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Omar\Desktop\"/>
    </mc:Choice>
  </mc:AlternateContent>
  <bookViews>
    <workbookView xWindow="0" yWindow="0" windowWidth="20490" windowHeight="7155" tabRatio="991" firstSheet="2" activeTab="5"/>
  </bookViews>
  <sheets>
    <sheet name="1. Archivo ADCI " sheetId="6" r:id="rId1"/>
    <sheet name="2. Centro de Costos - " sheetId="4" r:id="rId2"/>
    <sheet name="3. Codigo  Incapacidades " sheetId="3" r:id="rId3"/>
    <sheet name="4.Esquema Modulo Incapacidaes  " sheetId="7" r:id="rId4"/>
    <sheet name="5 . 1er  Archivo para Cargue " sheetId="8" r:id="rId5"/>
    <sheet name="1er Archivo para cargue HT" sheetId="11" r:id="rId6"/>
    <sheet name="1er Archivo para cargue CE" sheetId="12" r:id="rId7"/>
    <sheet name="1er Archivo para cargue ByV" sheetId="13" r:id="rId8"/>
    <sheet name="ARCHIVOCARGUE1" sheetId="10" r:id="rId9"/>
    <sheet name="6. 2do Archivo a Cargue ADCI " sheetId="9" r:id="rId10"/>
  </sheets>
  <definedNames>
    <definedName name="_xlnm._FilterDatabase" localSheetId="5" hidden="1">'1er Archivo para cargue HT'!$A$1:$XDJ$2892</definedName>
    <definedName name="_xlnm._FilterDatabase" localSheetId="1" hidden="1">'2. Centro de Costos - '!$A$2:$D$97</definedName>
    <definedName name="_xlnm._FilterDatabase" localSheetId="4" hidden="1">'5 . 1er  Archivo para Cargue '!$A$7:$AQ$3245</definedName>
  </definedNames>
  <calcPr calcId="15251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3" i="11" l="1"/>
  <c r="AT4" i="11"/>
  <c r="AT2" i="11"/>
  <c r="AS2" i="11"/>
  <c r="AS4" i="11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B2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B5" i="8"/>
  <c r="H3245" i="8"/>
  <c r="G3245" i="8"/>
  <c r="F3245" i="8"/>
  <c r="H3244" i="8"/>
  <c r="G3244" i="8"/>
  <c r="F3244" i="8"/>
  <c r="H3243" i="8"/>
  <c r="G3243" i="8"/>
  <c r="F3243" i="8"/>
  <c r="H3242" i="8"/>
  <c r="G3242" i="8"/>
  <c r="F3242" i="8"/>
  <c r="H3241" i="8"/>
  <c r="G3241" i="8"/>
  <c r="F3241" i="8"/>
  <c r="H3240" i="8"/>
  <c r="G3240" i="8"/>
  <c r="F3240" i="8"/>
  <c r="H3239" i="8"/>
  <c r="G3239" i="8"/>
  <c r="F3239" i="8"/>
  <c r="H3238" i="8"/>
  <c r="G3238" i="8"/>
  <c r="F3238" i="8"/>
  <c r="H3237" i="8"/>
  <c r="G3237" i="8"/>
  <c r="F3237" i="8"/>
  <c r="H3236" i="8"/>
  <c r="G3236" i="8"/>
  <c r="F3236" i="8"/>
  <c r="H3229" i="8"/>
  <c r="G3229" i="8"/>
  <c r="F3229" i="8"/>
  <c r="AB3228" i="8"/>
  <c r="H3228" i="8"/>
  <c r="G3228" i="8"/>
  <c r="F3228" i="8"/>
  <c r="H3224" i="8"/>
  <c r="G3224" i="8"/>
  <c r="F3224" i="8"/>
  <c r="H3221" i="8"/>
  <c r="G3221" i="8"/>
  <c r="F3221" i="8"/>
  <c r="H3220" i="8"/>
  <c r="G3220" i="8"/>
  <c r="F3220" i="8"/>
  <c r="H3219" i="8"/>
  <c r="G3219" i="8"/>
  <c r="F3219" i="8"/>
  <c r="H3218" i="8"/>
  <c r="G3218" i="8"/>
  <c r="F3218" i="8"/>
  <c r="H3217" i="8"/>
  <c r="G3217" i="8"/>
  <c r="F3217" i="8"/>
  <c r="H3216" i="8"/>
  <c r="G3216" i="8"/>
  <c r="F3216" i="8"/>
  <c r="H3215" i="8"/>
  <c r="G3215" i="8"/>
  <c r="F3215" i="8"/>
  <c r="H3214" i="8"/>
  <c r="G3214" i="8"/>
  <c r="F3214" i="8"/>
  <c r="H3213" i="8"/>
  <c r="G3213" i="8"/>
  <c r="F3213" i="8"/>
  <c r="H3212" i="8"/>
  <c r="G3212" i="8"/>
  <c r="F3212" i="8"/>
  <c r="H3211" i="8"/>
  <c r="G3211" i="8"/>
  <c r="F3211" i="8"/>
  <c r="H3210" i="8"/>
  <c r="G3210" i="8"/>
  <c r="F3210" i="8"/>
  <c r="H3209" i="8"/>
  <c r="G3209" i="8"/>
  <c r="F3209" i="8"/>
  <c r="H3208" i="8"/>
  <c r="G3208" i="8"/>
  <c r="F3208" i="8"/>
  <c r="H3207" i="8"/>
  <c r="G3207" i="8"/>
  <c r="F3207" i="8"/>
  <c r="H3206" i="8"/>
  <c r="G3206" i="8"/>
  <c r="F3206" i="8"/>
  <c r="H3205" i="8"/>
  <c r="G3205" i="8"/>
  <c r="F3205" i="8"/>
  <c r="H3204" i="8"/>
  <c r="G3204" i="8"/>
  <c r="F3204" i="8"/>
  <c r="H3203" i="8"/>
  <c r="G3203" i="8"/>
  <c r="F3203" i="8"/>
  <c r="H3202" i="8"/>
  <c r="G3202" i="8"/>
  <c r="F3202" i="8"/>
  <c r="H3201" i="8"/>
  <c r="G3201" i="8"/>
  <c r="F3201" i="8"/>
  <c r="H3200" i="8"/>
  <c r="G3200" i="8"/>
  <c r="F3200" i="8"/>
  <c r="H3199" i="8"/>
  <c r="G3199" i="8"/>
  <c r="F3199" i="8"/>
  <c r="H3198" i="8"/>
  <c r="G3198" i="8"/>
  <c r="F3198" i="8"/>
  <c r="H3197" i="8"/>
  <c r="G3197" i="8"/>
  <c r="F3197" i="8"/>
  <c r="H3196" i="8"/>
  <c r="G3196" i="8"/>
  <c r="F3196" i="8"/>
  <c r="F3195" i="8"/>
  <c r="F3194" i="8"/>
  <c r="F3193" i="8"/>
  <c r="F3192" i="8"/>
  <c r="H3189" i="8"/>
  <c r="G3189" i="8"/>
  <c r="F3189" i="8"/>
  <c r="H3187" i="8"/>
  <c r="G3187" i="8"/>
  <c r="F3187" i="8"/>
  <c r="H3177" i="8"/>
  <c r="G3177" i="8"/>
  <c r="F3177" i="8"/>
  <c r="H3176" i="8"/>
  <c r="G3176" i="8"/>
  <c r="F3176" i="8"/>
  <c r="H3175" i="8"/>
  <c r="G3175" i="8"/>
  <c r="F3175" i="8"/>
  <c r="H3174" i="8"/>
  <c r="G3174" i="8"/>
  <c r="F3174" i="8"/>
  <c r="H3173" i="8"/>
  <c r="G3173" i="8"/>
  <c r="F3173" i="8"/>
  <c r="H3172" i="8"/>
  <c r="G3172" i="8"/>
  <c r="F3172" i="8"/>
  <c r="H3171" i="8"/>
  <c r="G3171" i="8"/>
  <c r="F3171" i="8"/>
  <c r="H3170" i="8"/>
  <c r="G3170" i="8"/>
  <c r="F3170" i="8"/>
  <c r="H3169" i="8"/>
  <c r="G3169" i="8"/>
  <c r="F3169" i="8"/>
  <c r="H3168" i="8"/>
  <c r="G3168" i="8"/>
  <c r="F3168" i="8"/>
  <c r="H3167" i="8"/>
  <c r="G3167" i="8"/>
  <c r="F3167" i="8"/>
  <c r="H3166" i="8"/>
  <c r="G3166" i="8"/>
  <c r="F3166" i="8"/>
  <c r="H3165" i="8"/>
  <c r="G3165" i="8"/>
  <c r="F3165" i="8"/>
  <c r="H3164" i="8"/>
  <c r="G3164" i="8"/>
  <c r="F3164" i="8"/>
  <c r="H3163" i="8"/>
  <c r="G3163" i="8"/>
  <c r="F3163" i="8"/>
  <c r="H3162" i="8"/>
  <c r="G3162" i="8"/>
  <c r="F3162" i="8"/>
  <c r="H3161" i="8"/>
  <c r="G3161" i="8"/>
  <c r="F3161" i="8"/>
  <c r="H3160" i="8"/>
  <c r="G3160" i="8"/>
  <c r="F3160" i="8"/>
  <c r="H3159" i="8"/>
  <c r="G3159" i="8"/>
  <c r="F3159" i="8"/>
  <c r="AB3158" i="8"/>
  <c r="F3158" i="8"/>
  <c r="AB3157" i="8"/>
  <c r="F3157" i="8"/>
  <c r="AB3156" i="8"/>
  <c r="F3156" i="8"/>
  <c r="H3155" i="8"/>
  <c r="G3155" i="8"/>
  <c r="F3155" i="8"/>
  <c r="H3154" i="8"/>
  <c r="G3154" i="8"/>
  <c r="F3154" i="8"/>
  <c r="H3153" i="8"/>
  <c r="G3153" i="8"/>
  <c r="F3153" i="8"/>
  <c r="F3152" i="8"/>
  <c r="F3151" i="8"/>
  <c r="F3150" i="8"/>
  <c r="H3149" i="8"/>
  <c r="G3149" i="8"/>
  <c r="F3149" i="8"/>
  <c r="H3148" i="8"/>
  <c r="G3148" i="8"/>
  <c r="F3148" i="8"/>
  <c r="H3147" i="8"/>
  <c r="G3147" i="8"/>
  <c r="F3147" i="8"/>
  <c r="H3146" i="8"/>
  <c r="G3146" i="8"/>
  <c r="F3146" i="8"/>
  <c r="H3145" i="8"/>
  <c r="G3145" i="8"/>
  <c r="F3145" i="8"/>
  <c r="H3142" i="8"/>
  <c r="G3142" i="8"/>
  <c r="F3142" i="8"/>
  <c r="H3141" i="8"/>
  <c r="G3141" i="8"/>
  <c r="F3141" i="8"/>
  <c r="H3140" i="8"/>
  <c r="G3140" i="8"/>
  <c r="F3140" i="8"/>
  <c r="H3139" i="8"/>
  <c r="G3139" i="8"/>
  <c r="F3139" i="8"/>
  <c r="H3138" i="8"/>
  <c r="G3138" i="8"/>
  <c r="F3138" i="8"/>
  <c r="H3137" i="8"/>
  <c r="G3137" i="8"/>
  <c r="F3137" i="8"/>
  <c r="H3136" i="8"/>
  <c r="G3136" i="8"/>
  <c r="F3136" i="8"/>
  <c r="H3135" i="8"/>
  <c r="G3135" i="8"/>
  <c r="F3135" i="8"/>
  <c r="H3134" i="8"/>
  <c r="G3134" i="8"/>
  <c r="F3134" i="8"/>
  <c r="H3133" i="8"/>
  <c r="G3133" i="8"/>
  <c r="F3133" i="8"/>
  <c r="H3132" i="8"/>
  <c r="G3132" i="8"/>
  <c r="F3132" i="8"/>
  <c r="H3131" i="8"/>
  <c r="G3131" i="8"/>
  <c r="F3131" i="8"/>
  <c r="H3130" i="8"/>
  <c r="G3130" i="8"/>
  <c r="F3130" i="8"/>
  <c r="AB3129" i="8"/>
  <c r="H3129" i="8"/>
  <c r="G3129" i="8"/>
  <c r="F3129" i="8"/>
  <c r="H3125" i="8"/>
  <c r="G3125" i="8"/>
  <c r="F3125" i="8"/>
  <c r="H3124" i="8"/>
  <c r="G3124" i="8"/>
  <c r="F3124" i="8"/>
  <c r="H3123" i="8"/>
  <c r="G3123" i="8"/>
  <c r="F3123" i="8"/>
  <c r="H3122" i="8"/>
  <c r="G3122" i="8"/>
  <c r="F3122" i="8"/>
  <c r="H3121" i="8"/>
  <c r="G3121" i="8"/>
  <c r="F3121" i="8"/>
  <c r="H3120" i="8"/>
  <c r="G3120" i="8"/>
  <c r="F3120" i="8"/>
  <c r="H3119" i="8"/>
  <c r="G3119" i="8"/>
  <c r="F3119" i="8"/>
  <c r="H3118" i="8"/>
  <c r="G3118" i="8"/>
  <c r="F3118" i="8"/>
  <c r="H3117" i="8"/>
  <c r="G3117" i="8"/>
  <c r="F3117" i="8"/>
  <c r="H3116" i="8"/>
  <c r="G3116" i="8"/>
  <c r="F3116" i="8"/>
  <c r="H3115" i="8"/>
  <c r="G3115" i="8"/>
  <c r="F3115" i="8"/>
  <c r="H3114" i="8"/>
  <c r="G3114" i="8"/>
  <c r="F3114" i="8"/>
  <c r="H3113" i="8"/>
  <c r="G3113" i="8"/>
  <c r="F3113" i="8"/>
  <c r="H3112" i="8"/>
  <c r="G3112" i="8"/>
  <c r="F3112" i="8"/>
  <c r="H3111" i="8"/>
  <c r="G3111" i="8"/>
  <c r="F3111" i="8"/>
  <c r="H3110" i="8"/>
  <c r="G3110" i="8"/>
  <c r="F3110" i="8"/>
  <c r="H3109" i="8"/>
  <c r="G3109" i="8"/>
  <c r="F3109" i="8"/>
  <c r="H3108" i="8"/>
  <c r="G3108" i="8"/>
  <c r="F3108" i="8"/>
  <c r="H3107" i="8"/>
  <c r="G3107" i="8"/>
  <c r="F3107" i="8"/>
  <c r="H3106" i="8"/>
  <c r="G3106" i="8"/>
  <c r="F3106" i="8"/>
  <c r="H3105" i="8"/>
  <c r="G3105" i="8"/>
  <c r="F3105" i="8"/>
  <c r="H3104" i="8"/>
  <c r="G3104" i="8"/>
  <c r="F3104" i="8"/>
  <c r="H3103" i="8"/>
  <c r="G3103" i="8"/>
  <c r="F3103" i="8"/>
  <c r="AB3100" i="8"/>
  <c r="H3100" i="8"/>
  <c r="G3100" i="8"/>
  <c r="F3100" i="8"/>
  <c r="AB3099" i="8"/>
  <c r="H3099" i="8"/>
  <c r="G3099" i="8"/>
  <c r="F3099" i="8"/>
  <c r="H3098" i="8"/>
  <c r="G3098" i="8"/>
  <c r="F3098" i="8"/>
  <c r="H3096" i="8"/>
  <c r="G3096" i="8"/>
  <c r="F3096" i="8"/>
  <c r="H3095" i="8"/>
  <c r="G3095" i="8"/>
  <c r="F3095" i="8"/>
  <c r="H3094" i="8"/>
  <c r="G3094" i="8"/>
  <c r="F3094" i="8"/>
  <c r="H3093" i="8"/>
  <c r="G3093" i="8"/>
  <c r="F3093" i="8"/>
  <c r="H3092" i="8"/>
  <c r="G3092" i="8"/>
  <c r="F3092" i="8"/>
  <c r="H3091" i="8"/>
  <c r="G3091" i="8"/>
  <c r="F3091" i="8"/>
  <c r="H3090" i="8"/>
  <c r="G3090" i="8"/>
  <c r="F3090" i="8"/>
  <c r="H3089" i="8"/>
  <c r="G3089" i="8"/>
  <c r="F3089" i="8"/>
  <c r="H3088" i="8"/>
  <c r="G3088" i="8"/>
  <c r="F3088" i="8"/>
  <c r="H3087" i="8"/>
  <c r="G3087" i="8"/>
  <c r="F3087" i="8"/>
  <c r="H3085" i="8"/>
  <c r="G3085" i="8"/>
  <c r="H3081" i="8"/>
  <c r="G3081" i="8"/>
  <c r="F3081" i="8"/>
  <c r="H3073" i="8"/>
  <c r="G3073" i="8"/>
  <c r="F3073" i="8"/>
  <c r="H3072" i="8"/>
  <c r="G3072" i="8"/>
  <c r="F3072" i="8"/>
  <c r="H3071" i="8"/>
  <c r="G3071" i="8"/>
  <c r="F3071" i="8"/>
  <c r="H3070" i="8"/>
  <c r="G3070" i="8"/>
  <c r="F3070" i="8"/>
  <c r="H3051" i="8"/>
  <c r="G3051" i="8"/>
  <c r="F3051" i="8"/>
  <c r="H3048" i="8"/>
  <c r="G3048" i="8"/>
  <c r="F3048" i="8"/>
  <c r="H3047" i="8"/>
  <c r="G3047" i="8"/>
  <c r="F3047" i="8"/>
  <c r="H3046" i="8"/>
  <c r="G3046" i="8"/>
  <c r="F3046" i="8"/>
  <c r="H3045" i="8"/>
  <c r="G3045" i="8"/>
  <c r="F3045" i="8"/>
  <c r="AB3044" i="8"/>
  <c r="H3044" i="8"/>
  <c r="G3044" i="8"/>
  <c r="F3044" i="8"/>
  <c r="AB3043" i="8"/>
  <c r="H3043" i="8"/>
  <c r="G3043" i="8"/>
  <c r="F3043" i="8"/>
  <c r="H3042" i="8"/>
  <c r="G3042" i="8"/>
  <c r="F3042" i="8"/>
  <c r="H3041" i="8"/>
  <c r="G3041" i="8"/>
  <c r="F3041" i="8"/>
  <c r="H3040" i="8"/>
  <c r="G3040" i="8"/>
  <c r="F3040" i="8"/>
  <c r="H3039" i="8"/>
  <c r="G3039" i="8"/>
  <c r="F3039" i="8"/>
  <c r="H3038" i="8"/>
  <c r="G3038" i="8"/>
  <c r="F3038" i="8"/>
  <c r="H3037" i="8"/>
  <c r="G3037" i="8"/>
  <c r="F3037" i="8"/>
  <c r="H3036" i="8"/>
  <c r="G3036" i="8"/>
  <c r="F3036" i="8"/>
  <c r="H3035" i="8"/>
  <c r="G3035" i="8"/>
  <c r="F3035" i="8"/>
  <c r="H3034" i="8"/>
  <c r="G3034" i="8"/>
  <c r="F3034" i="8"/>
  <c r="H3033" i="8"/>
  <c r="G3033" i="8"/>
  <c r="F3033" i="8"/>
  <c r="H3032" i="8"/>
  <c r="G3032" i="8"/>
  <c r="F3032" i="8"/>
  <c r="H3031" i="8"/>
  <c r="G3031" i="8"/>
  <c r="F3031" i="8"/>
  <c r="AB3030" i="8"/>
  <c r="H3030" i="8"/>
  <c r="G3030" i="8"/>
  <c r="F3030" i="8"/>
  <c r="AB3029" i="8"/>
  <c r="H3029" i="8"/>
  <c r="G3029" i="8"/>
  <c r="F3029" i="8"/>
  <c r="H3028" i="8"/>
  <c r="G3028" i="8"/>
  <c r="F3028" i="8"/>
  <c r="H3027" i="8"/>
  <c r="G3027" i="8"/>
  <c r="F3027" i="8"/>
  <c r="H3026" i="8"/>
  <c r="G3026" i="8"/>
  <c r="F3026" i="8"/>
  <c r="H3020" i="8"/>
  <c r="G3020" i="8"/>
  <c r="F3020" i="8"/>
  <c r="H3019" i="8"/>
  <c r="G3019" i="8"/>
  <c r="F3019" i="8"/>
  <c r="AB3018" i="8"/>
  <c r="H3018" i="8"/>
  <c r="G3018" i="8"/>
  <c r="F3018" i="8"/>
  <c r="H3017" i="8"/>
  <c r="G3017" i="8"/>
  <c r="F3017" i="8"/>
  <c r="H3016" i="8"/>
  <c r="G3016" i="8"/>
  <c r="F3016" i="8"/>
  <c r="H3015" i="8"/>
  <c r="G3015" i="8"/>
  <c r="F3015" i="8"/>
  <c r="H3014" i="8"/>
  <c r="G3014" i="8"/>
  <c r="F3014" i="8"/>
  <c r="H3013" i="8"/>
  <c r="G3013" i="8"/>
  <c r="F3013" i="8"/>
  <c r="H3012" i="8"/>
  <c r="G3012" i="8"/>
  <c r="F3012" i="8"/>
  <c r="AB3009" i="8"/>
  <c r="H3009" i="8"/>
  <c r="G3009" i="8"/>
  <c r="F3009" i="8"/>
  <c r="AB3008" i="8"/>
  <c r="H3008" i="8"/>
  <c r="G3008" i="8"/>
  <c r="F3008" i="8"/>
  <c r="AB3007" i="8"/>
  <c r="H3007" i="8"/>
  <c r="G3007" i="8"/>
  <c r="F3007" i="8"/>
  <c r="AB3006" i="8"/>
  <c r="H3006" i="8"/>
  <c r="G3006" i="8"/>
  <c r="F3006" i="8"/>
  <c r="AB3005" i="8"/>
  <c r="H3005" i="8"/>
  <c r="G3005" i="8"/>
  <c r="F3005" i="8"/>
  <c r="AB3004" i="8"/>
  <c r="H3004" i="8"/>
  <c r="G3004" i="8"/>
  <c r="F3004" i="8"/>
  <c r="AB3003" i="8"/>
  <c r="H3003" i="8"/>
  <c r="G3003" i="8"/>
  <c r="F3003" i="8"/>
  <c r="H3002" i="8"/>
  <c r="G3002" i="8"/>
  <c r="F3002" i="8"/>
  <c r="AB3001" i="8"/>
  <c r="H3001" i="8"/>
  <c r="G3001" i="8"/>
  <c r="F3001" i="8"/>
  <c r="AB3000" i="8"/>
  <c r="H3000" i="8"/>
  <c r="G3000" i="8"/>
  <c r="F3000" i="8"/>
  <c r="H2998" i="8"/>
  <c r="G2998" i="8"/>
  <c r="F2998" i="8"/>
  <c r="H2997" i="8"/>
  <c r="G2997" i="8"/>
  <c r="F2997" i="8"/>
  <c r="AB2988" i="8"/>
  <c r="H2988" i="8"/>
  <c r="G2988" i="8"/>
  <c r="F2988" i="8"/>
  <c r="H2984" i="8"/>
  <c r="G2984" i="8"/>
  <c r="F2984" i="8"/>
  <c r="H2964" i="8"/>
  <c r="G2964" i="8"/>
  <c r="F2964" i="8"/>
  <c r="H2963" i="8"/>
  <c r="G2963" i="8"/>
  <c r="F2963" i="8"/>
  <c r="H2962" i="8"/>
  <c r="G2962" i="8"/>
  <c r="F2962" i="8"/>
  <c r="H2961" i="8"/>
  <c r="G2961" i="8"/>
  <c r="F2961" i="8"/>
  <c r="H2960" i="8"/>
  <c r="G2960" i="8"/>
  <c r="F2960" i="8"/>
  <c r="H2952" i="8"/>
  <c r="G2952" i="8"/>
  <c r="F2952" i="8"/>
  <c r="H2951" i="8"/>
  <c r="G2951" i="8"/>
  <c r="F2951" i="8"/>
  <c r="AB2941" i="8"/>
  <c r="H2941" i="8"/>
  <c r="G2941" i="8"/>
  <c r="F2941" i="8"/>
  <c r="AB2940" i="8"/>
  <c r="H2940" i="8"/>
  <c r="G2940" i="8"/>
  <c r="F2940" i="8"/>
  <c r="AB2939" i="8"/>
  <c r="H2939" i="8"/>
  <c r="G2939" i="8"/>
  <c r="F2939" i="8"/>
  <c r="AB2938" i="8"/>
  <c r="H2938" i="8"/>
  <c r="G2938" i="8"/>
  <c r="F2938" i="8"/>
  <c r="H2931" i="8"/>
  <c r="G2931" i="8"/>
  <c r="F2931" i="8"/>
  <c r="H2919" i="8"/>
  <c r="G2919" i="8"/>
  <c r="F2919" i="8"/>
  <c r="H2909" i="8"/>
  <c r="G2909" i="8"/>
  <c r="F2909" i="8"/>
  <c r="H2904" i="8"/>
  <c r="G2904" i="8"/>
  <c r="F2904" i="8"/>
  <c r="H2903" i="8"/>
  <c r="G2903" i="8"/>
  <c r="F2903" i="8"/>
  <c r="H2902" i="8"/>
  <c r="G2902" i="8"/>
  <c r="F2902" i="8"/>
  <c r="AB2901" i="8"/>
  <c r="H2901" i="8"/>
  <c r="G2901" i="8"/>
  <c r="F2901" i="8"/>
  <c r="H2900" i="8"/>
  <c r="G2900" i="8"/>
  <c r="F2900" i="8"/>
  <c r="H2899" i="8"/>
  <c r="G2899" i="8"/>
  <c r="F2899" i="8"/>
  <c r="H2898" i="8"/>
  <c r="G2898" i="8"/>
  <c r="F2898" i="8"/>
  <c r="H2897" i="8"/>
  <c r="G2897" i="8"/>
  <c r="F2897" i="8"/>
  <c r="H2896" i="8"/>
  <c r="G2896" i="8"/>
  <c r="F2896" i="8"/>
  <c r="H2895" i="8"/>
  <c r="G2895" i="8"/>
  <c r="F2895" i="8"/>
  <c r="H2894" i="8"/>
  <c r="G2894" i="8"/>
  <c r="F2894" i="8"/>
  <c r="H2893" i="8"/>
  <c r="G2893" i="8"/>
  <c r="F2893" i="8"/>
  <c r="H2892" i="8"/>
  <c r="G2892" i="8"/>
  <c r="F2892" i="8"/>
  <c r="T2891" i="8"/>
  <c r="H2891" i="8"/>
  <c r="G2891" i="8"/>
  <c r="F2891" i="8"/>
  <c r="T2890" i="8"/>
  <c r="H2890" i="8"/>
  <c r="G2890" i="8"/>
  <c r="F2890" i="8"/>
  <c r="T2889" i="8"/>
  <c r="H2889" i="8"/>
  <c r="G2889" i="8"/>
  <c r="F2889" i="8"/>
  <c r="AB2886" i="8"/>
  <c r="H2886" i="8"/>
  <c r="G2886" i="8"/>
  <c r="F2886" i="8"/>
  <c r="H2885" i="8"/>
  <c r="G2885" i="8"/>
  <c r="F2885" i="8"/>
  <c r="H2884" i="8"/>
  <c r="G2884" i="8"/>
  <c r="F2884" i="8"/>
  <c r="H2883" i="8"/>
  <c r="G2883" i="8"/>
  <c r="F2883" i="8"/>
  <c r="H2882" i="8"/>
  <c r="G2882" i="8"/>
  <c r="F2882" i="8"/>
  <c r="H2881" i="8"/>
  <c r="G2881" i="8"/>
  <c r="F2881" i="8"/>
  <c r="H2880" i="8"/>
  <c r="G2880" i="8"/>
  <c r="F2880" i="8"/>
  <c r="H2879" i="8"/>
  <c r="G2879" i="8"/>
  <c r="F2879" i="8"/>
  <c r="H2878" i="8"/>
  <c r="G2878" i="8"/>
  <c r="F2878" i="8"/>
  <c r="H2877" i="8"/>
  <c r="G2877" i="8"/>
  <c r="F2877" i="8"/>
  <c r="H2876" i="8"/>
  <c r="G2876" i="8"/>
  <c r="F2876" i="8"/>
  <c r="H2875" i="8"/>
  <c r="G2875" i="8"/>
  <c r="F2875" i="8"/>
  <c r="H2874" i="8"/>
  <c r="G2874" i="8"/>
  <c r="F2874" i="8"/>
  <c r="H2873" i="8"/>
  <c r="G2873" i="8"/>
  <c r="F2873" i="8"/>
  <c r="H2872" i="8"/>
  <c r="G2872" i="8"/>
  <c r="F2872" i="8"/>
  <c r="H2871" i="8"/>
  <c r="G2871" i="8"/>
  <c r="F2871" i="8"/>
  <c r="AB2870" i="8"/>
  <c r="H2870" i="8"/>
  <c r="G2870" i="8"/>
  <c r="F2870" i="8"/>
  <c r="H2859" i="8"/>
  <c r="G2859" i="8"/>
  <c r="F2859" i="8"/>
  <c r="H2858" i="8"/>
  <c r="G2858" i="8"/>
  <c r="F2858" i="8"/>
  <c r="H2857" i="8"/>
  <c r="G2857" i="8"/>
  <c r="F2857" i="8"/>
  <c r="H2856" i="8"/>
  <c r="G2856" i="8"/>
  <c r="F2856" i="8"/>
  <c r="H2855" i="8"/>
  <c r="G2855" i="8"/>
  <c r="F2855" i="8"/>
  <c r="H2854" i="8"/>
  <c r="G2854" i="8"/>
  <c r="F2854" i="8"/>
  <c r="H2853" i="8"/>
  <c r="G2853" i="8"/>
  <c r="F2853" i="8"/>
  <c r="H2852" i="8"/>
  <c r="G2852" i="8"/>
  <c r="F2852" i="8"/>
  <c r="H2851" i="8"/>
  <c r="G2851" i="8"/>
  <c r="F2851" i="8"/>
  <c r="H2850" i="8"/>
  <c r="G2850" i="8"/>
  <c r="F2850" i="8"/>
  <c r="H2849" i="8"/>
  <c r="G2849" i="8"/>
  <c r="F2849" i="8"/>
  <c r="H2848" i="8"/>
  <c r="G2848" i="8"/>
  <c r="F2848" i="8"/>
  <c r="H2843" i="8"/>
  <c r="G2843" i="8"/>
  <c r="F2843" i="8"/>
  <c r="H2842" i="8"/>
  <c r="G2842" i="8"/>
  <c r="F2842" i="8"/>
  <c r="H2841" i="8"/>
  <c r="G2841" i="8"/>
  <c r="F2841" i="8"/>
  <c r="H2840" i="8"/>
  <c r="G2840" i="8"/>
  <c r="F2840" i="8"/>
  <c r="H2839" i="8"/>
  <c r="G2839" i="8"/>
  <c r="F2839" i="8"/>
  <c r="H2838" i="8"/>
  <c r="G2838" i="8"/>
  <c r="F2838" i="8"/>
  <c r="H2837" i="8"/>
  <c r="G2837" i="8"/>
  <c r="F2837" i="8"/>
  <c r="H2836" i="8"/>
  <c r="G2836" i="8"/>
  <c r="F2836" i="8"/>
  <c r="H2827" i="8"/>
  <c r="G2827" i="8"/>
  <c r="F2827" i="8"/>
  <c r="H2826" i="8"/>
  <c r="G2826" i="8"/>
  <c r="F2826" i="8"/>
  <c r="H2825" i="8"/>
  <c r="G2825" i="8"/>
  <c r="F2825" i="8"/>
  <c r="H2824" i="8"/>
  <c r="G2824" i="8"/>
  <c r="F2824" i="8"/>
  <c r="H2823" i="8"/>
  <c r="G2823" i="8"/>
  <c r="F2823" i="8"/>
  <c r="AB2822" i="8"/>
  <c r="H2822" i="8"/>
  <c r="G2822" i="8"/>
  <c r="F2822" i="8"/>
  <c r="AB2821" i="8"/>
  <c r="H2821" i="8"/>
  <c r="G2821" i="8"/>
  <c r="F2821" i="8"/>
  <c r="AB2820" i="8"/>
  <c r="H2820" i="8"/>
  <c r="G2820" i="8"/>
  <c r="F2820" i="8"/>
  <c r="AB2819" i="8"/>
  <c r="H2819" i="8"/>
  <c r="G2819" i="8"/>
  <c r="F2819" i="8"/>
  <c r="AB2818" i="8"/>
  <c r="H2818" i="8"/>
  <c r="G2818" i="8"/>
  <c r="F2818" i="8"/>
  <c r="AB2817" i="8"/>
  <c r="H2817" i="8"/>
  <c r="G2817" i="8"/>
  <c r="F2817" i="8"/>
  <c r="AB2816" i="8"/>
  <c r="H2816" i="8"/>
  <c r="G2816" i="8"/>
  <c r="F2816" i="8"/>
  <c r="AB2815" i="8"/>
  <c r="H2815" i="8"/>
  <c r="G2815" i="8"/>
  <c r="F2815" i="8"/>
  <c r="AB2814" i="8"/>
  <c r="H2814" i="8"/>
  <c r="G2814" i="8"/>
  <c r="F2814" i="8"/>
  <c r="AB2813" i="8"/>
  <c r="H2813" i="8"/>
  <c r="G2813" i="8"/>
  <c r="F2813" i="8"/>
  <c r="AB2812" i="8"/>
  <c r="H2812" i="8"/>
  <c r="G2812" i="8"/>
  <c r="F2812" i="8"/>
  <c r="AB2811" i="8"/>
  <c r="H2811" i="8"/>
  <c r="G2811" i="8"/>
  <c r="F2811" i="8"/>
  <c r="AB2810" i="8"/>
  <c r="H2810" i="8"/>
  <c r="G2810" i="8"/>
  <c r="F2810" i="8"/>
  <c r="AB2809" i="8"/>
  <c r="H2809" i="8"/>
  <c r="G2809" i="8"/>
  <c r="F2809" i="8"/>
  <c r="H2808" i="8"/>
  <c r="G2808" i="8"/>
  <c r="F2808" i="8"/>
  <c r="H2807" i="8"/>
  <c r="G2807" i="8"/>
  <c r="F2807" i="8"/>
  <c r="H2806" i="8"/>
  <c r="G2806" i="8"/>
  <c r="F2806" i="8"/>
  <c r="H2805" i="8"/>
  <c r="G2805" i="8"/>
  <c r="F2805" i="8"/>
  <c r="H2804" i="8"/>
  <c r="G2804" i="8"/>
  <c r="F2804" i="8"/>
  <c r="H2803" i="8"/>
  <c r="G2803" i="8"/>
  <c r="F2803" i="8"/>
  <c r="H2802" i="8"/>
  <c r="G2802" i="8"/>
  <c r="F2802" i="8"/>
  <c r="H2801" i="8"/>
  <c r="G2801" i="8"/>
  <c r="F2801" i="8"/>
  <c r="H2800" i="8"/>
  <c r="G2800" i="8"/>
  <c r="F2800" i="8"/>
  <c r="H2799" i="8"/>
  <c r="G2799" i="8"/>
  <c r="F2799" i="8"/>
  <c r="H2798" i="8"/>
  <c r="G2798" i="8"/>
  <c r="F2798" i="8"/>
  <c r="H2797" i="8"/>
  <c r="G2797" i="8"/>
  <c r="F2797" i="8"/>
  <c r="H2796" i="8"/>
  <c r="G2796" i="8"/>
  <c r="F2796" i="8"/>
  <c r="H2795" i="8"/>
  <c r="G2795" i="8"/>
  <c r="F2795" i="8"/>
  <c r="H2789" i="8"/>
  <c r="G2789" i="8"/>
  <c r="F2789" i="8"/>
  <c r="H2788" i="8"/>
  <c r="G2788" i="8"/>
  <c r="F2788" i="8"/>
  <c r="H2781" i="8"/>
  <c r="G2781" i="8"/>
  <c r="F2781" i="8"/>
  <c r="H2780" i="8"/>
  <c r="G2780" i="8"/>
  <c r="F2780" i="8"/>
  <c r="H2779" i="8"/>
  <c r="G2779" i="8"/>
  <c r="F2779" i="8"/>
  <c r="H2770" i="8"/>
  <c r="G2770" i="8"/>
  <c r="F2770" i="8"/>
  <c r="H2768" i="8"/>
  <c r="G2768" i="8"/>
  <c r="F2768" i="8"/>
  <c r="H2756" i="8"/>
  <c r="G2756" i="8"/>
  <c r="F2756" i="8"/>
  <c r="H2755" i="8"/>
  <c r="G2755" i="8"/>
  <c r="F2755" i="8"/>
  <c r="H2754" i="8"/>
  <c r="G2754" i="8"/>
  <c r="F2754" i="8"/>
  <c r="H2752" i="8"/>
  <c r="G2752" i="8"/>
  <c r="F2752" i="8"/>
  <c r="H2751" i="8"/>
  <c r="G2751" i="8"/>
  <c r="F2751" i="8"/>
  <c r="H2750" i="8"/>
  <c r="G2750" i="8"/>
  <c r="F2750" i="8"/>
  <c r="H2747" i="8"/>
  <c r="G2747" i="8"/>
  <c r="F2747" i="8"/>
  <c r="AB2743" i="8"/>
  <c r="H2743" i="8"/>
  <c r="G2743" i="8"/>
  <c r="F2743" i="8"/>
  <c r="H2742" i="8"/>
  <c r="G2742" i="8"/>
  <c r="F2742" i="8"/>
  <c r="H2738" i="8"/>
  <c r="G2738" i="8"/>
  <c r="F2738" i="8"/>
  <c r="H2737" i="8"/>
  <c r="G2737" i="8"/>
  <c r="F2737" i="8"/>
  <c r="H2736" i="8"/>
  <c r="G2736" i="8"/>
  <c r="F2736" i="8"/>
  <c r="H2733" i="8"/>
  <c r="G2733" i="8"/>
  <c r="F2733" i="8"/>
  <c r="H2732" i="8"/>
  <c r="G2732" i="8"/>
  <c r="F2732" i="8"/>
  <c r="H2731" i="8"/>
  <c r="G2731" i="8"/>
  <c r="F2731" i="8"/>
  <c r="H2718" i="8"/>
  <c r="G2718" i="8"/>
  <c r="F2718" i="8"/>
  <c r="H2717" i="8"/>
  <c r="G2717" i="8"/>
  <c r="F2717" i="8"/>
  <c r="H2715" i="8"/>
  <c r="G2715" i="8"/>
  <c r="F2715" i="8"/>
  <c r="H2700" i="8"/>
  <c r="G2700" i="8"/>
  <c r="F2700" i="8"/>
  <c r="H2699" i="8"/>
  <c r="G2699" i="8"/>
  <c r="F2699" i="8"/>
  <c r="H2698" i="8"/>
  <c r="G2698" i="8"/>
  <c r="F2698" i="8"/>
  <c r="H2697" i="8"/>
  <c r="G2697" i="8"/>
  <c r="F2697" i="8"/>
  <c r="H2696" i="8"/>
  <c r="G2696" i="8"/>
  <c r="F2696" i="8"/>
  <c r="H2694" i="8"/>
  <c r="G2694" i="8"/>
  <c r="F2694" i="8"/>
  <c r="H2693" i="8"/>
  <c r="G2693" i="8"/>
  <c r="F2693" i="8"/>
  <c r="H2692" i="8"/>
  <c r="G2692" i="8"/>
  <c r="F2692" i="8"/>
  <c r="H2691" i="8"/>
  <c r="G2691" i="8"/>
  <c r="F2691" i="8"/>
  <c r="H2690" i="8"/>
  <c r="G2690" i="8"/>
  <c r="F2690" i="8"/>
  <c r="H2689" i="8"/>
  <c r="G2689" i="8"/>
  <c r="F2689" i="8"/>
  <c r="H2688" i="8"/>
  <c r="G2688" i="8"/>
  <c r="F2688" i="8"/>
  <c r="AB2687" i="8"/>
  <c r="H2687" i="8"/>
  <c r="G2687" i="8"/>
  <c r="F2687" i="8"/>
  <c r="AB2686" i="8"/>
  <c r="H2686" i="8"/>
  <c r="G2686" i="8"/>
  <c r="F2686" i="8"/>
  <c r="AB2685" i="8"/>
  <c r="H2685" i="8"/>
  <c r="G2685" i="8"/>
  <c r="F2685" i="8"/>
  <c r="H2684" i="8"/>
  <c r="G2684" i="8"/>
  <c r="F2684" i="8"/>
  <c r="H2683" i="8"/>
  <c r="G2683" i="8"/>
  <c r="F2683" i="8"/>
  <c r="H2682" i="8"/>
  <c r="G2682" i="8"/>
  <c r="F2682" i="8"/>
  <c r="H2681" i="8"/>
  <c r="G2681" i="8"/>
  <c r="F2681" i="8"/>
  <c r="H2680" i="8"/>
  <c r="G2680" i="8"/>
  <c r="F2680" i="8"/>
  <c r="H2679" i="8"/>
  <c r="G2679" i="8"/>
  <c r="F2679" i="8"/>
  <c r="H2673" i="8"/>
  <c r="G2673" i="8"/>
  <c r="F2673" i="8"/>
  <c r="H2665" i="8"/>
  <c r="G2665" i="8"/>
  <c r="F2665" i="8"/>
  <c r="H2647" i="8"/>
  <c r="G2647" i="8"/>
  <c r="F2647" i="8"/>
  <c r="H2646" i="8"/>
  <c r="G2646" i="8"/>
  <c r="F2646" i="8"/>
  <c r="H2645" i="8"/>
  <c r="G2645" i="8"/>
  <c r="F2645" i="8"/>
  <c r="H2644" i="8"/>
  <c r="G2644" i="8"/>
  <c r="F2644" i="8"/>
  <c r="H2643" i="8"/>
  <c r="G2643" i="8"/>
  <c r="F2643" i="8"/>
  <c r="H2642" i="8"/>
  <c r="G2642" i="8"/>
  <c r="F2642" i="8"/>
  <c r="H2641" i="8"/>
  <c r="G2641" i="8"/>
  <c r="F2641" i="8"/>
  <c r="H2640" i="8"/>
  <c r="G2640" i="8"/>
  <c r="F2640" i="8"/>
  <c r="H2639" i="8"/>
  <c r="G2639" i="8"/>
  <c r="F2639" i="8"/>
  <c r="H2633" i="8"/>
  <c r="G2633" i="8"/>
  <c r="F2633" i="8"/>
  <c r="H2632" i="8"/>
  <c r="G2632" i="8"/>
  <c r="F2632" i="8"/>
  <c r="H2628" i="8"/>
  <c r="G2628" i="8"/>
  <c r="F2628" i="8"/>
  <c r="H2627" i="8"/>
  <c r="G2627" i="8"/>
  <c r="F2627" i="8"/>
  <c r="H2626" i="8"/>
  <c r="G2626" i="8"/>
  <c r="F2626" i="8"/>
  <c r="H2625" i="8"/>
  <c r="G2625" i="8"/>
  <c r="F2625" i="8"/>
  <c r="H2624" i="8"/>
  <c r="G2624" i="8"/>
  <c r="F2624" i="8"/>
  <c r="H2622" i="8"/>
  <c r="G2622" i="8"/>
  <c r="F2622" i="8"/>
  <c r="H2621" i="8"/>
  <c r="G2621" i="8"/>
  <c r="F2621" i="8"/>
  <c r="H2620" i="8"/>
  <c r="G2620" i="8"/>
  <c r="F2620" i="8"/>
  <c r="H2619" i="8"/>
  <c r="G2619" i="8"/>
  <c r="F2619" i="8"/>
  <c r="H2618" i="8"/>
  <c r="G2618" i="8"/>
  <c r="F2618" i="8"/>
  <c r="H2617" i="8"/>
  <c r="G2617" i="8"/>
  <c r="F2617" i="8"/>
  <c r="H2616" i="8"/>
  <c r="G2616" i="8"/>
  <c r="F2616" i="8"/>
  <c r="H2612" i="8"/>
  <c r="G2612" i="8"/>
  <c r="F2612" i="8"/>
  <c r="H2611" i="8"/>
  <c r="G2611" i="8"/>
  <c r="F2611" i="8"/>
  <c r="AB2610" i="8"/>
  <c r="H2610" i="8"/>
  <c r="G2610" i="8"/>
  <c r="F2610" i="8"/>
  <c r="H2588" i="8"/>
  <c r="G2588" i="8"/>
  <c r="F2588" i="8"/>
  <c r="H2585" i="8"/>
  <c r="G2585" i="8"/>
  <c r="F2585" i="8"/>
  <c r="H2584" i="8"/>
  <c r="G2584" i="8"/>
  <c r="F2584" i="8"/>
  <c r="H2579" i="8"/>
  <c r="G2579" i="8"/>
  <c r="F2579" i="8"/>
  <c r="H2578" i="8"/>
  <c r="G2578" i="8"/>
  <c r="F2578" i="8"/>
  <c r="H2577" i="8"/>
  <c r="G2577" i="8"/>
  <c r="F2577" i="8"/>
  <c r="H2576" i="8"/>
  <c r="G2576" i="8"/>
  <c r="F2576" i="8"/>
  <c r="H2575" i="8"/>
  <c r="G2575" i="8"/>
  <c r="F2575" i="8"/>
  <c r="H2574" i="8"/>
  <c r="G2574" i="8"/>
  <c r="F2574" i="8"/>
  <c r="H2573" i="8"/>
  <c r="G2573" i="8"/>
  <c r="F2573" i="8"/>
  <c r="H2572" i="8"/>
  <c r="G2572" i="8"/>
  <c r="F2572" i="8"/>
  <c r="H2571" i="8"/>
  <c r="G2571" i="8"/>
  <c r="F2571" i="8"/>
  <c r="H2570" i="8"/>
  <c r="G2570" i="8"/>
  <c r="F2570" i="8"/>
  <c r="H2569" i="8"/>
  <c r="G2569" i="8"/>
  <c r="F2569" i="8"/>
  <c r="H2555" i="8"/>
  <c r="G2555" i="8"/>
  <c r="F2555" i="8"/>
  <c r="H2554" i="8"/>
  <c r="G2554" i="8"/>
  <c r="F2554" i="8"/>
  <c r="H2553" i="8"/>
  <c r="G2553" i="8"/>
  <c r="F2553" i="8"/>
  <c r="H2552" i="8"/>
  <c r="G2552" i="8"/>
  <c r="F2552" i="8"/>
  <c r="H2551" i="8"/>
  <c r="G2551" i="8"/>
  <c r="F2551" i="8"/>
  <c r="H2539" i="8"/>
  <c r="G2539" i="8"/>
  <c r="F2539" i="8"/>
  <c r="H2532" i="8"/>
  <c r="G2532" i="8"/>
  <c r="F2532" i="8"/>
  <c r="H2531" i="8"/>
  <c r="G2531" i="8"/>
  <c r="F2531" i="8"/>
  <c r="H2530" i="8"/>
  <c r="G2530" i="8"/>
  <c r="F2530" i="8"/>
  <c r="H2529" i="8"/>
  <c r="G2529" i="8"/>
  <c r="F2529" i="8"/>
  <c r="H2528" i="8"/>
  <c r="G2528" i="8"/>
  <c r="F2528" i="8"/>
  <c r="H2527" i="8"/>
  <c r="G2527" i="8"/>
  <c r="F2527" i="8"/>
  <c r="H2526" i="8"/>
  <c r="G2526" i="8"/>
  <c r="F2526" i="8"/>
  <c r="AB2525" i="8"/>
  <c r="H2525" i="8"/>
  <c r="G2525" i="8"/>
  <c r="F2525" i="8"/>
  <c r="AB2524" i="8"/>
  <c r="H2524" i="8"/>
  <c r="G2524" i="8"/>
  <c r="F2524" i="8"/>
  <c r="AB2523" i="8"/>
  <c r="H2523" i="8"/>
  <c r="G2523" i="8"/>
  <c r="F2523" i="8"/>
  <c r="AB2522" i="8"/>
  <c r="H2522" i="8"/>
  <c r="G2522" i="8"/>
  <c r="F2522" i="8"/>
  <c r="AB2521" i="8"/>
  <c r="H2521" i="8"/>
  <c r="G2521" i="8"/>
  <c r="F2521" i="8"/>
  <c r="H2520" i="8"/>
  <c r="G2520" i="8"/>
  <c r="F2520" i="8"/>
  <c r="H2519" i="8"/>
  <c r="G2519" i="8"/>
  <c r="F2519" i="8"/>
  <c r="H2518" i="8"/>
  <c r="G2518" i="8"/>
  <c r="F2518" i="8"/>
  <c r="H2517" i="8"/>
  <c r="G2517" i="8"/>
  <c r="F2517" i="8"/>
  <c r="H2516" i="8"/>
  <c r="G2516" i="8"/>
  <c r="F2516" i="8"/>
  <c r="H2515" i="8"/>
  <c r="G2515" i="8"/>
  <c r="F2515" i="8"/>
  <c r="H2514" i="8"/>
  <c r="G2514" i="8"/>
  <c r="F2514" i="8"/>
  <c r="H2513" i="8"/>
  <c r="G2513" i="8"/>
  <c r="F2513" i="8"/>
  <c r="H2512" i="8"/>
  <c r="G2512" i="8"/>
  <c r="F2512" i="8"/>
  <c r="H2511" i="8"/>
  <c r="G2511" i="8"/>
  <c r="F2511" i="8"/>
  <c r="H2510" i="8"/>
  <c r="G2510" i="8"/>
  <c r="F2510" i="8"/>
  <c r="H2509" i="8"/>
  <c r="G2509" i="8"/>
  <c r="F2509" i="8"/>
  <c r="H2508" i="8"/>
  <c r="G2508" i="8"/>
  <c r="F2508" i="8"/>
  <c r="H2507" i="8"/>
  <c r="G2507" i="8"/>
  <c r="F2507" i="8"/>
  <c r="H2506" i="8"/>
  <c r="G2506" i="8"/>
  <c r="F2506" i="8"/>
  <c r="H2505" i="8"/>
  <c r="G2505" i="8"/>
  <c r="F2505" i="8"/>
  <c r="H2504" i="8"/>
  <c r="G2504" i="8"/>
  <c r="F2504" i="8"/>
  <c r="H2503" i="8"/>
  <c r="G2503" i="8"/>
  <c r="F2503" i="8"/>
  <c r="H2502" i="8"/>
  <c r="G2502" i="8"/>
  <c r="F2502" i="8"/>
  <c r="H2494" i="8"/>
  <c r="G2494" i="8"/>
  <c r="F2494" i="8"/>
  <c r="H2493" i="8"/>
  <c r="G2493" i="8"/>
  <c r="F2493" i="8"/>
  <c r="H2492" i="8"/>
  <c r="G2492" i="8"/>
  <c r="F2492" i="8"/>
  <c r="H2491" i="8"/>
  <c r="G2491" i="8"/>
  <c r="F2491" i="8"/>
  <c r="H2490" i="8"/>
  <c r="G2490" i="8"/>
  <c r="F2490" i="8"/>
  <c r="H2483" i="8"/>
  <c r="G2483" i="8"/>
  <c r="F2483" i="8"/>
  <c r="H2482" i="8"/>
  <c r="G2482" i="8"/>
  <c r="F2482" i="8"/>
  <c r="H2481" i="8"/>
  <c r="G2481" i="8"/>
  <c r="F2481" i="8"/>
  <c r="H2480" i="8"/>
  <c r="G2480" i="8"/>
  <c r="F2480" i="8"/>
  <c r="H2479" i="8"/>
  <c r="G2479" i="8"/>
  <c r="F2479" i="8"/>
  <c r="H2478" i="8"/>
  <c r="G2478" i="8"/>
  <c r="F2478" i="8"/>
  <c r="H2477" i="8"/>
  <c r="G2477" i="8"/>
  <c r="F2477" i="8"/>
  <c r="H2476" i="8"/>
  <c r="G2476" i="8"/>
  <c r="F2476" i="8"/>
  <c r="H2475" i="8"/>
  <c r="G2475" i="8"/>
  <c r="F2475" i="8"/>
  <c r="H2474" i="8"/>
  <c r="G2474" i="8"/>
  <c r="F2474" i="8"/>
  <c r="H2473" i="8"/>
  <c r="G2473" i="8"/>
  <c r="F2473" i="8"/>
  <c r="AB2472" i="8"/>
  <c r="H2472" i="8"/>
  <c r="G2472" i="8"/>
  <c r="F2472" i="8"/>
  <c r="H2465" i="8"/>
  <c r="G2465" i="8"/>
  <c r="F2465" i="8"/>
  <c r="H2464" i="8"/>
  <c r="G2464" i="8"/>
  <c r="F2464" i="8"/>
  <c r="H2463" i="8"/>
  <c r="G2463" i="8"/>
  <c r="F2463" i="8"/>
  <c r="H2462" i="8"/>
  <c r="G2462" i="8"/>
  <c r="F2462" i="8"/>
  <c r="H2461" i="8"/>
  <c r="G2461" i="8"/>
  <c r="F2461" i="8"/>
  <c r="H2460" i="8"/>
  <c r="G2460" i="8"/>
  <c r="F2460" i="8"/>
  <c r="H2459" i="8"/>
  <c r="G2459" i="8"/>
  <c r="F2459" i="8"/>
  <c r="H2458" i="8"/>
  <c r="G2458" i="8"/>
  <c r="F2458" i="8"/>
  <c r="H2457" i="8"/>
  <c r="G2457" i="8"/>
  <c r="F2457" i="8"/>
  <c r="H2456" i="8"/>
  <c r="G2456" i="8"/>
  <c r="F2456" i="8"/>
  <c r="H2455" i="8"/>
  <c r="G2455" i="8"/>
  <c r="F2455" i="8"/>
  <c r="H2454" i="8"/>
  <c r="G2454" i="8"/>
  <c r="F2454" i="8"/>
  <c r="H2453" i="8"/>
  <c r="G2453" i="8"/>
  <c r="F2453" i="8"/>
  <c r="H2452" i="8"/>
  <c r="G2452" i="8"/>
  <c r="F2452" i="8"/>
  <c r="H2451" i="8"/>
  <c r="G2451" i="8"/>
  <c r="F2451" i="8"/>
  <c r="H2450" i="8"/>
  <c r="G2450" i="8"/>
  <c r="F2450" i="8"/>
  <c r="H2449" i="8"/>
  <c r="G2449" i="8"/>
  <c r="F2449" i="8"/>
  <c r="H2445" i="8"/>
  <c r="G2445" i="8"/>
  <c r="F2445" i="8"/>
  <c r="H2444" i="8"/>
  <c r="G2444" i="8"/>
  <c r="F2444" i="8"/>
  <c r="AB2443" i="8"/>
  <c r="H2443" i="8"/>
  <c r="G2443" i="8"/>
  <c r="F2443" i="8"/>
  <c r="H2442" i="8"/>
  <c r="G2442" i="8"/>
  <c r="F2442" i="8"/>
  <c r="H2441" i="8"/>
  <c r="G2441" i="8"/>
  <c r="F2441" i="8"/>
  <c r="H2440" i="8"/>
  <c r="G2440" i="8"/>
  <c r="F2440" i="8"/>
  <c r="H2439" i="8"/>
  <c r="G2439" i="8"/>
  <c r="F2439" i="8"/>
  <c r="H2438" i="8"/>
  <c r="G2438" i="8"/>
  <c r="F2438" i="8"/>
  <c r="H2424" i="8"/>
  <c r="G2424" i="8"/>
  <c r="F2424" i="8"/>
  <c r="H2423" i="8"/>
  <c r="G2423" i="8"/>
  <c r="F2423" i="8"/>
  <c r="H2422" i="8"/>
  <c r="G2422" i="8"/>
  <c r="F2422" i="8"/>
  <c r="H2421" i="8"/>
  <c r="G2421" i="8"/>
  <c r="F2421" i="8"/>
  <c r="H2420" i="8"/>
  <c r="G2420" i="8"/>
  <c r="F2420" i="8"/>
  <c r="H2419" i="8"/>
  <c r="G2419" i="8"/>
  <c r="F2419" i="8"/>
  <c r="H2418" i="8"/>
  <c r="G2418" i="8"/>
  <c r="F2418" i="8"/>
  <c r="H2417" i="8"/>
  <c r="G2417" i="8"/>
  <c r="F2417" i="8"/>
  <c r="H2416" i="8"/>
  <c r="G2416" i="8"/>
  <c r="F2416" i="8"/>
  <c r="AB2415" i="8"/>
  <c r="H2415" i="8"/>
  <c r="G2415" i="8"/>
  <c r="F2415" i="8"/>
  <c r="H2414" i="8"/>
  <c r="G2414" i="8"/>
  <c r="F2414" i="8"/>
  <c r="H2413" i="8"/>
  <c r="G2413" i="8"/>
  <c r="F2413" i="8"/>
  <c r="H2412" i="8"/>
  <c r="G2412" i="8"/>
  <c r="F2412" i="8"/>
  <c r="H2411" i="8"/>
  <c r="G2411" i="8"/>
  <c r="F2411" i="8"/>
  <c r="H2410" i="8"/>
  <c r="G2410" i="8"/>
  <c r="F2410" i="8"/>
  <c r="H2404" i="8"/>
  <c r="G2404" i="8"/>
  <c r="F2404" i="8"/>
  <c r="H2403" i="8"/>
  <c r="G2403" i="8"/>
  <c r="F2403" i="8"/>
  <c r="H2402" i="8"/>
  <c r="G2402" i="8"/>
  <c r="F2402" i="8"/>
  <c r="H2401" i="8"/>
  <c r="G2401" i="8"/>
  <c r="F2401" i="8"/>
  <c r="H2400" i="8"/>
  <c r="G2400" i="8"/>
  <c r="F2400" i="8"/>
  <c r="H2399" i="8"/>
  <c r="G2399" i="8"/>
  <c r="F2399" i="8"/>
  <c r="H2398" i="8"/>
  <c r="G2398" i="8"/>
  <c r="F2398" i="8"/>
  <c r="H2397" i="8"/>
  <c r="G2397" i="8"/>
  <c r="F2397" i="8"/>
  <c r="H2396" i="8"/>
  <c r="G2396" i="8"/>
  <c r="F2396" i="8"/>
  <c r="AB2395" i="8"/>
  <c r="H2395" i="8"/>
  <c r="G2395" i="8"/>
  <c r="F2395" i="8"/>
  <c r="H2394" i="8"/>
  <c r="G2394" i="8"/>
  <c r="F2394" i="8"/>
  <c r="H2393" i="8"/>
  <c r="G2393" i="8"/>
  <c r="F2393" i="8"/>
  <c r="H2392" i="8"/>
  <c r="G2392" i="8"/>
  <c r="F2392" i="8"/>
  <c r="H2391" i="8"/>
  <c r="G2391" i="8"/>
  <c r="F2391" i="8"/>
  <c r="H2390" i="8"/>
  <c r="G2390" i="8"/>
  <c r="F2390" i="8"/>
  <c r="H2389" i="8"/>
  <c r="G2389" i="8"/>
  <c r="F2389" i="8"/>
  <c r="H2388" i="8"/>
  <c r="G2388" i="8"/>
  <c r="F2388" i="8"/>
  <c r="H2387" i="8"/>
  <c r="G2387" i="8"/>
  <c r="F2387" i="8"/>
  <c r="H2381" i="8"/>
  <c r="G2381" i="8"/>
  <c r="F2381" i="8"/>
  <c r="H2377" i="8"/>
  <c r="G2377" i="8"/>
  <c r="F2377" i="8"/>
  <c r="H2376" i="8"/>
  <c r="G2376" i="8"/>
  <c r="F2376" i="8"/>
  <c r="H2375" i="8"/>
  <c r="G2375" i="8"/>
  <c r="F2375" i="8"/>
  <c r="H2374" i="8"/>
  <c r="G2374" i="8"/>
  <c r="F2374" i="8"/>
  <c r="H2373" i="8"/>
  <c r="G2373" i="8"/>
  <c r="F2373" i="8"/>
  <c r="H2372" i="8"/>
  <c r="G2372" i="8"/>
  <c r="F2372" i="8"/>
  <c r="H2371" i="8"/>
  <c r="G2371" i="8"/>
  <c r="F2371" i="8"/>
  <c r="H2370" i="8"/>
  <c r="G2370" i="8"/>
  <c r="F2370" i="8"/>
  <c r="H2369" i="8"/>
  <c r="G2369" i="8"/>
  <c r="F2369" i="8"/>
  <c r="H2368" i="8"/>
  <c r="G2368" i="8"/>
  <c r="F2368" i="8"/>
  <c r="H2367" i="8"/>
  <c r="G2367" i="8"/>
  <c r="F2367" i="8"/>
  <c r="H2366" i="8"/>
  <c r="G2366" i="8"/>
  <c r="F2366" i="8"/>
  <c r="H2365" i="8"/>
  <c r="G2365" i="8"/>
  <c r="F2365" i="8"/>
  <c r="AB2364" i="8"/>
  <c r="H2364" i="8"/>
  <c r="G2364" i="8"/>
  <c r="F2364" i="8"/>
  <c r="AB2363" i="8"/>
  <c r="H2363" i="8"/>
  <c r="G2363" i="8"/>
  <c r="F2363" i="8"/>
  <c r="AB2362" i="8"/>
  <c r="H2362" i="8"/>
  <c r="G2362" i="8"/>
  <c r="F2362" i="8"/>
  <c r="H2361" i="8"/>
  <c r="G2361" i="8"/>
  <c r="F2361" i="8"/>
  <c r="H2360" i="8"/>
  <c r="G2360" i="8"/>
  <c r="F2360" i="8"/>
  <c r="H2359" i="8"/>
  <c r="G2359" i="8"/>
  <c r="F2359" i="8"/>
  <c r="H2358" i="8"/>
  <c r="G2358" i="8"/>
  <c r="F2358" i="8"/>
  <c r="H2357" i="8"/>
  <c r="G2357" i="8"/>
  <c r="F2357" i="8"/>
  <c r="H2356" i="8"/>
  <c r="G2356" i="8"/>
  <c r="F2356" i="8"/>
  <c r="H2355" i="8"/>
  <c r="G2355" i="8"/>
  <c r="F2355" i="8"/>
  <c r="H2354" i="8"/>
  <c r="G2354" i="8"/>
  <c r="F2354" i="8"/>
  <c r="H2353" i="8"/>
  <c r="G2353" i="8"/>
  <c r="F2353" i="8"/>
  <c r="H2352" i="8"/>
  <c r="G2352" i="8"/>
  <c r="F2352" i="8"/>
  <c r="H2351" i="8"/>
  <c r="G2351" i="8"/>
  <c r="F2351" i="8"/>
  <c r="H2350" i="8"/>
  <c r="G2350" i="8"/>
  <c r="F2350" i="8"/>
  <c r="H2349" i="8"/>
  <c r="G2349" i="8"/>
  <c r="F2349" i="8"/>
  <c r="H2348" i="8"/>
  <c r="G2348" i="8"/>
  <c r="F2348" i="8"/>
  <c r="H2347" i="8"/>
  <c r="G2347" i="8"/>
  <c r="F2347" i="8"/>
  <c r="H2344" i="8"/>
  <c r="G2344" i="8"/>
  <c r="F2344" i="8"/>
  <c r="H2338" i="8"/>
  <c r="G2338" i="8"/>
  <c r="F2338" i="8"/>
  <c r="H2337" i="8"/>
  <c r="G2337" i="8"/>
  <c r="F2337" i="8"/>
  <c r="H2336" i="8"/>
  <c r="G2336" i="8"/>
  <c r="F2336" i="8"/>
  <c r="H2334" i="8"/>
  <c r="G2334" i="8"/>
  <c r="F2334" i="8"/>
  <c r="H2333" i="8"/>
  <c r="G2333" i="8"/>
  <c r="F2333" i="8"/>
  <c r="H2332" i="8"/>
  <c r="G2332" i="8"/>
  <c r="F2332" i="8"/>
  <c r="H2331" i="8"/>
  <c r="G2331" i="8"/>
  <c r="F2331" i="8"/>
  <c r="H2330" i="8"/>
  <c r="G2330" i="8"/>
  <c r="F2330" i="8"/>
  <c r="H2329" i="8"/>
  <c r="G2329" i="8"/>
  <c r="F2329" i="8"/>
  <c r="H2328" i="8"/>
  <c r="G2328" i="8"/>
  <c r="F2328" i="8"/>
  <c r="H2327" i="8"/>
  <c r="G2327" i="8"/>
  <c r="F2327" i="8"/>
  <c r="H2326" i="8"/>
  <c r="G2326" i="8"/>
  <c r="F2326" i="8"/>
  <c r="H2325" i="8"/>
  <c r="G2325" i="8"/>
  <c r="F2325" i="8"/>
  <c r="H2324" i="8"/>
  <c r="G2324" i="8"/>
  <c r="F2324" i="8"/>
  <c r="H2323" i="8"/>
  <c r="G2323" i="8"/>
  <c r="F2323" i="8"/>
  <c r="H2322" i="8"/>
  <c r="G2322" i="8"/>
  <c r="F2322" i="8"/>
  <c r="H2321" i="8"/>
  <c r="G2321" i="8"/>
  <c r="F2321" i="8"/>
  <c r="H2320" i="8"/>
  <c r="G2320" i="8"/>
  <c r="F2320" i="8"/>
  <c r="H2319" i="8"/>
  <c r="G2319" i="8"/>
  <c r="F2319" i="8"/>
  <c r="H2309" i="8"/>
  <c r="G2309" i="8"/>
  <c r="F2309" i="8"/>
  <c r="H2308" i="8"/>
  <c r="G2308" i="8"/>
  <c r="F2308" i="8"/>
  <c r="H2307" i="8"/>
  <c r="G2307" i="8"/>
  <c r="F2307" i="8"/>
  <c r="H2306" i="8"/>
  <c r="G2306" i="8"/>
  <c r="F2306" i="8"/>
  <c r="H2305" i="8"/>
  <c r="G2305" i="8"/>
  <c r="F2305" i="8"/>
  <c r="H2304" i="8"/>
  <c r="G2304" i="8"/>
  <c r="F2304" i="8"/>
  <c r="H2303" i="8"/>
  <c r="G2303" i="8"/>
  <c r="F2303" i="8"/>
  <c r="AB2302" i="8"/>
  <c r="H2302" i="8"/>
  <c r="G2302" i="8"/>
  <c r="F2302" i="8"/>
  <c r="H2301" i="8"/>
  <c r="G2301" i="8"/>
  <c r="F2301" i="8"/>
  <c r="H2300" i="8"/>
  <c r="G2300" i="8"/>
  <c r="F2300" i="8"/>
  <c r="AB2299" i="8"/>
  <c r="H2299" i="8"/>
  <c r="G2299" i="8"/>
  <c r="F2299" i="8"/>
  <c r="H2295" i="8"/>
  <c r="G2295" i="8"/>
  <c r="F2295" i="8"/>
  <c r="H2294" i="8"/>
  <c r="G2294" i="8"/>
  <c r="F2294" i="8"/>
  <c r="H2293" i="8"/>
  <c r="G2293" i="8"/>
  <c r="F2293" i="8"/>
  <c r="H2287" i="8"/>
  <c r="G2287" i="8"/>
  <c r="F2287" i="8"/>
  <c r="H2286" i="8"/>
  <c r="G2286" i="8"/>
  <c r="F2286" i="8"/>
  <c r="H2285" i="8"/>
  <c r="G2285" i="8"/>
  <c r="F2285" i="8"/>
  <c r="H2284" i="8"/>
  <c r="G2284" i="8"/>
  <c r="F2284" i="8"/>
  <c r="H2281" i="8"/>
  <c r="G2281" i="8"/>
  <c r="F2281" i="8"/>
  <c r="F2270" i="8"/>
  <c r="F2269" i="8"/>
  <c r="F2268" i="8"/>
  <c r="F2267" i="8"/>
  <c r="F2266" i="8"/>
  <c r="F2265" i="8"/>
  <c r="H2257" i="8"/>
  <c r="G2257" i="8"/>
  <c r="F2257" i="8"/>
  <c r="H2249" i="8"/>
  <c r="G2249" i="8"/>
  <c r="F2249" i="8"/>
  <c r="H2248" i="8"/>
  <c r="G2248" i="8"/>
  <c r="F2248" i="8"/>
  <c r="H2247" i="8"/>
  <c r="G2247" i="8"/>
  <c r="F2247" i="8"/>
  <c r="H2246" i="8"/>
  <c r="G2246" i="8"/>
  <c r="F2246" i="8"/>
  <c r="H2245" i="8"/>
  <c r="G2245" i="8"/>
  <c r="F2245" i="8"/>
  <c r="H2244" i="8"/>
  <c r="G2244" i="8"/>
  <c r="F2244" i="8"/>
  <c r="H2243" i="8"/>
  <c r="G2243" i="8"/>
  <c r="F2243" i="8"/>
  <c r="H2236" i="8"/>
  <c r="G2236" i="8"/>
  <c r="F2236" i="8"/>
  <c r="H2235" i="8"/>
  <c r="G2235" i="8"/>
  <c r="F2235" i="8"/>
  <c r="H2234" i="8"/>
  <c r="G2234" i="8"/>
  <c r="F2234" i="8"/>
  <c r="H2233" i="8"/>
  <c r="G2233" i="8"/>
  <c r="F2233" i="8"/>
  <c r="H2224" i="8"/>
  <c r="G2224" i="8"/>
  <c r="F2224" i="8"/>
  <c r="H2223" i="8"/>
  <c r="G2223" i="8"/>
  <c r="F2223" i="8"/>
  <c r="AB2221" i="8"/>
  <c r="H2221" i="8"/>
  <c r="G2221" i="8"/>
  <c r="F2221" i="8"/>
  <c r="H2220" i="8"/>
  <c r="G2220" i="8"/>
  <c r="F2220" i="8"/>
  <c r="H2219" i="8"/>
  <c r="G2219" i="8"/>
  <c r="F2219" i="8"/>
  <c r="H2218" i="8"/>
  <c r="G2218" i="8"/>
  <c r="F2218" i="8"/>
  <c r="H2215" i="8"/>
  <c r="G2215" i="8"/>
  <c r="F2215" i="8"/>
  <c r="H2212" i="8"/>
  <c r="G2212" i="8"/>
  <c r="F2212" i="8"/>
  <c r="H2211" i="8"/>
  <c r="G2211" i="8"/>
  <c r="F2211" i="8"/>
  <c r="H2210" i="8"/>
  <c r="G2210" i="8"/>
  <c r="F2210" i="8"/>
  <c r="H2209" i="8"/>
  <c r="G2209" i="8"/>
  <c r="F2209" i="8"/>
  <c r="H2208" i="8"/>
  <c r="G2208" i="8"/>
  <c r="F2208" i="8"/>
  <c r="H2207" i="8"/>
  <c r="G2207" i="8"/>
  <c r="F2207" i="8"/>
  <c r="H2205" i="8"/>
  <c r="G2205" i="8"/>
  <c r="F2205" i="8"/>
  <c r="H2202" i="8"/>
  <c r="G2202" i="8"/>
  <c r="F2202" i="8"/>
  <c r="H2201" i="8"/>
  <c r="G2201" i="8"/>
  <c r="F2201" i="8"/>
  <c r="H2200" i="8"/>
  <c r="G2200" i="8"/>
  <c r="F2200" i="8"/>
  <c r="H2199" i="8"/>
  <c r="G2199" i="8"/>
  <c r="F2199" i="8"/>
  <c r="H2198" i="8"/>
  <c r="G2198" i="8"/>
  <c r="F2198" i="8"/>
  <c r="H2195" i="8"/>
  <c r="G2195" i="8"/>
  <c r="F2195" i="8"/>
  <c r="H2194" i="8"/>
  <c r="G2194" i="8"/>
  <c r="F2194" i="8"/>
  <c r="H2193" i="8"/>
  <c r="G2193" i="8"/>
  <c r="F2193" i="8"/>
  <c r="H2192" i="8"/>
  <c r="G2192" i="8"/>
  <c r="F2192" i="8"/>
  <c r="H2191" i="8"/>
  <c r="G2191" i="8"/>
  <c r="F2191" i="8"/>
  <c r="H2190" i="8"/>
  <c r="G2190" i="8"/>
  <c r="F2190" i="8"/>
  <c r="H2189" i="8"/>
  <c r="G2189" i="8"/>
  <c r="F2189" i="8"/>
  <c r="H2188" i="8"/>
  <c r="G2188" i="8"/>
  <c r="F2188" i="8"/>
  <c r="H2187" i="8"/>
  <c r="G2187" i="8"/>
  <c r="F2187" i="8"/>
  <c r="H2186" i="8"/>
  <c r="G2186" i="8"/>
  <c r="F2186" i="8"/>
  <c r="H2185" i="8"/>
  <c r="G2185" i="8"/>
  <c r="F2185" i="8"/>
  <c r="H2184" i="8"/>
  <c r="G2184" i="8"/>
  <c r="F2184" i="8"/>
  <c r="H2173" i="8"/>
  <c r="G2173" i="8"/>
  <c r="F2173" i="8"/>
  <c r="H2172" i="8"/>
  <c r="G2172" i="8"/>
  <c r="F2172" i="8"/>
  <c r="H2171" i="8"/>
  <c r="G2171" i="8"/>
  <c r="F2171" i="8"/>
  <c r="H2170" i="8"/>
  <c r="G2170" i="8"/>
  <c r="F2170" i="8"/>
  <c r="H2169" i="8"/>
  <c r="G2169" i="8"/>
  <c r="F2169" i="8"/>
  <c r="H2168" i="8"/>
  <c r="G2168" i="8"/>
  <c r="F2168" i="8"/>
  <c r="H2167" i="8"/>
  <c r="G2167" i="8"/>
  <c r="F2167" i="8"/>
  <c r="H2158" i="8"/>
  <c r="G2158" i="8"/>
  <c r="F2158" i="8"/>
  <c r="H2157" i="8"/>
  <c r="G2157" i="8"/>
  <c r="F2157" i="8"/>
  <c r="H2154" i="8"/>
  <c r="G2154" i="8"/>
  <c r="F2154" i="8"/>
  <c r="H2139" i="8"/>
  <c r="G2139" i="8"/>
  <c r="F2139" i="8"/>
  <c r="H2138" i="8"/>
  <c r="G2138" i="8"/>
  <c r="F2138" i="8"/>
  <c r="H2137" i="8"/>
  <c r="G2137" i="8"/>
  <c r="F2137" i="8"/>
  <c r="AB2136" i="8"/>
  <c r="H2136" i="8"/>
  <c r="G2136" i="8"/>
  <c r="F2136" i="8"/>
  <c r="AB2135" i="8"/>
  <c r="H2135" i="8"/>
  <c r="G2135" i="8"/>
  <c r="F2135" i="8"/>
  <c r="AB2134" i="8"/>
  <c r="H2134" i="8"/>
  <c r="G2134" i="8"/>
  <c r="F2134" i="8"/>
  <c r="AB2132" i="8"/>
  <c r="H2132" i="8"/>
  <c r="G2132" i="8"/>
  <c r="F2132" i="8"/>
  <c r="H2131" i="8"/>
  <c r="G2131" i="8"/>
  <c r="F2131" i="8"/>
  <c r="H2130" i="8"/>
  <c r="G2130" i="8"/>
  <c r="F2130" i="8"/>
  <c r="H2126" i="8"/>
  <c r="G2126" i="8"/>
  <c r="F2126" i="8"/>
  <c r="H2117" i="8"/>
  <c r="G2117" i="8"/>
  <c r="F2117" i="8"/>
  <c r="H2116" i="8"/>
  <c r="G2116" i="8"/>
  <c r="F2116" i="8"/>
  <c r="H2113" i="8"/>
  <c r="G2113" i="8"/>
  <c r="F2113" i="8"/>
  <c r="H2111" i="8"/>
  <c r="G2111" i="8"/>
  <c r="F2111" i="8"/>
  <c r="H2110" i="8"/>
  <c r="G2110" i="8"/>
  <c r="F2110" i="8"/>
  <c r="H2109" i="8"/>
  <c r="G2109" i="8"/>
  <c r="F2109" i="8"/>
  <c r="H2107" i="8"/>
  <c r="G2107" i="8"/>
  <c r="F2107" i="8"/>
  <c r="H2106" i="8"/>
  <c r="G2106" i="8"/>
  <c r="F2106" i="8"/>
  <c r="H2105" i="8"/>
  <c r="G2105" i="8"/>
  <c r="F2105" i="8"/>
  <c r="H2104" i="8"/>
  <c r="G2104" i="8"/>
  <c r="F2104" i="8"/>
  <c r="H2101" i="8"/>
  <c r="G2101" i="8"/>
  <c r="F2101" i="8"/>
  <c r="H2098" i="8"/>
  <c r="G2098" i="8"/>
  <c r="F2098" i="8"/>
  <c r="H2097" i="8"/>
  <c r="G2097" i="8"/>
  <c r="F2097" i="8"/>
  <c r="H2096" i="8"/>
  <c r="G2096" i="8"/>
  <c r="F2096" i="8"/>
  <c r="H2095" i="8"/>
  <c r="G2095" i="8"/>
  <c r="F2095" i="8"/>
  <c r="AB2094" i="8"/>
  <c r="H2094" i="8"/>
  <c r="G2094" i="8"/>
  <c r="F2094" i="8"/>
  <c r="H2093" i="8"/>
  <c r="G2093" i="8"/>
  <c r="F2093" i="8"/>
  <c r="H2092" i="8"/>
  <c r="G2092" i="8"/>
  <c r="F2092" i="8"/>
  <c r="H2089" i="8"/>
  <c r="G2089" i="8"/>
  <c r="F2089" i="8"/>
  <c r="H2088" i="8"/>
  <c r="G2088" i="8"/>
  <c r="F2088" i="8"/>
  <c r="H2083" i="8"/>
  <c r="G2083" i="8"/>
  <c r="F2083" i="8"/>
  <c r="H2082" i="8"/>
  <c r="G2082" i="8"/>
  <c r="F2082" i="8"/>
  <c r="H2079" i="8"/>
  <c r="G2079" i="8"/>
  <c r="F2079" i="8"/>
  <c r="H2078" i="8"/>
  <c r="G2078" i="8"/>
  <c r="F2078" i="8"/>
  <c r="H2060" i="8"/>
  <c r="G2060" i="8"/>
  <c r="F2060" i="8"/>
  <c r="H2057" i="8"/>
  <c r="G2057" i="8"/>
  <c r="F2057" i="8"/>
  <c r="H2056" i="8"/>
  <c r="G2056" i="8"/>
  <c r="F2056" i="8"/>
  <c r="H2055" i="8"/>
  <c r="G2055" i="8"/>
  <c r="F2055" i="8"/>
  <c r="H2049" i="8"/>
  <c r="G2049" i="8"/>
  <c r="F2049" i="8"/>
  <c r="H2048" i="8"/>
  <c r="G2048" i="8"/>
  <c r="F2048" i="8"/>
  <c r="H2047" i="8"/>
  <c r="G2047" i="8"/>
  <c r="F2047" i="8"/>
  <c r="AB2046" i="8"/>
  <c r="H2046" i="8"/>
  <c r="G2046" i="8"/>
  <c r="F2046" i="8"/>
  <c r="AB2045" i="8"/>
  <c r="H2045" i="8"/>
  <c r="G2045" i="8"/>
  <c r="F2045" i="8"/>
  <c r="AB2044" i="8"/>
  <c r="H2044" i="8"/>
  <c r="G2044" i="8"/>
  <c r="F2044" i="8"/>
  <c r="H2040" i="8"/>
  <c r="G2040" i="8"/>
  <c r="F2040" i="8"/>
  <c r="H2039" i="8"/>
  <c r="G2039" i="8"/>
  <c r="F2039" i="8"/>
  <c r="H2037" i="8"/>
  <c r="G2037" i="8"/>
  <c r="F2037" i="8"/>
  <c r="H2036" i="8"/>
  <c r="G2036" i="8"/>
  <c r="F2036" i="8"/>
  <c r="H2035" i="8"/>
  <c r="G2035" i="8"/>
  <c r="F2035" i="8"/>
  <c r="H2034" i="8"/>
  <c r="G2034" i="8"/>
  <c r="F2034" i="8"/>
  <c r="H2029" i="8"/>
  <c r="G2029" i="8"/>
  <c r="F2029" i="8"/>
  <c r="H2028" i="8"/>
  <c r="G2028" i="8"/>
  <c r="F2028" i="8"/>
  <c r="H2025" i="8"/>
  <c r="G2025" i="8"/>
  <c r="F2025" i="8"/>
  <c r="AB2024" i="8"/>
  <c r="H2024" i="8"/>
  <c r="G2024" i="8"/>
  <c r="F2024" i="8"/>
  <c r="H2021" i="8"/>
  <c r="G2021" i="8"/>
  <c r="F2021" i="8"/>
  <c r="H2020" i="8"/>
  <c r="G2020" i="8"/>
  <c r="F2020" i="8"/>
  <c r="H2019" i="8"/>
  <c r="G2019" i="8"/>
  <c r="F2019" i="8"/>
  <c r="AB2016" i="8"/>
  <c r="H2016" i="8"/>
  <c r="G2016" i="8"/>
  <c r="F2016" i="8"/>
  <c r="AB2013" i="8"/>
  <c r="H2013" i="8"/>
  <c r="G2013" i="8"/>
  <c r="F2013" i="8"/>
  <c r="H2009" i="8"/>
  <c r="G2009" i="8"/>
  <c r="F2009" i="8"/>
  <c r="H2004" i="8"/>
  <c r="G2004" i="8"/>
  <c r="F2004" i="8"/>
  <c r="H2003" i="8"/>
  <c r="G2003" i="8"/>
  <c r="F2003" i="8"/>
  <c r="H2000" i="8"/>
  <c r="G2000" i="8"/>
  <c r="F2000" i="8"/>
  <c r="H1999" i="8"/>
  <c r="G1999" i="8"/>
  <c r="F1999" i="8"/>
  <c r="H1998" i="8"/>
  <c r="G1998" i="8"/>
  <c r="F1998" i="8"/>
  <c r="H1996" i="8"/>
  <c r="G1996" i="8"/>
  <c r="F1996" i="8"/>
  <c r="H1988" i="8"/>
  <c r="G1988" i="8"/>
  <c r="F1988" i="8"/>
  <c r="H1985" i="8"/>
  <c r="G1985" i="8"/>
  <c r="F1985" i="8"/>
  <c r="H1984" i="8"/>
  <c r="G1984" i="8"/>
  <c r="F1984" i="8"/>
  <c r="H1983" i="8"/>
  <c r="G1983" i="8"/>
  <c r="F1983" i="8"/>
  <c r="H1982" i="8"/>
  <c r="G1982" i="8"/>
  <c r="F1982" i="8"/>
  <c r="H1981" i="8"/>
  <c r="G1981" i="8"/>
  <c r="F1981" i="8"/>
  <c r="H1980" i="8"/>
  <c r="G1980" i="8"/>
  <c r="F1980" i="8"/>
  <c r="H1979" i="8"/>
  <c r="G1979" i="8"/>
  <c r="F1979" i="8"/>
  <c r="H1976" i="8"/>
  <c r="G1976" i="8"/>
  <c r="F1976" i="8"/>
  <c r="H1975" i="8"/>
  <c r="G1975" i="8"/>
  <c r="F1975" i="8"/>
  <c r="H1974" i="8"/>
  <c r="G1974" i="8"/>
  <c r="F1974" i="8"/>
  <c r="H1973" i="8"/>
  <c r="G1973" i="8"/>
  <c r="F1973" i="8"/>
  <c r="H1972" i="8"/>
  <c r="G1972" i="8"/>
  <c r="F1972" i="8"/>
  <c r="H1971" i="8"/>
  <c r="G1971" i="8"/>
  <c r="F1971" i="8"/>
  <c r="H1970" i="8"/>
  <c r="G1970" i="8"/>
  <c r="F1970" i="8"/>
  <c r="H1969" i="8"/>
  <c r="G1969" i="8"/>
  <c r="F1969" i="8"/>
  <c r="H1968" i="8"/>
  <c r="G1968" i="8"/>
  <c r="F1968" i="8"/>
  <c r="H1967" i="8"/>
  <c r="G1967" i="8"/>
  <c r="F1967" i="8"/>
  <c r="H1966" i="8"/>
  <c r="G1966" i="8"/>
  <c r="F1966" i="8"/>
  <c r="H1957" i="8"/>
  <c r="G1957" i="8"/>
  <c r="F1957" i="8"/>
  <c r="H1950" i="8"/>
  <c r="G1950" i="8"/>
  <c r="F1950" i="8"/>
  <c r="H1949" i="8"/>
  <c r="G1949" i="8"/>
  <c r="F1949" i="8"/>
  <c r="H1948" i="8"/>
  <c r="G1948" i="8"/>
  <c r="F1948" i="8"/>
  <c r="H1933" i="8"/>
  <c r="G1933" i="8"/>
  <c r="H1932" i="8"/>
  <c r="G1932" i="8"/>
  <c r="H1931" i="8"/>
  <c r="G1931" i="8"/>
  <c r="H1930" i="8"/>
  <c r="G1930" i="8"/>
  <c r="H1924" i="8"/>
  <c r="G1924" i="8"/>
  <c r="F1924" i="8"/>
  <c r="H1923" i="8"/>
  <c r="G1923" i="8"/>
  <c r="F1923" i="8"/>
  <c r="AB1922" i="8"/>
  <c r="H1922" i="8"/>
  <c r="G1922" i="8"/>
  <c r="F1922" i="8"/>
  <c r="H1916" i="8"/>
  <c r="G1916" i="8"/>
  <c r="F1916" i="8"/>
  <c r="H1915" i="8"/>
  <c r="G1915" i="8"/>
  <c r="F1915" i="8"/>
  <c r="H1914" i="8"/>
  <c r="G1914" i="8"/>
  <c r="F1914" i="8"/>
  <c r="H1913" i="8"/>
  <c r="G1913" i="8"/>
  <c r="F1913" i="8"/>
  <c r="H1912" i="8"/>
  <c r="G1912" i="8"/>
  <c r="F1912" i="8"/>
  <c r="AB1895" i="8"/>
  <c r="H1895" i="8"/>
  <c r="G1895" i="8"/>
  <c r="F1895" i="8"/>
  <c r="AB1894" i="8"/>
  <c r="H1894" i="8"/>
  <c r="G1894" i="8"/>
  <c r="F1894" i="8"/>
  <c r="H1893" i="8"/>
  <c r="G1893" i="8"/>
  <c r="F1893" i="8"/>
  <c r="H1892" i="8"/>
  <c r="G1892" i="8"/>
  <c r="F1892" i="8"/>
  <c r="H1891" i="8"/>
  <c r="G1891" i="8"/>
  <c r="F1891" i="8"/>
  <c r="H1890" i="8"/>
  <c r="G1890" i="8"/>
  <c r="F1890" i="8"/>
  <c r="H1889" i="8"/>
  <c r="G1889" i="8"/>
  <c r="F1889" i="8"/>
  <c r="H1881" i="8"/>
  <c r="G1881" i="8"/>
  <c r="F1881" i="8"/>
  <c r="AB1875" i="8"/>
  <c r="H1875" i="8"/>
  <c r="G1875" i="8"/>
  <c r="F1875" i="8"/>
  <c r="H1874" i="8"/>
  <c r="G1874" i="8"/>
  <c r="F1874" i="8"/>
  <c r="H1866" i="8"/>
  <c r="G1866" i="8"/>
  <c r="F1866" i="8"/>
  <c r="AB1857" i="8"/>
  <c r="H1857" i="8"/>
  <c r="G1857" i="8"/>
  <c r="F1857" i="8"/>
  <c r="H1856" i="8"/>
  <c r="G1856" i="8"/>
  <c r="F1856" i="8"/>
  <c r="H1855" i="8"/>
  <c r="G1855" i="8"/>
  <c r="F1855" i="8"/>
  <c r="H1854" i="8"/>
  <c r="G1854" i="8"/>
  <c r="F1854" i="8"/>
  <c r="H1851" i="8"/>
  <c r="G1851" i="8"/>
  <c r="F1851" i="8"/>
  <c r="H1848" i="8"/>
  <c r="G1848" i="8"/>
  <c r="F1848" i="8"/>
  <c r="H1847" i="8"/>
  <c r="G1847" i="8"/>
  <c r="F1847" i="8"/>
  <c r="H1846" i="8"/>
  <c r="G1846" i="8"/>
  <c r="F1846" i="8"/>
  <c r="H1845" i="8"/>
  <c r="G1845" i="8"/>
  <c r="F1845" i="8"/>
  <c r="H1844" i="8"/>
  <c r="G1844" i="8"/>
  <c r="F1844" i="8"/>
  <c r="H1843" i="8"/>
  <c r="G1843" i="8"/>
  <c r="F1843" i="8"/>
  <c r="H1841" i="8"/>
  <c r="G1841" i="8"/>
  <c r="F1841" i="8"/>
  <c r="H1840" i="8"/>
  <c r="G1840" i="8"/>
  <c r="F1840" i="8"/>
  <c r="H1839" i="8"/>
  <c r="G1839" i="8"/>
  <c r="F1839" i="8"/>
  <c r="H1834" i="8"/>
  <c r="G1834" i="8"/>
  <c r="F1834" i="8"/>
  <c r="H1833" i="8"/>
  <c r="G1833" i="8"/>
  <c r="F1833" i="8"/>
  <c r="AB1825" i="8"/>
  <c r="H1825" i="8"/>
  <c r="G1825" i="8"/>
  <c r="F1825" i="8"/>
  <c r="H1824" i="8"/>
  <c r="G1824" i="8"/>
  <c r="F1824" i="8"/>
  <c r="H1823" i="8"/>
  <c r="G1823" i="8"/>
  <c r="F1823" i="8"/>
  <c r="H1822" i="8"/>
  <c r="G1822" i="8"/>
  <c r="F1822" i="8"/>
  <c r="H1815" i="8"/>
  <c r="G1815" i="8"/>
  <c r="F1815" i="8"/>
  <c r="H1814" i="8"/>
  <c r="G1814" i="8"/>
  <c r="F1814" i="8"/>
  <c r="H1813" i="8"/>
  <c r="G1813" i="8"/>
  <c r="F1813" i="8"/>
  <c r="H1808" i="8"/>
  <c r="G1808" i="8"/>
  <c r="F1808" i="8"/>
  <c r="H1807" i="8"/>
  <c r="G1807" i="8"/>
  <c r="F1807" i="8"/>
  <c r="H1806" i="8"/>
  <c r="G1806" i="8"/>
  <c r="F1806" i="8"/>
  <c r="H1805" i="8"/>
  <c r="G1805" i="8"/>
  <c r="F1805" i="8"/>
  <c r="H1804" i="8"/>
  <c r="G1804" i="8"/>
  <c r="F1804" i="8"/>
  <c r="H1803" i="8"/>
  <c r="G1803" i="8"/>
  <c r="F1803" i="8"/>
  <c r="H1802" i="8"/>
  <c r="G1802" i="8"/>
  <c r="F1802" i="8"/>
  <c r="H1796" i="8"/>
  <c r="G1796" i="8"/>
  <c r="F1796" i="8"/>
  <c r="H1794" i="8"/>
  <c r="G1794" i="8"/>
  <c r="F1794" i="8"/>
  <c r="H1792" i="8"/>
  <c r="G1792" i="8"/>
  <c r="F1792" i="8"/>
  <c r="H1791" i="8"/>
  <c r="G1791" i="8"/>
  <c r="F1791" i="8"/>
  <c r="H1790" i="8"/>
  <c r="G1790" i="8"/>
  <c r="H1789" i="8"/>
  <c r="G1789" i="8"/>
  <c r="H1788" i="8"/>
  <c r="G1788" i="8"/>
  <c r="F1788" i="8"/>
  <c r="H1787" i="8"/>
  <c r="G1787" i="8"/>
  <c r="F1787" i="8"/>
  <c r="H1786" i="8"/>
  <c r="G1786" i="8"/>
  <c r="F1786" i="8"/>
  <c r="H1785" i="8"/>
  <c r="G1785" i="8"/>
  <c r="F1785" i="8"/>
  <c r="H1784" i="8"/>
  <c r="G1784" i="8"/>
  <c r="F1784" i="8"/>
  <c r="H1783" i="8"/>
  <c r="G1783" i="8"/>
  <c r="F1783" i="8"/>
  <c r="H1782" i="8"/>
  <c r="G1782" i="8"/>
  <c r="F1782" i="8"/>
  <c r="H1781" i="8"/>
  <c r="G1781" i="8"/>
  <c r="F1781" i="8"/>
  <c r="H1780" i="8"/>
  <c r="G1780" i="8"/>
  <c r="F1780" i="8"/>
  <c r="H1779" i="8"/>
  <c r="G1779" i="8"/>
  <c r="F1779" i="8"/>
  <c r="H1778" i="8"/>
  <c r="G1778" i="8"/>
  <c r="F1778" i="8"/>
  <c r="H1777" i="8"/>
  <c r="G1777" i="8"/>
  <c r="F1777" i="8"/>
  <c r="H1776" i="8"/>
  <c r="G1776" i="8"/>
  <c r="F1776" i="8"/>
  <c r="H1775" i="8"/>
  <c r="G1775" i="8"/>
  <c r="F1775" i="8"/>
  <c r="H1774" i="8"/>
  <c r="G1774" i="8"/>
  <c r="F1774" i="8"/>
  <c r="H1773" i="8"/>
  <c r="G1773" i="8"/>
  <c r="F1773" i="8"/>
  <c r="AB1772" i="8"/>
  <c r="H1772" i="8"/>
  <c r="G1772" i="8"/>
  <c r="F1772" i="8"/>
  <c r="AB1771" i="8"/>
  <c r="H1771" i="8"/>
  <c r="G1771" i="8"/>
  <c r="F1771" i="8"/>
  <c r="H1769" i="8"/>
  <c r="G1769" i="8"/>
  <c r="F1769" i="8"/>
  <c r="H1768" i="8"/>
  <c r="G1768" i="8"/>
  <c r="F1768" i="8"/>
  <c r="AB1762" i="8"/>
  <c r="H1762" i="8"/>
  <c r="G1762" i="8"/>
  <c r="F1762" i="8"/>
  <c r="H1746" i="8"/>
  <c r="G1746" i="8"/>
  <c r="F1746" i="8"/>
  <c r="H1745" i="8"/>
  <c r="G1745" i="8"/>
  <c r="F1745" i="8"/>
  <c r="H1744" i="8"/>
  <c r="G1744" i="8"/>
  <c r="F1744" i="8"/>
  <c r="H1743" i="8"/>
  <c r="G1743" i="8"/>
  <c r="F1743" i="8"/>
  <c r="H1742" i="8"/>
  <c r="G1742" i="8"/>
  <c r="F1742" i="8"/>
  <c r="H1740" i="8"/>
  <c r="G1740" i="8"/>
  <c r="F1740" i="8"/>
  <c r="H1739" i="8"/>
  <c r="G1739" i="8"/>
  <c r="F1739" i="8"/>
  <c r="H1738" i="8"/>
  <c r="G1738" i="8"/>
  <c r="F1738" i="8"/>
  <c r="H1737" i="8"/>
  <c r="G1737" i="8"/>
  <c r="F1737" i="8"/>
  <c r="H1736" i="8"/>
  <c r="G1736" i="8"/>
  <c r="F1736" i="8"/>
  <c r="H1735" i="8"/>
  <c r="G1735" i="8"/>
  <c r="F1735" i="8"/>
  <c r="H1734" i="8"/>
  <c r="G1734" i="8"/>
  <c r="F1734" i="8"/>
  <c r="H1733" i="8"/>
  <c r="G1733" i="8"/>
  <c r="F1733" i="8"/>
  <c r="H1732" i="8"/>
  <c r="G1732" i="8"/>
  <c r="F1732" i="8"/>
  <c r="H1731" i="8"/>
  <c r="G1731" i="8"/>
  <c r="F1731" i="8"/>
  <c r="H1728" i="8"/>
  <c r="G1728" i="8"/>
  <c r="F1728" i="8"/>
  <c r="H1723" i="8"/>
  <c r="G1723" i="8"/>
  <c r="F1723" i="8"/>
  <c r="H1722" i="8"/>
  <c r="G1722" i="8"/>
  <c r="F1722" i="8"/>
  <c r="H1711" i="8"/>
  <c r="G1711" i="8"/>
  <c r="F1711" i="8"/>
  <c r="AB1702" i="8"/>
  <c r="H1702" i="8"/>
  <c r="G1702" i="8"/>
  <c r="F1702" i="8"/>
  <c r="H1701" i="8"/>
  <c r="G1701" i="8"/>
  <c r="F1701" i="8"/>
  <c r="H1699" i="8"/>
  <c r="G1699" i="8"/>
  <c r="F1699" i="8"/>
  <c r="H1698" i="8"/>
  <c r="G1698" i="8"/>
  <c r="F1698" i="8"/>
  <c r="H1697" i="8"/>
  <c r="G1697" i="8"/>
  <c r="F1697" i="8"/>
  <c r="H1696" i="8"/>
  <c r="G1696" i="8"/>
  <c r="F1696" i="8"/>
  <c r="H1695" i="8"/>
  <c r="G1695" i="8"/>
  <c r="F1695" i="8"/>
  <c r="H1690" i="8"/>
  <c r="G1690" i="8"/>
  <c r="F1690" i="8"/>
  <c r="H1689" i="8"/>
  <c r="G1689" i="8"/>
  <c r="F1689" i="8"/>
  <c r="H1688" i="8"/>
  <c r="G1688" i="8"/>
  <c r="F1688" i="8"/>
  <c r="H1687" i="8"/>
  <c r="G1687" i="8"/>
  <c r="F1687" i="8"/>
  <c r="H1686" i="8"/>
  <c r="G1686" i="8"/>
  <c r="F1686" i="8"/>
  <c r="H1685" i="8"/>
  <c r="G1685" i="8"/>
  <c r="F1685" i="8"/>
  <c r="H1684" i="8"/>
  <c r="G1684" i="8"/>
  <c r="F1684" i="8"/>
  <c r="H1683" i="8"/>
  <c r="G1683" i="8"/>
  <c r="F1683" i="8"/>
  <c r="H1681" i="8"/>
  <c r="G1681" i="8"/>
  <c r="F1681" i="8"/>
  <c r="H1680" i="8"/>
  <c r="G1680" i="8"/>
  <c r="F1680" i="8"/>
  <c r="H1679" i="8"/>
  <c r="G1679" i="8"/>
  <c r="F1679" i="8"/>
  <c r="H1678" i="8"/>
  <c r="G1678" i="8"/>
  <c r="F1678" i="8"/>
  <c r="H1672" i="8"/>
  <c r="G1672" i="8"/>
  <c r="F1672" i="8"/>
  <c r="H1671" i="8"/>
  <c r="G1671" i="8"/>
  <c r="F1671" i="8"/>
  <c r="AB1670" i="8"/>
  <c r="H1670" i="8"/>
  <c r="G1670" i="8"/>
  <c r="F1670" i="8"/>
  <c r="H1669" i="8"/>
  <c r="G1669" i="8"/>
  <c r="F1669" i="8"/>
  <c r="H1668" i="8"/>
  <c r="G1668" i="8"/>
  <c r="F1668" i="8"/>
  <c r="H1667" i="8"/>
  <c r="G1667" i="8"/>
  <c r="F1667" i="8"/>
  <c r="H1666" i="8"/>
  <c r="G1666" i="8"/>
  <c r="F1666" i="8"/>
  <c r="H1665" i="8"/>
  <c r="G1665" i="8"/>
  <c r="F1665" i="8"/>
  <c r="H1664" i="8"/>
  <c r="G1664" i="8"/>
  <c r="F1664" i="8"/>
  <c r="H1663" i="8"/>
  <c r="G1663" i="8"/>
  <c r="F1663" i="8"/>
  <c r="H1662" i="8"/>
  <c r="G1662" i="8"/>
  <c r="F1662" i="8"/>
  <c r="H1661" i="8"/>
  <c r="G1661" i="8"/>
  <c r="F1661" i="8"/>
  <c r="H1660" i="8"/>
  <c r="G1660" i="8"/>
  <c r="F1660" i="8"/>
  <c r="H1659" i="8"/>
  <c r="G1659" i="8"/>
  <c r="F1659" i="8"/>
  <c r="H1658" i="8"/>
  <c r="G1658" i="8"/>
  <c r="F1658" i="8"/>
  <c r="H1655" i="8"/>
  <c r="G1655" i="8"/>
  <c r="F1655" i="8"/>
  <c r="AB1650" i="8"/>
  <c r="H1650" i="8"/>
  <c r="G1650" i="8"/>
  <c r="F1650" i="8"/>
  <c r="H1646" i="8"/>
  <c r="G1646" i="8"/>
  <c r="F1646" i="8"/>
  <c r="H1645" i="8"/>
  <c r="G1645" i="8"/>
  <c r="F1645" i="8"/>
  <c r="H1644" i="8"/>
  <c r="G1644" i="8"/>
  <c r="F1644" i="8"/>
  <c r="H1643" i="8"/>
  <c r="G1643" i="8"/>
  <c r="F1643" i="8"/>
  <c r="H1642" i="8"/>
  <c r="G1642" i="8"/>
  <c r="F1642" i="8"/>
  <c r="H1641" i="8"/>
  <c r="G1641" i="8"/>
  <c r="F1641" i="8"/>
  <c r="H1640" i="8"/>
  <c r="G1640" i="8"/>
  <c r="F1640" i="8"/>
  <c r="H1639" i="8"/>
  <c r="G1639" i="8"/>
  <c r="F1639" i="8"/>
  <c r="H1638" i="8"/>
  <c r="G1638" i="8"/>
  <c r="F1638" i="8"/>
  <c r="H1637" i="8"/>
  <c r="G1637" i="8"/>
  <c r="F1637" i="8"/>
  <c r="H1636" i="8"/>
  <c r="G1636" i="8"/>
  <c r="F1636" i="8"/>
  <c r="H1635" i="8"/>
  <c r="G1635" i="8"/>
  <c r="F1635" i="8"/>
  <c r="H1634" i="8"/>
  <c r="G1634" i="8"/>
  <c r="F1634" i="8"/>
  <c r="H1633" i="8"/>
  <c r="G1633" i="8"/>
  <c r="F1633" i="8"/>
  <c r="H1632" i="8"/>
  <c r="G1632" i="8"/>
  <c r="F1632" i="8"/>
  <c r="H1631" i="8"/>
  <c r="G1631" i="8"/>
  <c r="F1631" i="8"/>
  <c r="H1630" i="8"/>
  <c r="G1630" i="8"/>
  <c r="F1630" i="8"/>
  <c r="H1629" i="8"/>
  <c r="G1629" i="8"/>
  <c r="F1629" i="8"/>
  <c r="H1628" i="8"/>
  <c r="G1628" i="8"/>
  <c r="F1628" i="8"/>
  <c r="H1627" i="8"/>
  <c r="G1627" i="8"/>
  <c r="F1627" i="8"/>
  <c r="H1626" i="8"/>
  <c r="G1626" i="8"/>
  <c r="F1626" i="8"/>
  <c r="H1625" i="8"/>
  <c r="G1625" i="8"/>
  <c r="F1625" i="8"/>
  <c r="H1624" i="8"/>
  <c r="G1624" i="8"/>
  <c r="F1624" i="8"/>
  <c r="H1623" i="8"/>
  <c r="G1623" i="8"/>
  <c r="F1623" i="8"/>
  <c r="H1622" i="8"/>
  <c r="G1622" i="8"/>
  <c r="F1622" i="8"/>
  <c r="H1621" i="8"/>
  <c r="G1621" i="8"/>
  <c r="F1621" i="8"/>
  <c r="H1620" i="8"/>
  <c r="G1620" i="8"/>
  <c r="F1620" i="8"/>
  <c r="H1619" i="8"/>
  <c r="G1619" i="8"/>
  <c r="F1619" i="8"/>
  <c r="H1618" i="8"/>
  <c r="G1618" i="8"/>
  <c r="F1618" i="8"/>
  <c r="H1617" i="8"/>
  <c r="G1617" i="8"/>
  <c r="F1617" i="8"/>
  <c r="H1616" i="8"/>
  <c r="G1616" i="8"/>
  <c r="F1616" i="8"/>
  <c r="H1615" i="8"/>
  <c r="G1615" i="8"/>
  <c r="F1615" i="8"/>
  <c r="H1614" i="8"/>
  <c r="G1614" i="8"/>
  <c r="F1614" i="8"/>
  <c r="H1613" i="8"/>
  <c r="G1613" i="8"/>
  <c r="F1613" i="8"/>
  <c r="H1612" i="8"/>
  <c r="G1612" i="8"/>
  <c r="F1612" i="8"/>
  <c r="H1611" i="8"/>
  <c r="G1611" i="8"/>
  <c r="F1611" i="8"/>
  <c r="H1610" i="8"/>
  <c r="G1610" i="8"/>
  <c r="F1610" i="8"/>
  <c r="H1609" i="8"/>
  <c r="G1609" i="8"/>
  <c r="F1609" i="8"/>
  <c r="H1608" i="8"/>
  <c r="G1608" i="8"/>
  <c r="F1608" i="8"/>
  <c r="H1607" i="8"/>
  <c r="G1607" i="8"/>
  <c r="F1607" i="8"/>
  <c r="H1597" i="8"/>
  <c r="G1597" i="8"/>
  <c r="F1597" i="8"/>
  <c r="H1596" i="8"/>
  <c r="G1596" i="8"/>
  <c r="F1596" i="8"/>
  <c r="H1595" i="8"/>
  <c r="G1595" i="8"/>
  <c r="F1595" i="8"/>
  <c r="H1592" i="8"/>
  <c r="G1592" i="8"/>
  <c r="F1592" i="8"/>
  <c r="H1590" i="8"/>
  <c r="G1590" i="8"/>
  <c r="H1589" i="8"/>
  <c r="G1589" i="8"/>
  <c r="H1584" i="8"/>
  <c r="G1584" i="8"/>
  <c r="F1584" i="8"/>
  <c r="H1583" i="8"/>
  <c r="G1583" i="8"/>
  <c r="F1583" i="8"/>
  <c r="H1582" i="8"/>
  <c r="G1582" i="8"/>
  <c r="F1582" i="8"/>
  <c r="H1581" i="8"/>
  <c r="G1581" i="8"/>
  <c r="F1581" i="8"/>
  <c r="H1579" i="8"/>
  <c r="G1579" i="8"/>
  <c r="F1579" i="8"/>
  <c r="AB1578" i="8"/>
  <c r="H1578" i="8"/>
  <c r="G1578" i="8"/>
  <c r="F1578" i="8"/>
  <c r="AB1577" i="8"/>
  <c r="H1577" i="8"/>
  <c r="G1577" i="8"/>
  <c r="F1577" i="8"/>
  <c r="AB1570" i="8"/>
  <c r="H1570" i="8"/>
  <c r="G1570" i="8"/>
  <c r="F1570" i="8"/>
  <c r="H1568" i="8"/>
  <c r="G1568" i="8"/>
  <c r="F1568" i="8"/>
  <c r="H1567" i="8"/>
  <c r="G1567" i="8"/>
  <c r="F1567" i="8"/>
  <c r="H1566" i="8"/>
  <c r="G1566" i="8"/>
  <c r="F1566" i="8"/>
  <c r="H1565" i="8"/>
  <c r="G1565" i="8"/>
  <c r="F1565" i="8"/>
  <c r="H1564" i="8"/>
  <c r="G1564" i="8"/>
  <c r="F1564" i="8"/>
  <c r="H1562" i="8"/>
  <c r="G1562" i="8"/>
  <c r="F1562" i="8"/>
  <c r="H1561" i="8"/>
  <c r="G1561" i="8"/>
  <c r="F1561" i="8"/>
  <c r="H1560" i="8"/>
  <c r="G1560" i="8"/>
  <c r="F1560" i="8"/>
  <c r="H1558" i="8"/>
  <c r="G1558" i="8"/>
  <c r="F1558" i="8"/>
  <c r="H1557" i="8"/>
  <c r="G1557" i="8"/>
  <c r="F1557" i="8"/>
  <c r="H1550" i="8"/>
  <c r="G1550" i="8"/>
  <c r="H1547" i="8"/>
  <c r="G1547" i="8"/>
  <c r="F1547" i="8"/>
  <c r="H1546" i="8"/>
  <c r="G1546" i="8"/>
  <c r="F1546" i="8"/>
  <c r="H1541" i="8"/>
  <c r="G1541" i="8"/>
  <c r="F1541" i="8"/>
  <c r="AB1533" i="8"/>
  <c r="H1533" i="8"/>
  <c r="G1533" i="8"/>
  <c r="F1533" i="8"/>
  <c r="H1530" i="8"/>
  <c r="G1530" i="8"/>
  <c r="F1530" i="8"/>
  <c r="H1529" i="8"/>
  <c r="G1529" i="8"/>
  <c r="F1529" i="8"/>
  <c r="H1526" i="8"/>
  <c r="G1526" i="8"/>
  <c r="F1526" i="8"/>
  <c r="H1525" i="8"/>
  <c r="G1525" i="8"/>
  <c r="F1525" i="8"/>
  <c r="H1524" i="8"/>
  <c r="G1524" i="8"/>
  <c r="F1524" i="8"/>
  <c r="H1523" i="8"/>
  <c r="G1523" i="8"/>
  <c r="F1523" i="8"/>
  <c r="H1522" i="8"/>
  <c r="G1522" i="8"/>
  <c r="F1522" i="8"/>
  <c r="F1521" i="8"/>
  <c r="F1520" i="8"/>
  <c r="H1510" i="8"/>
  <c r="G1510" i="8"/>
  <c r="F1510" i="8"/>
  <c r="H1509" i="8"/>
  <c r="G1509" i="8"/>
  <c r="F1509" i="8"/>
  <c r="H1508" i="8"/>
  <c r="G1508" i="8"/>
  <c r="F1508" i="8"/>
  <c r="H1507" i="8"/>
  <c r="G1507" i="8"/>
  <c r="F1507" i="8"/>
  <c r="H1506" i="8"/>
  <c r="G1506" i="8"/>
  <c r="F1506" i="8"/>
  <c r="H1492" i="8"/>
  <c r="G1492" i="8"/>
  <c r="F1492" i="8"/>
  <c r="H1491" i="8"/>
  <c r="G1491" i="8"/>
  <c r="F1491" i="8"/>
  <c r="H1490" i="8"/>
  <c r="G1490" i="8"/>
  <c r="F1490" i="8"/>
  <c r="H1489" i="8"/>
  <c r="G1489" i="8"/>
  <c r="F1489" i="8"/>
  <c r="H1488" i="8"/>
  <c r="G1488" i="8"/>
  <c r="F1488" i="8"/>
  <c r="H1487" i="8"/>
  <c r="G1487" i="8"/>
  <c r="F1487" i="8"/>
  <c r="H1486" i="8"/>
  <c r="G1486" i="8"/>
  <c r="F1486" i="8"/>
  <c r="H1481" i="8"/>
  <c r="G1481" i="8"/>
  <c r="F1481" i="8"/>
  <c r="H1480" i="8"/>
  <c r="G1480" i="8"/>
  <c r="F1480" i="8"/>
  <c r="H1479" i="8"/>
  <c r="G1479" i="8"/>
  <c r="F1479" i="8"/>
  <c r="H1478" i="8"/>
  <c r="G1478" i="8"/>
  <c r="F1478" i="8"/>
  <c r="H1477" i="8"/>
  <c r="G1477" i="8"/>
  <c r="F1477" i="8"/>
  <c r="H1472" i="8"/>
  <c r="G1472" i="8"/>
  <c r="F1472" i="8"/>
  <c r="H1471" i="8"/>
  <c r="G1471" i="8"/>
  <c r="F1471" i="8"/>
  <c r="H1469" i="8"/>
  <c r="G1469" i="8"/>
  <c r="F1469" i="8"/>
  <c r="H1468" i="8"/>
  <c r="G1468" i="8"/>
  <c r="F1468" i="8"/>
  <c r="H1467" i="8"/>
  <c r="G1467" i="8"/>
  <c r="F1467" i="8"/>
  <c r="H1458" i="8"/>
  <c r="G1458" i="8"/>
  <c r="F1458" i="8"/>
  <c r="H1457" i="8"/>
  <c r="G1457" i="8"/>
  <c r="F1457" i="8"/>
  <c r="H1455" i="8"/>
  <c r="G1455" i="8"/>
  <c r="F1455" i="8"/>
  <c r="H1424" i="8"/>
  <c r="G1424" i="8"/>
  <c r="F1424" i="8"/>
  <c r="H1423" i="8"/>
  <c r="G1423" i="8"/>
  <c r="F1423" i="8"/>
  <c r="H1422" i="8"/>
  <c r="G1422" i="8"/>
  <c r="F1422" i="8"/>
  <c r="H1421" i="8"/>
  <c r="G1421" i="8"/>
  <c r="F1421" i="8"/>
  <c r="H1420" i="8"/>
  <c r="G1420" i="8"/>
  <c r="F1420" i="8"/>
  <c r="H1419" i="8"/>
  <c r="G1419" i="8"/>
  <c r="F1419" i="8"/>
  <c r="H1412" i="8"/>
  <c r="G1412" i="8"/>
  <c r="F1412" i="8"/>
  <c r="F1411" i="8"/>
  <c r="F1410" i="8"/>
  <c r="H1407" i="8"/>
  <c r="G1407" i="8"/>
  <c r="F1407" i="8"/>
  <c r="H1404" i="8"/>
  <c r="G1404" i="8"/>
  <c r="F1404" i="8"/>
  <c r="H1403" i="8"/>
  <c r="G1403" i="8"/>
  <c r="F1403" i="8"/>
  <c r="H1402" i="8"/>
  <c r="G1402" i="8"/>
  <c r="F1402" i="8"/>
  <c r="H1401" i="8"/>
  <c r="G1401" i="8"/>
  <c r="F1401" i="8"/>
  <c r="H1400" i="8"/>
  <c r="G1400" i="8"/>
  <c r="F1400" i="8"/>
  <c r="H1399" i="8"/>
  <c r="G1399" i="8"/>
  <c r="F1399" i="8"/>
  <c r="H1397" i="8"/>
  <c r="G1397" i="8"/>
  <c r="H1396" i="8"/>
  <c r="G1396" i="8"/>
  <c r="H1392" i="8"/>
  <c r="G1392" i="8"/>
  <c r="F1392" i="8"/>
  <c r="AB1391" i="8"/>
  <c r="H1391" i="8"/>
  <c r="G1391" i="8"/>
  <c r="F1391" i="8"/>
  <c r="AB1385" i="8"/>
  <c r="H1385" i="8"/>
  <c r="G1385" i="8"/>
  <c r="F1385" i="8"/>
  <c r="AB1384" i="8"/>
  <c r="H1384" i="8"/>
  <c r="G1384" i="8"/>
  <c r="F1384" i="8"/>
  <c r="H1383" i="8"/>
  <c r="G1383" i="8"/>
  <c r="F1383" i="8"/>
  <c r="H1382" i="8"/>
  <c r="G1382" i="8"/>
  <c r="F1382" i="8"/>
  <c r="H1381" i="8"/>
  <c r="G1381" i="8"/>
  <c r="F1381" i="8"/>
  <c r="AB1378" i="8"/>
  <c r="H1378" i="8"/>
  <c r="G1378" i="8"/>
  <c r="F1378" i="8"/>
  <c r="AB1377" i="8"/>
  <c r="H1377" i="8"/>
  <c r="G1377" i="8"/>
  <c r="F1377" i="8"/>
  <c r="AB1373" i="8"/>
  <c r="H1373" i="8"/>
  <c r="G1373" i="8"/>
  <c r="F1373" i="8"/>
  <c r="H1372" i="8"/>
  <c r="G1372" i="8"/>
  <c r="F1372" i="8"/>
  <c r="AB1369" i="8"/>
  <c r="H1369" i="8"/>
  <c r="G1369" i="8"/>
  <c r="F1369" i="8"/>
  <c r="AB1368" i="8"/>
  <c r="H1368" i="8"/>
  <c r="G1368" i="8"/>
  <c r="F1368" i="8"/>
  <c r="AB1367" i="8"/>
  <c r="H1367" i="8"/>
  <c r="G1367" i="8"/>
  <c r="F1367" i="8"/>
  <c r="AB1366" i="8"/>
  <c r="H1366" i="8"/>
  <c r="G1366" i="8"/>
  <c r="F1366" i="8"/>
  <c r="H1365" i="8"/>
  <c r="G1365" i="8"/>
  <c r="F1365" i="8"/>
  <c r="AB1364" i="8"/>
  <c r="H1364" i="8"/>
  <c r="G1364" i="8"/>
  <c r="F1364" i="8"/>
  <c r="H1363" i="8"/>
  <c r="G1363" i="8"/>
  <c r="F1363" i="8"/>
  <c r="H1362" i="8"/>
  <c r="G1362" i="8"/>
  <c r="F1362" i="8"/>
  <c r="H1361" i="8"/>
  <c r="G1361" i="8"/>
  <c r="F1361" i="8"/>
  <c r="H1360" i="8"/>
  <c r="G1360" i="8"/>
  <c r="F1360" i="8"/>
  <c r="H1359" i="8"/>
  <c r="G1359" i="8"/>
  <c r="F1359" i="8"/>
  <c r="H1358" i="8"/>
  <c r="G1358" i="8"/>
  <c r="F1358" i="8"/>
  <c r="H1357" i="8"/>
  <c r="G1357" i="8"/>
  <c r="F1357" i="8"/>
  <c r="H1356" i="8"/>
  <c r="G1356" i="8"/>
  <c r="F1356" i="8"/>
  <c r="H1355" i="8"/>
  <c r="G1355" i="8"/>
  <c r="F1355" i="8"/>
  <c r="H1354" i="8"/>
  <c r="G1354" i="8"/>
  <c r="F1354" i="8"/>
  <c r="H1353" i="8"/>
  <c r="G1353" i="8"/>
  <c r="F1353" i="8"/>
  <c r="H1352" i="8"/>
  <c r="G1352" i="8"/>
  <c r="F1352" i="8"/>
  <c r="H1351" i="8"/>
  <c r="G1351" i="8"/>
  <c r="F1351" i="8"/>
  <c r="H1350" i="8"/>
  <c r="G1350" i="8"/>
  <c r="F1350" i="8"/>
  <c r="H1349" i="8"/>
  <c r="G1349" i="8"/>
  <c r="F1349" i="8"/>
  <c r="H1348" i="8"/>
  <c r="G1348" i="8"/>
  <c r="F1348" i="8"/>
  <c r="H1347" i="8"/>
  <c r="G1347" i="8"/>
  <c r="F1347" i="8"/>
  <c r="H1346" i="8"/>
  <c r="G1346" i="8"/>
  <c r="F1346" i="8"/>
  <c r="H1345" i="8"/>
  <c r="G1345" i="8"/>
  <c r="F1345" i="8"/>
  <c r="H1344" i="8"/>
  <c r="G1344" i="8"/>
  <c r="F1344" i="8"/>
  <c r="H1337" i="8"/>
  <c r="G1337" i="8"/>
  <c r="F1337" i="8"/>
  <c r="H1336" i="8"/>
  <c r="G1336" i="8"/>
  <c r="F1336" i="8"/>
  <c r="AB1335" i="8"/>
  <c r="H1335" i="8"/>
  <c r="G1335" i="8"/>
  <c r="F1335" i="8"/>
  <c r="H1334" i="8"/>
  <c r="G1334" i="8"/>
  <c r="F1334" i="8"/>
  <c r="AB1333" i="8"/>
  <c r="H1333" i="8"/>
  <c r="G1333" i="8"/>
  <c r="F1333" i="8"/>
  <c r="AB1332" i="8"/>
  <c r="H1332" i="8"/>
  <c r="G1332" i="8"/>
  <c r="F1332" i="8"/>
  <c r="H1331" i="8"/>
  <c r="G1331" i="8"/>
  <c r="F1331" i="8"/>
  <c r="H1330" i="8"/>
  <c r="G1330" i="8"/>
  <c r="F1330" i="8"/>
  <c r="AB1329" i="8"/>
  <c r="H1329" i="8"/>
  <c r="G1329" i="8"/>
  <c r="F1329" i="8"/>
  <c r="AB1328" i="8"/>
  <c r="H1328" i="8"/>
  <c r="G1328" i="8"/>
  <c r="F1328" i="8"/>
  <c r="H1327" i="8"/>
  <c r="G1327" i="8"/>
  <c r="F1327" i="8"/>
  <c r="AB1326" i="8"/>
  <c r="H1326" i="8"/>
  <c r="G1326" i="8"/>
  <c r="F1326" i="8"/>
  <c r="H1325" i="8"/>
  <c r="G1325" i="8"/>
  <c r="F1325" i="8"/>
  <c r="H1324" i="8"/>
  <c r="G1324" i="8"/>
  <c r="F1324" i="8"/>
  <c r="AB1323" i="8"/>
  <c r="H1323" i="8"/>
  <c r="G1323" i="8"/>
  <c r="F1323" i="8"/>
  <c r="H1322" i="8"/>
  <c r="G1322" i="8"/>
  <c r="F1322" i="8"/>
  <c r="H1321" i="8"/>
  <c r="G1321" i="8"/>
  <c r="F1321" i="8"/>
  <c r="H1320" i="8"/>
  <c r="G1320" i="8"/>
  <c r="F1320" i="8"/>
  <c r="AB1319" i="8"/>
  <c r="H1319" i="8"/>
  <c r="G1319" i="8"/>
  <c r="F1319" i="8"/>
  <c r="H1318" i="8"/>
  <c r="G1318" i="8"/>
  <c r="F1318" i="8"/>
  <c r="H1317" i="8"/>
  <c r="G1317" i="8"/>
  <c r="F1317" i="8"/>
  <c r="H1316" i="8"/>
  <c r="G1316" i="8"/>
  <c r="F1316" i="8"/>
  <c r="H1315" i="8"/>
  <c r="G1315" i="8"/>
  <c r="F1315" i="8"/>
  <c r="H1314" i="8"/>
  <c r="G1314" i="8"/>
  <c r="F1314" i="8"/>
  <c r="H1313" i="8"/>
  <c r="G1313" i="8"/>
  <c r="F1313" i="8"/>
  <c r="H1312" i="8"/>
  <c r="G1312" i="8"/>
  <c r="F1312" i="8"/>
  <c r="H1311" i="8"/>
  <c r="G1311" i="8"/>
  <c r="F1311" i="8"/>
  <c r="H1310" i="8"/>
  <c r="G1310" i="8"/>
  <c r="F1310" i="8"/>
  <c r="H1309" i="8"/>
  <c r="G1309" i="8"/>
  <c r="F1309" i="8"/>
  <c r="H1308" i="8"/>
  <c r="G1308" i="8"/>
  <c r="F1308" i="8"/>
  <c r="H1307" i="8"/>
  <c r="G1307" i="8"/>
  <c r="F1307" i="8"/>
  <c r="H1306" i="8"/>
  <c r="G1306" i="8"/>
  <c r="F1306" i="8"/>
  <c r="H1305" i="8"/>
  <c r="G1305" i="8"/>
  <c r="F1305" i="8"/>
  <c r="H1304" i="8"/>
  <c r="G1304" i="8"/>
  <c r="F1304" i="8"/>
  <c r="H1303" i="8"/>
  <c r="G1303" i="8"/>
  <c r="F1303" i="8"/>
  <c r="H1302" i="8"/>
  <c r="G1302" i="8"/>
  <c r="F1302" i="8"/>
  <c r="H1301" i="8"/>
  <c r="G1301" i="8"/>
  <c r="F1301" i="8"/>
  <c r="H1300" i="8"/>
  <c r="G1300" i="8"/>
  <c r="F1300" i="8"/>
  <c r="AB1299" i="8"/>
  <c r="H1299" i="8"/>
  <c r="G1299" i="8"/>
  <c r="F1299" i="8"/>
  <c r="H1298" i="8"/>
  <c r="G1298" i="8"/>
  <c r="F1298" i="8"/>
  <c r="H1297" i="8"/>
  <c r="G1297" i="8"/>
  <c r="F1297" i="8"/>
  <c r="H1296" i="8"/>
  <c r="G1296" i="8"/>
  <c r="F1296" i="8"/>
  <c r="H1295" i="8"/>
  <c r="G1295" i="8"/>
  <c r="F1295" i="8"/>
  <c r="H1294" i="8"/>
  <c r="G1294" i="8"/>
  <c r="F1294" i="8"/>
  <c r="H1293" i="8"/>
  <c r="G1293" i="8"/>
  <c r="F1293" i="8"/>
  <c r="H1292" i="8"/>
  <c r="G1292" i="8"/>
  <c r="F1292" i="8"/>
  <c r="H1291" i="8"/>
  <c r="G1291" i="8"/>
  <c r="F1291" i="8"/>
  <c r="H1290" i="8"/>
  <c r="G1290" i="8"/>
  <c r="F1290" i="8"/>
  <c r="H1279" i="8"/>
  <c r="G1279" i="8"/>
  <c r="F1279" i="8"/>
  <c r="H1278" i="8"/>
  <c r="G1278" i="8"/>
  <c r="F1278" i="8"/>
  <c r="H1277" i="8"/>
  <c r="G1277" i="8"/>
  <c r="F1277" i="8"/>
  <c r="H1276" i="8"/>
  <c r="G1276" i="8"/>
  <c r="F1276" i="8"/>
  <c r="H1275" i="8"/>
  <c r="G1275" i="8"/>
  <c r="F1275" i="8"/>
  <c r="H1274" i="8"/>
  <c r="G1274" i="8"/>
  <c r="F1274" i="8"/>
  <c r="H1273" i="8"/>
  <c r="G1273" i="8"/>
  <c r="F1273" i="8"/>
  <c r="H1272" i="8"/>
  <c r="G1272" i="8"/>
  <c r="F1272" i="8"/>
  <c r="H1271" i="8"/>
  <c r="G1271" i="8"/>
  <c r="F1271" i="8"/>
  <c r="H1270" i="8"/>
  <c r="G1270" i="8"/>
  <c r="F1270" i="8"/>
  <c r="H1269" i="8"/>
  <c r="G1269" i="8"/>
  <c r="F1269" i="8"/>
  <c r="H1260" i="8"/>
  <c r="G1260" i="8"/>
  <c r="F1260" i="8"/>
  <c r="H1259" i="8"/>
  <c r="G1259" i="8"/>
  <c r="F1259" i="8"/>
  <c r="H1258" i="8"/>
  <c r="G1258" i="8"/>
  <c r="F1258" i="8"/>
  <c r="H1257" i="8"/>
  <c r="G1257" i="8"/>
  <c r="F1257" i="8"/>
  <c r="H1256" i="8"/>
  <c r="G1256" i="8"/>
  <c r="F1256" i="8"/>
  <c r="H1255" i="8"/>
  <c r="G1255" i="8"/>
  <c r="F1255" i="8"/>
  <c r="H1254" i="8"/>
  <c r="G1254" i="8"/>
  <c r="F1254" i="8"/>
  <c r="H1253" i="8"/>
  <c r="G1253" i="8"/>
  <c r="F1253" i="8"/>
  <c r="H1252" i="8"/>
  <c r="G1252" i="8"/>
  <c r="F1252" i="8"/>
  <c r="H1251" i="8"/>
  <c r="G1251" i="8"/>
  <c r="F1251" i="8"/>
  <c r="H1250" i="8"/>
  <c r="G1250" i="8"/>
  <c r="F1250" i="8"/>
  <c r="H1249" i="8"/>
  <c r="G1249" i="8"/>
  <c r="F1249" i="8"/>
  <c r="H1248" i="8"/>
  <c r="G1248" i="8"/>
  <c r="F1248" i="8"/>
  <c r="H1247" i="8"/>
  <c r="G1247" i="8"/>
  <c r="F1247" i="8"/>
  <c r="H1246" i="8"/>
  <c r="G1246" i="8"/>
  <c r="F1246" i="8"/>
  <c r="H1245" i="8"/>
  <c r="G1245" i="8"/>
  <c r="F1245" i="8"/>
  <c r="H1244" i="8"/>
  <c r="G1244" i="8"/>
  <c r="F1244" i="8"/>
  <c r="H1243" i="8"/>
  <c r="G1243" i="8"/>
  <c r="F1243" i="8"/>
  <c r="H1242" i="8"/>
  <c r="G1242" i="8"/>
  <c r="F1242" i="8"/>
  <c r="H1241" i="8"/>
  <c r="G1241" i="8"/>
  <c r="F1241" i="8"/>
  <c r="H1240" i="8"/>
  <c r="G1240" i="8"/>
  <c r="F1240" i="8"/>
  <c r="H1239" i="8"/>
  <c r="G1239" i="8"/>
  <c r="F1239" i="8"/>
  <c r="H1228" i="8"/>
  <c r="G1228" i="8"/>
  <c r="F1228" i="8"/>
  <c r="H1227" i="8"/>
  <c r="G1227" i="8"/>
  <c r="F1227" i="8"/>
  <c r="AB1226" i="8"/>
  <c r="H1226" i="8"/>
  <c r="G1226" i="8"/>
  <c r="F1226" i="8"/>
  <c r="AB1225" i="8"/>
  <c r="H1225" i="8"/>
  <c r="G1225" i="8"/>
  <c r="F1225" i="8"/>
  <c r="AB1224" i="8"/>
  <c r="H1224" i="8"/>
  <c r="G1224" i="8"/>
  <c r="F1224" i="8"/>
  <c r="AB1223" i="8"/>
  <c r="H1223" i="8"/>
  <c r="G1223" i="8"/>
  <c r="F1223" i="8"/>
  <c r="AB1222" i="8"/>
  <c r="H1222" i="8"/>
  <c r="G1222" i="8"/>
  <c r="F1222" i="8"/>
  <c r="AB1221" i="8"/>
  <c r="H1221" i="8"/>
  <c r="G1221" i="8"/>
  <c r="F1221" i="8"/>
  <c r="AB1220" i="8"/>
  <c r="H1220" i="8"/>
  <c r="G1220" i="8"/>
  <c r="F1220" i="8"/>
  <c r="AB1219" i="8"/>
  <c r="H1219" i="8"/>
  <c r="G1219" i="8"/>
  <c r="F1219" i="8"/>
  <c r="AB1218" i="8"/>
  <c r="H1218" i="8"/>
  <c r="G1218" i="8"/>
  <c r="F1218" i="8"/>
  <c r="AB1217" i="8"/>
  <c r="H1217" i="8"/>
  <c r="G1217" i="8"/>
  <c r="F1217" i="8"/>
  <c r="H1216" i="8"/>
  <c r="G1216" i="8"/>
  <c r="F1216" i="8"/>
  <c r="H1215" i="8"/>
  <c r="G1215" i="8"/>
  <c r="F1215" i="8"/>
  <c r="H1214" i="8"/>
  <c r="G1214" i="8"/>
  <c r="F1214" i="8"/>
  <c r="H1213" i="8"/>
  <c r="G1213" i="8"/>
  <c r="F1213" i="8"/>
  <c r="H1212" i="8"/>
  <c r="G1212" i="8"/>
  <c r="F1212" i="8"/>
  <c r="H1211" i="8"/>
  <c r="G1211" i="8"/>
  <c r="F1211" i="8"/>
  <c r="H1210" i="8"/>
  <c r="G1210" i="8"/>
  <c r="F1210" i="8"/>
  <c r="H1209" i="8"/>
  <c r="G1209" i="8"/>
  <c r="F1209" i="8"/>
  <c r="H1208" i="8"/>
  <c r="G1208" i="8"/>
  <c r="F1208" i="8"/>
  <c r="H1207" i="8"/>
  <c r="G1207" i="8"/>
  <c r="F1207" i="8"/>
  <c r="H1206" i="8"/>
  <c r="G1206" i="8"/>
  <c r="F1206" i="8"/>
  <c r="AB1205" i="8"/>
  <c r="H1205" i="8"/>
  <c r="G1205" i="8"/>
  <c r="F1205" i="8"/>
  <c r="H1204" i="8"/>
  <c r="G1204" i="8"/>
  <c r="F1204" i="8"/>
  <c r="H1197" i="8"/>
  <c r="G1197" i="8"/>
  <c r="F1197" i="8"/>
  <c r="H1196" i="8"/>
  <c r="G1196" i="8"/>
  <c r="F1196" i="8"/>
  <c r="H1195" i="8"/>
  <c r="G1195" i="8"/>
  <c r="F1195" i="8"/>
  <c r="H1194" i="8"/>
  <c r="G1194" i="8"/>
  <c r="F1194" i="8"/>
  <c r="H1193" i="8"/>
  <c r="G1193" i="8"/>
  <c r="F1193" i="8"/>
  <c r="H1192" i="8"/>
  <c r="G1192" i="8"/>
  <c r="F1192" i="8"/>
  <c r="H1191" i="8"/>
  <c r="G1191" i="8"/>
  <c r="F1191" i="8"/>
  <c r="H1190" i="8"/>
  <c r="G1190" i="8"/>
  <c r="F1190" i="8"/>
  <c r="H1189" i="8"/>
  <c r="G1189" i="8"/>
  <c r="F1189" i="8"/>
  <c r="H1188" i="8"/>
  <c r="G1188" i="8"/>
  <c r="F1188" i="8"/>
  <c r="H1187" i="8"/>
  <c r="G1187" i="8"/>
  <c r="F1187" i="8"/>
  <c r="H1186" i="8"/>
  <c r="G1186" i="8"/>
  <c r="F1186" i="8"/>
  <c r="H1185" i="8"/>
  <c r="G1185" i="8"/>
  <c r="F1185" i="8"/>
  <c r="H1183" i="8"/>
  <c r="G1183" i="8"/>
  <c r="F1183" i="8"/>
  <c r="H1182" i="8"/>
  <c r="G1182" i="8"/>
  <c r="F1182" i="8"/>
  <c r="H1181" i="8"/>
  <c r="G1181" i="8"/>
  <c r="F1181" i="8"/>
  <c r="AB1180" i="8"/>
  <c r="H1180" i="8"/>
  <c r="G1180" i="8"/>
  <c r="F1180" i="8"/>
  <c r="H1179" i="8"/>
  <c r="G1179" i="8"/>
  <c r="F1179" i="8"/>
  <c r="H1178" i="8"/>
  <c r="G1178" i="8"/>
  <c r="F1178" i="8"/>
  <c r="H1177" i="8"/>
  <c r="G1177" i="8"/>
  <c r="F1177" i="8"/>
  <c r="H1176" i="8"/>
  <c r="G1176" i="8"/>
  <c r="F1176" i="8"/>
  <c r="H1175" i="8"/>
  <c r="G1175" i="8"/>
  <c r="F1175" i="8"/>
  <c r="H1174" i="8"/>
  <c r="G1174" i="8"/>
  <c r="F1174" i="8"/>
  <c r="H1173" i="8"/>
  <c r="G1173" i="8"/>
  <c r="F1173" i="8"/>
  <c r="H1172" i="8"/>
  <c r="G1172" i="8"/>
  <c r="F1172" i="8"/>
  <c r="H1171" i="8"/>
  <c r="G1171" i="8"/>
  <c r="F1171" i="8"/>
  <c r="H1170" i="8"/>
  <c r="G1170" i="8"/>
  <c r="F1170" i="8"/>
  <c r="H1169" i="8"/>
  <c r="G1169" i="8"/>
  <c r="F1169" i="8"/>
  <c r="H1168" i="8"/>
  <c r="G1168" i="8"/>
  <c r="F1168" i="8"/>
  <c r="H1167" i="8"/>
  <c r="G1167" i="8"/>
  <c r="F1167" i="8"/>
  <c r="H1166" i="8"/>
  <c r="G1166" i="8"/>
  <c r="F1166" i="8"/>
  <c r="H1165" i="8"/>
  <c r="G1165" i="8"/>
  <c r="F1165" i="8"/>
  <c r="H1164" i="8"/>
  <c r="G1164" i="8"/>
  <c r="F1164" i="8"/>
  <c r="H1163" i="8"/>
  <c r="G1163" i="8"/>
  <c r="F1163" i="8"/>
  <c r="H1162" i="8"/>
  <c r="G1162" i="8"/>
  <c r="F1162" i="8"/>
  <c r="H1161" i="8"/>
  <c r="G1161" i="8"/>
  <c r="F1161" i="8"/>
  <c r="H1160" i="8"/>
  <c r="G1160" i="8"/>
  <c r="F1160" i="8"/>
  <c r="H1159" i="8"/>
  <c r="G1159" i="8"/>
  <c r="F1159" i="8"/>
  <c r="H1158" i="8"/>
  <c r="G1158" i="8"/>
  <c r="F1158" i="8"/>
  <c r="H1155" i="8"/>
  <c r="G1155" i="8"/>
  <c r="F1155" i="8"/>
  <c r="H1154" i="8"/>
  <c r="G1154" i="8"/>
  <c r="F1154" i="8"/>
  <c r="H1153" i="8"/>
  <c r="G1153" i="8"/>
  <c r="F1153" i="8"/>
  <c r="H1152" i="8"/>
  <c r="G1152" i="8"/>
  <c r="F1152" i="8"/>
  <c r="H1151" i="8"/>
  <c r="G1151" i="8"/>
  <c r="F1151" i="8"/>
  <c r="H1150" i="8"/>
  <c r="G1150" i="8"/>
  <c r="F1150" i="8"/>
  <c r="H1149" i="8"/>
  <c r="G1149" i="8"/>
  <c r="F1149" i="8"/>
  <c r="H1147" i="8"/>
  <c r="G1147" i="8"/>
  <c r="F1147" i="8"/>
  <c r="H1146" i="8"/>
  <c r="G1146" i="8"/>
  <c r="F1146" i="8"/>
  <c r="H1143" i="8"/>
  <c r="G1143" i="8"/>
  <c r="F1143" i="8"/>
  <c r="H1142" i="8"/>
  <c r="G1142" i="8"/>
  <c r="F1142" i="8"/>
  <c r="H1141" i="8"/>
  <c r="G1141" i="8"/>
  <c r="F1141" i="8"/>
  <c r="H1140" i="8"/>
  <c r="G1140" i="8"/>
  <c r="F1140" i="8"/>
  <c r="AB1139" i="8"/>
  <c r="H1139" i="8"/>
  <c r="G1139" i="8"/>
  <c r="F1139" i="8"/>
  <c r="AB1138" i="8"/>
  <c r="H1138" i="8"/>
  <c r="G1138" i="8"/>
  <c r="F1138" i="8"/>
  <c r="AB1137" i="8"/>
  <c r="F1137" i="8"/>
  <c r="AB1136" i="8"/>
  <c r="F1136" i="8"/>
  <c r="AB1135" i="8"/>
  <c r="F1135" i="8"/>
  <c r="H1134" i="8"/>
  <c r="G1134" i="8"/>
  <c r="F1134" i="8"/>
  <c r="H1133" i="8"/>
  <c r="G1133" i="8"/>
  <c r="F1133" i="8"/>
  <c r="H1132" i="8"/>
  <c r="G1132" i="8"/>
  <c r="F1132" i="8"/>
  <c r="H1131" i="8"/>
  <c r="G1131" i="8"/>
  <c r="F1131" i="8"/>
  <c r="H1130" i="8"/>
  <c r="G1130" i="8"/>
  <c r="F1130" i="8"/>
  <c r="H1129" i="8"/>
  <c r="G1129" i="8"/>
  <c r="F1129" i="8"/>
  <c r="H1128" i="8"/>
  <c r="G1128" i="8"/>
  <c r="F1128" i="8"/>
  <c r="AB1126" i="8"/>
  <c r="H1126" i="8"/>
  <c r="G1126" i="8"/>
  <c r="F1126" i="8"/>
  <c r="AB1125" i="8"/>
  <c r="H1125" i="8"/>
  <c r="G1125" i="8"/>
  <c r="F1125" i="8"/>
  <c r="H1124" i="8"/>
  <c r="G1124" i="8"/>
  <c r="F1124" i="8"/>
  <c r="H1123" i="8"/>
  <c r="G1123" i="8"/>
  <c r="F1123" i="8"/>
  <c r="H1122" i="8"/>
  <c r="G1122" i="8"/>
  <c r="F1122" i="8"/>
  <c r="H1121" i="8"/>
  <c r="G1121" i="8"/>
  <c r="F1121" i="8"/>
  <c r="H1120" i="8"/>
  <c r="G1120" i="8"/>
  <c r="F1120" i="8"/>
  <c r="H1119" i="8"/>
  <c r="G1119" i="8"/>
  <c r="F1119" i="8"/>
  <c r="H1118" i="8"/>
  <c r="G1118" i="8"/>
  <c r="F1118" i="8"/>
  <c r="H1117" i="8"/>
  <c r="G1117" i="8"/>
  <c r="F1117" i="8"/>
  <c r="AB1115" i="8"/>
  <c r="H1115" i="8"/>
  <c r="G1115" i="8"/>
  <c r="F1115" i="8"/>
  <c r="H1114" i="8"/>
  <c r="G1114" i="8"/>
  <c r="F1114" i="8"/>
  <c r="H1112" i="8"/>
  <c r="G1112" i="8"/>
  <c r="F1112" i="8"/>
  <c r="H1111" i="8"/>
  <c r="G1111" i="8"/>
  <c r="F1111" i="8"/>
  <c r="H1110" i="8"/>
  <c r="G1110" i="8"/>
  <c r="F1110" i="8"/>
  <c r="H1109" i="8"/>
  <c r="G1109" i="8"/>
  <c r="F1109" i="8"/>
  <c r="H1108" i="8"/>
  <c r="G1108" i="8"/>
  <c r="F1108" i="8"/>
  <c r="H1107" i="8"/>
  <c r="G1107" i="8"/>
  <c r="F1107" i="8"/>
  <c r="H1106" i="8"/>
  <c r="G1106" i="8"/>
  <c r="F1106" i="8"/>
  <c r="H1105" i="8"/>
  <c r="G1105" i="8"/>
  <c r="F1105" i="8"/>
  <c r="H1104" i="8"/>
  <c r="G1104" i="8"/>
  <c r="F1104" i="8"/>
  <c r="H1103" i="8"/>
  <c r="G1103" i="8"/>
  <c r="F1103" i="8"/>
  <c r="H1102" i="8"/>
  <c r="G1102" i="8"/>
  <c r="F1102" i="8"/>
  <c r="H1101" i="8"/>
  <c r="G1101" i="8"/>
  <c r="F1101" i="8"/>
  <c r="H1100" i="8"/>
  <c r="G1100" i="8"/>
  <c r="F1100" i="8"/>
  <c r="H1099" i="8"/>
  <c r="G1099" i="8"/>
  <c r="F1099" i="8"/>
  <c r="H1098" i="8"/>
  <c r="G1098" i="8"/>
  <c r="F1098" i="8"/>
  <c r="H1097" i="8"/>
  <c r="G1097" i="8"/>
  <c r="F1097" i="8"/>
  <c r="H1096" i="8"/>
  <c r="G1096" i="8"/>
  <c r="F1096" i="8"/>
  <c r="H1095" i="8"/>
  <c r="G1095" i="8"/>
  <c r="F1095" i="8"/>
  <c r="H1094" i="8"/>
  <c r="G1094" i="8"/>
  <c r="F1094" i="8"/>
  <c r="H1093" i="8"/>
  <c r="G1093" i="8"/>
  <c r="F1093" i="8"/>
  <c r="H1092" i="8"/>
  <c r="G1092" i="8"/>
  <c r="F1092" i="8"/>
  <c r="H1091" i="8"/>
  <c r="G1091" i="8"/>
  <c r="F1091" i="8"/>
  <c r="H1080" i="8"/>
  <c r="G1080" i="8"/>
  <c r="F1080" i="8"/>
  <c r="H1079" i="8"/>
  <c r="G1079" i="8"/>
  <c r="F1079" i="8"/>
  <c r="H1078" i="8"/>
  <c r="G1078" i="8"/>
  <c r="F1078" i="8"/>
  <c r="H1077" i="8"/>
  <c r="G1077" i="8"/>
  <c r="F1077" i="8"/>
  <c r="H1076" i="8"/>
  <c r="G1076" i="8"/>
  <c r="F1076" i="8"/>
  <c r="H1075" i="8"/>
  <c r="G1075" i="8"/>
  <c r="F1075" i="8"/>
  <c r="H1074" i="8"/>
  <c r="G1074" i="8"/>
  <c r="F1074" i="8"/>
  <c r="H1073" i="8"/>
  <c r="G1073" i="8"/>
  <c r="F1073" i="8"/>
  <c r="H1072" i="8"/>
  <c r="G1072" i="8"/>
  <c r="F1072" i="8"/>
  <c r="H1071" i="8"/>
  <c r="G1071" i="8"/>
  <c r="F1071" i="8"/>
  <c r="H1070" i="8"/>
  <c r="G1070" i="8"/>
  <c r="F1070" i="8"/>
  <c r="H1069" i="8"/>
  <c r="G1069" i="8"/>
  <c r="F1069" i="8"/>
  <c r="H1068" i="8"/>
  <c r="G1068" i="8"/>
  <c r="F1068" i="8"/>
  <c r="H1067" i="8"/>
  <c r="G1067" i="8"/>
  <c r="F1067" i="8"/>
  <c r="H1066" i="8"/>
  <c r="G1066" i="8"/>
  <c r="F1066" i="8"/>
  <c r="H1065" i="8"/>
  <c r="G1065" i="8"/>
  <c r="F1065" i="8"/>
  <c r="H1064" i="8"/>
  <c r="G1064" i="8"/>
  <c r="F1064" i="8"/>
  <c r="H1063" i="8"/>
  <c r="G1063" i="8"/>
  <c r="F1063" i="8"/>
  <c r="H1062" i="8"/>
  <c r="G1062" i="8"/>
  <c r="F1062" i="8"/>
  <c r="H1061" i="8"/>
  <c r="G1061" i="8"/>
  <c r="F1061" i="8"/>
  <c r="H1060" i="8"/>
  <c r="G1060" i="8"/>
  <c r="F1060" i="8"/>
  <c r="H1059" i="8"/>
  <c r="G1059" i="8"/>
  <c r="F1059" i="8"/>
  <c r="H1058" i="8"/>
  <c r="G1058" i="8"/>
  <c r="F1058" i="8"/>
  <c r="H1057" i="8"/>
  <c r="G1057" i="8"/>
  <c r="F1057" i="8"/>
  <c r="H1056" i="8"/>
  <c r="G1056" i="8"/>
  <c r="F1056" i="8"/>
  <c r="H1055" i="8"/>
  <c r="G1055" i="8"/>
  <c r="F1055" i="8"/>
  <c r="H1054" i="8"/>
  <c r="G1054" i="8"/>
  <c r="F1054" i="8"/>
  <c r="H1052" i="8"/>
  <c r="G1052" i="8"/>
  <c r="F1052" i="8"/>
  <c r="H1051" i="8"/>
  <c r="G1051" i="8"/>
  <c r="F1051" i="8"/>
  <c r="H1050" i="8"/>
  <c r="G1050" i="8"/>
  <c r="F1050" i="8"/>
  <c r="H1049" i="8"/>
  <c r="G1049" i="8"/>
  <c r="F1049" i="8"/>
  <c r="H1048" i="8"/>
  <c r="G1048" i="8"/>
  <c r="F1048" i="8"/>
  <c r="AB1047" i="8"/>
  <c r="H1047" i="8"/>
  <c r="G1047" i="8"/>
  <c r="F1047" i="8"/>
  <c r="AB1046" i="8"/>
  <c r="H1046" i="8"/>
  <c r="G1046" i="8"/>
  <c r="F1046" i="8"/>
  <c r="AB1045" i="8"/>
  <c r="H1045" i="8"/>
  <c r="G1045" i="8"/>
  <c r="F1045" i="8"/>
  <c r="AB1044" i="8"/>
  <c r="H1044" i="8"/>
  <c r="G1044" i="8"/>
  <c r="F1044" i="8"/>
  <c r="AB1043" i="8"/>
  <c r="H1043" i="8"/>
  <c r="G1043" i="8"/>
  <c r="F1043" i="8"/>
  <c r="AB1042" i="8"/>
  <c r="H1041" i="8"/>
  <c r="G1041" i="8"/>
  <c r="F1041" i="8"/>
  <c r="H1040" i="8"/>
  <c r="G1040" i="8"/>
  <c r="F1040" i="8"/>
  <c r="H1039" i="8"/>
  <c r="G1039" i="8"/>
  <c r="F1039" i="8"/>
  <c r="H1038" i="8"/>
  <c r="G1038" i="8"/>
  <c r="F1038" i="8"/>
  <c r="H1037" i="8"/>
  <c r="G1037" i="8"/>
  <c r="F1037" i="8"/>
  <c r="H1036" i="8"/>
  <c r="G1036" i="8"/>
  <c r="F1036" i="8"/>
  <c r="H1035" i="8"/>
  <c r="G1035" i="8"/>
  <c r="F1035" i="8"/>
  <c r="H1034" i="8"/>
  <c r="G1034" i="8"/>
  <c r="F1034" i="8"/>
  <c r="H1033" i="8"/>
  <c r="G1033" i="8"/>
  <c r="F1033" i="8"/>
  <c r="H1032" i="8"/>
  <c r="G1032" i="8"/>
  <c r="F1032" i="8"/>
  <c r="H1031" i="8"/>
  <c r="G1031" i="8"/>
  <c r="F1031" i="8"/>
  <c r="H1030" i="8"/>
  <c r="G1030" i="8"/>
  <c r="F1030" i="8"/>
  <c r="H1029" i="8"/>
  <c r="G1029" i="8"/>
  <c r="F1029" i="8"/>
  <c r="H1028" i="8"/>
  <c r="G1028" i="8"/>
  <c r="F1028" i="8"/>
  <c r="H1027" i="8"/>
  <c r="G1027" i="8"/>
  <c r="F1027" i="8"/>
  <c r="H1026" i="8"/>
  <c r="G1026" i="8"/>
  <c r="F1026" i="8"/>
  <c r="H1024" i="8"/>
  <c r="G1024" i="8"/>
  <c r="F1024" i="8"/>
  <c r="AB1023" i="8"/>
  <c r="H1023" i="8"/>
  <c r="G1023" i="8"/>
  <c r="F1023" i="8"/>
  <c r="H1022" i="8"/>
  <c r="G1022" i="8"/>
  <c r="F1022" i="8"/>
  <c r="AB1021" i="8"/>
  <c r="H1021" i="8"/>
  <c r="G1021" i="8"/>
  <c r="F1021" i="8"/>
  <c r="AB1020" i="8"/>
  <c r="H1020" i="8"/>
  <c r="G1020" i="8"/>
  <c r="F1020" i="8"/>
  <c r="AB1019" i="8"/>
  <c r="H1019" i="8"/>
  <c r="G1019" i="8"/>
  <c r="F1019" i="8"/>
  <c r="AB1018" i="8"/>
  <c r="H1018" i="8"/>
  <c r="G1018" i="8"/>
  <c r="F1018" i="8"/>
  <c r="AB1017" i="8"/>
  <c r="H1017" i="8"/>
  <c r="G1017" i="8"/>
  <c r="F1017" i="8"/>
  <c r="H1016" i="8"/>
  <c r="G1016" i="8"/>
  <c r="F1016" i="8"/>
  <c r="H1008" i="8"/>
  <c r="G1008" i="8"/>
  <c r="F1008" i="8"/>
  <c r="H1007" i="8"/>
  <c r="G1007" i="8"/>
  <c r="F1007" i="8"/>
  <c r="H1006" i="8"/>
  <c r="G1006" i="8"/>
  <c r="F1006" i="8"/>
  <c r="H1003" i="8"/>
  <c r="G1003" i="8"/>
  <c r="F1003" i="8"/>
  <c r="H1002" i="8"/>
  <c r="G1002" i="8"/>
  <c r="F1002" i="8"/>
  <c r="H1001" i="8"/>
  <c r="G1001" i="8"/>
  <c r="F1001" i="8"/>
  <c r="H1000" i="8"/>
  <c r="G1000" i="8"/>
  <c r="F1000" i="8"/>
  <c r="H989" i="8"/>
  <c r="G989" i="8"/>
  <c r="F989" i="8"/>
  <c r="H988" i="8"/>
  <c r="G988" i="8"/>
  <c r="F988" i="8"/>
  <c r="H987" i="8"/>
  <c r="G987" i="8"/>
  <c r="F987" i="8"/>
  <c r="H986" i="8"/>
  <c r="G986" i="8"/>
  <c r="F986" i="8"/>
  <c r="H985" i="8"/>
  <c r="G985" i="8"/>
  <c r="F985" i="8"/>
  <c r="H984" i="8"/>
  <c r="G984" i="8"/>
  <c r="F984" i="8"/>
  <c r="H983" i="8"/>
  <c r="G983" i="8"/>
  <c r="F983" i="8"/>
  <c r="H982" i="8"/>
  <c r="G982" i="8"/>
  <c r="F982" i="8"/>
  <c r="H981" i="8"/>
  <c r="G981" i="8"/>
  <c r="F981" i="8"/>
  <c r="H980" i="8"/>
  <c r="G980" i="8"/>
  <c r="F980" i="8"/>
  <c r="H979" i="8"/>
  <c r="G979" i="8"/>
  <c r="F979" i="8"/>
  <c r="H975" i="8"/>
  <c r="G975" i="8"/>
  <c r="F975" i="8"/>
  <c r="H974" i="8"/>
  <c r="G974" i="8"/>
  <c r="F974" i="8"/>
  <c r="H973" i="8"/>
  <c r="G973" i="8"/>
  <c r="F973" i="8"/>
  <c r="H948" i="8"/>
  <c r="G948" i="8"/>
  <c r="F948" i="8"/>
  <c r="H947" i="8"/>
  <c r="G947" i="8"/>
  <c r="F947" i="8"/>
  <c r="H946" i="8"/>
  <c r="G946" i="8"/>
  <c r="F946" i="8"/>
  <c r="H945" i="8"/>
  <c r="G945" i="8"/>
  <c r="F945" i="8"/>
  <c r="H940" i="8"/>
  <c r="G940" i="8"/>
  <c r="F940" i="8"/>
  <c r="H939" i="8"/>
  <c r="G939" i="8"/>
  <c r="F939" i="8"/>
  <c r="H929" i="8"/>
  <c r="G929" i="8"/>
  <c r="F929" i="8"/>
  <c r="H928" i="8"/>
  <c r="G928" i="8"/>
  <c r="F928" i="8"/>
  <c r="H927" i="8"/>
  <c r="G927" i="8"/>
  <c r="F927" i="8"/>
  <c r="H926" i="8"/>
  <c r="G926" i="8"/>
  <c r="F926" i="8"/>
  <c r="AB922" i="8"/>
  <c r="H922" i="8"/>
  <c r="G922" i="8"/>
  <c r="F922" i="8"/>
  <c r="H921" i="8"/>
  <c r="G921" i="8"/>
  <c r="F921" i="8"/>
  <c r="H920" i="8"/>
  <c r="G920" i="8"/>
  <c r="F920" i="8"/>
  <c r="H919" i="8"/>
  <c r="G919" i="8"/>
  <c r="F919" i="8"/>
  <c r="H918" i="8"/>
  <c r="G918" i="8"/>
  <c r="F918" i="8"/>
  <c r="H917" i="8"/>
  <c r="G917" i="8"/>
  <c r="F917" i="8"/>
  <c r="H916" i="8"/>
  <c r="G916" i="8"/>
  <c r="F916" i="8"/>
  <c r="H914" i="8"/>
  <c r="G914" i="8"/>
  <c r="F914" i="8"/>
  <c r="H913" i="8"/>
  <c r="G913" i="8"/>
  <c r="F913" i="8"/>
  <c r="H912" i="8"/>
  <c r="G912" i="8"/>
  <c r="F912" i="8"/>
  <c r="H911" i="8"/>
  <c r="G911" i="8"/>
  <c r="F911" i="8"/>
  <c r="H910" i="8"/>
  <c r="G910" i="8"/>
  <c r="F910" i="8"/>
  <c r="H909" i="8"/>
  <c r="G909" i="8"/>
  <c r="F909" i="8"/>
  <c r="H906" i="8"/>
  <c r="G906" i="8"/>
  <c r="F906" i="8"/>
  <c r="H905" i="8"/>
  <c r="G905" i="8"/>
  <c r="F905" i="8"/>
  <c r="H894" i="8"/>
  <c r="G894" i="8"/>
  <c r="F894" i="8"/>
  <c r="H893" i="8"/>
  <c r="G893" i="8"/>
  <c r="F893" i="8"/>
  <c r="AB892" i="8"/>
  <c r="H892" i="8"/>
  <c r="G892" i="8"/>
  <c r="F892" i="8"/>
  <c r="H891" i="8"/>
  <c r="G891" i="8"/>
  <c r="F891" i="8"/>
  <c r="AB890" i="8"/>
  <c r="H890" i="8"/>
  <c r="G890" i="8"/>
  <c r="F890" i="8"/>
  <c r="AB889" i="8"/>
  <c r="H889" i="8"/>
  <c r="G889" i="8"/>
  <c r="F889" i="8"/>
  <c r="H888" i="8"/>
  <c r="G888" i="8"/>
  <c r="F888" i="8"/>
  <c r="H887" i="8"/>
  <c r="G887" i="8"/>
  <c r="F887" i="8"/>
  <c r="H886" i="8"/>
  <c r="G886" i="8"/>
  <c r="F886" i="8"/>
  <c r="H883" i="8"/>
  <c r="G883" i="8"/>
  <c r="F883" i="8"/>
  <c r="AB882" i="8"/>
  <c r="H882" i="8"/>
  <c r="G882" i="8"/>
  <c r="F882" i="8"/>
  <c r="H881" i="8"/>
  <c r="G881" i="8"/>
  <c r="F881" i="8"/>
  <c r="H878" i="8"/>
  <c r="G878" i="8"/>
  <c r="F878" i="8"/>
  <c r="H877" i="8"/>
  <c r="G877" i="8"/>
  <c r="F877" i="8"/>
  <c r="H876" i="8"/>
  <c r="G876" i="8"/>
  <c r="F876" i="8"/>
  <c r="H873" i="8"/>
  <c r="G873" i="8"/>
  <c r="F873" i="8"/>
  <c r="H872" i="8"/>
  <c r="G872" i="8"/>
  <c r="F872" i="8"/>
  <c r="H871" i="8"/>
  <c r="G871" i="8"/>
  <c r="F871" i="8"/>
  <c r="AB870" i="8"/>
  <c r="H870" i="8"/>
  <c r="G870" i="8"/>
  <c r="F870" i="8"/>
  <c r="AB869" i="8"/>
  <c r="H869" i="8"/>
  <c r="G869" i="8"/>
  <c r="F869" i="8"/>
  <c r="H864" i="8"/>
  <c r="G864" i="8"/>
  <c r="F864" i="8"/>
  <c r="H863" i="8"/>
  <c r="G863" i="8"/>
  <c r="F863" i="8"/>
  <c r="H861" i="8"/>
  <c r="G861" i="8"/>
  <c r="F861" i="8"/>
  <c r="H860" i="8"/>
  <c r="G860" i="8"/>
  <c r="F860" i="8"/>
  <c r="H859" i="8"/>
  <c r="G859" i="8"/>
  <c r="F859" i="8"/>
  <c r="H858" i="8"/>
  <c r="G858" i="8"/>
  <c r="F858" i="8"/>
  <c r="H850" i="8"/>
  <c r="G850" i="8"/>
  <c r="F850" i="8"/>
  <c r="H837" i="8"/>
  <c r="G837" i="8"/>
  <c r="F837" i="8"/>
  <c r="H836" i="8"/>
  <c r="G836" i="8"/>
  <c r="F836" i="8"/>
  <c r="H831" i="8"/>
  <c r="G831" i="8"/>
  <c r="F831" i="8"/>
  <c r="H830" i="8"/>
  <c r="G830" i="8"/>
  <c r="F830" i="8"/>
  <c r="H829" i="8"/>
  <c r="G829" i="8"/>
  <c r="F829" i="8"/>
  <c r="H828" i="8"/>
  <c r="G828" i="8"/>
  <c r="F828" i="8"/>
  <c r="H827" i="8"/>
  <c r="G827" i="8"/>
  <c r="F827" i="8"/>
  <c r="H826" i="8"/>
  <c r="G826" i="8"/>
  <c r="F826" i="8"/>
  <c r="H823" i="8"/>
  <c r="G823" i="8"/>
  <c r="F823" i="8"/>
  <c r="H822" i="8"/>
  <c r="G822" i="8"/>
  <c r="F822" i="8"/>
  <c r="H821" i="8"/>
  <c r="G821" i="8"/>
  <c r="F821" i="8"/>
  <c r="H820" i="8"/>
  <c r="G820" i="8"/>
  <c r="F820" i="8"/>
  <c r="H819" i="8"/>
  <c r="G819" i="8"/>
  <c r="F819" i="8"/>
  <c r="H818" i="8"/>
  <c r="G818" i="8"/>
  <c r="F818" i="8"/>
  <c r="H817" i="8"/>
  <c r="G817" i="8"/>
  <c r="F817" i="8"/>
  <c r="H816" i="8"/>
  <c r="G816" i="8"/>
  <c r="F816" i="8"/>
  <c r="H815" i="8"/>
  <c r="G815" i="8"/>
  <c r="F815" i="8"/>
  <c r="H814" i="8"/>
  <c r="G814" i="8"/>
  <c r="F814" i="8"/>
  <c r="H813" i="8"/>
  <c r="G813" i="8"/>
  <c r="F813" i="8"/>
  <c r="H812" i="8"/>
  <c r="G812" i="8"/>
  <c r="F812" i="8"/>
  <c r="H811" i="8"/>
  <c r="G811" i="8"/>
  <c r="F811" i="8"/>
  <c r="H810" i="8"/>
  <c r="G810" i="8"/>
  <c r="F810" i="8"/>
  <c r="H809" i="8"/>
  <c r="G809" i="8"/>
  <c r="F809" i="8"/>
  <c r="H808" i="8"/>
  <c r="G808" i="8"/>
  <c r="F808" i="8"/>
  <c r="H807" i="8"/>
  <c r="G807" i="8"/>
  <c r="F807" i="8"/>
  <c r="H806" i="8"/>
  <c r="G806" i="8"/>
  <c r="F806" i="8"/>
  <c r="H805" i="8"/>
  <c r="G805" i="8"/>
  <c r="F805" i="8"/>
  <c r="H804" i="8"/>
  <c r="G804" i="8"/>
  <c r="F804" i="8"/>
  <c r="H803" i="8"/>
  <c r="G803" i="8"/>
  <c r="F803" i="8"/>
  <c r="H802" i="8"/>
  <c r="G802" i="8"/>
  <c r="F802" i="8"/>
  <c r="H801" i="8"/>
  <c r="G801" i="8"/>
  <c r="F801" i="8"/>
  <c r="H800" i="8"/>
  <c r="G800" i="8"/>
  <c r="F800" i="8"/>
  <c r="H799" i="8"/>
  <c r="G799" i="8"/>
  <c r="F799" i="8"/>
  <c r="H798" i="8"/>
  <c r="G798" i="8"/>
  <c r="F798" i="8"/>
  <c r="H797" i="8"/>
  <c r="G797" i="8"/>
  <c r="F797" i="8"/>
  <c r="H796" i="8"/>
  <c r="G796" i="8"/>
  <c r="F796" i="8"/>
  <c r="H795" i="8"/>
  <c r="G795" i="8"/>
  <c r="F795" i="8"/>
  <c r="H794" i="8"/>
  <c r="G794" i="8"/>
  <c r="F794" i="8"/>
  <c r="H793" i="8"/>
  <c r="G793" i="8"/>
  <c r="F793" i="8"/>
  <c r="H792" i="8"/>
  <c r="G792" i="8"/>
  <c r="F792" i="8"/>
  <c r="H791" i="8"/>
  <c r="G791" i="8"/>
  <c r="F791" i="8"/>
  <c r="H778" i="8"/>
  <c r="G778" i="8"/>
  <c r="F778" i="8"/>
  <c r="H777" i="8"/>
  <c r="G777" i="8"/>
  <c r="F777" i="8"/>
  <c r="H776" i="8"/>
  <c r="G776" i="8"/>
  <c r="F776" i="8"/>
  <c r="H775" i="8"/>
  <c r="G775" i="8"/>
  <c r="F775" i="8"/>
  <c r="H774" i="8"/>
  <c r="G774" i="8"/>
  <c r="F774" i="8"/>
  <c r="H773" i="8"/>
  <c r="G773" i="8"/>
  <c r="F773" i="8"/>
  <c r="H772" i="8"/>
  <c r="G772" i="8"/>
  <c r="F772" i="8"/>
  <c r="H771" i="8"/>
  <c r="G771" i="8"/>
  <c r="F771" i="8"/>
  <c r="H770" i="8"/>
  <c r="G770" i="8"/>
  <c r="F770" i="8"/>
  <c r="H769" i="8"/>
  <c r="G769" i="8"/>
  <c r="F769" i="8"/>
  <c r="H764" i="8"/>
  <c r="G764" i="8"/>
  <c r="F764" i="8"/>
  <c r="H763" i="8"/>
  <c r="G763" i="8"/>
  <c r="F763" i="8"/>
  <c r="H762" i="8"/>
  <c r="G762" i="8"/>
  <c r="F762" i="8"/>
  <c r="H761" i="8"/>
  <c r="G761" i="8"/>
  <c r="F761" i="8"/>
  <c r="H759" i="8"/>
  <c r="G759" i="8"/>
  <c r="F759" i="8"/>
  <c r="H757" i="8"/>
  <c r="G757" i="8"/>
  <c r="F757" i="8"/>
  <c r="H756" i="8"/>
  <c r="G756" i="8"/>
  <c r="F756" i="8"/>
  <c r="H741" i="8"/>
  <c r="G741" i="8"/>
  <c r="F741" i="8"/>
  <c r="H740" i="8"/>
  <c r="G740" i="8"/>
  <c r="F740" i="8"/>
  <c r="H739" i="8"/>
  <c r="G739" i="8"/>
  <c r="F739" i="8"/>
  <c r="AB738" i="8"/>
  <c r="H738" i="8"/>
  <c r="G738" i="8"/>
  <c r="F738" i="8"/>
  <c r="H737" i="8"/>
  <c r="G737" i="8"/>
  <c r="F737" i="8"/>
  <c r="H736" i="8"/>
  <c r="G736" i="8"/>
  <c r="F736" i="8"/>
  <c r="H727" i="8"/>
  <c r="G727" i="8"/>
  <c r="F727" i="8"/>
  <c r="H725" i="8"/>
  <c r="G725" i="8"/>
  <c r="F725" i="8"/>
  <c r="H724" i="8"/>
  <c r="G724" i="8"/>
  <c r="F724" i="8"/>
  <c r="H723" i="8"/>
  <c r="G723" i="8"/>
  <c r="F723" i="8"/>
  <c r="H722" i="8"/>
  <c r="G722" i="8"/>
  <c r="F722" i="8"/>
  <c r="H721" i="8"/>
  <c r="G721" i="8"/>
  <c r="F721" i="8"/>
  <c r="H719" i="8"/>
  <c r="G719" i="8"/>
  <c r="F719" i="8"/>
  <c r="H718" i="8"/>
  <c r="G718" i="8"/>
  <c r="F718" i="8"/>
  <c r="H717" i="8"/>
  <c r="G717" i="8"/>
  <c r="F717" i="8"/>
  <c r="H716" i="8"/>
  <c r="G716" i="8"/>
  <c r="F716" i="8"/>
  <c r="AJ715" i="8"/>
  <c r="H715" i="8"/>
  <c r="G715" i="8"/>
  <c r="F715" i="8"/>
  <c r="H714" i="8"/>
  <c r="G714" i="8"/>
  <c r="F714" i="8"/>
  <c r="H710" i="8"/>
  <c r="G710" i="8"/>
  <c r="F710" i="8"/>
  <c r="H709" i="8"/>
  <c r="G709" i="8"/>
  <c r="F709" i="8"/>
  <c r="H708" i="8"/>
  <c r="G708" i="8"/>
  <c r="F708" i="8"/>
  <c r="H707" i="8"/>
  <c r="G707" i="8"/>
  <c r="F707" i="8"/>
  <c r="H706" i="8"/>
  <c r="G706" i="8"/>
  <c r="F706" i="8"/>
  <c r="H705" i="8"/>
  <c r="G705" i="8"/>
  <c r="F705" i="8"/>
  <c r="H704" i="8"/>
  <c r="G704" i="8"/>
  <c r="F704" i="8"/>
  <c r="H703" i="8"/>
  <c r="G703" i="8"/>
  <c r="F703" i="8"/>
  <c r="H702" i="8"/>
  <c r="G702" i="8"/>
  <c r="F702" i="8"/>
  <c r="H689" i="8"/>
  <c r="G689" i="8"/>
  <c r="F689" i="8"/>
  <c r="H674" i="8"/>
  <c r="G674" i="8"/>
  <c r="F674" i="8"/>
  <c r="H673" i="8"/>
  <c r="G673" i="8"/>
  <c r="F673" i="8"/>
  <c r="H672" i="8"/>
  <c r="G672" i="8"/>
  <c r="F672" i="8"/>
  <c r="H671" i="8"/>
  <c r="G671" i="8"/>
  <c r="F671" i="8"/>
  <c r="H670" i="8"/>
  <c r="G670" i="8"/>
  <c r="F670" i="8"/>
  <c r="H669" i="8"/>
  <c r="G669" i="8"/>
  <c r="F669" i="8"/>
  <c r="H668" i="8"/>
  <c r="G668" i="8"/>
  <c r="F668" i="8"/>
  <c r="H667" i="8"/>
  <c r="G667" i="8"/>
  <c r="F667" i="8"/>
  <c r="H666" i="8"/>
  <c r="G666" i="8"/>
  <c r="F666" i="8"/>
  <c r="H649" i="8"/>
  <c r="G649" i="8"/>
  <c r="F649" i="8"/>
  <c r="H648" i="8"/>
  <c r="G648" i="8"/>
  <c r="F648" i="8"/>
  <c r="H639" i="8"/>
  <c r="G639" i="8"/>
  <c r="F639" i="8"/>
  <c r="H638" i="8"/>
  <c r="G638" i="8"/>
  <c r="F638" i="8"/>
  <c r="AB637" i="8"/>
  <c r="H637" i="8"/>
  <c r="G637" i="8"/>
  <c r="F637" i="8"/>
  <c r="H636" i="8"/>
  <c r="G636" i="8"/>
  <c r="F636" i="8"/>
  <c r="H635" i="8"/>
  <c r="G635" i="8"/>
  <c r="F635" i="8"/>
  <c r="AB633" i="8"/>
  <c r="H633" i="8"/>
  <c r="G633" i="8"/>
  <c r="F633" i="8"/>
  <c r="H632" i="8"/>
  <c r="G632" i="8"/>
  <c r="F632" i="8"/>
  <c r="H631" i="8"/>
  <c r="G631" i="8"/>
  <c r="F631" i="8"/>
  <c r="H627" i="8"/>
  <c r="G627" i="8"/>
  <c r="F627" i="8"/>
  <c r="H626" i="8"/>
  <c r="G626" i="8"/>
  <c r="F626" i="8"/>
  <c r="AB625" i="8"/>
  <c r="H625" i="8"/>
  <c r="G625" i="8"/>
  <c r="F625" i="8"/>
  <c r="H624" i="8"/>
  <c r="G624" i="8"/>
  <c r="F624" i="8"/>
  <c r="H623" i="8"/>
  <c r="G623" i="8"/>
  <c r="F623" i="8"/>
  <c r="H622" i="8"/>
  <c r="G622" i="8"/>
  <c r="F622" i="8"/>
  <c r="AB621" i="8"/>
  <c r="H621" i="8"/>
  <c r="G621" i="8"/>
  <c r="F621" i="8"/>
  <c r="H618" i="8"/>
  <c r="G618" i="8"/>
  <c r="F618" i="8"/>
  <c r="H615" i="8"/>
  <c r="G615" i="8"/>
  <c r="F615" i="8"/>
  <c r="H614" i="8"/>
  <c r="G614" i="8"/>
  <c r="F614" i="8"/>
  <c r="H613" i="8"/>
  <c r="G613" i="8"/>
  <c r="F613" i="8"/>
  <c r="H612" i="8"/>
  <c r="G612" i="8"/>
  <c r="F612" i="8"/>
  <c r="AB603" i="8"/>
  <c r="H603" i="8"/>
  <c r="G603" i="8"/>
  <c r="F603" i="8"/>
  <c r="AB602" i="8"/>
  <c r="H602" i="8"/>
  <c r="G602" i="8"/>
  <c r="F602" i="8"/>
  <c r="AB601" i="8"/>
  <c r="H601" i="8"/>
  <c r="G601" i="8"/>
  <c r="F601" i="8"/>
  <c r="AB600" i="8"/>
  <c r="H600" i="8"/>
  <c r="G600" i="8"/>
  <c r="F600" i="8"/>
  <c r="H559" i="8"/>
  <c r="G559" i="8"/>
  <c r="F559" i="8"/>
  <c r="H558" i="8"/>
  <c r="G558" i="8"/>
  <c r="F558" i="8"/>
  <c r="H557" i="8"/>
  <c r="G557" i="8"/>
  <c r="F557" i="8"/>
  <c r="H556" i="8"/>
  <c r="G556" i="8"/>
  <c r="F556" i="8"/>
  <c r="H555" i="8"/>
  <c r="G555" i="8"/>
  <c r="F555" i="8"/>
  <c r="H554" i="8"/>
  <c r="G554" i="8"/>
  <c r="F554" i="8"/>
  <c r="H553" i="8"/>
  <c r="G553" i="8"/>
  <c r="F553" i="8"/>
  <c r="H552" i="8"/>
  <c r="G552" i="8"/>
  <c r="F552" i="8"/>
  <c r="H551" i="8"/>
  <c r="G551" i="8"/>
  <c r="F551" i="8"/>
  <c r="H550" i="8"/>
  <c r="G550" i="8"/>
  <c r="F550" i="8"/>
  <c r="H548" i="8"/>
  <c r="G548" i="8"/>
  <c r="F548" i="8"/>
  <c r="H547" i="8"/>
  <c r="G547" i="8"/>
  <c r="F547" i="8"/>
  <c r="H546" i="8"/>
  <c r="G546" i="8"/>
  <c r="F546" i="8"/>
  <c r="H545" i="8"/>
  <c r="G545" i="8"/>
  <c r="F545" i="8"/>
  <c r="H544" i="8"/>
  <c r="G544" i="8"/>
  <c r="F544" i="8"/>
  <c r="H532" i="8"/>
  <c r="G532" i="8"/>
  <c r="F532" i="8"/>
  <c r="H531" i="8"/>
  <c r="G531" i="8"/>
  <c r="F531" i="8"/>
  <c r="H530" i="8"/>
  <c r="G530" i="8"/>
  <c r="F530" i="8"/>
  <c r="H529" i="8"/>
  <c r="G529" i="8"/>
  <c r="F529" i="8"/>
  <c r="H528" i="8"/>
  <c r="G528" i="8"/>
  <c r="F528" i="8"/>
  <c r="H527" i="8"/>
  <c r="G527" i="8"/>
  <c r="F527" i="8"/>
  <c r="AB523" i="8"/>
  <c r="H523" i="8"/>
  <c r="G523" i="8"/>
  <c r="F523" i="8"/>
  <c r="H522" i="8"/>
  <c r="G522" i="8"/>
  <c r="F522" i="8"/>
  <c r="H509" i="8"/>
  <c r="G509" i="8"/>
  <c r="F509" i="8"/>
  <c r="H508" i="8"/>
  <c r="G508" i="8"/>
  <c r="F508" i="8"/>
  <c r="H507" i="8"/>
  <c r="G507" i="8"/>
  <c r="F507" i="8"/>
  <c r="H501" i="8"/>
  <c r="G501" i="8"/>
  <c r="F501" i="8"/>
  <c r="F500" i="8"/>
  <c r="H499" i="8"/>
  <c r="G499" i="8"/>
  <c r="F499" i="8"/>
  <c r="H498" i="8"/>
  <c r="G498" i="8"/>
  <c r="F498" i="8"/>
  <c r="H497" i="8"/>
  <c r="G497" i="8"/>
  <c r="F497" i="8"/>
  <c r="H496" i="8"/>
  <c r="G496" i="8"/>
  <c r="F496" i="8"/>
  <c r="H495" i="8"/>
  <c r="G495" i="8"/>
  <c r="F495" i="8"/>
  <c r="H494" i="8"/>
  <c r="G494" i="8"/>
  <c r="F494" i="8"/>
  <c r="H493" i="8"/>
  <c r="G493" i="8"/>
  <c r="F493" i="8"/>
  <c r="H492" i="8"/>
  <c r="G492" i="8"/>
  <c r="F492" i="8"/>
  <c r="H491" i="8"/>
  <c r="G491" i="8"/>
  <c r="F491" i="8"/>
  <c r="H490" i="8"/>
  <c r="G490" i="8"/>
  <c r="F490" i="8"/>
  <c r="AB489" i="8"/>
  <c r="H489" i="8"/>
  <c r="G489" i="8"/>
  <c r="F489" i="8"/>
  <c r="AB485" i="8"/>
  <c r="H485" i="8"/>
  <c r="G485" i="8"/>
  <c r="F485" i="8"/>
  <c r="AB483" i="8"/>
  <c r="H483" i="8"/>
  <c r="G483" i="8"/>
  <c r="F483" i="8"/>
  <c r="H480" i="8"/>
  <c r="G480" i="8"/>
  <c r="F480" i="8"/>
  <c r="H479" i="8"/>
  <c r="G479" i="8"/>
  <c r="F479" i="8"/>
  <c r="H478" i="8"/>
  <c r="G478" i="8"/>
  <c r="F478" i="8"/>
  <c r="H477" i="8"/>
  <c r="G477" i="8"/>
  <c r="F477" i="8"/>
  <c r="H476" i="8"/>
  <c r="G476" i="8"/>
  <c r="F476" i="8"/>
  <c r="H475" i="8"/>
  <c r="G475" i="8"/>
  <c r="F475" i="8"/>
  <c r="H474" i="8"/>
  <c r="G474" i="8"/>
  <c r="F474" i="8"/>
  <c r="H470" i="8"/>
  <c r="G470" i="8"/>
  <c r="F470" i="8"/>
  <c r="H466" i="8"/>
  <c r="G466" i="8"/>
  <c r="F466" i="8"/>
  <c r="H463" i="8"/>
  <c r="G463" i="8"/>
  <c r="F463" i="8"/>
  <c r="AB462" i="8"/>
  <c r="H462" i="8"/>
  <c r="G462" i="8"/>
  <c r="F462" i="8"/>
  <c r="AB461" i="8"/>
  <c r="H461" i="8"/>
  <c r="G461" i="8"/>
  <c r="F461" i="8"/>
  <c r="H460" i="8"/>
  <c r="G460" i="8"/>
  <c r="F460" i="8"/>
  <c r="AB456" i="8"/>
  <c r="H456" i="8"/>
  <c r="G456" i="8"/>
  <c r="F456" i="8"/>
  <c r="AB455" i="8"/>
  <c r="H455" i="8"/>
  <c r="G455" i="8"/>
  <c r="F455" i="8"/>
  <c r="AB454" i="8"/>
  <c r="H454" i="8"/>
  <c r="G454" i="8"/>
  <c r="F454" i="8"/>
  <c r="H447" i="8"/>
  <c r="G447" i="8"/>
  <c r="F447" i="8"/>
  <c r="H446" i="8"/>
  <c r="G446" i="8"/>
  <c r="F446" i="8"/>
  <c r="H445" i="8"/>
  <c r="G445" i="8"/>
  <c r="F445" i="8"/>
  <c r="H444" i="8"/>
  <c r="G444" i="8"/>
  <c r="F444" i="8"/>
  <c r="AB443" i="8"/>
  <c r="H443" i="8"/>
  <c r="G443" i="8"/>
  <c r="F443" i="8"/>
  <c r="H442" i="8"/>
  <c r="G442" i="8"/>
  <c r="F442" i="8"/>
  <c r="H441" i="8"/>
  <c r="G441" i="8"/>
  <c r="F441" i="8"/>
  <c r="H440" i="8"/>
  <c r="G440" i="8"/>
  <c r="F440" i="8"/>
  <c r="H439" i="8"/>
  <c r="G439" i="8"/>
  <c r="F439" i="8"/>
  <c r="AB438" i="8"/>
  <c r="H438" i="8"/>
  <c r="G438" i="8"/>
  <c r="F438" i="8"/>
  <c r="H437" i="8"/>
  <c r="G437" i="8"/>
  <c r="F437" i="8"/>
  <c r="H436" i="8"/>
  <c r="G436" i="8"/>
  <c r="F436" i="8"/>
  <c r="H435" i="8"/>
  <c r="G435" i="8"/>
  <c r="F435" i="8"/>
  <c r="AB434" i="8"/>
  <c r="H434" i="8"/>
  <c r="G434" i="8"/>
  <c r="F434" i="8"/>
  <c r="AB428" i="8"/>
  <c r="H428" i="8"/>
  <c r="G428" i="8"/>
  <c r="F428" i="8"/>
  <c r="AB427" i="8"/>
  <c r="H427" i="8"/>
  <c r="G427" i="8"/>
  <c r="F427" i="8"/>
  <c r="AB426" i="8"/>
  <c r="H426" i="8"/>
  <c r="G426" i="8"/>
  <c r="F426" i="8"/>
  <c r="AB425" i="8"/>
  <c r="H425" i="8"/>
  <c r="G425" i="8"/>
  <c r="F425" i="8"/>
  <c r="H424" i="8"/>
  <c r="G424" i="8"/>
  <c r="F424" i="8"/>
  <c r="H423" i="8"/>
  <c r="G423" i="8"/>
  <c r="F423" i="8"/>
  <c r="H422" i="8"/>
  <c r="G422" i="8"/>
  <c r="F422" i="8"/>
  <c r="H421" i="8"/>
  <c r="G421" i="8"/>
  <c r="F421" i="8"/>
  <c r="H419" i="8"/>
  <c r="G419" i="8"/>
  <c r="F419" i="8"/>
  <c r="H418" i="8"/>
  <c r="G418" i="8"/>
  <c r="F418" i="8"/>
  <c r="H417" i="8"/>
  <c r="G417" i="8"/>
  <c r="F417" i="8"/>
  <c r="H414" i="8"/>
  <c r="G414" i="8"/>
  <c r="F414" i="8"/>
  <c r="H413" i="8"/>
  <c r="G413" i="8"/>
  <c r="F413" i="8"/>
  <c r="H412" i="8"/>
  <c r="G412" i="8"/>
  <c r="F412" i="8"/>
  <c r="H407" i="8"/>
  <c r="G407" i="8"/>
  <c r="F407" i="8"/>
  <c r="H406" i="8"/>
  <c r="G406" i="8"/>
  <c r="F406" i="8"/>
  <c r="H405" i="8"/>
  <c r="G405" i="8"/>
  <c r="F405" i="8"/>
  <c r="H404" i="8"/>
  <c r="G404" i="8"/>
  <c r="F404" i="8"/>
  <c r="H401" i="8"/>
  <c r="G401" i="8"/>
  <c r="F401" i="8"/>
  <c r="H400" i="8"/>
  <c r="G400" i="8"/>
  <c r="F400" i="8"/>
  <c r="H399" i="8"/>
  <c r="G399" i="8"/>
  <c r="F399" i="8"/>
  <c r="H398" i="8"/>
  <c r="G398" i="8"/>
  <c r="F398" i="8"/>
  <c r="H397" i="8"/>
  <c r="G397" i="8"/>
  <c r="F397" i="8"/>
  <c r="H396" i="8"/>
  <c r="G396" i="8"/>
  <c r="F396" i="8"/>
  <c r="H395" i="8"/>
  <c r="G395" i="8"/>
  <c r="F395" i="8"/>
  <c r="H391" i="8"/>
  <c r="G391" i="8"/>
  <c r="F391" i="8"/>
  <c r="H390" i="8"/>
  <c r="G390" i="8"/>
  <c r="H389" i="8"/>
  <c r="G389" i="8"/>
  <c r="F389" i="8"/>
  <c r="AB383" i="8"/>
  <c r="H383" i="8"/>
  <c r="G383" i="8"/>
  <c r="F383" i="8"/>
  <c r="AB382" i="8"/>
  <c r="H382" i="8"/>
  <c r="G382" i="8"/>
  <c r="F382" i="8"/>
  <c r="H378" i="8"/>
  <c r="G378" i="8"/>
  <c r="F378" i="8"/>
  <c r="H377" i="8"/>
  <c r="G377" i="8"/>
  <c r="F377" i="8"/>
  <c r="AB376" i="8"/>
  <c r="H376" i="8"/>
  <c r="G376" i="8"/>
  <c r="F376" i="8"/>
  <c r="AB375" i="8"/>
  <c r="H375" i="8"/>
  <c r="G375" i="8"/>
  <c r="F375" i="8"/>
  <c r="AB374" i="8"/>
  <c r="H374" i="8"/>
  <c r="G374" i="8"/>
  <c r="F374" i="8"/>
  <c r="AB373" i="8"/>
  <c r="H373" i="8"/>
  <c r="G373" i="8"/>
  <c r="F373" i="8"/>
  <c r="AB372" i="8"/>
  <c r="H372" i="8"/>
  <c r="G372" i="8"/>
  <c r="F372" i="8"/>
  <c r="AB371" i="8"/>
  <c r="H371" i="8"/>
  <c r="G371" i="8"/>
  <c r="F371" i="8"/>
  <c r="AB370" i="8"/>
  <c r="H370" i="8"/>
  <c r="G370" i="8"/>
  <c r="F370" i="8"/>
  <c r="AB369" i="8"/>
  <c r="H369" i="8"/>
  <c r="G369" i="8"/>
  <c r="F369" i="8"/>
  <c r="AB368" i="8"/>
  <c r="H368" i="8"/>
  <c r="G368" i="8"/>
  <c r="F368" i="8"/>
  <c r="AB367" i="8"/>
  <c r="H367" i="8"/>
  <c r="G367" i="8"/>
  <c r="F367" i="8"/>
  <c r="H365" i="8"/>
  <c r="G365" i="8"/>
  <c r="F365" i="8"/>
  <c r="H364" i="8"/>
  <c r="G364" i="8"/>
  <c r="F364" i="8"/>
  <c r="H363" i="8"/>
  <c r="G363" i="8"/>
  <c r="F363" i="8"/>
  <c r="H362" i="8"/>
  <c r="G362" i="8"/>
  <c r="F362" i="8"/>
  <c r="H357" i="8"/>
  <c r="G357" i="8"/>
  <c r="F357" i="8"/>
  <c r="H356" i="8"/>
  <c r="G356" i="8"/>
  <c r="F356" i="8"/>
  <c r="H355" i="8"/>
  <c r="G355" i="8"/>
  <c r="F355" i="8"/>
  <c r="H352" i="8"/>
  <c r="G352" i="8"/>
  <c r="F352" i="8"/>
  <c r="H351" i="8"/>
  <c r="G351" i="8"/>
  <c r="F351" i="8"/>
  <c r="H350" i="8"/>
  <c r="G350" i="8"/>
  <c r="F350" i="8"/>
  <c r="H349" i="8"/>
  <c r="G349" i="8"/>
  <c r="F349" i="8"/>
  <c r="H347" i="8"/>
  <c r="G347" i="8"/>
  <c r="F347" i="8"/>
  <c r="AB345" i="8"/>
  <c r="H345" i="8"/>
  <c r="G345" i="8"/>
  <c r="F345" i="8"/>
  <c r="H344" i="8"/>
  <c r="G344" i="8"/>
  <c r="F344" i="8"/>
  <c r="AB343" i="8"/>
  <c r="H343" i="8"/>
  <c r="G343" i="8"/>
  <c r="F343" i="8"/>
  <c r="AB342" i="8"/>
  <c r="H342" i="8"/>
  <c r="G342" i="8"/>
  <c r="F342" i="8"/>
  <c r="H341" i="8"/>
  <c r="G341" i="8"/>
  <c r="F341" i="8"/>
  <c r="AB340" i="8"/>
  <c r="H340" i="8"/>
  <c r="G340" i="8"/>
  <c r="F340" i="8"/>
  <c r="AB339" i="8"/>
  <c r="H339" i="8"/>
  <c r="G339" i="8"/>
  <c r="F339" i="8"/>
  <c r="AB338" i="8"/>
  <c r="H338" i="8"/>
  <c r="G338" i="8"/>
  <c r="F338" i="8"/>
  <c r="AB337" i="8"/>
  <c r="H337" i="8"/>
  <c r="G337" i="8"/>
  <c r="F337" i="8"/>
  <c r="AB336" i="8"/>
  <c r="H336" i="8"/>
  <c r="G336" i="8"/>
  <c r="F336" i="8"/>
  <c r="AB335" i="8"/>
  <c r="H335" i="8"/>
  <c r="G335" i="8"/>
  <c r="F335" i="8"/>
  <c r="AB334" i="8"/>
  <c r="H334" i="8"/>
  <c r="G334" i="8"/>
  <c r="F334" i="8"/>
  <c r="AB333" i="8"/>
  <c r="H333" i="8"/>
  <c r="G333" i="8"/>
  <c r="F333" i="8"/>
  <c r="H332" i="8"/>
  <c r="G332" i="8"/>
  <c r="F332" i="8"/>
  <c r="H325" i="8"/>
  <c r="G325" i="8"/>
  <c r="F325" i="8"/>
  <c r="H324" i="8"/>
  <c r="G324" i="8"/>
  <c r="F324" i="8"/>
  <c r="AB323" i="8"/>
  <c r="F323" i="8"/>
  <c r="H322" i="8"/>
  <c r="G322" i="8"/>
  <c r="F322" i="8"/>
  <c r="AB319" i="8"/>
  <c r="H319" i="8"/>
  <c r="G319" i="8"/>
  <c r="F319" i="8"/>
  <c r="AB318" i="8"/>
  <c r="H318" i="8"/>
  <c r="G318" i="8"/>
  <c r="F318" i="8"/>
  <c r="H309" i="8"/>
  <c r="G309" i="8"/>
  <c r="F309" i="8"/>
  <c r="AB290" i="8"/>
  <c r="H290" i="8"/>
  <c r="G290" i="8"/>
  <c r="F290" i="8"/>
  <c r="AB289" i="8"/>
  <c r="H289" i="8"/>
  <c r="G289" i="8"/>
  <c r="F289" i="8"/>
  <c r="H288" i="8"/>
  <c r="G288" i="8"/>
  <c r="F288" i="8"/>
  <c r="AB287" i="8"/>
  <c r="H287" i="8"/>
  <c r="G287" i="8"/>
  <c r="F287" i="8"/>
  <c r="AB286" i="8"/>
  <c r="H286" i="8"/>
  <c r="G286" i="8"/>
  <c r="F286" i="8"/>
  <c r="AB285" i="8"/>
  <c r="H285" i="8"/>
  <c r="G285" i="8"/>
  <c r="F285" i="8"/>
  <c r="AB284" i="8"/>
  <c r="H284" i="8"/>
  <c r="G284" i="8"/>
  <c r="F284" i="8"/>
  <c r="H283" i="8"/>
  <c r="G283" i="8"/>
  <c r="F283" i="8"/>
  <c r="H282" i="8"/>
  <c r="G282" i="8"/>
  <c r="F282" i="8"/>
  <c r="AB281" i="8"/>
  <c r="H281" i="8"/>
  <c r="G281" i="8"/>
  <c r="F281" i="8"/>
  <c r="H280" i="8"/>
  <c r="G280" i="8"/>
  <c r="F280" i="8"/>
  <c r="AB279" i="8"/>
  <c r="H279" i="8"/>
  <c r="G279" i="8"/>
  <c r="F279" i="8"/>
  <c r="H277" i="8"/>
  <c r="G277" i="8"/>
  <c r="F277" i="8"/>
  <c r="H276" i="8"/>
  <c r="G276" i="8"/>
  <c r="F276" i="8"/>
  <c r="H275" i="8"/>
  <c r="G275" i="8"/>
  <c r="F275" i="8"/>
  <c r="AB272" i="8"/>
  <c r="H272" i="8"/>
  <c r="G272" i="8"/>
  <c r="F272" i="8"/>
  <c r="AB271" i="8"/>
  <c r="H271" i="8"/>
  <c r="G271" i="8"/>
  <c r="F271" i="8"/>
  <c r="H270" i="8"/>
  <c r="G270" i="8"/>
  <c r="F270" i="8"/>
  <c r="AB233" i="8"/>
  <c r="H233" i="8"/>
  <c r="G233" i="8"/>
  <c r="F233" i="8"/>
  <c r="AB232" i="8"/>
  <c r="H232" i="8"/>
  <c r="G232" i="8"/>
  <c r="F232" i="8"/>
  <c r="H227" i="8"/>
  <c r="G227" i="8"/>
  <c r="F227" i="8"/>
  <c r="H226" i="8"/>
  <c r="G226" i="8"/>
  <c r="F226" i="8"/>
  <c r="AB225" i="8"/>
  <c r="H225" i="8"/>
  <c r="G225" i="8"/>
  <c r="F225" i="8"/>
  <c r="AB221" i="8"/>
  <c r="H221" i="8"/>
  <c r="G221" i="8"/>
  <c r="F221" i="8"/>
  <c r="H220" i="8"/>
  <c r="G220" i="8"/>
  <c r="F220" i="8"/>
  <c r="H219" i="8"/>
  <c r="G219" i="8"/>
  <c r="F219" i="8"/>
  <c r="AB217" i="8"/>
  <c r="H217" i="8"/>
  <c r="G217" i="8"/>
  <c r="F217" i="8"/>
  <c r="H216" i="8"/>
  <c r="G216" i="8"/>
  <c r="F216" i="8"/>
  <c r="H215" i="8"/>
  <c r="G215" i="8"/>
  <c r="F215" i="8"/>
  <c r="H214" i="8"/>
  <c r="G214" i="8"/>
  <c r="F214" i="8"/>
  <c r="H213" i="8"/>
  <c r="G213" i="8"/>
  <c r="F213" i="8"/>
  <c r="H208" i="8"/>
  <c r="G208" i="8"/>
  <c r="F208" i="8"/>
  <c r="H207" i="8"/>
  <c r="G207" i="8"/>
  <c r="F207" i="8"/>
  <c r="H204" i="8"/>
  <c r="G204" i="8"/>
  <c r="F204" i="8"/>
  <c r="H203" i="8"/>
  <c r="G203" i="8"/>
  <c r="F203" i="8"/>
  <c r="H202" i="8"/>
  <c r="G202" i="8"/>
  <c r="F202" i="8"/>
  <c r="H201" i="8"/>
  <c r="G201" i="8"/>
  <c r="F201" i="8"/>
  <c r="H200" i="8"/>
  <c r="G200" i="8"/>
  <c r="F200" i="8"/>
  <c r="H199" i="8"/>
  <c r="G199" i="8"/>
  <c r="F199" i="8"/>
  <c r="H198" i="8"/>
  <c r="G198" i="8"/>
  <c r="F198" i="8"/>
  <c r="H196" i="8"/>
  <c r="G196" i="8"/>
  <c r="F196" i="8"/>
  <c r="H195" i="8"/>
  <c r="G195" i="8"/>
  <c r="F195" i="8"/>
  <c r="H194" i="8"/>
  <c r="G194" i="8"/>
  <c r="F194" i="8"/>
  <c r="H193" i="8"/>
  <c r="G193" i="8"/>
  <c r="F193" i="8"/>
  <c r="H192" i="8"/>
  <c r="G192" i="8"/>
  <c r="F192" i="8"/>
  <c r="H191" i="8"/>
  <c r="G191" i="8"/>
  <c r="F191" i="8"/>
  <c r="H190" i="8"/>
  <c r="G190" i="8"/>
  <c r="F190" i="8"/>
  <c r="H189" i="8"/>
  <c r="G189" i="8"/>
  <c r="F189" i="8"/>
  <c r="H188" i="8"/>
  <c r="G188" i="8"/>
  <c r="F188" i="8"/>
  <c r="H187" i="8"/>
  <c r="G187" i="8"/>
  <c r="F187" i="8"/>
  <c r="H186" i="8"/>
  <c r="G186" i="8"/>
  <c r="F186" i="8"/>
  <c r="AB185" i="8"/>
  <c r="H185" i="8"/>
  <c r="G185" i="8"/>
  <c r="AB184" i="8"/>
  <c r="H184" i="8"/>
  <c r="G184" i="8"/>
  <c r="AB183" i="8"/>
  <c r="H183" i="8"/>
  <c r="G183" i="8"/>
  <c r="AB182" i="8"/>
  <c r="H182" i="8"/>
  <c r="G182" i="8"/>
  <c r="AB181" i="8"/>
  <c r="H181" i="8"/>
  <c r="G181" i="8"/>
  <c r="AB180" i="8"/>
  <c r="H180" i="8"/>
  <c r="G180" i="8"/>
  <c r="AB179" i="8"/>
  <c r="T179" i="8"/>
  <c r="H179" i="8"/>
  <c r="G179" i="8"/>
  <c r="AB178" i="8"/>
  <c r="T178" i="8"/>
  <c r="H178" i="8"/>
  <c r="G178" i="8"/>
  <c r="AF177" i="8"/>
  <c r="AB177" i="8"/>
  <c r="H177" i="8"/>
  <c r="G177" i="8"/>
  <c r="AB176" i="8"/>
  <c r="H176" i="8"/>
  <c r="G176" i="8"/>
  <c r="H175" i="8"/>
  <c r="G175" i="8"/>
  <c r="F175" i="8"/>
  <c r="H174" i="8"/>
  <c r="G174" i="8"/>
  <c r="F174" i="8"/>
  <c r="H173" i="8"/>
  <c r="G173" i="8"/>
  <c r="F173" i="8"/>
  <c r="H172" i="8"/>
  <c r="G172" i="8"/>
  <c r="F172" i="8"/>
  <c r="H171" i="8"/>
  <c r="G171" i="8"/>
  <c r="F171" i="8"/>
  <c r="H170" i="8"/>
  <c r="G170" i="8"/>
  <c r="F170" i="8"/>
  <c r="H169" i="8"/>
  <c r="G169" i="8"/>
  <c r="F169" i="8"/>
  <c r="H168" i="8"/>
  <c r="G168" i="8"/>
  <c r="F168" i="8"/>
  <c r="H167" i="8"/>
  <c r="G167" i="8"/>
  <c r="F167" i="8"/>
  <c r="H166" i="8"/>
  <c r="G166" i="8"/>
  <c r="F166" i="8"/>
  <c r="H165" i="8"/>
  <c r="G165" i="8"/>
  <c r="F165" i="8"/>
  <c r="H164" i="8"/>
  <c r="G164" i="8"/>
  <c r="F164" i="8"/>
  <c r="H163" i="8"/>
  <c r="G163" i="8"/>
  <c r="F163" i="8"/>
  <c r="H162" i="8"/>
  <c r="G162" i="8"/>
  <c r="F162" i="8"/>
  <c r="H161" i="8"/>
  <c r="G161" i="8"/>
  <c r="F161" i="8"/>
  <c r="H160" i="8"/>
  <c r="G160" i="8"/>
  <c r="F160" i="8"/>
  <c r="H159" i="8"/>
  <c r="G159" i="8"/>
  <c r="F159" i="8"/>
  <c r="H158" i="8"/>
  <c r="G158" i="8"/>
  <c r="F158" i="8"/>
  <c r="H157" i="8"/>
  <c r="G157" i="8"/>
  <c r="F157" i="8"/>
  <c r="H156" i="8"/>
  <c r="G156" i="8"/>
  <c r="F156" i="8"/>
  <c r="H155" i="8"/>
  <c r="G155" i="8"/>
  <c r="F155" i="8"/>
  <c r="H154" i="8"/>
  <c r="G154" i="8"/>
  <c r="F154" i="8"/>
  <c r="H153" i="8"/>
  <c r="G153" i="8"/>
  <c r="F153" i="8"/>
  <c r="H152" i="8"/>
  <c r="G152" i="8"/>
  <c r="F152" i="8"/>
  <c r="H151" i="8"/>
  <c r="G151" i="8"/>
  <c r="F151" i="8"/>
  <c r="H150" i="8"/>
  <c r="G150" i="8"/>
  <c r="F150" i="8"/>
  <c r="H149" i="8"/>
  <c r="G149" i="8"/>
  <c r="F149" i="8"/>
  <c r="H148" i="8"/>
  <c r="G148" i="8"/>
  <c r="F148" i="8"/>
  <c r="H147" i="8"/>
  <c r="G147" i="8"/>
  <c r="F147" i="8"/>
  <c r="H146" i="8"/>
  <c r="G146" i="8"/>
  <c r="F146" i="8"/>
  <c r="H145" i="8"/>
  <c r="G145" i="8"/>
  <c r="F145" i="8"/>
  <c r="H144" i="8"/>
  <c r="G144" i="8"/>
  <c r="F144" i="8"/>
  <c r="H143" i="8"/>
  <c r="G143" i="8"/>
  <c r="F143" i="8"/>
  <c r="H142" i="8"/>
  <c r="G142" i="8"/>
  <c r="F142" i="8"/>
  <c r="H141" i="8"/>
  <c r="G141" i="8"/>
  <c r="F141" i="8"/>
  <c r="H140" i="8"/>
  <c r="G140" i="8"/>
  <c r="F140" i="8"/>
  <c r="H139" i="8"/>
  <c r="G139" i="8"/>
  <c r="F139" i="8"/>
  <c r="H138" i="8"/>
  <c r="G138" i="8"/>
  <c r="F138" i="8"/>
  <c r="H137" i="8"/>
  <c r="G137" i="8"/>
  <c r="F137" i="8"/>
  <c r="H136" i="8"/>
  <c r="G136" i="8"/>
  <c r="F136" i="8"/>
  <c r="H135" i="8"/>
  <c r="G135" i="8"/>
  <c r="F135" i="8"/>
  <c r="H134" i="8"/>
  <c r="G134" i="8"/>
  <c r="F134" i="8"/>
  <c r="H133" i="8"/>
  <c r="G133" i="8"/>
  <c r="F133" i="8"/>
  <c r="AB130" i="8"/>
  <c r="H130" i="8"/>
  <c r="G130" i="8"/>
  <c r="F130" i="8"/>
  <c r="AB129" i="8"/>
  <c r="H129" i="8"/>
  <c r="G129" i="8"/>
  <c r="F129" i="8"/>
  <c r="AB128" i="8"/>
  <c r="H128" i="8"/>
  <c r="G128" i="8"/>
  <c r="F128" i="8"/>
  <c r="AB127" i="8"/>
  <c r="H127" i="8"/>
  <c r="G127" i="8"/>
  <c r="F127" i="8"/>
  <c r="AB126" i="8"/>
  <c r="H126" i="8"/>
  <c r="G126" i="8"/>
  <c r="F126" i="8"/>
  <c r="AB125" i="8"/>
  <c r="H125" i="8"/>
  <c r="G125" i="8"/>
  <c r="F125" i="8"/>
  <c r="AB124" i="8"/>
  <c r="H124" i="8"/>
  <c r="G124" i="8"/>
  <c r="F124" i="8"/>
  <c r="AB123" i="8"/>
  <c r="H123" i="8"/>
  <c r="G123" i="8"/>
  <c r="F123" i="8"/>
  <c r="AB122" i="8"/>
  <c r="H122" i="8"/>
  <c r="G122" i="8"/>
  <c r="F122" i="8"/>
  <c r="AB121" i="8"/>
  <c r="H121" i="8"/>
  <c r="G121" i="8"/>
  <c r="F121" i="8"/>
  <c r="H120" i="8"/>
  <c r="G120" i="8"/>
  <c r="F120" i="8"/>
  <c r="H119" i="8"/>
  <c r="G119" i="8"/>
  <c r="F119" i="8"/>
  <c r="AB118" i="8"/>
  <c r="H118" i="8"/>
  <c r="G118" i="8"/>
  <c r="F118" i="8"/>
  <c r="H117" i="8"/>
  <c r="G117" i="8"/>
  <c r="F117" i="8"/>
  <c r="H116" i="8"/>
  <c r="G116" i="8"/>
  <c r="F116" i="8"/>
  <c r="H115" i="8"/>
  <c r="G115" i="8"/>
  <c r="F115" i="8"/>
  <c r="H104" i="8"/>
  <c r="G104" i="8"/>
  <c r="F104" i="8"/>
  <c r="H103" i="8"/>
  <c r="G103" i="8"/>
  <c r="F103" i="8"/>
  <c r="H102" i="8"/>
  <c r="G102" i="8"/>
  <c r="F102" i="8"/>
  <c r="H98" i="8"/>
  <c r="G98" i="8"/>
  <c r="F98" i="8"/>
  <c r="H97" i="8"/>
  <c r="G97" i="8"/>
  <c r="F97" i="8"/>
  <c r="H96" i="8"/>
  <c r="G96" i="8"/>
  <c r="F96" i="8"/>
  <c r="AB95" i="8"/>
  <c r="H95" i="8"/>
  <c r="G95" i="8"/>
  <c r="F95" i="8"/>
  <c r="H83" i="8"/>
  <c r="G83" i="8"/>
  <c r="F83" i="8"/>
  <c r="AB81" i="8"/>
  <c r="H81" i="8"/>
  <c r="G81" i="8"/>
  <c r="F81" i="8"/>
  <c r="H78" i="8"/>
  <c r="G78" i="8"/>
  <c r="F78" i="8"/>
  <c r="H77" i="8"/>
  <c r="G77" i="8"/>
  <c r="F77" i="8"/>
  <c r="AB76" i="8"/>
  <c r="F76" i="8"/>
  <c r="H75" i="8"/>
  <c r="G75" i="8"/>
  <c r="F75" i="8"/>
  <c r="H74" i="8"/>
  <c r="G74" i="8"/>
  <c r="F74" i="8"/>
  <c r="H73" i="8"/>
  <c r="G73" i="8"/>
  <c r="F73" i="8"/>
  <c r="H72" i="8"/>
  <c r="G72" i="8"/>
  <c r="F72" i="8"/>
  <c r="H71" i="8"/>
  <c r="G71" i="8"/>
  <c r="F71" i="8"/>
  <c r="H70" i="8"/>
  <c r="G70" i="8"/>
  <c r="F70" i="8"/>
  <c r="H69" i="8"/>
  <c r="G69" i="8"/>
  <c r="F69" i="8"/>
  <c r="H68" i="8"/>
  <c r="G68" i="8"/>
  <c r="F68" i="8"/>
  <c r="H67" i="8"/>
  <c r="G67" i="8"/>
  <c r="F67" i="8"/>
  <c r="H66" i="8"/>
  <c r="G66" i="8"/>
  <c r="F66" i="8"/>
  <c r="H65" i="8"/>
  <c r="G65" i="8"/>
  <c r="F65" i="8"/>
  <c r="H64" i="8"/>
  <c r="G64" i="8"/>
  <c r="F64" i="8"/>
  <c r="H63" i="8"/>
  <c r="G63" i="8"/>
  <c r="F63" i="8"/>
  <c r="H62" i="8"/>
  <c r="G62" i="8"/>
  <c r="F62" i="8"/>
  <c r="H61" i="8"/>
  <c r="G61" i="8"/>
  <c r="F61" i="8"/>
  <c r="H60" i="8"/>
  <c r="G60" i="8"/>
  <c r="F60" i="8"/>
  <c r="H59" i="8"/>
  <c r="G59" i="8"/>
  <c r="F59" i="8"/>
  <c r="H58" i="8"/>
  <c r="G58" i="8"/>
  <c r="F58" i="8"/>
  <c r="H57" i="8"/>
  <c r="G57" i="8"/>
  <c r="F57" i="8"/>
  <c r="H56" i="8"/>
  <c r="G56" i="8"/>
  <c r="F56" i="8"/>
  <c r="H55" i="8"/>
  <c r="G55" i="8"/>
  <c r="F55" i="8"/>
  <c r="H54" i="8"/>
  <c r="G54" i="8"/>
  <c r="F54" i="8"/>
  <c r="H53" i="8"/>
  <c r="G53" i="8"/>
  <c r="F53" i="8"/>
  <c r="H52" i="8"/>
  <c r="G52" i="8"/>
  <c r="F52" i="8"/>
  <c r="H51" i="8"/>
  <c r="G51" i="8"/>
  <c r="F51" i="8"/>
  <c r="H50" i="8"/>
  <c r="G50" i="8"/>
  <c r="F50" i="8"/>
  <c r="H49" i="8"/>
  <c r="G49" i="8"/>
  <c r="F49" i="8"/>
  <c r="H48" i="8"/>
  <c r="G48" i="8"/>
  <c r="F48" i="8"/>
  <c r="H47" i="8"/>
  <c r="G47" i="8"/>
  <c r="F47" i="8"/>
  <c r="H46" i="8"/>
  <c r="G46" i="8"/>
  <c r="F46" i="8"/>
  <c r="H45" i="8"/>
  <c r="G45" i="8"/>
  <c r="F45" i="8"/>
  <c r="H44" i="8"/>
  <c r="G44" i="8"/>
  <c r="F44" i="8"/>
  <c r="H43" i="8"/>
  <c r="G43" i="8"/>
  <c r="F43" i="8"/>
  <c r="H42" i="8"/>
  <c r="G42" i="8"/>
  <c r="F42" i="8"/>
  <c r="AB39" i="8"/>
  <c r="H39" i="8"/>
  <c r="G39" i="8"/>
  <c r="F39" i="8"/>
  <c r="AB38" i="8"/>
  <c r="H38" i="8"/>
  <c r="G38" i="8"/>
  <c r="F38" i="8"/>
  <c r="AB37" i="8"/>
  <c r="H37" i="8"/>
  <c r="G37" i="8"/>
  <c r="F37" i="8"/>
  <c r="H28" i="8"/>
  <c r="G28" i="8"/>
  <c r="F28" i="8"/>
  <c r="H27" i="8"/>
  <c r="G27" i="8"/>
  <c r="F27" i="8"/>
  <c r="H26" i="8"/>
  <c r="G26" i="8"/>
  <c r="F26" i="8"/>
  <c r="H25" i="8"/>
  <c r="G25" i="8"/>
  <c r="F25" i="8"/>
  <c r="H24" i="8"/>
  <c r="G24" i="8"/>
  <c r="F24" i="8"/>
  <c r="H23" i="8"/>
  <c r="G23" i="8"/>
  <c r="F23" i="8"/>
  <c r="H22" i="8"/>
  <c r="G22" i="8"/>
  <c r="F22" i="8"/>
  <c r="H21" i="8"/>
  <c r="G21" i="8"/>
  <c r="F21" i="8"/>
  <c r="H20" i="8"/>
  <c r="G20" i="8"/>
  <c r="F20" i="8"/>
  <c r="H19" i="8"/>
  <c r="G19" i="8"/>
  <c r="F19" i="8"/>
  <c r="H18" i="8"/>
  <c r="G18" i="8"/>
  <c r="F18" i="8"/>
  <c r="H17" i="8"/>
  <c r="G17" i="8"/>
  <c r="F17" i="8"/>
  <c r="AB14" i="8"/>
  <c r="H14" i="8"/>
  <c r="G14" i="8"/>
  <c r="F14" i="8"/>
  <c r="AB9" i="8"/>
  <c r="H9" i="8"/>
  <c r="G9" i="8"/>
  <c r="F9" i="8"/>
  <c r="H8" i="8"/>
  <c r="G8" i="8"/>
  <c r="F8" i="8"/>
</calcChain>
</file>

<file path=xl/sharedStrings.xml><?xml version="1.0" encoding="utf-8"?>
<sst xmlns="http://schemas.openxmlformats.org/spreadsheetml/2006/main" count="97875" uniqueCount="3885">
  <si>
    <t>NOMBRE</t>
  </si>
  <si>
    <t>FECHA INICIO</t>
  </si>
  <si>
    <t>FECHA FINAL</t>
  </si>
  <si>
    <t>MES</t>
  </si>
  <si>
    <t>CONCEPTO</t>
  </si>
  <si>
    <t>EPS</t>
  </si>
  <si>
    <t>TIPO AUSENTISMO</t>
  </si>
  <si>
    <t>RESPONSABLE INCAPACIDAD</t>
  </si>
  <si>
    <t xml:space="preserve">Defincion Final </t>
  </si>
  <si>
    <t>No  DE INCAPACIDAD</t>
  </si>
  <si>
    <t>DIAGNOSTICO</t>
  </si>
  <si>
    <t>FECHA DE TRANSCRIPCION</t>
  </si>
  <si>
    <t>No DIAS</t>
  </si>
  <si>
    <t>No  DE TRANSCRIPCION</t>
  </si>
  <si>
    <t>FECHA DE PAGO EPS</t>
  </si>
  <si>
    <t>VR RECONOCIDO</t>
  </si>
  <si>
    <t>FECHA INGRESO A BANCO</t>
  </si>
  <si>
    <t>VR INGRESO A BANCO</t>
  </si>
  <si>
    <t>No RECIBO DE PAGO  / ADCI</t>
  </si>
  <si>
    <t>No NOTA CREDITO</t>
  </si>
  <si>
    <t>FECHA DE NOTA CREDITO/ ADCI</t>
  </si>
  <si>
    <t>VR NOTA CREDITO / ADCI</t>
  </si>
  <si>
    <t>OBSERVACION</t>
  </si>
  <si>
    <t>ESTADO FINAL</t>
  </si>
  <si>
    <t>Imagen</t>
  </si>
  <si>
    <t xml:space="preserve">Pagada </t>
  </si>
  <si>
    <t>Negada</t>
  </si>
  <si>
    <t>Licencia de Maternidad</t>
  </si>
  <si>
    <t>Si</t>
  </si>
  <si>
    <t>Liquidada</t>
  </si>
  <si>
    <t>EPS FAMISANAR LTDA.</t>
  </si>
  <si>
    <t>Incapacidad EPS de 1 a 2 días</t>
  </si>
  <si>
    <t>No</t>
  </si>
  <si>
    <t>Incapacidad EPS a partir de 3 días</t>
  </si>
  <si>
    <t>SALUD TOTAL</t>
  </si>
  <si>
    <t>EPS SANITAS</t>
  </si>
  <si>
    <t>Incapacidad ARL a partir de 2 días</t>
  </si>
  <si>
    <t>MATERIALES EL ORIENTE/VENTAS</t>
  </si>
  <si>
    <t>SERVICIO OCCIDENTAL DE SALUD</t>
  </si>
  <si>
    <t>HUMAN TALENT S.A.S</t>
  </si>
  <si>
    <t>C&amp;M LOGISTICS PRODUCCION</t>
  </si>
  <si>
    <t>MEDIMAS CONTRIBUTIVO</t>
  </si>
  <si>
    <t>Incapacidad ARL de 1 día</t>
  </si>
  <si>
    <t>Licencia de Paternidad</t>
  </si>
  <si>
    <t>EPS SURA</t>
  </si>
  <si>
    <t>Kapital Carga</t>
  </si>
  <si>
    <t>CIPAGAUTA VARGAS CLAUDIA ESPERANZA</t>
  </si>
  <si>
    <t>PREMIUM CHOICE VENTAS</t>
  </si>
  <si>
    <t>Youngevity Colombia S A S</t>
  </si>
  <si>
    <t>HURTADO HURTADO FRANCISCO</t>
  </si>
  <si>
    <t xml:space="preserve">Nombre Temporal </t>
  </si>
  <si>
    <t>CODIGO CENTRO DE COSTO</t>
  </si>
  <si>
    <t>FECHA INICIAL</t>
  </si>
  <si>
    <t>CANTIDAD DIAS</t>
  </si>
  <si>
    <t>AÑO</t>
  </si>
  <si>
    <t>PERIODO NOMINA</t>
  </si>
  <si>
    <t>CEDULA EMPLEADO</t>
  </si>
  <si>
    <t>NOMBRE DEL EMPLEADO</t>
  </si>
  <si>
    <t>DIAS LABORADOS</t>
  </si>
  <si>
    <t>CODIGO CONCEPTO</t>
  </si>
  <si>
    <t>VALOR LIQUIDACION</t>
  </si>
  <si>
    <t>OBSERVACIONES</t>
  </si>
  <si>
    <t xml:space="preserve">Digital Vrs Fisico </t>
  </si>
  <si>
    <t xml:space="preserve">Concepto Nomina Incapacidades - ADCi </t>
  </si>
  <si>
    <t xml:space="preserve">Código </t>
  </si>
  <si>
    <t xml:space="preserve">Descripción </t>
  </si>
  <si>
    <t xml:space="preserve">Reconoce </t>
  </si>
  <si>
    <t xml:space="preserve">EPS </t>
  </si>
  <si>
    <t xml:space="preserve">ARL </t>
  </si>
  <si>
    <t xml:space="preserve">Empresa </t>
  </si>
  <si>
    <t xml:space="preserve">NIT </t>
  </si>
  <si>
    <t xml:space="preserve">Nombre Usuaria </t>
  </si>
  <si>
    <t>Centro de Costo</t>
  </si>
  <si>
    <t xml:space="preserve">Human </t>
  </si>
  <si>
    <t xml:space="preserve">Fasor S.A.            </t>
  </si>
  <si>
    <t xml:space="preserve">Materiales El Oriente S.A.S       </t>
  </si>
  <si>
    <t xml:space="preserve">Super Electro Oriente S.A.S.     </t>
  </si>
  <si>
    <t xml:space="preserve">Disvinilos Sas     </t>
  </si>
  <si>
    <t>Londoño Osorio Monica Patricia</t>
  </si>
  <si>
    <t xml:space="preserve">Aceros &amp; Tejas S.A.S.        </t>
  </si>
  <si>
    <t xml:space="preserve">Cerros Del Pedregal  Y/P Eduardo Cantor </t>
  </si>
  <si>
    <t>C&amp;M Logistics S A S</t>
  </si>
  <si>
    <t>Cuero Laite</t>
  </si>
  <si>
    <t xml:space="preserve">P&amp;P Internacional Ltda.Ltda.                   </t>
  </si>
  <si>
    <t>Transporte Larandia</t>
  </si>
  <si>
    <t>Jahel Diseños S.A.S</t>
  </si>
  <si>
    <t xml:space="preserve">Alonso Baron S En C </t>
  </si>
  <si>
    <t>Lacte Novo Sas</t>
  </si>
  <si>
    <t xml:space="preserve">Forja Empresas Sas           </t>
  </si>
  <si>
    <t>Trinity Capital S.A.S.</t>
  </si>
  <si>
    <t xml:space="preserve">Premium Choice Sas           </t>
  </si>
  <si>
    <t>Inversiones Serrana Ltda</t>
  </si>
  <si>
    <t>Proyecto Y Diseño Ltda</t>
  </si>
  <si>
    <t xml:space="preserve">Inversiones Torreloma S En C </t>
  </si>
  <si>
    <t>Limites Y Proyectos Ltda.</t>
  </si>
  <si>
    <t>Industrias Metalicas Cilgas S.A.S</t>
  </si>
  <si>
    <t xml:space="preserve">Inversiones Correcaminos </t>
  </si>
  <si>
    <t>Habitaculo Comercial Sas</t>
  </si>
  <si>
    <t>Pasteurizadora Santo Domingo S.A.</t>
  </si>
  <si>
    <t xml:space="preserve">Bella Piel </t>
  </si>
  <si>
    <t>BM Logistica S.A.S</t>
  </si>
  <si>
    <t xml:space="preserve">Dream Sas </t>
  </si>
  <si>
    <t>Rodriguez Gutierrez David Amado</t>
  </si>
  <si>
    <t>Pason Colombia Sas</t>
  </si>
  <si>
    <t>Riaño Perez Enith Susana Marisol</t>
  </si>
  <si>
    <t>Tree - A Enterprises Sas</t>
  </si>
  <si>
    <t>Representaciones Abprt S A S</t>
  </si>
  <si>
    <t>Cámara Colombiana Del Acero Camacero</t>
  </si>
  <si>
    <t xml:space="preserve">Inversora &amp; Cia S En C </t>
  </si>
  <si>
    <t>Rivera Sanchez Luisa Fernanda</t>
  </si>
  <si>
    <t xml:space="preserve">Disercol </t>
  </si>
  <si>
    <t>Rojas Estrella Luis Fernando</t>
  </si>
  <si>
    <t>Metro Real Estate S.A.S</t>
  </si>
  <si>
    <t>Kim Hwi June - Agente Cial. Hyundai Motor</t>
  </si>
  <si>
    <t>Ezgo S A</t>
  </si>
  <si>
    <t>Alambres Y Mallas S A Almasa</t>
  </si>
  <si>
    <t>Tecnofoam S.A.S.</t>
  </si>
  <si>
    <t>Inversiones Ovalle &amp; Cia S En C</t>
  </si>
  <si>
    <t xml:space="preserve">Jf Marketing </t>
  </si>
  <si>
    <t>Ramirez Barrera Jaime Francisco</t>
  </si>
  <si>
    <t>Valmar Inversiones S.A.S.</t>
  </si>
  <si>
    <t>Consorcio Metalurgico Nacional S.A.S.
Tubos Colmena</t>
  </si>
  <si>
    <t xml:space="preserve">Inversiones Jafran </t>
  </si>
  <si>
    <t>M &amp; R Maderas Y Recursos S.A.S</t>
  </si>
  <si>
    <t xml:space="preserve">Soluciones Sancor </t>
  </si>
  <si>
    <t>Colombiana De Elasticos</t>
  </si>
  <si>
    <t>Punto Horizonte S.A.S.</t>
  </si>
  <si>
    <t>D&amp;D Dotaciones Y Deportes Sas</t>
  </si>
  <si>
    <t xml:space="preserve">Acevedo De Ramirez  Margarita </t>
  </si>
  <si>
    <t xml:space="preserve">Inversiones Rabace </t>
  </si>
  <si>
    <t>Tecnologia De Polietileno De Colombia Tpc Sas</t>
  </si>
  <si>
    <t>Ramirez Debello Martha Cecilia</t>
  </si>
  <si>
    <t>Maritza Orjuela</t>
  </si>
  <si>
    <t>Soluciones Logistica Treas S.A.S.</t>
  </si>
  <si>
    <t>Innovapor S.A.S</t>
  </si>
  <si>
    <t>Briceño Paez Ana Gloria</t>
  </si>
  <si>
    <t>Constructora Gualandayes S.A.S.</t>
  </si>
  <si>
    <t>Parra Martinez Jorge David</t>
  </si>
  <si>
    <t>Ochoa Fernandez Jonnathan Orlando</t>
  </si>
  <si>
    <t>Servibapin S.A.S</t>
  </si>
  <si>
    <t xml:space="preserve">Lulu Inversiones </t>
  </si>
  <si>
    <t xml:space="preserve">Doña Dicha </t>
  </si>
  <si>
    <t xml:space="preserve">Lancheros Ayala Lilia - Fruver El Gran Jardin </t>
  </si>
  <si>
    <t xml:space="preserve">Inversiones Jv </t>
  </si>
  <si>
    <t>Inversionestorrijos</t>
  </si>
  <si>
    <t>Chiquipilos</t>
  </si>
  <si>
    <t xml:space="preserve">Colori Colombia </t>
  </si>
  <si>
    <t xml:space="preserve">Sigma Steel </t>
  </si>
  <si>
    <t xml:space="preserve">Conexión </t>
  </si>
  <si>
    <t xml:space="preserve">Conexión Empresarial </t>
  </si>
  <si>
    <t>Logysteel Sas</t>
  </si>
  <si>
    <t>Inversiones Correcaminos Sas</t>
  </si>
  <si>
    <t>Dream S.A.S.</t>
  </si>
  <si>
    <t>Jf Marketing Sas</t>
  </si>
  <si>
    <t>Soluciones Sancor S.A.S</t>
  </si>
  <si>
    <t>Inversiones Rabace S.A.S.</t>
  </si>
  <si>
    <t xml:space="preserve">Gonzalez Castellanos Jose Ignacio - Comergon ) </t>
  </si>
  <si>
    <t xml:space="preserve">Otras Observaciones  </t>
  </si>
  <si>
    <t>PAREDES RIOS MAGHYERLI</t>
  </si>
  <si>
    <t>AUXILIO DE RODAMIENTO</t>
  </si>
  <si>
    <t>10410.00</t>
  </si>
  <si>
    <t>VISITA COLMENA MOSQUERA</t>
  </si>
  <si>
    <t>DIAZ FRIAS ENDER JOSE</t>
  </si>
  <si>
    <t>AUXILIO DE DESPLAZAMIENTO</t>
  </si>
  <si>
    <t>60500.00</t>
  </si>
  <si>
    <t>BONO NO PRESTACIONAL</t>
  </si>
  <si>
    <t>Incapacidad de 1 a 2 dias</t>
  </si>
  <si>
    <t>58520.00</t>
  </si>
  <si>
    <t>EG FALTA FISICO</t>
  </si>
  <si>
    <t>Incapacidades Reconocimiento EPS</t>
  </si>
  <si>
    <t>29260.00</t>
  </si>
  <si>
    <t>QUITORA OLARTE BERNABE</t>
  </si>
  <si>
    <t>LICENCIA/DIA NO REMUNERADA</t>
  </si>
  <si>
    <t>.00</t>
  </si>
  <si>
    <t>LICENCIA NO REMUNERADA</t>
  </si>
  <si>
    <t>C&amp;M LOGISTICS SAS BUENAVENTURA</t>
  </si>
  <si>
    <t>SANCHEZ AGUIRRE DIANA MARCELA</t>
  </si>
  <si>
    <t>Incap Licencia de Maternidad</t>
  </si>
  <si>
    <t>427533.00</t>
  </si>
  <si>
    <t>inicia licencia de maternidad faltan los documentos se solicitan a jhon</t>
  </si>
  <si>
    <t>04 02</t>
  </si>
  <si>
    <t>CASTRO ESPINOSA SANDRA MILENA</t>
  </si>
  <si>
    <t>125000.00</t>
  </si>
  <si>
    <t>AUXILIO DE RODAMIENTO 125.000</t>
  </si>
  <si>
    <t>04 04</t>
  </si>
  <si>
    <t>MATERIALES EL ORIENTE/PRODUCCION</t>
  </si>
  <si>
    <t>VALDERRAMA . NELSON ARMANDO</t>
  </si>
  <si>
    <t>150000.00</t>
  </si>
  <si>
    <t>AUXILIO DE RODAMIENTO 150.000</t>
  </si>
  <si>
    <t>LACTE NOVO SAS PRODUCCION</t>
  </si>
  <si>
    <t>CAMBEROS PARRADO LUIS ALBERTO</t>
  </si>
  <si>
    <t>OTROS DESCUENTOS</t>
  </si>
  <si>
    <t>38700.00</t>
  </si>
  <si>
    <t>EMPLEADO COMPRO COMPRO 3 CUAJADAS</t>
  </si>
  <si>
    <t>100000.00</t>
  </si>
  <si>
    <t xml:space="preserve">Campos </t>
  </si>
  <si>
    <t xml:space="preserve">BYV Outsourcing </t>
  </si>
  <si>
    <t xml:space="preserve">Codigo de Incapacidad </t>
  </si>
  <si>
    <t xml:space="preserve">Se debe Validar el Responsable según los Codigos de Incapacidad y colocar el nombe de la EPS o la ARL </t>
  </si>
  <si>
    <t xml:space="preserve">Campo  Temporal </t>
  </si>
  <si>
    <t xml:space="preserve">Eliminar los 2 ultinos espacios del campo del Archivo de ADCI ( Ver Hoja Centro de Costos ) </t>
  </si>
  <si>
    <t xml:space="preserve">Traer el nombre de la Usuaria de la Hoja Centro de Costos   </t>
  </si>
  <si>
    <t xml:space="preserve">2. Información del Archivo de ADCI  a Cargar en el Modulo </t>
  </si>
  <si>
    <t xml:space="preserve">Al momento del cargue del Archivo de ADCi, se debe tener la funcionlaidad de seleccionar la Compañía </t>
  </si>
  <si>
    <t xml:space="preserve">Cargar Archivo </t>
  </si>
  <si>
    <t>X</t>
  </si>
  <si>
    <t xml:space="preserve">Observaciones </t>
  </si>
  <si>
    <t xml:space="preserve">Estado </t>
  </si>
  <si>
    <t xml:space="preserve">X </t>
  </si>
  <si>
    <t xml:space="preserve">4. Proceso Decision EPS / ARL </t>
  </si>
  <si>
    <t xml:space="preserve">5. Proceso Ingreso a BANCOS  - ADCI </t>
  </si>
  <si>
    <t xml:space="preserve">Espacio para validar si el area de Nomina paso los documenos al area de Incapacidaes </t>
  </si>
  <si>
    <t xml:space="preserve">7 Procesos de Consulta </t>
  </si>
  <si>
    <t xml:space="preserve">Consulta por EPS / ARL </t>
  </si>
  <si>
    <t xml:space="preserve">Consulta por Estado </t>
  </si>
  <si>
    <t xml:space="preserve">En este campo llevamos el proceso por Estado /( Transcripta, Liquidada , Pagada, Ingreso a Banco / Generado Nota Credtio / no se finaliza hasta pasar por estas etapas  )  </t>
  </si>
  <si>
    <t xml:space="preserve">Espacio en Blanco </t>
  </si>
  <si>
    <t xml:space="preserve">Crear Opcion para Cargar Centro de Costos </t>
  </si>
  <si>
    <t xml:space="preserve">1.  Crear Opcion para Cargar de Archivo ADCI </t>
  </si>
  <si>
    <t xml:space="preserve">Responsable Incapacidad  </t>
  </si>
  <si>
    <t xml:space="preserve">ESQUEMA MODULO INCAPACIDADES </t>
  </si>
  <si>
    <t xml:space="preserve">Columna N de la Hoja Archivo ADCI </t>
  </si>
  <si>
    <t xml:space="preserve">Obsevaicones </t>
  </si>
  <si>
    <t xml:space="preserve">ARL  </t>
  </si>
  <si>
    <t xml:space="preserve">Estas son las Variblaes Permanetes de ADCI </t>
  </si>
  <si>
    <t xml:space="preserve">Cargue Archivo ADCI por Compañia </t>
  </si>
  <si>
    <t xml:space="preserve">ByV FormalSi </t>
  </si>
  <si>
    <t xml:space="preserve">3. Proceso  de Tsranscripción  de la Incapacidad </t>
  </si>
  <si>
    <t xml:space="preserve">Adjntar Archivo </t>
  </si>
  <si>
    <t xml:space="preserve">Adjuntar Archivo </t>
  </si>
  <si>
    <t xml:space="preserve">Colocar Fecha </t>
  </si>
  <si>
    <t xml:space="preserve">Colocar Fecha / Espacio de Observaciones </t>
  </si>
  <si>
    <t xml:space="preserve">6. Proceso Nota Credito - ADCI </t>
  </si>
  <si>
    <t>No se usa dado que las imagen se anexa en cada proceso  / Dejar en Blanco el Espacio</t>
  </si>
  <si>
    <t>Consulta por Empresa Usuaria</t>
  </si>
  <si>
    <t>Consulta pr Cedula</t>
  </si>
  <si>
    <t xml:space="preserve">En lo espacios en blanco, necesito colocar datos  temporales </t>
  </si>
  <si>
    <t>TEMPORAL</t>
  </si>
  <si>
    <t xml:space="preserve">Definicion Final  ( Campo Temporal ) </t>
  </si>
  <si>
    <t>Fecha Inicial</t>
  </si>
  <si>
    <t>Fecha final</t>
  </si>
  <si>
    <t>numero de dias</t>
  </si>
  <si>
    <t>ESTADO / LIQUIDA / NEGADA / PAGADA</t>
  </si>
  <si>
    <t>Valor reconocido</t>
  </si>
  <si>
    <t xml:space="preserve">Observacones </t>
  </si>
  <si>
    <t xml:space="preserve">Human Talent </t>
  </si>
  <si>
    <t>Punto Horizonte</t>
  </si>
  <si>
    <t>PARRA CUBILLOS GERARDO</t>
  </si>
  <si>
    <t>Incapacidad 1a2 Días EPS</t>
  </si>
  <si>
    <t/>
  </si>
  <si>
    <t>Los primeros 2 dias a cargo del Empleador</t>
  </si>
  <si>
    <t>Grupo Mardiz</t>
  </si>
  <si>
    <t>02/10/2016</t>
  </si>
  <si>
    <t>16/10/2016</t>
  </si>
  <si>
    <t>DALUZ . WALTER ARIEL</t>
  </si>
  <si>
    <t xml:space="preserve">Incapacidad a Cargo EPS </t>
  </si>
  <si>
    <t>Pagada</t>
  </si>
  <si>
    <t>NO REGISTRA</t>
  </si>
  <si>
    <t>15/11/2016</t>
  </si>
  <si>
    <t>16/12/2016 8:18 AM</t>
  </si>
  <si>
    <t xml:space="preserve">Sin Gestion </t>
  </si>
  <si>
    <t>Pendiente gestion</t>
  </si>
  <si>
    <t>Incapacidad del 2016</t>
  </si>
  <si>
    <t>FORJA</t>
  </si>
  <si>
    <t>sin periodo</t>
  </si>
  <si>
    <t>MARTINEZ HERNANDEZ LEOPOLDO EUGENIO</t>
  </si>
  <si>
    <t>concepto por confirmar</t>
  </si>
  <si>
    <t>por confirmar</t>
  </si>
  <si>
    <t>MEDIMAS</t>
  </si>
  <si>
    <t>24/05/2016 2:46 p. m.</t>
  </si>
  <si>
    <t>24/05/2016 2:51 p. m.</t>
  </si>
  <si>
    <t>898</t>
  </si>
  <si>
    <t>Santodomingo</t>
  </si>
  <si>
    <t>PAIBA GARAVITO MIGUEL ANTONIO</t>
  </si>
  <si>
    <t>Incapacidad 1 Día ARL</t>
  </si>
  <si>
    <t>MATALLANA MURCIA JOSE FIDELIGNO</t>
  </si>
  <si>
    <t>Tubos Colmena</t>
  </si>
  <si>
    <t>CASTAÑEDA MORA HECTOR HERNANDO</t>
  </si>
  <si>
    <t>AT REPORTE ACCIDENTE EXTEMPORANEO 14-09-2020</t>
  </si>
  <si>
    <t>Radicada - Pdte Respuesta</t>
  </si>
  <si>
    <t>Cilgas</t>
  </si>
  <si>
    <t>CASTILLO . ANDRES MAURICIO</t>
  </si>
  <si>
    <t>Pendiente - Cargar</t>
  </si>
  <si>
    <t>Monica - Hacer Seguimiento</t>
  </si>
  <si>
    <t>MORATO ALARCON WILSON FERNANDO</t>
  </si>
  <si>
    <t>CAFESALUD</t>
  </si>
  <si>
    <t>MURCIA VARELA JULIAN ALEXANDER</t>
  </si>
  <si>
    <t>COOMEVA EPS S. A.</t>
  </si>
  <si>
    <t>FRAILE RODRIGUEZ CARLOS ANDRES</t>
  </si>
  <si>
    <t>FAJARDO MEDINA WIN ALNEIRO</t>
  </si>
  <si>
    <t>Almasa</t>
  </si>
  <si>
    <t>LLINAS BARCELO MANUEL RAMON</t>
  </si>
  <si>
    <t>CORDERO SUAREZ ANGEL MARIA</t>
  </si>
  <si>
    <t>CASTRO TORRES FRANCISCO EDUARDO</t>
  </si>
  <si>
    <t>COMPENSAR</t>
  </si>
  <si>
    <t>3/05/2019 10:00 a. m.</t>
  </si>
  <si>
    <t>16/05/2019 10:06 a. m.</t>
  </si>
  <si>
    <t>20/06/2019 20:53</t>
  </si>
  <si>
    <t xml:space="preserve">Incapacidad Mayor a 180 - Pdte Respuesta Fondo </t>
  </si>
  <si>
    <t>K605</t>
  </si>
  <si>
    <t>14/08/2019</t>
  </si>
  <si>
    <t>100208079989</t>
  </si>
  <si>
    <t>30/08/2019 3:43 p. m.</t>
  </si>
  <si>
    <t>100208095801</t>
  </si>
  <si>
    <t>30/09/2019 4:50 p. m.</t>
  </si>
  <si>
    <t>100208110620</t>
  </si>
  <si>
    <t>6/11/2019 9:44 a. m.</t>
  </si>
  <si>
    <t>100208125331</t>
  </si>
  <si>
    <t>EG</t>
  </si>
  <si>
    <t>13/05/2020 9:58 AM</t>
  </si>
  <si>
    <t>31/12/2018</t>
  </si>
  <si>
    <t>1232672</t>
  </si>
  <si>
    <t>3/12/2018 9:54 a. m.</t>
  </si>
  <si>
    <t>EG K605</t>
  </si>
  <si>
    <t>13/05/2020 8:46 AM</t>
  </si>
  <si>
    <t>EG E106</t>
  </si>
  <si>
    <t>19/01/2019 7:24 AM</t>
  </si>
  <si>
    <t>TRANSCRITA</t>
  </si>
  <si>
    <t>19/01/2019 7:25 AM</t>
  </si>
  <si>
    <t>17/09/2019 10:01 a. m.</t>
  </si>
  <si>
    <t>21/11/2018 3:57 p. m.</t>
  </si>
  <si>
    <t>12/05/2020 4:26 PM</t>
  </si>
  <si>
    <t>19/01/2019 7:29 AM</t>
  </si>
  <si>
    <t>TRASNCRITA</t>
  </si>
  <si>
    <t>19/01/2019 7:30 AM</t>
  </si>
  <si>
    <t>17/01/2019 8:54 AM</t>
  </si>
  <si>
    <t>1251739</t>
  </si>
  <si>
    <t>18/01/2019 8:55 AM</t>
  </si>
  <si>
    <t xml:space="preserve">EG </t>
  </si>
  <si>
    <t>13/05/2020 8:50 AM</t>
  </si>
  <si>
    <t>3/12/2018</t>
  </si>
  <si>
    <t>13/12/2018 3:51 p. m.</t>
  </si>
  <si>
    <t>13/12/2018 3:52 p. m.</t>
  </si>
  <si>
    <t>pendiente información</t>
  </si>
  <si>
    <t>13/12/2018 3:55 p. m.</t>
  </si>
  <si>
    <t>13/12/2018 3:56 p. m.</t>
  </si>
  <si>
    <t>GHAFBGBFF</t>
  </si>
  <si>
    <t>1/08/2019 2:48 p. m.</t>
  </si>
  <si>
    <t>100208079624</t>
  </si>
  <si>
    <t>24/10/2018 9:45 a. m.</t>
  </si>
  <si>
    <t>2/11/2018 9:46 a. m.</t>
  </si>
  <si>
    <t>13/05/2020 8:48 AM</t>
  </si>
  <si>
    <t>PENDIENTE INFORMACION</t>
  </si>
  <si>
    <t>pedt informacion</t>
  </si>
  <si>
    <t>pendte informacion</t>
  </si>
  <si>
    <t>pdte informacion</t>
  </si>
  <si>
    <t>incapacidad pdte informacion</t>
  </si>
  <si>
    <t>PDTE INCAPACIDAD</t>
  </si>
  <si>
    <t>C&amp;M Logistics</t>
  </si>
  <si>
    <t>GARCIA ESTUPIÑAN JOSE JAIRO</t>
  </si>
  <si>
    <t xml:space="preserve">Pendiente Gestion </t>
  </si>
  <si>
    <t>Conexión</t>
  </si>
  <si>
    <t>Materiales el Oriente</t>
  </si>
  <si>
    <t>25/05/2017</t>
  </si>
  <si>
    <t>26/05/2017</t>
  </si>
  <si>
    <t>ACERO LESMES HECTOR VIRGILIO</t>
  </si>
  <si>
    <t>28/04/2020 7:13</t>
  </si>
  <si>
    <t>13/01/2017</t>
  </si>
  <si>
    <t xml:space="preserve">NO REGISTRA </t>
  </si>
  <si>
    <t>153705412</t>
  </si>
  <si>
    <t>18/01/2018</t>
  </si>
  <si>
    <t>20/01/2018</t>
  </si>
  <si>
    <t>MARTINEZ JIMENEZ MIGUEL ANGEL</t>
  </si>
  <si>
    <t>AT</t>
  </si>
  <si>
    <t>04/05/2018 11:20 AM</t>
  </si>
  <si>
    <t>GARZON GAVIRIA BEYMAN</t>
  </si>
  <si>
    <t>ALIANSALUD EPS S.A</t>
  </si>
  <si>
    <t>Figuacero</t>
  </si>
  <si>
    <t>MUÑOZ VELASQUEZ FABIO NELSON</t>
  </si>
  <si>
    <t>MasterTruck</t>
  </si>
  <si>
    <t>ORTIZ VARELA MAURICIO JAVIER</t>
  </si>
  <si>
    <t>Super Electro Oriente</t>
  </si>
  <si>
    <t>ESCOBAR RODRIGUEZ JAIRO ENRIQUE</t>
  </si>
  <si>
    <t>NUEVA EPS</t>
  </si>
  <si>
    <t>GONZALEZ NEUTO JULIO ENRIQUE</t>
  </si>
  <si>
    <t>Inversiones Jafran</t>
  </si>
  <si>
    <t>PIRATOVA LOPEZ SEUDOLFO</t>
  </si>
  <si>
    <t>27/03/2019 11:32 AM</t>
  </si>
  <si>
    <t>LOPEZ ROJAS LUIS CARLOS</t>
  </si>
  <si>
    <t>17/06/2017</t>
  </si>
  <si>
    <t>ROMERO LARA ANGEL DANIEL</t>
  </si>
  <si>
    <t>PUNTO HORIZONTE SAS</t>
  </si>
  <si>
    <t>PINZON VARGAS GAMALIEL</t>
  </si>
  <si>
    <t>EG K402</t>
  </si>
  <si>
    <t>19/05/2020 11:04 AM</t>
  </si>
  <si>
    <t xml:space="preserve">Pason </t>
  </si>
  <si>
    <t>PERDOMO RAMIREZ JORGE LUIS</t>
  </si>
  <si>
    <t>M544</t>
  </si>
  <si>
    <t>RICO DAZA ARLEY</t>
  </si>
  <si>
    <t>REPORTE DE ACCIDENTE</t>
  </si>
  <si>
    <t xml:space="preserve">Pendiente gestion </t>
  </si>
  <si>
    <t>BUZON PEREZ ALDO JAVIER</t>
  </si>
  <si>
    <t>MUÑOZ ALVAREZ RODRIGO ALBERTO</t>
  </si>
  <si>
    <t>REALES FABREGAS OSCAR OSVALDO</t>
  </si>
  <si>
    <t>EG JO0X</t>
  </si>
  <si>
    <t>OROZCO MARTINEZ OSCAR JAVIER</t>
  </si>
  <si>
    <t>30/05/2019 1:35 p. m.</t>
  </si>
  <si>
    <t>19/12/2019 10:03 AM</t>
  </si>
  <si>
    <t>28/08/2019 9:01 AM</t>
  </si>
  <si>
    <t>28/08/2019</t>
  </si>
  <si>
    <t>EG S62.7</t>
  </si>
  <si>
    <t>MENDOZA SICILIANO DAVID ENRIQUE</t>
  </si>
  <si>
    <t>MIRANDA GALLARDO ULICES ANTONIO</t>
  </si>
  <si>
    <t>EG N23X // INC EXTEMPORANEA: 29.05.2020-30.05.2020</t>
  </si>
  <si>
    <t>CASTRO BACA ALCIDES ENRIQUE</t>
  </si>
  <si>
    <t>22/11/2018 10:10 AM</t>
  </si>
  <si>
    <t>BARRIOS CANDELA NICOLAS MIGUEL</t>
  </si>
  <si>
    <t>SIGMASTEEL SAS</t>
  </si>
  <si>
    <t>BARRAZA DELOSRIOS RICARDO ANUAR</t>
  </si>
  <si>
    <t>EG H571</t>
  </si>
  <si>
    <t>MENA RAMON ANTONIO DE JESUS</t>
  </si>
  <si>
    <t>ARBOLEDA TORRES VIRGILIO RAFAEL</t>
  </si>
  <si>
    <t>MOLINA ROGERS RICARDO ANTONIO</t>
  </si>
  <si>
    <t>INCAPACIDAD ENVIADA POR CORRREO</t>
  </si>
  <si>
    <t>EG U071 POR CORREO ENVIADA</t>
  </si>
  <si>
    <t>pendientes documentos incapacidad extemporane</t>
  </si>
  <si>
    <t>PENDIENTES DOCUMENTOS, INCAPACIDAD EXTEMPORANEA 2020.06.12-2020.06.16</t>
  </si>
  <si>
    <t>JINETE GALAVIZ JORGE LUIS</t>
  </si>
  <si>
    <t>AT S824</t>
  </si>
  <si>
    <t>FLOREZ GARCES ANTONIO LUIS</t>
  </si>
  <si>
    <t>EG H001</t>
  </si>
  <si>
    <t>EG K580 // INC EXTEMPORANEA 09.06.2020-09.06.2020</t>
  </si>
  <si>
    <t>EG 103</t>
  </si>
  <si>
    <t>77166867</t>
  </si>
  <si>
    <t>06/02/2020 17:24</t>
  </si>
  <si>
    <t>14/02/2020 17:24</t>
  </si>
  <si>
    <t>06/04/2020 12:20 PM</t>
  </si>
  <si>
    <t>MONTENEGRO ARRIETA WAINER ENRIQUE</t>
  </si>
  <si>
    <t>EG U072</t>
  </si>
  <si>
    <t>TIRADO SIERRA MARCO TULIO</t>
  </si>
  <si>
    <t>15/11/2018 10:29 AM</t>
  </si>
  <si>
    <t>BARRAZA DEL.VALLE WILLIAM DAVID</t>
  </si>
  <si>
    <t>DE.LA.ROSA VILLALOBOS ANUAR FRANCISCO</t>
  </si>
  <si>
    <t>ARRIETA LOPEZ HENRRY</t>
  </si>
  <si>
    <t>EG M545</t>
  </si>
  <si>
    <t>EG ZO00</t>
  </si>
  <si>
    <t>MERCADO JIMENEZ MILTON CESAR</t>
  </si>
  <si>
    <t>ORELLANO VILLALOBO CARLOS ALBERTO</t>
  </si>
  <si>
    <t>CAJACOPI ATLANTICO</t>
  </si>
  <si>
    <t>Logysteel</t>
  </si>
  <si>
    <t>AVILA ESCORCIA JORGE LUIS</t>
  </si>
  <si>
    <t>RAMIREZ ZABALETA RAFAEL SEGUNDO</t>
  </si>
  <si>
    <t>25/07/2016</t>
  </si>
  <si>
    <t>VALENCIA SANTOS VICTOR ALFONSO</t>
  </si>
  <si>
    <t>VARGAS LARA LUIS ARTURO</t>
  </si>
  <si>
    <t>INVERSIONES CORRECAMINOS 2</t>
  </si>
  <si>
    <t>BARRERA VASQUEZ MANUEL ANTONIO</t>
  </si>
  <si>
    <t xml:space="preserve">Disvinilos </t>
  </si>
  <si>
    <t>SUAREZ ACEVEDO DEVISON</t>
  </si>
  <si>
    <t>EPS MUTUAL SER</t>
  </si>
  <si>
    <t>10/08/2016 12:31 PM</t>
  </si>
  <si>
    <t>Ezgo</t>
  </si>
  <si>
    <t>ANDRADE SILVA HERNAN</t>
  </si>
  <si>
    <t>LOZANO . OSCAR</t>
  </si>
  <si>
    <t>29/06/2016</t>
  </si>
  <si>
    <t>05/07/2016</t>
  </si>
  <si>
    <t>BARRETO ROJAS JORGE</t>
  </si>
  <si>
    <t>EG S014</t>
  </si>
  <si>
    <t>07/10/2016 10:43 AM</t>
  </si>
  <si>
    <t>07/10/2016 10:59 AM</t>
  </si>
  <si>
    <t>PINILLA SOLANO ALEX MAURICIO</t>
  </si>
  <si>
    <t xml:space="preserve">EPS en Liquidacion </t>
  </si>
  <si>
    <t xml:space="preserve">EPS En Liquidacion </t>
  </si>
  <si>
    <t>08/10/2017</t>
  </si>
  <si>
    <t>14/10/2017</t>
  </si>
  <si>
    <t>SUAREZ PACHON JOSE LUIS</t>
  </si>
  <si>
    <t>09/03/2018</t>
  </si>
  <si>
    <t>20/03/2018 2:38 p. m.</t>
  </si>
  <si>
    <t>9/03/2018 2:38 p. m.</t>
  </si>
  <si>
    <t>16/10/2017</t>
  </si>
  <si>
    <t>21/10/2017</t>
  </si>
  <si>
    <t>20/03/2018</t>
  </si>
  <si>
    <t>20/03/2018 2:41 p. m.</t>
  </si>
  <si>
    <t>ROMERO CAMACHO JAIME ANDRES</t>
  </si>
  <si>
    <t>LICEICNA DE PATERNIDAD REPORTADA EN NOVEDADES</t>
  </si>
  <si>
    <t>Limites y Proyectos</t>
  </si>
  <si>
    <t>RODRIGUEZ GUTIERREZ CARLOS GUSTAVO</t>
  </si>
  <si>
    <t>CRUZ BLANCA</t>
  </si>
  <si>
    <t>12/06/2018</t>
  </si>
  <si>
    <t>13/06/2018</t>
  </si>
  <si>
    <t>BERNAL FORERO VICTOR HUGO</t>
  </si>
  <si>
    <t>Human Talent</t>
  </si>
  <si>
    <t>11/03/2019</t>
  </si>
  <si>
    <t>12/03/2019</t>
  </si>
  <si>
    <t>CAÑON PEREZ IVAN JAVIER</t>
  </si>
  <si>
    <t>PROYECTO Y DISEÑO</t>
  </si>
  <si>
    <t>12/12/2016</t>
  </si>
  <si>
    <t>ALDANA MONTEALEGRE FRANCO ISAIAS</t>
  </si>
  <si>
    <t>0-20888026</t>
  </si>
  <si>
    <t>NO APLICA</t>
  </si>
  <si>
    <t>PROYECTO Y DISENO LTDA.</t>
  </si>
  <si>
    <t>14/10/2016</t>
  </si>
  <si>
    <t>12/11/2016</t>
  </si>
  <si>
    <t>RAMIREZ DURAN ROBERTO</t>
  </si>
  <si>
    <t>13/11/2016</t>
  </si>
  <si>
    <t>11/11/2016 11:20 a. m.</t>
  </si>
  <si>
    <t xml:space="preserve">Pendiente </t>
  </si>
  <si>
    <t>Forja Empresas</t>
  </si>
  <si>
    <t>OSPINA ALFONSO JAIME ALBERTO</t>
  </si>
  <si>
    <t>SALUDCOOP EPS</t>
  </si>
  <si>
    <t>Proyecto y Diseño</t>
  </si>
  <si>
    <t>OSPINO VILLA LUIS GUILLERMO</t>
  </si>
  <si>
    <t>VELASQUEZ FLOREZ JAVIER ALONSO</t>
  </si>
  <si>
    <t>31/01/2019 9:54 AM</t>
  </si>
  <si>
    <t>QUINTERO MUÑOZ HECTOR ANDRES</t>
  </si>
  <si>
    <t>PEÑALOZA DORADO BERNARDO ROBINSON</t>
  </si>
  <si>
    <t>CASTRILLON NOGALES JUAN CARLOS</t>
  </si>
  <si>
    <t>17/01/2017 3:49 p. m.</t>
  </si>
  <si>
    <t>645433810</t>
  </si>
  <si>
    <t>17/01/2017 3:51 p. m.</t>
  </si>
  <si>
    <t>N/A</t>
  </si>
  <si>
    <t>17/01/2017</t>
  </si>
  <si>
    <t>19/01/2017</t>
  </si>
  <si>
    <t>ILM367727</t>
  </si>
  <si>
    <t>17/01/2017 8:30 a. m.</t>
  </si>
  <si>
    <t>17/01/2017 8:31 a. m.</t>
  </si>
  <si>
    <t>PULIDO HORTUA NELSON</t>
  </si>
  <si>
    <t>EL T150</t>
  </si>
  <si>
    <t>Cementos Cauca</t>
  </si>
  <si>
    <t>LARA GALINDEZ DIEGO FERNANDO</t>
  </si>
  <si>
    <t>BELLA PIEL</t>
  </si>
  <si>
    <t>24/09/2017</t>
  </si>
  <si>
    <t>26/09/2017</t>
  </si>
  <si>
    <t xml:space="preserve">MARTINEZ GELVES JUAN DE JESUS </t>
  </si>
  <si>
    <t>20/03/2018 9:32 a. m.</t>
  </si>
  <si>
    <t>7623</t>
  </si>
  <si>
    <t>Togos</t>
  </si>
  <si>
    <t>23/03/2016</t>
  </si>
  <si>
    <t>NIETO MORENO ISAAC</t>
  </si>
  <si>
    <t>18/02/2016 4:02 p. m.</t>
  </si>
  <si>
    <t>497371601</t>
  </si>
  <si>
    <t>SCARPETTA FACUNDO REINERIO</t>
  </si>
  <si>
    <t>OLMEDO ESCOBAR JAIDER</t>
  </si>
  <si>
    <t>INCAPACIDAD REPORTADA EN NOVEDADES NO TENGO FISICO</t>
  </si>
  <si>
    <t>ZAMBRANO CABEZAS CARLOS HARVEY</t>
  </si>
  <si>
    <t>VARGAS QUINCHIA JORGE MARIO</t>
  </si>
  <si>
    <t>Equipos Toyama</t>
  </si>
  <si>
    <t>OROZCO GARCIA OSCAR ALBERTO</t>
  </si>
  <si>
    <t>12/12/2019</t>
  </si>
  <si>
    <t>20/03/2018 10:06 a. m.</t>
  </si>
  <si>
    <t>David Rodriguez</t>
  </si>
  <si>
    <t>TANGARIFE MORALES JAIRO ANTONIO</t>
  </si>
  <si>
    <t>IBAÑEZ MOLINA FERNANDO ANTONIO</t>
  </si>
  <si>
    <t>14/06/2019 4:08 PM</t>
  </si>
  <si>
    <t>REINA AYA LUIS ARTURO</t>
  </si>
  <si>
    <t>25/09/2019 11:25 a. m.</t>
  </si>
  <si>
    <t>15/01/2017</t>
  </si>
  <si>
    <t>23/04/2020 17:33</t>
  </si>
  <si>
    <t xml:space="preserve">Se actualiza incapacidad </t>
  </si>
  <si>
    <t>ROMERO LESMES JOSE ORLANDO</t>
  </si>
  <si>
    <t>28/01/2016</t>
  </si>
  <si>
    <t>30/01/2016</t>
  </si>
  <si>
    <t>VILLAMIZAR . JUAN MANUEL</t>
  </si>
  <si>
    <t xml:space="preserve">AT </t>
  </si>
  <si>
    <t>27/09/2016 11:44 AM</t>
  </si>
  <si>
    <t>FRANCO RODRIGUEZ RICARDO</t>
  </si>
  <si>
    <t>3/05/2019 8:52 a. m.</t>
  </si>
  <si>
    <t>10/10/2018 3:15 PM</t>
  </si>
  <si>
    <t>L089</t>
  </si>
  <si>
    <t>30/10/2019 5:35 p. m.</t>
  </si>
  <si>
    <t>100208125358</t>
  </si>
  <si>
    <t>LOPEZ MORA NEFER JULIO</t>
  </si>
  <si>
    <t>LIMITES Y PROYECTOS</t>
  </si>
  <si>
    <t>11/08/2018</t>
  </si>
  <si>
    <t>21/08/2018</t>
  </si>
  <si>
    <t xml:space="preserve">CARRILLO RINCON DENIS </t>
  </si>
  <si>
    <t>MURCIA MORENO ANA CONSUELO</t>
  </si>
  <si>
    <t>BARRERO MORATO ELSA YANETH</t>
  </si>
  <si>
    <t>ECOOPSOS EPS</t>
  </si>
  <si>
    <t>EG G438 // INCAPACIDAD EXTEMPORANEA 24-06-2020</t>
  </si>
  <si>
    <t>SUAREZ BENITEZ OLGA YANNETH</t>
  </si>
  <si>
    <t>JIMENEZ GUZMAN MARIA ROSALBA</t>
  </si>
  <si>
    <t>16/04/2020 12:56 PM</t>
  </si>
  <si>
    <t>16/04/2020 12:53 PM</t>
  </si>
  <si>
    <t>16/04/2020 12:54 PM</t>
  </si>
  <si>
    <t>16/04/2020 12:59 PM</t>
  </si>
  <si>
    <t>BOLIVAR DIAZ RUTH DELIA</t>
  </si>
  <si>
    <t>MARTINEZ GARZON JEANETH ESTHER</t>
  </si>
  <si>
    <t>25/09/2019 11:36 a. m.</t>
  </si>
  <si>
    <t>CARVAJAL RIVERA ILDA SOCORRO</t>
  </si>
  <si>
    <t>PADILLA ORTIZ JOHANNA ORFELINA</t>
  </si>
  <si>
    <t>18/09/2018 10:16 a. m.</t>
  </si>
  <si>
    <t>RICO JIMENEZ DORA MILENA</t>
  </si>
  <si>
    <t>Premium Choice</t>
  </si>
  <si>
    <t>CAMACHO BOLAÑO BLEIDYS PATRICIA</t>
  </si>
  <si>
    <t>COMFENALCO VALLE</t>
  </si>
  <si>
    <t>SANTOYA POLO LEIDA LICETH</t>
  </si>
  <si>
    <t>29/11/2017</t>
  </si>
  <si>
    <t>05/12/2017</t>
  </si>
  <si>
    <t>PONCE TOLOZA LOIDA MARIA</t>
  </si>
  <si>
    <t>P7426039</t>
  </si>
  <si>
    <t>12/07/2017 11:25 a. m.</t>
  </si>
  <si>
    <t>21/11/2017</t>
  </si>
  <si>
    <t>25/11/2017</t>
  </si>
  <si>
    <t>P7410608</t>
  </si>
  <si>
    <t>12/07/2017 11:24 a. m.</t>
  </si>
  <si>
    <t xml:space="preserve">Fasor </t>
  </si>
  <si>
    <t>MOLINA LEAL MARIA IRENE</t>
  </si>
  <si>
    <t>4/08/2016 9:37 a. m.</t>
  </si>
  <si>
    <t>SOGAMOSO AVELLA MARIA LIGIA</t>
  </si>
  <si>
    <t>INVERSIONES OVALLE</t>
  </si>
  <si>
    <t>19/01/2018</t>
  </si>
  <si>
    <t>RIOS OVALLE LINA MILENA</t>
  </si>
  <si>
    <t>25/09/2019 11:40 a. m.</t>
  </si>
  <si>
    <t>COY CASTILLO MARIA RUBIELA</t>
  </si>
  <si>
    <t>RUBIANO GORDO CARMEN ROSA</t>
  </si>
  <si>
    <t>22/11/2018 10:26 AM</t>
  </si>
  <si>
    <t>ORJUELA SOTA ADRIANA LUCIA</t>
  </si>
  <si>
    <t>29/01/2016</t>
  </si>
  <si>
    <t>LOPEZ  CLAUDIA MILENA</t>
  </si>
  <si>
    <t>NO REGISTR</t>
  </si>
  <si>
    <t>18/02/2016 9:20 a. m.</t>
  </si>
  <si>
    <t>870</t>
  </si>
  <si>
    <t>15/01/2016</t>
  </si>
  <si>
    <t>NO REGISTRA2</t>
  </si>
  <si>
    <t>18/02/2016 9:16 a. m.</t>
  </si>
  <si>
    <t>JULIO ESPITIA RIQUILDA MARIA</t>
  </si>
  <si>
    <t>EG 0200</t>
  </si>
  <si>
    <t>EG0200</t>
  </si>
  <si>
    <t>EG O03.9</t>
  </si>
  <si>
    <t>PROYECTO Y DISENO LTDA</t>
  </si>
  <si>
    <t>PALACIOS ARDILA YEINY</t>
  </si>
  <si>
    <t>NARANJO VEGA PAOLA CAROLINA</t>
  </si>
  <si>
    <t xml:space="preserve">Aceros y Tejas </t>
  </si>
  <si>
    <t>16/08/2017</t>
  </si>
  <si>
    <t>18/08/2017</t>
  </si>
  <si>
    <t>Quiroga Pineda Jenny</t>
  </si>
  <si>
    <t>Medimas</t>
  </si>
  <si>
    <t>20/03/2018 8:15</t>
  </si>
  <si>
    <t>20/03/2018 8:16</t>
  </si>
  <si>
    <t>MORA CALDERON MARY LUZ</t>
  </si>
  <si>
    <t>EG J00X</t>
  </si>
  <si>
    <t>EG JOOX</t>
  </si>
  <si>
    <t>MARITZA ORJUELA MURCIA</t>
  </si>
  <si>
    <t>ORTEGA BONILLA MARCELINA</t>
  </si>
  <si>
    <t>GAITAN MOTTA MARYURY</t>
  </si>
  <si>
    <t>18/08/2017 4:30 p. m.</t>
  </si>
  <si>
    <t>13/09/2017 4:32 p. m.</t>
  </si>
  <si>
    <t>M &amp; R MADERAS Y RECURSOS S.A.S</t>
  </si>
  <si>
    <t>ROA CHAGUALA DIANA MARCELA</t>
  </si>
  <si>
    <t>LM O800</t>
  </si>
  <si>
    <t>Naos Colombia</t>
  </si>
  <si>
    <t>VELASQUEZ DELVALLE LILIANA</t>
  </si>
  <si>
    <t>LUIS FERNANDO ROJAS ESTRELLA</t>
  </si>
  <si>
    <t>CORREA PEÑA ELIZABETH</t>
  </si>
  <si>
    <t>30/08/2019</t>
  </si>
  <si>
    <t>16/12/2019 4:33 PM</t>
  </si>
  <si>
    <t>20/08/2018</t>
  </si>
  <si>
    <t>RINCON CARRILLO DENYS</t>
  </si>
  <si>
    <t>12/09/2018 11:28 AM</t>
  </si>
  <si>
    <t>18/09/2018</t>
  </si>
  <si>
    <t>17/06/2018</t>
  </si>
  <si>
    <t>19/06/2018</t>
  </si>
  <si>
    <t>14/08/2018 3:23 PM</t>
  </si>
  <si>
    <t>ESPINOSA . JULIETA</t>
  </si>
  <si>
    <t>Se actualiza incapacidad</t>
  </si>
  <si>
    <t>21/12/2015</t>
  </si>
  <si>
    <t>19/01/2016</t>
  </si>
  <si>
    <t>MOSQUERA OLIVO MARLENE</t>
  </si>
  <si>
    <t>EG Z988</t>
  </si>
  <si>
    <t>12/02/2016 11:24 AM</t>
  </si>
  <si>
    <t>12/02/2016 11:25 AM</t>
  </si>
  <si>
    <t>DISTRIBEAUTE</t>
  </si>
  <si>
    <t>1/03/2018</t>
  </si>
  <si>
    <t>2/03/2018</t>
  </si>
  <si>
    <t>HERRERA MIRANDA GLORIA CRISTINA</t>
  </si>
  <si>
    <t>P7573448</t>
  </si>
  <si>
    <t>SIERRA ALTAHONA ELI YHANA</t>
  </si>
  <si>
    <t>MARTINEZ LAYTON CLARA ISABEL</t>
  </si>
  <si>
    <t>1-54733729</t>
  </si>
  <si>
    <t>EG M508</t>
  </si>
  <si>
    <t>14/10/2016 8:16 AM</t>
  </si>
  <si>
    <t>14/10/2016 8:17 AM</t>
  </si>
  <si>
    <t>SIERRA NAVARRO MIRIAM DEL CARMEN</t>
  </si>
  <si>
    <t>BELTRAN QUEVEDO LUZ DARY</t>
  </si>
  <si>
    <t>12/10/2019 4:57 p. m.</t>
  </si>
  <si>
    <t>1/10/2019 4:57 p. m.</t>
  </si>
  <si>
    <t>TURIZO TURIZO ERICA PATRICIA</t>
  </si>
  <si>
    <t>EG REPORTADA POR NOVEDADES</t>
  </si>
  <si>
    <t>TABAREZ RAMOS LUZ ARGENES</t>
  </si>
  <si>
    <t>CARDENAS PADILLA NADIMA DE JESUS</t>
  </si>
  <si>
    <t>TORRES RINCON OLGA LUCIA</t>
  </si>
  <si>
    <t>TPC SAS</t>
  </si>
  <si>
    <t>GONZALEZ RODERO YADIRA FABIOLA</t>
  </si>
  <si>
    <t>MUÑOZ GARCIA SANDRA PATRICIA</t>
  </si>
  <si>
    <t>Regisro incapacidad</t>
  </si>
  <si>
    <t>CHAVERRA MORENO LUZ NIDIA</t>
  </si>
  <si>
    <t>13/08/2017</t>
  </si>
  <si>
    <t>15/08/2017</t>
  </si>
  <si>
    <t>OSPINO CHAVEZ GLEINIS</t>
  </si>
  <si>
    <t>20/03/2018 11:05 a. m.</t>
  </si>
  <si>
    <t>20/03/2018 11:06 a. m.</t>
  </si>
  <si>
    <t>ALMASA</t>
  </si>
  <si>
    <t>02/10/2018</t>
  </si>
  <si>
    <t>04/10/2018</t>
  </si>
  <si>
    <t xml:space="preserve">CARDOZO CASTRO CRISTHIAN CAMILO     </t>
  </si>
  <si>
    <t>15/06/2017</t>
  </si>
  <si>
    <t>SALGADO VERA LEIDY DIANA</t>
  </si>
  <si>
    <t>13115584-1</t>
  </si>
  <si>
    <t>13/06/2017</t>
  </si>
  <si>
    <t>14/06/2017</t>
  </si>
  <si>
    <t>28/04/2020 6:50</t>
  </si>
  <si>
    <t>ROA SANTOS CLAUDIA</t>
  </si>
  <si>
    <t>26/09/2018</t>
  </si>
  <si>
    <t>10/10/2018</t>
  </si>
  <si>
    <t>NOVA CALA SANDRA MARIA</t>
  </si>
  <si>
    <t>27/03/2019 16:08</t>
  </si>
  <si>
    <t>27/03/2019 16:11</t>
  </si>
  <si>
    <t>Inmunotech</t>
  </si>
  <si>
    <t>PRADO OROZCO NEFER LILIANA</t>
  </si>
  <si>
    <t>GARZON VARGAS YULIA VIVIANA</t>
  </si>
  <si>
    <t>OBANDO CAMILO LESLY AIDEE</t>
  </si>
  <si>
    <t>EG N939</t>
  </si>
  <si>
    <t>18/09/2018 15:55</t>
  </si>
  <si>
    <t>CAMACERO</t>
  </si>
  <si>
    <t>JARAMILLO ESPITIA JESSICA ANDREA</t>
  </si>
  <si>
    <t>Hotel Castellana 100</t>
  </si>
  <si>
    <t>SANCHEZ MONSALVO LILIBETH DIANA</t>
  </si>
  <si>
    <t>08/03/2018</t>
  </si>
  <si>
    <t>8/03/2018 12:06 p. m.</t>
  </si>
  <si>
    <t>19/02/1900</t>
  </si>
  <si>
    <t>19/02/2018 12:05 p. m.</t>
  </si>
  <si>
    <t>12/02/2018</t>
  </si>
  <si>
    <t>12/02/2018 12:04 p. m.</t>
  </si>
  <si>
    <t>19/12/2017 12:02 p. m.</t>
  </si>
  <si>
    <t>19/12/2017 12:00 p. m.</t>
  </si>
  <si>
    <t>SALCEDO PIÑERES YUBISNEYS</t>
  </si>
  <si>
    <t>Pendiente incapacidad</t>
  </si>
  <si>
    <t>ALCALA BLANDON PAOLA ANDREA</t>
  </si>
  <si>
    <t>23/05/2019</t>
  </si>
  <si>
    <t>25/05/2019</t>
  </si>
  <si>
    <t>J029</t>
  </si>
  <si>
    <t>100208079973</t>
  </si>
  <si>
    <t>LUGO RUIZ DORIS NELCY</t>
  </si>
  <si>
    <t>11/01/2017</t>
  </si>
  <si>
    <t>CARVAJAL SERRANO CONSUELO PATRICIA</t>
  </si>
  <si>
    <t xml:space="preserve">Inversiones Serrana </t>
  </si>
  <si>
    <t>SANTOS SILVA ANANI CECILIA</t>
  </si>
  <si>
    <t>29/04/2018</t>
  </si>
  <si>
    <t>13/05/2018</t>
  </si>
  <si>
    <t>MONTOYA OCHOA MARIA LIGIA</t>
  </si>
  <si>
    <t>26/11/2018</t>
  </si>
  <si>
    <t>28/11/2018</t>
  </si>
  <si>
    <t>3/12/2018 10:28 a. m.</t>
  </si>
  <si>
    <t>14/12/2018 10:28 a. m.</t>
  </si>
  <si>
    <t>15/05/2019</t>
  </si>
  <si>
    <t>16/05/2019</t>
  </si>
  <si>
    <t>24/05/2019</t>
  </si>
  <si>
    <t>PÁRRA GUTIERREZ CONSUELO</t>
  </si>
  <si>
    <t>EG N300</t>
  </si>
  <si>
    <t>EG FALTA ENVIO DE DOCUMENTOS FISICOS PAR PARTE DE CILGAS</t>
  </si>
  <si>
    <t>QUIJANO ORGANISTA CONSTANZA</t>
  </si>
  <si>
    <t>2/10/2018 4:43 p. m.</t>
  </si>
  <si>
    <t>09/06/2017</t>
  </si>
  <si>
    <t>QUICENO GIRALDO MARIA ORLINDA</t>
  </si>
  <si>
    <t>Incapacidad ya registrada</t>
  </si>
  <si>
    <t>ZUÑIGA TERAN TILDA CEFERINA</t>
  </si>
  <si>
    <t>MARTINEZ QUICENO MARTHA LUCIA</t>
  </si>
  <si>
    <t>EPS CAPITAL SALUD</t>
  </si>
  <si>
    <t>06/07/2018 9:40 AM</t>
  </si>
  <si>
    <t>06/07/2018</t>
  </si>
  <si>
    <t>13/03/2020</t>
  </si>
  <si>
    <t>14/03/2020</t>
  </si>
  <si>
    <t>VILLA OSSA MARTA OMAIRA</t>
  </si>
  <si>
    <t>13/05/2020 9:44 AM</t>
  </si>
  <si>
    <t>HIGUERA BERNAL SURANLLY</t>
  </si>
  <si>
    <t>REPRESENTACIONES ABPRT SAS</t>
  </si>
  <si>
    <t>SILVAN TORRES CLAUDIA RUTH</t>
  </si>
  <si>
    <t>LONDOÑO TABARES NANCY</t>
  </si>
  <si>
    <t>Distribeaute</t>
  </si>
  <si>
    <t>OSSA GARCIA ADRIANA MARIA</t>
  </si>
  <si>
    <t>HINCAPIE OQUENDO FLOR DEICY</t>
  </si>
  <si>
    <t>MERCADO MEJIA LIZZETH PAOLA</t>
  </si>
  <si>
    <t>15/04/2017</t>
  </si>
  <si>
    <t>27/10/2017</t>
  </si>
  <si>
    <t>DELVALLE MASO KELLY FIDENCIA</t>
  </si>
  <si>
    <t>LICENCIA MATERNIDAD</t>
  </si>
  <si>
    <t>22/06/2017</t>
  </si>
  <si>
    <t>26/09/2017 9:30 a. m.</t>
  </si>
  <si>
    <t>9/04/2018 9:19 a. m.</t>
  </si>
  <si>
    <t>RICO CUESTA DAMARIS PAOLA</t>
  </si>
  <si>
    <t>EG // U072</t>
  </si>
  <si>
    <t>EG // U702</t>
  </si>
  <si>
    <t>EG //U072</t>
  </si>
  <si>
    <t>HOTEL CASTELLANA 100</t>
  </si>
  <si>
    <t>LOPEZ CALDERON YENNY VIVIANA</t>
  </si>
  <si>
    <t>LM 0829 // LIC. MATERNA 126 DIAS CESAREA</t>
  </si>
  <si>
    <t xml:space="preserve">LM </t>
  </si>
  <si>
    <t>12/05/2020 2:02 PM</t>
  </si>
  <si>
    <t>Transcrita</t>
  </si>
  <si>
    <t>\\server\Seguimiento incapacidades\Aplicativo Gestion HT\Aplicativo Getion HT\Soportes\46455848.pdf</t>
  </si>
  <si>
    <t>Incap AFP de 181 a 540 días</t>
  </si>
  <si>
    <t>MORALES HIGUERA CLARA INES</t>
  </si>
  <si>
    <t>5/04/2016 9:46 a. m.</t>
  </si>
  <si>
    <t>28/02/2019</t>
  </si>
  <si>
    <t>14/03/2019</t>
  </si>
  <si>
    <t>BELTRAN LUIS LYDA ESPERANZA</t>
  </si>
  <si>
    <t>03/05/2019 12:15 PM</t>
  </si>
  <si>
    <t>03/05/2019</t>
  </si>
  <si>
    <t>21/11/2018</t>
  </si>
  <si>
    <t>05/12/2018</t>
  </si>
  <si>
    <t>27/03/2019</t>
  </si>
  <si>
    <t>27/03/2019 2:20 p. m.</t>
  </si>
  <si>
    <t>4/04/2019 2:20 p. m.</t>
  </si>
  <si>
    <t>06/12/2018</t>
  </si>
  <si>
    <t>11/12/2018</t>
  </si>
  <si>
    <t>27/03/2019 2:48 p. m.</t>
  </si>
  <si>
    <t>21/12/2017</t>
  </si>
  <si>
    <t>22/12/2017</t>
  </si>
  <si>
    <t>18/05/2020 12:15 PM</t>
  </si>
  <si>
    <t>27/02/2019</t>
  </si>
  <si>
    <t>27/03/2019 2:51 p. m.</t>
  </si>
  <si>
    <t>27/03/2019 2:52 p. m.</t>
  </si>
  <si>
    <t>VELASCO RIVERA LUZ AYDA</t>
  </si>
  <si>
    <t>GALVIS DIAZ LUZ DARY</t>
  </si>
  <si>
    <t>AT S830</t>
  </si>
  <si>
    <t>12/05/2020 2:24 PM</t>
  </si>
  <si>
    <t>SE ENVIA AL CORREO</t>
  </si>
  <si>
    <t>\\server\Seguimiento incapacidades\Aplicativo Gestion HT\Aplicativo Getion HT\Soportes\49672116.pdf</t>
  </si>
  <si>
    <t>AT S836</t>
  </si>
  <si>
    <t>AT S 836 FALTAN DOCUMENTOS FISICOS</t>
  </si>
  <si>
    <t>AT s836 FALTA DOC FISICOS SE SOLICITAN</t>
  </si>
  <si>
    <t>AT S836 INCAPACIDAD EXTEMPORANEA 23-07-2020 / 21-08-2020</t>
  </si>
  <si>
    <t>LAS ENVIAN EN LAS NOVEDADES FALTA FISICO</t>
  </si>
  <si>
    <t>HERNANDEZ ACOSTA ANA KARELYS</t>
  </si>
  <si>
    <t>ZABALA . ANGELICA DEL CARMEN</t>
  </si>
  <si>
    <t>NIÑO MORALES RUTH YELENA</t>
  </si>
  <si>
    <t>COLLAZOS DEVIDAL IRMA</t>
  </si>
  <si>
    <t>5/05/2017 4:52 p. m.</t>
  </si>
  <si>
    <t>5/05/2017 4:45 p. m.</t>
  </si>
  <si>
    <t>5/05/2017 4:42 p. m.</t>
  </si>
  <si>
    <t>5/05/2017 4:33 p. m.</t>
  </si>
  <si>
    <t>5/05/2017 4:27 p. m.</t>
  </si>
  <si>
    <t>5/05/2017 4:49 p. m.</t>
  </si>
  <si>
    <t>27/10/2017 4:47 p. m.</t>
  </si>
  <si>
    <t>5/05/2017 3:45 p. m.</t>
  </si>
  <si>
    <t>5/05/2017 4:40 p. m.</t>
  </si>
  <si>
    <t>27/10/2017 3:42 p. m.</t>
  </si>
  <si>
    <t xml:space="preserve">HEALT ENFERMERAS </t>
  </si>
  <si>
    <t>POVEDA GARZON CLARA INES</t>
  </si>
  <si>
    <t>14/03/2018</t>
  </si>
  <si>
    <t>ARIAS RODRIGUEZ NOHORA ELIZABETH</t>
  </si>
  <si>
    <t>0-22935294</t>
  </si>
  <si>
    <t>02/02/2018</t>
  </si>
  <si>
    <t>0-22738131</t>
  </si>
  <si>
    <t>D&amp;D DOTACIONES Y DEPORTES</t>
  </si>
  <si>
    <t>HERRERA LOPEZ OLGA</t>
  </si>
  <si>
    <t>EG M77.1 EPICONDILITIS LATERAL</t>
  </si>
  <si>
    <t>15/0972020</t>
  </si>
  <si>
    <t>EG M77.1 EPICONDILITIS LATERAL// INC EXTEMPORANEA 2020.05.31-2020.06.02</t>
  </si>
  <si>
    <t>Jahel Diseños</t>
  </si>
  <si>
    <t>FORERO ROMERO ADELA</t>
  </si>
  <si>
    <t>ARANGUREN TORRES DINA OLIVA</t>
  </si>
  <si>
    <t>5/01/2018 10:03 a. m.</t>
  </si>
  <si>
    <t>5/01/2018 10:06 a. m.</t>
  </si>
  <si>
    <t>5/01/2018 10:02 a. m.</t>
  </si>
  <si>
    <t>30/07/2018 10:07 a. m.</t>
  </si>
  <si>
    <t>QUIROGA RIAÑO LUZ MYRIAM</t>
  </si>
  <si>
    <t>17/03/2018</t>
  </si>
  <si>
    <t>23/03/2018</t>
  </si>
  <si>
    <t>ORJUELA PERDOMO EDNA YOBANA</t>
  </si>
  <si>
    <t>10/04/2018 10:05 a. m.</t>
  </si>
  <si>
    <t>AGUILERA GRIJALBA NORMA CONSTANZA</t>
  </si>
  <si>
    <t>Luis Fernando Rojas Estrella</t>
  </si>
  <si>
    <t>ARDILA SALAS SANDRA ELIZABETH</t>
  </si>
  <si>
    <t>15/02/2018</t>
  </si>
  <si>
    <t>55305039</t>
  </si>
  <si>
    <t>31/10/2017</t>
  </si>
  <si>
    <t>04/11/2017</t>
  </si>
  <si>
    <t>BADILLO BADILLO ADRIANA INES</t>
  </si>
  <si>
    <t>31/10/2017 10:32 a. m.</t>
  </si>
  <si>
    <t>31/07/2018 10:34 a. m.</t>
  </si>
  <si>
    <t>07/11/2017</t>
  </si>
  <si>
    <t>09/11/2017</t>
  </si>
  <si>
    <t>7/11/2017 10:21 a. m.</t>
  </si>
  <si>
    <t>28/06/2019</t>
  </si>
  <si>
    <t>02/10/2017</t>
  </si>
  <si>
    <t>04/10/2017</t>
  </si>
  <si>
    <t>2/10/2017 10:32 a. m.</t>
  </si>
  <si>
    <t>31/07/2018 10:33 a. m.</t>
  </si>
  <si>
    <t>02/05/2017</t>
  </si>
  <si>
    <t>04/05/2017</t>
  </si>
  <si>
    <t>2/05/2017 10:23 a. m.</t>
  </si>
  <si>
    <t>14/07/2017</t>
  </si>
  <si>
    <t>15/07/2017</t>
  </si>
  <si>
    <t>19/07/2017 10:27 a. m.</t>
  </si>
  <si>
    <t>06/10/2018</t>
  </si>
  <si>
    <t>09/10/2018</t>
  </si>
  <si>
    <t>MORENO ARREDONDO FLOR DEL CARMEN</t>
  </si>
  <si>
    <t>28/11/2018 3:28 PM</t>
  </si>
  <si>
    <t>28/11/2018 3:29 PM</t>
  </si>
  <si>
    <t>SARMIENTO CARDOSO CLAUDIA ALCIRA</t>
  </si>
  <si>
    <t>29/09/2017</t>
  </si>
  <si>
    <t>5679840</t>
  </si>
  <si>
    <t>19/04/2018 2:28 p. m.</t>
  </si>
  <si>
    <t>MARIN MOLANO BEATRIZ</t>
  </si>
  <si>
    <t>MARTINEZ MENDIETA MARIA JEANI</t>
  </si>
  <si>
    <t xml:space="preserve">Cuero Lait </t>
  </si>
  <si>
    <t>28/06/2017</t>
  </si>
  <si>
    <t>27/07/2017</t>
  </si>
  <si>
    <t>GONZALEZ SANABRIA JULIA PILAR</t>
  </si>
  <si>
    <t>25/08/2017 2:16 p. m.</t>
  </si>
  <si>
    <t>Cerros del Pedregal</t>
  </si>
  <si>
    <t>18/12/2019</t>
  </si>
  <si>
    <t>20/12/2019</t>
  </si>
  <si>
    <t>RAMIREZ FONSECA SANDRA</t>
  </si>
  <si>
    <t>26/11/2017</t>
  </si>
  <si>
    <t>PEÑA DAZA MONICA PILAR</t>
  </si>
  <si>
    <t>CASTRO PEÑA MONICA LILIANA</t>
  </si>
  <si>
    <t>IDARRAGA WILCHES MARIA DE LOS ANGELES</t>
  </si>
  <si>
    <t>06/09/2017</t>
  </si>
  <si>
    <t>08/09/2017</t>
  </si>
  <si>
    <t>HEREDIA CULMAN CARMEN ROSA</t>
  </si>
  <si>
    <t>P7633903</t>
  </si>
  <si>
    <t>12/04/2018</t>
  </si>
  <si>
    <t>12/04/2018 2:08 p. m.</t>
  </si>
  <si>
    <t>ROSENKRANZ HENAO ELIZABETH CRISTINA</t>
  </si>
  <si>
    <t>Aprobada - Pdte de Pago</t>
  </si>
  <si>
    <t>Monica  - Segjuimiento a Pago</t>
  </si>
  <si>
    <t>RODRIGUEZ BEJARANO JENNY ANDREA</t>
  </si>
  <si>
    <t>RAMOS PATIÑO NORMA CONSTANZA</t>
  </si>
  <si>
    <t>MARTINEZ FORERO GINNA ALEJANDRA</t>
  </si>
  <si>
    <t>EG O809</t>
  </si>
  <si>
    <t>19/09/2017</t>
  </si>
  <si>
    <t>55160409</t>
  </si>
  <si>
    <t>43139</t>
  </si>
  <si>
    <t>12/01/2018 8:26 AM</t>
  </si>
  <si>
    <t>15/05/2018</t>
  </si>
  <si>
    <t>09/01/2018 8:27 AM</t>
  </si>
  <si>
    <t>09/01/2018 8:28 AM</t>
  </si>
  <si>
    <t>13-09-2017</t>
  </si>
  <si>
    <t>EG O149</t>
  </si>
  <si>
    <t>ARIZA CAMACHO CLAUDIA</t>
  </si>
  <si>
    <t>12/07/2016</t>
  </si>
  <si>
    <t>14/07/2016</t>
  </si>
  <si>
    <t>25/08/2016</t>
  </si>
  <si>
    <t>7/09/2016 10:58 a. m.</t>
  </si>
  <si>
    <t>CHAVES HERNANDEZ DORIS AMELIA</t>
  </si>
  <si>
    <t>29/08/2017 10:28 AM</t>
  </si>
  <si>
    <t>PEREZ LOAIZA ANAYIBE</t>
  </si>
  <si>
    <t>SUAREZ CRISTANCHO LUZ DARY</t>
  </si>
  <si>
    <t>17/05/2018</t>
  </si>
  <si>
    <t>18/05/2018</t>
  </si>
  <si>
    <t>CUELLAR DELGADILLO ADRIANA</t>
  </si>
  <si>
    <t>EG R103</t>
  </si>
  <si>
    <t>DIAZ NARANJO NIDIA JANNETH</t>
  </si>
  <si>
    <t>GONZALEZ PULIDO NENFER</t>
  </si>
  <si>
    <t>CARREÑO PARRA ALBA LUZ</t>
  </si>
  <si>
    <t>09/05/2018</t>
  </si>
  <si>
    <t>20160088838</t>
  </si>
  <si>
    <t>ESTRADA MUÑOZ ANA MILENA</t>
  </si>
  <si>
    <t>18/06/2018</t>
  </si>
  <si>
    <t>5540257</t>
  </si>
  <si>
    <t>15/05/2018 9:53 a. m.</t>
  </si>
  <si>
    <t>04/04/2018</t>
  </si>
  <si>
    <t>55300474</t>
  </si>
  <si>
    <t>15/05/2018 9:57 a. m.</t>
  </si>
  <si>
    <t>14/06/2018</t>
  </si>
  <si>
    <t>55336325</t>
  </si>
  <si>
    <t>14/06/2018 10:00 a. m.</t>
  </si>
  <si>
    <t>55300449-3</t>
  </si>
  <si>
    <t>EG G439</t>
  </si>
  <si>
    <t>15/05/2018 9:09 AM</t>
  </si>
  <si>
    <t>55336329-1</t>
  </si>
  <si>
    <t>EG G448</t>
  </si>
  <si>
    <t>14/06/2018 9:12 AM</t>
  </si>
  <si>
    <t>14/06/2018 9:13 AM</t>
  </si>
  <si>
    <t>16/08/2018 9:13 AM</t>
  </si>
  <si>
    <t>DUARTE RIOS YOLY JAIDY</t>
  </si>
  <si>
    <t>VELASQUEZ MELO MARISOL</t>
  </si>
  <si>
    <t>OBANDO ORTIZ ASTERIA JACQUELINE</t>
  </si>
  <si>
    <t>22/09/2017</t>
  </si>
  <si>
    <t>2/10/2018 9:55 a. m.</t>
  </si>
  <si>
    <t>MORALES AVILA MILENA</t>
  </si>
  <si>
    <t>04/05/2018 11:25 AM</t>
  </si>
  <si>
    <t>04/05/2018 11:26 AM</t>
  </si>
  <si>
    <t>VALENCIA COLLAZOS MAYORI</t>
  </si>
  <si>
    <t>2/06/2017 3:35 p. m.</t>
  </si>
  <si>
    <t>Conjunto San Roque</t>
  </si>
  <si>
    <t>GUZMAN ORTIZ GINA ESMERALDA</t>
  </si>
  <si>
    <t>RINCON GOYENECHE SANDRA YOLIMA</t>
  </si>
  <si>
    <t>22/11/2018 10:23 AM</t>
  </si>
  <si>
    <t>23/02/2019</t>
  </si>
  <si>
    <t>26/02/2019</t>
  </si>
  <si>
    <t>GONZALEZ AGUIRRE MARILUZ</t>
  </si>
  <si>
    <t>18/09/2019 5:54 p. m.</t>
  </si>
  <si>
    <t xml:space="preserve">Alternativa Comercial </t>
  </si>
  <si>
    <t>VARGAS AGUILAR SANDRA MILENA</t>
  </si>
  <si>
    <t>EG K010</t>
  </si>
  <si>
    <t>31/03/2020 10:40 AM</t>
  </si>
  <si>
    <t>31/03/2020 10:41 AM</t>
  </si>
  <si>
    <t>TINJACA . ROSS JOHANNA</t>
  </si>
  <si>
    <t>ABRIL FLORIAN BEATRIZ ELENA</t>
  </si>
  <si>
    <t>11/09/2016 7:46 a. m.</t>
  </si>
  <si>
    <t>11/09/2016 10:35 a. m.</t>
  </si>
  <si>
    <t>SANCHEZ URBANO ANGELA</t>
  </si>
  <si>
    <t>NOVA</t>
  </si>
  <si>
    <t>ALFONSO AMADO BLANCA LINEIDA</t>
  </si>
  <si>
    <t>04/04/2016</t>
  </si>
  <si>
    <t>NAVARRO RAMIREZ NANCY XIOMARA</t>
  </si>
  <si>
    <t>HUMAN TALENT</t>
  </si>
  <si>
    <t>29/07/2017</t>
  </si>
  <si>
    <t>31/07/2017</t>
  </si>
  <si>
    <t>RAMIREZ CASTAÑEDA AURORA VIVIANA</t>
  </si>
  <si>
    <t>27/06/2018 10:40 a. m.</t>
  </si>
  <si>
    <t>18/02/2019</t>
  </si>
  <si>
    <t>19/02/2019</t>
  </si>
  <si>
    <t>DIAZ RODRIGUEZ ALEXANDRA</t>
  </si>
  <si>
    <t>EG V072</t>
  </si>
  <si>
    <t>TUISABA ZAMORA DORA ISABEL</t>
  </si>
  <si>
    <t>INVERSIONES SERRANA LTDA</t>
  </si>
  <si>
    <t>BRICEÑO PINEDA SANDRA MILENA</t>
  </si>
  <si>
    <t>ARIAS ARIAS YEMI DALIA</t>
  </si>
  <si>
    <t>MOSQUERA PUENTES SANDRA PATRICIA</t>
  </si>
  <si>
    <t>30/04/2017</t>
  </si>
  <si>
    <t>01/05/2017</t>
  </si>
  <si>
    <t>LESMES MAYORGA FABIOLA</t>
  </si>
  <si>
    <t>30/04/2017 10:44 a. m.</t>
  </si>
  <si>
    <t>BARRIOS VARON GLORIA</t>
  </si>
  <si>
    <t>CRUZ DELGADO MYRIAM</t>
  </si>
  <si>
    <t>TRIANA MEDINA CARMEN ELISA</t>
  </si>
  <si>
    <t>BM Logistica</t>
  </si>
  <si>
    <t>20/10/2019</t>
  </si>
  <si>
    <t>01/11/2019</t>
  </si>
  <si>
    <t>RIVERA RODRIGUEZ HAIDIBI</t>
  </si>
  <si>
    <t>27/02/2018</t>
  </si>
  <si>
    <t>P7545694</t>
  </si>
  <si>
    <t>22/02/2018 11:30 a. m.</t>
  </si>
  <si>
    <t>01/02/2016</t>
  </si>
  <si>
    <t>13/04/2016 10:07 AM</t>
  </si>
  <si>
    <t>13/04/2016 10:08 AM</t>
  </si>
  <si>
    <t>04/02/2016</t>
  </si>
  <si>
    <t>13/04/2016 10:47 AM</t>
  </si>
  <si>
    <t>13/04/2016 10:48 AM</t>
  </si>
  <si>
    <t>CARDONA MIRANDA MABEL CONSUELO</t>
  </si>
  <si>
    <t>CASTRO MORENO SANDRA MILENA</t>
  </si>
  <si>
    <t>04/04/2016 9:18 AM</t>
  </si>
  <si>
    <t>22/02/2018</t>
  </si>
  <si>
    <t>23/02/2018</t>
  </si>
  <si>
    <t>RUSSI PARRA ADRIANA</t>
  </si>
  <si>
    <t>0-22837624</t>
  </si>
  <si>
    <t>CASTRO MAHECHA MARTHA LILIANA</t>
  </si>
  <si>
    <t>FARIAS SOLER YOLANDA</t>
  </si>
  <si>
    <t>12/07/2016 17:23</t>
  </si>
  <si>
    <t>PARRA PEREZ SANDRA LILIANA</t>
  </si>
  <si>
    <t>EG J209</t>
  </si>
  <si>
    <t>19/05/2020 11:00 AM</t>
  </si>
  <si>
    <t>en proceso de pago</t>
  </si>
  <si>
    <t>HERNANDEZ MUÑOZ DIANA D RUTH</t>
  </si>
  <si>
    <t>EG S322</t>
  </si>
  <si>
    <t>EG S232</t>
  </si>
  <si>
    <t>eg f406</t>
  </si>
  <si>
    <t>30/04/2020</t>
  </si>
  <si>
    <t>14/05/2020</t>
  </si>
  <si>
    <t>EG F406</t>
  </si>
  <si>
    <t>EG F406 // M533 // S332//f412</t>
  </si>
  <si>
    <t>EG // M545</t>
  </si>
  <si>
    <t>EG S332</t>
  </si>
  <si>
    <t>15/05/2020</t>
  </si>
  <si>
    <t>24/05/2020</t>
  </si>
  <si>
    <t>EG // S332</t>
  </si>
  <si>
    <t>EG F412</t>
  </si>
  <si>
    <t>22/04/2020</t>
  </si>
  <si>
    <t>29/04/2020</t>
  </si>
  <si>
    <t>EG // S322</t>
  </si>
  <si>
    <t>EG // F419</t>
  </si>
  <si>
    <t>02/06/2020</t>
  </si>
  <si>
    <t>06/06/2020</t>
  </si>
  <si>
    <t>EG // f419</t>
  </si>
  <si>
    <t>29/05/2020</t>
  </si>
  <si>
    <t>01/06/2020</t>
  </si>
  <si>
    <t>26/05/2020</t>
  </si>
  <si>
    <t>28/05/2020</t>
  </si>
  <si>
    <t>EG // G442</t>
  </si>
  <si>
    <t>29/06/2017</t>
  </si>
  <si>
    <t>01/11/2017</t>
  </si>
  <si>
    <t>GONZALEZ MURCIA DORA FANY</t>
  </si>
  <si>
    <t>EPS CONVIDA</t>
  </si>
  <si>
    <t>radpe03102017072989</t>
  </si>
  <si>
    <t>14/02/2018 1:30 p. m.</t>
  </si>
  <si>
    <t>24/10/2018</t>
  </si>
  <si>
    <t>26/10/2018</t>
  </si>
  <si>
    <t>AGUILAR QUIROGA OLINDA</t>
  </si>
  <si>
    <t>01/07/2017</t>
  </si>
  <si>
    <t>02/07/2017</t>
  </si>
  <si>
    <t>30/06/2017</t>
  </si>
  <si>
    <t>104010006271019</t>
  </si>
  <si>
    <t>12/01/2017</t>
  </si>
  <si>
    <t>17/05/2017</t>
  </si>
  <si>
    <t>MORA GUTIERREZ LUZ EMILCE</t>
  </si>
  <si>
    <t>LM O82.8</t>
  </si>
  <si>
    <t>08/03/2017 8:09</t>
  </si>
  <si>
    <t>13/03/2017 8:10</t>
  </si>
  <si>
    <t>24/07/2019</t>
  </si>
  <si>
    <t>29/07/2019</t>
  </si>
  <si>
    <t>FONSECA . MARCELA</t>
  </si>
  <si>
    <t>3/08/2018 10:54 a. m.</t>
  </si>
  <si>
    <t>16/11/2018 10:54 a. m.</t>
  </si>
  <si>
    <t>23/07/2018</t>
  </si>
  <si>
    <t>612913</t>
  </si>
  <si>
    <t>15/09/2018 9:15 a. m.</t>
  </si>
  <si>
    <t>09/01/2019</t>
  </si>
  <si>
    <t>12/01/2019</t>
  </si>
  <si>
    <t>9/01/2019 10:50 a. m.</t>
  </si>
  <si>
    <t>3/08/2018 10:49 a. m.</t>
  </si>
  <si>
    <t>08/02/2020</t>
  </si>
  <si>
    <t>14/02/2020</t>
  </si>
  <si>
    <t>ZARATE PEÑA LILIANA EMILSE</t>
  </si>
  <si>
    <t>06/04/2020 12:22 PM</t>
  </si>
  <si>
    <t>06/04/2020 12:23 PM</t>
  </si>
  <si>
    <t>07/10/2016 11:01 AM</t>
  </si>
  <si>
    <t>CASTAÑEDA GOMEZ MARLEN</t>
  </si>
  <si>
    <t>ME LO REPORTARON POR NOVEDADES FALTA FISICO</t>
  </si>
  <si>
    <t>DIAZ MARTINEZ YASMINA</t>
  </si>
  <si>
    <t>RODRIGUEZ QUIJANO YUDI PAOLA</t>
  </si>
  <si>
    <t>08/12/2019</t>
  </si>
  <si>
    <t>17/12/2019</t>
  </si>
  <si>
    <t>BOLAÑOS RICO BIBIANA ANGELICA</t>
  </si>
  <si>
    <t>24/01/2019 11:49 AM</t>
  </si>
  <si>
    <t>LOAIZA ROJAS MARITZA</t>
  </si>
  <si>
    <t>SANCHEZ FRANCO VIVIANA YASMIN</t>
  </si>
  <si>
    <t>1/03/2019 10:21 a. m.</t>
  </si>
  <si>
    <t>PAGINA</t>
  </si>
  <si>
    <t>09/07/2019</t>
  </si>
  <si>
    <t>13/09/2018</t>
  </si>
  <si>
    <t>7301813111</t>
  </si>
  <si>
    <t>PARRA VARGAS DIANA CAROLINA</t>
  </si>
  <si>
    <t>03/02/2020</t>
  </si>
  <si>
    <t>04/02/2020</t>
  </si>
  <si>
    <t>OLAYA ACEVEDO DIANA PATRICIA</t>
  </si>
  <si>
    <t>EG M544</t>
  </si>
  <si>
    <t>10/03/2020 4:44 PM</t>
  </si>
  <si>
    <t>0310202492</t>
  </si>
  <si>
    <t>05/02/2020</t>
  </si>
  <si>
    <t>06/02/2020</t>
  </si>
  <si>
    <t>0310202617</t>
  </si>
  <si>
    <t>TALERO RODRIGUEZ SANDRA MILENA</t>
  </si>
  <si>
    <t>16/11/2017</t>
  </si>
  <si>
    <t>21/03/2018</t>
  </si>
  <si>
    <t>LOPEZ TELLEZ KATERYN YINEIDY</t>
  </si>
  <si>
    <t>25/07/2019</t>
  </si>
  <si>
    <t>27/07/2019</t>
  </si>
  <si>
    <t>13/05/2020 9:15 AM</t>
  </si>
  <si>
    <t>08/07/2018</t>
  </si>
  <si>
    <t>1692532</t>
  </si>
  <si>
    <t>15/08/2018 3:46 p. m.</t>
  </si>
  <si>
    <t>CEPEDA ZOQUE SOL ANGELA</t>
  </si>
  <si>
    <t>BALLESTEROS BELLO YOHANNA MILENA</t>
  </si>
  <si>
    <t>CASTRO DUARTE JEANNETH STELLA</t>
  </si>
  <si>
    <t>22/04/2019</t>
  </si>
  <si>
    <t>28/04/2019</t>
  </si>
  <si>
    <t>TAPIAS GARCIA LUZ MARINA</t>
  </si>
  <si>
    <t>13/06/2019 9:06 AM</t>
  </si>
  <si>
    <t>P8342189</t>
  </si>
  <si>
    <t>04/06/2019 9:06 AM</t>
  </si>
  <si>
    <t>20/04/2017</t>
  </si>
  <si>
    <t>AVENDAÑO RUIZ ERIKA PATRICIA</t>
  </si>
  <si>
    <t>22/04/2017</t>
  </si>
  <si>
    <t>23/04/2017</t>
  </si>
  <si>
    <t>10/08/2017</t>
  </si>
  <si>
    <t>5574506</t>
  </si>
  <si>
    <t>#N/A</t>
  </si>
  <si>
    <t>Ordoñez Rico Lurys Xiomara</t>
  </si>
  <si>
    <t>31/10/2019</t>
  </si>
  <si>
    <t>RUIZ GARCIA YENNY LILIANA</t>
  </si>
  <si>
    <t>13/05/2020 8:57 AM</t>
  </si>
  <si>
    <t>22/06/2019</t>
  </si>
  <si>
    <t>24/06/2019</t>
  </si>
  <si>
    <t>ROJAS SERRANO HASBLEIDY</t>
  </si>
  <si>
    <t>9/08/2019</t>
  </si>
  <si>
    <t>8091917438</t>
  </si>
  <si>
    <t>04/10/2019</t>
  </si>
  <si>
    <t>PINZON REYES AURA MILENA</t>
  </si>
  <si>
    <t>BUITRAGO LAITON DILMA YOLANDA</t>
  </si>
  <si>
    <t>22/08/2017</t>
  </si>
  <si>
    <t>23/08/2017</t>
  </si>
  <si>
    <t>SANCHEZ CABRERA DIANA MARCELA</t>
  </si>
  <si>
    <t>22/08/2017 11:02 a. m.</t>
  </si>
  <si>
    <t>GRAJALES AGUIRRE LUZ ANGELA</t>
  </si>
  <si>
    <t>25/01/2017 1:37 p. m.</t>
  </si>
  <si>
    <t>25/01/2017 1:33 p. m.</t>
  </si>
  <si>
    <t>D&amp;D</t>
  </si>
  <si>
    <t>VALENCIA PEREZ DAMARIS</t>
  </si>
  <si>
    <t>RIOS  JASMIN GRACIELA</t>
  </si>
  <si>
    <t>22/11/2018</t>
  </si>
  <si>
    <t>23/11/2018</t>
  </si>
  <si>
    <t>LIZARAZO GOMEZ CAROLINA</t>
  </si>
  <si>
    <t>21/11/2018 11:05 a. m.</t>
  </si>
  <si>
    <t>10/05/2018</t>
  </si>
  <si>
    <t>12/05/2018</t>
  </si>
  <si>
    <t>IBAÑEZ RODRIGUEZ SANDRA PATRICIA</t>
  </si>
  <si>
    <t>24/05/2018</t>
  </si>
  <si>
    <t>1490158</t>
  </si>
  <si>
    <t>30/07/2018 3:08 p. m.</t>
  </si>
  <si>
    <t>MORA AVILA MARIA ANGELA</t>
  </si>
  <si>
    <t>FLOREZ SOLORZANO MARIA ANGELICA</t>
  </si>
  <si>
    <t>EG S62.6</t>
  </si>
  <si>
    <t>12/05/2020 2:17 PM</t>
  </si>
  <si>
    <t>05122012848</t>
  </si>
  <si>
    <t xml:space="preserve">Pendiente respuesta por parte de la entidad, por motivo de negación. </t>
  </si>
  <si>
    <t>Conexión Empresarial</t>
  </si>
  <si>
    <t>BERNAL CELIS DIANA MARCELA</t>
  </si>
  <si>
    <t>VELANDIA PANIAGUA YESSICA CAROLINA</t>
  </si>
  <si>
    <t>13/02/2019 1:32 p. m.</t>
  </si>
  <si>
    <t>11/01/2019 1:23 p. m.</t>
  </si>
  <si>
    <t>GONZALEZ CHINCHILLA ALINA ASTRID</t>
  </si>
  <si>
    <t>24/10/2019 2:20 PM</t>
  </si>
  <si>
    <t>24/10/2019 2:21 PM</t>
  </si>
  <si>
    <t>08/10/2019</t>
  </si>
  <si>
    <t>19/10/2019</t>
  </si>
  <si>
    <t>12/11/2019 4:46 p. m.</t>
  </si>
  <si>
    <t>SE ENVIA A RADICAR FISICA</t>
  </si>
  <si>
    <t>25/11/2019 2:16 PM</t>
  </si>
  <si>
    <t>27/05/2019</t>
  </si>
  <si>
    <t>29/05/2019</t>
  </si>
  <si>
    <t>27/06/2019</t>
  </si>
  <si>
    <t>7350624</t>
  </si>
  <si>
    <t>06/03/2020 4:33 PM</t>
  </si>
  <si>
    <t>24/06/2018</t>
  </si>
  <si>
    <t>26/06/2018</t>
  </si>
  <si>
    <t>VARGAS CARVAJAL CONSUELO ALEXANDRA</t>
  </si>
  <si>
    <t>EG Y070</t>
  </si>
  <si>
    <t>LOPEZ REAL MAYERLI</t>
  </si>
  <si>
    <t>02/02/2016</t>
  </si>
  <si>
    <t>16/02/2016</t>
  </si>
  <si>
    <t>GUTIERREZ CIFUENTES JENNY ROCIO</t>
  </si>
  <si>
    <t>18/03/2016 4:08 p. m.</t>
  </si>
  <si>
    <t>503700502</t>
  </si>
  <si>
    <t>18/03/2016 4:09 p. m.</t>
  </si>
  <si>
    <t>17/02/2016</t>
  </si>
  <si>
    <t>26/02/2016</t>
  </si>
  <si>
    <t>17/02/2016 4:09 p. m.</t>
  </si>
  <si>
    <t>508964302</t>
  </si>
  <si>
    <t>09/03/2016</t>
  </si>
  <si>
    <t>13/03/2016</t>
  </si>
  <si>
    <t>24/05/2016 4:14 p. m.</t>
  </si>
  <si>
    <t>521991503</t>
  </si>
  <si>
    <t>09/08/2018</t>
  </si>
  <si>
    <t>10/08/2018</t>
  </si>
  <si>
    <t>EG N390</t>
  </si>
  <si>
    <t>09/09/2018 16:06</t>
  </si>
  <si>
    <t>Pharmapiel</t>
  </si>
  <si>
    <t>BRAVO MUÑOZ SANDARA LILIANA</t>
  </si>
  <si>
    <t>ByV solutions</t>
  </si>
  <si>
    <t>Yenny Andrea Diaz Pedreros</t>
  </si>
  <si>
    <t>GONZALEZ GARZON GLADYS MARCELA</t>
  </si>
  <si>
    <t>INCAPACIDAD REPORTADA EN NOVEDADES</t>
  </si>
  <si>
    <t>NIETO RODRIGUEZ ANGIE CAROLINA</t>
  </si>
  <si>
    <t>CORTES MUÑOZ YENNY</t>
  </si>
  <si>
    <t>MORALES GARZON IVONNE ROCIO</t>
  </si>
  <si>
    <t>22/08/2018 9:37 AM</t>
  </si>
  <si>
    <t>03/01/2017</t>
  </si>
  <si>
    <t>04/01/2017</t>
  </si>
  <si>
    <t>BELTRAN ARIZA LEIDY YORLEY</t>
  </si>
  <si>
    <t>29/03/2017</t>
  </si>
  <si>
    <t>SERRANO URREGO NIYIRETH</t>
  </si>
  <si>
    <t>SIACHICA PEÑA YURY ANDREA</t>
  </si>
  <si>
    <t>ROMERO CARDENAS YEIMY JULIET</t>
  </si>
  <si>
    <t>INVERSORA &amp; CIA S EN C</t>
  </si>
  <si>
    <t>UMAÑA MARQUEZ MELISSA</t>
  </si>
  <si>
    <t>BARBOSA ROMERO JENNY ZORAIDA</t>
  </si>
  <si>
    <t>30/09/2019 9:46 AM</t>
  </si>
  <si>
    <t>30/09/2019 9:43 AM</t>
  </si>
  <si>
    <t>30/09/2019 9:44 AM</t>
  </si>
  <si>
    <t>MARTINEZ VEINTEMILLA YULY CAROLINA</t>
  </si>
  <si>
    <t>APONTE MONTENEGRO BIBIANA ANDREA</t>
  </si>
  <si>
    <t>ROA HERNANDEZ PAOLA ELVIRA</t>
  </si>
  <si>
    <t>21/02/2018</t>
  </si>
  <si>
    <t>JIMENEZ REY SANDRA MILENA</t>
  </si>
  <si>
    <t>P7560638</t>
  </si>
  <si>
    <t>19/09/2019 9:08 a. m.</t>
  </si>
  <si>
    <t>18/11/2018 3:14 p. m.</t>
  </si>
  <si>
    <t>CARRILLO VERANO JENNIFFER YAMILE</t>
  </si>
  <si>
    <t>LM O829</t>
  </si>
  <si>
    <t>22/05/2020 12:08 PM</t>
  </si>
  <si>
    <t>860356</t>
  </si>
  <si>
    <t>28/02/2018</t>
  </si>
  <si>
    <t>TORRES AYALA LADY YOHANNA</t>
  </si>
  <si>
    <t>28/02/2018 2:27 p. m.</t>
  </si>
  <si>
    <t>AGUIRRE . LEIDY YOHANNA</t>
  </si>
  <si>
    <t>PATIÑO PEÑA DIANA CAROLINA</t>
  </si>
  <si>
    <t>30/09/2019</t>
  </si>
  <si>
    <t>AROCA CAMACHO NURY CONSTANZA</t>
  </si>
  <si>
    <t>N738</t>
  </si>
  <si>
    <t>5/11/2019 9:27 a. m.</t>
  </si>
  <si>
    <t>11051910393</t>
  </si>
  <si>
    <t>18/11/2019</t>
  </si>
  <si>
    <t>P9017348</t>
  </si>
  <si>
    <t>14/02/2020 8:50 AM</t>
  </si>
  <si>
    <t>10/02/2020 8:50 AM</t>
  </si>
  <si>
    <t>17/09/2019</t>
  </si>
  <si>
    <t>P8932373</t>
  </si>
  <si>
    <t>11/02/2020 5:03 PM</t>
  </si>
  <si>
    <t>05/02/2020 8:17 AM</t>
  </si>
  <si>
    <t>05/10/2019</t>
  </si>
  <si>
    <t>N23X</t>
  </si>
  <si>
    <t>06/12/2019 5:03 PM</t>
  </si>
  <si>
    <t>11051910476</t>
  </si>
  <si>
    <t>02/12/2019 8:23 AM</t>
  </si>
  <si>
    <t>LEON OSPINA DIANA MARCELA</t>
  </si>
  <si>
    <t>GALINDO NAUZAN ADRIANA PAOLA</t>
  </si>
  <si>
    <t>05/05/2019 4:08 PM</t>
  </si>
  <si>
    <t>7350630</t>
  </si>
  <si>
    <t>06/03/2020 4:35 PM</t>
  </si>
  <si>
    <t>30/05/2019 4:29 PM</t>
  </si>
  <si>
    <t>6882164</t>
  </si>
  <si>
    <t>06/03/2020 4:30 PM</t>
  </si>
  <si>
    <t>30/05/2019 3:35 p. m.</t>
  </si>
  <si>
    <t>25/09/2019</t>
  </si>
  <si>
    <t>23/03/2019 17:20</t>
  </si>
  <si>
    <t>15/08/2019</t>
  </si>
  <si>
    <t>PALACIOS MOSQUERA LUZ MARITZA</t>
  </si>
  <si>
    <t>ARIAS CASTRO VIVIANA ESTHER</t>
  </si>
  <si>
    <t>GALEZO JIMENEZ NATALI DEL SOCORRO</t>
  </si>
  <si>
    <t>18/06/2017</t>
  </si>
  <si>
    <t>03/07/2017</t>
  </si>
  <si>
    <t>AYALA ORTIZ YAMIRIS YANETH</t>
  </si>
  <si>
    <t>05/07/2018</t>
  </si>
  <si>
    <t>29/08/2017 11:14 a. m.</t>
  </si>
  <si>
    <t>9/09/2019 11:14 a. m.</t>
  </si>
  <si>
    <t>19/06/2017</t>
  </si>
  <si>
    <t>N 20170619</t>
  </si>
  <si>
    <t>EG 03</t>
  </si>
  <si>
    <t>28/07/2017 10:24 AM</t>
  </si>
  <si>
    <t>28/07/2017 10:26 AM</t>
  </si>
  <si>
    <t>FRAGOZO MENDOZA MAIDER MARIAN</t>
  </si>
  <si>
    <t>NO APLICA_</t>
  </si>
  <si>
    <t>20/03/2018 8:12</t>
  </si>
  <si>
    <t>20/03/2018 8:13</t>
  </si>
  <si>
    <t>MARTINEZ GUERRERO LISMENA ESTHER</t>
  </si>
  <si>
    <t>P8830743</t>
  </si>
  <si>
    <t>EG K42.9</t>
  </si>
  <si>
    <t>11/12/2019 9:14 AM</t>
  </si>
  <si>
    <t xml:space="preserve">Total Food </t>
  </si>
  <si>
    <t>BLANDON TENORIO YUDIS PAMELA</t>
  </si>
  <si>
    <t>10/09/2019</t>
  </si>
  <si>
    <t>12/09/2019</t>
  </si>
  <si>
    <t>ARIZA VELASCO KAROL LIBETH</t>
  </si>
  <si>
    <t>P8617656</t>
  </si>
  <si>
    <t>D39.1</t>
  </si>
  <si>
    <t>12/09/2019 11:16 a. m.</t>
  </si>
  <si>
    <t>09/05/2019</t>
  </si>
  <si>
    <t>9/05/2019</t>
  </si>
  <si>
    <t>27/05/2017</t>
  </si>
  <si>
    <t>OLIVERO GARCIA JEIDY YOHANNA</t>
  </si>
  <si>
    <t>ARCINIEGAS PRADA MARIA BETTY</t>
  </si>
  <si>
    <t>ÑUSTEZ PATIÑO NATALY</t>
  </si>
  <si>
    <t>01/02/2017</t>
  </si>
  <si>
    <t>07/02/2017</t>
  </si>
  <si>
    <t>TONOCOLIA SANABRIA DARYS ADRIANA</t>
  </si>
  <si>
    <t>GOMEZ PERDOMO CARLOS ALBERTO</t>
  </si>
  <si>
    <t>0-26702402</t>
  </si>
  <si>
    <t>24/04/2020 1:54 PM</t>
  </si>
  <si>
    <t>24/04/2020 1:55 PM</t>
  </si>
  <si>
    <t>K402</t>
  </si>
  <si>
    <t>12/09/2019 4:02 PM</t>
  </si>
  <si>
    <t>25371666</t>
  </si>
  <si>
    <t>17/09/2019 4:03 PM</t>
  </si>
  <si>
    <t>ZAPATA RIOS YOBANY ALEXANDER</t>
  </si>
  <si>
    <t>W1657374</t>
  </si>
  <si>
    <t>ALVAREZ ALVAREZ DUVAN GREGORIO</t>
  </si>
  <si>
    <t>0-26649186</t>
  </si>
  <si>
    <t>10/03/2020 1:58 PM</t>
  </si>
  <si>
    <t>CORDOBA RUA GONZALO ALONSO</t>
  </si>
  <si>
    <t>ZULETA CASTRILLON PABLO ALEJANDRO</t>
  </si>
  <si>
    <t>10/03/2020 3:57 PM</t>
  </si>
  <si>
    <t>4364832</t>
  </si>
  <si>
    <t>RESTREPO MADRID FABIAN ALBEIRO</t>
  </si>
  <si>
    <t>HENAO SANCHEZ JOHN FREDY</t>
  </si>
  <si>
    <t>PINEDA MEJIA DIEGO ALEJANDRO</t>
  </si>
  <si>
    <t>ISAZA BOTERO WILMAR JAIR</t>
  </si>
  <si>
    <t>ACEVEDO OLAYA GUILLERMO ANTONIO</t>
  </si>
  <si>
    <t>16/04/2020 1:01 PM</t>
  </si>
  <si>
    <t>SANDOVAL GOMEZ JUAN GUILLERMO</t>
  </si>
  <si>
    <t>DE.LA.CRUZ HEREDIA JOHAN DARIO</t>
  </si>
  <si>
    <t>ARENILLA ROJAS GEOVANNY DE JESUS</t>
  </si>
  <si>
    <t>EG K58.0</t>
  </si>
  <si>
    <t>DIAZ HERNANDEZ ROBINSON ALBERTO</t>
  </si>
  <si>
    <t>27/03/2019 12:27 PM</t>
  </si>
  <si>
    <t>27/03/2019 12:28 PM</t>
  </si>
  <si>
    <t>MARTINEZ GONZALEZ OCTAVIO MIGUEL</t>
  </si>
  <si>
    <t>07/06/2019 9:58 AM</t>
  </si>
  <si>
    <t>PACHECO GALINDO LUCIANO LUIS</t>
  </si>
  <si>
    <t>ALTAMAR CASTRO ALEXIS ALBERTO</t>
  </si>
  <si>
    <t>AHUMADA DACONTE HERNANDO ANTONIO</t>
  </si>
  <si>
    <t>LP O809</t>
  </si>
  <si>
    <t>21/08/2019 10:39 AM</t>
  </si>
  <si>
    <t>27/01/2020 10:23</t>
  </si>
  <si>
    <t>27/05/2020 10:26</t>
  </si>
  <si>
    <t>EG M653</t>
  </si>
  <si>
    <t>COHEN LANG JAVIER ENRIQUE</t>
  </si>
  <si>
    <t>RAMIREZ BERNAL JORGE LUIS</t>
  </si>
  <si>
    <t>LOPEZ FUENTES DANIEL JAMETH</t>
  </si>
  <si>
    <t>30/05/2020</t>
  </si>
  <si>
    <t>30/01/2020 17:47</t>
  </si>
  <si>
    <t>13/05/2019</t>
  </si>
  <si>
    <t>NO - REGISTR</t>
  </si>
  <si>
    <t>25/02/2020 9:39 AM</t>
  </si>
  <si>
    <t>28/08/2019 9:40 AM</t>
  </si>
  <si>
    <t>RODELO CARMONA ALEXANDER JOSE</t>
  </si>
  <si>
    <t>EG Z540 // INC EXTEMPORANEA 29.07.2020-05.08.2020</t>
  </si>
  <si>
    <t>EG SIN CONCEPTO</t>
  </si>
  <si>
    <t>OSPINO CUETO SEBASTIAN MIGUEL</t>
  </si>
  <si>
    <t>EG SIN CONCEPTO // INC EXTEMPORANEA 10.06.2020-11.06.2020</t>
  </si>
  <si>
    <t>OQUENDO MARIN EVERT ENRIQUE</t>
  </si>
  <si>
    <t>21/11/2018 10:12 AM</t>
  </si>
  <si>
    <t>VELASQUEZ MALDONADO EUSEBIO ENRIQUE</t>
  </si>
  <si>
    <t>LOPEZ CUELLO DIDIER AMETH</t>
  </si>
  <si>
    <t>EG U072 // INC EXTEMPORANEA 23.06.2020-25.06.2020</t>
  </si>
  <si>
    <t>EG U072 // INC EXTEMPORANEA 27.06.2020-30.06.2020</t>
  </si>
  <si>
    <t>EG U071 // INC EXTEMPORANEA 01.07.2020-07.07.2020</t>
  </si>
  <si>
    <t>JIMENEZ GARCIA JESUS DAVID</t>
  </si>
  <si>
    <t>PALMA LUNA MIGUEL ANGEL</t>
  </si>
  <si>
    <t>EG CLI938 // INC EXTEMPORANEA 26.05.2020-30.05.2020</t>
  </si>
  <si>
    <t>CARRANZA VELASQUEZ RICARDO JOSE</t>
  </si>
  <si>
    <t>EG M54.5</t>
  </si>
  <si>
    <t>LOPEZ LOPEZ ALAID ENRIQUE</t>
  </si>
  <si>
    <t>EG U072 // INC EXTEMPORANEA 27.07.2020-27.07.2020</t>
  </si>
  <si>
    <t>EG U072 // INC EXTEMPORANEA 23.06.2020-30.06.2020</t>
  </si>
  <si>
    <t>EG U072 // INS EXTEMPORANEA 23.06.2020-30.06.2020</t>
  </si>
  <si>
    <t>EG U072 // INC EXTEMPORANEA 01.07.2020-06.07.2020</t>
  </si>
  <si>
    <t>EF U072 // INC EXTEMPORNEA 07.07.2020-16.07.2020</t>
  </si>
  <si>
    <t>EG U071 // INC EXTEMPORANEA 17.07.2020-26.07.2020</t>
  </si>
  <si>
    <t>BARRIOS CALCETA DANILO ENRIQUE</t>
  </si>
  <si>
    <t>BADILLO VILORIA SERGIO JULIO</t>
  </si>
  <si>
    <t>21/10/2019</t>
  </si>
  <si>
    <t>25/10/2019</t>
  </si>
  <si>
    <t>SEPULVEDA RAMOS JORGE</t>
  </si>
  <si>
    <t>R 11X</t>
  </si>
  <si>
    <t>24/01/2020 11:37 AM</t>
  </si>
  <si>
    <t>LOG 13005</t>
  </si>
  <si>
    <t>JINETE CANTILLO MARTIN ARMANDO</t>
  </si>
  <si>
    <t>LUGO GARCIA MANUEL DE JESUS</t>
  </si>
  <si>
    <t>EG L500</t>
  </si>
  <si>
    <t>EG K297 // INC EXTEMPORANEA FI 15.09.2020 FF 15.09.2020</t>
  </si>
  <si>
    <t>OROZCO GARCIA JULIO CESAR</t>
  </si>
  <si>
    <t>PINEDA GOMEZ ALBERTO DE JESUS</t>
  </si>
  <si>
    <t>SALAS MUNIVE REINALDIS ENRIQUE</t>
  </si>
  <si>
    <t>CARVAJALINO AGUIAR ASTUR MANUEL</t>
  </si>
  <si>
    <t>EG // FALTA DOCUMENTOS FISICOS SE SOLICITA, NOVEDAD EXTEMPORANEA 24-06-2020</t>
  </si>
  <si>
    <t>INCAPACIDAD COVID 19. INICIA DESDE EL 25 DE JUNIO.. EXTEMPORANEA LLEGA EL 15 DE JULIO</t>
  </si>
  <si>
    <t>MARTINEZ OROZCO EDILBERTO MANUEL</t>
  </si>
  <si>
    <t>EG T671 // INC EXTEMPORANEA FI 15.09.2020 FF 15.09.2020</t>
  </si>
  <si>
    <t>GALVAN IGLESIAS JORGE LUIS</t>
  </si>
  <si>
    <t>SALCEDO ORDOÑEZ OMAR ALBERTO</t>
  </si>
  <si>
    <t>GOMEZ CONTRERAS YUSETT</t>
  </si>
  <si>
    <t>VEGA ORELLANO DUVER ANTONIO</t>
  </si>
  <si>
    <t>CONTRERAS CASTAÑEDA RAFAEL ENRIQUE</t>
  </si>
  <si>
    <t>CAICEDO PLATA EUSEBIO ALEJANDRO</t>
  </si>
  <si>
    <t>SOTOMAYOR BALLESTEROS WALTER ANTONIO</t>
  </si>
  <si>
    <t>EG H720</t>
  </si>
  <si>
    <t>19/05/2020 11:07 AM</t>
  </si>
  <si>
    <t>PUGLIESE MARTIN LUIS FERNANDO</t>
  </si>
  <si>
    <t>PADILLA DEARCOS EDWIN ENRIQUE</t>
  </si>
  <si>
    <t>MALDONADO ROMERO FELIX MANUEL</t>
  </si>
  <si>
    <t>30/03/2019 10:05 AM</t>
  </si>
  <si>
    <t>S400</t>
  </si>
  <si>
    <t>19/03/2020 10:05 AM</t>
  </si>
  <si>
    <t>ROBLES GALINDO VLADIMIR ALBERTO</t>
  </si>
  <si>
    <t>EG H10.3</t>
  </si>
  <si>
    <t>OCHOA MORALES LUCIANO JOSE</t>
  </si>
  <si>
    <t>JIMENEZ VARELA JONATHAN</t>
  </si>
  <si>
    <t>09/06/2018</t>
  </si>
  <si>
    <t>DE.LA.HOZ MOVILLA RAMIRO RONALD</t>
  </si>
  <si>
    <t>P7738855</t>
  </si>
  <si>
    <t>23/06/2018</t>
  </si>
  <si>
    <t>P7761517</t>
  </si>
  <si>
    <t>TAPIAS AVILA LUIS CARLOS</t>
  </si>
  <si>
    <t>FONTALVO REALES ALFONSO RAFAEL</t>
  </si>
  <si>
    <t>MORALES VALDELAMAR JAIME ENRIQUE</t>
  </si>
  <si>
    <t>30/01/2020 17:54</t>
  </si>
  <si>
    <t>30/01/2020 9:44</t>
  </si>
  <si>
    <t>FONTALVO CANTILLO JOSE ELIAS</t>
  </si>
  <si>
    <t>CHILATRA VARGAS LARRY SAITH</t>
  </si>
  <si>
    <t>26/04/2019 1:33 PM</t>
  </si>
  <si>
    <t>INVERSIONES SERRANA</t>
  </si>
  <si>
    <t>11/06/2018</t>
  </si>
  <si>
    <t>15/06/2018</t>
  </si>
  <si>
    <t>BUENO CALA ARBEY GERARDO</t>
  </si>
  <si>
    <t>18/09/2018 10:07</t>
  </si>
  <si>
    <t>8342</t>
  </si>
  <si>
    <t>INVERSIONES CORRECAMINOS</t>
  </si>
  <si>
    <t>01/03/2018</t>
  </si>
  <si>
    <t>POLO MERCADO DEIVER ENRIQUE</t>
  </si>
  <si>
    <t>AGUILAR TOSCANO RICHARD ARMANDO</t>
  </si>
  <si>
    <t>GALLARDO GUERRERO WILLIAM ALBERTO</t>
  </si>
  <si>
    <t>EG U072 // INC EXTEMPORANEA 27.07.2020-29.07.2020</t>
  </si>
  <si>
    <t>EG N23X // INC EXTEMPORANEA 02.06.2020</t>
  </si>
  <si>
    <t>EG Z038 // INC EXTEMPORANEA 30.07.2020-31.07.2020</t>
  </si>
  <si>
    <t>EG U072 // INC EXTEMPORANEA 01.08.2020-01.08.2020</t>
  </si>
  <si>
    <t>EG U072 // INC EXTEMPORANEA 22.07.2020-26.07.2020</t>
  </si>
  <si>
    <t>EG U072 // INC EXTEMPORANEA</t>
  </si>
  <si>
    <t>EG U072 // INC EXTEMPORANEA 14.07.2020-15.07.2020</t>
  </si>
  <si>
    <t>EG U072 // INC EXTEMPORANEA 17.07.2020-21.07.2020</t>
  </si>
  <si>
    <t>CHINCHILLA GUTIERREZ ADRIAN JOSE</t>
  </si>
  <si>
    <t>REDONDO RODRIGUEZ ROBEERT JESUS</t>
  </si>
  <si>
    <t>IGLESIAS ZAMBRANO EDUARDO LUIS</t>
  </si>
  <si>
    <t>LLANOS LUGO LEONARDO ALFREDO</t>
  </si>
  <si>
    <t>23/01/2020 3:04 PM</t>
  </si>
  <si>
    <t>0123205597</t>
  </si>
  <si>
    <t>PEREZ ROMERO JESUS ANIBAL</t>
  </si>
  <si>
    <t>L029</t>
  </si>
  <si>
    <t>24/04/2019</t>
  </si>
  <si>
    <t>13/11/2019 2:17 p. m.</t>
  </si>
  <si>
    <t>DOMINGUEZ IBAÑEZ. ALBERTO LUIS</t>
  </si>
  <si>
    <t>ALVARINO GUERRERO SILFREDO LUIS</t>
  </si>
  <si>
    <t>27/01/2020 11:53</t>
  </si>
  <si>
    <t>30/01/2020 9:47</t>
  </si>
  <si>
    <t>30/01/2020 9:48</t>
  </si>
  <si>
    <t>06/07/2019 10:50 AM</t>
  </si>
  <si>
    <t>P8311670</t>
  </si>
  <si>
    <t>INCA</t>
  </si>
  <si>
    <t>13/06/2019 4:36 PM</t>
  </si>
  <si>
    <t>EG N23XX</t>
  </si>
  <si>
    <t>24/01/2020 2:17 PM</t>
  </si>
  <si>
    <t>0124206300</t>
  </si>
  <si>
    <t>CARRILLO GONZALEZ WILSON</t>
  </si>
  <si>
    <t>MOLINARES RIVERA YESITH DE JESUS</t>
  </si>
  <si>
    <t>OSORIO ZAMBRANO JHON CARLOS</t>
  </si>
  <si>
    <t>EG J0OX // INC EXTEMPORANEA FI 28.08.2020 FF 29.08.2020</t>
  </si>
  <si>
    <t>NIETO NOGUERA JAIRO JESUS</t>
  </si>
  <si>
    <t>LINERO PERALTA ROBERTO LUIS</t>
  </si>
  <si>
    <t>MENDOZA BUSTILLO IVAN DARIO</t>
  </si>
  <si>
    <t>04/02/2017</t>
  </si>
  <si>
    <t>08/02/2017</t>
  </si>
  <si>
    <t>OLIVERA MUÑOZ LUIS ALBERTO</t>
  </si>
  <si>
    <t>09/02/2017</t>
  </si>
  <si>
    <t>1/03/2017 9:57 a. m.</t>
  </si>
  <si>
    <t>21/11/2016</t>
  </si>
  <si>
    <t>25/11/2016</t>
  </si>
  <si>
    <t>16/01/2017</t>
  </si>
  <si>
    <t>15/02/2017 4:13 p. m.</t>
  </si>
  <si>
    <t>05/01/2017</t>
  </si>
  <si>
    <t>06/01/2017</t>
  </si>
  <si>
    <t>10/01/2017</t>
  </si>
  <si>
    <t>06/12/2016</t>
  </si>
  <si>
    <t>07/12/2016</t>
  </si>
  <si>
    <t>0-20862370</t>
  </si>
  <si>
    <t>28/12/2016</t>
  </si>
  <si>
    <t>29/12/2016</t>
  </si>
  <si>
    <t>0-20959372</t>
  </si>
  <si>
    <t>06/09/2019</t>
  </si>
  <si>
    <t>08/09/2019</t>
  </si>
  <si>
    <t>SIERRA SERRANO ROVINSON</t>
  </si>
  <si>
    <t>S202</t>
  </si>
  <si>
    <t>25/02/2020 11:43 AM</t>
  </si>
  <si>
    <t>100208110624</t>
  </si>
  <si>
    <t>21/10/2019 11:43 AM</t>
  </si>
  <si>
    <t xml:space="preserve">Pdte Generar Nota Credito </t>
  </si>
  <si>
    <t>VALDEZ CONTRERAS ALEX</t>
  </si>
  <si>
    <t>EG S519 // INC EXTEMPORANEA 04.06.2020-06.06.2020</t>
  </si>
  <si>
    <t>CORDOBA CANTILLO LEONARDO AMIR</t>
  </si>
  <si>
    <t>EG K589</t>
  </si>
  <si>
    <t>P&amp;L</t>
  </si>
  <si>
    <t>ROJAS DIAZ DIEGO ANDRES</t>
  </si>
  <si>
    <t>GOMEZ FONSECA REINALDO ARTURO</t>
  </si>
  <si>
    <t>DUQUE CASTELLANOS GUSTAVO ADOLFO</t>
  </si>
  <si>
    <t>MANRIQUE CASTAÑO HILDER AUGUSTO</t>
  </si>
  <si>
    <t>DUITAMA SANCHEZ PABLO</t>
  </si>
  <si>
    <t>23/05/2018</t>
  </si>
  <si>
    <t>55336300</t>
  </si>
  <si>
    <t>15/05/2019 10:37 AM</t>
  </si>
  <si>
    <t>EG J159</t>
  </si>
  <si>
    <t>18/09/2019 10:30 AM</t>
  </si>
  <si>
    <t>18/09/2019 10:31 AM</t>
  </si>
  <si>
    <t>18/09/2019</t>
  </si>
  <si>
    <t>18/09/2019 10:27 AM</t>
  </si>
  <si>
    <t>EG J849</t>
  </si>
  <si>
    <t>18/09/2019 10:33 AM</t>
  </si>
  <si>
    <t>55336308</t>
  </si>
  <si>
    <t>30/08/2018</t>
  </si>
  <si>
    <t>18/09/2019 10:32 AM</t>
  </si>
  <si>
    <t>EG R073</t>
  </si>
  <si>
    <t>EG R074</t>
  </si>
  <si>
    <t>19/05/2020 10:49 AM</t>
  </si>
  <si>
    <t>55336305</t>
  </si>
  <si>
    <t>EG J069</t>
  </si>
  <si>
    <t>Lacte Novo</t>
  </si>
  <si>
    <t>28/07/2019</t>
  </si>
  <si>
    <t>31/07/2019</t>
  </si>
  <si>
    <t>BOLIVAR ALVAREZ EDWIN ORLANDO</t>
  </si>
  <si>
    <t>22/08/2019 4:38 PM</t>
  </si>
  <si>
    <t>7424834</t>
  </si>
  <si>
    <t>06/03/2020 4:38 PM</t>
  </si>
  <si>
    <t>ESCAMILLA RODRIGUEZ MAURICIO ANTONIO</t>
  </si>
  <si>
    <t>100208221878</t>
  </si>
  <si>
    <t>100208221856</t>
  </si>
  <si>
    <t>MONTAÑO GALLO MARIO RODRIGO</t>
  </si>
  <si>
    <t>BAQUERO GUTIERREZ RODRIGO</t>
  </si>
  <si>
    <t>BERMEO PIÑEROS HERNAN RODRIGO</t>
  </si>
  <si>
    <t>COOSALUD</t>
  </si>
  <si>
    <t>EG // G 40..FALTAN DOCUMENTOS FISICOS SE SOLICITAN POR CORREO ELECTRONICO</t>
  </si>
  <si>
    <t>HERNANDEZ MUÑOZ POLIDORO</t>
  </si>
  <si>
    <t>06/08/2018</t>
  </si>
  <si>
    <t>15/08/2018 2:43 p. m.</t>
  </si>
  <si>
    <t>MENDOZA CARDOSO DAIMER</t>
  </si>
  <si>
    <t>enfermedad general , faltan documentos</t>
  </si>
  <si>
    <t>enfermedad general, faltan documentos</t>
  </si>
  <si>
    <t>06/09/2018</t>
  </si>
  <si>
    <t>08/09/2018</t>
  </si>
  <si>
    <t>SANCHEZ FAJARDO LUIS GERARDO</t>
  </si>
  <si>
    <t>2/10/2018 2:37 p. m.</t>
  </si>
  <si>
    <t>25/10/2018 2:38 p. m.</t>
  </si>
  <si>
    <t>ROJAS PAVA JONH FREDDY</t>
  </si>
  <si>
    <t>LAMPREA MUÑOZ JORGE ENRIQUE</t>
  </si>
  <si>
    <t>VASQUEZ FORERO OSCAR EDUARDO</t>
  </si>
  <si>
    <t xml:space="preserve">Se registra la causal de negacion </t>
  </si>
  <si>
    <t>SANCHEZ MURILLO EDUARD URIEL</t>
  </si>
  <si>
    <t>NIÑO RODRIGUEZ VICENTE</t>
  </si>
  <si>
    <t>IN</t>
  </si>
  <si>
    <t>INC. REPORTADA POR NOVEDAD PTES DOCUMENTOS FISICOS</t>
  </si>
  <si>
    <t>FALTAN DOCUMENTOS FISISCOS</t>
  </si>
  <si>
    <t>EG FALTAN DOCUMENTOS FISICOS</t>
  </si>
  <si>
    <t>ROJAS DELGADO SEGUNDO HORACIO</t>
  </si>
  <si>
    <t>28/07/2017</t>
  </si>
  <si>
    <t>LESMES VARGAS LUIS ECLIVES</t>
  </si>
  <si>
    <t>31/07/2017 3:36 p. m.</t>
  </si>
  <si>
    <t>13/07/2018</t>
  </si>
  <si>
    <t>ROJAS RIVEROS CARLOS ALBERTO</t>
  </si>
  <si>
    <t>NIEVES ROBAYO FEISAL</t>
  </si>
  <si>
    <t>16/02/2017 9:53 a. m.</t>
  </si>
  <si>
    <t>RUEDA GAMBOA JOSE JAVIER</t>
  </si>
  <si>
    <t>HURTADO MEJIA HUGO FERNELY</t>
  </si>
  <si>
    <t>SEPULVEDA LEGUIZAMON WILSON</t>
  </si>
  <si>
    <t>BARRETO LEON RAUL EDUARDO</t>
  </si>
  <si>
    <t>21/11/2018 10:08 AM</t>
  </si>
  <si>
    <t>21/11/2018 10:09 AM</t>
  </si>
  <si>
    <t>02/05/2016 12:38 PM</t>
  </si>
  <si>
    <t>L024</t>
  </si>
  <si>
    <t>12/06/2019</t>
  </si>
  <si>
    <t>25248092</t>
  </si>
  <si>
    <t>pendientes documentos</t>
  </si>
  <si>
    <t>Pago autorizado</t>
  </si>
  <si>
    <t>Pendiente pago</t>
  </si>
  <si>
    <t>CALDERON MUÑOZ OSCAR EDILBERTO</t>
  </si>
  <si>
    <t>PARAMO CALDERON OCTAVIO</t>
  </si>
  <si>
    <t>GUZMAN BLANCO DAGO ALBERTO</t>
  </si>
  <si>
    <t>CORTES MORATO JULIO CESAR</t>
  </si>
  <si>
    <t xml:space="preserve"> NO REGISTRA</t>
  </si>
  <si>
    <t>01/01/2017</t>
  </si>
  <si>
    <t>20/02/2017 8:29 AM</t>
  </si>
  <si>
    <t>VARELA ALVARADO EDGAR</t>
  </si>
  <si>
    <t>ALBA MENDEZ ISAIAS</t>
  </si>
  <si>
    <t>JIMENEZ ROJAS JOSE LEONARDO</t>
  </si>
  <si>
    <t>LOPEZ OSPINA FABIAN ANDRES</t>
  </si>
  <si>
    <t>9/04/2018 3:20 p. m.</t>
  </si>
  <si>
    <t>MENDEZ DURAN JUAN CARLOS</t>
  </si>
  <si>
    <t>08/02/2019 7:38 AM</t>
  </si>
  <si>
    <t>13/12/2018 8:51 a. m.</t>
  </si>
  <si>
    <t>3237</t>
  </si>
  <si>
    <t>18/07/2019</t>
  </si>
  <si>
    <t>18/05/2019 2:43 p. m.</t>
  </si>
  <si>
    <t>4/01/2019 8:52 a. m.</t>
  </si>
  <si>
    <t>26/02/2019 8:52 a. m.</t>
  </si>
  <si>
    <t>25/05/2019 8:55 a. m.</t>
  </si>
  <si>
    <t>FIGUEREDO CHAPARRO PEDRO ALEJANDRO</t>
  </si>
  <si>
    <t>23/07/2019</t>
  </si>
  <si>
    <t>26/07/2019</t>
  </si>
  <si>
    <t>FRANCO SANCHEZ CARLOS ALBERTO</t>
  </si>
  <si>
    <t>PEREZ GARCIA YOFREY</t>
  </si>
  <si>
    <t>28/04/2018</t>
  </si>
  <si>
    <t>30/04/2018</t>
  </si>
  <si>
    <t xml:space="preserve">CERVERA ROJAS JHONNY ALEJANDRO </t>
  </si>
  <si>
    <t>5945691-1</t>
  </si>
  <si>
    <t>28/04/2018 3:05 p. m.</t>
  </si>
  <si>
    <t>21/09/2018 3:06 p. m.</t>
  </si>
  <si>
    <t>8354</t>
  </si>
  <si>
    <t>21/09/2018 3:07 p. m.</t>
  </si>
  <si>
    <t>RODRIGUEZ ALBINO JORGE ARMANDO</t>
  </si>
  <si>
    <t>06/12/2016 9:15 AM</t>
  </si>
  <si>
    <t>SILVA VASQUEZ ANGELO</t>
  </si>
  <si>
    <t>HUERFANO CARDOZO JHON JAIRO</t>
  </si>
  <si>
    <t>QUITIAN PEÑA MAURICIO</t>
  </si>
  <si>
    <t>9/07/2016 9:06 a. m.</t>
  </si>
  <si>
    <t>ARIZA BOHORQUEZ NORMAN SAMIR</t>
  </si>
  <si>
    <t>OROZCO RODRIGUEZ FRANCISCO JAVIER</t>
  </si>
  <si>
    <t>MONROY PEÑA JOHN HERVEY</t>
  </si>
  <si>
    <t>FORERO CASTIBLANCO ERWIN</t>
  </si>
  <si>
    <t>PEREZ CAVIEDES JOSE JOVAN</t>
  </si>
  <si>
    <t>NIÑO JIMENEZ JAMES</t>
  </si>
  <si>
    <t>13/03/2019</t>
  </si>
  <si>
    <t>15/03/2019</t>
  </si>
  <si>
    <t>CUEVAS MIRANDA JUAN CARLOS</t>
  </si>
  <si>
    <t>22/11/2019 4:40 PM</t>
  </si>
  <si>
    <t>22/11/2019 4:41 PM</t>
  </si>
  <si>
    <t>MESA ALVAREZ JAIME EDGARDO</t>
  </si>
  <si>
    <t>DIAZ GUTIERREZ LUIS ALFONSO</t>
  </si>
  <si>
    <t>Youngevity</t>
  </si>
  <si>
    <t>11/03/2020</t>
  </si>
  <si>
    <t>ROJAS VALERO GABRIEL FERNANDO</t>
  </si>
  <si>
    <t>13/05/2020 9:45 AM</t>
  </si>
  <si>
    <t>Belcar</t>
  </si>
  <si>
    <t>ROBAYO . GERSSON JAVIER</t>
  </si>
  <si>
    <t>RICAURTE SANCHEZ LUIS ERNESTO</t>
  </si>
  <si>
    <t>POLO JIMENEZ RENEL</t>
  </si>
  <si>
    <t>COLMENARES CASTRO EDGAR LEONARDO</t>
  </si>
  <si>
    <t>03/07/2019</t>
  </si>
  <si>
    <t>04/07/2019</t>
  </si>
  <si>
    <t>SASTOQUE QUINTERO LUIS EDUARDO</t>
  </si>
  <si>
    <t>28/08/2019 5:50 PM</t>
  </si>
  <si>
    <t>05/07/2019</t>
  </si>
  <si>
    <t>06/07/2019</t>
  </si>
  <si>
    <t>28/08/2019 3:51 PM</t>
  </si>
  <si>
    <t>28/08/2019 5:47 PM</t>
  </si>
  <si>
    <t>OROZCO SANCHEZ JOHN JAIRO</t>
  </si>
  <si>
    <t>GARZON CUERVO YIMMI ALEXANDER</t>
  </si>
  <si>
    <t>AT S610</t>
  </si>
  <si>
    <t>ALBARRACIN ALVAREZ JHON ALEXANDER</t>
  </si>
  <si>
    <t>BUENO LOPEZ ANDRES FERNANDO</t>
  </si>
  <si>
    <t>MARTINEZ ROMERO DIEGO ARMANDO</t>
  </si>
  <si>
    <t>EG K359</t>
  </si>
  <si>
    <t>EG K37X</t>
  </si>
  <si>
    <t>PARRA VELASQUEZ GELBER ERNESTO</t>
  </si>
  <si>
    <t>ME LO REPORTARON POR NOVEDADES</t>
  </si>
  <si>
    <t>RENDON LONDOÑO JOSE NOE</t>
  </si>
  <si>
    <t>TARQUINO VASALLO OSCAR JULIAN</t>
  </si>
  <si>
    <t>08/11/2018</t>
  </si>
  <si>
    <t>10/11/2018</t>
  </si>
  <si>
    <t>31/01/2019 9:57 AM</t>
  </si>
  <si>
    <t>HERNANDEZ CUELLAR MANUEL ANDREY</t>
  </si>
  <si>
    <t>27/01/2020 11:55</t>
  </si>
  <si>
    <t>GARCIA CORREA FRANKY</t>
  </si>
  <si>
    <t>4/01/2018 3:59 p. m.</t>
  </si>
  <si>
    <t>SARMIENTO ARDILA DIEGO ARMANDO</t>
  </si>
  <si>
    <t>CAMPOS GALLO JUAN ALEXANDER</t>
  </si>
  <si>
    <t>6/12/2017 3:46 p. m.</t>
  </si>
  <si>
    <t>HERNANDEZ MARTINEZ WILSON EDUARDO</t>
  </si>
  <si>
    <t>MORENO SIERRA NELSON STIVEN</t>
  </si>
  <si>
    <t>Hyundai</t>
  </si>
  <si>
    <t>SOSSA RODRIGUEZ NELSON SAMUEL</t>
  </si>
  <si>
    <t>DREAMS SAS</t>
  </si>
  <si>
    <t>BASTIDAS VELEZ RONALD ALEXANDER</t>
  </si>
  <si>
    <t>GAMEZ HERNANDEZ JAIME</t>
  </si>
  <si>
    <t>PARRADO HERNANDEZ YOVANNY ENRIQUE</t>
  </si>
  <si>
    <t>ZAMBRANO . ANGEL ANDRES</t>
  </si>
  <si>
    <t>5464970</t>
  </si>
  <si>
    <t>11/02/2020 5:01 PM</t>
  </si>
  <si>
    <t>GUTIERREZ RAMIREZ HERNAN ADOLFO</t>
  </si>
  <si>
    <t>CABALLERO SANCHEZ HENRY ALEJANDRO</t>
  </si>
  <si>
    <t>VARGAS RICAURTE MAURICIO</t>
  </si>
  <si>
    <t>OSPINA . CRISTIAN CAMILO</t>
  </si>
  <si>
    <t>VALBUENA TABARES JAIME ANDRES</t>
  </si>
  <si>
    <t>FORERO SILVA WEIMAR YESID</t>
  </si>
  <si>
    <t>VALBUENA SUAREZ OSCAR HERNAN</t>
  </si>
  <si>
    <t>REYES QUINTERO LUIS ENRIQUE</t>
  </si>
  <si>
    <t>Metro Real</t>
  </si>
  <si>
    <t>RODRIGUEZ RODRIGUEZ RICARDO</t>
  </si>
  <si>
    <t>P&amp;P</t>
  </si>
  <si>
    <t>24/05/2017</t>
  </si>
  <si>
    <t>ORJUELA MOLANO JOSE NESTOR</t>
  </si>
  <si>
    <t>25/07/2017 10:04 a. m.</t>
  </si>
  <si>
    <t>24/04/2017</t>
  </si>
  <si>
    <t>23/05/2017</t>
  </si>
  <si>
    <t>25/07/2017 10:03 a. m.</t>
  </si>
  <si>
    <t>18/05/2016</t>
  </si>
  <si>
    <t>16/06/2016</t>
  </si>
  <si>
    <t>2038036-1</t>
  </si>
  <si>
    <t>28/05/2016 10:01 a. m.</t>
  </si>
  <si>
    <t>18/04/2016</t>
  </si>
  <si>
    <t>17/05/2016</t>
  </si>
  <si>
    <t>20/06/2017 10:00 a. m.</t>
  </si>
  <si>
    <t>TAPIERO TOVAR ARTURO</t>
  </si>
  <si>
    <t>RAMIREZ SIERRA JUAN</t>
  </si>
  <si>
    <t>TRINITY CAPITAL SAS</t>
  </si>
  <si>
    <t>30/03/2017</t>
  </si>
  <si>
    <t>02/04/2017</t>
  </si>
  <si>
    <t>SALAZAR MONCADA IVAN DARIO</t>
  </si>
  <si>
    <t>31/03/2017 4:00 p. m.</t>
  </si>
  <si>
    <t>21/09/2018 4:03 p. m.</t>
  </si>
  <si>
    <t>13/12/2017</t>
  </si>
  <si>
    <t>14/12/2017</t>
  </si>
  <si>
    <t>13/12/2017 4:00 p. m.</t>
  </si>
  <si>
    <t>ANZOLA . EDISON JONATHAN</t>
  </si>
  <si>
    <t>25/04/2017</t>
  </si>
  <si>
    <t>AGUIRRE HERNANDEZ JOHN JAIRO</t>
  </si>
  <si>
    <t>9/10/2018 4:30 p. m.</t>
  </si>
  <si>
    <t>769789804</t>
  </si>
  <si>
    <t>SALAMANCA GARCIA JAMES JAVIER</t>
  </si>
  <si>
    <t>04/04/2017</t>
  </si>
  <si>
    <t>05/04/2017</t>
  </si>
  <si>
    <t>BUITRAGO PARRA JUAN CARLOS</t>
  </si>
  <si>
    <t>4/04/2017 4:06 p. m.</t>
  </si>
  <si>
    <t>PRODUCTOS DONA DICHA SAS</t>
  </si>
  <si>
    <t>LOPEZ LASPRILLA EDWIN MELCO</t>
  </si>
  <si>
    <t>VERGARA ALBA LUIS ALBERTO</t>
  </si>
  <si>
    <t>RODRIGUEZ SALAZAR CRISTIAN CAMILO</t>
  </si>
  <si>
    <t>23/10/2017</t>
  </si>
  <si>
    <t>24/10/2017</t>
  </si>
  <si>
    <t>GOMEZ LEON JOSE MIGUEL</t>
  </si>
  <si>
    <t>23/10/2017 4:12 p. m.</t>
  </si>
  <si>
    <t>01/09/2017</t>
  </si>
  <si>
    <t>02/09/2017</t>
  </si>
  <si>
    <t>1/09/2017 4:08 p. m.</t>
  </si>
  <si>
    <t>CIFUENTES . EDWIN ERLEY</t>
  </si>
  <si>
    <t>CUERVO PAEZ JOHN FERNANDO</t>
  </si>
  <si>
    <t>EG // RSO.9</t>
  </si>
  <si>
    <t>GARAVITO GARAVITO FABIO LEONARDO</t>
  </si>
  <si>
    <t>ALVARADO FARFAN CARLOS ANDRES</t>
  </si>
  <si>
    <t>AMADO CUERVO MAURICIO</t>
  </si>
  <si>
    <t>OROZCO GUAJE JIMMY ALEXANDER</t>
  </si>
  <si>
    <t>EG // J039 EXTEMPORANEA 24-07-2020 A 26-07-2020</t>
  </si>
  <si>
    <t>BOHORQUEZ JIMENEZ ANDRES GIOVANNI</t>
  </si>
  <si>
    <t>TIBOCHA HERNANDEZ DIEGO FERNANDO</t>
  </si>
  <si>
    <t>EG G409</t>
  </si>
  <si>
    <t>23/04/2016</t>
  </si>
  <si>
    <t>26/04/2016</t>
  </si>
  <si>
    <t>GOMEZ FLOREZ RICARDO</t>
  </si>
  <si>
    <t>11/01/2019 2:54 p. m.</t>
  </si>
  <si>
    <t>06/03/2020</t>
  </si>
  <si>
    <t>07/03/2020</t>
  </si>
  <si>
    <t>28/04/2020 7:09</t>
  </si>
  <si>
    <t>MELO FLOREZ WILFRED</t>
  </si>
  <si>
    <t>CHARRIS CANTILLO RICARDO MANUEL</t>
  </si>
  <si>
    <t>EG H100</t>
  </si>
  <si>
    <t>GONZALEZ ACOSTA JOSE GREGORIO</t>
  </si>
  <si>
    <t>EG OR009</t>
  </si>
  <si>
    <t>EG R51X // INC EXTEMPORANEA 01.06.2020-01.06.2020</t>
  </si>
  <si>
    <t>CUETO DOMINGUEZ IVAN JAIR</t>
  </si>
  <si>
    <t>EG M54.2</t>
  </si>
  <si>
    <t>EG R529</t>
  </si>
  <si>
    <t>AT W442</t>
  </si>
  <si>
    <t>12/05/2020 2:28 PM</t>
  </si>
  <si>
    <t>ENVIADO AL CORREO</t>
  </si>
  <si>
    <t>SANCHEZ CASTRILLO JAIRO ANTONIO</t>
  </si>
  <si>
    <t>AGUDELO PRIETO GONZALO DE JESUS</t>
  </si>
  <si>
    <t>24/05/2016 8:19 a. m.</t>
  </si>
  <si>
    <t>VALENZUELA TRUJILLO OSCAR IVAN</t>
  </si>
  <si>
    <t>JAIMES RUEDA DIEGO ANDRES</t>
  </si>
  <si>
    <t>7/09/2018 8:47 a. m.</t>
  </si>
  <si>
    <t>7/09/2018 8:48 a. m.</t>
  </si>
  <si>
    <t>30/05/2019</t>
  </si>
  <si>
    <t>02/06/2019</t>
  </si>
  <si>
    <t>CORREA ATENCIA DALKY DE JESUS</t>
  </si>
  <si>
    <t>26/09/2019 5:08 p. m.</t>
  </si>
  <si>
    <t>23/10/2019</t>
  </si>
  <si>
    <t>GARCIA SALAS ENDER MANUEL</t>
  </si>
  <si>
    <t>HERNANDEZ DIAZ DOLCEY</t>
  </si>
  <si>
    <t>AT S635 EXTEMPORANEA</t>
  </si>
  <si>
    <t>AT S526 // PRORROGA</t>
  </si>
  <si>
    <t>EG M548 // INC EXTEMPORANEA 10-07-2020-12-07-2020</t>
  </si>
  <si>
    <t>LLERENA MENDEZ WILLIAM ALBERTO</t>
  </si>
  <si>
    <t>PRIETO LOZANO ANDRES LEONARDO</t>
  </si>
  <si>
    <t>PRADA SANCHEZ ANDERSON</t>
  </si>
  <si>
    <t>CUELLAR MENDEZ LUIS FERNANDO</t>
  </si>
  <si>
    <t>URUEÑA DIAZ PEDRO</t>
  </si>
  <si>
    <t>29/08/2017 4:32 p. m.</t>
  </si>
  <si>
    <t>17/07/2017 4:27 p. m.</t>
  </si>
  <si>
    <t>GOMEZ URUEÑA MILLER</t>
  </si>
  <si>
    <t>15/03/2018</t>
  </si>
  <si>
    <t>GUAYARA CAMACHO JOSE OMAR</t>
  </si>
  <si>
    <t>EG N209</t>
  </si>
  <si>
    <t>08/02/2019 11:10 AM</t>
  </si>
  <si>
    <t>08/02/2019 11:14 AM</t>
  </si>
  <si>
    <t>OVIEDO RIVEROS CESAR AUGUSTO</t>
  </si>
  <si>
    <t>AGUIRRE CASTRO DIEGO FERNANDO</t>
  </si>
  <si>
    <t>MEDINA VILLEGAS CAMILO ERNESTO</t>
  </si>
  <si>
    <t>BUSTAMANTE MONTOYA JORGE</t>
  </si>
  <si>
    <t>ECHAVARRIA SUAREZ CARLOS JULIO</t>
  </si>
  <si>
    <t>FONSECA OSORIO JOHANN MATEO</t>
  </si>
  <si>
    <t>25/06/2018</t>
  </si>
  <si>
    <t>PORTO AREVALO LUIS CAMILO</t>
  </si>
  <si>
    <t>15/02/2019</t>
  </si>
  <si>
    <t>15/02/2019 10:18 AM</t>
  </si>
  <si>
    <t>CORONEL . YIMMY FERNANDO</t>
  </si>
  <si>
    <t>2985-3243</t>
  </si>
  <si>
    <t>FONSECA BARRERA SEBASTIAN</t>
  </si>
  <si>
    <t>INVERSIONES JV S.A.S</t>
  </si>
  <si>
    <t>JOYA GONZALEZ KAREN YISETH</t>
  </si>
  <si>
    <t>EG K522</t>
  </si>
  <si>
    <t>PERTUZ VELASQUEZ JOHNAIRO ANDRES</t>
  </si>
  <si>
    <t>31/01/2019 9:02 AM</t>
  </si>
  <si>
    <t>MARTINEZ ACUÑA BERTHA MARIA</t>
  </si>
  <si>
    <t>NO _ REGISTRA_</t>
  </si>
  <si>
    <t>NO_APLICA_</t>
  </si>
  <si>
    <t>NO _ REGISTRA</t>
  </si>
  <si>
    <t>NO APLICA.</t>
  </si>
  <si>
    <t>CANO BARRERA YULIETH ESTHER</t>
  </si>
  <si>
    <t>MASCO BOLIVAR HUMBERTO JAVIER</t>
  </si>
  <si>
    <t>EG K591</t>
  </si>
  <si>
    <t>CONTRERAS . IVAN ANDRES</t>
  </si>
  <si>
    <t>RONCANCIO PEÑA NIDIA YOLIMA</t>
  </si>
  <si>
    <t>CARDOZO CASTRO CRISTHIAN CAMILO</t>
  </si>
  <si>
    <t>ALMARIO AREVALO JENIFFER</t>
  </si>
  <si>
    <t>PALACIOS PALACIOS MARIA YARLEIDIS</t>
  </si>
  <si>
    <t>P7234066</t>
  </si>
  <si>
    <t>9/08/2017 10:22 a. m.</t>
  </si>
  <si>
    <t>P7234074</t>
  </si>
  <si>
    <t>9/08/2017 10:23 a. m.</t>
  </si>
  <si>
    <t>RODRIGUEZ AGUIRRE ANDRES DAVID</t>
  </si>
  <si>
    <t>PULIDO CARRETERO JOSE DAVID</t>
  </si>
  <si>
    <t>12/10/2018</t>
  </si>
  <si>
    <t>FLOREZ MARTINEZ DAISON RAFAEL</t>
  </si>
  <si>
    <t>12/10/2018 4:47 p. m.</t>
  </si>
  <si>
    <t>20/01/2020 4:27 PM</t>
  </si>
  <si>
    <t>01/06/2019</t>
  </si>
  <si>
    <t>16/06/2019</t>
  </si>
  <si>
    <t>ALFONSO JAIMES DIANA MILLEY</t>
  </si>
  <si>
    <t>NO REGISTRO</t>
  </si>
  <si>
    <t>26/09/2019 5:05 p. m.</t>
  </si>
  <si>
    <t>18/06/2019</t>
  </si>
  <si>
    <t>31/05/2019</t>
  </si>
  <si>
    <t>MORALES PADILLA ANGELLYS VANESSA</t>
  </si>
  <si>
    <t>EG GOSTITIS AGUDA EXTERMPORANEA</t>
  </si>
  <si>
    <t>MORA UMAÑA VIVIANA</t>
  </si>
  <si>
    <t>ANGULO BELTRAN JOSE ANTONIO</t>
  </si>
  <si>
    <t>MORALES CRUZ RICHAR</t>
  </si>
  <si>
    <t>17/05/2019</t>
  </si>
  <si>
    <t>M545</t>
  </si>
  <si>
    <t>30/06/2019 5:25 p. m.</t>
  </si>
  <si>
    <t>19/05/2019</t>
  </si>
  <si>
    <t>10020879614</t>
  </si>
  <si>
    <t>Caracolitos</t>
  </si>
  <si>
    <t>MALDONADO ROMERO ANGY MARCELA</t>
  </si>
  <si>
    <t>ROJAS MANCERA INGRID MARCELA</t>
  </si>
  <si>
    <t>PINTO CRUZ LEIDY KARINA</t>
  </si>
  <si>
    <t>JIMENEZ VEGA JESICA YURANY</t>
  </si>
  <si>
    <t>QUINTANA DURAN DURGA LLERITZA</t>
  </si>
  <si>
    <t>ORTIZ OCHOA LEIDY NATALIA</t>
  </si>
  <si>
    <t>Licencia pagada</t>
  </si>
  <si>
    <t xml:space="preserve"> - URGENTE Revisar Monica</t>
  </si>
  <si>
    <t>GALLEGO CASTIBLANCO YEISON DUVAN</t>
  </si>
  <si>
    <t>2/10/2018</t>
  </si>
  <si>
    <t>31/01/2019 9:50 AM</t>
  </si>
  <si>
    <t>22/05/2018</t>
  </si>
  <si>
    <t>04/07/2018 10:44 AM</t>
  </si>
  <si>
    <t>RAMIREZ HERNANDEZ DIEGO</t>
  </si>
  <si>
    <t>CONTRERAS CASTILLO MARIA DEL PILAR</t>
  </si>
  <si>
    <t>FORERO GUTIERREZ OSCAR EDUARDO</t>
  </si>
  <si>
    <t>OSORIO SERNA LEIDY PATRICIA</t>
  </si>
  <si>
    <t>MORENO CANO DANIEL ALBERTO</t>
  </si>
  <si>
    <t>TIMOTE TAPIERO MILLER HERNAN</t>
  </si>
  <si>
    <t>AT J039</t>
  </si>
  <si>
    <t>24/01/2020 11:50 AM</t>
  </si>
  <si>
    <t>817693</t>
  </si>
  <si>
    <t>SANCHEZ MANCILLA MARCO ANTONIO</t>
  </si>
  <si>
    <t>BARINAS CORTES BRIGITTE TATIANA</t>
  </si>
  <si>
    <t>GARZON GARZON NELSON ALFREDO</t>
  </si>
  <si>
    <t>GUZMAN PEÑA JONNY ADRIAN</t>
  </si>
  <si>
    <t>AT S601</t>
  </si>
  <si>
    <t>AT S601 // INC EXTEMPORANEA FI 09-09-2020 FF 12-09-220</t>
  </si>
  <si>
    <t>VIUCHE CAPERA JOSE FERNANDO</t>
  </si>
  <si>
    <t>27/04/2018 3:51 p. m.</t>
  </si>
  <si>
    <t>LANDAZURI MESA LIZETH VIVIANA</t>
  </si>
  <si>
    <t>BALLESTEROS VEGA ANGIE CAROLINA</t>
  </si>
  <si>
    <t>21/09/2018 2:29 p. m.</t>
  </si>
  <si>
    <t>VELASQUEZ ZAPATA JENNY EUCARIS</t>
  </si>
  <si>
    <t>OCHOA BALLESTEROS ELKIN JULIAN</t>
  </si>
  <si>
    <t>GARAY PAMPLONA PAOLA ANDREA</t>
  </si>
  <si>
    <t>ROSERO ARBELAEZ SEBASTIAN CAMILO</t>
  </si>
  <si>
    <t>ROJAS RAMIREZ SERGIO STEVEN</t>
  </si>
  <si>
    <t>ORTIZ TELLEZ ANGIE CATHERINE</t>
  </si>
  <si>
    <t>15/12/2016 10:13 a. m.</t>
  </si>
  <si>
    <t>11/12/2019</t>
  </si>
  <si>
    <t>15/12/2019</t>
  </si>
  <si>
    <t>VARGAS VILLAREAL JOHAN SEBASTIAN</t>
  </si>
  <si>
    <t>EG S636</t>
  </si>
  <si>
    <t>10/01/2020 3:09 PM</t>
  </si>
  <si>
    <t>100208181029</t>
  </si>
  <si>
    <t>05/02/2020 11:13 AM</t>
  </si>
  <si>
    <t>10/12/2019</t>
  </si>
  <si>
    <t>10/01/2020 3:08 PM</t>
  </si>
  <si>
    <t>ANGARITA HOLGUIN JOSE ALEJANDRO</t>
  </si>
  <si>
    <t>EG S010 // INC EXTEMPORANEA FI 10.09.2020 FF 10.09.2020</t>
  </si>
  <si>
    <t>EG S018 // INC EXTEMPORANEA FI 11.09.2020 FF 12.09.2020</t>
  </si>
  <si>
    <t>ROMERO DELGADO EDGAR JOHAN</t>
  </si>
  <si>
    <t>inc faltan docu</t>
  </si>
  <si>
    <t>in faltan documentos</t>
  </si>
  <si>
    <t>RINCON PAIVA FREDY YOVANY</t>
  </si>
  <si>
    <t>EG S011</t>
  </si>
  <si>
    <t>07/12/2018</t>
  </si>
  <si>
    <t>QUINTERO YUCUMA BRAYAN</t>
  </si>
  <si>
    <t>1346674-1</t>
  </si>
  <si>
    <t>12/01/2019 11:28 a. m.</t>
  </si>
  <si>
    <t>9036</t>
  </si>
  <si>
    <t>CARDENAS ROJAS KEVIN ANDRES</t>
  </si>
  <si>
    <t>14/06/2019</t>
  </si>
  <si>
    <t>HERNANDEZ SALAZAR LAURA DANIELA</t>
  </si>
  <si>
    <t>A09X</t>
  </si>
  <si>
    <t>24/02/2020 4:38 PM</t>
  </si>
  <si>
    <t>SE RADICA POR LA PAGINA</t>
  </si>
  <si>
    <t>22/11/2019 4:39 PM</t>
  </si>
  <si>
    <t>ROMERO DELGADO HARRISON JOSHUA</t>
  </si>
  <si>
    <t>JIMENEZ BARACALDO JHON FREDY</t>
  </si>
  <si>
    <t>CHACON . LEIDY JOHANNA</t>
  </si>
  <si>
    <t>CRISTANCHO JAIMES YAZMIN ESTHER</t>
  </si>
  <si>
    <t>07/07/2017</t>
  </si>
  <si>
    <t>CASTILLO ROJAS GINA YUSLAY</t>
  </si>
  <si>
    <t>21/07/2017 3:28 p. m.</t>
  </si>
  <si>
    <t>13/03/2018</t>
  </si>
  <si>
    <t>GOMEZ VELASQUEZ DIANA YISSEL</t>
  </si>
  <si>
    <t>EG L045</t>
  </si>
  <si>
    <t>01/05/2018 15:37</t>
  </si>
  <si>
    <t>18/09/2018 12:08 PM</t>
  </si>
  <si>
    <t>PELAYO CASAS CRISTI ROCIO</t>
  </si>
  <si>
    <t>24/05/2016 10:38 a. m.</t>
  </si>
  <si>
    <t>FERNANDEZ GUERRERO KAREN LORENA</t>
  </si>
  <si>
    <t>EG S821</t>
  </si>
  <si>
    <t>21/08/2018 9:39 AM</t>
  </si>
  <si>
    <t>21/08/2018 9:43 AM</t>
  </si>
  <si>
    <t>20/05/2018 11:24</t>
  </si>
  <si>
    <t>15/05/2018 11:30 AM</t>
  </si>
  <si>
    <t>AT S821</t>
  </si>
  <si>
    <t>20/07/2018 11:33</t>
  </si>
  <si>
    <t>14/06/2018 11:33 AM</t>
  </si>
  <si>
    <t>10/07/2018 9:54 AM</t>
  </si>
  <si>
    <t>10/07/2018 9:55 AM</t>
  </si>
  <si>
    <t>15/05/2018 9:56 AM</t>
  </si>
  <si>
    <t>55389249-1</t>
  </si>
  <si>
    <t>03/08/2018 9:52 AM</t>
  </si>
  <si>
    <t>14/09/2018 9:58 AM</t>
  </si>
  <si>
    <t>14/09/2018 9:59 AM</t>
  </si>
  <si>
    <t>JOYA BLANCO BRAYAN CAMILO</t>
  </si>
  <si>
    <t>10/02/2020</t>
  </si>
  <si>
    <t>11/02/2020</t>
  </si>
  <si>
    <t>LAVERDE ZOLA JOSE MANUEL</t>
  </si>
  <si>
    <t>06/04/2020 22:36</t>
  </si>
  <si>
    <t>17/02/2020</t>
  </si>
  <si>
    <t>18/02/2020</t>
  </si>
  <si>
    <t>06/04/2020 22:35</t>
  </si>
  <si>
    <t>06/04/2020 22:37</t>
  </si>
  <si>
    <t>ARANA PEDRAZA YAZMIN HELENA</t>
  </si>
  <si>
    <t>VALLEJO MENDEZ LADY ESPERANZA</t>
  </si>
  <si>
    <t>LOPEZ PUENTES EDUIN GIOVANNI</t>
  </si>
  <si>
    <t>26/01/2017</t>
  </si>
  <si>
    <t>28/01/2017</t>
  </si>
  <si>
    <t>BELTRAN ABELLA INES YOSHIRA</t>
  </si>
  <si>
    <t>GARCIA RUIZ JEFFERSON ANDRES</t>
  </si>
  <si>
    <t>EG S801</t>
  </si>
  <si>
    <t>MENDOZA MORALES JEFFERSON STEVE</t>
  </si>
  <si>
    <t>BENAVIDES ARIAS JOHAN SHNEIDER</t>
  </si>
  <si>
    <t>MELO GARCIA DANIEL ALEJANDRO</t>
  </si>
  <si>
    <t>MORENO FLOREZ DIANA CAROLINA</t>
  </si>
  <si>
    <t>CARVAJAL LESMES LUISA FERNANDA</t>
  </si>
  <si>
    <t>ORTEGON MORENO PAOLA ANDREA</t>
  </si>
  <si>
    <t>SANDOVAL BAUTISTA ADRIANA VALENTINA</t>
  </si>
  <si>
    <t>EG // N390</t>
  </si>
  <si>
    <t>ZAMBRANO . MAYRA VIVIANA</t>
  </si>
  <si>
    <t>ROJAS ATARA FREDY HUMBERTO</t>
  </si>
  <si>
    <t>20/11/2017</t>
  </si>
  <si>
    <t>VARGAS PRIETO GINA PAOLA</t>
  </si>
  <si>
    <t>INCAPACIDAD PENDIENTES LOS DOCUMENTOS</t>
  </si>
  <si>
    <t>VASQUEZ SOLORZANO WUILMAR SEBASTIAN</t>
  </si>
  <si>
    <t xml:space="preserve">PREMIUM CHOICE </t>
  </si>
  <si>
    <t>14/10/2019</t>
  </si>
  <si>
    <t>NO_REGISTRA_</t>
  </si>
  <si>
    <t>25/02/2020 11:23 AM</t>
  </si>
  <si>
    <t>08/10/2019 11:24 AM</t>
  </si>
  <si>
    <t>02/10/2019</t>
  </si>
  <si>
    <t>08/10/2019 2:30 PM</t>
  </si>
  <si>
    <t>LOPEZ MARIN CAROL VIVIANA</t>
  </si>
  <si>
    <t>VASQUEZ JIMENEZ BEATRIZ VIVIANA</t>
  </si>
  <si>
    <t>ACOSTA SANCHEZ LEIDY ALEJANDRA</t>
  </si>
  <si>
    <t>ARDILA JIMENEZ JOHN ALEXANDER</t>
  </si>
  <si>
    <t>EG M545 // INC EXTEMPORANEA 22.08.2020-22.08.2020</t>
  </si>
  <si>
    <t>EG S626</t>
  </si>
  <si>
    <t>VEGA GUTIERREZ CRISTIAN CAMILO</t>
  </si>
  <si>
    <t>MEDINA JIMENEZ JOHN FREDY</t>
  </si>
  <si>
    <t>13/04/2016 5:18 p. m.</t>
  </si>
  <si>
    <t>2/05/2016 5:16 p. m.</t>
  </si>
  <si>
    <t>SEQUERA ROMERO JOSE ALEXANDER</t>
  </si>
  <si>
    <t>SUAREZ ROMERO LEIDY ANGELICA</t>
  </si>
  <si>
    <t>PAMPLONA TUTA MIGUEL ANGEL</t>
  </si>
  <si>
    <t>EG // S934 / INCAPACIDAD EXTEMPORANEA 06.06.2020-14.06.2020</t>
  </si>
  <si>
    <t>GARCIA CASTILLO JHOJAN ALEXANDER</t>
  </si>
  <si>
    <t>QUINTERO LUGO BRIAN ANDRES</t>
  </si>
  <si>
    <t>URREGO CAVIEDES LUIS DAVID</t>
  </si>
  <si>
    <t>09/12/2019</t>
  </si>
  <si>
    <t>CALLEJAS DONCEL JEISSON STIVEN</t>
  </si>
  <si>
    <t>18/01/2020 4:45 PM</t>
  </si>
  <si>
    <t>7487032</t>
  </si>
  <si>
    <t>06/03/2020 4:46 PM</t>
  </si>
  <si>
    <t>03/02/2019</t>
  </si>
  <si>
    <t>05/02/2019</t>
  </si>
  <si>
    <t>ORJUELA SORIANO JOSE ANDRES</t>
  </si>
  <si>
    <t>07/08/2019 8:57</t>
  </si>
  <si>
    <t>TAMAYO FORERO JUAN SEBASTIAN</t>
  </si>
  <si>
    <t>ANDRADE SERRANO MARIA ANGELICA</t>
  </si>
  <si>
    <t>MARTINEZ CHACON JOHN ESTEBAN</t>
  </si>
  <si>
    <t>PENDIENTE DOCUMENTOS INFORMACIÓN REPORTADA EN NOVEDADES</t>
  </si>
  <si>
    <t>PANESSO PRIETO YEISON STEVEN</t>
  </si>
  <si>
    <t>21/01/2017</t>
  </si>
  <si>
    <t>VALENCIA LOAIZA DAIRO ERNEY</t>
  </si>
  <si>
    <t>Coyote</t>
  </si>
  <si>
    <t>FERNANDEZ OROZCO DIEGO LEONARDO</t>
  </si>
  <si>
    <t>NOHAVA MAZO DIANA YAMILE</t>
  </si>
  <si>
    <t>GOMEZ RUIZ YERALDIN</t>
  </si>
  <si>
    <t>PORRAS LARA LIGIA FERNANDA</t>
  </si>
  <si>
    <t>Luciplast</t>
  </si>
  <si>
    <t>RIOS CADENA YERLY JANINE</t>
  </si>
  <si>
    <t>BAUTISTA LOPEZ CARLOS ANDRES</t>
  </si>
  <si>
    <t>07/05/2018</t>
  </si>
  <si>
    <t>9401546</t>
  </si>
  <si>
    <t>8/06/2018 2:09 p. m.</t>
  </si>
  <si>
    <t>P7832431</t>
  </si>
  <si>
    <t>27/06/2018</t>
  </si>
  <si>
    <t>24/08/2018 2:08 p. m.</t>
  </si>
  <si>
    <t>16/06/2017</t>
  </si>
  <si>
    <t>15/08/2018 2:59 p. m.</t>
  </si>
  <si>
    <t>15/08/2018 3:00 p. m.</t>
  </si>
  <si>
    <t>10/03/2020 4:49 PM</t>
  </si>
  <si>
    <t>0310201729</t>
  </si>
  <si>
    <t>NO REGISTR_</t>
  </si>
  <si>
    <t>NO APLIC_</t>
  </si>
  <si>
    <t>25/02/2020 11:51 AM</t>
  </si>
  <si>
    <t>06/02/2019 11:52 AM</t>
  </si>
  <si>
    <t>RIVERA CABEZA MARTHA VIVIANA</t>
  </si>
  <si>
    <t>MAHECHA DIAZ SANDRA CATALINA</t>
  </si>
  <si>
    <t>HERNANDEZ ARDILA PAOLA ANDREA</t>
  </si>
  <si>
    <t>EG LM</t>
  </si>
  <si>
    <t>11/09/2019</t>
  </si>
  <si>
    <t>HERRERA RODRIGUEZ MAYERLY CAROLINA</t>
  </si>
  <si>
    <t>K359</t>
  </si>
  <si>
    <t>5/10/2019 4:39 p. m.</t>
  </si>
  <si>
    <t>100208110632</t>
  </si>
  <si>
    <t>25/10/2019 11:42 AM</t>
  </si>
  <si>
    <t>10/06/2019</t>
  </si>
  <si>
    <t>11/06/2019</t>
  </si>
  <si>
    <t>100208079912</t>
  </si>
  <si>
    <t>GARZON VARGAS DANIELA</t>
  </si>
  <si>
    <t>ROMERO DIAZ YEISSON ANDRES</t>
  </si>
  <si>
    <t>BUSTO OSPINA  ANGIE ESTEFANI</t>
  </si>
  <si>
    <t>9/07/2016 2:42 p. m.</t>
  </si>
  <si>
    <t>BOLAÑOS VILLARREAL ELKIN RAMIRO</t>
  </si>
  <si>
    <t>MURILLO RIOCAMPO CLAUDIA MARCELA</t>
  </si>
  <si>
    <t>GALVIS GUERRERO SARA KATHERINE</t>
  </si>
  <si>
    <t>HASTAMORIR GARNICA DANIEL FELIPE</t>
  </si>
  <si>
    <t>ORTIZ LOPEZ JUAN GUILLERMO</t>
  </si>
  <si>
    <t>ESPITIA SAAVEDRA LADY PATRICIA</t>
  </si>
  <si>
    <t>12/10/2017</t>
  </si>
  <si>
    <t>13/10/2017</t>
  </si>
  <si>
    <t>PATIÑO MUÑOZ YENY MARCELA</t>
  </si>
  <si>
    <t>0-22241305</t>
  </si>
  <si>
    <t>07/09/2017</t>
  </si>
  <si>
    <t>0-22050106</t>
  </si>
  <si>
    <t>23/06/2017</t>
  </si>
  <si>
    <t>0-21719111</t>
  </si>
  <si>
    <t>OCHOA . JENNIFER</t>
  </si>
  <si>
    <t>SAVIA SALUD EPS</t>
  </si>
  <si>
    <t>LOPEZ VILLAMIL VANESSA</t>
  </si>
  <si>
    <t>SOTO VALERO LEIDY LORENA</t>
  </si>
  <si>
    <t>18/09/2018 17:47</t>
  </si>
  <si>
    <t>Camacero</t>
  </si>
  <si>
    <t>SEBA BUELVAS MARIA ANGELICA</t>
  </si>
  <si>
    <t>LULU INVERSIONES SAS</t>
  </si>
  <si>
    <t>SICHACA AMAYA CLARA INES</t>
  </si>
  <si>
    <t>UYAZAN GUTIERREZ ANA MARIA</t>
  </si>
  <si>
    <t>07/02/2017 9:33 AM</t>
  </si>
  <si>
    <t>BARRERA DIAZ YULI YINETH</t>
  </si>
  <si>
    <t>01/04/2018</t>
  </si>
  <si>
    <t>15/09/2018</t>
  </si>
  <si>
    <t>COSSIO LAGAREJO MARIA ANGELA</t>
  </si>
  <si>
    <t>LM</t>
  </si>
  <si>
    <t>29/05/2018 10:26 AM</t>
  </si>
  <si>
    <t>LARA FARFAN DIEGO MAURICIO</t>
  </si>
  <si>
    <t>VELOSA ESPINOSA DANIELA</t>
  </si>
  <si>
    <t>EG O089</t>
  </si>
  <si>
    <t>19/01/2018 8:36 AM</t>
  </si>
  <si>
    <t>19/01/2018 8:37 AM</t>
  </si>
  <si>
    <t>13/09/2016 5:54 p. m.</t>
  </si>
  <si>
    <t>16/02/2018</t>
  </si>
  <si>
    <t>GUTIERREZ CASTRO JUAN PABLO</t>
  </si>
  <si>
    <t>10/04/2018 3:42 PM</t>
  </si>
  <si>
    <t>05/04/2018</t>
  </si>
  <si>
    <t>07/04/2018</t>
  </si>
  <si>
    <t>20/04/2018</t>
  </si>
  <si>
    <t>20071989</t>
  </si>
  <si>
    <t>6/04/2018 1:57 p. m.</t>
  </si>
  <si>
    <t>03/01/2018</t>
  </si>
  <si>
    <t>05/01/2018</t>
  </si>
  <si>
    <t>04/05/2018 11:19 AM</t>
  </si>
  <si>
    <t>JAIME CASTILLO EVELIN DAYANA</t>
  </si>
  <si>
    <t>BARRIGA HERRERA DANY AGUSTIN</t>
  </si>
  <si>
    <t>BARRETO BARRERA LUZ DARY</t>
  </si>
  <si>
    <t>LM DESDE 06 FEB</t>
  </si>
  <si>
    <t>22/10/2019</t>
  </si>
  <si>
    <t>GOMEZ ACEVEDO MARIA FERNANDA</t>
  </si>
  <si>
    <t>EG L028</t>
  </si>
  <si>
    <t>22/11/2019 3:21 PM</t>
  </si>
  <si>
    <t>1163757</t>
  </si>
  <si>
    <t>14/04/2020 9:02 AM</t>
  </si>
  <si>
    <t>11/05/2019</t>
  </si>
  <si>
    <t xml:space="preserve">NO APLICA . </t>
  </si>
  <si>
    <t>NO REGISTRA .</t>
  </si>
  <si>
    <t>24/02/2020 3:58 PM</t>
  </si>
  <si>
    <t>16/01/2020 4:01 PM</t>
  </si>
  <si>
    <t>06/05/2019</t>
  </si>
  <si>
    <t>08/05/2019</t>
  </si>
  <si>
    <t>K063</t>
  </si>
  <si>
    <t>13/11/2019 11:53 a. m.</t>
  </si>
  <si>
    <t>16/01/2020 4:02 PM</t>
  </si>
  <si>
    <t>6/07/2019 11:54 a. m.</t>
  </si>
  <si>
    <t>90138</t>
  </si>
  <si>
    <t>16/01/2020 3:59 PM</t>
  </si>
  <si>
    <t>CHAVEZ GOMEZ ANDRES FELIPE</t>
  </si>
  <si>
    <t>01/09/2016 12:23 PM</t>
  </si>
  <si>
    <t>29/08/2019</t>
  </si>
  <si>
    <t>DE.FRANCISCO GOMEZ GERMAN CAMILO</t>
  </si>
  <si>
    <t>42848</t>
  </si>
  <si>
    <t>RODRIGUEZ JIMENEZ GINNA PAOLA</t>
  </si>
  <si>
    <t>RODRIGUEZ DUQUE ANGIE LORENA</t>
  </si>
  <si>
    <t>DIAZ RAMIREZ STEPHANIE JULLETH</t>
  </si>
  <si>
    <t>EG A09X</t>
  </si>
  <si>
    <t>19/05/2020 11:09 AM</t>
  </si>
  <si>
    <t>JIMENEZ ARAQUE LINA MARIA</t>
  </si>
  <si>
    <t>GUIZA SILVA VICTOR ALFONSO</t>
  </si>
  <si>
    <t>12/11/2019 4:31 p. m.</t>
  </si>
  <si>
    <t xml:space="preserve">SE ENVIA A RADICAR PERO </t>
  </si>
  <si>
    <t>25/11/2019 2:18 PM</t>
  </si>
  <si>
    <t>16/02/2019</t>
  </si>
  <si>
    <t>25/02/2019</t>
  </si>
  <si>
    <t>RIVAS ARISMENDI HERNANDO</t>
  </si>
  <si>
    <t>22/04/2019 2:59 p. m.</t>
  </si>
  <si>
    <t>30/04/2019</t>
  </si>
  <si>
    <t>02/03/2019</t>
  </si>
  <si>
    <t>22/05/2020 8:58 AM</t>
  </si>
  <si>
    <t>04/03/2019</t>
  </si>
  <si>
    <t>MORALES ARISTIZABAL SERGIO SMIT</t>
  </si>
  <si>
    <t>QUITIAN GERENA JURY ALEXANDRA</t>
  </si>
  <si>
    <t>EG R51X</t>
  </si>
  <si>
    <t>ACOSTA PULIDO SANDRA MILENA</t>
  </si>
  <si>
    <t>05/10/2018</t>
  </si>
  <si>
    <t>ECHEVERRIA . GUSTAVO SERGIO</t>
  </si>
  <si>
    <t>21/11/2018 10:19 AM</t>
  </si>
  <si>
    <t>SILVA ALBARRACIN EDGARD FABIAN</t>
  </si>
  <si>
    <t>17/04/2017</t>
  </si>
  <si>
    <t>19/04/2017</t>
  </si>
  <si>
    <t>RUBIO PEÑA MARIA MONICA</t>
  </si>
  <si>
    <t>17/04/2017 5:59 p. m.</t>
  </si>
  <si>
    <t>NAVARRO HERNANDEZ ALBA LILIANA</t>
  </si>
  <si>
    <t>SANCHEZ ROZO JOSE DANIEL</t>
  </si>
  <si>
    <t>AGUDELO GUEVARA CLAUDIA LILIANA</t>
  </si>
  <si>
    <t>BERNAL PEÑA JOSE LUIS</t>
  </si>
  <si>
    <t>EG 0800</t>
  </si>
  <si>
    <t>24/01/2020 1:57 PM</t>
  </si>
  <si>
    <t>21/09/2017</t>
  </si>
  <si>
    <t>VELANDIA GUTIERREZ DIANA CAROLINA</t>
  </si>
  <si>
    <t>3/05/2018</t>
  </si>
  <si>
    <t>GONZALEZ MENDOZA LEYDI LILIANA</t>
  </si>
  <si>
    <t>31/01/2018</t>
  </si>
  <si>
    <t>01/02/2018</t>
  </si>
  <si>
    <t>VANEGAS TOQUICA JUAN CARLOS</t>
  </si>
  <si>
    <t>NO APLIC</t>
  </si>
  <si>
    <t>20/10/2017</t>
  </si>
  <si>
    <t>22/10/2017</t>
  </si>
  <si>
    <t>NO APLICA.9</t>
  </si>
  <si>
    <t>20/03/2018 8:19</t>
  </si>
  <si>
    <t>20/03/2018 8:20</t>
  </si>
  <si>
    <t>PRADA GUEVARA KAREN JULIETH</t>
  </si>
  <si>
    <t>24/09/2019</t>
  </si>
  <si>
    <t>26/09/2019</t>
  </si>
  <si>
    <t>GOMEZ BERMUDEZ JORGE ENRIQUE</t>
  </si>
  <si>
    <t>L600</t>
  </si>
  <si>
    <t>20/02/2020 2:59 PM</t>
  </si>
  <si>
    <t>412600</t>
  </si>
  <si>
    <t>07/11/2019 4:25 PM</t>
  </si>
  <si>
    <t>MORENO CONTRERAS MARIELINA</t>
  </si>
  <si>
    <t>P7065665</t>
  </si>
  <si>
    <t>15/04/2017 9:24 a. m.</t>
  </si>
  <si>
    <t>12/05/2017 9:25 a. m.</t>
  </si>
  <si>
    <t>GARCIA GUTIERREZ JUAN CAMILO</t>
  </si>
  <si>
    <t>RODRIGUEZ ORTIZ ARLENE JESSENIA</t>
  </si>
  <si>
    <t>CAMACHO CORTES LIZ JULIETH</t>
  </si>
  <si>
    <t>22/02/2017</t>
  </si>
  <si>
    <t>22/02/2017 22:11</t>
  </si>
  <si>
    <t>11/05/2018</t>
  </si>
  <si>
    <t>TULCAN RUBIANO YINA MARCELA</t>
  </si>
  <si>
    <t>20/04/2018 3:16 p. m.</t>
  </si>
  <si>
    <t>20071346</t>
  </si>
  <si>
    <t>3/09/2018 3:17 p. m.</t>
  </si>
  <si>
    <t>3/09/2018 3:24 p. m.</t>
  </si>
  <si>
    <t>10/06/2018</t>
  </si>
  <si>
    <t>20076536</t>
  </si>
  <si>
    <t>28/06/2018 3:29 p. m.</t>
  </si>
  <si>
    <t>22/06/2018</t>
  </si>
  <si>
    <t>14/08/2018 3:39 PM</t>
  </si>
  <si>
    <t>GONZALEZ ROZO ZARETH VANESA</t>
  </si>
  <si>
    <t>07/06/2018 9:28 AM</t>
  </si>
  <si>
    <t>24/11/2017</t>
  </si>
  <si>
    <t>QUINTERO BERMUDEZ EDWAR LEANDRO</t>
  </si>
  <si>
    <t>1399</t>
  </si>
  <si>
    <t>15/07/2019</t>
  </si>
  <si>
    <t>27/08/2017</t>
  </si>
  <si>
    <t>HERNANDEZ ALARCON YEIMY CAROLINA</t>
  </si>
  <si>
    <t>RODRIGUEZ REYES DANIEL ELIAS</t>
  </si>
  <si>
    <t>CLAVIJO RIAÑO JONATHAN ALEXANDER</t>
  </si>
  <si>
    <t>10/09/2018</t>
  </si>
  <si>
    <t>H18.6</t>
  </si>
  <si>
    <t>P84862779</t>
  </si>
  <si>
    <t>266475</t>
  </si>
  <si>
    <t>BONILLA VELASQUEZ YESID ABDUL</t>
  </si>
  <si>
    <t>16/10/2018</t>
  </si>
  <si>
    <t>17/10/2018</t>
  </si>
  <si>
    <t>RUBIANO GARCIA JONH EDISON</t>
  </si>
  <si>
    <t>16/10/2018 6:05 p. m.</t>
  </si>
  <si>
    <t>02/08/2018</t>
  </si>
  <si>
    <t>03/08/2018</t>
  </si>
  <si>
    <t>2/08/2018 6:05 p. m.</t>
  </si>
  <si>
    <t>PENCUA APONTE MAYERLIN</t>
  </si>
  <si>
    <t>CASALLAS VANEGAS DAVID ALEJANDRO</t>
  </si>
  <si>
    <t>NARVAEZ GOMEZ LUIS CARLOS</t>
  </si>
  <si>
    <t>PERILLA RUEDA EDISON</t>
  </si>
  <si>
    <t>30/04/2019 8:29 AM</t>
  </si>
  <si>
    <t>BELTRAN CARDENAS JIMENA</t>
  </si>
  <si>
    <t>12/12/2016 2:15 p. m.</t>
  </si>
  <si>
    <t>PINEDA GOMEZ YERLY MILENA</t>
  </si>
  <si>
    <t>K08.3</t>
  </si>
  <si>
    <t>24/02/2020 4:11 PM</t>
  </si>
  <si>
    <t>0912196036</t>
  </si>
  <si>
    <t>07/11/2019</t>
  </si>
  <si>
    <t>GUTIERREZ CRUZ MAYERLYANDREA</t>
  </si>
  <si>
    <t>JUEZ GALINDO JUAN SEBASTIAN</t>
  </si>
  <si>
    <t>HERNANDEZ DIAZ WILMAN ALEXIS</t>
  </si>
  <si>
    <t>07/06/2019 10:05 AM</t>
  </si>
  <si>
    <t>SALAZAR VANEGAS DANIA ALEJANDRA</t>
  </si>
  <si>
    <t>MORENO TORRES JEISSON</t>
  </si>
  <si>
    <t>22/11/2017</t>
  </si>
  <si>
    <t>CESPEDES VALENCIA LUIS SEBASTIAN</t>
  </si>
  <si>
    <t>5867974-1</t>
  </si>
  <si>
    <t>30/07/2018 3:09 p. m.</t>
  </si>
  <si>
    <t>1/07/2018 3:12 p. m.</t>
  </si>
  <si>
    <t>8142</t>
  </si>
  <si>
    <t>31/07/2018 3:12 p. m.</t>
  </si>
  <si>
    <t>DUARTE SANCHEZ JOSE ANTONIO</t>
  </si>
  <si>
    <t>11/11/2017</t>
  </si>
  <si>
    <t>BUITRAGO ROJAS IVONNE YARLEDY</t>
  </si>
  <si>
    <t>P7542741</t>
  </si>
  <si>
    <t>8/03/2018 3:11 p. m.</t>
  </si>
  <si>
    <t>FLOREZ SANCHEZ KEVIN FABIAN</t>
  </si>
  <si>
    <t>EG M67.4 // INC EXTEMPORANEA 25.08.2020-26.08.2020</t>
  </si>
  <si>
    <t>EG S60.9</t>
  </si>
  <si>
    <t>FONSECA ROJAS CARLOS JULIO</t>
  </si>
  <si>
    <t>PRIETO MESA MONICA TATIANA</t>
  </si>
  <si>
    <t>2/10/2018 3:09 p. m.</t>
  </si>
  <si>
    <t>25/10/2018 3:10 p. m.</t>
  </si>
  <si>
    <t>1/10/2018 11:12 a. m.</t>
  </si>
  <si>
    <t>1002208079608</t>
  </si>
  <si>
    <t>10/09/2019 11:35 AM</t>
  </si>
  <si>
    <t>100208079608</t>
  </si>
  <si>
    <t>10/09/2019 11:40 AM</t>
  </si>
  <si>
    <t>TRUJILLO . JUAN SEBASTIAN</t>
  </si>
  <si>
    <t>30/07/2017</t>
  </si>
  <si>
    <t>ORDOÑEZ CASTILLO CRISTIAN CAMILO</t>
  </si>
  <si>
    <t>CORTES TRIANA ALAN JOSEPH ANTHONY</t>
  </si>
  <si>
    <t>04/04/2019</t>
  </si>
  <si>
    <t>14/04/2019</t>
  </si>
  <si>
    <t>30/03/2019</t>
  </si>
  <si>
    <t>05/04/2019</t>
  </si>
  <si>
    <t>RIOS DIAZ ANDRES IVAN</t>
  </si>
  <si>
    <t>ROMERO CANGREJO JULIANA CAMILA</t>
  </si>
  <si>
    <t>AVILA GARCIA SONIA ANGELICA</t>
  </si>
  <si>
    <t>17/05/2017 6:09 p. m.</t>
  </si>
  <si>
    <t>31/03/2019</t>
  </si>
  <si>
    <t>03/04/2019</t>
  </si>
  <si>
    <t>MARTINEZ PORTILLO TATIANA PAOLA</t>
  </si>
  <si>
    <t>3/05/2019 3:10 p. m.</t>
  </si>
  <si>
    <t>17/05/2019 3:11 p. m.</t>
  </si>
  <si>
    <t>ZAPATA RUBIANO LINA</t>
  </si>
  <si>
    <t>GARCIA PRADA DIANA MILENA</t>
  </si>
  <si>
    <t>05/09/2018</t>
  </si>
  <si>
    <t>08/01/2019</t>
  </si>
  <si>
    <t>CUERVO TAMAYO AURA MARCELA</t>
  </si>
  <si>
    <t>NO REGISTRA -  -</t>
  </si>
  <si>
    <t>17/12/2019 5:10 PM</t>
  </si>
  <si>
    <t>HERNANDEZ TOLEDO JENNIFER VIVIANA</t>
  </si>
  <si>
    <t>VELASQUEZ LEON YEISSON FERNANDO</t>
  </si>
  <si>
    <t>QUICENO TORRES JAIME HERNAN</t>
  </si>
  <si>
    <t>LONDOÑO RAMIREZ MARIA CAROLINA</t>
  </si>
  <si>
    <t>MONCADA PASTRAN SERGIO</t>
  </si>
  <si>
    <t>19/05/2020 10:52 AM</t>
  </si>
  <si>
    <t>PADILLA DIAZ GINA YULIETH</t>
  </si>
  <si>
    <t>10/07/2017</t>
  </si>
  <si>
    <t>11/07/2017</t>
  </si>
  <si>
    <t>PINILLA ROJAS SANDRA MILENA</t>
  </si>
  <si>
    <t>CASTRO DIAZ LEIDY LORENA</t>
  </si>
  <si>
    <t>25/10/2016</t>
  </si>
  <si>
    <t>HOYOS ARENAS ANGIE TATIANA</t>
  </si>
  <si>
    <t>EG H813 // INC EXTEMPORANEA FI 14.09.2020 FF 16.09.2020</t>
  </si>
  <si>
    <t>EG 0212</t>
  </si>
  <si>
    <t>CAMELO GOMEZ HAROLD GUISSEPPE</t>
  </si>
  <si>
    <t>EG sin soporte</t>
  </si>
  <si>
    <t>CRUZ SOTO MAGALI CATALINA</t>
  </si>
  <si>
    <t>06/12/2017</t>
  </si>
  <si>
    <t>ECH7009458</t>
  </si>
  <si>
    <t>ROSAS CARREÑO JUAN PABLO</t>
  </si>
  <si>
    <t>ORTIZ MEDINA DIANA CATALINA</t>
  </si>
  <si>
    <t>28/04/2017 1:00 PM</t>
  </si>
  <si>
    <t>16/12/2016 12:06 PM</t>
  </si>
  <si>
    <t>ORDOÑEZ SANCHEZ JENIFFER ANDREA</t>
  </si>
  <si>
    <t>26/11/2019</t>
  </si>
  <si>
    <t>RODRIGUEZ GONZALEZ JHON ERIK</t>
  </si>
  <si>
    <t>27/01/2020 9:25 AM</t>
  </si>
  <si>
    <t>GOMEZ ROA LINDA YISED</t>
  </si>
  <si>
    <t>05/11/2017</t>
  </si>
  <si>
    <t>AVENDAÑO VALBUENA DUVAN ESTEBAN</t>
  </si>
  <si>
    <t>15/11/2017</t>
  </si>
  <si>
    <t>08/02/2019 11:15 AM</t>
  </si>
  <si>
    <t>17/11/2017</t>
  </si>
  <si>
    <t>ROZO TORRES JUAN DAVID</t>
  </si>
  <si>
    <t>SALAZAR SUAREZ MARLON STIVEN</t>
  </si>
  <si>
    <t>VACA RAMOS CRISTHIAN FABIAN</t>
  </si>
  <si>
    <t>ROJAS NIÑO FREDY</t>
  </si>
  <si>
    <t>Estudios Legales</t>
  </si>
  <si>
    <t>RIVEROS PARRA ANGIE ESTEFFANI</t>
  </si>
  <si>
    <t>06/08/2018 17:42</t>
  </si>
  <si>
    <t>8/11/2018 1:53 p. m.</t>
  </si>
  <si>
    <t>P8365606</t>
  </si>
  <si>
    <t>15/07/2019 5:40 PM</t>
  </si>
  <si>
    <t>15/07/2019 5:41 PM</t>
  </si>
  <si>
    <t>6/08/2018 12:05 p. m.</t>
  </si>
  <si>
    <t>6/08/2018 12:07 p. m.</t>
  </si>
  <si>
    <t>6/08/2018 12:08 p. m.</t>
  </si>
  <si>
    <t>6/08/2018 12:09 p. m.</t>
  </si>
  <si>
    <t>6/08/2018 11:52 a. m.</t>
  </si>
  <si>
    <t>6/08/2018 11:53 a. m.</t>
  </si>
  <si>
    <t>6/08/2018 11:56 a. m.</t>
  </si>
  <si>
    <t>06/08/2018 17:41</t>
  </si>
  <si>
    <t>6/07/2018 11:48 a. m.</t>
  </si>
  <si>
    <t>6/07/2018 11:37 a. m.</t>
  </si>
  <si>
    <t>6/07/2018 11:39 a. m.</t>
  </si>
  <si>
    <t>6/08/2018 11:49 a. m.</t>
  </si>
  <si>
    <t>6/07/2018 11:45 a. m.</t>
  </si>
  <si>
    <t>06/04/2018</t>
  </si>
  <si>
    <t>05/05/2018</t>
  </si>
  <si>
    <t>CARDOZO CASTAÑEDA CRISTIAN CAMILO</t>
  </si>
  <si>
    <t>6/04/2018 6:15 p. m.</t>
  </si>
  <si>
    <t>30/07/2018 6:16 p. m.</t>
  </si>
  <si>
    <t>03/04/2018</t>
  </si>
  <si>
    <t>30/07/2018 3:48 p. m.</t>
  </si>
  <si>
    <t>2/09/2019 3:48 p. m.</t>
  </si>
  <si>
    <t>26/03/2018</t>
  </si>
  <si>
    <t>27/03/2018</t>
  </si>
  <si>
    <t>26/03/2018 6:14 p. m.</t>
  </si>
  <si>
    <t>3/08/2018 6:15 p. m.</t>
  </si>
  <si>
    <t>CARO BELTRAN DAVID ROBERTO</t>
  </si>
  <si>
    <t>ROJAS BUITRAGO ANGIE PAOLA</t>
  </si>
  <si>
    <t>CUELLAR GAMBA MARIA CAMILA</t>
  </si>
  <si>
    <t>BELTRAN PACHON CINDY STEFANNY</t>
  </si>
  <si>
    <t>GONZALEZ ROJAS JEISON ALIRIO</t>
  </si>
  <si>
    <t>EGO200</t>
  </si>
  <si>
    <t>ACOSTA CASTELLANOS BRAYAN STVEEN</t>
  </si>
  <si>
    <t>CONDE VIDAL YURIZA</t>
  </si>
  <si>
    <t xml:space="preserve"> </t>
  </si>
  <si>
    <t>21/09/2018</t>
  </si>
  <si>
    <t>CARDONA RAMOS MARY ALEJANDRA</t>
  </si>
  <si>
    <t>SANCHEZ MORA SARA NIKOLL</t>
  </si>
  <si>
    <t>74870576</t>
  </si>
  <si>
    <t>15/05/2018 2:20 p. m.</t>
  </si>
  <si>
    <t>Inversiones Correcaminos</t>
  </si>
  <si>
    <t>CRISTANCHO RAMIREZ JAIRO ROLANDO</t>
  </si>
  <si>
    <t>30/07/2018</t>
  </si>
  <si>
    <t>TAMAYO PARRA BALMES RAUL</t>
  </si>
  <si>
    <t>17/09/2019 3:13 p. m.</t>
  </si>
  <si>
    <t>Soluciones Treas</t>
  </si>
  <si>
    <t>SANCHEZ PASTES ANDRES</t>
  </si>
  <si>
    <t>100208079623</t>
  </si>
  <si>
    <t>02/03/2020</t>
  </si>
  <si>
    <t>04/03/2020</t>
  </si>
  <si>
    <t>GOMEZ ROBLES MARIA LISETH</t>
  </si>
  <si>
    <t>K01.0</t>
  </si>
  <si>
    <t>12/05/2020 2:07 PM</t>
  </si>
  <si>
    <t>05122013792</t>
  </si>
  <si>
    <t>RUSINQUE MORENO LEIDY JULIETH</t>
  </si>
  <si>
    <t xml:space="preserve">DISTRIBEAUTE </t>
  </si>
  <si>
    <t>14/11/2017</t>
  </si>
  <si>
    <t>OSPINA MORALES MONICA PAOLA</t>
  </si>
  <si>
    <t>NO REGISTRA_:</t>
  </si>
  <si>
    <t>20/03/2018 10:52 a. m.</t>
  </si>
  <si>
    <t>20/03/2018 10:55 a. m.</t>
  </si>
  <si>
    <t>NO REGISTRA-_-</t>
  </si>
  <si>
    <t>SAMACA RODRIGUEZ PAOLA ANDREA</t>
  </si>
  <si>
    <t>LEON RUIZ DIEGO FERNANDO</t>
  </si>
  <si>
    <t>21/04/2017</t>
  </si>
  <si>
    <t>28/04/2017</t>
  </si>
  <si>
    <t>VARGAS CAICEDO LAURA MARCELA</t>
  </si>
  <si>
    <t>24/04/2017 6:19 p. m.</t>
  </si>
  <si>
    <t>25/08/2017 6:19 p. m.</t>
  </si>
  <si>
    <t>29/04/2017</t>
  </si>
  <si>
    <t>06/05/2017</t>
  </si>
  <si>
    <t>2/05/2017 6:19 p. m.</t>
  </si>
  <si>
    <t>25/08/2017 6:20 p. m.</t>
  </si>
  <si>
    <t>Comergon</t>
  </si>
  <si>
    <t>PALENCIA ORGANISTA WILSON ALEXIS</t>
  </si>
  <si>
    <t>30/09/2017</t>
  </si>
  <si>
    <t>03/10/2017</t>
  </si>
  <si>
    <t>19/04/2018 10:25 a. m.</t>
  </si>
  <si>
    <t>MAYORGA PACHON SOLAMYI ANDREA</t>
  </si>
  <si>
    <t>GUZMAN VARON JENNY KATERINE</t>
  </si>
  <si>
    <t>NIÑO VARGAS HEIDI JULIETH</t>
  </si>
  <si>
    <t>29/06/2018</t>
  </si>
  <si>
    <t>CABALLERO NOVOA JOHAN DAVID</t>
  </si>
  <si>
    <t>07/07/2018</t>
  </si>
  <si>
    <t>VELA ROJAS ANDRES FELIPE</t>
  </si>
  <si>
    <t>30/05/2019 4:11 PM</t>
  </si>
  <si>
    <t>30/05/2019 4:12 PM</t>
  </si>
  <si>
    <t>1142541-1</t>
  </si>
  <si>
    <t>25/02/2020 9:44 AM</t>
  </si>
  <si>
    <t>28/08/2019 9:44 AM</t>
  </si>
  <si>
    <t>12/11/2019 4:38 p. m.</t>
  </si>
  <si>
    <t>SE ENVIA A RADICAR FISICO SE ENCUENTRA EN EVALUACION</t>
  </si>
  <si>
    <t>26/11/2019 2:11 PM</t>
  </si>
  <si>
    <t>PARRADO ROJAS CRISTHIAN CAMILO</t>
  </si>
  <si>
    <t>06/04/2020 12:04 PM</t>
  </si>
  <si>
    <t>06/04/2020 12:13 PM</t>
  </si>
  <si>
    <t>GARZON . NATALIA ANDREA</t>
  </si>
  <si>
    <t>GARZON FORERO ANGELA VIVIANA</t>
  </si>
  <si>
    <t>01/12/2017</t>
  </si>
  <si>
    <t>02/12/2017</t>
  </si>
  <si>
    <t>OSORIO MIRANDA JULIETH VANESA</t>
  </si>
  <si>
    <t>3/10/2019 1:44 p. m.</t>
  </si>
  <si>
    <t>VANEGAS CAMPOS NELSON JABIER</t>
  </si>
  <si>
    <t>16/02/2017 2:08 p. m.</t>
  </si>
  <si>
    <t>16/02/2017 2:12 p. m.</t>
  </si>
  <si>
    <t>10/08/2016 12:29 PM</t>
  </si>
  <si>
    <t>PINZON MALAGON YIRLEY ANDREA</t>
  </si>
  <si>
    <t>USAQUEN SUAREZ LINA YADIRA</t>
  </si>
  <si>
    <t>09/10/2019 8:26 AM</t>
  </si>
  <si>
    <t>09/10/2019 8:27 AM</t>
  </si>
  <si>
    <t>QUINTANA RODRIGUEZ ANDERSON STEVEN</t>
  </si>
  <si>
    <t>EG S800</t>
  </si>
  <si>
    <t>EG A099</t>
  </si>
  <si>
    <t>RODRIGUEZ LINARES LEIDY YISELA</t>
  </si>
  <si>
    <t>28/10/2019</t>
  </si>
  <si>
    <t>P8502039</t>
  </si>
  <si>
    <t>23/01/2020</t>
  </si>
  <si>
    <t>24/01/2020</t>
  </si>
  <si>
    <t>SANCHEZ ZABALA JUAN CAMILO</t>
  </si>
  <si>
    <t>EG R104</t>
  </si>
  <si>
    <t>10/03/2020 4:13 PM</t>
  </si>
  <si>
    <t>00208221785</t>
  </si>
  <si>
    <t>CACERES JIMENEZ EDWIN FERNANDO</t>
  </si>
  <si>
    <t>GARCIA AGUILAR KEELY JASBLEIDY</t>
  </si>
  <si>
    <t>CASTELLANOS GONZALEZ JAVIER RICARDO</t>
  </si>
  <si>
    <t>MORA ROZO YADER STIVEN</t>
  </si>
  <si>
    <t>GUERRERO CEPEDA JORGE LUIS</t>
  </si>
  <si>
    <t>ARANGO ARANGO ALEISON</t>
  </si>
  <si>
    <t>06/03/2018</t>
  </si>
  <si>
    <t>ARANGO VILLA CARLOS ALBERTO</t>
  </si>
  <si>
    <t>03/08/2019</t>
  </si>
  <si>
    <t>FORONDA GRANADA RAUL HERNAN</t>
  </si>
  <si>
    <t>S835</t>
  </si>
  <si>
    <t>4116022</t>
  </si>
  <si>
    <t>07/11/2019 4:24 PM</t>
  </si>
  <si>
    <t>18/01/2020</t>
  </si>
  <si>
    <t>0-26464430</t>
  </si>
  <si>
    <t>20/01/2020 1:48 PM</t>
  </si>
  <si>
    <t>22/01/2020 1:48 PM</t>
  </si>
  <si>
    <t>CANO CUARTAS WILFREDO ALEXIS</t>
  </si>
  <si>
    <t>18/05/2020 3:12 PM</t>
  </si>
  <si>
    <t>02/11/2019</t>
  </si>
  <si>
    <t>18/05/2020 3:09 PM</t>
  </si>
  <si>
    <t>ALVAREZ JIMENEZ ARNULFO AUGUSTO</t>
  </si>
  <si>
    <t>09/07/2018</t>
  </si>
  <si>
    <t>GALLEGO ALVAREZ DANIEL</t>
  </si>
  <si>
    <t>04/09/2018</t>
  </si>
  <si>
    <t>23556681</t>
  </si>
  <si>
    <t>04/09/2018 12:01 PM</t>
  </si>
  <si>
    <t>23/08/2018</t>
  </si>
  <si>
    <t>18/09/2019 4:33 p. m.</t>
  </si>
  <si>
    <t>29/10/2018</t>
  </si>
  <si>
    <t>FERNANDEZ GOMEZ JUAN DANIEL</t>
  </si>
  <si>
    <t>31/01/2019 9:51 AM</t>
  </si>
  <si>
    <t>31/01/2019 9:52 AM</t>
  </si>
  <si>
    <t>VANEGAS CARMONA ALEXIS</t>
  </si>
  <si>
    <t>30/04/2019 8:22 AM</t>
  </si>
  <si>
    <t>30/04/2019 8:23 AM</t>
  </si>
  <si>
    <t>31/01/2019 10:04 AM</t>
  </si>
  <si>
    <t>22/05/2020 9:35 AM</t>
  </si>
  <si>
    <t>01/02/2019 9:35 AM</t>
  </si>
  <si>
    <t>18/05/2020 3:14 PM</t>
  </si>
  <si>
    <t>QUIRAMA FERNANDEZ CINDY JULIANA</t>
  </si>
  <si>
    <t>CAÑOLA LOZADA LUZ AMERICA</t>
  </si>
  <si>
    <t>EG // U071</t>
  </si>
  <si>
    <t>QUINTERO MARIN JENNIFER ALEJANDRA</t>
  </si>
  <si>
    <t>01/09/2016 12:14 PM</t>
  </si>
  <si>
    <t>RIOS SILVA PAOLA</t>
  </si>
  <si>
    <t>HERNANDEZ TORDECILLA ENADIS</t>
  </si>
  <si>
    <t>NO REGISTRA           .</t>
  </si>
  <si>
    <t>PDTE</t>
  </si>
  <si>
    <t>07/01/2020 4:08 PM</t>
  </si>
  <si>
    <t>07/01/2020 4:09 PM</t>
  </si>
  <si>
    <t>BELTRAN LOPEZ LUIS ALBERTO</t>
  </si>
  <si>
    <t>GONZALEZ GARCES ADRIANA CECILIA</t>
  </si>
  <si>
    <t>OROZCO CAMARGO OSVALDO JOSE</t>
  </si>
  <si>
    <t>27/01/2020 9:27 AM</t>
  </si>
  <si>
    <t>27/01/2020 9:28 AM</t>
  </si>
  <si>
    <t>JIMENEZ GUTIERREZ GUILLERMO ENRIQUE</t>
  </si>
  <si>
    <t>ESCOBAR MONTERROZA PEDRO LUIS</t>
  </si>
  <si>
    <t>EG N23X</t>
  </si>
  <si>
    <t>EG U072 // INC EXTEMPORANEA 25.06.2020-29.06.2020</t>
  </si>
  <si>
    <t>EG U072 // INC EXTEMPORANEA 30.06.2020-01.07.2020</t>
  </si>
  <si>
    <t>EG U071 // INC EXTEMPORANEA 06.07.2020-10.07.2020</t>
  </si>
  <si>
    <t>EG Z038</t>
  </si>
  <si>
    <t>BARRIOS ROJAS JAIME SAVID</t>
  </si>
  <si>
    <t>DONADO HERNANDEZ MARIO LUIS</t>
  </si>
  <si>
    <t>P7769453</t>
  </si>
  <si>
    <t>PALMA RODRIGUEZ BLADIMIR ANTONIO</t>
  </si>
  <si>
    <t>GUTIERREZ MONSALVO DIEGO ARMANDO</t>
  </si>
  <si>
    <t>30/01/2020 10:01</t>
  </si>
  <si>
    <t>SABALZA BOOM LUIS FERNANDO</t>
  </si>
  <si>
    <t>EG K528</t>
  </si>
  <si>
    <t>EG S923</t>
  </si>
  <si>
    <t>BOVEA MERCADO JOSYD ENRIQUE</t>
  </si>
  <si>
    <t>ARCON BARCELO HECTOR JAVIER</t>
  </si>
  <si>
    <t>EG B349</t>
  </si>
  <si>
    <t>19/05/2020 10:55 AM</t>
  </si>
  <si>
    <t>DONADO DE.LA.ROSA RAMIRO ANDRES</t>
  </si>
  <si>
    <t>PEREZ PEÑA KENNY ALEXANDER</t>
  </si>
  <si>
    <t>GUTIERREZ CHAMORRO IVAN DE JESUS</t>
  </si>
  <si>
    <t>DIAZ OROZCO DANNA JULIETH</t>
  </si>
  <si>
    <t>BOCANEGRA ACUÑA DONAY ENRIQUE</t>
  </si>
  <si>
    <t>DIAZ SANJUANELO DAMELIS SORAYA</t>
  </si>
  <si>
    <t>16/03/2020 9:12 AM</t>
  </si>
  <si>
    <t>16/03/2020 9:13 AM</t>
  </si>
  <si>
    <t>EG Z359</t>
  </si>
  <si>
    <t>10/10/2019 3:30 PM</t>
  </si>
  <si>
    <t>5447879</t>
  </si>
  <si>
    <t>11/02/2020 5:02 PM</t>
  </si>
  <si>
    <t>PEREZ RUA HERNAN ELIAS</t>
  </si>
  <si>
    <t>ROCA BARANDICA JOSE LUIS</t>
  </si>
  <si>
    <t>RUA FRUTO JUAN JOSE</t>
  </si>
  <si>
    <t>GOMEZ BOLAÑO ROGELIO RAFAEL</t>
  </si>
  <si>
    <t>REALES BUZON OMAR JOSE</t>
  </si>
  <si>
    <t>LEMUS DE.LA.ASUNCION JHOSEPH RAFAEL</t>
  </si>
  <si>
    <t>PAYARES MORALES SINDY LUZ</t>
  </si>
  <si>
    <t>LUCIPLAS</t>
  </si>
  <si>
    <t>MUÑOZ GUILLEN JOSE ALBERTO</t>
  </si>
  <si>
    <t>COLPATRIA</t>
  </si>
  <si>
    <t>2/05/2016 10:19 a. m.</t>
  </si>
  <si>
    <t>5357</t>
  </si>
  <si>
    <t>2/05/2016 10:20 a. m.</t>
  </si>
  <si>
    <t>SANDOVAL DEAVILA LUIS ANTONIO</t>
  </si>
  <si>
    <t>REVOLLEDO MARTINEZ GUILLERMO FRANKLIN</t>
  </si>
  <si>
    <t>ALFARO SANCHEZ DAISY ESTHER</t>
  </si>
  <si>
    <t>CARRILLO PACHECO JOSE LUIS</t>
  </si>
  <si>
    <t>3/05/2019</t>
  </si>
  <si>
    <t>NO REGISTRA_</t>
  </si>
  <si>
    <t>25/02/2020 11:07 AM</t>
  </si>
  <si>
    <t>28/08/2019 11:08 AM</t>
  </si>
  <si>
    <t>08/11/2017</t>
  </si>
  <si>
    <t>MARAÑON QUEZADA KAREN MARCELA</t>
  </si>
  <si>
    <t>04/01/2018</t>
  </si>
  <si>
    <t>23/01/2018 4:18 p. m.</t>
  </si>
  <si>
    <t>03/11/2017</t>
  </si>
  <si>
    <t>23/01/2018 4:17 p. m.</t>
  </si>
  <si>
    <t>CABALLERO DIAZ NADIN SIBETH</t>
  </si>
  <si>
    <t>BOLAÑO MENDOZA DAYLUZ</t>
  </si>
  <si>
    <t>ORTIZ ESCUDERO WILSON JOSE</t>
  </si>
  <si>
    <t>LOPEZ GUERRERO OSVALDO DE JESUS</t>
  </si>
  <si>
    <t>ESCOBAR MARTELO HANER</t>
  </si>
  <si>
    <t>POLO MORENO ELIZABETH</t>
  </si>
  <si>
    <t>MONROY SANCHEZ KLISMAN MANUEL</t>
  </si>
  <si>
    <t>24/02/2020 4:05 PM</t>
  </si>
  <si>
    <t>EB09011383</t>
  </si>
  <si>
    <t>16/01/2020 4:05 PM</t>
  </si>
  <si>
    <t>RODRIGUEZ MONSALVO DAYANA CECILIA</t>
  </si>
  <si>
    <t>05/06/2019 8:34</t>
  </si>
  <si>
    <t>DUARTE JACOME GUZMERY CHIQUINQUIRA</t>
  </si>
  <si>
    <t>CORTES VILLA JOSE ENRIQUE</t>
  </si>
  <si>
    <t>AISLAMIENTO PDT LEGALIZAR INCAPACIDAD</t>
  </si>
  <si>
    <t>MUNIVE PEDROZA FRANCISCO JAVIER</t>
  </si>
  <si>
    <t>08/07/2019</t>
  </si>
  <si>
    <t>MORALES GOMEZ TULIO ENRIQUE</t>
  </si>
  <si>
    <t>18/11/2019 2:56 p. m.</t>
  </si>
  <si>
    <t>RECIBIDA PARA ESTUDIO</t>
  </si>
  <si>
    <t>07/09/2019 8:40</t>
  </si>
  <si>
    <t>28/08/2018</t>
  </si>
  <si>
    <t>23/10/2018 10:30 AM</t>
  </si>
  <si>
    <t>23/10/2018</t>
  </si>
  <si>
    <t>P8412931</t>
  </si>
  <si>
    <t>13/08/2019 4:48 PM</t>
  </si>
  <si>
    <t>06/08/2019 2:24 PM</t>
  </si>
  <si>
    <t>01/04/2019</t>
  </si>
  <si>
    <t>02/04/2019</t>
  </si>
  <si>
    <t>P8246500</t>
  </si>
  <si>
    <t>10/05/2019 5:41 PM</t>
  </si>
  <si>
    <t>07/05/2019 8:25 AM</t>
  </si>
  <si>
    <t>5/07/2019 11:13 a. m.</t>
  </si>
  <si>
    <t>06/08/2019</t>
  </si>
  <si>
    <t>29/11/2019</t>
  </si>
  <si>
    <t>02/12/2019</t>
  </si>
  <si>
    <t>HERRERA RIVAS JORGE LUIS</t>
  </si>
  <si>
    <t>06/12/2019 5:50 PM</t>
  </si>
  <si>
    <t>06/12/2019 10:07 AM</t>
  </si>
  <si>
    <t>FONTALVO GALET JOSIMAR ANTONIO</t>
  </si>
  <si>
    <t>MARIN SUAREZ CARLOS MARIO</t>
  </si>
  <si>
    <t>EG S911</t>
  </si>
  <si>
    <t>RANGEL VALLE LAURA MELISA</t>
  </si>
  <si>
    <t>05/11/2018</t>
  </si>
  <si>
    <t>07/11/2018</t>
  </si>
  <si>
    <t>ROMERO CASTILLO GREIS ESTHER</t>
  </si>
  <si>
    <t>SANCHEZ CASTRO XIOMARA CANDELARIA</t>
  </si>
  <si>
    <t>EG U072 ENVIADA AL CORREO</t>
  </si>
  <si>
    <t>PEREZ PALENCIA RAFAEL</t>
  </si>
  <si>
    <t>INCAPACIDAD RESPORTADAD EN NOVEDAD PENDEINTES DOCUMENTOS FISICOS</t>
  </si>
  <si>
    <t>INCAPACIDAD RESPORTADA EN NOVEDAD PENDIENTES DOCUMENTOS FISICOS</t>
  </si>
  <si>
    <t>PAEZ BARON GERMAN DAVID</t>
  </si>
  <si>
    <t>N62X</t>
  </si>
  <si>
    <t>CARRILLO PERALTA TEYLER</t>
  </si>
  <si>
    <t>NO REGISTRA,</t>
  </si>
  <si>
    <t>NO REGISTRA.,</t>
  </si>
  <si>
    <t>MORA FERIAS ALVIS ORLANDO</t>
  </si>
  <si>
    <t>GUTIERREZ ACOSTA CLAUDIA PATRICIA</t>
  </si>
  <si>
    <t>CALDERA DELAROSA JENNIFER ESTHER</t>
  </si>
  <si>
    <t>MARIN MEJIA WILFRIDO ANTONIO</t>
  </si>
  <si>
    <t>DE.MOYA BLANCO MIGUEL FRANCISCO</t>
  </si>
  <si>
    <t>18/05/2019</t>
  </si>
  <si>
    <t>22/05/2019</t>
  </si>
  <si>
    <t>MERCADO MARTINEZ ERNIS ENRIQUE</t>
  </si>
  <si>
    <t>30/06/2019</t>
  </si>
  <si>
    <t>6932054</t>
  </si>
  <si>
    <t>06/03/2020 4:31 PM</t>
  </si>
  <si>
    <t>BARRIOS ZAMORA YHOYS MIGUEL</t>
  </si>
  <si>
    <t>Furat</t>
  </si>
  <si>
    <t>6/05/2019</t>
  </si>
  <si>
    <t>PACHECO MARTINEZ JORDAN ANDRES</t>
  </si>
  <si>
    <t>PACHECO BARRAZA YAIR ENRIQUE</t>
  </si>
  <si>
    <t>POLO BOLAÑO JANER ENRIQUE</t>
  </si>
  <si>
    <t>ESTRADA ARIZA NELSON ELIAS</t>
  </si>
  <si>
    <t>GARCES OROZCO CARLOS ANDRES</t>
  </si>
  <si>
    <t>EG SINOVISTIS // INC EXTEMPORANEA FI 27.08.220 FF 27.08.2020</t>
  </si>
  <si>
    <t>BUSTAMANTE DE.LA.HOZ NASSIR JAVIER</t>
  </si>
  <si>
    <t>07/04/2020 12:17 PM</t>
  </si>
  <si>
    <t>06/04/2020 12:24 PM</t>
  </si>
  <si>
    <t>06/04/2020 12:25 PM</t>
  </si>
  <si>
    <t>CORTES . ENDER ENRIQUE</t>
  </si>
  <si>
    <t>RUBIANO MELO FEINER ALFREDO</t>
  </si>
  <si>
    <t>VARGAS GUZMAN KATHERIN JOHANNA</t>
  </si>
  <si>
    <t>SARMIENTO PEREZ JHAMERSON</t>
  </si>
  <si>
    <t>14/05/2017</t>
  </si>
  <si>
    <t>TORRES FAJARDO CAROLINA</t>
  </si>
  <si>
    <t>1/05/2017</t>
  </si>
  <si>
    <t>P57 CIUDADELA</t>
  </si>
  <si>
    <t>NUNCIRA CORREDOR GIOVANY FERNANDO</t>
  </si>
  <si>
    <t>309</t>
  </si>
  <si>
    <t>18/02/2016 10:29 a. m.</t>
  </si>
  <si>
    <t>ARAQUE . EDWIN FABIAN</t>
  </si>
  <si>
    <t>GONZALEZ BARRAGAN CESAR AUGUSTO</t>
  </si>
  <si>
    <t>CARDENAS GENES YORDIN</t>
  </si>
  <si>
    <t>EG INCAPACIDAD EXTEMPORANEA 24-07-2020</t>
  </si>
  <si>
    <t>10/02/2017</t>
  </si>
  <si>
    <t>15/02/2017</t>
  </si>
  <si>
    <t>CASTILLO GIL NATALIA ANDREA</t>
  </si>
  <si>
    <t>17/03/2019</t>
  </si>
  <si>
    <t>ROZO ROJAS DIANA PAOLA</t>
  </si>
  <si>
    <t>22/04/2019 3:09 p. m.</t>
  </si>
  <si>
    <t>26/03/2019</t>
  </si>
  <si>
    <t>28/03/2019</t>
  </si>
  <si>
    <t>1/04/2019 3:08 p. m.</t>
  </si>
  <si>
    <t>14/06/2019 10:00 a. m.</t>
  </si>
  <si>
    <t>MONROY FORERO MIGUEL DARIO</t>
  </si>
  <si>
    <t>LOPEZ . JESICA NATALIA</t>
  </si>
  <si>
    <t>RODRIGUEZ QUIJANO JHONY ALEJANDRO</t>
  </si>
  <si>
    <t>CHINOME CORREDOR ANGIE JULIETH</t>
  </si>
  <si>
    <t>SAAVEDRA BARRERA ESNEIDER</t>
  </si>
  <si>
    <t>EG S420</t>
  </si>
  <si>
    <t>25/01/2017</t>
  </si>
  <si>
    <t>29/01/2017</t>
  </si>
  <si>
    <t>FORERO AVILA SANDRA WALDINA</t>
  </si>
  <si>
    <t>13/08/2018</t>
  </si>
  <si>
    <t>19/08/2018</t>
  </si>
  <si>
    <t>TORRES ARAQUE RUTH CAROLINA</t>
  </si>
  <si>
    <t>4481929-0</t>
  </si>
  <si>
    <t>15/02/2019 10:25 AM</t>
  </si>
  <si>
    <t>15/02/2019 10:26 AM</t>
  </si>
  <si>
    <t>12/08/2018</t>
  </si>
  <si>
    <t>AM-9360967</t>
  </si>
  <si>
    <t>11/09/2019 3:09 p. m.</t>
  </si>
  <si>
    <t>05/08/2018</t>
  </si>
  <si>
    <t>AM-9375656</t>
  </si>
  <si>
    <t>1/09/2018 2:58 p. m.</t>
  </si>
  <si>
    <t>31/05/2018</t>
  </si>
  <si>
    <t>ACEVEDO CAMERO MELISA LAURA</t>
  </si>
  <si>
    <t>15/02/2019 10:27 AM</t>
  </si>
  <si>
    <t>LOZANO MORENO KRITZZA LEONELA</t>
  </si>
  <si>
    <t>CABEZAS JIMENEZ SARA LUCIA</t>
  </si>
  <si>
    <t>06/02/2018</t>
  </si>
  <si>
    <t>13/02/2018</t>
  </si>
  <si>
    <t>PEREZ CANO JOSE ALEXANDER</t>
  </si>
  <si>
    <t>01/02/2019 9:17 AM</t>
  </si>
  <si>
    <t>31/01/2019 9:29 AM</t>
  </si>
  <si>
    <t>NO 20170930</t>
  </si>
  <si>
    <t>11/04/2020 10:52 AM</t>
  </si>
  <si>
    <t>14/12/2017 10:57 AM</t>
  </si>
  <si>
    <t>ROJAS PEÑA SANTIAGO</t>
  </si>
  <si>
    <t>19/04/2018 1:59 p. m.</t>
  </si>
  <si>
    <t>MARIMON GUZMAN DARLIS BEATRIZ</t>
  </si>
  <si>
    <t>09/01/2019 3:20 PM</t>
  </si>
  <si>
    <t>FAJARDO MORALES LEIBIS JOHANA</t>
  </si>
  <si>
    <t>MOLINA MONTIEL ESTREICY</t>
  </si>
  <si>
    <t>BUZON TRUYOL JOSE LUIS</t>
  </si>
  <si>
    <t>PEREZ GONZALEZ JUAN GABRIEL</t>
  </si>
  <si>
    <t>AL ACCIDENTE LABORAL EL 23-06-2020 , REPORTE EXTEMPORANEO</t>
  </si>
  <si>
    <t>REPORTE ACCIDENTE LABORAL 23-06-2020</t>
  </si>
  <si>
    <t>AGAMEZ LUNA STEFANY</t>
  </si>
  <si>
    <t>AVILA CAUSIL ADRIAN JOSE</t>
  </si>
  <si>
    <t>SAMPAYO MARQUEZ ANA AURORA</t>
  </si>
  <si>
    <t>1/09/2016 2:14 p. m.</t>
  </si>
  <si>
    <t>GALINDO PEINADO MARTIN EDUARDO</t>
  </si>
  <si>
    <t>INCAPACIDAD REPORTADA POR NOVEDADES</t>
  </si>
  <si>
    <t>28/02/2020</t>
  </si>
  <si>
    <t>BUILES HERNANDEZ MARIO ANDRES</t>
  </si>
  <si>
    <t>AT S620</t>
  </si>
  <si>
    <t>12/05/2020 2:21 PM</t>
  </si>
  <si>
    <t>30/12/2019</t>
  </si>
  <si>
    <t>13/01/2020</t>
  </si>
  <si>
    <t>06/02/2020 17:56</t>
  </si>
  <si>
    <t>104</t>
  </si>
  <si>
    <t>06/02/2020 17:27</t>
  </si>
  <si>
    <t>26/12/2019</t>
  </si>
  <si>
    <t>S602</t>
  </si>
  <si>
    <t>30/01/2020 3:18 PM</t>
  </si>
  <si>
    <t>1214001</t>
  </si>
  <si>
    <t>OVIEDO BURGOS JAIR ANTONIO</t>
  </si>
  <si>
    <t>CORONADO RENDON GERMAN ALONSO</t>
  </si>
  <si>
    <t>27/11/2019</t>
  </si>
  <si>
    <t>01/12/2019</t>
  </si>
  <si>
    <t>VERGARA PEREZ PEDRO ANDRES</t>
  </si>
  <si>
    <t>27/01/2020 9:42 AM</t>
  </si>
  <si>
    <t>PUERTA ALVAREZ IVAN FELIPE</t>
  </si>
  <si>
    <t>INCAPACIDAD</t>
  </si>
  <si>
    <t>TAPIERO VILLALBA YERSON LARRI</t>
  </si>
  <si>
    <t>APARICIO HERNANDEZ IVON MARCELA</t>
  </si>
  <si>
    <t>18/10/2016 10:33 a. m.</t>
  </si>
  <si>
    <t>GONZALEZ SIMBAQUEBA DIANA CATERINE</t>
  </si>
  <si>
    <t>14/02/2017</t>
  </si>
  <si>
    <t>16/02/2017</t>
  </si>
  <si>
    <t>ALZATE TACHAC PAULA TATIANA</t>
  </si>
  <si>
    <t>Discercol</t>
  </si>
  <si>
    <t>ROCHA MORENO LUIS FELIPE</t>
  </si>
  <si>
    <t>24/07/2017</t>
  </si>
  <si>
    <t>7127795</t>
  </si>
  <si>
    <t>9/04/2018 1:56 p. m.</t>
  </si>
  <si>
    <t>OLARTE BLANCO HANDERSON ANDREY</t>
  </si>
  <si>
    <t>EG J 00X</t>
  </si>
  <si>
    <t>EG PENDIENTE DOC FISICOS</t>
  </si>
  <si>
    <t>CASTILLO LOPEZ MARIA ROCIO</t>
  </si>
  <si>
    <t>VILLALBA GARCIA LINA MARCELA</t>
  </si>
  <si>
    <t>09/03/2018 16:43</t>
  </si>
  <si>
    <t>ROJAS CARRANZA PAULA KATHERINE</t>
  </si>
  <si>
    <t>CASTRO VELEZ ANDRES FERNANDO</t>
  </si>
  <si>
    <t>MARTINEZ GALEANO HENRY ANDERSON</t>
  </si>
  <si>
    <t>27/03/2020</t>
  </si>
  <si>
    <t>31/03/2020</t>
  </si>
  <si>
    <t>RIAÑO SERNA OSCAR ALEXANDER</t>
  </si>
  <si>
    <t>20/04/2019 4:28 PM</t>
  </si>
  <si>
    <t>6827214</t>
  </si>
  <si>
    <t>06/03/2020 4:29 PM</t>
  </si>
  <si>
    <t>DIAZ CHAVES YENNI PAOLA</t>
  </si>
  <si>
    <t>BALLESTEROS ORJUELA YOHAN SEBASTIAN</t>
  </si>
  <si>
    <t>BERNAL OCHOA DAVID ALFONSO</t>
  </si>
  <si>
    <t>HIDALGO GUZMAN DIANA MARCELA</t>
  </si>
  <si>
    <t>CALVO CALVO JESSICA TATIANA</t>
  </si>
  <si>
    <t>eg // u071-U072</t>
  </si>
  <si>
    <t>EG J029</t>
  </si>
  <si>
    <t>CRUZ MARTIN ROSA ELENA</t>
  </si>
  <si>
    <t>EG REPORTADA EN NOVEDAD FALTA DE DOCUMENTOS FISICOS</t>
  </si>
  <si>
    <t>in EG, REPORTE POR NOVEDAD FALTAN DOCUMENTOS FISICOS</t>
  </si>
  <si>
    <t>EG REPORTE POR NOVEDAD FALTAN DOCUMENTOS FISICOS</t>
  </si>
  <si>
    <t>26/06/2019</t>
  </si>
  <si>
    <t>QUIROGA HERNANDEZ YEISON HARVEY</t>
  </si>
  <si>
    <t>NO REGISTRA   ..</t>
  </si>
  <si>
    <t>24/02/2020 6:03 PM</t>
  </si>
  <si>
    <t>28/08/2019 6:03 PM</t>
  </si>
  <si>
    <t>29/06/2019</t>
  </si>
  <si>
    <t>02/07/2019</t>
  </si>
  <si>
    <t>18/11/2019 2:51 p. m.</t>
  </si>
  <si>
    <t>RECIBIDO PARA ESTUDIO</t>
  </si>
  <si>
    <t>28-08-2019 2:51 p. m.</t>
  </si>
  <si>
    <t>4/07/2019 3:44 p. m.</t>
  </si>
  <si>
    <t>11/07/2019</t>
  </si>
  <si>
    <t>ESPEJO DIAZ JUAN ARVEY</t>
  </si>
  <si>
    <t>HERNANDEZ DIAZ JEFERSON DUVAN</t>
  </si>
  <si>
    <t>EG //M796</t>
  </si>
  <si>
    <t>GUTIERREZ ALVAREZ LEYDI PAOLA</t>
  </si>
  <si>
    <t>FARIAS GUTIERREZ BRAYAN ARLEY</t>
  </si>
  <si>
    <t>AT M545</t>
  </si>
  <si>
    <t>EXTEMPORANEO reporte accidente laboral del día 27de junio de 2020</t>
  </si>
  <si>
    <t>INC. EXTEMPORANEO ACCIDENTE LABORAL 01-03 JULIO</t>
  </si>
  <si>
    <t>SANCHEZ GONZALEZ HELENA ROCIO</t>
  </si>
  <si>
    <t>BARBOSA FLOREZ DANIEL FELIPE</t>
  </si>
  <si>
    <t>TORRES DIAZ RUTH VIVIANA</t>
  </si>
  <si>
    <t>MARTINEZ LOPEZ DEISY ROCIO</t>
  </si>
  <si>
    <t>BERNAL LOPEZ YEISSON ORLANDO</t>
  </si>
  <si>
    <t>FERNANDEZ MARTINEZ BRAYAN MAURICIO</t>
  </si>
  <si>
    <t>LP O800 // INC EXTEMPORANEA FI 12-09-2020 FF 23-09-2020</t>
  </si>
  <si>
    <t>MOSQUERA</t>
  </si>
  <si>
    <t>GAMEZ CASTAÑEDA STIVEN RONALDO</t>
  </si>
  <si>
    <t>27/09/2019</t>
  </si>
  <si>
    <t>29/09/2019</t>
  </si>
  <si>
    <t>NO REGISTRA_0</t>
  </si>
  <si>
    <t>NO REGISTRA_01</t>
  </si>
  <si>
    <t>26/11/2019 2:12 PM</t>
  </si>
  <si>
    <t>13/11/2019 4:44 p. m.</t>
  </si>
  <si>
    <t>GUTIERREZ GOMEZ ANDERSON NEFER</t>
  </si>
  <si>
    <t>ORTIZ GARZON YEISSON JAVIER</t>
  </si>
  <si>
    <t>LOPEZ RINCON YISELL LORENA</t>
  </si>
  <si>
    <t>LONDOÑO CAMPOS JENIFFER MADITH</t>
  </si>
  <si>
    <t>23/07/2017</t>
  </si>
  <si>
    <t>ORJUELA GUERRERO WILLIAM ALEXANDER</t>
  </si>
  <si>
    <t>17/04/2018</t>
  </si>
  <si>
    <t>24/04/2018</t>
  </si>
  <si>
    <t>DOTOR FORERO JOHN ALEXANDER</t>
  </si>
  <si>
    <t>18/09/2018 12:12 PM</t>
  </si>
  <si>
    <t>18/09/2018 12:14 PM</t>
  </si>
  <si>
    <t>14/02/2018</t>
  </si>
  <si>
    <t>23/04/2018</t>
  </si>
  <si>
    <t>201800011221</t>
  </si>
  <si>
    <t>4/05/2018 9:34 a. m.</t>
  </si>
  <si>
    <t>18/08/2019</t>
  </si>
  <si>
    <t>01/09/2019</t>
  </si>
  <si>
    <t>ROMERO RIVEROS PAUL JEFERSSON</t>
  </si>
  <si>
    <t>20/02/2020 2:36 PM</t>
  </si>
  <si>
    <t>22/08/2019 5:11 PM</t>
  </si>
  <si>
    <t>02/09/2019</t>
  </si>
  <si>
    <t>2/09/2019 5:07 p. m.</t>
  </si>
  <si>
    <t>05/09/2019</t>
  </si>
  <si>
    <t>18/07/2017</t>
  </si>
  <si>
    <t>20/07/2017</t>
  </si>
  <si>
    <t>3668967</t>
  </si>
  <si>
    <t>15/07/2017 2:02 p. m.</t>
  </si>
  <si>
    <t>HERNANDEZ CASTILLO EDGAR RAFAEL</t>
  </si>
  <si>
    <t>MURCIA CAÑIZALEZ JULIO ROBERTO</t>
  </si>
  <si>
    <t>RAMIREZ CAÑON FREDY HUMBERTO</t>
  </si>
  <si>
    <t>AT FURAT</t>
  </si>
  <si>
    <t>03/06/2019</t>
  </si>
  <si>
    <t>05/06/2019</t>
  </si>
  <si>
    <t>MURCIA BELTRAN EDILSON JULIAN</t>
  </si>
  <si>
    <t>4/06/2019 2:16 p. m.</t>
  </si>
  <si>
    <t>5270489</t>
  </si>
  <si>
    <t>RINCON PEÑA OSCAR ALEXIS</t>
  </si>
  <si>
    <t>ESPEJO CASTIBLANCO EDILBERTO</t>
  </si>
  <si>
    <t>COBA PINILLA MARLON ESTIVEN</t>
  </si>
  <si>
    <t>11/04/2020 11:02 AM</t>
  </si>
  <si>
    <t>14/12/2017 11:08 AM</t>
  </si>
  <si>
    <t>25/10/2017</t>
  </si>
  <si>
    <t>14/12/2017 4:14 p. m.</t>
  </si>
  <si>
    <t>14/12/2017 11:07 AM</t>
  </si>
  <si>
    <t>GARZON LARA JUAN DAVID</t>
  </si>
  <si>
    <t>RODRIGUEZ RODRIGUEZ JAVIER LEONARDO</t>
  </si>
  <si>
    <t>LA ENVIARON AL CORREO EN NOVEDADES</t>
  </si>
  <si>
    <t>AT // S610</t>
  </si>
  <si>
    <t>LANCHEROS PAEZ NELSON IVAN</t>
  </si>
  <si>
    <t>SUAREZ CAMPOS JULIAN ALBEIRO</t>
  </si>
  <si>
    <t>CASTELLANOS GOMEZ LUZ AIDA</t>
  </si>
  <si>
    <t>21/09/2018 3:01 p. m.</t>
  </si>
  <si>
    <t>RODRIGUEZ BELTRAN JOHN ALEXANDER</t>
  </si>
  <si>
    <t>23/10/2019 2:23 PM</t>
  </si>
  <si>
    <t>23/10/2019 2:25 PM</t>
  </si>
  <si>
    <t>CRUZ ROZO OSCAR ORLANDO</t>
  </si>
  <si>
    <t>21/03/2017</t>
  </si>
  <si>
    <t xml:space="preserve">Castellanos Luz Aida </t>
  </si>
  <si>
    <t>18/09/2019 2:53 p. m.</t>
  </si>
  <si>
    <t>RONCANCIO ROCA ROYSMAN RAJITH</t>
  </si>
  <si>
    <t>GOMEZ SANCHEZ SERGIO ALEJANDRO</t>
  </si>
  <si>
    <t>EPS COMPARTA</t>
  </si>
  <si>
    <t>20/04/2019 10:16 a. m.</t>
  </si>
  <si>
    <t>16/04/2019</t>
  </si>
  <si>
    <t>MARTINEZ MAHECHA JHON ADRIAN</t>
  </si>
  <si>
    <t>GOMEZ VARGAS LEYDY LORENA</t>
  </si>
  <si>
    <t>PIÑEROS ABRIL DIANA PATRICIA</t>
  </si>
  <si>
    <t>55381341-3</t>
  </si>
  <si>
    <t>EG O821</t>
  </si>
  <si>
    <t>05/10/2018 9:16 AM</t>
  </si>
  <si>
    <t>25/07/2018 10:59 a. m.</t>
  </si>
  <si>
    <t>PENAGOS GOMEZ CRISTIAN ALEXIS</t>
  </si>
  <si>
    <t>2/08/2018 2:41 p. m.</t>
  </si>
  <si>
    <t>6/09/2018 10:42 a. m.</t>
  </si>
  <si>
    <t>SABOGAL CASTAÑEDA JHON ERIC</t>
  </si>
  <si>
    <t>GALEANO LUNA JOSE SAUL</t>
  </si>
  <si>
    <t>EG M54.4</t>
  </si>
  <si>
    <t>06/04/2017 18:18</t>
  </si>
  <si>
    <t>06/04/2017 18:19</t>
  </si>
  <si>
    <t>EG 04</t>
  </si>
  <si>
    <t>10/04/2017 12:51 PM</t>
  </si>
  <si>
    <t>06/04/2017 8:47</t>
  </si>
  <si>
    <t>01/03/2017</t>
  </si>
  <si>
    <t>EG M511</t>
  </si>
  <si>
    <t>08/10/2017 12:32 PM</t>
  </si>
  <si>
    <t>08/10/2017 12:33 PM</t>
  </si>
  <si>
    <t>01/03/2017 18:20</t>
  </si>
  <si>
    <t>06/04/2017 18:22</t>
  </si>
  <si>
    <t>03/04/2017</t>
  </si>
  <si>
    <t>04/08/2017 3:06 PM</t>
  </si>
  <si>
    <t>04/08/2017 3:07 PM</t>
  </si>
  <si>
    <t>10/11/2016</t>
  </si>
  <si>
    <t>16/12/2016 12:02 PM</t>
  </si>
  <si>
    <t>28/11/2017 11:14 AM</t>
  </si>
  <si>
    <t>01/02/2018 11:37 AM</t>
  </si>
  <si>
    <t>EG PENDIENTES DOCUMENTOS FISICOS</t>
  </si>
  <si>
    <t>CASTRO RODDRIGUEZ MIGUEL ANGEL</t>
  </si>
  <si>
    <t>EG S411</t>
  </si>
  <si>
    <t>28/01/2020 3:27 PM</t>
  </si>
  <si>
    <t>2000260</t>
  </si>
  <si>
    <t>14/12/2019</t>
  </si>
  <si>
    <t>EG S410</t>
  </si>
  <si>
    <t>28/01/2020 3:09 PM</t>
  </si>
  <si>
    <t>2000258</t>
  </si>
  <si>
    <t>HERNANDEZ DIAZ HAROLD ESTEBAN</t>
  </si>
  <si>
    <t>ROMERO PEREZ ROMEO ANTONIO</t>
  </si>
  <si>
    <t>INCAPACIDAD ENVIADA EN NOVEDADES</t>
  </si>
  <si>
    <t>MORELO ESPITIA LINA MARCELA</t>
  </si>
  <si>
    <t>CARDENAS . GREISCY LORENA</t>
  </si>
  <si>
    <t>01/05/2018</t>
  </si>
  <si>
    <t>FRANCO GONZALEZ ANDREA PILAR</t>
  </si>
  <si>
    <t>08/05/2018</t>
  </si>
  <si>
    <t>20180029966</t>
  </si>
  <si>
    <t>8/05/2018 10:06 a. m.</t>
  </si>
  <si>
    <t>02/05/2018</t>
  </si>
  <si>
    <t>25/05/2018 11:15 AM</t>
  </si>
  <si>
    <t>01/06/2018</t>
  </si>
  <si>
    <t>04/06/2018</t>
  </si>
  <si>
    <t xml:space="preserve">IEG </t>
  </si>
  <si>
    <t>30/09/2019 9:39 AM</t>
  </si>
  <si>
    <t>LEMUS . DIOERLY MARIA</t>
  </si>
  <si>
    <t>AGUJA ROBAYO SINDY YOHANA</t>
  </si>
  <si>
    <t>RUGELES RODRIGUEZ CAROL YISED</t>
  </si>
  <si>
    <t>RODRIGUEZ SUAREZ BLANCA NELBA</t>
  </si>
  <si>
    <t>29/08/2017 10:33 AM</t>
  </si>
  <si>
    <t>6866</t>
  </si>
  <si>
    <t>GOMEZ FORERO EDGAR FERNANDO</t>
  </si>
  <si>
    <t>17/11/2018</t>
  </si>
  <si>
    <t>DIAZ VELASCO HERNAN FELIPE</t>
  </si>
  <si>
    <t>29/11/2018 3:51 p. m.</t>
  </si>
  <si>
    <t>19/12/2019</t>
  </si>
  <si>
    <t>S234</t>
  </si>
  <si>
    <t>13/04/2020 3:35 PM</t>
  </si>
  <si>
    <t>11/12/2018 3:50 p. m.</t>
  </si>
  <si>
    <t>09/11/2018</t>
  </si>
  <si>
    <t>11/12/2018 3:35 PM</t>
  </si>
  <si>
    <t>MOLINA PINILLA LADY CAROLINA</t>
  </si>
  <si>
    <t>3/09/2018 10:05 a. m.</t>
  </si>
  <si>
    <t>5172</t>
  </si>
  <si>
    <t>MENDEZ SIERRA ERIKA ROCIO</t>
  </si>
  <si>
    <t>7/09/2016 9:34 a. m.</t>
  </si>
  <si>
    <t>06/03/2017</t>
  </si>
  <si>
    <t>08/03/2017</t>
  </si>
  <si>
    <t>RAMIREZ SANCHEZ MIGUEL ANGEL</t>
  </si>
  <si>
    <t>3/10/2019 3:59 p. m.</t>
  </si>
  <si>
    <t>25/08/2017 11:18 a. m.</t>
  </si>
  <si>
    <t>03/03/2017</t>
  </si>
  <si>
    <t>04/03/2017</t>
  </si>
  <si>
    <t>12/05/2017 4:00 p. m.</t>
  </si>
  <si>
    <t>RODRIGUEZ OVELENCIO CRISTIAN CAMILO</t>
  </si>
  <si>
    <t>AL S 936</t>
  </si>
  <si>
    <t>ANDRADE ALVAREZ ADRIANA MARCELA</t>
  </si>
  <si>
    <t>04/08/2018</t>
  </si>
  <si>
    <t>55445402</t>
  </si>
  <si>
    <t>26/09/2018 10:27 a. m.</t>
  </si>
  <si>
    <t>MEDINA TOVAR YONIDIER</t>
  </si>
  <si>
    <t>03/12/2019 10:12 AM</t>
  </si>
  <si>
    <t>55963564</t>
  </si>
  <si>
    <t>18/09/2019 10:14 AM</t>
  </si>
  <si>
    <t>eg se solicitan documentos fisicos por correo</t>
  </si>
  <si>
    <t>MANCILLA MALDONADO OSNAIDER DE JESUS</t>
  </si>
  <si>
    <t>EG T159 // INC EXTEMPORANEA FI 21.08.2020 FF 21.08.2020</t>
  </si>
  <si>
    <t>MARTINEZ CARRASCAL ORLANIS CECILIA</t>
  </si>
  <si>
    <t>GOMEZ TABORDA JAIME LEONEL</t>
  </si>
  <si>
    <t>4/04/2018 5:39 p. m.</t>
  </si>
  <si>
    <t>2/05/2018 5:39 p. m.</t>
  </si>
  <si>
    <t>06/05/2018</t>
  </si>
  <si>
    <t>SANTIAGO AVILA NELSON SAMIR</t>
  </si>
  <si>
    <t>28/11/2018 10:19 AM</t>
  </si>
  <si>
    <t>03/03/2018</t>
  </si>
  <si>
    <t>08/06/2018 10:33 AM</t>
  </si>
  <si>
    <t>08/06/2018 10:34 AM</t>
  </si>
  <si>
    <t>05/11/2019</t>
  </si>
  <si>
    <t>08/11/2019</t>
  </si>
  <si>
    <t>BELLIDO CORTES LUIS ENRIQUE</t>
  </si>
  <si>
    <t>27/01/2020 9:44 AM</t>
  </si>
  <si>
    <t>BARRIOS ROSADO WILLIAM RAFAEL</t>
  </si>
  <si>
    <t>P9015793</t>
  </si>
  <si>
    <t>14/02/2020 8:58 AM</t>
  </si>
  <si>
    <t>10/02/2020 8:59 AM</t>
  </si>
  <si>
    <t>NO REGISTRADA</t>
  </si>
  <si>
    <t>3/04/2019 10:25 a. m.</t>
  </si>
  <si>
    <t>P8237168</t>
  </si>
  <si>
    <t>P8284566</t>
  </si>
  <si>
    <t>13/06/2019 9:15 AM</t>
  </si>
  <si>
    <t>16/09/2017</t>
  </si>
  <si>
    <t>ANGULO GONZALEZ YUSNEIDIS MARIA</t>
  </si>
  <si>
    <t>EG H110</t>
  </si>
  <si>
    <t>15/02/2019 8:35 AM</t>
  </si>
  <si>
    <t>ECH7009460</t>
  </si>
  <si>
    <t>15/02/2019 10:28 AM</t>
  </si>
  <si>
    <t>26/07/2017</t>
  </si>
  <si>
    <t>ECH8005267</t>
  </si>
  <si>
    <t>21/05/2018 10:50 a. m.</t>
  </si>
  <si>
    <t>21/05/2019 10:50 a. m.</t>
  </si>
  <si>
    <t>MELO JIMENEZ YINESSA VIRGINIA</t>
  </si>
  <si>
    <t>12/01/2018</t>
  </si>
  <si>
    <t>TRIVIÑO OTECA FABIO</t>
  </si>
  <si>
    <t>MENDOZA GRANADOS ADONAY JOSE</t>
  </si>
  <si>
    <t>INC, EXTEMPORANEA INCLUIDA EN NOVEDADES PTES DOCUMENTOS FISICOS 2020.07.14-2020.07.18</t>
  </si>
  <si>
    <t>LICENCIA PATERNA ESTAN PEDIENTES LOS SOPORTES</t>
  </si>
  <si>
    <t>INC. EXTEMPORANEA 30-06-2020-01-07-2020</t>
  </si>
  <si>
    <t>PEDROZO MOYA NESTOR EDUARDO</t>
  </si>
  <si>
    <t>AGUAS CASTILLO SINDY LORENA</t>
  </si>
  <si>
    <t>OSPINA GUEVARA LUZ STELLA</t>
  </si>
  <si>
    <t>15/09/2017</t>
  </si>
  <si>
    <t>17/09/2017</t>
  </si>
  <si>
    <t>OSSA CASTAÑEDA LEIDY JOHANNA</t>
  </si>
  <si>
    <t>91216-1</t>
  </si>
  <si>
    <t>20/03/2018 11:11 a. m.</t>
  </si>
  <si>
    <t>20/03/2018 11:12 a. m.</t>
  </si>
  <si>
    <t>HERNANDEZ CASTELLANOS LEIDDY JUDITH</t>
  </si>
  <si>
    <t>SACHICA QUINTERO JHONATAN DAVID</t>
  </si>
  <si>
    <t>12/05/2019</t>
  </si>
  <si>
    <t>MORALES GALLO DANIELA</t>
  </si>
  <si>
    <t>URREA HERNANDEZ LEYDY DANIELA</t>
  </si>
  <si>
    <t>PAEZ MARIN IVAN</t>
  </si>
  <si>
    <t>17/12/2018</t>
  </si>
  <si>
    <t>20/12/2018 10:18 a. m.</t>
  </si>
  <si>
    <t>PAREJA GARCIA YESSICA</t>
  </si>
  <si>
    <t>GONZALEZ CORTES LEIDY JOHANA</t>
  </si>
  <si>
    <t>10/02/2017 4:03 p. m.</t>
  </si>
  <si>
    <t>DIAZ AYALA ARLI DURLEY</t>
  </si>
  <si>
    <t xml:space="preserve">Frontech </t>
  </si>
  <si>
    <t>ROA RODRIGUEZ CLAUDIA PATRICIA</t>
  </si>
  <si>
    <t>GOMEZ GOMEZ DIANA MARCELA</t>
  </si>
  <si>
    <t>ZAMBRANO HERNANDEZ CESAR AUGUSTO</t>
  </si>
  <si>
    <t>SALUDVIDA S. A. EPS</t>
  </si>
  <si>
    <t>PEREZ SALON JULIETH MELISA</t>
  </si>
  <si>
    <t>POMBO VERA PABLO</t>
  </si>
  <si>
    <t>RAMIREZ LOPEZ RUBIELA EMILCE</t>
  </si>
  <si>
    <t>25/04/2018</t>
  </si>
  <si>
    <t>22/02/2019 3:27 p. m.</t>
  </si>
  <si>
    <t>13/05/2020 10:21 AM</t>
  </si>
  <si>
    <t>GOMEZ BUENO DAHIRA ALEJANDRA</t>
  </si>
  <si>
    <t>LOPEZ GONZALEZ WALTER ALONSO</t>
  </si>
  <si>
    <t>RICARDO TOVAR NERIS DEL CARMEN</t>
  </si>
  <si>
    <t>01/07/2017 3:57 PM</t>
  </si>
  <si>
    <t>05/01/2018 4:16 PM</t>
  </si>
  <si>
    <t>19/04/2018 10:10 AM</t>
  </si>
  <si>
    <t>19/04/2018 10:11 AM</t>
  </si>
  <si>
    <t>SANCHEZ ARIAS CINNDI</t>
  </si>
  <si>
    <t>GONZALEZ COLON ANA CRISTINA</t>
  </si>
  <si>
    <t>LICENCIA MATERNA</t>
  </si>
  <si>
    <t>LOPEZ PEREZ JESUS DAVID</t>
  </si>
  <si>
    <t>03/03/2020</t>
  </si>
  <si>
    <t>05/03/2020</t>
  </si>
  <si>
    <t>FLOREZ LOZADA SERGIO ANDRES</t>
  </si>
  <si>
    <t>13/05/2020 9:46 AM</t>
  </si>
  <si>
    <t>LOZANO BRAVO YASMINA</t>
  </si>
  <si>
    <t>7/09/2016 3:31 p. m.</t>
  </si>
  <si>
    <t>2/09/2019 3:31 p. m.</t>
  </si>
  <si>
    <t>18/10/2016 3:48 p. m.</t>
  </si>
  <si>
    <t>DISCERCOL GROUP SAS</t>
  </si>
  <si>
    <t>JARAVA RODRIGUEZ ELY JOHANNA</t>
  </si>
  <si>
    <t>HERRERA VILLEGAS ARNOL</t>
  </si>
  <si>
    <t>MURILLO GUZMAN JAIRO HUMBERTO</t>
  </si>
  <si>
    <t>8/02/2018 4:09 p. m.</t>
  </si>
  <si>
    <t>OTALORA GUEVARA SERGIO DAVID</t>
  </si>
  <si>
    <t>15/02/2019 10:31 AM</t>
  </si>
  <si>
    <t>MONTOYA OROZCO YERALDIN</t>
  </si>
  <si>
    <t>VEGA RODRIGUEZ YEFERSON ALEXANDER</t>
  </si>
  <si>
    <t>MENDEZ HUERTAS GINNA PAOLA</t>
  </si>
  <si>
    <t>VASQUEZ OSPINA KAREN ROCIO</t>
  </si>
  <si>
    <t>2/03/2019 3:21 p. m.</t>
  </si>
  <si>
    <t>2/03/2019 4:25 p. m.</t>
  </si>
  <si>
    <t>GARCIA BOLAÑOS EDWARD ALBERTO</t>
  </si>
  <si>
    <t>15/10/2017</t>
  </si>
  <si>
    <t>MELENDRO TRIANA MARIA CAMILA</t>
  </si>
  <si>
    <t>20/03/2018 12:04 PM</t>
  </si>
  <si>
    <t>20/03/2018 12:05 PM</t>
  </si>
  <si>
    <t>10/05/2017</t>
  </si>
  <si>
    <t>12/05/2017</t>
  </si>
  <si>
    <t>18/05/2020 12:06 PM</t>
  </si>
  <si>
    <t>20/03/2018 12:06 PM</t>
  </si>
  <si>
    <t>06/10/2017</t>
  </si>
  <si>
    <t>20/03/2018 2:59 PM</t>
  </si>
  <si>
    <t>20/03/2018 3:00 PM</t>
  </si>
  <si>
    <t>APACHE NARVAEZ ARLEY</t>
  </si>
  <si>
    <t>EG S931</t>
  </si>
  <si>
    <t>30/03/2018</t>
  </si>
  <si>
    <t>OVIEDO LONDOÑO YESICA PAOLA</t>
  </si>
  <si>
    <t>LIC MATERNIDAD ABORTO</t>
  </si>
  <si>
    <t>07/12/2018 10:33 AM</t>
  </si>
  <si>
    <t>07/12/2018 10:35 AM</t>
  </si>
  <si>
    <t>21/05/2017</t>
  </si>
  <si>
    <t>04/06/2017</t>
  </si>
  <si>
    <t>AROCA CHICO MARIA ELISENIA</t>
  </si>
  <si>
    <t>10/08/2017 4:10 p. m.</t>
  </si>
  <si>
    <t>5/01/2018 4:11 p. m.</t>
  </si>
  <si>
    <t>16/05/2017</t>
  </si>
  <si>
    <t>20/05/2017</t>
  </si>
  <si>
    <t>5574493</t>
  </si>
  <si>
    <t>5/01/2018 1:26 p. m.</t>
  </si>
  <si>
    <t>5/01/2018 1:27 p. m.</t>
  </si>
  <si>
    <t>06/04/2017</t>
  </si>
  <si>
    <t>MORENO GUAYARA LEIDY LORENA</t>
  </si>
  <si>
    <t>20/03/2018 8:21</t>
  </si>
  <si>
    <t>EG 0120</t>
  </si>
  <si>
    <t>EG O470</t>
  </si>
  <si>
    <t>EG 0470</t>
  </si>
  <si>
    <t>27/08/2018</t>
  </si>
  <si>
    <t>02/09/2018</t>
  </si>
  <si>
    <t>NARVAEZ PECILLO DIEGO FERNANDO</t>
  </si>
  <si>
    <t>CEBALLOS TORRES JULIAN ANDRES</t>
  </si>
  <si>
    <t>CHACON ALEGRIA ANDRES FELIPE</t>
  </si>
  <si>
    <t>6/08/2019</t>
  </si>
  <si>
    <t>567940</t>
  </si>
  <si>
    <t>568218</t>
  </si>
  <si>
    <t>01/10/2018</t>
  </si>
  <si>
    <t>03/10/2018</t>
  </si>
  <si>
    <t>TORRES RODRIGUEZ JULIO CESAR</t>
  </si>
  <si>
    <t>07/06/2019 10:08 AM</t>
  </si>
  <si>
    <t>07/06/2019 10:10 AM</t>
  </si>
  <si>
    <t>13/10/2018</t>
  </si>
  <si>
    <t>07/06/2019 10:09 AM</t>
  </si>
  <si>
    <t>24/02/2018</t>
  </si>
  <si>
    <t>02/03/2018</t>
  </si>
  <si>
    <t>SUAREZ JARA EYINETH</t>
  </si>
  <si>
    <t>19/12/2019 22:08</t>
  </si>
  <si>
    <t>4/05/2018 2:32 p. m.</t>
  </si>
  <si>
    <t>ef 3 dias generral faltan documentos fisicos ingresar 17</t>
  </si>
  <si>
    <t>GOMEZ DIAZ JHOANER</t>
  </si>
  <si>
    <t>SILVA PARRA OSMALLY ALEXANDRA</t>
  </si>
  <si>
    <t>RODRIGUEZ ARDILA NORMA LORENA</t>
  </si>
  <si>
    <t>15/04/2017 8:28</t>
  </si>
  <si>
    <t>03/08/2016</t>
  </si>
  <si>
    <t>10/08/2016</t>
  </si>
  <si>
    <t>AVILA CUBIDES YEISON</t>
  </si>
  <si>
    <t>610365108</t>
  </si>
  <si>
    <t>17/01/2017 2:12 p. m.</t>
  </si>
  <si>
    <t>17/01/2017 2:16 p. m.</t>
  </si>
  <si>
    <t>14/10/2018</t>
  </si>
  <si>
    <t>21/11/2018 10:21 AM</t>
  </si>
  <si>
    <t>11/08/2016</t>
  </si>
  <si>
    <t>15/08/2016</t>
  </si>
  <si>
    <t>17/01/2017 5:16 p. m.</t>
  </si>
  <si>
    <t>612492608</t>
  </si>
  <si>
    <t>07/10/2018</t>
  </si>
  <si>
    <t>21/11/2018 10:18 AM</t>
  </si>
  <si>
    <t>GALINDES GOMEZ JORGE ALBERTO</t>
  </si>
  <si>
    <t>VIZCAINO ALCANTAR CRISTHIAN FABIAN</t>
  </si>
  <si>
    <t>15/04/2019</t>
  </si>
  <si>
    <t>MORENO GONZALEZ WILLIAM ANDRES</t>
  </si>
  <si>
    <t>DIAZ RODRIGUEZ JOR MARY</t>
  </si>
  <si>
    <t>FERRANS AVENDAÑO FABIAN ANDRES</t>
  </si>
  <si>
    <t>13/06/2018 4:26 p. m.</t>
  </si>
  <si>
    <t>13/06/2018 4:35 p. m.</t>
  </si>
  <si>
    <t>SOLANO MEJIA SUSANA MARIA</t>
  </si>
  <si>
    <t>MOLINA MARTINEZ MALORYS</t>
  </si>
  <si>
    <t>09/03/2020</t>
  </si>
  <si>
    <t>CAICEDO PORTILLA CLAUDIA MARCELA</t>
  </si>
  <si>
    <t>18/05/2020 3:06 PM</t>
  </si>
  <si>
    <t>EG L600</t>
  </si>
  <si>
    <t>CORTES CASTRO EMMANUEL JOSE</t>
  </si>
  <si>
    <t>GARCIA HERNANDEZ GREGORY ALEJO</t>
  </si>
  <si>
    <t>RAMOS LÓPEZ LUIS EDUARDO</t>
  </si>
  <si>
    <t>EG N201 EXTEMPORANEA 30-07-2020 A 03-08-2020</t>
  </si>
  <si>
    <t>ACEVEDO ZAMBRANO YUNIOR JOSE</t>
  </si>
  <si>
    <t>ALVAREZ GUTIERREZ JHERSSON DAVID</t>
  </si>
  <si>
    <t>9/03/2018</t>
  </si>
  <si>
    <t>20/03/2018 10:19 a. m.</t>
  </si>
  <si>
    <t>20/03/2018 10:20 a. m.</t>
  </si>
  <si>
    <t>TORRES ECHEVERRIA KEVIN DAVID</t>
  </si>
  <si>
    <t>EG U071 // INC EXTEMPORANEA FI 28.07.2020 FF 31.07.2020</t>
  </si>
  <si>
    <t>EG U072 // INC EXTEMPORANEA 21.06.2020-25.06.2020</t>
  </si>
  <si>
    <t>EG U071 // INC EXTEMPORANEA 01.08.2020-06.08.2020</t>
  </si>
  <si>
    <t>EG U071 // INC EXTEMPORANEA 26.06.2020-11.07.2020</t>
  </si>
  <si>
    <t>EG U071 // INC LEGALIZADA</t>
  </si>
  <si>
    <t>NOVA ROMERO CARLOS MARIO</t>
  </si>
  <si>
    <t>ARIAS MERCADO OSCAR DAVID</t>
  </si>
  <si>
    <t>EG A08.3</t>
  </si>
  <si>
    <t>10/03/2020 4:39 PM</t>
  </si>
  <si>
    <t>0310203352</t>
  </si>
  <si>
    <t>CAMERO FIGUEROA ERICK JOSE</t>
  </si>
  <si>
    <t>MENDOZA ALVAREZ VANESSA EDELMIRA</t>
  </si>
  <si>
    <t>EG K047</t>
  </si>
  <si>
    <t>BARCASNEGRA BRACHE MARLON ENRIQUE</t>
  </si>
  <si>
    <t>GAMBOA TORRES YULIANA ROCIO</t>
  </si>
  <si>
    <t>28/01/2020 10:07</t>
  </si>
  <si>
    <t>ROBLES LOPEZ JHON JAIRO</t>
  </si>
  <si>
    <t>EG M545 PERO NO TRAE INCAPACIDAD SI NO RECOMENDACION</t>
  </si>
  <si>
    <t>CARO JIMENEZ JORGE LUIS</t>
  </si>
  <si>
    <t>FUENTES SOLANO ISAAC FERNANDO</t>
  </si>
  <si>
    <t>25/05/2018</t>
  </si>
  <si>
    <t>SALAS ALMARALES KAREN</t>
  </si>
  <si>
    <t>13/07/2018 4:16 p. m.</t>
  </si>
  <si>
    <t>27/08/2018 4:17 p. m.</t>
  </si>
  <si>
    <t>MOLINA PINO LUIS FERNANDO</t>
  </si>
  <si>
    <t>JIMENEZ CAICEDO ADRIANA MILENA</t>
  </si>
  <si>
    <t>CUELLAR LOPEZ ANYILISETH</t>
  </si>
  <si>
    <t>OLIVO CAMPILLO CESAR AUGUSTO</t>
  </si>
  <si>
    <t>AT // S411</t>
  </si>
  <si>
    <t>EG // U 072 Incapacidad Extemporanea 15-07-2020-16-07-2020</t>
  </si>
  <si>
    <t>ORTIZ AGUIRRE SINDY JHOANA</t>
  </si>
  <si>
    <t>CAMPO PIMIENTA ANTONIO JOSE</t>
  </si>
  <si>
    <t>CASTRO TRILLOS JONNATAN</t>
  </si>
  <si>
    <t>NEGADA</t>
  </si>
  <si>
    <t>PAGADA</t>
  </si>
  <si>
    <t>MORENO MORALES GLADYS REGINA</t>
  </si>
  <si>
    <t>05122013455</t>
  </si>
  <si>
    <t>\\server\Seguimiento incapacidades\Aplicativo Gestion HT\Aplicativo Getion HT\Soportes\1140839798.jpeg</t>
  </si>
  <si>
    <t>0310203724</t>
  </si>
  <si>
    <t>0310201633</t>
  </si>
  <si>
    <t>03092020723</t>
  </si>
  <si>
    <t>ALVAREZ BARRAZA LEONEL DAVID</t>
  </si>
  <si>
    <t>EG JO0X // INC EXTEMPORANEA FI 31.08.2020 FF 31.08.2020</t>
  </si>
  <si>
    <t>IRIARTE GASTELBONDO JEFFREY</t>
  </si>
  <si>
    <t>27/01/2020 9:57 AM</t>
  </si>
  <si>
    <t>27/01/2020 9:58 AM</t>
  </si>
  <si>
    <t>17/09/2019 4:38 p. m.</t>
  </si>
  <si>
    <t>20/09/2019</t>
  </si>
  <si>
    <t>CERVERA HERNANDEZ DANNY MANUEL</t>
  </si>
  <si>
    <t>EG A090</t>
  </si>
  <si>
    <t>CABALLERO DIAZ LINA MARCELA</t>
  </si>
  <si>
    <t>MEJIA OSPINO KELLY MARGARITA</t>
  </si>
  <si>
    <t>17/12/2016 9:04 a. m.</t>
  </si>
  <si>
    <t>27/08/2018 14:36</t>
  </si>
  <si>
    <t>18/10/2016 5:51 p. m.</t>
  </si>
  <si>
    <t>18/10/2016 5:54 p. m.</t>
  </si>
  <si>
    <t>18/10/2016 5:26 p. m.</t>
  </si>
  <si>
    <t>17/12/2016 5:29 p. m.</t>
  </si>
  <si>
    <t>17/12/2016 5:22 p. m.</t>
  </si>
  <si>
    <t>CUAVAS LARA BRADLEY FARID</t>
  </si>
  <si>
    <t>GUTIERREZ SOLANO LORAYNE</t>
  </si>
  <si>
    <t>03/09/2019</t>
  </si>
  <si>
    <t>04/09/2019</t>
  </si>
  <si>
    <t>PEREZ VALVERDE CARLOS ALBERTO</t>
  </si>
  <si>
    <t>P8591086</t>
  </si>
  <si>
    <t>18/02/2020 5:24 PM</t>
  </si>
  <si>
    <t>04/03/2020 8:56 AM</t>
  </si>
  <si>
    <t>JIMENEZ DELAROSA ISAIAS DE JESUS</t>
  </si>
  <si>
    <t>EG SINUSISTIS</t>
  </si>
  <si>
    <t>DURAN FERRER WALTHER ANTONIO</t>
  </si>
  <si>
    <t>HERNANDEZ SOBRINO MANUEL JUNIOR</t>
  </si>
  <si>
    <t>EG M702</t>
  </si>
  <si>
    <t>EG M771</t>
  </si>
  <si>
    <t>OROZCO TARRAS DEINER RAFAEL</t>
  </si>
  <si>
    <t>EG SIN DIAGNOSTICO // INC EXTEMPORANEA FI 30.08.2020 FF 30.08.2020</t>
  </si>
  <si>
    <t>YUNES ZUÑIGA EFRAIN DAVID</t>
  </si>
  <si>
    <t>PEDROZA RIASCOS JAMES ANDRES</t>
  </si>
  <si>
    <t>20/06/2018</t>
  </si>
  <si>
    <t>PARRA HURTADO JURGEN NICOLAS</t>
  </si>
  <si>
    <t>04/07/2018 10:40 AM</t>
  </si>
  <si>
    <t>21/06/2018</t>
  </si>
  <si>
    <t>01/02/2019 9:42 AM</t>
  </si>
  <si>
    <t>GUZMAN MOLINA MARGARE INES</t>
  </si>
  <si>
    <t>16/10/2019 10:35 AM</t>
  </si>
  <si>
    <t>18/05/2018 16:32</t>
  </si>
  <si>
    <t>18/05/2018 4:36 PM</t>
  </si>
  <si>
    <t>GUZMAN JUYO IVAN FELIPE</t>
  </si>
  <si>
    <t>EG S400</t>
  </si>
  <si>
    <t>EG R529 // INC EXTEMPORANEA 07.07.2020-08.07.2020</t>
  </si>
  <si>
    <t>EG// A059 // INCAPACIDAD EXTEMPORANEA 09.06.2020-10.06.2020</t>
  </si>
  <si>
    <t>GONZALEZ SANCHEZ PATRICIA</t>
  </si>
  <si>
    <t>RODRIGUEZ GOMEZ LISETH CAMILA</t>
  </si>
  <si>
    <t>EG K297</t>
  </si>
  <si>
    <t>GAMEZ SANDOVAL ANGIE MARLEY</t>
  </si>
  <si>
    <t>MORALES BEDOYA MONICA ALEJANDRA</t>
  </si>
  <si>
    <t>VIVAS GUZMAN MARBEL</t>
  </si>
  <si>
    <t>FLORES AGUDELO EMILYS DAILY</t>
  </si>
  <si>
    <t>ARTEAGA MADUEÑO DIOVANNY JOSE</t>
  </si>
  <si>
    <t>reporte arl se solicitan documentos a cilgas</t>
  </si>
  <si>
    <t>REPORTE ARL SE SOLICITAN DOCUMETHOS A CILGAS</t>
  </si>
  <si>
    <t>REPORTE AL</t>
  </si>
  <si>
    <t>AL SE SOLICITAN DOCUMENTOS A CILGAS</t>
  </si>
  <si>
    <t>ALVAREZ YEPEZ YOHELY ANAIS</t>
  </si>
  <si>
    <t>INCAPACIDAD PENDIENTE LOS DOCUMENTOS SOLO REPORTARON POR NOVEDADES</t>
  </si>
  <si>
    <t>RIVERA SANCHEZ LUISA</t>
  </si>
  <si>
    <t>GARBOZA PADRON JEAN CARLOS</t>
  </si>
  <si>
    <t>EG J039 // INC EXTEMPORANEA06</t>
  </si>
  <si>
    <t>EG J039 // INC EXTEMPORANEA 06.07 AL 08.07</t>
  </si>
  <si>
    <t>EG M549 PRORROGA</t>
  </si>
  <si>
    <r>
      <t>Incapacidad EPS a partir de</t>
    </r>
    <r>
      <rPr>
        <sz val="12"/>
        <color theme="1"/>
        <rFont val="Calibri"/>
        <family val="2"/>
        <scheme val="minor"/>
      </rPr>
      <t xml:space="preserve">l dia 91 hasta 180 </t>
    </r>
    <r>
      <rPr>
        <sz val="12"/>
        <color theme="1"/>
        <rFont val="Calibri"/>
        <family val="2"/>
        <scheme val="minor"/>
      </rPr>
      <t xml:space="preserve"> días</t>
    </r>
  </si>
  <si>
    <t xml:space="preserve">AFP </t>
  </si>
  <si>
    <r>
      <t>Incapacidad AFPa partir de</t>
    </r>
    <r>
      <rPr>
        <sz val="12"/>
        <color theme="1"/>
        <rFont val="Calibri"/>
        <family val="2"/>
        <scheme val="minor"/>
      </rPr>
      <t xml:space="preserve">l dia 181 hasta 540 Das </t>
    </r>
  </si>
  <si>
    <t xml:space="preserve">Este codigo es nuevo  </t>
  </si>
  <si>
    <t xml:space="preserve">Los Codigo Diferentes a los descritos en el recuadro anterior, no se debe subir al aplicativo  </t>
  </si>
  <si>
    <t>Incap EPS de 1 a 2 días</t>
  </si>
  <si>
    <t>EG U071</t>
  </si>
  <si>
    <t>Incap EPS de 3 a 90 días</t>
  </si>
  <si>
    <t>EH U071</t>
  </si>
  <si>
    <t>GARCIA CRUZ LIDIA MARITZA</t>
  </si>
  <si>
    <t>EG N771</t>
  </si>
  <si>
    <t>RODRIGUEZ MORALES ADRIANA DORELY</t>
  </si>
  <si>
    <t>EG SIN DIAG</t>
  </si>
  <si>
    <t>EG N61X</t>
  </si>
  <si>
    <t>EG D486</t>
  </si>
  <si>
    <t>EG D099</t>
  </si>
  <si>
    <t>SUPER ELEC/ADMON</t>
  </si>
  <si>
    <t>BELTRAN CASTELLANOS VIVIANA ANDREA</t>
  </si>
  <si>
    <t>DIAZ SILVA MARIA ANGELICA</t>
  </si>
  <si>
    <t>REPORTE NOVEDAD FALTA INCAPACIDAD</t>
  </si>
  <si>
    <t>SUPERELECTRORIENTE ARAUCA</t>
  </si>
  <si>
    <t>SUPERELECTRORIENTE CASANARE</t>
  </si>
  <si>
    <t>SIGUA REYES DIEGO MARCELINO</t>
  </si>
  <si>
    <t>AUSENCIA INJUSTIFICADA</t>
  </si>
  <si>
    <t>AUSENCIA NO JUSTIFICADA</t>
  </si>
  <si>
    <t>ACEROS Y TEJAS SAS 03</t>
  </si>
  <si>
    <t>AVILA CAUCIL ADRIAN</t>
  </si>
  <si>
    <t>C&amp;M LOGISTICS S A S ADMINISTRACION</t>
  </si>
  <si>
    <t>HERRERA FUENTES CHRISTIAN CAMILO</t>
  </si>
  <si>
    <t>EG Z005</t>
  </si>
  <si>
    <t>C&amp;M LOGISTICS SAS VENTAS</t>
  </si>
  <si>
    <t>MARIN BUSTAMANTE DANIELA</t>
  </si>
  <si>
    <t>BONIFICACIÓN NO SALARIAL</t>
  </si>
  <si>
    <t>BONO NO SALARIAL</t>
  </si>
  <si>
    <t>AUXILIO DE TRANPORTE INTERMUNICIPAL</t>
  </si>
  <si>
    <t>LICENCIA NO REMUNERADO</t>
  </si>
  <si>
    <t>EG U71</t>
  </si>
  <si>
    <t>LEON URJUELA YUDY MABEL</t>
  </si>
  <si>
    <t>MUÑOZ MESA CLAUDIA LILIANA</t>
  </si>
  <si>
    <t>EG R05X</t>
  </si>
  <si>
    <t>EG R05X EXTEMPORANEA 29-10-2020 / 04-11-2020</t>
  </si>
  <si>
    <t>LICENCIA NO REMUNERADA 05-11-2020 / 08-11-2020</t>
  </si>
  <si>
    <t>MUÑOZ ROMERO JHON FREDY</t>
  </si>
  <si>
    <t>SANABRIA CIFUENTES YONI JAVIER</t>
  </si>
  <si>
    <t>PERMISO NO REMUNERADO</t>
  </si>
  <si>
    <t>LOGYSTEEL MINGUEO</t>
  </si>
  <si>
    <t>PACHECO TAMAYO LUIS JAVIER</t>
  </si>
  <si>
    <t>TAMAYO ZAPATA HAROL ROBINS</t>
  </si>
  <si>
    <t>04 01</t>
  </si>
  <si>
    <t>MATERIALES EL ORIENTE/ADMINISTRACION</t>
  </si>
  <si>
    <t>EG R42X</t>
  </si>
  <si>
    <t>AUXILIO DE RODAMIENTO 108.333</t>
  </si>
  <si>
    <t>AUSENCIA LABORAL</t>
  </si>
  <si>
    <t>ausencia laboral</t>
  </si>
  <si>
    <t>PRESTAMO DIRECTO</t>
  </si>
  <si>
    <t>BORJA FABRA AURIS PATRICIA</t>
  </si>
  <si>
    <t>BONO SALARIAL</t>
  </si>
  <si>
    <t>BONO SALARIAL 150.000 MENSUAL</t>
  </si>
  <si>
    <t>BUITRAGO CELY SABINE</t>
  </si>
  <si>
    <t>CASTILLO FAJARDO JEIMMY ZULAY</t>
  </si>
  <si>
    <t>CAVIEDEZ QUIROGA RUSBELTH</t>
  </si>
  <si>
    <t>Bono Mensual 158.000</t>
  </si>
  <si>
    <t>MUNEVAR HERNANDEZ WENDY CAROLINA</t>
  </si>
  <si>
    <t>BONO SALARIAL 150.000</t>
  </si>
  <si>
    <t>SANTAMARIA CRUZ SANDRA MILENA</t>
  </si>
  <si>
    <t>EG N939 INC EXTEMPORANEA 24-09-2020 / 30-09-2020</t>
  </si>
  <si>
    <t>E</t>
  </si>
  <si>
    <t>INCAPACIAD SIN SOPORTE</t>
  </si>
  <si>
    <t>EG H81.3 // INC EXTEMPORANE FI 30.10.2020 FF 01.11.2020</t>
  </si>
  <si>
    <t>AUSENCIA</t>
  </si>
  <si>
    <t>AISLAMIENTO COVID</t>
  </si>
  <si>
    <t>LNR</t>
  </si>
  <si>
    <t>EG G430</t>
  </si>
  <si>
    <t>AREVALO ORTIGOZA KERLY JOHANA</t>
  </si>
  <si>
    <t>INCAPACIDAD INGRESADA SIN SOPORTE</t>
  </si>
  <si>
    <t>Incapacidad Riesgos Laborales 1Dia</t>
  </si>
  <si>
    <t>DIAZ RUIDIAZ KIMBERLY NAYROVYS</t>
  </si>
  <si>
    <t>INCAPACIDAD SIN SOPORTE</t>
  </si>
  <si>
    <t>Incapacidad Riesgos Laborales</t>
  </si>
  <si>
    <t>PERMISO SOLICITADO 30 DE OCTUBRE DE 2020</t>
  </si>
  <si>
    <t>PETRO COGOLLO MARTA LILIANA</t>
  </si>
  <si>
    <t>NO SE PRESENTO A TRABAJAR EL 12 Y EL 13 OCTUBRE</t>
  </si>
  <si>
    <t>AUSENCIA LABORAL NO VUELVE</t>
  </si>
  <si>
    <t>SINIESTRO 20200080528</t>
  </si>
  <si>
    <t>EG A00</t>
  </si>
  <si>
    <t>AISLAMIENTO</t>
  </si>
  <si>
    <t>INDUSTRIAS METALMECANICAS CILGAS SAS</t>
  </si>
  <si>
    <t>AREVALO MORA JAMES WILSON</t>
  </si>
  <si>
    <t>EG T150</t>
  </si>
  <si>
    <t>DESCUENTO 51427 CUOTA MAYOR VALOR PAGADO AUX TRANSPO</t>
  </si>
  <si>
    <t>FALTA FISICO</t>
  </si>
  <si>
    <t>LICENCIA NO REMUNERADA POR AISLAMIENTO</t>
  </si>
  <si>
    <t>PARRA GUTIERREZ CONSUELO</t>
  </si>
  <si>
    <t>SUSPENSIÓN</t>
  </si>
  <si>
    <t>REPORTE NOVEDADES</t>
  </si>
  <si>
    <t>DOMINICAL</t>
  </si>
  <si>
    <t>EG H659</t>
  </si>
  <si>
    <t>PEÑA GAONA WILSON NORBEY</t>
  </si>
  <si>
    <t>PEREZ OCAMPO JUAN DAVID</t>
  </si>
  <si>
    <t>COMFAMILIAR HUILA</t>
  </si>
  <si>
    <t>DSCTO PRESTAMO DIRECTO AUTORIZADO EL DESCUENTO</t>
  </si>
  <si>
    <t>COMERCIAL Y LOGISTICA</t>
  </si>
  <si>
    <t>INCAPACIDAD PENDIENTE</t>
  </si>
  <si>
    <t>EG K604</t>
  </si>
  <si>
    <t>sin soporte</t>
  </si>
  <si>
    <t>bono no prestacional</t>
  </si>
  <si>
    <t>MUÑOZ FLOREZ JENIFER DAYANA</t>
  </si>
  <si>
    <t>EG SIN SOPORTE</t>
  </si>
  <si>
    <t>INCAPACIDAD REPORTADA EN NOVEDAES</t>
  </si>
  <si>
    <t>SANCHEZ QUINTERO JHON ALEXANDER</t>
  </si>
  <si>
    <t>SIMIJACA</t>
  </si>
  <si>
    <t>CORREDIN ANTONIO MARIA ESPERANZA</t>
  </si>
  <si>
    <t>Licencia por Luto</t>
  </si>
  <si>
    <t>LICENCIA DE LUTO ABUELO MATERNO DIOMEDES ANTONIO</t>
  </si>
  <si>
    <t>DELGADILLO CAÑON JHON JAIRO</t>
  </si>
  <si>
    <t>EG S203</t>
  </si>
  <si>
    <t>HERNANDEZ PINILLA JAVIER ERNESTO</t>
  </si>
  <si>
    <t>PULIDO SUAREZ CARLOS HUMBERTO</t>
  </si>
  <si>
    <t>AUSENCIA LABORAL 24-09-2020 / 13-10-2020 EXTEMPORANEA ENVIADA EN LAS NOVEDADES</t>
  </si>
  <si>
    <t>AT M545 INVAPACIDAD EXTEMPORANEA 29-10-2020 / 30-10-2020</t>
  </si>
  <si>
    <t>RODRIGUEZ GONZALEZ SERGIO EDUARDO</t>
  </si>
  <si>
    <t>Incap Licencia de Paternidad</t>
  </si>
  <si>
    <t>LICENCIA DE PATERNIDAD</t>
  </si>
  <si>
    <t>LNR PROTOCOLO COVID</t>
  </si>
  <si>
    <t>INCAPACIDADES REPORTADAS EN NOVEDADES</t>
  </si>
  <si>
    <t>BELLA PIEL COMERCIAL</t>
  </si>
  <si>
    <t>BACCA CASTRO JORGE ANDRES</t>
  </si>
  <si>
    <t>rEportada eN NoveDadES falta fisico</t>
  </si>
  <si>
    <t>CABRERA ESPINOZA DIANA REBECA</t>
  </si>
  <si>
    <t>eg U072</t>
  </si>
  <si>
    <t>eg u072</t>
  </si>
  <si>
    <t>CAYCEDO GRANADOS YENNY PAOLA</t>
  </si>
  <si>
    <t>LNR REPORTE DE NOVEDADES</t>
  </si>
  <si>
    <t>CORTES BERNAL WILMER ALEXANDER</t>
  </si>
  <si>
    <t>EG T07X</t>
  </si>
  <si>
    <t>ESLAVA VELOSA GUSTAVO ANDRES</t>
  </si>
  <si>
    <t>ORDEN DE AISLAMIENTO</t>
  </si>
  <si>
    <t>FIGUEROA PEREZ EUMARY</t>
  </si>
  <si>
    <t>EG S623 INCAPACIDAD EXTEMPORANEA 26-09-2020 / 25-10-2020</t>
  </si>
  <si>
    <t>EG S623 INCAPACIDAD EXTEMPORANEA 26-10-2020 / 24-11-2020</t>
  </si>
  <si>
    <t>GUTIERREZ MONTES KELLY JHOHANA</t>
  </si>
  <si>
    <t>Eg a09X</t>
  </si>
  <si>
    <t>MELO LOPEZ JUAN SEBASTIAN</t>
  </si>
  <si>
    <t>eg s909</t>
  </si>
  <si>
    <t>QUINTERO VERGEL MARIA JOSE</t>
  </si>
  <si>
    <t>EG R11.10 // INC EXTEMPORANEA FI 12.11.2020 FF 12.11.2020</t>
  </si>
  <si>
    <t>QUIROZ LOPERA ALEXANDRA MAITE</t>
  </si>
  <si>
    <t>RESTREPO LOAIZA YALI TATIANA</t>
  </si>
  <si>
    <t>RESTREPO ROA JENNIFER</t>
  </si>
  <si>
    <t>EG J46X</t>
  </si>
  <si>
    <t>ROJAS CASTAÑEDA CINDY JOHANNA</t>
  </si>
  <si>
    <t>RUBIO QUINTANA JERSSON STEVEN</t>
  </si>
  <si>
    <t>LICENCIA NO REMUNEADA</t>
  </si>
  <si>
    <t>VALENCIA MUÑOZ LINA MARIA</t>
  </si>
  <si>
    <t>EG J039</t>
  </si>
  <si>
    <t>EG J039 PRORROGA</t>
  </si>
  <si>
    <t>VARGAS RAMIREZ ERIKA YURLEY</t>
  </si>
  <si>
    <t>eg n200</t>
  </si>
  <si>
    <t>BELLA PIEL LOGISTICO</t>
  </si>
  <si>
    <t>ROJAS JARAMILLO SEBASTIAN</t>
  </si>
  <si>
    <t>EG S801 EXTEMPORANEA 28-09-2020 / 30-09-220</t>
  </si>
  <si>
    <t>BM LOGISTICA OPERATIVO</t>
  </si>
  <si>
    <t>ALVAREZ VEGA LUIS MIGUEL</t>
  </si>
  <si>
    <t>DEVOLUCION DEL EMPLEADO POR LLEGAR TARDE 05 DE DICIMEBRE</t>
  </si>
  <si>
    <t>URBANO MONCADA NIXON ESTIVEN</t>
  </si>
  <si>
    <t>SE DEVOLVIERON DEL TRABAJO POR LLEGAR TARDE</t>
  </si>
  <si>
    <t>EG M542</t>
  </si>
  <si>
    <t>MONTEJO ZABALA JIMER DISNEY</t>
  </si>
  <si>
    <t>HYUNDAI MOTOR COMPANY</t>
  </si>
  <si>
    <t>GONZALEZ MORENO VIVIAN ANDREA</t>
  </si>
  <si>
    <t>LM O629</t>
  </si>
  <si>
    <t>BARRANQUILLA</t>
  </si>
  <si>
    <t>AUSUNCIA 06/10/2020</t>
  </si>
  <si>
    <t>BARRIOS ARCON ELKIN MANUEL</t>
  </si>
  <si>
    <t>EG FALTA INCAPACIDAD</t>
  </si>
  <si>
    <t>BELEÑO ARIAS ULISES JUNIOR</t>
  </si>
  <si>
    <t>PDT LEGALIZAR LNR</t>
  </si>
  <si>
    <t>CANTILLO DE.LA.HOZ GERSON DE JESUS</t>
  </si>
  <si>
    <t>AUSENCIA 17 + DOMINICAL</t>
  </si>
  <si>
    <t>CANTILLO MAZA EDUIN NICOLAS</t>
  </si>
  <si>
    <t>LP</t>
  </si>
  <si>
    <t>CARRANZA SOLANO LEONARDO JOSE</t>
  </si>
  <si>
    <t>CASALLAS CAMARGO NELSON RAFAEL</t>
  </si>
  <si>
    <t>AMBUQ</t>
  </si>
  <si>
    <t>EG H82X</t>
  </si>
  <si>
    <t>CASTRO PABA VICTOR ANDRES</t>
  </si>
  <si>
    <t>LNR EXTEMPORANEA 29.09.2020</t>
  </si>
  <si>
    <t>EG S517</t>
  </si>
  <si>
    <t>EG S519</t>
  </si>
  <si>
    <t>EG SIN DIAGNOSTICO</t>
  </si>
  <si>
    <t>siniestro 20200069446</t>
  </si>
  <si>
    <t>AT H578</t>
  </si>
  <si>
    <t>EG A083</t>
  </si>
  <si>
    <t>EG M62.6</t>
  </si>
  <si>
    <t>EG T23.1</t>
  </si>
  <si>
    <t>DELAHOZDDELAHOZ . JAVIER JUNIOR</t>
  </si>
  <si>
    <t>EG A09X // INCAPACIDAD EXTEMPORANEA 13.10.2020</t>
  </si>
  <si>
    <t>AT SINIESTRO 20200081337 EXTEMPORANEO 28.11.2020</t>
  </si>
  <si>
    <t>AT S934</t>
  </si>
  <si>
    <t>AT FX PIE IZ // INC EXTEMPORANEA FI 14.12.2020 FF 05.01.2021</t>
  </si>
  <si>
    <t>DIAZ OROZCO JORGE ANTONIO</t>
  </si>
  <si>
    <t>LNR EXTEMPORANEA 29.10.2020</t>
  </si>
  <si>
    <t>INCAPACIDAD SIN DOCUMENTO</t>
  </si>
  <si>
    <t>FERRER FONTALVO ALBERTO MARIO</t>
  </si>
  <si>
    <t>FLOREZ MONTERO JESID JAVIER</t>
  </si>
  <si>
    <t>AUSENCIA + DOMINICAL</t>
  </si>
  <si>
    <t>SUSPENSIÓN PROCESO DE 8 DÍAS</t>
  </si>
  <si>
    <t>HERRERA MEDINA FABIAN ANDRES</t>
  </si>
  <si>
    <t>EG R600 // INC EXTEMPORANEA FI 14.12.2020 FF 15.12.2020</t>
  </si>
  <si>
    <t>LLERENA FIGUEROA ALVARO ANTONIO</t>
  </si>
  <si>
    <t>LNR EXTEMPORANEA 26.10.2020</t>
  </si>
  <si>
    <t>SUSPENSION/SANCION</t>
  </si>
  <si>
    <t>EG R101</t>
  </si>
  <si>
    <t>FALLECIMIENTO HIJO 24.12 AL 30.12</t>
  </si>
  <si>
    <t>MANGA PEREZ ALID SEGUNDO</t>
  </si>
  <si>
    <t>MANJARRES HERNANDEZ ORLANDO ENRIQUE</t>
  </si>
  <si>
    <t>EG J038</t>
  </si>
  <si>
    <t>EG U071 // INC EXTEMPORANEA FI 28.11.2020 FF 28.11.2020</t>
  </si>
  <si>
    <t>EG U071 // INC EXTEMPORANEA FI 29.11.2020 FF 30.11.2020</t>
  </si>
  <si>
    <t>SANCIÓN 01.10.2020 + DOMINICAL</t>
  </si>
  <si>
    <t>MARTINEZ GOMEZ ALEXANDER</t>
  </si>
  <si>
    <t>EG K591 // INC EXTEMPORANEA FI 14.12.2020 FF 14.12.2020</t>
  </si>
  <si>
    <t>EG S600</t>
  </si>
  <si>
    <t>MENDOZA MARTINEZ SNEIDER RAFAEL</t>
  </si>
  <si>
    <t>EG H65.1</t>
  </si>
  <si>
    <t>SANCIÓN 07.10.2020 + DOMINICAL</t>
  </si>
  <si>
    <t>MIRANDA NUÑEZ EWAR EDGARDO</t>
  </si>
  <si>
    <t>L</t>
  </si>
  <si>
    <t>FALLECIMIENTO ABUELA MATERNA MADRE DE MARIA ARRIETA</t>
  </si>
  <si>
    <t>OLMOS CASTRO VICTOR JULIO</t>
  </si>
  <si>
    <t>LNR EXTEMPORANEA 23.11.2020</t>
  </si>
  <si>
    <t>EG M79.6</t>
  </si>
  <si>
    <t>EG SIN DIÁGNOSTICO</t>
  </si>
  <si>
    <t>ORTIZ BORRERO JORGE RICARDO</t>
  </si>
  <si>
    <t>EG R103 // INC EXTEMPORANEA FI 27.09.2020 FF 28.09.2020</t>
  </si>
  <si>
    <t>SANCIÓN 03.10.2020 + DOMINICAL</t>
  </si>
  <si>
    <t>EG L023 // INC EXTEMPORANEA FI 14.12.2020 FF 15.12.2020</t>
  </si>
  <si>
    <t>LNR EXTEMPORANEA 28.09.2020</t>
  </si>
  <si>
    <t>PINEDA CARO ANDRES</t>
  </si>
  <si>
    <t>LP // INC EXTEMPORANEA FI 31.10.2020 FF 12.11.2020</t>
  </si>
  <si>
    <t>RAMIREZ PEREZ JAVIER EDUARDO</t>
  </si>
  <si>
    <t>LNR 27.09.2020</t>
  </si>
  <si>
    <t>RUA VILORIA JERSON</t>
  </si>
  <si>
    <t>EG J22X</t>
  </si>
  <si>
    <t>Incap EPS de 90 a 180 días</t>
  </si>
  <si>
    <t>LNR 06-07-09 NOV</t>
  </si>
  <si>
    <t>VARGAS SUAREZ WILMER RAFAEL</t>
  </si>
  <si>
    <t>CALI</t>
  </si>
  <si>
    <t>LENIS CABRERA LUCIO</t>
  </si>
  <si>
    <t>MEDELLIN</t>
  </si>
  <si>
    <t>EG L039</t>
  </si>
  <si>
    <t>EG T131</t>
  </si>
  <si>
    <t>EG L97X</t>
  </si>
  <si>
    <t>EG S818</t>
  </si>
  <si>
    <t>EG S818 // INC EXTEMPORANEA FI 30.11.2020 FF 04.12.2020</t>
  </si>
  <si>
    <t>EG L97X // INC EXTEMPORANEA FI 16.12.2020 FF 19.12.2020</t>
  </si>
  <si>
    <t>EG B349 INCAPACIDAD EXTEMPORANEA 14-10-2020 / 15-10-2020</t>
  </si>
  <si>
    <t>LUTO</t>
  </si>
  <si>
    <t>EG J00X // INC EXTEMPORANEA FI 15.12.2020 FF 16.12.2020</t>
  </si>
  <si>
    <t>HERNANDEZ GARZON JOHN</t>
  </si>
  <si>
    <t>AT SINIESTRO 20200078467</t>
  </si>
  <si>
    <t>AT S800</t>
  </si>
  <si>
    <t>RODRIGUEZ CANO DANIEL ANDRES</t>
  </si>
  <si>
    <t>LICENCIA LUTO MUERTE ABUELA</t>
  </si>
  <si>
    <t>DÍA FESTIVO 16.11.2020</t>
  </si>
  <si>
    <t>EG S62.4</t>
  </si>
  <si>
    <t>SIN SOPORTE</t>
  </si>
  <si>
    <t>Inversiones Ovalle</t>
  </si>
  <si>
    <t>ACEVEDO VALERO DAVID ALEJANDRO</t>
  </si>
  <si>
    <t>AUSENCIA INJUSTIFICADA 11-09-2020</t>
  </si>
  <si>
    <t>EG L031</t>
  </si>
  <si>
    <t>302 MOSQUERA</t>
  </si>
  <si>
    <t>ALDANA GARZON OMAR RICARDO</t>
  </si>
  <si>
    <t>CASINO</t>
  </si>
  <si>
    <t>T</t>
  </si>
  <si>
    <t>ALVAREZ SUAREZ NELSON URIEL</t>
  </si>
  <si>
    <t>C</t>
  </si>
  <si>
    <t>t</t>
  </si>
  <si>
    <t>EG M701</t>
  </si>
  <si>
    <t>EG S600 // INC EXTEMPORANEA FI 30.10.2020 FF 01.11.2020</t>
  </si>
  <si>
    <t>BARRAGAN JIMENEZ CESAR AUGUSTO</t>
  </si>
  <si>
    <t>EG G442</t>
  </si>
  <si>
    <t>CAÑA OYAGA WILFRIDO</t>
  </si>
  <si>
    <t>CANTERO CALAMBAS JOSE ANTONIO</t>
  </si>
  <si>
    <t>CAPERA QUIROZ CARLOS IVAN</t>
  </si>
  <si>
    <t>CASALLAS SOLER HAROLD FERNEY</t>
  </si>
  <si>
    <t>CASTRO JACOME CARLOS ANDRES</t>
  </si>
  <si>
    <t>COCA . ALEJANDRO</t>
  </si>
  <si>
    <t>AUSENCIAS DEL 21 Y 28 + DOMINICALES</t>
  </si>
  <si>
    <t>LNR EXTEMPORANEA 28-29-30 SEP 01-02-03 OCT</t>
  </si>
  <si>
    <t>EG J068 // INC EXTEMPORANEA FI 14.11.2020 FF 15.11.2020</t>
  </si>
  <si>
    <t>AUSENCIA INJUSTIFICADA EXTEMPORANEA 13.11.2020</t>
  </si>
  <si>
    <t>GAMBOA GUZMAN LUYBAN ANDRES</t>
  </si>
  <si>
    <t>EG M705</t>
  </si>
  <si>
    <t>MUÑOZ TORRES EDWIN STEVEN</t>
  </si>
  <si>
    <t>No se presenta a laborar</t>
  </si>
  <si>
    <t>PERILLA CORTES BRYAN JOSE</t>
  </si>
  <si>
    <t>EG K529</t>
  </si>
  <si>
    <t>QUIJANO CRUZ MICHAEL STIVEN</t>
  </si>
  <si>
    <t>QUINTERO GUTIERREZ PABLO JULIO</t>
  </si>
  <si>
    <t>RINCON MORALES JHONATAN STEVEN</t>
  </si>
  <si>
    <t>ROMERO ALFONSO DIEGO FERNANDO</t>
  </si>
  <si>
    <t>SOTO RAMIREZ EDGAR ANDRES</t>
  </si>
  <si>
    <t>301 AUTOSUR</t>
  </si>
  <si>
    <t>APARICIO PERALTA CRISTIAN CAMILO</t>
  </si>
  <si>
    <t>LNR 4HR 09 SEP Y 4HR 30 SEP</t>
  </si>
  <si>
    <t>LNR 4HR 04 NOV Y 4HR 04 DIC</t>
  </si>
  <si>
    <t>LNR POR ESTUDIO</t>
  </si>
  <si>
    <t>EG R10.4 // INC EXTEMPORANEA FI 12.11.2020 FF 14.11.2020</t>
  </si>
  <si>
    <t>ARCINIEGAS PEREZ EDISON</t>
  </si>
  <si>
    <t>ARIZA ANGEL ISRAEL MAURICIO</t>
  </si>
  <si>
    <t>BERNAL . JUAN DAVID</t>
  </si>
  <si>
    <t>BRAVO HERRERA JAVIER</t>
  </si>
  <si>
    <t>BRIÑEZ ANDRADE EDWIN DARIO</t>
  </si>
  <si>
    <t>CANO HUERFANO JUAN CAMILO</t>
  </si>
  <si>
    <t>CASTRO RUGELES JEISON ESTIVEN</t>
  </si>
  <si>
    <t>CHARRES CASTRO OSCAR FELIPE</t>
  </si>
  <si>
    <t>CORDOBA MOSQUERA DILSON ANTONIO</t>
  </si>
  <si>
    <t>CRUZ SANCHEZ JUAN GABRIEL</t>
  </si>
  <si>
    <t>DIAZ VIDAL OLMES</t>
  </si>
  <si>
    <t>DUARTE BARRERO DIEGO FERNANDO</t>
  </si>
  <si>
    <t>ESGUERRA VARGAS RAFAEL ANTONIO</t>
  </si>
  <si>
    <t>EG K047 INC EXTEMPORANEA FI 30.11.2020 FF 01.12.2020</t>
  </si>
  <si>
    <t>EG K083</t>
  </si>
  <si>
    <t>ESLAVA RODRIGUEZ JHON ALEJANDRO</t>
  </si>
  <si>
    <t>ESPINOSA ACOSTA KATHERINE TATIANA</t>
  </si>
  <si>
    <t>EG U072 // INC EXTEMPORANEA FI 29.09.2020 FF 01.10.2020</t>
  </si>
  <si>
    <t>REPORTE AT</t>
  </si>
  <si>
    <t>AT S610 // INC EXTEMPORANEA 09.10.2020-11.10.2020</t>
  </si>
  <si>
    <t>FORERO ALAPE CRISTIAN CAMILO</t>
  </si>
  <si>
    <t>GARCIA CARDENAS DIXON JAVIER</t>
  </si>
  <si>
    <t>COMISION GARANTIZADO</t>
  </si>
  <si>
    <t>GARANTIZADO POR TRES MESES</t>
  </si>
  <si>
    <t>GOMEZ HERNANDEZ MARIA VICTORIA</t>
  </si>
  <si>
    <t>GONGORA SERRANO FELIPE ALEJANDRO</t>
  </si>
  <si>
    <t>EG K083 // INC EXTEMPORANEA FI 27.08.2020 FF 28.08.2020</t>
  </si>
  <si>
    <t>INCAPACIDAD EXTEMPORANEA 12.12.2020 13.12.2020</t>
  </si>
  <si>
    <t>GONZALEZ AROCA EDISON CAMILO</t>
  </si>
  <si>
    <t>GONZALEZ CIFUENTES TIM TRAIAN</t>
  </si>
  <si>
    <t>GUIO MUÑOZ ROBINSON</t>
  </si>
  <si>
    <t>HERNANDEZ . ANDRES FELIPE</t>
  </si>
  <si>
    <t>EG B009</t>
  </si>
  <si>
    <t>HINCAPIE CUERVO JOSE ALEJANDRO</t>
  </si>
  <si>
    <t>EG H813</t>
  </si>
  <si>
    <t>HUERTAS RAMOS CRISTIAN CAMILO</t>
  </si>
  <si>
    <t>IBAGON LEON DUBER DARIO</t>
  </si>
  <si>
    <t>LARGO VILLALBA ANDERSON YUBEIMAR</t>
  </si>
  <si>
    <t>LLOREDA IBAÑEZ ALEJANDRA</t>
  </si>
  <si>
    <t>LOAIZA YARA JOSE OMAR</t>
  </si>
  <si>
    <t>LOPEZ VARGAS FARID STEVENS</t>
  </si>
  <si>
    <t>LOZANO LAGUNA ROBINSON LEONARD</t>
  </si>
  <si>
    <t>MENDEZ CHAVES MIGUEL ANGEL</t>
  </si>
  <si>
    <t>LICENCIA LUTO FALLECIMIENTO ABUELO PATERNO</t>
  </si>
  <si>
    <t>EG UROLOGIA // INC EXTEMPORANEA FI 29.10.2020 FF 07.11.2020</t>
  </si>
  <si>
    <t>MORENO BUSTOS HECTOR FABIAN</t>
  </si>
  <si>
    <t>MUNAR LOPEZ LAURA ALEJANDRA</t>
  </si>
  <si>
    <t>NOEL VARGAS JONNATHAN ALFREDO</t>
  </si>
  <si>
    <t>siniestro 20200069275</t>
  </si>
  <si>
    <t>AT S019 // INC EXTEMPORANEO FI 21.10.2020 FF 24.10.2020</t>
  </si>
  <si>
    <t>NOVOA SANTOS LADY XIMENA</t>
  </si>
  <si>
    <t>OLIVEROS SALAZAR LUIS ORLANDO</t>
  </si>
  <si>
    <t>SINIESTRO 20200083814</t>
  </si>
  <si>
    <t>EG Z010</t>
  </si>
  <si>
    <t>OSORIO PERDOMO JUAN SEBASTIAN</t>
  </si>
  <si>
    <t>SINIESTRO 20200086107 EXTEMPORANEO 12.12.2020</t>
  </si>
  <si>
    <t>AT S202 // EXTEMPORANEO FI 13.12.2020 FF 17.12.2020</t>
  </si>
  <si>
    <t>PAEZ QUINTANA RUBIELA</t>
  </si>
  <si>
    <t>PATIÑO GOMEZ YEISON ENRIQUE</t>
  </si>
  <si>
    <t>EG J029 // INC EXTEMPORANEA 21-10-2020 A 22-10-2020</t>
  </si>
  <si>
    <t>PEDRAZA LOPEZ JHONN WILFREDO</t>
  </si>
  <si>
    <t>AT S900</t>
  </si>
  <si>
    <t>SINIESTRO 20200076059 11.11.2020</t>
  </si>
  <si>
    <t>AT S934 // INC EXTEMPORANEA FI 11.11.2020 FF 12.11.2020</t>
  </si>
  <si>
    <t>PEDROZO PEDROZO NELSON</t>
  </si>
  <si>
    <t>PEREZ CARRILLO JOSE LUIS</t>
  </si>
  <si>
    <t>RINCON PULIDO SERGIO ALBERTO</t>
  </si>
  <si>
    <t>LNR EXTEMPORANEA 27.11.2020</t>
  </si>
  <si>
    <t>RIVERA MUÑOZ LUIS ORLANDO</t>
  </si>
  <si>
    <t>ROCHA QUIROGA APOSTOL</t>
  </si>
  <si>
    <t>RODRIGUEZ MARTINEZ ANTONIO DE JESUS</t>
  </si>
  <si>
    <t>RODRIGUEZ MEDINA RONIS</t>
  </si>
  <si>
    <t>RODRIGUEZ PERDOMO INGRY ROXANA</t>
  </si>
  <si>
    <t>RODRIGUEZ RODRIGUEZ EDSON ADOLFO</t>
  </si>
  <si>
    <t>EG J019</t>
  </si>
  <si>
    <t>RODRIGUEZ RODRIGUEZ FREDY ORLANDO</t>
  </si>
  <si>
    <t>Rodamiento</t>
  </si>
  <si>
    <t>RODRIGUEZ RODRIGUEZ JONATHAN ARLEY</t>
  </si>
  <si>
    <t>ROJAS FORERO MARLON YUSET</t>
  </si>
  <si>
    <t>ROMERO MORENO OSCAR ESTEBAN</t>
  </si>
  <si>
    <t>CAJA DE COMPENSACIÓN DE CUNDINAMARCA COM</t>
  </si>
  <si>
    <t>RUIZ SALAMANCA CRISTIAN DAVID</t>
  </si>
  <si>
    <t>SALGADO BARRAGAN CRISTIAN DAVID</t>
  </si>
  <si>
    <t>SANCHEZ NUÑEZ HEYNER STEVAN</t>
  </si>
  <si>
    <t>SEPULVEDA RAMIREZ RODRIGO</t>
  </si>
  <si>
    <t>TRIVIÑOS BASTO EDWAR FABIAN</t>
  </si>
  <si>
    <t>EG S93.4</t>
  </si>
  <si>
    <t>VEGA BEDOYA EDIER MAURICIO</t>
  </si>
  <si>
    <t>VEGA VARGAS SERGIO ANDRES</t>
  </si>
  <si>
    <t>VIGOYA PASTOR SERGIO ALEXANDER</t>
  </si>
  <si>
    <t>VILLEGAS MUÑOZ JUAN DAVID</t>
  </si>
  <si>
    <t>HOSTAL ARRECIFE</t>
  </si>
  <si>
    <t>MARTINEZ PEÑA JENNY EMILCE</t>
  </si>
  <si>
    <t>FALTO 4 DIAS A LABORAR</t>
  </si>
  <si>
    <t>AUSENCIA 14.11.2020 + DOMINICAL</t>
  </si>
  <si>
    <t>LM O800 // INC EXTEMPORANEA FI 06.2020 FF 01.11.202000</t>
  </si>
  <si>
    <t>CHAVES MELO JENNY PAOLA</t>
  </si>
  <si>
    <t>FAJARDO PINZON DAMARIS JULIETH</t>
  </si>
  <si>
    <t>BONO SALARIAL $286.000</t>
  </si>
  <si>
    <t>EG K30X</t>
  </si>
  <si>
    <t>EG M224</t>
  </si>
  <si>
    <t>INCAPACIDAD REPORTADA EN NOVEDADES DE NOMINA FALTA FISICO</t>
  </si>
  <si>
    <t>EG M239</t>
  </si>
  <si>
    <t>Ausencia 1</t>
  </si>
  <si>
    <t>EG M706</t>
  </si>
  <si>
    <t>MELO MEJIA SARA MATILDE</t>
  </si>
  <si>
    <t>LNR POR VIAJE</t>
  </si>
  <si>
    <t>BONO</t>
  </si>
  <si>
    <t>EL DIAA 27 DE OCTUBRE NO ASISTIO A LABORAR</t>
  </si>
  <si>
    <t>NO SE PRESENTA A TRABAJAR</t>
  </si>
  <si>
    <t>EG S023</t>
  </si>
  <si>
    <t>OLAYA ROJAS DARSY GISELA</t>
  </si>
  <si>
    <t>LICENCIA</t>
  </si>
  <si>
    <t>BRAVO CENDALES LADY SUSANA</t>
  </si>
  <si>
    <t>FALLECIMIENTO DE LA ABUELA</t>
  </si>
  <si>
    <t>ausencia injustificada</t>
  </si>
  <si>
    <t>la envian en las novedades pendiente de enviar el soporte</t>
  </si>
  <si>
    <t>GALVIS DURAN MERITA LUZ</t>
  </si>
  <si>
    <t>EG K295</t>
  </si>
  <si>
    <t>NO LABORO</t>
  </si>
  <si>
    <t>HENRIQUEZ ROJAS SHELLY GABRIEL</t>
  </si>
  <si>
    <t>JIMENEZ AYALA JAVIER MAURICIO</t>
  </si>
  <si>
    <t>FALTO DOS DIAS 23-24 OCTUBRE</t>
  </si>
  <si>
    <t>EG S497</t>
  </si>
  <si>
    <t>SEVILLA CORREA YENIS</t>
  </si>
  <si>
    <t>EG U072 // INC EXTEMPORANEA FI 15.11.2020 FF 20.11.2020</t>
  </si>
  <si>
    <t>VILLEGAS RIVAS JHON ESTIVEN</t>
  </si>
  <si>
    <t>SOLICITO EL PERMISO 14-15 NOVIEMBRE</t>
  </si>
  <si>
    <t>ACOSTA ALVIS HEINER JOSE</t>
  </si>
  <si>
    <t>EG J039 EXTEMPORANEA 11-12-2020 / 12-12-2020</t>
  </si>
  <si>
    <t>SINIESTRO 20200071717 EXTEMPORANEO 29.10.2020</t>
  </si>
  <si>
    <t>AT S681 EXTEMPORANEA 29-10-2020 / 12-11-2020</t>
  </si>
  <si>
    <t>AT S681 EXTEMPORANEA FI 13.11.2020 FF 27.11.2020</t>
  </si>
  <si>
    <t>at s681 eXtemporAneA fi 28-11-2020 ff 30-11-2020</t>
  </si>
  <si>
    <t>DELAROSA PERALTA ANDRES RODOLFO</t>
  </si>
  <si>
    <t>Eg k29.7</t>
  </si>
  <si>
    <t>FONTALVO GUTIERREZ JOSE LUIS</t>
  </si>
  <si>
    <t>REPORTO EN NOVEDADES</t>
  </si>
  <si>
    <t>LYONS PEREA RONALD</t>
  </si>
  <si>
    <t>EG M545 EXTEMPORANEA 07-12-2020 / 08-12-2020</t>
  </si>
  <si>
    <t>EG N200 EXTEMPORANEA 09-12-2020 / 09-12-2020</t>
  </si>
  <si>
    <t>EXTEMPORANEA 11 AL 25 FALTA QUE ENVIEN LA INCAPACIDAD</t>
  </si>
  <si>
    <t>OLIVEROS GONZALEZ LUIS EDUARDO</t>
  </si>
  <si>
    <t>OROZCO TORRES CRISTIAN CAMILO</t>
  </si>
  <si>
    <t>ORTEGA NORIEGA MILANYS JULIETH</t>
  </si>
  <si>
    <t>REPORTE DE NOVEDADES</t>
  </si>
  <si>
    <t>PALMERA PEREZ LAUNIS JOSE</t>
  </si>
  <si>
    <t>SINIESTRO 20200072448 EXTEMPORANEO 31.10.2020</t>
  </si>
  <si>
    <t>AT S610 INCAPACIDAD EXTEMPORANEA 31-10-2020 / 02/11/2020</t>
  </si>
  <si>
    <t>EG CLi 442</t>
  </si>
  <si>
    <t>eg cli 442</t>
  </si>
  <si>
    <t>PERTUZ PARDO SERGEY ENRIQUE</t>
  </si>
  <si>
    <t>UN DIA DE AUSENCIA</t>
  </si>
  <si>
    <t>UN DIA DE SUSPENSION</t>
  </si>
  <si>
    <t>2 DIAS DOMINICALES</t>
  </si>
  <si>
    <t>SUAREZ ARRIETA ARTURO JOSE</t>
  </si>
  <si>
    <t>EG L030</t>
  </si>
  <si>
    <t>ORLANDO VELA</t>
  </si>
  <si>
    <t>CAMARGO HERRERA MIGUEL DAVID</t>
  </si>
  <si>
    <t>EG S618</t>
  </si>
  <si>
    <t>NATERA MARQUEZ JUAN MANUEL</t>
  </si>
  <si>
    <t>DESCUENTO PRESTAMO</t>
  </si>
  <si>
    <t>PALMA PALOMINO ANGIE KATHERINE</t>
  </si>
  <si>
    <t>DESCUENTO</t>
  </si>
  <si>
    <t>ROMERO SUAREZ JAVIER EDINSON</t>
  </si>
  <si>
    <t>INVERSIONES XORTI SAS</t>
  </si>
  <si>
    <t>BARRERO SANCHEZ MARIBEL</t>
  </si>
  <si>
    <t>BONO SALARIARL $150.000 MENSUAL</t>
  </si>
  <si>
    <t>DUEÑAS SISA MARIELA</t>
  </si>
  <si>
    <t>PAEZ ARIZA ROSA HELENA</t>
  </si>
  <si>
    <t>EG R300</t>
  </si>
  <si>
    <t>BONO SALARIAL $150.000 MENSUAL</t>
  </si>
  <si>
    <t>TIUSO ROJAS HUMBERTO ENRIQUE</t>
  </si>
  <si>
    <t>DIAS RECONOCIDOS</t>
  </si>
  <si>
    <t xml:space="preserve">ADCI </t>
  </si>
  <si>
    <t xml:space="preserve">Dato Abierto </t>
  </si>
  <si>
    <t xml:space="preserve">Omar / ArchivoCargue1 </t>
  </si>
  <si>
    <t>nodias</t>
  </si>
  <si>
    <t>notranscip</t>
  </si>
  <si>
    <t>noincapacidad</t>
  </si>
  <si>
    <t>fechaincio</t>
  </si>
  <si>
    <t>diagnostico</t>
  </si>
  <si>
    <t>fechatrans</t>
  </si>
  <si>
    <t>fechafinal</t>
  </si>
  <si>
    <t>fechafinaltra</t>
  </si>
  <si>
    <r>
      <t>UPDATE</t>
    </r>
    <r>
      <rPr>
        <sz val="11"/>
        <color rgb="FFCE9178"/>
        <rFont val="Consolas"/>
        <family val="3"/>
      </rPr>
      <t> incapacidadescargue </t>
    </r>
    <r>
      <rPr>
        <sz val="11"/>
        <color rgb="FF569CD6"/>
        <rFont val="Consolas"/>
        <family val="3"/>
      </rPr>
      <t>set</t>
    </r>
    <r>
      <rPr>
        <sz val="11"/>
        <color rgb="FFCE9178"/>
        <rFont val="Consolas"/>
        <family val="3"/>
      </rPr>
      <t> estado 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 'T' ,noincapacidad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$noincapacidad</t>
    </r>
    <r>
      <rPr>
        <sz val="11"/>
        <color rgb="FFCE9178"/>
        <rFont val="Consolas"/>
        <family val="3"/>
      </rPr>
      <t>',fechaincio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$fechaincio</t>
    </r>
    <r>
      <rPr>
        <sz val="11"/>
        <color rgb="FFCE9178"/>
        <rFont val="Consolas"/>
        <family val="3"/>
      </rPr>
      <t>',diagnostico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$diagnostico</t>
    </r>
    <r>
      <rPr>
        <sz val="11"/>
        <color rgb="FFCE9178"/>
        <rFont val="Consolas"/>
        <family val="3"/>
      </rPr>
      <t>',fechatrans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$fechatrans</t>
    </r>
    <r>
      <rPr>
        <sz val="11"/>
        <color rgb="FFCE9178"/>
        <rFont val="Consolas"/>
        <family val="3"/>
      </rPr>
      <t>',fechafinaltra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$fechafinal</t>
    </r>
    <r>
      <rPr>
        <sz val="11"/>
        <color rgb="FFCE9178"/>
        <rFont val="Consolas"/>
        <family val="3"/>
      </rPr>
      <t>',nodias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$nodias</t>
    </r>
    <r>
      <rPr>
        <sz val="11"/>
        <color rgb="FFCE9178"/>
        <rFont val="Consolas"/>
        <family val="3"/>
      </rPr>
      <t>',notranscip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$notranscip</t>
    </r>
    <r>
      <rPr>
        <sz val="11"/>
        <color rgb="FFCE9178"/>
        <rFont val="Consolas"/>
        <family val="3"/>
      </rPr>
      <t>',archivouno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$archivouno</t>
    </r>
    <r>
      <rPr>
        <sz val="11"/>
        <color rgb="FFCE9178"/>
        <rFont val="Consolas"/>
        <family val="3"/>
      </rPr>
      <t>',archivodos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$archivodos</t>
    </r>
    <r>
      <rPr>
        <sz val="11"/>
        <color rgb="FFCE9178"/>
        <rFont val="Consolas"/>
        <family val="3"/>
      </rPr>
      <t>',prorroga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$prorroga</t>
    </r>
    <r>
      <rPr>
        <sz val="11"/>
        <color rgb="FFCE9178"/>
        <rFont val="Consolas"/>
        <family val="3"/>
      </rPr>
      <t>',diasacum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</t>
    </r>
    <r>
      <rPr>
        <sz val="11"/>
        <color rgb="FF9CDCFE"/>
        <rFont val="Consolas"/>
        <family val="3"/>
      </rPr>
      <t>$diasacum</t>
    </r>
    <r>
      <rPr>
        <sz val="11"/>
        <color rgb="FFCE9178"/>
        <rFont val="Consolas"/>
        <family val="3"/>
      </rPr>
      <t>' </t>
    </r>
    <r>
      <rPr>
        <sz val="11"/>
        <color rgb="FF569CD6"/>
        <rFont val="Consolas"/>
        <family val="3"/>
      </rPr>
      <t>where</t>
    </r>
    <r>
      <rPr>
        <sz val="11"/>
        <color rgb="FFCE9178"/>
        <rFont val="Consolas"/>
        <family val="3"/>
      </rPr>
      <t> id_registro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$id</t>
    </r>
  </si>
  <si>
    <t>ausentismo</t>
  </si>
  <si>
    <t>nombre</t>
  </si>
  <si>
    <t xml:space="preserve">dias </t>
  </si>
  <si>
    <t>Temporal</t>
  </si>
  <si>
    <t>codigo</t>
  </si>
  <si>
    <t>nmbre</t>
  </si>
  <si>
    <t>Primer</t>
  </si>
  <si>
    <t>Omar Bonilla</t>
  </si>
  <si>
    <t>mi concepto</t>
  </si>
  <si>
    <t>Responsable Inca</t>
  </si>
  <si>
    <t>EPS TEST</t>
  </si>
  <si>
    <t>mivalor</t>
  </si>
  <si>
    <t>opservaciones</t>
  </si>
  <si>
    <t>aunsentismo grave</t>
  </si>
  <si>
    <t>Nombre gene</t>
  </si>
  <si>
    <t xml:space="preserve">10 Dias </t>
  </si>
  <si>
    <t>No incapaciadd</t>
  </si>
  <si>
    <t>Diagnostico</t>
  </si>
  <si>
    <t xml:space="preserve">Numero de dsias </t>
  </si>
  <si>
    <t>numero transcripcion</t>
  </si>
  <si>
    <t>estado</t>
  </si>
  <si>
    <t>reciboadci</t>
  </si>
  <si>
    <t>notaadci</t>
  </si>
  <si>
    <t>diasss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</si>
</sst>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-* #,##0_-;\-* #,##0_-;_-* &quot;-&quot;_-;_-@_-"/>
    <numFmt numFmtId="164" formatCode="_-&quot;$&quot;* #,##0_-;\-&quot;$&quot;* #,##0_-;_-&quot;$&quot;* &quot;-&quot;_-;_-@_-"/>
    <numFmt numFmtId="165" formatCode="&quot;$&quot;#,##0"/>
    <numFmt numFmtId="166" formatCode="dd/mm/yy;@"/>
    <numFmt numFmtId="167" formatCode="dd/mm/yyyy;@"/>
  </numFmts>
  <fonts count="47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</font>
    <font>
      <b/>
      <sz val="11"/>
      <name val="Calibri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color theme="1"/>
      <name val="Calibri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name val="Calibri"/>
    </font>
    <font>
      <sz val="8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u/>
      <sz val="11"/>
      <name val="Calibri"/>
      <family val="2"/>
    </font>
    <font>
      <sz val="10"/>
      <color theme="1"/>
      <name val="Tahoma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Arial"/>
      <family val="2"/>
    </font>
    <font>
      <sz val="10"/>
      <name val="Tahoma"/>
      <family val="2"/>
    </font>
    <font>
      <sz val="10"/>
      <color indexed="8"/>
      <name val="Tahoma"/>
      <family val="2"/>
    </font>
    <font>
      <sz val="11"/>
      <color rgb="FF000000"/>
      <name val="Calibri"/>
      <family val="2"/>
    </font>
    <font>
      <sz val="7"/>
      <color rgb="FF000000"/>
      <name val="Tahoma"/>
      <family val="2"/>
    </font>
    <font>
      <sz val="10"/>
      <color indexed="8"/>
      <name val="Calibri"/>
      <family val="2"/>
      <scheme val="minor"/>
    </font>
    <font>
      <sz val="11"/>
      <name val="Calibri"/>
      <family val="2"/>
      <scheme val="minor"/>
    </font>
    <font>
      <sz val="10"/>
      <color rgb="FF333333"/>
      <name val="ITCFranklinGothicBook"/>
    </font>
    <font>
      <sz val="12"/>
      <color rgb="FFFF0000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Calibri"/>
      <family val="2"/>
      <scheme val="minor"/>
    </font>
    <font>
      <sz val="10"/>
      <color rgb="FFFF0000"/>
      <name val="Tahoma"/>
      <family val="2"/>
    </font>
    <font>
      <b/>
      <sz val="11"/>
      <color rgb="FFFF0000"/>
      <name val="Calibri"/>
      <family val="2"/>
      <scheme val="minor"/>
    </font>
    <font>
      <sz val="10"/>
      <color rgb="FFFF0000"/>
      <name val="ITCFranklinGothicBook"/>
    </font>
    <font>
      <sz val="7"/>
      <color rgb="FFFF0000"/>
      <name val="Tahoma"/>
      <family val="2"/>
    </font>
    <font>
      <sz val="11"/>
      <color rgb="FFFF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0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ck">
        <color indexed="23"/>
      </bottom>
      <diagonal/>
    </border>
  </borders>
  <cellStyleXfs count="232">
    <xf numFmtId="0" fontId="0" fillId="0" borderId="0"/>
    <xf numFmtId="0" fontId="4" fillId="0" borderId="0"/>
    <xf numFmtId="0" fontId="8" fillId="0" borderId="0"/>
    <xf numFmtId="41" fontId="8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3" fillId="0" borderId="0"/>
    <xf numFmtId="0" fontId="17" fillId="0" borderId="0"/>
    <xf numFmtId="0" fontId="17" fillId="0" borderId="0"/>
    <xf numFmtId="164" fontId="8" fillId="0" borderId="0" applyFont="0" applyFill="0" applyBorder="0" applyAlignment="0" applyProtection="0"/>
    <xf numFmtId="0" fontId="3" fillId="0" borderId="0"/>
    <xf numFmtId="0" fontId="23" fillId="0" borderId="0" applyNumberFormat="0" applyFont="0" applyFill="0" applyBorder="0" applyAlignment="0" applyProtection="0"/>
    <xf numFmtId="0" fontId="8" fillId="0" borderId="0"/>
    <xf numFmtId="0" fontId="23" fillId="0" borderId="0"/>
    <xf numFmtId="0" fontId="27" fillId="0" borderId="0"/>
    <xf numFmtId="0" fontId="8" fillId="0" borderId="0"/>
    <xf numFmtId="0" fontId="23" fillId="0" borderId="0"/>
    <xf numFmtId="0" fontId="1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41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68">
    <xf numFmtId="0" fontId="0" fillId="0" borderId="0" xfId="0"/>
    <xf numFmtId="0" fontId="5" fillId="0" borderId="0" xfId="18" applyFont="1"/>
    <xf numFmtId="0" fontId="4" fillId="0" borderId="0" xfId="18"/>
    <xf numFmtId="0" fontId="4" fillId="0" borderId="0" xfId="18" applyFont="1"/>
    <xf numFmtId="0" fontId="4" fillId="0" borderId="1" xfId="18" applyBorder="1"/>
    <xf numFmtId="0" fontId="4" fillId="0" borderId="1" xfId="18" applyBorder="1" applyAlignment="1">
      <alignment horizontal="center"/>
    </xf>
    <xf numFmtId="0" fontId="11" fillId="0" borderId="1" xfId="2" applyFont="1" applyBorder="1" applyAlignment="1">
      <alignment horizontal="center" vertical="center" wrapText="1"/>
    </xf>
    <xf numFmtId="3" fontId="11" fillId="0" borderId="1" xfId="2" applyNumberFormat="1" applyFont="1" applyBorder="1" applyAlignment="1">
      <alignment horizontal="center" vertical="center" wrapText="1"/>
    </xf>
    <xf numFmtId="0" fontId="11" fillId="0" borderId="0" xfId="2" applyFont="1" applyAlignment="1">
      <alignment vertical="center" wrapText="1"/>
    </xf>
    <xf numFmtId="0" fontId="12" fillId="0" borderId="1" xfId="2" applyFont="1" applyBorder="1"/>
    <xf numFmtId="3" fontId="8" fillId="0" borderId="1" xfId="2" applyNumberFormat="1" applyFont="1" applyBorder="1" applyAlignment="1">
      <alignment horizontal="center" vertical="center" wrapText="1"/>
    </xf>
    <xf numFmtId="0" fontId="8" fillId="0" borderId="1" xfId="2" applyBorder="1"/>
    <xf numFmtId="0" fontId="8" fillId="0" borderId="1" xfId="2" applyBorder="1" applyAlignment="1">
      <alignment horizontal="center"/>
    </xf>
    <xf numFmtId="0" fontId="8" fillId="0" borderId="0" xfId="2"/>
    <xf numFmtId="3" fontId="8" fillId="0" borderId="1" xfId="2" applyNumberFormat="1" applyFont="1" applyBorder="1" applyAlignment="1">
      <alignment wrapText="1"/>
    </xf>
    <xf numFmtId="0" fontId="8" fillId="0" borderId="1" xfId="2" applyFill="1" applyBorder="1" applyAlignment="1">
      <alignment horizontal="center"/>
    </xf>
    <xf numFmtId="3" fontId="8" fillId="0" borderId="0" xfId="2" applyNumberFormat="1" applyFont="1" applyAlignment="1">
      <alignment wrapText="1"/>
    </xf>
    <xf numFmtId="0" fontId="8" fillId="0" borderId="0" xfId="2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3" fillId="4" borderId="0" xfId="2" applyFont="1" applyFill="1" applyBorder="1" applyAlignment="1">
      <alignment horizontal="center"/>
    </xf>
    <xf numFmtId="0" fontId="14" fillId="5" borderId="0" xfId="2" applyFont="1" applyFill="1" applyBorder="1" applyAlignment="1"/>
    <xf numFmtId="14" fontId="14" fillId="5" borderId="0" xfId="2" applyNumberFormat="1" applyFont="1" applyFill="1" applyBorder="1" applyAlignment="1"/>
    <xf numFmtId="0" fontId="14" fillId="6" borderId="0" xfId="2" applyFont="1" applyFill="1" applyBorder="1" applyAlignment="1"/>
    <xf numFmtId="14" fontId="14" fillId="6" borderId="0" xfId="2" applyNumberFormat="1" applyFont="1" applyFill="1" applyBorder="1" applyAlignment="1"/>
    <xf numFmtId="0" fontId="13" fillId="4" borderId="0" xfId="2" applyFont="1" applyFill="1" applyBorder="1" applyAlignment="1">
      <alignment horizontal="left"/>
    </xf>
    <xf numFmtId="0" fontId="6" fillId="0" borderId="0" xfId="2" applyFont="1"/>
    <xf numFmtId="0" fontId="7" fillId="0" borderId="2" xfId="2" applyFont="1" applyBorder="1"/>
    <xf numFmtId="0" fontId="7" fillId="0" borderId="3" xfId="2" applyFont="1" applyBorder="1"/>
    <xf numFmtId="0" fontId="6" fillId="0" borderId="3" xfId="2" applyFont="1" applyBorder="1"/>
    <xf numFmtId="0" fontId="6" fillId="0" borderId="4" xfId="2" applyFont="1" applyBorder="1"/>
    <xf numFmtId="0" fontId="6" fillId="0" borderId="5" xfId="2" applyFont="1" applyBorder="1"/>
    <xf numFmtId="0" fontId="6" fillId="0" borderId="6" xfId="2" applyFont="1" applyBorder="1"/>
    <xf numFmtId="0" fontId="7" fillId="0" borderId="0" xfId="2" applyFont="1" applyBorder="1"/>
    <xf numFmtId="0" fontId="6" fillId="0" borderId="0" xfId="2" applyFont="1" applyBorder="1"/>
    <xf numFmtId="0" fontId="6" fillId="0" borderId="0" xfId="2" applyFont="1" applyBorder="1" applyAlignment="1">
      <alignment horizontal="center"/>
    </xf>
    <xf numFmtId="0" fontId="6" fillId="0" borderId="7" xfId="2" applyFont="1" applyBorder="1"/>
    <xf numFmtId="0" fontId="6" fillId="0" borderId="8" xfId="2" applyFont="1" applyBorder="1"/>
    <xf numFmtId="0" fontId="6" fillId="0" borderId="9" xfId="2" applyFont="1" applyBorder="1"/>
    <xf numFmtId="0" fontId="0" fillId="0" borderId="0" xfId="18" applyFont="1"/>
    <xf numFmtId="0" fontId="7" fillId="0" borderId="5" xfId="2" applyFont="1" applyBorder="1"/>
    <xf numFmtId="0" fontId="6" fillId="7" borderId="0" xfId="2" applyFont="1" applyFill="1" applyBorder="1" applyAlignment="1">
      <alignment horizontal="center"/>
    </xf>
    <xf numFmtId="0" fontId="6" fillId="7" borderId="0" xfId="2" applyFont="1" applyFill="1" applyBorder="1"/>
    <xf numFmtId="0" fontId="6" fillId="7" borderId="7" xfId="2" applyFont="1" applyFill="1" applyBorder="1"/>
    <xf numFmtId="0" fontId="6" fillId="8" borderId="0" xfId="2" applyFont="1" applyFill="1" applyBorder="1" applyAlignment="1">
      <alignment horizontal="center"/>
    </xf>
    <xf numFmtId="0" fontId="6" fillId="8" borderId="0" xfId="2" applyFont="1" applyFill="1" applyBorder="1"/>
    <xf numFmtId="0" fontId="6" fillId="8" borderId="7" xfId="2" applyFont="1" applyFill="1" applyBorder="1"/>
    <xf numFmtId="0" fontId="6" fillId="8" borderId="0" xfId="2" applyFont="1" applyFill="1" applyBorder="1" applyAlignment="1">
      <alignment horizontal="left" indent="1"/>
    </xf>
    <xf numFmtId="0" fontId="6" fillId="0" borderId="8" xfId="2" applyFont="1" applyBorder="1" applyAlignment="1">
      <alignment horizontal="center"/>
    </xf>
    <xf numFmtId="0" fontId="6" fillId="8" borderId="0" xfId="2" applyFont="1" applyFill="1" applyBorder="1" applyAlignment="1">
      <alignment horizontal="left" indent="2"/>
    </xf>
    <xf numFmtId="0" fontId="7" fillId="0" borderId="3" xfId="2" applyFont="1" applyBorder="1" applyAlignment="1">
      <alignment horizontal="center"/>
    </xf>
    <xf numFmtId="0" fontId="6" fillId="0" borderId="3" xfId="2" applyFont="1" applyBorder="1" applyAlignment="1">
      <alignment horizontal="center"/>
    </xf>
    <xf numFmtId="0" fontId="7" fillId="0" borderId="0" xfId="2" applyFont="1" applyAlignment="1">
      <alignment horizontal="center"/>
    </xf>
    <xf numFmtId="0" fontId="0" fillId="0" borderId="1" xfId="18" applyFont="1" applyBorder="1"/>
    <xf numFmtId="0" fontId="5" fillId="2" borderId="1" xfId="18" applyFont="1" applyFill="1" applyBorder="1" applyAlignment="1">
      <alignment horizontal="center" vertical="center" wrapText="1"/>
    </xf>
    <xf numFmtId="0" fontId="6" fillId="8" borderId="7" xfId="2" applyFont="1" applyFill="1" applyBorder="1" applyAlignment="1">
      <alignment wrapText="1"/>
    </xf>
    <xf numFmtId="0" fontId="4" fillId="2" borderId="1" xfId="18" applyFill="1" applyBorder="1" applyAlignment="1">
      <alignment horizontal="center"/>
    </xf>
    <xf numFmtId="0" fontId="4" fillId="3" borderId="1" xfId="18" applyFill="1" applyBorder="1" applyAlignment="1">
      <alignment horizontal="center"/>
    </xf>
    <xf numFmtId="0" fontId="12" fillId="2" borderId="0" xfId="0" applyFont="1" applyFill="1"/>
    <xf numFmtId="0" fontId="6" fillId="2" borderId="0" xfId="2" applyFont="1" applyFill="1" applyBorder="1"/>
    <xf numFmtId="0" fontId="8" fillId="0" borderId="0" xfId="2" applyFont="1" applyAlignment="1">
      <alignment horizontal="center"/>
    </xf>
    <xf numFmtId="0" fontId="8" fillId="0" borderId="0" xfId="2" applyFont="1" applyAlignment="1">
      <alignment horizontal="center" vertical="center" wrapText="1"/>
    </xf>
    <xf numFmtId="0" fontId="8" fillId="0" borderId="0" xfId="2" applyFont="1"/>
    <xf numFmtId="0" fontId="8" fillId="0" borderId="0" xfId="2" applyFont="1" applyAlignment="1">
      <alignment horizontal="center" vertical="center"/>
    </xf>
    <xf numFmtId="3" fontId="8" fillId="0" borderId="0" xfId="2" applyNumberFormat="1" applyFont="1"/>
    <xf numFmtId="165" fontId="8" fillId="0" borderId="0" xfId="2" applyNumberFormat="1" applyFont="1"/>
    <xf numFmtId="0" fontId="8" fillId="0" borderId="0" xfId="2" applyFont="1" applyAlignment="1">
      <alignment horizontal="left"/>
    </xf>
    <xf numFmtId="14" fontId="8" fillId="0" borderId="0" xfId="2" applyNumberFormat="1" applyFont="1" applyFill="1" applyAlignment="1">
      <alignment horizontal="center" vertical="center"/>
    </xf>
    <xf numFmtId="0" fontId="12" fillId="2" borderId="0" xfId="2" applyFont="1" applyFill="1" applyAlignment="1">
      <alignment horizontal="center"/>
    </xf>
    <xf numFmtId="0" fontId="12" fillId="2" borderId="0" xfId="2" applyFont="1" applyFill="1" applyAlignment="1">
      <alignment horizontal="center" vertical="center"/>
    </xf>
    <xf numFmtId="0" fontId="12" fillId="0" borderId="0" xfId="2" applyFont="1" applyAlignment="1">
      <alignment horizontal="center"/>
    </xf>
    <xf numFmtId="0" fontId="8" fillId="9" borderId="10" xfId="2" applyFont="1" applyFill="1" applyBorder="1"/>
    <xf numFmtId="0" fontId="8" fillId="9" borderId="1" xfId="2" applyFont="1" applyFill="1" applyBorder="1"/>
    <xf numFmtId="14" fontId="8" fillId="9" borderId="1" xfId="2" applyNumberFormat="1" applyFont="1" applyFill="1" applyBorder="1" applyAlignment="1">
      <alignment horizontal="center" vertical="center"/>
    </xf>
    <xf numFmtId="1" fontId="8" fillId="9" borderId="1" xfId="2" applyNumberFormat="1" applyFont="1" applyFill="1" applyBorder="1" applyAlignment="1">
      <alignment horizontal="center" vertical="center"/>
    </xf>
    <xf numFmtId="3" fontId="8" fillId="9" borderId="1" xfId="2" applyNumberFormat="1" applyFont="1" applyFill="1" applyBorder="1"/>
    <xf numFmtId="165" fontId="8" fillId="9" borderId="1" xfId="2" applyNumberFormat="1" applyFont="1" applyFill="1" applyBorder="1"/>
    <xf numFmtId="0" fontId="8" fillId="0" borderId="1" xfId="2" applyFont="1" applyBorder="1"/>
    <xf numFmtId="0" fontId="8" fillId="0" borderId="1" xfId="2" applyFont="1" applyBorder="1" applyAlignment="1">
      <alignment horizontal="left"/>
    </xf>
    <xf numFmtId="14" fontId="8" fillId="0" borderId="1" xfId="2" applyNumberFormat="1" applyFont="1" applyFill="1" applyBorder="1" applyAlignment="1">
      <alignment horizontal="center" vertical="center"/>
    </xf>
    <xf numFmtId="14" fontId="8" fillId="0" borderId="1" xfId="2" applyNumberFormat="1" applyFont="1" applyFill="1" applyBorder="1" applyAlignment="1">
      <alignment horizontal="center"/>
    </xf>
    <xf numFmtId="0" fontId="8" fillId="0" borderId="1" xfId="2" applyFont="1" applyBorder="1" applyAlignment="1">
      <alignment horizontal="center" vertical="center"/>
    </xf>
    <xf numFmtId="165" fontId="8" fillId="0" borderId="1" xfId="2" applyNumberFormat="1" applyFont="1" applyBorder="1"/>
    <xf numFmtId="0" fontId="8" fillId="9" borderId="11" xfId="2" applyFont="1" applyFill="1" applyBorder="1"/>
    <xf numFmtId="165" fontId="8" fillId="0" borderId="1" xfId="2" applyNumberFormat="1" applyFont="1" applyBorder="1" applyAlignment="1">
      <alignment horizontal="right"/>
    </xf>
    <xf numFmtId="1" fontId="8" fillId="0" borderId="1" xfId="2" applyNumberFormat="1" applyFont="1" applyFill="1" applyBorder="1" applyAlignment="1">
      <alignment horizontal="center"/>
    </xf>
    <xf numFmtId="1" fontId="8" fillId="0" borderId="1" xfId="2" applyNumberFormat="1" applyFont="1" applyBorder="1" applyAlignment="1">
      <alignment horizontal="center" vertical="center"/>
    </xf>
    <xf numFmtId="14" fontId="8" fillId="0" borderId="1" xfId="2" applyNumberFormat="1" applyFont="1" applyBorder="1" applyAlignment="1">
      <alignment horizontal="center"/>
    </xf>
    <xf numFmtId="0" fontId="18" fillId="9" borderId="1" xfId="202" applyFont="1" applyFill="1" applyBorder="1" applyAlignment="1">
      <alignment horizontal="right" wrapText="1"/>
    </xf>
    <xf numFmtId="0" fontId="18" fillId="9" borderId="1" xfId="202" applyFont="1" applyFill="1" applyBorder="1" applyAlignment="1">
      <alignment wrapText="1"/>
    </xf>
    <xf numFmtId="3" fontId="18" fillId="9" borderId="1" xfId="202" applyNumberFormat="1" applyFont="1" applyFill="1" applyBorder="1" applyAlignment="1">
      <alignment wrapText="1"/>
    </xf>
    <xf numFmtId="0" fontId="18" fillId="0" borderId="1" xfId="202" applyFont="1" applyBorder="1" applyAlignment="1">
      <alignment wrapText="1"/>
    </xf>
    <xf numFmtId="14" fontId="18" fillId="0" borderId="1" xfId="202" applyNumberFormat="1" applyFont="1" applyFill="1" applyBorder="1" applyAlignment="1">
      <alignment horizontal="center" vertical="center" wrapText="1"/>
    </xf>
    <xf numFmtId="14" fontId="18" fillId="0" borderId="1" xfId="202" applyNumberFormat="1" applyFont="1" applyFill="1" applyBorder="1" applyAlignment="1">
      <alignment horizontal="center" wrapText="1"/>
    </xf>
    <xf numFmtId="0" fontId="18" fillId="0" borderId="1" xfId="202" applyFont="1" applyBorder="1" applyAlignment="1">
      <alignment horizontal="center" vertical="center" wrapText="1"/>
    </xf>
    <xf numFmtId="165" fontId="18" fillId="0" borderId="1" xfId="202" applyNumberFormat="1" applyFont="1" applyBorder="1" applyAlignment="1">
      <alignment horizontal="right" wrapText="1"/>
    </xf>
    <xf numFmtId="0" fontId="20" fillId="0" borderId="1" xfId="202" applyFont="1" applyBorder="1" applyAlignment="1">
      <alignment wrapText="1"/>
    </xf>
    <xf numFmtId="14" fontId="21" fillId="0" borderId="1" xfId="2" applyNumberFormat="1" applyFont="1" applyBorder="1"/>
    <xf numFmtId="165" fontId="8" fillId="2" borderId="1" xfId="2" applyNumberFormat="1" applyFont="1" applyFill="1" applyBorder="1"/>
    <xf numFmtId="0" fontId="22" fillId="0" borderId="1" xfId="203" applyNumberFormat="1" applyFont="1" applyFill="1" applyBorder="1" applyAlignment="1">
      <alignment horizontal="left" vertical="center"/>
    </xf>
    <xf numFmtId="14" fontId="8" fillId="0" borderId="1" xfId="2" applyNumberFormat="1" applyFont="1" applyBorder="1"/>
    <xf numFmtId="14" fontId="18" fillId="0" borderId="1" xfId="202" applyNumberFormat="1" applyFont="1" applyBorder="1" applyAlignment="1">
      <alignment wrapText="1"/>
    </xf>
    <xf numFmtId="14" fontId="8" fillId="0" borderId="1" xfId="204" applyNumberFormat="1" applyFont="1" applyBorder="1"/>
    <xf numFmtId="1" fontId="8" fillId="0" borderId="1" xfId="2" applyNumberFormat="1" applyFont="1" applyBorder="1"/>
    <xf numFmtId="14" fontId="8" fillId="0" borderId="1" xfId="2" applyNumberFormat="1" applyFont="1" applyBorder="1" applyAlignment="1">
      <alignment horizontal="center" vertical="center"/>
    </xf>
    <xf numFmtId="1" fontId="23" fillId="0" borderId="1" xfId="205" applyNumberFormat="1" applyFont="1" applyFill="1" applyBorder="1" applyAlignment="1"/>
    <xf numFmtId="165" fontId="24" fillId="0" borderId="1" xfId="202" applyNumberFormat="1" applyFont="1" applyBorder="1"/>
    <xf numFmtId="0" fontId="8" fillId="0" borderId="1" xfId="2" applyFont="1" applyBorder="1" applyAlignment="1">
      <alignment horizontal="center"/>
    </xf>
    <xf numFmtId="14" fontId="8" fillId="9" borderId="1" xfId="2" applyNumberFormat="1" applyFont="1" applyFill="1" applyBorder="1"/>
    <xf numFmtId="14" fontId="25" fillId="0" borderId="1" xfId="2" applyNumberFormat="1" applyFont="1" applyBorder="1" applyAlignment="1">
      <alignment horizontal="right" vertical="center"/>
    </xf>
    <xf numFmtId="165" fontId="8" fillId="2" borderId="1" xfId="2" applyNumberFormat="1" applyFont="1" applyFill="1" applyBorder="1" applyAlignment="1">
      <alignment horizontal="right"/>
    </xf>
    <xf numFmtId="0" fontId="8" fillId="9" borderId="1" xfId="2" applyFont="1" applyFill="1" applyBorder="1" applyAlignment="1">
      <alignment horizontal="center"/>
    </xf>
    <xf numFmtId="14" fontId="23" fillId="0" borderId="1" xfId="205" applyNumberFormat="1" applyFont="1" applyFill="1" applyBorder="1" applyAlignment="1">
      <alignment horizontal="center" vertical="center"/>
    </xf>
    <xf numFmtId="14" fontId="22" fillId="0" borderId="1" xfId="203" applyNumberFormat="1" applyFont="1" applyFill="1" applyBorder="1" applyAlignment="1">
      <alignment horizontal="center"/>
    </xf>
    <xf numFmtId="1" fontId="22" fillId="0" borderId="1" xfId="203" applyNumberFormat="1" applyFont="1" applyFill="1" applyBorder="1" applyAlignment="1">
      <alignment horizontal="center" vertical="top"/>
    </xf>
    <xf numFmtId="1" fontId="22" fillId="0" borderId="1" xfId="203" applyNumberFormat="1" applyFont="1" applyFill="1" applyBorder="1" applyAlignment="1">
      <alignment horizontal="center"/>
    </xf>
    <xf numFmtId="165" fontId="22" fillId="0" borderId="1" xfId="203" applyNumberFormat="1" applyFont="1" applyFill="1" applyBorder="1" applyAlignment="1">
      <alignment horizontal="right"/>
    </xf>
    <xf numFmtId="0" fontId="18" fillId="9" borderId="1" xfId="202" applyFont="1" applyFill="1" applyBorder="1" applyAlignment="1">
      <alignment horizontal="right" vertical="top"/>
    </xf>
    <xf numFmtId="0" fontId="18" fillId="9" borderId="1" xfId="202" applyFont="1" applyFill="1" applyBorder="1" applyAlignment="1">
      <alignment vertical="top"/>
    </xf>
    <xf numFmtId="3" fontId="18" fillId="9" borderId="1" xfId="202" applyNumberFormat="1" applyFont="1" applyFill="1" applyBorder="1" applyAlignment="1">
      <alignment vertical="top"/>
    </xf>
    <xf numFmtId="0" fontId="8" fillId="9" borderId="1" xfId="2" applyFont="1" applyFill="1" applyBorder="1" applyAlignment="1">
      <alignment vertical="top"/>
    </xf>
    <xf numFmtId="165" fontId="8" fillId="9" borderId="1" xfId="2" applyNumberFormat="1" applyFont="1" applyFill="1" applyBorder="1" applyAlignment="1">
      <alignment vertical="top"/>
    </xf>
    <xf numFmtId="0" fontId="18" fillId="0" borderId="1" xfId="202" applyFont="1" applyBorder="1" applyAlignment="1">
      <alignment vertical="top"/>
    </xf>
    <xf numFmtId="14" fontId="18" fillId="0" borderId="1" xfId="202" applyNumberFormat="1" applyFont="1" applyFill="1" applyBorder="1" applyAlignment="1">
      <alignment horizontal="center" vertical="top"/>
    </xf>
    <xf numFmtId="0" fontId="8" fillId="0" borderId="1" xfId="2" applyFont="1" applyBorder="1" applyAlignment="1">
      <alignment vertical="top"/>
    </xf>
    <xf numFmtId="0" fontId="20" fillId="0" borderId="1" xfId="202" applyFont="1" applyBorder="1" applyAlignment="1">
      <alignment vertical="top"/>
    </xf>
    <xf numFmtId="0" fontId="8" fillId="9" borderId="1" xfId="2" applyFont="1" applyFill="1" applyBorder="1" applyAlignment="1"/>
    <xf numFmtId="3" fontId="8" fillId="9" borderId="1" xfId="2" applyNumberFormat="1" applyFont="1" applyFill="1" applyBorder="1" applyAlignment="1"/>
    <xf numFmtId="165" fontId="8" fillId="9" borderId="1" xfId="2" applyNumberFormat="1" applyFont="1" applyFill="1" applyBorder="1" applyAlignment="1"/>
    <xf numFmtId="0" fontId="8" fillId="0" borderId="1" xfId="2" applyFont="1" applyBorder="1" applyAlignment="1"/>
    <xf numFmtId="0" fontId="18" fillId="0" borderId="1" xfId="202" applyFont="1" applyBorder="1" applyAlignment="1"/>
    <xf numFmtId="14" fontId="22" fillId="0" borderId="1" xfId="203" applyNumberFormat="1" applyFont="1" applyFill="1" applyBorder="1" applyAlignment="1">
      <alignment horizontal="center" vertical="center"/>
    </xf>
    <xf numFmtId="1" fontId="22" fillId="0" borderId="1" xfId="203" applyNumberFormat="1" applyFont="1" applyFill="1" applyBorder="1" applyAlignment="1">
      <alignment horizontal="center" vertical="center"/>
    </xf>
    <xf numFmtId="0" fontId="22" fillId="0" borderId="1" xfId="203" applyNumberFormat="1" applyFont="1" applyFill="1" applyBorder="1" applyAlignment="1">
      <alignment horizontal="center" vertical="center"/>
    </xf>
    <xf numFmtId="165" fontId="8" fillId="0" borderId="1" xfId="2" applyNumberFormat="1" applyFont="1" applyFill="1" applyBorder="1"/>
    <xf numFmtId="0" fontId="8" fillId="0" borderId="1" xfId="2" applyFont="1" applyFill="1" applyBorder="1"/>
    <xf numFmtId="0" fontId="22" fillId="10" borderId="1" xfId="2" applyFont="1" applyFill="1" applyBorder="1"/>
    <xf numFmtId="14" fontId="22" fillId="0" borderId="1" xfId="2" applyNumberFormat="1" applyFont="1" applyBorder="1"/>
    <xf numFmtId="165" fontId="22" fillId="10" borderId="1" xfId="203" applyNumberFormat="1" applyFont="1" applyFill="1" applyBorder="1"/>
    <xf numFmtId="164" fontId="8" fillId="0" borderId="1" xfId="203" applyFont="1" applyBorder="1"/>
    <xf numFmtId="0" fontId="22" fillId="0" borderId="1" xfId="206" applyFont="1" applyBorder="1" applyAlignment="1">
      <alignment horizontal="center" vertical="center"/>
    </xf>
    <xf numFmtId="14" fontId="26" fillId="0" borderId="1" xfId="2" applyNumberFormat="1" applyFont="1" applyBorder="1"/>
    <xf numFmtId="165" fontId="21" fillId="0" borderId="1" xfId="2" applyNumberFormat="1" applyFont="1" applyBorder="1"/>
    <xf numFmtId="0" fontId="8" fillId="9" borderId="1" xfId="2" applyFont="1" applyFill="1" applyBorder="1" applyAlignment="1">
      <alignment horizontal="center" vertical="center"/>
    </xf>
    <xf numFmtId="14" fontId="17" fillId="0" borderId="1" xfId="207" applyNumberFormat="1" applyFont="1" applyFill="1" applyBorder="1" applyAlignment="1" applyProtection="1">
      <alignment horizontal="center" vertical="center" wrapText="1" readingOrder="1"/>
      <protection locked="0"/>
    </xf>
    <xf numFmtId="14" fontId="17" fillId="0" borderId="1" xfId="207" applyNumberFormat="1" applyFont="1" applyBorder="1" applyAlignment="1" applyProtection="1">
      <alignment vertical="top" wrapText="1" readingOrder="1"/>
      <protection locked="0"/>
    </xf>
    <xf numFmtId="14" fontId="22" fillId="0" borderId="1" xfId="206" applyNumberFormat="1" applyFont="1" applyFill="1" applyBorder="1" applyAlignment="1">
      <alignment horizontal="center" vertical="center"/>
    </xf>
    <xf numFmtId="0" fontId="28" fillId="0" borderId="1" xfId="208" applyFont="1" applyBorder="1" applyAlignment="1">
      <alignment horizontal="center" vertical="center" wrapText="1" readingOrder="1"/>
    </xf>
    <xf numFmtId="14" fontId="22" fillId="0" borderId="1" xfId="209" applyNumberFormat="1" applyFont="1" applyFill="1" applyBorder="1" applyAlignment="1">
      <alignment horizontal="center" vertical="center"/>
    </xf>
    <xf numFmtId="0" fontId="18" fillId="9" borderId="1" xfId="202" applyFont="1" applyFill="1" applyBorder="1" applyAlignment="1">
      <alignment horizontal="right"/>
    </xf>
    <xf numFmtId="0" fontId="18" fillId="9" borderId="1" xfId="202" applyFont="1" applyFill="1" applyBorder="1"/>
    <xf numFmtId="3" fontId="18" fillId="9" borderId="1" xfId="202" applyNumberFormat="1" applyFont="1" applyFill="1" applyBorder="1"/>
    <xf numFmtId="0" fontId="18" fillId="0" borderId="1" xfId="202" applyFont="1" applyBorder="1"/>
    <xf numFmtId="14" fontId="18" fillId="0" borderId="1" xfId="202" applyNumberFormat="1" applyFont="1" applyFill="1" applyBorder="1" applyAlignment="1">
      <alignment horizontal="center"/>
    </xf>
    <xf numFmtId="165" fontId="18" fillId="0" borderId="1" xfId="202" applyNumberFormat="1" applyFont="1" applyBorder="1" applyAlignment="1">
      <alignment horizontal="right"/>
    </xf>
    <xf numFmtId="0" fontId="20" fillId="0" borderId="1" xfId="202" applyFont="1" applyBorder="1"/>
    <xf numFmtId="165" fontId="8" fillId="0" borderId="1" xfId="203" applyNumberFormat="1" applyFont="1" applyBorder="1"/>
    <xf numFmtId="165" fontId="8" fillId="0" borderId="1" xfId="3" applyNumberFormat="1" applyFont="1" applyBorder="1"/>
    <xf numFmtId="14" fontId="29" fillId="0" borderId="1" xfId="2" applyNumberFormat="1" applyFont="1" applyFill="1" applyBorder="1" applyAlignment="1">
      <alignment horizontal="center" vertical="center"/>
    </xf>
    <xf numFmtId="0" fontId="8" fillId="0" borderId="11" xfId="2" applyFont="1" applyBorder="1"/>
    <xf numFmtId="3" fontId="8" fillId="0" borderId="1" xfId="2" applyNumberFormat="1" applyFont="1" applyBorder="1"/>
    <xf numFmtId="165" fontId="22" fillId="0" borderId="1" xfId="203" applyNumberFormat="1" applyFont="1" applyFill="1" applyBorder="1" applyAlignment="1">
      <alignment horizontal="center" vertical="center"/>
    </xf>
    <xf numFmtId="1" fontId="22" fillId="0" borderId="1" xfId="203" applyNumberFormat="1" applyFont="1" applyFill="1" applyBorder="1"/>
    <xf numFmtId="1" fontId="8" fillId="0" borderId="1" xfId="2" applyNumberFormat="1" applyBorder="1" applyAlignment="1">
      <alignment horizontal="center"/>
    </xf>
    <xf numFmtId="1" fontId="8" fillId="0" borderId="1" xfId="2" applyNumberFormat="1" applyFont="1" applyBorder="1" applyAlignment="1">
      <alignment horizontal="center" vertical="center" wrapText="1"/>
    </xf>
    <xf numFmtId="0" fontId="22" fillId="2" borderId="1" xfId="2" applyFont="1" applyFill="1" applyBorder="1"/>
    <xf numFmtId="14" fontId="29" fillId="0" borderId="1" xfId="2" applyNumberFormat="1" applyFont="1" applyFill="1" applyBorder="1"/>
    <xf numFmtId="14" fontId="22" fillId="0" borderId="1" xfId="2" applyNumberFormat="1" applyFont="1" applyFill="1" applyBorder="1"/>
    <xf numFmtId="166" fontId="22" fillId="0" borderId="1" xfId="203" applyNumberFormat="1" applyFont="1" applyFill="1" applyBorder="1"/>
    <xf numFmtId="165" fontId="22" fillId="0" borderId="1" xfId="203" applyNumberFormat="1" applyFont="1" applyFill="1" applyBorder="1"/>
    <xf numFmtId="1" fontId="21" fillId="0" borderId="1" xfId="2" applyNumberFormat="1" applyFont="1" applyBorder="1" applyAlignment="1">
      <alignment horizontal="center" vertical="center"/>
    </xf>
    <xf numFmtId="0" fontId="21" fillId="0" borderId="1" xfId="2" applyFont="1" applyBorder="1" applyAlignment="1">
      <alignment horizontal="right"/>
    </xf>
    <xf numFmtId="0" fontId="21" fillId="0" borderId="1" xfId="2" applyFont="1" applyBorder="1"/>
    <xf numFmtId="164" fontId="29" fillId="10" borderId="1" xfId="203" applyFont="1" applyFill="1" applyBorder="1" applyAlignment="1"/>
    <xf numFmtId="0" fontId="8" fillId="2" borderId="1" xfId="2" applyFont="1" applyFill="1" applyBorder="1"/>
    <xf numFmtId="0" fontId="8" fillId="2" borderId="1" xfId="2" applyFont="1" applyFill="1" applyBorder="1" applyAlignment="1">
      <alignment horizontal="center" vertical="center"/>
    </xf>
    <xf numFmtId="14" fontId="29" fillId="0" borderId="1" xfId="2" applyNumberFormat="1" applyFont="1" applyBorder="1"/>
    <xf numFmtId="0" fontId="29" fillId="0" borderId="1" xfId="2" applyFont="1" applyBorder="1" applyAlignment="1">
      <alignment horizontal="center"/>
    </xf>
    <xf numFmtId="0" fontId="22" fillId="10" borderId="1" xfId="2" applyFont="1" applyFill="1" applyBorder="1" applyAlignment="1">
      <alignment horizontal="center"/>
    </xf>
    <xf numFmtId="165" fontId="22" fillId="2" borderId="1" xfId="203" applyNumberFormat="1" applyFont="1" applyFill="1" applyBorder="1"/>
    <xf numFmtId="1" fontId="22" fillId="10" borderId="1" xfId="203" applyNumberFormat="1" applyFont="1" applyFill="1" applyBorder="1" applyAlignment="1">
      <alignment horizontal="center"/>
    </xf>
    <xf numFmtId="14" fontId="29" fillId="10" borderId="1" xfId="2" applyNumberFormat="1" applyFont="1" applyFill="1" applyBorder="1"/>
    <xf numFmtId="1" fontId="22" fillId="10" borderId="1" xfId="203" applyNumberFormat="1" applyFont="1" applyFill="1" applyBorder="1" applyAlignment="1">
      <alignment horizontal="center" vertical="center"/>
    </xf>
    <xf numFmtId="14" fontId="22" fillId="0" borderId="1" xfId="2" applyNumberFormat="1" applyFont="1" applyBorder="1" applyAlignment="1">
      <alignment horizontal="center"/>
    </xf>
    <xf numFmtId="0" fontId="22" fillId="0" borderId="1" xfId="2" applyFont="1" applyBorder="1"/>
    <xf numFmtId="0" fontId="22" fillId="10" borderId="1" xfId="2" applyFont="1" applyFill="1" applyBorder="1" applyAlignment="1">
      <alignment horizontal="center" vertical="center"/>
    </xf>
    <xf numFmtId="0" fontId="29" fillId="10" borderId="1" xfId="2" applyFont="1" applyFill="1" applyBorder="1" applyAlignment="1">
      <alignment horizontal="center" vertical="center"/>
    </xf>
    <xf numFmtId="0" fontId="26" fillId="6" borderId="1" xfId="2" applyFont="1" applyFill="1" applyBorder="1" applyAlignment="1">
      <alignment horizontal="center" vertical="center"/>
    </xf>
    <xf numFmtId="0" fontId="22" fillId="0" borderId="1" xfId="2" applyFont="1" applyBorder="1" applyAlignment="1">
      <alignment horizontal="center" vertical="center"/>
    </xf>
    <xf numFmtId="0" fontId="29" fillId="10" borderId="1" xfId="2" applyFont="1" applyFill="1" applyBorder="1"/>
    <xf numFmtId="165" fontId="29" fillId="10" borderId="1" xfId="203" applyNumberFormat="1" applyFont="1" applyFill="1" applyBorder="1" applyAlignment="1"/>
    <xf numFmtId="1" fontId="18" fillId="0" borderId="1" xfId="202" applyNumberFormat="1" applyFont="1" applyBorder="1" applyAlignment="1">
      <alignment horizontal="center" vertical="center" wrapText="1"/>
    </xf>
    <xf numFmtId="14" fontId="18" fillId="0" borderId="1" xfId="202" applyNumberFormat="1" applyFont="1" applyBorder="1" applyAlignment="1">
      <alignment horizontal="center" wrapText="1"/>
    </xf>
    <xf numFmtId="0" fontId="30" fillId="0" borderId="1" xfId="2" applyFont="1" applyFill="1" applyBorder="1"/>
    <xf numFmtId="1" fontId="29" fillId="0" borderId="1" xfId="2" applyNumberFormat="1" applyFont="1" applyBorder="1" applyAlignment="1">
      <alignment horizontal="center"/>
    </xf>
    <xf numFmtId="14" fontId="8" fillId="0" borderId="1" xfId="2" applyNumberFormat="1" applyFont="1" applyBorder="1" applyAlignment="1">
      <alignment vertical="center"/>
    </xf>
    <xf numFmtId="0" fontId="8" fillId="0" borderId="12" xfId="2" applyFont="1" applyBorder="1"/>
    <xf numFmtId="165" fontId="8" fillId="0" borderId="0" xfId="2" applyNumberFormat="1" applyFont="1" applyBorder="1"/>
    <xf numFmtId="165" fontId="8" fillId="0" borderId="1" xfId="2" applyNumberFormat="1" applyFont="1" applyBorder="1" applyAlignment="1">
      <alignment horizontal="right" vertical="center"/>
    </xf>
    <xf numFmtId="164" fontId="22" fillId="10" borderId="1" xfId="2" applyNumberFormat="1" applyFont="1" applyFill="1" applyBorder="1"/>
    <xf numFmtId="164" fontId="29" fillId="10" borderId="1" xfId="203" applyFont="1" applyFill="1" applyBorder="1" applyAlignment="1">
      <alignment horizontal="right"/>
    </xf>
    <xf numFmtId="14" fontId="29" fillId="0" borderId="1" xfId="2" applyNumberFormat="1" applyFont="1" applyFill="1" applyBorder="1" applyAlignment="1">
      <alignment horizontal="center"/>
    </xf>
    <xf numFmtId="0" fontId="29" fillId="10" borderId="1" xfId="2" applyFont="1" applyFill="1" applyBorder="1" applyAlignment="1">
      <alignment horizontal="center"/>
    </xf>
    <xf numFmtId="165" fontId="31" fillId="0" borderId="1" xfId="2" applyNumberFormat="1" applyFont="1" applyBorder="1"/>
    <xf numFmtId="14" fontId="22" fillId="0" borderId="1" xfId="2" applyNumberFormat="1" applyFont="1" applyFill="1" applyBorder="1" applyAlignment="1">
      <alignment horizontal="center" vertical="center"/>
    </xf>
    <xf numFmtId="14" fontId="8" fillId="9" borderId="1" xfId="2" applyNumberFormat="1" applyFont="1" applyFill="1" applyBorder="1" applyAlignment="1">
      <alignment horizontal="center"/>
    </xf>
    <xf numFmtId="14" fontId="17" fillId="0" borderId="1" xfId="2" applyNumberFormat="1" applyFont="1" applyFill="1" applyBorder="1" applyAlignment="1" applyProtection="1">
      <alignment horizontal="center" vertical="center" wrapText="1" readingOrder="1"/>
      <protection locked="0"/>
    </xf>
    <xf numFmtId="14" fontId="17" fillId="0" borderId="1" xfId="210" applyNumberFormat="1" applyFont="1" applyFill="1" applyBorder="1" applyAlignment="1" applyProtection="1">
      <alignment horizontal="center" vertical="center" wrapText="1" readingOrder="1"/>
      <protection locked="0"/>
    </xf>
    <xf numFmtId="0" fontId="8" fillId="9" borderId="13" xfId="2" applyFont="1" applyFill="1" applyBorder="1"/>
    <xf numFmtId="1" fontId="8" fillId="9" borderId="13" xfId="2" applyNumberFormat="1" applyFont="1" applyFill="1" applyBorder="1" applyAlignment="1">
      <alignment horizontal="center" vertical="center"/>
    </xf>
    <xf numFmtId="3" fontId="8" fillId="9" borderId="13" xfId="2" applyNumberFormat="1" applyFont="1" applyFill="1" applyBorder="1"/>
    <xf numFmtId="165" fontId="8" fillId="9" borderId="13" xfId="2" applyNumberFormat="1" applyFont="1" applyFill="1" applyBorder="1"/>
    <xf numFmtId="0" fontId="8" fillId="0" borderId="13" xfId="2" applyFont="1" applyBorder="1"/>
    <xf numFmtId="0" fontId="8" fillId="0" borderId="13" xfId="2" applyFont="1" applyBorder="1" applyAlignment="1">
      <alignment horizontal="left"/>
    </xf>
    <xf numFmtId="14" fontId="8" fillId="0" borderId="13" xfId="2" applyNumberFormat="1" applyFont="1" applyFill="1" applyBorder="1" applyAlignment="1">
      <alignment horizontal="center" vertical="center"/>
    </xf>
    <xf numFmtId="14" fontId="8" fillId="0" borderId="13" xfId="2" applyNumberFormat="1" applyFont="1" applyFill="1" applyBorder="1" applyAlignment="1">
      <alignment horizontal="center"/>
    </xf>
    <xf numFmtId="0" fontId="8" fillId="0" borderId="13" xfId="2" applyFont="1" applyBorder="1" applyAlignment="1">
      <alignment horizontal="center" vertical="center"/>
    </xf>
    <xf numFmtId="0" fontId="8" fillId="9" borderId="14" xfId="2" applyFont="1" applyFill="1" applyBorder="1"/>
    <xf numFmtId="3" fontId="8" fillId="9" borderId="14" xfId="2" applyNumberFormat="1" applyFont="1" applyFill="1" applyBorder="1"/>
    <xf numFmtId="0" fontId="8" fillId="9" borderId="12" xfId="2" applyFont="1" applyFill="1" applyBorder="1"/>
    <xf numFmtId="165" fontId="8" fillId="9" borderId="14" xfId="2" applyNumberFormat="1" applyFont="1" applyFill="1" applyBorder="1"/>
    <xf numFmtId="0" fontId="8" fillId="0" borderId="14" xfId="2" applyFont="1" applyBorder="1"/>
    <xf numFmtId="14" fontId="8" fillId="0" borderId="14" xfId="2" applyNumberFormat="1" applyFont="1" applyFill="1" applyBorder="1" applyAlignment="1">
      <alignment horizontal="center" vertical="center"/>
    </xf>
    <xf numFmtId="14" fontId="8" fillId="0" borderId="14" xfId="2" applyNumberFormat="1" applyFont="1" applyFill="1" applyBorder="1" applyAlignment="1">
      <alignment horizontal="center"/>
    </xf>
    <xf numFmtId="0" fontId="8" fillId="0" borderId="14" xfId="2" applyFont="1" applyBorder="1" applyAlignment="1">
      <alignment horizontal="center" vertical="center"/>
    </xf>
    <xf numFmtId="0" fontId="8" fillId="0" borderId="0" xfId="2" applyFont="1" applyBorder="1"/>
    <xf numFmtId="14" fontId="8" fillId="0" borderId="1" xfId="203" applyNumberFormat="1" applyFont="1" applyFill="1" applyBorder="1" applyAlignment="1">
      <alignment horizontal="center" vertical="center"/>
    </xf>
    <xf numFmtId="0" fontId="8" fillId="9" borderId="0" xfId="2" applyFont="1" applyFill="1" applyBorder="1"/>
    <xf numFmtId="165" fontId="28" fillId="0" borderId="1" xfId="2" applyNumberFormat="1" applyFont="1" applyBorder="1" applyAlignment="1">
      <alignment vertical="top" readingOrder="1"/>
    </xf>
    <xf numFmtId="14" fontId="8" fillId="0" borderId="0" xfId="2" applyNumberFormat="1" applyFont="1" applyAlignment="1">
      <alignment horizontal="center" vertical="center"/>
    </xf>
    <xf numFmtId="0" fontId="8" fillId="0" borderId="0" xfId="2" applyFont="1" applyFill="1" applyBorder="1"/>
    <xf numFmtId="14" fontId="8" fillId="0" borderId="0" xfId="2" applyNumberFormat="1" applyFont="1"/>
    <xf numFmtId="1" fontId="8" fillId="0" borderId="0" xfId="2" applyNumberFormat="1" applyFont="1"/>
    <xf numFmtId="0" fontId="0" fillId="0" borderId="1" xfId="18" applyFont="1" applyBorder="1" applyAlignment="1">
      <alignment horizontal="center"/>
    </xf>
    <xf numFmtId="0" fontId="0" fillId="2" borderId="1" xfId="18" applyFont="1" applyFill="1" applyBorder="1" applyAlignment="1">
      <alignment horizontal="center"/>
    </xf>
    <xf numFmtId="0" fontId="32" fillId="0" borderId="0" xfId="18" applyFont="1"/>
    <xf numFmtId="0" fontId="14" fillId="5" borderId="15" xfId="2" applyFont="1" applyFill="1" applyBorder="1" applyAlignment="1"/>
    <xf numFmtId="14" fontId="14" fillId="5" borderId="15" xfId="2" applyNumberFormat="1" applyFont="1" applyFill="1" applyBorder="1" applyAlignment="1"/>
    <xf numFmtId="0" fontId="13" fillId="4" borderId="0" xfId="2" applyFont="1" applyFill="1" applyBorder="1" applyAlignment="1">
      <alignment horizontal="center" vertical="center" wrapText="1"/>
    </xf>
    <xf numFmtId="0" fontId="12" fillId="2" borderId="0" xfId="2" applyFont="1" applyFill="1" applyAlignment="1">
      <alignment horizontal="center" vertical="center" wrapText="1"/>
    </xf>
    <xf numFmtId="165" fontId="19" fillId="11" borderId="1" xfId="201" applyNumberFormat="1" applyFont="1" applyFill="1" applyBorder="1" applyAlignment="1">
      <alignment horizontal="center" vertical="center" wrapText="1"/>
    </xf>
    <xf numFmtId="167" fontId="12" fillId="2" borderId="0" xfId="2" applyNumberFormat="1" applyFont="1" applyFill="1" applyAlignment="1">
      <alignment horizontal="center"/>
    </xf>
    <xf numFmtId="167" fontId="19" fillId="11" borderId="1" xfId="201" applyNumberFormat="1" applyFont="1" applyFill="1" applyBorder="1" applyAlignment="1">
      <alignment horizontal="center" vertical="center" wrapText="1"/>
    </xf>
    <xf numFmtId="167" fontId="8" fillId="0" borderId="1" xfId="2" applyNumberFormat="1" applyFont="1" applyBorder="1"/>
    <xf numFmtId="167" fontId="18" fillId="0" borderId="1" xfId="202" applyNumberFormat="1" applyFont="1" applyBorder="1" applyAlignment="1">
      <alignment wrapText="1"/>
    </xf>
    <xf numFmtId="167" fontId="8" fillId="0" borderId="1" xfId="2" applyNumberFormat="1" applyFont="1" applyBorder="1" applyAlignment="1"/>
    <xf numFmtId="167" fontId="8" fillId="0" borderId="1" xfId="2" applyNumberFormat="1" applyFont="1" applyFill="1" applyBorder="1"/>
    <xf numFmtId="167" fontId="18" fillId="0" borderId="1" xfId="202" applyNumberFormat="1" applyFont="1" applyBorder="1"/>
    <xf numFmtId="167" fontId="30" fillId="0" borderId="1" xfId="2" applyNumberFormat="1" applyFont="1" applyFill="1" applyBorder="1"/>
    <xf numFmtId="167" fontId="8" fillId="0" borderId="13" xfId="2" applyNumberFormat="1" applyFont="1" applyBorder="1"/>
    <xf numFmtId="167" fontId="8" fillId="0" borderId="0" xfId="2" applyNumberFormat="1" applyFont="1" applyBorder="1"/>
    <xf numFmtId="167" fontId="8" fillId="0" borderId="0" xfId="2" applyNumberFormat="1" applyFont="1"/>
    <xf numFmtId="0" fontId="14" fillId="5" borderId="0" xfId="227" applyFont="1" applyFill="1" applyBorder="1" applyAlignment="1"/>
    <xf numFmtId="14" fontId="14" fillId="5" borderId="0" xfId="227" applyNumberFormat="1" applyFont="1" applyFill="1" applyBorder="1" applyAlignment="1"/>
    <xf numFmtId="0" fontId="14" fillId="6" borderId="0" xfId="227" applyFont="1" applyFill="1" applyBorder="1" applyAlignment="1"/>
    <xf numFmtId="14" fontId="14" fillId="6" borderId="0" xfId="227" applyNumberFormat="1" applyFont="1" applyFill="1" applyBorder="1" applyAlignment="1"/>
    <xf numFmtId="0" fontId="14" fillId="5" borderId="15" xfId="227" applyFont="1" applyFill="1" applyBorder="1" applyAlignment="1"/>
    <xf numFmtId="14" fontId="14" fillId="5" borderId="15" xfId="227" applyNumberFormat="1" applyFont="1" applyFill="1" applyBorder="1" applyAlignment="1"/>
    <xf numFmtId="0" fontId="3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165" fontId="38" fillId="11" borderId="1" xfId="201" applyNumberFormat="1" applyFont="1" applyFill="1" applyBorder="1" applyAlignment="1">
      <alignment horizontal="center" vertical="center" wrapText="1"/>
    </xf>
    <xf numFmtId="0" fontId="37" fillId="0" borderId="1" xfId="2" applyFont="1" applyBorder="1"/>
    <xf numFmtId="14" fontId="37" fillId="0" borderId="1" xfId="2" applyNumberFormat="1" applyFont="1" applyBorder="1" applyAlignment="1">
      <alignment horizontal="center"/>
    </xf>
    <xf numFmtId="0" fontId="39" fillId="0" borderId="1" xfId="202" applyFont="1" applyBorder="1" applyAlignment="1">
      <alignment wrapText="1"/>
    </xf>
    <xf numFmtId="0" fontId="37" fillId="9" borderId="1" xfId="2" applyFont="1" applyFill="1" applyBorder="1" applyAlignment="1">
      <alignment horizontal="center"/>
    </xf>
    <xf numFmtId="0" fontId="39" fillId="0" borderId="1" xfId="202" applyFont="1" applyBorder="1" applyAlignment="1">
      <alignment vertical="top"/>
    </xf>
    <xf numFmtId="0" fontId="37" fillId="0" borderId="1" xfId="2" applyFont="1" applyBorder="1" applyAlignment="1"/>
    <xf numFmtId="14" fontId="40" fillId="0" borderId="1" xfId="207" applyNumberFormat="1" applyFont="1" applyBorder="1" applyAlignment="1" applyProtection="1">
      <alignment vertical="top" wrapText="1" readingOrder="1"/>
      <protection locked="0"/>
    </xf>
    <xf numFmtId="0" fontId="41" fillId="0" borderId="1" xfId="206" applyFont="1" applyBorder="1" applyAlignment="1">
      <alignment horizontal="center" vertical="center"/>
    </xf>
    <xf numFmtId="0" fontId="39" fillId="0" borderId="1" xfId="202" applyFont="1" applyBorder="1"/>
    <xf numFmtId="14" fontId="41" fillId="0" borderId="1" xfId="2" applyNumberFormat="1" applyFont="1" applyBorder="1"/>
    <xf numFmtId="14" fontId="41" fillId="10" borderId="1" xfId="2" applyNumberFormat="1" applyFont="1" applyFill="1" applyBorder="1"/>
    <xf numFmtId="14" fontId="42" fillId="0" borderId="1" xfId="2" applyNumberFormat="1" applyFont="1" applyBorder="1"/>
    <xf numFmtId="0" fontId="32" fillId="0" borderId="0" xfId="0" applyFont="1"/>
    <xf numFmtId="14" fontId="37" fillId="0" borderId="1" xfId="2" applyNumberFormat="1" applyFont="1" applyFill="1" applyBorder="1" applyAlignment="1">
      <alignment horizontal="center" vertical="center"/>
    </xf>
    <xf numFmtId="14" fontId="39" fillId="0" borderId="1" xfId="202" applyNumberFormat="1" applyFont="1" applyFill="1" applyBorder="1" applyAlignment="1">
      <alignment horizontal="center" vertical="center" wrapText="1"/>
    </xf>
    <xf numFmtId="14" fontId="37" fillId="0" borderId="1" xfId="2" applyNumberFormat="1" applyFont="1" applyBorder="1" applyAlignment="1">
      <alignment horizontal="center" vertical="center"/>
    </xf>
    <xf numFmtId="14" fontId="42" fillId="0" borderId="1" xfId="2" applyNumberFormat="1" applyFont="1" applyBorder="1" applyAlignment="1">
      <alignment horizontal="right" vertical="center"/>
    </xf>
    <xf numFmtId="14" fontId="40" fillId="0" borderId="1" xfId="205" applyNumberFormat="1" applyFont="1" applyFill="1" applyBorder="1" applyAlignment="1">
      <alignment horizontal="center" vertical="center"/>
    </xf>
    <xf numFmtId="14" fontId="41" fillId="0" borderId="1" xfId="203" applyNumberFormat="1" applyFont="1" applyFill="1" applyBorder="1" applyAlignment="1">
      <alignment horizontal="center"/>
    </xf>
    <xf numFmtId="14" fontId="41" fillId="0" borderId="1" xfId="203" applyNumberFormat="1" applyFont="1" applyFill="1" applyBorder="1" applyAlignment="1">
      <alignment horizontal="center" vertical="center"/>
    </xf>
    <xf numFmtId="14" fontId="40" fillId="0" borderId="1" xfId="207" applyNumberFormat="1" applyFont="1" applyFill="1" applyBorder="1" applyAlignment="1" applyProtection="1">
      <alignment horizontal="center" vertical="center" wrapText="1" readingOrder="1"/>
      <protection locked="0"/>
    </xf>
    <xf numFmtId="14" fontId="41" fillId="0" borderId="1" xfId="206" applyNumberFormat="1" applyFont="1" applyFill="1" applyBorder="1" applyAlignment="1">
      <alignment horizontal="center" vertical="center"/>
    </xf>
    <xf numFmtId="14" fontId="41" fillId="0" borderId="1" xfId="209" applyNumberFormat="1" applyFont="1" applyFill="1" applyBorder="1" applyAlignment="1">
      <alignment horizontal="center" vertical="center"/>
    </xf>
    <xf numFmtId="14" fontId="41" fillId="0" borderId="1" xfId="2" applyNumberFormat="1" applyFont="1" applyFill="1" applyBorder="1" applyAlignment="1">
      <alignment horizontal="center" vertical="center"/>
    </xf>
    <xf numFmtId="14" fontId="41" fillId="0" borderId="1" xfId="2" applyNumberFormat="1" applyFont="1" applyFill="1" applyBorder="1"/>
    <xf numFmtId="14" fontId="41" fillId="0" borderId="1" xfId="2" applyNumberFormat="1" applyFont="1" applyFill="1" applyBorder="1" applyAlignment="1">
      <alignment horizontal="center"/>
    </xf>
    <xf numFmtId="14" fontId="40" fillId="0" borderId="1" xfId="2" applyNumberFormat="1" applyFont="1" applyFill="1" applyBorder="1" applyAlignment="1" applyProtection="1">
      <alignment horizontal="center" vertical="center" wrapText="1" readingOrder="1"/>
      <protection locked="0"/>
    </xf>
    <xf numFmtId="14" fontId="40" fillId="0" borderId="1" xfId="210" applyNumberFormat="1" applyFont="1" applyFill="1" applyBorder="1" applyAlignment="1" applyProtection="1">
      <alignment horizontal="center" vertical="center" wrapText="1" readingOrder="1"/>
      <protection locked="0"/>
    </xf>
    <xf numFmtId="14" fontId="37" fillId="0" borderId="1" xfId="203" applyNumberFormat="1" applyFont="1" applyFill="1" applyBorder="1" applyAlignment="1">
      <alignment horizontal="center" vertical="center"/>
    </xf>
    <xf numFmtId="14" fontId="37" fillId="0" borderId="1" xfId="2" applyNumberFormat="1" applyFont="1" applyFill="1" applyBorder="1" applyAlignment="1">
      <alignment horizontal="center"/>
    </xf>
    <xf numFmtId="1" fontId="37" fillId="0" borderId="1" xfId="2" applyNumberFormat="1" applyFont="1" applyFill="1" applyBorder="1" applyAlignment="1">
      <alignment horizontal="center"/>
    </xf>
    <xf numFmtId="14" fontId="39" fillId="0" borderId="1" xfId="202" applyNumberFormat="1" applyFont="1" applyFill="1" applyBorder="1" applyAlignment="1">
      <alignment horizontal="center" wrapText="1"/>
    </xf>
    <xf numFmtId="14" fontId="39" fillId="0" borderId="1" xfId="202" applyNumberFormat="1" applyFont="1" applyFill="1" applyBorder="1" applyAlignment="1">
      <alignment horizontal="center" vertical="top"/>
    </xf>
    <xf numFmtId="14" fontId="39" fillId="0" borderId="1" xfId="202" applyNumberFormat="1" applyFont="1" applyFill="1" applyBorder="1" applyAlignment="1">
      <alignment horizontal="center"/>
    </xf>
    <xf numFmtId="1" fontId="42" fillId="0" borderId="1" xfId="2" applyNumberFormat="1" applyFont="1" applyBorder="1" applyAlignment="1">
      <alignment horizontal="center" vertical="center"/>
    </xf>
    <xf numFmtId="0" fontId="37" fillId="0" borderId="1" xfId="2" applyFont="1" applyBorder="1" applyAlignment="1">
      <alignment horizontal="center" vertical="center"/>
    </xf>
    <xf numFmtId="1" fontId="37" fillId="0" borderId="1" xfId="2" applyNumberFormat="1" applyFont="1" applyBorder="1" applyAlignment="1">
      <alignment horizontal="center" vertical="center"/>
    </xf>
    <xf numFmtId="0" fontId="39" fillId="0" borderId="1" xfId="202" applyFont="1" applyBorder="1" applyAlignment="1">
      <alignment horizontal="center" vertical="center" wrapText="1"/>
    </xf>
    <xf numFmtId="1" fontId="41" fillId="0" borderId="1" xfId="203" applyNumberFormat="1" applyFont="1" applyFill="1" applyBorder="1" applyAlignment="1">
      <alignment horizontal="center" vertical="top"/>
    </xf>
    <xf numFmtId="1" fontId="41" fillId="0" borderId="1" xfId="203" applyNumberFormat="1" applyFont="1" applyFill="1" applyBorder="1" applyAlignment="1">
      <alignment horizontal="center" vertical="center"/>
    </xf>
    <xf numFmtId="0" fontId="41" fillId="0" borderId="1" xfId="203" applyNumberFormat="1" applyFont="1" applyFill="1" applyBorder="1" applyAlignment="1">
      <alignment horizontal="center" vertical="center"/>
    </xf>
    <xf numFmtId="1" fontId="37" fillId="0" borderId="1" xfId="2" applyNumberFormat="1" applyFont="1" applyBorder="1" applyAlignment="1">
      <alignment horizontal="center"/>
    </xf>
    <xf numFmtId="1" fontId="37" fillId="0" borderId="1" xfId="2" applyNumberFormat="1" applyFont="1" applyBorder="1" applyAlignment="1">
      <alignment horizontal="center" vertical="center" wrapText="1"/>
    </xf>
    <xf numFmtId="0" fontId="37" fillId="2" borderId="1" xfId="2" applyFont="1" applyFill="1" applyBorder="1" applyAlignment="1">
      <alignment horizontal="center" vertical="center"/>
    </xf>
    <xf numFmtId="0" fontId="41" fillId="0" borderId="1" xfId="2" applyFont="1" applyBorder="1" applyAlignment="1">
      <alignment horizontal="center"/>
    </xf>
    <xf numFmtId="0" fontId="41" fillId="10" borderId="1" xfId="2" applyFont="1" applyFill="1" applyBorder="1" applyAlignment="1">
      <alignment horizontal="center" vertical="center"/>
    </xf>
    <xf numFmtId="0" fontId="42" fillId="6" borderId="1" xfId="2" applyFont="1" applyFill="1" applyBorder="1" applyAlignment="1">
      <alignment horizontal="center" vertical="center"/>
    </xf>
    <xf numFmtId="0" fontId="41" fillId="0" borderId="1" xfId="2" applyFont="1" applyBorder="1" applyAlignment="1">
      <alignment horizontal="center" vertical="center"/>
    </xf>
    <xf numFmtId="0" fontId="41" fillId="10" borderId="1" xfId="2" applyFont="1" applyFill="1" applyBorder="1"/>
    <xf numFmtId="1" fontId="41" fillId="0" borderId="1" xfId="2" applyNumberFormat="1" applyFont="1" applyBorder="1" applyAlignment="1">
      <alignment horizontal="center"/>
    </xf>
    <xf numFmtId="0" fontId="41" fillId="10" borderId="1" xfId="2" applyFont="1" applyFill="1" applyBorder="1" applyAlignment="1">
      <alignment horizontal="center"/>
    </xf>
    <xf numFmtId="0" fontId="43" fillId="2" borderId="0" xfId="2" applyFont="1" applyFill="1" applyAlignment="1">
      <alignment horizontal="center" vertical="center" wrapText="1"/>
    </xf>
    <xf numFmtId="1" fontId="37" fillId="0" borderId="1" xfId="2" applyNumberFormat="1" applyFont="1" applyBorder="1"/>
    <xf numFmtId="1" fontId="40" fillId="0" borderId="1" xfId="205" applyNumberFormat="1" applyFont="1" applyFill="1" applyBorder="1" applyAlignment="1"/>
    <xf numFmtId="165" fontId="37" fillId="0" borderId="1" xfId="2" applyNumberFormat="1" applyFont="1" applyBorder="1"/>
    <xf numFmtId="1" fontId="41" fillId="0" borderId="1" xfId="203" applyNumberFormat="1" applyFont="1" applyFill="1" applyBorder="1" applyAlignment="1">
      <alignment horizontal="center"/>
    </xf>
    <xf numFmtId="0" fontId="37" fillId="0" borderId="1" xfId="2" applyFont="1" applyBorder="1" applyAlignment="1">
      <alignment horizontal="left"/>
    </xf>
    <xf numFmtId="166" fontId="41" fillId="0" borderId="1" xfId="203" applyNumberFormat="1" applyFont="1" applyFill="1" applyBorder="1"/>
    <xf numFmtId="0" fontId="42" fillId="0" borderId="1" xfId="2" applyFont="1" applyBorder="1"/>
    <xf numFmtId="0" fontId="37" fillId="0" borderId="1" xfId="2" applyFont="1" applyBorder="1" applyAlignment="1">
      <alignment horizontal="center"/>
    </xf>
    <xf numFmtId="167" fontId="38" fillId="11" borderId="1" xfId="201" applyNumberFormat="1" applyFont="1" applyFill="1" applyBorder="1" applyAlignment="1">
      <alignment horizontal="center" vertical="center" wrapText="1"/>
    </xf>
    <xf numFmtId="167" fontId="37" fillId="0" borderId="1" xfId="2" applyNumberFormat="1" applyFont="1" applyBorder="1"/>
    <xf numFmtId="167" fontId="39" fillId="0" borderId="1" xfId="202" applyNumberFormat="1" applyFont="1" applyBorder="1" applyAlignment="1">
      <alignment wrapText="1"/>
    </xf>
    <xf numFmtId="167" fontId="37" fillId="0" borderId="1" xfId="2" applyNumberFormat="1" applyFont="1" applyBorder="1" applyAlignment="1"/>
    <xf numFmtId="167" fontId="37" fillId="0" borderId="1" xfId="2" applyNumberFormat="1" applyFont="1" applyFill="1" applyBorder="1"/>
    <xf numFmtId="167" fontId="39" fillId="0" borderId="1" xfId="202" applyNumberFormat="1" applyFont="1" applyBorder="1"/>
    <xf numFmtId="165" fontId="37" fillId="0" borderId="1" xfId="2" applyNumberFormat="1" applyFont="1" applyBorder="1" applyAlignment="1">
      <alignment horizontal="right"/>
    </xf>
    <xf numFmtId="165" fontId="39" fillId="0" borderId="1" xfId="202" applyNumberFormat="1" applyFont="1" applyBorder="1" applyAlignment="1">
      <alignment horizontal="right" wrapText="1"/>
    </xf>
    <xf numFmtId="165" fontId="37" fillId="2" borderId="1" xfId="2" applyNumberFormat="1" applyFont="1" applyFill="1" applyBorder="1" applyAlignment="1">
      <alignment horizontal="right"/>
    </xf>
    <xf numFmtId="165" fontId="41" fillId="0" borderId="1" xfId="203" applyNumberFormat="1" applyFont="1" applyFill="1" applyBorder="1" applyAlignment="1">
      <alignment horizontal="right"/>
    </xf>
    <xf numFmtId="165" fontId="37" fillId="2" borderId="1" xfId="2" applyNumberFormat="1" applyFont="1" applyFill="1" applyBorder="1"/>
    <xf numFmtId="165" fontId="42" fillId="0" borderId="1" xfId="2" applyNumberFormat="1" applyFont="1" applyBorder="1"/>
    <xf numFmtId="165" fontId="41" fillId="10" borderId="1" xfId="203" applyNumberFormat="1" applyFont="1" applyFill="1" applyBorder="1" applyAlignment="1"/>
    <xf numFmtId="165" fontId="37" fillId="0" borderId="1" xfId="2" applyNumberFormat="1" applyFont="1" applyBorder="1" applyAlignment="1">
      <alignment horizontal="right" vertical="center"/>
    </xf>
    <xf numFmtId="165" fontId="44" fillId="0" borderId="1" xfId="2" applyNumberFormat="1" applyFont="1" applyBorder="1"/>
    <xf numFmtId="165" fontId="45" fillId="0" borderId="1" xfId="2" applyNumberFormat="1" applyFont="1" applyBorder="1" applyAlignment="1">
      <alignment vertical="top" readingOrder="1"/>
    </xf>
    <xf numFmtId="14" fontId="37" fillId="0" borderId="1" xfId="2" applyNumberFormat="1" applyFont="1" applyBorder="1"/>
    <xf numFmtId="0" fontId="37" fillId="0" borderId="1" xfId="2" applyFont="1" applyFill="1" applyBorder="1"/>
    <xf numFmtId="165" fontId="46" fillId="0" borderId="1" xfId="202" applyNumberFormat="1" applyFont="1" applyBorder="1"/>
    <xf numFmtId="165" fontId="39" fillId="0" borderId="1" xfId="202" applyNumberFormat="1" applyFont="1" applyBorder="1" applyAlignment="1">
      <alignment horizontal="right"/>
    </xf>
    <xf numFmtId="165" fontId="37" fillId="0" borderId="1" xfId="203" applyNumberFormat="1" applyFont="1" applyBorder="1"/>
    <xf numFmtId="14" fontId="39" fillId="0" borderId="1" xfId="202" applyNumberFormat="1" applyFont="1" applyBorder="1" applyAlignment="1">
      <alignment wrapText="1"/>
    </xf>
    <xf numFmtId="0" fontId="42" fillId="0" borderId="1" xfId="2" applyFont="1" applyBorder="1" applyAlignment="1">
      <alignment horizontal="right"/>
    </xf>
    <xf numFmtId="1" fontId="41" fillId="10" borderId="1" xfId="203" applyNumberFormat="1" applyFont="1" applyFill="1" applyBorder="1" applyAlignment="1">
      <alignment horizontal="center"/>
    </xf>
    <xf numFmtId="1" fontId="41" fillId="10" borderId="1" xfId="203" applyNumberFormat="1" applyFont="1" applyFill="1" applyBorder="1" applyAlignment="1">
      <alignment horizontal="center" vertical="center"/>
    </xf>
    <xf numFmtId="14" fontId="41" fillId="0" borderId="1" xfId="2" applyNumberFormat="1" applyFont="1" applyBorder="1" applyAlignment="1">
      <alignment horizontal="center"/>
    </xf>
    <xf numFmtId="0" fontId="41" fillId="0" borderId="1" xfId="2" applyFont="1" applyBorder="1"/>
    <xf numFmtId="14" fontId="37" fillId="0" borderId="1" xfId="2" applyNumberFormat="1" applyFont="1" applyBorder="1" applyAlignment="1">
      <alignment vertical="center"/>
    </xf>
    <xf numFmtId="165" fontId="41" fillId="10" borderId="1" xfId="203" applyNumberFormat="1" applyFont="1" applyFill="1" applyBorder="1"/>
    <xf numFmtId="164" fontId="37" fillId="0" borderId="1" xfId="203" applyFont="1" applyBorder="1"/>
    <xf numFmtId="165" fontId="37" fillId="0" borderId="1" xfId="2" applyNumberFormat="1" applyFont="1" applyFill="1" applyBorder="1"/>
    <xf numFmtId="165" fontId="37" fillId="0" borderId="1" xfId="3" applyNumberFormat="1" applyFont="1" applyBorder="1"/>
    <xf numFmtId="0" fontId="41" fillId="2" borderId="1" xfId="2" applyFont="1" applyFill="1" applyBorder="1"/>
    <xf numFmtId="164" fontId="41" fillId="10" borderId="1" xfId="203" applyFont="1" applyFill="1" applyBorder="1" applyAlignment="1"/>
    <xf numFmtId="165" fontId="41" fillId="2" borderId="1" xfId="203" applyNumberFormat="1" applyFont="1" applyFill="1" applyBorder="1"/>
    <xf numFmtId="164" fontId="41" fillId="10" borderId="1" xfId="203" applyFont="1" applyFill="1" applyBorder="1" applyAlignment="1">
      <alignment horizontal="right"/>
    </xf>
    <xf numFmtId="0" fontId="37" fillId="0" borderId="1" xfId="2" applyFont="1" applyBorder="1" applyAlignment="1">
      <alignment vertical="top"/>
    </xf>
    <xf numFmtId="0" fontId="37" fillId="2" borderId="1" xfId="2" applyFont="1" applyFill="1" applyBorder="1"/>
    <xf numFmtId="0" fontId="2" fillId="9" borderId="1" xfId="2" applyFont="1" applyFill="1" applyBorder="1"/>
    <xf numFmtId="0" fontId="2" fillId="9" borderId="10" xfId="2" applyFont="1" applyFill="1" applyBorder="1"/>
    <xf numFmtId="0" fontId="5" fillId="0" borderId="0" xfId="18" applyFont="1" applyAlignment="1">
      <alignment horizontal="center"/>
    </xf>
    <xf numFmtId="0" fontId="15" fillId="0" borderId="0" xfId="2" applyFont="1" applyAlignment="1">
      <alignment horizontal="center"/>
    </xf>
    <xf numFmtId="0" fontId="1" fillId="9" borderId="1" xfId="2" applyFont="1" applyFill="1" applyBorder="1"/>
    <xf numFmtId="0" fontId="1" fillId="0" borderId="1" xfId="2" applyFont="1" applyBorder="1"/>
    <xf numFmtId="165" fontId="1" fillId="9" borderId="1" xfId="2" applyNumberFormat="1" applyFont="1" applyFill="1" applyBorder="1"/>
  </cellXfs>
  <cellStyles count="232"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" xfId="20" builtinId="8" hidden="1"/>
    <cellStyle name="Hipervínculo" xfId="22" builtinId="8" hidden="1"/>
    <cellStyle name="Hipervínculo" xfId="24" builtinId="8" hidden="1"/>
    <cellStyle name="Hipervínculo" xfId="26" builtinId="8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Hipervínculo visitado" xfId="21" builtinId="9" hidden="1"/>
    <cellStyle name="Hipervínculo visitado" xfId="23" builtinId="9" hidden="1"/>
    <cellStyle name="Hipervínculo visitado" xfId="25" builtinId="9" hidden="1"/>
    <cellStyle name="Hipervínculo visitado" xfId="27" builtinId="9" hidden="1"/>
    <cellStyle name="Hipervínculo visitado" xfId="28" builtinId="9" hidden="1"/>
    <cellStyle name="Hipervínculo visitado" xfId="29" builtinId="9" hidden="1"/>
    <cellStyle name="Hipervínculo visitado" xfId="30" builtinId="9" hidden="1"/>
    <cellStyle name="Hipervínculo visitado" xfId="31" builtinId="9" hidden="1"/>
    <cellStyle name="Hipervínculo visitado" xfId="32" builtinId="9" hidden="1"/>
    <cellStyle name="Hipervínculo visitado" xfId="33" builtinId="9" hidden="1"/>
    <cellStyle name="Hipervínculo visitado" xfId="34" builtinId="9" hidden="1"/>
    <cellStyle name="Hipervínculo visitado" xfId="35" builtinId="9" hidden="1"/>
    <cellStyle name="Hipervínculo visitado" xfId="36" builtinId="9" hidden="1"/>
    <cellStyle name="Hipervínculo visitado" xfId="37" builtinId="9" hidden="1"/>
    <cellStyle name="Hipervínculo visitado" xfId="38" builtinId="9" hidden="1"/>
    <cellStyle name="Hipervínculo visitado" xfId="39" builtinId="9" hidden="1"/>
    <cellStyle name="Hipervínculo visitado" xfId="40" builtinId="9" hidden="1"/>
    <cellStyle name="Hipervínculo visitado" xfId="41" builtinId="9" hidden="1"/>
    <cellStyle name="Hipervínculo visitado" xfId="42" builtinId="9" hidden="1"/>
    <cellStyle name="Hipervínculo visitado" xfId="43" builtinId="9" hidden="1"/>
    <cellStyle name="Hipervínculo visitado" xfId="44" builtinId="9" hidden="1"/>
    <cellStyle name="Hipervínculo visitado" xfId="45" builtinId="9" hidden="1"/>
    <cellStyle name="Hipervínculo visitado" xfId="46" builtinId="9" hidden="1"/>
    <cellStyle name="Hipervínculo visitado" xfId="47" builtinId="9" hidden="1"/>
    <cellStyle name="Hipervínculo visitado" xfId="48" builtinId="9" hidden="1"/>
    <cellStyle name="Hipervínculo visitado" xfId="49" builtinId="9" hidden="1"/>
    <cellStyle name="Hipervínculo visitado" xfId="50" builtinId="9" hidden="1"/>
    <cellStyle name="Hipervínculo visitado" xfId="51" builtinId="9" hidden="1"/>
    <cellStyle name="Hipervínculo visitado" xfId="52" builtinId="9" hidden="1"/>
    <cellStyle name="Hipervínculo visitado" xfId="53" builtinId="9" hidden="1"/>
    <cellStyle name="Hipervínculo visitado" xfId="54" builtinId="9" hidden="1"/>
    <cellStyle name="Hipervínculo visitado" xfId="55" builtinId="9" hidden="1"/>
    <cellStyle name="Hipervínculo visitado" xfId="56" builtinId="9" hidden="1"/>
    <cellStyle name="Hipervínculo visitado" xfId="57" builtinId="9" hidden="1"/>
    <cellStyle name="Hipervínculo visitado" xfId="58" builtinId="9" hidden="1"/>
    <cellStyle name="Hipervínculo visitado" xfId="59" builtinId="9" hidden="1"/>
    <cellStyle name="Hipervínculo visitado" xfId="60" builtinId="9" hidden="1"/>
    <cellStyle name="Hipervínculo visitado" xfId="61" builtinId="9" hidden="1"/>
    <cellStyle name="Hipervínculo visitado" xfId="62" builtinId="9" hidden="1"/>
    <cellStyle name="Hipervínculo visitado" xfId="63" builtinId="9" hidden="1"/>
    <cellStyle name="Hipervínculo visitado" xfId="64" builtinId="9" hidden="1"/>
    <cellStyle name="Hipervínculo visitado" xfId="65" builtinId="9" hidden="1"/>
    <cellStyle name="Hipervínculo visitado" xfId="66" builtinId="9" hidden="1"/>
    <cellStyle name="Hipervínculo visitado" xfId="67" builtinId="9" hidden="1"/>
    <cellStyle name="Hipervínculo visitado" xfId="68" builtinId="9" hidden="1"/>
    <cellStyle name="Hipervínculo visitado" xfId="69" builtinId="9" hidden="1"/>
    <cellStyle name="Hipervínculo visitado" xfId="70" builtinId="9" hidden="1"/>
    <cellStyle name="Hipervínculo visitado" xfId="71" builtinId="9" hidden="1"/>
    <cellStyle name="Hipervínculo visitado" xfId="72" builtinId="9" hidden="1"/>
    <cellStyle name="Hipervínculo visitado" xfId="73" builtinId="9" hidden="1"/>
    <cellStyle name="Hipervínculo visitado" xfId="74" builtinId="9" hidden="1"/>
    <cellStyle name="Hipervínculo visitado" xfId="75" builtinId="9" hidden="1"/>
    <cellStyle name="Hipervínculo visitado" xfId="76" builtinId="9" hidden="1"/>
    <cellStyle name="Hipervínculo visitado" xfId="77" builtinId="9" hidden="1"/>
    <cellStyle name="Hipervínculo visitado" xfId="78" builtinId="9" hidden="1"/>
    <cellStyle name="Hipervínculo visitado" xfId="79" builtinId="9" hidden="1"/>
    <cellStyle name="Hipervínculo visitado" xfId="80" builtinId="9" hidden="1"/>
    <cellStyle name="Hipervínculo visitado" xfId="81" builtinId="9" hidden="1"/>
    <cellStyle name="Hipervínculo visitado" xfId="82" builtinId="9" hidden="1"/>
    <cellStyle name="Hipervínculo visitado" xfId="83" builtinId="9" hidden="1"/>
    <cellStyle name="Hipervínculo visitado" xfId="84" builtinId="9" hidden="1"/>
    <cellStyle name="Hipervínculo visitado" xfId="85" builtinId="9" hidden="1"/>
    <cellStyle name="Hipervínculo visitado" xfId="86" builtinId="9" hidden="1"/>
    <cellStyle name="Hipervínculo visitado" xfId="87" builtinId="9" hidden="1"/>
    <cellStyle name="Hipervínculo visitado" xfId="88" builtinId="9" hidden="1"/>
    <cellStyle name="Hipervínculo visitado" xfId="89" builtinId="9" hidden="1"/>
    <cellStyle name="Hipervínculo visitado" xfId="90" builtinId="9" hidden="1"/>
    <cellStyle name="Hipervínculo visitado" xfId="91" builtinId="9" hidden="1"/>
    <cellStyle name="Hipervínculo visitado" xfId="92" builtinId="9" hidden="1"/>
    <cellStyle name="Hipervínculo visitado" xfId="93" builtinId="9" hidden="1"/>
    <cellStyle name="Hipervínculo visitado" xfId="94" builtinId="9" hidden="1"/>
    <cellStyle name="Hipervínculo visitado" xfId="95" builtinId="9" hidden="1"/>
    <cellStyle name="Hipervínculo visitado" xfId="96" builtinId="9" hidden="1"/>
    <cellStyle name="Hipervínculo visitado" xfId="97" builtinId="9" hidden="1"/>
    <cellStyle name="Hipervínculo visitado" xfId="98" builtinId="9" hidden="1"/>
    <cellStyle name="Hipervínculo visitado" xfId="99" builtinId="9" hidden="1"/>
    <cellStyle name="Hipervínculo visitado" xfId="100" builtinId="9" hidden="1"/>
    <cellStyle name="Hipervínculo visitado" xfId="101" builtinId="9" hidden="1"/>
    <cellStyle name="Hipervínculo visitado" xfId="102" builtinId="9" hidden="1"/>
    <cellStyle name="Hipervínculo visitado" xfId="103" builtinId="9" hidden="1"/>
    <cellStyle name="Hipervínculo visitado" xfId="104" builtinId="9" hidden="1"/>
    <cellStyle name="Hipervínculo visitado" xfId="105" builtinId="9" hidden="1"/>
    <cellStyle name="Hipervínculo visitado" xfId="106" builtinId="9" hidden="1"/>
    <cellStyle name="Hipervínculo visitado" xfId="107" builtinId="9" hidden="1"/>
    <cellStyle name="Hipervínculo visitado" xfId="108" builtinId="9" hidden="1"/>
    <cellStyle name="Hipervínculo visitado" xfId="109" builtinId="9" hidden="1"/>
    <cellStyle name="Hipervínculo visitado" xfId="110" builtinId="9" hidden="1"/>
    <cellStyle name="Hipervínculo visitado" xfId="111" builtinId="9" hidden="1"/>
    <cellStyle name="Hipervínculo visitado" xfId="112" builtinId="9" hidden="1"/>
    <cellStyle name="Hipervínculo visitado" xfId="113" builtinId="9" hidden="1"/>
    <cellStyle name="Hipervínculo visitado" xfId="114" builtinId="9" hidden="1"/>
    <cellStyle name="Hipervínculo visitado" xfId="115" builtinId="9" hidden="1"/>
    <cellStyle name="Hipervínculo visitado" xfId="116" builtinId="9" hidden="1"/>
    <cellStyle name="Hipervínculo visitado" xfId="117" builtinId="9" hidden="1"/>
    <cellStyle name="Hipervínculo visitado" xfId="118" builtinId="9" hidden="1"/>
    <cellStyle name="Hipervínculo visitado" xfId="119" builtinId="9" hidden="1"/>
    <cellStyle name="Hipervínculo visitado" xfId="120" builtinId="9" hidden="1"/>
    <cellStyle name="Hipervínculo visitado" xfId="121" builtinId="9" hidden="1"/>
    <cellStyle name="Hipervínculo visitado" xfId="122" builtinId="9" hidden="1"/>
    <cellStyle name="Hipervínculo visitado" xfId="123" builtinId="9" hidden="1"/>
    <cellStyle name="Hipervínculo visitado" xfId="124" builtinId="9" hidden="1"/>
    <cellStyle name="Hipervínculo visitado" xfId="125" builtinId="9" hidden="1"/>
    <cellStyle name="Hipervínculo visitado" xfId="126" builtinId="9" hidden="1"/>
    <cellStyle name="Hipervínculo visitado" xfId="127" builtinId="9" hidden="1"/>
    <cellStyle name="Hipervínculo visitado" xfId="128" builtinId="9" hidden="1"/>
    <cellStyle name="Hipervínculo visitado" xfId="129" builtinId="9" hidden="1"/>
    <cellStyle name="Hipervínculo visitado" xfId="130" builtinId="9" hidden="1"/>
    <cellStyle name="Hipervínculo visitado" xfId="131" builtinId="9" hidden="1"/>
    <cellStyle name="Hipervínculo visitado" xfId="132" builtinId="9" hidden="1"/>
    <cellStyle name="Hipervínculo visitado" xfId="133" builtinId="9" hidden="1"/>
    <cellStyle name="Hipervínculo visitado" xfId="134" builtinId="9" hidden="1"/>
    <cellStyle name="Hipervínculo visitado" xfId="135" builtinId="9" hidden="1"/>
    <cellStyle name="Hipervínculo visitado" xfId="136" builtinId="9" hidden="1"/>
    <cellStyle name="Hipervínculo visitado" xfId="137" builtinId="9" hidden="1"/>
    <cellStyle name="Hipervínculo visitado" xfId="138" builtinId="9" hidden="1"/>
    <cellStyle name="Hipervínculo visitado" xfId="139" builtinId="9" hidden="1"/>
    <cellStyle name="Hipervínculo visitado" xfId="140" builtinId="9" hidden="1"/>
    <cellStyle name="Hipervínculo visitado" xfId="141" builtinId="9" hidden="1"/>
    <cellStyle name="Hipervínculo visitado" xfId="142" builtinId="9" hidden="1"/>
    <cellStyle name="Hipervínculo visitado" xfId="143" builtinId="9" hidden="1"/>
    <cellStyle name="Hipervínculo visitado" xfId="144" builtinId="9" hidden="1"/>
    <cellStyle name="Hipervínculo visitado" xfId="145" builtinId="9" hidden="1"/>
    <cellStyle name="Hipervínculo visitado" xfId="146" builtinId="9" hidden="1"/>
    <cellStyle name="Hipervínculo visitado" xfId="147" builtinId="9" hidden="1"/>
    <cellStyle name="Hipervínculo visitado" xfId="148" builtinId="9" hidden="1"/>
    <cellStyle name="Hipervínculo visitado" xfId="149" builtinId="9" hidden="1"/>
    <cellStyle name="Hipervínculo visitado" xfId="150" builtinId="9" hidden="1"/>
    <cellStyle name="Hipervínculo visitado" xfId="151" builtinId="9" hidden="1"/>
    <cellStyle name="Hipervínculo visitado" xfId="152" builtinId="9" hidden="1"/>
    <cellStyle name="Hipervínculo visitado" xfId="153" builtinId="9" hidden="1"/>
    <cellStyle name="Hipervínculo visitado" xfId="154" builtinId="9" hidden="1"/>
    <cellStyle name="Hipervínculo visitado" xfId="155" builtinId="9" hidden="1"/>
    <cellStyle name="Hipervínculo visitado" xfId="156" builtinId="9" hidden="1"/>
    <cellStyle name="Hipervínculo visitado" xfId="157" builtinId="9" hidden="1"/>
    <cellStyle name="Hipervínculo visitado" xfId="158" builtinId="9" hidden="1"/>
    <cellStyle name="Hipervínculo visitado" xfId="159" builtinId="9" hidden="1"/>
    <cellStyle name="Hipervínculo visitado" xfId="160" builtinId="9" hidden="1"/>
    <cellStyle name="Hipervínculo visitado" xfId="161" builtinId="9" hidden="1"/>
    <cellStyle name="Hipervínculo visitado" xfId="162" builtinId="9" hidden="1"/>
    <cellStyle name="Hipervínculo visitado" xfId="163" builtinId="9" hidden="1"/>
    <cellStyle name="Hipervínculo visitado" xfId="164" builtinId="9" hidden="1"/>
    <cellStyle name="Hipervínculo visitado" xfId="165" builtinId="9" hidden="1"/>
    <cellStyle name="Hipervínculo visitado" xfId="166" builtinId="9" hidden="1"/>
    <cellStyle name="Hipervínculo visitado" xfId="167" builtinId="9" hidden="1"/>
    <cellStyle name="Hipervínculo visitado" xfId="168" builtinId="9" hidden="1"/>
    <cellStyle name="Hipervínculo visitado" xfId="169" builtinId="9" hidden="1"/>
    <cellStyle name="Hipervínculo visitado" xfId="170" builtinId="9" hidden="1"/>
    <cellStyle name="Hipervínculo visitado" xfId="171" builtinId="9" hidden="1"/>
    <cellStyle name="Hipervínculo visitado" xfId="172" builtinId="9" hidden="1"/>
    <cellStyle name="Hipervínculo visitado" xfId="173" builtinId="9" hidden="1"/>
    <cellStyle name="Hipervínculo visitado" xfId="174" builtinId="9" hidden="1"/>
    <cellStyle name="Hipervínculo visitado" xfId="175" builtinId="9" hidden="1"/>
    <cellStyle name="Hipervínculo visitado" xfId="176" builtinId="9" hidden="1"/>
    <cellStyle name="Hipervínculo visitado" xfId="177" builtinId="9" hidden="1"/>
    <cellStyle name="Hipervínculo visitado" xfId="178" builtinId="9" hidden="1"/>
    <cellStyle name="Hipervínculo visitado" xfId="179" builtinId="9" hidden="1"/>
    <cellStyle name="Hipervínculo visitado" xfId="180" builtinId="9" hidden="1"/>
    <cellStyle name="Hipervínculo visitado" xfId="181" builtinId="9" hidden="1"/>
    <cellStyle name="Hipervínculo visitado" xfId="182" builtinId="9" hidden="1"/>
    <cellStyle name="Hipervínculo visitado" xfId="183" builtinId="9" hidden="1"/>
    <cellStyle name="Hipervínculo visitado" xfId="184" builtinId="9" hidden="1"/>
    <cellStyle name="Hipervínculo visitado" xfId="185" builtinId="9" hidden="1"/>
    <cellStyle name="Hipervínculo visitado" xfId="186" builtinId="9" hidden="1"/>
    <cellStyle name="Hipervínculo visitado" xfId="187" builtinId="9" hidden="1"/>
    <cellStyle name="Hipervínculo visitado" xfId="188" builtinId="9" hidden="1"/>
    <cellStyle name="Hipervínculo visitado" xfId="189" builtinId="9" hidden="1"/>
    <cellStyle name="Hipervínculo visitado" xfId="190" builtinId="9" hidden="1"/>
    <cellStyle name="Hipervínculo visitado" xfId="191" builtinId="9" hidden="1"/>
    <cellStyle name="Hipervínculo visitado" xfId="192" builtinId="9" hidden="1"/>
    <cellStyle name="Hipervínculo visitado" xfId="193" builtinId="9" hidden="1"/>
    <cellStyle name="Hipervínculo visitado" xfId="194" builtinId="9" hidden="1"/>
    <cellStyle name="Hipervínculo visitado" xfId="195" builtinId="9" hidden="1"/>
    <cellStyle name="Hipervínculo visitado" xfId="196" builtinId="9" hidden="1"/>
    <cellStyle name="Hipervínculo visitado" xfId="197" builtinId="9" hidden="1"/>
    <cellStyle name="Hipervínculo visitado" xfId="198" builtinId="9" hidden="1"/>
    <cellStyle name="Hipervínculo visitado" xfId="199" builtinId="9" hidden="1"/>
    <cellStyle name="Hipervínculo visitado" xfId="212" builtinId="9" hidden="1"/>
    <cellStyle name="Hipervínculo visitado" xfId="213" builtinId="9" hidden="1"/>
    <cellStyle name="Hipervínculo visitado" xfId="214" builtinId="9" hidden="1"/>
    <cellStyle name="Hipervínculo visitado" xfId="215" builtinId="9" hidden="1"/>
    <cellStyle name="Hipervínculo visitado" xfId="216" builtinId="9" hidden="1"/>
    <cellStyle name="Hipervínculo visitado" xfId="217" builtinId="9" hidden="1"/>
    <cellStyle name="Hipervínculo visitado" xfId="218" builtinId="9" hidden="1"/>
    <cellStyle name="Hipervínculo visitado" xfId="219" builtinId="9" hidden="1"/>
    <cellStyle name="Hipervínculo visitado" xfId="220" builtinId="9" hidden="1"/>
    <cellStyle name="Hipervínculo visitado" xfId="221" builtinId="9" hidden="1"/>
    <cellStyle name="Hipervínculo visitado" xfId="222" builtinId="9" hidden="1"/>
    <cellStyle name="Hipervínculo visitado" xfId="223" builtinId="9" hidden="1"/>
    <cellStyle name="Hipervínculo visitado" xfId="224" builtinId="9" hidden="1"/>
    <cellStyle name="Hipervínculo visitado" xfId="225" builtinId="9" hidden="1"/>
    <cellStyle name="Hipervínculo visitado" xfId="226" builtinId="9" hidden="1"/>
    <cellStyle name="Hipervínculo visitado" xfId="230" builtinId="9" hidden="1"/>
    <cellStyle name="Hipervínculo visitado" xfId="231" builtinId="9" hidden="1"/>
    <cellStyle name="Millares [0] 2" xfId="3"/>
    <cellStyle name="Millares [0] 2 2" xfId="228"/>
    <cellStyle name="Moneda [0] 2" xfId="203"/>
    <cellStyle name="Normal" xfId="0" builtinId="0"/>
    <cellStyle name="Normal 10" xfId="208"/>
    <cellStyle name="Normal 11" xfId="204"/>
    <cellStyle name="Normal 2" xfId="1"/>
    <cellStyle name="Normal 2 2" xfId="200"/>
    <cellStyle name="Normal 3" xfId="2"/>
    <cellStyle name="Normal 3 2" xfId="18"/>
    <cellStyle name="Normal 3 3" xfId="209"/>
    <cellStyle name="Normal 3 4" xfId="227"/>
    <cellStyle name="Normal 4" xfId="211"/>
    <cellStyle name="Normal 5" xfId="206"/>
    <cellStyle name="Normal 6" xfId="205"/>
    <cellStyle name="Normal 7" xfId="207"/>
    <cellStyle name="Normal 8" xfId="210"/>
    <cellStyle name="Normal_Hoja1" xfId="201"/>
    <cellStyle name="Normal_Hoja2" xfId="202"/>
    <cellStyle name="Porcentual 2" xfId="19"/>
    <cellStyle name="Porcentual 2 2" xfId="229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312"/>
  <sheetViews>
    <sheetView workbookViewId="0">
      <selection sqref="A1:XFD1"/>
    </sheetView>
  </sheetViews>
  <sheetFormatPr baseColWidth="10" defaultColWidth="10.875" defaultRowHeight="15"/>
  <cols>
    <col min="1" max="1" width="25.375" style="13" bestFit="1" customWidth="1"/>
    <col min="2" max="2" width="39.5" style="13" bestFit="1" customWidth="1"/>
    <col min="3" max="3" width="13.5" style="13" bestFit="1" customWidth="1"/>
    <col min="4" max="4" width="12.375" style="13" bestFit="1" customWidth="1"/>
    <col min="5" max="5" width="14.875" style="13" bestFit="1" customWidth="1"/>
    <col min="6" max="6" width="4.875" style="13" bestFit="1" customWidth="1"/>
    <col min="7" max="7" width="5.125" style="13" bestFit="1" customWidth="1"/>
    <col min="8" max="8" width="17.5" style="13" bestFit="1" customWidth="1"/>
    <col min="9" max="9" width="18.5" style="13" bestFit="1" customWidth="1"/>
    <col min="10" max="10" width="39.875" style="13" bestFit="1" customWidth="1"/>
    <col min="11" max="12" width="16.5" style="13" bestFit="1" customWidth="1"/>
    <col min="13" max="13" width="32.5" style="13" bestFit="1" customWidth="1"/>
    <col min="14" max="14" width="47.125" style="13" bestFit="1" customWidth="1"/>
    <col min="15" max="15" width="19.5" style="13" bestFit="1" customWidth="1"/>
    <col min="16" max="16" width="63.875" style="13" bestFit="1" customWidth="1"/>
    <col min="17" max="17" width="17.625" style="13" bestFit="1" customWidth="1"/>
    <col min="18" max="18" width="9" style="13" bestFit="1" customWidth="1"/>
    <col min="19" max="16384" width="10.875" style="13"/>
  </cols>
  <sheetData>
    <row r="1" spans="1:18">
      <c r="A1" s="22" t="s">
        <v>51</v>
      </c>
      <c r="B1" s="22" t="s">
        <v>0</v>
      </c>
      <c r="C1" s="22" t="s">
        <v>52</v>
      </c>
      <c r="D1" s="22" t="s">
        <v>2</v>
      </c>
      <c r="E1" s="22" t="s">
        <v>53</v>
      </c>
      <c r="F1" s="22" t="s">
        <v>3</v>
      </c>
      <c r="G1" s="22" t="s">
        <v>54</v>
      </c>
      <c r="H1" s="22" t="s">
        <v>55</v>
      </c>
      <c r="I1" s="22" t="s">
        <v>56</v>
      </c>
      <c r="J1" s="22" t="s">
        <v>57</v>
      </c>
      <c r="K1" s="22" t="s">
        <v>58</v>
      </c>
      <c r="L1" s="22" t="s">
        <v>59</v>
      </c>
      <c r="M1" s="22" t="s">
        <v>4</v>
      </c>
      <c r="N1" s="22" t="s">
        <v>5</v>
      </c>
      <c r="O1" s="22" t="s">
        <v>60</v>
      </c>
      <c r="P1" s="22" t="s">
        <v>61</v>
      </c>
      <c r="Q1" s="22" t="s">
        <v>6</v>
      </c>
      <c r="R1" s="22" t="s">
        <v>0</v>
      </c>
    </row>
    <row r="2" spans="1:18">
      <c r="A2" s="23">
        <v>101</v>
      </c>
      <c r="B2" s="23" t="s">
        <v>39</v>
      </c>
      <c r="C2" s="24">
        <v>44090</v>
      </c>
      <c r="D2" s="24">
        <v>44090</v>
      </c>
      <c r="E2" s="23">
        <v>1</v>
      </c>
      <c r="F2" s="23">
        <v>9</v>
      </c>
      <c r="G2" s="23">
        <v>2020</v>
      </c>
      <c r="H2" s="23">
        <v>2</v>
      </c>
      <c r="I2" s="23">
        <v>52758324</v>
      </c>
      <c r="J2" s="23" t="s">
        <v>158</v>
      </c>
      <c r="K2" s="23">
        <v>15</v>
      </c>
      <c r="L2" s="23">
        <v>1011</v>
      </c>
      <c r="M2" s="23" t="s">
        <v>159</v>
      </c>
      <c r="N2" s="23" t="s">
        <v>34</v>
      </c>
      <c r="O2" s="23" t="s">
        <v>160</v>
      </c>
      <c r="P2" s="23" t="s">
        <v>161</v>
      </c>
      <c r="Q2" s="23"/>
      <c r="R2" s="23"/>
    </row>
    <row r="3" spans="1:18">
      <c r="A3" s="23">
        <v>2303</v>
      </c>
      <c r="B3" s="23" t="s">
        <v>40</v>
      </c>
      <c r="C3" s="24">
        <v>44089</v>
      </c>
      <c r="D3" s="24">
        <v>44089</v>
      </c>
      <c r="E3" s="23">
        <v>1</v>
      </c>
      <c r="F3" s="23">
        <v>9</v>
      </c>
      <c r="G3" s="23">
        <v>2020</v>
      </c>
      <c r="H3" s="23">
        <v>1</v>
      </c>
      <c r="I3" s="23">
        <v>1049533956</v>
      </c>
      <c r="J3" s="23" t="s">
        <v>162</v>
      </c>
      <c r="K3" s="23">
        <v>14</v>
      </c>
      <c r="L3" s="23">
        <v>1141</v>
      </c>
      <c r="M3" s="23" t="s">
        <v>163</v>
      </c>
      <c r="N3" s="23" t="s">
        <v>35</v>
      </c>
      <c r="O3" s="23" t="s">
        <v>164</v>
      </c>
      <c r="P3" s="23" t="s">
        <v>165</v>
      </c>
      <c r="Q3" s="23"/>
      <c r="R3" s="23"/>
    </row>
    <row r="4" spans="1:18">
      <c r="A4" s="25">
        <v>2303</v>
      </c>
      <c r="B4" s="25" t="s">
        <v>40</v>
      </c>
      <c r="C4" s="26">
        <v>44095</v>
      </c>
      <c r="D4" s="26">
        <v>44096</v>
      </c>
      <c r="E4" s="25">
        <v>2</v>
      </c>
      <c r="F4" s="25">
        <v>9</v>
      </c>
      <c r="G4" s="25">
        <v>2020</v>
      </c>
      <c r="H4" s="25">
        <v>2</v>
      </c>
      <c r="I4" s="25">
        <v>1113664562</v>
      </c>
      <c r="J4" s="25" t="s">
        <v>49</v>
      </c>
      <c r="K4" s="25">
        <v>12</v>
      </c>
      <c r="L4" s="25">
        <v>1038</v>
      </c>
      <c r="M4" s="25" t="s">
        <v>166</v>
      </c>
      <c r="N4" s="25" t="s">
        <v>38</v>
      </c>
      <c r="O4" s="25" t="s">
        <v>167</v>
      </c>
      <c r="P4" s="25" t="s">
        <v>168</v>
      </c>
      <c r="Q4" s="25"/>
      <c r="R4" s="25"/>
    </row>
    <row r="5" spans="1:18">
      <c r="A5" s="25">
        <v>2303</v>
      </c>
      <c r="B5" s="25" t="s">
        <v>40</v>
      </c>
      <c r="C5" s="26">
        <v>44097</v>
      </c>
      <c r="D5" s="26">
        <v>44097</v>
      </c>
      <c r="E5" s="25">
        <v>1</v>
      </c>
      <c r="F5" s="25">
        <v>9</v>
      </c>
      <c r="G5" s="25">
        <v>2020</v>
      </c>
      <c r="H5" s="25">
        <v>2</v>
      </c>
      <c r="I5" s="25">
        <v>1113664562</v>
      </c>
      <c r="J5" s="25" t="s">
        <v>49</v>
      </c>
      <c r="K5" s="25">
        <v>12</v>
      </c>
      <c r="L5" s="25">
        <v>1045</v>
      </c>
      <c r="M5" s="25" t="s">
        <v>169</v>
      </c>
      <c r="N5" s="25" t="s">
        <v>38</v>
      </c>
      <c r="O5" s="25" t="s">
        <v>170</v>
      </c>
      <c r="P5" s="25" t="s">
        <v>168</v>
      </c>
      <c r="Q5" s="25"/>
      <c r="R5" s="25"/>
    </row>
    <row r="6" spans="1:18">
      <c r="A6" s="23">
        <v>2303</v>
      </c>
      <c r="B6" s="23" t="s">
        <v>40</v>
      </c>
      <c r="C6" s="24">
        <v>44089</v>
      </c>
      <c r="D6" s="24">
        <v>44089</v>
      </c>
      <c r="E6" s="23">
        <v>1</v>
      </c>
      <c r="F6" s="23">
        <v>9</v>
      </c>
      <c r="G6" s="23">
        <v>2020</v>
      </c>
      <c r="H6" s="23">
        <v>1</v>
      </c>
      <c r="I6" s="23">
        <v>1023865042</v>
      </c>
      <c r="J6" s="23" t="s">
        <v>171</v>
      </c>
      <c r="K6" s="23">
        <v>14</v>
      </c>
      <c r="L6" s="23">
        <v>1036</v>
      </c>
      <c r="M6" s="23" t="s">
        <v>172</v>
      </c>
      <c r="N6" s="23" t="s">
        <v>35</v>
      </c>
      <c r="O6" s="23" t="s">
        <v>173</v>
      </c>
      <c r="P6" s="23" t="s">
        <v>174</v>
      </c>
      <c r="Q6" s="23"/>
      <c r="R6" s="23"/>
    </row>
    <row r="7" spans="1:18">
      <c r="A7" s="23">
        <v>2309</v>
      </c>
      <c r="B7" s="23" t="s">
        <v>175</v>
      </c>
      <c r="C7" s="24">
        <v>44017</v>
      </c>
      <c r="D7" s="24">
        <v>44142</v>
      </c>
      <c r="E7" s="23">
        <v>126</v>
      </c>
      <c r="F7" s="23">
        <v>7</v>
      </c>
      <c r="G7" s="23">
        <v>2020</v>
      </c>
      <c r="H7" s="23">
        <v>1</v>
      </c>
      <c r="I7" s="23">
        <v>1111782006</v>
      </c>
      <c r="J7" s="23" t="s">
        <v>176</v>
      </c>
      <c r="K7" s="23">
        <v>2</v>
      </c>
      <c r="L7" s="23">
        <v>1021</v>
      </c>
      <c r="M7" s="23" t="s">
        <v>177</v>
      </c>
      <c r="N7" s="23" t="s">
        <v>41</v>
      </c>
      <c r="O7" s="23" t="s">
        <v>178</v>
      </c>
      <c r="P7" s="23" t="s">
        <v>179</v>
      </c>
      <c r="Q7" s="23"/>
      <c r="R7" s="23"/>
    </row>
    <row r="8" spans="1:18">
      <c r="A8" s="25" t="s">
        <v>180</v>
      </c>
      <c r="B8" s="25" t="s">
        <v>37</v>
      </c>
      <c r="C8" s="26">
        <v>44104</v>
      </c>
      <c r="D8" s="26">
        <v>44104</v>
      </c>
      <c r="E8" s="25">
        <v>1</v>
      </c>
      <c r="F8" s="25">
        <v>9</v>
      </c>
      <c r="G8" s="25">
        <v>2020</v>
      </c>
      <c r="H8" s="25">
        <v>2</v>
      </c>
      <c r="I8" s="25">
        <v>52970496</v>
      </c>
      <c r="J8" s="25" t="s">
        <v>181</v>
      </c>
      <c r="K8" s="25">
        <v>15</v>
      </c>
      <c r="L8" s="25">
        <v>1011</v>
      </c>
      <c r="M8" s="25" t="s">
        <v>159</v>
      </c>
      <c r="N8" s="25" t="s">
        <v>30</v>
      </c>
      <c r="O8" s="25" t="s">
        <v>182</v>
      </c>
      <c r="P8" s="25" t="s">
        <v>183</v>
      </c>
      <c r="Q8" s="25"/>
      <c r="R8" s="25"/>
    </row>
    <row r="9" spans="1:18">
      <c r="A9" s="25" t="s">
        <v>184</v>
      </c>
      <c r="B9" s="25" t="s">
        <v>185</v>
      </c>
      <c r="C9" s="26">
        <v>44104</v>
      </c>
      <c r="D9" s="26">
        <v>44104</v>
      </c>
      <c r="E9" s="25">
        <v>1</v>
      </c>
      <c r="F9" s="25">
        <v>9</v>
      </c>
      <c r="G9" s="25">
        <v>2020</v>
      </c>
      <c r="H9" s="25">
        <v>2</v>
      </c>
      <c r="I9" s="25">
        <v>3155439</v>
      </c>
      <c r="J9" s="25" t="s">
        <v>186</v>
      </c>
      <c r="K9" s="25">
        <v>15</v>
      </c>
      <c r="L9" s="25">
        <v>1011</v>
      </c>
      <c r="M9" s="25" t="s">
        <v>159</v>
      </c>
      <c r="N9" s="25" t="s">
        <v>44</v>
      </c>
      <c r="O9" s="25" t="s">
        <v>187</v>
      </c>
      <c r="P9" s="25" t="s">
        <v>188</v>
      </c>
      <c r="Q9" s="25"/>
      <c r="R9" s="25"/>
    </row>
    <row r="10" spans="1:18">
      <c r="A10" s="23">
        <v>4103</v>
      </c>
      <c r="B10" s="23" t="s">
        <v>189</v>
      </c>
      <c r="C10" s="24">
        <v>44104</v>
      </c>
      <c r="D10" s="24">
        <v>44104</v>
      </c>
      <c r="E10" s="23">
        <v>1</v>
      </c>
      <c r="F10" s="23">
        <v>9</v>
      </c>
      <c r="G10" s="23">
        <v>2020</v>
      </c>
      <c r="H10" s="23">
        <v>2</v>
      </c>
      <c r="I10" s="23">
        <v>1033684102</v>
      </c>
      <c r="J10" s="23" t="s">
        <v>190</v>
      </c>
      <c r="K10" s="23">
        <v>15</v>
      </c>
      <c r="L10" s="23">
        <v>2061</v>
      </c>
      <c r="M10" s="23" t="s">
        <v>191</v>
      </c>
      <c r="N10" s="23" t="s">
        <v>30</v>
      </c>
      <c r="O10" s="23" t="s">
        <v>192</v>
      </c>
      <c r="P10" s="23" t="s">
        <v>193</v>
      </c>
      <c r="Q10" s="23"/>
      <c r="R10" s="23"/>
    </row>
    <row r="11" spans="1:18">
      <c r="A11" s="23">
        <v>5102</v>
      </c>
      <c r="B11" s="23" t="s">
        <v>47</v>
      </c>
      <c r="C11" s="24">
        <v>44104</v>
      </c>
      <c r="D11" s="24">
        <v>44104</v>
      </c>
      <c r="E11" s="23">
        <v>1</v>
      </c>
      <c r="F11" s="23">
        <v>9</v>
      </c>
      <c r="G11" s="23">
        <v>2020</v>
      </c>
      <c r="H11" s="23">
        <v>2</v>
      </c>
      <c r="I11" s="23">
        <v>1015449199</v>
      </c>
      <c r="J11" s="23" t="s">
        <v>46</v>
      </c>
      <c r="K11" s="23">
        <v>15</v>
      </c>
      <c r="L11" s="23">
        <v>1141</v>
      </c>
      <c r="M11" s="23" t="s">
        <v>163</v>
      </c>
      <c r="N11" s="23" t="s">
        <v>30</v>
      </c>
      <c r="O11" s="23" t="s">
        <v>194</v>
      </c>
      <c r="P11" s="23" t="s">
        <v>165</v>
      </c>
      <c r="Q11" s="23"/>
      <c r="R11" s="23"/>
    </row>
    <row r="14" spans="1:18">
      <c r="H14" s="18"/>
      <c r="I14" s="20"/>
      <c r="J14" s="60" t="s">
        <v>224</v>
      </c>
      <c r="K14" s="21"/>
      <c r="L14" s="21"/>
      <c r="M14" s="19"/>
      <c r="N14" s="19"/>
    </row>
    <row r="15" spans="1:18">
      <c r="H15" s="18"/>
      <c r="I15" s="20"/>
      <c r="J15" s="19"/>
      <c r="K15" s="21"/>
      <c r="L15" s="21"/>
      <c r="M15" s="19"/>
      <c r="N15" s="19"/>
    </row>
    <row r="16" spans="1:18">
      <c r="H16" s="18"/>
      <c r="I16" s="20"/>
      <c r="J16" s="27" t="s">
        <v>51</v>
      </c>
      <c r="K16" s="21"/>
      <c r="L16" s="21"/>
      <c r="M16" s="19"/>
      <c r="N16" s="19"/>
    </row>
    <row r="17" spans="8:14">
      <c r="H17" s="18"/>
      <c r="I17" s="20"/>
      <c r="J17" s="27" t="s">
        <v>0</v>
      </c>
      <c r="K17" s="21"/>
      <c r="L17" s="21"/>
      <c r="M17" s="19"/>
      <c r="N17" s="19"/>
    </row>
    <row r="18" spans="8:14">
      <c r="H18" s="18"/>
      <c r="I18" s="20"/>
      <c r="J18" s="27" t="s">
        <v>52</v>
      </c>
      <c r="K18" s="21"/>
      <c r="L18" s="21"/>
      <c r="M18" s="19"/>
      <c r="N18" s="19"/>
    </row>
    <row r="19" spans="8:14">
      <c r="H19" s="18"/>
      <c r="I19" s="20"/>
      <c r="J19" s="27" t="s">
        <v>2</v>
      </c>
      <c r="K19" s="21"/>
      <c r="L19" s="21"/>
      <c r="M19" s="19"/>
      <c r="N19" s="19"/>
    </row>
    <row r="20" spans="8:14">
      <c r="H20" s="18"/>
      <c r="I20" s="20"/>
      <c r="J20" s="27" t="s">
        <v>53</v>
      </c>
      <c r="K20" s="21"/>
      <c r="L20" s="21"/>
      <c r="M20" s="19"/>
      <c r="N20" s="19"/>
    </row>
    <row r="21" spans="8:14">
      <c r="H21" s="18"/>
      <c r="I21" s="20"/>
      <c r="J21" s="27" t="s">
        <v>3</v>
      </c>
      <c r="K21" s="21"/>
      <c r="L21" s="21"/>
      <c r="M21" s="19"/>
      <c r="N21" s="19"/>
    </row>
    <row r="22" spans="8:14">
      <c r="H22" s="18"/>
      <c r="I22" s="20"/>
      <c r="J22" s="27" t="s">
        <v>54</v>
      </c>
      <c r="K22" s="21"/>
      <c r="L22" s="21"/>
      <c r="M22" s="19"/>
      <c r="N22" s="19"/>
    </row>
    <row r="23" spans="8:14">
      <c r="H23" s="18"/>
      <c r="I23" s="20"/>
      <c r="J23" s="27" t="s">
        <v>55</v>
      </c>
      <c r="K23" s="21"/>
      <c r="L23" s="21"/>
      <c r="M23" s="19"/>
      <c r="N23" s="19"/>
    </row>
    <row r="24" spans="8:14">
      <c r="H24" s="18"/>
      <c r="I24" s="20"/>
      <c r="J24" s="27" t="s">
        <v>56</v>
      </c>
      <c r="K24" s="21"/>
      <c r="L24" s="21"/>
      <c r="M24" s="19"/>
      <c r="N24" s="19"/>
    </row>
    <row r="25" spans="8:14">
      <c r="H25" s="18"/>
      <c r="I25" s="20"/>
      <c r="J25" s="27" t="s">
        <v>57</v>
      </c>
      <c r="K25" s="21"/>
      <c r="L25" s="21"/>
      <c r="M25" s="19"/>
      <c r="N25" s="19"/>
    </row>
    <row r="26" spans="8:14">
      <c r="H26" s="18"/>
      <c r="I26" s="20"/>
      <c r="J26" s="27" t="s">
        <v>58</v>
      </c>
      <c r="K26" s="21"/>
      <c r="L26" s="21"/>
      <c r="M26" s="19"/>
      <c r="N26" s="19"/>
    </row>
    <row r="27" spans="8:14">
      <c r="H27" s="18"/>
      <c r="I27" s="20"/>
      <c r="J27" s="27" t="s">
        <v>59</v>
      </c>
      <c r="K27" s="21"/>
      <c r="L27" s="21"/>
      <c r="M27" s="19"/>
      <c r="N27" s="19"/>
    </row>
    <row r="28" spans="8:14">
      <c r="H28" s="18"/>
      <c r="I28" s="20"/>
      <c r="J28" s="27" t="s">
        <v>4</v>
      </c>
      <c r="K28" s="21"/>
      <c r="L28" s="21"/>
      <c r="M28" s="19"/>
      <c r="N28" s="19"/>
    </row>
    <row r="29" spans="8:14">
      <c r="H29" s="18"/>
      <c r="I29" s="20"/>
      <c r="J29" s="27" t="s">
        <v>5</v>
      </c>
      <c r="K29" s="21"/>
      <c r="L29" s="21"/>
      <c r="M29" s="19"/>
      <c r="N29" s="19"/>
    </row>
    <row r="30" spans="8:14">
      <c r="H30" s="18"/>
      <c r="I30" s="20"/>
      <c r="J30" s="27" t="s">
        <v>60</v>
      </c>
      <c r="K30" s="21"/>
      <c r="L30" s="21"/>
      <c r="M30" s="19"/>
      <c r="N30" s="19"/>
    </row>
    <row r="31" spans="8:14">
      <c r="H31" s="18"/>
      <c r="I31" s="20"/>
      <c r="J31" s="27" t="s">
        <v>61</v>
      </c>
      <c r="K31" s="21"/>
      <c r="L31" s="21"/>
      <c r="M31" s="19"/>
      <c r="N31" s="19"/>
    </row>
    <row r="32" spans="8:14">
      <c r="H32" s="18"/>
      <c r="I32" s="20"/>
      <c r="J32" s="27" t="s">
        <v>6</v>
      </c>
      <c r="K32" s="21"/>
      <c r="L32" s="21"/>
      <c r="M32" s="19"/>
      <c r="N32" s="19"/>
    </row>
    <row r="33" spans="8:14">
      <c r="H33" s="18"/>
      <c r="I33" s="20"/>
      <c r="J33" s="27" t="s">
        <v>0</v>
      </c>
      <c r="K33" s="21"/>
      <c r="L33" s="21"/>
      <c r="M33" s="19"/>
      <c r="N33" s="19"/>
    </row>
    <row r="34" spans="8:14">
      <c r="H34" s="18"/>
      <c r="I34" s="20"/>
      <c r="K34" s="21"/>
      <c r="L34" s="21"/>
      <c r="M34" s="19"/>
      <c r="N34" s="19"/>
    </row>
    <row r="35" spans="8:14">
      <c r="H35" s="18"/>
      <c r="I35" s="20"/>
      <c r="K35" s="21"/>
      <c r="L35" s="21"/>
      <c r="M35" s="19"/>
      <c r="N35" s="19"/>
    </row>
    <row r="36" spans="8:14">
      <c r="H36" s="18"/>
      <c r="I36" s="20"/>
      <c r="K36" s="21"/>
      <c r="L36" s="21"/>
      <c r="M36" s="19"/>
      <c r="N36" s="19"/>
    </row>
    <row r="37" spans="8:14">
      <c r="H37" s="18"/>
      <c r="I37" s="20"/>
      <c r="K37" s="21"/>
      <c r="L37" s="21"/>
      <c r="M37" s="19"/>
      <c r="N37" s="19"/>
    </row>
    <row r="38" spans="8:14">
      <c r="H38" s="18"/>
      <c r="I38" s="20"/>
      <c r="K38" s="21"/>
      <c r="L38" s="21"/>
      <c r="M38" s="19"/>
      <c r="N38" s="19"/>
    </row>
    <row r="39" spans="8:14">
      <c r="H39" s="18"/>
      <c r="I39" s="20"/>
      <c r="K39" s="21"/>
      <c r="L39" s="21"/>
      <c r="M39" s="19"/>
      <c r="N39" s="19"/>
    </row>
    <row r="40" spans="8:14">
      <c r="H40" s="18"/>
      <c r="I40" s="20"/>
      <c r="K40" s="21"/>
      <c r="L40" s="21"/>
      <c r="M40" s="19"/>
      <c r="N40" s="19"/>
    </row>
    <row r="41" spans="8:14">
      <c r="H41" s="18"/>
      <c r="I41" s="20"/>
      <c r="K41" s="21"/>
      <c r="L41" s="21"/>
      <c r="M41" s="19"/>
      <c r="N41" s="19"/>
    </row>
    <row r="42" spans="8:14">
      <c r="H42" s="18"/>
      <c r="I42" s="20"/>
      <c r="K42" s="21"/>
      <c r="L42" s="21"/>
      <c r="M42" s="19"/>
      <c r="N42" s="19"/>
    </row>
    <row r="43" spans="8:14">
      <c r="H43" s="18"/>
      <c r="I43" s="20"/>
      <c r="K43" s="21"/>
      <c r="L43" s="21"/>
      <c r="M43" s="19"/>
      <c r="N43" s="19"/>
    </row>
    <row r="44" spans="8:14">
      <c r="H44" s="18"/>
      <c r="I44" s="20"/>
      <c r="K44" s="21"/>
      <c r="L44" s="21"/>
      <c r="M44" s="19"/>
      <c r="N44" s="19"/>
    </row>
    <row r="45" spans="8:14">
      <c r="H45" s="18"/>
      <c r="I45" s="20"/>
      <c r="K45" s="21"/>
      <c r="L45" s="21"/>
      <c r="M45" s="19"/>
      <c r="N45" s="19"/>
    </row>
    <row r="46" spans="8:14">
      <c r="H46" s="18"/>
      <c r="I46" s="20"/>
      <c r="K46" s="21"/>
      <c r="L46" s="21"/>
      <c r="M46" s="19"/>
      <c r="N46" s="19"/>
    </row>
    <row r="47" spans="8:14">
      <c r="H47" s="18"/>
      <c r="I47" s="20"/>
      <c r="K47" s="21"/>
      <c r="L47" s="21"/>
      <c r="M47" s="19"/>
      <c r="N47" s="19"/>
    </row>
    <row r="48" spans="8:14">
      <c r="H48" s="18"/>
      <c r="I48" s="20"/>
      <c r="K48" s="21"/>
      <c r="L48" s="21"/>
      <c r="M48" s="19"/>
      <c r="N48" s="19"/>
    </row>
    <row r="49" spans="8:14">
      <c r="H49" s="18"/>
      <c r="I49" s="20"/>
      <c r="K49" s="21"/>
      <c r="L49" s="21"/>
      <c r="M49" s="19"/>
      <c r="N49" s="19"/>
    </row>
    <row r="50" spans="8:14">
      <c r="H50" s="18"/>
      <c r="I50" s="20"/>
      <c r="K50" s="21"/>
      <c r="L50" s="21"/>
      <c r="M50" s="19"/>
      <c r="N50" s="19"/>
    </row>
    <row r="51" spans="8:14">
      <c r="H51" s="18"/>
      <c r="I51" s="20"/>
      <c r="K51" s="21"/>
      <c r="L51" s="21"/>
      <c r="M51" s="19"/>
      <c r="N51" s="19"/>
    </row>
    <row r="52" spans="8:14">
      <c r="H52" s="18"/>
      <c r="I52" s="20"/>
      <c r="K52" s="21"/>
      <c r="L52" s="21"/>
      <c r="M52" s="19"/>
      <c r="N52" s="19"/>
    </row>
    <row r="53" spans="8:14">
      <c r="H53" s="18"/>
      <c r="I53" s="20"/>
      <c r="K53" s="21"/>
      <c r="L53" s="21"/>
      <c r="M53" s="19"/>
      <c r="N53" s="19"/>
    </row>
    <row r="54" spans="8:14">
      <c r="H54" s="18"/>
      <c r="I54" s="20"/>
      <c r="K54" s="21"/>
      <c r="L54" s="21"/>
      <c r="M54" s="19"/>
      <c r="N54" s="19"/>
    </row>
    <row r="55" spans="8:14">
      <c r="H55" s="18"/>
      <c r="I55" s="20"/>
      <c r="K55" s="21"/>
      <c r="L55" s="21"/>
      <c r="M55" s="19"/>
      <c r="N55" s="19"/>
    </row>
    <row r="56" spans="8:14">
      <c r="H56" s="18"/>
      <c r="I56" s="20"/>
      <c r="K56" s="21"/>
      <c r="L56" s="21"/>
      <c r="M56" s="19"/>
      <c r="N56" s="19"/>
    </row>
    <row r="57" spans="8:14">
      <c r="H57" s="18"/>
      <c r="I57" s="20"/>
      <c r="K57" s="21"/>
      <c r="L57" s="21"/>
      <c r="M57" s="19"/>
      <c r="N57" s="19"/>
    </row>
    <row r="58" spans="8:14">
      <c r="H58" s="18"/>
      <c r="I58" s="20"/>
      <c r="K58" s="21"/>
      <c r="L58" s="21"/>
      <c r="M58" s="19"/>
      <c r="N58" s="19"/>
    </row>
    <row r="59" spans="8:14">
      <c r="H59" s="18"/>
      <c r="I59" s="20"/>
      <c r="K59" s="21"/>
      <c r="L59" s="21"/>
      <c r="M59" s="19"/>
      <c r="N59" s="19"/>
    </row>
    <row r="60" spans="8:14">
      <c r="H60" s="18"/>
      <c r="I60" s="20"/>
      <c r="K60" s="21"/>
      <c r="L60" s="21"/>
      <c r="M60" s="19"/>
      <c r="N60" s="19"/>
    </row>
    <row r="61" spans="8:14">
      <c r="H61" s="18"/>
      <c r="I61" s="20"/>
      <c r="K61" s="21"/>
      <c r="L61" s="21"/>
      <c r="M61" s="19"/>
      <c r="N61" s="19"/>
    </row>
    <row r="62" spans="8:14">
      <c r="H62" s="18"/>
      <c r="I62" s="20"/>
      <c r="K62" s="21"/>
      <c r="L62" s="21"/>
      <c r="M62" s="19"/>
      <c r="N62" s="19"/>
    </row>
    <row r="63" spans="8:14">
      <c r="H63" s="18"/>
      <c r="I63" s="20"/>
      <c r="K63" s="21"/>
      <c r="L63" s="21"/>
      <c r="M63" s="19"/>
      <c r="N63" s="19"/>
    </row>
    <row r="64" spans="8:14">
      <c r="H64" s="18"/>
      <c r="I64" s="20"/>
      <c r="K64" s="21"/>
      <c r="L64" s="21"/>
      <c r="M64" s="19"/>
      <c r="N64" s="19"/>
    </row>
    <row r="65" spans="8:14">
      <c r="H65" s="18"/>
      <c r="I65" s="20"/>
      <c r="K65" s="21"/>
      <c r="L65" s="21"/>
      <c r="M65" s="19"/>
      <c r="N65" s="19"/>
    </row>
    <row r="66" spans="8:14">
      <c r="H66" s="18"/>
      <c r="I66" s="20"/>
      <c r="K66" s="21"/>
      <c r="L66" s="21"/>
      <c r="M66" s="19"/>
      <c r="N66" s="19"/>
    </row>
    <row r="67" spans="8:14">
      <c r="H67" s="18"/>
      <c r="I67" s="20"/>
      <c r="K67" s="21"/>
      <c r="L67" s="21"/>
      <c r="M67" s="19"/>
      <c r="N67" s="19"/>
    </row>
    <row r="68" spans="8:14">
      <c r="H68" s="18"/>
      <c r="I68" s="20"/>
      <c r="K68" s="21"/>
      <c r="L68" s="21"/>
      <c r="M68" s="19"/>
      <c r="N68" s="19"/>
    </row>
    <row r="69" spans="8:14">
      <c r="H69" s="18"/>
      <c r="I69" s="20"/>
      <c r="K69" s="21"/>
      <c r="L69" s="21"/>
      <c r="M69" s="19"/>
      <c r="N69" s="19"/>
    </row>
    <row r="70" spans="8:14">
      <c r="H70" s="18"/>
      <c r="I70" s="20"/>
      <c r="K70" s="21"/>
      <c r="L70" s="21"/>
      <c r="M70" s="19"/>
      <c r="N70" s="19"/>
    </row>
    <row r="71" spans="8:14">
      <c r="H71" s="18"/>
      <c r="I71" s="20"/>
      <c r="K71" s="21"/>
      <c r="L71" s="21"/>
      <c r="M71" s="19"/>
      <c r="N71" s="19"/>
    </row>
    <row r="72" spans="8:14">
      <c r="H72" s="18"/>
      <c r="I72" s="20"/>
      <c r="K72" s="21"/>
      <c r="L72" s="21"/>
      <c r="M72" s="19"/>
      <c r="N72" s="19"/>
    </row>
    <row r="73" spans="8:14">
      <c r="H73" s="18"/>
      <c r="I73" s="20"/>
      <c r="K73" s="21"/>
      <c r="L73" s="21"/>
      <c r="M73" s="19"/>
      <c r="N73" s="19"/>
    </row>
    <row r="74" spans="8:14">
      <c r="H74" s="18"/>
      <c r="I74" s="20"/>
      <c r="K74" s="21"/>
      <c r="L74" s="21"/>
      <c r="M74" s="19"/>
      <c r="N74" s="19"/>
    </row>
    <row r="75" spans="8:14">
      <c r="H75" s="18"/>
      <c r="I75" s="20"/>
      <c r="K75" s="21"/>
      <c r="L75" s="21"/>
      <c r="M75" s="19"/>
      <c r="N75" s="19"/>
    </row>
    <row r="76" spans="8:14">
      <c r="H76" s="18"/>
      <c r="I76" s="20"/>
      <c r="K76" s="21"/>
      <c r="L76" s="21"/>
      <c r="M76" s="19"/>
      <c r="N76" s="19"/>
    </row>
    <row r="77" spans="8:14">
      <c r="H77" s="18"/>
      <c r="I77" s="20"/>
      <c r="K77" s="21"/>
      <c r="L77" s="21"/>
      <c r="M77" s="19"/>
      <c r="N77" s="19"/>
    </row>
    <row r="78" spans="8:14">
      <c r="H78" s="18"/>
      <c r="I78" s="20"/>
      <c r="K78" s="21"/>
      <c r="L78" s="21"/>
      <c r="M78" s="19"/>
      <c r="N78" s="19"/>
    </row>
    <row r="79" spans="8:14">
      <c r="H79" s="18"/>
      <c r="I79" s="20"/>
      <c r="K79" s="21"/>
      <c r="L79" s="21"/>
      <c r="M79" s="19"/>
      <c r="N79" s="19"/>
    </row>
    <row r="80" spans="8:14">
      <c r="H80" s="18"/>
      <c r="I80" s="20"/>
      <c r="K80" s="21"/>
      <c r="L80" s="21"/>
      <c r="M80" s="19"/>
      <c r="N80" s="19"/>
    </row>
    <row r="81" spans="8:14">
      <c r="H81" s="18"/>
      <c r="I81" s="20"/>
      <c r="K81" s="21"/>
      <c r="L81" s="21"/>
      <c r="M81" s="19"/>
      <c r="N81" s="19"/>
    </row>
    <row r="82" spans="8:14">
      <c r="H82" s="18"/>
      <c r="I82" s="20"/>
      <c r="K82" s="21"/>
      <c r="L82" s="21"/>
      <c r="M82" s="19"/>
      <c r="N82" s="19"/>
    </row>
    <row r="83" spans="8:14">
      <c r="H83" s="18"/>
      <c r="I83" s="20"/>
      <c r="K83" s="21"/>
      <c r="L83" s="21"/>
      <c r="M83" s="19"/>
      <c r="N83" s="19"/>
    </row>
    <row r="84" spans="8:14">
      <c r="H84" s="18"/>
      <c r="I84" s="20"/>
      <c r="K84" s="21"/>
      <c r="L84" s="21"/>
      <c r="M84" s="19"/>
      <c r="N84" s="19"/>
    </row>
    <row r="85" spans="8:14">
      <c r="H85" s="18"/>
      <c r="I85" s="20"/>
      <c r="K85" s="21"/>
      <c r="L85" s="21"/>
      <c r="M85" s="19"/>
      <c r="N85" s="19"/>
    </row>
    <row r="86" spans="8:14">
      <c r="H86" s="18"/>
      <c r="I86" s="20"/>
      <c r="K86" s="21"/>
      <c r="L86" s="21"/>
      <c r="M86" s="19"/>
      <c r="N86" s="19"/>
    </row>
    <row r="87" spans="8:14">
      <c r="H87" s="18"/>
      <c r="I87" s="20"/>
      <c r="K87" s="21"/>
      <c r="L87" s="21"/>
      <c r="M87" s="19"/>
      <c r="N87" s="19"/>
    </row>
    <row r="88" spans="8:14">
      <c r="H88" s="18"/>
      <c r="I88" s="20"/>
      <c r="K88" s="21"/>
      <c r="L88" s="21"/>
      <c r="M88" s="19"/>
      <c r="N88" s="19"/>
    </row>
    <row r="89" spans="8:14">
      <c r="H89" s="18"/>
      <c r="I89" s="20"/>
      <c r="K89" s="21"/>
      <c r="L89" s="21"/>
      <c r="M89" s="19"/>
      <c r="N89" s="19"/>
    </row>
    <row r="90" spans="8:14">
      <c r="H90" s="18"/>
      <c r="I90" s="20"/>
      <c r="K90" s="21"/>
      <c r="L90" s="21"/>
      <c r="M90" s="19"/>
      <c r="N90" s="19"/>
    </row>
    <row r="91" spans="8:14">
      <c r="H91" s="18"/>
      <c r="I91" s="20"/>
      <c r="K91" s="21"/>
      <c r="L91" s="21"/>
      <c r="M91" s="19"/>
      <c r="N91" s="19"/>
    </row>
    <row r="92" spans="8:14">
      <c r="H92" s="18"/>
      <c r="I92" s="20"/>
      <c r="K92" s="21"/>
      <c r="L92" s="21"/>
      <c r="M92" s="19"/>
      <c r="N92" s="19"/>
    </row>
    <row r="93" spans="8:14">
      <c r="H93" s="18"/>
      <c r="I93" s="20"/>
      <c r="K93" s="21"/>
      <c r="L93" s="21"/>
      <c r="M93" s="19"/>
      <c r="N93" s="19"/>
    </row>
    <row r="94" spans="8:14">
      <c r="H94" s="18"/>
      <c r="I94" s="20"/>
      <c r="K94" s="21"/>
      <c r="L94" s="21"/>
      <c r="M94" s="19"/>
      <c r="N94" s="19"/>
    </row>
    <row r="95" spans="8:14">
      <c r="H95" s="18"/>
      <c r="I95" s="20"/>
      <c r="K95" s="21"/>
      <c r="L95" s="21"/>
      <c r="M95" s="19"/>
      <c r="N95" s="19"/>
    </row>
    <row r="96" spans="8:14">
      <c r="H96" s="18"/>
      <c r="I96" s="20"/>
      <c r="K96" s="21"/>
      <c r="L96" s="21"/>
      <c r="M96" s="19"/>
      <c r="N96" s="19"/>
    </row>
    <row r="97" spans="8:14">
      <c r="H97" s="18"/>
      <c r="I97" s="20"/>
      <c r="K97" s="21"/>
      <c r="L97" s="21"/>
      <c r="M97" s="19"/>
      <c r="N97" s="19"/>
    </row>
    <row r="98" spans="8:14">
      <c r="H98" s="18"/>
      <c r="I98" s="20"/>
      <c r="K98" s="21"/>
      <c r="L98" s="21"/>
      <c r="M98" s="19"/>
      <c r="N98" s="19"/>
    </row>
    <row r="99" spans="8:14">
      <c r="H99" s="18"/>
      <c r="I99" s="20"/>
      <c r="K99" s="21"/>
      <c r="L99" s="21"/>
      <c r="M99" s="19"/>
      <c r="N99" s="19"/>
    </row>
    <row r="100" spans="8:14">
      <c r="H100" s="18"/>
      <c r="I100" s="20"/>
      <c r="K100" s="21"/>
      <c r="L100" s="21"/>
      <c r="M100" s="19"/>
      <c r="N100" s="19"/>
    </row>
    <row r="101" spans="8:14">
      <c r="H101" s="18"/>
      <c r="I101" s="20"/>
      <c r="K101" s="21"/>
      <c r="L101" s="21"/>
      <c r="M101" s="19"/>
      <c r="N101" s="19"/>
    </row>
    <row r="102" spans="8:14">
      <c r="H102" s="18"/>
      <c r="I102" s="20"/>
      <c r="K102" s="21"/>
      <c r="L102" s="21"/>
      <c r="M102" s="19"/>
      <c r="N102" s="19"/>
    </row>
    <row r="103" spans="8:14">
      <c r="H103" s="18"/>
      <c r="I103" s="20"/>
      <c r="K103" s="21"/>
      <c r="L103" s="21"/>
      <c r="M103" s="19"/>
      <c r="N103" s="19"/>
    </row>
    <row r="104" spans="8:14">
      <c r="H104" s="18"/>
      <c r="I104" s="20"/>
      <c r="K104" s="21"/>
      <c r="L104" s="21"/>
      <c r="M104" s="19"/>
      <c r="N104" s="19"/>
    </row>
    <row r="105" spans="8:14">
      <c r="H105" s="18"/>
      <c r="I105" s="20"/>
      <c r="K105" s="21"/>
      <c r="L105" s="21"/>
      <c r="M105" s="19"/>
      <c r="N105" s="19"/>
    </row>
    <row r="106" spans="8:14">
      <c r="H106" s="18"/>
      <c r="I106" s="20"/>
      <c r="K106" s="21"/>
      <c r="L106" s="21"/>
      <c r="M106" s="19"/>
      <c r="N106" s="19"/>
    </row>
    <row r="107" spans="8:14">
      <c r="H107" s="18"/>
      <c r="I107" s="20"/>
      <c r="K107" s="21"/>
      <c r="L107" s="21"/>
      <c r="M107" s="19"/>
      <c r="N107" s="19"/>
    </row>
    <row r="108" spans="8:14">
      <c r="H108" s="18"/>
      <c r="I108" s="20"/>
      <c r="K108" s="21"/>
      <c r="L108" s="21"/>
      <c r="M108" s="19"/>
      <c r="N108" s="19"/>
    </row>
    <row r="109" spans="8:14">
      <c r="H109" s="18"/>
      <c r="I109" s="20"/>
      <c r="K109" s="21"/>
      <c r="L109" s="21"/>
      <c r="M109" s="19"/>
      <c r="N109" s="19"/>
    </row>
    <row r="110" spans="8:14">
      <c r="H110" s="18"/>
      <c r="I110" s="20"/>
      <c r="K110" s="21"/>
      <c r="L110" s="21"/>
      <c r="M110" s="19"/>
      <c r="N110" s="19"/>
    </row>
    <row r="111" spans="8:14">
      <c r="H111" s="18"/>
      <c r="I111" s="20"/>
      <c r="K111" s="21"/>
      <c r="L111" s="21"/>
      <c r="M111" s="19"/>
      <c r="N111" s="19"/>
    </row>
    <row r="112" spans="8:14">
      <c r="H112" s="18"/>
      <c r="I112" s="20"/>
      <c r="K112" s="21"/>
      <c r="L112" s="21"/>
      <c r="M112" s="19"/>
      <c r="N112" s="19"/>
    </row>
    <row r="113" spans="8:14">
      <c r="H113" s="18"/>
      <c r="I113" s="20"/>
      <c r="K113" s="21"/>
      <c r="L113" s="21"/>
      <c r="M113" s="19"/>
      <c r="N113" s="19"/>
    </row>
    <row r="114" spans="8:14">
      <c r="H114" s="18"/>
      <c r="I114" s="20"/>
      <c r="K114" s="21"/>
      <c r="L114" s="21"/>
      <c r="M114" s="19"/>
      <c r="N114" s="19"/>
    </row>
    <row r="115" spans="8:14">
      <c r="H115" s="18"/>
      <c r="I115" s="20"/>
      <c r="K115" s="21"/>
      <c r="L115" s="21"/>
      <c r="M115" s="19"/>
      <c r="N115" s="19"/>
    </row>
    <row r="116" spans="8:14">
      <c r="H116" s="18"/>
      <c r="I116" s="20"/>
      <c r="K116" s="21"/>
      <c r="L116" s="21"/>
      <c r="M116" s="19"/>
      <c r="N116" s="19"/>
    </row>
    <row r="117" spans="8:14">
      <c r="H117" s="18"/>
      <c r="I117" s="20"/>
      <c r="K117" s="21"/>
      <c r="L117" s="21"/>
      <c r="M117" s="19"/>
      <c r="N117" s="19"/>
    </row>
    <row r="118" spans="8:14">
      <c r="H118" s="18"/>
      <c r="I118" s="20"/>
      <c r="K118" s="21"/>
      <c r="L118" s="21"/>
      <c r="M118" s="19"/>
      <c r="N118" s="19"/>
    </row>
    <row r="119" spans="8:14">
      <c r="H119" s="18"/>
      <c r="I119" s="20"/>
      <c r="K119" s="21"/>
      <c r="L119" s="21"/>
      <c r="M119" s="19"/>
      <c r="N119" s="19"/>
    </row>
    <row r="120" spans="8:14">
      <c r="H120" s="18"/>
      <c r="I120" s="20"/>
      <c r="K120" s="21"/>
      <c r="L120" s="21"/>
      <c r="M120" s="19"/>
      <c r="N120" s="19"/>
    </row>
    <row r="121" spans="8:14">
      <c r="H121" s="18"/>
      <c r="I121" s="20"/>
      <c r="K121" s="21"/>
      <c r="L121" s="21"/>
      <c r="M121" s="19"/>
      <c r="N121" s="19"/>
    </row>
    <row r="122" spans="8:14">
      <c r="H122" s="18"/>
      <c r="I122" s="20"/>
      <c r="K122" s="21"/>
      <c r="L122" s="21"/>
      <c r="M122" s="19"/>
      <c r="N122" s="19"/>
    </row>
    <row r="123" spans="8:14">
      <c r="H123" s="18"/>
      <c r="I123" s="20"/>
      <c r="K123" s="21"/>
      <c r="L123" s="21"/>
      <c r="M123" s="19"/>
      <c r="N123" s="19"/>
    </row>
    <row r="124" spans="8:14">
      <c r="H124" s="18"/>
      <c r="I124" s="20"/>
      <c r="K124" s="21"/>
      <c r="L124" s="21"/>
      <c r="M124" s="19"/>
      <c r="N124" s="19"/>
    </row>
    <row r="125" spans="8:14">
      <c r="H125" s="18"/>
      <c r="I125" s="20"/>
      <c r="K125" s="21"/>
      <c r="L125" s="21"/>
      <c r="M125" s="19"/>
      <c r="N125" s="19"/>
    </row>
    <row r="126" spans="8:14">
      <c r="H126" s="18"/>
      <c r="I126" s="20"/>
      <c r="K126" s="21"/>
      <c r="L126" s="21"/>
      <c r="M126" s="19"/>
      <c r="N126" s="19"/>
    </row>
    <row r="127" spans="8:14">
      <c r="H127" s="18"/>
      <c r="I127" s="20"/>
      <c r="K127" s="21"/>
      <c r="L127" s="21"/>
      <c r="M127" s="19"/>
      <c r="N127" s="19"/>
    </row>
    <row r="128" spans="8:14">
      <c r="H128" s="18"/>
      <c r="I128" s="20"/>
      <c r="K128" s="21"/>
      <c r="L128" s="21"/>
      <c r="M128" s="19"/>
      <c r="N128" s="19"/>
    </row>
    <row r="129" spans="8:14">
      <c r="H129" s="18"/>
      <c r="I129" s="20"/>
      <c r="K129" s="21"/>
      <c r="L129" s="21"/>
      <c r="M129" s="19"/>
      <c r="N129" s="19"/>
    </row>
    <row r="130" spans="8:14">
      <c r="H130" s="18"/>
      <c r="I130" s="20"/>
      <c r="K130" s="21"/>
      <c r="L130" s="21"/>
      <c r="M130" s="19"/>
      <c r="N130" s="19"/>
    </row>
    <row r="131" spans="8:14">
      <c r="H131" s="18"/>
      <c r="I131" s="20"/>
      <c r="K131" s="21"/>
      <c r="L131" s="21"/>
      <c r="M131" s="19"/>
      <c r="N131" s="19"/>
    </row>
    <row r="132" spans="8:14">
      <c r="H132" s="18"/>
      <c r="I132" s="20"/>
      <c r="K132" s="21"/>
      <c r="L132" s="21"/>
      <c r="M132" s="19"/>
      <c r="N132" s="19"/>
    </row>
    <row r="133" spans="8:14">
      <c r="H133" s="18"/>
      <c r="I133" s="20"/>
      <c r="K133" s="21"/>
      <c r="L133" s="21"/>
      <c r="M133" s="19"/>
      <c r="N133" s="19"/>
    </row>
    <row r="134" spans="8:14">
      <c r="H134" s="18"/>
      <c r="I134" s="20"/>
      <c r="K134" s="21"/>
      <c r="L134" s="21"/>
      <c r="M134" s="19"/>
      <c r="N134" s="19"/>
    </row>
    <row r="135" spans="8:14">
      <c r="H135" s="18"/>
      <c r="I135" s="20"/>
      <c r="K135" s="21"/>
      <c r="L135" s="21"/>
      <c r="M135" s="19"/>
      <c r="N135" s="19"/>
    </row>
    <row r="136" spans="8:14">
      <c r="H136" s="18"/>
      <c r="I136" s="20"/>
      <c r="K136" s="21"/>
      <c r="L136" s="21"/>
      <c r="M136" s="19"/>
      <c r="N136" s="19"/>
    </row>
    <row r="137" spans="8:14">
      <c r="H137" s="18"/>
      <c r="I137" s="20"/>
      <c r="K137" s="21"/>
      <c r="L137" s="21"/>
      <c r="M137" s="19"/>
      <c r="N137" s="19"/>
    </row>
    <row r="138" spans="8:14">
      <c r="H138" s="18"/>
      <c r="I138" s="20"/>
      <c r="K138" s="21"/>
      <c r="L138" s="21"/>
      <c r="M138" s="19"/>
      <c r="N138" s="19"/>
    </row>
    <row r="139" spans="8:14">
      <c r="H139" s="18"/>
      <c r="I139" s="20"/>
      <c r="K139" s="21"/>
      <c r="L139" s="21"/>
      <c r="M139" s="19"/>
      <c r="N139" s="19"/>
    </row>
    <row r="140" spans="8:14">
      <c r="H140" s="18"/>
      <c r="I140" s="20"/>
      <c r="K140" s="21"/>
      <c r="L140" s="21"/>
      <c r="M140" s="19"/>
      <c r="N140" s="19"/>
    </row>
    <row r="141" spans="8:14">
      <c r="H141" s="18"/>
      <c r="I141" s="20"/>
      <c r="K141" s="21"/>
      <c r="L141" s="21"/>
      <c r="M141" s="19"/>
      <c r="N141" s="19"/>
    </row>
    <row r="142" spans="8:14">
      <c r="H142" s="18"/>
      <c r="I142" s="20"/>
      <c r="K142" s="21"/>
      <c r="L142" s="21"/>
      <c r="M142" s="19"/>
      <c r="N142" s="19"/>
    </row>
    <row r="143" spans="8:14">
      <c r="H143" s="18"/>
      <c r="I143" s="20"/>
      <c r="K143" s="21"/>
      <c r="L143" s="21"/>
      <c r="M143" s="19"/>
      <c r="N143" s="19"/>
    </row>
    <row r="144" spans="8:14">
      <c r="H144" s="18"/>
      <c r="I144" s="20"/>
      <c r="K144" s="21"/>
      <c r="L144" s="21"/>
      <c r="M144" s="19"/>
      <c r="N144" s="19"/>
    </row>
    <row r="145" spans="8:14">
      <c r="H145" s="18"/>
      <c r="I145" s="20"/>
      <c r="K145" s="21"/>
      <c r="L145" s="21"/>
      <c r="M145" s="19"/>
      <c r="N145" s="19"/>
    </row>
    <row r="146" spans="8:14">
      <c r="H146" s="18"/>
      <c r="I146" s="20"/>
      <c r="K146" s="21"/>
      <c r="L146" s="21"/>
      <c r="M146" s="19"/>
      <c r="N146" s="19"/>
    </row>
    <row r="147" spans="8:14">
      <c r="H147" s="18"/>
      <c r="I147" s="20"/>
      <c r="K147" s="21"/>
      <c r="L147" s="21"/>
      <c r="M147" s="19"/>
      <c r="N147" s="19"/>
    </row>
    <row r="148" spans="8:14">
      <c r="H148" s="18"/>
      <c r="I148" s="20"/>
      <c r="K148" s="21"/>
      <c r="L148" s="21"/>
      <c r="M148" s="19"/>
      <c r="N148" s="19"/>
    </row>
    <row r="149" spans="8:14">
      <c r="H149" s="18"/>
      <c r="I149" s="20"/>
      <c r="K149" s="21"/>
      <c r="L149" s="21"/>
      <c r="M149" s="19"/>
      <c r="N149" s="19"/>
    </row>
    <row r="150" spans="8:14">
      <c r="H150" s="18"/>
      <c r="I150" s="20"/>
      <c r="K150" s="21"/>
      <c r="L150" s="21"/>
      <c r="M150" s="19"/>
      <c r="N150" s="19"/>
    </row>
    <row r="151" spans="8:14">
      <c r="H151" s="18"/>
      <c r="I151" s="20"/>
      <c r="K151" s="21"/>
      <c r="L151" s="21"/>
      <c r="M151" s="19"/>
      <c r="N151" s="19"/>
    </row>
    <row r="152" spans="8:14">
      <c r="H152" s="18"/>
      <c r="I152" s="20"/>
      <c r="K152" s="21"/>
      <c r="L152" s="21"/>
      <c r="M152" s="19"/>
      <c r="N152" s="19"/>
    </row>
    <row r="153" spans="8:14">
      <c r="H153" s="18"/>
      <c r="I153" s="20"/>
      <c r="K153" s="21"/>
      <c r="L153" s="21"/>
      <c r="M153" s="19"/>
      <c r="N153" s="19"/>
    </row>
    <row r="154" spans="8:14">
      <c r="H154" s="18"/>
      <c r="I154" s="20"/>
      <c r="K154" s="21"/>
      <c r="L154" s="21"/>
      <c r="M154" s="19"/>
      <c r="N154" s="19"/>
    </row>
    <row r="155" spans="8:14">
      <c r="H155" s="18"/>
      <c r="I155" s="20"/>
      <c r="K155" s="21"/>
      <c r="L155" s="21"/>
      <c r="M155" s="19"/>
      <c r="N155" s="19"/>
    </row>
    <row r="156" spans="8:14">
      <c r="H156" s="18"/>
      <c r="I156" s="20"/>
      <c r="K156" s="21"/>
      <c r="L156" s="21"/>
      <c r="M156" s="19"/>
      <c r="N156" s="19"/>
    </row>
    <row r="157" spans="8:14">
      <c r="H157" s="18"/>
      <c r="I157" s="20"/>
      <c r="K157" s="21"/>
      <c r="L157" s="21"/>
      <c r="M157" s="19"/>
      <c r="N157" s="19"/>
    </row>
    <row r="158" spans="8:14">
      <c r="H158" s="18"/>
      <c r="I158" s="20"/>
      <c r="K158" s="21"/>
      <c r="L158" s="21"/>
      <c r="M158" s="19"/>
      <c r="N158" s="19"/>
    </row>
    <row r="159" spans="8:14">
      <c r="H159" s="18"/>
      <c r="I159" s="20"/>
      <c r="K159" s="21"/>
      <c r="L159" s="21"/>
      <c r="M159" s="19"/>
      <c r="N159" s="19"/>
    </row>
    <row r="160" spans="8:14">
      <c r="H160" s="18"/>
      <c r="I160" s="20"/>
      <c r="K160" s="21"/>
      <c r="L160" s="21"/>
      <c r="M160" s="19"/>
      <c r="N160" s="19"/>
    </row>
    <row r="161" spans="8:14">
      <c r="H161" s="18"/>
      <c r="I161" s="20"/>
      <c r="K161" s="21"/>
      <c r="L161" s="21"/>
      <c r="M161" s="19"/>
      <c r="N161" s="19"/>
    </row>
    <row r="162" spans="8:14">
      <c r="H162" s="18"/>
      <c r="I162" s="20"/>
      <c r="K162" s="21"/>
      <c r="L162" s="21"/>
      <c r="M162" s="19"/>
      <c r="N162" s="19"/>
    </row>
    <row r="163" spans="8:14">
      <c r="H163" s="18"/>
      <c r="I163" s="20"/>
      <c r="K163" s="21"/>
      <c r="L163" s="21"/>
      <c r="M163" s="19"/>
      <c r="N163" s="19"/>
    </row>
    <row r="164" spans="8:14">
      <c r="H164" s="18"/>
      <c r="I164" s="20"/>
      <c r="K164" s="21"/>
      <c r="L164" s="21"/>
      <c r="M164" s="19"/>
      <c r="N164" s="19"/>
    </row>
    <row r="165" spans="8:14">
      <c r="H165" s="18"/>
      <c r="I165" s="20"/>
      <c r="K165" s="21"/>
      <c r="L165" s="21"/>
      <c r="M165" s="19"/>
      <c r="N165" s="19"/>
    </row>
    <row r="166" spans="8:14">
      <c r="H166" s="18"/>
      <c r="I166" s="20"/>
      <c r="K166" s="21"/>
      <c r="L166" s="21"/>
      <c r="M166" s="19"/>
      <c r="N166" s="19"/>
    </row>
    <row r="167" spans="8:14">
      <c r="H167" s="18"/>
      <c r="I167" s="20"/>
      <c r="K167" s="21"/>
      <c r="L167" s="21"/>
      <c r="M167" s="19"/>
      <c r="N167" s="19"/>
    </row>
    <row r="168" spans="8:14">
      <c r="H168" s="18"/>
      <c r="I168" s="20"/>
      <c r="K168" s="21"/>
      <c r="L168" s="21"/>
      <c r="M168" s="19"/>
      <c r="N168" s="19"/>
    </row>
    <row r="169" spans="8:14">
      <c r="H169" s="18"/>
      <c r="I169" s="20"/>
      <c r="K169" s="21"/>
      <c r="L169" s="21"/>
      <c r="M169" s="19"/>
      <c r="N169" s="19"/>
    </row>
    <row r="170" spans="8:14">
      <c r="H170" s="18"/>
      <c r="I170" s="20"/>
      <c r="K170" s="21"/>
      <c r="L170" s="21"/>
      <c r="M170" s="19"/>
      <c r="N170" s="19"/>
    </row>
    <row r="171" spans="8:14">
      <c r="H171" s="18"/>
      <c r="I171" s="20"/>
      <c r="K171" s="21"/>
      <c r="L171" s="21"/>
      <c r="M171" s="19"/>
      <c r="N171" s="19"/>
    </row>
    <row r="172" spans="8:14">
      <c r="H172" s="18"/>
      <c r="I172" s="20"/>
      <c r="K172" s="21"/>
      <c r="L172" s="21"/>
      <c r="M172" s="19"/>
      <c r="N172" s="19"/>
    </row>
    <row r="173" spans="8:14">
      <c r="H173" s="18"/>
      <c r="I173" s="20"/>
      <c r="K173" s="21"/>
      <c r="L173" s="21"/>
      <c r="M173" s="19"/>
      <c r="N173" s="19"/>
    </row>
    <row r="174" spans="8:14">
      <c r="H174" s="18"/>
      <c r="I174" s="20"/>
      <c r="K174" s="21"/>
      <c r="L174" s="21"/>
      <c r="M174" s="19"/>
      <c r="N174" s="19"/>
    </row>
    <row r="175" spans="8:14">
      <c r="H175" s="18"/>
      <c r="I175" s="20"/>
      <c r="K175" s="21"/>
      <c r="L175" s="21"/>
      <c r="M175" s="19"/>
      <c r="N175" s="19"/>
    </row>
    <row r="176" spans="8:14">
      <c r="H176" s="18"/>
      <c r="I176" s="20"/>
      <c r="K176" s="21"/>
      <c r="L176" s="21"/>
      <c r="M176" s="19"/>
      <c r="N176" s="19"/>
    </row>
    <row r="177" spans="8:14">
      <c r="H177" s="18"/>
      <c r="I177" s="20"/>
      <c r="K177" s="21"/>
      <c r="L177" s="21"/>
      <c r="M177" s="19"/>
      <c r="N177" s="19"/>
    </row>
    <row r="178" spans="8:14">
      <c r="H178" s="18"/>
      <c r="I178" s="20"/>
      <c r="K178" s="21"/>
      <c r="L178" s="21"/>
      <c r="M178" s="19"/>
      <c r="N178" s="19"/>
    </row>
    <row r="179" spans="8:14">
      <c r="H179" s="18"/>
      <c r="I179" s="20"/>
      <c r="K179" s="21"/>
      <c r="L179" s="21"/>
      <c r="M179" s="19"/>
      <c r="N179" s="19"/>
    </row>
    <row r="180" spans="8:14">
      <c r="H180" s="18"/>
      <c r="I180" s="20"/>
      <c r="K180" s="21"/>
      <c r="L180" s="21"/>
      <c r="M180" s="19"/>
      <c r="N180" s="19"/>
    </row>
    <row r="181" spans="8:14">
      <c r="H181" s="18"/>
      <c r="I181" s="20"/>
      <c r="K181" s="21"/>
      <c r="L181" s="21"/>
      <c r="M181" s="19"/>
      <c r="N181" s="19"/>
    </row>
    <row r="182" spans="8:14">
      <c r="H182" s="18"/>
      <c r="I182" s="20"/>
      <c r="K182" s="21"/>
      <c r="L182" s="21"/>
      <c r="M182" s="19"/>
      <c r="N182" s="19"/>
    </row>
    <row r="183" spans="8:14">
      <c r="H183" s="18"/>
      <c r="I183" s="20"/>
      <c r="K183" s="21"/>
      <c r="L183" s="21"/>
      <c r="M183" s="19"/>
      <c r="N183" s="19"/>
    </row>
    <row r="184" spans="8:14">
      <c r="H184" s="18"/>
      <c r="I184" s="20"/>
      <c r="K184" s="21"/>
      <c r="L184" s="21"/>
      <c r="M184" s="19"/>
      <c r="N184" s="19"/>
    </row>
    <row r="185" spans="8:14">
      <c r="H185" s="18"/>
      <c r="I185" s="20"/>
      <c r="K185" s="21"/>
      <c r="L185" s="21"/>
      <c r="M185" s="19"/>
      <c r="N185" s="19"/>
    </row>
    <row r="186" spans="8:14">
      <c r="H186" s="18"/>
      <c r="I186" s="20"/>
      <c r="K186" s="21"/>
      <c r="L186" s="21"/>
      <c r="M186" s="19"/>
      <c r="N186" s="19"/>
    </row>
    <row r="187" spans="8:14">
      <c r="H187" s="18"/>
      <c r="I187" s="20"/>
      <c r="K187" s="21"/>
      <c r="L187" s="21"/>
      <c r="M187" s="19"/>
      <c r="N187" s="19"/>
    </row>
    <row r="188" spans="8:14">
      <c r="H188" s="18"/>
      <c r="I188" s="20"/>
      <c r="K188" s="21"/>
      <c r="L188" s="21"/>
      <c r="M188" s="19"/>
      <c r="N188" s="19"/>
    </row>
    <row r="189" spans="8:14">
      <c r="H189" s="18"/>
      <c r="I189" s="20"/>
      <c r="K189" s="21"/>
      <c r="L189" s="21"/>
      <c r="M189" s="19"/>
      <c r="N189" s="19"/>
    </row>
    <row r="190" spans="8:14">
      <c r="H190" s="18"/>
      <c r="I190" s="20"/>
      <c r="K190" s="21"/>
      <c r="L190" s="21"/>
      <c r="M190" s="19"/>
      <c r="N190" s="19"/>
    </row>
    <row r="191" spans="8:14">
      <c r="H191" s="18"/>
      <c r="I191" s="20"/>
      <c r="K191" s="21"/>
      <c r="L191" s="21"/>
      <c r="M191" s="19"/>
      <c r="N191" s="19"/>
    </row>
    <row r="192" spans="8:14">
      <c r="H192" s="18"/>
      <c r="I192" s="20"/>
      <c r="K192" s="21"/>
      <c r="L192" s="21"/>
      <c r="M192" s="19"/>
      <c r="N192" s="19"/>
    </row>
    <row r="193" spans="8:14">
      <c r="H193" s="18"/>
      <c r="I193" s="20"/>
      <c r="K193" s="21"/>
      <c r="L193" s="21"/>
      <c r="M193" s="19"/>
      <c r="N193" s="19"/>
    </row>
    <row r="194" spans="8:14">
      <c r="H194" s="18"/>
      <c r="I194" s="20"/>
      <c r="K194" s="21"/>
      <c r="L194" s="21"/>
      <c r="M194" s="19"/>
      <c r="N194" s="19"/>
    </row>
    <row r="195" spans="8:14">
      <c r="H195" s="18"/>
      <c r="I195" s="20"/>
      <c r="K195" s="21"/>
      <c r="L195" s="21"/>
      <c r="M195" s="19"/>
      <c r="N195" s="19"/>
    </row>
    <row r="196" spans="8:14">
      <c r="H196" s="18"/>
      <c r="I196" s="20"/>
      <c r="K196" s="21"/>
      <c r="L196" s="21"/>
      <c r="M196" s="19"/>
      <c r="N196" s="19"/>
    </row>
    <row r="197" spans="8:14">
      <c r="H197" s="18"/>
      <c r="I197" s="20"/>
      <c r="K197" s="21"/>
      <c r="L197" s="21"/>
      <c r="M197" s="19"/>
      <c r="N197" s="19"/>
    </row>
    <row r="198" spans="8:14">
      <c r="H198" s="18"/>
      <c r="I198" s="20"/>
      <c r="K198" s="21"/>
      <c r="L198" s="21"/>
      <c r="M198" s="19"/>
      <c r="N198" s="19"/>
    </row>
    <row r="199" spans="8:14">
      <c r="H199" s="18"/>
      <c r="I199" s="20"/>
      <c r="K199" s="21"/>
      <c r="L199" s="21"/>
      <c r="M199" s="19"/>
      <c r="N199" s="19"/>
    </row>
    <row r="200" spans="8:14">
      <c r="H200" s="18"/>
      <c r="I200" s="20"/>
      <c r="K200" s="21"/>
      <c r="L200" s="21"/>
      <c r="M200" s="19"/>
      <c r="N200" s="19"/>
    </row>
    <row r="201" spans="8:14">
      <c r="H201" s="18"/>
      <c r="I201" s="20"/>
      <c r="K201" s="21"/>
      <c r="L201" s="21"/>
      <c r="M201" s="19"/>
      <c r="N201" s="19"/>
    </row>
    <row r="202" spans="8:14">
      <c r="H202" s="18"/>
      <c r="I202" s="20"/>
      <c r="K202" s="21"/>
      <c r="L202" s="21"/>
      <c r="M202" s="19"/>
      <c r="N202" s="19"/>
    </row>
    <row r="203" spans="8:14">
      <c r="H203" s="18"/>
      <c r="I203" s="20"/>
      <c r="K203" s="21"/>
      <c r="L203" s="21"/>
      <c r="M203" s="19"/>
      <c r="N203" s="19"/>
    </row>
    <row r="204" spans="8:14">
      <c r="H204" s="18"/>
      <c r="I204" s="20"/>
      <c r="K204" s="21"/>
      <c r="L204" s="21"/>
      <c r="M204" s="19"/>
      <c r="N204" s="19"/>
    </row>
    <row r="205" spans="8:14">
      <c r="H205" s="18"/>
      <c r="I205" s="20"/>
      <c r="K205" s="21"/>
      <c r="L205" s="21"/>
      <c r="M205" s="19"/>
      <c r="N205" s="19"/>
    </row>
    <row r="206" spans="8:14">
      <c r="H206" s="18"/>
      <c r="I206" s="20"/>
      <c r="K206" s="21"/>
      <c r="L206" s="21"/>
      <c r="M206" s="19"/>
      <c r="N206" s="19"/>
    </row>
    <row r="207" spans="8:14">
      <c r="H207" s="18"/>
      <c r="I207" s="20"/>
      <c r="K207" s="21"/>
      <c r="L207" s="21"/>
      <c r="M207" s="19"/>
      <c r="N207" s="19"/>
    </row>
    <row r="208" spans="8:14">
      <c r="H208" s="18"/>
      <c r="I208" s="20"/>
      <c r="K208" s="21"/>
      <c r="L208" s="21"/>
      <c r="M208" s="19"/>
      <c r="N208" s="19"/>
    </row>
    <row r="209" spans="8:14">
      <c r="H209" s="18"/>
      <c r="I209" s="20"/>
      <c r="K209" s="21"/>
      <c r="L209" s="21"/>
      <c r="M209" s="19"/>
      <c r="N209" s="19"/>
    </row>
    <row r="210" spans="8:14">
      <c r="H210" s="18"/>
      <c r="I210" s="20"/>
      <c r="K210" s="21"/>
      <c r="L210" s="21"/>
      <c r="M210" s="19"/>
      <c r="N210" s="19"/>
    </row>
    <row r="211" spans="8:14">
      <c r="H211" s="18"/>
      <c r="I211" s="20"/>
      <c r="K211" s="21"/>
      <c r="L211" s="21"/>
      <c r="M211" s="19"/>
      <c r="N211" s="19"/>
    </row>
    <row r="212" spans="8:14">
      <c r="H212" s="18"/>
      <c r="I212" s="20"/>
      <c r="K212" s="21"/>
      <c r="L212" s="21"/>
      <c r="M212" s="19"/>
      <c r="N212" s="19"/>
    </row>
    <row r="213" spans="8:14">
      <c r="H213" s="18"/>
      <c r="I213" s="20"/>
      <c r="K213" s="21"/>
      <c r="L213" s="21"/>
      <c r="M213" s="19"/>
      <c r="N213" s="19"/>
    </row>
    <row r="214" spans="8:14">
      <c r="H214" s="18"/>
      <c r="I214" s="20"/>
      <c r="K214" s="21"/>
      <c r="L214" s="21"/>
      <c r="M214" s="19"/>
      <c r="N214" s="19"/>
    </row>
    <row r="215" spans="8:14">
      <c r="H215" s="18"/>
      <c r="I215" s="20"/>
      <c r="K215" s="21"/>
      <c r="L215" s="21"/>
      <c r="M215" s="19"/>
      <c r="N215" s="19"/>
    </row>
    <row r="216" spans="8:14">
      <c r="H216" s="18"/>
      <c r="I216" s="20"/>
      <c r="K216" s="21"/>
      <c r="L216" s="21"/>
      <c r="M216" s="19"/>
      <c r="N216" s="19"/>
    </row>
    <row r="217" spans="8:14">
      <c r="H217" s="18"/>
      <c r="I217" s="20"/>
      <c r="K217" s="21"/>
      <c r="L217" s="21"/>
      <c r="M217" s="19"/>
      <c r="N217" s="19"/>
    </row>
    <row r="218" spans="8:14">
      <c r="H218" s="18"/>
      <c r="I218" s="20"/>
      <c r="K218" s="21"/>
      <c r="L218" s="21"/>
      <c r="M218" s="19"/>
      <c r="N218" s="19"/>
    </row>
    <row r="219" spans="8:14">
      <c r="H219" s="18"/>
      <c r="I219" s="20"/>
      <c r="K219" s="21"/>
      <c r="L219" s="21"/>
      <c r="M219" s="19"/>
      <c r="N219" s="19"/>
    </row>
    <row r="220" spans="8:14">
      <c r="H220" s="18"/>
      <c r="I220" s="20"/>
      <c r="K220" s="21"/>
      <c r="L220" s="21"/>
      <c r="M220" s="19"/>
      <c r="N220" s="19"/>
    </row>
    <row r="221" spans="8:14">
      <c r="H221" s="18"/>
      <c r="I221" s="20"/>
      <c r="K221" s="21"/>
      <c r="L221" s="21"/>
      <c r="M221" s="19"/>
      <c r="N221" s="19"/>
    </row>
    <row r="222" spans="8:14">
      <c r="H222" s="18"/>
      <c r="I222" s="20"/>
      <c r="K222" s="21"/>
      <c r="L222" s="21"/>
      <c r="M222" s="19"/>
      <c r="N222" s="19"/>
    </row>
    <row r="223" spans="8:14">
      <c r="H223" s="18"/>
      <c r="I223" s="20"/>
      <c r="K223" s="21"/>
      <c r="L223" s="21"/>
      <c r="M223" s="19"/>
      <c r="N223" s="19"/>
    </row>
    <row r="224" spans="8:14">
      <c r="H224" s="18"/>
      <c r="I224" s="20"/>
      <c r="K224" s="21"/>
      <c r="L224" s="21"/>
      <c r="M224" s="19"/>
      <c r="N224" s="19"/>
    </row>
    <row r="225" spans="8:14">
      <c r="H225" s="18"/>
      <c r="I225" s="20"/>
      <c r="K225" s="21"/>
      <c r="L225" s="21"/>
      <c r="M225" s="19"/>
      <c r="N225" s="19"/>
    </row>
    <row r="226" spans="8:14">
      <c r="H226" s="18"/>
      <c r="I226" s="20"/>
      <c r="K226" s="21"/>
      <c r="L226" s="21"/>
      <c r="M226" s="19"/>
      <c r="N226" s="19"/>
    </row>
    <row r="227" spans="8:14">
      <c r="H227" s="18"/>
      <c r="I227" s="20"/>
      <c r="K227" s="21"/>
      <c r="L227" s="21"/>
      <c r="M227" s="19"/>
      <c r="N227" s="19"/>
    </row>
    <row r="228" spans="8:14">
      <c r="H228" s="18"/>
      <c r="I228" s="20"/>
      <c r="K228" s="21"/>
      <c r="L228" s="21"/>
      <c r="M228" s="19"/>
      <c r="N228" s="19"/>
    </row>
    <row r="229" spans="8:14">
      <c r="H229" s="18"/>
      <c r="I229" s="20"/>
      <c r="K229" s="21"/>
      <c r="L229" s="21"/>
      <c r="M229" s="19"/>
      <c r="N229" s="19"/>
    </row>
    <row r="230" spans="8:14">
      <c r="H230" s="18"/>
      <c r="I230" s="20"/>
      <c r="K230" s="21"/>
      <c r="L230" s="21"/>
      <c r="M230" s="19"/>
      <c r="N230" s="19"/>
    </row>
    <row r="231" spans="8:14">
      <c r="H231" s="18"/>
      <c r="I231" s="20"/>
      <c r="K231" s="21"/>
      <c r="L231" s="21"/>
      <c r="M231" s="19"/>
      <c r="N231" s="19"/>
    </row>
    <row r="232" spans="8:14">
      <c r="H232" s="18"/>
      <c r="I232" s="20"/>
      <c r="K232" s="21"/>
      <c r="L232" s="21"/>
      <c r="M232" s="19"/>
      <c r="N232" s="19"/>
    </row>
    <row r="233" spans="8:14">
      <c r="H233" s="18"/>
      <c r="I233" s="20"/>
      <c r="K233" s="21"/>
      <c r="L233" s="21"/>
      <c r="M233" s="19"/>
      <c r="N233" s="19"/>
    </row>
    <row r="234" spans="8:14">
      <c r="H234" s="18"/>
      <c r="I234" s="20"/>
      <c r="K234" s="21"/>
      <c r="L234" s="21"/>
      <c r="M234" s="19"/>
      <c r="N234" s="19"/>
    </row>
    <row r="235" spans="8:14">
      <c r="H235" s="18"/>
      <c r="I235" s="20"/>
      <c r="K235" s="21"/>
      <c r="L235" s="21"/>
      <c r="M235" s="19"/>
      <c r="N235" s="19"/>
    </row>
    <row r="236" spans="8:14">
      <c r="H236" s="18"/>
      <c r="I236" s="20"/>
      <c r="K236" s="21"/>
      <c r="L236" s="21"/>
      <c r="M236" s="19"/>
      <c r="N236" s="19"/>
    </row>
    <row r="237" spans="8:14">
      <c r="H237" s="18"/>
      <c r="I237" s="20"/>
      <c r="K237" s="21"/>
      <c r="L237" s="21"/>
      <c r="M237" s="19"/>
      <c r="N237" s="19"/>
    </row>
    <row r="238" spans="8:14">
      <c r="H238" s="18"/>
      <c r="I238" s="20"/>
      <c r="K238" s="21"/>
      <c r="L238" s="21"/>
      <c r="M238" s="19"/>
      <c r="N238" s="19"/>
    </row>
    <row r="239" spans="8:14">
      <c r="H239" s="18"/>
      <c r="I239" s="20"/>
      <c r="K239" s="21"/>
      <c r="L239" s="21"/>
      <c r="M239" s="19"/>
      <c r="N239" s="19"/>
    </row>
    <row r="240" spans="8:14">
      <c r="H240" s="18"/>
      <c r="I240" s="20"/>
      <c r="K240" s="21"/>
      <c r="L240" s="21"/>
      <c r="M240" s="19"/>
      <c r="N240" s="19"/>
    </row>
    <row r="241" spans="8:14">
      <c r="H241" s="18"/>
      <c r="I241" s="20"/>
      <c r="K241" s="21"/>
      <c r="L241" s="21"/>
      <c r="M241" s="19"/>
      <c r="N241" s="19"/>
    </row>
    <row r="242" spans="8:14">
      <c r="H242" s="18"/>
      <c r="I242" s="20"/>
      <c r="K242" s="21"/>
      <c r="L242" s="21"/>
      <c r="M242" s="19"/>
      <c r="N242" s="19"/>
    </row>
    <row r="243" spans="8:14">
      <c r="H243" s="18"/>
      <c r="I243" s="20"/>
      <c r="K243" s="21"/>
      <c r="L243" s="21"/>
      <c r="M243" s="19"/>
      <c r="N243" s="19"/>
    </row>
    <row r="244" spans="8:14">
      <c r="H244" s="18"/>
      <c r="I244" s="20"/>
      <c r="K244" s="21"/>
      <c r="L244" s="21"/>
      <c r="M244" s="19"/>
      <c r="N244" s="19"/>
    </row>
    <row r="245" spans="8:14">
      <c r="H245" s="18"/>
      <c r="I245" s="20"/>
      <c r="K245" s="21"/>
      <c r="L245" s="21"/>
      <c r="M245" s="19"/>
      <c r="N245" s="19"/>
    </row>
    <row r="246" spans="8:14">
      <c r="H246" s="18"/>
      <c r="I246" s="20"/>
      <c r="K246" s="21"/>
      <c r="L246" s="21"/>
      <c r="M246" s="19"/>
      <c r="N246" s="19"/>
    </row>
    <row r="247" spans="8:14">
      <c r="H247" s="18"/>
      <c r="I247" s="20"/>
      <c r="K247" s="21"/>
      <c r="L247" s="21"/>
      <c r="M247" s="19"/>
      <c r="N247" s="19"/>
    </row>
    <row r="248" spans="8:14">
      <c r="H248" s="18"/>
      <c r="I248" s="20"/>
      <c r="K248" s="21"/>
      <c r="L248" s="21"/>
      <c r="M248" s="19"/>
      <c r="N248" s="19"/>
    </row>
    <row r="249" spans="8:14">
      <c r="H249" s="18"/>
      <c r="I249" s="20"/>
      <c r="K249" s="21"/>
      <c r="L249" s="21"/>
      <c r="M249" s="19"/>
      <c r="N249" s="19"/>
    </row>
    <row r="250" spans="8:14">
      <c r="H250" s="18"/>
      <c r="I250" s="20"/>
      <c r="K250" s="21"/>
      <c r="L250" s="21"/>
      <c r="M250" s="19"/>
      <c r="N250" s="19"/>
    </row>
    <row r="251" spans="8:14">
      <c r="H251" s="18"/>
      <c r="I251" s="20"/>
      <c r="K251" s="21"/>
      <c r="L251" s="21"/>
      <c r="M251" s="19"/>
      <c r="N251" s="19"/>
    </row>
    <row r="252" spans="8:14">
      <c r="H252" s="18"/>
      <c r="I252" s="20"/>
      <c r="K252" s="21"/>
      <c r="L252" s="21"/>
      <c r="M252" s="19"/>
      <c r="N252" s="19"/>
    </row>
    <row r="253" spans="8:14">
      <c r="H253" s="18"/>
      <c r="I253" s="20"/>
      <c r="K253" s="21"/>
      <c r="L253" s="21"/>
      <c r="M253" s="19"/>
      <c r="N253" s="19"/>
    </row>
    <row r="254" spans="8:14">
      <c r="H254" s="18"/>
      <c r="I254" s="20"/>
      <c r="K254" s="21"/>
      <c r="L254" s="21"/>
      <c r="M254" s="19"/>
      <c r="N254" s="19"/>
    </row>
    <row r="255" spans="8:14">
      <c r="H255" s="18"/>
      <c r="I255" s="20"/>
      <c r="K255" s="21"/>
      <c r="L255" s="21"/>
      <c r="M255" s="19"/>
      <c r="N255" s="19"/>
    </row>
    <row r="256" spans="8:14">
      <c r="H256" s="18"/>
      <c r="I256" s="20"/>
      <c r="K256" s="21"/>
      <c r="L256" s="21"/>
      <c r="M256" s="19"/>
      <c r="N256" s="19"/>
    </row>
    <row r="257" spans="8:14">
      <c r="H257" s="18"/>
      <c r="I257" s="20"/>
      <c r="K257" s="21"/>
      <c r="L257" s="21"/>
      <c r="M257" s="19"/>
      <c r="N257" s="19"/>
    </row>
    <row r="258" spans="8:14">
      <c r="H258" s="18"/>
      <c r="I258" s="20"/>
      <c r="K258" s="21"/>
      <c r="L258" s="21"/>
      <c r="M258" s="19"/>
      <c r="N258" s="19"/>
    </row>
    <row r="259" spans="8:14">
      <c r="H259" s="18"/>
      <c r="I259" s="20"/>
      <c r="K259" s="21"/>
      <c r="L259" s="21"/>
      <c r="M259" s="19"/>
      <c r="N259" s="19"/>
    </row>
    <row r="260" spans="8:14">
      <c r="H260" s="18"/>
      <c r="I260" s="20"/>
      <c r="K260" s="21"/>
      <c r="L260" s="21"/>
      <c r="M260" s="19"/>
      <c r="N260" s="19"/>
    </row>
    <row r="261" spans="8:14">
      <c r="H261" s="18"/>
      <c r="I261" s="20"/>
      <c r="K261" s="21"/>
      <c r="L261" s="21"/>
      <c r="M261" s="19"/>
      <c r="N261" s="19"/>
    </row>
    <row r="262" spans="8:14">
      <c r="H262" s="18"/>
      <c r="I262" s="20"/>
      <c r="K262" s="21"/>
      <c r="L262" s="21"/>
      <c r="M262" s="19"/>
      <c r="N262" s="19"/>
    </row>
    <row r="263" spans="8:14">
      <c r="H263" s="18"/>
      <c r="I263" s="20"/>
      <c r="K263" s="21"/>
      <c r="L263" s="21"/>
      <c r="M263" s="19"/>
      <c r="N263" s="19"/>
    </row>
    <row r="264" spans="8:14">
      <c r="H264" s="18"/>
      <c r="I264" s="20"/>
      <c r="K264" s="21"/>
      <c r="L264" s="21"/>
      <c r="M264" s="19"/>
      <c r="N264" s="19"/>
    </row>
    <row r="265" spans="8:14">
      <c r="H265" s="18"/>
      <c r="I265" s="20"/>
      <c r="K265" s="21"/>
      <c r="L265" s="21"/>
      <c r="M265" s="19"/>
      <c r="N265" s="19"/>
    </row>
    <row r="266" spans="8:14">
      <c r="H266" s="18"/>
      <c r="I266" s="20"/>
      <c r="K266" s="21"/>
      <c r="L266" s="21"/>
      <c r="M266" s="19"/>
      <c r="N266" s="19"/>
    </row>
    <row r="267" spans="8:14">
      <c r="H267" s="18"/>
      <c r="I267" s="20"/>
      <c r="K267" s="21"/>
      <c r="L267" s="21"/>
      <c r="M267" s="19"/>
      <c r="N267" s="19"/>
    </row>
    <row r="268" spans="8:14">
      <c r="H268" s="18"/>
      <c r="I268" s="20"/>
      <c r="K268" s="21"/>
      <c r="L268" s="21"/>
      <c r="M268" s="19"/>
      <c r="N268" s="19"/>
    </row>
    <row r="269" spans="8:14">
      <c r="H269" s="18"/>
      <c r="I269" s="20"/>
      <c r="K269" s="21"/>
      <c r="L269" s="21"/>
      <c r="M269" s="19"/>
      <c r="N269" s="19"/>
    </row>
    <row r="270" spans="8:14">
      <c r="H270" s="18"/>
      <c r="I270" s="20"/>
      <c r="K270" s="21"/>
      <c r="L270" s="21"/>
      <c r="M270" s="19"/>
      <c r="N270" s="19"/>
    </row>
    <row r="271" spans="8:14">
      <c r="H271" s="18"/>
      <c r="I271" s="20"/>
      <c r="K271" s="21"/>
      <c r="L271" s="21"/>
      <c r="M271" s="19"/>
      <c r="N271" s="19"/>
    </row>
    <row r="272" spans="8:14">
      <c r="H272" s="18"/>
      <c r="I272" s="20"/>
      <c r="K272" s="21"/>
      <c r="L272" s="21"/>
      <c r="M272" s="19"/>
      <c r="N272" s="19"/>
    </row>
    <row r="273" spans="8:14">
      <c r="H273" s="18"/>
      <c r="I273" s="20"/>
      <c r="K273" s="21"/>
      <c r="L273" s="21"/>
      <c r="M273" s="19"/>
      <c r="N273" s="19"/>
    </row>
    <row r="274" spans="8:14">
      <c r="H274" s="18"/>
      <c r="I274" s="20"/>
      <c r="K274" s="21"/>
      <c r="L274" s="21"/>
      <c r="M274" s="19"/>
      <c r="N274" s="19"/>
    </row>
    <row r="275" spans="8:14">
      <c r="H275" s="18"/>
      <c r="I275" s="20"/>
      <c r="K275" s="21"/>
      <c r="L275" s="21"/>
      <c r="M275" s="19"/>
      <c r="N275" s="19"/>
    </row>
    <row r="276" spans="8:14">
      <c r="H276" s="18"/>
      <c r="I276" s="20"/>
      <c r="K276" s="21"/>
      <c r="L276" s="21"/>
      <c r="M276" s="19"/>
      <c r="N276" s="19"/>
    </row>
    <row r="277" spans="8:14">
      <c r="H277" s="18"/>
      <c r="I277" s="20"/>
      <c r="K277" s="21"/>
      <c r="L277" s="21"/>
      <c r="M277" s="19"/>
      <c r="N277" s="19"/>
    </row>
    <row r="278" spans="8:14">
      <c r="H278" s="18"/>
      <c r="I278" s="20"/>
      <c r="K278" s="21"/>
      <c r="L278" s="21"/>
      <c r="M278" s="19"/>
      <c r="N278" s="19"/>
    </row>
    <row r="279" spans="8:14">
      <c r="H279" s="18"/>
      <c r="I279" s="20"/>
      <c r="K279" s="21"/>
      <c r="L279" s="21"/>
      <c r="M279" s="19"/>
      <c r="N279" s="19"/>
    </row>
    <row r="280" spans="8:14">
      <c r="H280" s="18"/>
      <c r="I280" s="20"/>
      <c r="K280" s="21"/>
      <c r="L280" s="21"/>
      <c r="M280" s="19"/>
      <c r="N280" s="19"/>
    </row>
    <row r="281" spans="8:14">
      <c r="H281" s="18"/>
      <c r="I281" s="20"/>
      <c r="K281" s="21"/>
      <c r="L281" s="21"/>
      <c r="M281" s="19"/>
      <c r="N281" s="19"/>
    </row>
    <row r="282" spans="8:14">
      <c r="H282" s="18"/>
      <c r="I282" s="20"/>
      <c r="K282" s="21"/>
      <c r="L282" s="21"/>
      <c r="M282" s="19"/>
      <c r="N282" s="19"/>
    </row>
    <row r="283" spans="8:14">
      <c r="H283" s="18"/>
      <c r="I283" s="20"/>
      <c r="K283" s="21"/>
      <c r="L283" s="21"/>
      <c r="M283" s="19"/>
      <c r="N283" s="19"/>
    </row>
    <row r="284" spans="8:14">
      <c r="H284" s="18"/>
      <c r="I284" s="20"/>
      <c r="K284" s="21"/>
      <c r="L284" s="21"/>
      <c r="M284" s="19"/>
      <c r="N284" s="19"/>
    </row>
    <row r="285" spans="8:14">
      <c r="H285" s="18"/>
      <c r="I285" s="20"/>
      <c r="K285" s="21"/>
      <c r="L285" s="21"/>
      <c r="M285" s="19"/>
      <c r="N285" s="19"/>
    </row>
    <row r="286" spans="8:14">
      <c r="H286" s="18"/>
      <c r="I286" s="20"/>
      <c r="K286" s="21"/>
      <c r="L286" s="21"/>
      <c r="M286" s="19"/>
      <c r="N286" s="19"/>
    </row>
    <row r="287" spans="8:14">
      <c r="H287" s="18"/>
      <c r="I287" s="20"/>
      <c r="K287" s="21"/>
      <c r="L287" s="21"/>
      <c r="M287" s="19"/>
      <c r="N287" s="19"/>
    </row>
    <row r="288" spans="8:14">
      <c r="H288" s="18"/>
      <c r="I288" s="20"/>
      <c r="K288" s="21"/>
      <c r="L288" s="21"/>
      <c r="M288" s="19"/>
      <c r="N288" s="19"/>
    </row>
    <row r="289" spans="8:14">
      <c r="H289" s="18"/>
      <c r="I289" s="20"/>
      <c r="K289" s="21"/>
      <c r="L289" s="21"/>
      <c r="M289" s="19"/>
      <c r="N289" s="19"/>
    </row>
    <row r="290" spans="8:14">
      <c r="H290" s="18"/>
      <c r="I290" s="20"/>
      <c r="K290" s="21"/>
      <c r="L290" s="21"/>
      <c r="M290" s="19"/>
      <c r="N290" s="19"/>
    </row>
    <row r="291" spans="8:14">
      <c r="H291" s="18"/>
      <c r="I291" s="20"/>
      <c r="K291" s="21"/>
      <c r="L291" s="21"/>
      <c r="M291" s="19"/>
      <c r="N291" s="19"/>
    </row>
    <row r="292" spans="8:14">
      <c r="H292" s="18"/>
      <c r="I292" s="20"/>
      <c r="K292" s="21"/>
      <c r="L292" s="21"/>
      <c r="M292" s="19"/>
      <c r="N292" s="19"/>
    </row>
    <row r="293" spans="8:14">
      <c r="H293" s="18"/>
      <c r="I293" s="20"/>
      <c r="K293" s="21"/>
      <c r="L293" s="21"/>
      <c r="M293" s="19"/>
      <c r="N293" s="19"/>
    </row>
    <row r="294" spans="8:14">
      <c r="H294" s="18"/>
      <c r="I294" s="20"/>
      <c r="K294" s="21"/>
      <c r="L294" s="21"/>
      <c r="M294" s="19"/>
      <c r="N294" s="19"/>
    </row>
    <row r="295" spans="8:14">
      <c r="H295" s="18"/>
      <c r="I295" s="20"/>
      <c r="K295" s="21"/>
      <c r="L295" s="21"/>
      <c r="M295" s="19"/>
      <c r="N295" s="19"/>
    </row>
    <row r="296" spans="8:14">
      <c r="H296" s="18"/>
      <c r="I296" s="20"/>
      <c r="K296" s="21"/>
      <c r="L296" s="21"/>
      <c r="M296" s="19"/>
      <c r="N296" s="19"/>
    </row>
    <row r="297" spans="8:14">
      <c r="H297" s="18"/>
      <c r="I297" s="20"/>
      <c r="K297" s="21"/>
      <c r="L297" s="21"/>
      <c r="M297" s="19"/>
      <c r="N297" s="19"/>
    </row>
    <row r="298" spans="8:14">
      <c r="H298" s="18"/>
      <c r="I298" s="20"/>
      <c r="K298" s="21"/>
      <c r="L298" s="21"/>
      <c r="M298" s="19"/>
      <c r="N298" s="19"/>
    </row>
    <row r="299" spans="8:14">
      <c r="H299" s="18"/>
      <c r="I299" s="20"/>
      <c r="K299" s="21"/>
      <c r="L299" s="21"/>
      <c r="M299" s="19"/>
      <c r="N299" s="19"/>
    </row>
    <row r="300" spans="8:14">
      <c r="H300" s="18"/>
      <c r="I300" s="20"/>
      <c r="K300" s="21"/>
      <c r="L300" s="21"/>
      <c r="M300" s="19"/>
      <c r="N300" s="19"/>
    </row>
    <row r="301" spans="8:14">
      <c r="H301" s="18"/>
      <c r="I301" s="20"/>
      <c r="K301" s="21"/>
      <c r="L301" s="21"/>
      <c r="M301" s="19"/>
      <c r="N301" s="19"/>
    </row>
    <row r="302" spans="8:14">
      <c r="H302" s="18"/>
      <c r="I302" s="20"/>
      <c r="K302" s="21"/>
      <c r="L302" s="21"/>
      <c r="M302" s="19"/>
      <c r="N302" s="19"/>
    </row>
    <row r="303" spans="8:14">
      <c r="H303" s="18"/>
      <c r="I303" s="20"/>
      <c r="K303" s="21"/>
      <c r="L303" s="21"/>
      <c r="M303" s="19"/>
      <c r="N303" s="19"/>
    </row>
    <row r="304" spans="8:14">
      <c r="H304" s="18"/>
      <c r="I304" s="20"/>
      <c r="K304" s="21"/>
      <c r="L304" s="21"/>
      <c r="M304" s="19"/>
      <c r="N304" s="19"/>
    </row>
    <row r="305" spans="8:14">
      <c r="H305" s="18"/>
      <c r="I305" s="20"/>
      <c r="K305" s="21"/>
      <c r="L305" s="21"/>
      <c r="M305" s="19"/>
      <c r="N305" s="19"/>
    </row>
    <row r="306" spans="8:14">
      <c r="H306" s="18"/>
      <c r="I306" s="20"/>
      <c r="K306" s="21"/>
      <c r="L306" s="21"/>
      <c r="M306" s="19"/>
      <c r="N306" s="19"/>
    </row>
    <row r="307" spans="8:14">
      <c r="H307" s="18"/>
      <c r="I307" s="20"/>
      <c r="K307" s="21"/>
      <c r="L307" s="21"/>
      <c r="M307" s="19"/>
      <c r="N307" s="19"/>
    </row>
    <row r="308" spans="8:14">
      <c r="H308" s="18"/>
      <c r="I308" s="20"/>
      <c r="K308" s="21"/>
      <c r="L308" s="21"/>
      <c r="M308" s="19"/>
      <c r="N308" s="19"/>
    </row>
    <row r="309" spans="8:14">
      <c r="H309" s="18"/>
      <c r="I309" s="20"/>
      <c r="K309" s="21"/>
      <c r="L309" s="21"/>
      <c r="M309" s="19"/>
      <c r="N309" s="19"/>
    </row>
    <row r="310" spans="8:14">
      <c r="H310" s="18"/>
      <c r="I310" s="20"/>
      <c r="K310" s="21"/>
      <c r="L310" s="21"/>
      <c r="M310" s="19"/>
      <c r="N310" s="19"/>
    </row>
    <row r="311" spans="8:14">
      <c r="H311" s="18"/>
      <c r="I311" s="20"/>
      <c r="K311" s="21"/>
      <c r="L311" s="21"/>
      <c r="M311" s="19"/>
      <c r="N311" s="19"/>
    </row>
    <row r="312" spans="8:14">
      <c r="H312" s="18"/>
      <c r="I312" s="20"/>
      <c r="K312" s="21"/>
      <c r="L312" s="21"/>
      <c r="M312" s="19"/>
      <c r="N312" s="19"/>
    </row>
    <row r="313" spans="8:14">
      <c r="H313" s="18"/>
      <c r="I313" s="20"/>
      <c r="K313" s="21"/>
      <c r="L313" s="21"/>
      <c r="M313" s="19"/>
      <c r="N313" s="19"/>
    </row>
    <row r="314" spans="8:14">
      <c r="H314" s="18"/>
      <c r="I314" s="20"/>
      <c r="K314" s="21"/>
      <c r="L314" s="21"/>
      <c r="M314" s="19"/>
      <c r="N314" s="19"/>
    </row>
    <row r="315" spans="8:14">
      <c r="H315" s="18"/>
      <c r="I315" s="20"/>
      <c r="K315" s="21"/>
      <c r="L315" s="21"/>
      <c r="M315" s="19"/>
      <c r="N315" s="19"/>
    </row>
    <row r="316" spans="8:14">
      <c r="H316" s="18"/>
      <c r="I316" s="20"/>
      <c r="K316" s="21"/>
      <c r="L316" s="21"/>
      <c r="M316" s="19"/>
      <c r="N316" s="19"/>
    </row>
    <row r="317" spans="8:14">
      <c r="H317" s="18"/>
      <c r="I317" s="20"/>
      <c r="K317" s="21"/>
      <c r="L317" s="21"/>
      <c r="M317" s="19"/>
      <c r="N317" s="19"/>
    </row>
    <row r="318" spans="8:14">
      <c r="H318" s="18"/>
      <c r="I318" s="20"/>
      <c r="K318" s="21"/>
      <c r="L318" s="21"/>
      <c r="M318" s="19"/>
      <c r="N318" s="19"/>
    </row>
    <row r="319" spans="8:14">
      <c r="H319" s="18"/>
      <c r="I319" s="20"/>
      <c r="K319" s="21"/>
      <c r="L319" s="21"/>
      <c r="M319" s="19"/>
      <c r="N319" s="19"/>
    </row>
    <row r="320" spans="8:14">
      <c r="H320" s="18"/>
      <c r="I320" s="20"/>
      <c r="K320" s="21"/>
      <c r="L320" s="21"/>
      <c r="M320" s="19"/>
      <c r="N320" s="19"/>
    </row>
    <row r="321" spans="8:14">
      <c r="H321" s="18"/>
      <c r="I321" s="20"/>
      <c r="K321" s="21"/>
      <c r="L321" s="21"/>
      <c r="M321" s="19"/>
      <c r="N321" s="19"/>
    </row>
    <row r="322" spans="8:14">
      <c r="H322" s="18"/>
      <c r="I322" s="20"/>
      <c r="K322" s="21"/>
      <c r="L322" s="21"/>
      <c r="M322" s="19"/>
      <c r="N322" s="19"/>
    </row>
    <row r="323" spans="8:14">
      <c r="H323" s="18"/>
      <c r="I323" s="20"/>
      <c r="K323" s="21"/>
      <c r="L323" s="21"/>
      <c r="M323" s="19"/>
      <c r="N323" s="19"/>
    </row>
    <row r="324" spans="8:14">
      <c r="H324" s="18"/>
      <c r="I324" s="20"/>
      <c r="K324" s="21"/>
      <c r="L324" s="21"/>
      <c r="M324" s="19"/>
      <c r="N324" s="19"/>
    </row>
    <row r="325" spans="8:14">
      <c r="H325" s="18"/>
      <c r="I325" s="20"/>
      <c r="K325" s="21"/>
      <c r="L325" s="21"/>
      <c r="M325" s="19"/>
      <c r="N325" s="19"/>
    </row>
    <row r="326" spans="8:14">
      <c r="H326" s="18"/>
      <c r="I326" s="20"/>
      <c r="K326" s="21"/>
      <c r="L326" s="21"/>
      <c r="M326" s="19"/>
      <c r="N326" s="19"/>
    </row>
    <row r="327" spans="8:14">
      <c r="H327" s="18"/>
      <c r="I327" s="20"/>
      <c r="K327" s="21"/>
      <c r="L327" s="21"/>
      <c r="M327" s="19"/>
      <c r="N327" s="19"/>
    </row>
    <row r="328" spans="8:14">
      <c r="H328" s="18"/>
      <c r="I328" s="20"/>
      <c r="K328" s="21"/>
      <c r="L328" s="21"/>
      <c r="M328" s="19"/>
      <c r="N328" s="19"/>
    </row>
    <row r="329" spans="8:14">
      <c r="H329" s="18"/>
      <c r="I329" s="20"/>
      <c r="K329" s="21"/>
      <c r="L329" s="21"/>
      <c r="M329" s="19"/>
      <c r="N329" s="19"/>
    </row>
    <row r="330" spans="8:14">
      <c r="H330" s="18"/>
      <c r="I330" s="20"/>
      <c r="K330" s="21"/>
      <c r="L330" s="21"/>
      <c r="M330" s="19"/>
      <c r="N330" s="19"/>
    </row>
    <row r="331" spans="8:14">
      <c r="H331" s="18"/>
      <c r="I331" s="20"/>
      <c r="K331" s="21"/>
      <c r="L331" s="21"/>
      <c r="M331" s="19"/>
      <c r="N331" s="19"/>
    </row>
    <row r="332" spans="8:14">
      <c r="H332" s="18"/>
      <c r="I332" s="20"/>
      <c r="K332" s="21"/>
      <c r="L332" s="21"/>
      <c r="M332" s="19"/>
      <c r="N332" s="19"/>
    </row>
    <row r="333" spans="8:14">
      <c r="H333" s="18"/>
      <c r="I333" s="20"/>
      <c r="K333" s="21"/>
      <c r="L333" s="21"/>
      <c r="M333" s="19"/>
      <c r="N333" s="19"/>
    </row>
    <row r="334" spans="8:14">
      <c r="H334" s="18"/>
      <c r="I334" s="20"/>
      <c r="K334" s="21"/>
      <c r="L334" s="21"/>
      <c r="M334" s="19"/>
      <c r="N334" s="19"/>
    </row>
    <row r="335" spans="8:14">
      <c r="H335" s="18"/>
      <c r="I335" s="20"/>
      <c r="K335" s="21"/>
      <c r="L335" s="21"/>
      <c r="M335" s="19"/>
      <c r="N335" s="19"/>
    </row>
    <row r="336" spans="8:14">
      <c r="H336" s="18"/>
      <c r="I336" s="20"/>
      <c r="K336" s="21"/>
      <c r="L336" s="21"/>
      <c r="M336" s="19"/>
      <c r="N336" s="19"/>
    </row>
    <row r="337" spans="8:14">
      <c r="H337" s="18"/>
      <c r="I337" s="20"/>
      <c r="K337" s="21"/>
      <c r="L337" s="21"/>
      <c r="M337" s="19"/>
      <c r="N337" s="19"/>
    </row>
    <row r="338" spans="8:14">
      <c r="H338" s="18"/>
      <c r="I338" s="20"/>
      <c r="K338" s="21"/>
      <c r="L338" s="21"/>
      <c r="M338" s="19"/>
      <c r="N338" s="19"/>
    </row>
    <row r="339" spans="8:14">
      <c r="H339" s="18"/>
      <c r="I339" s="20"/>
      <c r="K339" s="21"/>
      <c r="L339" s="21"/>
      <c r="M339" s="19"/>
      <c r="N339" s="19"/>
    </row>
    <row r="340" spans="8:14">
      <c r="H340" s="18"/>
      <c r="I340" s="20"/>
      <c r="K340" s="21"/>
      <c r="L340" s="21"/>
      <c r="M340" s="19"/>
      <c r="N340" s="19"/>
    </row>
    <row r="341" spans="8:14">
      <c r="H341" s="18"/>
      <c r="I341" s="20"/>
      <c r="K341" s="21"/>
      <c r="L341" s="21"/>
      <c r="M341" s="19"/>
      <c r="N341" s="19"/>
    </row>
    <row r="342" spans="8:14">
      <c r="H342" s="18"/>
      <c r="I342" s="20"/>
      <c r="K342" s="21"/>
      <c r="L342" s="21"/>
      <c r="M342" s="19"/>
      <c r="N342" s="19"/>
    </row>
    <row r="343" spans="8:14">
      <c r="H343" s="18"/>
      <c r="I343" s="20"/>
      <c r="K343" s="21"/>
      <c r="L343" s="21"/>
      <c r="M343" s="19"/>
      <c r="N343" s="19"/>
    </row>
    <row r="344" spans="8:14">
      <c r="H344" s="18"/>
      <c r="I344" s="20"/>
      <c r="K344" s="21"/>
      <c r="L344" s="21"/>
      <c r="M344" s="19"/>
      <c r="N344" s="19"/>
    </row>
    <row r="345" spans="8:14">
      <c r="H345" s="18"/>
      <c r="I345" s="20"/>
      <c r="K345" s="21"/>
      <c r="L345" s="21"/>
      <c r="M345" s="19"/>
      <c r="N345" s="19"/>
    </row>
    <row r="346" spans="8:14">
      <c r="H346" s="18"/>
      <c r="I346" s="20"/>
      <c r="K346" s="21"/>
      <c r="L346" s="21"/>
      <c r="M346" s="19"/>
      <c r="N346" s="19"/>
    </row>
    <row r="347" spans="8:14">
      <c r="H347" s="18"/>
      <c r="I347" s="20"/>
      <c r="K347" s="21"/>
      <c r="L347" s="21"/>
      <c r="M347" s="19"/>
      <c r="N347" s="19"/>
    </row>
    <row r="348" spans="8:14">
      <c r="H348" s="18"/>
      <c r="I348" s="20"/>
      <c r="K348" s="21"/>
      <c r="L348" s="21"/>
      <c r="M348" s="19"/>
      <c r="N348" s="19"/>
    </row>
    <row r="349" spans="8:14">
      <c r="H349" s="18"/>
      <c r="I349" s="20"/>
      <c r="K349" s="21"/>
      <c r="L349" s="21"/>
      <c r="M349" s="19"/>
      <c r="N349" s="19"/>
    </row>
    <row r="350" spans="8:14">
      <c r="H350" s="18"/>
      <c r="I350" s="20"/>
      <c r="K350" s="21"/>
      <c r="L350" s="21"/>
      <c r="M350" s="19"/>
      <c r="N350" s="19"/>
    </row>
    <row r="351" spans="8:14">
      <c r="H351" s="18"/>
      <c r="I351" s="20"/>
      <c r="K351" s="21"/>
      <c r="L351" s="21"/>
      <c r="M351" s="19"/>
      <c r="N351" s="19"/>
    </row>
    <row r="352" spans="8:14">
      <c r="H352" s="18"/>
      <c r="I352" s="20"/>
      <c r="K352" s="21"/>
      <c r="L352" s="21"/>
      <c r="M352" s="19"/>
      <c r="N352" s="19"/>
    </row>
    <row r="353" spans="8:14">
      <c r="H353" s="18"/>
      <c r="I353" s="20"/>
      <c r="K353" s="21"/>
      <c r="L353" s="21"/>
      <c r="M353" s="19"/>
      <c r="N353" s="19"/>
    </row>
    <row r="354" spans="8:14">
      <c r="H354" s="18"/>
      <c r="I354" s="20"/>
      <c r="K354" s="21"/>
      <c r="L354" s="21"/>
      <c r="M354" s="19"/>
      <c r="N354" s="19"/>
    </row>
    <row r="355" spans="8:14">
      <c r="H355" s="18"/>
      <c r="I355" s="20"/>
      <c r="K355" s="21"/>
      <c r="L355" s="21"/>
      <c r="M355" s="19"/>
      <c r="N355" s="19"/>
    </row>
    <row r="356" spans="8:14">
      <c r="H356" s="18"/>
      <c r="I356" s="20"/>
      <c r="K356" s="21"/>
      <c r="L356" s="21"/>
      <c r="M356" s="19"/>
      <c r="N356" s="19"/>
    </row>
    <row r="357" spans="8:14">
      <c r="H357" s="18"/>
      <c r="I357" s="20"/>
      <c r="K357" s="21"/>
      <c r="L357" s="21"/>
      <c r="M357" s="19"/>
      <c r="N357" s="19"/>
    </row>
    <row r="358" spans="8:14">
      <c r="H358" s="18"/>
      <c r="I358" s="20"/>
      <c r="K358" s="21"/>
      <c r="L358" s="21"/>
      <c r="M358" s="19"/>
      <c r="N358" s="19"/>
    </row>
    <row r="359" spans="8:14">
      <c r="H359" s="18"/>
      <c r="I359" s="20"/>
      <c r="K359" s="21"/>
      <c r="L359" s="21"/>
      <c r="M359" s="19"/>
      <c r="N359" s="19"/>
    </row>
    <row r="360" spans="8:14">
      <c r="H360" s="18"/>
      <c r="I360" s="20"/>
      <c r="K360" s="21"/>
      <c r="L360" s="21"/>
      <c r="M360" s="19"/>
      <c r="N360" s="19"/>
    </row>
    <row r="361" spans="8:14">
      <c r="H361" s="18"/>
      <c r="I361" s="20"/>
      <c r="K361" s="21"/>
      <c r="L361" s="21"/>
      <c r="M361" s="19"/>
      <c r="N361" s="19"/>
    </row>
    <row r="362" spans="8:14">
      <c r="H362" s="18"/>
      <c r="I362" s="20"/>
      <c r="K362" s="21"/>
      <c r="L362" s="21"/>
      <c r="M362" s="19"/>
      <c r="N362" s="19"/>
    </row>
    <row r="363" spans="8:14">
      <c r="H363" s="18"/>
      <c r="I363" s="20"/>
      <c r="K363" s="21"/>
      <c r="L363" s="21"/>
      <c r="M363" s="19"/>
      <c r="N363" s="19"/>
    </row>
    <row r="364" spans="8:14">
      <c r="H364" s="18"/>
      <c r="I364" s="20"/>
      <c r="K364" s="21"/>
      <c r="L364" s="21"/>
      <c r="M364" s="19"/>
      <c r="N364" s="19"/>
    </row>
    <row r="365" spans="8:14">
      <c r="H365" s="18"/>
      <c r="I365" s="20"/>
      <c r="K365" s="21"/>
      <c r="L365" s="21"/>
      <c r="M365" s="19"/>
      <c r="N365" s="19"/>
    </row>
    <row r="366" spans="8:14">
      <c r="H366" s="18"/>
      <c r="I366" s="20"/>
      <c r="K366" s="21"/>
      <c r="L366" s="21"/>
      <c r="M366" s="19"/>
      <c r="N366" s="19"/>
    </row>
    <row r="367" spans="8:14">
      <c r="H367" s="18"/>
      <c r="I367" s="20"/>
      <c r="K367" s="21"/>
      <c r="L367" s="21"/>
      <c r="M367" s="19"/>
      <c r="N367" s="19"/>
    </row>
    <row r="368" spans="8:14">
      <c r="H368" s="18"/>
      <c r="I368" s="20"/>
      <c r="K368" s="21"/>
      <c r="L368" s="21"/>
      <c r="M368" s="19"/>
      <c r="N368" s="19"/>
    </row>
    <row r="369" spans="8:14">
      <c r="H369" s="18"/>
      <c r="I369" s="20"/>
      <c r="K369" s="21"/>
      <c r="L369" s="21"/>
      <c r="M369" s="19"/>
      <c r="N369" s="19"/>
    </row>
    <row r="370" spans="8:14">
      <c r="H370" s="18"/>
      <c r="I370" s="20"/>
      <c r="K370" s="21"/>
      <c r="L370" s="21"/>
      <c r="M370" s="19"/>
      <c r="N370" s="19"/>
    </row>
    <row r="371" spans="8:14">
      <c r="H371" s="18"/>
      <c r="I371" s="20"/>
      <c r="K371" s="21"/>
      <c r="L371" s="21"/>
      <c r="M371" s="19"/>
      <c r="N371" s="19"/>
    </row>
    <row r="372" spans="8:14">
      <c r="H372" s="18"/>
      <c r="I372" s="20"/>
      <c r="K372" s="21"/>
      <c r="L372" s="21"/>
      <c r="M372" s="19"/>
      <c r="N372" s="19"/>
    </row>
    <row r="373" spans="8:14">
      <c r="H373" s="18"/>
      <c r="I373" s="20"/>
      <c r="K373" s="21"/>
      <c r="L373" s="21"/>
      <c r="M373" s="19"/>
      <c r="N373" s="19"/>
    </row>
    <row r="374" spans="8:14">
      <c r="H374" s="18"/>
      <c r="I374" s="20"/>
      <c r="K374" s="21"/>
      <c r="L374" s="21"/>
      <c r="M374" s="19"/>
      <c r="N374" s="19"/>
    </row>
    <row r="375" spans="8:14">
      <c r="H375" s="18"/>
      <c r="I375" s="20"/>
      <c r="K375" s="21"/>
      <c r="L375" s="21"/>
      <c r="M375" s="19"/>
      <c r="N375" s="19"/>
    </row>
    <row r="376" spans="8:14">
      <c r="H376" s="18"/>
      <c r="I376" s="20"/>
      <c r="K376" s="21"/>
      <c r="L376" s="21"/>
      <c r="M376" s="19"/>
      <c r="N376" s="19"/>
    </row>
    <row r="377" spans="8:14">
      <c r="H377" s="18"/>
      <c r="I377" s="20"/>
      <c r="K377" s="21"/>
      <c r="L377" s="21"/>
      <c r="M377" s="19"/>
      <c r="N377" s="19"/>
    </row>
    <row r="378" spans="8:14">
      <c r="H378" s="18"/>
      <c r="I378" s="20"/>
      <c r="K378" s="21"/>
      <c r="L378" s="21"/>
      <c r="M378" s="19"/>
      <c r="N378" s="19"/>
    </row>
    <row r="379" spans="8:14">
      <c r="H379" s="18"/>
      <c r="I379" s="20"/>
      <c r="K379" s="21"/>
      <c r="L379" s="21"/>
      <c r="M379" s="19"/>
      <c r="N379" s="19"/>
    </row>
    <row r="380" spans="8:14">
      <c r="H380" s="18"/>
      <c r="I380" s="20"/>
      <c r="K380" s="21"/>
      <c r="L380" s="21"/>
      <c r="M380" s="19"/>
      <c r="N380" s="19"/>
    </row>
    <row r="381" spans="8:14">
      <c r="H381" s="18"/>
      <c r="I381" s="20"/>
      <c r="K381" s="21"/>
      <c r="L381" s="21"/>
      <c r="M381" s="19"/>
      <c r="N381" s="19"/>
    </row>
    <row r="382" spans="8:14">
      <c r="H382" s="18"/>
      <c r="I382" s="20"/>
      <c r="K382" s="21"/>
      <c r="L382" s="21"/>
      <c r="M382" s="19"/>
      <c r="N382" s="19"/>
    </row>
    <row r="383" spans="8:14">
      <c r="H383" s="18"/>
      <c r="I383" s="20"/>
      <c r="K383" s="21"/>
      <c r="L383" s="21"/>
      <c r="M383" s="19"/>
      <c r="N383" s="19"/>
    </row>
    <row r="384" spans="8:14">
      <c r="H384" s="18"/>
      <c r="I384" s="20"/>
      <c r="K384" s="21"/>
      <c r="L384" s="21"/>
      <c r="M384" s="19"/>
      <c r="N384" s="19"/>
    </row>
    <row r="385" spans="8:14">
      <c r="H385" s="18"/>
      <c r="I385" s="20"/>
      <c r="K385" s="21"/>
      <c r="L385" s="21"/>
      <c r="M385" s="19"/>
      <c r="N385" s="19"/>
    </row>
    <row r="386" spans="8:14">
      <c r="H386" s="18"/>
      <c r="I386" s="20"/>
      <c r="K386" s="21"/>
      <c r="L386" s="21"/>
      <c r="M386" s="19"/>
      <c r="N386" s="19"/>
    </row>
    <row r="387" spans="8:14">
      <c r="H387" s="18"/>
      <c r="I387" s="20"/>
      <c r="K387" s="21"/>
      <c r="L387" s="21"/>
      <c r="M387" s="19"/>
      <c r="N387" s="19"/>
    </row>
    <row r="388" spans="8:14">
      <c r="H388" s="18"/>
      <c r="I388" s="20"/>
      <c r="K388" s="21"/>
      <c r="L388" s="21"/>
      <c r="M388" s="19"/>
      <c r="N388" s="19"/>
    </row>
    <row r="389" spans="8:14">
      <c r="H389" s="18"/>
      <c r="I389" s="20"/>
      <c r="K389" s="21"/>
      <c r="L389" s="21"/>
      <c r="M389" s="19"/>
      <c r="N389" s="19"/>
    </row>
    <row r="390" spans="8:14">
      <c r="H390" s="18"/>
      <c r="I390" s="20"/>
      <c r="K390" s="21"/>
      <c r="L390" s="21"/>
      <c r="M390" s="19"/>
      <c r="N390" s="19"/>
    </row>
    <row r="391" spans="8:14">
      <c r="H391" s="18"/>
      <c r="I391" s="20"/>
      <c r="K391" s="21"/>
      <c r="L391" s="21"/>
      <c r="M391" s="19"/>
      <c r="N391" s="19"/>
    </row>
    <row r="392" spans="8:14">
      <c r="H392" s="18"/>
      <c r="I392" s="20"/>
      <c r="K392" s="21"/>
      <c r="L392" s="21"/>
      <c r="M392" s="19"/>
      <c r="N392" s="19"/>
    </row>
    <row r="393" spans="8:14">
      <c r="H393" s="18"/>
      <c r="I393" s="20"/>
      <c r="K393" s="21"/>
      <c r="L393" s="21"/>
      <c r="M393" s="19"/>
      <c r="N393" s="19"/>
    </row>
    <row r="394" spans="8:14">
      <c r="H394" s="18"/>
      <c r="I394" s="20"/>
      <c r="K394" s="21"/>
      <c r="L394" s="21"/>
      <c r="M394" s="19"/>
      <c r="N394" s="19"/>
    </row>
    <row r="395" spans="8:14">
      <c r="H395" s="18"/>
      <c r="I395" s="20"/>
      <c r="K395" s="21"/>
      <c r="L395" s="21"/>
      <c r="M395" s="19"/>
      <c r="N395" s="19"/>
    </row>
    <row r="396" spans="8:14">
      <c r="H396" s="18"/>
      <c r="I396" s="20"/>
      <c r="K396" s="21"/>
      <c r="L396" s="21"/>
      <c r="M396" s="19"/>
      <c r="N396" s="19"/>
    </row>
    <row r="397" spans="8:14">
      <c r="H397" s="18"/>
      <c r="I397" s="20"/>
      <c r="K397" s="21"/>
      <c r="L397" s="21"/>
      <c r="M397" s="19"/>
      <c r="N397" s="19"/>
    </row>
    <row r="398" spans="8:14">
      <c r="H398" s="18"/>
      <c r="I398" s="20"/>
      <c r="K398" s="21"/>
      <c r="L398" s="21"/>
      <c r="M398" s="19"/>
      <c r="N398" s="19"/>
    </row>
    <row r="399" spans="8:14">
      <c r="H399" s="18"/>
      <c r="I399" s="20"/>
      <c r="K399" s="21"/>
      <c r="L399" s="21"/>
      <c r="M399" s="19"/>
      <c r="N399" s="19"/>
    </row>
    <row r="400" spans="8:14">
      <c r="H400" s="18"/>
      <c r="I400" s="20"/>
      <c r="K400" s="21"/>
      <c r="L400" s="21"/>
      <c r="M400" s="19"/>
      <c r="N400" s="19"/>
    </row>
    <row r="401" spans="8:14">
      <c r="H401" s="18"/>
      <c r="I401" s="20"/>
      <c r="K401" s="21"/>
      <c r="L401" s="21"/>
      <c r="M401" s="19"/>
      <c r="N401" s="19"/>
    </row>
    <row r="402" spans="8:14">
      <c r="H402" s="18"/>
      <c r="I402" s="20"/>
      <c r="K402" s="21"/>
      <c r="L402" s="21"/>
      <c r="M402" s="19"/>
      <c r="N402" s="19"/>
    </row>
    <row r="403" spans="8:14">
      <c r="H403" s="18"/>
      <c r="I403" s="20"/>
      <c r="K403" s="21"/>
      <c r="L403" s="21"/>
      <c r="M403" s="19"/>
      <c r="N403" s="19"/>
    </row>
    <row r="404" spans="8:14">
      <c r="H404" s="18"/>
      <c r="I404" s="20"/>
      <c r="K404" s="21"/>
      <c r="L404" s="21"/>
      <c r="M404" s="19"/>
      <c r="N404" s="19"/>
    </row>
    <row r="405" spans="8:14">
      <c r="H405" s="18"/>
      <c r="I405" s="20"/>
      <c r="K405" s="21"/>
      <c r="L405" s="21"/>
      <c r="M405" s="19"/>
      <c r="N405" s="19"/>
    </row>
    <row r="406" spans="8:14">
      <c r="H406" s="18"/>
      <c r="I406" s="20"/>
      <c r="K406" s="21"/>
      <c r="L406" s="21"/>
      <c r="M406" s="19"/>
      <c r="N406" s="19"/>
    </row>
    <row r="407" spans="8:14">
      <c r="H407" s="18"/>
      <c r="I407" s="20"/>
      <c r="K407" s="21"/>
      <c r="L407" s="21"/>
      <c r="M407" s="19"/>
      <c r="N407" s="19"/>
    </row>
    <row r="408" spans="8:14">
      <c r="H408" s="18"/>
      <c r="I408" s="20"/>
      <c r="K408" s="21"/>
      <c r="L408" s="21"/>
      <c r="M408" s="19"/>
      <c r="N408" s="19"/>
    </row>
    <row r="409" spans="8:14">
      <c r="H409" s="18"/>
      <c r="I409" s="20"/>
      <c r="K409" s="21"/>
      <c r="L409" s="21"/>
      <c r="M409" s="19"/>
      <c r="N409" s="19"/>
    </row>
    <row r="410" spans="8:14">
      <c r="H410" s="18"/>
      <c r="I410" s="20"/>
      <c r="K410" s="21"/>
      <c r="L410" s="21"/>
      <c r="M410" s="19"/>
      <c r="N410" s="19"/>
    </row>
    <row r="411" spans="8:14">
      <c r="H411" s="18"/>
      <c r="I411" s="20"/>
      <c r="K411" s="21"/>
      <c r="L411" s="21"/>
      <c r="M411" s="19"/>
      <c r="N411" s="19"/>
    </row>
    <row r="412" spans="8:14">
      <c r="H412" s="18"/>
      <c r="I412" s="20"/>
      <c r="K412" s="21"/>
      <c r="L412" s="21"/>
      <c r="M412" s="19"/>
      <c r="N412" s="19"/>
    </row>
    <row r="413" spans="8:14">
      <c r="H413" s="18"/>
      <c r="I413" s="20"/>
      <c r="K413" s="21"/>
      <c r="L413" s="21"/>
      <c r="M413" s="19"/>
      <c r="N413" s="19"/>
    </row>
    <row r="414" spans="8:14">
      <c r="H414" s="18"/>
      <c r="I414" s="20"/>
      <c r="K414" s="21"/>
      <c r="L414" s="21"/>
      <c r="M414" s="19"/>
      <c r="N414" s="19"/>
    </row>
    <row r="415" spans="8:14">
      <c r="H415" s="18"/>
      <c r="I415" s="20"/>
      <c r="K415" s="21"/>
      <c r="L415" s="21"/>
      <c r="M415" s="19"/>
      <c r="N415" s="19"/>
    </row>
    <row r="416" spans="8:14">
      <c r="H416" s="18"/>
      <c r="I416" s="20"/>
      <c r="K416" s="21"/>
      <c r="L416" s="21"/>
      <c r="M416" s="19"/>
      <c r="N416" s="19"/>
    </row>
    <row r="417" spans="8:14">
      <c r="H417" s="18"/>
      <c r="I417" s="20"/>
      <c r="K417" s="21"/>
      <c r="L417" s="21"/>
      <c r="M417" s="19"/>
      <c r="N417" s="19"/>
    </row>
    <row r="418" spans="8:14">
      <c r="H418" s="18"/>
      <c r="I418" s="20"/>
      <c r="K418" s="21"/>
      <c r="L418" s="21"/>
      <c r="M418" s="19"/>
      <c r="N418" s="19"/>
    </row>
    <row r="419" spans="8:14">
      <c r="H419" s="18"/>
      <c r="I419" s="20"/>
      <c r="K419" s="21"/>
      <c r="L419" s="21"/>
      <c r="M419" s="19"/>
      <c r="N419" s="19"/>
    </row>
    <row r="420" spans="8:14">
      <c r="H420" s="18"/>
      <c r="I420" s="20"/>
      <c r="K420" s="21"/>
      <c r="L420" s="21"/>
      <c r="M420" s="19"/>
      <c r="N420" s="19"/>
    </row>
    <row r="421" spans="8:14">
      <c r="H421" s="18"/>
      <c r="I421" s="20"/>
      <c r="K421" s="21"/>
      <c r="L421" s="21"/>
      <c r="M421" s="19"/>
      <c r="N421" s="19"/>
    </row>
    <row r="422" spans="8:14">
      <c r="H422" s="18"/>
      <c r="I422" s="20"/>
      <c r="K422" s="21"/>
      <c r="L422" s="21"/>
      <c r="M422" s="19"/>
      <c r="N422" s="19"/>
    </row>
    <row r="423" spans="8:14">
      <c r="H423" s="18"/>
      <c r="I423" s="20"/>
      <c r="K423" s="21"/>
      <c r="L423" s="21"/>
      <c r="M423" s="19"/>
      <c r="N423" s="19"/>
    </row>
    <row r="424" spans="8:14">
      <c r="H424" s="18"/>
      <c r="I424" s="20"/>
      <c r="K424" s="21"/>
      <c r="L424" s="21"/>
      <c r="M424" s="19"/>
      <c r="N424" s="19"/>
    </row>
    <row r="425" spans="8:14">
      <c r="H425" s="18"/>
      <c r="I425" s="20"/>
      <c r="K425" s="21"/>
      <c r="L425" s="21"/>
      <c r="M425" s="19"/>
      <c r="N425" s="19"/>
    </row>
    <row r="426" spans="8:14">
      <c r="H426" s="18"/>
      <c r="I426" s="20"/>
      <c r="K426" s="21"/>
      <c r="L426" s="21"/>
      <c r="M426" s="19"/>
      <c r="N426" s="19"/>
    </row>
    <row r="427" spans="8:14">
      <c r="H427" s="18"/>
      <c r="I427" s="20"/>
      <c r="K427" s="21"/>
      <c r="L427" s="21"/>
      <c r="M427" s="19"/>
      <c r="N427" s="19"/>
    </row>
    <row r="428" spans="8:14">
      <c r="H428" s="18"/>
      <c r="I428" s="20"/>
      <c r="K428" s="21"/>
      <c r="L428" s="21"/>
      <c r="M428" s="19"/>
      <c r="N428" s="19"/>
    </row>
    <row r="429" spans="8:14">
      <c r="H429" s="18"/>
      <c r="I429" s="20"/>
      <c r="K429" s="21"/>
      <c r="L429" s="21"/>
      <c r="M429" s="19"/>
      <c r="N429" s="19"/>
    </row>
    <row r="430" spans="8:14">
      <c r="H430" s="18"/>
      <c r="I430" s="20"/>
      <c r="K430" s="21"/>
      <c r="L430" s="21"/>
      <c r="M430" s="19"/>
      <c r="N430" s="19"/>
    </row>
    <row r="431" spans="8:14">
      <c r="H431" s="18"/>
      <c r="I431" s="20"/>
      <c r="K431" s="21"/>
      <c r="L431" s="21"/>
      <c r="M431" s="19"/>
      <c r="N431" s="19"/>
    </row>
    <row r="432" spans="8:14">
      <c r="H432" s="18"/>
      <c r="I432" s="20"/>
      <c r="K432" s="21"/>
      <c r="L432" s="21"/>
      <c r="M432" s="19"/>
      <c r="N432" s="19"/>
    </row>
    <row r="433" spans="8:14">
      <c r="H433" s="18"/>
      <c r="I433" s="20"/>
      <c r="K433" s="21"/>
      <c r="L433" s="21"/>
      <c r="M433" s="19"/>
      <c r="N433" s="19"/>
    </row>
    <row r="434" spans="8:14">
      <c r="H434" s="18"/>
      <c r="I434" s="20"/>
      <c r="K434" s="21"/>
      <c r="L434" s="21"/>
      <c r="M434" s="19"/>
      <c r="N434" s="19"/>
    </row>
    <row r="435" spans="8:14">
      <c r="H435" s="18"/>
      <c r="I435" s="20"/>
      <c r="K435" s="21"/>
      <c r="L435" s="21"/>
      <c r="M435" s="19"/>
      <c r="N435" s="19"/>
    </row>
    <row r="436" spans="8:14">
      <c r="H436" s="18"/>
      <c r="I436" s="20"/>
      <c r="K436" s="21"/>
      <c r="L436" s="21"/>
      <c r="M436" s="19"/>
      <c r="N436" s="19"/>
    </row>
    <row r="437" spans="8:14">
      <c r="H437" s="18"/>
      <c r="I437" s="20"/>
      <c r="K437" s="21"/>
      <c r="L437" s="21"/>
      <c r="M437" s="19"/>
      <c r="N437" s="19"/>
    </row>
    <row r="438" spans="8:14">
      <c r="H438" s="18"/>
      <c r="I438" s="20"/>
      <c r="K438" s="21"/>
      <c r="L438" s="21"/>
      <c r="M438" s="19"/>
      <c r="N438" s="19"/>
    </row>
    <row r="439" spans="8:14">
      <c r="H439" s="18"/>
      <c r="I439" s="20"/>
      <c r="K439" s="21"/>
      <c r="L439" s="21"/>
      <c r="M439" s="19"/>
      <c r="N439" s="19"/>
    </row>
    <row r="440" spans="8:14">
      <c r="H440" s="18"/>
      <c r="I440" s="20"/>
      <c r="K440" s="21"/>
      <c r="L440" s="21"/>
      <c r="M440" s="19"/>
      <c r="N440" s="19"/>
    </row>
    <row r="441" spans="8:14">
      <c r="H441" s="18"/>
      <c r="I441" s="20"/>
      <c r="K441" s="21"/>
      <c r="L441" s="21"/>
      <c r="M441" s="19"/>
      <c r="N441" s="19"/>
    </row>
    <row r="442" spans="8:14">
      <c r="H442" s="18"/>
      <c r="I442" s="20"/>
      <c r="K442" s="21"/>
      <c r="L442" s="21"/>
      <c r="M442" s="19"/>
      <c r="N442" s="19"/>
    </row>
    <row r="443" spans="8:14">
      <c r="H443" s="18"/>
      <c r="I443" s="20"/>
      <c r="K443" s="21"/>
      <c r="L443" s="21"/>
      <c r="M443" s="19"/>
      <c r="N443" s="19"/>
    </row>
    <row r="444" spans="8:14">
      <c r="H444" s="18"/>
      <c r="I444" s="20"/>
      <c r="K444" s="21"/>
      <c r="L444" s="21"/>
      <c r="M444" s="19"/>
      <c r="N444" s="19"/>
    </row>
    <row r="445" spans="8:14">
      <c r="H445" s="18"/>
      <c r="I445" s="20"/>
      <c r="K445" s="21"/>
      <c r="L445" s="21"/>
      <c r="M445" s="19"/>
      <c r="N445" s="19"/>
    </row>
    <row r="446" spans="8:14">
      <c r="H446" s="18"/>
      <c r="I446" s="20"/>
      <c r="K446" s="21"/>
      <c r="L446" s="21"/>
      <c r="M446" s="19"/>
      <c r="N446" s="19"/>
    </row>
    <row r="447" spans="8:14">
      <c r="H447" s="18"/>
      <c r="I447" s="20"/>
      <c r="K447" s="21"/>
      <c r="L447" s="21"/>
      <c r="M447" s="19"/>
      <c r="N447" s="19"/>
    </row>
    <row r="448" spans="8:14">
      <c r="H448" s="18"/>
      <c r="I448" s="20"/>
      <c r="K448" s="21"/>
      <c r="L448" s="21"/>
      <c r="M448" s="19"/>
      <c r="N448" s="19"/>
    </row>
    <row r="449" spans="8:14">
      <c r="H449" s="18"/>
      <c r="I449" s="20"/>
      <c r="K449" s="21"/>
      <c r="L449" s="21"/>
      <c r="M449" s="19"/>
      <c r="N449" s="19"/>
    </row>
    <row r="450" spans="8:14">
      <c r="H450" s="18"/>
      <c r="I450" s="20"/>
      <c r="K450" s="21"/>
      <c r="L450" s="21"/>
      <c r="M450" s="19"/>
      <c r="N450" s="19"/>
    </row>
    <row r="451" spans="8:14">
      <c r="H451" s="18"/>
      <c r="I451" s="20"/>
      <c r="K451" s="21"/>
      <c r="L451" s="21"/>
      <c r="M451" s="19"/>
      <c r="N451" s="19"/>
    </row>
    <row r="452" spans="8:14">
      <c r="H452" s="18"/>
      <c r="I452" s="20"/>
      <c r="K452" s="21"/>
      <c r="L452" s="21"/>
      <c r="M452" s="19"/>
      <c r="N452" s="19"/>
    </row>
    <row r="453" spans="8:14">
      <c r="H453" s="18"/>
      <c r="I453" s="20"/>
      <c r="K453" s="21"/>
      <c r="L453" s="21"/>
      <c r="M453" s="19"/>
      <c r="N453" s="19"/>
    </row>
    <row r="454" spans="8:14">
      <c r="H454" s="18"/>
      <c r="I454" s="20"/>
      <c r="K454" s="21"/>
      <c r="L454" s="21"/>
      <c r="M454" s="19"/>
      <c r="N454" s="19"/>
    </row>
    <row r="455" spans="8:14">
      <c r="H455" s="18"/>
      <c r="I455" s="20"/>
      <c r="K455" s="21"/>
      <c r="L455" s="21"/>
      <c r="M455" s="19"/>
      <c r="N455" s="19"/>
    </row>
    <row r="456" spans="8:14">
      <c r="H456" s="18"/>
      <c r="I456" s="20"/>
      <c r="K456" s="21"/>
      <c r="L456" s="21"/>
      <c r="M456" s="19"/>
      <c r="N456" s="19"/>
    </row>
    <row r="457" spans="8:14">
      <c r="H457" s="18"/>
      <c r="I457" s="20"/>
      <c r="K457" s="21"/>
      <c r="L457" s="21"/>
      <c r="M457" s="19"/>
      <c r="N457" s="19"/>
    </row>
    <row r="458" spans="8:14">
      <c r="H458" s="18"/>
      <c r="I458" s="20"/>
      <c r="K458" s="21"/>
      <c r="L458" s="21"/>
      <c r="M458" s="19"/>
      <c r="N458" s="19"/>
    </row>
    <row r="459" spans="8:14">
      <c r="H459" s="18"/>
      <c r="I459" s="20"/>
      <c r="K459" s="21"/>
      <c r="L459" s="21"/>
      <c r="M459" s="19"/>
      <c r="N459" s="19"/>
    </row>
    <row r="460" spans="8:14">
      <c r="H460" s="18"/>
      <c r="I460" s="20"/>
      <c r="K460" s="21"/>
      <c r="L460" s="21"/>
      <c r="M460" s="19"/>
      <c r="N460" s="19"/>
    </row>
    <row r="461" spans="8:14">
      <c r="H461" s="18"/>
      <c r="I461" s="20"/>
      <c r="K461" s="21"/>
      <c r="L461" s="21"/>
      <c r="M461" s="19"/>
      <c r="N461" s="19"/>
    </row>
    <row r="462" spans="8:14">
      <c r="H462" s="18"/>
      <c r="I462" s="20"/>
      <c r="K462" s="21"/>
      <c r="L462" s="21"/>
      <c r="M462" s="19"/>
      <c r="N462" s="19"/>
    </row>
    <row r="463" spans="8:14">
      <c r="H463" s="18"/>
      <c r="I463" s="20"/>
      <c r="K463" s="21"/>
      <c r="L463" s="21"/>
      <c r="M463" s="19"/>
      <c r="N463" s="19"/>
    </row>
    <row r="464" spans="8:14">
      <c r="H464" s="18"/>
      <c r="I464" s="20"/>
      <c r="K464" s="21"/>
      <c r="L464" s="21"/>
      <c r="M464" s="19"/>
      <c r="N464" s="19"/>
    </row>
    <row r="465" spans="8:14">
      <c r="H465" s="18"/>
      <c r="I465" s="20"/>
      <c r="K465" s="21"/>
      <c r="L465" s="21"/>
      <c r="M465" s="19"/>
      <c r="N465" s="19"/>
    </row>
    <row r="466" spans="8:14">
      <c r="H466" s="18"/>
      <c r="I466" s="20"/>
      <c r="K466" s="21"/>
      <c r="L466" s="21"/>
      <c r="M466" s="19"/>
      <c r="N466" s="19"/>
    </row>
    <row r="467" spans="8:14">
      <c r="H467" s="18"/>
      <c r="I467" s="20"/>
      <c r="K467" s="21"/>
      <c r="L467" s="21"/>
      <c r="M467" s="19"/>
      <c r="N467" s="19"/>
    </row>
    <row r="468" spans="8:14">
      <c r="H468" s="18"/>
      <c r="I468" s="20"/>
      <c r="K468" s="21"/>
      <c r="L468" s="21"/>
      <c r="M468" s="19"/>
      <c r="N468" s="19"/>
    </row>
    <row r="469" spans="8:14">
      <c r="H469" s="18"/>
      <c r="I469" s="20"/>
      <c r="K469" s="21"/>
      <c r="L469" s="21"/>
      <c r="M469" s="19"/>
      <c r="N469" s="19"/>
    </row>
    <row r="470" spans="8:14">
      <c r="H470" s="18"/>
      <c r="I470" s="20"/>
      <c r="K470" s="21"/>
      <c r="L470" s="21"/>
      <c r="M470" s="19"/>
      <c r="N470" s="19"/>
    </row>
    <row r="471" spans="8:14">
      <c r="H471" s="18"/>
      <c r="I471" s="20"/>
      <c r="K471" s="21"/>
      <c r="L471" s="21"/>
      <c r="M471" s="19"/>
      <c r="N471" s="19"/>
    </row>
    <row r="472" spans="8:14">
      <c r="H472" s="18"/>
      <c r="I472" s="20"/>
      <c r="K472" s="21"/>
      <c r="L472" s="21"/>
      <c r="M472" s="19"/>
      <c r="N472" s="19"/>
    </row>
    <row r="473" spans="8:14">
      <c r="H473" s="18"/>
      <c r="I473" s="20"/>
      <c r="K473" s="21"/>
      <c r="L473" s="21"/>
      <c r="M473" s="19"/>
      <c r="N473" s="19"/>
    </row>
    <row r="474" spans="8:14">
      <c r="H474" s="18"/>
      <c r="I474" s="20"/>
      <c r="K474" s="21"/>
      <c r="L474" s="21"/>
      <c r="M474" s="19"/>
      <c r="N474" s="19"/>
    </row>
    <row r="475" spans="8:14">
      <c r="H475" s="18"/>
      <c r="I475" s="20"/>
      <c r="K475" s="21"/>
      <c r="L475" s="21"/>
      <c r="M475" s="19"/>
      <c r="N475" s="19"/>
    </row>
    <row r="476" spans="8:14">
      <c r="H476" s="18"/>
      <c r="I476" s="20"/>
      <c r="K476" s="21"/>
      <c r="L476" s="21"/>
      <c r="M476" s="19"/>
      <c r="N476" s="19"/>
    </row>
    <row r="477" spans="8:14">
      <c r="H477" s="18"/>
      <c r="I477" s="20"/>
      <c r="K477" s="21"/>
      <c r="L477" s="21"/>
      <c r="M477" s="19"/>
      <c r="N477" s="19"/>
    </row>
    <row r="478" spans="8:14">
      <c r="H478" s="18"/>
      <c r="I478" s="20"/>
      <c r="K478" s="21"/>
      <c r="L478" s="21"/>
      <c r="M478" s="19"/>
      <c r="N478" s="19"/>
    </row>
    <row r="479" spans="8:14">
      <c r="H479" s="18"/>
      <c r="I479" s="20"/>
      <c r="K479" s="21"/>
      <c r="L479" s="21"/>
      <c r="M479" s="19"/>
      <c r="N479" s="19"/>
    </row>
    <row r="480" spans="8:14">
      <c r="H480" s="18"/>
      <c r="I480" s="20"/>
      <c r="K480" s="21"/>
      <c r="L480" s="21"/>
      <c r="M480" s="19"/>
      <c r="N480" s="19"/>
    </row>
    <row r="481" spans="8:14">
      <c r="H481" s="18"/>
      <c r="I481" s="20"/>
      <c r="K481" s="21"/>
      <c r="L481" s="21"/>
      <c r="M481" s="19"/>
      <c r="N481" s="19"/>
    </row>
    <row r="482" spans="8:14">
      <c r="H482" s="18"/>
      <c r="I482" s="20"/>
      <c r="K482" s="21"/>
      <c r="L482" s="21"/>
      <c r="M482" s="19"/>
      <c r="N482" s="19"/>
    </row>
    <row r="483" spans="8:14">
      <c r="H483" s="18"/>
      <c r="I483" s="20"/>
      <c r="K483" s="21"/>
      <c r="L483" s="21"/>
      <c r="M483" s="19"/>
      <c r="N483" s="19"/>
    </row>
    <row r="484" spans="8:14">
      <c r="H484" s="18"/>
      <c r="I484" s="20"/>
      <c r="K484" s="21"/>
      <c r="L484" s="21"/>
      <c r="M484" s="19"/>
      <c r="N484" s="19"/>
    </row>
    <row r="485" spans="8:14">
      <c r="H485" s="18"/>
      <c r="I485" s="20"/>
      <c r="K485" s="21"/>
      <c r="L485" s="21"/>
      <c r="M485" s="19"/>
      <c r="N485" s="19"/>
    </row>
    <row r="486" spans="8:14">
      <c r="H486" s="18"/>
      <c r="I486" s="20"/>
      <c r="K486" s="21"/>
      <c r="L486" s="21"/>
      <c r="M486" s="19"/>
      <c r="N486" s="19"/>
    </row>
    <row r="487" spans="8:14">
      <c r="H487" s="18"/>
      <c r="I487" s="20"/>
      <c r="K487" s="21"/>
      <c r="L487" s="21"/>
      <c r="M487" s="19"/>
      <c r="N487" s="19"/>
    </row>
    <row r="488" spans="8:14">
      <c r="H488" s="18"/>
      <c r="I488" s="20"/>
      <c r="K488" s="21"/>
      <c r="L488" s="21"/>
      <c r="M488" s="19"/>
      <c r="N488" s="19"/>
    </row>
    <row r="489" spans="8:14">
      <c r="H489" s="18"/>
      <c r="I489" s="20"/>
      <c r="K489" s="21"/>
      <c r="L489" s="21"/>
      <c r="M489" s="19"/>
      <c r="N489" s="19"/>
    </row>
    <row r="490" spans="8:14">
      <c r="H490" s="18"/>
      <c r="I490" s="20"/>
      <c r="K490" s="21"/>
      <c r="L490" s="21"/>
      <c r="M490" s="19"/>
      <c r="N490" s="19"/>
    </row>
    <row r="491" spans="8:14">
      <c r="H491" s="18"/>
      <c r="I491" s="20"/>
      <c r="K491" s="21"/>
      <c r="L491" s="21"/>
      <c r="M491" s="19"/>
      <c r="N491" s="19"/>
    </row>
    <row r="492" spans="8:14">
      <c r="H492" s="18"/>
      <c r="I492" s="20"/>
      <c r="K492" s="21"/>
      <c r="L492" s="21"/>
      <c r="M492" s="19"/>
      <c r="N492" s="19"/>
    </row>
    <row r="493" spans="8:14">
      <c r="H493" s="18"/>
      <c r="I493" s="20"/>
      <c r="K493" s="21"/>
      <c r="L493" s="21"/>
      <c r="M493" s="19"/>
      <c r="N493" s="19"/>
    </row>
    <row r="494" spans="8:14">
      <c r="H494" s="18"/>
      <c r="I494" s="20"/>
      <c r="K494" s="21"/>
      <c r="L494" s="21"/>
      <c r="M494" s="19"/>
      <c r="N494" s="19"/>
    </row>
    <row r="495" spans="8:14">
      <c r="H495" s="18"/>
      <c r="I495" s="20"/>
      <c r="K495" s="21"/>
      <c r="L495" s="21"/>
      <c r="M495" s="19"/>
      <c r="N495" s="19"/>
    </row>
    <row r="496" spans="8:14">
      <c r="H496" s="18"/>
      <c r="I496" s="20"/>
      <c r="K496" s="21"/>
      <c r="L496" s="21"/>
      <c r="M496" s="19"/>
      <c r="N496" s="19"/>
    </row>
    <row r="497" spans="8:14">
      <c r="H497" s="18"/>
      <c r="I497" s="20"/>
      <c r="K497" s="21"/>
      <c r="L497" s="21"/>
      <c r="M497" s="19"/>
      <c r="N497" s="19"/>
    </row>
    <row r="498" spans="8:14">
      <c r="H498" s="18"/>
      <c r="I498" s="20"/>
      <c r="K498" s="21"/>
      <c r="L498" s="21"/>
      <c r="M498" s="19"/>
      <c r="N498" s="19"/>
    </row>
    <row r="499" spans="8:14">
      <c r="H499" s="18"/>
      <c r="I499" s="20"/>
      <c r="K499" s="21"/>
      <c r="L499" s="21"/>
      <c r="M499" s="19"/>
      <c r="N499" s="19"/>
    </row>
    <row r="500" spans="8:14">
      <c r="H500" s="18"/>
      <c r="I500" s="20"/>
      <c r="K500" s="21"/>
      <c r="L500" s="21"/>
      <c r="M500" s="19"/>
      <c r="N500" s="19"/>
    </row>
    <row r="501" spans="8:14">
      <c r="H501" s="18"/>
      <c r="I501" s="20"/>
      <c r="K501" s="21"/>
      <c r="L501" s="21"/>
      <c r="M501" s="19"/>
      <c r="N501" s="19"/>
    </row>
    <row r="502" spans="8:14">
      <c r="H502" s="18"/>
      <c r="I502" s="20"/>
      <c r="K502" s="21"/>
      <c r="L502" s="21"/>
      <c r="M502" s="19"/>
      <c r="N502" s="19"/>
    </row>
    <row r="503" spans="8:14">
      <c r="H503" s="18"/>
      <c r="I503" s="20"/>
      <c r="K503" s="21"/>
      <c r="L503" s="21"/>
      <c r="M503" s="19"/>
      <c r="N503" s="19"/>
    </row>
    <row r="504" spans="8:14">
      <c r="H504" s="18"/>
      <c r="I504" s="20"/>
      <c r="K504" s="21"/>
      <c r="L504" s="21"/>
      <c r="M504" s="19"/>
      <c r="N504" s="19"/>
    </row>
    <row r="505" spans="8:14">
      <c r="H505" s="18"/>
      <c r="I505" s="20"/>
      <c r="K505" s="21"/>
      <c r="L505" s="21"/>
      <c r="M505" s="19"/>
      <c r="N505" s="19"/>
    </row>
    <row r="506" spans="8:14">
      <c r="H506" s="18"/>
      <c r="I506" s="20"/>
      <c r="K506" s="21"/>
      <c r="L506" s="21"/>
      <c r="M506" s="19"/>
      <c r="N506" s="19"/>
    </row>
    <row r="507" spans="8:14">
      <c r="H507" s="18"/>
      <c r="I507" s="20"/>
      <c r="K507" s="21"/>
      <c r="L507" s="21"/>
      <c r="M507" s="19"/>
      <c r="N507" s="19"/>
    </row>
    <row r="508" spans="8:14">
      <c r="H508" s="18"/>
      <c r="I508" s="20"/>
      <c r="K508" s="21"/>
      <c r="L508" s="21"/>
      <c r="M508" s="19"/>
      <c r="N508" s="19"/>
    </row>
    <row r="509" spans="8:14">
      <c r="H509" s="18"/>
      <c r="I509" s="20"/>
      <c r="K509" s="21"/>
      <c r="L509" s="21"/>
      <c r="M509" s="19"/>
      <c r="N509" s="19"/>
    </row>
    <row r="510" spans="8:14">
      <c r="H510" s="18"/>
      <c r="I510" s="20"/>
      <c r="K510" s="21"/>
      <c r="L510" s="21"/>
      <c r="M510" s="19"/>
      <c r="N510" s="19"/>
    </row>
    <row r="511" spans="8:14">
      <c r="H511" s="18"/>
      <c r="I511" s="20"/>
      <c r="K511" s="21"/>
      <c r="L511" s="21"/>
      <c r="M511" s="19"/>
      <c r="N511" s="19"/>
    </row>
    <row r="512" spans="8:14">
      <c r="H512" s="18"/>
      <c r="I512" s="20"/>
      <c r="K512" s="21"/>
      <c r="L512" s="21"/>
      <c r="M512" s="19"/>
      <c r="N512" s="19"/>
    </row>
    <row r="513" spans="8:14">
      <c r="H513" s="18"/>
      <c r="I513" s="20"/>
      <c r="K513" s="21"/>
      <c r="L513" s="21"/>
      <c r="M513" s="19"/>
      <c r="N513" s="19"/>
    </row>
    <row r="514" spans="8:14">
      <c r="H514" s="18"/>
      <c r="I514" s="20"/>
      <c r="K514" s="21"/>
      <c r="L514" s="21"/>
      <c r="M514" s="19"/>
      <c r="N514" s="19"/>
    </row>
    <row r="515" spans="8:14">
      <c r="H515" s="18"/>
      <c r="I515" s="20"/>
      <c r="K515" s="21"/>
      <c r="L515" s="21"/>
      <c r="M515" s="19"/>
      <c r="N515" s="19"/>
    </row>
    <row r="516" spans="8:14">
      <c r="H516" s="18"/>
      <c r="I516" s="20"/>
      <c r="K516" s="21"/>
      <c r="L516" s="21"/>
      <c r="M516" s="19"/>
      <c r="N516" s="19"/>
    </row>
    <row r="517" spans="8:14">
      <c r="H517" s="18"/>
      <c r="I517" s="20"/>
      <c r="K517" s="21"/>
      <c r="L517" s="21"/>
      <c r="M517" s="19"/>
      <c r="N517" s="19"/>
    </row>
    <row r="518" spans="8:14">
      <c r="H518" s="18"/>
      <c r="I518" s="20"/>
      <c r="K518" s="21"/>
      <c r="L518" s="21"/>
      <c r="M518" s="19"/>
      <c r="N518" s="19"/>
    </row>
    <row r="519" spans="8:14">
      <c r="H519" s="18"/>
      <c r="I519" s="20"/>
      <c r="K519" s="21"/>
      <c r="L519" s="21"/>
      <c r="M519" s="19"/>
      <c r="N519" s="19"/>
    </row>
    <row r="520" spans="8:14">
      <c r="H520" s="18"/>
      <c r="I520" s="20"/>
      <c r="K520" s="21"/>
      <c r="L520" s="21"/>
      <c r="M520" s="19"/>
      <c r="N520" s="19"/>
    </row>
    <row r="521" spans="8:14">
      <c r="H521" s="18"/>
      <c r="I521" s="20"/>
      <c r="K521" s="21"/>
      <c r="L521" s="21"/>
      <c r="M521" s="19"/>
      <c r="N521" s="19"/>
    </row>
    <row r="522" spans="8:14">
      <c r="H522" s="18"/>
      <c r="I522" s="20"/>
      <c r="K522" s="21"/>
      <c r="L522" s="21"/>
      <c r="M522" s="19"/>
      <c r="N522" s="19"/>
    </row>
    <row r="523" spans="8:14">
      <c r="H523" s="18"/>
      <c r="I523" s="20"/>
      <c r="K523" s="21"/>
      <c r="L523" s="21"/>
      <c r="M523" s="19"/>
      <c r="N523" s="19"/>
    </row>
    <row r="524" spans="8:14">
      <c r="H524" s="18"/>
      <c r="I524" s="20"/>
      <c r="K524" s="21"/>
      <c r="L524" s="21"/>
      <c r="M524" s="19"/>
      <c r="N524" s="19"/>
    </row>
    <row r="525" spans="8:14">
      <c r="H525" s="18"/>
      <c r="I525" s="20"/>
      <c r="K525" s="21"/>
      <c r="L525" s="21"/>
      <c r="M525" s="19"/>
      <c r="N525" s="19"/>
    </row>
    <row r="526" spans="8:14">
      <c r="H526" s="18"/>
      <c r="I526" s="20"/>
      <c r="K526" s="21"/>
      <c r="L526" s="21"/>
      <c r="M526" s="19"/>
      <c r="N526" s="19"/>
    </row>
    <row r="527" spans="8:14">
      <c r="H527" s="18"/>
      <c r="I527" s="20"/>
      <c r="K527" s="21"/>
      <c r="L527" s="21"/>
      <c r="M527" s="19"/>
      <c r="N527" s="19"/>
    </row>
    <row r="528" spans="8:14">
      <c r="H528" s="18"/>
      <c r="I528" s="20"/>
      <c r="K528" s="21"/>
      <c r="L528" s="21"/>
      <c r="M528" s="19"/>
      <c r="N528" s="19"/>
    </row>
    <row r="529" spans="8:14">
      <c r="H529" s="18"/>
      <c r="I529" s="20"/>
      <c r="K529" s="21"/>
      <c r="L529" s="21"/>
      <c r="M529" s="19"/>
      <c r="N529" s="19"/>
    </row>
    <row r="530" spans="8:14">
      <c r="H530" s="18"/>
      <c r="I530" s="20"/>
      <c r="K530" s="21"/>
      <c r="L530" s="21"/>
      <c r="M530" s="19"/>
      <c r="N530" s="19"/>
    </row>
    <row r="531" spans="8:14">
      <c r="H531" s="18"/>
      <c r="I531" s="20"/>
      <c r="K531" s="21"/>
      <c r="L531" s="21"/>
      <c r="M531" s="19"/>
      <c r="N531" s="19"/>
    </row>
    <row r="532" spans="8:14">
      <c r="H532" s="18"/>
      <c r="I532" s="20"/>
      <c r="K532" s="21"/>
      <c r="L532" s="21"/>
      <c r="M532" s="19"/>
      <c r="N532" s="19"/>
    </row>
    <row r="533" spans="8:14">
      <c r="H533" s="18"/>
      <c r="I533" s="20"/>
      <c r="K533" s="21"/>
      <c r="L533" s="21"/>
      <c r="M533" s="19"/>
      <c r="N533" s="19"/>
    </row>
    <row r="534" spans="8:14">
      <c r="H534" s="18"/>
      <c r="I534" s="20"/>
      <c r="K534" s="21"/>
      <c r="L534" s="21"/>
      <c r="M534" s="19"/>
      <c r="N534" s="19"/>
    </row>
    <row r="535" spans="8:14">
      <c r="H535" s="18"/>
      <c r="I535" s="20"/>
      <c r="K535" s="21"/>
      <c r="L535" s="21"/>
      <c r="M535" s="19"/>
      <c r="N535" s="19"/>
    </row>
    <row r="536" spans="8:14">
      <c r="H536" s="18"/>
      <c r="I536" s="20"/>
      <c r="K536" s="21"/>
      <c r="L536" s="21"/>
      <c r="M536" s="19"/>
      <c r="N536" s="19"/>
    </row>
    <row r="537" spans="8:14">
      <c r="H537" s="18"/>
      <c r="I537" s="20"/>
      <c r="K537" s="21"/>
      <c r="L537" s="21"/>
      <c r="M537" s="19"/>
      <c r="N537" s="19"/>
    </row>
    <row r="538" spans="8:14">
      <c r="H538" s="18"/>
      <c r="I538" s="20"/>
      <c r="K538" s="21"/>
      <c r="L538" s="21"/>
      <c r="M538" s="19"/>
      <c r="N538" s="19"/>
    </row>
    <row r="539" spans="8:14">
      <c r="H539" s="18"/>
      <c r="I539" s="20"/>
      <c r="K539" s="21"/>
      <c r="L539" s="21"/>
      <c r="M539" s="19"/>
      <c r="N539" s="19"/>
    </row>
    <row r="540" spans="8:14">
      <c r="H540" s="18"/>
      <c r="I540" s="20"/>
      <c r="K540" s="21"/>
      <c r="L540" s="21"/>
      <c r="M540" s="19"/>
      <c r="N540" s="19"/>
    </row>
    <row r="541" spans="8:14">
      <c r="H541" s="18"/>
      <c r="I541" s="20"/>
      <c r="K541" s="21"/>
      <c r="L541" s="21"/>
      <c r="M541" s="19"/>
      <c r="N541" s="19"/>
    </row>
    <row r="542" spans="8:14">
      <c r="H542" s="18"/>
      <c r="I542" s="20"/>
      <c r="K542" s="21"/>
      <c r="L542" s="21"/>
      <c r="M542" s="19"/>
      <c r="N542" s="19"/>
    </row>
    <row r="543" spans="8:14">
      <c r="H543" s="18"/>
      <c r="I543" s="20"/>
      <c r="K543" s="21"/>
      <c r="L543" s="21"/>
      <c r="M543" s="19"/>
      <c r="N543" s="19"/>
    </row>
    <row r="544" spans="8:14">
      <c r="H544" s="18"/>
      <c r="I544" s="20"/>
      <c r="K544" s="21"/>
      <c r="L544" s="21"/>
      <c r="M544" s="19"/>
      <c r="N544" s="19"/>
    </row>
    <row r="545" spans="8:14">
      <c r="H545" s="18"/>
      <c r="I545" s="20"/>
      <c r="K545" s="21"/>
      <c r="L545" s="21"/>
      <c r="M545" s="19"/>
      <c r="N545" s="19"/>
    </row>
    <row r="546" spans="8:14">
      <c r="H546" s="18"/>
      <c r="I546" s="20"/>
      <c r="K546" s="21"/>
      <c r="L546" s="21"/>
      <c r="M546" s="19"/>
      <c r="N546" s="19"/>
    </row>
    <row r="547" spans="8:14">
      <c r="H547" s="18"/>
      <c r="I547" s="20"/>
      <c r="K547" s="21"/>
      <c r="L547" s="21"/>
      <c r="M547" s="19"/>
      <c r="N547" s="19"/>
    </row>
    <row r="548" spans="8:14">
      <c r="H548" s="18"/>
      <c r="I548" s="20"/>
      <c r="K548" s="21"/>
      <c r="L548" s="21"/>
      <c r="M548" s="19"/>
      <c r="N548" s="19"/>
    </row>
    <row r="549" spans="8:14">
      <c r="H549" s="18"/>
      <c r="I549" s="20"/>
      <c r="K549" s="21"/>
      <c r="L549" s="21"/>
      <c r="M549" s="19"/>
      <c r="N549" s="19"/>
    </row>
    <row r="550" spans="8:14">
      <c r="H550" s="18"/>
      <c r="I550" s="20"/>
      <c r="K550" s="21"/>
      <c r="L550" s="21"/>
      <c r="M550" s="19"/>
      <c r="N550" s="19"/>
    </row>
    <row r="551" spans="8:14">
      <c r="H551" s="18"/>
      <c r="I551" s="20"/>
      <c r="K551" s="21"/>
      <c r="L551" s="21"/>
      <c r="M551" s="19"/>
      <c r="N551" s="19"/>
    </row>
    <row r="552" spans="8:14">
      <c r="H552" s="18"/>
      <c r="I552" s="20"/>
      <c r="K552" s="21"/>
      <c r="L552" s="21"/>
      <c r="M552" s="19"/>
      <c r="N552" s="19"/>
    </row>
    <row r="553" spans="8:14">
      <c r="H553" s="18"/>
      <c r="I553" s="20"/>
      <c r="K553" s="21"/>
      <c r="L553" s="21"/>
      <c r="M553" s="19"/>
      <c r="N553" s="19"/>
    </row>
    <row r="554" spans="8:14">
      <c r="H554" s="18"/>
      <c r="I554" s="20"/>
      <c r="K554" s="21"/>
      <c r="L554" s="21"/>
      <c r="M554" s="19"/>
      <c r="N554" s="19"/>
    </row>
    <row r="555" spans="8:14">
      <c r="H555" s="18"/>
      <c r="I555" s="20"/>
      <c r="K555" s="21"/>
      <c r="L555" s="21"/>
      <c r="M555" s="19"/>
      <c r="N555" s="19"/>
    </row>
    <row r="556" spans="8:14">
      <c r="H556" s="18"/>
      <c r="I556" s="20"/>
      <c r="K556" s="21"/>
      <c r="L556" s="21"/>
      <c r="M556" s="19"/>
      <c r="N556" s="19"/>
    </row>
    <row r="557" spans="8:14">
      <c r="H557" s="18"/>
      <c r="I557" s="20"/>
      <c r="K557" s="21"/>
      <c r="L557" s="21"/>
      <c r="M557" s="19"/>
      <c r="N557" s="19"/>
    </row>
    <row r="558" spans="8:14">
      <c r="H558" s="18"/>
      <c r="I558" s="20"/>
      <c r="K558" s="21"/>
      <c r="L558" s="21"/>
      <c r="M558" s="19"/>
      <c r="N558" s="19"/>
    </row>
    <row r="559" spans="8:14">
      <c r="H559" s="18"/>
      <c r="I559" s="20"/>
      <c r="K559" s="21"/>
      <c r="L559" s="21"/>
      <c r="M559" s="19"/>
      <c r="N559" s="19"/>
    </row>
    <row r="560" spans="8:14">
      <c r="H560" s="18"/>
      <c r="I560" s="20"/>
      <c r="K560" s="21"/>
      <c r="L560" s="21"/>
      <c r="M560" s="19"/>
      <c r="N560" s="19"/>
    </row>
    <row r="561" spans="8:14">
      <c r="H561" s="18"/>
      <c r="I561" s="20"/>
      <c r="K561" s="21"/>
      <c r="L561" s="21"/>
      <c r="M561" s="19"/>
      <c r="N561" s="19"/>
    </row>
    <row r="562" spans="8:14">
      <c r="H562" s="18"/>
      <c r="I562" s="20"/>
      <c r="K562" s="21"/>
      <c r="L562" s="21"/>
      <c r="M562" s="19"/>
      <c r="N562" s="19"/>
    </row>
    <row r="563" spans="8:14">
      <c r="H563" s="18"/>
      <c r="I563" s="20"/>
      <c r="K563" s="21"/>
      <c r="L563" s="21"/>
      <c r="M563" s="19"/>
      <c r="N563" s="19"/>
    </row>
    <row r="564" spans="8:14">
      <c r="H564" s="18"/>
      <c r="I564" s="20"/>
      <c r="K564" s="21"/>
      <c r="L564" s="21"/>
      <c r="M564" s="19"/>
      <c r="N564" s="19"/>
    </row>
    <row r="565" spans="8:14">
      <c r="H565" s="18"/>
      <c r="I565" s="20"/>
      <c r="K565" s="21"/>
      <c r="L565" s="21"/>
      <c r="M565" s="19"/>
      <c r="N565" s="19"/>
    </row>
    <row r="566" spans="8:14">
      <c r="H566" s="18"/>
      <c r="I566" s="20"/>
      <c r="K566" s="21"/>
      <c r="L566" s="21"/>
      <c r="M566" s="19"/>
      <c r="N566" s="19"/>
    </row>
    <row r="567" spans="8:14">
      <c r="H567" s="18"/>
      <c r="I567" s="20"/>
      <c r="K567" s="21"/>
      <c r="L567" s="21"/>
      <c r="M567" s="19"/>
      <c r="N567" s="19"/>
    </row>
    <row r="568" spans="8:14">
      <c r="H568" s="18"/>
      <c r="I568" s="20"/>
      <c r="K568" s="21"/>
      <c r="L568" s="21"/>
      <c r="M568" s="19"/>
      <c r="N568" s="19"/>
    </row>
    <row r="569" spans="8:14">
      <c r="H569" s="18"/>
      <c r="I569" s="20"/>
      <c r="K569" s="21"/>
      <c r="L569" s="21"/>
      <c r="M569" s="19"/>
      <c r="N569" s="19"/>
    </row>
    <row r="570" spans="8:14">
      <c r="H570" s="18"/>
      <c r="I570" s="20"/>
      <c r="K570" s="21"/>
      <c r="L570" s="21"/>
      <c r="M570" s="19"/>
      <c r="N570" s="19"/>
    </row>
    <row r="571" spans="8:14">
      <c r="H571" s="18"/>
      <c r="I571" s="20"/>
      <c r="K571" s="21"/>
      <c r="L571" s="21"/>
      <c r="M571" s="19"/>
      <c r="N571" s="19"/>
    </row>
    <row r="572" spans="8:14">
      <c r="H572" s="18"/>
      <c r="I572" s="20"/>
      <c r="K572" s="21"/>
      <c r="L572" s="21"/>
      <c r="M572" s="19"/>
      <c r="N572" s="19"/>
    </row>
    <row r="573" spans="8:14">
      <c r="H573" s="18"/>
      <c r="I573" s="20"/>
      <c r="K573" s="21"/>
      <c r="L573" s="21"/>
      <c r="M573" s="19"/>
      <c r="N573" s="19"/>
    </row>
    <row r="574" spans="8:14">
      <c r="H574" s="18"/>
      <c r="I574" s="20"/>
      <c r="K574" s="21"/>
      <c r="L574" s="21"/>
      <c r="M574" s="19"/>
      <c r="N574" s="19"/>
    </row>
    <row r="575" spans="8:14">
      <c r="H575" s="18"/>
      <c r="I575" s="20"/>
      <c r="K575" s="21"/>
      <c r="L575" s="21"/>
      <c r="M575" s="19"/>
      <c r="N575" s="19"/>
    </row>
    <row r="576" spans="8:14">
      <c r="H576" s="18"/>
      <c r="I576" s="20"/>
      <c r="K576" s="21"/>
      <c r="L576" s="21"/>
      <c r="M576" s="19"/>
      <c r="N576" s="19"/>
    </row>
    <row r="577" spans="8:14">
      <c r="H577" s="18"/>
      <c r="I577" s="20"/>
      <c r="K577" s="21"/>
      <c r="L577" s="21"/>
      <c r="M577" s="19"/>
      <c r="N577" s="19"/>
    </row>
    <row r="578" spans="8:14">
      <c r="H578" s="18"/>
      <c r="I578" s="20"/>
      <c r="K578" s="21"/>
      <c r="L578" s="21"/>
      <c r="M578" s="19"/>
      <c r="N578" s="19"/>
    </row>
    <row r="579" spans="8:14">
      <c r="H579" s="18"/>
      <c r="I579" s="20"/>
      <c r="K579" s="21"/>
      <c r="L579" s="21"/>
      <c r="M579" s="19"/>
      <c r="N579" s="19"/>
    </row>
    <row r="580" spans="8:14">
      <c r="H580" s="18"/>
      <c r="I580" s="20"/>
      <c r="K580" s="21"/>
      <c r="L580" s="21"/>
      <c r="M580" s="19"/>
      <c r="N580" s="19"/>
    </row>
    <row r="581" spans="8:14">
      <c r="H581" s="18"/>
      <c r="I581" s="20"/>
      <c r="K581" s="21"/>
      <c r="L581" s="21"/>
      <c r="M581" s="19"/>
      <c r="N581" s="19"/>
    </row>
    <row r="582" spans="8:14">
      <c r="H582" s="18"/>
      <c r="I582" s="20"/>
      <c r="K582" s="21"/>
      <c r="L582" s="21"/>
      <c r="M582" s="19"/>
      <c r="N582" s="19"/>
    </row>
    <row r="583" spans="8:14">
      <c r="H583" s="18"/>
      <c r="I583" s="20"/>
      <c r="K583" s="21"/>
      <c r="L583" s="21"/>
      <c r="M583" s="19"/>
      <c r="N583" s="19"/>
    </row>
    <row r="584" spans="8:14">
      <c r="H584" s="18"/>
      <c r="I584" s="20"/>
      <c r="K584" s="21"/>
      <c r="L584" s="21"/>
      <c r="M584" s="19"/>
      <c r="N584" s="19"/>
    </row>
    <row r="585" spans="8:14">
      <c r="H585" s="18"/>
      <c r="I585" s="20"/>
      <c r="K585" s="21"/>
      <c r="L585" s="21"/>
      <c r="M585" s="19"/>
      <c r="N585" s="19"/>
    </row>
    <row r="586" spans="8:14">
      <c r="H586" s="18"/>
      <c r="I586" s="20"/>
      <c r="K586" s="21"/>
      <c r="L586" s="21"/>
      <c r="M586" s="19"/>
      <c r="N586" s="19"/>
    </row>
    <row r="587" spans="8:14">
      <c r="H587" s="18"/>
      <c r="I587" s="20"/>
      <c r="K587" s="21"/>
      <c r="L587" s="21"/>
      <c r="M587" s="19"/>
      <c r="N587" s="19"/>
    </row>
    <row r="588" spans="8:14">
      <c r="H588" s="18"/>
      <c r="I588" s="20"/>
      <c r="K588" s="21"/>
      <c r="L588" s="21"/>
      <c r="M588" s="19"/>
      <c r="N588" s="19"/>
    </row>
    <row r="589" spans="8:14">
      <c r="H589" s="18"/>
      <c r="I589" s="20"/>
      <c r="K589" s="21"/>
      <c r="L589" s="21"/>
      <c r="M589" s="19"/>
      <c r="N589" s="19"/>
    </row>
    <row r="590" spans="8:14">
      <c r="H590" s="18"/>
      <c r="I590" s="20"/>
      <c r="K590" s="21"/>
      <c r="L590" s="21"/>
      <c r="M590" s="19"/>
      <c r="N590" s="19"/>
    </row>
    <row r="591" spans="8:14">
      <c r="H591" s="18"/>
      <c r="I591" s="20"/>
      <c r="K591" s="21"/>
      <c r="L591" s="21"/>
      <c r="M591" s="19"/>
      <c r="N591" s="19"/>
    </row>
    <row r="592" spans="8:14">
      <c r="H592" s="18"/>
      <c r="I592" s="20"/>
      <c r="K592" s="21"/>
      <c r="L592" s="21"/>
      <c r="M592" s="19"/>
      <c r="N592" s="19"/>
    </row>
    <row r="593" spans="8:14">
      <c r="H593" s="18"/>
      <c r="I593" s="20"/>
      <c r="K593" s="21"/>
      <c r="L593" s="21"/>
      <c r="M593" s="19"/>
      <c r="N593" s="19"/>
    </row>
    <row r="594" spans="8:14">
      <c r="H594" s="18"/>
      <c r="I594" s="20"/>
      <c r="K594" s="21"/>
      <c r="L594" s="21"/>
      <c r="M594" s="19"/>
      <c r="N594" s="19"/>
    </row>
    <row r="595" spans="8:14">
      <c r="H595" s="18"/>
      <c r="I595" s="20"/>
      <c r="K595" s="21"/>
      <c r="L595" s="21"/>
      <c r="M595" s="19"/>
      <c r="N595" s="19"/>
    </row>
    <row r="596" spans="8:14">
      <c r="H596" s="18"/>
      <c r="I596" s="20"/>
      <c r="K596" s="21"/>
      <c r="L596" s="21"/>
      <c r="M596" s="19"/>
      <c r="N596" s="19"/>
    </row>
    <row r="597" spans="8:14">
      <c r="H597" s="18"/>
      <c r="I597" s="20"/>
      <c r="K597" s="21"/>
      <c r="L597" s="21"/>
      <c r="M597" s="19"/>
      <c r="N597" s="19"/>
    </row>
    <row r="598" spans="8:14">
      <c r="H598" s="18"/>
      <c r="I598" s="20"/>
      <c r="K598" s="21"/>
      <c r="L598" s="21"/>
      <c r="M598" s="19"/>
      <c r="N598" s="19"/>
    </row>
    <row r="599" spans="8:14">
      <c r="H599" s="18"/>
      <c r="I599" s="20"/>
      <c r="K599" s="21"/>
      <c r="L599" s="21"/>
      <c r="M599" s="19"/>
      <c r="N599" s="19"/>
    </row>
    <row r="600" spans="8:14">
      <c r="H600" s="18"/>
      <c r="I600" s="20"/>
      <c r="K600" s="21"/>
      <c r="L600" s="21"/>
      <c r="M600" s="19"/>
      <c r="N600" s="19"/>
    </row>
    <row r="601" spans="8:14">
      <c r="H601" s="18"/>
      <c r="I601" s="20"/>
      <c r="K601" s="21"/>
      <c r="L601" s="21"/>
      <c r="M601" s="19"/>
      <c r="N601" s="19"/>
    </row>
    <row r="602" spans="8:14">
      <c r="H602" s="18"/>
      <c r="I602" s="20"/>
      <c r="K602" s="21"/>
      <c r="L602" s="21"/>
      <c r="M602" s="19"/>
      <c r="N602" s="19"/>
    </row>
    <row r="603" spans="8:14">
      <c r="H603" s="18"/>
      <c r="I603" s="20"/>
      <c r="K603" s="21"/>
      <c r="L603" s="21"/>
      <c r="M603" s="19"/>
      <c r="N603" s="19"/>
    </row>
    <row r="604" spans="8:14">
      <c r="H604" s="18"/>
      <c r="I604" s="20"/>
      <c r="K604" s="21"/>
      <c r="L604" s="21"/>
      <c r="M604" s="19"/>
      <c r="N604" s="19"/>
    </row>
    <row r="605" spans="8:14">
      <c r="H605" s="18"/>
      <c r="I605" s="20"/>
      <c r="K605" s="21"/>
      <c r="L605" s="21"/>
      <c r="M605" s="19"/>
      <c r="N605" s="19"/>
    </row>
    <row r="606" spans="8:14">
      <c r="H606" s="18"/>
      <c r="I606" s="20"/>
      <c r="K606" s="21"/>
      <c r="L606" s="21"/>
      <c r="M606" s="19"/>
      <c r="N606" s="19"/>
    </row>
    <row r="607" spans="8:14">
      <c r="H607" s="18"/>
      <c r="I607" s="20"/>
      <c r="K607" s="21"/>
      <c r="L607" s="21"/>
      <c r="M607" s="19"/>
      <c r="N607" s="19"/>
    </row>
    <row r="608" spans="8:14">
      <c r="H608" s="18"/>
      <c r="I608" s="20"/>
      <c r="K608" s="21"/>
      <c r="L608" s="21"/>
      <c r="M608" s="19"/>
      <c r="N608" s="19"/>
    </row>
    <row r="609" spans="8:14">
      <c r="H609" s="18"/>
      <c r="I609" s="20"/>
      <c r="K609" s="21"/>
      <c r="L609" s="21"/>
      <c r="M609" s="19"/>
      <c r="N609" s="19"/>
    </row>
    <row r="610" spans="8:14">
      <c r="H610" s="18"/>
      <c r="I610" s="20"/>
      <c r="K610" s="21"/>
      <c r="L610" s="21"/>
      <c r="M610" s="19"/>
      <c r="N610" s="19"/>
    </row>
    <row r="611" spans="8:14">
      <c r="H611" s="18"/>
      <c r="I611" s="20"/>
      <c r="K611" s="21"/>
      <c r="L611" s="21"/>
      <c r="M611" s="19"/>
      <c r="N611" s="19"/>
    </row>
    <row r="612" spans="8:14">
      <c r="H612" s="18"/>
      <c r="I612" s="20"/>
      <c r="K612" s="21"/>
      <c r="L612" s="21"/>
      <c r="M612" s="19"/>
      <c r="N612" s="19"/>
    </row>
    <row r="613" spans="8:14">
      <c r="H613" s="18"/>
      <c r="I613" s="20"/>
      <c r="K613" s="21"/>
      <c r="L613" s="21"/>
      <c r="M613" s="19"/>
      <c r="N613" s="19"/>
    </row>
    <row r="614" spans="8:14">
      <c r="H614" s="18"/>
      <c r="I614" s="20"/>
      <c r="K614" s="21"/>
      <c r="L614" s="21"/>
      <c r="M614" s="19"/>
      <c r="N614" s="19"/>
    </row>
    <row r="615" spans="8:14">
      <c r="H615" s="18"/>
      <c r="I615" s="20"/>
      <c r="K615" s="21"/>
      <c r="L615" s="21"/>
      <c r="M615" s="19"/>
      <c r="N615" s="19"/>
    </row>
    <row r="616" spans="8:14">
      <c r="H616" s="18"/>
      <c r="I616" s="20"/>
      <c r="K616" s="21"/>
      <c r="L616" s="21"/>
      <c r="M616" s="19"/>
      <c r="N616" s="19"/>
    </row>
    <row r="617" spans="8:14">
      <c r="H617" s="18"/>
      <c r="I617" s="20"/>
      <c r="K617" s="21"/>
      <c r="L617" s="21"/>
      <c r="M617" s="19"/>
      <c r="N617" s="19"/>
    </row>
    <row r="618" spans="8:14">
      <c r="H618" s="18"/>
      <c r="I618" s="20"/>
      <c r="K618" s="21"/>
      <c r="L618" s="21"/>
      <c r="M618" s="19"/>
      <c r="N618" s="19"/>
    </row>
    <row r="619" spans="8:14">
      <c r="H619" s="18"/>
      <c r="I619" s="20"/>
      <c r="K619" s="21"/>
      <c r="L619" s="21"/>
      <c r="M619" s="19"/>
      <c r="N619" s="19"/>
    </row>
    <row r="620" spans="8:14">
      <c r="H620" s="18"/>
      <c r="I620" s="20"/>
      <c r="K620" s="21"/>
      <c r="L620" s="21"/>
      <c r="M620" s="19"/>
      <c r="N620" s="19"/>
    </row>
    <row r="621" spans="8:14">
      <c r="H621" s="18"/>
      <c r="I621" s="20"/>
      <c r="K621" s="21"/>
      <c r="L621" s="21"/>
      <c r="M621" s="19"/>
      <c r="N621" s="19"/>
    </row>
    <row r="622" spans="8:14">
      <c r="H622" s="18"/>
      <c r="I622" s="20"/>
      <c r="K622" s="21"/>
      <c r="L622" s="21"/>
      <c r="M622" s="19"/>
      <c r="N622" s="19"/>
    </row>
    <row r="623" spans="8:14">
      <c r="H623" s="18"/>
      <c r="I623" s="20"/>
      <c r="K623" s="21"/>
      <c r="L623" s="21"/>
      <c r="M623" s="19"/>
      <c r="N623" s="19"/>
    </row>
    <row r="624" spans="8:14">
      <c r="H624" s="18"/>
      <c r="I624" s="20"/>
      <c r="K624" s="21"/>
      <c r="L624" s="21"/>
      <c r="M624" s="19"/>
      <c r="N624" s="19"/>
    </row>
    <row r="625" spans="8:14">
      <c r="H625" s="18"/>
      <c r="I625" s="20"/>
      <c r="K625" s="21"/>
      <c r="L625" s="21"/>
      <c r="M625" s="19"/>
      <c r="N625" s="19"/>
    </row>
    <row r="626" spans="8:14">
      <c r="H626" s="18"/>
      <c r="I626" s="20"/>
      <c r="K626" s="21"/>
      <c r="L626" s="21"/>
      <c r="M626" s="19"/>
      <c r="N626" s="19"/>
    </row>
    <row r="627" spans="8:14">
      <c r="H627" s="18"/>
      <c r="I627" s="20"/>
      <c r="K627" s="21"/>
      <c r="L627" s="21"/>
      <c r="M627" s="19"/>
      <c r="N627" s="19"/>
    </row>
    <row r="628" spans="8:14">
      <c r="H628" s="18"/>
      <c r="I628" s="20"/>
      <c r="K628" s="21"/>
      <c r="L628" s="21"/>
      <c r="M628" s="19"/>
      <c r="N628" s="19"/>
    </row>
    <row r="629" spans="8:14">
      <c r="H629" s="18"/>
      <c r="I629" s="20"/>
      <c r="K629" s="21"/>
      <c r="L629" s="21"/>
      <c r="M629" s="19"/>
      <c r="N629" s="19"/>
    </row>
    <row r="630" spans="8:14">
      <c r="H630" s="18"/>
      <c r="I630" s="20"/>
      <c r="K630" s="21"/>
      <c r="L630" s="21"/>
      <c r="M630" s="19"/>
      <c r="N630" s="19"/>
    </row>
    <row r="631" spans="8:14">
      <c r="H631" s="18"/>
      <c r="I631" s="20"/>
      <c r="K631" s="21"/>
      <c r="L631" s="21"/>
      <c r="M631" s="19"/>
      <c r="N631" s="19"/>
    </row>
    <row r="632" spans="8:14">
      <c r="H632" s="18"/>
      <c r="I632" s="20"/>
      <c r="K632" s="21"/>
      <c r="L632" s="21"/>
      <c r="M632" s="19"/>
      <c r="N632" s="19"/>
    </row>
    <row r="633" spans="8:14">
      <c r="H633" s="18"/>
      <c r="I633" s="20"/>
      <c r="K633" s="21"/>
      <c r="L633" s="21"/>
      <c r="M633" s="19"/>
      <c r="N633" s="19"/>
    </row>
    <row r="634" spans="8:14">
      <c r="H634" s="18"/>
      <c r="I634" s="20"/>
      <c r="K634" s="21"/>
      <c r="L634" s="21"/>
      <c r="M634" s="19"/>
      <c r="N634" s="19"/>
    </row>
    <row r="635" spans="8:14">
      <c r="H635" s="18"/>
      <c r="I635" s="20"/>
      <c r="K635" s="21"/>
      <c r="L635" s="21"/>
      <c r="M635" s="19"/>
      <c r="N635" s="19"/>
    </row>
    <row r="636" spans="8:14">
      <c r="H636" s="18"/>
      <c r="I636" s="20"/>
      <c r="K636" s="21"/>
      <c r="L636" s="21"/>
      <c r="M636" s="19"/>
      <c r="N636" s="19"/>
    </row>
    <row r="637" spans="8:14">
      <c r="H637" s="18"/>
      <c r="I637" s="20"/>
      <c r="K637" s="21"/>
      <c r="L637" s="21"/>
      <c r="M637" s="19"/>
      <c r="N637" s="19"/>
    </row>
    <row r="638" spans="8:14">
      <c r="H638" s="18"/>
      <c r="I638" s="20"/>
      <c r="K638" s="21"/>
      <c r="L638" s="21"/>
      <c r="M638" s="19"/>
      <c r="N638" s="19"/>
    </row>
    <row r="639" spans="8:14">
      <c r="H639" s="18"/>
      <c r="I639" s="20"/>
      <c r="K639" s="21"/>
      <c r="L639" s="21"/>
      <c r="M639" s="19"/>
      <c r="N639" s="19"/>
    </row>
    <row r="640" spans="8:14">
      <c r="H640" s="18"/>
      <c r="I640" s="20"/>
      <c r="K640" s="21"/>
      <c r="L640" s="21"/>
      <c r="M640" s="19"/>
      <c r="N640" s="19"/>
    </row>
    <row r="641" spans="8:14">
      <c r="H641" s="18"/>
      <c r="I641" s="20"/>
      <c r="K641" s="21"/>
      <c r="L641" s="21"/>
      <c r="M641" s="19"/>
      <c r="N641" s="19"/>
    </row>
    <row r="642" spans="8:14">
      <c r="H642" s="18"/>
      <c r="I642" s="20"/>
      <c r="K642" s="21"/>
      <c r="L642" s="21"/>
      <c r="M642" s="19"/>
      <c r="N642" s="19"/>
    </row>
    <row r="643" spans="8:14">
      <c r="H643" s="18"/>
      <c r="I643" s="20"/>
      <c r="K643" s="21"/>
      <c r="L643" s="21"/>
      <c r="M643" s="19"/>
      <c r="N643" s="19"/>
    </row>
    <row r="644" spans="8:14">
      <c r="H644" s="18"/>
      <c r="I644" s="20"/>
      <c r="K644" s="21"/>
      <c r="L644" s="21"/>
      <c r="M644" s="19"/>
      <c r="N644" s="19"/>
    </row>
    <row r="645" spans="8:14">
      <c r="H645" s="18"/>
      <c r="I645" s="20"/>
      <c r="K645" s="21"/>
      <c r="L645" s="21"/>
      <c r="M645" s="19"/>
      <c r="N645" s="19"/>
    </row>
    <row r="646" spans="8:14">
      <c r="H646" s="18"/>
      <c r="I646" s="20"/>
      <c r="K646" s="21"/>
      <c r="L646" s="21"/>
      <c r="M646" s="19"/>
      <c r="N646" s="19"/>
    </row>
    <row r="647" spans="8:14">
      <c r="H647" s="18"/>
      <c r="I647" s="20"/>
      <c r="K647" s="21"/>
      <c r="L647" s="21"/>
      <c r="M647" s="19"/>
      <c r="N647" s="19"/>
    </row>
    <row r="648" spans="8:14">
      <c r="H648" s="18"/>
      <c r="I648" s="20"/>
      <c r="K648" s="21"/>
      <c r="L648" s="21"/>
      <c r="M648" s="19"/>
      <c r="N648" s="19"/>
    </row>
    <row r="649" spans="8:14">
      <c r="H649" s="18"/>
      <c r="I649" s="20"/>
      <c r="K649" s="21"/>
      <c r="L649" s="21"/>
      <c r="M649" s="19"/>
      <c r="N649" s="19"/>
    </row>
    <row r="650" spans="8:14">
      <c r="H650" s="18"/>
      <c r="I650" s="20"/>
      <c r="K650" s="21"/>
      <c r="L650" s="21"/>
      <c r="M650" s="19"/>
      <c r="N650" s="19"/>
    </row>
    <row r="651" spans="8:14">
      <c r="H651" s="18"/>
      <c r="I651" s="20"/>
      <c r="K651" s="21"/>
      <c r="L651" s="21"/>
      <c r="M651" s="19"/>
      <c r="N651" s="19"/>
    </row>
    <row r="652" spans="8:14">
      <c r="H652" s="18"/>
      <c r="I652" s="20"/>
      <c r="K652" s="21"/>
      <c r="L652" s="21"/>
      <c r="M652" s="19"/>
      <c r="N652" s="19"/>
    </row>
    <row r="653" spans="8:14">
      <c r="H653" s="18"/>
      <c r="I653" s="20"/>
      <c r="K653" s="21"/>
      <c r="L653" s="21"/>
      <c r="M653" s="19"/>
      <c r="N653" s="19"/>
    </row>
    <row r="654" spans="8:14">
      <c r="H654" s="18"/>
      <c r="I654" s="20"/>
      <c r="K654" s="21"/>
      <c r="L654" s="21"/>
      <c r="M654" s="19"/>
      <c r="N654" s="19"/>
    </row>
    <row r="655" spans="8:14">
      <c r="H655" s="18"/>
      <c r="I655" s="20"/>
      <c r="K655" s="21"/>
      <c r="L655" s="21"/>
      <c r="M655" s="19"/>
      <c r="N655" s="19"/>
    </row>
    <row r="656" spans="8:14">
      <c r="H656" s="18"/>
      <c r="I656" s="20"/>
      <c r="K656" s="21"/>
      <c r="L656" s="21"/>
      <c r="M656" s="19"/>
      <c r="N656" s="19"/>
    </row>
    <row r="657" spans="8:14">
      <c r="H657" s="18"/>
      <c r="I657" s="20"/>
      <c r="K657" s="21"/>
      <c r="L657" s="21"/>
      <c r="M657" s="19"/>
      <c r="N657" s="19"/>
    </row>
    <row r="658" spans="8:14">
      <c r="H658" s="18"/>
      <c r="I658" s="20"/>
      <c r="K658" s="21"/>
      <c r="L658" s="21"/>
      <c r="M658" s="19"/>
      <c r="N658" s="19"/>
    </row>
    <row r="659" spans="8:14">
      <c r="H659" s="18"/>
      <c r="I659" s="20"/>
      <c r="K659" s="21"/>
      <c r="L659" s="21"/>
      <c r="M659" s="19"/>
      <c r="N659" s="19"/>
    </row>
    <row r="660" spans="8:14">
      <c r="H660" s="18"/>
      <c r="I660" s="20"/>
      <c r="K660" s="21"/>
      <c r="L660" s="21"/>
      <c r="M660" s="19"/>
      <c r="N660" s="19"/>
    </row>
    <row r="661" spans="8:14">
      <c r="H661" s="18"/>
      <c r="I661" s="20"/>
      <c r="K661" s="21"/>
      <c r="L661" s="21"/>
      <c r="M661" s="19"/>
      <c r="N661" s="19"/>
    </row>
    <row r="662" spans="8:14">
      <c r="H662" s="18"/>
      <c r="I662" s="20"/>
      <c r="K662" s="21"/>
      <c r="L662" s="21"/>
      <c r="M662" s="19"/>
      <c r="N662" s="19"/>
    </row>
    <row r="663" spans="8:14">
      <c r="H663" s="18"/>
      <c r="I663" s="20"/>
      <c r="K663" s="21"/>
      <c r="L663" s="21"/>
      <c r="M663" s="19"/>
      <c r="N663" s="19"/>
    </row>
    <row r="664" spans="8:14">
      <c r="H664" s="18"/>
      <c r="I664" s="20"/>
      <c r="K664" s="21"/>
      <c r="L664" s="21"/>
      <c r="M664" s="19"/>
      <c r="N664" s="19"/>
    </row>
    <row r="665" spans="8:14">
      <c r="H665" s="18"/>
      <c r="I665" s="20"/>
      <c r="K665" s="21"/>
      <c r="L665" s="21"/>
      <c r="M665" s="19"/>
      <c r="N665" s="19"/>
    </row>
    <row r="666" spans="8:14">
      <c r="H666" s="18"/>
      <c r="I666" s="20"/>
      <c r="K666" s="21"/>
      <c r="L666" s="21"/>
      <c r="M666" s="19"/>
      <c r="N666" s="19"/>
    </row>
    <row r="667" spans="8:14">
      <c r="H667" s="18"/>
      <c r="I667" s="20"/>
      <c r="K667" s="21"/>
      <c r="L667" s="21"/>
      <c r="M667" s="19"/>
      <c r="N667" s="19"/>
    </row>
    <row r="668" spans="8:14">
      <c r="H668" s="18"/>
      <c r="I668" s="20"/>
      <c r="K668" s="21"/>
      <c r="L668" s="21"/>
      <c r="M668" s="19"/>
      <c r="N668" s="19"/>
    </row>
    <row r="669" spans="8:14">
      <c r="H669" s="18"/>
      <c r="I669" s="20"/>
      <c r="K669" s="21"/>
      <c r="L669" s="21"/>
      <c r="M669" s="19"/>
      <c r="N669" s="19"/>
    </row>
    <row r="670" spans="8:14">
      <c r="H670" s="18"/>
      <c r="I670" s="20"/>
      <c r="K670" s="21"/>
      <c r="L670" s="21"/>
      <c r="M670" s="19"/>
      <c r="N670" s="19"/>
    </row>
    <row r="671" spans="8:14">
      <c r="H671" s="18"/>
      <c r="I671" s="20"/>
      <c r="K671" s="21"/>
      <c r="L671" s="21"/>
      <c r="M671" s="19"/>
      <c r="N671" s="19"/>
    </row>
    <row r="672" spans="8:14">
      <c r="H672" s="18"/>
      <c r="I672" s="20"/>
      <c r="K672" s="21"/>
      <c r="L672" s="21"/>
      <c r="M672" s="19"/>
      <c r="N672" s="19"/>
    </row>
    <row r="673" spans="8:14">
      <c r="H673" s="18"/>
      <c r="I673" s="20"/>
      <c r="K673" s="21"/>
      <c r="L673" s="21"/>
      <c r="M673" s="19"/>
      <c r="N673" s="19"/>
    </row>
    <row r="674" spans="8:14">
      <c r="H674" s="18"/>
      <c r="I674" s="20"/>
      <c r="K674" s="21"/>
      <c r="L674" s="21"/>
      <c r="M674" s="19"/>
      <c r="N674" s="19"/>
    </row>
    <row r="675" spans="8:14">
      <c r="H675" s="18"/>
      <c r="I675" s="20"/>
      <c r="K675" s="21"/>
      <c r="L675" s="21"/>
      <c r="M675" s="19"/>
      <c r="N675" s="19"/>
    </row>
    <row r="676" spans="8:14">
      <c r="H676" s="18"/>
      <c r="I676" s="20"/>
      <c r="K676" s="21"/>
      <c r="L676" s="21"/>
      <c r="M676" s="19"/>
      <c r="N676" s="19"/>
    </row>
    <row r="677" spans="8:14">
      <c r="H677" s="18"/>
      <c r="I677" s="20"/>
      <c r="K677" s="21"/>
      <c r="L677" s="21"/>
      <c r="M677" s="19"/>
      <c r="N677" s="19"/>
    </row>
    <row r="678" spans="8:14">
      <c r="H678" s="18"/>
      <c r="I678" s="20"/>
      <c r="K678" s="21"/>
      <c r="L678" s="21"/>
      <c r="M678" s="19"/>
      <c r="N678" s="19"/>
    </row>
    <row r="679" spans="8:14">
      <c r="H679" s="18"/>
      <c r="I679" s="20"/>
      <c r="K679" s="21"/>
      <c r="L679" s="21"/>
      <c r="M679" s="19"/>
      <c r="N679" s="19"/>
    </row>
    <row r="680" spans="8:14">
      <c r="H680" s="18"/>
      <c r="I680" s="20"/>
      <c r="K680" s="21"/>
      <c r="L680" s="21"/>
      <c r="M680" s="19"/>
      <c r="N680" s="19"/>
    </row>
    <row r="681" spans="8:14">
      <c r="H681" s="18"/>
      <c r="I681" s="20"/>
      <c r="K681" s="21"/>
      <c r="L681" s="21"/>
      <c r="M681" s="19"/>
      <c r="N681" s="19"/>
    </row>
    <row r="682" spans="8:14">
      <c r="H682" s="18"/>
      <c r="I682" s="20"/>
      <c r="K682" s="21"/>
      <c r="L682" s="21"/>
      <c r="M682" s="19"/>
      <c r="N682" s="19"/>
    </row>
    <row r="683" spans="8:14">
      <c r="H683" s="18"/>
      <c r="I683" s="20"/>
      <c r="K683" s="21"/>
      <c r="L683" s="21"/>
      <c r="M683" s="19"/>
      <c r="N683" s="19"/>
    </row>
    <row r="684" spans="8:14">
      <c r="H684" s="18"/>
      <c r="I684" s="20"/>
      <c r="K684" s="21"/>
      <c r="L684" s="21"/>
      <c r="M684" s="19"/>
      <c r="N684" s="19"/>
    </row>
    <row r="685" spans="8:14">
      <c r="H685" s="18"/>
      <c r="I685" s="20"/>
      <c r="K685" s="21"/>
      <c r="L685" s="21"/>
      <c r="M685" s="19"/>
      <c r="N685" s="19"/>
    </row>
    <row r="686" spans="8:14">
      <c r="H686" s="18"/>
      <c r="I686" s="20"/>
      <c r="K686" s="21"/>
      <c r="L686" s="21"/>
      <c r="M686" s="19"/>
      <c r="N686" s="19"/>
    </row>
    <row r="687" spans="8:14">
      <c r="H687" s="18"/>
      <c r="I687" s="20"/>
      <c r="K687" s="21"/>
      <c r="L687" s="21"/>
      <c r="M687" s="19"/>
      <c r="N687" s="19"/>
    </row>
    <row r="688" spans="8:14">
      <c r="H688" s="18"/>
      <c r="I688" s="20"/>
      <c r="K688" s="21"/>
      <c r="L688" s="21"/>
      <c r="M688" s="19"/>
      <c r="N688" s="19"/>
    </row>
    <row r="689" spans="8:14">
      <c r="H689" s="18"/>
      <c r="I689" s="20"/>
      <c r="K689" s="21"/>
      <c r="L689" s="21"/>
      <c r="M689" s="19"/>
      <c r="N689" s="19"/>
    </row>
    <row r="690" spans="8:14">
      <c r="H690" s="18"/>
      <c r="I690" s="20"/>
      <c r="K690" s="21"/>
      <c r="L690" s="21"/>
      <c r="M690" s="19"/>
      <c r="N690" s="19"/>
    </row>
    <row r="691" spans="8:14">
      <c r="H691" s="18"/>
      <c r="I691" s="20"/>
      <c r="K691" s="21"/>
      <c r="L691" s="21"/>
      <c r="M691" s="19"/>
      <c r="N691" s="19"/>
    </row>
    <row r="692" spans="8:14">
      <c r="H692" s="18"/>
      <c r="I692" s="20"/>
      <c r="K692" s="21"/>
      <c r="L692" s="21"/>
      <c r="M692" s="19"/>
      <c r="N692" s="19"/>
    </row>
    <row r="693" spans="8:14">
      <c r="H693" s="18"/>
      <c r="I693" s="20"/>
      <c r="K693" s="21"/>
      <c r="L693" s="21"/>
      <c r="M693" s="19"/>
      <c r="N693" s="19"/>
    </row>
    <row r="694" spans="8:14">
      <c r="H694" s="18"/>
      <c r="I694" s="20"/>
      <c r="K694" s="21"/>
      <c r="L694" s="21"/>
      <c r="M694" s="19"/>
      <c r="N694" s="19"/>
    </row>
    <row r="695" spans="8:14">
      <c r="H695" s="18"/>
      <c r="I695" s="20"/>
      <c r="K695" s="21"/>
      <c r="L695" s="21"/>
      <c r="M695" s="19"/>
      <c r="N695" s="19"/>
    </row>
    <row r="696" spans="8:14">
      <c r="H696" s="18"/>
      <c r="I696" s="20"/>
      <c r="K696" s="21"/>
      <c r="L696" s="21"/>
      <c r="M696" s="19"/>
      <c r="N696" s="19"/>
    </row>
    <row r="697" spans="8:14">
      <c r="H697" s="18"/>
      <c r="I697" s="20"/>
      <c r="K697" s="21"/>
      <c r="L697" s="21"/>
      <c r="M697" s="19"/>
      <c r="N697" s="19"/>
    </row>
    <row r="698" spans="8:14">
      <c r="H698" s="18"/>
      <c r="I698" s="20"/>
      <c r="K698" s="21"/>
      <c r="L698" s="21"/>
      <c r="M698" s="19"/>
      <c r="N698" s="19"/>
    </row>
    <row r="699" spans="8:14">
      <c r="H699" s="18"/>
      <c r="I699" s="20"/>
      <c r="K699" s="21"/>
      <c r="L699" s="21"/>
      <c r="M699" s="19"/>
      <c r="N699" s="19"/>
    </row>
    <row r="700" spans="8:14">
      <c r="H700" s="18"/>
      <c r="I700" s="20"/>
      <c r="K700" s="21"/>
      <c r="L700" s="21"/>
      <c r="M700" s="19"/>
      <c r="N700" s="19"/>
    </row>
    <row r="701" spans="8:14">
      <c r="H701" s="18"/>
      <c r="I701" s="20"/>
      <c r="K701" s="21"/>
      <c r="L701" s="21"/>
      <c r="M701" s="19"/>
      <c r="N701" s="19"/>
    </row>
    <row r="702" spans="8:14">
      <c r="H702" s="18"/>
      <c r="I702" s="20"/>
      <c r="K702" s="21"/>
      <c r="L702" s="21"/>
      <c r="M702" s="19"/>
      <c r="N702" s="19"/>
    </row>
    <row r="703" spans="8:14">
      <c r="H703" s="18"/>
      <c r="I703" s="20"/>
      <c r="K703" s="21"/>
      <c r="L703" s="21"/>
      <c r="M703" s="19"/>
      <c r="N703" s="19"/>
    </row>
    <row r="704" spans="8:14">
      <c r="H704" s="18"/>
      <c r="I704" s="20"/>
      <c r="K704" s="21"/>
      <c r="L704" s="21"/>
      <c r="M704" s="19"/>
      <c r="N704" s="19"/>
    </row>
    <row r="705" spans="8:14">
      <c r="H705" s="18"/>
      <c r="I705" s="20"/>
      <c r="K705" s="21"/>
      <c r="L705" s="21"/>
      <c r="M705" s="19"/>
      <c r="N705" s="19"/>
    </row>
    <row r="706" spans="8:14">
      <c r="H706" s="18"/>
      <c r="I706" s="20"/>
      <c r="K706" s="21"/>
      <c r="L706" s="21"/>
      <c r="M706" s="19"/>
      <c r="N706" s="19"/>
    </row>
    <row r="707" spans="8:14">
      <c r="H707" s="18"/>
      <c r="I707" s="20"/>
      <c r="K707" s="21"/>
      <c r="L707" s="21"/>
      <c r="M707" s="19"/>
      <c r="N707" s="19"/>
    </row>
    <row r="708" spans="8:14">
      <c r="H708" s="18"/>
      <c r="I708" s="20"/>
      <c r="K708" s="21"/>
      <c r="L708" s="21"/>
      <c r="M708" s="19"/>
      <c r="N708" s="19"/>
    </row>
    <row r="709" spans="8:14">
      <c r="H709" s="18"/>
      <c r="I709" s="20"/>
      <c r="K709" s="21"/>
      <c r="L709" s="21"/>
      <c r="M709" s="19"/>
      <c r="N709" s="19"/>
    </row>
    <row r="710" spans="8:14">
      <c r="H710" s="18"/>
      <c r="I710" s="20"/>
      <c r="K710" s="21"/>
      <c r="L710" s="21"/>
      <c r="M710" s="19"/>
      <c r="N710" s="19"/>
    </row>
    <row r="711" spans="8:14">
      <c r="H711" s="18"/>
      <c r="I711" s="20"/>
      <c r="K711" s="21"/>
      <c r="L711" s="21"/>
      <c r="M711" s="19"/>
      <c r="N711" s="19"/>
    </row>
    <row r="712" spans="8:14">
      <c r="H712" s="18"/>
      <c r="I712" s="20"/>
      <c r="K712" s="21"/>
      <c r="L712" s="21"/>
      <c r="M712" s="19"/>
      <c r="N712" s="19"/>
    </row>
    <row r="713" spans="8:14">
      <c r="H713" s="18"/>
      <c r="I713" s="20"/>
      <c r="K713" s="21"/>
      <c r="L713" s="21"/>
      <c r="M713" s="19"/>
      <c r="N713" s="19"/>
    </row>
    <row r="714" spans="8:14">
      <c r="H714" s="18"/>
      <c r="I714" s="20"/>
      <c r="K714" s="21"/>
      <c r="L714" s="21"/>
      <c r="M714" s="19"/>
      <c r="N714" s="19"/>
    </row>
    <row r="715" spans="8:14">
      <c r="H715" s="18"/>
      <c r="I715" s="20"/>
      <c r="K715" s="21"/>
      <c r="L715" s="21"/>
      <c r="M715" s="19"/>
      <c r="N715" s="19"/>
    </row>
    <row r="716" spans="8:14">
      <c r="H716" s="18"/>
      <c r="I716" s="20"/>
      <c r="K716" s="21"/>
      <c r="L716" s="21"/>
      <c r="M716" s="19"/>
      <c r="N716" s="19"/>
    </row>
    <row r="717" spans="8:14">
      <c r="H717" s="18"/>
      <c r="I717" s="20"/>
      <c r="K717" s="21"/>
      <c r="L717" s="21"/>
      <c r="M717" s="19"/>
      <c r="N717" s="19"/>
    </row>
    <row r="718" spans="8:14">
      <c r="H718" s="18"/>
      <c r="I718" s="20"/>
      <c r="K718" s="21"/>
      <c r="L718" s="21"/>
      <c r="M718" s="19"/>
      <c r="N718" s="19"/>
    </row>
    <row r="719" spans="8:14">
      <c r="H719" s="18"/>
      <c r="I719" s="20"/>
      <c r="K719" s="21"/>
      <c r="L719" s="21"/>
      <c r="M719" s="19"/>
      <c r="N719" s="19"/>
    </row>
    <row r="720" spans="8:14">
      <c r="H720" s="18"/>
      <c r="I720" s="20"/>
      <c r="K720" s="21"/>
      <c r="L720" s="21"/>
      <c r="M720" s="19"/>
      <c r="N720" s="19"/>
    </row>
    <row r="721" spans="8:14">
      <c r="H721" s="18"/>
      <c r="I721" s="20"/>
      <c r="K721" s="21"/>
      <c r="L721" s="21"/>
      <c r="M721" s="19"/>
      <c r="N721" s="19"/>
    </row>
    <row r="722" spans="8:14">
      <c r="H722" s="18"/>
      <c r="I722" s="20"/>
      <c r="K722" s="21"/>
      <c r="L722" s="21"/>
      <c r="M722" s="19"/>
      <c r="N722" s="19"/>
    </row>
    <row r="723" spans="8:14">
      <c r="H723" s="18"/>
      <c r="I723" s="20"/>
      <c r="K723" s="21"/>
      <c r="L723" s="21"/>
      <c r="M723" s="19"/>
      <c r="N723" s="19"/>
    </row>
    <row r="724" spans="8:14">
      <c r="H724" s="18"/>
      <c r="I724" s="20"/>
      <c r="K724" s="21"/>
      <c r="L724" s="21"/>
      <c r="M724" s="19"/>
      <c r="N724" s="19"/>
    </row>
    <row r="725" spans="8:14">
      <c r="H725" s="18"/>
      <c r="I725" s="20"/>
      <c r="K725" s="21"/>
      <c r="L725" s="21"/>
      <c r="M725" s="19"/>
      <c r="N725" s="19"/>
    </row>
    <row r="726" spans="8:14">
      <c r="H726" s="18"/>
      <c r="I726" s="20"/>
      <c r="K726" s="21"/>
      <c r="L726" s="21"/>
      <c r="M726" s="19"/>
      <c r="N726" s="19"/>
    </row>
    <row r="727" spans="8:14">
      <c r="H727" s="18"/>
      <c r="I727" s="20"/>
      <c r="K727" s="21"/>
      <c r="L727" s="21"/>
      <c r="M727" s="19"/>
      <c r="N727" s="19"/>
    </row>
    <row r="728" spans="8:14">
      <c r="H728" s="18"/>
      <c r="I728" s="20"/>
      <c r="K728" s="21"/>
      <c r="L728" s="21"/>
      <c r="M728" s="19"/>
      <c r="N728" s="19"/>
    </row>
    <row r="729" spans="8:14">
      <c r="H729" s="18"/>
      <c r="I729" s="20"/>
      <c r="K729" s="21"/>
      <c r="L729" s="21"/>
      <c r="M729" s="19"/>
      <c r="N729" s="19"/>
    </row>
    <row r="730" spans="8:14">
      <c r="H730" s="18"/>
      <c r="I730" s="20"/>
      <c r="K730" s="21"/>
      <c r="L730" s="21"/>
      <c r="M730" s="19"/>
      <c r="N730" s="19"/>
    </row>
    <row r="731" spans="8:14">
      <c r="H731" s="18"/>
      <c r="I731" s="20"/>
      <c r="K731" s="21"/>
      <c r="L731" s="21"/>
      <c r="M731" s="19"/>
      <c r="N731" s="19"/>
    </row>
    <row r="732" spans="8:14">
      <c r="H732" s="18"/>
      <c r="I732" s="20"/>
      <c r="K732" s="21"/>
      <c r="L732" s="21"/>
      <c r="M732" s="19"/>
      <c r="N732" s="19"/>
    </row>
    <row r="733" spans="8:14">
      <c r="H733" s="18"/>
      <c r="I733" s="20"/>
      <c r="K733" s="21"/>
      <c r="L733" s="21"/>
      <c r="M733" s="19"/>
      <c r="N733" s="19"/>
    </row>
    <row r="734" spans="8:14">
      <c r="H734" s="18"/>
      <c r="I734" s="20"/>
      <c r="K734" s="21"/>
      <c r="L734" s="21"/>
      <c r="M734" s="19"/>
      <c r="N734" s="19"/>
    </row>
    <row r="735" spans="8:14">
      <c r="H735" s="18"/>
      <c r="I735" s="20"/>
      <c r="K735" s="21"/>
      <c r="L735" s="21"/>
      <c r="M735" s="19"/>
      <c r="N735" s="19"/>
    </row>
    <row r="736" spans="8:14">
      <c r="H736" s="18"/>
      <c r="I736" s="20"/>
      <c r="K736" s="21"/>
      <c r="L736" s="21"/>
      <c r="M736" s="19"/>
      <c r="N736" s="19"/>
    </row>
    <row r="737" spans="8:14">
      <c r="H737" s="18"/>
      <c r="I737" s="20"/>
      <c r="K737" s="21"/>
      <c r="L737" s="21"/>
      <c r="M737" s="19"/>
      <c r="N737" s="19"/>
    </row>
    <row r="738" spans="8:14">
      <c r="H738" s="18"/>
      <c r="I738" s="20"/>
      <c r="K738" s="21"/>
      <c r="L738" s="21"/>
      <c r="M738" s="19"/>
      <c r="N738" s="19"/>
    </row>
    <row r="739" spans="8:14">
      <c r="H739" s="18"/>
      <c r="I739" s="20"/>
      <c r="K739" s="21"/>
      <c r="L739" s="21"/>
      <c r="M739" s="19"/>
      <c r="N739" s="19"/>
    </row>
    <row r="740" spans="8:14">
      <c r="H740" s="18"/>
      <c r="I740" s="20"/>
      <c r="K740" s="21"/>
      <c r="L740" s="21"/>
      <c r="M740" s="19"/>
      <c r="N740" s="19"/>
    </row>
    <row r="741" spans="8:14">
      <c r="H741" s="18"/>
      <c r="I741" s="20"/>
      <c r="K741" s="21"/>
      <c r="L741" s="21"/>
      <c r="M741" s="19"/>
      <c r="N741" s="19"/>
    </row>
    <row r="742" spans="8:14">
      <c r="H742" s="18"/>
      <c r="I742" s="20"/>
      <c r="K742" s="21"/>
      <c r="L742" s="21"/>
      <c r="M742" s="19"/>
      <c r="N742" s="19"/>
    </row>
    <row r="743" spans="8:14">
      <c r="H743" s="18"/>
      <c r="I743" s="20"/>
      <c r="K743" s="21"/>
      <c r="L743" s="21"/>
      <c r="M743" s="19"/>
      <c r="N743" s="19"/>
    </row>
    <row r="744" spans="8:14">
      <c r="H744" s="18"/>
      <c r="I744" s="20"/>
      <c r="K744" s="21"/>
      <c r="L744" s="21"/>
      <c r="M744" s="19"/>
      <c r="N744" s="19"/>
    </row>
    <row r="745" spans="8:14">
      <c r="H745" s="18"/>
      <c r="I745" s="20"/>
      <c r="K745" s="21"/>
      <c r="L745" s="21"/>
      <c r="M745" s="19"/>
      <c r="N745" s="19"/>
    </row>
    <row r="746" spans="8:14">
      <c r="H746" s="18"/>
      <c r="I746" s="20"/>
      <c r="K746" s="21"/>
      <c r="L746" s="21"/>
      <c r="M746" s="19"/>
      <c r="N746" s="19"/>
    </row>
    <row r="747" spans="8:14">
      <c r="H747" s="18"/>
      <c r="I747" s="20"/>
      <c r="K747" s="21"/>
      <c r="L747" s="21"/>
      <c r="M747" s="19"/>
      <c r="N747" s="19"/>
    </row>
    <row r="748" spans="8:14">
      <c r="H748" s="18"/>
      <c r="I748" s="20"/>
      <c r="K748" s="21"/>
      <c r="L748" s="21"/>
      <c r="M748" s="19"/>
      <c r="N748" s="19"/>
    </row>
    <row r="749" spans="8:14">
      <c r="H749" s="18"/>
      <c r="I749" s="20"/>
      <c r="K749" s="21"/>
      <c r="L749" s="21"/>
      <c r="M749" s="19"/>
      <c r="N749" s="19"/>
    </row>
    <row r="750" spans="8:14">
      <c r="H750" s="18"/>
      <c r="I750" s="20"/>
      <c r="K750" s="21"/>
      <c r="L750" s="21"/>
      <c r="M750" s="19"/>
      <c r="N750" s="19"/>
    </row>
    <row r="751" spans="8:14">
      <c r="H751" s="18"/>
      <c r="I751" s="20"/>
      <c r="K751" s="21"/>
      <c r="L751" s="21"/>
      <c r="M751" s="19"/>
      <c r="N751" s="19"/>
    </row>
    <row r="752" spans="8:14">
      <c r="H752" s="18"/>
      <c r="I752" s="20"/>
      <c r="K752" s="21"/>
      <c r="L752" s="21"/>
      <c r="M752" s="19"/>
      <c r="N752" s="19"/>
    </row>
    <row r="753" spans="8:14">
      <c r="H753" s="18"/>
      <c r="I753" s="20"/>
      <c r="K753" s="21"/>
      <c r="L753" s="21"/>
      <c r="M753" s="19"/>
      <c r="N753" s="19"/>
    </row>
    <row r="754" spans="8:14">
      <c r="H754" s="18"/>
      <c r="I754" s="20"/>
      <c r="K754" s="21"/>
      <c r="L754" s="21"/>
      <c r="M754" s="19"/>
      <c r="N754" s="19"/>
    </row>
    <row r="755" spans="8:14">
      <c r="H755" s="18"/>
      <c r="I755" s="20"/>
      <c r="K755" s="21"/>
      <c r="L755" s="21"/>
      <c r="M755" s="19"/>
      <c r="N755" s="19"/>
    </row>
    <row r="756" spans="8:14">
      <c r="H756" s="18"/>
      <c r="I756" s="20"/>
      <c r="K756" s="21"/>
      <c r="L756" s="21"/>
      <c r="M756" s="19"/>
      <c r="N756" s="19"/>
    </row>
    <row r="757" spans="8:14">
      <c r="H757" s="18"/>
      <c r="I757" s="20"/>
      <c r="K757" s="21"/>
      <c r="L757" s="21"/>
      <c r="M757" s="19"/>
      <c r="N757" s="19"/>
    </row>
    <row r="758" spans="8:14">
      <c r="H758" s="18"/>
      <c r="I758" s="20"/>
      <c r="K758" s="21"/>
      <c r="L758" s="21"/>
      <c r="M758" s="19"/>
      <c r="N758" s="19"/>
    </row>
    <row r="759" spans="8:14">
      <c r="H759" s="18"/>
      <c r="I759" s="20"/>
      <c r="K759" s="21"/>
      <c r="L759" s="21"/>
      <c r="M759" s="19"/>
      <c r="N759" s="19"/>
    </row>
    <row r="760" spans="8:14">
      <c r="H760" s="18"/>
      <c r="I760" s="20"/>
      <c r="K760" s="21"/>
      <c r="L760" s="21"/>
      <c r="M760" s="19"/>
      <c r="N760" s="19"/>
    </row>
    <row r="761" spans="8:14">
      <c r="H761" s="18"/>
      <c r="I761" s="20"/>
      <c r="K761" s="21"/>
      <c r="L761" s="21"/>
      <c r="M761" s="19"/>
      <c r="N761" s="19"/>
    </row>
    <row r="762" spans="8:14">
      <c r="H762" s="18"/>
      <c r="I762" s="20"/>
      <c r="K762" s="21"/>
      <c r="L762" s="21"/>
      <c r="M762" s="19"/>
      <c r="N762" s="19"/>
    </row>
    <row r="763" spans="8:14">
      <c r="H763" s="18"/>
      <c r="I763" s="20"/>
      <c r="K763" s="21"/>
      <c r="L763" s="21"/>
      <c r="M763" s="19"/>
      <c r="N763" s="19"/>
    </row>
    <row r="764" spans="8:14">
      <c r="H764" s="18"/>
      <c r="I764" s="20"/>
      <c r="K764" s="21"/>
      <c r="L764" s="21"/>
      <c r="M764" s="19"/>
      <c r="N764" s="19"/>
    </row>
    <row r="765" spans="8:14">
      <c r="H765" s="18"/>
      <c r="I765" s="20"/>
      <c r="K765" s="21"/>
      <c r="L765" s="21"/>
      <c r="M765" s="19"/>
      <c r="N765" s="19"/>
    </row>
    <row r="766" spans="8:14">
      <c r="H766" s="18"/>
      <c r="I766" s="20"/>
      <c r="K766" s="21"/>
      <c r="L766" s="21"/>
      <c r="M766" s="19"/>
      <c r="N766" s="19"/>
    </row>
    <row r="767" spans="8:14">
      <c r="H767" s="18"/>
      <c r="I767" s="20"/>
      <c r="K767" s="21"/>
      <c r="L767" s="21"/>
      <c r="M767" s="19"/>
      <c r="N767" s="19"/>
    </row>
    <row r="768" spans="8:14">
      <c r="H768" s="18"/>
      <c r="I768" s="20"/>
      <c r="K768" s="21"/>
      <c r="L768" s="21"/>
      <c r="M768" s="19"/>
      <c r="N768" s="19"/>
    </row>
    <row r="769" spans="8:14">
      <c r="H769" s="18"/>
      <c r="I769" s="20"/>
      <c r="K769" s="21"/>
      <c r="L769" s="21"/>
      <c r="M769" s="19"/>
      <c r="N769" s="19"/>
    </row>
    <row r="770" spans="8:14">
      <c r="H770" s="18"/>
      <c r="I770" s="20"/>
      <c r="K770" s="21"/>
      <c r="L770" s="21"/>
      <c r="M770" s="19"/>
      <c r="N770" s="19"/>
    </row>
    <row r="771" spans="8:14">
      <c r="H771" s="18"/>
      <c r="I771" s="20"/>
      <c r="K771" s="21"/>
      <c r="L771" s="21"/>
      <c r="M771" s="19"/>
      <c r="N771" s="19"/>
    </row>
    <row r="772" spans="8:14">
      <c r="H772" s="18"/>
      <c r="I772" s="20"/>
      <c r="K772" s="21"/>
      <c r="L772" s="21"/>
      <c r="M772" s="19"/>
      <c r="N772" s="19"/>
    </row>
    <row r="773" spans="8:14">
      <c r="H773" s="18"/>
      <c r="I773" s="20"/>
      <c r="K773" s="21"/>
      <c r="L773" s="21"/>
      <c r="M773" s="19"/>
      <c r="N773" s="19"/>
    </row>
    <row r="774" spans="8:14">
      <c r="H774" s="18"/>
      <c r="I774" s="20"/>
      <c r="K774" s="21"/>
      <c r="L774" s="21"/>
      <c r="M774" s="19"/>
      <c r="N774" s="19"/>
    </row>
    <row r="775" spans="8:14">
      <c r="H775" s="18"/>
      <c r="I775" s="20"/>
      <c r="K775" s="21"/>
      <c r="L775" s="21"/>
      <c r="M775" s="19"/>
      <c r="N775" s="19"/>
    </row>
    <row r="776" spans="8:14">
      <c r="H776" s="18"/>
      <c r="I776" s="20"/>
      <c r="K776" s="21"/>
      <c r="L776" s="21"/>
      <c r="M776" s="19"/>
      <c r="N776" s="19"/>
    </row>
    <row r="777" spans="8:14">
      <c r="H777" s="18"/>
      <c r="I777" s="20"/>
      <c r="K777" s="21"/>
      <c r="L777" s="21"/>
      <c r="M777" s="19"/>
      <c r="N777" s="19"/>
    </row>
    <row r="778" spans="8:14">
      <c r="H778" s="18"/>
      <c r="I778" s="20"/>
      <c r="K778" s="21"/>
      <c r="L778" s="21"/>
      <c r="M778" s="19"/>
      <c r="N778" s="19"/>
    </row>
    <row r="779" spans="8:14">
      <c r="H779" s="18"/>
      <c r="I779" s="20"/>
      <c r="K779" s="21"/>
      <c r="L779" s="21"/>
      <c r="M779" s="19"/>
      <c r="N779" s="19"/>
    </row>
    <row r="780" spans="8:14">
      <c r="H780" s="18"/>
      <c r="I780" s="20"/>
      <c r="K780" s="21"/>
      <c r="L780" s="21"/>
      <c r="M780" s="19"/>
      <c r="N780" s="19"/>
    </row>
    <row r="781" spans="8:14">
      <c r="H781" s="18"/>
      <c r="I781" s="20"/>
      <c r="K781" s="21"/>
      <c r="L781" s="21"/>
      <c r="M781" s="19"/>
      <c r="N781" s="19"/>
    </row>
    <row r="782" spans="8:14">
      <c r="H782" s="18"/>
      <c r="I782" s="20"/>
      <c r="K782" s="21"/>
      <c r="L782" s="21"/>
      <c r="M782" s="19"/>
      <c r="N782" s="19"/>
    </row>
    <row r="783" spans="8:14">
      <c r="H783" s="18"/>
      <c r="I783" s="20"/>
      <c r="K783" s="21"/>
      <c r="L783" s="21"/>
      <c r="M783" s="19"/>
      <c r="N783" s="19"/>
    </row>
    <row r="784" spans="8:14">
      <c r="H784" s="18"/>
      <c r="I784" s="20"/>
      <c r="K784" s="21"/>
      <c r="L784" s="21"/>
      <c r="M784" s="19"/>
      <c r="N784" s="19"/>
    </row>
    <row r="785" spans="8:14">
      <c r="H785" s="18"/>
      <c r="I785" s="20"/>
      <c r="K785" s="21"/>
      <c r="L785" s="21"/>
      <c r="M785" s="19"/>
      <c r="N785" s="19"/>
    </row>
    <row r="786" spans="8:14">
      <c r="H786" s="18"/>
      <c r="I786" s="20"/>
      <c r="K786" s="21"/>
      <c r="L786" s="21"/>
      <c r="M786" s="19"/>
      <c r="N786" s="19"/>
    </row>
    <row r="787" spans="8:14">
      <c r="H787" s="18"/>
      <c r="I787" s="20"/>
      <c r="K787" s="21"/>
      <c r="L787" s="21"/>
      <c r="M787" s="19"/>
      <c r="N787" s="19"/>
    </row>
    <row r="788" spans="8:14">
      <c r="H788" s="18"/>
      <c r="I788" s="20"/>
      <c r="K788" s="21"/>
      <c r="L788" s="21"/>
      <c r="M788" s="19"/>
      <c r="N788" s="19"/>
    </row>
    <row r="789" spans="8:14">
      <c r="H789" s="18"/>
      <c r="I789" s="20"/>
      <c r="K789" s="21"/>
      <c r="L789" s="21"/>
      <c r="M789" s="19"/>
      <c r="N789" s="19"/>
    </row>
    <row r="790" spans="8:14">
      <c r="H790" s="18"/>
      <c r="I790" s="20"/>
      <c r="K790" s="21"/>
      <c r="L790" s="21"/>
      <c r="M790" s="19"/>
      <c r="N790" s="19"/>
    </row>
    <row r="791" spans="8:14">
      <c r="H791" s="18"/>
      <c r="I791" s="20"/>
      <c r="K791" s="21"/>
      <c r="L791" s="21"/>
      <c r="M791" s="19"/>
      <c r="N791" s="19"/>
    </row>
    <row r="792" spans="8:14">
      <c r="H792" s="18"/>
      <c r="I792" s="20"/>
      <c r="K792" s="21"/>
      <c r="L792" s="21"/>
      <c r="M792" s="19"/>
      <c r="N792" s="19"/>
    </row>
    <row r="793" spans="8:14">
      <c r="H793" s="18"/>
      <c r="I793" s="20"/>
      <c r="K793" s="21"/>
      <c r="L793" s="21"/>
      <c r="M793" s="19"/>
      <c r="N793" s="19"/>
    </row>
    <row r="794" spans="8:14">
      <c r="H794" s="18"/>
      <c r="I794" s="20"/>
      <c r="K794" s="21"/>
      <c r="L794" s="21"/>
      <c r="M794" s="19"/>
      <c r="N794" s="19"/>
    </row>
    <row r="795" spans="8:14">
      <c r="H795" s="18"/>
      <c r="I795" s="20"/>
      <c r="K795" s="21"/>
      <c r="L795" s="21"/>
      <c r="M795" s="19"/>
      <c r="N795" s="19"/>
    </row>
    <row r="796" spans="8:14">
      <c r="H796" s="18"/>
      <c r="I796" s="20"/>
      <c r="K796" s="21"/>
      <c r="L796" s="21"/>
      <c r="M796" s="19"/>
      <c r="N796" s="19"/>
    </row>
    <row r="797" spans="8:14">
      <c r="H797" s="18"/>
      <c r="I797" s="20"/>
      <c r="K797" s="21"/>
      <c r="L797" s="21"/>
      <c r="M797" s="19"/>
      <c r="N797" s="19"/>
    </row>
    <row r="798" spans="8:14">
      <c r="H798" s="18"/>
      <c r="I798" s="20"/>
      <c r="K798" s="21"/>
      <c r="L798" s="21"/>
      <c r="M798" s="19"/>
      <c r="N798" s="19"/>
    </row>
    <row r="799" spans="8:14">
      <c r="H799" s="18"/>
      <c r="I799" s="20"/>
      <c r="K799" s="21"/>
      <c r="L799" s="21"/>
      <c r="M799" s="19"/>
      <c r="N799" s="19"/>
    </row>
    <row r="800" spans="8:14">
      <c r="H800" s="18"/>
      <c r="I800" s="20"/>
      <c r="K800" s="21"/>
      <c r="L800" s="21"/>
      <c r="M800" s="19"/>
      <c r="N800" s="19"/>
    </row>
    <row r="801" spans="8:14">
      <c r="H801" s="18"/>
      <c r="I801" s="20"/>
      <c r="K801" s="21"/>
      <c r="L801" s="21"/>
      <c r="M801" s="19"/>
      <c r="N801" s="19"/>
    </row>
    <row r="802" spans="8:14">
      <c r="H802" s="18"/>
      <c r="I802" s="20"/>
      <c r="K802" s="21"/>
      <c r="L802" s="21"/>
      <c r="M802" s="19"/>
      <c r="N802" s="19"/>
    </row>
    <row r="803" spans="8:14">
      <c r="H803" s="18"/>
      <c r="I803" s="20"/>
      <c r="K803" s="21"/>
      <c r="L803" s="21"/>
      <c r="M803" s="19"/>
      <c r="N803" s="19"/>
    </row>
    <row r="804" spans="8:14">
      <c r="H804" s="18"/>
      <c r="I804" s="20"/>
      <c r="K804" s="21"/>
      <c r="L804" s="21"/>
      <c r="M804" s="19"/>
      <c r="N804" s="19"/>
    </row>
    <row r="805" spans="8:14">
      <c r="H805" s="18"/>
      <c r="I805" s="20"/>
      <c r="K805" s="21"/>
      <c r="L805" s="21"/>
      <c r="M805" s="19"/>
      <c r="N805" s="19"/>
    </row>
    <row r="806" spans="8:14">
      <c r="H806" s="18"/>
      <c r="I806" s="20"/>
      <c r="K806" s="21"/>
      <c r="L806" s="21"/>
      <c r="M806" s="19"/>
      <c r="N806" s="19"/>
    </row>
    <row r="807" spans="8:14">
      <c r="H807" s="18"/>
      <c r="I807" s="20"/>
      <c r="K807" s="21"/>
      <c r="L807" s="21"/>
      <c r="M807" s="19"/>
      <c r="N807" s="19"/>
    </row>
    <row r="808" spans="8:14">
      <c r="H808" s="18"/>
      <c r="I808" s="20"/>
      <c r="K808" s="21"/>
      <c r="L808" s="21"/>
      <c r="M808" s="19"/>
      <c r="N808" s="19"/>
    </row>
    <row r="809" spans="8:14">
      <c r="H809" s="18"/>
      <c r="I809" s="20"/>
      <c r="K809" s="21"/>
      <c r="L809" s="21"/>
      <c r="M809" s="19"/>
      <c r="N809" s="19"/>
    </row>
    <row r="810" spans="8:14">
      <c r="H810" s="18"/>
      <c r="I810" s="20"/>
      <c r="K810" s="21"/>
      <c r="L810" s="21"/>
      <c r="M810" s="19"/>
      <c r="N810" s="19"/>
    </row>
    <row r="811" spans="8:14">
      <c r="H811" s="18"/>
      <c r="I811" s="20"/>
      <c r="K811" s="21"/>
      <c r="L811" s="21"/>
      <c r="M811" s="19"/>
      <c r="N811" s="19"/>
    </row>
    <row r="812" spans="8:14">
      <c r="H812" s="18"/>
      <c r="I812" s="20"/>
      <c r="K812" s="21"/>
      <c r="L812" s="21"/>
      <c r="M812" s="19"/>
      <c r="N812" s="19"/>
    </row>
    <row r="813" spans="8:14">
      <c r="H813" s="18"/>
      <c r="I813" s="20"/>
      <c r="K813" s="21"/>
      <c r="L813" s="21"/>
      <c r="M813" s="19"/>
      <c r="N813" s="19"/>
    </row>
    <row r="814" spans="8:14">
      <c r="H814" s="18"/>
      <c r="I814" s="20"/>
      <c r="K814" s="21"/>
      <c r="L814" s="21"/>
      <c r="M814" s="19"/>
      <c r="N814" s="19"/>
    </row>
    <row r="815" spans="8:14">
      <c r="H815" s="18"/>
      <c r="I815" s="20"/>
      <c r="K815" s="21"/>
      <c r="L815" s="21"/>
      <c r="M815" s="19"/>
      <c r="N815" s="19"/>
    </row>
    <row r="816" spans="8:14">
      <c r="H816" s="18"/>
      <c r="I816" s="20"/>
      <c r="K816" s="21"/>
      <c r="L816" s="21"/>
      <c r="M816" s="19"/>
      <c r="N816" s="19"/>
    </row>
    <row r="817" spans="8:14">
      <c r="H817" s="18"/>
      <c r="I817" s="20"/>
      <c r="K817" s="21"/>
      <c r="L817" s="21"/>
      <c r="M817" s="19"/>
      <c r="N817" s="19"/>
    </row>
    <row r="818" spans="8:14">
      <c r="H818" s="18"/>
      <c r="I818" s="20"/>
      <c r="K818" s="21"/>
      <c r="L818" s="21"/>
      <c r="M818" s="19"/>
      <c r="N818" s="19"/>
    </row>
    <row r="819" spans="8:14">
      <c r="H819" s="18"/>
      <c r="I819" s="20"/>
      <c r="K819" s="21"/>
      <c r="L819" s="21"/>
      <c r="M819" s="19"/>
      <c r="N819" s="19"/>
    </row>
    <row r="820" spans="8:14">
      <c r="H820" s="18"/>
      <c r="I820" s="20"/>
      <c r="K820" s="21"/>
      <c r="L820" s="21"/>
      <c r="M820" s="19"/>
      <c r="N820" s="19"/>
    </row>
    <row r="821" spans="8:14">
      <c r="H821" s="18"/>
      <c r="I821" s="20"/>
      <c r="K821" s="21"/>
      <c r="L821" s="21"/>
      <c r="M821" s="19"/>
      <c r="N821" s="19"/>
    </row>
    <row r="822" spans="8:14">
      <c r="H822" s="18"/>
      <c r="I822" s="20"/>
      <c r="K822" s="21"/>
      <c r="L822" s="21"/>
      <c r="M822" s="19"/>
      <c r="N822" s="19"/>
    </row>
    <row r="823" spans="8:14">
      <c r="H823" s="18"/>
      <c r="I823" s="20"/>
      <c r="K823" s="21"/>
      <c r="L823" s="21"/>
      <c r="M823" s="19"/>
      <c r="N823" s="19"/>
    </row>
    <row r="824" spans="8:14">
      <c r="H824" s="18"/>
      <c r="I824" s="20"/>
      <c r="K824" s="21"/>
      <c r="L824" s="21"/>
      <c r="M824" s="19"/>
      <c r="N824" s="19"/>
    </row>
    <row r="825" spans="8:14">
      <c r="H825" s="18"/>
      <c r="I825" s="20"/>
      <c r="K825" s="21"/>
      <c r="L825" s="21"/>
      <c r="M825" s="19"/>
      <c r="N825" s="19"/>
    </row>
    <row r="826" spans="8:14">
      <c r="H826" s="18"/>
      <c r="I826" s="20"/>
      <c r="K826" s="21"/>
      <c r="L826" s="21"/>
      <c r="M826" s="19"/>
      <c r="N826" s="19"/>
    </row>
    <row r="827" spans="8:14">
      <c r="H827" s="18"/>
      <c r="I827" s="20"/>
      <c r="K827" s="21"/>
      <c r="L827" s="21"/>
      <c r="M827" s="19"/>
      <c r="N827" s="19"/>
    </row>
    <row r="828" spans="8:14">
      <c r="H828" s="18"/>
      <c r="I828" s="20"/>
      <c r="K828" s="21"/>
      <c r="L828" s="21"/>
      <c r="M828" s="19"/>
      <c r="N828" s="19"/>
    </row>
    <row r="829" spans="8:14">
      <c r="H829" s="18"/>
      <c r="I829" s="20"/>
      <c r="K829" s="21"/>
      <c r="L829" s="21"/>
      <c r="M829" s="19"/>
      <c r="N829" s="19"/>
    </row>
    <row r="830" spans="8:14">
      <c r="H830" s="18"/>
      <c r="I830" s="20"/>
      <c r="K830" s="21"/>
      <c r="L830" s="21"/>
      <c r="M830" s="19"/>
      <c r="N830" s="19"/>
    </row>
    <row r="831" spans="8:14">
      <c r="H831" s="18"/>
      <c r="I831" s="20"/>
      <c r="K831" s="21"/>
      <c r="L831" s="21"/>
      <c r="M831" s="19"/>
      <c r="N831" s="19"/>
    </row>
    <row r="832" spans="8:14">
      <c r="H832" s="18"/>
      <c r="I832" s="20"/>
      <c r="K832" s="21"/>
      <c r="L832" s="21"/>
      <c r="M832" s="19"/>
      <c r="N832" s="19"/>
    </row>
    <row r="833" spans="8:14">
      <c r="H833" s="18"/>
      <c r="I833" s="20"/>
      <c r="K833" s="21"/>
      <c r="L833" s="21"/>
      <c r="M833" s="19"/>
      <c r="N833" s="19"/>
    </row>
    <row r="834" spans="8:14">
      <c r="H834" s="18"/>
      <c r="I834" s="20"/>
      <c r="K834" s="21"/>
      <c r="L834" s="21"/>
      <c r="M834" s="19"/>
      <c r="N834" s="19"/>
    </row>
    <row r="835" spans="8:14">
      <c r="H835" s="18"/>
      <c r="I835" s="20"/>
      <c r="K835" s="21"/>
      <c r="L835" s="21"/>
      <c r="M835" s="19"/>
      <c r="N835" s="19"/>
    </row>
    <row r="836" spans="8:14">
      <c r="H836" s="18"/>
      <c r="I836" s="20"/>
      <c r="K836" s="21"/>
      <c r="L836" s="21"/>
      <c r="M836" s="19"/>
      <c r="N836" s="19"/>
    </row>
    <row r="837" spans="8:14">
      <c r="H837" s="18"/>
      <c r="I837" s="20"/>
      <c r="K837" s="21"/>
      <c r="L837" s="21"/>
      <c r="M837" s="19"/>
      <c r="N837" s="19"/>
    </row>
    <row r="838" spans="8:14">
      <c r="H838" s="18"/>
      <c r="I838" s="20"/>
      <c r="K838" s="21"/>
      <c r="L838" s="21"/>
      <c r="M838" s="19"/>
      <c r="N838" s="19"/>
    </row>
    <row r="839" spans="8:14">
      <c r="H839" s="18"/>
      <c r="I839" s="20"/>
      <c r="K839" s="21"/>
      <c r="L839" s="21"/>
      <c r="M839" s="19"/>
      <c r="N839" s="19"/>
    </row>
    <row r="840" spans="8:14">
      <c r="H840" s="18"/>
      <c r="I840" s="20"/>
      <c r="K840" s="21"/>
      <c r="L840" s="21"/>
      <c r="M840" s="19"/>
      <c r="N840" s="19"/>
    </row>
    <row r="841" spans="8:14">
      <c r="H841" s="18"/>
      <c r="I841" s="20"/>
      <c r="K841" s="21"/>
      <c r="L841" s="21"/>
      <c r="M841" s="19"/>
      <c r="N841" s="19"/>
    </row>
    <row r="842" spans="8:14">
      <c r="H842" s="18"/>
      <c r="I842" s="20"/>
      <c r="K842" s="21"/>
      <c r="L842" s="21"/>
      <c r="M842" s="19"/>
      <c r="N842" s="19"/>
    </row>
    <row r="843" spans="8:14">
      <c r="H843" s="18"/>
      <c r="I843" s="20"/>
      <c r="K843" s="21"/>
      <c r="L843" s="21"/>
      <c r="M843" s="19"/>
      <c r="N843" s="19"/>
    </row>
    <row r="844" spans="8:14">
      <c r="H844" s="18"/>
      <c r="I844" s="20"/>
      <c r="K844" s="21"/>
      <c r="L844" s="21"/>
      <c r="M844" s="19"/>
      <c r="N844" s="19"/>
    </row>
    <row r="845" spans="8:14">
      <c r="H845" s="18"/>
      <c r="I845" s="20"/>
      <c r="K845" s="21"/>
      <c r="L845" s="21"/>
      <c r="M845" s="19"/>
      <c r="N845" s="19"/>
    </row>
    <row r="846" spans="8:14">
      <c r="H846" s="18"/>
      <c r="I846" s="20"/>
      <c r="K846" s="21"/>
      <c r="L846" s="21"/>
      <c r="M846" s="19"/>
      <c r="N846" s="19"/>
    </row>
    <row r="847" spans="8:14">
      <c r="H847" s="18"/>
      <c r="I847" s="20"/>
      <c r="K847" s="21"/>
      <c r="L847" s="21"/>
      <c r="M847" s="19"/>
      <c r="N847" s="19"/>
    </row>
    <row r="848" spans="8:14">
      <c r="H848" s="18"/>
      <c r="I848" s="20"/>
      <c r="K848" s="21"/>
      <c r="L848" s="21"/>
      <c r="M848" s="19"/>
      <c r="N848" s="19"/>
    </row>
    <row r="849" spans="8:14">
      <c r="H849" s="18"/>
      <c r="I849" s="20"/>
      <c r="K849" s="21"/>
      <c r="L849" s="21"/>
      <c r="M849" s="19"/>
      <c r="N849" s="19"/>
    </row>
    <row r="850" spans="8:14">
      <c r="H850" s="18"/>
      <c r="I850" s="20"/>
      <c r="K850" s="21"/>
      <c r="L850" s="21"/>
      <c r="M850" s="19"/>
      <c r="N850" s="19"/>
    </row>
    <row r="851" spans="8:14">
      <c r="H851" s="18"/>
      <c r="I851" s="20"/>
      <c r="K851" s="21"/>
      <c r="L851" s="21"/>
      <c r="M851" s="19"/>
      <c r="N851" s="19"/>
    </row>
    <row r="852" spans="8:14">
      <c r="H852" s="18"/>
      <c r="I852" s="20"/>
      <c r="K852" s="21"/>
      <c r="L852" s="21"/>
      <c r="M852" s="19"/>
      <c r="N852" s="19"/>
    </row>
    <row r="853" spans="8:14">
      <c r="H853" s="18"/>
      <c r="I853" s="20"/>
      <c r="K853" s="21"/>
      <c r="L853" s="21"/>
      <c r="M853" s="19"/>
      <c r="N853" s="19"/>
    </row>
    <row r="854" spans="8:14">
      <c r="H854" s="18"/>
      <c r="I854" s="20"/>
      <c r="K854" s="21"/>
      <c r="L854" s="21"/>
      <c r="M854" s="19"/>
      <c r="N854" s="19"/>
    </row>
    <row r="855" spans="8:14">
      <c r="H855" s="18"/>
      <c r="I855" s="20"/>
      <c r="K855" s="21"/>
      <c r="L855" s="21"/>
      <c r="M855" s="19"/>
      <c r="N855" s="19"/>
    </row>
    <row r="856" spans="8:14">
      <c r="H856" s="18"/>
      <c r="I856" s="20"/>
      <c r="K856" s="21"/>
      <c r="L856" s="21"/>
      <c r="M856" s="19"/>
      <c r="N856" s="19"/>
    </row>
    <row r="857" spans="8:14">
      <c r="H857" s="18"/>
      <c r="I857" s="20"/>
      <c r="K857" s="21"/>
      <c r="L857" s="21"/>
      <c r="M857" s="19"/>
      <c r="N857" s="19"/>
    </row>
    <row r="858" spans="8:14">
      <c r="H858" s="18"/>
      <c r="I858" s="20"/>
      <c r="K858" s="21"/>
      <c r="L858" s="21"/>
      <c r="M858" s="19"/>
      <c r="N858" s="19"/>
    </row>
    <row r="859" spans="8:14">
      <c r="H859" s="18"/>
      <c r="I859" s="20"/>
      <c r="K859" s="21"/>
      <c r="L859" s="21"/>
      <c r="M859" s="19"/>
      <c r="N859" s="19"/>
    </row>
    <row r="860" spans="8:14">
      <c r="H860" s="18"/>
      <c r="I860" s="20"/>
      <c r="K860" s="21"/>
      <c r="L860" s="21"/>
      <c r="M860" s="19"/>
      <c r="N860" s="19"/>
    </row>
    <row r="861" spans="8:14">
      <c r="H861" s="18"/>
      <c r="I861" s="20"/>
      <c r="K861" s="21"/>
      <c r="L861" s="21"/>
      <c r="M861" s="19"/>
      <c r="N861" s="19"/>
    </row>
    <row r="862" spans="8:14">
      <c r="H862" s="18"/>
      <c r="I862" s="20"/>
      <c r="K862" s="21"/>
      <c r="L862" s="21"/>
      <c r="M862" s="19"/>
      <c r="N862" s="19"/>
    </row>
    <row r="863" spans="8:14">
      <c r="H863" s="18"/>
      <c r="I863" s="20"/>
      <c r="K863" s="21"/>
      <c r="L863" s="21"/>
      <c r="M863" s="19"/>
      <c r="N863" s="19"/>
    </row>
    <row r="864" spans="8:14">
      <c r="H864" s="18"/>
      <c r="I864" s="20"/>
      <c r="K864" s="21"/>
      <c r="L864" s="21"/>
      <c r="M864" s="19"/>
      <c r="N864" s="19"/>
    </row>
    <row r="865" spans="8:14">
      <c r="H865" s="18"/>
      <c r="I865" s="20"/>
      <c r="K865" s="21"/>
      <c r="L865" s="21"/>
      <c r="M865" s="19"/>
      <c r="N865" s="19"/>
    </row>
    <row r="866" spans="8:14">
      <c r="H866" s="18"/>
      <c r="I866" s="20"/>
      <c r="K866" s="21"/>
      <c r="L866" s="21"/>
      <c r="M866" s="19"/>
      <c r="N866" s="19"/>
    </row>
    <row r="867" spans="8:14">
      <c r="H867" s="18"/>
      <c r="I867" s="20"/>
      <c r="K867" s="21"/>
      <c r="L867" s="21"/>
      <c r="M867" s="19"/>
      <c r="N867" s="19"/>
    </row>
    <row r="868" spans="8:14">
      <c r="H868" s="18"/>
      <c r="I868" s="20"/>
      <c r="K868" s="21"/>
      <c r="L868" s="21"/>
      <c r="M868" s="19"/>
      <c r="N868" s="19"/>
    </row>
    <row r="869" spans="8:14">
      <c r="H869" s="18"/>
      <c r="I869" s="20"/>
      <c r="K869" s="21"/>
      <c r="L869" s="21"/>
      <c r="M869" s="19"/>
      <c r="N869" s="19"/>
    </row>
    <row r="870" spans="8:14">
      <c r="H870" s="18"/>
      <c r="I870" s="20"/>
      <c r="K870" s="21"/>
      <c r="L870" s="21"/>
      <c r="M870" s="19"/>
      <c r="N870" s="19"/>
    </row>
    <row r="871" spans="8:14">
      <c r="H871" s="18"/>
      <c r="I871" s="20"/>
      <c r="K871" s="21"/>
      <c r="L871" s="21"/>
      <c r="M871" s="19"/>
      <c r="N871" s="19"/>
    </row>
    <row r="872" spans="8:14">
      <c r="H872" s="18"/>
      <c r="I872" s="20"/>
      <c r="K872" s="21"/>
      <c r="L872" s="21"/>
      <c r="M872" s="19"/>
      <c r="N872" s="19"/>
    </row>
    <row r="873" spans="8:14">
      <c r="H873" s="18"/>
      <c r="I873" s="20"/>
      <c r="K873" s="21"/>
      <c r="L873" s="21"/>
      <c r="M873" s="19"/>
      <c r="N873" s="19"/>
    </row>
    <row r="874" spans="8:14">
      <c r="H874" s="18"/>
      <c r="I874" s="20"/>
      <c r="K874" s="21"/>
      <c r="L874" s="21"/>
      <c r="M874" s="19"/>
      <c r="N874" s="19"/>
    </row>
    <row r="875" spans="8:14">
      <c r="H875" s="18"/>
      <c r="I875" s="20"/>
      <c r="K875" s="21"/>
      <c r="L875" s="21"/>
      <c r="M875" s="19"/>
      <c r="N875" s="19"/>
    </row>
    <row r="876" spans="8:14">
      <c r="H876" s="18"/>
      <c r="I876" s="20"/>
      <c r="K876" s="21"/>
      <c r="L876" s="21"/>
      <c r="M876" s="19"/>
      <c r="N876" s="19"/>
    </row>
    <row r="877" spans="8:14">
      <c r="H877" s="18"/>
      <c r="I877" s="20"/>
      <c r="K877" s="21"/>
      <c r="L877" s="21"/>
      <c r="M877" s="19"/>
      <c r="N877" s="19"/>
    </row>
    <row r="878" spans="8:14">
      <c r="H878" s="18"/>
      <c r="I878" s="20"/>
      <c r="K878" s="21"/>
      <c r="L878" s="21"/>
      <c r="M878" s="19"/>
      <c r="N878" s="19"/>
    </row>
    <row r="879" spans="8:14">
      <c r="H879" s="18"/>
      <c r="I879" s="20"/>
      <c r="K879" s="21"/>
      <c r="L879" s="21"/>
      <c r="M879" s="19"/>
      <c r="N879" s="19"/>
    </row>
    <row r="880" spans="8:14">
      <c r="H880" s="18"/>
      <c r="I880" s="20"/>
      <c r="K880" s="21"/>
      <c r="L880" s="21"/>
      <c r="M880" s="19"/>
      <c r="N880" s="19"/>
    </row>
    <row r="881" spans="8:14">
      <c r="H881" s="18"/>
      <c r="I881" s="20"/>
      <c r="K881" s="21"/>
      <c r="L881" s="21"/>
      <c r="M881" s="19"/>
      <c r="N881" s="19"/>
    </row>
    <row r="882" spans="8:14">
      <c r="H882" s="18"/>
      <c r="I882" s="20"/>
      <c r="K882" s="21"/>
      <c r="L882" s="21"/>
      <c r="M882" s="19"/>
      <c r="N882" s="19"/>
    </row>
    <row r="883" spans="8:14">
      <c r="H883" s="18"/>
      <c r="I883" s="20"/>
      <c r="K883" s="21"/>
      <c r="L883" s="21"/>
      <c r="M883" s="19"/>
      <c r="N883" s="19"/>
    </row>
    <row r="884" spans="8:14">
      <c r="H884" s="18"/>
      <c r="I884" s="20"/>
      <c r="K884" s="21"/>
      <c r="L884" s="21"/>
      <c r="M884" s="19"/>
      <c r="N884" s="19"/>
    </row>
    <row r="885" spans="8:14">
      <c r="H885" s="18"/>
      <c r="I885" s="20"/>
      <c r="K885" s="21"/>
      <c r="L885" s="21"/>
      <c r="M885" s="19"/>
      <c r="N885" s="19"/>
    </row>
    <row r="886" spans="8:14">
      <c r="H886" s="18"/>
      <c r="I886" s="20"/>
      <c r="K886" s="21"/>
      <c r="L886" s="21"/>
      <c r="M886" s="19"/>
      <c r="N886" s="19"/>
    </row>
    <row r="887" spans="8:14">
      <c r="H887" s="18"/>
      <c r="I887" s="20"/>
      <c r="K887" s="21"/>
      <c r="L887" s="21"/>
      <c r="M887" s="19"/>
      <c r="N887" s="19"/>
    </row>
    <row r="888" spans="8:14">
      <c r="H888" s="18"/>
      <c r="I888" s="20"/>
      <c r="K888" s="21"/>
      <c r="L888" s="21"/>
      <c r="M888" s="19"/>
      <c r="N888" s="19"/>
    </row>
    <row r="889" spans="8:14">
      <c r="H889" s="18"/>
      <c r="I889" s="20"/>
      <c r="K889" s="21"/>
      <c r="L889" s="21"/>
      <c r="M889" s="19"/>
      <c r="N889" s="19"/>
    </row>
    <row r="890" spans="8:14">
      <c r="H890" s="18"/>
      <c r="I890" s="20"/>
      <c r="K890" s="21"/>
      <c r="L890" s="21"/>
      <c r="M890" s="19"/>
      <c r="N890" s="19"/>
    </row>
    <row r="891" spans="8:14">
      <c r="H891" s="18"/>
      <c r="I891" s="20"/>
      <c r="K891" s="21"/>
      <c r="L891" s="21"/>
      <c r="M891" s="19"/>
      <c r="N891" s="19"/>
    </row>
    <row r="892" spans="8:14">
      <c r="H892" s="18"/>
      <c r="I892" s="20"/>
      <c r="K892" s="21"/>
      <c r="L892" s="21"/>
      <c r="M892" s="19"/>
      <c r="N892" s="19"/>
    </row>
    <row r="893" spans="8:14">
      <c r="H893" s="18"/>
      <c r="I893" s="20"/>
      <c r="K893" s="21"/>
      <c r="L893" s="21"/>
      <c r="M893" s="19"/>
      <c r="N893" s="19"/>
    </row>
    <row r="894" spans="8:14">
      <c r="H894" s="18"/>
      <c r="I894" s="20"/>
      <c r="K894" s="21"/>
      <c r="L894" s="21"/>
      <c r="M894" s="19"/>
      <c r="N894" s="19"/>
    </row>
    <row r="895" spans="8:14">
      <c r="H895" s="18"/>
      <c r="I895" s="20"/>
      <c r="K895" s="21"/>
      <c r="L895" s="21"/>
      <c r="M895" s="19"/>
      <c r="N895" s="19"/>
    </row>
    <row r="896" spans="8:14">
      <c r="H896" s="18"/>
      <c r="I896" s="20"/>
      <c r="K896" s="21"/>
      <c r="L896" s="21"/>
      <c r="M896" s="19"/>
      <c r="N896" s="19"/>
    </row>
    <row r="897" spans="8:14">
      <c r="H897" s="18"/>
      <c r="I897" s="20"/>
      <c r="K897" s="21"/>
      <c r="L897" s="21"/>
      <c r="M897" s="19"/>
      <c r="N897" s="19"/>
    </row>
    <row r="898" spans="8:14">
      <c r="H898" s="18"/>
      <c r="I898" s="20"/>
      <c r="K898" s="21"/>
      <c r="L898" s="21"/>
      <c r="M898" s="19"/>
      <c r="N898" s="19"/>
    </row>
    <row r="899" spans="8:14">
      <c r="H899" s="18"/>
      <c r="I899" s="20"/>
      <c r="K899" s="21"/>
      <c r="L899" s="21"/>
      <c r="M899" s="19"/>
      <c r="N899" s="19"/>
    </row>
    <row r="900" spans="8:14">
      <c r="H900" s="18"/>
      <c r="I900" s="20"/>
      <c r="K900" s="21"/>
      <c r="L900" s="21"/>
      <c r="M900" s="19"/>
      <c r="N900" s="19"/>
    </row>
    <row r="901" spans="8:14">
      <c r="H901" s="18"/>
      <c r="I901" s="20"/>
      <c r="K901" s="21"/>
      <c r="L901" s="21"/>
      <c r="M901" s="19"/>
      <c r="N901" s="19"/>
    </row>
    <row r="902" spans="8:14">
      <c r="H902" s="18"/>
      <c r="I902" s="20"/>
      <c r="K902" s="21"/>
      <c r="L902" s="21"/>
      <c r="M902" s="19"/>
      <c r="N902" s="19"/>
    </row>
    <row r="903" spans="8:14">
      <c r="H903" s="18"/>
      <c r="I903" s="20"/>
      <c r="K903" s="21"/>
      <c r="L903" s="21"/>
      <c r="M903" s="19"/>
      <c r="N903" s="19"/>
    </row>
    <row r="904" spans="8:14">
      <c r="H904" s="18"/>
      <c r="I904" s="20"/>
      <c r="K904" s="21"/>
      <c r="L904" s="21"/>
      <c r="M904" s="19"/>
      <c r="N904" s="19"/>
    </row>
    <row r="905" spans="8:14">
      <c r="H905" s="18"/>
      <c r="I905" s="20"/>
      <c r="K905" s="21"/>
      <c r="L905" s="21"/>
      <c r="M905" s="19"/>
      <c r="N905" s="19"/>
    </row>
    <row r="906" spans="8:14">
      <c r="H906" s="18"/>
      <c r="I906" s="20"/>
      <c r="K906" s="21"/>
      <c r="L906" s="21"/>
      <c r="M906" s="19"/>
      <c r="N906" s="19"/>
    </row>
    <row r="907" spans="8:14">
      <c r="H907" s="18"/>
      <c r="I907" s="20"/>
      <c r="K907" s="21"/>
      <c r="L907" s="21"/>
      <c r="M907" s="19"/>
      <c r="N907" s="19"/>
    </row>
    <row r="908" spans="8:14">
      <c r="H908" s="18"/>
      <c r="I908" s="20"/>
      <c r="K908" s="21"/>
      <c r="L908" s="21"/>
      <c r="M908" s="19"/>
      <c r="N908" s="19"/>
    </row>
    <row r="909" spans="8:14">
      <c r="H909" s="18"/>
      <c r="I909" s="20"/>
      <c r="K909" s="21"/>
      <c r="L909" s="21"/>
      <c r="M909" s="19"/>
      <c r="N909" s="19"/>
    </row>
    <row r="910" spans="8:14">
      <c r="H910" s="18"/>
      <c r="I910" s="20"/>
      <c r="K910" s="21"/>
      <c r="L910" s="21"/>
      <c r="M910" s="19"/>
      <c r="N910" s="19"/>
    </row>
    <row r="911" spans="8:14">
      <c r="H911" s="18"/>
      <c r="I911" s="20"/>
      <c r="K911" s="21"/>
      <c r="L911" s="21"/>
      <c r="M911" s="19"/>
      <c r="N911" s="19"/>
    </row>
    <row r="912" spans="8:14">
      <c r="H912" s="18"/>
      <c r="I912" s="20"/>
      <c r="K912" s="21"/>
      <c r="L912" s="21"/>
      <c r="M912" s="19"/>
      <c r="N912" s="19"/>
    </row>
    <row r="913" spans="8:14">
      <c r="H913" s="18"/>
      <c r="I913" s="20"/>
      <c r="K913" s="21"/>
      <c r="L913" s="21"/>
      <c r="M913" s="19"/>
      <c r="N913" s="19"/>
    </row>
    <row r="914" spans="8:14">
      <c r="H914" s="18"/>
      <c r="I914" s="20"/>
      <c r="K914" s="21"/>
      <c r="L914" s="21"/>
      <c r="M914" s="19"/>
      <c r="N914" s="19"/>
    </row>
    <row r="915" spans="8:14">
      <c r="H915" s="18"/>
      <c r="I915" s="20"/>
      <c r="K915" s="21"/>
      <c r="L915" s="21"/>
      <c r="M915" s="19"/>
      <c r="N915" s="19"/>
    </row>
    <row r="916" spans="8:14">
      <c r="H916" s="18"/>
      <c r="I916" s="20"/>
      <c r="K916" s="21"/>
      <c r="L916" s="21"/>
      <c r="M916" s="19"/>
      <c r="N916" s="19"/>
    </row>
    <row r="917" spans="8:14">
      <c r="H917" s="18"/>
      <c r="I917" s="20"/>
      <c r="K917" s="21"/>
      <c r="L917" s="21"/>
      <c r="M917" s="19"/>
      <c r="N917" s="19"/>
    </row>
    <row r="918" spans="8:14">
      <c r="H918" s="18"/>
      <c r="I918" s="20"/>
      <c r="K918" s="21"/>
      <c r="L918" s="21"/>
      <c r="M918" s="19"/>
      <c r="N918" s="19"/>
    </row>
    <row r="919" spans="8:14">
      <c r="H919" s="18"/>
      <c r="I919" s="20"/>
      <c r="K919" s="21"/>
      <c r="L919" s="21"/>
      <c r="M919" s="19"/>
      <c r="N919" s="19"/>
    </row>
    <row r="920" spans="8:14">
      <c r="H920" s="18"/>
      <c r="I920" s="20"/>
      <c r="K920" s="21"/>
      <c r="L920" s="21"/>
      <c r="M920" s="19"/>
      <c r="N920" s="19"/>
    </row>
    <row r="921" spans="8:14">
      <c r="H921" s="18"/>
      <c r="I921" s="20"/>
      <c r="K921" s="21"/>
      <c r="L921" s="21"/>
      <c r="M921" s="19"/>
      <c r="N921" s="19"/>
    </row>
    <row r="922" spans="8:14">
      <c r="H922" s="18"/>
      <c r="I922" s="20"/>
      <c r="K922" s="21"/>
      <c r="L922" s="21"/>
      <c r="M922" s="19"/>
      <c r="N922" s="19"/>
    </row>
    <row r="923" spans="8:14">
      <c r="H923" s="18"/>
      <c r="I923" s="20"/>
      <c r="K923" s="21"/>
      <c r="L923" s="21"/>
      <c r="M923" s="19"/>
      <c r="N923" s="19"/>
    </row>
    <row r="924" spans="8:14">
      <c r="H924" s="18"/>
      <c r="I924" s="20"/>
      <c r="K924" s="21"/>
      <c r="L924" s="21"/>
      <c r="M924" s="19"/>
      <c r="N924" s="19"/>
    </row>
    <row r="925" spans="8:14">
      <c r="H925" s="18"/>
      <c r="I925" s="20"/>
      <c r="K925" s="21"/>
      <c r="L925" s="21"/>
      <c r="M925" s="19"/>
      <c r="N925" s="19"/>
    </row>
    <row r="926" spans="8:14">
      <c r="H926" s="18"/>
      <c r="I926" s="20"/>
      <c r="K926" s="21"/>
      <c r="L926" s="21"/>
      <c r="M926" s="19"/>
      <c r="N926" s="19"/>
    </row>
    <row r="927" spans="8:14">
      <c r="H927" s="18"/>
      <c r="I927" s="20"/>
      <c r="K927" s="21"/>
      <c r="L927" s="21"/>
      <c r="M927" s="19"/>
      <c r="N927" s="19"/>
    </row>
    <row r="928" spans="8:14">
      <c r="H928" s="18"/>
      <c r="I928" s="20"/>
      <c r="K928" s="21"/>
      <c r="L928" s="21"/>
      <c r="M928" s="19"/>
      <c r="N928" s="19"/>
    </row>
    <row r="929" spans="8:14">
      <c r="H929" s="18"/>
      <c r="I929" s="20"/>
      <c r="K929" s="21"/>
      <c r="L929" s="21"/>
      <c r="M929" s="19"/>
      <c r="N929" s="19"/>
    </row>
    <row r="930" spans="8:14">
      <c r="H930" s="18"/>
      <c r="I930" s="20"/>
      <c r="K930" s="21"/>
      <c r="L930" s="21"/>
      <c r="M930" s="19"/>
      <c r="N930" s="19"/>
    </row>
    <row r="931" spans="8:14">
      <c r="H931" s="18"/>
      <c r="I931" s="20"/>
      <c r="K931" s="21"/>
      <c r="L931" s="21"/>
      <c r="M931" s="19"/>
      <c r="N931" s="19"/>
    </row>
    <row r="932" spans="8:14">
      <c r="H932" s="18"/>
      <c r="I932" s="20"/>
      <c r="K932" s="21"/>
      <c r="L932" s="21"/>
      <c r="M932" s="19"/>
      <c r="N932" s="19"/>
    </row>
    <row r="933" spans="8:14">
      <c r="H933" s="18"/>
      <c r="I933" s="20"/>
      <c r="K933" s="21"/>
      <c r="L933" s="21"/>
      <c r="M933" s="19"/>
      <c r="N933" s="19"/>
    </row>
    <row r="934" spans="8:14">
      <c r="H934" s="18"/>
      <c r="I934" s="20"/>
      <c r="K934" s="21"/>
      <c r="L934" s="21"/>
      <c r="M934" s="19"/>
      <c r="N934" s="19"/>
    </row>
    <row r="935" spans="8:14">
      <c r="H935" s="18"/>
      <c r="I935" s="20"/>
      <c r="K935" s="21"/>
      <c r="L935" s="21"/>
      <c r="M935" s="19"/>
      <c r="N935" s="19"/>
    </row>
    <row r="936" spans="8:14">
      <c r="H936" s="18"/>
      <c r="I936" s="20"/>
      <c r="K936" s="21"/>
      <c r="L936" s="21"/>
      <c r="M936" s="19"/>
      <c r="N936" s="19"/>
    </row>
    <row r="937" spans="8:14">
      <c r="H937" s="18"/>
      <c r="I937" s="20"/>
      <c r="K937" s="21"/>
      <c r="L937" s="21"/>
      <c r="M937" s="19"/>
      <c r="N937" s="19"/>
    </row>
    <row r="938" spans="8:14">
      <c r="H938" s="18"/>
      <c r="I938" s="20"/>
      <c r="K938" s="21"/>
      <c r="L938" s="21"/>
      <c r="M938" s="19"/>
      <c r="N938" s="19"/>
    </row>
    <row r="939" spans="8:14">
      <c r="H939" s="18"/>
      <c r="I939" s="20"/>
      <c r="K939" s="21"/>
      <c r="L939" s="21"/>
      <c r="M939" s="19"/>
      <c r="N939" s="19"/>
    </row>
    <row r="940" spans="8:14">
      <c r="H940" s="18"/>
      <c r="I940" s="20"/>
      <c r="K940" s="21"/>
      <c r="L940" s="21"/>
      <c r="M940" s="19"/>
      <c r="N940" s="19"/>
    </row>
    <row r="941" spans="8:14">
      <c r="H941" s="18"/>
      <c r="I941" s="20"/>
      <c r="K941" s="21"/>
      <c r="L941" s="21"/>
      <c r="M941" s="19"/>
      <c r="N941" s="19"/>
    </row>
    <row r="942" spans="8:14">
      <c r="H942" s="18"/>
      <c r="I942" s="20"/>
      <c r="K942" s="21"/>
      <c r="L942" s="21"/>
      <c r="M942" s="19"/>
      <c r="N942" s="19"/>
    </row>
    <row r="943" spans="8:14">
      <c r="H943" s="18"/>
      <c r="I943" s="20"/>
      <c r="K943" s="21"/>
      <c r="L943" s="21"/>
      <c r="M943" s="19"/>
      <c r="N943" s="19"/>
    </row>
    <row r="944" spans="8:14">
      <c r="H944" s="18"/>
      <c r="I944" s="20"/>
      <c r="K944" s="21"/>
      <c r="L944" s="21"/>
      <c r="M944" s="19"/>
      <c r="N944" s="19"/>
    </row>
    <row r="945" spans="8:14">
      <c r="H945" s="18"/>
      <c r="I945" s="20"/>
      <c r="K945" s="21"/>
      <c r="L945" s="21"/>
      <c r="M945" s="19"/>
      <c r="N945" s="19"/>
    </row>
    <row r="946" spans="8:14">
      <c r="H946" s="18"/>
      <c r="I946" s="20"/>
      <c r="K946" s="21"/>
      <c r="L946" s="21"/>
      <c r="M946" s="19"/>
      <c r="N946" s="19"/>
    </row>
    <row r="947" spans="8:14">
      <c r="H947" s="18"/>
      <c r="I947" s="20"/>
      <c r="K947" s="21"/>
      <c r="L947" s="21"/>
      <c r="M947" s="19"/>
      <c r="N947" s="19"/>
    </row>
    <row r="948" spans="8:14">
      <c r="H948" s="18"/>
      <c r="I948" s="20"/>
      <c r="K948" s="21"/>
      <c r="L948" s="21"/>
      <c r="M948" s="19"/>
      <c r="N948" s="19"/>
    </row>
    <row r="949" spans="8:14">
      <c r="H949" s="18"/>
      <c r="I949" s="20"/>
      <c r="K949" s="21"/>
      <c r="L949" s="21"/>
      <c r="M949" s="19"/>
      <c r="N949" s="19"/>
    </row>
    <row r="950" spans="8:14">
      <c r="H950" s="18"/>
      <c r="I950" s="20"/>
      <c r="K950" s="21"/>
      <c r="L950" s="21"/>
      <c r="M950" s="19"/>
      <c r="N950" s="19"/>
    </row>
    <row r="951" spans="8:14">
      <c r="H951" s="18"/>
      <c r="I951" s="20"/>
      <c r="K951" s="21"/>
      <c r="L951" s="21"/>
      <c r="M951" s="19"/>
      <c r="N951" s="19"/>
    </row>
    <row r="952" spans="8:14">
      <c r="H952" s="18"/>
      <c r="I952" s="20"/>
      <c r="K952" s="21"/>
      <c r="L952" s="21"/>
      <c r="M952" s="19"/>
      <c r="N952" s="19"/>
    </row>
    <row r="953" spans="8:14">
      <c r="H953" s="18"/>
      <c r="I953" s="20"/>
      <c r="K953" s="21"/>
      <c r="L953" s="21"/>
      <c r="M953" s="19"/>
      <c r="N953" s="19"/>
    </row>
    <row r="954" spans="8:14">
      <c r="H954" s="18"/>
      <c r="I954" s="20"/>
      <c r="K954" s="21"/>
      <c r="L954" s="21"/>
      <c r="M954" s="19"/>
      <c r="N954" s="19"/>
    </row>
    <row r="955" spans="8:14">
      <c r="H955" s="18"/>
      <c r="I955" s="20"/>
      <c r="K955" s="21"/>
      <c r="L955" s="21"/>
      <c r="M955" s="19"/>
      <c r="N955" s="19"/>
    </row>
    <row r="956" spans="8:14">
      <c r="H956" s="18"/>
      <c r="I956" s="20"/>
      <c r="K956" s="21"/>
      <c r="L956" s="21"/>
      <c r="M956" s="19"/>
      <c r="N956" s="19"/>
    </row>
    <row r="957" spans="8:14">
      <c r="H957" s="18"/>
      <c r="I957" s="20"/>
      <c r="K957" s="21"/>
      <c r="L957" s="21"/>
      <c r="M957" s="19"/>
      <c r="N957" s="19"/>
    </row>
    <row r="958" spans="8:14">
      <c r="H958" s="18"/>
      <c r="I958" s="20"/>
      <c r="K958" s="21"/>
      <c r="L958" s="21"/>
      <c r="M958" s="19"/>
      <c r="N958" s="19"/>
    </row>
    <row r="959" spans="8:14">
      <c r="H959" s="18"/>
      <c r="I959" s="20"/>
      <c r="K959" s="21"/>
      <c r="L959" s="21"/>
      <c r="M959" s="19"/>
      <c r="N959" s="19"/>
    </row>
    <row r="960" spans="8:14">
      <c r="H960" s="18"/>
      <c r="I960" s="20"/>
      <c r="K960" s="21"/>
      <c r="L960" s="21"/>
      <c r="M960" s="19"/>
      <c r="N960" s="19"/>
    </row>
    <row r="961" spans="8:14">
      <c r="H961" s="18"/>
      <c r="I961" s="20"/>
      <c r="K961" s="21"/>
      <c r="L961" s="21"/>
      <c r="M961" s="19"/>
      <c r="N961" s="19"/>
    </row>
    <row r="962" spans="8:14">
      <c r="H962" s="18"/>
      <c r="I962" s="20"/>
      <c r="K962" s="21"/>
      <c r="L962" s="21"/>
      <c r="M962" s="19"/>
      <c r="N962" s="19"/>
    </row>
    <row r="963" spans="8:14">
      <c r="H963" s="18"/>
      <c r="I963" s="20"/>
      <c r="K963" s="21"/>
      <c r="L963" s="21"/>
      <c r="M963" s="19"/>
      <c r="N963" s="19"/>
    </row>
    <row r="964" spans="8:14">
      <c r="H964" s="18"/>
      <c r="I964" s="20"/>
      <c r="K964" s="21"/>
      <c r="L964" s="21"/>
      <c r="M964" s="19"/>
      <c r="N964" s="19"/>
    </row>
    <row r="965" spans="8:14">
      <c r="H965" s="18"/>
      <c r="I965" s="20"/>
      <c r="K965" s="21"/>
      <c r="L965" s="21"/>
      <c r="M965" s="19"/>
      <c r="N965" s="19"/>
    </row>
    <row r="966" spans="8:14">
      <c r="H966" s="18"/>
      <c r="I966" s="20"/>
      <c r="K966" s="21"/>
      <c r="L966" s="21"/>
      <c r="M966" s="19"/>
      <c r="N966" s="19"/>
    </row>
    <row r="967" spans="8:14">
      <c r="H967" s="18"/>
      <c r="I967" s="20"/>
      <c r="K967" s="21"/>
      <c r="L967" s="21"/>
      <c r="M967" s="19"/>
      <c r="N967" s="19"/>
    </row>
    <row r="968" spans="8:14">
      <c r="H968" s="18"/>
      <c r="I968" s="20"/>
      <c r="K968" s="21"/>
      <c r="L968" s="21"/>
      <c r="M968" s="19"/>
      <c r="N968" s="19"/>
    </row>
    <row r="969" spans="8:14">
      <c r="H969" s="18"/>
      <c r="I969" s="20"/>
      <c r="K969" s="21"/>
      <c r="L969" s="21"/>
      <c r="M969" s="19"/>
      <c r="N969" s="19"/>
    </row>
    <row r="970" spans="8:14">
      <c r="H970" s="18"/>
      <c r="I970" s="20"/>
      <c r="K970" s="21"/>
      <c r="L970" s="21"/>
      <c r="M970" s="19"/>
      <c r="N970" s="19"/>
    </row>
    <row r="971" spans="8:14">
      <c r="H971" s="18"/>
      <c r="I971" s="20"/>
      <c r="K971" s="21"/>
      <c r="L971" s="21"/>
      <c r="M971" s="19"/>
      <c r="N971" s="19"/>
    </row>
    <row r="972" spans="8:14">
      <c r="H972" s="18"/>
      <c r="I972" s="20"/>
      <c r="K972" s="21"/>
      <c r="L972" s="21"/>
      <c r="M972" s="19"/>
      <c r="N972" s="19"/>
    </row>
    <row r="973" spans="8:14">
      <c r="H973" s="18"/>
      <c r="I973" s="20"/>
      <c r="K973" s="21"/>
      <c r="L973" s="21"/>
      <c r="M973" s="19"/>
      <c r="N973" s="19"/>
    </row>
    <row r="974" spans="8:14">
      <c r="H974" s="18"/>
      <c r="I974" s="20"/>
      <c r="K974" s="21"/>
      <c r="L974" s="21"/>
      <c r="M974" s="19"/>
      <c r="N974" s="19"/>
    </row>
    <row r="975" spans="8:14">
      <c r="H975" s="18"/>
      <c r="I975" s="20"/>
      <c r="K975" s="21"/>
      <c r="L975" s="21"/>
      <c r="M975" s="19"/>
      <c r="N975" s="19"/>
    </row>
    <row r="976" spans="8:14">
      <c r="H976" s="18"/>
      <c r="I976" s="20"/>
      <c r="K976" s="21"/>
      <c r="L976" s="21"/>
      <c r="M976" s="19"/>
      <c r="N976" s="19"/>
    </row>
    <row r="977" spans="8:14">
      <c r="H977" s="18"/>
      <c r="I977" s="20"/>
      <c r="K977" s="21"/>
      <c r="L977" s="21"/>
      <c r="M977" s="19"/>
      <c r="N977" s="19"/>
    </row>
    <row r="978" spans="8:14">
      <c r="H978" s="18"/>
      <c r="I978" s="20"/>
      <c r="K978" s="21"/>
      <c r="L978" s="21"/>
      <c r="M978" s="19"/>
      <c r="N978" s="19"/>
    </row>
    <row r="979" spans="8:14">
      <c r="H979" s="18"/>
      <c r="I979" s="20"/>
      <c r="K979" s="21"/>
      <c r="L979" s="21"/>
      <c r="M979" s="19"/>
      <c r="N979" s="19"/>
    </row>
    <row r="980" spans="8:14">
      <c r="H980" s="18"/>
      <c r="I980" s="20"/>
      <c r="K980" s="21"/>
      <c r="L980" s="21"/>
      <c r="M980" s="19"/>
      <c r="N980" s="19"/>
    </row>
    <row r="981" spans="8:14">
      <c r="H981" s="18"/>
      <c r="I981" s="20"/>
      <c r="K981" s="21"/>
      <c r="L981" s="21"/>
      <c r="M981" s="19"/>
      <c r="N981" s="19"/>
    </row>
    <row r="982" spans="8:14">
      <c r="H982" s="18"/>
      <c r="I982" s="20"/>
      <c r="K982" s="21"/>
      <c r="L982" s="21"/>
      <c r="M982" s="19"/>
      <c r="N982" s="19"/>
    </row>
    <row r="983" spans="8:14">
      <c r="H983" s="18"/>
      <c r="I983" s="20"/>
      <c r="K983" s="21"/>
      <c r="L983" s="21"/>
      <c r="M983" s="19"/>
      <c r="N983" s="19"/>
    </row>
    <row r="984" spans="8:14">
      <c r="H984" s="18"/>
      <c r="I984" s="20"/>
      <c r="K984" s="21"/>
      <c r="L984" s="21"/>
      <c r="M984" s="19"/>
      <c r="N984" s="19"/>
    </row>
    <row r="985" spans="8:14">
      <c r="H985" s="18"/>
      <c r="I985" s="20"/>
      <c r="K985" s="21"/>
      <c r="L985" s="21"/>
      <c r="M985" s="19"/>
      <c r="N985" s="19"/>
    </row>
    <row r="986" spans="8:14">
      <c r="H986" s="18"/>
      <c r="I986" s="20"/>
      <c r="K986" s="21"/>
      <c r="L986" s="21"/>
      <c r="M986" s="19"/>
      <c r="N986" s="19"/>
    </row>
    <row r="987" spans="8:14">
      <c r="H987" s="18"/>
      <c r="I987" s="20"/>
      <c r="K987" s="21"/>
      <c r="L987" s="21"/>
      <c r="M987" s="19"/>
      <c r="N987" s="19"/>
    </row>
    <row r="988" spans="8:14">
      <c r="H988" s="18"/>
      <c r="I988" s="20"/>
      <c r="K988" s="21"/>
      <c r="L988" s="21"/>
      <c r="M988" s="19"/>
      <c r="N988" s="19"/>
    </row>
    <row r="989" spans="8:14">
      <c r="H989" s="18"/>
      <c r="I989" s="20"/>
      <c r="K989" s="21"/>
      <c r="L989" s="21"/>
      <c r="M989" s="19"/>
      <c r="N989" s="19"/>
    </row>
    <row r="990" spans="8:14">
      <c r="H990" s="18"/>
      <c r="I990" s="20"/>
      <c r="K990" s="21"/>
      <c r="L990" s="21"/>
      <c r="M990" s="19"/>
      <c r="N990" s="19"/>
    </row>
    <row r="991" spans="8:14">
      <c r="H991" s="18"/>
      <c r="I991" s="20"/>
      <c r="K991" s="21"/>
      <c r="L991" s="21"/>
      <c r="M991" s="19"/>
      <c r="N991" s="19"/>
    </row>
    <row r="992" spans="8:14">
      <c r="H992" s="18"/>
      <c r="I992" s="20"/>
      <c r="K992" s="21"/>
      <c r="L992" s="21"/>
      <c r="M992" s="19"/>
      <c r="N992" s="19"/>
    </row>
    <row r="993" spans="8:14">
      <c r="H993" s="18"/>
      <c r="I993" s="20"/>
      <c r="K993" s="21"/>
      <c r="L993" s="21"/>
      <c r="M993" s="19"/>
      <c r="N993" s="19"/>
    </row>
    <row r="994" spans="8:14">
      <c r="H994" s="18"/>
      <c r="I994" s="20"/>
      <c r="K994" s="21"/>
      <c r="L994" s="21"/>
      <c r="M994" s="19"/>
      <c r="N994" s="19"/>
    </row>
    <row r="995" spans="8:14">
      <c r="H995" s="18"/>
      <c r="I995" s="20"/>
      <c r="K995" s="21"/>
      <c r="L995" s="21"/>
      <c r="M995" s="19"/>
      <c r="N995" s="19"/>
    </row>
    <row r="996" spans="8:14">
      <c r="H996" s="18"/>
      <c r="I996" s="20"/>
      <c r="K996" s="21"/>
      <c r="L996" s="21"/>
      <c r="M996" s="19"/>
      <c r="N996" s="19"/>
    </row>
    <row r="997" spans="8:14">
      <c r="H997" s="18"/>
      <c r="I997" s="20"/>
      <c r="K997" s="21"/>
      <c r="L997" s="21"/>
      <c r="M997" s="19"/>
      <c r="N997" s="19"/>
    </row>
    <row r="998" spans="8:14">
      <c r="H998" s="18"/>
      <c r="I998" s="20"/>
      <c r="K998" s="21"/>
      <c r="L998" s="21"/>
      <c r="M998" s="19"/>
      <c r="N998" s="19"/>
    </row>
    <row r="999" spans="8:14">
      <c r="H999" s="18"/>
      <c r="I999" s="20"/>
      <c r="K999" s="21"/>
      <c r="L999" s="21"/>
      <c r="M999" s="19"/>
      <c r="N999" s="19"/>
    </row>
    <row r="1000" spans="8:14">
      <c r="H1000" s="18"/>
      <c r="I1000" s="20"/>
      <c r="K1000" s="21"/>
      <c r="L1000" s="21"/>
      <c r="M1000" s="19"/>
      <c r="N1000" s="19"/>
    </row>
    <row r="1001" spans="8:14">
      <c r="H1001" s="18"/>
      <c r="I1001" s="20"/>
      <c r="K1001" s="21"/>
      <c r="L1001" s="21"/>
      <c r="M1001" s="19"/>
      <c r="N1001" s="19"/>
    </row>
    <row r="1002" spans="8:14">
      <c r="H1002" s="18"/>
      <c r="I1002" s="20"/>
      <c r="K1002" s="21"/>
      <c r="L1002" s="21"/>
      <c r="M1002" s="19"/>
      <c r="N1002" s="19"/>
    </row>
    <row r="1003" spans="8:14">
      <c r="H1003" s="18"/>
      <c r="I1003" s="20"/>
      <c r="K1003" s="21"/>
      <c r="L1003" s="21"/>
      <c r="M1003" s="19"/>
      <c r="N1003" s="19"/>
    </row>
    <row r="1004" spans="8:14">
      <c r="H1004" s="18"/>
      <c r="I1004" s="20"/>
      <c r="K1004" s="21"/>
      <c r="L1004" s="21"/>
      <c r="M1004" s="19"/>
      <c r="N1004" s="19"/>
    </row>
    <row r="1005" spans="8:14">
      <c r="H1005" s="18"/>
      <c r="I1005" s="20"/>
      <c r="K1005" s="21"/>
      <c r="L1005" s="21"/>
      <c r="M1005" s="19"/>
      <c r="N1005" s="19"/>
    </row>
    <row r="1006" spans="8:14">
      <c r="H1006" s="18"/>
      <c r="I1006" s="20"/>
      <c r="K1006" s="21"/>
      <c r="L1006" s="21"/>
      <c r="M1006" s="19"/>
      <c r="N1006" s="19"/>
    </row>
    <row r="1007" spans="8:14">
      <c r="H1007" s="18"/>
      <c r="I1007" s="20"/>
      <c r="K1007" s="21"/>
      <c r="L1007" s="21"/>
      <c r="M1007" s="19"/>
      <c r="N1007" s="19"/>
    </row>
    <row r="1008" spans="8:14">
      <c r="H1008" s="18"/>
      <c r="I1008" s="20"/>
      <c r="K1008" s="21"/>
      <c r="L1008" s="21"/>
      <c r="M1008" s="19"/>
      <c r="N1008" s="19"/>
    </row>
    <row r="1009" spans="8:14">
      <c r="H1009" s="18"/>
      <c r="I1009" s="20"/>
      <c r="K1009" s="21"/>
      <c r="L1009" s="21"/>
      <c r="M1009" s="19"/>
      <c r="N1009" s="19"/>
    </row>
    <row r="1010" spans="8:14">
      <c r="H1010" s="18"/>
      <c r="I1010" s="20"/>
      <c r="K1010" s="21"/>
      <c r="L1010" s="21"/>
      <c r="M1010" s="19"/>
      <c r="N1010" s="19"/>
    </row>
    <row r="1011" spans="8:14">
      <c r="H1011" s="18"/>
      <c r="I1011" s="20"/>
      <c r="K1011" s="21"/>
      <c r="L1011" s="21"/>
      <c r="M1011" s="19"/>
      <c r="N1011" s="19"/>
    </row>
    <row r="1012" spans="8:14">
      <c r="H1012" s="18"/>
      <c r="I1012" s="20"/>
      <c r="K1012" s="21"/>
      <c r="L1012" s="21"/>
      <c r="M1012" s="19"/>
      <c r="N1012" s="19"/>
    </row>
    <row r="1013" spans="8:14">
      <c r="H1013" s="18"/>
      <c r="I1013" s="20"/>
      <c r="K1013" s="21"/>
      <c r="L1013" s="21"/>
      <c r="M1013" s="19"/>
      <c r="N1013" s="19"/>
    </row>
    <row r="1014" spans="8:14">
      <c r="H1014" s="18"/>
      <c r="I1014" s="20"/>
      <c r="K1014" s="21"/>
      <c r="L1014" s="21"/>
      <c r="M1014" s="19"/>
      <c r="N1014" s="19"/>
    </row>
    <row r="1015" spans="8:14">
      <c r="H1015" s="18"/>
      <c r="I1015" s="20"/>
      <c r="K1015" s="21"/>
      <c r="L1015" s="21"/>
      <c r="M1015" s="19"/>
      <c r="N1015" s="19"/>
    </row>
    <row r="1016" spans="8:14">
      <c r="H1016" s="18"/>
      <c r="I1016" s="20"/>
      <c r="K1016" s="21"/>
      <c r="L1016" s="21"/>
      <c r="M1016" s="19"/>
      <c r="N1016" s="19"/>
    </row>
    <row r="1017" spans="8:14">
      <c r="H1017" s="18"/>
      <c r="I1017" s="20"/>
      <c r="K1017" s="21"/>
      <c r="L1017" s="21"/>
      <c r="M1017" s="19"/>
      <c r="N1017" s="19"/>
    </row>
    <row r="1018" spans="8:14">
      <c r="H1018" s="18"/>
      <c r="I1018" s="20"/>
      <c r="K1018" s="21"/>
      <c r="L1018" s="21"/>
      <c r="M1018" s="19"/>
      <c r="N1018" s="19"/>
    </row>
    <row r="1019" spans="8:14">
      <c r="H1019" s="18"/>
      <c r="I1019" s="20"/>
      <c r="K1019" s="21"/>
      <c r="L1019" s="21"/>
      <c r="M1019" s="19"/>
      <c r="N1019" s="19"/>
    </row>
    <row r="1020" spans="8:14">
      <c r="H1020" s="18"/>
      <c r="I1020" s="20"/>
      <c r="K1020" s="21"/>
      <c r="L1020" s="21"/>
      <c r="M1020" s="19"/>
      <c r="N1020" s="19"/>
    </row>
    <row r="1021" spans="8:14">
      <c r="H1021" s="18"/>
      <c r="I1021" s="20"/>
      <c r="K1021" s="21"/>
      <c r="L1021" s="21"/>
      <c r="M1021" s="19"/>
      <c r="N1021" s="19"/>
    </row>
    <row r="1022" spans="8:14">
      <c r="H1022" s="18"/>
      <c r="I1022" s="20"/>
      <c r="K1022" s="21"/>
      <c r="L1022" s="21"/>
      <c r="M1022" s="19"/>
      <c r="N1022" s="19"/>
    </row>
    <row r="1023" spans="8:14">
      <c r="H1023" s="18"/>
      <c r="I1023" s="20"/>
      <c r="K1023" s="21"/>
      <c r="L1023" s="21"/>
      <c r="M1023" s="19"/>
      <c r="N1023" s="19"/>
    </row>
    <row r="1024" spans="8:14">
      <c r="H1024" s="18"/>
      <c r="I1024" s="20"/>
      <c r="K1024" s="21"/>
      <c r="L1024" s="21"/>
      <c r="M1024" s="19"/>
      <c r="N1024" s="19"/>
    </row>
    <row r="1025" spans="8:14">
      <c r="H1025" s="18"/>
      <c r="I1025" s="20"/>
      <c r="K1025" s="21"/>
      <c r="L1025" s="21"/>
      <c r="M1025" s="19"/>
      <c r="N1025" s="19"/>
    </row>
    <row r="1026" spans="8:14">
      <c r="H1026" s="18"/>
      <c r="I1026" s="20"/>
      <c r="K1026" s="21"/>
      <c r="L1026" s="21"/>
      <c r="M1026" s="19"/>
      <c r="N1026" s="19"/>
    </row>
    <row r="1027" spans="8:14">
      <c r="H1027" s="18"/>
      <c r="I1027" s="20"/>
      <c r="K1027" s="21"/>
      <c r="L1027" s="21"/>
      <c r="M1027" s="19"/>
      <c r="N1027" s="19"/>
    </row>
    <row r="1028" spans="8:14">
      <c r="H1028" s="18"/>
      <c r="I1028" s="20"/>
      <c r="K1028" s="21"/>
      <c r="L1028" s="21"/>
      <c r="M1028" s="19"/>
      <c r="N1028" s="19"/>
    </row>
    <row r="1029" spans="8:14">
      <c r="H1029" s="18"/>
      <c r="I1029" s="20"/>
      <c r="K1029" s="21"/>
      <c r="L1029" s="21"/>
      <c r="M1029" s="19"/>
      <c r="N1029" s="19"/>
    </row>
    <row r="1030" spans="8:14">
      <c r="H1030" s="18"/>
      <c r="I1030" s="20"/>
      <c r="K1030" s="21"/>
      <c r="L1030" s="21"/>
      <c r="M1030" s="19"/>
      <c r="N1030" s="19"/>
    </row>
    <row r="1031" spans="8:14">
      <c r="H1031" s="18"/>
      <c r="I1031" s="20"/>
      <c r="K1031" s="21"/>
      <c r="L1031" s="21"/>
      <c r="M1031" s="19"/>
      <c r="N1031" s="19"/>
    </row>
    <row r="1032" spans="8:14">
      <c r="H1032" s="18"/>
      <c r="I1032" s="20"/>
      <c r="K1032" s="21"/>
      <c r="L1032" s="21"/>
      <c r="M1032" s="19"/>
      <c r="N1032" s="19"/>
    </row>
    <row r="1033" spans="8:14">
      <c r="H1033" s="18"/>
      <c r="I1033" s="20"/>
      <c r="K1033" s="21"/>
      <c r="L1033" s="21"/>
      <c r="M1033" s="19"/>
      <c r="N1033" s="19"/>
    </row>
    <row r="1034" spans="8:14">
      <c r="H1034" s="18"/>
      <c r="I1034" s="20"/>
      <c r="K1034" s="21"/>
      <c r="L1034" s="21"/>
      <c r="M1034" s="19"/>
      <c r="N1034" s="19"/>
    </row>
    <row r="1035" spans="8:14">
      <c r="H1035" s="18"/>
      <c r="I1035" s="20"/>
      <c r="K1035" s="21"/>
      <c r="L1035" s="21"/>
      <c r="M1035" s="19"/>
      <c r="N1035" s="19"/>
    </row>
    <row r="1036" spans="8:14">
      <c r="H1036" s="18"/>
      <c r="I1036" s="20"/>
      <c r="K1036" s="21"/>
      <c r="L1036" s="21"/>
      <c r="M1036" s="19"/>
      <c r="N1036" s="19"/>
    </row>
    <row r="1037" spans="8:14">
      <c r="H1037" s="18"/>
      <c r="I1037" s="20"/>
      <c r="K1037" s="21"/>
      <c r="L1037" s="21"/>
      <c r="M1037" s="19"/>
      <c r="N1037" s="19"/>
    </row>
    <row r="1038" spans="8:14">
      <c r="H1038" s="18"/>
      <c r="I1038" s="20"/>
      <c r="K1038" s="21"/>
      <c r="L1038" s="21"/>
      <c r="M1038" s="19"/>
      <c r="N1038" s="19"/>
    </row>
    <row r="1039" spans="8:14">
      <c r="H1039" s="18"/>
      <c r="I1039" s="20"/>
      <c r="K1039" s="21"/>
      <c r="L1039" s="21"/>
      <c r="M1039" s="19"/>
      <c r="N1039" s="19"/>
    </row>
    <row r="1040" spans="8:14">
      <c r="H1040" s="18"/>
      <c r="I1040" s="20"/>
      <c r="K1040" s="21"/>
      <c r="L1040" s="21"/>
      <c r="M1040" s="19"/>
      <c r="N1040" s="19"/>
    </row>
    <row r="1041" spans="8:14">
      <c r="H1041" s="18"/>
      <c r="I1041" s="20"/>
      <c r="K1041" s="21"/>
      <c r="L1041" s="21"/>
      <c r="M1041" s="19"/>
      <c r="N1041" s="19"/>
    </row>
    <row r="1042" spans="8:14">
      <c r="H1042" s="18"/>
      <c r="I1042" s="20"/>
      <c r="K1042" s="21"/>
      <c r="L1042" s="21"/>
      <c r="M1042" s="19"/>
      <c r="N1042" s="19"/>
    </row>
    <row r="1043" spans="8:14">
      <c r="H1043" s="18"/>
      <c r="I1043" s="20"/>
      <c r="K1043" s="21"/>
      <c r="L1043" s="21"/>
      <c r="M1043" s="19"/>
      <c r="N1043" s="19"/>
    </row>
    <row r="1044" spans="8:14">
      <c r="H1044" s="18"/>
      <c r="I1044" s="20"/>
      <c r="K1044" s="21"/>
      <c r="L1044" s="21"/>
      <c r="M1044" s="19"/>
      <c r="N1044" s="19"/>
    </row>
    <row r="1045" spans="8:14">
      <c r="H1045" s="18"/>
      <c r="I1045" s="20"/>
      <c r="K1045" s="21"/>
      <c r="L1045" s="21"/>
      <c r="M1045" s="19"/>
      <c r="N1045" s="19"/>
    </row>
    <row r="1046" spans="8:14">
      <c r="H1046" s="18"/>
      <c r="I1046" s="20"/>
      <c r="K1046" s="21"/>
      <c r="L1046" s="21"/>
      <c r="M1046" s="19"/>
      <c r="N1046" s="19"/>
    </row>
    <row r="1047" spans="8:14">
      <c r="H1047" s="18"/>
      <c r="I1047" s="20"/>
      <c r="K1047" s="21"/>
      <c r="L1047" s="21"/>
      <c r="M1047" s="19"/>
      <c r="N1047" s="19"/>
    </row>
    <row r="1048" spans="8:14">
      <c r="H1048" s="18"/>
      <c r="I1048" s="20"/>
      <c r="K1048" s="21"/>
      <c r="L1048" s="21"/>
      <c r="M1048" s="19"/>
      <c r="N1048" s="19"/>
    </row>
    <row r="1049" spans="8:14">
      <c r="H1049" s="18"/>
      <c r="I1049" s="20"/>
      <c r="K1049" s="21"/>
      <c r="L1049" s="21"/>
      <c r="M1049" s="19"/>
      <c r="N1049" s="19"/>
    </row>
    <row r="1050" spans="8:14">
      <c r="H1050" s="18"/>
      <c r="I1050" s="20"/>
      <c r="K1050" s="21"/>
      <c r="L1050" s="21"/>
      <c r="M1050" s="19"/>
      <c r="N1050" s="19"/>
    </row>
    <row r="1051" spans="8:14">
      <c r="H1051" s="18"/>
      <c r="I1051" s="20"/>
      <c r="K1051" s="21"/>
      <c r="L1051" s="21"/>
      <c r="M1051" s="19"/>
      <c r="N1051" s="19"/>
    </row>
    <row r="1052" spans="8:14">
      <c r="H1052" s="18"/>
      <c r="I1052" s="20"/>
      <c r="K1052" s="21"/>
      <c r="L1052" s="21"/>
      <c r="M1052" s="19"/>
      <c r="N1052" s="19"/>
    </row>
    <row r="1053" spans="8:14">
      <c r="H1053" s="18"/>
      <c r="I1053" s="20"/>
      <c r="K1053" s="21"/>
      <c r="L1053" s="21"/>
      <c r="M1053" s="19"/>
      <c r="N1053" s="19"/>
    </row>
    <row r="1054" spans="8:14">
      <c r="H1054" s="18"/>
      <c r="I1054" s="20"/>
      <c r="K1054" s="21"/>
      <c r="L1054" s="21"/>
      <c r="M1054" s="19"/>
      <c r="N1054" s="19"/>
    </row>
    <row r="1055" spans="8:14">
      <c r="H1055" s="18"/>
      <c r="I1055" s="20"/>
      <c r="K1055" s="21"/>
      <c r="L1055" s="21"/>
      <c r="M1055" s="19"/>
      <c r="N1055" s="19"/>
    </row>
    <row r="1056" spans="8:14">
      <c r="H1056" s="18"/>
      <c r="I1056" s="20"/>
      <c r="K1056" s="21"/>
      <c r="L1056" s="21"/>
      <c r="M1056" s="19"/>
      <c r="N1056" s="19"/>
    </row>
    <row r="1057" spans="8:14">
      <c r="H1057" s="18"/>
      <c r="I1057" s="20"/>
      <c r="K1057" s="21"/>
      <c r="L1057" s="21"/>
      <c r="M1057" s="19"/>
      <c r="N1057" s="19"/>
    </row>
    <row r="1058" spans="8:14">
      <c r="H1058" s="18"/>
      <c r="I1058" s="20"/>
      <c r="K1058" s="21"/>
      <c r="L1058" s="21"/>
      <c r="M1058" s="19"/>
      <c r="N1058" s="19"/>
    </row>
    <row r="1059" spans="8:14">
      <c r="H1059" s="18"/>
      <c r="I1059" s="20"/>
      <c r="K1059" s="21"/>
      <c r="L1059" s="21"/>
      <c r="M1059" s="19"/>
      <c r="N1059" s="19"/>
    </row>
    <row r="1060" spans="8:14">
      <c r="H1060" s="18"/>
      <c r="I1060" s="20"/>
      <c r="K1060" s="21"/>
      <c r="L1060" s="21"/>
      <c r="M1060" s="19"/>
      <c r="N1060" s="19"/>
    </row>
    <row r="1061" spans="8:14">
      <c r="H1061" s="18"/>
      <c r="I1061" s="20"/>
      <c r="K1061" s="21"/>
      <c r="L1061" s="21"/>
      <c r="M1061" s="19"/>
      <c r="N1061" s="19"/>
    </row>
    <row r="1062" spans="8:14">
      <c r="H1062" s="18"/>
      <c r="I1062" s="20"/>
      <c r="K1062" s="21"/>
      <c r="L1062" s="21"/>
      <c r="M1062" s="19"/>
      <c r="N1062" s="19"/>
    </row>
    <row r="1063" spans="8:14">
      <c r="H1063" s="18"/>
      <c r="I1063" s="20"/>
      <c r="K1063" s="21"/>
      <c r="L1063" s="21"/>
      <c r="M1063" s="19"/>
      <c r="N1063" s="19"/>
    </row>
    <row r="1064" spans="8:14">
      <c r="H1064" s="18"/>
      <c r="I1064" s="20"/>
      <c r="K1064" s="21"/>
      <c r="L1064" s="21"/>
      <c r="M1064" s="19"/>
      <c r="N1064" s="19"/>
    </row>
    <row r="1065" spans="8:14">
      <c r="H1065" s="18"/>
      <c r="I1065" s="20"/>
      <c r="K1065" s="21"/>
      <c r="L1065" s="21"/>
      <c r="M1065" s="19"/>
      <c r="N1065" s="19"/>
    </row>
    <row r="1066" spans="8:14">
      <c r="H1066" s="18"/>
      <c r="I1066" s="20"/>
      <c r="K1066" s="21"/>
      <c r="L1066" s="21"/>
      <c r="M1066" s="19"/>
      <c r="N1066" s="19"/>
    </row>
    <row r="1067" spans="8:14">
      <c r="H1067" s="18"/>
      <c r="I1067" s="20"/>
      <c r="K1067" s="21"/>
      <c r="L1067" s="21"/>
      <c r="M1067" s="19"/>
      <c r="N1067" s="19"/>
    </row>
    <row r="1068" spans="8:14">
      <c r="H1068" s="18"/>
      <c r="I1068" s="20"/>
      <c r="K1068" s="21"/>
      <c r="L1068" s="21"/>
      <c r="M1068" s="19"/>
      <c r="N1068" s="19"/>
    </row>
    <row r="1069" spans="8:14">
      <c r="H1069" s="18"/>
      <c r="I1069" s="20"/>
      <c r="K1069" s="21"/>
      <c r="L1069" s="21"/>
      <c r="M1069" s="19"/>
      <c r="N1069" s="19"/>
    </row>
    <row r="1070" spans="8:14">
      <c r="H1070" s="18"/>
      <c r="I1070" s="20"/>
      <c r="K1070" s="21"/>
      <c r="L1070" s="21"/>
      <c r="M1070" s="19"/>
      <c r="N1070" s="19"/>
    </row>
    <row r="1071" spans="8:14">
      <c r="H1071" s="18"/>
      <c r="I1071" s="20"/>
      <c r="K1071" s="21"/>
      <c r="L1071" s="21"/>
      <c r="M1071" s="19"/>
      <c r="N1071" s="19"/>
    </row>
    <row r="1072" spans="8:14">
      <c r="H1072" s="18"/>
      <c r="I1072" s="20"/>
      <c r="K1072" s="21"/>
      <c r="L1072" s="21"/>
      <c r="M1072" s="19"/>
      <c r="N1072" s="19"/>
    </row>
    <row r="1073" spans="8:14">
      <c r="H1073" s="18"/>
      <c r="I1073" s="20"/>
      <c r="K1073" s="21"/>
      <c r="L1073" s="21"/>
      <c r="M1073" s="19"/>
      <c r="N1073" s="19"/>
    </row>
    <row r="1074" spans="8:14">
      <c r="H1074" s="18"/>
      <c r="I1074" s="20"/>
      <c r="K1074" s="21"/>
      <c r="L1074" s="21"/>
      <c r="M1074" s="19"/>
      <c r="N1074" s="19"/>
    </row>
    <row r="1075" spans="8:14">
      <c r="H1075" s="18"/>
      <c r="I1075" s="20"/>
      <c r="K1075" s="21"/>
      <c r="L1075" s="21"/>
      <c r="M1075" s="19"/>
      <c r="N1075" s="19"/>
    </row>
    <row r="1076" spans="8:14">
      <c r="H1076" s="18"/>
      <c r="I1076" s="20"/>
      <c r="K1076" s="21"/>
      <c r="L1076" s="21"/>
      <c r="M1076" s="19"/>
      <c r="N1076" s="19"/>
    </row>
    <row r="1077" spans="8:14">
      <c r="H1077" s="18"/>
      <c r="I1077" s="20"/>
      <c r="K1077" s="21"/>
      <c r="L1077" s="21"/>
      <c r="M1077" s="19"/>
      <c r="N1077" s="19"/>
    </row>
    <row r="1078" spans="8:14">
      <c r="H1078" s="18"/>
      <c r="I1078" s="20"/>
      <c r="K1078" s="21"/>
      <c r="L1078" s="21"/>
      <c r="M1078" s="19"/>
      <c r="N1078" s="19"/>
    </row>
    <row r="1079" spans="8:14">
      <c r="H1079" s="18"/>
      <c r="I1079" s="20"/>
      <c r="K1079" s="21"/>
      <c r="L1079" s="21"/>
      <c r="M1079" s="19"/>
      <c r="N1079" s="19"/>
    </row>
    <row r="1080" spans="8:14">
      <c r="H1080" s="18"/>
      <c r="I1080" s="20"/>
      <c r="K1080" s="21"/>
      <c r="L1080" s="21"/>
      <c r="M1080" s="19"/>
      <c r="N1080" s="19"/>
    </row>
    <row r="1081" spans="8:14">
      <c r="H1081" s="18"/>
      <c r="I1081" s="20"/>
      <c r="K1081" s="21"/>
      <c r="L1081" s="21"/>
      <c r="M1081" s="19"/>
      <c r="N1081" s="19"/>
    </row>
    <row r="1082" spans="8:14">
      <c r="H1082" s="18"/>
      <c r="I1082" s="20"/>
      <c r="K1082" s="21"/>
      <c r="L1082" s="21"/>
      <c r="M1082" s="19"/>
      <c r="N1082" s="19"/>
    </row>
    <row r="1083" spans="8:14">
      <c r="H1083" s="18"/>
      <c r="I1083" s="20"/>
      <c r="K1083" s="21"/>
      <c r="L1083" s="21"/>
      <c r="M1083" s="19"/>
      <c r="N1083" s="19"/>
    </row>
    <row r="1084" spans="8:14">
      <c r="H1084" s="18"/>
      <c r="I1084" s="20"/>
      <c r="K1084" s="21"/>
      <c r="L1084" s="21"/>
      <c r="M1084" s="19"/>
      <c r="N1084" s="19"/>
    </row>
    <row r="1085" spans="8:14">
      <c r="H1085" s="18"/>
      <c r="I1085" s="20"/>
      <c r="K1085" s="21"/>
      <c r="L1085" s="21"/>
      <c r="M1085" s="19"/>
      <c r="N1085" s="19"/>
    </row>
    <row r="1086" spans="8:14">
      <c r="H1086" s="18"/>
      <c r="I1086" s="20"/>
      <c r="K1086" s="21"/>
      <c r="L1086" s="21"/>
      <c r="M1086" s="19"/>
      <c r="N1086" s="19"/>
    </row>
    <row r="1087" spans="8:14">
      <c r="H1087" s="18"/>
      <c r="I1087" s="20"/>
      <c r="K1087" s="21"/>
      <c r="L1087" s="21"/>
      <c r="M1087" s="19"/>
      <c r="N1087" s="19"/>
    </row>
    <row r="1088" spans="8:14">
      <c r="H1088" s="18"/>
      <c r="I1088" s="20"/>
      <c r="K1088" s="21"/>
      <c r="L1088" s="21"/>
      <c r="M1088" s="19"/>
      <c r="N1088" s="19"/>
    </row>
    <row r="1089" spans="8:14">
      <c r="H1089" s="18"/>
      <c r="I1089" s="20"/>
      <c r="K1089" s="21"/>
      <c r="L1089" s="21"/>
      <c r="M1089" s="19"/>
      <c r="N1089" s="19"/>
    </row>
    <row r="1090" spans="8:14">
      <c r="H1090" s="18"/>
      <c r="I1090" s="20"/>
      <c r="K1090" s="21"/>
      <c r="L1090" s="21"/>
      <c r="M1090" s="19"/>
      <c r="N1090" s="19"/>
    </row>
    <row r="1091" spans="8:14">
      <c r="H1091" s="18"/>
      <c r="I1091" s="20"/>
      <c r="K1091" s="21"/>
      <c r="L1091" s="21"/>
      <c r="M1091" s="19"/>
      <c r="N1091" s="19"/>
    </row>
    <row r="1092" spans="8:14">
      <c r="H1092" s="18"/>
      <c r="I1092" s="20"/>
      <c r="K1092" s="21"/>
      <c r="L1092" s="21"/>
      <c r="M1092" s="19"/>
      <c r="N1092" s="19"/>
    </row>
    <row r="1093" spans="8:14">
      <c r="H1093" s="18"/>
      <c r="I1093" s="20"/>
      <c r="K1093" s="21"/>
      <c r="L1093" s="21"/>
      <c r="M1093" s="19"/>
      <c r="N1093" s="19"/>
    </row>
    <row r="1094" spans="8:14">
      <c r="H1094" s="18"/>
      <c r="I1094" s="20"/>
      <c r="K1094" s="21"/>
      <c r="L1094" s="21"/>
      <c r="M1094" s="19"/>
      <c r="N1094" s="19"/>
    </row>
    <row r="1095" spans="8:14">
      <c r="H1095" s="18"/>
      <c r="I1095" s="20"/>
      <c r="K1095" s="21"/>
      <c r="L1095" s="21"/>
      <c r="M1095" s="19"/>
      <c r="N1095" s="19"/>
    </row>
    <row r="1096" spans="8:14">
      <c r="H1096" s="18"/>
      <c r="I1096" s="20"/>
      <c r="K1096" s="21"/>
      <c r="L1096" s="21"/>
      <c r="M1096" s="19"/>
      <c r="N1096" s="19"/>
    </row>
    <row r="1097" spans="8:14">
      <c r="H1097" s="18"/>
      <c r="I1097" s="20"/>
      <c r="K1097" s="21"/>
      <c r="L1097" s="21"/>
      <c r="M1097" s="19"/>
      <c r="N1097" s="19"/>
    </row>
    <row r="1098" spans="8:14">
      <c r="H1098" s="18"/>
      <c r="I1098" s="20"/>
      <c r="K1098" s="21"/>
      <c r="L1098" s="21"/>
      <c r="M1098" s="19"/>
      <c r="N1098" s="19"/>
    </row>
    <row r="1099" spans="8:14">
      <c r="H1099" s="18"/>
      <c r="I1099" s="20"/>
      <c r="K1099" s="21"/>
      <c r="L1099" s="21"/>
      <c r="M1099" s="19"/>
      <c r="N1099" s="19"/>
    </row>
    <row r="1100" spans="8:14">
      <c r="H1100" s="18"/>
      <c r="I1100" s="20"/>
      <c r="K1100" s="21"/>
      <c r="L1100" s="21"/>
      <c r="M1100" s="19"/>
      <c r="N1100" s="19"/>
    </row>
    <row r="1101" spans="8:14">
      <c r="H1101" s="18"/>
      <c r="I1101" s="20"/>
      <c r="K1101" s="21"/>
      <c r="L1101" s="21"/>
      <c r="M1101" s="19"/>
      <c r="N1101" s="19"/>
    </row>
    <row r="1102" spans="8:14">
      <c r="H1102" s="18"/>
      <c r="I1102" s="20"/>
      <c r="K1102" s="21"/>
      <c r="L1102" s="21"/>
      <c r="M1102" s="19"/>
      <c r="N1102" s="19"/>
    </row>
    <row r="1103" spans="8:14">
      <c r="H1103" s="18"/>
      <c r="I1103" s="20"/>
      <c r="K1103" s="21"/>
      <c r="L1103" s="21"/>
      <c r="M1103" s="19"/>
      <c r="N1103" s="19"/>
    </row>
    <row r="1104" spans="8:14">
      <c r="H1104" s="18"/>
      <c r="I1104" s="20"/>
      <c r="K1104" s="21"/>
      <c r="L1104" s="21"/>
      <c r="M1104" s="19"/>
      <c r="N1104" s="19"/>
    </row>
    <row r="1105" spans="8:14">
      <c r="H1105" s="18"/>
      <c r="I1105" s="20"/>
      <c r="K1105" s="21"/>
      <c r="L1105" s="21"/>
      <c r="M1105" s="19"/>
      <c r="N1105" s="19"/>
    </row>
    <row r="1106" spans="8:14">
      <c r="H1106" s="18"/>
      <c r="I1106" s="20"/>
      <c r="K1106" s="21"/>
      <c r="L1106" s="21"/>
      <c r="M1106" s="19"/>
      <c r="N1106" s="19"/>
    </row>
    <row r="1107" spans="8:14">
      <c r="H1107" s="18"/>
      <c r="I1107" s="20"/>
      <c r="K1107" s="21"/>
      <c r="L1107" s="21"/>
      <c r="M1107" s="19"/>
      <c r="N1107" s="19"/>
    </row>
    <row r="1108" spans="8:14">
      <c r="H1108" s="18"/>
      <c r="I1108" s="20"/>
      <c r="K1108" s="21"/>
      <c r="L1108" s="21"/>
      <c r="M1108" s="19"/>
      <c r="N1108" s="19"/>
    </row>
    <row r="1109" spans="8:14">
      <c r="H1109" s="18"/>
      <c r="I1109" s="20"/>
      <c r="K1109" s="21"/>
      <c r="L1109" s="21"/>
      <c r="M1109" s="19"/>
      <c r="N1109" s="19"/>
    </row>
    <row r="1110" spans="8:14">
      <c r="H1110" s="18"/>
      <c r="I1110" s="20"/>
      <c r="K1110" s="21"/>
      <c r="L1110" s="21"/>
      <c r="M1110" s="19"/>
      <c r="N1110" s="19"/>
    </row>
    <row r="1111" spans="8:14">
      <c r="H1111" s="18"/>
      <c r="I1111" s="20"/>
      <c r="K1111" s="21"/>
      <c r="L1111" s="21"/>
      <c r="M1111" s="19"/>
      <c r="N1111" s="19"/>
    </row>
    <row r="1112" spans="8:14">
      <c r="H1112" s="18"/>
      <c r="I1112" s="20"/>
      <c r="K1112" s="21"/>
      <c r="L1112" s="21"/>
      <c r="M1112" s="19"/>
      <c r="N1112" s="19"/>
    </row>
    <row r="1113" spans="8:14">
      <c r="H1113" s="18"/>
      <c r="I1113" s="20"/>
      <c r="K1113" s="21"/>
      <c r="L1113" s="21"/>
      <c r="M1113" s="19"/>
      <c r="N1113" s="19"/>
    </row>
    <row r="1114" spans="8:14">
      <c r="H1114" s="18"/>
      <c r="I1114" s="20"/>
      <c r="K1114" s="21"/>
      <c r="L1114" s="21"/>
      <c r="M1114" s="19"/>
      <c r="N1114" s="19"/>
    </row>
    <row r="1115" spans="8:14">
      <c r="H1115" s="18"/>
      <c r="I1115" s="20"/>
      <c r="K1115" s="21"/>
      <c r="L1115" s="21"/>
      <c r="M1115" s="19"/>
      <c r="N1115" s="19"/>
    </row>
    <row r="1116" spans="8:14">
      <c r="H1116" s="18"/>
      <c r="I1116" s="20"/>
      <c r="K1116" s="21"/>
      <c r="L1116" s="21"/>
      <c r="M1116" s="19"/>
      <c r="N1116" s="19"/>
    </row>
    <row r="1117" spans="8:14">
      <c r="H1117" s="18"/>
      <c r="I1117" s="20"/>
      <c r="K1117" s="21"/>
      <c r="L1117" s="21"/>
      <c r="M1117" s="19"/>
      <c r="N1117" s="19"/>
    </row>
    <row r="1118" spans="8:14">
      <c r="H1118" s="18"/>
      <c r="I1118" s="20"/>
      <c r="K1118" s="21"/>
      <c r="L1118" s="21"/>
      <c r="M1118" s="19"/>
      <c r="N1118" s="19"/>
    </row>
    <row r="1119" spans="8:14">
      <c r="H1119" s="18"/>
      <c r="I1119" s="20"/>
      <c r="K1119" s="21"/>
      <c r="L1119" s="21"/>
      <c r="M1119" s="19"/>
      <c r="N1119" s="19"/>
    </row>
    <row r="1120" spans="8:14">
      <c r="H1120" s="18"/>
      <c r="I1120" s="20"/>
      <c r="K1120" s="21"/>
      <c r="L1120" s="21"/>
      <c r="M1120" s="19"/>
      <c r="N1120" s="19"/>
    </row>
    <row r="1121" spans="8:14">
      <c r="H1121" s="18"/>
      <c r="I1121" s="20"/>
      <c r="K1121" s="21"/>
      <c r="L1121" s="21"/>
      <c r="M1121" s="19"/>
      <c r="N1121" s="19"/>
    </row>
    <row r="1122" spans="8:14">
      <c r="H1122" s="18"/>
      <c r="I1122" s="20"/>
      <c r="K1122" s="21"/>
      <c r="L1122" s="21"/>
      <c r="M1122" s="19"/>
      <c r="N1122" s="19"/>
    </row>
    <row r="1123" spans="8:14">
      <c r="H1123" s="18"/>
      <c r="I1123" s="20"/>
      <c r="K1123" s="21"/>
      <c r="L1123" s="21"/>
      <c r="M1123" s="19"/>
      <c r="N1123" s="19"/>
    </row>
    <row r="1124" spans="8:14">
      <c r="H1124" s="18"/>
      <c r="I1124" s="20"/>
      <c r="K1124" s="21"/>
      <c r="L1124" s="21"/>
      <c r="M1124" s="19"/>
      <c r="N1124" s="19"/>
    </row>
    <row r="1125" spans="8:14">
      <c r="H1125" s="18"/>
      <c r="I1125" s="20"/>
      <c r="K1125" s="21"/>
      <c r="L1125" s="21"/>
      <c r="M1125" s="19"/>
      <c r="N1125" s="19"/>
    </row>
    <row r="1126" spans="8:14">
      <c r="H1126" s="18"/>
      <c r="I1126" s="20"/>
      <c r="K1126" s="21"/>
      <c r="L1126" s="21"/>
      <c r="M1126" s="19"/>
      <c r="N1126" s="19"/>
    </row>
    <row r="1127" spans="8:14">
      <c r="H1127" s="18"/>
      <c r="I1127" s="20"/>
      <c r="K1127" s="21"/>
      <c r="L1127" s="21"/>
      <c r="M1127" s="19"/>
      <c r="N1127" s="19"/>
    </row>
    <row r="1128" spans="8:14">
      <c r="H1128" s="18"/>
      <c r="I1128" s="20"/>
      <c r="K1128" s="21"/>
      <c r="L1128" s="21"/>
      <c r="M1128" s="19"/>
      <c r="N1128" s="19"/>
    </row>
    <row r="1129" spans="8:14">
      <c r="H1129" s="18"/>
      <c r="I1129" s="20"/>
      <c r="K1129" s="21"/>
      <c r="L1129" s="21"/>
      <c r="M1129" s="19"/>
      <c r="N1129" s="19"/>
    </row>
    <row r="1130" spans="8:14">
      <c r="H1130" s="18"/>
      <c r="I1130" s="20"/>
      <c r="K1130" s="21"/>
      <c r="L1130" s="21"/>
      <c r="M1130" s="19"/>
      <c r="N1130" s="19"/>
    </row>
    <row r="1131" spans="8:14">
      <c r="H1131" s="18"/>
      <c r="I1131" s="20"/>
      <c r="K1131" s="21"/>
      <c r="L1131" s="21"/>
      <c r="M1131" s="19"/>
      <c r="N1131" s="19"/>
    </row>
    <row r="1132" spans="8:14">
      <c r="H1132" s="18"/>
      <c r="I1132" s="20"/>
      <c r="K1132" s="21"/>
      <c r="L1132" s="21"/>
      <c r="M1132" s="19"/>
      <c r="N1132" s="19"/>
    </row>
    <row r="1133" spans="8:14">
      <c r="H1133" s="18"/>
      <c r="I1133" s="20"/>
      <c r="K1133" s="21"/>
      <c r="L1133" s="21"/>
      <c r="M1133" s="19"/>
      <c r="N1133" s="19"/>
    </row>
    <row r="1134" spans="8:14">
      <c r="H1134" s="18"/>
      <c r="I1134" s="20"/>
      <c r="K1134" s="21"/>
      <c r="L1134" s="21"/>
      <c r="M1134" s="19"/>
      <c r="N1134" s="19"/>
    </row>
    <row r="1135" spans="8:14">
      <c r="H1135" s="18"/>
      <c r="I1135" s="20"/>
      <c r="K1135" s="21"/>
      <c r="L1135" s="21"/>
      <c r="M1135" s="19"/>
      <c r="N1135" s="19"/>
    </row>
    <row r="1136" spans="8:14">
      <c r="H1136" s="18"/>
      <c r="I1136" s="20"/>
      <c r="K1136" s="21"/>
      <c r="L1136" s="21"/>
      <c r="M1136" s="19"/>
      <c r="N1136" s="19"/>
    </row>
    <row r="1137" spans="8:14">
      <c r="H1137" s="18"/>
      <c r="I1137" s="20"/>
      <c r="K1137" s="21"/>
      <c r="L1137" s="21"/>
      <c r="M1137" s="19"/>
      <c r="N1137" s="19"/>
    </row>
    <row r="1138" spans="8:14">
      <c r="H1138" s="18"/>
      <c r="I1138" s="20"/>
      <c r="K1138" s="21"/>
      <c r="L1138" s="21"/>
      <c r="M1138" s="19"/>
      <c r="N1138" s="19"/>
    </row>
    <row r="1139" spans="8:14">
      <c r="H1139" s="18"/>
      <c r="I1139" s="20"/>
      <c r="K1139" s="21"/>
      <c r="L1139" s="21"/>
      <c r="M1139" s="19"/>
      <c r="N1139" s="19"/>
    </row>
    <row r="1140" spans="8:14">
      <c r="H1140" s="18"/>
      <c r="I1140" s="20"/>
      <c r="K1140" s="21"/>
      <c r="L1140" s="21"/>
      <c r="M1140" s="19"/>
      <c r="N1140" s="19"/>
    </row>
    <row r="1141" spans="8:14">
      <c r="H1141" s="18"/>
      <c r="I1141" s="20"/>
      <c r="K1141" s="21"/>
      <c r="L1141" s="21"/>
      <c r="M1141" s="19"/>
      <c r="N1141" s="19"/>
    </row>
    <row r="1142" spans="8:14">
      <c r="H1142" s="18"/>
      <c r="I1142" s="20"/>
      <c r="K1142" s="21"/>
      <c r="L1142" s="21"/>
      <c r="M1142" s="19"/>
      <c r="N1142" s="19"/>
    </row>
    <row r="1143" spans="8:14">
      <c r="H1143" s="18"/>
      <c r="I1143" s="20"/>
      <c r="K1143" s="21"/>
      <c r="L1143" s="21"/>
      <c r="M1143" s="19"/>
      <c r="N1143" s="19"/>
    </row>
    <row r="1144" spans="8:14">
      <c r="H1144" s="18"/>
      <c r="I1144" s="20"/>
      <c r="K1144" s="21"/>
      <c r="L1144" s="21"/>
      <c r="M1144" s="19"/>
      <c r="N1144" s="19"/>
    </row>
    <row r="1145" spans="8:14">
      <c r="H1145" s="18"/>
      <c r="I1145" s="20"/>
      <c r="K1145" s="21"/>
      <c r="L1145" s="21"/>
      <c r="M1145" s="19"/>
      <c r="N1145" s="19"/>
    </row>
    <row r="1146" spans="8:14">
      <c r="H1146" s="18"/>
      <c r="I1146" s="20"/>
      <c r="K1146" s="21"/>
      <c r="L1146" s="21"/>
      <c r="M1146" s="19"/>
      <c r="N1146" s="19"/>
    </row>
    <row r="1147" spans="8:14">
      <c r="H1147" s="18"/>
      <c r="I1147" s="20"/>
      <c r="K1147" s="21"/>
      <c r="L1147" s="21"/>
      <c r="M1147" s="19"/>
      <c r="N1147" s="19"/>
    </row>
    <row r="1148" spans="8:14">
      <c r="H1148" s="18"/>
      <c r="I1148" s="20"/>
      <c r="K1148" s="21"/>
      <c r="L1148" s="21"/>
      <c r="M1148" s="19"/>
      <c r="N1148" s="19"/>
    </row>
    <row r="1149" spans="8:14">
      <c r="H1149" s="18"/>
      <c r="I1149" s="20"/>
      <c r="K1149" s="21"/>
      <c r="L1149" s="21"/>
      <c r="M1149" s="19"/>
      <c r="N1149" s="19"/>
    </row>
    <row r="1150" spans="8:14">
      <c r="H1150" s="18"/>
      <c r="I1150" s="20"/>
      <c r="K1150" s="21"/>
      <c r="L1150" s="21"/>
      <c r="M1150" s="19"/>
      <c r="N1150" s="19"/>
    </row>
    <row r="1151" spans="8:14">
      <c r="H1151" s="18"/>
      <c r="I1151" s="20"/>
      <c r="K1151" s="21"/>
      <c r="L1151" s="21"/>
      <c r="M1151" s="19"/>
      <c r="N1151" s="19"/>
    </row>
    <row r="1152" spans="8:14">
      <c r="H1152" s="18"/>
      <c r="I1152" s="20"/>
      <c r="K1152" s="21"/>
      <c r="L1152" s="21"/>
      <c r="M1152" s="19"/>
      <c r="N1152" s="19"/>
    </row>
    <row r="1153" spans="8:14">
      <c r="H1153" s="18"/>
      <c r="I1153" s="20"/>
      <c r="K1153" s="21"/>
      <c r="L1153" s="21"/>
      <c r="M1153" s="19"/>
      <c r="N1153" s="19"/>
    </row>
    <row r="1154" spans="8:14">
      <c r="H1154" s="18"/>
      <c r="I1154" s="20"/>
      <c r="K1154" s="21"/>
      <c r="L1154" s="21"/>
      <c r="M1154" s="19"/>
      <c r="N1154" s="19"/>
    </row>
    <row r="1155" spans="8:14">
      <c r="H1155" s="18"/>
      <c r="I1155" s="20"/>
      <c r="K1155" s="21"/>
      <c r="L1155" s="21"/>
      <c r="M1155" s="19"/>
      <c r="N1155" s="19"/>
    </row>
    <row r="1156" spans="8:14">
      <c r="H1156" s="18"/>
      <c r="I1156" s="20"/>
      <c r="K1156" s="21"/>
      <c r="L1156" s="21"/>
      <c r="M1156" s="19"/>
      <c r="N1156" s="19"/>
    </row>
    <row r="1157" spans="8:14">
      <c r="H1157" s="18"/>
      <c r="I1157" s="20"/>
      <c r="K1157" s="21"/>
      <c r="L1157" s="21"/>
      <c r="M1157" s="19"/>
      <c r="N1157" s="19"/>
    </row>
    <row r="1158" spans="8:14">
      <c r="H1158" s="18"/>
      <c r="I1158" s="20"/>
      <c r="K1158" s="21"/>
      <c r="L1158" s="21"/>
      <c r="M1158" s="19"/>
      <c r="N1158" s="19"/>
    </row>
    <row r="1159" spans="8:14">
      <c r="H1159" s="18"/>
      <c r="I1159" s="20"/>
      <c r="K1159" s="21"/>
      <c r="L1159" s="21"/>
      <c r="M1159" s="19"/>
      <c r="N1159" s="19"/>
    </row>
    <row r="1160" spans="8:14">
      <c r="H1160" s="18"/>
      <c r="I1160" s="20"/>
      <c r="K1160" s="21"/>
      <c r="L1160" s="21"/>
      <c r="M1160" s="19"/>
      <c r="N1160" s="19"/>
    </row>
    <row r="1161" spans="8:14">
      <c r="H1161" s="18"/>
      <c r="I1161" s="20"/>
      <c r="K1161" s="21"/>
      <c r="L1161" s="21"/>
      <c r="M1161" s="19"/>
      <c r="N1161" s="19"/>
    </row>
    <row r="1162" spans="8:14">
      <c r="H1162" s="18"/>
      <c r="I1162" s="20"/>
      <c r="K1162" s="21"/>
      <c r="L1162" s="21"/>
      <c r="M1162" s="19"/>
      <c r="N1162" s="19"/>
    </row>
    <row r="1163" spans="8:14">
      <c r="H1163" s="18"/>
      <c r="I1163" s="20"/>
      <c r="K1163" s="21"/>
      <c r="L1163" s="21"/>
      <c r="M1163" s="19"/>
      <c r="N1163" s="19"/>
    </row>
    <row r="1164" spans="8:14">
      <c r="H1164" s="18"/>
      <c r="I1164" s="20"/>
      <c r="K1164" s="21"/>
      <c r="L1164" s="21"/>
      <c r="M1164" s="19"/>
      <c r="N1164" s="19"/>
    </row>
    <row r="1165" spans="8:14">
      <c r="H1165" s="18"/>
      <c r="I1165" s="20"/>
      <c r="K1165" s="21"/>
      <c r="L1165" s="21"/>
      <c r="M1165" s="19"/>
      <c r="N1165" s="19"/>
    </row>
    <row r="1166" spans="8:14">
      <c r="H1166" s="18"/>
      <c r="I1166" s="20"/>
      <c r="K1166" s="21"/>
      <c r="L1166" s="21"/>
      <c r="M1166" s="19"/>
      <c r="N1166" s="19"/>
    </row>
    <row r="1167" spans="8:14">
      <c r="H1167" s="18"/>
      <c r="I1167" s="20"/>
      <c r="K1167" s="21"/>
      <c r="L1167" s="21"/>
      <c r="M1167" s="19"/>
      <c r="N1167" s="19"/>
    </row>
    <row r="1168" spans="8:14">
      <c r="H1168" s="18"/>
      <c r="I1168" s="20"/>
      <c r="K1168" s="21"/>
      <c r="L1168" s="21"/>
      <c r="M1168" s="19"/>
      <c r="N1168" s="19"/>
    </row>
    <row r="1169" spans="8:14">
      <c r="H1169" s="18"/>
      <c r="I1169" s="20"/>
      <c r="K1169" s="21"/>
      <c r="L1169" s="21"/>
      <c r="M1169" s="19"/>
      <c r="N1169" s="19"/>
    </row>
    <row r="1170" spans="8:14">
      <c r="H1170" s="18"/>
      <c r="I1170" s="20"/>
      <c r="K1170" s="21"/>
      <c r="L1170" s="21"/>
      <c r="M1170" s="19"/>
      <c r="N1170" s="19"/>
    </row>
    <row r="1171" spans="8:14">
      <c r="H1171" s="18"/>
      <c r="I1171" s="20"/>
      <c r="K1171" s="21"/>
      <c r="L1171" s="21"/>
      <c r="M1171" s="19"/>
      <c r="N1171" s="19"/>
    </row>
    <row r="1172" spans="8:14">
      <c r="H1172" s="18"/>
      <c r="I1172" s="20"/>
      <c r="K1172" s="21"/>
      <c r="L1172" s="21"/>
      <c r="M1172" s="19"/>
      <c r="N1172" s="19"/>
    </row>
    <row r="1173" spans="8:14">
      <c r="H1173" s="18"/>
      <c r="I1173" s="20"/>
      <c r="K1173" s="21"/>
      <c r="L1173" s="21"/>
      <c r="M1173" s="19"/>
      <c r="N1173" s="19"/>
    </row>
    <row r="1174" spans="8:14">
      <c r="H1174" s="18"/>
      <c r="I1174" s="20"/>
      <c r="K1174" s="21"/>
      <c r="L1174" s="21"/>
      <c r="M1174" s="19"/>
      <c r="N1174" s="19"/>
    </row>
    <row r="1175" spans="8:14">
      <c r="H1175" s="18"/>
      <c r="I1175" s="20"/>
      <c r="K1175" s="21"/>
      <c r="L1175" s="21"/>
      <c r="M1175" s="19"/>
      <c r="N1175" s="19"/>
    </row>
    <row r="1176" spans="8:14">
      <c r="H1176" s="18"/>
      <c r="I1176" s="20"/>
      <c r="K1176" s="21"/>
      <c r="L1176" s="21"/>
      <c r="M1176" s="19"/>
      <c r="N1176" s="19"/>
    </row>
    <row r="1177" spans="8:14">
      <c r="H1177" s="18"/>
      <c r="I1177" s="20"/>
      <c r="K1177" s="21"/>
      <c r="L1177" s="21"/>
      <c r="M1177" s="19"/>
      <c r="N1177" s="19"/>
    </row>
    <row r="1178" spans="8:14">
      <c r="H1178" s="18"/>
      <c r="I1178" s="20"/>
      <c r="K1178" s="21"/>
      <c r="L1178" s="21"/>
      <c r="M1178" s="19"/>
      <c r="N1178" s="19"/>
    </row>
    <row r="1179" spans="8:14">
      <c r="H1179" s="18"/>
      <c r="I1179" s="20"/>
      <c r="K1179" s="21"/>
      <c r="L1179" s="21"/>
      <c r="M1179" s="19"/>
      <c r="N1179" s="19"/>
    </row>
    <row r="1180" spans="8:14">
      <c r="H1180" s="18"/>
      <c r="I1180" s="20"/>
      <c r="K1180" s="21"/>
      <c r="L1180" s="21"/>
      <c r="M1180" s="19"/>
      <c r="N1180" s="19"/>
    </row>
    <row r="1181" spans="8:14">
      <c r="H1181" s="18"/>
      <c r="I1181" s="20"/>
      <c r="K1181" s="21"/>
      <c r="L1181" s="21"/>
      <c r="M1181" s="19"/>
      <c r="N1181" s="19"/>
    </row>
    <row r="1182" spans="8:14">
      <c r="H1182" s="18"/>
      <c r="I1182" s="20"/>
      <c r="K1182" s="21"/>
      <c r="L1182" s="21"/>
      <c r="M1182" s="19"/>
      <c r="N1182" s="19"/>
    </row>
    <row r="1183" spans="8:14">
      <c r="H1183" s="18"/>
      <c r="I1183" s="20"/>
      <c r="K1183" s="21"/>
      <c r="L1183" s="21"/>
      <c r="M1183" s="19"/>
      <c r="N1183" s="19"/>
    </row>
    <row r="1184" spans="8:14">
      <c r="H1184" s="18"/>
      <c r="I1184" s="20"/>
      <c r="K1184" s="21"/>
      <c r="L1184" s="21"/>
      <c r="M1184" s="19"/>
      <c r="N1184" s="19"/>
    </row>
    <row r="1185" spans="8:14">
      <c r="H1185" s="18"/>
      <c r="I1185" s="20"/>
      <c r="K1185" s="21"/>
      <c r="L1185" s="21"/>
      <c r="M1185" s="19"/>
      <c r="N1185" s="19"/>
    </row>
    <row r="1186" spans="8:14">
      <c r="H1186" s="18"/>
      <c r="I1186" s="20"/>
      <c r="K1186" s="21"/>
      <c r="L1186" s="21"/>
      <c r="M1186" s="19"/>
      <c r="N1186" s="19"/>
    </row>
    <row r="1187" spans="8:14">
      <c r="H1187" s="18"/>
      <c r="I1187" s="20"/>
      <c r="K1187" s="21"/>
      <c r="L1187" s="21"/>
      <c r="M1187" s="19"/>
      <c r="N1187" s="19"/>
    </row>
    <row r="1188" spans="8:14">
      <c r="H1188" s="18"/>
      <c r="I1188" s="20"/>
      <c r="K1188" s="21"/>
      <c r="L1188" s="21"/>
      <c r="M1188" s="19"/>
      <c r="N1188" s="19"/>
    </row>
    <row r="1189" spans="8:14">
      <c r="H1189" s="18"/>
      <c r="I1189" s="20"/>
      <c r="K1189" s="21"/>
      <c r="L1189" s="21"/>
      <c r="M1189" s="19"/>
      <c r="N1189" s="19"/>
    </row>
    <row r="1190" spans="8:14">
      <c r="H1190" s="18"/>
      <c r="I1190" s="20"/>
      <c r="K1190" s="21"/>
      <c r="L1190" s="21"/>
      <c r="M1190" s="19"/>
      <c r="N1190" s="19"/>
    </row>
    <row r="1191" spans="8:14">
      <c r="H1191" s="18"/>
      <c r="I1191" s="20"/>
      <c r="K1191" s="21"/>
      <c r="L1191" s="21"/>
      <c r="M1191" s="19"/>
      <c r="N1191" s="19"/>
    </row>
    <row r="1192" spans="8:14">
      <c r="H1192" s="18"/>
      <c r="I1192" s="20"/>
      <c r="K1192" s="21"/>
      <c r="L1192" s="21"/>
      <c r="M1192" s="19"/>
      <c r="N1192" s="19"/>
    </row>
    <row r="1193" spans="8:14">
      <c r="H1193" s="18"/>
      <c r="I1193" s="20"/>
      <c r="K1193" s="21"/>
      <c r="L1193" s="21"/>
      <c r="M1193" s="19"/>
      <c r="N1193" s="19"/>
    </row>
    <row r="1194" spans="8:14">
      <c r="H1194" s="18"/>
      <c r="I1194" s="20"/>
      <c r="K1194" s="21"/>
      <c r="L1194" s="21"/>
      <c r="M1194" s="19"/>
      <c r="N1194" s="19"/>
    </row>
    <row r="1195" spans="8:14">
      <c r="H1195" s="18"/>
      <c r="I1195" s="20"/>
      <c r="K1195" s="21"/>
      <c r="L1195" s="21"/>
      <c r="M1195" s="19"/>
      <c r="N1195" s="19"/>
    </row>
    <row r="1196" spans="8:14">
      <c r="H1196" s="18"/>
      <c r="I1196" s="20"/>
      <c r="K1196" s="21"/>
      <c r="L1196" s="21"/>
      <c r="M1196" s="19"/>
      <c r="N1196" s="19"/>
    </row>
    <row r="1197" spans="8:14">
      <c r="H1197" s="18"/>
      <c r="I1197" s="20"/>
      <c r="K1197" s="21"/>
      <c r="L1197" s="21"/>
      <c r="M1197" s="19"/>
      <c r="N1197" s="19"/>
    </row>
    <row r="1198" spans="8:14">
      <c r="H1198" s="18"/>
      <c r="I1198" s="20"/>
      <c r="K1198" s="21"/>
      <c r="L1198" s="21"/>
      <c r="M1198" s="19"/>
      <c r="N1198" s="19"/>
    </row>
    <row r="1199" spans="8:14">
      <c r="H1199" s="18"/>
      <c r="I1199" s="20"/>
      <c r="K1199" s="21"/>
      <c r="L1199" s="21"/>
      <c r="M1199" s="19"/>
      <c r="N1199" s="19"/>
    </row>
    <row r="1200" spans="8:14">
      <c r="H1200" s="18"/>
      <c r="I1200" s="20"/>
      <c r="K1200" s="21"/>
      <c r="L1200" s="21"/>
      <c r="M1200" s="19"/>
      <c r="N1200" s="19"/>
    </row>
    <row r="1201" spans="8:14">
      <c r="H1201" s="18"/>
      <c r="I1201" s="20"/>
      <c r="K1201" s="21"/>
      <c r="L1201" s="21"/>
      <c r="M1201" s="19"/>
      <c r="N1201" s="19"/>
    </row>
    <row r="1202" spans="8:14">
      <c r="H1202" s="18"/>
      <c r="I1202" s="20"/>
      <c r="K1202" s="21"/>
      <c r="L1202" s="21"/>
      <c r="M1202" s="19"/>
      <c r="N1202" s="19"/>
    </row>
    <row r="1203" spans="8:14">
      <c r="H1203" s="18"/>
      <c r="I1203" s="20"/>
      <c r="K1203" s="21"/>
      <c r="L1203" s="21"/>
      <c r="M1203" s="19"/>
      <c r="N1203" s="19"/>
    </row>
    <row r="1204" spans="8:14">
      <c r="H1204" s="18"/>
      <c r="I1204" s="20"/>
      <c r="K1204" s="21"/>
      <c r="L1204" s="21"/>
      <c r="M1204" s="19"/>
      <c r="N1204" s="19"/>
    </row>
    <row r="1205" spans="8:14">
      <c r="H1205" s="18"/>
      <c r="I1205" s="20"/>
      <c r="K1205" s="21"/>
      <c r="L1205" s="21"/>
      <c r="M1205" s="19"/>
      <c r="N1205" s="19"/>
    </row>
    <row r="1206" spans="8:14">
      <c r="H1206" s="18"/>
      <c r="I1206" s="20"/>
      <c r="K1206" s="21"/>
      <c r="L1206" s="21"/>
      <c r="M1206" s="19"/>
      <c r="N1206" s="19"/>
    </row>
    <row r="1207" spans="8:14">
      <c r="H1207" s="18"/>
      <c r="I1207" s="20"/>
      <c r="K1207" s="21"/>
      <c r="L1207" s="21"/>
      <c r="M1207" s="19"/>
      <c r="N1207" s="19"/>
    </row>
    <row r="1208" spans="8:14">
      <c r="H1208" s="18"/>
      <c r="I1208" s="20"/>
      <c r="K1208" s="21"/>
      <c r="L1208" s="21"/>
      <c r="M1208" s="19"/>
      <c r="N1208" s="19"/>
    </row>
    <row r="1209" spans="8:14">
      <c r="H1209" s="18"/>
      <c r="I1209" s="20"/>
      <c r="K1209" s="21"/>
      <c r="L1209" s="21"/>
      <c r="M1209" s="19"/>
      <c r="N1209" s="19"/>
    </row>
    <row r="1210" spans="8:14">
      <c r="H1210" s="18"/>
      <c r="I1210" s="20"/>
      <c r="K1210" s="21"/>
      <c r="L1210" s="21"/>
      <c r="M1210" s="19"/>
      <c r="N1210" s="19"/>
    </row>
    <row r="1211" spans="8:14">
      <c r="H1211" s="18"/>
      <c r="I1211" s="20"/>
      <c r="K1211" s="21"/>
      <c r="L1211" s="21"/>
      <c r="M1211" s="19"/>
      <c r="N1211" s="19"/>
    </row>
    <row r="1212" spans="8:14">
      <c r="H1212" s="18"/>
      <c r="I1212" s="20"/>
      <c r="K1212" s="21"/>
      <c r="L1212" s="21"/>
      <c r="M1212" s="19"/>
      <c r="N1212" s="19"/>
    </row>
    <row r="1213" spans="8:14">
      <c r="H1213" s="18"/>
      <c r="I1213" s="20"/>
      <c r="K1213" s="21"/>
      <c r="L1213" s="21"/>
      <c r="M1213" s="19"/>
      <c r="N1213" s="19"/>
    </row>
    <row r="1214" spans="8:14">
      <c r="H1214" s="18"/>
      <c r="I1214" s="20"/>
      <c r="K1214" s="21"/>
      <c r="L1214" s="21"/>
      <c r="M1214" s="19"/>
      <c r="N1214" s="19"/>
    </row>
    <row r="1215" spans="8:14">
      <c r="H1215" s="18"/>
      <c r="I1215" s="20"/>
      <c r="K1215" s="21"/>
      <c r="L1215" s="21"/>
      <c r="M1215" s="19"/>
      <c r="N1215" s="19"/>
    </row>
    <row r="1216" spans="8:14">
      <c r="H1216" s="18"/>
      <c r="I1216" s="20"/>
      <c r="K1216" s="21"/>
      <c r="L1216" s="21"/>
      <c r="M1216" s="19"/>
      <c r="N1216" s="19"/>
    </row>
    <row r="1217" spans="8:14">
      <c r="H1217" s="18"/>
      <c r="I1217" s="20"/>
      <c r="K1217" s="21"/>
      <c r="L1217" s="21"/>
      <c r="M1217" s="19"/>
      <c r="N1217" s="19"/>
    </row>
    <row r="1218" spans="8:14">
      <c r="H1218" s="18"/>
      <c r="I1218" s="20"/>
      <c r="K1218" s="21"/>
      <c r="L1218" s="21"/>
      <c r="M1218" s="19"/>
      <c r="N1218" s="19"/>
    </row>
    <row r="1219" spans="8:14">
      <c r="H1219" s="18"/>
      <c r="I1219" s="20"/>
      <c r="K1219" s="21"/>
      <c r="L1219" s="21"/>
      <c r="M1219" s="19"/>
      <c r="N1219" s="19"/>
    </row>
    <row r="1220" spans="8:14">
      <c r="H1220" s="18"/>
      <c r="I1220" s="20"/>
      <c r="K1220" s="21"/>
      <c r="L1220" s="21"/>
      <c r="M1220" s="19"/>
      <c r="N1220" s="19"/>
    </row>
    <row r="1221" spans="8:14">
      <c r="H1221" s="18"/>
      <c r="I1221" s="20"/>
      <c r="K1221" s="21"/>
      <c r="L1221" s="21"/>
      <c r="M1221" s="19"/>
      <c r="N1221" s="19"/>
    </row>
    <row r="1222" spans="8:14">
      <c r="H1222" s="18"/>
      <c r="I1222" s="20"/>
      <c r="K1222" s="21"/>
      <c r="L1222" s="21"/>
      <c r="M1222" s="19"/>
      <c r="N1222" s="19"/>
    </row>
    <row r="1223" spans="8:14">
      <c r="H1223" s="18"/>
      <c r="I1223" s="20"/>
      <c r="K1223" s="21"/>
      <c r="L1223" s="21"/>
      <c r="M1223" s="19"/>
      <c r="N1223" s="19"/>
    </row>
    <row r="1224" spans="8:14">
      <c r="H1224" s="18"/>
      <c r="I1224" s="20"/>
      <c r="K1224" s="21"/>
      <c r="L1224" s="21"/>
      <c r="M1224" s="19"/>
      <c r="N1224" s="19"/>
    </row>
    <row r="1225" spans="8:14">
      <c r="H1225" s="18"/>
      <c r="I1225" s="20"/>
      <c r="K1225" s="21"/>
      <c r="L1225" s="21"/>
      <c r="M1225" s="19"/>
      <c r="N1225" s="19"/>
    </row>
    <row r="1226" spans="8:14">
      <c r="H1226" s="18"/>
      <c r="I1226" s="20"/>
      <c r="K1226" s="21"/>
      <c r="L1226" s="21"/>
      <c r="M1226" s="19"/>
      <c r="N1226" s="19"/>
    </row>
    <row r="1227" spans="8:14">
      <c r="H1227" s="18"/>
      <c r="I1227" s="20"/>
      <c r="K1227" s="21"/>
      <c r="L1227" s="21"/>
      <c r="M1227" s="19"/>
      <c r="N1227" s="19"/>
    </row>
    <row r="1228" spans="8:14">
      <c r="H1228" s="18"/>
      <c r="I1228" s="20"/>
      <c r="K1228" s="21"/>
      <c r="L1228" s="21"/>
      <c r="M1228" s="19"/>
      <c r="N1228" s="19"/>
    </row>
    <row r="1229" spans="8:14">
      <c r="H1229" s="18"/>
      <c r="I1229" s="20"/>
      <c r="K1229" s="21"/>
      <c r="L1229" s="21"/>
      <c r="M1229" s="19"/>
      <c r="N1229" s="19"/>
    </row>
    <row r="1230" spans="8:14">
      <c r="H1230" s="18"/>
      <c r="I1230" s="20"/>
      <c r="K1230" s="21"/>
      <c r="L1230" s="21"/>
      <c r="M1230" s="19"/>
      <c r="N1230" s="19"/>
    </row>
    <row r="1231" spans="8:14">
      <c r="H1231" s="18"/>
      <c r="I1231" s="20"/>
      <c r="K1231" s="21"/>
      <c r="L1231" s="21"/>
      <c r="M1231" s="19"/>
      <c r="N1231" s="19"/>
    </row>
    <row r="1232" spans="8:14">
      <c r="H1232" s="18"/>
      <c r="I1232" s="20"/>
      <c r="K1232" s="21"/>
      <c r="L1232" s="21"/>
      <c r="M1232" s="19"/>
      <c r="N1232" s="19"/>
    </row>
    <row r="1233" spans="8:14">
      <c r="H1233" s="18"/>
      <c r="I1233" s="20"/>
      <c r="K1233" s="21"/>
      <c r="L1233" s="21"/>
      <c r="M1233" s="19"/>
      <c r="N1233" s="19"/>
    </row>
    <row r="1234" spans="8:14">
      <c r="H1234" s="18"/>
      <c r="I1234" s="20"/>
      <c r="K1234" s="21"/>
      <c r="L1234" s="21"/>
      <c r="M1234" s="19"/>
      <c r="N1234" s="19"/>
    </row>
    <row r="1235" spans="8:14">
      <c r="H1235" s="18"/>
      <c r="I1235" s="20"/>
      <c r="K1235" s="21"/>
      <c r="L1235" s="21"/>
      <c r="M1235" s="19"/>
      <c r="N1235" s="19"/>
    </row>
    <row r="1236" spans="8:14">
      <c r="H1236" s="18"/>
      <c r="I1236" s="20"/>
      <c r="K1236" s="21"/>
      <c r="L1236" s="21"/>
      <c r="M1236" s="19"/>
      <c r="N1236" s="19"/>
    </row>
    <row r="1237" spans="8:14">
      <c r="H1237" s="18"/>
      <c r="I1237" s="20"/>
      <c r="K1237" s="21"/>
      <c r="L1237" s="21"/>
      <c r="M1237" s="19"/>
      <c r="N1237" s="19"/>
    </row>
    <row r="1238" spans="8:14">
      <c r="H1238" s="18"/>
      <c r="I1238" s="20"/>
      <c r="K1238" s="21"/>
      <c r="L1238" s="21"/>
      <c r="M1238" s="19"/>
      <c r="N1238" s="19"/>
    </row>
    <row r="1239" spans="8:14">
      <c r="H1239" s="18"/>
      <c r="I1239" s="20"/>
      <c r="K1239" s="21"/>
      <c r="L1239" s="21"/>
      <c r="M1239" s="19"/>
      <c r="N1239" s="19"/>
    </row>
    <row r="1240" spans="8:14">
      <c r="H1240" s="18"/>
      <c r="I1240" s="20"/>
      <c r="K1240" s="21"/>
      <c r="L1240" s="21"/>
      <c r="M1240" s="19"/>
      <c r="N1240" s="19"/>
    </row>
    <row r="1241" spans="8:14">
      <c r="H1241" s="18"/>
      <c r="I1241" s="20"/>
      <c r="K1241" s="21"/>
      <c r="L1241" s="21"/>
      <c r="M1241" s="19"/>
      <c r="N1241" s="19"/>
    </row>
    <row r="1242" spans="8:14">
      <c r="H1242" s="18"/>
      <c r="I1242" s="20"/>
      <c r="K1242" s="21"/>
      <c r="L1242" s="21"/>
      <c r="M1242" s="19"/>
      <c r="N1242" s="19"/>
    </row>
    <row r="1243" spans="8:14">
      <c r="H1243" s="18"/>
      <c r="I1243" s="20"/>
      <c r="K1243" s="21"/>
      <c r="L1243" s="21"/>
      <c r="M1243" s="19"/>
      <c r="N1243" s="19"/>
    </row>
    <row r="1244" spans="8:14">
      <c r="H1244" s="18"/>
      <c r="I1244" s="20"/>
      <c r="K1244" s="21"/>
      <c r="L1244" s="21"/>
      <c r="M1244" s="19"/>
      <c r="N1244" s="19"/>
    </row>
    <row r="1245" spans="8:14">
      <c r="H1245" s="18"/>
      <c r="I1245" s="20"/>
      <c r="K1245" s="21"/>
      <c r="L1245" s="21"/>
      <c r="M1245" s="19"/>
      <c r="N1245" s="19"/>
    </row>
    <row r="1246" spans="8:14">
      <c r="H1246" s="18"/>
      <c r="I1246" s="20"/>
      <c r="K1246" s="21"/>
      <c r="L1246" s="21"/>
      <c r="M1246" s="19"/>
      <c r="N1246" s="19"/>
    </row>
    <row r="1247" spans="8:14">
      <c r="H1247" s="18"/>
      <c r="I1247" s="20"/>
      <c r="K1247" s="21"/>
      <c r="L1247" s="21"/>
      <c r="M1247" s="19"/>
      <c r="N1247" s="19"/>
    </row>
    <row r="1248" spans="8:14">
      <c r="H1248" s="18"/>
      <c r="I1248" s="20"/>
      <c r="K1248" s="21"/>
      <c r="L1248" s="21"/>
      <c r="M1248" s="19"/>
      <c r="N1248" s="19"/>
    </row>
    <row r="1249" spans="8:14">
      <c r="H1249" s="18"/>
      <c r="I1249" s="20"/>
      <c r="K1249" s="21"/>
      <c r="L1249" s="21"/>
      <c r="M1249" s="19"/>
      <c r="N1249" s="19"/>
    </row>
    <row r="1250" spans="8:14">
      <c r="H1250" s="18"/>
      <c r="I1250" s="20"/>
      <c r="K1250" s="21"/>
      <c r="L1250" s="21"/>
      <c r="M1250" s="19"/>
      <c r="N1250" s="19"/>
    </row>
    <row r="1251" spans="8:14">
      <c r="H1251" s="18"/>
      <c r="I1251" s="20"/>
      <c r="K1251" s="21"/>
      <c r="L1251" s="21"/>
      <c r="M1251" s="19"/>
      <c r="N1251" s="19"/>
    </row>
    <row r="1252" spans="8:14">
      <c r="H1252" s="18"/>
      <c r="I1252" s="20"/>
      <c r="K1252" s="21"/>
      <c r="L1252" s="21"/>
      <c r="M1252" s="19"/>
      <c r="N1252" s="19"/>
    </row>
    <row r="1253" spans="8:14">
      <c r="H1253" s="18"/>
      <c r="I1253" s="20"/>
      <c r="K1253" s="21"/>
      <c r="L1253" s="21"/>
      <c r="M1253" s="19"/>
      <c r="N1253" s="19"/>
    </row>
    <row r="1254" spans="8:14">
      <c r="H1254" s="18"/>
      <c r="I1254" s="20"/>
      <c r="K1254" s="21"/>
      <c r="L1254" s="21"/>
      <c r="M1254" s="19"/>
      <c r="N1254" s="19"/>
    </row>
    <row r="1255" spans="8:14">
      <c r="H1255" s="18"/>
      <c r="I1255" s="20"/>
      <c r="K1255" s="21"/>
      <c r="L1255" s="21"/>
      <c r="M1255" s="19"/>
      <c r="N1255" s="19"/>
    </row>
    <row r="1256" spans="8:14">
      <c r="H1256" s="18"/>
      <c r="I1256" s="20"/>
      <c r="K1256" s="21"/>
      <c r="L1256" s="21"/>
      <c r="M1256" s="19"/>
      <c r="N1256" s="19"/>
    </row>
    <row r="1257" spans="8:14">
      <c r="H1257" s="18"/>
      <c r="I1257" s="20"/>
      <c r="K1257" s="21"/>
      <c r="L1257" s="21"/>
      <c r="M1257" s="19"/>
      <c r="N1257" s="19"/>
    </row>
    <row r="1258" spans="8:14">
      <c r="H1258" s="18"/>
      <c r="I1258" s="20"/>
      <c r="K1258" s="21"/>
      <c r="L1258" s="21"/>
      <c r="M1258" s="19"/>
      <c r="N1258" s="19"/>
    </row>
    <row r="1259" spans="8:14">
      <c r="H1259" s="18"/>
      <c r="I1259" s="20"/>
      <c r="K1259" s="21"/>
      <c r="L1259" s="21"/>
      <c r="M1259" s="19"/>
      <c r="N1259" s="19"/>
    </row>
    <row r="1260" spans="8:14">
      <c r="H1260" s="18"/>
      <c r="I1260" s="20"/>
      <c r="K1260" s="21"/>
      <c r="L1260" s="21"/>
      <c r="M1260" s="19"/>
      <c r="N1260" s="19"/>
    </row>
    <row r="1261" spans="8:14">
      <c r="H1261" s="18"/>
      <c r="I1261" s="20"/>
      <c r="K1261" s="21"/>
      <c r="L1261" s="21"/>
      <c r="M1261" s="19"/>
      <c r="N1261" s="19"/>
    </row>
    <row r="1262" spans="8:14">
      <c r="H1262" s="18"/>
      <c r="I1262" s="20"/>
      <c r="K1262" s="21"/>
      <c r="L1262" s="21"/>
      <c r="M1262" s="19"/>
      <c r="N1262" s="19"/>
    </row>
    <row r="1263" spans="8:14">
      <c r="H1263" s="18"/>
      <c r="I1263" s="20"/>
      <c r="K1263" s="21"/>
      <c r="L1263" s="21"/>
      <c r="M1263" s="19"/>
      <c r="N1263" s="19"/>
    </row>
    <row r="1264" spans="8:14">
      <c r="H1264" s="18"/>
      <c r="I1264" s="20"/>
      <c r="K1264" s="21"/>
      <c r="L1264" s="21"/>
      <c r="M1264" s="19"/>
      <c r="N1264" s="19"/>
    </row>
    <row r="1265" spans="8:14">
      <c r="H1265" s="18"/>
      <c r="I1265" s="20"/>
      <c r="K1265" s="21"/>
      <c r="L1265" s="21"/>
      <c r="M1265" s="19"/>
      <c r="N1265" s="19"/>
    </row>
    <row r="1266" spans="8:14">
      <c r="H1266" s="18"/>
      <c r="I1266" s="20"/>
      <c r="K1266" s="21"/>
      <c r="L1266" s="21"/>
      <c r="M1266" s="19"/>
      <c r="N1266" s="19"/>
    </row>
    <row r="1267" spans="8:14">
      <c r="H1267" s="18"/>
      <c r="I1267" s="20"/>
      <c r="K1267" s="21"/>
      <c r="L1267" s="21"/>
      <c r="M1267" s="19"/>
      <c r="N1267" s="19"/>
    </row>
    <row r="1268" spans="8:14">
      <c r="H1268" s="18"/>
      <c r="I1268" s="20"/>
      <c r="K1268" s="21"/>
      <c r="L1268" s="21"/>
      <c r="M1268" s="19"/>
      <c r="N1268" s="19"/>
    </row>
    <row r="1269" spans="8:14">
      <c r="H1269" s="18"/>
      <c r="I1269" s="20"/>
      <c r="K1269" s="21"/>
      <c r="L1269" s="21"/>
      <c r="M1269" s="19"/>
      <c r="N1269" s="19"/>
    </row>
    <row r="1270" spans="8:14">
      <c r="H1270" s="18"/>
      <c r="I1270" s="20"/>
      <c r="K1270" s="21"/>
      <c r="L1270" s="21"/>
      <c r="M1270" s="19"/>
      <c r="N1270" s="19"/>
    </row>
    <row r="1271" spans="8:14">
      <c r="H1271" s="18"/>
      <c r="I1271" s="20"/>
      <c r="K1271" s="21"/>
      <c r="L1271" s="21"/>
      <c r="M1271" s="19"/>
      <c r="N1271" s="19"/>
    </row>
    <row r="1272" spans="8:14">
      <c r="H1272" s="18"/>
      <c r="I1272" s="20"/>
      <c r="K1272" s="21"/>
      <c r="L1272" s="21"/>
      <c r="M1272" s="19"/>
      <c r="N1272" s="19"/>
    </row>
    <row r="1273" spans="8:14">
      <c r="H1273" s="18"/>
      <c r="I1273" s="20"/>
      <c r="K1273" s="21"/>
      <c r="L1273" s="21"/>
      <c r="M1273" s="19"/>
      <c r="N1273" s="19"/>
    </row>
    <row r="1274" spans="8:14">
      <c r="H1274" s="18"/>
      <c r="I1274" s="20"/>
      <c r="K1274" s="21"/>
      <c r="L1274" s="21"/>
      <c r="M1274" s="19"/>
      <c r="N1274" s="19"/>
    </row>
    <row r="1275" spans="8:14">
      <c r="H1275" s="18"/>
      <c r="I1275" s="20"/>
      <c r="K1275" s="21"/>
      <c r="L1275" s="21"/>
      <c r="M1275" s="19"/>
      <c r="N1275" s="19"/>
    </row>
    <row r="1276" spans="8:14">
      <c r="H1276" s="18"/>
      <c r="I1276" s="20"/>
      <c r="K1276" s="21"/>
      <c r="L1276" s="21"/>
      <c r="M1276" s="19"/>
      <c r="N1276" s="19"/>
    </row>
    <row r="1277" spans="8:14">
      <c r="H1277" s="18"/>
      <c r="I1277" s="20"/>
      <c r="K1277" s="21"/>
      <c r="L1277" s="21"/>
      <c r="M1277" s="19"/>
      <c r="N1277" s="19"/>
    </row>
    <row r="1278" spans="8:14">
      <c r="H1278" s="18"/>
      <c r="I1278" s="20"/>
      <c r="K1278" s="21"/>
      <c r="L1278" s="21"/>
      <c r="M1278" s="19"/>
      <c r="N1278" s="19"/>
    </row>
    <row r="1279" spans="8:14">
      <c r="H1279" s="18"/>
      <c r="I1279" s="20"/>
      <c r="K1279" s="21"/>
      <c r="L1279" s="21"/>
      <c r="M1279" s="19"/>
      <c r="N1279" s="19"/>
    </row>
    <row r="1280" spans="8:14">
      <c r="H1280" s="18"/>
      <c r="I1280" s="20"/>
      <c r="K1280" s="21"/>
      <c r="L1280" s="21"/>
      <c r="M1280" s="19"/>
      <c r="N1280" s="19"/>
    </row>
    <row r="1281" spans="8:14">
      <c r="H1281" s="18"/>
      <c r="I1281" s="20"/>
      <c r="K1281" s="21"/>
      <c r="L1281" s="21"/>
      <c r="M1281" s="19"/>
      <c r="N1281" s="19"/>
    </row>
    <row r="1282" spans="8:14">
      <c r="H1282" s="18"/>
      <c r="I1282" s="20"/>
      <c r="K1282" s="21"/>
      <c r="L1282" s="21"/>
      <c r="M1282" s="19"/>
      <c r="N1282" s="19"/>
    </row>
    <row r="1283" spans="8:14">
      <c r="H1283" s="18"/>
      <c r="I1283" s="20"/>
      <c r="K1283" s="21"/>
      <c r="L1283" s="21"/>
      <c r="M1283" s="19"/>
      <c r="N1283" s="19"/>
    </row>
    <row r="1284" spans="8:14">
      <c r="H1284" s="18"/>
      <c r="I1284" s="20"/>
      <c r="K1284" s="21"/>
      <c r="L1284" s="21"/>
      <c r="M1284" s="19"/>
      <c r="N1284" s="19"/>
    </row>
    <row r="1285" spans="8:14">
      <c r="H1285" s="18"/>
      <c r="I1285" s="20"/>
      <c r="K1285" s="21"/>
      <c r="L1285" s="21"/>
      <c r="M1285" s="19"/>
      <c r="N1285" s="19"/>
    </row>
    <row r="1286" spans="8:14">
      <c r="H1286" s="18"/>
      <c r="I1286" s="20"/>
      <c r="K1286" s="21"/>
      <c r="L1286" s="21"/>
      <c r="M1286" s="19"/>
      <c r="N1286" s="19"/>
    </row>
    <row r="1287" spans="8:14">
      <c r="H1287" s="18"/>
      <c r="I1287" s="20"/>
      <c r="K1287" s="21"/>
      <c r="L1287" s="21"/>
      <c r="M1287" s="19"/>
      <c r="N1287" s="19"/>
    </row>
    <row r="1288" spans="8:14">
      <c r="H1288" s="18"/>
      <c r="I1288" s="20"/>
      <c r="K1288" s="21"/>
      <c r="L1288" s="21"/>
      <c r="M1288" s="19"/>
      <c r="N1288" s="19"/>
    </row>
    <row r="1289" spans="8:14">
      <c r="H1289" s="18"/>
      <c r="I1289" s="20"/>
      <c r="K1289" s="21"/>
      <c r="L1289" s="21"/>
      <c r="M1289" s="19"/>
      <c r="N1289" s="19"/>
    </row>
    <row r="1290" spans="8:14">
      <c r="H1290" s="18"/>
      <c r="I1290" s="20"/>
      <c r="K1290" s="21"/>
      <c r="L1290" s="21"/>
      <c r="M1290" s="19"/>
      <c r="N1290" s="19"/>
    </row>
    <row r="1291" spans="8:14">
      <c r="H1291" s="18"/>
      <c r="I1291" s="20"/>
      <c r="K1291" s="21"/>
      <c r="L1291" s="21"/>
      <c r="M1291" s="19"/>
      <c r="N1291" s="19"/>
    </row>
    <row r="1292" spans="8:14">
      <c r="H1292" s="18"/>
      <c r="I1292" s="20"/>
      <c r="K1292" s="21"/>
      <c r="L1292" s="21"/>
      <c r="M1292" s="19"/>
      <c r="N1292" s="19"/>
    </row>
    <row r="1293" spans="8:14">
      <c r="H1293" s="18"/>
      <c r="I1293" s="20"/>
      <c r="K1293" s="21"/>
      <c r="L1293" s="21"/>
      <c r="M1293" s="19"/>
      <c r="N1293" s="19"/>
    </row>
    <row r="1294" spans="8:14">
      <c r="H1294" s="18"/>
      <c r="I1294" s="20"/>
      <c r="K1294" s="21"/>
      <c r="L1294" s="21"/>
      <c r="M1294" s="19"/>
      <c r="N1294" s="19"/>
    </row>
    <row r="1295" spans="8:14">
      <c r="H1295" s="18"/>
      <c r="I1295" s="20"/>
      <c r="K1295" s="21"/>
      <c r="L1295" s="21"/>
      <c r="M1295" s="19"/>
      <c r="N1295" s="19"/>
    </row>
    <row r="1296" spans="8:14">
      <c r="H1296" s="18"/>
      <c r="I1296" s="20"/>
      <c r="K1296" s="21"/>
      <c r="L1296" s="21"/>
      <c r="M1296" s="19"/>
      <c r="N1296" s="19"/>
    </row>
    <row r="1297" spans="8:14">
      <c r="H1297" s="18"/>
      <c r="I1297" s="20"/>
      <c r="K1297" s="21"/>
      <c r="L1297" s="21"/>
      <c r="M1297" s="19"/>
      <c r="N1297" s="19"/>
    </row>
    <row r="1298" spans="8:14">
      <c r="H1298" s="18"/>
      <c r="I1298" s="20"/>
      <c r="K1298" s="21"/>
      <c r="L1298" s="21"/>
      <c r="M1298" s="19"/>
      <c r="N1298" s="19"/>
    </row>
    <row r="1299" spans="8:14">
      <c r="H1299" s="18"/>
      <c r="I1299" s="20"/>
      <c r="K1299" s="21"/>
      <c r="L1299" s="21"/>
      <c r="M1299" s="19"/>
      <c r="N1299" s="19"/>
    </row>
    <row r="1300" spans="8:14">
      <c r="H1300" s="18"/>
      <c r="I1300" s="20"/>
      <c r="K1300" s="21"/>
      <c r="L1300" s="21"/>
      <c r="M1300" s="19"/>
      <c r="N1300" s="19"/>
    </row>
    <row r="1301" spans="8:14">
      <c r="H1301" s="18"/>
      <c r="I1301" s="20"/>
      <c r="K1301" s="21"/>
      <c r="L1301" s="21"/>
      <c r="M1301" s="19"/>
      <c r="N1301" s="19"/>
    </row>
    <row r="1302" spans="8:14">
      <c r="H1302" s="18"/>
      <c r="I1302" s="20"/>
      <c r="K1302" s="21"/>
      <c r="L1302" s="21"/>
      <c r="M1302" s="19"/>
      <c r="N1302" s="19"/>
    </row>
    <row r="1303" spans="8:14">
      <c r="H1303" s="18"/>
      <c r="I1303" s="20"/>
      <c r="K1303" s="21"/>
      <c r="L1303" s="21"/>
      <c r="M1303" s="19"/>
      <c r="N1303" s="19"/>
    </row>
    <row r="1304" spans="8:14">
      <c r="H1304" s="18"/>
      <c r="I1304" s="20"/>
      <c r="K1304" s="21"/>
      <c r="L1304" s="21"/>
      <c r="M1304" s="19"/>
      <c r="N1304" s="19"/>
    </row>
    <row r="1305" spans="8:14">
      <c r="H1305" s="18"/>
      <c r="I1305" s="20"/>
      <c r="K1305" s="21"/>
      <c r="L1305" s="21"/>
      <c r="M1305" s="19"/>
      <c r="N1305" s="19"/>
    </row>
    <row r="1306" spans="8:14">
      <c r="H1306" s="18"/>
      <c r="I1306" s="20"/>
      <c r="K1306" s="21"/>
      <c r="L1306" s="21"/>
      <c r="M1306" s="19"/>
      <c r="N1306" s="19"/>
    </row>
    <row r="1307" spans="8:14">
      <c r="H1307" s="18"/>
      <c r="I1307" s="20"/>
      <c r="K1307" s="21"/>
      <c r="L1307" s="21"/>
      <c r="M1307" s="19"/>
      <c r="N1307" s="19"/>
    </row>
    <row r="1308" spans="8:14">
      <c r="H1308" s="18"/>
      <c r="I1308" s="20"/>
      <c r="K1308" s="21"/>
      <c r="L1308" s="21"/>
      <c r="M1308" s="19"/>
      <c r="N1308" s="19"/>
    </row>
    <row r="1309" spans="8:14">
      <c r="H1309" s="18"/>
      <c r="I1309" s="20"/>
      <c r="K1309" s="21"/>
      <c r="L1309" s="21"/>
      <c r="M1309" s="19"/>
      <c r="N1309" s="19"/>
    </row>
    <row r="1310" spans="8:14">
      <c r="H1310" s="18"/>
      <c r="I1310" s="20"/>
      <c r="K1310" s="21"/>
      <c r="L1310" s="21"/>
      <c r="M1310" s="19"/>
      <c r="N1310" s="19"/>
    </row>
    <row r="1311" spans="8:14">
      <c r="H1311" s="18"/>
      <c r="I1311" s="20"/>
      <c r="K1311" s="21"/>
      <c r="L1311" s="21"/>
      <c r="M1311" s="19"/>
      <c r="N1311" s="19"/>
    </row>
    <row r="1312" spans="8:14">
      <c r="H1312" s="18"/>
      <c r="I1312" s="20"/>
      <c r="K1312" s="21"/>
      <c r="L1312" s="21"/>
      <c r="M1312" s="19"/>
      <c r="N1312" s="19"/>
    </row>
    <row r="1313" spans="8:14">
      <c r="H1313" s="18"/>
      <c r="I1313" s="20"/>
      <c r="K1313" s="21"/>
      <c r="L1313" s="21"/>
      <c r="M1313" s="19"/>
      <c r="N1313" s="19"/>
    </row>
    <row r="1314" spans="8:14">
      <c r="H1314" s="18"/>
      <c r="I1314" s="20"/>
      <c r="K1314" s="21"/>
      <c r="L1314" s="21"/>
      <c r="M1314" s="19"/>
      <c r="N1314" s="19"/>
    </row>
    <row r="1315" spans="8:14">
      <c r="H1315" s="18"/>
      <c r="I1315" s="20"/>
      <c r="K1315" s="21"/>
      <c r="L1315" s="21"/>
      <c r="M1315" s="19"/>
      <c r="N1315" s="19"/>
    </row>
    <row r="1316" spans="8:14">
      <c r="H1316" s="18"/>
      <c r="I1316" s="20"/>
      <c r="K1316" s="21"/>
      <c r="L1316" s="21"/>
      <c r="M1316" s="19"/>
      <c r="N1316" s="19"/>
    </row>
    <row r="1317" spans="8:14">
      <c r="H1317" s="18"/>
      <c r="I1317" s="20"/>
      <c r="K1317" s="21"/>
      <c r="L1317" s="21"/>
      <c r="M1317" s="19"/>
      <c r="N1317" s="19"/>
    </row>
    <row r="1318" spans="8:14">
      <c r="H1318" s="18"/>
      <c r="I1318" s="20"/>
      <c r="K1318" s="21"/>
      <c r="L1318" s="21"/>
      <c r="M1318" s="19"/>
      <c r="N1318" s="19"/>
    </row>
    <row r="1319" spans="8:14">
      <c r="H1319" s="18"/>
      <c r="I1319" s="20"/>
      <c r="K1319" s="21"/>
      <c r="L1319" s="21"/>
      <c r="M1319" s="19"/>
      <c r="N1319" s="19"/>
    </row>
    <row r="1320" spans="8:14">
      <c r="H1320" s="18"/>
      <c r="I1320" s="20"/>
      <c r="K1320" s="21"/>
      <c r="L1320" s="21"/>
      <c r="M1320" s="19"/>
      <c r="N1320" s="19"/>
    </row>
    <row r="1321" spans="8:14">
      <c r="H1321" s="18"/>
      <c r="I1321" s="20"/>
      <c r="K1321" s="21"/>
      <c r="L1321" s="21"/>
      <c r="M1321" s="19"/>
      <c r="N1321" s="19"/>
    </row>
    <row r="1322" spans="8:14">
      <c r="H1322" s="18"/>
      <c r="I1322" s="20"/>
      <c r="K1322" s="21"/>
      <c r="L1322" s="21"/>
      <c r="M1322" s="19"/>
      <c r="N1322" s="19"/>
    </row>
    <row r="1323" spans="8:14">
      <c r="H1323" s="18"/>
      <c r="I1323" s="20"/>
      <c r="K1323" s="21"/>
      <c r="L1323" s="21"/>
      <c r="M1323" s="19"/>
      <c r="N1323" s="19"/>
    </row>
    <row r="1324" spans="8:14">
      <c r="H1324" s="18"/>
      <c r="I1324" s="20"/>
      <c r="K1324" s="21"/>
      <c r="L1324" s="21"/>
      <c r="M1324" s="19"/>
      <c r="N1324" s="19"/>
    </row>
    <row r="1325" spans="8:14">
      <c r="H1325" s="18"/>
      <c r="I1325" s="20"/>
      <c r="K1325" s="21"/>
      <c r="L1325" s="21"/>
      <c r="M1325" s="19"/>
      <c r="N1325" s="19"/>
    </row>
    <row r="1326" spans="8:14">
      <c r="H1326" s="18"/>
      <c r="I1326" s="20"/>
      <c r="K1326" s="21"/>
      <c r="L1326" s="21"/>
      <c r="M1326" s="19"/>
      <c r="N1326" s="19"/>
    </row>
    <row r="1327" spans="8:14">
      <c r="H1327" s="18"/>
      <c r="I1327" s="20"/>
      <c r="K1327" s="21"/>
      <c r="L1327" s="21"/>
      <c r="M1327" s="19"/>
      <c r="N1327" s="19"/>
    </row>
    <row r="1328" spans="8:14">
      <c r="H1328" s="18"/>
      <c r="I1328" s="20"/>
      <c r="K1328" s="21"/>
      <c r="L1328" s="21"/>
      <c r="M1328" s="19"/>
      <c r="N1328" s="19"/>
    </row>
    <row r="1329" spans="8:14">
      <c r="H1329" s="18"/>
      <c r="I1329" s="20"/>
      <c r="K1329" s="21"/>
      <c r="L1329" s="21"/>
      <c r="M1329" s="19"/>
      <c r="N1329" s="19"/>
    </row>
    <row r="1330" spans="8:14">
      <c r="H1330" s="18"/>
      <c r="I1330" s="20"/>
      <c r="K1330" s="21"/>
      <c r="L1330" s="21"/>
      <c r="M1330" s="19"/>
      <c r="N1330" s="19"/>
    </row>
    <row r="1331" spans="8:14">
      <c r="H1331" s="18"/>
      <c r="I1331" s="20"/>
      <c r="K1331" s="21"/>
      <c r="L1331" s="21"/>
      <c r="M1331" s="19"/>
      <c r="N1331" s="19"/>
    </row>
    <row r="1332" spans="8:14">
      <c r="H1332" s="18"/>
      <c r="I1332" s="20"/>
      <c r="K1332" s="21"/>
      <c r="L1332" s="21"/>
      <c r="M1332" s="19"/>
      <c r="N1332" s="19"/>
    </row>
    <row r="1333" spans="8:14">
      <c r="H1333" s="18"/>
      <c r="I1333" s="20"/>
      <c r="K1333" s="21"/>
      <c r="L1333" s="21"/>
      <c r="M1333" s="19"/>
      <c r="N1333" s="19"/>
    </row>
    <row r="1334" spans="8:14">
      <c r="H1334" s="18"/>
      <c r="I1334" s="20"/>
      <c r="K1334" s="21"/>
      <c r="L1334" s="21"/>
      <c r="M1334" s="19"/>
      <c r="N1334" s="19"/>
    </row>
    <row r="1335" spans="8:14">
      <c r="H1335" s="18"/>
      <c r="I1335" s="20"/>
      <c r="K1335" s="21"/>
      <c r="L1335" s="21"/>
      <c r="M1335" s="19"/>
      <c r="N1335" s="19"/>
    </row>
    <row r="1336" spans="8:14">
      <c r="H1336" s="18"/>
      <c r="I1336" s="20"/>
      <c r="K1336" s="21"/>
      <c r="L1336" s="21"/>
      <c r="M1336" s="19"/>
      <c r="N1336" s="19"/>
    </row>
    <row r="1337" spans="8:14">
      <c r="H1337" s="18"/>
      <c r="I1337" s="20"/>
      <c r="K1337" s="21"/>
      <c r="L1337" s="21"/>
      <c r="M1337" s="19"/>
      <c r="N1337" s="19"/>
    </row>
    <row r="1338" spans="8:14">
      <c r="H1338" s="18"/>
      <c r="I1338" s="20"/>
      <c r="K1338" s="21"/>
      <c r="L1338" s="21"/>
      <c r="M1338" s="19"/>
      <c r="N1338" s="19"/>
    </row>
    <row r="1339" spans="8:14">
      <c r="H1339" s="18"/>
      <c r="I1339" s="20"/>
      <c r="K1339" s="21"/>
      <c r="L1339" s="21"/>
      <c r="M1339" s="19"/>
      <c r="N1339" s="19"/>
    </row>
    <row r="1340" spans="8:14">
      <c r="H1340" s="18"/>
      <c r="I1340" s="20"/>
      <c r="K1340" s="21"/>
      <c r="L1340" s="21"/>
      <c r="M1340" s="19"/>
      <c r="N1340" s="19"/>
    </row>
    <row r="1341" spans="8:14">
      <c r="H1341" s="18"/>
      <c r="I1341" s="20"/>
      <c r="K1341" s="21"/>
      <c r="L1341" s="21"/>
      <c r="M1341" s="19"/>
      <c r="N1341" s="19"/>
    </row>
    <row r="1342" spans="8:14">
      <c r="H1342" s="18"/>
      <c r="I1342" s="20"/>
      <c r="K1342" s="21"/>
      <c r="L1342" s="21"/>
      <c r="M1342" s="19"/>
      <c r="N1342" s="19"/>
    </row>
    <row r="1343" spans="8:14">
      <c r="H1343" s="18"/>
      <c r="I1343" s="20"/>
      <c r="K1343" s="21"/>
      <c r="L1343" s="21"/>
      <c r="M1343" s="19"/>
      <c r="N1343" s="19"/>
    </row>
    <row r="1344" spans="8:14">
      <c r="H1344" s="18"/>
      <c r="I1344" s="20"/>
      <c r="K1344" s="21"/>
      <c r="L1344" s="21"/>
      <c r="M1344" s="19"/>
      <c r="N1344" s="19"/>
    </row>
    <row r="1345" spans="8:14">
      <c r="H1345" s="18"/>
      <c r="I1345" s="20"/>
      <c r="K1345" s="21"/>
      <c r="L1345" s="21"/>
      <c r="M1345" s="19"/>
      <c r="N1345" s="19"/>
    </row>
    <row r="1346" spans="8:14">
      <c r="H1346" s="18"/>
      <c r="I1346" s="20"/>
      <c r="K1346" s="21"/>
      <c r="L1346" s="21"/>
      <c r="M1346" s="19"/>
      <c r="N1346" s="19"/>
    </row>
    <row r="1347" spans="8:14">
      <c r="H1347" s="18"/>
      <c r="I1347" s="20"/>
      <c r="K1347" s="21"/>
      <c r="L1347" s="21"/>
      <c r="M1347" s="19"/>
      <c r="N1347" s="19"/>
    </row>
    <row r="1348" spans="8:14">
      <c r="H1348" s="18"/>
      <c r="I1348" s="20"/>
      <c r="K1348" s="21"/>
      <c r="L1348" s="21"/>
      <c r="M1348" s="19"/>
      <c r="N1348" s="19"/>
    </row>
    <row r="1349" spans="8:14">
      <c r="H1349" s="18"/>
      <c r="I1349" s="20"/>
      <c r="K1349" s="21"/>
      <c r="L1349" s="21"/>
      <c r="M1349" s="19"/>
      <c r="N1349" s="19"/>
    </row>
    <row r="1350" spans="8:14">
      <c r="H1350" s="18"/>
      <c r="I1350" s="20"/>
      <c r="K1350" s="21"/>
      <c r="L1350" s="21"/>
      <c r="M1350" s="19"/>
      <c r="N1350" s="19"/>
    </row>
    <row r="1351" spans="8:14">
      <c r="H1351" s="18"/>
      <c r="I1351" s="20"/>
      <c r="K1351" s="21"/>
      <c r="L1351" s="21"/>
      <c r="M1351" s="19"/>
      <c r="N1351" s="19"/>
    </row>
    <row r="1352" spans="8:14">
      <c r="H1352" s="18"/>
      <c r="I1352" s="20"/>
      <c r="K1352" s="21"/>
      <c r="L1352" s="21"/>
      <c r="M1352" s="19"/>
      <c r="N1352" s="19"/>
    </row>
    <row r="1353" spans="8:14">
      <c r="H1353" s="18"/>
      <c r="I1353" s="20"/>
      <c r="K1353" s="21"/>
      <c r="L1353" s="21"/>
      <c r="M1353" s="19"/>
      <c r="N1353" s="19"/>
    </row>
    <row r="1354" spans="8:14">
      <c r="H1354" s="18"/>
      <c r="I1354" s="20"/>
      <c r="K1354" s="21"/>
      <c r="L1354" s="21"/>
      <c r="M1354" s="19"/>
      <c r="N1354" s="19"/>
    </row>
    <row r="1355" spans="8:14">
      <c r="H1355" s="18"/>
      <c r="I1355" s="20"/>
      <c r="K1355" s="21"/>
      <c r="L1355" s="21"/>
      <c r="M1355" s="19"/>
      <c r="N1355" s="19"/>
    </row>
    <row r="1356" spans="8:14">
      <c r="H1356" s="18"/>
      <c r="I1356" s="20"/>
      <c r="K1356" s="21"/>
      <c r="L1356" s="21"/>
      <c r="M1356" s="19"/>
      <c r="N1356" s="19"/>
    </row>
    <row r="1357" spans="8:14">
      <c r="H1357" s="18"/>
      <c r="I1357" s="20"/>
      <c r="K1357" s="21"/>
      <c r="L1357" s="21"/>
      <c r="M1357" s="19"/>
      <c r="N1357" s="19"/>
    </row>
    <row r="1358" spans="8:14">
      <c r="H1358" s="18"/>
      <c r="I1358" s="20"/>
      <c r="K1358" s="21"/>
      <c r="L1358" s="21"/>
      <c r="M1358" s="19"/>
      <c r="N1358" s="19"/>
    </row>
    <row r="1359" spans="8:14">
      <c r="H1359" s="18"/>
      <c r="I1359" s="20"/>
      <c r="K1359" s="21"/>
      <c r="L1359" s="21"/>
      <c r="M1359" s="19"/>
      <c r="N1359" s="19"/>
    </row>
    <row r="1360" spans="8:14">
      <c r="H1360" s="18"/>
      <c r="I1360" s="20"/>
      <c r="K1360" s="21"/>
      <c r="L1360" s="21"/>
      <c r="M1360" s="19"/>
      <c r="N1360" s="19"/>
    </row>
    <row r="1361" spans="8:14">
      <c r="H1361" s="18"/>
      <c r="I1361" s="20"/>
      <c r="K1361" s="21"/>
      <c r="L1361" s="21"/>
      <c r="M1361" s="19"/>
      <c r="N1361" s="19"/>
    </row>
    <row r="1362" spans="8:14">
      <c r="H1362" s="18"/>
      <c r="I1362" s="20"/>
      <c r="K1362" s="21"/>
      <c r="L1362" s="21"/>
      <c r="M1362" s="19"/>
      <c r="N1362" s="19"/>
    </row>
    <row r="1363" spans="8:14">
      <c r="H1363" s="18"/>
      <c r="I1363" s="20"/>
      <c r="K1363" s="21"/>
      <c r="L1363" s="21"/>
      <c r="M1363" s="19"/>
      <c r="N1363" s="19"/>
    </row>
    <row r="1364" spans="8:14">
      <c r="H1364" s="18"/>
      <c r="I1364" s="20"/>
      <c r="K1364" s="21"/>
      <c r="L1364" s="21"/>
      <c r="M1364" s="19"/>
      <c r="N1364" s="19"/>
    </row>
    <row r="1365" spans="8:14">
      <c r="H1365" s="18"/>
      <c r="I1365" s="20"/>
      <c r="K1365" s="21"/>
      <c r="L1365" s="21"/>
      <c r="M1365" s="19"/>
      <c r="N1365" s="19"/>
    </row>
    <row r="1366" spans="8:14">
      <c r="H1366" s="18"/>
      <c r="I1366" s="20"/>
      <c r="K1366" s="21"/>
      <c r="L1366" s="21"/>
      <c r="M1366" s="19"/>
      <c r="N1366" s="19"/>
    </row>
    <row r="1367" spans="8:14">
      <c r="H1367" s="18"/>
      <c r="I1367" s="20"/>
      <c r="K1367" s="21"/>
      <c r="L1367" s="21"/>
      <c r="M1367" s="19"/>
      <c r="N1367" s="19"/>
    </row>
    <row r="1368" spans="8:14">
      <c r="H1368" s="18"/>
      <c r="I1368" s="20"/>
      <c r="K1368" s="21"/>
      <c r="L1368" s="21"/>
      <c r="M1368" s="19"/>
      <c r="N1368" s="19"/>
    </row>
    <row r="1369" spans="8:14">
      <c r="H1369" s="18"/>
      <c r="I1369" s="20"/>
      <c r="K1369" s="21"/>
      <c r="L1369" s="21"/>
      <c r="M1369" s="19"/>
      <c r="N1369" s="19"/>
    </row>
    <row r="1370" spans="8:14">
      <c r="H1370" s="18"/>
      <c r="I1370" s="20"/>
      <c r="K1370" s="21"/>
      <c r="L1370" s="21"/>
      <c r="M1370" s="19"/>
      <c r="N1370" s="19"/>
    </row>
    <row r="1371" spans="8:14">
      <c r="H1371" s="18"/>
      <c r="I1371" s="20"/>
      <c r="K1371" s="21"/>
      <c r="L1371" s="21"/>
      <c r="M1371" s="19"/>
      <c r="N1371" s="19"/>
    </row>
    <row r="1372" spans="8:14">
      <c r="H1372" s="18"/>
      <c r="I1372" s="20"/>
      <c r="K1372" s="21"/>
      <c r="L1372" s="21"/>
      <c r="M1372" s="19"/>
      <c r="N1372" s="19"/>
    </row>
    <row r="1373" spans="8:14">
      <c r="H1373" s="18"/>
      <c r="I1373" s="20"/>
      <c r="K1373" s="21"/>
      <c r="L1373" s="21"/>
      <c r="M1373" s="19"/>
      <c r="N1373" s="19"/>
    </row>
    <row r="1374" spans="8:14">
      <c r="H1374" s="18"/>
      <c r="I1374" s="20"/>
      <c r="K1374" s="21"/>
      <c r="L1374" s="21"/>
      <c r="M1374" s="19"/>
      <c r="N1374" s="19"/>
    </row>
    <row r="1375" spans="8:14">
      <c r="H1375" s="18"/>
      <c r="I1375" s="20"/>
      <c r="K1375" s="21"/>
      <c r="L1375" s="21"/>
      <c r="M1375" s="19"/>
      <c r="N1375" s="19"/>
    </row>
    <row r="1376" spans="8:14">
      <c r="H1376" s="18"/>
      <c r="I1376" s="20"/>
      <c r="K1376" s="21"/>
      <c r="L1376" s="21"/>
      <c r="M1376" s="19"/>
      <c r="N1376" s="19"/>
    </row>
    <row r="1377" spans="8:14">
      <c r="H1377" s="18"/>
      <c r="I1377" s="20"/>
      <c r="K1377" s="21"/>
      <c r="L1377" s="21"/>
      <c r="M1377" s="19"/>
      <c r="N1377" s="19"/>
    </row>
    <row r="1378" spans="8:14">
      <c r="H1378" s="18"/>
      <c r="I1378" s="20"/>
      <c r="K1378" s="21"/>
      <c r="L1378" s="21"/>
      <c r="M1378" s="19"/>
      <c r="N1378" s="19"/>
    </row>
    <row r="1379" spans="8:14">
      <c r="H1379" s="18"/>
      <c r="I1379" s="20"/>
      <c r="K1379" s="21"/>
      <c r="L1379" s="21"/>
      <c r="M1379" s="19"/>
      <c r="N1379" s="19"/>
    </row>
    <row r="1380" spans="8:14">
      <c r="H1380" s="18"/>
      <c r="I1380" s="20"/>
      <c r="K1380" s="21"/>
      <c r="L1380" s="21"/>
      <c r="M1380" s="19"/>
      <c r="N1380" s="19"/>
    </row>
    <row r="1381" spans="8:14">
      <c r="H1381" s="18"/>
      <c r="I1381" s="20"/>
      <c r="K1381" s="21"/>
      <c r="L1381" s="21"/>
      <c r="M1381" s="19"/>
      <c r="N1381" s="19"/>
    </row>
    <row r="1382" spans="8:14">
      <c r="H1382" s="18"/>
      <c r="I1382" s="20"/>
      <c r="K1382" s="21"/>
      <c r="L1382" s="21"/>
      <c r="M1382" s="19"/>
      <c r="N1382" s="19"/>
    </row>
    <row r="1383" spans="8:14">
      <c r="H1383" s="18"/>
      <c r="I1383" s="20"/>
      <c r="K1383" s="21"/>
      <c r="L1383" s="21"/>
      <c r="M1383" s="19"/>
      <c r="N1383" s="19"/>
    </row>
    <row r="1384" spans="8:14">
      <c r="H1384" s="18"/>
      <c r="I1384" s="20"/>
      <c r="K1384" s="21"/>
      <c r="L1384" s="21"/>
      <c r="M1384" s="19"/>
      <c r="N1384" s="19"/>
    </row>
    <row r="1385" spans="8:14">
      <c r="H1385" s="18"/>
      <c r="I1385" s="20"/>
      <c r="K1385" s="21"/>
      <c r="L1385" s="21"/>
      <c r="M1385" s="19"/>
      <c r="N1385" s="19"/>
    </row>
    <row r="1386" spans="8:14">
      <c r="H1386" s="18"/>
      <c r="I1386" s="20"/>
      <c r="K1386" s="21"/>
      <c r="L1386" s="21"/>
      <c r="M1386" s="19"/>
      <c r="N1386" s="19"/>
    </row>
    <row r="1387" spans="8:14">
      <c r="H1387" s="18"/>
      <c r="I1387" s="20"/>
      <c r="K1387" s="21"/>
      <c r="L1387" s="21"/>
      <c r="M1387" s="19"/>
      <c r="N1387" s="19"/>
    </row>
    <row r="1388" spans="8:14">
      <c r="H1388" s="18"/>
      <c r="I1388" s="20"/>
      <c r="K1388" s="21"/>
      <c r="L1388" s="21"/>
      <c r="M1388" s="19"/>
      <c r="N1388" s="19"/>
    </row>
    <row r="1389" spans="8:14">
      <c r="H1389" s="18"/>
      <c r="I1389" s="20"/>
      <c r="K1389" s="21"/>
      <c r="L1389" s="21"/>
      <c r="M1389" s="19"/>
      <c r="N1389" s="19"/>
    </row>
    <row r="1390" spans="8:14">
      <c r="H1390" s="18"/>
      <c r="I1390" s="20"/>
      <c r="K1390" s="21"/>
      <c r="L1390" s="21"/>
      <c r="M1390" s="19"/>
      <c r="N1390" s="19"/>
    </row>
    <row r="1391" spans="8:14">
      <c r="H1391" s="18"/>
      <c r="I1391" s="20"/>
      <c r="K1391" s="21"/>
      <c r="L1391" s="21"/>
      <c r="M1391" s="19"/>
      <c r="N1391" s="19"/>
    </row>
    <row r="1392" spans="8:14">
      <c r="H1392" s="18"/>
      <c r="I1392" s="20"/>
      <c r="K1392" s="21"/>
      <c r="L1392" s="21"/>
      <c r="M1392" s="19"/>
      <c r="N1392" s="19"/>
    </row>
    <row r="1393" spans="8:14">
      <c r="H1393" s="18"/>
      <c r="I1393" s="20"/>
      <c r="K1393" s="21"/>
      <c r="L1393" s="21"/>
      <c r="M1393" s="19"/>
      <c r="N1393" s="19"/>
    </row>
    <row r="1394" spans="8:14">
      <c r="H1394" s="18"/>
      <c r="I1394" s="20"/>
      <c r="K1394" s="21"/>
      <c r="L1394" s="21"/>
      <c r="M1394" s="19"/>
      <c r="N1394" s="19"/>
    </row>
    <row r="1395" spans="8:14">
      <c r="H1395" s="18"/>
      <c r="I1395" s="20"/>
      <c r="K1395" s="21"/>
      <c r="L1395" s="21"/>
      <c r="M1395" s="19"/>
      <c r="N1395" s="19"/>
    </row>
    <row r="1396" spans="8:14">
      <c r="H1396" s="18"/>
      <c r="I1396" s="20"/>
      <c r="K1396" s="21"/>
      <c r="L1396" s="21"/>
      <c r="M1396" s="19"/>
      <c r="N1396" s="19"/>
    </row>
    <row r="1397" spans="8:14">
      <c r="H1397" s="18"/>
      <c r="I1397" s="20"/>
      <c r="K1397" s="21"/>
      <c r="L1397" s="21"/>
      <c r="M1397" s="19"/>
      <c r="N1397" s="19"/>
    </row>
    <row r="1398" spans="8:14">
      <c r="H1398" s="18"/>
      <c r="I1398" s="20"/>
      <c r="K1398" s="21"/>
      <c r="L1398" s="21"/>
      <c r="M1398" s="19"/>
      <c r="N1398" s="19"/>
    </row>
    <row r="1399" spans="8:14">
      <c r="H1399" s="18"/>
      <c r="I1399" s="20"/>
      <c r="K1399" s="21"/>
      <c r="L1399" s="21"/>
      <c r="M1399" s="19"/>
      <c r="N1399" s="19"/>
    </row>
    <row r="1400" spans="8:14">
      <c r="H1400" s="18"/>
      <c r="I1400" s="20"/>
      <c r="K1400" s="21"/>
      <c r="L1400" s="21"/>
      <c r="M1400" s="19"/>
      <c r="N1400" s="19"/>
    </row>
    <row r="1401" spans="8:14">
      <c r="H1401" s="18"/>
      <c r="I1401" s="20"/>
      <c r="K1401" s="21"/>
      <c r="L1401" s="21"/>
      <c r="M1401" s="19"/>
      <c r="N1401" s="19"/>
    </row>
    <row r="1402" spans="8:14">
      <c r="H1402" s="18"/>
      <c r="I1402" s="20"/>
      <c r="K1402" s="21"/>
      <c r="L1402" s="21"/>
      <c r="M1402" s="19"/>
      <c r="N1402" s="19"/>
    </row>
    <row r="1403" spans="8:14">
      <c r="H1403" s="18"/>
      <c r="I1403" s="20"/>
      <c r="K1403" s="21"/>
      <c r="L1403" s="21"/>
      <c r="M1403" s="19"/>
      <c r="N1403" s="19"/>
    </row>
    <row r="1404" spans="8:14">
      <c r="H1404" s="18"/>
      <c r="I1404" s="20"/>
      <c r="K1404" s="21"/>
      <c r="L1404" s="21"/>
      <c r="M1404" s="19"/>
      <c r="N1404" s="19"/>
    </row>
    <row r="1405" spans="8:14">
      <c r="H1405" s="18"/>
      <c r="I1405" s="20"/>
      <c r="K1405" s="21"/>
      <c r="L1405" s="21"/>
      <c r="M1405" s="19"/>
      <c r="N1405" s="19"/>
    </row>
    <row r="1406" spans="8:14">
      <c r="H1406" s="18"/>
      <c r="I1406" s="20"/>
      <c r="K1406" s="21"/>
      <c r="L1406" s="21"/>
      <c r="M1406" s="19"/>
      <c r="N1406" s="19"/>
    </row>
    <row r="1407" spans="8:14">
      <c r="H1407" s="18"/>
      <c r="I1407" s="20"/>
      <c r="K1407" s="21"/>
      <c r="L1407" s="21"/>
      <c r="M1407" s="19"/>
      <c r="N1407" s="19"/>
    </row>
    <row r="1408" spans="8:14">
      <c r="H1408" s="18"/>
      <c r="I1408" s="20"/>
      <c r="K1408" s="21"/>
      <c r="L1408" s="21"/>
      <c r="M1408" s="19"/>
      <c r="N1408" s="19"/>
    </row>
    <row r="1409" spans="8:14">
      <c r="H1409" s="18"/>
      <c r="I1409" s="20"/>
      <c r="K1409" s="21"/>
      <c r="L1409" s="21"/>
      <c r="M1409" s="19"/>
      <c r="N1409" s="19"/>
    </row>
    <row r="1410" spans="8:14">
      <c r="H1410" s="18"/>
      <c r="I1410" s="20"/>
      <c r="K1410" s="21"/>
      <c r="L1410" s="21"/>
      <c r="M1410" s="19"/>
      <c r="N1410" s="19"/>
    </row>
    <row r="1411" spans="8:14">
      <c r="H1411" s="18"/>
      <c r="I1411" s="20"/>
      <c r="K1411" s="21"/>
      <c r="L1411" s="21"/>
      <c r="M1411" s="19"/>
      <c r="N1411" s="19"/>
    </row>
    <row r="1412" spans="8:14">
      <c r="H1412" s="18"/>
      <c r="I1412" s="20"/>
      <c r="K1412" s="21"/>
      <c r="L1412" s="21"/>
      <c r="M1412" s="19"/>
      <c r="N1412" s="19"/>
    </row>
    <row r="1413" spans="8:14">
      <c r="H1413" s="18"/>
      <c r="I1413" s="20"/>
      <c r="K1413" s="21"/>
      <c r="L1413" s="21"/>
      <c r="M1413" s="19"/>
      <c r="N1413" s="19"/>
    </row>
    <row r="1414" spans="8:14">
      <c r="H1414" s="18"/>
      <c r="I1414" s="20"/>
      <c r="K1414" s="21"/>
      <c r="L1414" s="21"/>
      <c r="M1414" s="19"/>
      <c r="N1414" s="19"/>
    </row>
    <row r="1415" spans="8:14">
      <c r="H1415" s="18"/>
      <c r="I1415" s="20"/>
      <c r="K1415" s="21"/>
      <c r="L1415" s="21"/>
      <c r="M1415" s="19"/>
      <c r="N1415" s="19"/>
    </row>
    <row r="1416" spans="8:14">
      <c r="H1416" s="18"/>
      <c r="I1416" s="20"/>
      <c r="K1416" s="21"/>
      <c r="L1416" s="21"/>
      <c r="M1416" s="19"/>
      <c r="N1416" s="19"/>
    </row>
    <row r="1417" spans="8:14">
      <c r="H1417" s="18"/>
      <c r="I1417" s="20"/>
      <c r="K1417" s="21"/>
      <c r="L1417" s="21"/>
      <c r="M1417" s="19"/>
      <c r="N1417" s="19"/>
    </row>
    <row r="1418" spans="8:14">
      <c r="H1418" s="18"/>
      <c r="I1418" s="20"/>
      <c r="K1418" s="21"/>
      <c r="L1418" s="21"/>
      <c r="M1418" s="19"/>
      <c r="N1418" s="19"/>
    </row>
    <row r="1419" spans="8:14">
      <c r="H1419" s="18"/>
      <c r="I1419" s="20"/>
      <c r="K1419" s="21"/>
      <c r="L1419" s="21"/>
      <c r="M1419" s="19"/>
      <c r="N1419" s="19"/>
    </row>
    <row r="1420" spans="8:14">
      <c r="H1420" s="18"/>
      <c r="I1420" s="20"/>
      <c r="K1420" s="21"/>
      <c r="L1420" s="21"/>
      <c r="M1420" s="19"/>
      <c r="N1420" s="19"/>
    </row>
    <row r="1421" spans="8:14">
      <c r="H1421" s="18"/>
      <c r="I1421" s="20"/>
      <c r="K1421" s="21"/>
      <c r="L1421" s="21"/>
      <c r="M1421" s="19"/>
      <c r="N1421" s="19"/>
    </row>
    <row r="1422" spans="8:14">
      <c r="H1422" s="18"/>
      <c r="I1422" s="20"/>
      <c r="K1422" s="21"/>
      <c r="L1422" s="21"/>
      <c r="M1422" s="19"/>
      <c r="N1422" s="19"/>
    </row>
    <row r="1423" spans="8:14">
      <c r="H1423" s="18"/>
      <c r="I1423" s="20"/>
      <c r="K1423" s="21"/>
      <c r="L1423" s="21"/>
      <c r="M1423" s="19"/>
      <c r="N1423" s="19"/>
    </row>
    <row r="1424" spans="8:14">
      <c r="H1424" s="18"/>
      <c r="I1424" s="20"/>
      <c r="K1424" s="21"/>
      <c r="L1424" s="21"/>
      <c r="M1424" s="19"/>
      <c r="N1424" s="19"/>
    </row>
    <row r="1425" spans="8:14">
      <c r="H1425" s="18"/>
      <c r="I1425" s="20"/>
      <c r="K1425" s="21"/>
      <c r="L1425" s="21"/>
      <c r="M1425" s="19"/>
      <c r="N1425" s="19"/>
    </row>
    <row r="1426" spans="8:14">
      <c r="H1426" s="18"/>
      <c r="I1426" s="20"/>
      <c r="K1426" s="21"/>
      <c r="L1426" s="21"/>
      <c r="M1426" s="19"/>
      <c r="N1426" s="19"/>
    </row>
    <row r="1427" spans="8:14">
      <c r="H1427" s="18"/>
      <c r="I1427" s="20"/>
      <c r="K1427" s="21"/>
      <c r="L1427" s="21"/>
      <c r="M1427" s="19"/>
      <c r="N1427" s="19"/>
    </row>
    <row r="1428" spans="8:14">
      <c r="H1428" s="18"/>
      <c r="I1428" s="20"/>
      <c r="K1428" s="21"/>
      <c r="L1428" s="21"/>
      <c r="M1428" s="19"/>
      <c r="N1428" s="19"/>
    </row>
    <row r="1429" spans="8:14">
      <c r="H1429" s="18"/>
      <c r="I1429" s="20"/>
      <c r="K1429" s="21"/>
      <c r="L1429" s="21"/>
      <c r="M1429" s="19"/>
      <c r="N1429" s="19"/>
    </row>
    <row r="1430" spans="8:14">
      <c r="H1430" s="18"/>
      <c r="I1430" s="20"/>
      <c r="K1430" s="21"/>
      <c r="L1430" s="21"/>
      <c r="M1430" s="19"/>
      <c r="N1430" s="19"/>
    </row>
    <row r="1431" spans="8:14">
      <c r="H1431" s="18"/>
      <c r="I1431" s="20"/>
      <c r="K1431" s="21"/>
      <c r="L1431" s="21"/>
      <c r="M1431" s="19"/>
      <c r="N1431" s="19"/>
    </row>
    <row r="1432" spans="8:14">
      <c r="H1432" s="18"/>
      <c r="I1432" s="20"/>
      <c r="K1432" s="21"/>
      <c r="L1432" s="21"/>
      <c r="M1432" s="19"/>
      <c r="N1432" s="19"/>
    </row>
    <row r="1433" spans="8:14">
      <c r="H1433" s="18"/>
      <c r="I1433" s="20"/>
      <c r="K1433" s="21"/>
      <c r="L1433" s="21"/>
      <c r="M1433" s="19"/>
      <c r="N1433" s="19"/>
    </row>
    <row r="1434" spans="8:14">
      <c r="H1434" s="18"/>
      <c r="I1434" s="20"/>
      <c r="K1434" s="21"/>
      <c r="L1434" s="21"/>
      <c r="M1434" s="19"/>
      <c r="N1434" s="19"/>
    </row>
    <row r="1435" spans="8:14">
      <c r="H1435" s="18"/>
      <c r="I1435" s="20"/>
      <c r="K1435" s="21"/>
      <c r="L1435" s="21"/>
      <c r="M1435" s="19"/>
      <c r="N1435" s="19"/>
    </row>
    <row r="1436" spans="8:14">
      <c r="H1436" s="18"/>
      <c r="I1436" s="20"/>
      <c r="K1436" s="21"/>
      <c r="L1436" s="21"/>
      <c r="M1436" s="19"/>
      <c r="N1436" s="19"/>
    </row>
    <row r="1437" spans="8:14">
      <c r="H1437" s="18"/>
      <c r="I1437" s="20"/>
      <c r="K1437" s="21"/>
      <c r="L1437" s="21"/>
      <c r="M1437" s="19"/>
      <c r="N1437" s="19"/>
    </row>
    <row r="1438" spans="8:14">
      <c r="H1438" s="18"/>
      <c r="I1438" s="20"/>
      <c r="K1438" s="21"/>
      <c r="L1438" s="21"/>
      <c r="M1438" s="19"/>
      <c r="N1438" s="19"/>
    </row>
    <row r="1439" spans="8:14">
      <c r="H1439" s="18"/>
      <c r="I1439" s="20"/>
      <c r="K1439" s="21"/>
      <c r="L1439" s="21"/>
      <c r="M1439" s="19"/>
      <c r="N1439" s="19"/>
    </row>
    <row r="1440" spans="8:14">
      <c r="H1440" s="18"/>
      <c r="I1440" s="20"/>
      <c r="K1440" s="21"/>
      <c r="L1440" s="21"/>
      <c r="M1440" s="19"/>
      <c r="N1440" s="19"/>
    </row>
    <row r="1441" spans="8:14">
      <c r="H1441" s="18"/>
      <c r="I1441" s="20"/>
      <c r="K1441" s="21"/>
      <c r="L1441" s="21"/>
      <c r="M1441" s="19"/>
      <c r="N1441" s="19"/>
    </row>
    <row r="1442" spans="8:14">
      <c r="H1442" s="18"/>
      <c r="I1442" s="20"/>
      <c r="K1442" s="21"/>
      <c r="L1442" s="21"/>
      <c r="M1442" s="19"/>
      <c r="N1442" s="19"/>
    </row>
    <row r="1443" spans="8:14">
      <c r="H1443" s="18"/>
      <c r="I1443" s="20"/>
      <c r="K1443" s="21"/>
      <c r="L1443" s="21"/>
      <c r="M1443" s="19"/>
      <c r="N1443" s="19"/>
    </row>
    <row r="1444" spans="8:14">
      <c r="H1444" s="18"/>
      <c r="I1444" s="20"/>
      <c r="K1444" s="21"/>
      <c r="L1444" s="21"/>
      <c r="M1444" s="19"/>
      <c r="N1444" s="19"/>
    </row>
    <row r="1445" spans="8:14">
      <c r="H1445" s="18"/>
      <c r="I1445" s="20"/>
      <c r="K1445" s="21"/>
      <c r="L1445" s="21"/>
      <c r="M1445" s="19"/>
      <c r="N1445" s="19"/>
    </row>
    <row r="1446" spans="8:14">
      <c r="H1446" s="18"/>
      <c r="I1446" s="20"/>
      <c r="K1446" s="21"/>
      <c r="L1446" s="21"/>
      <c r="M1446" s="19"/>
      <c r="N1446" s="19"/>
    </row>
    <row r="1447" spans="8:14">
      <c r="H1447" s="18"/>
      <c r="I1447" s="20"/>
      <c r="K1447" s="21"/>
      <c r="L1447" s="21"/>
      <c r="M1447" s="19"/>
      <c r="N1447" s="19"/>
    </row>
    <row r="1448" spans="8:14">
      <c r="H1448" s="18"/>
      <c r="I1448" s="20"/>
      <c r="K1448" s="21"/>
      <c r="L1448" s="21"/>
      <c r="M1448" s="19"/>
      <c r="N1448" s="19"/>
    </row>
    <row r="1449" spans="8:14">
      <c r="H1449" s="18"/>
      <c r="I1449" s="20"/>
      <c r="K1449" s="21"/>
      <c r="L1449" s="21"/>
      <c r="M1449" s="19"/>
      <c r="N1449" s="19"/>
    </row>
    <row r="1450" spans="8:14">
      <c r="H1450" s="18"/>
      <c r="I1450" s="20"/>
      <c r="K1450" s="21"/>
      <c r="L1450" s="21"/>
      <c r="M1450" s="19"/>
      <c r="N1450" s="19"/>
    </row>
    <row r="1451" spans="8:14">
      <c r="H1451" s="18"/>
      <c r="I1451" s="20"/>
      <c r="K1451" s="21"/>
      <c r="L1451" s="21"/>
      <c r="M1451" s="19"/>
      <c r="N1451" s="19"/>
    </row>
    <row r="1452" spans="8:14">
      <c r="H1452" s="18"/>
      <c r="I1452" s="20"/>
      <c r="K1452" s="21"/>
      <c r="L1452" s="21"/>
      <c r="M1452" s="19"/>
      <c r="N1452" s="19"/>
    </row>
    <row r="1453" spans="8:14">
      <c r="H1453" s="18"/>
      <c r="I1453" s="20"/>
      <c r="K1453" s="21"/>
      <c r="L1453" s="21"/>
      <c r="M1453" s="19"/>
      <c r="N1453" s="19"/>
    </row>
    <row r="1454" spans="8:14">
      <c r="H1454" s="18"/>
      <c r="I1454" s="20"/>
      <c r="K1454" s="21"/>
      <c r="L1454" s="21"/>
      <c r="M1454" s="19"/>
      <c r="N1454" s="19"/>
    </row>
    <row r="1455" spans="8:14">
      <c r="H1455" s="18"/>
      <c r="I1455" s="20"/>
      <c r="K1455" s="21"/>
      <c r="L1455" s="21"/>
      <c r="M1455" s="19"/>
      <c r="N1455" s="19"/>
    </row>
    <row r="1456" spans="8:14">
      <c r="H1456" s="18"/>
      <c r="I1456" s="20"/>
      <c r="K1456" s="21"/>
      <c r="L1456" s="21"/>
      <c r="M1456" s="19"/>
      <c r="N1456" s="19"/>
    </row>
    <row r="1457" spans="8:14">
      <c r="H1457" s="18"/>
      <c r="I1457" s="20"/>
      <c r="K1457" s="21"/>
      <c r="L1457" s="21"/>
      <c r="M1457" s="19"/>
      <c r="N1457" s="19"/>
    </row>
    <row r="1458" spans="8:14">
      <c r="H1458" s="18"/>
      <c r="I1458" s="20"/>
      <c r="K1458" s="21"/>
      <c r="L1458" s="21"/>
      <c r="M1458" s="19"/>
      <c r="N1458" s="19"/>
    </row>
    <row r="1459" spans="8:14">
      <c r="H1459" s="18"/>
      <c r="I1459" s="20"/>
      <c r="K1459" s="21"/>
      <c r="L1459" s="21"/>
      <c r="M1459" s="19"/>
      <c r="N1459" s="19"/>
    </row>
    <row r="1460" spans="8:14">
      <c r="H1460" s="18"/>
      <c r="I1460" s="20"/>
      <c r="K1460" s="21"/>
      <c r="L1460" s="21"/>
      <c r="M1460" s="19"/>
      <c r="N1460" s="19"/>
    </row>
    <row r="1461" spans="8:14">
      <c r="H1461" s="18"/>
      <c r="I1461" s="20"/>
      <c r="K1461" s="21"/>
      <c r="L1461" s="21"/>
      <c r="M1461" s="19"/>
      <c r="N1461" s="19"/>
    </row>
    <row r="1462" spans="8:14">
      <c r="H1462" s="18"/>
      <c r="I1462" s="20"/>
      <c r="K1462" s="21"/>
      <c r="L1462" s="21"/>
      <c r="M1462" s="19"/>
      <c r="N1462" s="19"/>
    </row>
    <row r="1463" spans="8:14">
      <c r="H1463" s="18"/>
      <c r="I1463" s="20"/>
      <c r="K1463" s="21"/>
      <c r="L1463" s="21"/>
      <c r="M1463" s="19"/>
      <c r="N1463" s="19"/>
    </row>
    <row r="1464" spans="8:14">
      <c r="H1464" s="18"/>
      <c r="I1464" s="20"/>
      <c r="K1464" s="21"/>
      <c r="L1464" s="21"/>
      <c r="M1464" s="19"/>
      <c r="N1464" s="19"/>
    </row>
    <row r="1465" spans="8:14">
      <c r="H1465" s="18"/>
      <c r="I1465" s="20"/>
      <c r="K1465" s="21"/>
      <c r="L1465" s="21"/>
      <c r="M1465" s="19"/>
      <c r="N1465" s="19"/>
    </row>
    <row r="1466" spans="8:14">
      <c r="H1466" s="18"/>
      <c r="I1466" s="20"/>
      <c r="K1466" s="21"/>
      <c r="L1466" s="21"/>
      <c r="M1466" s="19"/>
      <c r="N1466" s="19"/>
    </row>
    <row r="1467" spans="8:14">
      <c r="H1467" s="18"/>
      <c r="I1467" s="20"/>
      <c r="K1467" s="21"/>
      <c r="L1467" s="21"/>
      <c r="M1467" s="19"/>
      <c r="N1467" s="19"/>
    </row>
    <row r="1468" spans="8:14">
      <c r="H1468" s="18"/>
      <c r="I1468" s="20"/>
      <c r="K1468" s="21"/>
      <c r="L1468" s="21"/>
      <c r="M1468" s="19"/>
      <c r="N1468" s="19"/>
    </row>
    <row r="1469" spans="8:14">
      <c r="H1469" s="18"/>
      <c r="I1469" s="20"/>
      <c r="K1469" s="21"/>
      <c r="L1469" s="21"/>
      <c r="M1469" s="19"/>
      <c r="N1469" s="19"/>
    </row>
    <row r="1470" spans="8:14">
      <c r="H1470" s="18"/>
      <c r="I1470" s="20"/>
      <c r="K1470" s="21"/>
      <c r="L1470" s="21"/>
      <c r="M1470" s="19"/>
      <c r="N1470" s="19"/>
    </row>
    <row r="1471" spans="8:14">
      <c r="H1471" s="18"/>
      <c r="I1471" s="20"/>
      <c r="K1471" s="21"/>
      <c r="L1471" s="21"/>
      <c r="M1471" s="19"/>
      <c r="N1471" s="19"/>
    </row>
    <row r="1472" spans="8:14">
      <c r="H1472" s="18"/>
      <c r="I1472" s="20"/>
      <c r="K1472" s="21"/>
      <c r="L1472" s="21"/>
      <c r="M1472" s="19"/>
      <c r="N1472" s="19"/>
    </row>
    <row r="1473" spans="8:14">
      <c r="H1473" s="18"/>
      <c r="I1473" s="20"/>
      <c r="K1473" s="21"/>
      <c r="L1473" s="21"/>
      <c r="M1473" s="19"/>
      <c r="N1473" s="19"/>
    </row>
    <row r="1474" spans="8:14">
      <c r="H1474" s="18"/>
      <c r="I1474" s="20"/>
      <c r="K1474" s="21"/>
      <c r="L1474" s="21"/>
      <c r="M1474" s="19"/>
      <c r="N1474" s="19"/>
    </row>
    <row r="1475" spans="8:14">
      <c r="H1475" s="18"/>
      <c r="I1475" s="20"/>
      <c r="K1475" s="21"/>
      <c r="L1475" s="21"/>
      <c r="M1475" s="19"/>
      <c r="N1475" s="19"/>
    </row>
    <row r="1476" spans="8:14">
      <c r="H1476" s="18"/>
      <c r="I1476" s="20"/>
      <c r="K1476" s="21"/>
      <c r="L1476" s="21"/>
      <c r="M1476" s="19"/>
      <c r="N1476" s="19"/>
    </row>
    <row r="1477" spans="8:14">
      <c r="H1477" s="18"/>
      <c r="I1477" s="20"/>
      <c r="K1477" s="21"/>
      <c r="L1477" s="21"/>
      <c r="M1477" s="19"/>
      <c r="N1477" s="19"/>
    </row>
    <row r="1478" spans="8:14">
      <c r="H1478" s="18"/>
      <c r="I1478" s="20"/>
      <c r="K1478" s="21"/>
      <c r="L1478" s="21"/>
      <c r="M1478" s="19"/>
      <c r="N1478" s="19"/>
    </row>
    <row r="1479" spans="8:14">
      <c r="H1479" s="18"/>
      <c r="I1479" s="20"/>
      <c r="K1479" s="21"/>
      <c r="L1479" s="21"/>
      <c r="M1479" s="19"/>
      <c r="N1479" s="19"/>
    </row>
    <row r="1480" spans="8:14">
      <c r="H1480" s="18"/>
      <c r="I1480" s="20"/>
      <c r="K1480" s="21"/>
      <c r="L1480" s="21"/>
      <c r="M1480" s="19"/>
      <c r="N1480" s="19"/>
    </row>
    <row r="1481" spans="8:14">
      <c r="H1481" s="18"/>
      <c r="I1481" s="20"/>
      <c r="K1481" s="21"/>
      <c r="L1481" s="21"/>
      <c r="M1481" s="19"/>
      <c r="N1481" s="19"/>
    </row>
    <row r="1482" spans="8:14">
      <c r="H1482" s="18"/>
      <c r="I1482" s="20"/>
      <c r="K1482" s="21"/>
      <c r="L1482" s="21"/>
      <c r="M1482" s="19"/>
      <c r="N1482" s="19"/>
    </row>
    <row r="1483" spans="8:14">
      <c r="H1483" s="18"/>
      <c r="I1483" s="20"/>
      <c r="K1483" s="21"/>
      <c r="L1483" s="21"/>
      <c r="M1483" s="19"/>
      <c r="N1483" s="19"/>
    </row>
    <row r="1484" spans="8:14">
      <c r="H1484" s="18"/>
      <c r="I1484" s="20"/>
      <c r="K1484" s="21"/>
      <c r="L1484" s="21"/>
      <c r="M1484" s="19"/>
      <c r="N1484" s="19"/>
    </row>
    <row r="1485" spans="8:14">
      <c r="H1485" s="18"/>
      <c r="I1485" s="20"/>
      <c r="K1485" s="21"/>
      <c r="L1485" s="21"/>
      <c r="M1485" s="19"/>
      <c r="N1485" s="19"/>
    </row>
    <row r="1486" spans="8:14">
      <c r="H1486" s="18"/>
      <c r="I1486" s="20"/>
      <c r="K1486" s="21"/>
      <c r="L1486" s="21"/>
      <c r="M1486" s="19"/>
      <c r="N1486" s="19"/>
    </row>
    <row r="1487" spans="8:14">
      <c r="H1487" s="18"/>
      <c r="I1487" s="20"/>
      <c r="K1487" s="21"/>
      <c r="L1487" s="21"/>
      <c r="M1487" s="19"/>
      <c r="N1487" s="19"/>
    </row>
    <row r="1488" spans="8:14">
      <c r="H1488" s="18"/>
      <c r="I1488" s="20"/>
      <c r="K1488" s="21"/>
      <c r="L1488" s="21"/>
      <c r="M1488" s="19"/>
      <c r="N1488" s="19"/>
    </row>
    <row r="1489" spans="8:14">
      <c r="H1489" s="18"/>
      <c r="I1489" s="20"/>
      <c r="K1489" s="21"/>
      <c r="L1489" s="21"/>
      <c r="M1489" s="19"/>
      <c r="N1489" s="19"/>
    </row>
    <row r="1490" spans="8:14">
      <c r="H1490" s="18"/>
      <c r="I1490" s="20"/>
      <c r="K1490" s="21"/>
      <c r="L1490" s="21"/>
      <c r="M1490" s="19"/>
      <c r="N1490" s="19"/>
    </row>
    <row r="1491" spans="8:14">
      <c r="H1491" s="18"/>
      <c r="I1491" s="20"/>
      <c r="K1491" s="21"/>
      <c r="L1491" s="21"/>
      <c r="M1491" s="19"/>
      <c r="N1491" s="19"/>
    </row>
    <row r="1492" spans="8:14">
      <c r="H1492" s="18"/>
      <c r="I1492" s="20"/>
      <c r="K1492" s="21"/>
      <c r="L1492" s="21"/>
      <c r="M1492" s="19"/>
      <c r="N1492" s="19"/>
    </row>
    <row r="1493" spans="8:14">
      <c r="H1493" s="18"/>
      <c r="I1493" s="20"/>
      <c r="K1493" s="21"/>
      <c r="L1493" s="21"/>
      <c r="M1493" s="19"/>
      <c r="N1493" s="19"/>
    </row>
    <row r="1494" spans="8:14">
      <c r="H1494" s="18"/>
      <c r="I1494" s="20"/>
      <c r="K1494" s="21"/>
      <c r="L1494" s="21"/>
      <c r="M1494" s="19"/>
      <c r="N1494" s="19"/>
    </row>
    <row r="1495" spans="8:14">
      <c r="H1495" s="18"/>
      <c r="I1495" s="20"/>
      <c r="K1495" s="21"/>
      <c r="L1495" s="21"/>
      <c r="M1495" s="19"/>
      <c r="N1495" s="19"/>
    </row>
    <row r="1496" spans="8:14">
      <c r="H1496" s="18"/>
      <c r="I1496" s="20"/>
      <c r="K1496" s="21"/>
      <c r="L1496" s="21"/>
      <c r="M1496" s="19"/>
      <c r="N1496" s="19"/>
    </row>
    <row r="1497" spans="8:14">
      <c r="H1497" s="18"/>
      <c r="I1497" s="20"/>
      <c r="K1497" s="21"/>
      <c r="L1497" s="21"/>
      <c r="M1497" s="19"/>
      <c r="N1497" s="19"/>
    </row>
    <row r="1498" spans="8:14">
      <c r="H1498" s="18"/>
      <c r="I1498" s="20"/>
      <c r="K1498" s="21"/>
      <c r="L1498" s="21"/>
      <c r="M1498" s="19"/>
      <c r="N1498" s="19"/>
    </row>
    <row r="1499" spans="8:14">
      <c r="H1499" s="18"/>
      <c r="I1499" s="20"/>
      <c r="K1499" s="21"/>
      <c r="L1499" s="21"/>
      <c r="M1499" s="19"/>
      <c r="N1499" s="19"/>
    </row>
    <row r="1500" spans="8:14">
      <c r="H1500" s="18"/>
      <c r="I1500" s="20"/>
      <c r="K1500" s="21"/>
      <c r="L1500" s="21"/>
      <c r="M1500" s="19"/>
      <c r="N1500" s="19"/>
    </row>
    <row r="1501" spans="8:14">
      <c r="H1501" s="18"/>
      <c r="I1501" s="20"/>
      <c r="K1501" s="21"/>
      <c r="L1501" s="21"/>
      <c r="M1501" s="19"/>
      <c r="N1501" s="19"/>
    </row>
    <row r="1502" spans="8:14">
      <c r="H1502" s="18"/>
      <c r="I1502" s="20"/>
      <c r="K1502" s="21"/>
      <c r="L1502" s="21"/>
      <c r="M1502" s="19"/>
      <c r="N1502" s="19"/>
    </row>
    <row r="1503" spans="8:14">
      <c r="H1503" s="18"/>
      <c r="I1503" s="20"/>
      <c r="K1503" s="21"/>
      <c r="L1503" s="21"/>
      <c r="M1503" s="19"/>
      <c r="N1503" s="19"/>
    </row>
    <row r="1504" spans="8:14">
      <c r="H1504" s="18"/>
      <c r="I1504" s="20"/>
      <c r="K1504" s="21"/>
      <c r="L1504" s="21"/>
      <c r="M1504" s="19"/>
      <c r="N1504" s="19"/>
    </row>
    <row r="1505" spans="8:14">
      <c r="H1505" s="18"/>
      <c r="I1505" s="20"/>
      <c r="K1505" s="21"/>
      <c r="L1505" s="21"/>
      <c r="M1505" s="19"/>
      <c r="N1505" s="19"/>
    </row>
    <row r="1506" spans="8:14">
      <c r="H1506" s="18"/>
      <c r="I1506" s="20"/>
      <c r="K1506" s="21"/>
      <c r="L1506" s="21"/>
      <c r="M1506" s="19"/>
      <c r="N1506" s="19"/>
    </row>
    <row r="1507" spans="8:14">
      <c r="H1507" s="18"/>
      <c r="I1507" s="20"/>
      <c r="K1507" s="21"/>
      <c r="L1507" s="21"/>
      <c r="M1507" s="19"/>
      <c r="N1507" s="19"/>
    </row>
    <row r="1508" spans="8:14">
      <c r="H1508" s="18"/>
      <c r="I1508" s="20"/>
      <c r="K1508" s="21"/>
      <c r="L1508" s="21"/>
      <c r="M1508" s="19"/>
      <c r="N1508" s="19"/>
    </row>
    <row r="1509" spans="8:14">
      <c r="H1509" s="18"/>
      <c r="I1509" s="20"/>
      <c r="K1509" s="21"/>
      <c r="L1509" s="21"/>
      <c r="M1509" s="19"/>
      <c r="N1509" s="19"/>
    </row>
    <row r="1510" spans="8:14">
      <c r="H1510" s="18"/>
      <c r="I1510" s="20"/>
      <c r="K1510" s="21"/>
      <c r="L1510" s="21"/>
      <c r="M1510" s="19"/>
      <c r="N1510" s="19"/>
    </row>
    <row r="1511" spans="8:14">
      <c r="H1511" s="18"/>
      <c r="I1511" s="20"/>
      <c r="K1511" s="21"/>
      <c r="L1511" s="21"/>
      <c r="M1511" s="19"/>
      <c r="N1511" s="19"/>
    </row>
    <row r="1512" spans="8:14">
      <c r="H1512" s="18"/>
      <c r="I1512" s="20"/>
      <c r="K1512" s="21"/>
      <c r="L1512" s="21"/>
      <c r="M1512" s="19"/>
      <c r="N1512" s="19"/>
    </row>
    <row r="1513" spans="8:14">
      <c r="H1513" s="18"/>
      <c r="I1513" s="20"/>
      <c r="K1513" s="21"/>
      <c r="L1513" s="21"/>
      <c r="M1513" s="19"/>
      <c r="N1513" s="19"/>
    </row>
    <row r="1514" spans="8:14">
      <c r="H1514" s="18"/>
      <c r="I1514" s="20"/>
      <c r="K1514" s="21"/>
      <c r="L1514" s="21"/>
      <c r="M1514" s="19"/>
      <c r="N1514" s="19"/>
    </row>
    <row r="1515" spans="8:14">
      <c r="H1515" s="18"/>
      <c r="I1515" s="20"/>
      <c r="K1515" s="21"/>
      <c r="L1515" s="21"/>
      <c r="M1515" s="19"/>
      <c r="N1515" s="19"/>
    </row>
    <row r="1516" spans="8:14">
      <c r="H1516" s="18"/>
      <c r="I1516" s="20"/>
      <c r="K1516" s="21"/>
      <c r="L1516" s="21"/>
      <c r="M1516" s="19"/>
      <c r="N1516" s="19"/>
    </row>
    <row r="1517" spans="8:14">
      <c r="H1517" s="18"/>
      <c r="I1517" s="20"/>
      <c r="K1517" s="21"/>
      <c r="L1517" s="21"/>
      <c r="M1517" s="19"/>
      <c r="N1517" s="19"/>
    </row>
    <row r="1518" spans="8:14">
      <c r="H1518" s="18"/>
      <c r="I1518" s="20"/>
      <c r="K1518" s="21"/>
      <c r="L1518" s="21"/>
      <c r="M1518" s="19"/>
      <c r="N1518" s="19"/>
    </row>
    <row r="1519" spans="8:14">
      <c r="H1519" s="18"/>
      <c r="I1519" s="20"/>
      <c r="K1519" s="21"/>
      <c r="L1519" s="21"/>
      <c r="M1519" s="19"/>
      <c r="N1519" s="19"/>
    </row>
    <row r="1520" spans="8:14">
      <c r="H1520" s="18"/>
      <c r="I1520" s="20"/>
      <c r="K1520" s="21"/>
      <c r="L1520" s="21"/>
      <c r="M1520" s="19"/>
      <c r="N1520" s="19"/>
    </row>
    <row r="1521" spans="8:14">
      <c r="H1521" s="18"/>
      <c r="I1521" s="20"/>
      <c r="K1521" s="21"/>
      <c r="L1521" s="21"/>
      <c r="M1521" s="19"/>
      <c r="N1521" s="19"/>
    </row>
    <row r="1522" spans="8:14">
      <c r="H1522" s="18"/>
      <c r="I1522" s="20"/>
      <c r="K1522" s="21"/>
      <c r="L1522" s="21"/>
      <c r="M1522" s="19"/>
      <c r="N1522" s="19"/>
    </row>
    <row r="1523" spans="8:14">
      <c r="H1523" s="18"/>
      <c r="I1523" s="20"/>
      <c r="K1523" s="21"/>
      <c r="L1523" s="21"/>
      <c r="M1523" s="19"/>
      <c r="N1523" s="19"/>
    </row>
    <row r="1524" spans="8:14">
      <c r="H1524" s="18"/>
      <c r="I1524" s="20"/>
      <c r="K1524" s="21"/>
      <c r="L1524" s="21"/>
      <c r="M1524" s="19"/>
      <c r="N1524" s="19"/>
    </row>
    <row r="1525" spans="8:14">
      <c r="H1525" s="18"/>
      <c r="I1525" s="20"/>
      <c r="K1525" s="21"/>
      <c r="L1525" s="21"/>
      <c r="M1525" s="19"/>
      <c r="N1525" s="19"/>
    </row>
    <row r="1526" spans="8:14">
      <c r="H1526" s="18"/>
      <c r="I1526" s="20"/>
      <c r="K1526" s="21"/>
      <c r="L1526" s="21"/>
      <c r="M1526" s="19"/>
      <c r="N1526" s="19"/>
    </row>
    <row r="1527" spans="8:14">
      <c r="H1527" s="18"/>
      <c r="I1527" s="20"/>
      <c r="K1527" s="21"/>
      <c r="L1527" s="21"/>
      <c r="M1527" s="19"/>
      <c r="N1527" s="19"/>
    </row>
    <row r="1528" spans="8:14">
      <c r="H1528" s="18"/>
      <c r="I1528" s="20"/>
      <c r="K1528" s="21"/>
      <c r="L1528" s="21"/>
      <c r="M1528" s="19"/>
      <c r="N1528" s="19"/>
    </row>
    <row r="1529" spans="8:14">
      <c r="H1529" s="18"/>
      <c r="I1529" s="20"/>
      <c r="K1529" s="21"/>
      <c r="L1529" s="21"/>
      <c r="M1529" s="19"/>
      <c r="N1529" s="19"/>
    </row>
    <row r="1530" spans="8:14">
      <c r="H1530" s="18"/>
      <c r="I1530" s="20"/>
      <c r="K1530" s="21"/>
      <c r="L1530" s="21"/>
      <c r="M1530" s="19"/>
      <c r="N1530" s="19"/>
    </row>
    <row r="1531" spans="8:14">
      <c r="H1531" s="18"/>
      <c r="I1531" s="20"/>
      <c r="K1531" s="21"/>
      <c r="L1531" s="21"/>
      <c r="M1531" s="19"/>
      <c r="N1531" s="19"/>
    </row>
    <row r="1532" spans="8:14">
      <c r="H1532" s="18"/>
      <c r="I1532" s="20"/>
      <c r="K1532" s="21"/>
      <c r="L1532" s="21"/>
      <c r="M1532" s="19"/>
      <c r="N1532" s="19"/>
    </row>
    <row r="1533" spans="8:14">
      <c r="H1533" s="18"/>
      <c r="I1533" s="20"/>
      <c r="K1533" s="21"/>
      <c r="L1533" s="21"/>
      <c r="M1533" s="19"/>
      <c r="N1533" s="19"/>
    </row>
    <row r="1534" spans="8:14">
      <c r="H1534" s="18"/>
      <c r="I1534" s="20"/>
      <c r="K1534" s="21"/>
      <c r="L1534" s="21"/>
      <c r="M1534" s="19"/>
      <c r="N1534" s="19"/>
    </row>
    <row r="1535" spans="8:14">
      <c r="H1535" s="18"/>
      <c r="I1535" s="20"/>
      <c r="K1535" s="21"/>
      <c r="L1535" s="21"/>
      <c r="M1535" s="19"/>
      <c r="N1535" s="19"/>
    </row>
    <row r="1536" spans="8:14">
      <c r="H1536" s="18"/>
      <c r="I1536" s="20"/>
      <c r="K1536" s="21"/>
      <c r="L1536" s="21"/>
      <c r="M1536" s="19"/>
      <c r="N1536" s="19"/>
    </row>
    <row r="1537" spans="8:14">
      <c r="H1537" s="18"/>
      <c r="I1537" s="20"/>
      <c r="K1537" s="21"/>
      <c r="L1537" s="21"/>
      <c r="M1537" s="19"/>
      <c r="N1537" s="19"/>
    </row>
    <row r="1538" spans="8:14">
      <c r="H1538" s="18"/>
      <c r="I1538" s="20"/>
      <c r="K1538" s="21"/>
      <c r="L1538" s="21"/>
      <c r="M1538" s="19"/>
      <c r="N1538" s="19"/>
    </row>
    <row r="1539" spans="8:14">
      <c r="H1539" s="18"/>
      <c r="I1539" s="20"/>
      <c r="K1539" s="21"/>
      <c r="L1539" s="21"/>
      <c r="M1539" s="19"/>
      <c r="N1539" s="19"/>
    </row>
    <row r="1540" spans="8:14">
      <c r="H1540" s="18"/>
      <c r="I1540" s="20"/>
      <c r="K1540" s="21"/>
      <c r="L1540" s="21"/>
      <c r="M1540" s="19"/>
      <c r="N1540" s="19"/>
    </row>
    <row r="1541" spans="8:14">
      <c r="H1541" s="18"/>
      <c r="I1541" s="20"/>
      <c r="K1541" s="21"/>
      <c r="L1541" s="21"/>
      <c r="M1541" s="19"/>
      <c r="N1541" s="19"/>
    </row>
    <row r="1542" spans="8:14">
      <c r="H1542" s="18"/>
      <c r="I1542" s="20"/>
      <c r="K1542" s="21"/>
      <c r="L1542" s="21"/>
      <c r="M1542" s="19"/>
      <c r="N1542" s="19"/>
    </row>
    <row r="1543" spans="8:14">
      <c r="H1543" s="18"/>
      <c r="I1543" s="20"/>
      <c r="K1543" s="21"/>
      <c r="L1543" s="21"/>
      <c r="M1543" s="19"/>
      <c r="N1543" s="19"/>
    </row>
    <row r="1544" spans="8:14">
      <c r="H1544" s="18"/>
      <c r="I1544" s="20"/>
      <c r="K1544" s="21"/>
      <c r="L1544" s="21"/>
      <c r="M1544" s="19"/>
      <c r="N1544" s="19"/>
    </row>
    <row r="1545" spans="8:14">
      <c r="H1545" s="18"/>
      <c r="I1545" s="20"/>
      <c r="K1545" s="21"/>
      <c r="L1545" s="21"/>
      <c r="M1545" s="19"/>
      <c r="N1545" s="19"/>
    </row>
    <row r="1546" spans="8:14">
      <c r="H1546" s="18"/>
      <c r="I1546" s="20"/>
      <c r="K1546" s="21"/>
      <c r="L1546" s="21"/>
      <c r="M1546" s="19"/>
      <c r="N1546" s="19"/>
    </row>
    <row r="1547" spans="8:14">
      <c r="H1547" s="18"/>
      <c r="I1547" s="20"/>
      <c r="K1547" s="21"/>
      <c r="L1547" s="21"/>
      <c r="M1547" s="19"/>
      <c r="N1547" s="19"/>
    </row>
    <row r="1548" spans="8:14">
      <c r="H1548" s="18"/>
      <c r="I1548" s="20"/>
      <c r="K1548" s="21"/>
      <c r="L1548" s="21"/>
      <c r="M1548" s="19"/>
      <c r="N1548" s="19"/>
    </row>
    <row r="1549" spans="8:14">
      <c r="H1549" s="18"/>
      <c r="I1549" s="20"/>
      <c r="K1549" s="21"/>
      <c r="L1549" s="21"/>
      <c r="M1549" s="19"/>
      <c r="N1549" s="19"/>
    </row>
    <row r="1550" spans="8:14">
      <c r="H1550" s="18"/>
      <c r="I1550" s="20"/>
      <c r="K1550" s="21"/>
      <c r="L1550" s="21"/>
      <c r="M1550" s="19"/>
      <c r="N1550" s="19"/>
    </row>
    <row r="1551" spans="8:14">
      <c r="H1551" s="18"/>
      <c r="I1551" s="20"/>
      <c r="K1551" s="21"/>
      <c r="L1551" s="21"/>
      <c r="M1551" s="19"/>
      <c r="N1551" s="19"/>
    </row>
    <row r="1552" spans="8:14">
      <c r="H1552" s="18"/>
      <c r="I1552" s="20"/>
      <c r="K1552" s="21"/>
      <c r="L1552" s="21"/>
      <c r="M1552" s="19"/>
      <c r="N1552" s="19"/>
    </row>
    <row r="1553" spans="8:14">
      <c r="H1553" s="18"/>
      <c r="I1553" s="20"/>
      <c r="K1553" s="21"/>
      <c r="L1553" s="21"/>
      <c r="M1553" s="19"/>
      <c r="N1553" s="19"/>
    </row>
    <row r="1554" spans="8:14">
      <c r="H1554" s="18"/>
      <c r="I1554" s="20"/>
      <c r="K1554" s="21"/>
      <c r="L1554" s="21"/>
      <c r="M1554" s="19"/>
      <c r="N1554" s="19"/>
    </row>
    <row r="1555" spans="8:14">
      <c r="H1555" s="18"/>
      <c r="I1555" s="20"/>
      <c r="K1555" s="21"/>
      <c r="L1555" s="21"/>
      <c r="M1555" s="19"/>
      <c r="N1555" s="19"/>
    </row>
    <row r="1556" spans="8:14">
      <c r="H1556" s="18"/>
      <c r="I1556" s="20"/>
      <c r="K1556" s="21"/>
      <c r="L1556" s="21"/>
      <c r="M1556" s="19"/>
      <c r="N1556" s="19"/>
    </row>
    <row r="1557" spans="8:14">
      <c r="H1557" s="18"/>
      <c r="I1557" s="20"/>
      <c r="K1557" s="21"/>
      <c r="L1557" s="21"/>
      <c r="M1557" s="19"/>
      <c r="N1557" s="19"/>
    </row>
    <row r="1558" spans="8:14">
      <c r="H1558" s="18"/>
      <c r="I1558" s="20"/>
      <c r="K1558" s="21"/>
      <c r="L1558" s="21"/>
      <c r="M1558" s="19"/>
      <c r="N1558" s="19"/>
    </row>
    <row r="1559" spans="8:14">
      <c r="H1559" s="18"/>
      <c r="I1559" s="20"/>
      <c r="K1559" s="21"/>
      <c r="L1559" s="21"/>
      <c r="M1559" s="19"/>
      <c r="N1559" s="19"/>
    </row>
    <row r="1560" spans="8:14">
      <c r="H1560" s="18"/>
      <c r="I1560" s="20"/>
      <c r="K1560" s="21"/>
      <c r="L1560" s="21"/>
      <c r="M1560" s="19"/>
      <c r="N1560" s="19"/>
    </row>
    <row r="1561" spans="8:14">
      <c r="H1561" s="18"/>
      <c r="I1561" s="20"/>
      <c r="K1561" s="21"/>
      <c r="L1561" s="21"/>
      <c r="M1561" s="19"/>
      <c r="N1561" s="19"/>
    </row>
    <row r="1562" spans="8:14">
      <c r="H1562" s="18"/>
      <c r="I1562" s="20"/>
      <c r="K1562" s="21"/>
      <c r="L1562" s="21"/>
      <c r="M1562" s="19"/>
      <c r="N1562" s="19"/>
    </row>
    <row r="1563" spans="8:14">
      <c r="H1563" s="18"/>
      <c r="I1563" s="20"/>
      <c r="K1563" s="21"/>
      <c r="L1563" s="21"/>
      <c r="M1563" s="19"/>
      <c r="N1563" s="19"/>
    </row>
    <row r="1564" spans="8:14">
      <c r="H1564" s="18"/>
      <c r="I1564" s="20"/>
      <c r="K1564" s="21"/>
      <c r="L1564" s="21"/>
      <c r="M1564" s="19"/>
      <c r="N1564" s="19"/>
    </row>
    <row r="1565" spans="8:14">
      <c r="H1565" s="18"/>
      <c r="I1565" s="20"/>
      <c r="K1565" s="21"/>
      <c r="L1565" s="21"/>
      <c r="M1565" s="19"/>
      <c r="N1565" s="19"/>
    </row>
    <row r="1566" spans="8:14">
      <c r="H1566" s="18"/>
      <c r="I1566" s="20"/>
      <c r="K1566" s="21"/>
      <c r="L1566" s="21"/>
      <c r="M1566" s="19"/>
      <c r="N1566" s="19"/>
    </row>
    <row r="1567" spans="8:14">
      <c r="H1567" s="18"/>
      <c r="I1567" s="20"/>
      <c r="K1567" s="21"/>
      <c r="L1567" s="21"/>
      <c r="M1567" s="19"/>
      <c r="N1567" s="19"/>
    </row>
    <row r="1568" spans="8:14">
      <c r="H1568" s="18"/>
      <c r="I1568" s="20"/>
      <c r="K1568" s="21"/>
      <c r="L1568" s="21"/>
      <c r="M1568" s="19"/>
      <c r="N1568" s="19"/>
    </row>
    <row r="1569" spans="8:14">
      <c r="H1569" s="18"/>
      <c r="I1569" s="20"/>
      <c r="K1569" s="21"/>
      <c r="L1569" s="21"/>
      <c r="M1569" s="19"/>
      <c r="N1569" s="19"/>
    </row>
    <row r="1570" spans="8:14">
      <c r="H1570" s="18"/>
      <c r="I1570" s="20"/>
      <c r="K1570" s="21"/>
      <c r="L1570" s="21"/>
      <c r="M1570" s="19"/>
      <c r="N1570" s="19"/>
    </row>
    <row r="1571" spans="8:14">
      <c r="H1571" s="18"/>
      <c r="I1571" s="20"/>
      <c r="K1571" s="21"/>
      <c r="L1571" s="21"/>
      <c r="M1571" s="19"/>
      <c r="N1571" s="19"/>
    </row>
    <row r="1572" spans="8:14">
      <c r="H1572" s="18"/>
      <c r="I1572" s="20"/>
      <c r="K1572" s="21"/>
      <c r="L1572" s="21"/>
      <c r="M1572" s="19"/>
      <c r="N1572" s="19"/>
    </row>
    <row r="1573" spans="8:14">
      <c r="H1573" s="18"/>
      <c r="I1573" s="20"/>
      <c r="K1573" s="21"/>
      <c r="L1573" s="21"/>
      <c r="M1573" s="19"/>
      <c r="N1573" s="19"/>
    </row>
    <row r="1574" spans="8:14">
      <c r="H1574" s="18"/>
      <c r="I1574" s="20"/>
      <c r="K1574" s="21"/>
      <c r="L1574" s="21"/>
      <c r="M1574" s="19"/>
      <c r="N1574" s="19"/>
    </row>
    <row r="1575" spans="8:14">
      <c r="H1575" s="18"/>
      <c r="I1575" s="20"/>
      <c r="K1575" s="21"/>
      <c r="L1575" s="21"/>
      <c r="M1575" s="19"/>
      <c r="N1575" s="19"/>
    </row>
    <row r="1576" spans="8:14">
      <c r="H1576" s="18"/>
      <c r="I1576" s="20"/>
      <c r="K1576" s="21"/>
      <c r="L1576" s="21"/>
      <c r="M1576" s="19"/>
      <c r="N1576" s="19"/>
    </row>
    <row r="1577" spans="8:14">
      <c r="H1577" s="18"/>
      <c r="I1577" s="20"/>
      <c r="K1577" s="21"/>
      <c r="L1577" s="21"/>
      <c r="M1577" s="19"/>
      <c r="N1577" s="19"/>
    </row>
    <row r="1578" spans="8:14">
      <c r="H1578" s="18"/>
      <c r="I1578" s="20"/>
      <c r="K1578" s="21"/>
      <c r="L1578" s="21"/>
      <c r="M1578" s="19"/>
      <c r="N1578" s="19"/>
    </row>
    <row r="1579" spans="8:14">
      <c r="H1579" s="18"/>
      <c r="I1579" s="20"/>
      <c r="K1579" s="21"/>
      <c r="L1579" s="21"/>
      <c r="M1579" s="19"/>
      <c r="N1579" s="19"/>
    </row>
    <row r="1580" spans="8:14">
      <c r="H1580" s="18"/>
      <c r="I1580" s="20"/>
      <c r="K1580" s="21"/>
      <c r="L1580" s="21"/>
      <c r="M1580" s="19"/>
      <c r="N1580" s="19"/>
    </row>
    <row r="1581" spans="8:14">
      <c r="H1581" s="18"/>
      <c r="I1581" s="20"/>
      <c r="K1581" s="21"/>
      <c r="L1581" s="21"/>
      <c r="M1581" s="19"/>
      <c r="N1581" s="19"/>
    </row>
    <row r="1582" spans="8:14">
      <c r="H1582" s="18"/>
      <c r="I1582" s="20"/>
      <c r="K1582" s="21"/>
      <c r="L1582" s="21"/>
      <c r="M1582" s="19"/>
      <c r="N1582" s="19"/>
    </row>
    <row r="1583" spans="8:14">
      <c r="H1583" s="18"/>
      <c r="I1583" s="20"/>
      <c r="K1583" s="21"/>
      <c r="L1583" s="21"/>
      <c r="M1583" s="19"/>
      <c r="N1583" s="19"/>
    </row>
    <row r="1584" spans="8:14">
      <c r="H1584" s="18"/>
      <c r="I1584" s="20"/>
      <c r="K1584" s="21"/>
      <c r="L1584" s="21"/>
      <c r="M1584" s="19"/>
      <c r="N1584" s="19"/>
    </row>
    <row r="1585" spans="8:14">
      <c r="H1585" s="18"/>
      <c r="I1585" s="20"/>
      <c r="K1585" s="21"/>
      <c r="L1585" s="21"/>
      <c r="M1585" s="19"/>
      <c r="N1585" s="19"/>
    </row>
    <row r="1586" spans="8:14">
      <c r="H1586" s="18"/>
      <c r="I1586" s="20"/>
      <c r="K1586" s="21"/>
      <c r="L1586" s="21"/>
      <c r="M1586" s="19"/>
      <c r="N1586" s="19"/>
    </row>
    <row r="1587" spans="8:14">
      <c r="H1587" s="18"/>
      <c r="I1587" s="20"/>
      <c r="K1587" s="21"/>
      <c r="L1587" s="21"/>
      <c r="M1587" s="19"/>
      <c r="N1587" s="19"/>
    </row>
    <row r="1588" spans="8:14">
      <c r="H1588" s="18"/>
      <c r="I1588" s="20"/>
      <c r="K1588" s="21"/>
      <c r="L1588" s="21"/>
      <c r="M1588" s="19"/>
      <c r="N1588" s="19"/>
    </row>
    <row r="1589" spans="8:14">
      <c r="H1589" s="18"/>
      <c r="I1589" s="20"/>
      <c r="K1589" s="21"/>
      <c r="L1589" s="21"/>
      <c r="M1589" s="19"/>
      <c r="N1589" s="19"/>
    </row>
    <row r="1590" spans="8:14">
      <c r="H1590" s="18"/>
      <c r="I1590" s="20"/>
      <c r="K1590" s="21"/>
      <c r="L1590" s="21"/>
      <c r="M1590" s="19"/>
      <c r="N1590" s="19"/>
    </row>
    <row r="1591" spans="8:14">
      <c r="H1591" s="18"/>
      <c r="I1591" s="20"/>
      <c r="K1591" s="21"/>
      <c r="L1591" s="21"/>
      <c r="M1591" s="19"/>
      <c r="N1591" s="19"/>
    </row>
    <row r="1592" spans="8:14">
      <c r="H1592" s="18"/>
      <c r="I1592" s="20"/>
      <c r="K1592" s="21"/>
      <c r="L1592" s="21"/>
      <c r="M1592" s="19"/>
      <c r="N1592" s="19"/>
    </row>
    <row r="1593" spans="8:14">
      <c r="H1593" s="18"/>
      <c r="I1593" s="20"/>
      <c r="K1593" s="21"/>
      <c r="L1593" s="21"/>
      <c r="M1593" s="19"/>
      <c r="N1593" s="19"/>
    </row>
    <row r="1594" spans="8:14">
      <c r="H1594" s="18"/>
      <c r="I1594" s="20"/>
      <c r="K1594" s="21"/>
      <c r="L1594" s="21"/>
      <c r="M1594" s="19"/>
      <c r="N1594" s="19"/>
    </row>
    <row r="1595" spans="8:14">
      <c r="H1595" s="18"/>
      <c r="I1595" s="20"/>
      <c r="K1595" s="21"/>
      <c r="L1595" s="21"/>
      <c r="M1595" s="19"/>
      <c r="N1595" s="19"/>
    </row>
    <row r="1596" spans="8:14">
      <c r="H1596" s="18"/>
      <c r="I1596" s="20"/>
      <c r="K1596" s="21"/>
      <c r="L1596" s="21"/>
      <c r="M1596" s="19"/>
      <c r="N1596" s="19"/>
    </row>
    <row r="1597" spans="8:14">
      <c r="H1597" s="18"/>
      <c r="I1597" s="20"/>
      <c r="K1597" s="21"/>
      <c r="L1597" s="21"/>
      <c r="M1597" s="19"/>
      <c r="N1597" s="19"/>
    </row>
    <row r="1598" spans="8:14">
      <c r="H1598" s="18"/>
      <c r="I1598" s="20"/>
      <c r="K1598" s="21"/>
      <c r="L1598" s="21"/>
      <c r="M1598" s="19"/>
      <c r="N1598" s="19"/>
    </row>
    <row r="1599" spans="8:14">
      <c r="H1599" s="18"/>
      <c r="I1599" s="20"/>
      <c r="K1599" s="21"/>
      <c r="L1599" s="21"/>
      <c r="M1599" s="19"/>
      <c r="N1599" s="19"/>
    </row>
    <row r="1600" spans="8:14">
      <c r="H1600" s="18"/>
      <c r="I1600" s="20"/>
      <c r="K1600" s="21"/>
      <c r="L1600" s="21"/>
      <c r="M1600" s="19"/>
      <c r="N1600" s="19"/>
    </row>
    <row r="1601" spans="8:14">
      <c r="H1601" s="18"/>
      <c r="I1601" s="20"/>
      <c r="K1601" s="21"/>
      <c r="L1601" s="21"/>
      <c r="M1601" s="19"/>
      <c r="N1601" s="19"/>
    </row>
    <row r="1602" spans="8:14">
      <c r="H1602" s="18"/>
      <c r="I1602" s="20"/>
      <c r="K1602" s="21"/>
      <c r="L1602" s="21"/>
      <c r="M1602" s="19"/>
      <c r="N1602" s="19"/>
    </row>
    <row r="1603" spans="8:14">
      <c r="H1603" s="18"/>
      <c r="I1603" s="20"/>
      <c r="K1603" s="21"/>
      <c r="L1603" s="21"/>
      <c r="M1603" s="19"/>
      <c r="N1603" s="19"/>
    </row>
    <row r="1604" spans="8:14">
      <c r="H1604" s="18"/>
      <c r="I1604" s="20"/>
      <c r="K1604" s="21"/>
      <c r="L1604" s="21"/>
      <c r="M1604" s="19"/>
      <c r="N1604" s="19"/>
    </row>
    <row r="1605" spans="8:14">
      <c r="H1605" s="18"/>
      <c r="I1605" s="20"/>
      <c r="K1605" s="21"/>
      <c r="L1605" s="21"/>
      <c r="M1605" s="19"/>
      <c r="N1605" s="19"/>
    </row>
    <row r="1606" spans="8:14">
      <c r="H1606" s="18"/>
      <c r="I1606" s="20"/>
      <c r="K1606" s="21"/>
      <c r="L1606" s="21"/>
      <c r="M1606" s="19"/>
      <c r="N1606" s="19"/>
    </row>
    <row r="1607" spans="8:14">
      <c r="H1607" s="18"/>
      <c r="I1607" s="20"/>
      <c r="K1607" s="21"/>
      <c r="L1607" s="21"/>
      <c r="M1607" s="19"/>
      <c r="N1607" s="19"/>
    </row>
    <row r="1608" spans="8:14">
      <c r="H1608" s="18"/>
      <c r="I1608" s="20"/>
      <c r="K1608" s="21"/>
      <c r="L1608" s="21"/>
      <c r="M1608" s="19"/>
      <c r="N1608" s="19"/>
    </row>
    <row r="1609" spans="8:14">
      <c r="H1609" s="18"/>
      <c r="I1609" s="20"/>
      <c r="K1609" s="21"/>
      <c r="L1609" s="21"/>
      <c r="M1609" s="19"/>
      <c r="N1609" s="19"/>
    </row>
    <row r="1610" spans="8:14">
      <c r="H1610" s="18"/>
      <c r="I1610" s="20"/>
      <c r="K1610" s="21"/>
      <c r="L1610" s="21"/>
      <c r="M1610" s="19"/>
      <c r="N1610" s="19"/>
    </row>
    <row r="1611" spans="8:14">
      <c r="H1611" s="18"/>
      <c r="I1611" s="20"/>
      <c r="K1611" s="21"/>
      <c r="L1611" s="21"/>
      <c r="M1611" s="19"/>
      <c r="N1611" s="19"/>
    </row>
    <row r="1612" spans="8:14">
      <c r="H1612" s="18"/>
      <c r="I1612" s="20"/>
      <c r="K1612" s="21"/>
      <c r="L1612" s="21"/>
      <c r="M1612" s="19"/>
      <c r="N1612" s="19"/>
    </row>
    <row r="1613" spans="8:14">
      <c r="H1613" s="18"/>
      <c r="I1613" s="20"/>
      <c r="K1613" s="21"/>
      <c r="L1613" s="21"/>
      <c r="M1613" s="19"/>
      <c r="N1613" s="19"/>
    </row>
    <row r="1614" spans="8:14">
      <c r="H1614" s="18"/>
      <c r="I1614" s="20"/>
      <c r="K1614" s="21"/>
      <c r="L1614" s="21"/>
      <c r="M1614" s="19"/>
      <c r="N1614" s="19"/>
    </row>
    <row r="1615" spans="8:14">
      <c r="H1615" s="18"/>
      <c r="I1615" s="20"/>
      <c r="K1615" s="21"/>
      <c r="L1615" s="21"/>
      <c r="M1615" s="19"/>
      <c r="N1615" s="19"/>
    </row>
    <row r="1616" spans="8:14">
      <c r="H1616" s="18"/>
      <c r="I1616" s="20"/>
      <c r="K1616" s="21"/>
      <c r="L1616" s="21"/>
      <c r="M1616" s="19"/>
      <c r="N1616" s="19"/>
    </row>
    <row r="1617" spans="8:14">
      <c r="H1617" s="18"/>
      <c r="I1617" s="20"/>
      <c r="K1617" s="21"/>
      <c r="L1617" s="21"/>
      <c r="M1617" s="19"/>
      <c r="N1617" s="19"/>
    </row>
    <row r="1618" spans="8:14">
      <c r="H1618" s="18"/>
      <c r="I1618" s="20"/>
      <c r="K1618" s="21"/>
      <c r="L1618" s="21"/>
      <c r="M1618" s="19"/>
      <c r="N1618" s="19"/>
    </row>
    <row r="1619" spans="8:14">
      <c r="H1619" s="18"/>
      <c r="I1619" s="20"/>
      <c r="K1619" s="21"/>
      <c r="L1619" s="21"/>
      <c r="M1619" s="19"/>
      <c r="N1619" s="19"/>
    </row>
    <row r="1620" spans="8:14">
      <c r="H1620" s="18"/>
      <c r="I1620" s="20"/>
      <c r="K1620" s="21"/>
      <c r="L1620" s="21"/>
      <c r="M1620" s="19"/>
      <c r="N1620" s="19"/>
    </row>
    <row r="1621" spans="8:14">
      <c r="H1621" s="18"/>
      <c r="I1621" s="20"/>
      <c r="K1621" s="21"/>
      <c r="L1621" s="21"/>
      <c r="M1621" s="19"/>
      <c r="N1621" s="19"/>
    </row>
    <row r="1622" spans="8:14">
      <c r="H1622" s="18"/>
      <c r="I1622" s="20"/>
      <c r="K1622" s="21"/>
      <c r="L1622" s="21"/>
      <c r="M1622" s="19"/>
      <c r="N1622" s="19"/>
    </row>
    <row r="1623" spans="8:14">
      <c r="H1623" s="18"/>
      <c r="I1623" s="20"/>
      <c r="K1623" s="21"/>
      <c r="L1623" s="21"/>
      <c r="M1623" s="19"/>
      <c r="N1623" s="19"/>
    </row>
    <row r="1624" spans="8:14">
      <c r="H1624" s="18"/>
      <c r="I1624" s="20"/>
      <c r="K1624" s="21"/>
      <c r="L1624" s="21"/>
      <c r="M1624" s="19"/>
      <c r="N1624" s="19"/>
    </row>
    <row r="1625" spans="8:14">
      <c r="H1625" s="18"/>
      <c r="I1625" s="20"/>
      <c r="K1625" s="21"/>
      <c r="L1625" s="21"/>
      <c r="M1625" s="19"/>
      <c r="N1625" s="19"/>
    </row>
    <row r="1626" spans="8:14">
      <c r="H1626" s="18"/>
      <c r="I1626" s="20"/>
      <c r="K1626" s="21"/>
      <c r="L1626" s="21"/>
      <c r="M1626" s="19"/>
      <c r="N1626" s="19"/>
    </row>
    <row r="1627" spans="8:14">
      <c r="H1627" s="18"/>
      <c r="I1627" s="20"/>
      <c r="K1627" s="21"/>
      <c r="L1627" s="21"/>
      <c r="M1627" s="19"/>
      <c r="N1627" s="19"/>
    </row>
    <row r="1628" spans="8:14">
      <c r="H1628" s="18"/>
      <c r="I1628" s="20"/>
      <c r="K1628" s="21"/>
      <c r="L1628" s="21"/>
      <c r="M1628" s="19"/>
      <c r="N1628" s="19"/>
    </row>
    <row r="1629" spans="8:14">
      <c r="H1629" s="18"/>
      <c r="I1629" s="20"/>
      <c r="K1629" s="21"/>
      <c r="L1629" s="21"/>
      <c r="M1629" s="19"/>
      <c r="N1629" s="19"/>
    </row>
    <row r="1630" spans="8:14">
      <c r="H1630" s="18"/>
      <c r="I1630" s="20"/>
      <c r="K1630" s="21"/>
      <c r="L1630" s="21"/>
      <c r="M1630" s="19"/>
      <c r="N1630" s="19"/>
    </row>
    <row r="1631" spans="8:14">
      <c r="H1631" s="18"/>
      <c r="I1631" s="20"/>
      <c r="K1631" s="21"/>
      <c r="L1631" s="21"/>
      <c r="M1631" s="19"/>
      <c r="N1631" s="19"/>
    </row>
    <row r="1632" spans="8:14">
      <c r="H1632" s="18"/>
      <c r="I1632" s="20"/>
      <c r="K1632" s="21"/>
      <c r="L1632" s="21"/>
      <c r="M1632" s="19"/>
      <c r="N1632" s="19"/>
    </row>
    <row r="1633" spans="8:14">
      <c r="H1633" s="18"/>
      <c r="I1633" s="20"/>
      <c r="K1633" s="21"/>
      <c r="L1633" s="21"/>
      <c r="M1633" s="19"/>
      <c r="N1633" s="19"/>
    </row>
    <row r="1634" spans="8:14">
      <c r="H1634" s="18"/>
      <c r="I1634" s="20"/>
      <c r="K1634" s="21"/>
      <c r="L1634" s="21"/>
      <c r="M1634" s="19"/>
      <c r="N1634" s="19"/>
    </row>
    <row r="1635" spans="8:14">
      <c r="H1635" s="18"/>
      <c r="I1635" s="20"/>
      <c r="K1635" s="21"/>
      <c r="L1635" s="21"/>
      <c r="M1635" s="19"/>
      <c r="N1635" s="19"/>
    </row>
    <row r="1636" spans="8:14">
      <c r="H1636" s="18"/>
      <c r="I1636" s="20"/>
      <c r="K1636" s="21"/>
      <c r="L1636" s="21"/>
      <c r="M1636" s="19"/>
      <c r="N1636" s="19"/>
    </row>
    <row r="1637" spans="8:14">
      <c r="H1637" s="18"/>
      <c r="I1637" s="20"/>
      <c r="K1637" s="21"/>
      <c r="L1637" s="21"/>
      <c r="M1637" s="19"/>
      <c r="N1637" s="19"/>
    </row>
    <row r="1638" spans="8:14">
      <c r="H1638" s="18"/>
      <c r="I1638" s="20"/>
      <c r="K1638" s="21"/>
      <c r="L1638" s="21"/>
      <c r="M1638" s="19"/>
      <c r="N1638" s="19"/>
    </row>
    <row r="1639" spans="8:14">
      <c r="H1639" s="18"/>
      <c r="I1639" s="20"/>
      <c r="K1639" s="21"/>
      <c r="L1639" s="21"/>
      <c r="M1639" s="19"/>
      <c r="N1639" s="19"/>
    </row>
    <row r="1640" spans="8:14">
      <c r="H1640" s="18"/>
      <c r="I1640" s="20"/>
      <c r="K1640" s="21"/>
      <c r="L1640" s="21"/>
      <c r="M1640" s="19"/>
      <c r="N1640" s="19"/>
    </row>
    <row r="1641" spans="8:14">
      <c r="H1641" s="18"/>
      <c r="I1641" s="20"/>
      <c r="K1641" s="21"/>
      <c r="L1641" s="21"/>
      <c r="M1641" s="19"/>
      <c r="N1641" s="19"/>
    </row>
    <row r="1642" spans="8:14">
      <c r="H1642" s="18"/>
      <c r="I1642" s="20"/>
      <c r="K1642" s="21"/>
      <c r="L1642" s="21"/>
      <c r="M1642" s="19"/>
      <c r="N1642" s="19"/>
    </row>
    <row r="1643" spans="8:14">
      <c r="H1643" s="18"/>
      <c r="I1643" s="20"/>
      <c r="K1643" s="21"/>
      <c r="L1643" s="21"/>
      <c r="M1643" s="19"/>
      <c r="N1643" s="19"/>
    </row>
    <row r="1644" spans="8:14">
      <c r="H1644" s="18"/>
      <c r="I1644" s="20"/>
      <c r="K1644" s="21"/>
      <c r="L1644" s="21"/>
      <c r="M1644" s="19"/>
      <c r="N1644" s="19"/>
    </row>
    <row r="1645" spans="8:14">
      <c r="H1645" s="18"/>
      <c r="I1645" s="20"/>
      <c r="K1645" s="21"/>
      <c r="L1645" s="21"/>
      <c r="M1645" s="19"/>
      <c r="N1645" s="19"/>
    </row>
    <row r="1646" spans="8:14">
      <c r="H1646" s="18"/>
      <c r="I1646" s="20"/>
      <c r="K1646" s="21"/>
      <c r="L1646" s="21"/>
      <c r="M1646" s="19"/>
      <c r="N1646" s="19"/>
    </row>
    <row r="1647" spans="8:14">
      <c r="H1647" s="18"/>
      <c r="I1647" s="20"/>
      <c r="K1647" s="21"/>
      <c r="L1647" s="21"/>
      <c r="M1647" s="19"/>
      <c r="N1647" s="19"/>
    </row>
    <row r="1648" spans="8:14">
      <c r="H1648" s="18"/>
      <c r="I1648" s="20"/>
      <c r="K1648" s="21"/>
      <c r="L1648" s="21"/>
      <c r="M1648" s="19"/>
      <c r="N1648" s="19"/>
    </row>
    <row r="1649" spans="8:14">
      <c r="H1649" s="18"/>
      <c r="I1649" s="20"/>
      <c r="K1649" s="21"/>
      <c r="L1649" s="21"/>
      <c r="M1649" s="19"/>
      <c r="N1649" s="19"/>
    </row>
    <row r="1650" spans="8:14">
      <c r="H1650" s="18"/>
      <c r="I1650" s="20"/>
      <c r="K1650" s="21"/>
      <c r="L1650" s="21"/>
      <c r="M1650" s="19"/>
      <c r="N1650" s="19"/>
    </row>
    <row r="1651" spans="8:14">
      <c r="H1651" s="18"/>
      <c r="I1651" s="20"/>
      <c r="K1651" s="21"/>
      <c r="L1651" s="21"/>
      <c r="M1651" s="19"/>
      <c r="N1651" s="19"/>
    </row>
    <row r="1652" spans="8:14">
      <c r="H1652" s="18"/>
      <c r="I1652" s="20"/>
      <c r="K1652" s="21"/>
      <c r="L1652" s="21"/>
      <c r="M1652" s="19"/>
      <c r="N1652" s="19"/>
    </row>
    <row r="1653" spans="8:14">
      <c r="H1653" s="18"/>
      <c r="I1653" s="20"/>
      <c r="K1653" s="21"/>
      <c r="L1653" s="21"/>
      <c r="M1653" s="19"/>
      <c r="N1653" s="19"/>
    </row>
    <row r="1654" spans="8:14">
      <c r="H1654" s="18"/>
      <c r="I1654" s="20"/>
      <c r="K1654" s="21"/>
      <c r="L1654" s="21"/>
      <c r="M1654" s="19"/>
      <c r="N1654" s="19"/>
    </row>
    <row r="1655" spans="8:14">
      <c r="H1655" s="18"/>
      <c r="I1655" s="20"/>
      <c r="K1655" s="21"/>
      <c r="L1655" s="21"/>
      <c r="M1655" s="19"/>
      <c r="N1655" s="19"/>
    </row>
    <row r="1656" spans="8:14">
      <c r="H1656" s="18"/>
      <c r="I1656" s="20"/>
      <c r="K1656" s="21"/>
      <c r="L1656" s="21"/>
      <c r="M1656" s="19"/>
      <c r="N1656" s="19"/>
    </row>
    <row r="1657" spans="8:14">
      <c r="H1657" s="18"/>
      <c r="I1657" s="20"/>
      <c r="K1657" s="21"/>
      <c r="L1657" s="21"/>
      <c r="M1657" s="19"/>
      <c r="N1657" s="19"/>
    </row>
    <row r="1658" spans="8:14">
      <c r="H1658" s="18"/>
      <c r="I1658" s="20"/>
      <c r="K1658" s="21"/>
      <c r="L1658" s="21"/>
      <c r="M1658" s="19"/>
      <c r="N1658" s="19"/>
    </row>
    <row r="1659" spans="8:14">
      <c r="H1659" s="18"/>
      <c r="I1659" s="20"/>
      <c r="K1659" s="21"/>
      <c r="L1659" s="21"/>
      <c r="M1659" s="19"/>
      <c r="N1659" s="19"/>
    </row>
    <row r="1660" spans="8:14">
      <c r="H1660" s="18"/>
      <c r="I1660" s="20"/>
      <c r="K1660" s="21"/>
      <c r="L1660" s="21"/>
      <c r="M1660" s="19"/>
      <c r="N1660" s="19"/>
    </row>
    <row r="1661" spans="8:14">
      <c r="H1661" s="18"/>
      <c r="I1661" s="20"/>
      <c r="K1661" s="21"/>
      <c r="L1661" s="21"/>
      <c r="M1661" s="19"/>
      <c r="N1661" s="19"/>
    </row>
    <row r="1662" spans="8:14">
      <c r="H1662" s="18"/>
      <c r="I1662" s="20"/>
      <c r="K1662" s="21"/>
      <c r="L1662" s="21"/>
      <c r="M1662" s="19"/>
      <c r="N1662" s="19"/>
    </row>
    <row r="1663" spans="8:14">
      <c r="H1663" s="18"/>
      <c r="I1663" s="20"/>
      <c r="K1663" s="21"/>
      <c r="L1663" s="21"/>
      <c r="M1663" s="19"/>
      <c r="N1663" s="19"/>
    </row>
    <row r="1664" spans="8:14">
      <c r="H1664" s="18"/>
      <c r="I1664" s="20"/>
      <c r="K1664" s="21"/>
      <c r="L1664" s="21"/>
      <c r="M1664" s="19"/>
      <c r="N1664" s="19"/>
    </row>
    <row r="1665" spans="8:14">
      <c r="H1665" s="18"/>
      <c r="I1665" s="20"/>
      <c r="K1665" s="21"/>
      <c r="L1665" s="21"/>
      <c r="M1665" s="19"/>
      <c r="N1665" s="19"/>
    </row>
    <row r="1666" spans="8:14">
      <c r="H1666" s="18"/>
      <c r="I1666" s="20"/>
      <c r="K1666" s="21"/>
      <c r="L1666" s="21"/>
      <c r="M1666" s="19"/>
      <c r="N1666" s="19"/>
    </row>
    <row r="1667" spans="8:14">
      <c r="H1667" s="18"/>
      <c r="I1667" s="20"/>
      <c r="K1667" s="21"/>
      <c r="L1667" s="21"/>
      <c r="M1667" s="19"/>
      <c r="N1667" s="19"/>
    </row>
    <row r="1668" spans="8:14">
      <c r="H1668" s="18"/>
      <c r="I1668" s="20"/>
      <c r="K1668" s="21"/>
      <c r="L1668" s="21"/>
      <c r="M1668" s="19"/>
      <c r="N1668" s="19"/>
    </row>
    <row r="1669" spans="8:14">
      <c r="H1669" s="18"/>
      <c r="I1669" s="20"/>
      <c r="K1669" s="21"/>
      <c r="L1669" s="21"/>
      <c r="M1669" s="19"/>
      <c r="N1669" s="19"/>
    </row>
    <row r="1670" spans="8:14">
      <c r="H1670" s="18"/>
      <c r="I1670" s="20"/>
      <c r="K1670" s="21"/>
      <c r="L1670" s="21"/>
      <c r="M1670" s="19"/>
      <c r="N1670" s="19"/>
    </row>
    <row r="1671" spans="8:14">
      <c r="H1671" s="18"/>
      <c r="I1671" s="20"/>
      <c r="K1671" s="21"/>
      <c r="L1671" s="21"/>
      <c r="M1671" s="19"/>
      <c r="N1671" s="19"/>
    </row>
    <row r="1672" spans="8:14">
      <c r="H1672" s="18"/>
      <c r="I1672" s="20"/>
      <c r="K1672" s="21"/>
      <c r="L1672" s="21"/>
      <c r="M1672" s="19"/>
      <c r="N1672" s="19"/>
    </row>
    <row r="1673" spans="8:14">
      <c r="H1673" s="18"/>
      <c r="I1673" s="20"/>
      <c r="K1673" s="21"/>
      <c r="L1673" s="21"/>
      <c r="M1673" s="19"/>
      <c r="N1673" s="19"/>
    </row>
    <row r="1674" spans="8:14">
      <c r="H1674" s="18"/>
      <c r="I1674" s="20"/>
      <c r="K1674" s="21"/>
      <c r="L1674" s="21"/>
      <c r="M1674" s="19"/>
      <c r="N1674" s="19"/>
    </row>
    <row r="1675" spans="8:14">
      <c r="H1675" s="18"/>
      <c r="I1675" s="20"/>
      <c r="K1675" s="21"/>
      <c r="L1675" s="21"/>
      <c r="M1675" s="19"/>
      <c r="N1675" s="19"/>
    </row>
    <row r="1676" spans="8:14">
      <c r="H1676" s="18"/>
      <c r="I1676" s="20"/>
      <c r="K1676" s="21"/>
      <c r="L1676" s="21"/>
      <c r="M1676" s="19"/>
      <c r="N1676" s="19"/>
    </row>
    <row r="1677" spans="8:14">
      <c r="H1677" s="18"/>
      <c r="I1677" s="20"/>
      <c r="K1677" s="21"/>
      <c r="L1677" s="21"/>
      <c r="M1677" s="19"/>
      <c r="N1677" s="19"/>
    </row>
    <row r="1678" spans="8:14">
      <c r="H1678" s="18"/>
      <c r="I1678" s="20"/>
      <c r="K1678" s="21"/>
      <c r="L1678" s="21"/>
      <c r="M1678" s="19"/>
      <c r="N1678" s="19"/>
    </row>
    <row r="1679" spans="8:14">
      <c r="H1679" s="18"/>
      <c r="I1679" s="20"/>
      <c r="K1679" s="21"/>
      <c r="L1679" s="21"/>
      <c r="M1679" s="19"/>
      <c r="N1679" s="19"/>
    </row>
    <row r="1680" spans="8:14">
      <c r="H1680" s="18"/>
      <c r="I1680" s="20"/>
      <c r="K1680" s="21"/>
      <c r="L1680" s="21"/>
      <c r="M1680" s="19"/>
      <c r="N1680" s="19"/>
    </row>
    <row r="1681" spans="8:14">
      <c r="H1681" s="18"/>
      <c r="I1681" s="20"/>
      <c r="K1681" s="21"/>
      <c r="L1681" s="21"/>
      <c r="M1681" s="19"/>
      <c r="N1681" s="19"/>
    </row>
    <row r="1682" spans="8:14">
      <c r="H1682" s="18"/>
      <c r="I1682" s="20"/>
      <c r="K1682" s="21"/>
      <c r="L1682" s="21"/>
      <c r="M1682" s="19"/>
      <c r="N1682" s="19"/>
    </row>
    <row r="1683" spans="8:14">
      <c r="H1683" s="18"/>
      <c r="I1683" s="20"/>
      <c r="K1683" s="21"/>
      <c r="L1683" s="21"/>
      <c r="M1683" s="19"/>
      <c r="N1683" s="19"/>
    </row>
    <row r="1684" spans="8:14">
      <c r="H1684" s="18"/>
      <c r="I1684" s="20"/>
      <c r="K1684" s="21"/>
      <c r="L1684" s="21"/>
      <c r="M1684" s="19"/>
      <c r="N1684" s="19"/>
    </row>
    <row r="1685" spans="8:14">
      <c r="H1685" s="18"/>
      <c r="I1685" s="20"/>
      <c r="K1685" s="21"/>
      <c r="L1685" s="21"/>
      <c r="M1685" s="19"/>
      <c r="N1685" s="19"/>
    </row>
    <row r="1686" spans="8:14">
      <c r="H1686" s="18"/>
      <c r="I1686" s="20"/>
      <c r="K1686" s="21"/>
      <c r="L1686" s="21"/>
      <c r="M1686" s="19"/>
      <c r="N1686" s="19"/>
    </row>
    <row r="1687" spans="8:14">
      <c r="H1687" s="18"/>
      <c r="I1687" s="20"/>
      <c r="K1687" s="21"/>
      <c r="L1687" s="21"/>
      <c r="M1687" s="19"/>
      <c r="N1687" s="19"/>
    </row>
    <row r="1688" spans="8:14">
      <c r="H1688" s="18"/>
      <c r="I1688" s="20"/>
      <c r="K1688" s="21"/>
      <c r="L1688" s="21"/>
      <c r="M1688" s="19"/>
      <c r="N1688" s="19"/>
    </row>
    <row r="1689" spans="8:14">
      <c r="H1689" s="18"/>
      <c r="I1689" s="20"/>
      <c r="K1689" s="21"/>
      <c r="L1689" s="21"/>
      <c r="M1689" s="19"/>
      <c r="N1689" s="19"/>
    </row>
    <row r="1690" spans="8:14">
      <c r="H1690" s="18"/>
      <c r="I1690" s="20"/>
      <c r="K1690" s="21"/>
      <c r="L1690" s="21"/>
      <c r="M1690" s="19"/>
      <c r="N1690" s="19"/>
    </row>
    <row r="1691" spans="8:14">
      <c r="H1691" s="18"/>
      <c r="I1691" s="20"/>
      <c r="K1691" s="21"/>
      <c r="L1691" s="21"/>
      <c r="M1691" s="19"/>
      <c r="N1691" s="19"/>
    </row>
    <row r="1692" spans="8:14">
      <c r="H1692" s="18"/>
      <c r="I1692" s="20"/>
      <c r="K1692" s="21"/>
      <c r="L1692" s="21"/>
      <c r="M1692" s="19"/>
      <c r="N1692" s="19"/>
    </row>
    <row r="1693" spans="8:14">
      <c r="H1693" s="18"/>
      <c r="I1693" s="20"/>
      <c r="K1693" s="21"/>
      <c r="L1693" s="21"/>
      <c r="M1693" s="19"/>
      <c r="N1693" s="19"/>
    </row>
    <row r="1694" spans="8:14">
      <c r="H1694" s="18"/>
      <c r="I1694" s="20"/>
      <c r="K1694" s="21"/>
      <c r="L1694" s="21"/>
      <c r="M1694" s="19"/>
      <c r="N1694" s="19"/>
    </row>
    <row r="1695" spans="8:14">
      <c r="H1695" s="18"/>
      <c r="I1695" s="20"/>
      <c r="K1695" s="21"/>
      <c r="L1695" s="21"/>
      <c r="M1695" s="19"/>
      <c r="N1695" s="19"/>
    </row>
    <row r="1696" spans="8:14">
      <c r="H1696" s="18"/>
      <c r="I1696" s="20"/>
      <c r="K1696" s="21"/>
      <c r="L1696" s="21"/>
      <c r="M1696" s="19"/>
      <c r="N1696" s="19"/>
    </row>
    <row r="1697" spans="8:14">
      <c r="H1697" s="18"/>
      <c r="I1697" s="20"/>
      <c r="K1697" s="21"/>
      <c r="L1697" s="21"/>
      <c r="M1697" s="19"/>
      <c r="N1697" s="19"/>
    </row>
    <row r="1698" spans="8:14">
      <c r="H1698" s="18"/>
      <c r="I1698" s="20"/>
      <c r="K1698" s="21"/>
      <c r="L1698" s="21"/>
      <c r="M1698" s="19"/>
      <c r="N1698" s="19"/>
    </row>
    <row r="1699" spans="8:14">
      <c r="H1699" s="18"/>
      <c r="I1699" s="20"/>
      <c r="K1699" s="21"/>
      <c r="L1699" s="21"/>
      <c r="M1699" s="19"/>
      <c r="N1699" s="19"/>
    </row>
    <row r="1700" spans="8:14">
      <c r="H1700" s="18"/>
      <c r="I1700" s="20"/>
      <c r="K1700" s="21"/>
      <c r="L1700" s="21"/>
      <c r="M1700" s="19"/>
      <c r="N1700" s="19"/>
    </row>
    <row r="1701" spans="8:14">
      <c r="H1701" s="18"/>
      <c r="I1701" s="20"/>
      <c r="K1701" s="21"/>
      <c r="L1701" s="21"/>
      <c r="M1701" s="19"/>
      <c r="N1701" s="19"/>
    </row>
    <row r="1702" spans="8:14">
      <c r="H1702" s="18"/>
      <c r="I1702" s="20"/>
      <c r="K1702" s="21"/>
      <c r="L1702" s="21"/>
      <c r="M1702" s="19"/>
      <c r="N1702" s="19"/>
    </row>
    <row r="1703" spans="8:14">
      <c r="H1703" s="18"/>
      <c r="I1703" s="20"/>
      <c r="K1703" s="21"/>
      <c r="L1703" s="21"/>
      <c r="M1703" s="19"/>
      <c r="N1703" s="19"/>
    </row>
    <row r="1704" spans="8:14">
      <c r="H1704" s="18"/>
      <c r="I1704" s="20"/>
      <c r="K1704" s="21"/>
      <c r="L1704" s="21"/>
      <c r="M1704" s="19"/>
      <c r="N1704" s="19"/>
    </row>
    <row r="1705" spans="8:14">
      <c r="H1705" s="18"/>
      <c r="I1705" s="20"/>
      <c r="K1705" s="21"/>
      <c r="L1705" s="21"/>
      <c r="M1705" s="19"/>
      <c r="N1705" s="19"/>
    </row>
    <row r="1706" spans="8:14">
      <c r="H1706" s="18"/>
      <c r="I1706" s="20"/>
      <c r="K1706" s="21"/>
      <c r="L1706" s="21"/>
      <c r="M1706" s="19"/>
      <c r="N1706" s="19"/>
    </row>
    <row r="1707" spans="8:14">
      <c r="H1707" s="18"/>
      <c r="I1707" s="20"/>
      <c r="K1707" s="21"/>
      <c r="L1707" s="21"/>
      <c r="M1707" s="19"/>
      <c r="N1707" s="19"/>
    </row>
    <row r="1708" spans="8:14">
      <c r="H1708" s="18"/>
      <c r="I1708" s="20"/>
      <c r="K1708" s="21"/>
      <c r="L1708" s="21"/>
      <c r="M1708" s="19"/>
      <c r="N1708" s="19"/>
    </row>
    <row r="1709" spans="8:14">
      <c r="H1709" s="18"/>
      <c r="I1709" s="20"/>
      <c r="K1709" s="21"/>
      <c r="L1709" s="21"/>
      <c r="M1709" s="19"/>
      <c r="N1709" s="19"/>
    </row>
    <row r="1710" spans="8:14">
      <c r="H1710" s="18"/>
      <c r="I1710" s="20"/>
      <c r="K1710" s="21"/>
      <c r="L1710" s="21"/>
      <c r="M1710" s="19"/>
      <c r="N1710" s="19"/>
    </row>
    <row r="1711" spans="8:14">
      <c r="H1711" s="18"/>
      <c r="I1711" s="20"/>
      <c r="K1711" s="21"/>
      <c r="L1711" s="21"/>
      <c r="M1711" s="19"/>
      <c r="N1711" s="19"/>
    </row>
    <row r="1712" spans="8:14">
      <c r="H1712" s="18"/>
      <c r="I1712" s="20"/>
      <c r="K1712" s="21"/>
      <c r="L1712" s="21"/>
      <c r="M1712" s="19"/>
      <c r="N1712" s="19"/>
    </row>
    <row r="1713" spans="8:14">
      <c r="H1713" s="18"/>
      <c r="I1713" s="20"/>
      <c r="K1713" s="21"/>
      <c r="L1713" s="21"/>
      <c r="M1713" s="19"/>
      <c r="N1713" s="19"/>
    </row>
    <row r="1714" spans="8:14">
      <c r="H1714" s="18"/>
      <c r="I1714" s="20"/>
      <c r="K1714" s="21"/>
      <c r="L1714" s="21"/>
      <c r="M1714" s="19"/>
      <c r="N1714" s="19"/>
    </row>
    <row r="1715" spans="8:14">
      <c r="H1715" s="18"/>
      <c r="I1715" s="20"/>
      <c r="K1715" s="21"/>
      <c r="L1715" s="21"/>
      <c r="M1715" s="19"/>
      <c r="N1715" s="19"/>
    </row>
    <row r="1716" spans="8:14">
      <c r="H1716" s="18"/>
      <c r="I1716" s="20"/>
      <c r="K1716" s="21"/>
      <c r="L1716" s="21"/>
      <c r="M1716" s="19"/>
      <c r="N1716" s="19"/>
    </row>
    <row r="1717" spans="8:14">
      <c r="H1717" s="18"/>
      <c r="I1717" s="20"/>
      <c r="K1717" s="21"/>
      <c r="L1717" s="21"/>
      <c r="M1717" s="19"/>
      <c r="N1717" s="19"/>
    </row>
    <row r="1718" spans="8:14">
      <c r="H1718" s="18"/>
      <c r="I1718" s="20"/>
      <c r="K1718" s="21"/>
      <c r="L1718" s="21"/>
      <c r="M1718" s="19"/>
      <c r="N1718" s="19"/>
    </row>
    <row r="1719" spans="8:14">
      <c r="H1719" s="18"/>
      <c r="I1719" s="20"/>
      <c r="K1719" s="21"/>
      <c r="L1719" s="21"/>
      <c r="M1719" s="19"/>
      <c r="N1719" s="19"/>
    </row>
    <row r="1720" spans="8:14">
      <c r="H1720" s="18"/>
      <c r="I1720" s="20"/>
      <c r="K1720" s="21"/>
      <c r="L1720" s="21"/>
      <c r="M1720" s="19"/>
      <c r="N1720" s="19"/>
    </row>
    <row r="1721" spans="8:14">
      <c r="H1721" s="18"/>
      <c r="I1721" s="20"/>
      <c r="K1721" s="21"/>
      <c r="L1721" s="21"/>
      <c r="M1721" s="19"/>
      <c r="N1721" s="19"/>
    </row>
    <row r="1722" spans="8:14">
      <c r="H1722" s="18"/>
      <c r="I1722" s="20"/>
      <c r="K1722" s="21"/>
      <c r="L1722" s="21"/>
      <c r="M1722" s="19"/>
      <c r="N1722" s="19"/>
    </row>
    <row r="1723" spans="8:14">
      <c r="H1723" s="18"/>
      <c r="I1723" s="20"/>
      <c r="K1723" s="21"/>
      <c r="L1723" s="21"/>
      <c r="M1723" s="19"/>
      <c r="N1723" s="19"/>
    </row>
    <row r="1724" spans="8:14">
      <c r="H1724" s="18"/>
      <c r="I1724" s="20"/>
      <c r="K1724" s="21"/>
      <c r="L1724" s="21"/>
      <c r="M1724" s="19"/>
      <c r="N1724" s="19"/>
    </row>
    <row r="1725" spans="8:14">
      <c r="H1725" s="18"/>
      <c r="I1725" s="20"/>
      <c r="K1725" s="21"/>
      <c r="L1725" s="21"/>
      <c r="M1725" s="19"/>
      <c r="N1725" s="19"/>
    </row>
    <row r="1726" spans="8:14">
      <c r="H1726" s="18"/>
      <c r="I1726" s="20"/>
      <c r="K1726" s="21"/>
      <c r="L1726" s="21"/>
      <c r="M1726" s="19"/>
      <c r="N1726" s="19"/>
    </row>
    <row r="1727" spans="8:14">
      <c r="H1727" s="18"/>
      <c r="I1727" s="20"/>
      <c r="K1727" s="21"/>
      <c r="L1727" s="21"/>
      <c r="M1727" s="19"/>
      <c r="N1727" s="19"/>
    </row>
    <row r="1728" spans="8:14">
      <c r="H1728" s="18"/>
      <c r="I1728" s="20"/>
      <c r="K1728" s="21"/>
      <c r="L1728" s="21"/>
      <c r="M1728" s="19"/>
      <c r="N1728" s="19"/>
    </row>
    <row r="1729" spans="8:14">
      <c r="H1729" s="18"/>
      <c r="I1729" s="20"/>
      <c r="K1729" s="21"/>
      <c r="L1729" s="21"/>
      <c r="M1729" s="19"/>
      <c r="N1729" s="19"/>
    </row>
    <row r="1730" spans="8:14">
      <c r="H1730" s="18"/>
      <c r="I1730" s="20"/>
      <c r="K1730" s="21"/>
      <c r="L1730" s="21"/>
      <c r="M1730" s="19"/>
      <c r="N1730" s="19"/>
    </row>
    <row r="1731" spans="8:14">
      <c r="H1731" s="18"/>
      <c r="I1731" s="20"/>
      <c r="K1731" s="21"/>
      <c r="L1731" s="21"/>
      <c r="M1731" s="19"/>
      <c r="N1731" s="19"/>
    </row>
    <row r="1732" spans="8:14">
      <c r="H1732" s="18"/>
      <c r="I1732" s="20"/>
      <c r="K1732" s="21"/>
      <c r="L1732" s="21"/>
      <c r="M1732" s="19"/>
      <c r="N1732" s="19"/>
    </row>
    <row r="1733" spans="8:14">
      <c r="H1733" s="18"/>
      <c r="I1733" s="20"/>
      <c r="K1733" s="21"/>
      <c r="L1733" s="21"/>
      <c r="M1733" s="19"/>
      <c r="N1733" s="19"/>
    </row>
    <row r="1734" spans="8:14">
      <c r="H1734" s="18"/>
      <c r="I1734" s="20"/>
      <c r="K1734" s="21"/>
      <c r="L1734" s="21"/>
      <c r="M1734" s="19"/>
      <c r="N1734" s="19"/>
    </row>
    <row r="1735" spans="8:14">
      <c r="H1735" s="18"/>
      <c r="I1735" s="20"/>
      <c r="K1735" s="21"/>
      <c r="L1735" s="21"/>
      <c r="M1735" s="19"/>
      <c r="N1735" s="19"/>
    </row>
    <row r="1736" spans="8:14">
      <c r="H1736" s="18"/>
      <c r="I1736" s="20"/>
      <c r="K1736" s="21"/>
      <c r="L1736" s="21"/>
      <c r="M1736" s="19"/>
      <c r="N1736" s="19"/>
    </row>
    <row r="1737" spans="8:14">
      <c r="H1737" s="18"/>
      <c r="I1737" s="20"/>
      <c r="K1737" s="21"/>
      <c r="L1737" s="21"/>
      <c r="M1737" s="19"/>
      <c r="N1737" s="19"/>
    </row>
    <row r="1738" spans="8:14">
      <c r="H1738" s="18"/>
      <c r="I1738" s="20"/>
      <c r="K1738" s="21"/>
      <c r="L1738" s="21"/>
      <c r="M1738" s="19"/>
      <c r="N1738" s="19"/>
    </row>
    <row r="1739" spans="8:14">
      <c r="H1739" s="18"/>
      <c r="I1739" s="20"/>
      <c r="K1739" s="21"/>
      <c r="L1739" s="21"/>
      <c r="M1739" s="19"/>
      <c r="N1739" s="19"/>
    </row>
    <row r="1740" spans="8:14">
      <c r="H1740" s="18"/>
      <c r="I1740" s="20"/>
      <c r="K1740" s="21"/>
      <c r="L1740" s="21"/>
      <c r="M1740" s="19"/>
      <c r="N1740" s="19"/>
    </row>
    <row r="1741" spans="8:14">
      <c r="H1741" s="18"/>
      <c r="I1741" s="20"/>
      <c r="K1741" s="21"/>
      <c r="L1741" s="21"/>
      <c r="M1741" s="19"/>
      <c r="N1741" s="19"/>
    </row>
    <row r="1742" spans="8:14">
      <c r="H1742" s="18"/>
      <c r="I1742" s="20"/>
      <c r="K1742" s="21"/>
      <c r="L1742" s="21"/>
      <c r="M1742" s="19"/>
      <c r="N1742" s="19"/>
    </row>
    <row r="1743" spans="8:14">
      <c r="H1743" s="18"/>
      <c r="I1743" s="20"/>
      <c r="K1743" s="21"/>
      <c r="L1743" s="21"/>
      <c r="M1743" s="19"/>
      <c r="N1743" s="19"/>
    </row>
    <row r="1744" spans="8:14">
      <c r="H1744" s="18"/>
      <c r="I1744" s="20"/>
      <c r="K1744" s="21"/>
      <c r="L1744" s="21"/>
      <c r="M1744" s="19"/>
      <c r="N1744" s="19"/>
    </row>
    <row r="1745" spans="8:14">
      <c r="H1745" s="18"/>
      <c r="I1745" s="20"/>
      <c r="K1745" s="21"/>
      <c r="L1745" s="21"/>
      <c r="M1745" s="19"/>
      <c r="N1745" s="19"/>
    </row>
    <row r="1746" spans="8:14">
      <c r="H1746" s="18"/>
      <c r="I1746" s="20"/>
      <c r="K1746" s="21"/>
      <c r="L1746" s="21"/>
      <c r="M1746" s="19"/>
      <c r="N1746" s="19"/>
    </row>
    <row r="1747" spans="8:14">
      <c r="H1747" s="18"/>
      <c r="I1747" s="20"/>
      <c r="K1747" s="21"/>
      <c r="L1747" s="21"/>
      <c r="M1747" s="19"/>
      <c r="N1747" s="19"/>
    </row>
    <row r="1748" spans="8:14">
      <c r="H1748" s="18"/>
      <c r="I1748" s="20"/>
      <c r="K1748" s="21"/>
      <c r="L1748" s="21"/>
      <c r="M1748" s="19"/>
      <c r="N1748" s="19"/>
    </row>
    <row r="1749" spans="8:14">
      <c r="H1749" s="18"/>
      <c r="I1749" s="20"/>
      <c r="K1749" s="21"/>
      <c r="L1749" s="21"/>
      <c r="M1749" s="19"/>
      <c r="N1749" s="19"/>
    </row>
    <row r="1750" spans="8:14">
      <c r="H1750" s="18"/>
      <c r="I1750" s="20"/>
      <c r="K1750" s="21"/>
      <c r="L1750" s="21"/>
      <c r="M1750" s="19"/>
      <c r="N1750" s="19"/>
    </row>
    <row r="1751" spans="8:14">
      <c r="H1751" s="18"/>
      <c r="I1751" s="20"/>
      <c r="K1751" s="21"/>
      <c r="L1751" s="21"/>
      <c r="M1751" s="19"/>
      <c r="N1751" s="19"/>
    </row>
    <row r="1752" spans="8:14">
      <c r="H1752" s="18"/>
      <c r="I1752" s="20"/>
      <c r="K1752" s="21"/>
      <c r="L1752" s="21"/>
      <c r="M1752" s="19"/>
      <c r="N1752" s="19"/>
    </row>
    <row r="1753" spans="8:14">
      <c r="H1753" s="18"/>
      <c r="I1753" s="20"/>
      <c r="K1753" s="21"/>
      <c r="L1753" s="21"/>
      <c r="M1753" s="19"/>
      <c r="N1753" s="19"/>
    </row>
    <row r="1754" spans="8:14">
      <c r="H1754" s="18"/>
      <c r="I1754" s="20"/>
      <c r="K1754" s="21"/>
      <c r="L1754" s="21"/>
      <c r="M1754" s="19"/>
      <c r="N1754" s="19"/>
    </row>
    <row r="1755" spans="8:14">
      <c r="H1755" s="18"/>
      <c r="I1755" s="20"/>
      <c r="K1755" s="21"/>
      <c r="L1755" s="21"/>
      <c r="M1755" s="19"/>
      <c r="N1755" s="19"/>
    </row>
    <row r="1756" spans="8:14">
      <c r="H1756" s="18"/>
      <c r="I1756" s="20"/>
      <c r="K1756" s="21"/>
      <c r="L1756" s="21"/>
      <c r="M1756" s="19"/>
      <c r="N1756" s="19"/>
    </row>
    <row r="1757" spans="8:14">
      <c r="H1757" s="18"/>
      <c r="I1757" s="20"/>
      <c r="K1757" s="21"/>
      <c r="L1757" s="21"/>
      <c r="M1757" s="19"/>
      <c r="N1757" s="19"/>
    </row>
    <row r="1758" spans="8:14">
      <c r="H1758" s="18"/>
      <c r="I1758" s="20"/>
      <c r="K1758" s="21"/>
      <c r="L1758" s="21"/>
      <c r="M1758" s="19"/>
      <c r="N1758" s="19"/>
    </row>
    <row r="1759" spans="8:14">
      <c r="H1759" s="18"/>
      <c r="I1759" s="20"/>
      <c r="K1759" s="21"/>
      <c r="L1759" s="21"/>
      <c r="M1759" s="19"/>
      <c r="N1759" s="19"/>
    </row>
    <row r="1760" spans="8:14">
      <c r="H1760" s="18"/>
      <c r="I1760" s="20"/>
      <c r="K1760" s="21"/>
      <c r="L1760" s="21"/>
      <c r="M1760" s="19"/>
      <c r="N1760" s="19"/>
    </row>
    <row r="1761" spans="8:14">
      <c r="H1761" s="18"/>
      <c r="I1761" s="20"/>
      <c r="K1761" s="21"/>
      <c r="L1761" s="21"/>
      <c r="M1761" s="19"/>
      <c r="N1761" s="19"/>
    </row>
    <row r="1762" spans="8:14">
      <c r="H1762" s="18"/>
      <c r="I1762" s="20"/>
      <c r="K1762" s="21"/>
      <c r="L1762" s="21"/>
      <c r="M1762" s="19"/>
      <c r="N1762" s="19"/>
    </row>
    <row r="1763" spans="8:14">
      <c r="H1763" s="18"/>
      <c r="I1763" s="20"/>
      <c r="K1763" s="21"/>
      <c r="L1763" s="21"/>
      <c r="M1763" s="19"/>
      <c r="N1763" s="19"/>
    </row>
    <row r="1764" spans="8:14">
      <c r="H1764" s="18"/>
      <c r="I1764" s="20"/>
      <c r="K1764" s="21"/>
      <c r="L1764" s="21"/>
      <c r="M1764" s="19"/>
      <c r="N1764" s="19"/>
    </row>
    <row r="1765" spans="8:14">
      <c r="H1765" s="18"/>
      <c r="I1765" s="20"/>
      <c r="K1765" s="21"/>
      <c r="L1765" s="21"/>
      <c r="M1765" s="19"/>
      <c r="N1765" s="19"/>
    </row>
    <row r="1766" spans="8:14">
      <c r="H1766" s="18"/>
      <c r="I1766" s="20"/>
      <c r="K1766" s="21"/>
      <c r="L1766" s="21"/>
      <c r="M1766" s="19"/>
      <c r="N1766" s="19"/>
    </row>
    <row r="1767" spans="8:14">
      <c r="H1767" s="18"/>
      <c r="I1767" s="20"/>
      <c r="K1767" s="21"/>
      <c r="L1767" s="21"/>
      <c r="M1767" s="19"/>
      <c r="N1767" s="19"/>
    </row>
    <row r="1768" spans="8:14">
      <c r="H1768" s="18"/>
      <c r="I1768" s="20"/>
      <c r="K1768" s="21"/>
      <c r="L1768" s="21"/>
      <c r="M1768" s="19"/>
      <c r="N1768" s="19"/>
    </row>
    <row r="1769" spans="8:14">
      <c r="H1769" s="18"/>
      <c r="I1769" s="20"/>
      <c r="K1769" s="21"/>
      <c r="L1769" s="21"/>
      <c r="M1769" s="19"/>
      <c r="N1769" s="19"/>
    </row>
    <row r="1770" spans="8:14">
      <c r="H1770" s="18"/>
      <c r="I1770" s="20"/>
      <c r="K1770" s="21"/>
      <c r="L1770" s="21"/>
      <c r="M1770" s="19"/>
      <c r="N1770" s="19"/>
    </row>
    <row r="1771" spans="8:14">
      <c r="H1771" s="18"/>
      <c r="I1771" s="20"/>
      <c r="K1771" s="21"/>
      <c r="L1771" s="21"/>
      <c r="M1771" s="19"/>
      <c r="N1771" s="19"/>
    </row>
    <row r="1772" spans="8:14">
      <c r="H1772" s="18"/>
      <c r="I1772" s="20"/>
      <c r="K1772" s="21"/>
      <c r="L1772" s="21"/>
      <c r="M1772" s="19"/>
      <c r="N1772" s="19"/>
    </row>
    <row r="1773" spans="8:14">
      <c r="H1773" s="18"/>
      <c r="I1773" s="20"/>
      <c r="K1773" s="21"/>
      <c r="L1773" s="21"/>
      <c r="M1773" s="19"/>
      <c r="N1773" s="19"/>
    </row>
    <row r="1774" spans="8:14">
      <c r="H1774" s="18"/>
      <c r="I1774" s="20"/>
      <c r="K1774" s="21"/>
      <c r="L1774" s="21"/>
      <c r="M1774" s="19"/>
      <c r="N1774" s="19"/>
    </row>
    <row r="1775" spans="8:14">
      <c r="H1775" s="18"/>
      <c r="I1775" s="20"/>
      <c r="K1775" s="21"/>
      <c r="L1775" s="21"/>
      <c r="M1775" s="19"/>
      <c r="N1775" s="19"/>
    </row>
    <row r="1776" spans="8:14">
      <c r="H1776" s="18"/>
      <c r="I1776" s="20"/>
      <c r="K1776" s="21"/>
      <c r="L1776" s="21"/>
      <c r="M1776" s="19"/>
      <c r="N1776" s="19"/>
    </row>
    <row r="1777" spans="8:14">
      <c r="H1777" s="18"/>
      <c r="I1777" s="20"/>
      <c r="K1777" s="21"/>
      <c r="L1777" s="21"/>
      <c r="M1777" s="19"/>
      <c r="N1777" s="19"/>
    </row>
    <row r="1778" spans="8:14">
      <c r="H1778" s="18"/>
      <c r="I1778" s="20"/>
      <c r="K1778" s="21"/>
      <c r="L1778" s="21"/>
      <c r="M1778" s="19"/>
      <c r="N1778" s="19"/>
    </row>
    <row r="1779" spans="8:14">
      <c r="H1779" s="18"/>
      <c r="I1779" s="20"/>
      <c r="K1779" s="21"/>
      <c r="L1779" s="21"/>
      <c r="M1779" s="19"/>
      <c r="N1779" s="19"/>
    </row>
    <row r="1780" spans="8:14">
      <c r="H1780" s="18"/>
      <c r="I1780" s="20"/>
      <c r="K1780" s="21"/>
      <c r="L1780" s="21"/>
      <c r="M1780" s="19"/>
      <c r="N1780" s="19"/>
    </row>
    <row r="1781" spans="8:14">
      <c r="H1781" s="18"/>
      <c r="I1781" s="20"/>
      <c r="K1781" s="21"/>
      <c r="L1781" s="21"/>
      <c r="M1781" s="19"/>
      <c r="N1781" s="19"/>
    </row>
    <row r="1782" spans="8:14">
      <c r="H1782" s="18"/>
      <c r="I1782" s="20"/>
      <c r="K1782" s="21"/>
      <c r="L1782" s="21"/>
      <c r="M1782" s="19"/>
      <c r="N1782" s="19"/>
    </row>
    <row r="1783" spans="8:14">
      <c r="H1783" s="18"/>
      <c r="I1783" s="20"/>
      <c r="K1783" s="21"/>
      <c r="L1783" s="21"/>
      <c r="M1783" s="19"/>
      <c r="N1783" s="19"/>
    </row>
    <row r="1784" spans="8:14">
      <c r="H1784" s="18"/>
      <c r="I1784" s="20"/>
      <c r="K1784" s="21"/>
      <c r="L1784" s="21"/>
      <c r="M1784" s="19"/>
      <c r="N1784" s="19"/>
    </row>
    <row r="1785" spans="8:14">
      <c r="H1785" s="18"/>
      <c r="I1785" s="20"/>
      <c r="K1785" s="21"/>
      <c r="L1785" s="21"/>
      <c r="M1785" s="19"/>
      <c r="N1785" s="19"/>
    </row>
    <row r="1786" spans="8:14">
      <c r="H1786" s="18"/>
      <c r="I1786" s="20"/>
      <c r="K1786" s="21"/>
      <c r="L1786" s="21"/>
      <c r="M1786" s="19"/>
      <c r="N1786" s="19"/>
    </row>
    <row r="1787" spans="8:14">
      <c r="H1787" s="18"/>
      <c r="I1787" s="20"/>
      <c r="K1787" s="21"/>
      <c r="L1787" s="21"/>
      <c r="M1787" s="19"/>
      <c r="N1787" s="19"/>
    </row>
    <row r="1788" spans="8:14">
      <c r="H1788" s="18"/>
      <c r="I1788" s="20"/>
      <c r="K1788" s="21"/>
      <c r="L1788" s="21"/>
      <c r="M1788" s="19"/>
      <c r="N1788" s="19"/>
    </row>
    <row r="1789" spans="8:14">
      <c r="H1789" s="18"/>
      <c r="I1789" s="20"/>
      <c r="K1789" s="21"/>
      <c r="L1789" s="21"/>
      <c r="M1789" s="19"/>
      <c r="N1789" s="19"/>
    </row>
    <row r="1790" spans="8:14">
      <c r="H1790" s="18"/>
      <c r="I1790" s="20"/>
      <c r="K1790" s="21"/>
      <c r="L1790" s="21"/>
      <c r="M1790" s="19"/>
      <c r="N1790" s="19"/>
    </row>
    <row r="1791" spans="8:14">
      <c r="H1791" s="18"/>
      <c r="I1791" s="20"/>
      <c r="K1791" s="21"/>
      <c r="L1791" s="21"/>
      <c r="M1791" s="19"/>
      <c r="N1791" s="19"/>
    </row>
    <row r="1792" spans="8:14">
      <c r="H1792" s="18"/>
      <c r="I1792" s="20"/>
      <c r="K1792" s="21"/>
      <c r="L1792" s="21"/>
      <c r="M1792" s="19"/>
      <c r="N1792" s="19"/>
    </row>
    <row r="1793" spans="8:14">
      <c r="H1793" s="18"/>
      <c r="I1793" s="20"/>
      <c r="K1793" s="21"/>
      <c r="L1793" s="21"/>
      <c r="M1793" s="19"/>
      <c r="N1793" s="19"/>
    </row>
    <row r="1794" spans="8:14">
      <c r="H1794" s="18"/>
      <c r="I1794" s="20"/>
      <c r="K1794" s="21"/>
      <c r="L1794" s="21"/>
      <c r="M1794" s="19"/>
      <c r="N1794" s="19"/>
    </row>
    <row r="1795" spans="8:14">
      <c r="H1795" s="18"/>
      <c r="I1795" s="20"/>
      <c r="K1795" s="21"/>
      <c r="L1795" s="21"/>
      <c r="M1795" s="19"/>
      <c r="N1795" s="19"/>
    </row>
    <row r="1796" spans="8:14">
      <c r="H1796" s="18"/>
      <c r="I1796" s="20"/>
      <c r="K1796" s="21"/>
      <c r="L1796" s="21"/>
      <c r="M1796" s="19"/>
      <c r="N1796" s="19"/>
    </row>
    <row r="1797" spans="8:14">
      <c r="H1797" s="18"/>
      <c r="I1797" s="20"/>
      <c r="K1797" s="21"/>
      <c r="L1797" s="21"/>
      <c r="M1797" s="19"/>
      <c r="N1797" s="19"/>
    </row>
    <row r="1798" spans="8:14">
      <c r="H1798" s="18"/>
      <c r="I1798" s="20"/>
      <c r="K1798" s="21"/>
      <c r="L1798" s="21"/>
      <c r="M1798" s="19"/>
      <c r="N1798" s="19"/>
    </row>
    <row r="1799" spans="8:14">
      <c r="H1799" s="18"/>
      <c r="I1799" s="20"/>
      <c r="K1799" s="21"/>
      <c r="L1799" s="21"/>
      <c r="M1799" s="19"/>
      <c r="N1799" s="19"/>
    </row>
    <row r="1800" spans="8:14">
      <c r="H1800" s="18"/>
      <c r="I1800" s="20"/>
      <c r="K1800" s="21"/>
      <c r="L1800" s="21"/>
      <c r="M1800" s="19"/>
      <c r="N1800" s="19"/>
    </row>
    <row r="1801" spans="8:14">
      <c r="H1801" s="18"/>
      <c r="I1801" s="20"/>
      <c r="K1801" s="21"/>
      <c r="L1801" s="21"/>
      <c r="M1801" s="19"/>
      <c r="N1801" s="19"/>
    </row>
    <row r="1802" spans="8:14">
      <c r="H1802" s="18"/>
      <c r="I1802" s="20"/>
      <c r="K1802" s="21"/>
      <c r="L1802" s="21"/>
      <c r="M1802" s="19"/>
      <c r="N1802" s="19"/>
    </row>
    <row r="1803" spans="8:14">
      <c r="H1803" s="18"/>
      <c r="I1803" s="20"/>
      <c r="K1803" s="21"/>
      <c r="L1803" s="21"/>
      <c r="M1803" s="19"/>
      <c r="N1803" s="19"/>
    </row>
    <row r="1804" spans="8:14">
      <c r="H1804" s="18"/>
      <c r="I1804" s="20"/>
      <c r="K1804" s="21"/>
      <c r="L1804" s="21"/>
      <c r="M1804" s="19"/>
      <c r="N1804" s="19"/>
    </row>
    <row r="1805" spans="8:14">
      <c r="H1805" s="18"/>
      <c r="I1805" s="20"/>
      <c r="K1805" s="21"/>
      <c r="L1805" s="21"/>
      <c r="M1805" s="19"/>
      <c r="N1805" s="19"/>
    </row>
    <row r="1806" spans="8:14">
      <c r="H1806" s="18"/>
      <c r="I1806" s="20"/>
      <c r="K1806" s="21"/>
      <c r="L1806" s="21"/>
      <c r="M1806" s="19"/>
      <c r="N1806" s="19"/>
    </row>
    <row r="1807" spans="8:14">
      <c r="H1807" s="18"/>
      <c r="I1807" s="20"/>
      <c r="K1807" s="21"/>
      <c r="L1807" s="21"/>
      <c r="M1807" s="19"/>
      <c r="N1807" s="19"/>
    </row>
    <row r="1808" spans="8:14">
      <c r="H1808" s="18"/>
      <c r="I1808" s="20"/>
      <c r="K1808" s="21"/>
      <c r="L1808" s="21"/>
      <c r="M1808" s="19"/>
      <c r="N1808" s="19"/>
    </row>
    <row r="1809" spans="8:14">
      <c r="H1809" s="18"/>
      <c r="I1809" s="20"/>
      <c r="K1809" s="21"/>
      <c r="L1809" s="21"/>
      <c r="M1809" s="19"/>
      <c r="N1809" s="19"/>
    </row>
    <row r="1810" spans="8:14">
      <c r="H1810" s="18"/>
      <c r="I1810" s="20"/>
      <c r="K1810" s="21"/>
      <c r="L1810" s="21"/>
      <c r="M1810" s="19"/>
      <c r="N1810" s="19"/>
    </row>
    <row r="1811" spans="8:14">
      <c r="H1811" s="18"/>
      <c r="I1811" s="20"/>
      <c r="K1811" s="21"/>
      <c r="L1811" s="21"/>
      <c r="M1811" s="19"/>
      <c r="N1811" s="19"/>
    </row>
    <row r="1812" spans="8:14">
      <c r="H1812" s="18"/>
      <c r="I1812" s="20"/>
      <c r="K1812" s="21"/>
      <c r="L1812" s="21"/>
      <c r="M1812" s="19"/>
      <c r="N1812" s="19"/>
    </row>
    <row r="1813" spans="8:14">
      <c r="H1813" s="18"/>
      <c r="I1813" s="20"/>
      <c r="K1813" s="21"/>
      <c r="L1813" s="21"/>
      <c r="M1813" s="19"/>
      <c r="N1813" s="19"/>
    </row>
    <row r="1814" spans="8:14">
      <c r="H1814" s="18"/>
      <c r="I1814" s="20"/>
      <c r="K1814" s="21"/>
      <c r="L1814" s="21"/>
      <c r="M1814" s="19"/>
      <c r="N1814" s="19"/>
    </row>
    <row r="1815" spans="8:14">
      <c r="H1815" s="18"/>
      <c r="I1815" s="20"/>
      <c r="K1815" s="21"/>
      <c r="L1815" s="21"/>
      <c r="M1815" s="19"/>
      <c r="N1815" s="19"/>
    </row>
    <row r="1816" spans="8:14">
      <c r="H1816" s="18"/>
      <c r="I1816" s="20"/>
      <c r="K1816" s="21"/>
      <c r="L1816" s="21"/>
      <c r="M1816" s="19"/>
      <c r="N1816" s="19"/>
    </row>
    <row r="1817" spans="8:14">
      <c r="H1817" s="18"/>
      <c r="I1817" s="20"/>
      <c r="K1817" s="21"/>
      <c r="L1817" s="21"/>
      <c r="M1817" s="19"/>
      <c r="N1817" s="19"/>
    </row>
    <row r="1818" spans="8:14">
      <c r="H1818" s="18"/>
      <c r="I1818" s="20"/>
      <c r="K1818" s="21"/>
      <c r="L1818" s="21"/>
      <c r="M1818" s="19"/>
      <c r="N1818" s="19"/>
    </row>
    <row r="1819" spans="8:14">
      <c r="H1819" s="18"/>
      <c r="I1819" s="20"/>
      <c r="K1819" s="21"/>
      <c r="L1819" s="21"/>
      <c r="M1819" s="19"/>
      <c r="N1819" s="19"/>
    </row>
    <row r="1820" spans="8:14">
      <c r="H1820" s="18"/>
      <c r="I1820" s="20"/>
      <c r="K1820" s="21"/>
      <c r="L1820" s="21"/>
      <c r="M1820" s="19"/>
      <c r="N1820" s="19"/>
    </row>
    <row r="1821" spans="8:14">
      <c r="H1821" s="18"/>
      <c r="I1821" s="20"/>
      <c r="K1821" s="21"/>
      <c r="L1821" s="21"/>
      <c r="M1821" s="19"/>
      <c r="N1821" s="19"/>
    </row>
    <row r="1822" spans="8:14">
      <c r="H1822" s="18"/>
      <c r="I1822" s="20"/>
      <c r="K1822" s="21"/>
      <c r="L1822" s="21"/>
      <c r="M1822" s="19"/>
      <c r="N1822" s="19"/>
    </row>
    <row r="1823" spans="8:14">
      <c r="H1823" s="18"/>
      <c r="I1823" s="20"/>
      <c r="K1823" s="21"/>
      <c r="L1823" s="21"/>
      <c r="M1823" s="19"/>
      <c r="N1823" s="19"/>
    </row>
    <row r="1824" spans="8:14">
      <c r="H1824" s="18"/>
      <c r="I1824" s="20"/>
      <c r="K1824" s="21"/>
      <c r="L1824" s="21"/>
      <c r="M1824" s="19"/>
      <c r="N1824" s="19"/>
    </row>
    <row r="1825" spans="8:14">
      <c r="H1825" s="18"/>
      <c r="I1825" s="20"/>
      <c r="K1825" s="21"/>
      <c r="L1825" s="21"/>
      <c r="M1825" s="19"/>
      <c r="N1825" s="19"/>
    </row>
    <row r="1826" spans="8:14">
      <c r="H1826" s="18"/>
      <c r="I1826" s="20"/>
      <c r="K1826" s="21"/>
      <c r="L1826" s="21"/>
      <c r="M1826" s="19"/>
      <c r="N1826" s="19"/>
    </row>
    <row r="1827" spans="8:14">
      <c r="H1827" s="18"/>
      <c r="I1827" s="20"/>
      <c r="K1827" s="21"/>
      <c r="L1827" s="21"/>
      <c r="M1827" s="19"/>
      <c r="N1827" s="19"/>
    </row>
    <row r="1828" spans="8:14">
      <c r="H1828" s="18"/>
      <c r="I1828" s="20"/>
      <c r="K1828" s="21"/>
      <c r="L1828" s="21"/>
      <c r="M1828" s="19"/>
      <c r="N1828" s="19"/>
    </row>
    <row r="1829" spans="8:14">
      <c r="H1829" s="18"/>
      <c r="I1829" s="20"/>
      <c r="K1829" s="21"/>
      <c r="L1829" s="21"/>
      <c r="M1829" s="19"/>
      <c r="N1829" s="19"/>
    </row>
    <row r="1830" spans="8:14">
      <c r="H1830" s="18"/>
      <c r="I1830" s="20"/>
      <c r="K1830" s="21"/>
      <c r="L1830" s="21"/>
      <c r="M1830" s="19"/>
      <c r="N1830" s="19"/>
    </row>
    <row r="1831" spans="8:14">
      <c r="H1831" s="18"/>
      <c r="I1831" s="20"/>
      <c r="K1831" s="21"/>
      <c r="L1831" s="21"/>
      <c r="M1831" s="19"/>
      <c r="N1831" s="19"/>
    </row>
    <row r="1832" spans="8:14">
      <c r="H1832" s="18"/>
      <c r="I1832" s="20"/>
      <c r="K1832" s="21"/>
      <c r="L1832" s="21"/>
      <c r="M1832" s="19"/>
      <c r="N1832" s="19"/>
    </row>
    <row r="1833" spans="8:14">
      <c r="H1833" s="18"/>
      <c r="I1833" s="20"/>
      <c r="K1833" s="21"/>
      <c r="L1833" s="21"/>
      <c r="M1833" s="19"/>
      <c r="N1833" s="19"/>
    </row>
    <row r="1834" spans="8:14">
      <c r="H1834" s="18"/>
      <c r="I1834" s="20"/>
      <c r="K1834" s="21"/>
      <c r="L1834" s="21"/>
      <c r="M1834" s="19"/>
      <c r="N1834" s="19"/>
    </row>
    <row r="1835" spans="8:14">
      <c r="H1835" s="18"/>
      <c r="I1835" s="20"/>
      <c r="K1835" s="21"/>
      <c r="L1835" s="21"/>
      <c r="M1835" s="19"/>
      <c r="N1835" s="19"/>
    </row>
    <row r="1836" spans="8:14">
      <c r="H1836" s="18"/>
      <c r="I1836" s="20"/>
      <c r="K1836" s="21"/>
      <c r="L1836" s="21"/>
      <c r="M1836" s="19"/>
      <c r="N1836" s="19"/>
    </row>
    <row r="1837" spans="8:14">
      <c r="H1837" s="18"/>
      <c r="I1837" s="20"/>
      <c r="K1837" s="21"/>
      <c r="L1837" s="21"/>
      <c r="M1837" s="19"/>
      <c r="N1837" s="19"/>
    </row>
    <row r="1838" spans="8:14">
      <c r="H1838" s="18"/>
      <c r="I1838" s="20"/>
      <c r="K1838" s="21"/>
      <c r="L1838" s="21"/>
      <c r="M1838" s="19"/>
      <c r="N1838" s="19"/>
    </row>
    <row r="1839" spans="8:14">
      <c r="H1839" s="18"/>
      <c r="I1839" s="20"/>
      <c r="K1839" s="21"/>
      <c r="L1839" s="21"/>
      <c r="M1839" s="19"/>
      <c r="N1839" s="19"/>
    </row>
    <row r="1840" spans="8:14">
      <c r="H1840" s="18"/>
      <c r="I1840" s="20"/>
      <c r="K1840" s="21"/>
      <c r="L1840" s="21"/>
      <c r="M1840" s="19"/>
      <c r="N1840" s="19"/>
    </row>
    <row r="1841" spans="8:14">
      <c r="H1841" s="18"/>
      <c r="I1841" s="20"/>
      <c r="K1841" s="21"/>
      <c r="L1841" s="21"/>
      <c r="M1841" s="19"/>
      <c r="N1841" s="19"/>
    </row>
    <row r="1842" spans="8:14">
      <c r="H1842" s="18"/>
      <c r="I1842" s="20"/>
      <c r="K1842" s="21"/>
      <c r="L1842" s="21"/>
      <c r="M1842" s="19"/>
      <c r="N1842" s="19"/>
    </row>
    <row r="1843" spans="8:14">
      <c r="H1843" s="18"/>
      <c r="I1843" s="20"/>
      <c r="K1843" s="21"/>
      <c r="L1843" s="21"/>
      <c r="M1843" s="19"/>
      <c r="N1843" s="19"/>
    </row>
    <row r="1844" spans="8:14">
      <c r="H1844" s="18"/>
      <c r="I1844" s="20"/>
      <c r="K1844" s="21"/>
      <c r="L1844" s="21"/>
      <c r="M1844" s="19"/>
      <c r="N1844" s="19"/>
    </row>
    <row r="1845" spans="8:14">
      <c r="H1845" s="18"/>
      <c r="I1845" s="20"/>
      <c r="K1845" s="21"/>
      <c r="L1845" s="21"/>
      <c r="M1845" s="19"/>
      <c r="N1845" s="19"/>
    </row>
    <row r="1846" spans="8:14">
      <c r="H1846" s="18"/>
      <c r="I1846" s="20"/>
      <c r="K1846" s="21"/>
      <c r="L1846" s="21"/>
      <c r="M1846" s="19"/>
      <c r="N1846" s="19"/>
    </row>
    <row r="1847" spans="8:14">
      <c r="H1847" s="18"/>
      <c r="I1847" s="20"/>
      <c r="K1847" s="21"/>
      <c r="L1847" s="21"/>
      <c r="M1847" s="19"/>
      <c r="N1847" s="19"/>
    </row>
    <row r="1848" spans="8:14">
      <c r="H1848" s="18"/>
      <c r="I1848" s="20"/>
      <c r="K1848" s="21"/>
      <c r="L1848" s="21"/>
      <c r="M1848" s="19"/>
      <c r="N1848" s="19"/>
    </row>
    <row r="1849" spans="8:14">
      <c r="H1849" s="18"/>
      <c r="I1849" s="20"/>
      <c r="K1849" s="21"/>
      <c r="L1849" s="21"/>
      <c r="M1849" s="19"/>
      <c r="N1849" s="19"/>
    </row>
    <row r="1850" spans="8:14">
      <c r="H1850" s="18"/>
      <c r="I1850" s="20"/>
      <c r="K1850" s="21"/>
      <c r="L1850" s="21"/>
      <c r="M1850" s="19"/>
      <c r="N1850" s="19"/>
    </row>
    <row r="1851" spans="8:14">
      <c r="H1851" s="18"/>
      <c r="I1851" s="20"/>
      <c r="K1851" s="21"/>
      <c r="L1851" s="21"/>
      <c r="M1851" s="19"/>
      <c r="N1851" s="19"/>
    </row>
    <row r="1852" spans="8:14">
      <c r="H1852" s="18"/>
      <c r="I1852" s="20"/>
      <c r="K1852" s="21"/>
      <c r="L1852" s="21"/>
      <c r="M1852" s="19"/>
      <c r="N1852" s="19"/>
    </row>
    <row r="1853" spans="8:14">
      <c r="H1853" s="18"/>
      <c r="I1853" s="20"/>
      <c r="K1853" s="21"/>
      <c r="L1853" s="21"/>
      <c r="M1853" s="19"/>
      <c r="N1853" s="19"/>
    </row>
    <row r="1854" spans="8:14">
      <c r="H1854" s="18"/>
      <c r="I1854" s="20"/>
      <c r="K1854" s="21"/>
      <c r="L1854" s="21"/>
      <c r="M1854" s="19"/>
      <c r="N1854" s="19"/>
    </row>
    <row r="1855" spans="8:14">
      <c r="H1855" s="18"/>
      <c r="I1855" s="20"/>
      <c r="K1855" s="21"/>
      <c r="L1855" s="21"/>
      <c r="M1855" s="19"/>
      <c r="N1855" s="19"/>
    </row>
    <row r="1856" spans="8:14">
      <c r="H1856" s="18"/>
      <c r="I1856" s="20"/>
      <c r="K1856" s="21"/>
      <c r="L1856" s="21"/>
      <c r="M1856" s="19"/>
      <c r="N1856" s="19"/>
    </row>
    <row r="1857" spans="8:14">
      <c r="H1857" s="18"/>
      <c r="I1857" s="20"/>
      <c r="K1857" s="21"/>
      <c r="L1857" s="21"/>
      <c r="M1857" s="19"/>
      <c r="N1857" s="19"/>
    </row>
    <row r="1858" spans="8:14">
      <c r="H1858" s="18"/>
      <c r="I1858" s="20"/>
      <c r="K1858" s="21"/>
      <c r="L1858" s="21"/>
      <c r="M1858" s="19"/>
      <c r="N1858" s="19"/>
    </row>
    <row r="1859" spans="8:14">
      <c r="H1859" s="18"/>
      <c r="I1859" s="20"/>
      <c r="K1859" s="21"/>
      <c r="L1859" s="21"/>
      <c r="M1859" s="19"/>
      <c r="N1859" s="19"/>
    </row>
    <row r="1860" spans="8:14">
      <c r="H1860" s="18"/>
      <c r="I1860" s="20"/>
      <c r="K1860" s="21"/>
      <c r="L1860" s="21"/>
      <c r="M1860" s="19"/>
      <c r="N1860" s="19"/>
    </row>
    <row r="1861" spans="8:14">
      <c r="H1861" s="18"/>
      <c r="I1861" s="20"/>
      <c r="K1861" s="21"/>
      <c r="L1861" s="21"/>
      <c r="M1861" s="19"/>
      <c r="N1861" s="19"/>
    </row>
    <row r="1862" spans="8:14">
      <c r="H1862" s="18"/>
      <c r="I1862" s="20"/>
      <c r="K1862" s="21"/>
      <c r="L1862" s="21"/>
      <c r="M1862" s="19"/>
      <c r="N1862" s="19"/>
    </row>
    <row r="1863" spans="8:14">
      <c r="H1863" s="18"/>
      <c r="I1863" s="20"/>
      <c r="K1863" s="21"/>
      <c r="L1863" s="21"/>
      <c r="M1863" s="19"/>
      <c r="N1863" s="19"/>
    </row>
    <row r="1864" spans="8:14">
      <c r="H1864" s="18"/>
      <c r="I1864" s="20"/>
      <c r="K1864" s="21"/>
      <c r="L1864" s="21"/>
      <c r="M1864" s="19"/>
      <c r="N1864" s="19"/>
    </row>
    <row r="1865" spans="8:14">
      <c r="H1865" s="18"/>
      <c r="I1865" s="20"/>
      <c r="K1865" s="21"/>
      <c r="L1865" s="21"/>
      <c r="M1865" s="19"/>
      <c r="N1865" s="19"/>
    </row>
    <row r="1866" spans="8:14">
      <c r="H1866" s="18"/>
      <c r="I1866" s="20"/>
      <c r="K1866" s="21"/>
      <c r="L1866" s="21"/>
      <c r="M1866" s="19"/>
      <c r="N1866" s="19"/>
    </row>
    <row r="1867" spans="8:14">
      <c r="H1867" s="18"/>
      <c r="I1867" s="20"/>
      <c r="K1867" s="21"/>
      <c r="L1867" s="21"/>
      <c r="M1867" s="19"/>
      <c r="N1867" s="19"/>
    </row>
    <row r="1868" spans="8:14">
      <c r="H1868" s="18"/>
      <c r="I1868" s="20"/>
      <c r="K1868" s="21"/>
      <c r="L1868" s="21"/>
      <c r="M1868" s="19"/>
      <c r="N1868" s="19"/>
    </row>
    <row r="1869" spans="8:14">
      <c r="H1869" s="18"/>
      <c r="I1869" s="20"/>
      <c r="K1869" s="21"/>
      <c r="L1869" s="21"/>
      <c r="M1869" s="19"/>
      <c r="N1869" s="19"/>
    </row>
    <row r="1870" spans="8:14">
      <c r="H1870" s="18"/>
      <c r="I1870" s="20"/>
      <c r="K1870" s="21"/>
      <c r="L1870" s="21"/>
      <c r="M1870" s="19"/>
      <c r="N1870" s="19"/>
    </row>
    <row r="1871" spans="8:14">
      <c r="H1871" s="18"/>
      <c r="I1871" s="20"/>
      <c r="K1871" s="21"/>
      <c r="L1871" s="21"/>
      <c r="M1871" s="19"/>
      <c r="N1871" s="19"/>
    </row>
    <row r="1872" spans="8:14">
      <c r="H1872" s="18"/>
      <c r="I1872" s="20"/>
      <c r="K1872" s="21"/>
      <c r="L1872" s="21"/>
      <c r="M1872" s="19"/>
      <c r="N1872" s="19"/>
    </row>
    <row r="1873" spans="8:14">
      <c r="H1873" s="18"/>
      <c r="I1873" s="20"/>
      <c r="K1873" s="21"/>
      <c r="L1873" s="21"/>
      <c r="M1873" s="19"/>
      <c r="N1873" s="19"/>
    </row>
    <row r="1874" spans="8:14">
      <c r="H1874" s="18"/>
      <c r="I1874" s="20"/>
      <c r="K1874" s="21"/>
      <c r="L1874" s="21"/>
      <c r="M1874" s="19"/>
      <c r="N1874" s="19"/>
    </row>
    <row r="1875" spans="8:14">
      <c r="H1875" s="18"/>
      <c r="I1875" s="20"/>
      <c r="K1875" s="21"/>
      <c r="L1875" s="21"/>
      <c r="M1875" s="19"/>
      <c r="N1875" s="19"/>
    </row>
    <row r="1876" spans="8:14">
      <c r="H1876" s="18"/>
      <c r="I1876" s="20"/>
      <c r="K1876" s="21"/>
      <c r="L1876" s="21"/>
      <c r="M1876" s="19"/>
      <c r="N1876" s="19"/>
    </row>
    <row r="1877" spans="8:14">
      <c r="H1877" s="18"/>
      <c r="I1877" s="20"/>
      <c r="K1877" s="21"/>
      <c r="L1877" s="21"/>
      <c r="M1877" s="19"/>
      <c r="N1877" s="19"/>
    </row>
    <row r="1878" spans="8:14">
      <c r="H1878" s="18"/>
      <c r="I1878" s="20"/>
      <c r="K1878" s="21"/>
      <c r="L1878" s="21"/>
      <c r="M1878" s="19"/>
      <c r="N1878" s="19"/>
    </row>
    <row r="1879" spans="8:14">
      <c r="H1879" s="18"/>
      <c r="I1879" s="20"/>
      <c r="K1879" s="21"/>
      <c r="L1879" s="21"/>
      <c r="M1879" s="19"/>
      <c r="N1879" s="19"/>
    </row>
    <row r="1880" spans="8:14">
      <c r="H1880" s="18"/>
      <c r="I1880" s="20"/>
      <c r="K1880" s="21"/>
      <c r="L1880" s="21"/>
      <c r="M1880" s="19"/>
      <c r="N1880" s="19"/>
    </row>
    <row r="1881" spans="8:14">
      <c r="H1881" s="18"/>
      <c r="I1881" s="20"/>
      <c r="K1881" s="21"/>
      <c r="L1881" s="21"/>
      <c r="M1881" s="19"/>
      <c r="N1881" s="19"/>
    </row>
    <row r="1882" spans="8:14">
      <c r="H1882" s="18"/>
      <c r="I1882" s="20"/>
      <c r="K1882" s="21"/>
      <c r="L1882" s="21"/>
      <c r="M1882" s="19"/>
      <c r="N1882" s="19"/>
    </row>
    <row r="1883" spans="8:14">
      <c r="H1883" s="18"/>
      <c r="I1883" s="20"/>
      <c r="K1883" s="21"/>
      <c r="L1883" s="21"/>
      <c r="M1883" s="19"/>
      <c r="N1883" s="19"/>
    </row>
    <row r="1884" spans="8:14">
      <c r="H1884" s="18"/>
      <c r="I1884" s="20"/>
      <c r="K1884" s="21"/>
      <c r="L1884" s="21"/>
      <c r="M1884" s="19"/>
      <c r="N1884" s="19"/>
    </row>
    <row r="1885" spans="8:14">
      <c r="H1885" s="18"/>
      <c r="I1885" s="20"/>
      <c r="K1885" s="21"/>
      <c r="L1885" s="21"/>
      <c r="M1885" s="19"/>
      <c r="N1885" s="19"/>
    </row>
    <row r="1886" spans="8:14">
      <c r="H1886" s="18"/>
      <c r="I1886" s="20"/>
      <c r="K1886" s="21"/>
      <c r="L1886" s="21"/>
      <c r="M1886" s="19"/>
      <c r="N1886" s="19"/>
    </row>
    <row r="1887" spans="8:14">
      <c r="H1887" s="18"/>
      <c r="I1887" s="20"/>
      <c r="K1887" s="21"/>
      <c r="L1887" s="21"/>
      <c r="M1887" s="19"/>
      <c r="N1887" s="19"/>
    </row>
    <row r="1888" spans="8:14">
      <c r="H1888" s="18"/>
      <c r="I1888" s="20"/>
      <c r="K1888" s="21"/>
      <c r="L1888" s="21"/>
      <c r="M1888" s="19"/>
      <c r="N1888" s="19"/>
    </row>
    <row r="1889" spans="8:14">
      <c r="H1889" s="18"/>
      <c r="I1889" s="20"/>
      <c r="K1889" s="21"/>
      <c r="L1889" s="21"/>
      <c r="M1889" s="19"/>
      <c r="N1889" s="19"/>
    </row>
    <row r="1890" spans="8:14">
      <c r="H1890" s="18"/>
      <c r="I1890" s="20"/>
      <c r="K1890" s="21"/>
      <c r="L1890" s="21"/>
      <c r="M1890" s="19"/>
      <c r="N1890" s="19"/>
    </row>
    <row r="1891" spans="8:14">
      <c r="H1891" s="18"/>
      <c r="I1891" s="20"/>
      <c r="K1891" s="21"/>
      <c r="L1891" s="21"/>
      <c r="M1891" s="19"/>
      <c r="N1891" s="19"/>
    </row>
    <row r="1892" spans="8:14">
      <c r="H1892" s="18"/>
      <c r="I1892" s="20"/>
      <c r="K1892" s="21"/>
      <c r="L1892" s="21"/>
      <c r="M1892" s="19"/>
      <c r="N1892" s="19"/>
    </row>
    <row r="1893" spans="8:14">
      <c r="H1893" s="18"/>
      <c r="I1893" s="20"/>
      <c r="K1893" s="21"/>
      <c r="L1893" s="21"/>
      <c r="M1893" s="19"/>
      <c r="N1893" s="19"/>
    </row>
    <row r="1894" spans="8:14">
      <c r="H1894" s="18"/>
      <c r="I1894" s="20"/>
      <c r="K1894" s="21"/>
      <c r="L1894" s="21"/>
      <c r="M1894" s="19"/>
      <c r="N1894" s="19"/>
    </row>
    <row r="1895" spans="8:14">
      <c r="H1895" s="18"/>
      <c r="I1895" s="20"/>
      <c r="K1895" s="21"/>
      <c r="L1895" s="21"/>
      <c r="M1895" s="19"/>
      <c r="N1895" s="19"/>
    </row>
    <row r="1896" spans="8:14">
      <c r="H1896" s="18"/>
      <c r="I1896" s="20"/>
      <c r="K1896" s="21"/>
      <c r="L1896" s="21"/>
      <c r="M1896" s="19"/>
      <c r="N1896" s="19"/>
    </row>
    <row r="1897" spans="8:14">
      <c r="H1897" s="18"/>
      <c r="I1897" s="20"/>
      <c r="K1897" s="21"/>
      <c r="L1897" s="21"/>
      <c r="M1897" s="19"/>
      <c r="N1897" s="19"/>
    </row>
    <row r="1898" spans="8:14">
      <c r="H1898" s="18"/>
      <c r="I1898" s="20"/>
      <c r="K1898" s="21"/>
      <c r="L1898" s="21"/>
      <c r="M1898" s="19"/>
      <c r="N1898" s="19"/>
    </row>
    <row r="1899" spans="8:14">
      <c r="H1899" s="18"/>
      <c r="I1899" s="20"/>
      <c r="K1899" s="21"/>
      <c r="L1899" s="21"/>
      <c r="M1899" s="19"/>
      <c r="N1899" s="19"/>
    </row>
    <row r="1900" spans="8:14">
      <c r="H1900" s="18"/>
      <c r="I1900" s="20"/>
      <c r="K1900" s="21"/>
      <c r="L1900" s="21"/>
      <c r="M1900" s="19"/>
      <c r="N1900" s="19"/>
    </row>
    <row r="1901" spans="8:14">
      <c r="H1901" s="18"/>
      <c r="I1901" s="20"/>
      <c r="K1901" s="21"/>
      <c r="L1901" s="21"/>
      <c r="M1901" s="19"/>
      <c r="N1901" s="19"/>
    </row>
    <row r="1902" spans="8:14">
      <c r="H1902" s="18"/>
      <c r="I1902" s="20"/>
      <c r="K1902" s="21"/>
      <c r="L1902" s="21"/>
      <c r="M1902" s="19"/>
      <c r="N1902" s="19"/>
    </row>
    <row r="1903" spans="8:14">
      <c r="H1903" s="18"/>
      <c r="I1903" s="20"/>
      <c r="K1903" s="21"/>
      <c r="L1903" s="21"/>
      <c r="M1903" s="19"/>
      <c r="N1903" s="19"/>
    </row>
    <row r="1904" spans="8:14">
      <c r="H1904" s="18"/>
      <c r="I1904" s="20"/>
      <c r="K1904" s="21"/>
      <c r="L1904" s="21"/>
      <c r="M1904" s="19"/>
      <c r="N1904" s="19"/>
    </row>
    <row r="1905" spans="8:14">
      <c r="H1905" s="18"/>
      <c r="I1905" s="20"/>
      <c r="K1905" s="21"/>
      <c r="L1905" s="21"/>
      <c r="M1905" s="19"/>
      <c r="N1905" s="19"/>
    </row>
    <row r="1906" spans="8:14">
      <c r="H1906" s="18"/>
      <c r="I1906" s="20"/>
      <c r="K1906" s="21"/>
      <c r="L1906" s="21"/>
      <c r="M1906" s="19"/>
      <c r="N1906" s="19"/>
    </row>
    <row r="1907" spans="8:14">
      <c r="H1907" s="18"/>
      <c r="I1907" s="20"/>
      <c r="K1907" s="21"/>
      <c r="L1907" s="21"/>
      <c r="M1907" s="19"/>
      <c r="N1907" s="19"/>
    </row>
    <row r="1908" spans="8:14">
      <c r="H1908" s="18"/>
      <c r="I1908" s="20"/>
      <c r="K1908" s="21"/>
      <c r="L1908" s="21"/>
      <c r="M1908" s="19"/>
      <c r="N1908" s="19"/>
    </row>
    <row r="1909" spans="8:14">
      <c r="H1909" s="18"/>
      <c r="I1909" s="20"/>
      <c r="K1909" s="21"/>
      <c r="L1909" s="21"/>
      <c r="M1909" s="19"/>
      <c r="N1909" s="19"/>
    </row>
    <row r="1910" spans="8:14">
      <c r="H1910" s="18"/>
      <c r="I1910" s="20"/>
      <c r="K1910" s="21"/>
      <c r="L1910" s="21"/>
      <c r="M1910" s="19"/>
      <c r="N1910" s="19"/>
    </row>
    <row r="1911" spans="8:14">
      <c r="H1911" s="18"/>
      <c r="I1911" s="20"/>
      <c r="K1911" s="21"/>
      <c r="L1911" s="21"/>
      <c r="M1911" s="19"/>
      <c r="N1911" s="19"/>
    </row>
    <row r="1912" spans="8:14">
      <c r="H1912" s="18"/>
      <c r="I1912" s="20"/>
      <c r="K1912" s="21"/>
      <c r="L1912" s="21"/>
      <c r="M1912" s="19"/>
      <c r="N1912" s="19"/>
    </row>
    <row r="1913" spans="8:14">
      <c r="H1913" s="18"/>
      <c r="I1913" s="20"/>
      <c r="K1913" s="21"/>
      <c r="L1913" s="21"/>
      <c r="M1913" s="19"/>
      <c r="N1913" s="19"/>
    </row>
    <row r="1914" spans="8:14">
      <c r="H1914" s="18"/>
      <c r="I1914" s="20"/>
      <c r="K1914" s="21"/>
      <c r="L1914" s="21"/>
      <c r="M1914" s="19"/>
      <c r="N1914" s="19"/>
    </row>
    <row r="1915" spans="8:14">
      <c r="H1915" s="18"/>
      <c r="I1915" s="20"/>
      <c r="K1915" s="21"/>
      <c r="L1915" s="21"/>
      <c r="M1915" s="19"/>
      <c r="N1915" s="19"/>
    </row>
    <row r="1916" spans="8:14">
      <c r="H1916" s="18"/>
      <c r="I1916" s="20"/>
      <c r="K1916" s="21"/>
      <c r="L1916" s="21"/>
      <c r="M1916" s="19"/>
      <c r="N1916" s="19"/>
    </row>
    <row r="1917" spans="8:14">
      <c r="H1917" s="18"/>
      <c r="I1917" s="20"/>
      <c r="K1917" s="21"/>
      <c r="L1917" s="21"/>
      <c r="M1917" s="19"/>
      <c r="N1917" s="19"/>
    </row>
    <row r="1918" spans="8:14">
      <c r="H1918" s="18"/>
      <c r="I1918" s="20"/>
      <c r="K1918" s="21"/>
      <c r="L1918" s="21"/>
      <c r="M1918" s="19"/>
      <c r="N1918" s="19"/>
    </row>
    <row r="1919" spans="8:14">
      <c r="H1919" s="18"/>
      <c r="I1919" s="20"/>
      <c r="K1919" s="21"/>
      <c r="L1919" s="21"/>
      <c r="M1919" s="19"/>
      <c r="N1919" s="19"/>
    </row>
    <row r="1920" spans="8:14">
      <c r="H1920" s="18"/>
      <c r="I1920" s="20"/>
      <c r="K1920" s="21"/>
      <c r="L1920" s="21"/>
      <c r="M1920" s="19"/>
      <c r="N1920" s="19"/>
    </row>
    <row r="1921" spans="8:14">
      <c r="H1921" s="18"/>
      <c r="I1921" s="20"/>
      <c r="K1921" s="21"/>
      <c r="L1921" s="21"/>
      <c r="M1921" s="19"/>
      <c r="N1921" s="19"/>
    </row>
    <row r="1922" spans="8:14">
      <c r="H1922" s="18"/>
      <c r="I1922" s="20"/>
      <c r="K1922" s="21"/>
      <c r="L1922" s="21"/>
      <c r="M1922" s="19"/>
      <c r="N1922" s="19"/>
    </row>
    <row r="1923" spans="8:14">
      <c r="H1923" s="18"/>
      <c r="I1923" s="20"/>
      <c r="K1923" s="21"/>
      <c r="L1923" s="21"/>
      <c r="M1923" s="19"/>
      <c r="N1923" s="19"/>
    </row>
    <row r="1924" spans="8:14">
      <c r="H1924" s="18"/>
      <c r="I1924" s="20"/>
      <c r="K1924" s="21"/>
      <c r="L1924" s="21"/>
      <c r="M1924" s="19"/>
      <c r="N1924" s="19"/>
    </row>
    <row r="1925" spans="8:14">
      <c r="H1925" s="18"/>
      <c r="I1925" s="20"/>
      <c r="K1925" s="21"/>
      <c r="L1925" s="21"/>
      <c r="M1925" s="19"/>
      <c r="N1925" s="19"/>
    </row>
    <row r="1926" spans="8:14">
      <c r="H1926" s="18"/>
      <c r="I1926" s="20"/>
      <c r="K1926" s="21"/>
      <c r="L1926" s="21"/>
      <c r="M1926" s="19"/>
      <c r="N1926" s="19"/>
    </row>
    <row r="1927" spans="8:14">
      <c r="H1927" s="18"/>
      <c r="I1927" s="20"/>
      <c r="K1927" s="21"/>
      <c r="L1927" s="21"/>
      <c r="M1927" s="19"/>
      <c r="N1927" s="19"/>
    </row>
    <row r="1928" spans="8:14">
      <c r="H1928" s="18"/>
      <c r="I1928" s="20"/>
      <c r="K1928" s="21"/>
      <c r="L1928" s="21"/>
      <c r="M1928" s="19"/>
      <c r="N1928" s="19"/>
    </row>
    <row r="1929" spans="8:14">
      <c r="H1929" s="18"/>
      <c r="I1929" s="20"/>
      <c r="K1929" s="21"/>
      <c r="L1929" s="21"/>
      <c r="M1929" s="19"/>
      <c r="N1929" s="19"/>
    </row>
    <row r="1930" spans="8:14">
      <c r="H1930" s="18"/>
      <c r="I1930" s="20"/>
      <c r="K1930" s="21"/>
      <c r="L1930" s="21"/>
      <c r="M1930" s="19"/>
      <c r="N1930" s="19"/>
    </row>
    <row r="1931" spans="8:14">
      <c r="H1931" s="18"/>
      <c r="I1931" s="20"/>
      <c r="K1931" s="21"/>
      <c r="L1931" s="21"/>
      <c r="M1931" s="19"/>
      <c r="N1931" s="19"/>
    </row>
    <row r="1932" spans="8:14">
      <c r="H1932" s="18"/>
      <c r="I1932" s="20"/>
      <c r="K1932" s="21"/>
      <c r="L1932" s="21"/>
      <c r="M1932" s="19"/>
      <c r="N1932" s="19"/>
    </row>
    <row r="1933" spans="8:14">
      <c r="H1933" s="18"/>
      <c r="I1933" s="20"/>
      <c r="K1933" s="21"/>
      <c r="L1933" s="21"/>
      <c r="M1933" s="19"/>
      <c r="N1933" s="19"/>
    </row>
    <row r="1934" spans="8:14">
      <c r="H1934" s="18"/>
      <c r="I1934" s="20"/>
      <c r="K1934" s="21"/>
      <c r="L1934" s="21"/>
      <c r="M1934" s="19"/>
      <c r="N1934" s="19"/>
    </row>
    <row r="1935" spans="8:14">
      <c r="H1935" s="18"/>
      <c r="I1935" s="20"/>
      <c r="K1935" s="21"/>
      <c r="L1935" s="21"/>
      <c r="M1935" s="19"/>
      <c r="N1935" s="19"/>
    </row>
    <row r="1936" spans="8:14">
      <c r="H1936" s="18"/>
      <c r="I1936" s="20"/>
      <c r="K1936" s="21"/>
      <c r="L1936" s="21"/>
      <c r="M1936" s="19"/>
      <c r="N1936" s="19"/>
    </row>
    <row r="1937" spans="8:14">
      <c r="H1937" s="18"/>
      <c r="I1937" s="20"/>
      <c r="K1937" s="21"/>
      <c r="L1937" s="21"/>
      <c r="M1937" s="19"/>
      <c r="N1937" s="19"/>
    </row>
    <row r="1938" spans="8:14">
      <c r="H1938" s="18"/>
      <c r="I1938" s="20"/>
      <c r="K1938" s="21"/>
      <c r="L1938" s="21"/>
      <c r="M1938" s="19"/>
      <c r="N1938" s="19"/>
    </row>
    <row r="1939" spans="8:14">
      <c r="H1939" s="18"/>
      <c r="I1939" s="20"/>
      <c r="K1939" s="21"/>
      <c r="L1939" s="21"/>
      <c r="M1939" s="19"/>
      <c r="N1939" s="19"/>
    </row>
    <row r="1940" spans="8:14">
      <c r="H1940" s="18"/>
      <c r="I1940" s="20"/>
      <c r="K1940" s="21"/>
      <c r="L1940" s="21"/>
      <c r="M1940" s="19"/>
      <c r="N1940" s="19"/>
    </row>
    <row r="1941" spans="8:14">
      <c r="H1941" s="18"/>
      <c r="I1941" s="20"/>
      <c r="K1941" s="21"/>
      <c r="L1941" s="21"/>
      <c r="M1941" s="19"/>
      <c r="N1941" s="19"/>
    </row>
    <row r="1942" spans="8:14">
      <c r="H1942" s="18"/>
      <c r="I1942" s="20"/>
      <c r="K1942" s="21"/>
      <c r="L1942" s="21"/>
      <c r="M1942" s="19"/>
      <c r="N1942" s="19"/>
    </row>
    <row r="1943" spans="8:14">
      <c r="H1943" s="18"/>
      <c r="I1943" s="20"/>
      <c r="K1943" s="21"/>
      <c r="L1943" s="21"/>
      <c r="M1943" s="19"/>
      <c r="N1943" s="19"/>
    </row>
    <row r="1944" spans="8:14">
      <c r="H1944" s="18"/>
      <c r="I1944" s="20"/>
      <c r="K1944" s="21"/>
      <c r="L1944" s="21"/>
      <c r="M1944" s="19"/>
      <c r="N1944" s="19"/>
    </row>
    <row r="1945" spans="8:14">
      <c r="H1945" s="18"/>
      <c r="I1945" s="20"/>
      <c r="K1945" s="21"/>
      <c r="L1945" s="21"/>
      <c r="M1945" s="19"/>
      <c r="N1945" s="19"/>
    </row>
    <row r="1946" spans="8:14">
      <c r="H1946" s="18"/>
      <c r="I1946" s="20"/>
      <c r="K1946" s="21"/>
      <c r="L1946" s="21"/>
      <c r="M1946" s="19"/>
      <c r="N1946" s="19"/>
    </row>
    <row r="1947" spans="8:14">
      <c r="H1947" s="18"/>
      <c r="I1947" s="20"/>
      <c r="K1947" s="21"/>
      <c r="L1947" s="21"/>
      <c r="M1947" s="19"/>
      <c r="N1947" s="19"/>
    </row>
    <row r="1948" spans="8:14">
      <c r="H1948" s="18"/>
      <c r="I1948" s="20"/>
      <c r="K1948" s="21"/>
      <c r="L1948" s="21"/>
      <c r="M1948" s="19"/>
      <c r="N1948" s="19"/>
    </row>
    <row r="1949" spans="8:14">
      <c r="H1949" s="18"/>
      <c r="I1949" s="20"/>
      <c r="K1949" s="21"/>
      <c r="L1949" s="21"/>
      <c r="M1949" s="19"/>
      <c r="N1949" s="19"/>
    </row>
    <row r="1950" spans="8:14">
      <c r="H1950" s="18"/>
      <c r="I1950" s="20"/>
      <c r="K1950" s="21"/>
      <c r="L1950" s="21"/>
      <c r="M1950" s="19"/>
      <c r="N1950" s="19"/>
    </row>
    <row r="1951" spans="8:14">
      <c r="H1951" s="18"/>
      <c r="I1951" s="20"/>
      <c r="K1951" s="21"/>
      <c r="L1951" s="21"/>
      <c r="M1951" s="19"/>
      <c r="N1951" s="19"/>
    </row>
    <row r="1952" spans="8:14">
      <c r="H1952" s="18"/>
      <c r="I1952" s="20"/>
      <c r="K1952" s="21"/>
      <c r="L1952" s="21"/>
      <c r="M1952" s="19"/>
      <c r="N1952" s="19"/>
    </row>
    <row r="1953" spans="8:14">
      <c r="H1953" s="18"/>
      <c r="I1953" s="20"/>
      <c r="K1953" s="21"/>
      <c r="L1953" s="21"/>
      <c r="M1953" s="19"/>
      <c r="N1953" s="19"/>
    </row>
    <row r="1954" spans="8:14">
      <c r="H1954" s="18"/>
      <c r="I1954" s="20"/>
      <c r="K1954" s="21"/>
      <c r="L1954" s="21"/>
      <c r="M1954" s="19"/>
      <c r="N1954" s="19"/>
    </row>
    <row r="1955" spans="8:14">
      <c r="H1955" s="18"/>
      <c r="I1955" s="20"/>
      <c r="K1955" s="21"/>
      <c r="L1955" s="21"/>
      <c r="M1955" s="19"/>
      <c r="N1955" s="19"/>
    </row>
    <row r="1956" spans="8:14">
      <c r="H1956" s="18"/>
      <c r="I1956" s="20"/>
      <c r="K1956" s="21"/>
      <c r="L1956" s="21"/>
      <c r="M1956" s="19"/>
      <c r="N1956" s="19"/>
    </row>
    <row r="1957" spans="8:14">
      <c r="H1957" s="18"/>
      <c r="I1957" s="20"/>
      <c r="K1957" s="21"/>
      <c r="L1957" s="21"/>
      <c r="M1957" s="19"/>
      <c r="N1957" s="19"/>
    </row>
    <row r="1958" spans="8:14">
      <c r="H1958" s="18"/>
      <c r="I1958" s="20"/>
      <c r="K1958" s="21"/>
      <c r="L1958" s="21"/>
      <c r="M1958" s="19"/>
      <c r="N1958" s="19"/>
    </row>
    <row r="1959" spans="8:14">
      <c r="H1959" s="18"/>
      <c r="I1959" s="20"/>
      <c r="K1959" s="21"/>
      <c r="L1959" s="21"/>
      <c r="M1959" s="19"/>
      <c r="N1959" s="19"/>
    </row>
    <row r="1960" spans="8:14">
      <c r="H1960" s="18"/>
      <c r="I1960" s="20"/>
      <c r="K1960" s="21"/>
      <c r="L1960" s="21"/>
      <c r="M1960" s="19"/>
      <c r="N1960" s="19"/>
    </row>
    <row r="1961" spans="8:14">
      <c r="H1961" s="18"/>
      <c r="I1961" s="20"/>
      <c r="K1961" s="21"/>
      <c r="L1961" s="21"/>
      <c r="M1961" s="19"/>
      <c r="N1961" s="19"/>
    </row>
    <row r="1962" spans="8:14">
      <c r="H1962" s="18"/>
      <c r="I1962" s="20"/>
      <c r="K1962" s="21"/>
      <c r="L1962" s="21"/>
      <c r="M1962" s="19"/>
      <c r="N1962" s="19"/>
    </row>
    <row r="1963" spans="8:14">
      <c r="H1963" s="18"/>
      <c r="I1963" s="20"/>
      <c r="K1963" s="21"/>
      <c r="L1963" s="21"/>
      <c r="M1963" s="19"/>
      <c r="N1963" s="19"/>
    </row>
    <row r="1964" spans="8:14">
      <c r="H1964" s="18"/>
      <c r="I1964" s="20"/>
      <c r="K1964" s="21"/>
      <c r="L1964" s="21"/>
      <c r="M1964" s="19"/>
      <c r="N1964" s="19"/>
    </row>
    <row r="1965" spans="8:14">
      <c r="H1965" s="18"/>
      <c r="I1965" s="20"/>
      <c r="K1965" s="21"/>
      <c r="L1965" s="21"/>
      <c r="M1965" s="19"/>
      <c r="N1965" s="19"/>
    </row>
    <row r="1966" spans="8:14">
      <c r="H1966" s="18"/>
      <c r="I1966" s="20"/>
      <c r="K1966" s="21"/>
      <c r="L1966" s="21"/>
      <c r="M1966" s="19"/>
      <c r="N1966" s="19"/>
    </row>
    <row r="1967" spans="8:14">
      <c r="H1967" s="18"/>
      <c r="I1967" s="20"/>
      <c r="K1967" s="21"/>
      <c r="L1967" s="21"/>
      <c r="M1967" s="19"/>
      <c r="N1967" s="19"/>
    </row>
    <row r="1968" spans="8:14">
      <c r="H1968" s="18"/>
      <c r="I1968" s="20"/>
      <c r="K1968" s="21"/>
      <c r="L1968" s="21"/>
      <c r="M1968" s="19"/>
      <c r="N1968" s="19"/>
    </row>
    <row r="1969" spans="8:14">
      <c r="H1969" s="18"/>
      <c r="I1969" s="20"/>
      <c r="K1969" s="21"/>
      <c r="L1969" s="21"/>
      <c r="M1969" s="19"/>
      <c r="N1969" s="19"/>
    </row>
    <row r="1970" spans="8:14">
      <c r="H1970" s="18"/>
      <c r="I1970" s="20"/>
      <c r="K1970" s="21"/>
      <c r="L1970" s="21"/>
      <c r="M1970" s="19"/>
      <c r="N1970" s="19"/>
    </row>
    <row r="1971" spans="8:14">
      <c r="H1971" s="18"/>
      <c r="I1971" s="20"/>
      <c r="K1971" s="21"/>
      <c r="L1971" s="21"/>
      <c r="M1971" s="19"/>
      <c r="N1971" s="19"/>
    </row>
    <row r="1972" spans="8:14">
      <c r="H1972" s="18"/>
      <c r="I1972" s="20"/>
      <c r="K1972" s="21"/>
      <c r="L1972" s="21"/>
      <c r="M1972" s="19"/>
      <c r="N1972" s="19"/>
    </row>
    <row r="1973" spans="8:14">
      <c r="H1973" s="18"/>
      <c r="I1973" s="20"/>
      <c r="K1973" s="21"/>
      <c r="L1973" s="21"/>
      <c r="M1973" s="19"/>
      <c r="N1973" s="19"/>
    </row>
    <row r="1974" spans="8:14">
      <c r="H1974" s="18"/>
      <c r="I1974" s="20"/>
      <c r="K1974" s="21"/>
      <c r="L1974" s="21"/>
      <c r="M1974" s="19"/>
      <c r="N1974" s="19"/>
    </row>
    <row r="1975" spans="8:14">
      <c r="H1975" s="18"/>
      <c r="I1975" s="20"/>
      <c r="K1975" s="21"/>
      <c r="L1975" s="21"/>
      <c r="M1975" s="19"/>
      <c r="N1975" s="19"/>
    </row>
    <row r="1976" spans="8:14">
      <c r="H1976" s="18"/>
      <c r="I1976" s="20"/>
      <c r="K1976" s="21"/>
      <c r="L1976" s="21"/>
      <c r="M1976" s="19"/>
      <c r="N1976" s="19"/>
    </row>
    <row r="1977" spans="8:14">
      <c r="H1977" s="18"/>
      <c r="I1977" s="20"/>
      <c r="K1977" s="21"/>
      <c r="L1977" s="21"/>
      <c r="M1977" s="19"/>
      <c r="N1977" s="19"/>
    </row>
    <row r="1978" spans="8:14">
      <c r="H1978" s="18"/>
      <c r="I1978" s="20"/>
      <c r="K1978" s="21"/>
      <c r="L1978" s="21"/>
      <c r="M1978" s="19"/>
      <c r="N1978" s="19"/>
    </row>
    <row r="1979" spans="8:14">
      <c r="H1979" s="18"/>
      <c r="I1979" s="20"/>
      <c r="K1979" s="21"/>
      <c r="L1979" s="21"/>
      <c r="M1979" s="19"/>
      <c r="N1979" s="19"/>
    </row>
    <row r="1980" spans="8:14">
      <c r="H1980" s="18"/>
      <c r="I1980" s="20"/>
      <c r="K1980" s="21"/>
      <c r="L1980" s="21"/>
      <c r="M1980" s="19"/>
      <c r="N1980" s="19"/>
    </row>
    <row r="1981" spans="8:14">
      <c r="H1981" s="18"/>
      <c r="I1981" s="20"/>
      <c r="K1981" s="21"/>
      <c r="L1981" s="21"/>
      <c r="M1981" s="19"/>
      <c r="N1981" s="19"/>
    </row>
    <row r="1982" spans="8:14">
      <c r="H1982" s="18"/>
      <c r="I1982" s="20"/>
      <c r="K1982" s="21"/>
      <c r="L1982" s="21"/>
      <c r="M1982" s="19"/>
      <c r="N1982" s="19"/>
    </row>
    <row r="1983" spans="8:14">
      <c r="H1983" s="18"/>
      <c r="I1983" s="20"/>
      <c r="K1983" s="21"/>
      <c r="L1983" s="21"/>
      <c r="M1983" s="19"/>
      <c r="N1983" s="19"/>
    </row>
    <row r="1984" spans="8:14">
      <c r="H1984" s="18"/>
      <c r="I1984" s="20"/>
      <c r="K1984" s="21"/>
      <c r="L1984" s="21"/>
      <c r="M1984" s="19"/>
      <c r="N1984" s="19"/>
    </row>
    <row r="1985" spans="8:14">
      <c r="H1985" s="18"/>
      <c r="I1985" s="20"/>
      <c r="K1985" s="21"/>
      <c r="L1985" s="21"/>
      <c r="M1985" s="19"/>
      <c r="N1985" s="19"/>
    </row>
    <row r="1986" spans="8:14">
      <c r="H1986" s="18"/>
      <c r="I1986" s="20"/>
      <c r="K1986" s="21"/>
      <c r="L1986" s="21"/>
      <c r="M1986" s="19"/>
      <c r="N1986" s="19"/>
    </row>
    <row r="1987" spans="8:14">
      <c r="H1987" s="18"/>
      <c r="I1987" s="20"/>
      <c r="K1987" s="21"/>
      <c r="L1987" s="21"/>
      <c r="M1987" s="19"/>
      <c r="N1987" s="19"/>
    </row>
    <row r="1988" spans="8:14">
      <c r="H1988" s="18"/>
      <c r="I1988" s="20"/>
      <c r="K1988" s="21"/>
      <c r="L1988" s="21"/>
      <c r="M1988" s="19"/>
      <c r="N1988" s="19"/>
    </row>
    <row r="1989" spans="8:14">
      <c r="H1989" s="18"/>
      <c r="I1989" s="20"/>
      <c r="K1989" s="21"/>
      <c r="L1989" s="21"/>
      <c r="M1989" s="19"/>
      <c r="N1989" s="19"/>
    </row>
    <row r="1990" spans="8:14">
      <c r="H1990" s="18"/>
      <c r="I1990" s="20"/>
      <c r="K1990" s="21"/>
      <c r="L1990" s="21"/>
      <c r="M1990" s="19"/>
      <c r="N1990" s="19"/>
    </row>
    <row r="1991" spans="8:14">
      <c r="H1991" s="18"/>
      <c r="I1991" s="20"/>
      <c r="K1991" s="21"/>
      <c r="L1991" s="21"/>
      <c r="M1991" s="19"/>
      <c r="N1991" s="19"/>
    </row>
    <row r="1992" spans="8:14">
      <c r="H1992" s="18"/>
      <c r="I1992" s="20"/>
      <c r="K1992" s="21"/>
      <c r="L1992" s="21"/>
      <c r="M1992" s="19"/>
      <c r="N1992" s="19"/>
    </row>
    <row r="1993" spans="8:14">
      <c r="H1993" s="18"/>
      <c r="I1993" s="20"/>
      <c r="K1993" s="21"/>
      <c r="L1993" s="21"/>
      <c r="M1993" s="19"/>
      <c r="N1993" s="19"/>
    </row>
    <row r="1994" spans="8:14">
      <c r="H1994" s="18"/>
      <c r="I1994" s="20"/>
      <c r="K1994" s="21"/>
      <c r="L1994" s="21"/>
      <c r="M1994" s="19"/>
      <c r="N1994" s="19"/>
    </row>
    <row r="1995" spans="8:14">
      <c r="H1995" s="18"/>
      <c r="I1995" s="20"/>
      <c r="K1995" s="21"/>
      <c r="L1995" s="21"/>
      <c r="M1995" s="19"/>
      <c r="N1995" s="19"/>
    </row>
    <row r="1996" spans="8:14">
      <c r="H1996" s="18"/>
      <c r="I1996" s="20"/>
      <c r="K1996" s="21"/>
      <c r="L1996" s="21"/>
      <c r="M1996" s="19"/>
      <c r="N1996" s="19"/>
    </row>
    <row r="1997" spans="8:14">
      <c r="H1997" s="18"/>
      <c r="I1997" s="20"/>
      <c r="K1997" s="21"/>
      <c r="L1997" s="21"/>
      <c r="M1997" s="19"/>
      <c r="N1997" s="19"/>
    </row>
    <row r="1998" spans="8:14">
      <c r="H1998" s="18"/>
      <c r="I1998" s="20"/>
      <c r="K1998" s="21"/>
      <c r="L1998" s="21"/>
      <c r="M1998" s="19"/>
      <c r="N1998" s="19"/>
    </row>
    <row r="1999" spans="8:14">
      <c r="H1999" s="18"/>
      <c r="I1999" s="20"/>
      <c r="K1999" s="21"/>
      <c r="L1999" s="21"/>
      <c r="M1999" s="19"/>
      <c r="N1999" s="19"/>
    </row>
    <row r="2000" spans="8:14">
      <c r="H2000" s="18"/>
      <c r="I2000" s="20"/>
      <c r="K2000" s="21"/>
      <c r="L2000" s="21"/>
      <c r="M2000" s="19"/>
      <c r="N2000" s="19"/>
    </row>
    <row r="2001" spans="8:14">
      <c r="H2001" s="18"/>
      <c r="I2001" s="20"/>
      <c r="K2001" s="21"/>
      <c r="L2001" s="21"/>
      <c r="M2001" s="19"/>
      <c r="N2001" s="19"/>
    </row>
    <row r="2002" spans="8:14">
      <c r="H2002" s="18"/>
      <c r="I2002" s="20"/>
      <c r="K2002" s="21"/>
      <c r="L2002" s="21"/>
      <c r="M2002" s="19"/>
      <c r="N2002" s="19"/>
    </row>
    <row r="2003" spans="8:14">
      <c r="H2003" s="18"/>
      <c r="I2003" s="20"/>
      <c r="K2003" s="21"/>
      <c r="L2003" s="21"/>
      <c r="M2003" s="19"/>
      <c r="N2003" s="19"/>
    </row>
    <row r="2004" spans="8:14">
      <c r="H2004" s="18"/>
      <c r="I2004" s="20"/>
      <c r="K2004" s="21"/>
      <c r="L2004" s="21"/>
      <c r="M2004" s="19"/>
      <c r="N2004" s="19"/>
    </row>
    <row r="2005" spans="8:14">
      <c r="H2005" s="18"/>
      <c r="I2005" s="20"/>
      <c r="K2005" s="21"/>
      <c r="L2005" s="21"/>
      <c r="M2005" s="19"/>
      <c r="N2005" s="19"/>
    </row>
    <row r="2006" spans="8:14">
      <c r="H2006" s="18"/>
      <c r="I2006" s="20"/>
      <c r="K2006" s="21"/>
      <c r="L2006" s="21"/>
      <c r="M2006" s="19"/>
      <c r="N2006" s="19"/>
    </row>
    <row r="2007" spans="8:14">
      <c r="H2007" s="18"/>
      <c r="I2007" s="20"/>
      <c r="K2007" s="21"/>
      <c r="L2007" s="21"/>
      <c r="M2007" s="19"/>
      <c r="N2007" s="19"/>
    </row>
    <row r="2008" spans="8:14">
      <c r="H2008" s="18"/>
      <c r="I2008" s="20"/>
      <c r="K2008" s="21"/>
      <c r="L2008" s="21"/>
      <c r="M2008" s="19"/>
      <c r="N2008" s="19"/>
    </row>
    <row r="2009" spans="8:14">
      <c r="H2009" s="18"/>
      <c r="I2009" s="20"/>
      <c r="K2009" s="21"/>
      <c r="L2009" s="21"/>
      <c r="M2009" s="19"/>
      <c r="N2009" s="19"/>
    </row>
    <row r="2010" spans="8:14">
      <c r="H2010" s="18"/>
      <c r="I2010" s="20"/>
      <c r="K2010" s="21"/>
      <c r="L2010" s="21"/>
      <c r="M2010" s="19"/>
      <c r="N2010" s="19"/>
    </row>
    <row r="2011" spans="8:14">
      <c r="H2011" s="18"/>
      <c r="I2011" s="20"/>
      <c r="K2011" s="21"/>
      <c r="L2011" s="21"/>
      <c r="M2011" s="19"/>
      <c r="N2011" s="19"/>
    </row>
    <row r="2012" spans="8:14">
      <c r="H2012" s="18"/>
      <c r="I2012" s="20"/>
      <c r="K2012" s="21"/>
      <c r="L2012" s="21"/>
      <c r="M2012" s="19"/>
      <c r="N2012" s="19"/>
    </row>
    <row r="2013" spans="8:14">
      <c r="H2013" s="18"/>
      <c r="I2013" s="20"/>
      <c r="K2013" s="21"/>
      <c r="L2013" s="21"/>
      <c r="M2013" s="19"/>
      <c r="N2013" s="19"/>
    </row>
    <row r="2014" spans="8:14">
      <c r="H2014" s="18"/>
      <c r="I2014" s="20"/>
      <c r="K2014" s="21"/>
      <c r="L2014" s="21"/>
      <c r="M2014" s="19"/>
      <c r="N2014" s="19"/>
    </row>
    <row r="2015" spans="8:14">
      <c r="H2015" s="18"/>
      <c r="I2015" s="20"/>
      <c r="K2015" s="21"/>
      <c r="L2015" s="21"/>
      <c r="M2015" s="19"/>
      <c r="N2015" s="19"/>
    </row>
    <row r="2016" spans="8:14">
      <c r="H2016" s="18"/>
      <c r="I2016" s="20"/>
      <c r="K2016" s="21"/>
      <c r="L2016" s="21"/>
      <c r="M2016" s="19"/>
      <c r="N2016" s="19"/>
    </row>
    <row r="2017" spans="8:14">
      <c r="H2017" s="18"/>
      <c r="I2017" s="20"/>
      <c r="K2017" s="21"/>
      <c r="L2017" s="21"/>
      <c r="M2017" s="19"/>
      <c r="N2017" s="19"/>
    </row>
    <row r="2018" spans="8:14">
      <c r="H2018" s="18"/>
      <c r="I2018" s="20"/>
      <c r="K2018" s="21"/>
      <c r="L2018" s="21"/>
      <c r="M2018" s="19"/>
      <c r="N2018" s="19"/>
    </row>
    <row r="2019" spans="8:14">
      <c r="H2019" s="18"/>
      <c r="I2019" s="20"/>
      <c r="K2019" s="21"/>
      <c r="L2019" s="21"/>
      <c r="M2019" s="19"/>
      <c r="N2019" s="19"/>
    </row>
    <row r="2020" spans="8:14">
      <c r="H2020" s="18"/>
      <c r="I2020" s="20"/>
      <c r="K2020" s="21"/>
      <c r="L2020" s="21"/>
      <c r="M2020" s="19"/>
      <c r="N2020" s="19"/>
    </row>
    <row r="2021" spans="8:14">
      <c r="H2021" s="18"/>
      <c r="I2021" s="20"/>
      <c r="K2021" s="21"/>
      <c r="L2021" s="21"/>
      <c r="M2021" s="19"/>
      <c r="N2021" s="19"/>
    </row>
    <row r="2022" spans="8:14">
      <c r="H2022" s="18"/>
      <c r="I2022" s="20"/>
      <c r="K2022" s="21"/>
      <c r="L2022" s="21"/>
      <c r="M2022" s="19"/>
      <c r="N2022" s="19"/>
    </row>
    <row r="2023" spans="8:14">
      <c r="H2023" s="18"/>
      <c r="I2023" s="20"/>
      <c r="K2023" s="21"/>
      <c r="L2023" s="21"/>
      <c r="M2023" s="19"/>
      <c r="N2023" s="19"/>
    </row>
    <row r="2024" spans="8:14">
      <c r="H2024" s="18"/>
      <c r="I2024" s="20"/>
      <c r="K2024" s="21"/>
      <c r="L2024" s="21"/>
      <c r="M2024" s="19"/>
      <c r="N2024" s="19"/>
    </row>
    <row r="2025" spans="8:14">
      <c r="H2025" s="18"/>
      <c r="I2025" s="20"/>
      <c r="K2025" s="21"/>
      <c r="L2025" s="21"/>
      <c r="M2025" s="19"/>
      <c r="N2025" s="19"/>
    </row>
    <row r="2026" spans="8:14">
      <c r="H2026" s="18"/>
      <c r="I2026" s="20"/>
      <c r="K2026" s="21"/>
      <c r="L2026" s="21"/>
      <c r="M2026" s="19"/>
      <c r="N2026" s="19"/>
    </row>
    <row r="2027" spans="8:14">
      <c r="H2027" s="18"/>
      <c r="I2027" s="20"/>
      <c r="K2027" s="21"/>
      <c r="L2027" s="21"/>
      <c r="M2027" s="19"/>
      <c r="N2027" s="19"/>
    </row>
    <row r="2028" spans="8:14">
      <c r="H2028" s="18"/>
      <c r="I2028" s="20"/>
      <c r="K2028" s="21"/>
      <c r="L2028" s="21"/>
      <c r="M2028" s="19"/>
      <c r="N2028" s="19"/>
    </row>
    <row r="2029" spans="8:14">
      <c r="H2029" s="18"/>
      <c r="I2029" s="20"/>
      <c r="K2029" s="21"/>
      <c r="L2029" s="21"/>
      <c r="M2029" s="19"/>
      <c r="N2029" s="19"/>
    </row>
    <row r="2030" spans="8:14">
      <c r="H2030" s="18"/>
      <c r="I2030" s="20"/>
      <c r="K2030" s="21"/>
      <c r="L2030" s="21"/>
      <c r="M2030" s="19"/>
      <c r="N2030" s="19"/>
    </row>
    <row r="2031" spans="8:14">
      <c r="H2031" s="18"/>
      <c r="I2031" s="20"/>
      <c r="K2031" s="21"/>
      <c r="L2031" s="21"/>
      <c r="M2031" s="19"/>
      <c r="N2031" s="19"/>
    </row>
    <row r="2032" spans="8:14">
      <c r="H2032" s="18"/>
      <c r="I2032" s="20"/>
      <c r="K2032" s="21"/>
      <c r="L2032" s="21"/>
      <c r="M2032" s="19"/>
      <c r="N2032" s="19"/>
    </row>
    <row r="2033" spans="8:14">
      <c r="H2033" s="18"/>
      <c r="I2033" s="20"/>
      <c r="K2033" s="21"/>
      <c r="L2033" s="21"/>
      <c r="M2033" s="19"/>
      <c r="N2033" s="19"/>
    </row>
    <row r="2034" spans="8:14">
      <c r="H2034" s="18"/>
      <c r="I2034" s="20"/>
      <c r="K2034" s="21"/>
      <c r="L2034" s="21"/>
      <c r="M2034" s="19"/>
      <c r="N2034" s="19"/>
    </row>
    <row r="2035" spans="8:14">
      <c r="H2035" s="18"/>
      <c r="I2035" s="20"/>
      <c r="K2035" s="21"/>
      <c r="L2035" s="21"/>
      <c r="M2035" s="19"/>
      <c r="N2035" s="19"/>
    </row>
    <row r="2036" spans="8:14">
      <c r="H2036" s="18"/>
      <c r="I2036" s="20"/>
      <c r="K2036" s="21"/>
      <c r="L2036" s="21"/>
      <c r="M2036" s="19"/>
      <c r="N2036" s="19"/>
    </row>
    <row r="2037" spans="8:14">
      <c r="H2037" s="18"/>
      <c r="I2037" s="20"/>
      <c r="K2037" s="21"/>
      <c r="L2037" s="21"/>
      <c r="M2037" s="19"/>
      <c r="N2037" s="19"/>
    </row>
    <row r="2038" spans="8:14">
      <c r="H2038" s="18"/>
      <c r="I2038" s="20"/>
      <c r="K2038" s="21"/>
      <c r="L2038" s="21"/>
      <c r="M2038" s="19"/>
      <c r="N2038" s="19"/>
    </row>
    <row r="2039" spans="8:14">
      <c r="H2039" s="18"/>
      <c r="I2039" s="20"/>
      <c r="K2039" s="21"/>
      <c r="L2039" s="21"/>
      <c r="M2039" s="19"/>
      <c r="N2039" s="19"/>
    </row>
    <row r="2040" spans="8:14">
      <c r="H2040" s="18"/>
      <c r="I2040" s="20"/>
      <c r="K2040" s="21"/>
      <c r="L2040" s="21"/>
      <c r="M2040" s="19"/>
      <c r="N2040" s="19"/>
    </row>
    <row r="2041" spans="8:14">
      <c r="H2041" s="18"/>
      <c r="I2041" s="20"/>
      <c r="K2041" s="21"/>
      <c r="L2041" s="21"/>
      <c r="M2041" s="19"/>
      <c r="N2041" s="19"/>
    </row>
    <row r="2042" spans="8:14">
      <c r="H2042" s="18"/>
      <c r="I2042" s="20"/>
      <c r="K2042" s="21"/>
      <c r="L2042" s="21"/>
      <c r="M2042" s="19"/>
      <c r="N2042" s="19"/>
    </row>
    <row r="2043" spans="8:14">
      <c r="H2043" s="18"/>
      <c r="I2043" s="20"/>
      <c r="K2043" s="21"/>
      <c r="L2043" s="21"/>
      <c r="M2043" s="19"/>
      <c r="N2043" s="19"/>
    </row>
    <row r="2044" spans="8:14">
      <c r="H2044" s="18"/>
      <c r="I2044" s="20"/>
      <c r="K2044" s="21"/>
      <c r="L2044" s="21"/>
      <c r="M2044" s="19"/>
      <c r="N2044" s="19"/>
    </row>
    <row r="2045" spans="8:14">
      <c r="H2045" s="18"/>
      <c r="I2045" s="20"/>
      <c r="K2045" s="21"/>
      <c r="L2045" s="21"/>
      <c r="M2045" s="19"/>
      <c r="N2045" s="19"/>
    </row>
    <row r="2046" spans="8:14">
      <c r="H2046" s="18"/>
      <c r="I2046" s="20"/>
      <c r="K2046" s="21"/>
      <c r="L2046" s="21"/>
      <c r="M2046" s="19"/>
      <c r="N2046" s="19"/>
    </row>
    <row r="2047" spans="8:14">
      <c r="H2047" s="18"/>
      <c r="I2047" s="20"/>
      <c r="K2047" s="21"/>
      <c r="L2047" s="21"/>
      <c r="M2047" s="19"/>
      <c r="N2047" s="19"/>
    </row>
    <row r="2048" spans="8:14">
      <c r="H2048" s="18"/>
      <c r="I2048" s="20"/>
      <c r="K2048" s="21"/>
      <c r="L2048" s="21"/>
      <c r="M2048" s="19"/>
      <c r="N2048" s="19"/>
    </row>
    <row r="2049" spans="8:14">
      <c r="H2049" s="18"/>
      <c r="I2049" s="20"/>
      <c r="K2049" s="21"/>
      <c r="L2049" s="21"/>
      <c r="M2049" s="19"/>
      <c r="N2049" s="19"/>
    </row>
    <row r="2050" spans="8:14">
      <c r="H2050" s="18"/>
      <c r="I2050" s="20"/>
      <c r="K2050" s="21"/>
      <c r="L2050" s="21"/>
      <c r="M2050" s="19"/>
      <c r="N2050" s="19"/>
    </row>
    <row r="2051" spans="8:14">
      <c r="H2051" s="18"/>
      <c r="I2051" s="20"/>
      <c r="K2051" s="21"/>
      <c r="L2051" s="21"/>
      <c r="M2051" s="19"/>
      <c r="N2051" s="19"/>
    </row>
    <row r="2052" spans="8:14">
      <c r="H2052" s="18"/>
      <c r="I2052" s="20"/>
      <c r="K2052" s="21"/>
      <c r="L2052" s="21"/>
      <c r="M2052" s="19"/>
      <c r="N2052" s="19"/>
    </row>
    <row r="2053" spans="8:14">
      <c r="H2053" s="18"/>
      <c r="I2053" s="20"/>
      <c r="K2053" s="21"/>
      <c r="L2053" s="21"/>
      <c r="M2053" s="19"/>
      <c r="N2053" s="19"/>
    </row>
    <row r="2054" spans="8:14">
      <c r="H2054" s="18"/>
      <c r="I2054" s="20"/>
      <c r="K2054" s="21"/>
      <c r="L2054" s="21"/>
      <c r="M2054" s="19"/>
      <c r="N2054" s="19"/>
    </row>
    <row r="2055" spans="8:14">
      <c r="H2055" s="18"/>
      <c r="I2055" s="20"/>
      <c r="K2055" s="21"/>
      <c r="L2055" s="21"/>
      <c r="M2055" s="19"/>
      <c r="N2055" s="19"/>
    </row>
    <row r="2056" spans="8:14">
      <c r="H2056" s="18"/>
      <c r="I2056" s="20"/>
      <c r="K2056" s="21"/>
      <c r="L2056" s="21"/>
      <c r="M2056" s="19"/>
      <c r="N2056" s="19"/>
    </row>
    <row r="2057" spans="8:14">
      <c r="H2057" s="18"/>
      <c r="I2057" s="20"/>
      <c r="K2057" s="21"/>
      <c r="L2057" s="21"/>
      <c r="M2057" s="19"/>
      <c r="N2057" s="19"/>
    </row>
    <row r="2058" spans="8:14">
      <c r="H2058" s="18"/>
      <c r="I2058" s="20"/>
      <c r="K2058" s="21"/>
      <c r="L2058" s="21"/>
      <c r="M2058" s="19"/>
      <c r="N2058" s="19"/>
    </row>
    <row r="2059" spans="8:14">
      <c r="H2059" s="18"/>
      <c r="I2059" s="20"/>
      <c r="K2059" s="21"/>
      <c r="L2059" s="21"/>
      <c r="M2059" s="19"/>
      <c r="N2059" s="19"/>
    </row>
    <row r="2060" spans="8:14">
      <c r="H2060" s="18"/>
      <c r="I2060" s="20"/>
      <c r="K2060" s="21"/>
      <c r="L2060" s="21"/>
      <c r="M2060" s="19"/>
      <c r="N2060" s="19"/>
    </row>
    <row r="2061" spans="8:14">
      <c r="H2061" s="18"/>
      <c r="I2061" s="20"/>
      <c r="K2061" s="21"/>
      <c r="L2061" s="21"/>
      <c r="M2061" s="19"/>
      <c r="N2061" s="19"/>
    </row>
    <row r="2062" spans="8:14">
      <c r="H2062" s="18"/>
      <c r="I2062" s="20"/>
      <c r="K2062" s="21"/>
      <c r="L2062" s="21"/>
      <c r="M2062" s="19"/>
      <c r="N2062" s="19"/>
    </row>
    <row r="2063" spans="8:14">
      <c r="H2063" s="18"/>
      <c r="I2063" s="20"/>
      <c r="K2063" s="21"/>
      <c r="L2063" s="21"/>
      <c r="M2063" s="19"/>
      <c r="N2063" s="19"/>
    </row>
    <row r="2064" spans="8:14">
      <c r="H2064" s="18"/>
      <c r="I2064" s="20"/>
      <c r="K2064" s="21"/>
      <c r="L2064" s="21"/>
      <c r="M2064" s="19"/>
      <c r="N2064" s="19"/>
    </row>
    <row r="2065" spans="8:14">
      <c r="H2065" s="18"/>
      <c r="I2065" s="20"/>
      <c r="K2065" s="21"/>
      <c r="L2065" s="21"/>
      <c r="M2065" s="19"/>
      <c r="N2065" s="19"/>
    </row>
    <row r="2066" spans="8:14">
      <c r="H2066" s="18"/>
      <c r="I2066" s="20"/>
      <c r="K2066" s="21"/>
      <c r="L2066" s="21"/>
      <c r="M2066" s="19"/>
      <c r="N2066" s="19"/>
    </row>
    <row r="2067" spans="8:14">
      <c r="H2067" s="18"/>
      <c r="I2067" s="20"/>
      <c r="K2067" s="21"/>
      <c r="L2067" s="21"/>
      <c r="M2067" s="19"/>
      <c r="N2067" s="19"/>
    </row>
    <row r="2068" spans="8:14">
      <c r="H2068" s="18"/>
      <c r="I2068" s="20"/>
      <c r="K2068" s="21"/>
      <c r="L2068" s="21"/>
      <c r="M2068" s="19"/>
      <c r="N2068" s="19"/>
    </row>
    <row r="2069" spans="8:14">
      <c r="H2069" s="18"/>
      <c r="I2069" s="20"/>
      <c r="K2069" s="21"/>
      <c r="L2069" s="21"/>
      <c r="M2069" s="19"/>
      <c r="N2069" s="19"/>
    </row>
    <row r="2070" spans="8:14">
      <c r="H2070" s="18"/>
      <c r="I2070" s="20"/>
      <c r="K2070" s="21"/>
      <c r="L2070" s="21"/>
      <c r="M2070" s="19"/>
      <c r="N2070" s="19"/>
    </row>
    <row r="2071" spans="8:14">
      <c r="H2071" s="18"/>
      <c r="I2071" s="20"/>
      <c r="K2071" s="21"/>
      <c r="L2071" s="21"/>
      <c r="M2071" s="19"/>
      <c r="N2071" s="19"/>
    </row>
    <row r="2072" spans="8:14">
      <c r="H2072" s="18"/>
      <c r="I2072" s="20"/>
      <c r="K2072" s="21"/>
      <c r="L2072" s="21"/>
      <c r="M2072" s="19"/>
      <c r="N2072" s="19"/>
    </row>
    <row r="2073" spans="8:14">
      <c r="H2073" s="18"/>
      <c r="I2073" s="20"/>
      <c r="K2073" s="21"/>
      <c r="L2073" s="21"/>
      <c r="M2073" s="19"/>
      <c r="N2073" s="19"/>
    </row>
    <row r="2074" spans="8:14">
      <c r="H2074" s="18"/>
      <c r="I2074" s="20"/>
      <c r="K2074" s="21"/>
      <c r="L2074" s="21"/>
      <c r="M2074" s="19"/>
      <c r="N2074" s="19"/>
    </row>
    <row r="2075" spans="8:14">
      <c r="H2075" s="18"/>
      <c r="I2075" s="20"/>
      <c r="K2075" s="21"/>
      <c r="L2075" s="21"/>
      <c r="M2075" s="19"/>
      <c r="N2075" s="19"/>
    </row>
    <row r="2076" spans="8:14">
      <c r="H2076" s="18"/>
      <c r="I2076" s="20"/>
      <c r="K2076" s="21"/>
      <c r="L2076" s="21"/>
      <c r="M2076" s="19"/>
      <c r="N2076" s="19"/>
    </row>
    <row r="2077" spans="8:14">
      <c r="H2077" s="18"/>
      <c r="I2077" s="20"/>
      <c r="K2077" s="21"/>
      <c r="L2077" s="21"/>
      <c r="M2077" s="19"/>
      <c r="N2077" s="19"/>
    </row>
    <row r="2078" spans="8:14">
      <c r="H2078" s="18"/>
      <c r="I2078" s="20"/>
      <c r="K2078" s="21"/>
      <c r="L2078" s="21"/>
      <c r="M2078" s="19"/>
      <c r="N2078" s="19"/>
    </row>
    <row r="2079" spans="8:14">
      <c r="H2079" s="18"/>
      <c r="I2079" s="20"/>
      <c r="K2079" s="21"/>
      <c r="L2079" s="21"/>
      <c r="M2079" s="19"/>
      <c r="N2079" s="19"/>
    </row>
    <row r="2080" spans="8:14">
      <c r="H2080" s="18"/>
      <c r="I2080" s="20"/>
      <c r="K2080" s="21"/>
      <c r="L2080" s="21"/>
      <c r="M2080" s="19"/>
      <c r="N2080" s="19"/>
    </row>
    <row r="2081" spans="8:14">
      <c r="H2081" s="18"/>
      <c r="I2081" s="20"/>
      <c r="K2081" s="21"/>
      <c r="L2081" s="21"/>
      <c r="M2081" s="19"/>
      <c r="N2081" s="19"/>
    </row>
    <row r="2082" spans="8:14">
      <c r="H2082" s="18"/>
      <c r="I2082" s="20"/>
      <c r="K2082" s="21"/>
      <c r="L2082" s="21"/>
      <c r="M2082" s="19"/>
      <c r="N2082" s="19"/>
    </row>
    <row r="2083" spans="8:14">
      <c r="H2083" s="18"/>
      <c r="I2083" s="20"/>
      <c r="K2083" s="21"/>
      <c r="L2083" s="21"/>
      <c r="M2083" s="19"/>
      <c r="N2083" s="19"/>
    </row>
    <row r="2084" spans="8:14">
      <c r="H2084" s="18"/>
      <c r="I2084" s="20"/>
      <c r="K2084" s="21"/>
      <c r="L2084" s="21"/>
      <c r="M2084" s="19"/>
      <c r="N2084" s="19"/>
    </row>
    <row r="2085" spans="8:14">
      <c r="H2085" s="18"/>
      <c r="I2085" s="20"/>
      <c r="K2085" s="21"/>
      <c r="L2085" s="21"/>
      <c r="M2085" s="19"/>
      <c r="N2085" s="19"/>
    </row>
    <row r="2086" spans="8:14">
      <c r="H2086" s="18"/>
      <c r="I2086" s="20"/>
      <c r="K2086" s="21"/>
      <c r="L2086" s="21"/>
      <c r="M2086" s="19"/>
      <c r="N2086" s="19"/>
    </row>
    <row r="2087" spans="8:14">
      <c r="H2087" s="18"/>
      <c r="I2087" s="20"/>
      <c r="K2087" s="21"/>
      <c r="L2087" s="21"/>
      <c r="M2087" s="19"/>
      <c r="N2087" s="19"/>
    </row>
    <row r="2088" spans="8:14">
      <c r="H2088" s="18"/>
      <c r="I2088" s="20"/>
      <c r="K2088" s="21"/>
      <c r="L2088" s="21"/>
      <c r="M2088" s="19"/>
      <c r="N2088" s="19"/>
    </row>
    <row r="2089" spans="8:14">
      <c r="H2089" s="18"/>
      <c r="I2089" s="20"/>
      <c r="K2089" s="21"/>
      <c r="L2089" s="21"/>
      <c r="M2089" s="19"/>
      <c r="N2089" s="19"/>
    </row>
    <row r="2090" spans="8:14">
      <c r="H2090" s="18"/>
      <c r="I2090" s="20"/>
      <c r="K2090" s="21"/>
      <c r="L2090" s="21"/>
      <c r="M2090" s="19"/>
      <c r="N2090" s="19"/>
    </row>
    <row r="2091" spans="8:14">
      <c r="H2091" s="18"/>
      <c r="I2091" s="20"/>
      <c r="K2091" s="21"/>
      <c r="L2091" s="21"/>
      <c r="M2091" s="19"/>
      <c r="N2091" s="19"/>
    </row>
    <row r="2092" spans="8:14">
      <c r="H2092" s="18"/>
      <c r="I2092" s="20"/>
      <c r="K2092" s="21"/>
      <c r="L2092" s="21"/>
      <c r="M2092" s="19"/>
      <c r="N2092" s="19"/>
    </row>
    <row r="2093" spans="8:14">
      <c r="H2093" s="18"/>
      <c r="I2093" s="20"/>
      <c r="K2093" s="21"/>
      <c r="L2093" s="21"/>
      <c r="M2093" s="19"/>
      <c r="N2093" s="19"/>
    </row>
    <row r="2094" spans="8:14">
      <c r="H2094" s="18"/>
      <c r="I2094" s="20"/>
      <c r="K2094" s="21"/>
      <c r="L2094" s="21"/>
      <c r="M2094" s="19"/>
      <c r="N2094" s="19"/>
    </row>
    <row r="2095" spans="8:14">
      <c r="H2095" s="18"/>
      <c r="I2095" s="20"/>
      <c r="K2095" s="21"/>
      <c r="L2095" s="21"/>
      <c r="M2095" s="19"/>
      <c r="N2095" s="19"/>
    </row>
    <row r="2096" spans="8:14">
      <c r="H2096" s="18"/>
      <c r="I2096" s="20"/>
      <c r="K2096" s="21"/>
      <c r="L2096" s="21"/>
      <c r="M2096" s="19"/>
      <c r="N2096" s="19"/>
    </row>
    <row r="2097" spans="8:14">
      <c r="H2097" s="18"/>
      <c r="I2097" s="20"/>
      <c r="K2097" s="21"/>
      <c r="L2097" s="21"/>
      <c r="M2097" s="19"/>
      <c r="N2097" s="19"/>
    </row>
    <row r="2098" spans="8:14">
      <c r="H2098" s="18"/>
      <c r="I2098" s="20"/>
      <c r="K2098" s="21"/>
      <c r="L2098" s="21"/>
      <c r="M2098" s="19"/>
      <c r="N2098" s="19"/>
    </row>
    <row r="2099" spans="8:14">
      <c r="H2099" s="18"/>
      <c r="I2099" s="20"/>
      <c r="K2099" s="21"/>
      <c r="L2099" s="21"/>
      <c r="M2099" s="19"/>
      <c r="N2099" s="19"/>
    </row>
    <row r="2100" spans="8:14">
      <c r="H2100" s="18"/>
      <c r="I2100" s="20"/>
      <c r="K2100" s="21"/>
      <c r="L2100" s="21"/>
      <c r="M2100" s="19"/>
      <c r="N2100" s="19"/>
    </row>
    <row r="2101" spans="8:14">
      <c r="H2101" s="18"/>
      <c r="I2101" s="20"/>
      <c r="K2101" s="21"/>
      <c r="L2101" s="21"/>
      <c r="M2101" s="19"/>
      <c r="N2101" s="19"/>
    </row>
    <row r="2102" spans="8:14">
      <c r="H2102" s="18"/>
      <c r="I2102" s="20"/>
      <c r="K2102" s="21"/>
      <c r="L2102" s="21"/>
      <c r="M2102" s="19"/>
      <c r="N2102" s="19"/>
    </row>
    <row r="2103" spans="8:14">
      <c r="H2103" s="18"/>
      <c r="I2103" s="20"/>
      <c r="K2103" s="21"/>
      <c r="L2103" s="21"/>
      <c r="M2103" s="19"/>
      <c r="N2103" s="19"/>
    </row>
    <row r="2104" spans="8:14">
      <c r="H2104" s="18"/>
      <c r="I2104" s="20"/>
      <c r="K2104" s="21"/>
      <c r="L2104" s="21"/>
      <c r="M2104" s="19"/>
      <c r="N2104" s="19"/>
    </row>
    <row r="2105" spans="8:14">
      <c r="H2105" s="18"/>
      <c r="I2105" s="20"/>
      <c r="K2105" s="21"/>
      <c r="L2105" s="21"/>
      <c r="M2105" s="19"/>
      <c r="N2105" s="19"/>
    </row>
    <row r="2106" spans="8:14">
      <c r="H2106" s="18"/>
      <c r="I2106" s="20"/>
      <c r="K2106" s="21"/>
      <c r="L2106" s="21"/>
      <c r="M2106" s="19"/>
      <c r="N2106" s="19"/>
    </row>
    <row r="2107" spans="8:14">
      <c r="H2107" s="18"/>
      <c r="I2107" s="20"/>
      <c r="K2107" s="21"/>
      <c r="L2107" s="21"/>
      <c r="M2107" s="19"/>
      <c r="N2107" s="19"/>
    </row>
    <row r="2108" spans="8:14">
      <c r="H2108" s="18"/>
      <c r="I2108" s="20"/>
      <c r="K2108" s="21"/>
      <c r="L2108" s="21"/>
      <c r="M2108" s="19"/>
      <c r="N2108" s="19"/>
    </row>
    <row r="2109" spans="8:14">
      <c r="H2109" s="18"/>
      <c r="I2109" s="20"/>
      <c r="K2109" s="21"/>
      <c r="L2109" s="21"/>
      <c r="M2109" s="19"/>
      <c r="N2109" s="19"/>
    </row>
    <row r="2110" spans="8:14">
      <c r="H2110" s="18"/>
      <c r="I2110" s="20"/>
      <c r="K2110" s="21"/>
      <c r="L2110" s="21"/>
      <c r="M2110" s="19"/>
      <c r="N2110" s="19"/>
    </row>
    <row r="2111" spans="8:14">
      <c r="H2111" s="18"/>
      <c r="I2111" s="20"/>
      <c r="K2111" s="21"/>
      <c r="L2111" s="21"/>
      <c r="M2111" s="19"/>
      <c r="N2111" s="19"/>
    </row>
    <row r="2112" spans="8:14">
      <c r="H2112" s="18"/>
      <c r="I2112" s="20"/>
      <c r="K2112" s="21"/>
      <c r="L2112" s="21"/>
      <c r="M2112" s="19"/>
      <c r="N2112" s="19"/>
    </row>
    <row r="2113" spans="8:14">
      <c r="H2113" s="18"/>
      <c r="I2113" s="20"/>
      <c r="K2113" s="21"/>
      <c r="L2113" s="21"/>
      <c r="M2113" s="19"/>
      <c r="N2113" s="19"/>
    </row>
    <row r="2114" spans="8:14">
      <c r="H2114" s="18"/>
      <c r="I2114" s="20"/>
      <c r="K2114" s="21"/>
      <c r="L2114" s="21"/>
      <c r="M2114" s="19"/>
      <c r="N2114" s="19"/>
    </row>
    <row r="2115" spans="8:14">
      <c r="H2115" s="18"/>
      <c r="I2115" s="20"/>
      <c r="K2115" s="21"/>
      <c r="L2115" s="21"/>
      <c r="M2115" s="19"/>
      <c r="N2115" s="19"/>
    </row>
    <row r="2116" spans="8:14">
      <c r="H2116" s="18"/>
      <c r="I2116" s="20"/>
      <c r="K2116" s="21"/>
      <c r="L2116" s="21"/>
      <c r="M2116" s="19"/>
      <c r="N2116" s="19"/>
    </row>
    <row r="2117" spans="8:14">
      <c r="H2117" s="18"/>
      <c r="I2117" s="20"/>
      <c r="K2117" s="21"/>
      <c r="L2117" s="21"/>
      <c r="M2117" s="19"/>
      <c r="N2117" s="19"/>
    </row>
    <row r="2118" spans="8:14">
      <c r="H2118" s="18"/>
      <c r="I2118" s="20"/>
      <c r="K2118" s="21"/>
      <c r="L2118" s="21"/>
      <c r="M2118" s="19"/>
      <c r="N2118" s="19"/>
    </row>
    <row r="2119" spans="8:14">
      <c r="H2119" s="18"/>
      <c r="I2119" s="20"/>
      <c r="K2119" s="21"/>
      <c r="L2119" s="21"/>
      <c r="M2119" s="19"/>
      <c r="N2119" s="19"/>
    </row>
    <row r="2120" spans="8:14">
      <c r="H2120" s="18"/>
      <c r="I2120" s="20"/>
      <c r="K2120" s="21"/>
      <c r="L2120" s="21"/>
      <c r="M2120" s="19"/>
      <c r="N2120" s="19"/>
    </row>
    <row r="2121" spans="8:14">
      <c r="H2121" s="18"/>
      <c r="I2121" s="20"/>
      <c r="K2121" s="21"/>
      <c r="L2121" s="21"/>
      <c r="M2121" s="19"/>
      <c r="N2121" s="19"/>
    </row>
    <row r="2122" spans="8:14">
      <c r="H2122" s="18"/>
      <c r="I2122" s="20"/>
      <c r="K2122" s="21"/>
      <c r="L2122" s="21"/>
      <c r="M2122" s="19"/>
      <c r="N2122" s="19"/>
    </row>
    <row r="2123" spans="8:14">
      <c r="H2123" s="18"/>
      <c r="I2123" s="20"/>
      <c r="K2123" s="21"/>
      <c r="L2123" s="21"/>
      <c r="M2123" s="19"/>
      <c r="N2123" s="19"/>
    </row>
    <row r="2124" spans="8:14">
      <c r="H2124" s="18"/>
      <c r="I2124" s="20"/>
      <c r="K2124" s="21"/>
      <c r="L2124" s="21"/>
      <c r="M2124" s="19"/>
      <c r="N2124" s="19"/>
    </row>
    <row r="2125" spans="8:14">
      <c r="H2125" s="18"/>
      <c r="I2125" s="20"/>
      <c r="K2125" s="21"/>
      <c r="L2125" s="21"/>
      <c r="M2125" s="19"/>
      <c r="N2125" s="19"/>
    </row>
    <row r="2126" spans="8:14">
      <c r="H2126" s="18"/>
      <c r="I2126" s="20"/>
      <c r="K2126" s="21"/>
      <c r="L2126" s="21"/>
      <c r="M2126" s="19"/>
      <c r="N2126" s="19"/>
    </row>
    <row r="2127" spans="8:14">
      <c r="H2127" s="18"/>
      <c r="I2127" s="20"/>
      <c r="K2127" s="21"/>
      <c r="L2127" s="21"/>
      <c r="M2127" s="19"/>
      <c r="N2127" s="19"/>
    </row>
    <row r="2128" spans="8:14">
      <c r="H2128" s="18"/>
      <c r="I2128" s="20"/>
      <c r="K2128" s="21"/>
      <c r="L2128" s="21"/>
      <c r="M2128" s="19"/>
      <c r="N2128" s="19"/>
    </row>
    <row r="2129" spans="8:14">
      <c r="H2129" s="18"/>
      <c r="I2129" s="20"/>
      <c r="K2129" s="21"/>
      <c r="L2129" s="21"/>
      <c r="M2129" s="19"/>
      <c r="N2129" s="19"/>
    </row>
    <row r="2130" spans="8:14">
      <c r="H2130" s="18"/>
      <c r="I2130" s="20"/>
      <c r="K2130" s="21"/>
      <c r="L2130" s="21"/>
      <c r="M2130" s="19"/>
      <c r="N2130" s="19"/>
    </row>
    <row r="2131" spans="8:14">
      <c r="H2131" s="18"/>
      <c r="I2131" s="20"/>
      <c r="K2131" s="21"/>
      <c r="L2131" s="21"/>
      <c r="M2131" s="19"/>
      <c r="N2131" s="19"/>
    </row>
    <row r="2132" spans="8:14">
      <c r="H2132" s="18"/>
      <c r="I2132" s="20"/>
      <c r="K2132" s="21"/>
      <c r="L2132" s="21"/>
      <c r="M2132" s="19"/>
      <c r="N2132" s="19"/>
    </row>
    <row r="2133" spans="8:14">
      <c r="H2133" s="18"/>
      <c r="I2133" s="20"/>
      <c r="K2133" s="21"/>
      <c r="L2133" s="21"/>
      <c r="M2133" s="19"/>
      <c r="N2133" s="19"/>
    </row>
    <row r="2134" spans="8:14">
      <c r="H2134" s="18"/>
      <c r="I2134" s="20"/>
      <c r="K2134" s="21"/>
      <c r="L2134" s="21"/>
      <c r="M2134" s="19"/>
      <c r="N2134" s="19"/>
    </row>
    <row r="2135" spans="8:14">
      <c r="H2135" s="18"/>
      <c r="I2135" s="20"/>
      <c r="K2135" s="21"/>
      <c r="L2135" s="21"/>
      <c r="M2135" s="19"/>
      <c r="N2135" s="19"/>
    </row>
    <row r="2136" spans="8:14">
      <c r="H2136" s="18"/>
      <c r="I2136" s="20"/>
      <c r="K2136" s="21"/>
      <c r="L2136" s="21"/>
      <c r="M2136" s="19"/>
      <c r="N2136" s="19"/>
    </row>
    <row r="2137" spans="8:14">
      <c r="H2137" s="18"/>
      <c r="I2137" s="20"/>
      <c r="K2137" s="21"/>
      <c r="L2137" s="21"/>
      <c r="M2137" s="19"/>
      <c r="N2137" s="19"/>
    </row>
    <row r="2138" spans="8:14">
      <c r="H2138" s="18"/>
      <c r="I2138" s="20"/>
      <c r="K2138" s="21"/>
      <c r="L2138" s="21"/>
      <c r="M2138" s="19"/>
      <c r="N2138" s="19"/>
    </row>
    <row r="2139" spans="8:14">
      <c r="H2139" s="18"/>
      <c r="I2139" s="20"/>
      <c r="K2139" s="21"/>
      <c r="L2139" s="21"/>
      <c r="M2139" s="19"/>
      <c r="N2139" s="19"/>
    </row>
    <row r="2140" spans="8:14">
      <c r="H2140" s="18"/>
      <c r="I2140" s="20"/>
      <c r="K2140" s="21"/>
      <c r="L2140" s="21"/>
      <c r="M2140" s="19"/>
      <c r="N2140" s="19"/>
    </row>
    <row r="2141" spans="8:14">
      <c r="H2141" s="18"/>
      <c r="I2141" s="20"/>
      <c r="K2141" s="21"/>
      <c r="L2141" s="21"/>
      <c r="M2141" s="19"/>
      <c r="N2141" s="19"/>
    </row>
    <row r="2142" spans="8:14">
      <c r="H2142" s="18"/>
      <c r="I2142" s="20"/>
      <c r="K2142" s="21"/>
      <c r="L2142" s="21"/>
      <c r="M2142" s="19"/>
      <c r="N2142" s="19"/>
    </row>
    <row r="2143" spans="8:14">
      <c r="H2143" s="18"/>
      <c r="I2143" s="20"/>
      <c r="K2143" s="21"/>
      <c r="L2143" s="21"/>
      <c r="M2143" s="19"/>
      <c r="N2143" s="19"/>
    </row>
    <row r="2144" spans="8:14">
      <c r="H2144" s="18"/>
      <c r="I2144" s="20"/>
      <c r="K2144" s="21"/>
      <c r="L2144" s="21"/>
      <c r="M2144" s="19"/>
      <c r="N2144" s="19"/>
    </row>
    <row r="2145" spans="8:14">
      <c r="H2145" s="18"/>
      <c r="I2145" s="20"/>
      <c r="K2145" s="21"/>
      <c r="L2145" s="21"/>
      <c r="M2145" s="19"/>
      <c r="N2145" s="19"/>
    </row>
    <row r="2146" spans="8:14">
      <c r="H2146" s="18"/>
      <c r="I2146" s="20"/>
      <c r="K2146" s="21"/>
      <c r="L2146" s="21"/>
      <c r="M2146" s="19"/>
      <c r="N2146" s="19"/>
    </row>
    <row r="2147" spans="8:14">
      <c r="H2147" s="18"/>
      <c r="I2147" s="20"/>
      <c r="K2147" s="21"/>
      <c r="L2147" s="21"/>
      <c r="M2147" s="19"/>
      <c r="N2147" s="19"/>
    </row>
    <row r="2148" spans="8:14">
      <c r="H2148" s="18"/>
      <c r="I2148" s="20"/>
      <c r="K2148" s="21"/>
      <c r="L2148" s="21"/>
      <c r="M2148" s="19"/>
      <c r="N2148" s="19"/>
    </row>
    <row r="2149" spans="8:14">
      <c r="H2149" s="18"/>
      <c r="I2149" s="20"/>
      <c r="K2149" s="21"/>
      <c r="L2149" s="21"/>
      <c r="M2149" s="19"/>
      <c r="N2149" s="19"/>
    </row>
    <row r="2150" spans="8:14">
      <c r="H2150" s="18"/>
      <c r="I2150" s="20"/>
      <c r="K2150" s="21"/>
      <c r="L2150" s="21"/>
      <c r="M2150" s="19"/>
      <c r="N2150" s="19"/>
    </row>
    <row r="2151" spans="8:14">
      <c r="H2151" s="18"/>
      <c r="I2151" s="20"/>
      <c r="K2151" s="21"/>
      <c r="L2151" s="21"/>
      <c r="M2151" s="19"/>
      <c r="N2151" s="19"/>
    </row>
    <row r="2152" spans="8:14">
      <c r="H2152" s="18"/>
      <c r="I2152" s="20"/>
      <c r="K2152" s="21"/>
      <c r="L2152" s="21"/>
      <c r="M2152" s="19"/>
      <c r="N2152" s="19"/>
    </row>
    <row r="2153" spans="8:14">
      <c r="H2153" s="18"/>
      <c r="I2153" s="20"/>
      <c r="K2153" s="21"/>
      <c r="L2153" s="21"/>
      <c r="M2153" s="19"/>
      <c r="N2153" s="19"/>
    </row>
    <row r="2154" spans="8:14">
      <c r="H2154" s="18"/>
      <c r="I2154" s="20"/>
      <c r="K2154" s="21"/>
      <c r="L2154" s="21"/>
      <c r="M2154" s="19"/>
      <c r="N2154" s="19"/>
    </row>
    <row r="2155" spans="8:14">
      <c r="H2155" s="18"/>
      <c r="I2155" s="20"/>
      <c r="K2155" s="21"/>
      <c r="L2155" s="21"/>
      <c r="M2155" s="19"/>
      <c r="N2155" s="19"/>
    </row>
    <row r="2156" spans="8:14">
      <c r="H2156" s="18"/>
      <c r="I2156" s="20"/>
      <c r="K2156" s="21"/>
      <c r="L2156" s="21"/>
      <c r="M2156" s="19"/>
      <c r="N2156" s="19"/>
    </row>
    <row r="2157" spans="8:14">
      <c r="H2157" s="18"/>
      <c r="I2157" s="20"/>
      <c r="K2157" s="21"/>
      <c r="L2157" s="21"/>
      <c r="M2157" s="19"/>
      <c r="N2157" s="19"/>
    </row>
    <row r="2158" spans="8:14">
      <c r="H2158" s="18"/>
      <c r="I2158" s="20"/>
      <c r="K2158" s="21"/>
      <c r="L2158" s="21"/>
      <c r="M2158" s="19"/>
      <c r="N2158" s="19"/>
    </row>
    <row r="2159" spans="8:14">
      <c r="H2159" s="18"/>
      <c r="I2159" s="20"/>
      <c r="K2159" s="21"/>
      <c r="L2159" s="21"/>
      <c r="M2159" s="19"/>
      <c r="N2159" s="19"/>
    </row>
    <row r="2160" spans="8:14">
      <c r="H2160" s="18"/>
      <c r="I2160" s="20"/>
      <c r="K2160" s="21"/>
      <c r="L2160" s="21"/>
      <c r="M2160" s="19"/>
      <c r="N2160" s="19"/>
    </row>
    <row r="2161" spans="8:14">
      <c r="H2161" s="18"/>
      <c r="I2161" s="20"/>
      <c r="K2161" s="21"/>
      <c r="L2161" s="21"/>
      <c r="M2161" s="19"/>
      <c r="N2161" s="19"/>
    </row>
    <row r="2162" spans="8:14">
      <c r="H2162" s="18"/>
      <c r="I2162" s="20"/>
      <c r="K2162" s="21"/>
      <c r="L2162" s="21"/>
      <c r="M2162" s="19"/>
      <c r="N2162" s="19"/>
    </row>
    <row r="2163" spans="8:14">
      <c r="H2163" s="18"/>
      <c r="I2163" s="20"/>
      <c r="K2163" s="21"/>
      <c r="L2163" s="21"/>
      <c r="M2163" s="19"/>
      <c r="N2163" s="19"/>
    </row>
    <row r="2164" spans="8:14">
      <c r="H2164" s="18"/>
      <c r="I2164" s="20"/>
      <c r="K2164" s="21"/>
      <c r="L2164" s="21"/>
      <c r="M2164" s="19"/>
      <c r="N2164" s="19"/>
    </row>
    <row r="2165" spans="8:14">
      <c r="H2165" s="18"/>
      <c r="I2165" s="20"/>
      <c r="K2165" s="21"/>
      <c r="L2165" s="21"/>
      <c r="M2165" s="19"/>
      <c r="N2165" s="19"/>
    </row>
    <row r="2166" spans="8:14">
      <c r="H2166" s="18"/>
      <c r="I2166" s="20"/>
      <c r="K2166" s="21"/>
      <c r="L2166" s="21"/>
      <c r="M2166" s="19"/>
      <c r="N2166" s="19"/>
    </row>
    <row r="2167" spans="8:14">
      <c r="H2167" s="18"/>
      <c r="I2167" s="20"/>
      <c r="K2167" s="21"/>
      <c r="L2167" s="21"/>
      <c r="M2167" s="19"/>
      <c r="N2167" s="19"/>
    </row>
    <row r="2168" spans="8:14">
      <c r="H2168" s="18"/>
      <c r="I2168" s="20"/>
      <c r="K2168" s="21"/>
      <c r="L2168" s="21"/>
      <c r="M2168" s="19"/>
      <c r="N2168" s="19"/>
    </row>
    <row r="2169" spans="8:14">
      <c r="H2169" s="18"/>
      <c r="I2169" s="20"/>
      <c r="K2169" s="21"/>
      <c r="L2169" s="21"/>
      <c r="M2169" s="19"/>
      <c r="N2169" s="19"/>
    </row>
    <row r="2170" spans="8:14">
      <c r="H2170" s="18"/>
      <c r="I2170" s="20"/>
      <c r="K2170" s="21"/>
      <c r="L2170" s="21"/>
      <c r="M2170" s="19"/>
      <c r="N2170" s="19"/>
    </row>
    <row r="2171" spans="8:14">
      <c r="H2171" s="18"/>
      <c r="I2171" s="20"/>
      <c r="K2171" s="21"/>
      <c r="L2171" s="21"/>
      <c r="M2171" s="19"/>
      <c r="N2171" s="19"/>
    </row>
    <row r="2172" spans="8:14">
      <c r="H2172" s="18"/>
      <c r="I2172" s="20"/>
      <c r="K2172" s="21"/>
      <c r="L2172" s="21"/>
      <c r="M2172" s="19"/>
      <c r="N2172" s="19"/>
    </row>
    <row r="2173" spans="8:14">
      <c r="H2173" s="18"/>
      <c r="I2173" s="20"/>
      <c r="K2173" s="21"/>
      <c r="L2173" s="21"/>
      <c r="M2173" s="19"/>
      <c r="N2173" s="19"/>
    </row>
    <row r="2174" spans="8:14">
      <c r="H2174" s="18"/>
      <c r="I2174" s="20"/>
      <c r="K2174" s="21"/>
      <c r="L2174" s="21"/>
      <c r="M2174" s="19"/>
      <c r="N2174" s="19"/>
    </row>
    <row r="2175" spans="8:14">
      <c r="H2175" s="18"/>
      <c r="I2175" s="20"/>
      <c r="K2175" s="21"/>
      <c r="L2175" s="21"/>
      <c r="M2175" s="19"/>
      <c r="N2175" s="19"/>
    </row>
    <row r="2176" spans="8:14">
      <c r="H2176" s="18"/>
      <c r="I2176" s="20"/>
      <c r="K2176" s="21"/>
      <c r="L2176" s="21"/>
      <c r="M2176" s="19"/>
      <c r="N2176" s="19"/>
    </row>
    <row r="2177" spans="8:14">
      <c r="H2177" s="18"/>
      <c r="I2177" s="20"/>
      <c r="K2177" s="21"/>
      <c r="L2177" s="21"/>
      <c r="M2177" s="19"/>
      <c r="N2177" s="19"/>
    </row>
    <row r="2178" spans="8:14">
      <c r="H2178" s="18"/>
      <c r="I2178" s="20"/>
      <c r="K2178" s="21"/>
      <c r="L2178" s="21"/>
      <c r="M2178" s="19"/>
      <c r="N2178" s="19"/>
    </row>
    <row r="2179" spans="8:14">
      <c r="H2179" s="18"/>
      <c r="I2179" s="20"/>
      <c r="K2179" s="21"/>
      <c r="L2179" s="21"/>
      <c r="M2179" s="19"/>
      <c r="N2179" s="19"/>
    </row>
    <row r="2180" spans="8:14">
      <c r="H2180" s="18"/>
      <c r="I2180" s="20"/>
      <c r="K2180" s="21"/>
      <c r="L2180" s="21"/>
      <c r="M2180" s="19"/>
      <c r="N2180" s="19"/>
    </row>
    <row r="2181" spans="8:14">
      <c r="H2181" s="18"/>
      <c r="I2181" s="20"/>
      <c r="K2181" s="21"/>
      <c r="L2181" s="21"/>
      <c r="M2181" s="19"/>
      <c r="N2181" s="19"/>
    </row>
    <row r="2182" spans="8:14">
      <c r="H2182" s="18"/>
      <c r="I2182" s="20"/>
      <c r="K2182" s="21"/>
      <c r="L2182" s="21"/>
      <c r="M2182" s="19"/>
      <c r="N2182" s="19"/>
    </row>
    <row r="2183" spans="8:14">
      <c r="H2183" s="18"/>
      <c r="I2183" s="20"/>
      <c r="K2183" s="21"/>
      <c r="L2183" s="21"/>
      <c r="M2183" s="19"/>
      <c r="N2183" s="19"/>
    </row>
    <row r="2184" spans="8:14">
      <c r="H2184" s="18"/>
      <c r="I2184" s="20"/>
      <c r="K2184" s="21"/>
      <c r="L2184" s="21"/>
      <c r="M2184" s="19"/>
      <c r="N2184" s="19"/>
    </row>
    <row r="2185" spans="8:14">
      <c r="H2185" s="18"/>
      <c r="I2185" s="20"/>
      <c r="K2185" s="21"/>
      <c r="L2185" s="21"/>
      <c r="M2185" s="19"/>
      <c r="N2185" s="19"/>
    </row>
    <row r="2186" spans="8:14">
      <c r="H2186" s="18"/>
      <c r="I2186" s="20"/>
      <c r="K2186" s="21"/>
      <c r="L2186" s="21"/>
      <c r="M2186" s="19"/>
      <c r="N2186" s="19"/>
    </row>
    <row r="2187" spans="8:14">
      <c r="H2187" s="18"/>
      <c r="I2187" s="20"/>
      <c r="K2187" s="21"/>
      <c r="L2187" s="21"/>
      <c r="M2187" s="19"/>
      <c r="N2187" s="19"/>
    </row>
    <row r="2188" spans="8:14">
      <c r="H2188" s="18"/>
      <c r="I2188" s="20"/>
      <c r="K2188" s="21"/>
      <c r="L2188" s="21"/>
      <c r="M2188" s="19"/>
      <c r="N2188" s="19"/>
    </row>
    <row r="2189" spans="8:14">
      <c r="H2189" s="18"/>
      <c r="I2189" s="20"/>
      <c r="K2189" s="21"/>
      <c r="L2189" s="21"/>
      <c r="M2189" s="19"/>
      <c r="N2189" s="19"/>
    </row>
    <row r="2190" spans="8:14">
      <c r="H2190" s="18"/>
      <c r="I2190" s="20"/>
      <c r="K2190" s="21"/>
      <c r="L2190" s="21"/>
      <c r="M2190" s="19"/>
      <c r="N2190" s="19"/>
    </row>
    <row r="2191" spans="8:14">
      <c r="H2191" s="18"/>
      <c r="I2191" s="20"/>
      <c r="K2191" s="21"/>
      <c r="L2191" s="21"/>
      <c r="M2191" s="19"/>
      <c r="N2191" s="19"/>
    </row>
    <row r="2192" spans="8:14">
      <c r="H2192" s="18"/>
      <c r="I2192" s="20"/>
      <c r="K2192" s="21"/>
      <c r="L2192" s="21"/>
      <c r="M2192" s="19"/>
      <c r="N2192" s="19"/>
    </row>
    <row r="2193" spans="8:14">
      <c r="H2193" s="18"/>
      <c r="I2193" s="20"/>
      <c r="K2193" s="21"/>
      <c r="L2193" s="21"/>
      <c r="M2193" s="19"/>
      <c r="N2193" s="19"/>
    </row>
    <row r="2194" spans="8:14">
      <c r="H2194" s="18"/>
      <c r="I2194" s="20"/>
      <c r="K2194" s="21"/>
      <c r="L2194" s="21"/>
      <c r="M2194" s="19"/>
      <c r="N2194" s="19"/>
    </row>
    <row r="2195" spans="8:14">
      <c r="H2195" s="18"/>
      <c r="I2195" s="20"/>
      <c r="K2195" s="21"/>
      <c r="L2195" s="21"/>
      <c r="M2195" s="19"/>
      <c r="N2195" s="19"/>
    </row>
    <row r="2196" spans="8:14">
      <c r="H2196" s="18"/>
      <c r="I2196" s="20"/>
      <c r="K2196" s="21"/>
      <c r="L2196" s="21"/>
      <c r="M2196" s="19"/>
      <c r="N2196" s="19"/>
    </row>
    <row r="2197" spans="8:14">
      <c r="H2197" s="18"/>
      <c r="I2197" s="20"/>
      <c r="K2197" s="21"/>
      <c r="L2197" s="21"/>
      <c r="M2197" s="19"/>
      <c r="N2197" s="19"/>
    </row>
    <row r="2198" spans="8:14">
      <c r="H2198" s="18"/>
      <c r="I2198" s="20"/>
      <c r="K2198" s="21"/>
      <c r="L2198" s="21"/>
      <c r="M2198" s="19"/>
      <c r="N2198" s="19"/>
    </row>
    <row r="2199" spans="8:14">
      <c r="H2199" s="18"/>
      <c r="I2199" s="20"/>
      <c r="K2199" s="21"/>
      <c r="L2199" s="21"/>
      <c r="M2199" s="19"/>
      <c r="N2199" s="19"/>
    </row>
    <row r="2200" spans="8:14">
      <c r="H2200" s="18"/>
      <c r="I2200" s="20"/>
      <c r="K2200" s="21"/>
      <c r="L2200" s="21"/>
      <c r="M2200" s="19"/>
      <c r="N2200" s="19"/>
    </row>
    <row r="2201" spans="8:14">
      <c r="H2201" s="18"/>
      <c r="I2201" s="20"/>
      <c r="K2201" s="21"/>
      <c r="L2201" s="21"/>
      <c r="M2201" s="19"/>
      <c r="N2201" s="19"/>
    </row>
    <row r="2202" spans="8:14">
      <c r="H2202" s="18"/>
      <c r="I2202" s="20"/>
      <c r="K2202" s="21"/>
      <c r="L2202" s="21"/>
      <c r="M2202" s="19"/>
      <c r="N2202" s="19"/>
    </row>
    <row r="2203" spans="8:14">
      <c r="H2203" s="18"/>
      <c r="I2203" s="20"/>
      <c r="K2203" s="21"/>
      <c r="L2203" s="21"/>
      <c r="M2203" s="19"/>
      <c r="N2203" s="19"/>
    </row>
    <row r="2204" spans="8:14">
      <c r="H2204" s="18"/>
      <c r="I2204" s="20"/>
      <c r="K2204" s="21"/>
      <c r="L2204" s="21"/>
      <c r="M2204" s="19"/>
      <c r="N2204" s="19"/>
    </row>
    <row r="2205" spans="8:14">
      <c r="H2205" s="18"/>
      <c r="I2205" s="20"/>
      <c r="K2205" s="21"/>
      <c r="L2205" s="21"/>
      <c r="M2205" s="19"/>
      <c r="N2205" s="19"/>
    </row>
    <row r="2206" spans="8:14">
      <c r="H2206" s="18"/>
      <c r="I2206" s="20"/>
      <c r="K2206" s="21"/>
      <c r="L2206" s="21"/>
      <c r="M2206" s="19"/>
      <c r="N2206" s="19"/>
    </row>
    <row r="2207" spans="8:14">
      <c r="H2207" s="18"/>
      <c r="I2207" s="20"/>
      <c r="K2207" s="21"/>
      <c r="L2207" s="21"/>
      <c r="M2207" s="19"/>
      <c r="N2207" s="19"/>
    </row>
    <row r="2208" spans="8:14">
      <c r="H2208" s="18"/>
      <c r="I2208" s="20"/>
      <c r="K2208" s="21"/>
      <c r="L2208" s="21"/>
      <c r="M2208" s="19"/>
      <c r="N2208" s="19"/>
    </row>
    <row r="2209" spans="8:14">
      <c r="H2209" s="18"/>
      <c r="I2209" s="20"/>
      <c r="K2209" s="21"/>
      <c r="L2209" s="21"/>
      <c r="M2209" s="19"/>
      <c r="N2209" s="19"/>
    </row>
    <row r="2210" spans="8:14">
      <c r="H2210" s="18"/>
      <c r="I2210" s="20"/>
      <c r="K2210" s="21"/>
      <c r="L2210" s="21"/>
      <c r="M2210" s="19"/>
      <c r="N2210" s="19"/>
    </row>
    <row r="2211" spans="8:14">
      <c r="H2211" s="18"/>
      <c r="I2211" s="20"/>
      <c r="K2211" s="21"/>
      <c r="L2211" s="21"/>
      <c r="M2211" s="19"/>
      <c r="N2211" s="19"/>
    </row>
    <row r="2212" spans="8:14">
      <c r="H2212" s="18"/>
      <c r="I2212" s="20"/>
      <c r="K2212" s="21"/>
      <c r="L2212" s="21"/>
      <c r="M2212" s="19"/>
      <c r="N2212" s="19"/>
    </row>
    <row r="2213" spans="8:14">
      <c r="H2213" s="18"/>
      <c r="I2213" s="20"/>
      <c r="K2213" s="21"/>
      <c r="L2213" s="21"/>
      <c r="M2213" s="19"/>
      <c r="N2213" s="19"/>
    </row>
    <row r="2214" spans="8:14">
      <c r="H2214" s="18"/>
      <c r="I2214" s="20"/>
      <c r="K2214" s="21"/>
      <c r="L2214" s="21"/>
      <c r="M2214" s="19"/>
      <c r="N2214" s="19"/>
    </row>
    <row r="2215" spans="8:14">
      <c r="H2215" s="18"/>
      <c r="I2215" s="20"/>
      <c r="K2215" s="21"/>
      <c r="L2215" s="21"/>
      <c r="M2215" s="19"/>
      <c r="N2215" s="19"/>
    </row>
    <row r="2216" spans="8:14">
      <c r="H2216" s="18"/>
      <c r="I2216" s="20"/>
      <c r="K2216" s="21"/>
      <c r="L2216" s="21"/>
      <c r="M2216" s="19"/>
      <c r="N2216" s="19"/>
    </row>
    <row r="2217" spans="8:14">
      <c r="H2217" s="18"/>
      <c r="I2217" s="20"/>
      <c r="K2217" s="21"/>
      <c r="L2217" s="21"/>
      <c r="M2217" s="19"/>
      <c r="N2217" s="19"/>
    </row>
    <row r="2218" spans="8:14">
      <c r="H2218" s="18"/>
      <c r="I2218" s="20"/>
      <c r="K2218" s="21"/>
      <c r="L2218" s="21"/>
      <c r="M2218" s="19"/>
      <c r="N2218" s="19"/>
    </row>
    <row r="2219" spans="8:14">
      <c r="H2219" s="18"/>
      <c r="I2219" s="20"/>
      <c r="K2219" s="21"/>
      <c r="L2219" s="21"/>
      <c r="M2219" s="19"/>
      <c r="N2219" s="19"/>
    </row>
    <row r="2220" spans="8:14">
      <c r="H2220" s="18"/>
      <c r="I2220" s="20"/>
      <c r="K2220" s="21"/>
      <c r="L2220" s="21"/>
      <c r="M2220" s="19"/>
      <c r="N2220" s="19"/>
    </row>
    <row r="2221" spans="8:14">
      <c r="H2221" s="18"/>
      <c r="I2221" s="20"/>
      <c r="K2221" s="21"/>
      <c r="L2221" s="21"/>
      <c r="M2221" s="19"/>
      <c r="N2221" s="19"/>
    </row>
    <row r="2222" spans="8:14">
      <c r="H2222" s="18"/>
      <c r="I2222" s="20"/>
      <c r="K2222" s="21"/>
      <c r="L2222" s="21"/>
      <c r="M2222" s="19"/>
      <c r="N2222" s="19"/>
    </row>
    <row r="2223" spans="8:14">
      <c r="H2223" s="18"/>
      <c r="I2223" s="20"/>
      <c r="K2223" s="21"/>
      <c r="L2223" s="21"/>
      <c r="M2223" s="19"/>
      <c r="N2223" s="19"/>
    </row>
    <row r="2224" spans="8:14">
      <c r="H2224" s="18"/>
      <c r="I2224" s="20"/>
      <c r="K2224" s="21"/>
      <c r="L2224" s="21"/>
      <c r="M2224" s="19"/>
      <c r="N2224" s="19"/>
    </row>
    <row r="2225" spans="8:14">
      <c r="H2225" s="18"/>
      <c r="I2225" s="20"/>
      <c r="K2225" s="21"/>
      <c r="L2225" s="21"/>
      <c r="M2225" s="19"/>
      <c r="N2225" s="19"/>
    </row>
    <row r="2226" spans="8:14">
      <c r="H2226" s="18"/>
      <c r="I2226" s="20"/>
      <c r="K2226" s="21"/>
      <c r="L2226" s="21"/>
      <c r="M2226" s="19"/>
      <c r="N2226" s="19"/>
    </row>
    <row r="2227" spans="8:14">
      <c r="H2227" s="18"/>
      <c r="I2227" s="20"/>
      <c r="K2227" s="21"/>
      <c r="L2227" s="21"/>
      <c r="M2227" s="19"/>
      <c r="N2227" s="19"/>
    </row>
    <row r="2228" spans="8:14">
      <c r="H2228" s="18"/>
      <c r="I2228" s="20"/>
      <c r="K2228" s="21"/>
      <c r="L2228" s="21"/>
      <c r="M2228" s="19"/>
      <c r="N2228" s="19"/>
    </row>
    <row r="2229" spans="8:14">
      <c r="H2229" s="18"/>
      <c r="I2229" s="20"/>
      <c r="K2229" s="21"/>
      <c r="L2229" s="21"/>
      <c r="M2229" s="19"/>
      <c r="N2229" s="19"/>
    </row>
    <row r="2230" spans="8:14">
      <c r="H2230" s="18"/>
      <c r="I2230" s="20"/>
      <c r="K2230" s="21"/>
      <c r="L2230" s="21"/>
      <c r="M2230" s="19"/>
      <c r="N2230" s="19"/>
    </row>
    <row r="2231" spans="8:14">
      <c r="H2231" s="18"/>
      <c r="I2231" s="20"/>
      <c r="K2231" s="21"/>
      <c r="L2231" s="21"/>
      <c r="M2231" s="19"/>
      <c r="N2231" s="19"/>
    </row>
    <row r="2232" spans="8:14">
      <c r="H2232" s="18"/>
      <c r="I2232" s="20"/>
      <c r="K2232" s="21"/>
      <c r="L2232" s="21"/>
      <c r="M2232" s="19"/>
      <c r="N2232" s="19"/>
    </row>
    <row r="2233" spans="8:14">
      <c r="H2233" s="18"/>
      <c r="I2233" s="20"/>
      <c r="K2233" s="21"/>
      <c r="L2233" s="21"/>
      <c r="M2233" s="19"/>
      <c r="N2233" s="19"/>
    </row>
    <row r="2234" spans="8:14">
      <c r="H2234" s="18"/>
      <c r="I2234" s="20"/>
      <c r="K2234" s="21"/>
      <c r="L2234" s="21"/>
      <c r="M2234" s="19"/>
      <c r="N2234" s="19"/>
    </row>
    <row r="2235" spans="8:14">
      <c r="H2235" s="18"/>
      <c r="I2235" s="20"/>
      <c r="K2235" s="21"/>
      <c r="L2235" s="21"/>
      <c r="M2235" s="19"/>
      <c r="N2235" s="19"/>
    </row>
    <row r="2236" spans="8:14">
      <c r="H2236" s="18"/>
      <c r="I2236" s="20"/>
      <c r="K2236" s="21"/>
      <c r="L2236" s="21"/>
      <c r="M2236" s="19"/>
      <c r="N2236" s="19"/>
    </row>
    <row r="2237" spans="8:14">
      <c r="H2237" s="18"/>
      <c r="I2237" s="20"/>
      <c r="K2237" s="21"/>
      <c r="L2237" s="21"/>
      <c r="M2237" s="19"/>
      <c r="N2237" s="19"/>
    </row>
    <row r="2238" spans="8:14">
      <c r="H2238" s="18"/>
      <c r="I2238" s="20"/>
      <c r="K2238" s="21"/>
      <c r="L2238" s="21"/>
      <c r="M2238" s="19"/>
      <c r="N2238" s="19"/>
    </row>
    <row r="2239" spans="8:14">
      <c r="H2239" s="18"/>
      <c r="I2239" s="20"/>
      <c r="K2239" s="21"/>
      <c r="L2239" s="21"/>
      <c r="M2239" s="19"/>
      <c r="N2239" s="19"/>
    </row>
    <row r="2240" spans="8:14">
      <c r="H2240" s="18"/>
      <c r="I2240" s="20"/>
      <c r="K2240" s="21"/>
      <c r="L2240" s="21"/>
      <c r="M2240" s="19"/>
      <c r="N2240" s="19"/>
    </row>
    <row r="2241" spans="8:14">
      <c r="H2241" s="18"/>
      <c r="I2241" s="20"/>
      <c r="K2241" s="21"/>
      <c r="L2241" s="21"/>
      <c r="M2241" s="19"/>
      <c r="N2241" s="19"/>
    </row>
    <row r="2242" spans="8:14">
      <c r="H2242" s="18"/>
      <c r="I2242" s="20"/>
      <c r="K2242" s="21"/>
      <c r="L2242" s="21"/>
      <c r="M2242" s="19"/>
      <c r="N2242" s="19"/>
    </row>
    <row r="2243" spans="8:14">
      <c r="H2243" s="18"/>
      <c r="I2243" s="20"/>
      <c r="K2243" s="21"/>
      <c r="L2243" s="21"/>
      <c r="M2243" s="19"/>
      <c r="N2243" s="19"/>
    </row>
    <row r="2244" spans="8:14">
      <c r="H2244" s="18"/>
      <c r="I2244" s="20"/>
      <c r="K2244" s="21"/>
      <c r="L2244" s="21"/>
      <c r="M2244" s="19"/>
      <c r="N2244" s="19"/>
    </row>
    <row r="2245" spans="8:14">
      <c r="H2245" s="18"/>
      <c r="I2245" s="20"/>
      <c r="K2245" s="21"/>
      <c r="L2245" s="21"/>
      <c r="M2245" s="19"/>
      <c r="N2245" s="19"/>
    </row>
    <row r="2246" spans="8:14">
      <c r="H2246" s="18"/>
      <c r="I2246" s="20"/>
      <c r="K2246" s="21"/>
      <c r="L2246" s="21"/>
      <c r="M2246" s="19"/>
      <c r="N2246" s="19"/>
    </row>
    <row r="2247" spans="8:14">
      <c r="H2247" s="18"/>
      <c r="I2247" s="20"/>
      <c r="K2247" s="21"/>
      <c r="L2247" s="21"/>
      <c r="M2247" s="19"/>
      <c r="N2247" s="19"/>
    </row>
    <row r="2248" spans="8:14">
      <c r="H2248" s="18"/>
      <c r="I2248" s="20"/>
      <c r="K2248" s="21"/>
      <c r="L2248" s="21"/>
      <c r="M2248" s="19"/>
      <c r="N2248" s="19"/>
    </row>
    <row r="2249" spans="8:14">
      <c r="H2249" s="18"/>
      <c r="I2249" s="20"/>
      <c r="K2249" s="21"/>
      <c r="L2249" s="21"/>
      <c r="M2249" s="19"/>
      <c r="N2249" s="19"/>
    </row>
    <row r="2250" spans="8:14">
      <c r="H2250" s="18"/>
      <c r="I2250" s="20"/>
      <c r="K2250" s="21"/>
      <c r="L2250" s="21"/>
      <c r="M2250" s="19"/>
      <c r="N2250" s="19"/>
    </row>
    <row r="2251" spans="8:14">
      <c r="H2251" s="18"/>
      <c r="I2251" s="20"/>
      <c r="K2251" s="21"/>
      <c r="L2251" s="21"/>
      <c r="M2251" s="19"/>
      <c r="N2251" s="19"/>
    </row>
    <row r="2252" spans="8:14">
      <c r="H2252" s="18"/>
      <c r="I2252" s="20"/>
      <c r="K2252" s="21"/>
      <c r="L2252" s="21"/>
      <c r="M2252" s="19"/>
      <c r="N2252" s="19"/>
    </row>
    <row r="2253" spans="8:14">
      <c r="H2253" s="18"/>
      <c r="I2253" s="20"/>
      <c r="K2253" s="21"/>
      <c r="L2253" s="21"/>
      <c r="M2253" s="19"/>
      <c r="N2253" s="19"/>
    </row>
    <row r="2254" spans="8:14">
      <c r="H2254" s="18"/>
      <c r="I2254" s="20"/>
      <c r="K2254" s="21"/>
      <c r="L2254" s="21"/>
      <c r="M2254" s="19"/>
      <c r="N2254" s="19"/>
    </row>
    <row r="2255" spans="8:14">
      <c r="H2255" s="18"/>
      <c r="I2255" s="20"/>
      <c r="K2255" s="21"/>
      <c r="L2255" s="21"/>
      <c r="M2255" s="19"/>
      <c r="N2255" s="19"/>
    </row>
    <row r="2256" spans="8:14">
      <c r="H2256" s="18"/>
      <c r="I2256" s="20"/>
      <c r="K2256" s="21"/>
      <c r="L2256" s="21"/>
      <c r="M2256" s="19"/>
      <c r="N2256" s="19"/>
    </row>
    <row r="2257" spans="8:14">
      <c r="H2257" s="18"/>
      <c r="I2257" s="20"/>
      <c r="K2257" s="21"/>
      <c r="L2257" s="21"/>
      <c r="M2257" s="19"/>
      <c r="N2257" s="19"/>
    </row>
    <row r="2258" spans="8:14">
      <c r="H2258" s="18"/>
      <c r="I2258" s="20"/>
      <c r="K2258" s="21"/>
      <c r="L2258" s="21"/>
      <c r="M2258" s="19"/>
      <c r="N2258" s="19"/>
    </row>
    <row r="2259" spans="8:14">
      <c r="H2259" s="18"/>
      <c r="I2259" s="20"/>
      <c r="K2259" s="21"/>
      <c r="L2259" s="21"/>
      <c r="M2259" s="19"/>
      <c r="N2259" s="19"/>
    </row>
    <row r="2260" spans="8:14">
      <c r="H2260" s="18"/>
      <c r="I2260" s="20"/>
      <c r="K2260" s="21"/>
      <c r="L2260" s="21"/>
      <c r="M2260" s="19"/>
      <c r="N2260" s="19"/>
    </row>
    <row r="2261" spans="8:14">
      <c r="H2261" s="18"/>
      <c r="I2261" s="20"/>
      <c r="K2261" s="21"/>
      <c r="L2261" s="21"/>
      <c r="M2261" s="19"/>
      <c r="N2261" s="19"/>
    </row>
    <row r="2262" spans="8:14">
      <c r="H2262" s="18"/>
      <c r="I2262" s="20"/>
      <c r="K2262" s="21"/>
      <c r="L2262" s="21"/>
      <c r="M2262" s="19"/>
      <c r="N2262" s="19"/>
    </row>
    <row r="2263" spans="8:14">
      <c r="H2263" s="18"/>
      <c r="I2263" s="20"/>
      <c r="K2263" s="21"/>
      <c r="L2263" s="21"/>
      <c r="M2263" s="19"/>
      <c r="N2263" s="19"/>
    </row>
    <row r="2264" spans="8:14">
      <c r="H2264" s="18"/>
      <c r="I2264" s="20"/>
      <c r="K2264" s="21"/>
      <c r="L2264" s="21"/>
      <c r="M2264" s="19"/>
      <c r="N2264" s="19"/>
    </row>
    <row r="2265" spans="8:14">
      <c r="H2265" s="18"/>
      <c r="I2265" s="20"/>
      <c r="K2265" s="21"/>
      <c r="L2265" s="21"/>
      <c r="M2265" s="19"/>
      <c r="N2265" s="19"/>
    </row>
    <row r="2266" spans="8:14">
      <c r="H2266" s="18"/>
      <c r="I2266" s="20"/>
      <c r="K2266" s="21"/>
      <c r="L2266" s="21"/>
      <c r="M2266" s="19"/>
      <c r="N2266" s="19"/>
    </row>
    <row r="2267" spans="8:14">
      <c r="H2267" s="18"/>
      <c r="I2267" s="20"/>
      <c r="K2267" s="21"/>
      <c r="L2267" s="21"/>
      <c r="M2267" s="19"/>
      <c r="N2267" s="19"/>
    </row>
    <row r="2268" spans="8:14">
      <c r="H2268" s="18"/>
      <c r="I2268" s="20"/>
      <c r="K2268" s="21"/>
      <c r="L2268" s="21"/>
      <c r="M2268" s="19"/>
      <c r="N2268" s="19"/>
    </row>
    <row r="2269" spans="8:14">
      <c r="H2269" s="18"/>
      <c r="I2269" s="20"/>
      <c r="K2269" s="21"/>
      <c r="L2269" s="21"/>
      <c r="M2269" s="19"/>
      <c r="N2269" s="19"/>
    </row>
    <row r="2270" spans="8:14">
      <c r="H2270" s="18"/>
      <c r="I2270" s="20"/>
      <c r="K2270" s="21"/>
      <c r="L2270" s="21"/>
      <c r="M2270" s="19"/>
      <c r="N2270" s="19"/>
    </row>
    <row r="2271" spans="8:14">
      <c r="H2271" s="18"/>
      <c r="I2271" s="20"/>
      <c r="K2271" s="21"/>
      <c r="L2271" s="21"/>
      <c r="M2271" s="19"/>
      <c r="N2271" s="19"/>
    </row>
    <row r="2272" spans="8:14">
      <c r="H2272" s="18"/>
      <c r="I2272" s="20"/>
      <c r="K2272" s="21"/>
      <c r="L2272" s="21"/>
      <c r="M2272" s="19"/>
      <c r="N2272" s="19"/>
    </row>
    <row r="2273" spans="8:14">
      <c r="H2273" s="18"/>
      <c r="I2273" s="20"/>
      <c r="K2273" s="21"/>
      <c r="L2273" s="21"/>
      <c r="M2273" s="19"/>
      <c r="N2273" s="19"/>
    </row>
    <row r="2274" spans="8:14">
      <c r="H2274" s="18"/>
      <c r="I2274" s="20"/>
      <c r="K2274" s="21"/>
      <c r="L2274" s="21"/>
      <c r="M2274" s="19"/>
      <c r="N2274" s="19"/>
    </row>
    <row r="2275" spans="8:14">
      <c r="H2275" s="18"/>
      <c r="I2275" s="20"/>
      <c r="K2275" s="21"/>
      <c r="L2275" s="21"/>
      <c r="M2275" s="19"/>
      <c r="N2275" s="19"/>
    </row>
    <row r="2276" spans="8:14">
      <c r="H2276" s="18"/>
      <c r="I2276" s="20"/>
      <c r="K2276" s="21"/>
      <c r="L2276" s="21"/>
      <c r="M2276" s="19"/>
      <c r="N2276" s="19"/>
    </row>
    <row r="2277" spans="8:14">
      <c r="H2277" s="18"/>
      <c r="I2277" s="20"/>
      <c r="K2277" s="21"/>
      <c r="L2277" s="21"/>
      <c r="M2277" s="19"/>
      <c r="N2277" s="19"/>
    </row>
    <row r="2278" spans="8:14">
      <c r="H2278" s="18"/>
      <c r="I2278" s="20"/>
      <c r="K2278" s="21"/>
      <c r="L2278" s="21"/>
      <c r="M2278" s="19"/>
      <c r="N2278" s="19"/>
    </row>
    <row r="2279" spans="8:14">
      <c r="H2279" s="18"/>
      <c r="I2279" s="20"/>
      <c r="K2279" s="21"/>
      <c r="L2279" s="21"/>
      <c r="M2279" s="19"/>
      <c r="N2279" s="19"/>
    </row>
    <row r="2280" spans="8:14">
      <c r="H2280" s="18"/>
      <c r="I2280" s="20"/>
      <c r="K2280" s="21"/>
      <c r="L2280" s="21"/>
      <c r="M2280" s="19"/>
      <c r="N2280" s="19"/>
    </row>
    <row r="2281" spans="8:14">
      <c r="H2281" s="18"/>
      <c r="I2281" s="20"/>
      <c r="K2281" s="21"/>
      <c r="L2281" s="21"/>
      <c r="M2281" s="19"/>
      <c r="N2281" s="19"/>
    </row>
    <row r="2282" spans="8:14">
      <c r="H2282" s="18"/>
      <c r="I2282" s="20"/>
      <c r="K2282" s="21"/>
      <c r="L2282" s="21"/>
      <c r="M2282" s="19"/>
      <c r="N2282" s="19"/>
    </row>
    <row r="2283" spans="8:14">
      <c r="H2283" s="18"/>
      <c r="I2283" s="20"/>
      <c r="K2283" s="21"/>
      <c r="L2283" s="21"/>
      <c r="M2283" s="19"/>
      <c r="N2283" s="19"/>
    </row>
    <row r="2284" spans="8:14">
      <c r="H2284" s="18"/>
      <c r="I2284" s="20"/>
      <c r="K2284" s="21"/>
      <c r="L2284" s="21"/>
      <c r="M2284" s="19"/>
      <c r="N2284" s="19"/>
    </row>
    <row r="2285" spans="8:14">
      <c r="H2285" s="18"/>
      <c r="I2285" s="20"/>
      <c r="K2285" s="21"/>
      <c r="L2285" s="21"/>
      <c r="M2285" s="19"/>
      <c r="N2285" s="19"/>
    </row>
    <row r="2286" spans="8:14">
      <c r="H2286" s="18"/>
      <c r="I2286" s="20"/>
      <c r="K2286" s="21"/>
      <c r="L2286" s="21"/>
      <c r="M2286" s="19"/>
      <c r="N2286" s="19"/>
    </row>
    <row r="2287" spans="8:14">
      <c r="H2287" s="18"/>
      <c r="I2287" s="20"/>
      <c r="K2287" s="21"/>
      <c r="L2287" s="21"/>
      <c r="M2287" s="19"/>
      <c r="N2287" s="19"/>
    </row>
    <row r="2288" spans="8:14">
      <c r="H2288" s="18"/>
      <c r="I2288" s="20"/>
      <c r="K2288" s="21"/>
      <c r="L2288" s="21"/>
      <c r="M2288" s="19"/>
      <c r="N2288" s="19"/>
    </row>
    <row r="2289" spans="8:14">
      <c r="H2289" s="18"/>
      <c r="I2289" s="20"/>
      <c r="K2289" s="21"/>
      <c r="L2289" s="21"/>
      <c r="M2289" s="19"/>
      <c r="N2289" s="19"/>
    </row>
    <row r="2290" spans="8:14">
      <c r="H2290" s="18"/>
      <c r="I2290" s="20"/>
      <c r="K2290" s="21"/>
      <c r="L2290" s="21"/>
      <c r="M2290" s="19"/>
      <c r="N2290" s="19"/>
    </row>
    <row r="2291" spans="8:14">
      <c r="H2291" s="18"/>
      <c r="I2291" s="20"/>
      <c r="K2291" s="21"/>
      <c r="L2291" s="21"/>
      <c r="M2291" s="19"/>
      <c r="N2291" s="19"/>
    </row>
    <row r="2292" spans="8:14">
      <c r="H2292" s="18"/>
      <c r="I2292" s="20"/>
      <c r="K2292" s="21"/>
      <c r="L2292" s="21"/>
      <c r="M2292" s="19"/>
      <c r="N2292" s="19"/>
    </row>
    <row r="2293" spans="8:14">
      <c r="H2293" s="18"/>
      <c r="I2293" s="20"/>
      <c r="K2293" s="21"/>
      <c r="L2293" s="21"/>
      <c r="M2293" s="19"/>
      <c r="N2293" s="19"/>
    </row>
    <row r="2294" spans="8:14">
      <c r="H2294" s="18"/>
      <c r="I2294" s="20"/>
      <c r="K2294" s="21"/>
      <c r="L2294" s="21"/>
      <c r="M2294" s="19"/>
      <c r="N2294" s="19"/>
    </row>
    <row r="2295" spans="8:14">
      <c r="H2295" s="18"/>
      <c r="I2295" s="20"/>
      <c r="K2295" s="21"/>
      <c r="L2295" s="21"/>
      <c r="M2295" s="19"/>
      <c r="N2295" s="19"/>
    </row>
    <row r="2296" spans="8:14">
      <c r="H2296" s="18"/>
      <c r="I2296" s="20"/>
      <c r="K2296" s="21"/>
      <c r="L2296" s="21"/>
      <c r="M2296" s="19"/>
      <c r="N2296" s="19"/>
    </row>
    <row r="2297" spans="8:14">
      <c r="H2297" s="18"/>
      <c r="I2297" s="20"/>
      <c r="K2297" s="21"/>
      <c r="L2297" s="21"/>
      <c r="M2297" s="19"/>
      <c r="N2297" s="19"/>
    </row>
    <row r="2298" spans="8:14">
      <c r="H2298" s="18"/>
      <c r="I2298" s="20"/>
      <c r="K2298" s="21"/>
      <c r="L2298" s="21"/>
      <c r="M2298" s="19"/>
      <c r="N2298" s="19"/>
    </row>
    <row r="2299" spans="8:14">
      <c r="H2299" s="18"/>
      <c r="I2299" s="20"/>
      <c r="K2299" s="21"/>
      <c r="L2299" s="21"/>
      <c r="M2299" s="19"/>
      <c r="N2299" s="19"/>
    </row>
    <row r="2300" spans="8:14">
      <c r="H2300" s="18"/>
      <c r="I2300" s="20"/>
      <c r="K2300" s="21"/>
      <c r="L2300" s="21"/>
      <c r="M2300" s="19"/>
      <c r="N2300" s="19"/>
    </row>
    <row r="2301" spans="8:14">
      <c r="H2301" s="18"/>
      <c r="I2301" s="20"/>
      <c r="K2301" s="21"/>
      <c r="L2301" s="21"/>
      <c r="M2301" s="19"/>
      <c r="N2301" s="19"/>
    </row>
    <row r="2302" spans="8:14">
      <c r="H2302" s="18"/>
      <c r="I2302" s="20"/>
      <c r="K2302" s="21"/>
      <c r="L2302" s="21"/>
      <c r="M2302" s="19"/>
      <c r="N2302" s="19"/>
    </row>
    <row r="2303" spans="8:14">
      <c r="H2303" s="18"/>
      <c r="I2303" s="20"/>
      <c r="K2303" s="21"/>
      <c r="L2303" s="21"/>
      <c r="M2303" s="19"/>
      <c r="N2303" s="19"/>
    </row>
    <row r="2304" spans="8:14">
      <c r="H2304" s="18"/>
      <c r="I2304" s="20"/>
      <c r="K2304" s="21"/>
      <c r="L2304" s="21"/>
      <c r="M2304" s="19"/>
      <c r="N2304" s="19"/>
    </row>
    <row r="2305" spans="8:14">
      <c r="H2305" s="18"/>
      <c r="I2305" s="20"/>
      <c r="K2305" s="21"/>
      <c r="L2305" s="21"/>
      <c r="M2305" s="19"/>
      <c r="N2305" s="19"/>
    </row>
    <row r="2306" spans="8:14">
      <c r="H2306" s="18"/>
      <c r="I2306" s="20"/>
      <c r="K2306" s="21"/>
      <c r="L2306" s="21"/>
      <c r="M2306" s="19"/>
      <c r="N2306" s="19"/>
    </row>
    <row r="2307" spans="8:14">
      <c r="H2307" s="18"/>
      <c r="I2307" s="20"/>
      <c r="K2307" s="21"/>
      <c r="L2307" s="21"/>
      <c r="M2307" s="19"/>
      <c r="N2307" s="19"/>
    </row>
    <row r="2308" spans="8:14">
      <c r="H2308" s="18"/>
      <c r="I2308" s="20"/>
      <c r="K2308" s="21"/>
      <c r="L2308" s="21"/>
      <c r="M2308" s="19"/>
      <c r="N2308" s="19"/>
    </row>
    <row r="2309" spans="8:14">
      <c r="H2309" s="18"/>
      <c r="I2309" s="20"/>
      <c r="K2309" s="21"/>
      <c r="L2309" s="21"/>
      <c r="M2309" s="19"/>
      <c r="N2309" s="19"/>
    </row>
    <row r="2310" spans="8:14">
      <c r="H2310" s="18"/>
      <c r="I2310" s="20"/>
      <c r="K2310" s="21"/>
      <c r="L2310" s="21"/>
      <c r="M2310" s="19"/>
      <c r="N2310" s="19"/>
    </row>
    <row r="2311" spans="8:14">
      <c r="H2311" s="18"/>
      <c r="I2311" s="20"/>
      <c r="K2311" s="21"/>
      <c r="L2311" s="21"/>
      <c r="M2311" s="19"/>
      <c r="N2311" s="19"/>
    </row>
    <row r="2312" spans="8:14">
      <c r="H2312" s="18"/>
      <c r="I2312" s="20"/>
      <c r="K2312" s="21"/>
      <c r="L2312" s="21"/>
      <c r="M2312" s="19"/>
      <c r="N2312" s="19"/>
    </row>
    <row r="2313" spans="8:14">
      <c r="H2313" s="18"/>
      <c r="I2313" s="20"/>
      <c r="K2313" s="21"/>
      <c r="L2313" s="21"/>
      <c r="M2313" s="19"/>
      <c r="N2313" s="19"/>
    </row>
    <row r="2314" spans="8:14">
      <c r="H2314" s="18"/>
      <c r="I2314" s="20"/>
      <c r="K2314" s="21"/>
      <c r="L2314" s="21"/>
      <c r="M2314" s="19"/>
      <c r="N2314" s="19"/>
    </row>
    <row r="2315" spans="8:14">
      <c r="H2315" s="18"/>
      <c r="I2315" s="20"/>
      <c r="K2315" s="21"/>
      <c r="L2315" s="21"/>
      <c r="M2315" s="19"/>
      <c r="N2315" s="19"/>
    </row>
    <row r="2316" spans="8:14">
      <c r="H2316" s="18"/>
      <c r="I2316" s="20"/>
      <c r="K2316" s="21"/>
      <c r="L2316" s="21"/>
      <c r="M2316" s="19"/>
      <c r="N2316" s="19"/>
    </row>
    <row r="2317" spans="8:14">
      <c r="H2317" s="18"/>
      <c r="I2317" s="20"/>
      <c r="K2317" s="21"/>
      <c r="L2317" s="21"/>
      <c r="M2317" s="19"/>
      <c r="N2317" s="19"/>
    </row>
    <row r="2318" spans="8:14">
      <c r="H2318" s="18"/>
      <c r="I2318" s="20"/>
      <c r="K2318" s="21"/>
      <c r="L2318" s="21"/>
      <c r="M2318" s="19"/>
      <c r="N2318" s="19"/>
    </row>
    <row r="2319" spans="8:14">
      <c r="H2319" s="18"/>
      <c r="I2319" s="20"/>
      <c r="K2319" s="21"/>
      <c r="L2319" s="21"/>
      <c r="M2319" s="19"/>
      <c r="N2319" s="19"/>
    </row>
    <row r="2320" spans="8:14">
      <c r="H2320" s="18"/>
      <c r="I2320" s="20"/>
      <c r="K2320" s="21"/>
      <c r="L2320" s="21"/>
      <c r="M2320" s="19"/>
      <c r="N2320" s="19"/>
    </row>
    <row r="2321" spans="8:14">
      <c r="H2321" s="18"/>
      <c r="I2321" s="20"/>
      <c r="K2321" s="21"/>
      <c r="L2321" s="21"/>
      <c r="M2321" s="19"/>
      <c r="N2321" s="19"/>
    </row>
    <row r="2322" spans="8:14">
      <c r="H2322" s="18"/>
      <c r="I2322" s="20"/>
      <c r="K2322" s="21"/>
      <c r="L2322" s="21"/>
      <c r="M2322" s="19"/>
      <c r="N2322" s="19"/>
    </row>
    <row r="2323" spans="8:14">
      <c r="H2323" s="18"/>
      <c r="I2323" s="20"/>
      <c r="K2323" s="21"/>
      <c r="L2323" s="21"/>
      <c r="M2323" s="19"/>
      <c r="N2323" s="19"/>
    </row>
    <row r="2324" spans="8:14">
      <c r="H2324" s="18"/>
      <c r="I2324" s="20"/>
      <c r="K2324" s="21"/>
      <c r="L2324" s="21"/>
      <c r="M2324" s="19"/>
      <c r="N2324" s="19"/>
    </row>
    <row r="2325" spans="8:14">
      <c r="H2325" s="18"/>
      <c r="I2325" s="20"/>
      <c r="K2325" s="21"/>
      <c r="L2325" s="21"/>
      <c r="M2325" s="19"/>
      <c r="N2325" s="19"/>
    </row>
    <row r="2326" spans="8:14">
      <c r="H2326" s="18"/>
      <c r="I2326" s="20"/>
      <c r="K2326" s="21"/>
      <c r="L2326" s="21"/>
      <c r="M2326" s="19"/>
      <c r="N2326" s="19"/>
    </row>
    <row r="2327" spans="8:14">
      <c r="H2327" s="18"/>
      <c r="I2327" s="20"/>
      <c r="K2327" s="21"/>
      <c r="L2327" s="21"/>
      <c r="M2327" s="19"/>
      <c r="N2327" s="19"/>
    </row>
    <row r="2328" spans="8:14">
      <c r="H2328" s="18"/>
      <c r="I2328" s="20"/>
      <c r="K2328" s="21"/>
      <c r="L2328" s="21"/>
      <c r="M2328" s="19"/>
      <c r="N2328" s="19"/>
    </row>
    <row r="2329" spans="8:14">
      <c r="H2329" s="18"/>
      <c r="I2329" s="20"/>
      <c r="K2329" s="21"/>
      <c r="L2329" s="21"/>
      <c r="M2329" s="19"/>
      <c r="N2329" s="19"/>
    </row>
    <row r="2330" spans="8:14">
      <c r="H2330" s="18"/>
      <c r="I2330" s="20"/>
      <c r="K2330" s="21"/>
      <c r="L2330" s="21"/>
      <c r="M2330" s="19"/>
      <c r="N2330" s="19"/>
    </row>
    <row r="2331" spans="8:14">
      <c r="H2331" s="18"/>
      <c r="I2331" s="20"/>
      <c r="K2331" s="21"/>
      <c r="L2331" s="21"/>
      <c r="M2331" s="19"/>
      <c r="N2331" s="19"/>
    </row>
    <row r="2332" spans="8:14">
      <c r="H2332" s="18"/>
      <c r="I2332" s="20"/>
      <c r="K2332" s="21"/>
      <c r="L2332" s="21"/>
      <c r="M2332" s="19"/>
      <c r="N2332" s="19"/>
    </row>
    <row r="2333" spans="8:14">
      <c r="H2333" s="18"/>
      <c r="I2333" s="20"/>
      <c r="K2333" s="21"/>
      <c r="L2333" s="21"/>
      <c r="M2333" s="19"/>
      <c r="N2333" s="19"/>
    </row>
    <row r="2334" spans="8:14">
      <c r="H2334" s="18"/>
      <c r="I2334" s="20"/>
      <c r="K2334" s="21"/>
      <c r="L2334" s="21"/>
      <c r="M2334" s="19"/>
      <c r="N2334" s="19"/>
    </row>
    <row r="2335" spans="8:14">
      <c r="H2335" s="18"/>
      <c r="I2335" s="20"/>
      <c r="K2335" s="21"/>
      <c r="L2335" s="21"/>
      <c r="M2335" s="19"/>
      <c r="N2335" s="19"/>
    </row>
    <row r="2336" spans="8:14">
      <c r="H2336" s="18"/>
      <c r="I2336" s="20"/>
      <c r="K2336" s="21"/>
      <c r="L2336" s="21"/>
      <c r="M2336" s="19"/>
      <c r="N2336" s="19"/>
    </row>
    <row r="2337" spans="8:14">
      <c r="H2337" s="18"/>
      <c r="I2337" s="20"/>
      <c r="K2337" s="21"/>
      <c r="L2337" s="21"/>
      <c r="M2337" s="19"/>
      <c r="N2337" s="19"/>
    </row>
    <row r="2338" spans="8:14">
      <c r="H2338" s="18"/>
      <c r="I2338" s="20"/>
      <c r="K2338" s="21"/>
      <c r="L2338" s="21"/>
      <c r="M2338" s="19"/>
      <c r="N2338" s="19"/>
    </row>
    <row r="2339" spans="8:14">
      <c r="H2339" s="18"/>
      <c r="I2339" s="20"/>
      <c r="K2339" s="21"/>
      <c r="L2339" s="21"/>
      <c r="M2339" s="19"/>
      <c r="N2339" s="19"/>
    </row>
    <row r="2340" spans="8:14">
      <c r="H2340" s="18"/>
      <c r="I2340" s="20"/>
      <c r="K2340" s="21"/>
      <c r="L2340" s="21"/>
      <c r="M2340" s="19"/>
      <c r="N2340" s="19"/>
    </row>
    <row r="2341" spans="8:14">
      <c r="H2341" s="18"/>
      <c r="I2341" s="20"/>
      <c r="K2341" s="21"/>
      <c r="L2341" s="21"/>
      <c r="M2341" s="19"/>
      <c r="N2341" s="19"/>
    </row>
    <row r="2342" spans="8:14">
      <c r="H2342" s="18"/>
      <c r="I2342" s="20"/>
      <c r="K2342" s="21"/>
      <c r="L2342" s="21"/>
      <c r="M2342" s="19"/>
      <c r="N2342" s="19"/>
    </row>
    <row r="2343" spans="8:14">
      <c r="H2343" s="18"/>
      <c r="I2343" s="20"/>
      <c r="K2343" s="21"/>
      <c r="L2343" s="21"/>
      <c r="M2343" s="19"/>
      <c r="N2343" s="19"/>
    </row>
    <row r="2344" spans="8:14">
      <c r="H2344" s="18"/>
      <c r="I2344" s="20"/>
      <c r="K2344" s="21"/>
      <c r="L2344" s="21"/>
      <c r="M2344" s="19"/>
      <c r="N2344" s="19"/>
    </row>
    <row r="2345" spans="8:14">
      <c r="H2345" s="18"/>
      <c r="I2345" s="20"/>
      <c r="K2345" s="21"/>
      <c r="L2345" s="21"/>
      <c r="M2345" s="19"/>
      <c r="N2345" s="19"/>
    </row>
    <row r="2346" spans="8:14">
      <c r="H2346" s="18"/>
      <c r="I2346" s="20"/>
      <c r="K2346" s="21"/>
      <c r="L2346" s="21"/>
      <c r="M2346" s="19"/>
      <c r="N2346" s="19"/>
    </row>
    <row r="2347" spans="8:14">
      <c r="H2347" s="18"/>
      <c r="I2347" s="20"/>
      <c r="K2347" s="21"/>
      <c r="L2347" s="21"/>
      <c r="M2347" s="19"/>
      <c r="N2347" s="19"/>
    </row>
    <row r="2348" spans="8:14">
      <c r="H2348" s="18"/>
      <c r="I2348" s="20"/>
      <c r="K2348" s="21"/>
      <c r="L2348" s="21"/>
      <c r="M2348" s="19"/>
      <c r="N2348" s="19"/>
    </row>
    <row r="2349" spans="8:14">
      <c r="H2349" s="18"/>
      <c r="I2349" s="20"/>
      <c r="K2349" s="21"/>
      <c r="L2349" s="21"/>
      <c r="M2349" s="19"/>
      <c r="N2349" s="19"/>
    </row>
    <row r="2350" spans="8:14">
      <c r="H2350" s="18"/>
      <c r="I2350" s="20"/>
      <c r="K2350" s="21"/>
      <c r="L2350" s="21"/>
      <c r="M2350" s="19"/>
      <c r="N2350" s="19"/>
    </row>
    <row r="2351" spans="8:14">
      <c r="H2351" s="18"/>
      <c r="I2351" s="20"/>
      <c r="K2351" s="21"/>
      <c r="L2351" s="21"/>
      <c r="M2351" s="19"/>
      <c r="N2351" s="19"/>
    </row>
    <row r="2352" spans="8:14">
      <c r="H2352" s="18"/>
      <c r="I2352" s="20"/>
      <c r="K2352" s="21"/>
      <c r="L2352" s="21"/>
      <c r="M2352" s="19"/>
      <c r="N2352" s="19"/>
    </row>
    <row r="2353" spans="8:14">
      <c r="H2353" s="18"/>
      <c r="I2353" s="20"/>
      <c r="K2353" s="21"/>
      <c r="L2353" s="21"/>
      <c r="M2353" s="19"/>
      <c r="N2353" s="19"/>
    </row>
    <row r="2354" spans="8:14">
      <c r="H2354" s="18"/>
      <c r="I2354" s="20"/>
      <c r="K2354" s="21"/>
      <c r="L2354" s="21"/>
      <c r="M2354" s="19"/>
      <c r="N2354" s="19"/>
    </row>
    <row r="2355" spans="8:14">
      <c r="H2355" s="18"/>
      <c r="I2355" s="20"/>
      <c r="K2355" s="21"/>
      <c r="L2355" s="21"/>
      <c r="M2355" s="19"/>
      <c r="N2355" s="19"/>
    </row>
    <row r="2356" spans="8:14">
      <c r="H2356" s="18"/>
      <c r="I2356" s="20"/>
      <c r="K2356" s="21"/>
      <c r="L2356" s="21"/>
      <c r="M2356" s="19"/>
      <c r="N2356" s="19"/>
    </row>
    <row r="2357" spans="8:14">
      <c r="H2357" s="18"/>
      <c r="I2357" s="20"/>
      <c r="K2357" s="21"/>
      <c r="L2357" s="21"/>
      <c r="M2357" s="19"/>
      <c r="N2357" s="19"/>
    </row>
    <row r="2358" spans="8:14">
      <c r="H2358" s="18"/>
      <c r="I2358" s="20"/>
      <c r="K2358" s="21"/>
      <c r="L2358" s="21"/>
      <c r="M2358" s="19"/>
      <c r="N2358" s="19"/>
    </row>
    <row r="2359" spans="8:14">
      <c r="H2359" s="18"/>
      <c r="I2359" s="20"/>
      <c r="K2359" s="21"/>
      <c r="L2359" s="21"/>
      <c r="M2359" s="19"/>
      <c r="N2359" s="19"/>
    </row>
    <row r="2360" spans="8:14">
      <c r="H2360" s="18"/>
      <c r="I2360" s="20"/>
      <c r="K2360" s="21"/>
      <c r="L2360" s="21"/>
      <c r="M2360" s="19"/>
      <c r="N2360" s="19"/>
    </row>
    <row r="2361" spans="8:14">
      <c r="H2361" s="18"/>
      <c r="I2361" s="20"/>
      <c r="K2361" s="21"/>
      <c r="L2361" s="21"/>
      <c r="M2361" s="19"/>
      <c r="N2361" s="19"/>
    </row>
    <row r="2362" spans="8:14">
      <c r="H2362" s="18"/>
      <c r="I2362" s="20"/>
      <c r="K2362" s="21"/>
      <c r="L2362" s="21"/>
      <c r="M2362" s="19"/>
      <c r="N2362" s="19"/>
    </row>
    <row r="2363" spans="8:14">
      <c r="H2363" s="18"/>
      <c r="I2363" s="20"/>
      <c r="K2363" s="21"/>
      <c r="L2363" s="21"/>
      <c r="M2363" s="19"/>
      <c r="N2363" s="19"/>
    </row>
    <row r="2364" spans="8:14">
      <c r="H2364" s="18"/>
      <c r="I2364" s="20"/>
      <c r="K2364" s="21"/>
      <c r="L2364" s="21"/>
      <c r="M2364" s="19"/>
      <c r="N2364" s="19"/>
    </row>
    <row r="2365" spans="8:14">
      <c r="H2365" s="18"/>
      <c r="I2365" s="20"/>
      <c r="K2365" s="21"/>
      <c r="L2365" s="21"/>
      <c r="M2365" s="19"/>
      <c r="N2365" s="19"/>
    </row>
    <row r="2366" spans="8:14">
      <c r="H2366" s="18"/>
      <c r="I2366" s="20"/>
      <c r="K2366" s="21"/>
      <c r="L2366" s="21"/>
      <c r="M2366" s="19"/>
      <c r="N2366" s="19"/>
    </row>
    <row r="2367" spans="8:14">
      <c r="H2367" s="18"/>
      <c r="I2367" s="20"/>
      <c r="K2367" s="21"/>
      <c r="L2367" s="21"/>
      <c r="M2367" s="19"/>
      <c r="N2367" s="19"/>
    </row>
    <row r="2368" spans="8:14">
      <c r="H2368" s="18"/>
      <c r="I2368" s="20"/>
      <c r="K2368" s="21"/>
      <c r="L2368" s="21"/>
      <c r="M2368" s="19"/>
      <c r="N2368" s="19"/>
    </row>
    <row r="2369" spans="8:14">
      <c r="H2369" s="18"/>
      <c r="I2369" s="20"/>
      <c r="K2369" s="21"/>
      <c r="L2369" s="21"/>
      <c r="M2369" s="19"/>
      <c r="N2369" s="19"/>
    </row>
    <row r="2370" spans="8:14">
      <c r="H2370" s="18"/>
      <c r="I2370" s="20"/>
      <c r="K2370" s="21"/>
      <c r="L2370" s="21"/>
      <c r="M2370" s="19"/>
      <c r="N2370" s="19"/>
    </row>
    <row r="2371" spans="8:14">
      <c r="H2371" s="18"/>
      <c r="I2371" s="20"/>
      <c r="K2371" s="21"/>
      <c r="L2371" s="21"/>
      <c r="M2371" s="19"/>
      <c r="N2371" s="19"/>
    </row>
    <row r="2372" spans="8:14">
      <c r="H2372" s="18"/>
      <c r="I2372" s="20"/>
      <c r="K2372" s="21"/>
      <c r="L2372" s="21"/>
      <c r="M2372" s="19"/>
      <c r="N2372" s="19"/>
    </row>
    <row r="2373" spans="8:14">
      <c r="H2373" s="18"/>
      <c r="I2373" s="20"/>
      <c r="K2373" s="21"/>
      <c r="L2373" s="21"/>
      <c r="M2373" s="19"/>
      <c r="N2373" s="19"/>
    </row>
    <row r="2374" spans="8:14">
      <c r="H2374" s="18"/>
      <c r="I2374" s="20"/>
      <c r="K2374" s="21"/>
      <c r="L2374" s="21"/>
      <c r="M2374" s="19"/>
      <c r="N2374" s="19"/>
    </row>
    <row r="2375" spans="8:14">
      <c r="H2375" s="18"/>
      <c r="I2375" s="20"/>
      <c r="K2375" s="21"/>
      <c r="L2375" s="21"/>
      <c r="M2375" s="19"/>
      <c r="N2375" s="19"/>
    </row>
    <row r="2376" spans="8:14">
      <c r="H2376" s="18"/>
      <c r="I2376" s="20"/>
      <c r="K2376" s="21"/>
      <c r="L2376" s="21"/>
      <c r="M2376" s="19"/>
      <c r="N2376" s="19"/>
    </row>
    <row r="2377" spans="8:14">
      <c r="H2377" s="18"/>
      <c r="I2377" s="20"/>
      <c r="K2377" s="21"/>
      <c r="L2377" s="21"/>
      <c r="M2377" s="19"/>
      <c r="N2377" s="19"/>
    </row>
    <row r="2378" spans="8:14">
      <c r="H2378" s="18"/>
      <c r="I2378" s="20"/>
      <c r="K2378" s="21"/>
      <c r="L2378" s="21"/>
      <c r="M2378" s="19"/>
      <c r="N2378" s="19"/>
    </row>
    <row r="2379" spans="8:14">
      <c r="H2379" s="18"/>
      <c r="I2379" s="20"/>
      <c r="K2379" s="21"/>
      <c r="L2379" s="21"/>
      <c r="M2379" s="19"/>
      <c r="N2379" s="19"/>
    </row>
    <row r="2380" spans="8:14">
      <c r="H2380" s="18"/>
      <c r="I2380" s="20"/>
      <c r="K2380" s="21"/>
      <c r="L2380" s="21"/>
      <c r="M2380" s="19"/>
      <c r="N2380" s="19"/>
    </row>
    <row r="2381" spans="8:14">
      <c r="H2381" s="18"/>
      <c r="I2381" s="20"/>
      <c r="K2381" s="21"/>
      <c r="L2381" s="21"/>
      <c r="M2381" s="19"/>
      <c r="N2381" s="19"/>
    </row>
    <row r="2382" spans="8:14">
      <c r="H2382" s="18"/>
      <c r="I2382" s="20"/>
      <c r="K2382" s="21"/>
      <c r="L2382" s="21"/>
      <c r="M2382" s="19"/>
      <c r="N2382" s="19"/>
    </row>
    <row r="2383" spans="8:14">
      <c r="H2383" s="18"/>
      <c r="I2383" s="20"/>
      <c r="K2383" s="21"/>
      <c r="L2383" s="21"/>
      <c r="M2383" s="19"/>
      <c r="N2383" s="19"/>
    </row>
    <row r="2384" spans="8:14">
      <c r="H2384" s="18"/>
      <c r="I2384" s="20"/>
      <c r="K2384" s="21"/>
      <c r="L2384" s="21"/>
      <c r="M2384" s="19"/>
      <c r="N2384" s="19"/>
    </row>
    <row r="2385" spans="8:14">
      <c r="H2385" s="18"/>
      <c r="I2385" s="20"/>
      <c r="K2385" s="21"/>
      <c r="L2385" s="21"/>
      <c r="M2385" s="19"/>
      <c r="N2385" s="19"/>
    </row>
    <row r="2386" spans="8:14">
      <c r="H2386" s="18"/>
      <c r="I2386" s="20"/>
      <c r="K2386" s="21"/>
      <c r="L2386" s="21"/>
      <c r="M2386" s="19"/>
      <c r="N2386" s="19"/>
    </row>
    <row r="2387" spans="8:14">
      <c r="H2387" s="18"/>
      <c r="I2387" s="20"/>
      <c r="K2387" s="21"/>
      <c r="L2387" s="21"/>
      <c r="M2387" s="19"/>
      <c r="N2387" s="19"/>
    </row>
    <row r="2388" spans="8:14">
      <c r="H2388" s="18"/>
      <c r="I2388" s="20"/>
      <c r="K2388" s="21"/>
      <c r="L2388" s="21"/>
      <c r="M2388" s="19"/>
      <c r="N2388" s="19"/>
    </row>
    <row r="2389" spans="8:14">
      <c r="H2389" s="18"/>
      <c r="I2389" s="20"/>
      <c r="K2389" s="21"/>
      <c r="L2389" s="21"/>
      <c r="M2389" s="19"/>
      <c r="N2389" s="19"/>
    </row>
    <row r="2390" spans="8:14">
      <c r="H2390" s="18"/>
      <c r="I2390" s="20"/>
      <c r="K2390" s="21"/>
      <c r="L2390" s="21"/>
      <c r="M2390" s="19"/>
      <c r="N2390" s="19"/>
    </row>
    <row r="2391" spans="8:14">
      <c r="H2391" s="18"/>
      <c r="I2391" s="20"/>
      <c r="K2391" s="21"/>
      <c r="L2391" s="21"/>
      <c r="M2391" s="19"/>
      <c r="N2391" s="19"/>
    </row>
    <row r="2392" spans="8:14">
      <c r="H2392" s="18"/>
      <c r="I2392" s="20"/>
      <c r="K2392" s="21"/>
      <c r="L2392" s="21"/>
      <c r="M2392" s="19"/>
      <c r="N2392" s="19"/>
    </row>
    <row r="2393" spans="8:14">
      <c r="H2393" s="18"/>
      <c r="I2393" s="20"/>
      <c r="K2393" s="21"/>
      <c r="L2393" s="21"/>
      <c r="M2393" s="19"/>
      <c r="N2393" s="19"/>
    </row>
    <row r="2394" spans="8:14">
      <c r="H2394" s="18"/>
      <c r="I2394" s="20"/>
      <c r="K2394" s="21"/>
      <c r="L2394" s="21"/>
      <c r="M2394" s="19"/>
      <c r="N2394" s="19"/>
    </row>
    <row r="2395" spans="8:14">
      <c r="H2395" s="18"/>
      <c r="I2395" s="20"/>
      <c r="K2395" s="21"/>
      <c r="L2395" s="21"/>
      <c r="M2395" s="19"/>
      <c r="N2395" s="19"/>
    </row>
    <row r="2396" spans="8:14">
      <c r="H2396" s="18"/>
      <c r="I2396" s="20"/>
      <c r="K2396" s="21"/>
      <c r="L2396" s="21"/>
      <c r="M2396" s="19"/>
      <c r="N2396" s="19"/>
    </row>
    <row r="2397" spans="8:14">
      <c r="H2397" s="18"/>
      <c r="I2397" s="20"/>
      <c r="K2397" s="21"/>
      <c r="L2397" s="21"/>
      <c r="M2397" s="19"/>
      <c r="N2397" s="19"/>
    </row>
    <row r="2398" spans="8:14">
      <c r="H2398" s="18"/>
      <c r="I2398" s="20"/>
      <c r="K2398" s="21"/>
      <c r="L2398" s="21"/>
      <c r="M2398" s="19"/>
      <c r="N2398" s="19"/>
    </row>
    <row r="2399" spans="8:14">
      <c r="H2399" s="18"/>
      <c r="I2399" s="20"/>
      <c r="K2399" s="21"/>
      <c r="L2399" s="21"/>
      <c r="M2399" s="19"/>
      <c r="N2399" s="19"/>
    </row>
    <row r="2400" spans="8:14">
      <c r="H2400" s="18"/>
      <c r="I2400" s="20"/>
      <c r="K2400" s="21"/>
      <c r="L2400" s="21"/>
      <c r="M2400" s="19"/>
      <c r="N2400" s="19"/>
    </row>
    <row r="2401" spans="8:14">
      <c r="H2401" s="18"/>
      <c r="I2401" s="20"/>
      <c r="K2401" s="21"/>
      <c r="L2401" s="21"/>
      <c r="M2401" s="19"/>
      <c r="N2401" s="19"/>
    </row>
    <row r="2402" spans="8:14">
      <c r="H2402" s="18"/>
      <c r="I2402" s="20"/>
      <c r="K2402" s="21"/>
      <c r="L2402" s="21"/>
      <c r="M2402" s="19"/>
      <c r="N2402" s="19"/>
    </row>
    <row r="2403" spans="8:14">
      <c r="H2403" s="18"/>
      <c r="I2403" s="20"/>
      <c r="K2403" s="21"/>
      <c r="L2403" s="21"/>
      <c r="M2403" s="19"/>
      <c r="N2403" s="19"/>
    </row>
    <row r="2404" spans="8:14">
      <c r="H2404" s="18"/>
      <c r="I2404" s="20"/>
      <c r="K2404" s="21"/>
      <c r="L2404" s="21"/>
      <c r="M2404" s="19"/>
      <c r="N2404" s="19"/>
    </row>
    <row r="2405" spans="8:14">
      <c r="H2405" s="18"/>
      <c r="I2405" s="20"/>
      <c r="K2405" s="21"/>
      <c r="L2405" s="21"/>
      <c r="M2405" s="19"/>
      <c r="N2405" s="19"/>
    </row>
    <row r="2406" spans="8:14">
      <c r="H2406" s="18"/>
      <c r="I2406" s="20"/>
      <c r="K2406" s="21"/>
      <c r="L2406" s="21"/>
      <c r="M2406" s="19"/>
      <c r="N2406" s="19"/>
    </row>
    <row r="2407" spans="8:14">
      <c r="H2407" s="18"/>
      <c r="I2407" s="20"/>
      <c r="K2407" s="21"/>
      <c r="L2407" s="21"/>
      <c r="M2407" s="19"/>
      <c r="N2407" s="19"/>
    </row>
    <row r="2408" spans="8:14">
      <c r="H2408" s="18"/>
      <c r="I2408" s="20"/>
      <c r="K2408" s="21"/>
      <c r="L2408" s="21"/>
      <c r="M2408" s="19"/>
      <c r="N2408" s="19"/>
    </row>
    <row r="2409" spans="8:14">
      <c r="H2409" s="18"/>
      <c r="I2409" s="20"/>
      <c r="K2409" s="21"/>
      <c r="L2409" s="21"/>
      <c r="M2409" s="19"/>
      <c r="N2409" s="19"/>
    </row>
    <row r="2410" spans="8:14">
      <c r="H2410" s="18"/>
      <c r="I2410" s="20"/>
      <c r="K2410" s="21"/>
      <c r="L2410" s="21"/>
      <c r="M2410" s="19"/>
      <c r="N2410" s="19"/>
    </row>
    <row r="2411" spans="8:14">
      <c r="H2411" s="18"/>
      <c r="I2411" s="20"/>
      <c r="K2411" s="21"/>
      <c r="L2411" s="21"/>
      <c r="M2411" s="19"/>
      <c r="N2411" s="19"/>
    </row>
    <row r="2412" spans="8:14">
      <c r="H2412" s="18"/>
      <c r="I2412" s="20"/>
      <c r="K2412" s="21"/>
      <c r="L2412" s="21"/>
      <c r="M2412" s="19"/>
      <c r="N2412" s="19"/>
    </row>
    <row r="2413" spans="8:14">
      <c r="H2413" s="18"/>
      <c r="I2413" s="20"/>
      <c r="K2413" s="21"/>
      <c r="L2413" s="21"/>
      <c r="M2413" s="19"/>
      <c r="N2413" s="19"/>
    </row>
    <row r="2414" spans="8:14">
      <c r="H2414" s="18"/>
      <c r="I2414" s="20"/>
      <c r="K2414" s="21"/>
      <c r="L2414" s="21"/>
      <c r="M2414" s="19"/>
      <c r="N2414" s="19"/>
    </row>
    <row r="2415" spans="8:14">
      <c r="H2415" s="18"/>
      <c r="I2415" s="20"/>
      <c r="K2415" s="21"/>
      <c r="L2415" s="21"/>
      <c r="M2415" s="19"/>
      <c r="N2415" s="19"/>
    </row>
    <row r="2416" spans="8:14">
      <c r="H2416" s="18"/>
      <c r="I2416" s="20"/>
      <c r="K2416" s="21"/>
      <c r="L2416" s="21"/>
      <c r="M2416" s="19"/>
      <c r="N2416" s="19"/>
    </row>
    <row r="2417" spans="8:14">
      <c r="H2417" s="18"/>
      <c r="I2417" s="20"/>
      <c r="K2417" s="21"/>
      <c r="L2417" s="21"/>
      <c r="M2417" s="19"/>
      <c r="N2417" s="19"/>
    </row>
    <row r="2418" spans="8:14">
      <c r="H2418" s="18"/>
      <c r="I2418" s="20"/>
      <c r="K2418" s="21"/>
      <c r="L2418" s="21"/>
      <c r="M2418" s="19"/>
      <c r="N2418" s="19"/>
    </row>
    <row r="2419" spans="8:14">
      <c r="H2419" s="18"/>
      <c r="I2419" s="20"/>
      <c r="K2419" s="21"/>
      <c r="L2419" s="21"/>
      <c r="M2419" s="19"/>
      <c r="N2419" s="19"/>
    </row>
    <row r="2420" spans="8:14">
      <c r="H2420" s="18"/>
      <c r="I2420" s="20"/>
      <c r="K2420" s="21"/>
      <c r="L2420" s="21"/>
      <c r="M2420" s="19"/>
      <c r="N2420" s="19"/>
    </row>
    <row r="2421" spans="8:14">
      <c r="H2421" s="18"/>
      <c r="I2421" s="20"/>
      <c r="K2421" s="21"/>
      <c r="L2421" s="21"/>
      <c r="M2421" s="19"/>
      <c r="N2421" s="19"/>
    </row>
    <row r="2422" spans="8:14">
      <c r="H2422" s="18"/>
      <c r="I2422" s="20"/>
      <c r="K2422" s="21"/>
      <c r="L2422" s="21"/>
      <c r="M2422" s="19"/>
      <c r="N2422" s="19"/>
    </row>
    <row r="2423" spans="8:14">
      <c r="H2423" s="18"/>
      <c r="I2423" s="20"/>
      <c r="K2423" s="21"/>
      <c r="L2423" s="21"/>
      <c r="M2423" s="19"/>
      <c r="N2423" s="19"/>
    </row>
    <row r="2424" spans="8:14">
      <c r="H2424" s="18"/>
      <c r="I2424" s="20"/>
      <c r="K2424" s="21"/>
      <c r="L2424" s="21"/>
      <c r="M2424" s="19"/>
      <c r="N2424" s="19"/>
    </row>
    <row r="2425" spans="8:14">
      <c r="H2425" s="18"/>
      <c r="I2425" s="20"/>
      <c r="K2425" s="21"/>
      <c r="L2425" s="21"/>
      <c r="M2425" s="19"/>
      <c r="N2425" s="19"/>
    </row>
    <row r="2426" spans="8:14">
      <c r="H2426" s="18"/>
      <c r="I2426" s="20"/>
      <c r="K2426" s="21"/>
      <c r="L2426" s="21"/>
      <c r="M2426" s="19"/>
      <c r="N2426" s="19"/>
    </row>
    <row r="2427" spans="8:14">
      <c r="H2427" s="18"/>
      <c r="I2427" s="20"/>
      <c r="K2427" s="21"/>
      <c r="L2427" s="21"/>
      <c r="M2427" s="19"/>
      <c r="N2427" s="19"/>
    </row>
    <row r="2428" spans="8:14">
      <c r="H2428" s="18"/>
      <c r="I2428" s="20"/>
      <c r="K2428" s="21"/>
      <c r="L2428" s="21"/>
      <c r="M2428" s="19"/>
      <c r="N2428" s="19"/>
    </row>
    <row r="2429" spans="8:14">
      <c r="H2429" s="18"/>
      <c r="I2429" s="20"/>
      <c r="K2429" s="21"/>
      <c r="L2429" s="21"/>
      <c r="M2429" s="19"/>
      <c r="N2429" s="19"/>
    </row>
    <row r="2430" spans="8:14">
      <c r="H2430" s="18"/>
      <c r="I2430" s="20"/>
      <c r="K2430" s="21"/>
      <c r="L2430" s="21"/>
      <c r="M2430" s="19"/>
      <c r="N2430" s="19"/>
    </row>
    <row r="2431" spans="8:14">
      <c r="H2431" s="18"/>
      <c r="I2431" s="20"/>
      <c r="K2431" s="21"/>
      <c r="L2431" s="21"/>
      <c r="M2431" s="19"/>
      <c r="N2431" s="19"/>
    </row>
    <row r="2432" spans="8:14">
      <c r="H2432" s="18"/>
      <c r="I2432" s="20"/>
      <c r="K2432" s="21"/>
      <c r="L2432" s="21"/>
      <c r="M2432" s="19"/>
      <c r="N2432" s="19"/>
    </row>
    <row r="2433" spans="8:14">
      <c r="H2433" s="18"/>
      <c r="I2433" s="20"/>
      <c r="K2433" s="21"/>
      <c r="L2433" s="21"/>
      <c r="M2433" s="19"/>
      <c r="N2433" s="19"/>
    </row>
    <row r="2434" spans="8:14">
      <c r="H2434" s="18"/>
      <c r="I2434" s="20"/>
      <c r="K2434" s="21"/>
      <c r="L2434" s="21"/>
      <c r="M2434" s="19"/>
      <c r="N2434" s="19"/>
    </row>
    <row r="2435" spans="8:14">
      <c r="H2435" s="18"/>
      <c r="I2435" s="20"/>
      <c r="K2435" s="21"/>
      <c r="L2435" s="21"/>
      <c r="M2435" s="19"/>
      <c r="N2435" s="19"/>
    </row>
    <row r="2436" spans="8:14">
      <c r="H2436" s="18"/>
      <c r="I2436" s="20"/>
      <c r="K2436" s="21"/>
      <c r="L2436" s="21"/>
      <c r="M2436" s="19"/>
      <c r="N2436" s="19"/>
    </row>
    <row r="2437" spans="8:14">
      <c r="H2437" s="18"/>
      <c r="I2437" s="20"/>
      <c r="K2437" s="21"/>
      <c r="L2437" s="21"/>
      <c r="M2437" s="19"/>
      <c r="N2437" s="19"/>
    </row>
    <row r="2438" spans="8:14">
      <c r="H2438" s="18"/>
      <c r="I2438" s="20"/>
      <c r="K2438" s="21"/>
      <c r="L2438" s="21"/>
      <c r="M2438" s="19"/>
      <c r="N2438" s="19"/>
    </row>
    <row r="2439" spans="8:14">
      <c r="H2439" s="18"/>
      <c r="I2439" s="20"/>
      <c r="K2439" s="21"/>
      <c r="L2439" s="21"/>
      <c r="M2439" s="19"/>
      <c r="N2439" s="19"/>
    </row>
    <row r="2440" spans="8:14">
      <c r="H2440" s="18"/>
      <c r="I2440" s="20"/>
      <c r="K2440" s="21"/>
      <c r="L2440" s="21"/>
      <c r="M2440" s="19"/>
      <c r="N2440" s="19"/>
    </row>
    <row r="2441" spans="8:14">
      <c r="H2441" s="18"/>
      <c r="I2441" s="20"/>
      <c r="K2441" s="21"/>
      <c r="L2441" s="21"/>
      <c r="M2441" s="19"/>
      <c r="N2441" s="19"/>
    </row>
    <row r="2442" spans="8:14">
      <c r="H2442" s="18"/>
      <c r="I2442" s="20"/>
      <c r="K2442" s="21"/>
      <c r="L2442" s="21"/>
      <c r="M2442" s="19"/>
      <c r="N2442" s="19"/>
    </row>
    <row r="2443" spans="8:14">
      <c r="H2443" s="18"/>
      <c r="I2443" s="20"/>
      <c r="K2443" s="21"/>
      <c r="L2443" s="21"/>
      <c r="M2443" s="19"/>
      <c r="N2443" s="19"/>
    </row>
    <row r="2444" spans="8:14">
      <c r="H2444" s="18"/>
      <c r="I2444" s="20"/>
      <c r="K2444" s="21"/>
      <c r="L2444" s="21"/>
      <c r="M2444" s="19"/>
      <c r="N2444" s="19"/>
    </row>
    <row r="2445" spans="8:14">
      <c r="H2445" s="18"/>
      <c r="I2445" s="20"/>
      <c r="K2445" s="21"/>
      <c r="L2445" s="21"/>
      <c r="M2445" s="19"/>
      <c r="N2445" s="19"/>
    </row>
    <row r="2446" spans="8:14">
      <c r="H2446" s="18"/>
      <c r="I2446" s="20"/>
      <c r="K2446" s="21"/>
      <c r="L2446" s="21"/>
      <c r="M2446" s="19"/>
      <c r="N2446" s="19"/>
    </row>
    <row r="2447" spans="8:14">
      <c r="H2447" s="18"/>
      <c r="I2447" s="20"/>
      <c r="K2447" s="21"/>
      <c r="L2447" s="21"/>
      <c r="M2447" s="19"/>
      <c r="N2447" s="19"/>
    </row>
    <row r="2448" spans="8:14">
      <c r="H2448" s="18"/>
      <c r="I2448" s="20"/>
      <c r="K2448" s="21"/>
      <c r="L2448" s="21"/>
      <c r="M2448" s="19"/>
      <c r="N2448" s="19"/>
    </row>
    <row r="2449" spans="8:14">
      <c r="H2449" s="18"/>
      <c r="I2449" s="20"/>
      <c r="K2449" s="21"/>
      <c r="L2449" s="21"/>
      <c r="M2449" s="19"/>
      <c r="N2449" s="19"/>
    </row>
    <row r="2450" spans="8:14">
      <c r="H2450" s="18"/>
      <c r="I2450" s="20"/>
      <c r="K2450" s="21"/>
      <c r="L2450" s="21"/>
      <c r="M2450" s="19"/>
      <c r="N2450" s="19"/>
    </row>
    <row r="2451" spans="8:14">
      <c r="H2451" s="18"/>
      <c r="I2451" s="20"/>
      <c r="K2451" s="21"/>
      <c r="L2451" s="21"/>
      <c r="M2451" s="19"/>
      <c r="N2451" s="19"/>
    </row>
    <row r="2452" spans="8:14">
      <c r="H2452" s="18"/>
      <c r="I2452" s="20"/>
      <c r="K2452" s="21"/>
      <c r="L2452" s="21"/>
      <c r="M2452" s="19"/>
      <c r="N2452" s="19"/>
    </row>
    <row r="2453" spans="8:14">
      <c r="H2453" s="18"/>
      <c r="I2453" s="20"/>
      <c r="K2453" s="21"/>
      <c r="L2453" s="21"/>
      <c r="M2453" s="19"/>
      <c r="N2453" s="19"/>
    </row>
    <row r="2454" spans="8:14">
      <c r="H2454" s="18"/>
      <c r="I2454" s="20"/>
      <c r="K2454" s="21"/>
      <c r="L2454" s="21"/>
      <c r="M2454" s="19"/>
      <c r="N2454" s="19"/>
    </row>
    <row r="2455" spans="8:14">
      <c r="H2455" s="18"/>
      <c r="I2455" s="20"/>
      <c r="K2455" s="21"/>
      <c r="L2455" s="21"/>
      <c r="M2455" s="19"/>
      <c r="N2455" s="19"/>
    </row>
    <row r="2456" spans="8:14">
      <c r="H2456" s="18"/>
      <c r="I2456" s="20"/>
      <c r="K2456" s="21"/>
      <c r="L2456" s="21"/>
      <c r="M2456" s="19"/>
      <c r="N2456" s="19"/>
    </row>
    <row r="2457" spans="8:14">
      <c r="H2457" s="18"/>
      <c r="I2457" s="20"/>
      <c r="K2457" s="21"/>
      <c r="L2457" s="21"/>
      <c r="M2457" s="19"/>
      <c r="N2457" s="19"/>
    </row>
    <row r="2458" spans="8:14">
      <c r="H2458" s="18"/>
      <c r="I2458" s="20"/>
      <c r="K2458" s="21"/>
      <c r="L2458" s="21"/>
      <c r="M2458" s="19"/>
      <c r="N2458" s="19"/>
    </row>
    <row r="2459" spans="8:14">
      <c r="H2459" s="18"/>
      <c r="I2459" s="20"/>
      <c r="K2459" s="21"/>
      <c r="L2459" s="21"/>
      <c r="M2459" s="19"/>
      <c r="N2459" s="19"/>
    </row>
    <row r="2460" spans="8:14">
      <c r="H2460" s="18"/>
      <c r="I2460" s="20"/>
      <c r="K2460" s="21"/>
      <c r="L2460" s="21"/>
      <c r="M2460" s="19"/>
      <c r="N2460" s="19"/>
    </row>
    <row r="2461" spans="8:14">
      <c r="H2461" s="18"/>
      <c r="I2461" s="20"/>
      <c r="K2461" s="21"/>
      <c r="L2461" s="21"/>
      <c r="M2461" s="19"/>
      <c r="N2461" s="19"/>
    </row>
    <row r="2462" spans="8:14">
      <c r="H2462" s="18"/>
      <c r="I2462" s="20"/>
      <c r="K2462" s="21"/>
      <c r="L2462" s="21"/>
      <c r="M2462" s="19"/>
      <c r="N2462" s="19"/>
    </row>
    <row r="2463" spans="8:14">
      <c r="H2463" s="18"/>
      <c r="I2463" s="20"/>
      <c r="K2463" s="21"/>
      <c r="L2463" s="21"/>
      <c r="M2463" s="19"/>
      <c r="N2463" s="19"/>
    </row>
    <row r="2464" spans="8:14">
      <c r="H2464" s="18"/>
      <c r="I2464" s="20"/>
      <c r="K2464" s="21"/>
      <c r="L2464" s="21"/>
      <c r="M2464" s="19"/>
      <c r="N2464" s="19"/>
    </row>
    <row r="2465" spans="8:14">
      <c r="H2465" s="18"/>
      <c r="I2465" s="20"/>
      <c r="K2465" s="21"/>
      <c r="L2465" s="21"/>
      <c r="M2465" s="19"/>
      <c r="N2465" s="19"/>
    </row>
    <row r="2466" spans="8:14">
      <c r="H2466" s="18"/>
      <c r="I2466" s="20"/>
      <c r="K2466" s="21"/>
      <c r="L2466" s="21"/>
      <c r="M2466" s="19"/>
      <c r="N2466" s="19"/>
    </row>
    <row r="2467" spans="8:14">
      <c r="H2467" s="18"/>
      <c r="I2467" s="20"/>
      <c r="K2467" s="21"/>
      <c r="L2467" s="21"/>
      <c r="M2467" s="19"/>
      <c r="N2467" s="19"/>
    </row>
    <row r="2468" spans="8:14">
      <c r="H2468" s="18"/>
      <c r="I2468" s="20"/>
      <c r="K2468" s="21"/>
      <c r="L2468" s="21"/>
      <c r="M2468" s="19"/>
      <c r="N2468" s="19"/>
    </row>
    <row r="2469" spans="8:14">
      <c r="H2469" s="18"/>
      <c r="I2469" s="20"/>
      <c r="K2469" s="21"/>
      <c r="L2469" s="21"/>
      <c r="M2469" s="19"/>
      <c r="N2469" s="19"/>
    </row>
    <row r="2470" spans="8:14">
      <c r="H2470" s="18"/>
      <c r="I2470" s="20"/>
      <c r="K2470" s="21"/>
      <c r="L2470" s="21"/>
      <c r="M2470" s="19"/>
      <c r="N2470" s="19"/>
    </row>
    <row r="2471" spans="8:14">
      <c r="H2471" s="18"/>
      <c r="I2471" s="20"/>
      <c r="K2471" s="21"/>
      <c r="L2471" s="21"/>
      <c r="M2471" s="19"/>
      <c r="N2471" s="19"/>
    </row>
    <row r="2472" spans="8:14">
      <c r="H2472" s="18"/>
      <c r="I2472" s="20"/>
      <c r="K2472" s="21"/>
      <c r="L2472" s="21"/>
      <c r="M2472" s="19"/>
      <c r="N2472" s="19"/>
    </row>
    <row r="2473" spans="8:14">
      <c r="H2473" s="18"/>
      <c r="I2473" s="20"/>
      <c r="K2473" s="21"/>
      <c r="L2473" s="21"/>
      <c r="M2473" s="19"/>
      <c r="N2473" s="19"/>
    </row>
    <row r="2474" spans="8:14">
      <c r="H2474" s="18"/>
      <c r="I2474" s="20"/>
      <c r="K2474" s="21"/>
      <c r="L2474" s="21"/>
      <c r="M2474" s="19"/>
      <c r="N2474" s="19"/>
    </row>
    <row r="2475" spans="8:14">
      <c r="H2475" s="18"/>
      <c r="I2475" s="20"/>
      <c r="K2475" s="21"/>
      <c r="L2475" s="21"/>
      <c r="M2475" s="19"/>
      <c r="N2475" s="19"/>
    </row>
    <row r="2476" spans="8:14">
      <c r="H2476" s="18"/>
      <c r="I2476" s="20"/>
      <c r="K2476" s="21"/>
      <c r="L2476" s="21"/>
      <c r="M2476" s="19"/>
      <c r="N2476" s="19"/>
    </row>
    <row r="2477" spans="8:14">
      <c r="H2477" s="18"/>
      <c r="I2477" s="20"/>
      <c r="K2477" s="21"/>
      <c r="L2477" s="21"/>
      <c r="M2477" s="19"/>
      <c r="N2477" s="19"/>
    </row>
    <row r="2478" spans="8:14">
      <c r="H2478" s="18"/>
      <c r="I2478" s="20"/>
      <c r="K2478" s="21"/>
      <c r="L2478" s="21"/>
      <c r="M2478" s="19"/>
      <c r="N2478" s="19"/>
    </row>
    <row r="2479" spans="8:14">
      <c r="H2479" s="18"/>
      <c r="I2479" s="20"/>
      <c r="K2479" s="21"/>
      <c r="L2479" s="21"/>
      <c r="M2479" s="19"/>
      <c r="N2479" s="19"/>
    </row>
    <row r="2480" spans="8:14">
      <c r="H2480" s="18"/>
      <c r="I2480" s="20"/>
      <c r="K2480" s="21"/>
      <c r="L2480" s="21"/>
      <c r="M2480" s="19"/>
      <c r="N2480" s="19"/>
    </row>
    <row r="2481" spans="8:14">
      <c r="H2481" s="18"/>
      <c r="I2481" s="20"/>
      <c r="K2481" s="21"/>
      <c r="L2481" s="21"/>
      <c r="M2481" s="19"/>
      <c r="N2481" s="19"/>
    </row>
    <row r="2482" spans="8:14">
      <c r="H2482" s="18"/>
      <c r="I2482" s="20"/>
      <c r="K2482" s="21"/>
      <c r="L2482" s="21"/>
      <c r="M2482" s="19"/>
      <c r="N2482" s="19"/>
    </row>
    <row r="2483" spans="8:14">
      <c r="H2483" s="18"/>
      <c r="I2483" s="20"/>
      <c r="K2483" s="21"/>
      <c r="L2483" s="21"/>
      <c r="M2483" s="19"/>
      <c r="N2483" s="19"/>
    </row>
    <row r="2484" spans="8:14">
      <c r="H2484" s="18"/>
      <c r="I2484" s="20"/>
      <c r="K2484" s="21"/>
      <c r="L2484" s="21"/>
      <c r="M2484" s="19"/>
      <c r="N2484" s="19"/>
    </row>
    <row r="2485" spans="8:14">
      <c r="H2485" s="18"/>
      <c r="I2485" s="20"/>
      <c r="K2485" s="21"/>
      <c r="L2485" s="21"/>
      <c r="M2485" s="19"/>
      <c r="N2485" s="19"/>
    </row>
    <row r="2486" spans="8:14">
      <c r="H2486" s="18"/>
      <c r="I2486" s="20"/>
      <c r="K2486" s="21"/>
      <c r="L2486" s="21"/>
      <c r="M2486" s="19"/>
      <c r="N2486" s="19"/>
    </row>
    <row r="2487" spans="8:14">
      <c r="H2487" s="18"/>
      <c r="I2487" s="20"/>
      <c r="K2487" s="21"/>
      <c r="L2487" s="21"/>
      <c r="M2487" s="19"/>
      <c r="N2487" s="19"/>
    </row>
    <row r="2488" spans="8:14">
      <c r="H2488" s="18"/>
      <c r="I2488" s="20"/>
      <c r="K2488" s="21"/>
      <c r="L2488" s="21"/>
      <c r="M2488" s="19"/>
      <c r="N2488" s="19"/>
    </row>
    <row r="2489" spans="8:14">
      <c r="H2489" s="18"/>
      <c r="I2489" s="20"/>
      <c r="K2489" s="21"/>
      <c r="L2489" s="21"/>
      <c r="M2489" s="19"/>
      <c r="N2489" s="19"/>
    </row>
    <row r="2490" spans="8:14">
      <c r="H2490" s="18"/>
      <c r="I2490" s="20"/>
      <c r="K2490" s="21"/>
      <c r="L2490" s="21"/>
      <c r="M2490" s="19"/>
      <c r="N2490" s="19"/>
    </row>
    <row r="2491" spans="8:14">
      <c r="H2491" s="18"/>
      <c r="I2491" s="20"/>
      <c r="K2491" s="21"/>
      <c r="L2491" s="21"/>
      <c r="M2491" s="19"/>
      <c r="N2491" s="19"/>
    </row>
    <row r="2492" spans="8:14">
      <c r="H2492" s="18"/>
      <c r="I2492" s="20"/>
      <c r="K2492" s="21"/>
      <c r="L2492" s="21"/>
      <c r="M2492" s="19"/>
      <c r="N2492" s="19"/>
    </row>
    <row r="2493" spans="8:14">
      <c r="H2493" s="18"/>
      <c r="I2493" s="20"/>
      <c r="K2493" s="21"/>
      <c r="L2493" s="21"/>
      <c r="M2493" s="19"/>
      <c r="N2493" s="19"/>
    </row>
    <row r="2494" spans="8:14">
      <c r="H2494" s="18"/>
      <c r="I2494" s="20"/>
      <c r="K2494" s="21"/>
      <c r="L2494" s="21"/>
      <c r="M2494" s="19"/>
      <c r="N2494" s="19"/>
    </row>
    <row r="2495" spans="8:14">
      <c r="H2495" s="18"/>
      <c r="I2495" s="20"/>
      <c r="K2495" s="21"/>
      <c r="L2495" s="21"/>
      <c r="M2495" s="19"/>
      <c r="N2495" s="19"/>
    </row>
    <row r="2496" spans="8:14">
      <c r="H2496" s="18"/>
      <c r="I2496" s="20"/>
      <c r="K2496" s="21"/>
      <c r="L2496" s="21"/>
      <c r="M2496" s="19"/>
      <c r="N2496" s="19"/>
    </row>
    <row r="2497" spans="8:14">
      <c r="H2497" s="18"/>
      <c r="I2497" s="20"/>
      <c r="K2497" s="21"/>
      <c r="L2497" s="21"/>
      <c r="M2497" s="19"/>
      <c r="N2497" s="19"/>
    </row>
    <row r="2498" spans="8:14">
      <c r="H2498" s="18"/>
      <c r="I2498" s="20"/>
      <c r="K2498" s="21"/>
      <c r="L2498" s="21"/>
      <c r="M2498" s="19"/>
      <c r="N2498" s="19"/>
    </row>
    <row r="2499" spans="8:14">
      <c r="H2499" s="18"/>
      <c r="I2499" s="20"/>
      <c r="K2499" s="21"/>
      <c r="L2499" s="21"/>
      <c r="M2499" s="19"/>
      <c r="N2499" s="19"/>
    </row>
    <row r="2500" spans="8:14">
      <c r="H2500" s="18"/>
      <c r="I2500" s="20"/>
      <c r="K2500" s="21"/>
      <c r="L2500" s="21"/>
      <c r="M2500" s="19"/>
      <c r="N2500" s="19"/>
    </row>
    <row r="2501" spans="8:14">
      <c r="H2501" s="18"/>
      <c r="I2501" s="20"/>
      <c r="K2501" s="21"/>
      <c r="L2501" s="21"/>
      <c r="M2501" s="19"/>
      <c r="N2501" s="19"/>
    </row>
    <row r="2502" spans="8:14">
      <c r="H2502" s="18"/>
      <c r="I2502" s="20"/>
      <c r="K2502" s="21"/>
      <c r="L2502" s="21"/>
      <c r="M2502" s="19"/>
      <c r="N2502" s="19"/>
    </row>
    <row r="2503" spans="8:14">
      <c r="H2503" s="18"/>
      <c r="I2503" s="20"/>
      <c r="K2503" s="21"/>
      <c r="L2503" s="21"/>
      <c r="M2503" s="19"/>
      <c r="N2503" s="19"/>
    </row>
    <row r="2504" spans="8:14">
      <c r="H2504" s="18"/>
      <c r="I2504" s="20"/>
      <c r="K2504" s="21"/>
      <c r="L2504" s="21"/>
      <c r="M2504" s="19"/>
      <c r="N2504" s="19"/>
    </row>
    <row r="2505" spans="8:14">
      <c r="H2505" s="18"/>
      <c r="I2505" s="20"/>
      <c r="K2505" s="21"/>
      <c r="L2505" s="21"/>
      <c r="M2505" s="19"/>
      <c r="N2505" s="19"/>
    </row>
    <row r="2506" spans="8:14">
      <c r="H2506" s="18"/>
      <c r="I2506" s="20"/>
      <c r="K2506" s="21"/>
      <c r="L2506" s="21"/>
      <c r="M2506" s="19"/>
      <c r="N2506" s="19"/>
    </row>
    <row r="2507" spans="8:14">
      <c r="H2507" s="18"/>
      <c r="I2507" s="20"/>
      <c r="K2507" s="21"/>
      <c r="L2507" s="21"/>
      <c r="M2507" s="19"/>
      <c r="N2507" s="19"/>
    </row>
    <row r="2508" spans="8:14">
      <c r="H2508" s="18"/>
      <c r="I2508" s="20"/>
      <c r="K2508" s="21"/>
      <c r="L2508" s="21"/>
      <c r="M2508" s="19"/>
      <c r="N2508" s="19"/>
    </row>
    <row r="2509" spans="8:14">
      <c r="H2509" s="18"/>
      <c r="I2509" s="20"/>
      <c r="K2509" s="21"/>
      <c r="L2509" s="21"/>
      <c r="M2509" s="19"/>
      <c r="N2509" s="19"/>
    </row>
    <row r="2510" spans="8:14">
      <c r="H2510" s="18"/>
      <c r="I2510" s="20"/>
      <c r="K2510" s="21"/>
      <c r="L2510" s="21"/>
      <c r="M2510" s="19"/>
      <c r="N2510" s="19"/>
    </row>
    <row r="2511" spans="8:14">
      <c r="H2511" s="18"/>
      <c r="I2511" s="20"/>
      <c r="K2511" s="21"/>
      <c r="L2511" s="21"/>
      <c r="M2511" s="19"/>
      <c r="N2511" s="19"/>
    </row>
    <row r="2512" spans="8:14">
      <c r="H2512" s="18"/>
      <c r="I2512" s="20"/>
      <c r="K2512" s="21"/>
      <c r="L2512" s="21"/>
      <c r="M2512" s="19"/>
      <c r="N2512" s="19"/>
    </row>
    <row r="2513" spans="8:14">
      <c r="H2513" s="18"/>
      <c r="I2513" s="20"/>
      <c r="K2513" s="21"/>
      <c r="L2513" s="21"/>
      <c r="M2513" s="19"/>
      <c r="N2513" s="19"/>
    </row>
    <row r="2514" spans="8:14">
      <c r="H2514" s="18"/>
      <c r="I2514" s="20"/>
      <c r="K2514" s="21"/>
      <c r="L2514" s="21"/>
      <c r="M2514" s="19"/>
      <c r="N2514" s="19"/>
    </row>
    <row r="2515" spans="8:14">
      <c r="H2515" s="18"/>
      <c r="I2515" s="20"/>
      <c r="K2515" s="21"/>
      <c r="L2515" s="21"/>
      <c r="M2515" s="19"/>
      <c r="N2515" s="19"/>
    </row>
    <row r="2516" spans="8:14">
      <c r="H2516" s="18"/>
      <c r="I2516" s="20"/>
      <c r="K2516" s="21"/>
      <c r="L2516" s="21"/>
      <c r="M2516" s="19"/>
      <c r="N2516" s="19"/>
    </row>
    <row r="2517" spans="8:14">
      <c r="H2517" s="18"/>
      <c r="I2517" s="20"/>
      <c r="K2517" s="21"/>
      <c r="L2517" s="21"/>
      <c r="M2517" s="19"/>
      <c r="N2517" s="19"/>
    </row>
    <row r="2518" spans="8:14">
      <c r="H2518" s="18"/>
      <c r="I2518" s="20"/>
      <c r="K2518" s="21"/>
      <c r="L2518" s="21"/>
      <c r="M2518" s="19"/>
      <c r="N2518" s="19"/>
    </row>
    <row r="2519" spans="8:14">
      <c r="H2519" s="18"/>
      <c r="I2519" s="20"/>
      <c r="K2519" s="21"/>
      <c r="L2519" s="21"/>
      <c r="M2519" s="19"/>
      <c r="N2519" s="19"/>
    </row>
    <row r="2520" spans="8:14">
      <c r="H2520" s="18"/>
      <c r="I2520" s="20"/>
      <c r="K2520" s="21"/>
      <c r="L2520" s="21"/>
      <c r="M2520" s="19"/>
      <c r="N2520" s="19"/>
    </row>
    <row r="2521" spans="8:14">
      <c r="H2521" s="18"/>
      <c r="I2521" s="20"/>
      <c r="K2521" s="21"/>
      <c r="L2521" s="21"/>
      <c r="M2521" s="19"/>
      <c r="N2521" s="19"/>
    </row>
    <row r="2522" spans="8:14">
      <c r="H2522" s="18"/>
      <c r="I2522" s="20"/>
      <c r="K2522" s="21"/>
      <c r="L2522" s="21"/>
      <c r="M2522" s="19"/>
      <c r="N2522" s="19"/>
    </row>
    <row r="2523" spans="8:14">
      <c r="H2523" s="18"/>
      <c r="I2523" s="20"/>
      <c r="K2523" s="21"/>
      <c r="L2523" s="21"/>
      <c r="M2523" s="19"/>
      <c r="N2523" s="19"/>
    </row>
    <row r="2524" spans="8:14">
      <c r="H2524" s="18"/>
      <c r="I2524" s="20"/>
      <c r="K2524" s="21"/>
      <c r="L2524" s="21"/>
      <c r="M2524" s="19"/>
      <c r="N2524" s="19"/>
    </row>
    <row r="2525" spans="8:14">
      <c r="H2525" s="18"/>
      <c r="I2525" s="20"/>
      <c r="K2525" s="21"/>
      <c r="L2525" s="21"/>
      <c r="M2525" s="19"/>
      <c r="N2525" s="19"/>
    </row>
    <row r="2526" spans="8:14">
      <c r="H2526" s="18"/>
      <c r="I2526" s="20"/>
      <c r="K2526" s="21"/>
      <c r="L2526" s="21"/>
      <c r="M2526" s="19"/>
      <c r="N2526" s="19"/>
    </row>
    <row r="2527" spans="8:14">
      <c r="H2527" s="18"/>
      <c r="I2527" s="20"/>
      <c r="K2527" s="21"/>
      <c r="L2527" s="21"/>
      <c r="M2527" s="19"/>
      <c r="N2527" s="19"/>
    </row>
    <row r="2528" spans="8:14">
      <c r="H2528" s="18"/>
      <c r="I2528" s="20"/>
      <c r="K2528" s="21"/>
      <c r="L2528" s="21"/>
      <c r="M2528" s="19"/>
      <c r="N2528" s="19"/>
    </row>
    <row r="2529" spans="8:14">
      <c r="H2529" s="18"/>
      <c r="I2529" s="20"/>
      <c r="K2529" s="21"/>
      <c r="L2529" s="21"/>
      <c r="M2529" s="19"/>
      <c r="N2529" s="19"/>
    </row>
    <row r="2530" spans="8:14">
      <c r="H2530" s="18"/>
      <c r="I2530" s="20"/>
      <c r="K2530" s="21"/>
      <c r="L2530" s="21"/>
      <c r="M2530" s="19"/>
      <c r="N2530" s="19"/>
    </row>
    <row r="2531" spans="8:14">
      <c r="H2531" s="18"/>
      <c r="I2531" s="20"/>
      <c r="K2531" s="21"/>
      <c r="L2531" s="21"/>
      <c r="M2531" s="19"/>
      <c r="N2531" s="19"/>
    </row>
    <row r="2532" spans="8:14">
      <c r="H2532" s="18"/>
      <c r="I2532" s="20"/>
      <c r="K2532" s="21"/>
      <c r="L2532" s="21"/>
      <c r="M2532" s="19"/>
      <c r="N2532" s="19"/>
    </row>
    <row r="2533" spans="8:14">
      <c r="H2533" s="18"/>
      <c r="I2533" s="20"/>
      <c r="K2533" s="21"/>
      <c r="L2533" s="21"/>
      <c r="M2533" s="19"/>
      <c r="N2533" s="19"/>
    </row>
    <row r="2534" spans="8:14">
      <c r="H2534" s="18"/>
      <c r="I2534" s="20"/>
      <c r="K2534" s="21"/>
      <c r="L2534" s="21"/>
      <c r="M2534" s="19"/>
      <c r="N2534" s="19"/>
    </row>
    <row r="2535" spans="8:14">
      <c r="H2535" s="18"/>
      <c r="I2535" s="20"/>
      <c r="K2535" s="21"/>
      <c r="L2535" s="21"/>
      <c r="M2535" s="19"/>
      <c r="N2535" s="19"/>
    </row>
    <row r="2536" spans="8:14">
      <c r="H2536" s="18"/>
      <c r="I2536" s="20"/>
      <c r="K2536" s="21"/>
      <c r="L2536" s="21"/>
      <c r="M2536" s="19"/>
      <c r="N2536" s="19"/>
    </row>
    <row r="2537" spans="8:14">
      <c r="H2537" s="18"/>
      <c r="I2537" s="20"/>
      <c r="K2537" s="21"/>
      <c r="L2537" s="21"/>
      <c r="M2537" s="19"/>
      <c r="N2537" s="19"/>
    </row>
    <row r="2538" spans="8:14">
      <c r="H2538" s="18"/>
      <c r="I2538" s="20"/>
      <c r="K2538" s="21"/>
      <c r="L2538" s="21"/>
      <c r="M2538" s="19"/>
      <c r="N2538" s="19"/>
    </row>
    <row r="2539" spans="8:14">
      <c r="H2539" s="18"/>
      <c r="I2539" s="20"/>
      <c r="K2539" s="21"/>
      <c r="L2539" s="21"/>
      <c r="M2539" s="19"/>
      <c r="N2539" s="19"/>
    </row>
    <row r="2540" spans="8:14">
      <c r="H2540" s="18"/>
      <c r="I2540" s="20"/>
      <c r="K2540" s="21"/>
      <c r="L2540" s="21"/>
      <c r="M2540" s="19"/>
      <c r="N2540" s="19"/>
    </row>
    <row r="2541" spans="8:14">
      <c r="H2541" s="18"/>
      <c r="I2541" s="20"/>
      <c r="K2541" s="21"/>
      <c r="L2541" s="21"/>
      <c r="M2541" s="19"/>
      <c r="N2541" s="19"/>
    </row>
    <row r="2542" spans="8:14">
      <c r="H2542" s="18"/>
      <c r="I2542" s="20"/>
      <c r="K2542" s="21"/>
      <c r="L2542" s="21"/>
      <c r="M2542" s="19"/>
      <c r="N2542" s="19"/>
    </row>
    <row r="2543" spans="8:14">
      <c r="H2543" s="18"/>
      <c r="I2543" s="20"/>
      <c r="K2543" s="21"/>
      <c r="L2543" s="21"/>
      <c r="M2543" s="19"/>
      <c r="N2543" s="19"/>
    </row>
    <row r="2544" spans="8:14">
      <c r="H2544" s="18"/>
      <c r="I2544" s="20"/>
      <c r="K2544" s="21"/>
      <c r="L2544" s="21"/>
      <c r="M2544" s="19"/>
      <c r="N2544" s="19"/>
    </row>
    <row r="2545" spans="8:14">
      <c r="H2545" s="18"/>
      <c r="I2545" s="20"/>
      <c r="K2545" s="21"/>
      <c r="L2545" s="21"/>
      <c r="M2545" s="19"/>
      <c r="N2545" s="19"/>
    </row>
    <row r="2546" spans="8:14">
      <c r="H2546" s="18"/>
      <c r="I2546" s="20"/>
      <c r="K2546" s="21"/>
      <c r="L2546" s="21"/>
      <c r="M2546" s="19"/>
      <c r="N2546" s="19"/>
    </row>
    <row r="2547" spans="8:14">
      <c r="H2547" s="18"/>
      <c r="I2547" s="20"/>
      <c r="K2547" s="21"/>
      <c r="L2547" s="21"/>
      <c r="M2547" s="19"/>
      <c r="N2547" s="19"/>
    </row>
    <row r="2548" spans="8:14">
      <c r="H2548" s="18"/>
      <c r="I2548" s="20"/>
      <c r="K2548" s="21"/>
      <c r="L2548" s="21"/>
      <c r="M2548" s="19"/>
      <c r="N2548" s="19"/>
    </row>
    <row r="2549" spans="8:14">
      <c r="H2549" s="18"/>
      <c r="I2549" s="20"/>
      <c r="K2549" s="21"/>
      <c r="L2549" s="21"/>
      <c r="M2549" s="19"/>
      <c r="N2549" s="19"/>
    </row>
    <row r="2550" spans="8:14">
      <c r="H2550" s="18"/>
      <c r="I2550" s="20"/>
      <c r="K2550" s="21"/>
      <c r="L2550" s="21"/>
      <c r="M2550" s="19"/>
      <c r="N2550" s="19"/>
    </row>
    <row r="2551" spans="8:14">
      <c r="H2551" s="18"/>
      <c r="I2551" s="20"/>
      <c r="K2551" s="21"/>
      <c r="L2551" s="21"/>
      <c r="M2551" s="19"/>
      <c r="N2551" s="19"/>
    </row>
    <row r="2552" spans="8:14">
      <c r="H2552" s="18"/>
      <c r="I2552" s="20"/>
      <c r="K2552" s="21"/>
      <c r="L2552" s="21"/>
      <c r="M2552" s="19"/>
      <c r="N2552" s="19"/>
    </row>
    <row r="2553" spans="8:14">
      <c r="H2553" s="18"/>
      <c r="I2553" s="20"/>
      <c r="K2553" s="21"/>
      <c r="L2553" s="21"/>
      <c r="M2553" s="19"/>
      <c r="N2553" s="19"/>
    </row>
    <row r="2554" spans="8:14">
      <c r="H2554" s="18"/>
      <c r="I2554" s="20"/>
      <c r="K2554" s="21"/>
      <c r="L2554" s="21"/>
      <c r="M2554" s="19"/>
      <c r="N2554" s="19"/>
    </row>
    <row r="2555" spans="8:14">
      <c r="H2555" s="18"/>
      <c r="I2555" s="20"/>
      <c r="K2555" s="21"/>
      <c r="L2555" s="21"/>
      <c r="M2555" s="19"/>
      <c r="N2555" s="19"/>
    </row>
    <row r="2556" spans="8:14">
      <c r="H2556" s="18"/>
      <c r="I2556" s="20"/>
      <c r="K2556" s="21"/>
      <c r="L2556" s="21"/>
      <c r="M2556" s="19"/>
      <c r="N2556" s="19"/>
    </row>
    <row r="2557" spans="8:14">
      <c r="H2557" s="18"/>
      <c r="I2557" s="20"/>
      <c r="K2557" s="21"/>
      <c r="L2557" s="21"/>
      <c r="M2557" s="19"/>
      <c r="N2557" s="19"/>
    </row>
    <row r="2558" spans="8:14">
      <c r="H2558" s="18"/>
      <c r="I2558" s="20"/>
      <c r="K2558" s="21"/>
      <c r="L2558" s="21"/>
      <c r="M2558" s="19"/>
      <c r="N2558" s="19"/>
    </row>
    <row r="2559" spans="8:14">
      <c r="H2559" s="18"/>
      <c r="I2559" s="20"/>
      <c r="K2559" s="21"/>
      <c r="L2559" s="21"/>
      <c r="M2559" s="19"/>
      <c r="N2559" s="19"/>
    </row>
    <row r="2560" spans="8:14">
      <c r="H2560" s="18"/>
      <c r="I2560" s="20"/>
      <c r="K2560" s="21"/>
      <c r="L2560" s="21"/>
      <c r="M2560" s="19"/>
      <c r="N2560" s="19"/>
    </row>
    <row r="2561" spans="8:14">
      <c r="H2561" s="18"/>
      <c r="I2561" s="20"/>
      <c r="K2561" s="21"/>
      <c r="L2561" s="21"/>
      <c r="M2561" s="19"/>
      <c r="N2561" s="19"/>
    </row>
    <row r="2562" spans="8:14">
      <c r="H2562" s="18"/>
      <c r="I2562" s="20"/>
      <c r="K2562" s="21"/>
      <c r="L2562" s="21"/>
      <c r="M2562" s="19"/>
      <c r="N2562" s="19"/>
    </row>
    <row r="2563" spans="8:14">
      <c r="H2563" s="18"/>
      <c r="I2563" s="20"/>
      <c r="K2563" s="21"/>
      <c r="L2563" s="21"/>
      <c r="M2563" s="19"/>
      <c r="N2563" s="19"/>
    </row>
    <row r="2564" spans="8:14">
      <c r="H2564" s="18"/>
      <c r="I2564" s="20"/>
      <c r="K2564" s="21"/>
      <c r="L2564" s="21"/>
      <c r="M2564" s="19"/>
      <c r="N2564" s="19"/>
    </row>
    <row r="2565" spans="8:14">
      <c r="H2565" s="18"/>
      <c r="I2565" s="20"/>
      <c r="K2565" s="21"/>
      <c r="L2565" s="21"/>
      <c r="M2565" s="19"/>
      <c r="N2565" s="19"/>
    </row>
    <row r="2566" spans="8:14">
      <c r="H2566" s="18"/>
      <c r="I2566" s="20"/>
      <c r="K2566" s="21"/>
      <c r="L2566" s="21"/>
      <c r="M2566" s="19"/>
      <c r="N2566" s="19"/>
    </row>
    <row r="2567" spans="8:14">
      <c r="H2567" s="18"/>
      <c r="I2567" s="20"/>
      <c r="K2567" s="21"/>
      <c r="L2567" s="21"/>
      <c r="M2567" s="19"/>
      <c r="N2567" s="19"/>
    </row>
    <row r="2568" spans="8:14">
      <c r="H2568" s="18"/>
      <c r="I2568" s="20"/>
      <c r="K2568" s="21"/>
      <c r="L2568" s="21"/>
      <c r="M2568" s="19"/>
      <c r="N2568" s="19"/>
    </row>
    <row r="2569" spans="8:14">
      <c r="H2569" s="18"/>
      <c r="I2569" s="20"/>
      <c r="K2569" s="21"/>
      <c r="L2569" s="21"/>
      <c r="M2569" s="19"/>
      <c r="N2569" s="19"/>
    </row>
    <row r="2570" spans="8:14">
      <c r="H2570" s="18"/>
      <c r="I2570" s="20"/>
      <c r="K2570" s="21"/>
      <c r="L2570" s="21"/>
      <c r="M2570" s="19"/>
      <c r="N2570" s="19"/>
    </row>
    <row r="2571" spans="8:14">
      <c r="H2571" s="18"/>
      <c r="I2571" s="20"/>
      <c r="K2571" s="21"/>
      <c r="L2571" s="21"/>
      <c r="M2571" s="19"/>
      <c r="N2571" s="19"/>
    </row>
    <row r="2572" spans="8:14">
      <c r="H2572" s="18"/>
      <c r="I2572" s="20"/>
      <c r="K2572" s="21"/>
      <c r="L2572" s="21"/>
      <c r="M2572" s="19"/>
      <c r="N2572" s="19"/>
    </row>
    <row r="2573" spans="8:14">
      <c r="H2573" s="18"/>
      <c r="I2573" s="20"/>
      <c r="K2573" s="21"/>
      <c r="L2573" s="21"/>
      <c r="M2573" s="19"/>
      <c r="N2573" s="19"/>
    </row>
    <row r="2574" spans="8:14">
      <c r="H2574" s="18"/>
      <c r="I2574" s="20"/>
      <c r="K2574" s="21"/>
      <c r="L2574" s="21"/>
      <c r="M2574" s="19"/>
      <c r="N2574" s="19"/>
    </row>
    <row r="2575" spans="8:14">
      <c r="H2575" s="18"/>
      <c r="I2575" s="20"/>
      <c r="K2575" s="21"/>
      <c r="L2575" s="21"/>
      <c r="M2575" s="19"/>
      <c r="N2575" s="19"/>
    </row>
    <row r="2576" spans="8:14">
      <c r="H2576" s="18"/>
      <c r="I2576" s="20"/>
      <c r="K2576" s="21"/>
      <c r="L2576" s="21"/>
      <c r="M2576" s="19"/>
      <c r="N2576" s="19"/>
    </row>
    <row r="2577" spans="8:14">
      <c r="H2577" s="18"/>
      <c r="I2577" s="20"/>
      <c r="K2577" s="21"/>
      <c r="L2577" s="21"/>
      <c r="M2577" s="19"/>
      <c r="N2577" s="19"/>
    </row>
    <row r="2578" spans="8:14">
      <c r="H2578" s="18"/>
      <c r="I2578" s="20"/>
      <c r="K2578" s="21"/>
      <c r="L2578" s="21"/>
      <c r="M2578" s="19"/>
      <c r="N2578" s="19"/>
    </row>
    <row r="2579" spans="8:14">
      <c r="H2579" s="18"/>
      <c r="I2579" s="20"/>
      <c r="K2579" s="21"/>
      <c r="L2579" s="21"/>
      <c r="M2579" s="19"/>
      <c r="N2579" s="19"/>
    </row>
    <row r="2580" spans="8:14">
      <c r="H2580" s="18"/>
      <c r="I2580" s="20"/>
      <c r="K2580" s="21"/>
      <c r="L2580" s="21"/>
      <c r="M2580" s="19"/>
      <c r="N2580" s="19"/>
    </row>
    <row r="2581" spans="8:14">
      <c r="H2581" s="18"/>
      <c r="I2581" s="20"/>
      <c r="K2581" s="21"/>
      <c r="L2581" s="21"/>
      <c r="M2581" s="19"/>
      <c r="N2581" s="19"/>
    </row>
    <row r="2582" spans="8:14">
      <c r="H2582" s="18"/>
      <c r="I2582" s="20"/>
      <c r="K2582" s="21"/>
      <c r="L2582" s="21"/>
      <c r="M2582" s="19"/>
      <c r="N2582" s="19"/>
    </row>
    <row r="2583" spans="8:14">
      <c r="H2583" s="18"/>
      <c r="I2583" s="20"/>
      <c r="K2583" s="21"/>
      <c r="L2583" s="21"/>
      <c r="M2583" s="19"/>
      <c r="N2583" s="19"/>
    </row>
    <row r="2584" spans="8:14">
      <c r="H2584" s="18"/>
      <c r="I2584" s="20"/>
      <c r="K2584" s="21"/>
      <c r="L2584" s="21"/>
      <c r="M2584" s="19"/>
      <c r="N2584" s="19"/>
    </row>
    <row r="2585" spans="8:14">
      <c r="H2585" s="18"/>
      <c r="I2585" s="20"/>
      <c r="K2585" s="21"/>
      <c r="L2585" s="21"/>
      <c r="M2585" s="19"/>
      <c r="N2585" s="19"/>
    </row>
    <row r="2586" spans="8:14">
      <c r="H2586" s="18"/>
      <c r="I2586" s="20"/>
      <c r="K2586" s="21"/>
      <c r="L2586" s="21"/>
      <c r="M2586" s="19"/>
      <c r="N2586" s="19"/>
    </row>
    <row r="2587" spans="8:14">
      <c r="H2587" s="18"/>
      <c r="I2587" s="20"/>
      <c r="K2587" s="21"/>
      <c r="L2587" s="21"/>
      <c r="M2587" s="19"/>
      <c r="N2587" s="19"/>
    </row>
    <row r="2588" spans="8:14">
      <c r="H2588" s="18"/>
      <c r="I2588" s="20"/>
      <c r="K2588" s="21"/>
      <c r="L2588" s="21"/>
      <c r="M2588" s="19"/>
      <c r="N2588" s="19"/>
    </row>
    <row r="2589" spans="8:14">
      <c r="H2589" s="18"/>
      <c r="I2589" s="20"/>
      <c r="K2589" s="21"/>
      <c r="L2589" s="21"/>
      <c r="M2589" s="19"/>
      <c r="N2589" s="19"/>
    </row>
    <row r="2590" spans="8:14">
      <c r="H2590" s="18"/>
      <c r="I2590" s="20"/>
      <c r="K2590" s="21"/>
      <c r="L2590" s="21"/>
      <c r="M2590" s="19"/>
      <c r="N2590" s="19"/>
    </row>
    <row r="2591" spans="8:14">
      <c r="H2591" s="18"/>
      <c r="I2591" s="20"/>
      <c r="K2591" s="21"/>
      <c r="L2591" s="21"/>
      <c r="M2591" s="19"/>
      <c r="N2591" s="19"/>
    </row>
    <row r="2592" spans="8:14">
      <c r="H2592" s="18"/>
      <c r="I2592" s="20"/>
      <c r="K2592" s="21"/>
      <c r="L2592" s="21"/>
      <c r="M2592" s="19"/>
      <c r="N2592" s="19"/>
    </row>
    <row r="2593" spans="8:14">
      <c r="H2593" s="18"/>
      <c r="I2593" s="20"/>
      <c r="K2593" s="21"/>
      <c r="L2593" s="21"/>
      <c r="M2593" s="19"/>
      <c r="N2593" s="19"/>
    </row>
    <row r="2594" spans="8:14">
      <c r="H2594" s="18"/>
      <c r="I2594" s="20"/>
      <c r="K2594" s="21"/>
      <c r="L2594" s="21"/>
      <c r="M2594" s="19"/>
      <c r="N2594" s="19"/>
    </row>
    <row r="2595" spans="8:14">
      <c r="H2595" s="18"/>
      <c r="I2595" s="20"/>
      <c r="K2595" s="21"/>
      <c r="L2595" s="21"/>
      <c r="M2595" s="19"/>
      <c r="N2595" s="19"/>
    </row>
    <row r="2596" spans="8:14">
      <c r="H2596" s="18"/>
      <c r="I2596" s="20"/>
      <c r="K2596" s="21"/>
      <c r="L2596" s="21"/>
      <c r="M2596" s="19"/>
      <c r="N2596" s="19"/>
    </row>
    <row r="2597" spans="8:14">
      <c r="H2597" s="18"/>
      <c r="I2597" s="20"/>
      <c r="K2597" s="21"/>
      <c r="L2597" s="21"/>
      <c r="M2597" s="19"/>
      <c r="N2597" s="19"/>
    </row>
    <row r="2598" spans="8:14">
      <c r="H2598" s="18"/>
      <c r="I2598" s="20"/>
      <c r="K2598" s="21"/>
      <c r="L2598" s="21"/>
      <c r="M2598" s="19"/>
      <c r="N2598" s="19"/>
    </row>
    <row r="2599" spans="8:14">
      <c r="H2599" s="18"/>
      <c r="I2599" s="20"/>
      <c r="K2599" s="21"/>
      <c r="L2599" s="21"/>
      <c r="M2599" s="19"/>
      <c r="N2599" s="19"/>
    </row>
    <row r="2600" spans="8:14">
      <c r="H2600" s="18"/>
      <c r="I2600" s="20"/>
      <c r="K2600" s="21"/>
      <c r="L2600" s="21"/>
      <c r="M2600" s="19"/>
      <c r="N2600" s="19"/>
    </row>
    <row r="2601" spans="8:14">
      <c r="H2601" s="18"/>
      <c r="I2601" s="20"/>
      <c r="K2601" s="21"/>
      <c r="L2601" s="21"/>
      <c r="M2601" s="19"/>
      <c r="N2601" s="19"/>
    </row>
    <row r="2602" spans="8:14">
      <c r="H2602" s="18"/>
      <c r="I2602" s="20"/>
      <c r="K2602" s="21"/>
      <c r="L2602" s="21"/>
      <c r="M2602" s="19"/>
      <c r="N2602" s="19"/>
    </row>
    <row r="2603" spans="8:14">
      <c r="H2603" s="18"/>
      <c r="I2603" s="20"/>
      <c r="K2603" s="21"/>
      <c r="L2603" s="21"/>
      <c r="M2603" s="19"/>
      <c r="N2603" s="19"/>
    </row>
    <row r="2604" spans="8:14">
      <c r="H2604" s="18"/>
      <c r="I2604" s="20"/>
      <c r="K2604" s="21"/>
      <c r="L2604" s="21"/>
      <c r="M2604" s="19"/>
      <c r="N2604" s="19"/>
    </row>
    <row r="2605" spans="8:14">
      <c r="H2605" s="18"/>
      <c r="I2605" s="20"/>
      <c r="K2605" s="21"/>
      <c r="L2605" s="21"/>
      <c r="M2605" s="19"/>
      <c r="N2605" s="19"/>
    </row>
    <row r="2606" spans="8:14">
      <c r="H2606" s="18"/>
      <c r="I2606" s="20"/>
      <c r="K2606" s="21"/>
      <c r="L2606" s="21"/>
      <c r="M2606" s="19"/>
      <c r="N2606" s="19"/>
    </row>
    <row r="2607" spans="8:14">
      <c r="H2607" s="18"/>
      <c r="I2607" s="20"/>
      <c r="K2607" s="21"/>
      <c r="L2607" s="21"/>
      <c r="M2607" s="19"/>
      <c r="N2607" s="19"/>
    </row>
    <row r="2608" spans="8:14">
      <c r="H2608" s="18"/>
      <c r="I2608" s="20"/>
      <c r="K2608" s="21"/>
      <c r="L2608" s="21"/>
      <c r="M2608" s="19"/>
      <c r="N2608" s="19"/>
    </row>
    <row r="2609" spans="8:14">
      <c r="H2609" s="18"/>
      <c r="I2609" s="20"/>
      <c r="K2609" s="21"/>
      <c r="L2609" s="21"/>
      <c r="M2609" s="19"/>
      <c r="N2609" s="19"/>
    </row>
    <row r="2610" spans="8:14">
      <c r="H2610" s="18"/>
      <c r="I2610" s="20"/>
      <c r="K2610" s="21"/>
      <c r="L2610" s="21"/>
      <c r="M2610" s="19"/>
      <c r="N2610" s="19"/>
    </row>
    <row r="2611" spans="8:14">
      <c r="H2611" s="18"/>
      <c r="I2611" s="20"/>
      <c r="K2611" s="21"/>
      <c r="L2611" s="21"/>
      <c r="M2611" s="19"/>
      <c r="N2611" s="19"/>
    </row>
    <row r="2612" spans="8:14">
      <c r="H2612" s="18"/>
      <c r="I2612" s="20"/>
      <c r="K2612" s="21"/>
      <c r="L2612" s="21"/>
      <c r="M2612" s="19"/>
      <c r="N2612" s="19"/>
    </row>
    <row r="2613" spans="8:14">
      <c r="H2613" s="18"/>
      <c r="I2613" s="20"/>
      <c r="K2613" s="21"/>
      <c r="L2613" s="21"/>
      <c r="M2613" s="19"/>
      <c r="N2613" s="19"/>
    </row>
    <row r="2614" spans="8:14">
      <c r="H2614" s="18"/>
      <c r="I2614" s="20"/>
      <c r="K2614" s="21"/>
      <c r="L2614" s="21"/>
      <c r="M2614" s="19"/>
      <c r="N2614" s="19"/>
    </row>
    <row r="2615" spans="8:14">
      <c r="H2615" s="18"/>
      <c r="I2615" s="20"/>
      <c r="K2615" s="21"/>
      <c r="L2615" s="21"/>
      <c r="M2615" s="19"/>
      <c r="N2615" s="19"/>
    </row>
    <row r="2616" spans="8:14">
      <c r="H2616" s="18"/>
      <c r="I2616" s="20"/>
      <c r="K2616" s="21"/>
      <c r="L2616" s="21"/>
      <c r="M2616" s="19"/>
      <c r="N2616" s="19"/>
    </row>
    <row r="2617" spans="8:14">
      <c r="H2617" s="18"/>
      <c r="I2617" s="20"/>
      <c r="K2617" s="21"/>
      <c r="L2617" s="21"/>
      <c r="M2617" s="19"/>
      <c r="N2617" s="19"/>
    </row>
    <row r="2618" spans="8:14">
      <c r="H2618" s="18"/>
      <c r="I2618" s="20"/>
      <c r="K2618" s="21"/>
      <c r="L2618" s="21"/>
      <c r="M2618" s="19"/>
      <c r="N2618" s="19"/>
    </row>
    <row r="2619" spans="8:14">
      <c r="H2619" s="18"/>
      <c r="I2619" s="20"/>
      <c r="K2619" s="21"/>
      <c r="L2619" s="21"/>
      <c r="M2619" s="19"/>
      <c r="N2619" s="19"/>
    </row>
    <row r="2620" spans="8:14">
      <c r="H2620" s="18"/>
      <c r="I2620" s="20"/>
      <c r="K2620" s="21"/>
      <c r="L2620" s="21"/>
      <c r="M2620" s="19"/>
      <c r="N2620" s="19"/>
    </row>
    <row r="2621" spans="8:14">
      <c r="H2621" s="18"/>
      <c r="I2621" s="20"/>
      <c r="K2621" s="21"/>
      <c r="L2621" s="21"/>
      <c r="M2621" s="19"/>
      <c r="N2621" s="19"/>
    </row>
    <row r="2622" spans="8:14">
      <c r="H2622" s="18"/>
      <c r="I2622" s="20"/>
      <c r="K2622" s="21"/>
      <c r="L2622" s="21"/>
      <c r="M2622" s="19"/>
      <c r="N2622" s="19"/>
    </row>
    <row r="2623" spans="8:14">
      <c r="H2623" s="18"/>
      <c r="I2623" s="20"/>
      <c r="K2623" s="21"/>
      <c r="L2623" s="21"/>
      <c r="M2623" s="19"/>
      <c r="N2623" s="19"/>
    </row>
    <row r="2624" spans="8:14">
      <c r="H2624" s="18"/>
      <c r="I2624" s="20"/>
      <c r="K2624" s="21"/>
      <c r="L2624" s="21"/>
      <c r="M2624" s="19"/>
      <c r="N2624" s="19"/>
    </row>
    <row r="2625" spans="8:14">
      <c r="H2625" s="18"/>
      <c r="I2625" s="20"/>
      <c r="K2625" s="21"/>
      <c r="L2625" s="21"/>
      <c r="M2625" s="19"/>
      <c r="N2625" s="19"/>
    </row>
    <row r="2626" spans="8:14">
      <c r="H2626" s="18"/>
      <c r="I2626" s="20"/>
      <c r="K2626" s="21"/>
      <c r="L2626" s="21"/>
      <c r="M2626" s="19"/>
      <c r="N2626" s="19"/>
    </row>
    <row r="2627" spans="8:14">
      <c r="H2627" s="18"/>
      <c r="I2627" s="20"/>
      <c r="K2627" s="21"/>
      <c r="L2627" s="21"/>
      <c r="M2627" s="19"/>
      <c r="N2627" s="19"/>
    </row>
    <row r="2628" spans="8:14">
      <c r="H2628" s="18"/>
      <c r="I2628" s="20"/>
      <c r="K2628" s="21"/>
      <c r="L2628" s="21"/>
      <c r="M2628" s="19"/>
      <c r="N2628" s="19"/>
    </row>
    <row r="2629" spans="8:14">
      <c r="H2629" s="18"/>
      <c r="I2629" s="20"/>
      <c r="K2629" s="21"/>
      <c r="L2629" s="21"/>
      <c r="M2629" s="19"/>
      <c r="N2629" s="19"/>
    </row>
    <row r="2630" spans="8:14">
      <c r="H2630" s="18"/>
      <c r="I2630" s="20"/>
      <c r="K2630" s="21"/>
      <c r="L2630" s="21"/>
      <c r="M2630" s="19"/>
      <c r="N2630" s="19"/>
    </row>
    <row r="2631" spans="8:14">
      <c r="H2631" s="18"/>
      <c r="I2631" s="20"/>
      <c r="K2631" s="21"/>
      <c r="L2631" s="21"/>
      <c r="M2631" s="19"/>
      <c r="N2631" s="19"/>
    </row>
    <row r="2632" spans="8:14">
      <c r="H2632" s="18"/>
      <c r="I2632" s="20"/>
      <c r="K2632" s="21"/>
      <c r="L2632" s="21"/>
      <c r="M2632" s="19"/>
      <c r="N2632" s="19"/>
    </row>
    <row r="2633" spans="8:14">
      <c r="H2633" s="18"/>
      <c r="I2633" s="20"/>
      <c r="K2633" s="21"/>
      <c r="L2633" s="21"/>
      <c r="M2633" s="19"/>
      <c r="N2633" s="19"/>
    </row>
    <row r="2634" spans="8:14">
      <c r="H2634" s="18"/>
      <c r="I2634" s="20"/>
      <c r="K2634" s="21"/>
      <c r="L2634" s="21"/>
      <c r="M2634" s="19"/>
      <c r="N2634" s="19"/>
    </row>
    <row r="2635" spans="8:14">
      <c r="H2635" s="18"/>
      <c r="I2635" s="20"/>
      <c r="K2635" s="21"/>
      <c r="L2635" s="21"/>
      <c r="M2635" s="19"/>
      <c r="N2635" s="19"/>
    </row>
    <row r="2636" spans="8:14">
      <c r="H2636" s="18"/>
      <c r="I2636" s="20"/>
      <c r="K2636" s="21"/>
      <c r="L2636" s="21"/>
      <c r="M2636" s="19"/>
      <c r="N2636" s="19"/>
    </row>
    <row r="2637" spans="8:14">
      <c r="H2637" s="18"/>
      <c r="I2637" s="20"/>
      <c r="K2637" s="21"/>
      <c r="L2637" s="21"/>
      <c r="M2637" s="19"/>
      <c r="N2637" s="19"/>
    </row>
    <row r="2638" spans="8:14">
      <c r="H2638" s="18"/>
      <c r="I2638" s="20"/>
      <c r="K2638" s="21"/>
      <c r="L2638" s="21"/>
      <c r="M2638" s="19"/>
      <c r="N2638" s="19"/>
    </row>
    <row r="2639" spans="8:14">
      <c r="H2639" s="18"/>
      <c r="I2639" s="20"/>
      <c r="K2639" s="21"/>
      <c r="L2639" s="21"/>
      <c r="M2639" s="19"/>
      <c r="N2639" s="19"/>
    </row>
    <row r="2640" spans="8:14">
      <c r="H2640" s="18"/>
      <c r="I2640" s="20"/>
      <c r="K2640" s="21"/>
      <c r="L2640" s="21"/>
      <c r="M2640" s="19"/>
      <c r="N2640" s="19"/>
    </row>
    <row r="2641" spans="8:14">
      <c r="H2641" s="18"/>
      <c r="I2641" s="20"/>
      <c r="K2641" s="21"/>
      <c r="L2641" s="21"/>
      <c r="M2641" s="19"/>
      <c r="N2641" s="19"/>
    </row>
    <row r="2642" spans="8:14">
      <c r="H2642" s="18"/>
      <c r="I2642" s="20"/>
      <c r="K2642" s="21"/>
      <c r="L2642" s="21"/>
      <c r="M2642" s="19"/>
      <c r="N2642" s="19"/>
    </row>
    <row r="2643" spans="8:14">
      <c r="H2643" s="18"/>
      <c r="I2643" s="20"/>
      <c r="K2643" s="21"/>
      <c r="L2643" s="21"/>
      <c r="M2643" s="19"/>
      <c r="N2643" s="19"/>
    </row>
    <row r="2644" spans="8:14">
      <c r="H2644" s="18"/>
      <c r="I2644" s="20"/>
      <c r="K2644" s="21"/>
      <c r="L2644" s="21"/>
      <c r="M2644" s="19"/>
      <c r="N2644" s="19"/>
    </row>
    <row r="2645" spans="8:14">
      <c r="H2645" s="18"/>
      <c r="I2645" s="20"/>
      <c r="K2645" s="21"/>
      <c r="L2645" s="21"/>
      <c r="M2645" s="19"/>
      <c r="N2645" s="19"/>
    </row>
    <row r="2646" spans="8:14">
      <c r="H2646" s="18"/>
      <c r="I2646" s="20"/>
      <c r="K2646" s="21"/>
      <c r="L2646" s="21"/>
      <c r="M2646" s="19"/>
      <c r="N2646" s="19"/>
    </row>
    <row r="2647" spans="8:14">
      <c r="H2647" s="18"/>
      <c r="I2647" s="20"/>
      <c r="K2647" s="21"/>
      <c r="L2647" s="21"/>
      <c r="M2647" s="19"/>
      <c r="N2647" s="19"/>
    </row>
    <row r="2648" spans="8:14">
      <c r="H2648" s="18"/>
      <c r="I2648" s="20"/>
      <c r="K2648" s="21"/>
      <c r="L2648" s="21"/>
      <c r="M2648" s="19"/>
      <c r="N2648" s="19"/>
    </row>
    <row r="2649" spans="8:14">
      <c r="H2649" s="18"/>
      <c r="I2649" s="20"/>
      <c r="K2649" s="21"/>
      <c r="L2649" s="21"/>
      <c r="M2649" s="19"/>
      <c r="N2649" s="19"/>
    </row>
    <row r="2650" spans="8:14">
      <c r="H2650" s="18"/>
      <c r="I2650" s="20"/>
      <c r="K2650" s="21"/>
      <c r="L2650" s="21"/>
      <c r="M2650" s="19"/>
      <c r="N2650" s="19"/>
    </row>
    <row r="2651" spans="8:14">
      <c r="H2651" s="18"/>
      <c r="I2651" s="20"/>
      <c r="K2651" s="21"/>
      <c r="L2651" s="21"/>
      <c r="M2651" s="19"/>
      <c r="N2651" s="19"/>
    </row>
    <row r="2652" spans="8:14">
      <c r="H2652" s="18"/>
      <c r="I2652" s="20"/>
      <c r="K2652" s="21"/>
      <c r="L2652" s="21"/>
      <c r="M2652" s="19"/>
      <c r="N2652" s="19"/>
    </row>
    <row r="2653" spans="8:14">
      <c r="H2653" s="18"/>
      <c r="I2653" s="20"/>
      <c r="K2653" s="21"/>
      <c r="L2653" s="21"/>
      <c r="M2653" s="19"/>
      <c r="N2653" s="19"/>
    </row>
    <row r="2654" spans="8:14">
      <c r="H2654" s="18"/>
      <c r="I2654" s="20"/>
      <c r="K2654" s="21"/>
      <c r="L2654" s="21"/>
      <c r="M2654" s="19"/>
      <c r="N2654" s="19"/>
    </row>
    <row r="2655" spans="8:14">
      <c r="H2655" s="18"/>
      <c r="I2655" s="20"/>
      <c r="K2655" s="21"/>
      <c r="L2655" s="21"/>
      <c r="M2655" s="19"/>
      <c r="N2655" s="19"/>
    </row>
    <row r="2656" spans="8:14">
      <c r="H2656" s="18"/>
      <c r="I2656" s="20"/>
      <c r="K2656" s="21"/>
      <c r="L2656" s="21"/>
      <c r="M2656" s="19"/>
      <c r="N2656" s="19"/>
    </row>
    <row r="2657" spans="8:14">
      <c r="H2657" s="18"/>
      <c r="I2657" s="20"/>
      <c r="K2657" s="21"/>
      <c r="L2657" s="21"/>
      <c r="M2657" s="19"/>
      <c r="N2657" s="19"/>
    </row>
    <row r="2658" spans="8:14">
      <c r="H2658" s="18"/>
      <c r="I2658" s="20"/>
      <c r="K2658" s="21"/>
      <c r="L2658" s="21"/>
      <c r="M2658" s="19"/>
      <c r="N2658" s="19"/>
    </row>
    <row r="2659" spans="8:14">
      <c r="H2659" s="18"/>
      <c r="I2659" s="20"/>
      <c r="K2659" s="21"/>
      <c r="L2659" s="21"/>
      <c r="M2659" s="19"/>
      <c r="N2659" s="19"/>
    </row>
    <row r="2660" spans="8:14">
      <c r="H2660" s="18"/>
      <c r="I2660" s="20"/>
      <c r="K2660" s="21"/>
      <c r="L2660" s="21"/>
      <c r="M2660" s="19"/>
      <c r="N2660" s="19"/>
    </row>
    <row r="2661" spans="8:14">
      <c r="H2661" s="18"/>
      <c r="I2661" s="20"/>
      <c r="K2661" s="21"/>
      <c r="L2661" s="21"/>
      <c r="M2661" s="19"/>
      <c r="N2661" s="19"/>
    </row>
    <row r="2662" spans="8:14">
      <c r="H2662" s="18"/>
      <c r="I2662" s="20"/>
      <c r="K2662" s="21"/>
      <c r="L2662" s="21"/>
      <c r="M2662" s="19"/>
      <c r="N2662" s="19"/>
    </row>
    <row r="2663" spans="8:14">
      <c r="H2663" s="18"/>
      <c r="I2663" s="20"/>
      <c r="K2663" s="21"/>
      <c r="L2663" s="21"/>
      <c r="M2663" s="19"/>
      <c r="N2663" s="19"/>
    </row>
    <row r="2664" spans="8:14">
      <c r="H2664" s="18"/>
      <c r="I2664" s="20"/>
      <c r="K2664" s="21"/>
      <c r="L2664" s="21"/>
      <c r="M2664" s="19"/>
      <c r="N2664" s="19"/>
    </row>
    <row r="2665" spans="8:14">
      <c r="H2665" s="18"/>
      <c r="I2665" s="20"/>
      <c r="K2665" s="21"/>
      <c r="L2665" s="21"/>
      <c r="M2665" s="19"/>
      <c r="N2665" s="19"/>
    </row>
    <row r="2666" spans="8:14">
      <c r="H2666" s="18"/>
      <c r="I2666" s="20"/>
      <c r="K2666" s="21"/>
      <c r="L2666" s="21"/>
      <c r="M2666" s="19"/>
      <c r="N2666" s="19"/>
    </row>
    <row r="2667" spans="8:14">
      <c r="H2667" s="18"/>
      <c r="I2667" s="20"/>
      <c r="K2667" s="21"/>
      <c r="L2667" s="21"/>
      <c r="M2667" s="19"/>
      <c r="N2667" s="19"/>
    </row>
    <row r="2668" spans="8:14">
      <c r="H2668" s="18"/>
      <c r="I2668" s="20"/>
      <c r="K2668" s="21"/>
      <c r="L2668" s="21"/>
      <c r="M2668" s="19"/>
      <c r="N2668" s="19"/>
    </row>
    <row r="2669" spans="8:14">
      <c r="H2669" s="18"/>
      <c r="I2669" s="20"/>
      <c r="K2669" s="21"/>
      <c r="L2669" s="21"/>
      <c r="M2669" s="19"/>
      <c r="N2669" s="19"/>
    </row>
    <row r="2670" spans="8:14">
      <c r="H2670" s="18"/>
      <c r="I2670" s="20"/>
      <c r="K2670" s="21"/>
      <c r="L2670" s="21"/>
      <c r="M2670" s="19"/>
      <c r="N2670" s="19"/>
    </row>
    <row r="2671" spans="8:14">
      <c r="H2671" s="18"/>
      <c r="I2671" s="20"/>
      <c r="K2671" s="21"/>
      <c r="L2671" s="21"/>
      <c r="M2671" s="19"/>
      <c r="N2671" s="19"/>
    </row>
    <row r="2672" spans="8:14">
      <c r="H2672" s="18"/>
      <c r="I2672" s="20"/>
      <c r="K2672" s="21"/>
      <c r="L2672" s="21"/>
      <c r="M2672" s="19"/>
      <c r="N2672" s="19"/>
    </row>
    <row r="2673" spans="8:14">
      <c r="H2673" s="18"/>
      <c r="I2673" s="20"/>
      <c r="K2673" s="21"/>
      <c r="L2673" s="21"/>
      <c r="M2673" s="19"/>
      <c r="N2673" s="19"/>
    </row>
    <row r="2674" spans="8:14">
      <c r="H2674" s="18"/>
      <c r="I2674" s="20"/>
      <c r="K2674" s="21"/>
      <c r="L2674" s="21"/>
      <c r="M2674" s="19"/>
      <c r="N2674" s="19"/>
    </row>
    <row r="2675" spans="8:14">
      <c r="H2675" s="18"/>
      <c r="I2675" s="20"/>
      <c r="K2675" s="21"/>
      <c r="L2675" s="21"/>
      <c r="M2675" s="19"/>
      <c r="N2675" s="19"/>
    </row>
    <row r="2676" spans="8:14">
      <c r="H2676" s="18"/>
      <c r="I2676" s="20"/>
      <c r="K2676" s="21"/>
      <c r="L2676" s="21"/>
      <c r="M2676" s="19"/>
      <c r="N2676" s="19"/>
    </row>
    <row r="2677" spans="8:14">
      <c r="H2677" s="18"/>
      <c r="I2677" s="20"/>
      <c r="K2677" s="21"/>
      <c r="L2677" s="21"/>
      <c r="M2677" s="19"/>
      <c r="N2677" s="19"/>
    </row>
    <row r="2678" spans="8:14">
      <c r="H2678" s="18"/>
      <c r="I2678" s="20"/>
      <c r="K2678" s="21"/>
      <c r="L2678" s="21"/>
      <c r="M2678" s="19"/>
      <c r="N2678" s="19"/>
    </row>
    <row r="2679" spans="8:14">
      <c r="H2679" s="18"/>
      <c r="I2679" s="20"/>
      <c r="K2679" s="21"/>
      <c r="L2679" s="21"/>
      <c r="M2679" s="19"/>
      <c r="N2679" s="19"/>
    </row>
    <row r="2680" spans="8:14">
      <c r="H2680" s="18"/>
      <c r="I2680" s="20"/>
      <c r="K2680" s="21"/>
      <c r="L2680" s="21"/>
      <c r="M2680" s="19"/>
      <c r="N2680" s="19"/>
    </row>
    <row r="2681" spans="8:14">
      <c r="H2681" s="18"/>
      <c r="I2681" s="20"/>
      <c r="K2681" s="21"/>
      <c r="L2681" s="21"/>
      <c r="M2681" s="19"/>
      <c r="N2681" s="19"/>
    </row>
    <row r="2682" spans="8:14">
      <c r="H2682" s="18"/>
      <c r="I2682" s="20"/>
      <c r="K2682" s="21"/>
      <c r="L2682" s="21"/>
      <c r="M2682" s="19"/>
      <c r="N2682" s="19"/>
    </row>
    <row r="2683" spans="8:14">
      <c r="H2683" s="18"/>
      <c r="I2683" s="20"/>
      <c r="K2683" s="21"/>
      <c r="L2683" s="21"/>
      <c r="M2683" s="19"/>
      <c r="N2683" s="19"/>
    </row>
    <row r="2684" spans="8:14">
      <c r="H2684" s="18"/>
      <c r="I2684" s="20"/>
      <c r="K2684" s="21"/>
      <c r="L2684" s="21"/>
      <c r="M2684" s="19"/>
      <c r="N2684" s="19"/>
    </row>
    <row r="2685" spans="8:14">
      <c r="H2685" s="18"/>
      <c r="I2685" s="20"/>
      <c r="K2685" s="21"/>
      <c r="L2685" s="21"/>
      <c r="M2685" s="19"/>
      <c r="N2685" s="19"/>
    </row>
    <row r="2686" spans="8:14">
      <c r="H2686" s="18"/>
      <c r="I2686" s="20"/>
      <c r="K2686" s="21"/>
      <c r="L2686" s="21"/>
      <c r="M2686" s="19"/>
      <c r="N2686" s="19"/>
    </row>
    <row r="2687" spans="8:14">
      <c r="H2687" s="18"/>
      <c r="I2687" s="20"/>
      <c r="K2687" s="21"/>
      <c r="L2687" s="21"/>
      <c r="M2687" s="19"/>
      <c r="N2687" s="19"/>
    </row>
    <row r="2688" spans="8:14">
      <c r="H2688" s="18"/>
      <c r="I2688" s="20"/>
      <c r="K2688" s="21"/>
      <c r="L2688" s="21"/>
      <c r="M2688" s="19"/>
      <c r="N2688" s="19"/>
    </row>
    <row r="2689" spans="8:14">
      <c r="H2689" s="18"/>
      <c r="I2689" s="20"/>
      <c r="K2689" s="21"/>
      <c r="L2689" s="21"/>
      <c r="M2689" s="19"/>
      <c r="N2689" s="19"/>
    </row>
    <row r="2690" spans="8:14">
      <c r="H2690" s="18"/>
      <c r="I2690" s="20"/>
      <c r="K2690" s="21"/>
      <c r="L2690" s="21"/>
      <c r="M2690" s="19"/>
      <c r="N2690" s="19"/>
    </row>
    <row r="2691" spans="8:14">
      <c r="H2691" s="18"/>
      <c r="I2691" s="20"/>
      <c r="K2691" s="21"/>
      <c r="L2691" s="21"/>
      <c r="M2691" s="19"/>
      <c r="N2691" s="19"/>
    </row>
    <row r="2692" spans="8:14">
      <c r="H2692" s="18"/>
      <c r="I2692" s="20"/>
      <c r="K2692" s="21"/>
      <c r="L2692" s="21"/>
      <c r="M2692" s="19"/>
      <c r="N2692" s="19"/>
    </row>
    <row r="2693" spans="8:14">
      <c r="H2693" s="18"/>
      <c r="I2693" s="20"/>
      <c r="K2693" s="21"/>
      <c r="L2693" s="21"/>
      <c r="M2693" s="19"/>
      <c r="N2693" s="19"/>
    </row>
    <row r="2694" spans="8:14">
      <c r="H2694" s="18"/>
      <c r="I2694" s="20"/>
      <c r="K2694" s="21"/>
      <c r="L2694" s="21"/>
      <c r="M2694" s="19"/>
      <c r="N2694" s="19"/>
    </row>
    <row r="2695" spans="8:14">
      <c r="H2695" s="18"/>
      <c r="I2695" s="20"/>
      <c r="K2695" s="21"/>
      <c r="L2695" s="21"/>
      <c r="M2695" s="19"/>
      <c r="N2695" s="19"/>
    </row>
    <row r="2696" spans="8:14">
      <c r="H2696" s="18"/>
      <c r="I2696" s="20"/>
      <c r="K2696" s="21"/>
      <c r="L2696" s="21"/>
      <c r="M2696" s="19"/>
      <c r="N2696" s="19"/>
    </row>
    <row r="2697" spans="8:14">
      <c r="H2697" s="18"/>
      <c r="I2697" s="20"/>
      <c r="K2697" s="21"/>
      <c r="L2697" s="21"/>
      <c r="M2697" s="19"/>
      <c r="N2697" s="19"/>
    </row>
    <row r="2698" spans="8:14">
      <c r="H2698" s="18"/>
      <c r="I2698" s="20"/>
      <c r="K2698" s="21"/>
      <c r="L2698" s="21"/>
      <c r="M2698" s="19"/>
      <c r="N2698" s="19"/>
    </row>
    <row r="2699" spans="8:14">
      <c r="H2699" s="18"/>
      <c r="I2699" s="20"/>
      <c r="K2699" s="21"/>
      <c r="L2699" s="21"/>
      <c r="M2699" s="19"/>
      <c r="N2699" s="19"/>
    </row>
    <row r="2700" spans="8:14">
      <c r="H2700" s="18"/>
      <c r="I2700" s="20"/>
      <c r="K2700" s="21"/>
      <c r="L2700" s="21"/>
      <c r="M2700" s="19"/>
      <c r="N2700" s="19"/>
    </row>
    <row r="2701" spans="8:14">
      <c r="H2701" s="18"/>
      <c r="I2701" s="20"/>
      <c r="K2701" s="21"/>
      <c r="L2701" s="21"/>
      <c r="M2701" s="19"/>
      <c r="N2701" s="19"/>
    </row>
    <row r="2702" spans="8:14">
      <c r="H2702" s="18"/>
      <c r="I2702" s="20"/>
      <c r="K2702" s="21"/>
      <c r="L2702" s="21"/>
      <c r="M2702" s="19"/>
      <c r="N2702" s="19"/>
    </row>
    <row r="2703" spans="8:14">
      <c r="H2703" s="18"/>
      <c r="I2703" s="20"/>
      <c r="K2703" s="21"/>
      <c r="L2703" s="21"/>
      <c r="M2703" s="19"/>
      <c r="N2703" s="19"/>
    </row>
    <row r="2704" spans="8:14">
      <c r="H2704" s="18"/>
      <c r="I2704" s="20"/>
      <c r="K2704" s="21"/>
      <c r="L2704" s="21"/>
      <c r="M2704" s="19"/>
      <c r="N2704" s="19"/>
    </row>
    <row r="2705" spans="8:14">
      <c r="H2705" s="18"/>
      <c r="I2705" s="20"/>
      <c r="K2705" s="21"/>
      <c r="L2705" s="21"/>
      <c r="M2705" s="19"/>
      <c r="N2705" s="19"/>
    </row>
    <row r="2706" spans="8:14">
      <c r="H2706" s="18"/>
      <c r="I2706" s="20"/>
      <c r="K2706" s="21"/>
      <c r="L2706" s="21"/>
      <c r="M2706" s="19"/>
      <c r="N2706" s="19"/>
    </row>
    <row r="2707" spans="8:14">
      <c r="H2707" s="18"/>
      <c r="I2707" s="20"/>
      <c r="K2707" s="21"/>
      <c r="L2707" s="21"/>
      <c r="M2707" s="19"/>
      <c r="N2707" s="19"/>
    </row>
    <row r="2708" spans="8:14">
      <c r="H2708" s="18"/>
      <c r="I2708" s="20"/>
      <c r="K2708" s="21"/>
      <c r="L2708" s="21"/>
      <c r="M2708" s="19"/>
      <c r="N2708" s="19"/>
    </row>
    <row r="2709" spans="8:14">
      <c r="H2709" s="18"/>
      <c r="I2709" s="20"/>
      <c r="K2709" s="21"/>
      <c r="L2709" s="21"/>
      <c r="M2709" s="19"/>
      <c r="N2709" s="19"/>
    </row>
    <row r="2710" spans="8:14">
      <c r="H2710" s="18"/>
      <c r="I2710" s="20"/>
      <c r="K2710" s="21"/>
      <c r="L2710" s="21"/>
      <c r="M2710" s="19"/>
      <c r="N2710" s="19"/>
    </row>
    <row r="2711" spans="8:14">
      <c r="H2711" s="18"/>
      <c r="I2711" s="20"/>
      <c r="K2711" s="21"/>
      <c r="L2711" s="21"/>
      <c r="M2711" s="19"/>
      <c r="N2711" s="19"/>
    </row>
    <row r="2712" spans="8:14">
      <c r="H2712" s="18"/>
      <c r="I2712" s="20"/>
      <c r="K2712" s="21"/>
      <c r="L2712" s="21"/>
      <c r="M2712" s="19"/>
      <c r="N2712" s="19"/>
    </row>
    <row r="2713" spans="8:14">
      <c r="H2713" s="18"/>
      <c r="I2713" s="20"/>
      <c r="K2713" s="21"/>
      <c r="L2713" s="21"/>
      <c r="M2713" s="19"/>
      <c r="N2713" s="19"/>
    </row>
    <row r="2714" spans="8:14">
      <c r="H2714" s="18"/>
      <c r="I2714" s="20"/>
      <c r="K2714" s="21"/>
      <c r="L2714" s="21"/>
      <c r="M2714" s="19"/>
      <c r="N2714" s="19"/>
    </row>
    <row r="2715" spans="8:14">
      <c r="H2715" s="18"/>
      <c r="I2715" s="20"/>
      <c r="K2715" s="21"/>
      <c r="L2715" s="21"/>
      <c r="M2715" s="19"/>
      <c r="N2715" s="19"/>
    </row>
    <row r="2716" spans="8:14">
      <c r="H2716" s="18"/>
      <c r="I2716" s="20"/>
      <c r="K2716" s="21"/>
      <c r="L2716" s="21"/>
      <c r="M2716" s="19"/>
      <c r="N2716" s="19"/>
    </row>
    <row r="2717" spans="8:14">
      <c r="H2717" s="18"/>
      <c r="I2717" s="20"/>
      <c r="K2717" s="21"/>
      <c r="L2717" s="21"/>
      <c r="M2717" s="19"/>
      <c r="N2717" s="19"/>
    </row>
    <row r="2718" spans="8:14">
      <c r="H2718" s="18"/>
      <c r="I2718" s="20"/>
      <c r="K2718" s="21"/>
      <c r="L2718" s="21"/>
      <c r="M2718" s="19"/>
      <c r="N2718" s="19"/>
    </row>
    <row r="2719" spans="8:14">
      <c r="H2719" s="18"/>
      <c r="I2719" s="20"/>
      <c r="K2719" s="21"/>
      <c r="L2719" s="21"/>
      <c r="M2719" s="19"/>
      <c r="N2719" s="19"/>
    </row>
    <row r="2720" spans="8:14">
      <c r="H2720" s="18"/>
      <c r="I2720" s="20"/>
      <c r="K2720" s="21"/>
      <c r="L2720" s="21"/>
      <c r="M2720" s="19"/>
      <c r="N2720" s="19"/>
    </row>
    <row r="2721" spans="8:14">
      <c r="H2721" s="18"/>
      <c r="I2721" s="20"/>
      <c r="K2721" s="21"/>
      <c r="L2721" s="21"/>
      <c r="M2721" s="19"/>
      <c r="N2721" s="19"/>
    </row>
    <row r="2722" spans="8:14">
      <c r="H2722" s="18"/>
      <c r="I2722" s="20"/>
      <c r="K2722" s="21"/>
      <c r="L2722" s="21"/>
      <c r="M2722" s="19"/>
      <c r="N2722" s="19"/>
    </row>
    <row r="2723" spans="8:14">
      <c r="H2723" s="18"/>
      <c r="I2723" s="20"/>
      <c r="K2723" s="21"/>
      <c r="L2723" s="21"/>
      <c r="M2723" s="19"/>
      <c r="N2723" s="19"/>
    </row>
    <row r="2724" spans="8:14">
      <c r="H2724" s="18"/>
      <c r="I2724" s="20"/>
      <c r="K2724" s="21"/>
      <c r="L2724" s="21"/>
      <c r="M2724" s="19"/>
      <c r="N2724" s="19"/>
    </row>
    <row r="2725" spans="8:14">
      <c r="H2725" s="18"/>
      <c r="I2725" s="20"/>
      <c r="K2725" s="21"/>
      <c r="L2725" s="21"/>
      <c r="M2725" s="19"/>
      <c r="N2725" s="19"/>
    </row>
    <row r="2726" spans="8:14">
      <c r="H2726" s="18"/>
      <c r="I2726" s="20"/>
      <c r="K2726" s="21"/>
      <c r="L2726" s="21"/>
      <c r="M2726" s="19"/>
      <c r="N2726" s="19"/>
    </row>
    <row r="2727" spans="8:14">
      <c r="H2727" s="18"/>
      <c r="I2727" s="20"/>
      <c r="K2727" s="21"/>
      <c r="L2727" s="21"/>
      <c r="M2727" s="19"/>
      <c r="N2727" s="19"/>
    </row>
    <row r="2728" spans="8:14">
      <c r="H2728" s="18"/>
      <c r="I2728" s="20"/>
      <c r="K2728" s="21"/>
      <c r="L2728" s="21"/>
      <c r="M2728" s="19"/>
      <c r="N2728" s="19"/>
    </row>
    <row r="2729" spans="8:14">
      <c r="H2729" s="18"/>
      <c r="I2729" s="20"/>
      <c r="K2729" s="21"/>
      <c r="L2729" s="21"/>
      <c r="M2729" s="19"/>
      <c r="N2729" s="19"/>
    </row>
    <row r="2730" spans="8:14">
      <c r="H2730" s="18"/>
      <c r="I2730" s="20"/>
      <c r="K2730" s="21"/>
      <c r="L2730" s="21"/>
      <c r="M2730" s="19"/>
      <c r="N2730" s="19"/>
    </row>
    <row r="2731" spans="8:14">
      <c r="H2731" s="18"/>
      <c r="I2731" s="20"/>
      <c r="K2731" s="21"/>
      <c r="L2731" s="21"/>
      <c r="M2731" s="19"/>
      <c r="N2731" s="19"/>
    </row>
    <row r="2732" spans="8:14">
      <c r="H2732" s="18"/>
      <c r="I2732" s="20"/>
      <c r="K2732" s="21"/>
      <c r="L2732" s="21"/>
      <c r="M2732" s="19"/>
      <c r="N2732" s="19"/>
    </row>
    <row r="2733" spans="8:14">
      <c r="H2733" s="18"/>
      <c r="I2733" s="20"/>
      <c r="K2733" s="21"/>
      <c r="L2733" s="21"/>
      <c r="M2733" s="19"/>
      <c r="N2733" s="19"/>
    </row>
    <row r="2734" spans="8:14">
      <c r="H2734" s="18"/>
      <c r="I2734" s="20"/>
      <c r="K2734" s="21"/>
      <c r="L2734" s="21"/>
      <c r="M2734" s="19"/>
      <c r="N2734" s="19"/>
    </row>
    <row r="2735" spans="8:14">
      <c r="H2735" s="18"/>
      <c r="I2735" s="20"/>
      <c r="K2735" s="21"/>
      <c r="L2735" s="21"/>
      <c r="M2735" s="19"/>
      <c r="N2735" s="19"/>
    </row>
    <row r="2736" spans="8:14">
      <c r="H2736" s="18"/>
      <c r="I2736" s="20"/>
      <c r="K2736" s="21"/>
      <c r="L2736" s="21"/>
      <c r="M2736" s="19"/>
      <c r="N2736" s="19"/>
    </row>
    <row r="2737" spans="8:14">
      <c r="H2737" s="18"/>
      <c r="I2737" s="20"/>
      <c r="K2737" s="21"/>
      <c r="L2737" s="21"/>
      <c r="M2737" s="19"/>
      <c r="N2737" s="19"/>
    </row>
    <row r="2738" spans="8:14">
      <c r="H2738" s="18"/>
      <c r="I2738" s="20"/>
      <c r="K2738" s="21"/>
      <c r="L2738" s="21"/>
      <c r="M2738" s="19"/>
      <c r="N2738" s="19"/>
    </row>
    <row r="2739" spans="8:14">
      <c r="H2739" s="18"/>
      <c r="I2739" s="20"/>
      <c r="K2739" s="21"/>
      <c r="L2739" s="21"/>
      <c r="M2739" s="19"/>
      <c r="N2739" s="19"/>
    </row>
    <row r="2740" spans="8:14">
      <c r="H2740" s="18"/>
      <c r="I2740" s="20"/>
      <c r="K2740" s="21"/>
      <c r="L2740" s="21"/>
      <c r="M2740" s="19"/>
      <c r="N2740" s="19"/>
    </row>
    <row r="2741" spans="8:14">
      <c r="H2741" s="18"/>
      <c r="I2741" s="20"/>
      <c r="K2741" s="21"/>
      <c r="L2741" s="21"/>
      <c r="M2741" s="19"/>
      <c r="N2741" s="19"/>
    </row>
    <row r="2742" spans="8:14">
      <c r="H2742" s="18"/>
      <c r="I2742" s="20"/>
      <c r="K2742" s="21"/>
      <c r="L2742" s="21"/>
      <c r="M2742" s="19"/>
      <c r="N2742" s="19"/>
    </row>
    <row r="2743" spans="8:14">
      <c r="H2743" s="18"/>
      <c r="I2743" s="20"/>
      <c r="K2743" s="21"/>
      <c r="L2743" s="21"/>
      <c r="M2743" s="19"/>
      <c r="N2743" s="19"/>
    </row>
    <row r="2744" spans="8:14">
      <c r="H2744" s="18"/>
      <c r="I2744" s="20"/>
      <c r="K2744" s="21"/>
      <c r="L2744" s="21"/>
      <c r="M2744" s="19"/>
      <c r="N2744" s="19"/>
    </row>
    <row r="2745" spans="8:14">
      <c r="H2745" s="18"/>
      <c r="I2745" s="20"/>
      <c r="K2745" s="21"/>
      <c r="L2745" s="21"/>
      <c r="M2745" s="19"/>
      <c r="N2745" s="19"/>
    </row>
    <row r="2746" spans="8:14">
      <c r="H2746" s="18"/>
      <c r="I2746" s="20"/>
      <c r="K2746" s="21"/>
      <c r="L2746" s="21"/>
      <c r="M2746" s="19"/>
      <c r="N2746" s="19"/>
    </row>
    <row r="2747" spans="8:14">
      <c r="H2747" s="18"/>
      <c r="I2747" s="20"/>
      <c r="K2747" s="21"/>
      <c r="L2747" s="21"/>
      <c r="M2747" s="19"/>
      <c r="N2747" s="19"/>
    </row>
    <row r="2748" spans="8:14">
      <c r="H2748" s="18"/>
      <c r="I2748" s="20"/>
      <c r="K2748" s="21"/>
      <c r="L2748" s="21"/>
      <c r="M2748" s="19"/>
      <c r="N2748" s="19"/>
    </row>
    <row r="2749" spans="8:14">
      <c r="H2749" s="18"/>
      <c r="I2749" s="20"/>
      <c r="K2749" s="21"/>
      <c r="L2749" s="21"/>
      <c r="M2749" s="19"/>
      <c r="N2749" s="19"/>
    </row>
    <row r="2750" spans="8:14">
      <c r="H2750" s="18"/>
      <c r="I2750" s="20"/>
      <c r="K2750" s="21"/>
      <c r="L2750" s="21"/>
      <c r="M2750" s="19"/>
      <c r="N2750" s="19"/>
    </row>
    <row r="2751" spans="8:14">
      <c r="H2751" s="18"/>
      <c r="I2751" s="20"/>
      <c r="K2751" s="21"/>
      <c r="L2751" s="21"/>
      <c r="M2751" s="19"/>
      <c r="N2751" s="19"/>
    </row>
    <row r="2752" spans="8:14">
      <c r="H2752" s="18"/>
      <c r="I2752" s="20"/>
      <c r="K2752" s="21"/>
      <c r="L2752" s="21"/>
      <c r="M2752" s="19"/>
      <c r="N2752" s="19"/>
    </row>
    <row r="2753" spans="8:14">
      <c r="H2753" s="18"/>
      <c r="I2753" s="20"/>
      <c r="K2753" s="21"/>
      <c r="L2753" s="21"/>
      <c r="M2753" s="19"/>
      <c r="N2753" s="19"/>
    </row>
    <row r="2754" spans="8:14">
      <c r="H2754" s="18"/>
      <c r="I2754" s="20"/>
      <c r="K2754" s="21"/>
      <c r="L2754" s="21"/>
      <c r="M2754" s="19"/>
      <c r="N2754" s="19"/>
    </row>
    <row r="2755" spans="8:14">
      <c r="H2755" s="18"/>
      <c r="I2755" s="20"/>
      <c r="K2755" s="21"/>
      <c r="L2755" s="21"/>
      <c r="M2755" s="19"/>
      <c r="N2755" s="19"/>
    </row>
    <row r="2756" spans="8:14">
      <c r="H2756" s="18"/>
      <c r="I2756" s="20"/>
      <c r="K2756" s="21"/>
      <c r="L2756" s="21"/>
      <c r="M2756" s="19"/>
      <c r="N2756" s="19"/>
    </row>
    <row r="2757" spans="8:14">
      <c r="H2757" s="18"/>
      <c r="I2757" s="20"/>
      <c r="K2757" s="21"/>
      <c r="L2757" s="21"/>
      <c r="M2757" s="19"/>
      <c r="N2757" s="19"/>
    </row>
    <row r="2758" spans="8:14">
      <c r="H2758" s="18"/>
      <c r="I2758" s="20"/>
      <c r="K2758" s="21"/>
      <c r="L2758" s="21"/>
      <c r="M2758" s="19"/>
      <c r="N2758" s="19"/>
    </row>
    <row r="2759" spans="8:14">
      <c r="H2759" s="18"/>
      <c r="I2759" s="20"/>
      <c r="K2759" s="21"/>
      <c r="L2759" s="21"/>
      <c r="M2759" s="19"/>
      <c r="N2759" s="19"/>
    </row>
    <row r="2760" spans="8:14">
      <c r="H2760" s="18"/>
      <c r="I2760" s="20"/>
      <c r="K2760" s="21"/>
      <c r="L2760" s="21"/>
      <c r="M2760" s="19"/>
      <c r="N2760" s="19"/>
    </row>
    <row r="2761" spans="8:14">
      <c r="H2761" s="18"/>
      <c r="I2761" s="20"/>
      <c r="K2761" s="21"/>
      <c r="L2761" s="21"/>
      <c r="M2761" s="19"/>
      <c r="N2761" s="19"/>
    </row>
    <row r="2762" spans="8:14">
      <c r="H2762" s="18"/>
      <c r="I2762" s="20"/>
      <c r="K2762" s="21"/>
      <c r="L2762" s="21"/>
      <c r="M2762" s="19"/>
      <c r="N2762" s="19"/>
    </row>
    <row r="2763" spans="8:14">
      <c r="H2763" s="18"/>
      <c r="I2763" s="20"/>
      <c r="K2763" s="21"/>
      <c r="L2763" s="21"/>
      <c r="M2763" s="19"/>
      <c r="N2763" s="19"/>
    </row>
    <row r="2764" spans="8:14">
      <c r="H2764" s="18"/>
      <c r="I2764" s="20"/>
      <c r="K2764" s="21"/>
      <c r="L2764" s="21"/>
      <c r="M2764" s="19"/>
      <c r="N2764" s="19"/>
    </row>
    <row r="2765" spans="8:14">
      <c r="H2765" s="18"/>
      <c r="I2765" s="20"/>
      <c r="K2765" s="21"/>
      <c r="L2765" s="21"/>
      <c r="M2765" s="19"/>
      <c r="N2765" s="19"/>
    </row>
    <row r="2766" spans="8:14">
      <c r="H2766" s="18"/>
      <c r="I2766" s="20"/>
      <c r="K2766" s="21"/>
      <c r="L2766" s="21"/>
      <c r="M2766" s="19"/>
      <c r="N2766" s="19"/>
    </row>
    <row r="2767" spans="8:14">
      <c r="H2767" s="18"/>
      <c r="I2767" s="20"/>
      <c r="K2767" s="21"/>
      <c r="L2767" s="21"/>
      <c r="M2767" s="19"/>
      <c r="N2767" s="19"/>
    </row>
    <row r="2768" spans="8:14">
      <c r="H2768" s="18"/>
      <c r="I2768" s="20"/>
      <c r="K2768" s="21"/>
      <c r="L2768" s="21"/>
      <c r="M2768" s="19"/>
      <c r="N2768" s="19"/>
    </row>
    <row r="2769" spans="8:14">
      <c r="H2769" s="18"/>
      <c r="I2769" s="20"/>
      <c r="K2769" s="21"/>
      <c r="L2769" s="21"/>
      <c r="M2769" s="19"/>
      <c r="N2769" s="19"/>
    </row>
    <row r="2770" spans="8:14">
      <c r="H2770" s="18"/>
      <c r="I2770" s="20"/>
      <c r="K2770" s="21"/>
      <c r="L2770" s="21"/>
      <c r="M2770" s="19"/>
      <c r="N2770" s="19"/>
    </row>
    <row r="2771" spans="8:14">
      <c r="H2771" s="18"/>
      <c r="I2771" s="20"/>
      <c r="K2771" s="21"/>
      <c r="L2771" s="21"/>
      <c r="M2771" s="19"/>
      <c r="N2771" s="19"/>
    </row>
    <row r="2772" spans="8:14">
      <c r="H2772" s="18"/>
      <c r="I2772" s="20"/>
      <c r="K2772" s="21"/>
      <c r="L2772" s="21"/>
      <c r="M2772" s="19"/>
      <c r="N2772" s="19"/>
    </row>
    <row r="2773" spans="8:14">
      <c r="H2773" s="18"/>
      <c r="I2773" s="20"/>
      <c r="K2773" s="21"/>
      <c r="L2773" s="21"/>
      <c r="M2773" s="19"/>
      <c r="N2773" s="19"/>
    </row>
    <row r="2774" spans="8:14">
      <c r="H2774" s="18"/>
      <c r="I2774" s="20"/>
      <c r="K2774" s="21"/>
      <c r="L2774" s="21"/>
      <c r="M2774" s="19"/>
      <c r="N2774" s="19"/>
    </row>
    <row r="2775" spans="8:14">
      <c r="H2775" s="18"/>
      <c r="I2775" s="20"/>
      <c r="K2775" s="21"/>
      <c r="L2775" s="21"/>
      <c r="M2775" s="19"/>
      <c r="N2775" s="19"/>
    </row>
    <row r="2776" spans="8:14">
      <c r="H2776" s="18"/>
      <c r="I2776" s="20"/>
      <c r="K2776" s="21"/>
      <c r="L2776" s="21"/>
      <c r="M2776" s="19"/>
      <c r="N2776" s="19"/>
    </row>
    <row r="2777" spans="8:14">
      <c r="H2777" s="18"/>
      <c r="I2777" s="20"/>
      <c r="K2777" s="21"/>
      <c r="L2777" s="21"/>
      <c r="M2777" s="19"/>
      <c r="N2777" s="19"/>
    </row>
    <row r="2778" spans="8:14">
      <c r="H2778" s="18"/>
      <c r="I2778" s="20"/>
      <c r="K2778" s="21"/>
      <c r="L2778" s="21"/>
      <c r="M2778" s="19"/>
      <c r="N2778" s="19"/>
    </row>
    <row r="2779" spans="8:14">
      <c r="H2779" s="18"/>
      <c r="I2779" s="20"/>
      <c r="K2779" s="21"/>
      <c r="L2779" s="21"/>
      <c r="M2779" s="19"/>
      <c r="N2779" s="19"/>
    </row>
    <row r="2780" spans="8:14">
      <c r="H2780" s="18"/>
      <c r="I2780" s="20"/>
      <c r="K2780" s="21"/>
      <c r="L2780" s="21"/>
      <c r="M2780" s="19"/>
      <c r="N2780" s="19"/>
    </row>
    <row r="2781" spans="8:14">
      <c r="H2781" s="18"/>
      <c r="I2781" s="20"/>
      <c r="K2781" s="21"/>
      <c r="L2781" s="21"/>
      <c r="M2781" s="19"/>
      <c r="N2781" s="19"/>
    </row>
    <row r="2782" spans="8:14">
      <c r="H2782" s="18"/>
      <c r="I2782" s="20"/>
      <c r="K2782" s="21"/>
      <c r="L2782" s="21"/>
      <c r="M2782" s="19"/>
      <c r="N2782" s="19"/>
    </row>
    <row r="2783" spans="8:14">
      <c r="H2783" s="18"/>
      <c r="I2783" s="20"/>
      <c r="K2783" s="21"/>
      <c r="L2783" s="21"/>
      <c r="M2783" s="19"/>
      <c r="N2783" s="19"/>
    </row>
    <row r="2784" spans="8:14">
      <c r="H2784" s="18"/>
      <c r="I2784" s="20"/>
      <c r="K2784" s="21"/>
      <c r="L2784" s="21"/>
      <c r="M2784" s="19"/>
      <c r="N2784" s="19"/>
    </row>
    <row r="2785" spans="8:14">
      <c r="H2785" s="18"/>
      <c r="I2785" s="20"/>
      <c r="K2785" s="21"/>
      <c r="L2785" s="21"/>
      <c r="M2785" s="19"/>
      <c r="N2785" s="19"/>
    </row>
    <row r="2786" spans="8:14">
      <c r="H2786" s="18"/>
      <c r="I2786" s="20"/>
      <c r="K2786" s="21"/>
      <c r="L2786" s="21"/>
      <c r="M2786" s="19"/>
      <c r="N2786" s="19"/>
    </row>
    <row r="2787" spans="8:14">
      <c r="H2787" s="18"/>
      <c r="I2787" s="20"/>
      <c r="K2787" s="21"/>
      <c r="L2787" s="21"/>
      <c r="M2787" s="19"/>
      <c r="N2787" s="19"/>
    </row>
    <row r="2788" spans="8:14">
      <c r="H2788" s="18"/>
      <c r="I2788" s="20"/>
      <c r="K2788" s="21"/>
      <c r="L2788" s="21"/>
      <c r="M2788" s="19"/>
      <c r="N2788" s="19"/>
    </row>
    <row r="2789" spans="8:14">
      <c r="H2789" s="18"/>
      <c r="I2789" s="20"/>
      <c r="K2789" s="21"/>
      <c r="L2789" s="21"/>
      <c r="M2789" s="19"/>
      <c r="N2789" s="19"/>
    </row>
    <row r="2790" spans="8:14">
      <c r="H2790" s="18"/>
      <c r="I2790" s="20"/>
      <c r="K2790" s="21"/>
      <c r="L2790" s="21"/>
      <c r="M2790" s="19"/>
      <c r="N2790" s="19"/>
    </row>
    <row r="2791" spans="8:14">
      <c r="H2791" s="18"/>
      <c r="I2791" s="20"/>
      <c r="K2791" s="21"/>
      <c r="L2791" s="21"/>
      <c r="M2791" s="19"/>
      <c r="N2791" s="19"/>
    </row>
    <row r="2792" spans="8:14">
      <c r="H2792" s="18"/>
      <c r="I2792" s="20"/>
      <c r="K2792" s="21"/>
      <c r="L2792" s="21"/>
      <c r="M2792" s="19"/>
      <c r="N2792" s="19"/>
    </row>
    <row r="2793" spans="8:14">
      <c r="H2793" s="18"/>
      <c r="I2793" s="20"/>
      <c r="K2793" s="21"/>
      <c r="L2793" s="21"/>
      <c r="M2793" s="19"/>
      <c r="N2793" s="19"/>
    </row>
    <row r="2794" spans="8:14">
      <c r="H2794" s="18"/>
      <c r="I2794" s="20"/>
      <c r="K2794" s="21"/>
      <c r="L2794" s="21"/>
      <c r="M2794" s="19"/>
      <c r="N2794" s="19"/>
    </row>
    <row r="2795" spans="8:14">
      <c r="H2795" s="18"/>
      <c r="I2795" s="20"/>
      <c r="K2795" s="21"/>
      <c r="L2795" s="21"/>
      <c r="M2795" s="19"/>
      <c r="N2795" s="19"/>
    </row>
    <row r="2796" spans="8:14">
      <c r="H2796" s="18"/>
      <c r="I2796" s="20"/>
      <c r="K2796" s="21"/>
      <c r="L2796" s="21"/>
      <c r="M2796" s="19"/>
      <c r="N2796" s="19"/>
    </row>
    <row r="2797" spans="8:14">
      <c r="H2797" s="18"/>
      <c r="I2797" s="20"/>
      <c r="K2797" s="21"/>
      <c r="L2797" s="21"/>
      <c r="M2797" s="19"/>
      <c r="N2797" s="19"/>
    </row>
    <row r="2798" spans="8:14">
      <c r="H2798" s="18"/>
      <c r="I2798" s="20"/>
      <c r="K2798" s="21"/>
      <c r="L2798" s="21"/>
      <c r="M2798" s="19"/>
      <c r="N2798" s="19"/>
    </row>
    <row r="2799" spans="8:14">
      <c r="H2799" s="18"/>
      <c r="I2799" s="20"/>
      <c r="K2799" s="21"/>
      <c r="L2799" s="21"/>
      <c r="M2799" s="19"/>
      <c r="N2799" s="19"/>
    </row>
    <row r="2800" spans="8:14">
      <c r="H2800" s="18"/>
      <c r="I2800" s="20"/>
      <c r="K2800" s="21"/>
      <c r="L2800" s="21"/>
      <c r="M2800" s="19"/>
      <c r="N2800" s="19"/>
    </row>
    <row r="2801" spans="8:14">
      <c r="H2801" s="18"/>
      <c r="I2801" s="20"/>
      <c r="K2801" s="21"/>
      <c r="L2801" s="21"/>
      <c r="M2801" s="19"/>
      <c r="N2801" s="19"/>
    </row>
    <row r="2802" spans="8:14">
      <c r="H2802" s="18"/>
      <c r="I2802" s="20"/>
      <c r="K2802" s="21"/>
      <c r="L2802" s="21"/>
      <c r="M2802" s="19"/>
      <c r="N2802" s="19"/>
    </row>
    <row r="2803" spans="8:14">
      <c r="H2803" s="18"/>
      <c r="I2803" s="20"/>
      <c r="K2803" s="21"/>
      <c r="L2803" s="21"/>
      <c r="M2803" s="19"/>
      <c r="N2803" s="19"/>
    </row>
    <row r="2804" spans="8:14">
      <c r="H2804" s="18"/>
      <c r="I2804" s="20"/>
      <c r="K2804" s="21"/>
      <c r="L2804" s="21"/>
      <c r="M2804" s="19"/>
      <c r="N2804" s="19"/>
    </row>
    <row r="2805" spans="8:14">
      <c r="H2805" s="18"/>
      <c r="I2805" s="20"/>
      <c r="K2805" s="21"/>
      <c r="L2805" s="21"/>
      <c r="M2805" s="19"/>
      <c r="N2805" s="19"/>
    </row>
    <row r="2806" spans="8:14">
      <c r="H2806" s="18"/>
      <c r="I2806" s="20"/>
      <c r="K2806" s="21"/>
      <c r="L2806" s="21"/>
      <c r="M2806" s="19"/>
      <c r="N2806" s="19"/>
    </row>
    <row r="2807" spans="8:14">
      <c r="H2807" s="18"/>
      <c r="I2807" s="20"/>
      <c r="K2807" s="21"/>
      <c r="L2807" s="21"/>
      <c r="M2807" s="19"/>
      <c r="N2807" s="19"/>
    </row>
    <row r="2808" spans="8:14">
      <c r="H2808" s="18"/>
      <c r="I2808" s="20"/>
      <c r="K2808" s="21"/>
      <c r="L2808" s="21"/>
      <c r="M2808" s="19"/>
      <c r="N2808" s="19"/>
    </row>
    <row r="2809" spans="8:14">
      <c r="H2809" s="18"/>
      <c r="I2809" s="20"/>
      <c r="K2809" s="21"/>
      <c r="L2809" s="21"/>
      <c r="M2809" s="19"/>
      <c r="N2809" s="19"/>
    </row>
    <row r="2810" spans="8:14">
      <c r="H2810" s="18"/>
      <c r="I2810" s="20"/>
      <c r="K2810" s="21"/>
      <c r="L2810" s="21"/>
      <c r="M2810" s="19"/>
      <c r="N2810" s="19"/>
    </row>
    <row r="2811" spans="8:14">
      <c r="H2811" s="18"/>
      <c r="I2811" s="20"/>
      <c r="K2811" s="21"/>
      <c r="L2811" s="21"/>
      <c r="M2811" s="19"/>
      <c r="N2811" s="19"/>
    </row>
    <row r="2812" spans="8:14">
      <c r="H2812" s="18"/>
      <c r="I2812" s="20"/>
      <c r="K2812" s="21"/>
      <c r="L2812" s="21"/>
      <c r="M2812" s="19"/>
      <c r="N2812" s="19"/>
    </row>
    <row r="2813" spans="8:14">
      <c r="H2813" s="18"/>
      <c r="I2813" s="20"/>
      <c r="K2813" s="21"/>
      <c r="L2813" s="21"/>
      <c r="M2813" s="19"/>
      <c r="N2813" s="19"/>
    </row>
    <row r="2814" spans="8:14">
      <c r="H2814" s="18"/>
      <c r="I2814" s="20"/>
      <c r="K2814" s="21"/>
      <c r="L2814" s="21"/>
      <c r="M2814" s="19"/>
      <c r="N2814" s="19"/>
    </row>
    <row r="2815" spans="8:14">
      <c r="H2815" s="18"/>
      <c r="I2815" s="20"/>
      <c r="K2815" s="21"/>
      <c r="L2815" s="21"/>
      <c r="M2815" s="19"/>
      <c r="N2815" s="19"/>
    </row>
    <row r="2816" spans="8:14">
      <c r="H2816" s="18"/>
      <c r="I2816" s="20"/>
      <c r="K2816" s="21"/>
      <c r="L2816" s="21"/>
      <c r="M2816" s="19"/>
      <c r="N2816" s="19"/>
    </row>
    <row r="2817" spans="8:14">
      <c r="H2817" s="18"/>
      <c r="I2817" s="20"/>
      <c r="K2817" s="21"/>
      <c r="L2817" s="21"/>
      <c r="M2817" s="19"/>
      <c r="N2817" s="19"/>
    </row>
    <row r="2818" spans="8:14">
      <c r="H2818" s="18"/>
      <c r="I2818" s="20"/>
      <c r="K2818" s="21"/>
      <c r="L2818" s="21"/>
      <c r="M2818" s="19"/>
      <c r="N2818" s="19"/>
    </row>
    <row r="2819" spans="8:14">
      <c r="H2819" s="18"/>
      <c r="I2819" s="20"/>
      <c r="K2819" s="21"/>
      <c r="L2819" s="21"/>
      <c r="M2819" s="19"/>
      <c r="N2819" s="19"/>
    </row>
    <row r="2820" spans="8:14">
      <c r="H2820" s="18"/>
      <c r="I2820" s="20"/>
      <c r="K2820" s="21"/>
      <c r="L2820" s="21"/>
      <c r="M2820" s="19"/>
      <c r="N2820" s="19"/>
    </row>
    <row r="2821" spans="8:14">
      <c r="H2821" s="18"/>
      <c r="I2821" s="20"/>
      <c r="K2821" s="21"/>
      <c r="L2821" s="21"/>
      <c r="M2821" s="19"/>
      <c r="N2821" s="19"/>
    </row>
    <row r="2822" spans="8:14">
      <c r="H2822" s="18"/>
      <c r="I2822" s="20"/>
      <c r="K2822" s="21"/>
      <c r="L2822" s="21"/>
      <c r="M2822" s="19"/>
      <c r="N2822" s="19"/>
    </row>
    <row r="2823" spans="8:14">
      <c r="H2823" s="18"/>
      <c r="I2823" s="20"/>
      <c r="K2823" s="21"/>
      <c r="L2823" s="21"/>
      <c r="M2823" s="19"/>
      <c r="N2823" s="19"/>
    </row>
    <row r="2824" spans="8:14">
      <c r="H2824" s="18"/>
      <c r="I2824" s="20"/>
      <c r="K2824" s="21"/>
      <c r="L2824" s="21"/>
      <c r="M2824" s="19"/>
      <c r="N2824" s="19"/>
    </row>
    <row r="2825" spans="8:14">
      <c r="H2825" s="18"/>
      <c r="I2825" s="20"/>
      <c r="K2825" s="21"/>
      <c r="L2825" s="21"/>
      <c r="M2825" s="19"/>
      <c r="N2825" s="19"/>
    </row>
    <row r="2826" spans="8:14">
      <c r="H2826" s="18"/>
      <c r="I2826" s="20"/>
      <c r="K2826" s="21"/>
      <c r="L2826" s="21"/>
      <c r="M2826" s="19"/>
      <c r="N2826" s="19"/>
    </row>
    <row r="2827" spans="8:14">
      <c r="H2827" s="18"/>
      <c r="I2827" s="20"/>
      <c r="K2827" s="21"/>
      <c r="L2827" s="21"/>
      <c r="M2827" s="19"/>
      <c r="N2827" s="19"/>
    </row>
    <row r="2828" spans="8:14">
      <c r="H2828" s="18"/>
      <c r="I2828" s="20"/>
      <c r="K2828" s="21"/>
      <c r="L2828" s="21"/>
      <c r="M2828" s="19"/>
      <c r="N2828" s="19"/>
    </row>
    <row r="2829" spans="8:14">
      <c r="H2829" s="18"/>
      <c r="I2829" s="20"/>
      <c r="K2829" s="21"/>
      <c r="L2829" s="21"/>
      <c r="M2829" s="19"/>
      <c r="N2829" s="19"/>
    </row>
    <row r="2830" spans="8:14">
      <c r="H2830" s="18"/>
      <c r="I2830" s="20"/>
      <c r="K2830" s="21"/>
      <c r="L2830" s="21"/>
      <c r="M2830" s="19"/>
      <c r="N2830" s="19"/>
    </row>
    <row r="2831" spans="8:14">
      <c r="H2831" s="18"/>
      <c r="I2831" s="20"/>
      <c r="K2831" s="21"/>
      <c r="L2831" s="21"/>
      <c r="M2831" s="19"/>
      <c r="N2831" s="19"/>
    </row>
    <row r="2832" spans="8:14">
      <c r="H2832" s="18"/>
      <c r="I2832" s="20"/>
      <c r="K2832" s="21"/>
      <c r="L2832" s="21"/>
      <c r="M2832" s="19"/>
      <c r="N2832" s="19"/>
    </row>
    <row r="2833" spans="8:14">
      <c r="H2833" s="18"/>
      <c r="I2833" s="20"/>
      <c r="K2833" s="21"/>
      <c r="L2833" s="21"/>
      <c r="M2833" s="19"/>
      <c r="N2833" s="19"/>
    </row>
    <row r="2834" spans="8:14">
      <c r="H2834" s="18"/>
      <c r="I2834" s="20"/>
      <c r="K2834" s="21"/>
      <c r="L2834" s="21"/>
      <c r="M2834" s="19"/>
      <c r="N2834" s="19"/>
    </row>
    <row r="2835" spans="8:14">
      <c r="H2835" s="18"/>
      <c r="I2835" s="20"/>
      <c r="K2835" s="21"/>
      <c r="L2835" s="21"/>
      <c r="M2835" s="19"/>
      <c r="N2835" s="19"/>
    </row>
    <row r="2836" spans="8:14">
      <c r="H2836" s="18"/>
      <c r="I2836" s="20"/>
      <c r="K2836" s="21"/>
      <c r="L2836" s="21"/>
      <c r="M2836" s="19"/>
      <c r="N2836" s="19"/>
    </row>
    <row r="2837" spans="8:14">
      <c r="H2837" s="18"/>
      <c r="I2837" s="20"/>
      <c r="K2837" s="21"/>
      <c r="L2837" s="21"/>
      <c r="M2837" s="19"/>
      <c r="N2837" s="19"/>
    </row>
    <row r="2838" spans="8:14">
      <c r="H2838" s="18"/>
      <c r="I2838" s="20"/>
      <c r="K2838" s="21"/>
      <c r="L2838" s="21"/>
      <c r="M2838" s="19"/>
      <c r="N2838" s="19"/>
    </row>
    <row r="2839" spans="8:14">
      <c r="H2839" s="18"/>
      <c r="I2839" s="20"/>
      <c r="K2839" s="21"/>
      <c r="L2839" s="21"/>
      <c r="M2839" s="19"/>
      <c r="N2839" s="19"/>
    </row>
    <row r="2840" spans="8:14">
      <c r="H2840" s="18"/>
      <c r="I2840" s="20"/>
      <c r="K2840" s="21"/>
      <c r="L2840" s="21"/>
      <c r="M2840" s="19"/>
      <c r="N2840" s="19"/>
    </row>
    <row r="2841" spans="8:14">
      <c r="H2841" s="18"/>
      <c r="I2841" s="20"/>
      <c r="K2841" s="21"/>
      <c r="L2841" s="21"/>
      <c r="M2841" s="19"/>
      <c r="N2841" s="19"/>
    </row>
    <row r="2842" spans="8:14">
      <c r="H2842" s="18"/>
      <c r="I2842" s="20"/>
      <c r="K2842" s="21"/>
      <c r="L2842" s="21"/>
      <c r="M2842" s="19"/>
      <c r="N2842" s="19"/>
    </row>
    <row r="2843" spans="8:14">
      <c r="H2843" s="18"/>
      <c r="I2843" s="20"/>
      <c r="K2843" s="21"/>
      <c r="L2843" s="21"/>
      <c r="M2843" s="19"/>
      <c r="N2843" s="19"/>
    </row>
    <row r="2844" spans="8:14">
      <c r="H2844" s="18"/>
      <c r="I2844" s="20"/>
      <c r="K2844" s="21"/>
      <c r="L2844" s="21"/>
      <c r="M2844" s="19"/>
      <c r="N2844" s="19"/>
    </row>
    <row r="2845" spans="8:14">
      <c r="H2845" s="18"/>
      <c r="I2845" s="20"/>
      <c r="K2845" s="21"/>
      <c r="L2845" s="21"/>
      <c r="M2845" s="19"/>
      <c r="N2845" s="19"/>
    </row>
    <row r="2846" spans="8:14">
      <c r="H2846" s="18"/>
      <c r="I2846" s="20"/>
      <c r="K2846" s="21"/>
      <c r="L2846" s="21"/>
      <c r="M2846" s="19"/>
      <c r="N2846" s="19"/>
    </row>
    <row r="2847" spans="8:14">
      <c r="H2847" s="18"/>
      <c r="I2847" s="20"/>
      <c r="K2847" s="21"/>
      <c r="L2847" s="21"/>
      <c r="M2847" s="19"/>
      <c r="N2847" s="19"/>
    </row>
    <row r="2848" spans="8:14">
      <c r="H2848" s="18"/>
      <c r="I2848" s="20"/>
      <c r="K2848" s="21"/>
      <c r="L2848" s="21"/>
      <c r="M2848" s="19"/>
      <c r="N2848" s="19"/>
    </row>
    <row r="2849" spans="8:14">
      <c r="H2849" s="18"/>
      <c r="I2849" s="20"/>
      <c r="K2849" s="21"/>
      <c r="L2849" s="21"/>
      <c r="M2849" s="19"/>
      <c r="N2849" s="19"/>
    </row>
    <row r="2850" spans="8:14">
      <c r="H2850" s="18"/>
      <c r="I2850" s="20"/>
      <c r="K2850" s="21"/>
      <c r="L2850" s="21"/>
      <c r="M2850" s="19"/>
      <c r="N2850" s="19"/>
    </row>
    <row r="2851" spans="8:14">
      <c r="H2851" s="18"/>
      <c r="I2851" s="20"/>
      <c r="K2851" s="21"/>
      <c r="L2851" s="21"/>
      <c r="M2851" s="19"/>
      <c r="N2851" s="19"/>
    </row>
    <row r="2852" spans="8:14">
      <c r="H2852" s="18"/>
      <c r="I2852" s="20"/>
      <c r="K2852" s="21"/>
      <c r="L2852" s="21"/>
      <c r="M2852" s="19"/>
      <c r="N2852" s="19"/>
    </row>
    <row r="2853" spans="8:14">
      <c r="H2853" s="18"/>
      <c r="I2853" s="20"/>
      <c r="K2853" s="21"/>
      <c r="L2853" s="21"/>
      <c r="M2853" s="19"/>
      <c r="N2853" s="19"/>
    </row>
    <row r="2854" spans="8:14">
      <c r="H2854" s="18"/>
      <c r="I2854" s="20"/>
      <c r="K2854" s="21"/>
      <c r="L2854" s="21"/>
      <c r="M2854" s="19"/>
      <c r="N2854" s="19"/>
    </row>
    <row r="2855" spans="8:14">
      <c r="H2855" s="18"/>
      <c r="I2855" s="20"/>
      <c r="K2855" s="21"/>
      <c r="L2855" s="21"/>
      <c r="M2855" s="19"/>
      <c r="N2855" s="19"/>
    </row>
    <row r="2856" spans="8:14">
      <c r="H2856" s="18"/>
      <c r="I2856" s="20"/>
      <c r="K2856" s="21"/>
      <c r="L2856" s="21"/>
      <c r="M2856" s="19"/>
      <c r="N2856" s="19"/>
    </row>
    <row r="2857" spans="8:14">
      <c r="H2857" s="18"/>
      <c r="I2857" s="20"/>
      <c r="K2857" s="21"/>
      <c r="L2857" s="21"/>
      <c r="M2857" s="19"/>
      <c r="N2857" s="19"/>
    </row>
    <row r="2858" spans="8:14">
      <c r="H2858" s="18"/>
      <c r="I2858" s="20"/>
      <c r="K2858" s="21"/>
      <c r="L2858" s="21"/>
      <c r="M2858" s="19"/>
      <c r="N2858" s="19"/>
    </row>
    <row r="2859" spans="8:14">
      <c r="H2859" s="18"/>
      <c r="I2859" s="20"/>
      <c r="K2859" s="21"/>
      <c r="L2859" s="21"/>
      <c r="M2859" s="19"/>
      <c r="N2859" s="19"/>
    </row>
    <row r="2860" spans="8:14">
      <c r="H2860" s="18"/>
      <c r="I2860" s="20"/>
      <c r="K2860" s="21"/>
      <c r="L2860" s="21"/>
      <c r="M2860" s="19"/>
      <c r="N2860" s="19"/>
    </row>
    <row r="2861" spans="8:14">
      <c r="H2861" s="18"/>
      <c r="I2861" s="20"/>
      <c r="K2861" s="21"/>
      <c r="L2861" s="21"/>
      <c r="M2861" s="19"/>
      <c r="N2861" s="19"/>
    </row>
    <row r="2862" spans="8:14">
      <c r="H2862" s="18"/>
      <c r="I2862" s="20"/>
      <c r="K2862" s="21"/>
      <c r="L2862" s="21"/>
      <c r="M2862" s="19"/>
      <c r="N2862" s="19"/>
    </row>
    <row r="2863" spans="8:14">
      <c r="H2863" s="18"/>
      <c r="I2863" s="20"/>
      <c r="K2863" s="21"/>
      <c r="L2863" s="21"/>
      <c r="M2863" s="19"/>
      <c r="N2863" s="19"/>
    </row>
    <row r="2864" spans="8:14">
      <c r="H2864" s="18"/>
      <c r="I2864" s="20"/>
      <c r="K2864" s="21"/>
      <c r="L2864" s="21"/>
      <c r="M2864" s="19"/>
      <c r="N2864" s="19"/>
    </row>
    <row r="2865" spans="8:14">
      <c r="H2865" s="18"/>
      <c r="I2865" s="20"/>
      <c r="K2865" s="21"/>
      <c r="L2865" s="21"/>
      <c r="M2865" s="19"/>
      <c r="N2865" s="19"/>
    </row>
    <row r="2866" spans="8:14">
      <c r="H2866" s="18"/>
      <c r="I2866" s="20"/>
      <c r="K2866" s="21"/>
      <c r="L2866" s="21"/>
      <c r="M2866" s="19"/>
      <c r="N2866" s="19"/>
    </row>
    <row r="2867" spans="8:14">
      <c r="H2867" s="18"/>
      <c r="I2867" s="20"/>
      <c r="K2867" s="21"/>
      <c r="L2867" s="21"/>
      <c r="M2867" s="19"/>
      <c r="N2867" s="19"/>
    </row>
    <row r="2868" spans="8:14">
      <c r="H2868" s="18"/>
      <c r="I2868" s="20"/>
      <c r="K2868" s="21"/>
      <c r="L2868" s="21"/>
      <c r="M2868" s="19"/>
      <c r="N2868" s="19"/>
    </row>
    <row r="2869" spans="8:14">
      <c r="H2869" s="18"/>
      <c r="I2869" s="20"/>
      <c r="K2869" s="21"/>
      <c r="L2869" s="21"/>
      <c r="M2869" s="19"/>
      <c r="N2869" s="19"/>
    </row>
    <row r="2870" spans="8:14">
      <c r="H2870" s="18"/>
      <c r="I2870" s="20"/>
      <c r="K2870" s="21"/>
      <c r="L2870" s="21"/>
      <c r="M2870" s="19"/>
      <c r="N2870" s="19"/>
    </row>
    <row r="2871" spans="8:14">
      <c r="H2871" s="18"/>
      <c r="I2871" s="20"/>
      <c r="K2871" s="21"/>
      <c r="L2871" s="21"/>
      <c r="M2871" s="19"/>
      <c r="N2871" s="19"/>
    </row>
    <row r="2872" spans="8:14">
      <c r="H2872" s="18"/>
      <c r="I2872" s="20"/>
      <c r="K2872" s="21"/>
      <c r="L2872" s="21"/>
      <c r="M2872" s="19"/>
      <c r="N2872" s="19"/>
    </row>
    <row r="2873" spans="8:14">
      <c r="H2873" s="18"/>
      <c r="I2873" s="20"/>
      <c r="K2873" s="21"/>
      <c r="L2873" s="21"/>
      <c r="M2873" s="19"/>
      <c r="N2873" s="19"/>
    </row>
    <row r="2874" spans="8:14">
      <c r="H2874" s="18"/>
      <c r="I2874" s="20"/>
      <c r="K2874" s="21"/>
      <c r="L2874" s="21"/>
      <c r="M2874" s="19"/>
      <c r="N2874" s="19"/>
    </row>
    <row r="2875" spans="8:14">
      <c r="H2875" s="18"/>
      <c r="I2875" s="20"/>
      <c r="K2875" s="21"/>
      <c r="L2875" s="21"/>
      <c r="M2875" s="19"/>
      <c r="N2875" s="19"/>
    </row>
    <row r="2876" spans="8:14">
      <c r="H2876" s="18"/>
      <c r="I2876" s="20"/>
      <c r="K2876" s="21"/>
      <c r="L2876" s="21"/>
      <c r="M2876" s="19"/>
      <c r="N2876" s="19"/>
    </row>
    <row r="2877" spans="8:14">
      <c r="H2877" s="18"/>
      <c r="I2877" s="20"/>
      <c r="K2877" s="21"/>
      <c r="L2877" s="21"/>
      <c r="M2877" s="19"/>
      <c r="N2877" s="19"/>
    </row>
    <row r="2878" spans="8:14">
      <c r="H2878" s="18"/>
      <c r="I2878" s="20"/>
      <c r="K2878" s="21"/>
      <c r="L2878" s="21"/>
      <c r="M2878" s="19"/>
      <c r="N2878" s="19"/>
    </row>
    <row r="2879" spans="8:14">
      <c r="H2879" s="18"/>
      <c r="I2879" s="20"/>
      <c r="K2879" s="21"/>
      <c r="L2879" s="21"/>
      <c r="M2879" s="19"/>
      <c r="N2879" s="19"/>
    </row>
    <row r="2880" spans="8:14">
      <c r="H2880" s="18"/>
      <c r="I2880" s="20"/>
      <c r="K2880" s="21"/>
      <c r="L2880" s="21"/>
      <c r="M2880" s="19"/>
      <c r="N2880" s="19"/>
    </row>
    <row r="2881" spans="8:14">
      <c r="H2881" s="18"/>
      <c r="I2881" s="20"/>
      <c r="K2881" s="21"/>
      <c r="L2881" s="21"/>
      <c r="M2881" s="19"/>
      <c r="N2881" s="19"/>
    </row>
    <row r="2882" spans="8:14">
      <c r="H2882" s="18"/>
      <c r="I2882" s="20"/>
      <c r="K2882" s="21"/>
      <c r="L2882" s="21"/>
      <c r="M2882" s="19"/>
      <c r="N2882" s="19"/>
    </row>
    <row r="2883" spans="8:14">
      <c r="H2883" s="18"/>
      <c r="I2883" s="20"/>
      <c r="K2883" s="21"/>
      <c r="L2883" s="21"/>
      <c r="M2883" s="19"/>
      <c r="N2883" s="19"/>
    </row>
    <row r="2884" spans="8:14">
      <c r="H2884" s="18"/>
      <c r="I2884" s="20"/>
      <c r="K2884" s="21"/>
      <c r="L2884" s="21"/>
      <c r="M2884" s="19"/>
      <c r="N2884" s="19"/>
    </row>
    <row r="2885" spans="8:14">
      <c r="H2885" s="18"/>
      <c r="I2885" s="20"/>
      <c r="K2885" s="21"/>
      <c r="L2885" s="21"/>
      <c r="M2885" s="19"/>
      <c r="N2885" s="19"/>
    </row>
    <row r="2886" spans="8:14">
      <c r="H2886" s="18"/>
      <c r="I2886" s="20"/>
      <c r="K2886" s="21"/>
      <c r="L2886" s="21"/>
      <c r="M2886" s="19"/>
      <c r="N2886" s="19"/>
    </row>
    <row r="2887" spans="8:14">
      <c r="H2887" s="18"/>
      <c r="I2887" s="20"/>
      <c r="K2887" s="21"/>
      <c r="L2887" s="21"/>
      <c r="M2887" s="19"/>
      <c r="N2887" s="19"/>
    </row>
    <row r="2888" spans="8:14">
      <c r="H2888" s="18"/>
      <c r="I2888" s="20"/>
      <c r="K2888" s="21"/>
      <c r="L2888" s="21"/>
      <c r="M2888" s="19"/>
      <c r="N2888" s="19"/>
    </row>
    <row r="2889" spans="8:14">
      <c r="H2889" s="18"/>
      <c r="I2889" s="20"/>
      <c r="K2889" s="21"/>
      <c r="L2889" s="21"/>
      <c r="M2889" s="19"/>
      <c r="N2889" s="19"/>
    </row>
    <row r="2890" spans="8:14">
      <c r="H2890" s="18"/>
      <c r="I2890" s="20"/>
      <c r="K2890" s="21"/>
      <c r="L2890" s="21"/>
      <c r="M2890" s="19"/>
      <c r="N2890" s="19"/>
    </row>
    <row r="2891" spans="8:14">
      <c r="H2891" s="18"/>
      <c r="I2891" s="20"/>
      <c r="K2891" s="21"/>
      <c r="L2891" s="21"/>
      <c r="M2891" s="19"/>
      <c r="N2891" s="19"/>
    </row>
    <row r="2892" spans="8:14">
      <c r="H2892" s="18"/>
      <c r="I2892" s="20"/>
      <c r="K2892" s="21"/>
      <c r="L2892" s="21"/>
      <c r="M2892" s="19"/>
      <c r="N2892" s="19"/>
    </row>
    <row r="2893" spans="8:14">
      <c r="H2893" s="18"/>
      <c r="I2893" s="20"/>
      <c r="K2893" s="21"/>
      <c r="L2893" s="21"/>
      <c r="M2893" s="19"/>
      <c r="N2893" s="19"/>
    </row>
    <row r="2894" spans="8:14">
      <c r="H2894" s="18"/>
      <c r="I2894" s="20"/>
      <c r="K2894" s="21"/>
      <c r="L2894" s="21"/>
      <c r="M2894" s="19"/>
      <c r="N2894" s="19"/>
    </row>
    <row r="2895" spans="8:14">
      <c r="H2895" s="18"/>
      <c r="I2895" s="20"/>
      <c r="K2895" s="21"/>
      <c r="L2895" s="21"/>
      <c r="M2895" s="19"/>
      <c r="N2895" s="19"/>
    </row>
    <row r="2896" spans="8:14">
      <c r="H2896" s="18"/>
      <c r="I2896" s="20"/>
      <c r="K2896" s="21"/>
      <c r="L2896" s="21"/>
      <c r="M2896" s="19"/>
      <c r="N2896" s="19"/>
    </row>
    <row r="2897" spans="8:14">
      <c r="H2897" s="18"/>
      <c r="I2897" s="20"/>
      <c r="K2897" s="21"/>
      <c r="L2897" s="21"/>
      <c r="M2897" s="19"/>
      <c r="N2897" s="19"/>
    </row>
    <row r="2898" spans="8:14">
      <c r="H2898" s="18"/>
      <c r="I2898" s="20"/>
      <c r="K2898" s="21"/>
      <c r="L2898" s="21"/>
      <c r="M2898" s="19"/>
      <c r="N2898" s="19"/>
    </row>
    <row r="2899" spans="8:14">
      <c r="H2899" s="18"/>
      <c r="I2899" s="20"/>
      <c r="K2899" s="21"/>
      <c r="L2899" s="21"/>
      <c r="M2899" s="19"/>
      <c r="N2899" s="19"/>
    </row>
    <row r="2900" spans="8:14">
      <c r="H2900" s="18"/>
      <c r="I2900" s="20"/>
      <c r="K2900" s="21"/>
      <c r="L2900" s="21"/>
      <c r="M2900" s="19"/>
      <c r="N2900" s="19"/>
    </row>
    <row r="2901" spans="8:14">
      <c r="H2901" s="18"/>
      <c r="I2901" s="20"/>
      <c r="K2901" s="21"/>
      <c r="L2901" s="21"/>
      <c r="M2901" s="19"/>
      <c r="N2901" s="19"/>
    </row>
    <row r="2902" spans="8:14">
      <c r="H2902" s="18"/>
      <c r="I2902" s="20"/>
      <c r="K2902" s="21"/>
      <c r="L2902" s="21"/>
      <c r="M2902" s="19"/>
      <c r="N2902" s="19"/>
    </row>
    <row r="2903" spans="8:14">
      <c r="H2903" s="18"/>
      <c r="I2903" s="20"/>
      <c r="K2903" s="21"/>
      <c r="L2903" s="21"/>
      <c r="M2903" s="19"/>
      <c r="N2903" s="19"/>
    </row>
    <row r="2904" spans="8:14">
      <c r="H2904" s="18"/>
      <c r="I2904" s="20"/>
      <c r="K2904" s="21"/>
      <c r="L2904" s="21"/>
      <c r="M2904" s="19"/>
      <c r="N2904" s="19"/>
    </row>
    <row r="2905" spans="8:14">
      <c r="H2905" s="18"/>
      <c r="I2905" s="20"/>
      <c r="K2905" s="21"/>
      <c r="L2905" s="21"/>
      <c r="M2905" s="19"/>
      <c r="N2905" s="19"/>
    </row>
    <row r="2906" spans="8:14">
      <c r="H2906" s="18"/>
      <c r="I2906" s="20"/>
      <c r="K2906" s="21"/>
      <c r="L2906" s="21"/>
      <c r="M2906" s="19"/>
      <c r="N2906" s="19"/>
    </row>
    <row r="2907" spans="8:14">
      <c r="H2907" s="18"/>
      <c r="I2907" s="20"/>
      <c r="K2907" s="21"/>
      <c r="L2907" s="21"/>
      <c r="M2907" s="19"/>
      <c r="N2907" s="19"/>
    </row>
    <row r="2908" spans="8:14">
      <c r="H2908" s="18"/>
      <c r="I2908" s="20"/>
      <c r="K2908" s="21"/>
      <c r="L2908" s="21"/>
      <c r="M2908" s="19"/>
      <c r="N2908" s="19"/>
    </row>
    <row r="2909" spans="8:14">
      <c r="H2909" s="18"/>
      <c r="I2909" s="20"/>
      <c r="K2909" s="21"/>
      <c r="L2909" s="21"/>
      <c r="M2909" s="19"/>
      <c r="N2909" s="19"/>
    </row>
    <row r="2910" spans="8:14">
      <c r="H2910" s="18"/>
      <c r="I2910" s="20"/>
      <c r="K2910" s="21"/>
      <c r="L2910" s="21"/>
      <c r="M2910" s="19"/>
      <c r="N2910" s="19"/>
    </row>
    <row r="2911" spans="8:14">
      <c r="H2911" s="18"/>
      <c r="I2911" s="20"/>
      <c r="K2911" s="21"/>
      <c r="L2911" s="21"/>
      <c r="M2911" s="19"/>
      <c r="N2911" s="19"/>
    </row>
    <row r="2912" spans="8:14">
      <c r="H2912" s="18"/>
      <c r="I2912" s="20"/>
      <c r="K2912" s="21"/>
      <c r="L2912" s="21"/>
      <c r="M2912" s="19"/>
      <c r="N2912" s="19"/>
    </row>
    <row r="2913" spans="8:14">
      <c r="H2913" s="18"/>
      <c r="I2913" s="20"/>
      <c r="K2913" s="21"/>
      <c r="L2913" s="21"/>
      <c r="M2913" s="19"/>
      <c r="N2913" s="19"/>
    </row>
    <row r="2914" spans="8:14">
      <c r="H2914" s="18"/>
      <c r="I2914" s="20"/>
      <c r="K2914" s="21"/>
      <c r="L2914" s="21"/>
      <c r="M2914" s="19"/>
      <c r="N2914" s="19"/>
    </row>
    <row r="2915" spans="8:14">
      <c r="H2915" s="18"/>
      <c r="I2915" s="20"/>
      <c r="K2915" s="21"/>
      <c r="L2915" s="21"/>
      <c r="M2915" s="19"/>
      <c r="N2915" s="19"/>
    </row>
    <row r="2916" spans="8:14">
      <c r="H2916" s="18"/>
      <c r="I2916" s="20"/>
      <c r="K2916" s="21"/>
      <c r="L2916" s="21"/>
      <c r="M2916" s="19"/>
      <c r="N2916" s="19"/>
    </row>
    <row r="2917" spans="8:14">
      <c r="H2917" s="18"/>
      <c r="I2917" s="20"/>
      <c r="K2917" s="21"/>
      <c r="L2917" s="21"/>
      <c r="M2917" s="19"/>
      <c r="N2917" s="19"/>
    </row>
    <row r="2918" spans="8:14">
      <c r="H2918" s="18"/>
      <c r="I2918" s="20"/>
      <c r="K2918" s="21"/>
      <c r="L2918" s="21"/>
      <c r="M2918" s="19"/>
      <c r="N2918" s="19"/>
    </row>
    <row r="2919" spans="8:14">
      <c r="H2919" s="18"/>
      <c r="I2919" s="20"/>
      <c r="K2919" s="21"/>
      <c r="L2919" s="21"/>
      <c r="M2919" s="19"/>
      <c r="N2919" s="19"/>
    </row>
    <row r="2920" spans="8:14">
      <c r="H2920" s="18"/>
      <c r="I2920" s="20"/>
      <c r="K2920" s="21"/>
      <c r="L2920" s="21"/>
      <c r="M2920" s="19"/>
      <c r="N2920" s="19"/>
    </row>
    <row r="2921" spans="8:14">
      <c r="H2921" s="18"/>
      <c r="I2921" s="20"/>
      <c r="K2921" s="21"/>
      <c r="L2921" s="21"/>
      <c r="M2921" s="19"/>
      <c r="N2921" s="19"/>
    </row>
    <row r="2922" spans="8:14">
      <c r="H2922" s="18"/>
      <c r="I2922" s="20"/>
      <c r="K2922" s="21"/>
      <c r="L2922" s="21"/>
      <c r="M2922" s="19"/>
      <c r="N2922" s="19"/>
    </row>
    <row r="2923" spans="8:14">
      <c r="H2923" s="18"/>
      <c r="I2923" s="20"/>
      <c r="K2923" s="21"/>
      <c r="L2923" s="21"/>
      <c r="M2923" s="19"/>
      <c r="N2923" s="19"/>
    </row>
    <row r="2924" spans="8:14">
      <c r="H2924" s="18"/>
      <c r="I2924" s="20"/>
      <c r="K2924" s="21"/>
      <c r="L2924" s="21"/>
      <c r="M2924" s="19"/>
      <c r="N2924" s="19"/>
    </row>
    <row r="2925" spans="8:14">
      <c r="H2925" s="18"/>
      <c r="I2925" s="20"/>
      <c r="K2925" s="21"/>
      <c r="L2925" s="21"/>
      <c r="M2925" s="19"/>
      <c r="N2925" s="19"/>
    </row>
    <row r="2926" spans="8:14">
      <c r="H2926" s="18"/>
      <c r="I2926" s="20"/>
      <c r="K2926" s="21"/>
      <c r="L2926" s="21"/>
      <c r="M2926" s="19"/>
      <c r="N2926" s="19"/>
    </row>
    <row r="2927" spans="8:14">
      <c r="H2927" s="18"/>
      <c r="I2927" s="20"/>
      <c r="K2927" s="21"/>
      <c r="L2927" s="21"/>
      <c r="M2927" s="19"/>
      <c r="N2927" s="19"/>
    </row>
    <row r="2928" spans="8:14">
      <c r="H2928" s="18"/>
      <c r="I2928" s="20"/>
      <c r="K2928" s="21"/>
      <c r="L2928" s="21"/>
      <c r="M2928" s="19"/>
      <c r="N2928" s="19"/>
    </row>
    <row r="2929" spans="8:14">
      <c r="H2929" s="18"/>
      <c r="I2929" s="20"/>
      <c r="K2929" s="21"/>
      <c r="L2929" s="21"/>
      <c r="M2929" s="19"/>
      <c r="N2929" s="19"/>
    </row>
    <row r="2930" spans="8:14">
      <c r="H2930" s="18"/>
      <c r="I2930" s="20"/>
      <c r="K2930" s="21"/>
      <c r="L2930" s="21"/>
      <c r="M2930" s="19"/>
      <c r="N2930" s="19"/>
    </row>
    <row r="2931" spans="8:14">
      <c r="H2931" s="18"/>
      <c r="I2931" s="20"/>
      <c r="K2931" s="21"/>
      <c r="L2931" s="21"/>
      <c r="M2931" s="19"/>
      <c r="N2931" s="19"/>
    </row>
    <row r="2932" spans="8:14">
      <c r="H2932" s="18"/>
      <c r="I2932" s="20"/>
      <c r="K2932" s="21"/>
      <c r="L2932" s="21"/>
      <c r="M2932" s="19"/>
      <c r="N2932" s="19"/>
    </row>
    <row r="2933" spans="8:14">
      <c r="H2933" s="18"/>
      <c r="I2933" s="20"/>
      <c r="K2933" s="21"/>
      <c r="L2933" s="21"/>
      <c r="M2933" s="19"/>
      <c r="N2933" s="19"/>
    </row>
    <row r="2934" spans="8:14">
      <c r="H2934" s="18"/>
      <c r="I2934" s="20"/>
      <c r="K2934" s="21"/>
      <c r="L2934" s="21"/>
      <c r="M2934" s="19"/>
      <c r="N2934" s="19"/>
    </row>
    <row r="2935" spans="8:14">
      <c r="H2935" s="18"/>
      <c r="I2935" s="20"/>
      <c r="K2935" s="21"/>
      <c r="L2935" s="21"/>
      <c r="M2935" s="19"/>
      <c r="N2935" s="19"/>
    </row>
    <row r="2936" spans="8:14">
      <c r="H2936" s="18"/>
      <c r="I2936" s="20"/>
      <c r="K2936" s="21"/>
      <c r="L2936" s="21"/>
      <c r="M2936" s="19"/>
      <c r="N2936" s="19"/>
    </row>
    <row r="2937" spans="8:14">
      <c r="H2937" s="18"/>
      <c r="I2937" s="20"/>
      <c r="K2937" s="21"/>
      <c r="L2937" s="21"/>
      <c r="M2937" s="19"/>
      <c r="N2937" s="19"/>
    </row>
    <row r="2938" spans="8:14">
      <c r="H2938" s="18"/>
      <c r="I2938" s="20"/>
      <c r="K2938" s="21"/>
      <c r="L2938" s="21"/>
      <c r="M2938" s="19"/>
      <c r="N2938" s="19"/>
    </row>
    <row r="2939" spans="8:14">
      <c r="H2939" s="18"/>
      <c r="I2939" s="20"/>
      <c r="K2939" s="21"/>
      <c r="L2939" s="21"/>
      <c r="M2939" s="19"/>
      <c r="N2939" s="19"/>
    </row>
    <row r="2940" spans="8:14">
      <c r="H2940" s="18"/>
      <c r="I2940" s="20"/>
      <c r="K2940" s="21"/>
      <c r="L2940" s="21"/>
      <c r="M2940" s="19"/>
      <c r="N2940" s="19"/>
    </row>
    <row r="2941" spans="8:14">
      <c r="H2941" s="18"/>
      <c r="I2941" s="20"/>
      <c r="K2941" s="21"/>
      <c r="L2941" s="21"/>
      <c r="M2941" s="19"/>
      <c r="N2941" s="19"/>
    </row>
    <row r="2942" spans="8:14">
      <c r="H2942" s="18"/>
      <c r="I2942" s="20"/>
      <c r="K2942" s="21"/>
      <c r="L2942" s="21"/>
      <c r="M2942" s="19"/>
      <c r="N2942" s="19"/>
    </row>
    <row r="2943" spans="8:14">
      <c r="H2943" s="18"/>
      <c r="I2943" s="20"/>
      <c r="K2943" s="21"/>
      <c r="L2943" s="21"/>
      <c r="M2943" s="19"/>
      <c r="N2943" s="19"/>
    </row>
    <row r="2944" spans="8:14">
      <c r="H2944" s="18"/>
      <c r="I2944" s="20"/>
      <c r="K2944" s="21"/>
      <c r="L2944" s="21"/>
      <c r="M2944" s="19"/>
      <c r="N2944" s="19"/>
    </row>
    <row r="2945" spans="8:14">
      <c r="H2945" s="18"/>
      <c r="I2945" s="20"/>
      <c r="K2945" s="21"/>
      <c r="L2945" s="21"/>
      <c r="M2945" s="19"/>
      <c r="N2945" s="19"/>
    </row>
    <row r="2946" spans="8:14">
      <c r="H2946" s="18"/>
      <c r="I2946" s="20"/>
      <c r="K2946" s="21"/>
      <c r="L2946" s="21"/>
      <c r="M2946" s="19"/>
      <c r="N2946" s="19"/>
    </row>
    <row r="2947" spans="8:14">
      <c r="H2947" s="18"/>
      <c r="I2947" s="20"/>
      <c r="K2947" s="21"/>
      <c r="L2947" s="21"/>
      <c r="M2947" s="19"/>
      <c r="N2947" s="19"/>
    </row>
    <row r="2948" spans="8:14">
      <c r="H2948" s="18"/>
      <c r="I2948" s="20"/>
      <c r="K2948" s="21"/>
      <c r="L2948" s="21"/>
      <c r="M2948" s="19"/>
      <c r="N2948" s="19"/>
    </row>
    <row r="2949" spans="8:14">
      <c r="H2949" s="18"/>
      <c r="I2949" s="20"/>
      <c r="K2949" s="21"/>
      <c r="L2949" s="21"/>
      <c r="M2949" s="19"/>
      <c r="N2949" s="19"/>
    </row>
    <row r="2950" spans="8:14">
      <c r="H2950" s="18"/>
      <c r="I2950" s="20"/>
      <c r="K2950" s="21"/>
      <c r="L2950" s="21"/>
      <c r="M2950" s="19"/>
      <c r="N2950" s="19"/>
    </row>
    <row r="2951" spans="8:14">
      <c r="H2951" s="18"/>
      <c r="I2951" s="20"/>
      <c r="K2951" s="21"/>
      <c r="L2951" s="21"/>
      <c r="M2951" s="19"/>
      <c r="N2951" s="19"/>
    </row>
    <row r="2952" spans="8:14">
      <c r="H2952" s="18"/>
      <c r="I2952" s="20"/>
      <c r="K2952" s="21"/>
      <c r="L2952" s="21"/>
      <c r="M2952" s="19"/>
      <c r="N2952" s="19"/>
    </row>
    <row r="2953" spans="8:14">
      <c r="H2953" s="18"/>
      <c r="I2953" s="20"/>
      <c r="K2953" s="21"/>
      <c r="L2953" s="21"/>
      <c r="M2953" s="19"/>
      <c r="N2953" s="19"/>
    </row>
    <row r="2954" spans="8:14">
      <c r="H2954" s="18"/>
      <c r="I2954" s="20"/>
      <c r="K2954" s="21"/>
      <c r="L2954" s="21"/>
      <c r="M2954" s="19"/>
      <c r="N2954" s="19"/>
    </row>
    <row r="2955" spans="8:14">
      <c r="H2955" s="18"/>
      <c r="I2955" s="20"/>
      <c r="K2955" s="21"/>
      <c r="L2955" s="21"/>
      <c r="M2955" s="19"/>
      <c r="N2955" s="19"/>
    </row>
    <row r="2956" spans="8:14">
      <c r="H2956" s="18"/>
      <c r="I2956" s="20"/>
      <c r="K2956" s="21"/>
      <c r="L2956" s="21"/>
      <c r="M2956" s="19"/>
      <c r="N2956" s="19"/>
    </row>
    <row r="2957" spans="8:14">
      <c r="H2957" s="18"/>
      <c r="I2957" s="20"/>
      <c r="K2957" s="21"/>
      <c r="L2957" s="21"/>
      <c r="M2957" s="19"/>
      <c r="N2957" s="19"/>
    </row>
    <row r="2958" spans="8:14">
      <c r="H2958" s="18"/>
      <c r="I2958" s="20"/>
      <c r="K2958" s="21"/>
      <c r="L2958" s="21"/>
      <c r="M2958" s="19"/>
      <c r="N2958" s="19"/>
    </row>
    <row r="2959" spans="8:14">
      <c r="H2959" s="18"/>
      <c r="I2959" s="20"/>
      <c r="K2959" s="21"/>
      <c r="L2959" s="21"/>
      <c r="M2959" s="19"/>
      <c r="N2959" s="19"/>
    </row>
    <row r="2960" spans="8:14">
      <c r="H2960" s="18"/>
      <c r="I2960" s="20"/>
      <c r="K2960" s="21"/>
      <c r="L2960" s="21"/>
      <c r="M2960" s="19"/>
      <c r="N2960" s="19"/>
    </row>
    <row r="2961" spans="8:14">
      <c r="H2961" s="18"/>
      <c r="I2961" s="20"/>
      <c r="K2961" s="21"/>
      <c r="L2961" s="21"/>
      <c r="M2961" s="19"/>
      <c r="N2961" s="19"/>
    </row>
    <row r="2962" spans="8:14">
      <c r="H2962" s="18"/>
      <c r="I2962" s="20"/>
      <c r="K2962" s="21"/>
      <c r="L2962" s="21"/>
      <c r="M2962" s="19"/>
      <c r="N2962" s="19"/>
    </row>
    <row r="2963" spans="8:14">
      <c r="H2963" s="18"/>
      <c r="I2963" s="20"/>
      <c r="K2963" s="21"/>
      <c r="L2963" s="21"/>
      <c r="M2963" s="19"/>
      <c r="N2963" s="19"/>
    </row>
    <row r="2964" spans="8:14">
      <c r="H2964" s="18"/>
      <c r="I2964" s="20"/>
      <c r="K2964" s="21"/>
      <c r="L2964" s="21"/>
      <c r="M2964" s="19"/>
      <c r="N2964" s="19"/>
    </row>
    <row r="2965" spans="8:14">
      <c r="H2965" s="18"/>
      <c r="I2965" s="20"/>
      <c r="K2965" s="21"/>
      <c r="L2965" s="21"/>
      <c r="M2965" s="19"/>
      <c r="N2965" s="19"/>
    </row>
    <row r="2966" spans="8:14">
      <c r="H2966" s="18"/>
      <c r="I2966" s="20"/>
      <c r="K2966" s="21"/>
      <c r="L2966" s="21"/>
      <c r="M2966" s="19"/>
      <c r="N2966" s="19"/>
    </row>
    <row r="2967" spans="8:14">
      <c r="H2967" s="18"/>
      <c r="I2967" s="20"/>
      <c r="K2967" s="21"/>
      <c r="L2967" s="21"/>
      <c r="M2967" s="19"/>
      <c r="N2967" s="19"/>
    </row>
    <row r="2968" spans="8:14">
      <c r="H2968" s="18"/>
      <c r="I2968" s="20"/>
      <c r="K2968" s="21"/>
      <c r="L2968" s="21"/>
      <c r="M2968" s="19"/>
      <c r="N2968" s="19"/>
    </row>
    <row r="2969" spans="8:14">
      <c r="H2969" s="18"/>
      <c r="I2969" s="20"/>
      <c r="K2969" s="21"/>
      <c r="L2969" s="21"/>
      <c r="M2969" s="19"/>
      <c r="N2969" s="19"/>
    </row>
    <row r="2970" spans="8:14">
      <c r="H2970" s="18"/>
      <c r="I2970" s="20"/>
      <c r="K2970" s="21"/>
      <c r="L2970" s="21"/>
      <c r="M2970" s="19"/>
      <c r="N2970" s="19"/>
    </row>
    <row r="2971" spans="8:14">
      <c r="H2971" s="18"/>
      <c r="I2971" s="20"/>
      <c r="K2971" s="21"/>
      <c r="L2971" s="21"/>
      <c r="M2971" s="19"/>
      <c r="N2971" s="19"/>
    </row>
    <row r="2972" spans="8:14">
      <c r="H2972" s="18"/>
      <c r="I2972" s="20"/>
      <c r="K2972" s="21"/>
      <c r="L2972" s="21"/>
      <c r="M2972" s="19"/>
      <c r="N2972" s="19"/>
    </row>
    <row r="2973" spans="8:14">
      <c r="H2973" s="18"/>
      <c r="I2973" s="20"/>
      <c r="K2973" s="21"/>
      <c r="L2973" s="21"/>
      <c r="M2973" s="19"/>
      <c r="N2973" s="19"/>
    </row>
    <row r="2974" spans="8:14">
      <c r="H2974" s="18"/>
      <c r="I2974" s="20"/>
      <c r="K2974" s="21"/>
      <c r="L2974" s="21"/>
      <c r="M2974" s="19"/>
      <c r="N2974" s="19"/>
    </row>
    <row r="2975" spans="8:14">
      <c r="H2975" s="18"/>
      <c r="I2975" s="20"/>
      <c r="K2975" s="21"/>
      <c r="L2975" s="21"/>
      <c r="M2975" s="19"/>
      <c r="N2975" s="19"/>
    </row>
    <row r="2976" spans="8:14">
      <c r="H2976" s="18"/>
      <c r="I2976" s="20"/>
      <c r="K2976" s="21"/>
      <c r="L2976" s="21"/>
      <c r="M2976" s="19"/>
      <c r="N2976" s="19"/>
    </row>
    <row r="2977" spans="8:14">
      <c r="H2977" s="18"/>
      <c r="I2977" s="20"/>
      <c r="K2977" s="21"/>
      <c r="L2977" s="21"/>
      <c r="M2977" s="19"/>
      <c r="N2977" s="19"/>
    </row>
    <row r="2978" spans="8:14">
      <c r="H2978" s="18"/>
      <c r="I2978" s="20"/>
      <c r="K2978" s="21"/>
      <c r="L2978" s="21"/>
      <c r="M2978" s="19"/>
      <c r="N2978" s="19"/>
    </row>
    <row r="2979" spans="8:14">
      <c r="H2979" s="18"/>
      <c r="I2979" s="20"/>
      <c r="K2979" s="21"/>
      <c r="L2979" s="21"/>
      <c r="M2979" s="19"/>
      <c r="N2979" s="19"/>
    </row>
    <row r="2980" spans="8:14">
      <c r="H2980" s="18"/>
      <c r="I2980" s="20"/>
      <c r="K2980" s="21"/>
      <c r="L2980" s="21"/>
      <c r="M2980" s="19"/>
      <c r="N2980" s="19"/>
    </row>
    <row r="2981" spans="8:14">
      <c r="H2981" s="18"/>
      <c r="I2981" s="20"/>
      <c r="K2981" s="21"/>
      <c r="L2981" s="21"/>
      <c r="M2981" s="19"/>
      <c r="N2981" s="19"/>
    </row>
    <row r="2982" spans="8:14">
      <c r="H2982" s="18"/>
      <c r="I2982" s="20"/>
      <c r="K2982" s="21"/>
      <c r="L2982" s="21"/>
      <c r="M2982" s="19"/>
      <c r="N2982" s="19"/>
    </row>
    <row r="2983" spans="8:14">
      <c r="H2983" s="18"/>
      <c r="I2983" s="20"/>
      <c r="K2983" s="21"/>
      <c r="L2983" s="21"/>
      <c r="M2983" s="19"/>
      <c r="N2983" s="19"/>
    </row>
    <row r="2984" spans="8:14">
      <c r="H2984" s="18"/>
      <c r="I2984" s="20"/>
      <c r="K2984" s="21"/>
      <c r="L2984" s="21"/>
      <c r="M2984" s="19"/>
      <c r="N2984" s="19"/>
    </row>
    <row r="2985" spans="8:14">
      <c r="H2985" s="18"/>
      <c r="I2985" s="20"/>
      <c r="K2985" s="21"/>
      <c r="L2985" s="21"/>
      <c r="M2985" s="19"/>
      <c r="N2985" s="19"/>
    </row>
    <row r="2986" spans="8:14">
      <c r="H2986" s="18"/>
      <c r="I2986" s="20"/>
      <c r="K2986" s="21"/>
      <c r="L2986" s="21"/>
      <c r="M2986" s="19"/>
      <c r="N2986" s="19"/>
    </row>
    <row r="2987" spans="8:14">
      <c r="H2987" s="18"/>
      <c r="I2987" s="20"/>
      <c r="K2987" s="21"/>
      <c r="L2987" s="21"/>
      <c r="M2987" s="19"/>
      <c r="N2987" s="19"/>
    </row>
    <row r="2988" spans="8:14">
      <c r="H2988" s="18"/>
      <c r="I2988" s="20"/>
      <c r="K2988" s="21"/>
      <c r="L2988" s="21"/>
      <c r="M2988" s="19"/>
      <c r="N2988" s="19"/>
    </row>
    <row r="2989" spans="8:14">
      <c r="H2989" s="18"/>
      <c r="I2989" s="20"/>
      <c r="K2989" s="21"/>
      <c r="L2989" s="21"/>
      <c r="M2989" s="19"/>
      <c r="N2989" s="19"/>
    </row>
    <row r="2990" spans="8:14">
      <c r="H2990" s="18"/>
      <c r="I2990" s="20"/>
      <c r="K2990" s="21"/>
      <c r="L2990" s="21"/>
      <c r="M2990" s="19"/>
      <c r="N2990" s="19"/>
    </row>
    <row r="2991" spans="8:14">
      <c r="H2991" s="18"/>
      <c r="I2991" s="20"/>
      <c r="K2991" s="21"/>
      <c r="L2991" s="21"/>
      <c r="M2991" s="19"/>
      <c r="N2991" s="19"/>
    </row>
    <row r="2992" spans="8:14">
      <c r="H2992" s="18"/>
      <c r="I2992" s="20"/>
      <c r="K2992" s="21"/>
      <c r="L2992" s="21"/>
      <c r="M2992" s="19"/>
      <c r="N2992" s="19"/>
    </row>
    <row r="2993" spans="8:14">
      <c r="H2993" s="18"/>
      <c r="I2993" s="20"/>
      <c r="K2993" s="21"/>
      <c r="L2993" s="21"/>
      <c r="M2993" s="19"/>
      <c r="N2993" s="19"/>
    </row>
    <row r="2994" spans="8:14">
      <c r="H2994" s="18"/>
      <c r="I2994" s="20"/>
      <c r="K2994" s="21"/>
      <c r="L2994" s="21"/>
      <c r="M2994" s="19"/>
      <c r="N2994" s="19"/>
    </row>
    <row r="2995" spans="8:14">
      <c r="H2995" s="18"/>
      <c r="I2995" s="20"/>
      <c r="K2995" s="21"/>
      <c r="L2995" s="21"/>
      <c r="M2995" s="19"/>
      <c r="N2995" s="19"/>
    </row>
    <row r="2996" spans="8:14">
      <c r="H2996" s="18"/>
      <c r="I2996" s="20"/>
      <c r="K2996" s="21"/>
      <c r="L2996" s="21"/>
      <c r="M2996" s="19"/>
      <c r="N2996" s="19"/>
    </row>
    <row r="2997" spans="8:14">
      <c r="H2997" s="18"/>
      <c r="I2997" s="20"/>
      <c r="K2997" s="21"/>
      <c r="L2997" s="21"/>
      <c r="M2997" s="19"/>
      <c r="N2997" s="19"/>
    </row>
    <row r="2998" spans="8:14">
      <c r="H2998" s="18"/>
      <c r="I2998" s="20"/>
      <c r="K2998" s="21"/>
      <c r="L2998" s="21"/>
      <c r="M2998" s="19"/>
      <c r="N2998" s="19"/>
    </row>
    <row r="2999" spans="8:14">
      <c r="H2999" s="18"/>
      <c r="I2999" s="20"/>
      <c r="K2999" s="21"/>
      <c r="L2999" s="21"/>
      <c r="M2999" s="19"/>
      <c r="N2999" s="19"/>
    </row>
    <row r="3000" spans="8:14">
      <c r="H3000" s="18"/>
      <c r="I3000" s="20"/>
      <c r="K3000" s="21"/>
      <c r="L3000" s="21"/>
      <c r="M3000" s="19"/>
      <c r="N3000" s="19"/>
    </row>
    <row r="3001" spans="8:14">
      <c r="H3001" s="18"/>
      <c r="I3001" s="20"/>
      <c r="K3001" s="21"/>
      <c r="L3001" s="21"/>
      <c r="M3001" s="19"/>
      <c r="N3001" s="19"/>
    </row>
    <row r="3002" spans="8:14">
      <c r="H3002" s="18"/>
      <c r="I3002" s="20"/>
      <c r="K3002" s="21"/>
      <c r="L3002" s="21"/>
      <c r="M3002" s="19"/>
      <c r="N3002" s="19"/>
    </row>
    <row r="3003" spans="8:14">
      <c r="H3003" s="18"/>
      <c r="I3003" s="20"/>
      <c r="K3003" s="21"/>
      <c r="L3003" s="21"/>
      <c r="M3003" s="19"/>
      <c r="N3003" s="19"/>
    </row>
    <row r="3004" spans="8:14">
      <c r="H3004" s="18"/>
      <c r="I3004" s="20"/>
      <c r="K3004" s="21"/>
      <c r="L3004" s="21"/>
      <c r="M3004" s="19"/>
      <c r="N3004" s="19"/>
    </row>
    <row r="3005" spans="8:14">
      <c r="H3005" s="18"/>
      <c r="I3005" s="20"/>
      <c r="K3005" s="21"/>
      <c r="L3005" s="21"/>
      <c r="M3005" s="19"/>
      <c r="N3005" s="19"/>
    </row>
    <row r="3006" spans="8:14">
      <c r="H3006" s="18"/>
      <c r="I3006" s="20"/>
      <c r="K3006" s="21"/>
      <c r="L3006" s="21"/>
      <c r="M3006" s="19"/>
      <c r="N3006" s="19"/>
    </row>
    <row r="3007" spans="8:14">
      <c r="H3007" s="18"/>
      <c r="I3007" s="20"/>
      <c r="K3007" s="21"/>
      <c r="L3007" s="21"/>
      <c r="M3007" s="19"/>
      <c r="N3007" s="19"/>
    </row>
    <row r="3008" spans="8:14">
      <c r="H3008" s="18"/>
      <c r="I3008" s="20"/>
      <c r="K3008" s="21"/>
      <c r="L3008" s="21"/>
      <c r="M3008" s="19"/>
      <c r="N3008" s="19"/>
    </row>
    <row r="3009" spans="8:14">
      <c r="H3009" s="18"/>
      <c r="I3009" s="20"/>
      <c r="K3009" s="21"/>
      <c r="L3009" s="21"/>
      <c r="M3009" s="19"/>
      <c r="N3009" s="19"/>
    </row>
    <row r="3010" spans="8:14">
      <c r="H3010" s="18"/>
      <c r="I3010" s="20"/>
      <c r="K3010" s="21"/>
      <c r="L3010" s="21"/>
      <c r="M3010" s="19"/>
      <c r="N3010" s="19"/>
    </row>
    <row r="3011" spans="8:14">
      <c r="H3011" s="18"/>
      <c r="I3011" s="20"/>
      <c r="K3011" s="21"/>
      <c r="L3011" s="21"/>
      <c r="M3011" s="19"/>
      <c r="N3011" s="19"/>
    </row>
    <row r="3012" spans="8:14">
      <c r="H3012" s="18"/>
      <c r="I3012" s="20"/>
      <c r="K3012" s="21"/>
      <c r="L3012" s="21"/>
      <c r="M3012" s="19"/>
      <c r="N3012" s="19"/>
    </row>
    <row r="3013" spans="8:14">
      <c r="H3013" s="18"/>
      <c r="I3013" s="20"/>
      <c r="K3013" s="21"/>
      <c r="L3013" s="21"/>
      <c r="M3013" s="19"/>
      <c r="N3013" s="19"/>
    </row>
    <row r="3014" spans="8:14">
      <c r="H3014" s="18"/>
      <c r="I3014" s="20"/>
      <c r="K3014" s="21"/>
      <c r="L3014" s="21"/>
      <c r="M3014" s="19"/>
      <c r="N3014" s="19"/>
    </row>
    <row r="3015" spans="8:14">
      <c r="H3015" s="18"/>
      <c r="I3015" s="20"/>
      <c r="K3015" s="21"/>
      <c r="L3015" s="21"/>
      <c r="M3015" s="19"/>
      <c r="N3015" s="19"/>
    </row>
    <row r="3016" spans="8:14">
      <c r="H3016" s="18"/>
      <c r="I3016" s="20"/>
      <c r="K3016" s="21"/>
      <c r="L3016" s="21"/>
      <c r="M3016" s="19"/>
      <c r="N3016" s="19"/>
    </row>
    <row r="3017" spans="8:14">
      <c r="H3017" s="18"/>
      <c r="I3017" s="20"/>
      <c r="K3017" s="21"/>
      <c r="L3017" s="21"/>
      <c r="M3017" s="19"/>
      <c r="N3017" s="19"/>
    </row>
    <row r="3018" spans="8:14">
      <c r="H3018" s="18"/>
      <c r="I3018" s="20"/>
      <c r="K3018" s="21"/>
      <c r="L3018" s="21"/>
      <c r="M3018" s="19"/>
      <c r="N3018" s="19"/>
    </row>
    <row r="3019" spans="8:14">
      <c r="H3019" s="18"/>
      <c r="I3019" s="20"/>
      <c r="K3019" s="21"/>
      <c r="L3019" s="21"/>
      <c r="M3019" s="19"/>
      <c r="N3019" s="19"/>
    </row>
    <row r="3020" spans="8:14">
      <c r="H3020" s="18"/>
      <c r="I3020" s="20"/>
      <c r="K3020" s="21"/>
      <c r="L3020" s="21"/>
      <c r="M3020" s="19"/>
      <c r="N3020" s="19"/>
    </row>
    <row r="3021" spans="8:14">
      <c r="H3021" s="18"/>
      <c r="I3021" s="20"/>
      <c r="K3021" s="21"/>
      <c r="L3021" s="21"/>
      <c r="M3021" s="19"/>
      <c r="N3021" s="19"/>
    </row>
    <row r="3022" spans="8:14">
      <c r="H3022" s="18"/>
      <c r="I3022" s="20"/>
      <c r="K3022" s="21"/>
      <c r="L3022" s="21"/>
      <c r="M3022" s="19"/>
      <c r="N3022" s="19"/>
    </row>
    <row r="3023" spans="8:14">
      <c r="H3023" s="18"/>
      <c r="I3023" s="20"/>
      <c r="K3023" s="21"/>
      <c r="L3023" s="21"/>
      <c r="M3023" s="19"/>
      <c r="N3023" s="19"/>
    </row>
    <row r="3024" spans="8:14">
      <c r="H3024" s="18"/>
      <c r="I3024" s="20"/>
      <c r="K3024" s="21"/>
      <c r="L3024" s="21"/>
      <c r="M3024" s="19"/>
      <c r="N3024" s="19"/>
    </row>
    <row r="3025" spans="8:14">
      <c r="H3025" s="18"/>
      <c r="I3025" s="20"/>
      <c r="K3025" s="21"/>
      <c r="L3025" s="21"/>
      <c r="M3025" s="19"/>
      <c r="N3025" s="19"/>
    </row>
    <row r="3026" spans="8:14">
      <c r="H3026" s="18"/>
      <c r="I3026" s="20"/>
      <c r="K3026" s="21"/>
      <c r="L3026" s="21"/>
      <c r="M3026" s="19"/>
      <c r="N3026" s="19"/>
    </row>
    <row r="3027" spans="8:14">
      <c r="H3027" s="18"/>
      <c r="I3027" s="20"/>
      <c r="K3027" s="21"/>
      <c r="L3027" s="21"/>
      <c r="M3027" s="19"/>
      <c r="N3027" s="19"/>
    </row>
    <row r="3028" spans="8:14">
      <c r="H3028" s="18"/>
      <c r="I3028" s="20"/>
      <c r="K3028" s="21"/>
      <c r="L3028" s="21"/>
      <c r="M3028" s="19"/>
      <c r="N3028" s="19"/>
    </row>
    <row r="3029" spans="8:14">
      <c r="H3029" s="18"/>
      <c r="I3029" s="20"/>
      <c r="K3029" s="21"/>
      <c r="L3029" s="21"/>
      <c r="M3029" s="19"/>
      <c r="N3029" s="19"/>
    </row>
    <row r="3030" spans="8:14">
      <c r="H3030" s="18"/>
      <c r="I3030" s="20"/>
      <c r="K3030" s="21"/>
      <c r="L3030" s="21"/>
      <c r="M3030" s="19"/>
      <c r="N3030" s="19"/>
    </row>
    <row r="3031" spans="8:14">
      <c r="H3031" s="18"/>
      <c r="I3031" s="20"/>
      <c r="K3031" s="21"/>
      <c r="L3031" s="21"/>
      <c r="M3031" s="19"/>
      <c r="N3031" s="19"/>
    </row>
    <row r="3032" spans="8:14">
      <c r="H3032" s="18"/>
      <c r="I3032" s="20"/>
      <c r="K3032" s="21"/>
      <c r="L3032" s="21"/>
      <c r="M3032" s="19"/>
      <c r="N3032" s="19"/>
    </row>
    <row r="3033" spans="8:14">
      <c r="H3033" s="18"/>
      <c r="I3033" s="20"/>
      <c r="K3033" s="21"/>
      <c r="L3033" s="21"/>
      <c r="M3033" s="19"/>
      <c r="N3033" s="19"/>
    </row>
    <row r="3034" spans="8:14">
      <c r="H3034" s="18"/>
      <c r="I3034" s="20"/>
      <c r="K3034" s="21"/>
      <c r="L3034" s="21"/>
      <c r="M3034" s="19"/>
      <c r="N3034" s="19"/>
    </row>
    <row r="3035" spans="8:14">
      <c r="H3035" s="18"/>
      <c r="I3035" s="20"/>
      <c r="K3035" s="21"/>
      <c r="L3035" s="21"/>
      <c r="M3035" s="19"/>
      <c r="N3035" s="19"/>
    </row>
    <row r="3036" spans="8:14">
      <c r="H3036" s="18"/>
      <c r="I3036" s="20"/>
      <c r="K3036" s="21"/>
      <c r="L3036" s="21"/>
      <c r="M3036" s="19"/>
      <c r="N3036" s="19"/>
    </row>
    <row r="3037" spans="8:14">
      <c r="H3037" s="18"/>
      <c r="I3037" s="20"/>
      <c r="K3037" s="21"/>
      <c r="L3037" s="21"/>
      <c r="M3037" s="19"/>
      <c r="N3037" s="19"/>
    </row>
    <row r="3038" spans="8:14">
      <c r="H3038" s="18"/>
      <c r="I3038" s="20"/>
      <c r="K3038" s="21"/>
      <c r="L3038" s="21"/>
      <c r="M3038" s="19"/>
      <c r="N3038" s="19"/>
    </row>
    <row r="3039" spans="8:14">
      <c r="H3039" s="18"/>
      <c r="I3039" s="20"/>
      <c r="K3039" s="21"/>
      <c r="L3039" s="21"/>
      <c r="M3039" s="19"/>
      <c r="N3039" s="19"/>
    </row>
    <row r="3040" spans="8:14">
      <c r="H3040" s="18"/>
      <c r="I3040" s="20"/>
      <c r="K3040" s="21"/>
      <c r="L3040" s="21"/>
      <c r="M3040" s="19"/>
      <c r="N3040" s="19"/>
    </row>
    <row r="3041" spans="8:14">
      <c r="H3041" s="18"/>
      <c r="I3041" s="20"/>
      <c r="K3041" s="21"/>
      <c r="L3041" s="21"/>
      <c r="M3041" s="19"/>
      <c r="N3041" s="19"/>
    </row>
    <row r="3042" spans="8:14">
      <c r="H3042" s="18"/>
      <c r="I3042" s="20"/>
      <c r="K3042" s="21"/>
      <c r="L3042" s="21"/>
      <c r="M3042" s="19"/>
      <c r="N3042" s="19"/>
    </row>
    <row r="3043" spans="8:14">
      <c r="H3043" s="18"/>
      <c r="I3043" s="20"/>
      <c r="K3043" s="21"/>
      <c r="L3043" s="21"/>
      <c r="M3043" s="19"/>
      <c r="N3043" s="19"/>
    </row>
    <row r="3044" spans="8:14">
      <c r="H3044" s="18"/>
      <c r="I3044" s="20"/>
      <c r="K3044" s="21"/>
      <c r="L3044" s="21"/>
      <c r="M3044" s="19"/>
      <c r="N3044" s="19"/>
    </row>
    <row r="3045" spans="8:14">
      <c r="H3045" s="18"/>
      <c r="I3045" s="20"/>
      <c r="K3045" s="21"/>
      <c r="L3045" s="21"/>
      <c r="M3045" s="19"/>
      <c r="N3045" s="19"/>
    </row>
    <row r="3046" spans="8:14">
      <c r="H3046" s="18"/>
      <c r="I3046" s="20"/>
      <c r="K3046" s="21"/>
      <c r="L3046" s="21"/>
      <c r="M3046" s="19"/>
      <c r="N3046" s="19"/>
    </row>
    <row r="3047" spans="8:14">
      <c r="H3047" s="18"/>
      <c r="I3047" s="20"/>
      <c r="K3047" s="21"/>
      <c r="L3047" s="21"/>
      <c r="M3047" s="19"/>
      <c r="N3047" s="19"/>
    </row>
    <row r="3048" spans="8:14">
      <c r="H3048" s="18"/>
      <c r="I3048" s="20"/>
      <c r="K3048" s="21"/>
      <c r="L3048" s="21"/>
      <c r="M3048" s="19"/>
      <c r="N3048" s="19"/>
    </row>
    <row r="3049" spans="8:14">
      <c r="H3049" s="18"/>
      <c r="I3049" s="20"/>
      <c r="K3049" s="21"/>
      <c r="L3049" s="21"/>
      <c r="M3049" s="19"/>
      <c r="N3049" s="19"/>
    </row>
    <row r="3050" spans="8:14">
      <c r="H3050" s="18"/>
      <c r="I3050" s="20"/>
      <c r="K3050" s="21"/>
      <c r="L3050" s="21"/>
      <c r="M3050" s="19"/>
      <c r="N3050" s="19"/>
    </row>
    <row r="3051" spans="8:14">
      <c r="H3051" s="18"/>
      <c r="I3051" s="20"/>
      <c r="K3051" s="21"/>
      <c r="L3051" s="21"/>
      <c r="M3051" s="19"/>
      <c r="N3051" s="19"/>
    </row>
    <row r="3052" spans="8:14">
      <c r="H3052" s="18"/>
      <c r="I3052" s="20"/>
      <c r="K3052" s="21"/>
      <c r="L3052" s="21"/>
      <c r="M3052" s="19"/>
      <c r="N3052" s="19"/>
    </row>
    <row r="3053" spans="8:14">
      <c r="H3053" s="18"/>
      <c r="I3053" s="20"/>
      <c r="K3053" s="21"/>
      <c r="L3053" s="21"/>
      <c r="M3053" s="19"/>
      <c r="N3053" s="19"/>
    </row>
    <row r="3054" spans="8:14">
      <c r="H3054" s="18"/>
      <c r="I3054" s="20"/>
      <c r="K3054" s="21"/>
      <c r="L3054" s="21"/>
      <c r="M3054" s="19"/>
      <c r="N3054" s="19"/>
    </row>
    <row r="3055" spans="8:14">
      <c r="H3055" s="18"/>
      <c r="I3055" s="20"/>
      <c r="K3055" s="21"/>
      <c r="L3055" s="21"/>
      <c r="M3055" s="19"/>
      <c r="N3055" s="19"/>
    </row>
    <row r="3056" spans="8:14">
      <c r="H3056" s="18"/>
      <c r="I3056" s="20"/>
      <c r="K3056" s="21"/>
      <c r="L3056" s="21"/>
      <c r="M3056" s="19"/>
      <c r="N3056" s="19"/>
    </row>
    <row r="3057" spans="8:14">
      <c r="H3057" s="18"/>
      <c r="I3057" s="20"/>
      <c r="K3057" s="21"/>
      <c r="L3057" s="21"/>
      <c r="M3057" s="19"/>
      <c r="N3057" s="19"/>
    </row>
    <row r="3058" spans="8:14">
      <c r="H3058" s="18"/>
      <c r="I3058" s="20"/>
      <c r="K3058" s="21"/>
      <c r="L3058" s="21"/>
      <c r="M3058" s="19"/>
      <c r="N3058" s="19"/>
    </row>
    <row r="3059" spans="8:14">
      <c r="H3059" s="18"/>
      <c r="I3059" s="20"/>
      <c r="K3059" s="21"/>
      <c r="L3059" s="21"/>
      <c r="M3059" s="19"/>
      <c r="N3059" s="19"/>
    </row>
    <row r="3060" spans="8:14">
      <c r="H3060" s="18"/>
      <c r="I3060" s="20"/>
      <c r="K3060" s="21"/>
      <c r="L3060" s="21"/>
      <c r="M3060" s="19"/>
      <c r="N3060" s="19"/>
    </row>
    <row r="3061" spans="8:14">
      <c r="H3061" s="18"/>
      <c r="I3061" s="20"/>
      <c r="K3061" s="21"/>
      <c r="L3061" s="21"/>
      <c r="M3061" s="19"/>
      <c r="N3061" s="19"/>
    </row>
    <row r="3062" spans="8:14">
      <c r="H3062" s="18"/>
      <c r="I3062" s="20"/>
      <c r="K3062" s="21"/>
      <c r="L3062" s="21"/>
      <c r="M3062" s="19"/>
      <c r="N3062" s="19"/>
    </row>
    <row r="3063" spans="8:14">
      <c r="H3063" s="18"/>
      <c r="I3063" s="20"/>
      <c r="K3063" s="21"/>
      <c r="L3063" s="21"/>
      <c r="M3063" s="19"/>
      <c r="N3063" s="19"/>
    </row>
    <row r="3064" spans="8:14">
      <c r="H3064" s="18"/>
      <c r="I3064" s="20"/>
      <c r="K3064" s="21"/>
      <c r="L3064" s="21"/>
      <c r="M3064" s="19"/>
      <c r="N3064" s="19"/>
    </row>
    <row r="3065" spans="8:14">
      <c r="H3065" s="18"/>
      <c r="I3065" s="20"/>
      <c r="K3065" s="21"/>
      <c r="L3065" s="21"/>
      <c r="M3065" s="19"/>
      <c r="N3065" s="19"/>
    </row>
    <row r="3066" spans="8:14">
      <c r="H3066" s="18"/>
      <c r="I3066" s="20"/>
      <c r="K3066" s="21"/>
      <c r="L3066" s="21"/>
      <c r="M3066" s="19"/>
      <c r="N3066" s="19"/>
    </row>
    <row r="3067" spans="8:14">
      <c r="H3067" s="18"/>
      <c r="I3067" s="20"/>
      <c r="K3067" s="21"/>
      <c r="L3067" s="21"/>
      <c r="M3067" s="19"/>
      <c r="N3067" s="19"/>
    </row>
    <row r="3068" spans="8:14">
      <c r="H3068" s="18"/>
      <c r="I3068" s="20"/>
      <c r="K3068" s="21"/>
      <c r="L3068" s="21"/>
      <c r="M3068" s="19"/>
      <c r="N3068" s="19"/>
    </row>
    <row r="3069" spans="8:14">
      <c r="H3069" s="18"/>
      <c r="I3069" s="20"/>
      <c r="K3069" s="21"/>
      <c r="L3069" s="21"/>
      <c r="M3069" s="19"/>
      <c r="N3069" s="19"/>
    </row>
    <row r="3070" spans="8:14">
      <c r="H3070" s="18"/>
      <c r="I3070" s="20"/>
      <c r="K3070" s="21"/>
      <c r="L3070" s="21"/>
      <c r="M3070" s="19"/>
      <c r="N3070" s="19"/>
    </row>
    <row r="3071" spans="8:14">
      <c r="H3071" s="18"/>
      <c r="I3071" s="20"/>
      <c r="K3071" s="21"/>
      <c r="L3071" s="21"/>
      <c r="M3071" s="19"/>
      <c r="N3071" s="19"/>
    </row>
    <row r="3072" spans="8:14">
      <c r="H3072" s="18"/>
      <c r="I3072" s="20"/>
      <c r="K3072" s="21"/>
      <c r="L3072" s="21"/>
      <c r="M3072" s="19"/>
      <c r="N3072" s="19"/>
    </row>
    <row r="3073" spans="8:14">
      <c r="H3073" s="18"/>
      <c r="I3073" s="20"/>
      <c r="K3073" s="21"/>
      <c r="L3073" s="21"/>
      <c r="M3073" s="19"/>
      <c r="N3073" s="19"/>
    </row>
    <row r="3074" spans="8:14">
      <c r="H3074" s="18"/>
      <c r="I3074" s="20"/>
      <c r="K3074" s="21"/>
      <c r="L3074" s="21"/>
      <c r="M3074" s="19"/>
      <c r="N3074" s="19"/>
    </row>
    <row r="3075" spans="8:14">
      <c r="H3075" s="18"/>
      <c r="I3075" s="20"/>
      <c r="K3075" s="21"/>
      <c r="L3075" s="21"/>
      <c r="M3075" s="19"/>
      <c r="N3075" s="19"/>
    </row>
    <row r="3076" spans="8:14">
      <c r="H3076" s="18"/>
      <c r="I3076" s="20"/>
      <c r="K3076" s="21"/>
      <c r="L3076" s="21"/>
      <c r="M3076" s="19"/>
      <c r="N3076" s="19"/>
    </row>
    <row r="3077" spans="8:14">
      <c r="H3077" s="18"/>
      <c r="I3077" s="20"/>
      <c r="K3077" s="21"/>
      <c r="L3077" s="21"/>
      <c r="M3077" s="19"/>
      <c r="N3077" s="19"/>
    </row>
    <row r="3078" spans="8:14">
      <c r="H3078" s="18"/>
      <c r="I3078" s="20"/>
      <c r="K3078" s="21"/>
      <c r="L3078" s="21"/>
      <c r="M3078" s="19"/>
      <c r="N3078" s="19"/>
    </row>
    <row r="3079" spans="8:14">
      <c r="H3079" s="18"/>
      <c r="I3079" s="20"/>
      <c r="K3079" s="21"/>
      <c r="L3079" s="21"/>
      <c r="M3079" s="19"/>
      <c r="N3079" s="19"/>
    </row>
    <row r="3080" spans="8:14">
      <c r="H3080" s="18"/>
      <c r="I3080" s="20"/>
      <c r="K3080" s="21"/>
      <c r="L3080" s="21"/>
      <c r="M3080" s="19"/>
      <c r="N3080" s="19"/>
    </row>
    <row r="3081" spans="8:14">
      <c r="H3081" s="18"/>
      <c r="I3081" s="20"/>
      <c r="K3081" s="21"/>
      <c r="L3081" s="21"/>
      <c r="M3081" s="19"/>
      <c r="N3081" s="19"/>
    </row>
    <row r="3082" spans="8:14">
      <c r="H3082" s="18"/>
      <c r="I3082" s="20"/>
      <c r="K3082" s="21"/>
      <c r="L3082" s="21"/>
      <c r="M3082" s="19"/>
      <c r="N3082" s="19"/>
    </row>
    <row r="3083" spans="8:14">
      <c r="H3083" s="18"/>
      <c r="I3083" s="20"/>
      <c r="K3083" s="21"/>
      <c r="L3083" s="21"/>
      <c r="M3083" s="19"/>
      <c r="N3083" s="19"/>
    </row>
    <row r="3084" spans="8:14">
      <c r="H3084" s="18"/>
      <c r="I3084" s="20"/>
      <c r="K3084" s="21"/>
      <c r="L3084" s="21"/>
      <c r="M3084" s="19"/>
      <c r="N3084" s="19"/>
    </row>
    <row r="3085" spans="8:14">
      <c r="H3085" s="18"/>
      <c r="I3085" s="20"/>
      <c r="K3085" s="21"/>
      <c r="L3085" s="21"/>
      <c r="M3085" s="19"/>
      <c r="N3085" s="19"/>
    </row>
    <row r="3086" spans="8:14">
      <c r="H3086" s="18"/>
      <c r="I3086" s="20"/>
      <c r="K3086" s="21"/>
      <c r="L3086" s="21"/>
      <c r="M3086" s="19"/>
      <c r="N3086" s="19"/>
    </row>
    <row r="3087" spans="8:14">
      <c r="H3087" s="18"/>
      <c r="I3087" s="20"/>
      <c r="K3087" s="21"/>
      <c r="L3087" s="21"/>
      <c r="M3087" s="19"/>
      <c r="N3087" s="19"/>
    </row>
    <row r="3088" spans="8:14">
      <c r="H3088" s="18"/>
      <c r="I3088" s="20"/>
      <c r="K3088" s="21"/>
      <c r="L3088" s="21"/>
      <c r="M3088" s="19"/>
      <c r="N3088" s="19"/>
    </row>
    <row r="3089" spans="8:14">
      <c r="H3089" s="18"/>
      <c r="I3089" s="20"/>
      <c r="K3089" s="21"/>
      <c r="L3089" s="21"/>
      <c r="M3089" s="19"/>
      <c r="N3089" s="19"/>
    </row>
    <row r="3090" spans="8:14">
      <c r="H3090" s="18"/>
      <c r="I3090" s="20"/>
      <c r="K3090" s="21"/>
      <c r="L3090" s="21"/>
      <c r="M3090" s="19"/>
      <c r="N3090" s="19"/>
    </row>
    <row r="3091" spans="8:14">
      <c r="H3091" s="18"/>
      <c r="I3091" s="20"/>
      <c r="K3091" s="21"/>
      <c r="L3091" s="21"/>
      <c r="M3091" s="19"/>
      <c r="N3091" s="19"/>
    </row>
    <row r="3092" spans="8:14">
      <c r="H3092" s="18"/>
      <c r="I3092" s="20"/>
      <c r="K3092" s="21"/>
      <c r="L3092" s="21"/>
      <c r="M3092" s="19"/>
      <c r="N3092" s="19"/>
    </row>
    <row r="3093" spans="8:14">
      <c r="H3093" s="18"/>
      <c r="I3093" s="20"/>
      <c r="K3093" s="21"/>
      <c r="L3093" s="21"/>
      <c r="M3093" s="19"/>
      <c r="N3093" s="19"/>
    </row>
    <row r="3094" spans="8:14">
      <c r="H3094" s="18"/>
      <c r="I3094" s="20"/>
      <c r="K3094" s="21"/>
      <c r="L3094" s="21"/>
      <c r="M3094" s="19"/>
      <c r="N3094" s="19"/>
    </row>
    <row r="3095" spans="8:14">
      <c r="H3095" s="18"/>
      <c r="I3095" s="20"/>
      <c r="K3095" s="21"/>
      <c r="L3095" s="21"/>
      <c r="M3095" s="19"/>
      <c r="N3095" s="19"/>
    </row>
    <row r="3096" spans="8:14">
      <c r="H3096" s="18"/>
      <c r="I3096" s="20"/>
      <c r="K3096" s="21"/>
      <c r="L3096" s="21"/>
      <c r="M3096" s="19"/>
      <c r="N3096" s="19"/>
    </row>
    <row r="3097" spans="8:14">
      <c r="H3097" s="18"/>
      <c r="I3097" s="20"/>
      <c r="K3097" s="21"/>
      <c r="L3097" s="21"/>
      <c r="M3097" s="19"/>
      <c r="N3097" s="19"/>
    </row>
    <row r="3098" spans="8:14">
      <c r="H3098" s="18"/>
      <c r="I3098" s="20"/>
      <c r="K3098" s="21"/>
      <c r="L3098" s="21"/>
      <c r="M3098" s="19"/>
      <c r="N3098" s="19"/>
    </row>
    <row r="3099" spans="8:14">
      <c r="H3099" s="18"/>
      <c r="I3099" s="20"/>
      <c r="K3099" s="21"/>
      <c r="L3099" s="21"/>
      <c r="M3099" s="19"/>
      <c r="N3099" s="19"/>
    </row>
    <row r="3100" spans="8:14">
      <c r="H3100" s="18"/>
      <c r="I3100" s="20"/>
      <c r="K3100" s="21"/>
      <c r="L3100" s="21"/>
      <c r="M3100" s="19"/>
      <c r="N3100" s="19"/>
    </row>
    <row r="3101" spans="8:14">
      <c r="H3101" s="18"/>
      <c r="I3101" s="20"/>
      <c r="K3101" s="21"/>
      <c r="L3101" s="21"/>
      <c r="M3101" s="19"/>
      <c r="N3101" s="19"/>
    </row>
    <row r="3102" spans="8:14">
      <c r="H3102" s="18"/>
      <c r="I3102" s="20"/>
      <c r="K3102" s="21"/>
      <c r="L3102" s="21"/>
      <c r="M3102" s="19"/>
      <c r="N3102" s="19"/>
    </row>
    <row r="3103" spans="8:14">
      <c r="H3103" s="18"/>
      <c r="I3103" s="20"/>
      <c r="K3103" s="21"/>
      <c r="L3103" s="21"/>
      <c r="M3103" s="19"/>
      <c r="N3103" s="19"/>
    </row>
    <row r="3104" spans="8:14">
      <c r="H3104" s="18"/>
      <c r="I3104" s="20"/>
      <c r="K3104" s="21"/>
      <c r="L3104" s="21"/>
      <c r="M3104" s="19"/>
      <c r="N3104" s="19"/>
    </row>
    <row r="3105" spans="8:14">
      <c r="H3105" s="18"/>
      <c r="I3105" s="20"/>
      <c r="K3105" s="21"/>
      <c r="L3105" s="21"/>
      <c r="M3105" s="19"/>
      <c r="N3105" s="19"/>
    </row>
    <row r="3106" spans="8:14">
      <c r="H3106" s="18"/>
      <c r="I3106" s="20"/>
      <c r="K3106" s="21"/>
      <c r="L3106" s="21"/>
      <c r="M3106" s="19"/>
      <c r="N3106" s="19"/>
    </row>
    <row r="3107" spans="8:14">
      <c r="H3107" s="18"/>
      <c r="I3107" s="20"/>
      <c r="K3107" s="21"/>
      <c r="L3107" s="21"/>
      <c r="M3107" s="19"/>
      <c r="N3107" s="19"/>
    </row>
    <row r="3108" spans="8:14">
      <c r="H3108" s="18"/>
      <c r="I3108" s="20"/>
      <c r="K3108" s="21"/>
      <c r="L3108" s="21"/>
      <c r="M3108" s="19"/>
      <c r="N3108" s="19"/>
    </row>
    <row r="3109" spans="8:14">
      <c r="H3109" s="18"/>
      <c r="I3109" s="20"/>
      <c r="K3109" s="21"/>
      <c r="L3109" s="21"/>
      <c r="M3109" s="19"/>
      <c r="N3109" s="19"/>
    </row>
    <row r="3110" spans="8:14">
      <c r="H3110" s="18"/>
      <c r="I3110" s="20"/>
      <c r="K3110" s="21"/>
      <c r="L3110" s="21"/>
      <c r="M3110" s="19"/>
      <c r="N3110" s="19"/>
    </row>
    <row r="3111" spans="8:14">
      <c r="H3111" s="18"/>
      <c r="I3111" s="20"/>
      <c r="K3111" s="21"/>
      <c r="L3111" s="21"/>
      <c r="M3111" s="19"/>
      <c r="N3111" s="19"/>
    </row>
    <row r="3112" spans="8:14">
      <c r="H3112" s="18"/>
      <c r="I3112" s="20"/>
      <c r="K3112" s="21"/>
      <c r="L3112" s="21"/>
      <c r="M3112" s="19"/>
      <c r="N3112" s="19"/>
    </row>
    <row r="3113" spans="8:14">
      <c r="H3113" s="18"/>
      <c r="I3113" s="20"/>
      <c r="K3113" s="21"/>
      <c r="L3113" s="21"/>
      <c r="M3113" s="19"/>
      <c r="N3113" s="19"/>
    </row>
    <row r="3114" spans="8:14">
      <c r="H3114" s="18"/>
      <c r="I3114" s="20"/>
      <c r="K3114" s="21"/>
      <c r="L3114" s="21"/>
      <c r="M3114" s="19"/>
      <c r="N3114" s="19"/>
    </row>
    <row r="3115" spans="8:14">
      <c r="H3115" s="18"/>
      <c r="I3115" s="20"/>
      <c r="K3115" s="21"/>
      <c r="L3115" s="21"/>
      <c r="M3115" s="19"/>
      <c r="N3115" s="19"/>
    </row>
    <row r="3116" spans="8:14">
      <c r="H3116" s="18"/>
      <c r="I3116" s="20"/>
      <c r="K3116" s="21"/>
      <c r="L3116" s="21"/>
      <c r="M3116" s="19"/>
      <c r="N3116" s="19"/>
    </row>
    <row r="3117" spans="8:14">
      <c r="H3117" s="18"/>
      <c r="I3117" s="20"/>
      <c r="K3117" s="21"/>
      <c r="L3117" s="21"/>
      <c r="M3117" s="19"/>
      <c r="N3117" s="19"/>
    </row>
    <row r="3118" spans="8:14">
      <c r="H3118" s="18"/>
      <c r="I3118" s="20"/>
      <c r="K3118" s="21"/>
      <c r="L3118" s="21"/>
      <c r="M3118" s="19"/>
      <c r="N3118" s="19"/>
    </row>
    <row r="3119" spans="8:14">
      <c r="H3119" s="18"/>
      <c r="I3119" s="20"/>
      <c r="K3119" s="21"/>
      <c r="L3119" s="21"/>
      <c r="M3119" s="19"/>
      <c r="N3119" s="19"/>
    </row>
    <row r="3120" spans="8:14">
      <c r="H3120" s="18"/>
      <c r="I3120" s="20"/>
      <c r="K3120" s="21"/>
      <c r="L3120" s="21"/>
      <c r="M3120" s="19"/>
      <c r="N3120" s="19"/>
    </row>
    <row r="3121" spans="8:14">
      <c r="H3121" s="18"/>
      <c r="I3121" s="20"/>
      <c r="K3121" s="21"/>
      <c r="L3121" s="21"/>
      <c r="M3121" s="19"/>
      <c r="N3121" s="19"/>
    </row>
    <row r="3122" spans="8:14">
      <c r="H3122" s="18"/>
      <c r="I3122" s="20"/>
      <c r="K3122" s="21"/>
      <c r="L3122" s="21"/>
      <c r="M3122" s="19"/>
      <c r="N3122" s="19"/>
    </row>
    <row r="3123" spans="8:14">
      <c r="H3123" s="18"/>
      <c r="I3123" s="20"/>
      <c r="K3123" s="21"/>
      <c r="L3123" s="21"/>
      <c r="M3123" s="19"/>
      <c r="N3123" s="19"/>
    </row>
    <row r="3124" spans="8:14">
      <c r="H3124" s="18"/>
      <c r="I3124" s="20"/>
      <c r="K3124" s="21"/>
      <c r="L3124" s="21"/>
      <c r="M3124" s="19"/>
      <c r="N3124" s="19"/>
    </row>
    <row r="3125" spans="8:14">
      <c r="H3125" s="18"/>
      <c r="I3125" s="20"/>
      <c r="K3125" s="21"/>
      <c r="L3125" s="21"/>
      <c r="M3125" s="19"/>
      <c r="N3125" s="19"/>
    </row>
    <row r="3126" spans="8:14">
      <c r="H3126" s="18"/>
      <c r="I3126" s="20"/>
      <c r="K3126" s="21"/>
      <c r="L3126" s="21"/>
      <c r="M3126" s="19"/>
      <c r="N3126" s="19"/>
    </row>
    <row r="3127" spans="8:14">
      <c r="H3127" s="18"/>
      <c r="I3127" s="20"/>
      <c r="K3127" s="21"/>
      <c r="L3127" s="21"/>
      <c r="M3127" s="19"/>
      <c r="N3127" s="19"/>
    </row>
    <row r="3128" spans="8:14">
      <c r="H3128" s="18"/>
      <c r="I3128" s="20"/>
      <c r="K3128" s="21"/>
      <c r="L3128" s="21"/>
      <c r="M3128" s="19"/>
      <c r="N3128" s="19"/>
    </row>
    <row r="3129" spans="8:14">
      <c r="H3129" s="18"/>
      <c r="I3129" s="20"/>
      <c r="K3129" s="21"/>
      <c r="L3129" s="21"/>
      <c r="M3129" s="19"/>
      <c r="N3129" s="19"/>
    </row>
    <row r="3130" spans="8:14">
      <c r="H3130" s="18"/>
      <c r="I3130" s="20"/>
      <c r="K3130" s="21"/>
      <c r="L3130" s="21"/>
      <c r="M3130" s="19"/>
      <c r="N3130" s="19"/>
    </row>
    <row r="3131" spans="8:14">
      <c r="H3131" s="18"/>
      <c r="I3131" s="20"/>
      <c r="K3131" s="21"/>
      <c r="L3131" s="21"/>
      <c r="M3131" s="19"/>
      <c r="N3131" s="19"/>
    </row>
    <row r="3132" spans="8:14">
      <c r="H3132" s="18"/>
      <c r="I3132" s="20"/>
      <c r="K3132" s="21"/>
      <c r="L3132" s="21"/>
      <c r="M3132" s="19"/>
      <c r="N3132" s="19"/>
    </row>
    <row r="3133" spans="8:14">
      <c r="H3133" s="18"/>
      <c r="I3133" s="20"/>
      <c r="K3133" s="21"/>
      <c r="L3133" s="21"/>
      <c r="M3133" s="19"/>
      <c r="N3133" s="19"/>
    </row>
    <row r="3134" spans="8:14">
      <c r="H3134" s="18"/>
      <c r="I3134" s="20"/>
      <c r="K3134" s="21"/>
      <c r="L3134" s="21"/>
      <c r="M3134" s="19"/>
      <c r="N3134" s="19"/>
    </row>
    <row r="3135" spans="8:14">
      <c r="H3135" s="18"/>
      <c r="I3135" s="20"/>
      <c r="K3135" s="21"/>
      <c r="L3135" s="21"/>
      <c r="M3135" s="19"/>
      <c r="N3135" s="19"/>
    </row>
    <row r="3136" spans="8:14">
      <c r="H3136" s="18"/>
      <c r="I3136" s="20"/>
      <c r="K3136" s="21"/>
      <c r="L3136" s="21"/>
      <c r="M3136" s="19"/>
      <c r="N3136" s="19"/>
    </row>
    <row r="3137" spans="8:14">
      <c r="H3137" s="18"/>
      <c r="I3137" s="20"/>
      <c r="K3137" s="21"/>
      <c r="L3137" s="21"/>
      <c r="M3137" s="19"/>
      <c r="N3137" s="19"/>
    </row>
    <row r="3138" spans="8:14">
      <c r="H3138" s="18"/>
      <c r="I3138" s="20"/>
      <c r="K3138" s="21"/>
      <c r="L3138" s="21"/>
      <c r="M3138" s="19"/>
      <c r="N3138" s="19"/>
    </row>
    <row r="3139" spans="8:14">
      <c r="H3139" s="18"/>
      <c r="I3139" s="20"/>
      <c r="K3139" s="21"/>
      <c r="L3139" s="21"/>
      <c r="M3139" s="19"/>
      <c r="N3139" s="19"/>
    </row>
    <row r="3140" spans="8:14">
      <c r="H3140" s="18"/>
      <c r="I3140" s="20"/>
      <c r="K3140" s="21"/>
      <c r="L3140" s="21"/>
      <c r="M3140" s="19"/>
      <c r="N3140" s="19"/>
    </row>
    <row r="3141" spans="8:14">
      <c r="H3141" s="18"/>
      <c r="I3141" s="20"/>
      <c r="K3141" s="21"/>
      <c r="L3141" s="21"/>
      <c r="M3141" s="19"/>
      <c r="N3141" s="19"/>
    </row>
    <row r="3142" spans="8:14">
      <c r="H3142" s="18"/>
      <c r="I3142" s="20"/>
      <c r="K3142" s="21"/>
      <c r="L3142" s="21"/>
      <c r="M3142" s="19"/>
      <c r="N3142" s="19"/>
    </row>
    <row r="3143" spans="8:14">
      <c r="H3143" s="18"/>
      <c r="I3143" s="20"/>
      <c r="K3143" s="21"/>
      <c r="L3143" s="21"/>
      <c r="M3143" s="19"/>
      <c r="N3143" s="19"/>
    </row>
    <row r="3144" spans="8:14">
      <c r="H3144" s="18"/>
      <c r="I3144" s="20"/>
      <c r="K3144" s="21"/>
      <c r="L3144" s="21"/>
      <c r="M3144" s="19"/>
      <c r="N3144" s="19"/>
    </row>
    <row r="3145" spans="8:14">
      <c r="H3145" s="18"/>
      <c r="I3145" s="20"/>
      <c r="K3145" s="21"/>
      <c r="L3145" s="21"/>
      <c r="M3145" s="19"/>
      <c r="N3145" s="19"/>
    </row>
    <row r="3146" spans="8:14">
      <c r="H3146" s="18"/>
      <c r="I3146" s="20"/>
      <c r="K3146" s="21"/>
      <c r="L3146" s="21"/>
      <c r="M3146" s="19"/>
      <c r="N3146" s="19"/>
    </row>
    <row r="3147" spans="8:14">
      <c r="H3147" s="18"/>
      <c r="I3147" s="20"/>
      <c r="K3147" s="21"/>
      <c r="L3147" s="21"/>
      <c r="M3147" s="19"/>
      <c r="N3147" s="19"/>
    </row>
    <row r="3148" spans="8:14">
      <c r="H3148" s="18"/>
      <c r="I3148" s="20"/>
      <c r="K3148" s="21"/>
      <c r="L3148" s="21"/>
      <c r="M3148" s="19"/>
      <c r="N3148" s="19"/>
    </row>
    <row r="3149" spans="8:14">
      <c r="H3149" s="18"/>
      <c r="I3149" s="20"/>
      <c r="K3149" s="21"/>
      <c r="L3149" s="21"/>
      <c r="M3149" s="19"/>
      <c r="N3149" s="19"/>
    </row>
    <row r="3150" spans="8:14">
      <c r="H3150" s="18"/>
      <c r="I3150" s="20"/>
      <c r="K3150" s="21"/>
      <c r="L3150" s="21"/>
      <c r="M3150" s="19"/>
      <c r="N3150" s="19"/>
    </row>
    <row r="3151" spans="8:14">
      <c r="H3151" s="18"/>
      <c r="I3151" s="20"/>
      <c r="K3151" s="21"/>
      <c r="L3151" s="21"/>
      <c r="M3151" s="19"/>
      <c r="N3151" s="19"/>
    </row>
    <row r="3152" spans="8:14">
      <c r="H3152" s="18"/>
      <c r="I3152" s="20"/>
      <c r="K3152" s="21"/>
      <c r="L3152" s="21"/>
      <c r="M3152" s="19"/>
      <c r="N3152" s="19"/>
    </row>
    <row r="3153" spans="8:14">
      <c r="H3153" s="18"/>
      <c r="I3153" s="20"/>
      <c r="K3153" s="21"/>
      <c r="L3153" s="21"/>
      <c r="M3153" s="19"/>
      <c r="N3153" s="19"/>
    </row>
    <row r="3154" spans="8:14">
      <c r="H3154" s="18"/>
      <c r="I3154" s="20"/>
      <c r="K3154" s="21"/>
      <c r="L3154" s="21"/>
      <c r="M3154" s="19"/>
      <c r="N3154" s="19"/>
    </row>
    <row r="3155" spans="8:14">
      <c r="H3155" s="18"/>
      <c r="I3155" s="20"/>
      <c r="K3155" s="21"/>
      <c r="L3155" s="21"/>
      <c r="M3155" s="19"/>
      <c r="N3155" s="19"/>
    </row>
    <row r="3156" spans="8:14">
      <c r="H3156" s="18"/>
      <c r="I3156" s="20"/>
      <c r="K3156" s="21"/>
      <c r="L3156" s="21"/>
      <c r="M3156" s="19"/>
      <c r="N3156" s="19"/>
    </row>
    <row r="3157" spans="8:14">
      <c r="H3157" s="18"/>
      <c r="I3157" s="20"/>
      <c r="K3157" s="21"/>
      <c r="L3157" s="21"/>
      <c r="M3157" s="19"/>
      <c r="N3157" s="19"/>
    </row>
    <row r="3158" spans="8:14">
      <c r="H3158" s="18"/>
      <c r="I3158" s="20"/>
      <c r="K3158" s="21"/>
      <c r="L3158" s="21"/>
      <c r="M3158" s="19"/>
      <c r="N3158" s="19"/>
    </row>
    <row r="3159" spans="8:14">
      <c r="H3159" s="18"/>
      <c r="I3159" s="20"/>
      <c r="K3159" s="21"/>
      <c r="L3159" s="21"/>
      <c r="M3159" s="19"/>
      <c r="N3159" s="19"/>
    </row>
    <row r="3160" spans="8:14">
      <c r="H3160" s="18"/>
      <c r="I3160" s="20"/>
      <c r="K3160" s="21"/>
      <c r="L3160" s="21"/>
      <c r="M3160" s="19"/>
      <c r="N3160" s="19"/>
    </row>
    <row r="3161" spans="8:14">
      <c r="H3161" s="18"/>
      <c r="I3161" s="20"/>
      <c r="K3161" s="21"/>
      <c r="L3161" s="21"/>
      <c r="M3161" s="19"/>
      <c r="N3161" s="19"/>
    </row>
    <row r="3162" spans="8:14">
      <c r="H3162" s="18"/>
      <c r="I3162" s="20"/>
      <c r="K3162" s="21"/>
      <c r="L3162" s="21"/>
      <c r="M3162" s="19"/>
      <c r="N3162" s="19"/>
    </row>
    <row r="3163" spans="8:14">
      <c r="H3163" s="18"/>
      <c r="I3163" s="20"/>
      <c r="K3163" s="21"/>
      <c r="L3163" s="21"/>
      <c r="M3163" s="19"/>
      <c r="N3163" s="19"/>
    </row>
    <row r="3164" spans="8:14">
      <c r="H3164" s="18"/>
      <c r="I3164" s="20"/>
      <c r="K3164" s="21"/>
      <c r="L3164" s="21"/>
      <c r="M3164" s="19"/>
      <c r="N3164" s="19"/>
    </row>
    <row r="3165" spans="8:14">
      <c r="H3165" s="18"/>
      <c r="I3165" s="20"/>
      <c r="K3165" s="21"/>
      <c r="L3165" s="21"/>
      <c r="M3165" s="19"/>
      <c r="N3165" s="19"/>
    </row>
    <row r="3166" spans="8:14">
      <c r="H3166" s="18"/>
      <c r="I3166" s="20"/>
      <c r="K3166" s="21"/>
      <c r="L3166" s="21"/>
      <c r="M3166" s="19"/>
      <c r="N3166" s="19"/>
    </row>
    <row r="3167" spans="8:14">
      <c r="H3167" s="18"/>
      <c r="I3167" s="20"/>
      <c r="K3167" s="21"/>
      <c r="L3167" s="21"/>
      <c r="M3167" s="19"/>
      <c r="N3167" s="19"/>
    </row>
    <row r="3168" spans="8:14">
      <c r="H3168" s="18"/>
      <c r="I3168" s="20"/>
      <c r="K3168" s="21"/>
      <c r="L3168" s="21"/>
      <c r="M3168" s="19"/>
      <c r="N3168" s="19"/>
    </row>
    <row r="3169" spans="8:14">
      <c r="H3169" s="18"/>
      <c r="I3169" s="20"/>
      <c r="K3169" s="21"/>
      <c r="L3169" s="21"/>
      <c r="M3169" s="19"/>
      <c r="N3169" s="19"/>
    </row>
    <row r="3170" spans="8:14">
      <c r="H3170" s="18"/>
      <c r="I3170" s="20"/>
      <c r="K3170" s="21"/>
      <c r="L3170" s="21"/>
      <c r="M3170" s="19"/>
      <c r="N3170" s="19"/>
    </row>
    <row r="3171" spans="8:14">
      <c r="H3171" s="18"/>
      <c r="I3171" s="20"/>
      <c r="K3171" s="21"/>
      <c r="L3171" s="21"/>
      <c r="M3171" s="19"/>
      <c r="N3171" s="19"/>
    </row>
    <row r="3172" spans="8:14">
      <c r="H3172" s="18"/>
      <c r="I3172" s="20"/>
      <c r="K3172" s="21"/>
      <c r="L3172" s="21"/>
      <c r="M3172" s="19"/>
      <c r="N3172" s="19"/>
    </row>
    <row r="3173" spans="8:14">
      <c r="H3173" s="18"/>
      <c r="I3173" s="20"/>
      <c r="K3173" s="21"/>
      <c r="L3173" s="21"/>
      <c r="M3173" s="19"/>
      <c r="N3173" s="19"/>
    </row>
    <row r="3174" spans="8:14">
      <c r="H3174" s="18"/>
      <c r="I3174" s="20"/>
      <c r="K3174" s="21"/>
      <c r="L3174" s="21"/>
      <c r="M3174" s="19"/>
      <c r="N3174" s="19"/>
    </row>
    <row r="3175" spans="8:14">
      <c r="H3175" s="18"/>
      <c r="I3175" s="20"/>
      <c r="K3175" s="21"/>
      <c r="L3175" s="21"/>
      <c r="M3175" s="19"/>
      <c r="N3175" s="19"/>
    </row>
    <row r="3176" spans="8:14">
      <c r="H3176" s="18"/>
      <c r="I3176" s="20"/>
      <c r="K3176" s="21"/>
      <c r="L3176" s="21"/>
      <c r="M3176" s="19"/>
      <c r="N3176" s="19"/>
    </row>
    <row r="3177" spans="8:14">
      <c r="H3177" s="18"/>
      <c r="I3177" s="20"/>
      <c r="K3177" s="21"/>
      <c r="L3177" s="21"/>
      <c r="M3177" s="19"/>
      <c r="N3177" s="19"/>
    </row>
    <row r="3178" spans="8:14">
      <c r="H3178" s="18"/>
      <c r="I3178" s="20"/>
      <c r="K3178" s="21"/>
      <c r="L3178" s="21"/>
      <c r="M3178" s="19"/>
      <c r="N3178" s="19"/>
    </row>
    <row r="3179" spans="8:14">
      <c r="H3179" s="18"/>
      <c r="I3179" s="20"/>
      <c r="K3179" s="21"/>
      <c r="L3179" s="21"/>
      <c r="M3179" s="19"/>
      <c r="N3179" s="19"/>
    </row>
    <row r="3180" spans="8:14">
      <c r="H3180" s="18"/>
      <c r="I3180" s="20"/>
      <c r="K3180" s="21"/>
      <c r="L3180" s="21"/>
      <c r="M3180" s="19"/>
      <c r="N3180" s="19"/>
    </row>
    <row r="3181" spans="8:14">
      <c r="H3181" s="18"/>
      <c r="I3181" s="20"/>
      <c r="K3181" s="21"/>
      <c r="L3181" s="21"/>
      <c r="M3181" s="19"/>
      <c r="N3181" s="19"/>
    </row>
    <row r="3182" spans="8:14">
      <c r="H3182" s="18"/>
      <c r="I3182" s="20"/>
      <c r="K3182" s="21"/>
      <c r="L3182" s="21"/>
      <c r="M3182" s="19"/>
      <c r="N3182" s="19"/>
    </row>
    <row r="3183" spans="8:14">
      <c r="H3183" s="18"/>
      <c r="I3183" s="20"/>
      <c r="K3183" s="21"/>
      <c r="L3183" s="21"/>
      <c r="M3183" s="19"/>
      <c r="N3183" s="19"/>
    </row>
    <row r="3184" spans="8:14">
      <c r="H3184" s="18"/>
      <c r="I3184" s="20"/>
      <c r="K3184" s="21"/>
      <c r="L3184" s="21"/>
      <c r="M3184" s="19"/>
      <c r="N3184" s="19"/>
    </row>
    <row r="3185" spans="8:14">
      <c r="H3185" s="18"/>
      <c r="I3185" s="20"/>
      <c r="K3185" s="21"/>
      <c r="L3185" s="21"/>
      <c r="M3185" s="19"/>
      <c r="N3185" s="19"/>
    </row>
    <row r="3186" spans="8:14">
      <c r="H3186" s="18"/>
      <c r="I3186" s="20"/>
      <c r="K3186" s="21"/>
      <c r="L3186" s="21"/>
      <c r="M3186" s="19"/>
      <c r="N3186" s="19"/>
    </row>
    <row r="3187" spans="8:14">
      <c r="H3187" s="18"/>
      <c r="I3187" s="20"/>
      <c r="K3187" s="21"/>
      <c r="L3187" s="21"/>
      <c r="M3187" s="19"/>
      <c r="N3187" s="19"/>
    </row>
    <row r="3188" spans="8:14">
      <c r="H3188" s="18"/>
      <c r="I3188" s="20"/>
      <c r="K3188" s="21"/>
      <c r="L3188" s="21"/>
      <c r="M3188" s="19"/>
      <c r="N3188" s="19"/>
    </row>
    <row r="3189" spans="8:14">
      <c r="H3189" s="18"/>
      <c r="I3189" s="20"/>
      <c r="K3189" s="21"/>
      <c r="L3189" s="21"/>
      <c r="M3189" s="19"/>
      <c r="N3189" s="19"/>
    </row>
    <row r="3190" spans="8:14">
      <c r="H3190" s="18"/>
      <c r="I3190" s="20"/>
      <c r="K3190" s="21"/>
      <c r="L3190" s="21"/>
      <c r="M3190" s="19"/>
      <c r="N3190" s="19"/>
    </row>
    <row r="3191" spans="8:14">
      <c r="H3191" s="18"/>
      <c r="I3191" s="20"/>
      <c r="K3191" s="21"/>
      <c r="L3191" s="21"/>
      <c r="M3191" s="19"/>
      <c r="N3191" s="19"/>
    </row>
    <row r="3192" spans="8:14">
      <c r="H3192" s="18"/>
      <c r="I3192" s="20"/>
      <c r="K3192" s="21"/>
      <c r="L3192" s="21"/>
      <c r="M3192" s="19"/>
      <c r="N3192" s="19"/>
    </row>
    <row r="3193" spans="8:14">
      <c r="H3193" s="18"/>
      <c r="I3193" s="20"/>
      <c r="K3193" s="21"/>
      <c r="L3193" s="21"/>
      <c r="M3193" s="19"/>
      <c r="N3193" s="19"/>
    </row>
    <row r="3194" spans="8:14">
      <c r="H3194" s="18"/>
      <c r="I3194" s="20"/>
      <c r="K3194" s="21"/>
      <c r="L3194" s="21"/>
      <c r="M3194" s="19"/>
      <c r="N3194" s="19"/>
    </row>
    <row r="3195" spans="8:14">
      <c r="H3195" s="18"/>
      <c r="I3195" s="20"/>
      <c r="K3195" s="21"/>
      <c r="L3195" s="21"/>
      <c r="M3195" s="19"/>
      <c r="N3195" s="19"/>
    </row>
    <row r="3196" spans="8:14">
      <c r="H3196" s="18"/>
      <c r="I3196" s="20"/>
      <c r="K3196" s="21"/>
      <c r="L3196" s="21"/>
      <c r="M3196" s="19"/>
      <c r="N3196" s="19"/>
    </row>
    <row r="3197" spans="8:14">
      <c r="H3197" s="18"/>
      <c r="I3197" s="20"/>
      <c r="K3197" s="21"/>
      <c r="L3197" s="21"/>
      <c r="M3197" s="19"/>
      <c r="N3197" s="19"/>
    </row>
    <row r="3198" spans="8:14">
      <c r="H3198" s="18"/>
      <c r="I3198" s="20"/>
      <c r="K3198" s="21"/>
      <c r="L3198" s="21"/>
      <c r="M3198" s="19"/>
      <c r="N3198" s="19"/>
    </row>
    <row r="3199" spans="8:14">
      <c r="H3199" s="18"/>
      <c r="I3199" s="20"/>
      <c r="K3199" s="21"/>
      <c r="L3199" s="21"/>
      <c r="M3199" s="19"/>
      <c r="N3199" s="19"/>
    </row>
    <row r="3200" spans="8:14">
      <c r="H3200" s="18"/>
      <c r="I3200" s="20"/>
      <c r="K3200" s="21"/>
      <c r="L3200" s="21"/>
      <c r="M3200" s="19"/>
      <c r="N3200" s="19"/>
    </row>
    <row r="3201" spans="8:14">
      <c r="H3201" s="18"/>
      <c r="I3201" s="20"/>
      <c r="K3201" s="21"/>
      <c r="L3201" s="21"/>
      <c r="M3201" s="19"/>
      <c r="N3201" s="19"/>
    </row>
    <row r="3202" spans="8:14">
      <c r="H3202" s="18"/>
      <c r="I3202" s="20"/>
      <c r="K3202" s="21"/>
      <c r="L3202" s="21"/>
      <c r="M3202" s="19"/>
      <c r="N3202" s="19"/>
    </row>
    <row r="3203" spans="8:14">
      <c r="H3203" s="18"/>
      <c r="I3203" s="20"/>
      <c r="K3203" s="21"/>
      <c r="L3203" s="21"/>
      <c r="M3203" s="19"/>
      <c r="N3203" s="19"/>
    </row>
    <row r="3204" spans="8:14">
      <c r="H3204" s="18"/>
      <c r="I3204" s="20"/>
      <c r="K3204" s="21"/>
      <c r="L3204" s="21"/>
      <c r="M3204" s="19"/>
      <c r="N3204" s="19"/>
    </row>
    <row r="3205" spans="8:14">
      <c r="H3205" s="18"/>
      <c r="I3205" s="20"/>
      <c r="K3205" s="21"/>
      <c r="L3205" s="21"/>
      <c r="M3205" s="19"/>
      <c r="N3205" s="19"/>
    </row>
    <row r="3206" spans="8:14">
      <c r="H3206" s="18"/>
      <c r="I3206" s="20"/>
      <c r="K3206" s="21"/>
      <c r="L3206" s="21"/>
      <c r="M3206" s="19"/>
      <c r="N3206" s="19"/>
    </row>
    <row r="3207" spans="8:14">
      <c r="H3207" s="18"/>
      <c r="I3207" s="20"/>
      <c r="K3207" s="21"/>
      <c r="L3207" s="21"/>
      <c r="M3207" s="19"/>
      <c r="N3207" s="19"/>
    </row>
    <row r="3208" spans="8:14">
      <c r="H3208" s="18"/>
      <c r="I3208" s="20"/>
      <c r="K3208" s="21"/>
      <c r="L3208" s="21"/>
      <c r="M3208" s="19"/>
      <c r="N3208" s="19"/>
    </row>
    <row r="3209" spans="8:14">
      <c r="H3209" s="18"/>
      <c r="I3209" s="20"/>
      <c r="K3209" s="21"/>
      <c r="L3209" s="21"/>
      <c r="M3209" s="19"/>
      <c r="N3209" s="19"/>
    </row>
    <row r="3210" spans="8:14">
      <c r="H3210" s="18"/>
      <c r="I3210" s="20"/>
      <c r="K3210" s="21"/>
      <c r="L3210" s="21"/>
      <c r="M3210" s="19"/>
      <c r="N3210" s="19"/>
    </row>
    <row r="3211" spans="8:14">
      <c r="H3211" s="18"/>
      <c r="I3211" s="20"/>
      <c r="K3211" s="21"/>
      <c r="L3211" s="21"/>
      <c r="M3211" s="19"/>
      <c r="N3211" s="19"/>
    </row>
    <row r="3212" spans="8:14">
      <c r="H3212" s="18"/>
      <c r="I3212" s="20"/>
      <c r="K3212" s="21"/>
      <c r="L3212" s="21"/>
      <c r="M3212" s="19"/>
      <c r="N3212" s="19"/>
    </row>
    <row r="3213" spans="8:14">
      <c r="H3213" s="18"/>
      <c r="I3213" s="20"/>
      <c r="K3213" s="21"/>
      <c r="L3213" s="21"/>
      <c r="M3213" s="19"/>
      <c r="N3213" s="19"/>
    </row>
    <row r="3214" spans="8:14">
      <c r="H3214" s="18"/>
      <c r="I3214" s="20"/>
      <c r="K3214" s="21"/>
      <c r="L3214" s="21"/>
      <c r="M3214" s="19"/>
      <c r="N3214" s="19"/>
    </row>
    <row r="3215" spans="8:14">
      <c r="H3215" s="18"/>
      <c r="I3215" s="20"/>
      <c r="K3215" s="21"/>
      <c r="L3215" s="21"/>
      <c r="M3215" s="19"/>
      <c r="N3215" s="19"/>
    </row>
    <row r="3216" spans="8:14">
      <c r="H3216" s="18"/>
      <c r="I3216" s="20"/>
      <c r="K3216" s="21"/>
      <c r="L3216" s="21"/>
      <c r="M3216" s="19"/>
      <c r="N3216" s="19"/>
    </row>
    <row r="3217" spans="8:14">
      <c r="H3217" s="18"/>
      <c r="I3217" s="20"/>
      <c r="K3217" s="21"/>
      <c r="L3217" s="21"/>
      <c r="M3217" s="19"/>
      <c r="N3217" s="19"/>
    </row>
    <row r="3218" spans="8:14">
      <c r="H3218" s="18"/>
      <c r="I3218" s="20"/>
      <c r="K3218" s="21"/>
      <c r="L3218" s="21"/>
      <c r="M3218" s="19"/>
      <c r="N3218" s="19"/>
    </row>
    <row r="3219" spans="8:14">
      <c r="H3219" s="18"/>
      <c r="I3219" s="20"/>
      <c r="K3219" s="21"/>
      <c r="L3219" s="21"/>
      <c r="M3219" s="19"/>
      <c r="N3219" s="19"/>
    </row>
    <row r="3220" spans="8:14">
      <c r="H3220" s="18"/>
      <c r="I3220" s="20"/>
      <c r="K3220" s="21"/>
      <c r="L3220" s="21"/>
      <c r="M3220" s="19"/>
      <c r="N3220" s="19"/>
    </row>
    <row r="3221" spans="8:14">
      <c r="H3221" s="18"/>
      <c r="I3221" s="20"/>
      <c r="K3221" s="21"/>
      <c r="L3221" s="21"/>
      <c r="M3221" s="19"/>
      <c r="N3221" s="19"/>
    </row>
    <row r="3222" spans="8:14">
      <c r="H3222" s="18"/>
      <c r="I3222" s="20"/>
      <c r="K3222" s="21"/>
      <c r="L3222" s="21"/>
      <c r="M3222" s="19"/>
      <c r="N3222" s="19"/>
    </row>
    <row r="3223" spans="8:14">
      <c r="H3223" s="18"/>
      <c r="I3223" s="20"/>
      <c r="K3223" s="21"/>
      <c r="L3223" s="21"/>
      <c r="M3223" s="19"/>
      <c r="N3223" s="19"/>
    </row>
    <row r="3224" spans="8:14">
      <c r="H3224" s="18"/>
      <c r="I3224" s="20"/>
      <c r="K3224" s="21"/>
      <c r="L3224" s="21"/>
      <c r="M3224" s="19"/>
      <c r="N3224" s="19"/>
    </row>
    <row r="3225" spans="8:14">
      <c r="H3225" s="18"/>
      <c r="I3225" s="20"/>
      <c r="K3225" s="21"/>
      <c r="L3225" s="21"/>
      <c r="M3225" s="19"/>
      <c r="N3225" s="19"/>
    </row>
    <row r="3226" spans="8:14">
      <c r="H3226" s="18"/>
      <c r="I3226" s="20"/>
      <c r="K3226" s="21"/>
      <c r="L3226" s="21"/>
      <c r="M3226" s="19"/>
      <c r="N3226" s="19"/>
    </row>
    <row r="3227" spans="8:14">
      <c r="H3227" s="18"/>
      <c r="I3227" s="20"/>
      <c r="K3227" s="21"/>
      <c r="L3227" s="21"/>
      <c r="M3227" s="19"/>
      <c r="N3227" s="19"/>
    </row>
    <row r="3228" spans="8:14">
      <c r="H3228" s="18"/>
      <c r="I3228" s="20"/>
      <c r="K3228" s="21"/>
      <c r="L3228" s="21"/>
      <c r="M3228" s="19"/>
      <c r="N3228" s="19"/>
    </row>
    <row r="3229" spans="8:14">
      <c r="H3229" s="18"/>
      <c r="I3229" s="20"/>
      <c r="K3229" s="21"/>
      <c r="L3229" s="21"/>
      <c r="M3229" s="19"/>
      <c r="N3229" s="19"/>
    </row>
    <row r="3230" spans="8:14">
      <c r="H3230" s="18"/>
      <c r="I3230" s="20"/>
      <c r="K3230" s="21"/>
      <c r="L3230" s="21"/>
      <c r="M3230" s="19"/>
      <c r="N3230" s="19"/>
    </row>
    <row r="3231" spans="8:14">
      <c r="H3231" s="18"/>
      <c r="I3231" s="20"/>
      <c r="K3231" s="21"/>
      <c r="L3231" s="21"/>
      <c r="M3231" s="19"/>
      <c r="N3231" s="19"/>
    </row>
    <row r="3232" spans="8:14">
      <c r="H3232" s="18"/>
      <c r="I3232" s="20"/>
      <c r="K3232" s="21"/>
      <c r="L3232" s="21"/>
      <c r="M3232" s="19"/>
      <c r="N3232" s="19"/>
    </row>
    <row r="3233" spans="8:14">
      <c r="H3233" s="18"/>
      <c r="I3233" s="20"/>
      <c r="K3233" s="21"/>
      <c r="L3233" s="21"/>
      <c r="M3233" s="19"/>
      <c r="N3233" s="19"/>
    </row>
    <row r="3234" spans="8:14">
      <c r="H3234" s="18"/>
      <c r="I3234" s="20"/>
      <c r="K3234" s="21"/>
      <c r="L3234" s="21"/>
      <c r="M3234" s="19"/>
      <c r="N3234" s="19"/>
    </row>
    <row r="3235" spans="8:14">
      <c r="H3235" s="18"/>
      <c r="I3235" s="20"/>
      <c r="K3235" s="21"/>
      <c r="L3235" s="21"/>
      <c r="M3235" s="19"/>
      <c r="N3235" s="19"/>
    </row>
    <row r="3236" spans="8:14">
      <c r="H3236" s="18"/>
      <c r="I3236" s="20"/>
      <c r="K3236" s="21"/>
      <c r="L3236" s="21"/>
      <c r="M3236" s="19"/>
      <c r="N3236" s="19"/>
    </row>
    <row r="3237" spans="8:14">
      <c r="H3237" s="18"/>
      <c r="I3237" s="20"/>
      <c r="K3237" s="21"/>
      <c r="L3237" s="21"/>
      <c r="M3237" s="19"/>
      <c r="N3237" s="19"/>
    </row>
    <row r="3238" spans="8:14">
      <c r="H3238" s="18"/>
      <c r="I3238" s="20"/>
      <c r="K3238" s="21"/>
      <c r="L3238" s="21"/>
      <c r="M3238" s="19"/>
      <c r="N3238" s="19"/>
    </row>
    <row r="3239" spans="8:14">
      <c r="H3239" s="18"/>
      <c r="I3239" s="20"/>
      <c r="K3239" s="21"/>
      <c r="L3239" s="21"/>
      <c r="M3239" s="19"/>
      <c r="N3239" s="19"/>
    </row>
    <row r="3240" spans="8:14">
      <c r="H3240" s="18"/>
      <c r="I3240" s="20"/>
      <c r="K3240" s="21"/>
      <c r="L3240" s="21"/>
      <c r="M3240" s="19"/>
      <c r="N3240" s="19"/>
    </row>
    <row r="3241" spans="8:14">
      <c r="H3241" s="18"/>
      <c r="I3241" s="20"/>
      <c r="K3241" s="21"/>
      <c r="L3241" s="21"/>
      <c r="M3241" s="19"/>
      <c r="N3241" s="19"/>
    </row>
    <row r="3242" spans="8:14">
      <c r="H3242" s="18"/>
      <c r="I3242" s="20"/>
      <c r="K3242" s="21"/>
      <c r="L3242" s="21"/>
      <c r="M3242" s="19"/>
      <c r="N3242" s="19"/>
    </row>
    <row r="3243" spans="8:14">
      <c r="H3243" s="18"/>
      <c r="I3243" s="20"/>
      <c r="K3243" s="21"/>
      <c r="L3243" s="21"/>
      <c r="M3243" s="19"/>
      <c r="N3243" s="19"/>
    </row>
    <row r="3244" spans="8:14">
      <c r="H3244" s="18"/>
      <c r="I3244" s="20"/>
      <c r="K3244" s="21"/>
      <c r="L3244" s="21"/>
      <c r="M3244" s="19"/>
      <c r="N3244" s="19"/>
    </row>
    <row r="3245" spans="8:14">
      <c r="H3245" s="18"/>
      <c r="I3245" s="20"/>
      <c r="K3245" s="21"/>
      <c r="L3245" s="21"/>
      <c r="M3245" s="19"/>
      <c r="N3245" s="19"/>
    </row>
    <row r="3246" spans="8:14">
      <c r="H3246" s="18"/>
      <c r="I3246" s="20"/>
      <c r="K3246" s="21"/>
      <c r="L3246" s="21"/>
      <c r="M3246" s="19"/>
      <c r="N3246" s="19"/>
    </row>
    <row r="3247" spans="8:14">
      <c r="H3247" s="18"/>
      <c r="I3247" s="20"/>
      <c r="K3247" s="21"/>
      <c r="L3247" s="21"/>
      <c r="M3247" s="19"/>
      <c r="N3247" s="19"/>
    </row>
    <row r="3248" spans="8:14">
      <c r="H3248" s="18"/>
      <c r="I3248" s="20"/>
      <c r="K3248" s="21"/>
      <c r="L3248" s="21"/>
      <c r="M3248" s="19"/>
      <c r="N3248" s="19"/>
    </row>
    <row r="3249" spans="8:14">
      <c r="H3249" s="18"/>
      <c r="I3249" s="20"/>
      <c r="K3249" s="21"/>
      <c r="L3249" s="21"/>
      <c r="M3249" s="19"/>
      <c r="N3249" s="19"/>
    </row>
    <row r="3250" spans="8:14">
      <c r="H3250" s="18"/>
      <c r="I3250" s="20"/>
      <c r="K3250" s="21"/>
      <c r="L3250" s="21"/>
      <c r="M3250" s="19"/>
      <c r="N3250" s="19"/>
    </row>
    <row r="3251" spans="8:14">
      <c r="H3251" s="18"/>
      <c r="I3251" s="20"/>
      <c r="K3251" s="21"/>
      <c r="L3251" s="21"/>
      <c r="M3251" s="19"/>
      <c r="N3251" s="19"/>
    </row>
    <row r="3252" spans="8:14">
      <c r="H3252" s="18"/>
      <c r="I3252" s="20"/>
      <c r="K3252" s="21"/>
      <c r="L3252" s="21"/>
      <c r="M3252" s="19"/>
      <c r="N3252" s="19"/>
    </row>
    <row r="3253" spans="8:14">
      <c r="H3253" s="18"/>
      <c r="I3253" s="20"/>
      <c r="K3253" s="21"/>
      <c r="L3253" s="21"/>
      <c r="M3253" s="19"/>
      <c r="N3253" s="19"/>
    </row>
    <row r="3254" spans="8:14">
      <c r="H3254" s="18"/>
      <c r="I3254" s="20"/>
      <c r="K3254" s="21"/>
      <c r="L3254" s="21"/>
      <c r="M3254" s="19"/>
      <c r="N3254" s="19"/>
    </row>
    <row r="3255" spans="8:14">
      <c r="H3255" s="18"/>
      <c r="I3255" s="20"/>
      <c r="K3255" s="21"/>
      <c r="L3255" s="21"/>
      <c r="M3255" s="19"/>
      <c r="N3255" s="19"/>
    </row>
    <row r="3256" spans="8:14">
      <c r="H3256" s="18"/>
      <c r="I3256" s="20"/>
      <c r="K3256" s="21"/>
      <c r="L3256" s="21"/>
      <c r="M3256" s="19"/>
      <c r="N3256" s="19"/>
    </row>
    <row r="3257" spans="8:14">
      <c r="H3257" s="18"/>
      <c r="I3257" s="20"/>
      <c r="K3257" s="21"/>
      <c r="L3257" s="21"/>
      <c r="M3257" s="19"/>
      <c r="N3257" s="19"/>
    </row>
    <row r="3258" spans="8:14">
      <c r="H3258" s="18"/>
      <c r="I3258" s="20"/>
      <c r="K3258" s="21"/>
      <c r="L3258" s="21"/>
      <c r="M3258" s="19"/>
      <c r="N3258" s="19"/>
    </row>
    <row r="3259" spans="8:14">
      <c r="H3259" s="18"/>
      <c r="I3259" s="20"/>
      <c r="K3259" s="21"/>
      <c r="L3259" s="21"/>
      <c r="M3259" s="19"/>
      <c r="N3259" s="19"/>
    </row>
    <row r="3260" spans="8:14">
      <c r="H3260" s="18"/>
      <c r="I3260" s="20"/>
      <c r="K3260" s="21"/>
      <c r="L3260" s="21"/>
      <c r="M3260" s="19"/>
      <c r="N3260" s="19"/>
    </row>
    <row r="3261" spans="8:14">
      <c r="H3261" s="18"/>
      <c r="I3261" s="20"/>
      <c r="K3261" s="21"/>
      <c r="L3261" s="21"/>
      <c r="M3261" s="19"/>
      <c r="N3261" s="19"/>
    </row>
    <row r="3262" spans="8:14">
      <c r="H3262" s="18"/>
      <c r="I3262" s="20"/>
      <c r="K3262" s="21"/>
      <c r="L3262" s="21"/>
      <c r="M3262" s="19"/>
      <c r="N3262" s="19"/>
    </row>
    <row r="3263" spans="8:14">
      <c r="H3263" s="18"/>
      <c r="I3263" s="20"/>
      <c r="K3263" s="21"/>
      <c r="L3263" s="21"/>
      <c r="M3263" s="19"/>
      <c r="N3263" s="19"/>
    </row>
    <row r="3264" spans="8:14">
      <c r="H3264" s="18"/>
      <c r="I3264" s="20"/>
      <c r="K3264" s="21"/>
      <c r="L3264" s="21"/>
      <c r="M3264" s="19"/>
      <c r="N3264" s="19"/>
    </row>
    <row r="3265" spans="8:14">
      <c r="H3265" s="18"/>
      <c r="I3265" s="20"/>
      <c r="K3265" s="21"/>
      <c r="L3265" s="21"/>
      <c r="M3265" s="19"/>
      <c r="N3265" s="19"/>
    </row>
    <row r="3266" spans="8:14">
      <c r="H3266" s="18"/>
      <c r="I3266" s="20"/>
      <c r="K3266" s="21"/>
      <c r="L3266" s="21"/>
      <c r="M3266" s="19"/>
      <c r="N3266" s="19"/>
    </row>
    <row r="3267" spans="8:14">
      <c r="H3267" s="18"/>
      <c r="I3267" s="20"/>
      <c r="K3267" s="21"/>
      <c r="L3267" s="21"/>
      <c r="M3267" s="19"/>
      <c r="N3267" s="19"/>
    </row>
    <row r="3268" spans="8:14">
      <c r="H3268" s="18"/>
      <c r="I3268" s="20"/>
      <c r="K3268" s="21"/>
      <c r="L3268" s="21"/>
      <c r="M3268" s="19"/>
      <c r="N3268" s="19"/>
    </row>
    <row r="3269" spans="8:14">
      <c r="H3269" s="18"/>
      <c r="I3269" s="20"/>
      <c r="K3269" s="21"/>
      <c r="L3269" s="21"/>
      <c r="M3269" s="19"/>
      <c r="N3269" s="19"/>
    </row>
    <row r="3270" spans="8:14">
      <c r="H3270" s="18"/>
      <c r="I3270" s="20"/>
      <c r="K3270" s="21"/>
      <c r="L3270" s="21"/>
      <c r="M3270" s="19"/>
      <c r="N3270" s="19"/>
    </row>
    <row r="3271" spans="8:14">
      <c r="H3271" s="18"/>
      <c r="I3271" s="20"/>
      <c r="K3271" s="21"/>
      <c r="L3271" s="21"/>
      <c r="M3271" s="19"/>
      <c r="N3271" s="19"/>
    </row>
    <row r="3272" spans="8:14">
      <c r="H3272" s="18"/>
      <c r="I3272" s="20"/>
      <c r="K3272" s="21"/>
      <c r="L3272" s="21"/>
      <c r="M3272" s="19"/>
      <c r="N3272" s="19"/>
    </row>
    <row r="3273" spans="8:14">
      <c r="H3273" s="18"/>
      <c r="I3273" s="20"/>
      <c r="K3273" s="21"/>
      <c r="L3273" s="21"/>
      <c r="M3273" s="19"/>
      <c r="N3273" s="19"/>
    </row>
    <row r="3274" spans="8:14">
      <c r="H3274" s="18"/>
      <c r="I3274" s="20"/>
      <c r="K3274" s="21"/>
      <c r="L3274" s="21"/>
      <c r="M3274" s="19"/>
      <c r="N3274" s="19"/>
    </row>
    <row r="3275" spans="8:14">
      <c r="H3275" s="18"/>
      <c r="I3275" s="20"/>
      <c r="K3275" s="21"/>
      <c r="L3275" s="21"/>
      <c r="M3275" s="19"/>
      <c r="N3275" s="19"/>
    </row>
    <row r="3276" spans="8:14">
      <c r="H3276" s="18"/>
      <c r="I3276" s="20"/>
      <c r="K3276" s="21"/>
      <c r="L3276" s="21"/>
      <c r="M3276" s="19"/>
      <c r="N3276" s="19"/>
    </row>
    <row r="3277" spans="8:14">
      <c r="H3277" s="18"/>
      <c r="I3277" s="20"/>
      <c r="K3277" s="21"/>
      <c r="L3277" s="21"/>
      <c r="M3277" s="19"/>
      <c r="N3277" s="19"/>
    </row>
    <row r="3278" spans="8:14">
      <c r="H3278" s="18"/>
      <c r="I3278" s="20"/>
      <c r="K3278" s="21"/>
      <c r="L3278" s="21"/>
      <c r="M3278" s="19"/>
      <c r="N3278" s="19"/>
    </row>
    <row r="3279" spans="8:14">
      <c r="H3279" s="18"/>
      <c r="I3279" s="20"/>
      <c r="K3279" s="21"/>
      <c r="L3279" s="21"/>
      <c r="M3279" s="19"/>
      <c r="N3279" s="19"/>
    </row>
    <row r="3280" spans="8:14">
      <c r="H3280" s="18"/>
      <c r="I3280" s="20"/>
      <c r="K3280" s="21"/>
      <c r="L3280" s="21"/>
      <c r="M3280" s="19"/>
      <c r="N3280" s="19"/>
    </row>
    <row r="3281" spans="8:14">
      <c r="H3281" s="18"/>
      <c r="I3281" s="20"/>
      <c r="K3281" s="21"/>
      <c r="L3281" s="21"/>
      <c r="M3281" s="19"/>
      <c r="N3281" s="19"/>
    </row>
    <row r="3282" spans="8:14">
      <c r="H3282" s="18"/>
      <c r="I3282" s="20"/>
      <c r="K3282" s="21"/>
      <c r="L3282" s="21"/>
      <c r="M3282" s="19"/>
      <c r="N3282" s="19"/>
    </row>
    <row r="3283" spans="8:14">
      <c r="H3283" s="18"/>
      <c r="I3283" s="20"/>
      <c r="K3283" s="21"/>
      <c r="L3283" s="21"/>
      <c r="M3283" s="19"/>
      <c r="N3283" s="19"/>
    </row>
    <row r="3284" spans="8:14">
      <c r="H3284" s="18"/>
      <c r="I3284" s="20"/>
      <c r="K3284" s="21"/>
      <c r="L3284" s="21"/>
      <c r="M3284" s="19"/>
      <c r="N3284" s="19"/>
    </row>
    <row r="3285" spans="8:14">
      <c r="H3285" s="18"/>
      <c r="I3285" s="20"/>
      <c r="K3285" s="21"/>
      <c r="L3285" s="21"/>
      <c r="M3285" s="19"/>
      <c r="N3285" s="19"/>
    </row>
    <row r="3286" spans="8:14">
      <c r="H3286" s="18"/>
      <c r="I3286" s="20"/>
      <c r="K3286" s="21"/>
      <c r="L3286" s="21"/>
      <c r="M3286" s="19"/>
      <c r="N3286" s="19"/>
    </row>
    <row r="3287" spans="8:14">
      <c r="H3287" s="18"/>
      <c r="I3287" s="20"/>
      <c r="K3287" s="21"/>
      <c r="L3287" s="21"/>
      <c r="M3287" s="19"/>
      <c r="N3287" s="19"/>
    </row>
    <row r="3288" spans="8:14">
      <c r="H3288" s="18"/>
      <c r="I3288" s="20"/>
      <c r="K3288" s="21"/>
      <c r="L3288" s="21"/>
      <c r="M3288" s="19"/>
      <c r="N3288" s="19"/>
    </row>
    <row r="3289" spans="8:14">
      <c r="H3289" s="18"/>
      <c r="I3289" s="20"/>
      <c r="K3289" s="21"/>
      <c r="L3289" s="21"/>
      <c r="M3289" s="19"/>
      <c r="N3289" s="19"/>
    </row>
    <row r="3290" spans="8:14">
      <c r="H3290" s="18"/>
      <c r="I3290" s="20"/>
      <c r="K3290" s="21"/>
      <c r="L3290" s="21"/>
      <c r="M3290" s="19"/>
      <c r="N3290" s="19"/>
    </row>
    <row r="3291" spans="8:14">
      <c r="H3291" s="18"/>
      <c r="I3291" s="20"/>
      <c r="K3291" s="21"/>
      <c r="L3291" s="21"/>
      <c r="M3291" s="19"/>
      <c r="N3291" s="19"/>
    </row>
    <row r="3292" spans="8:14">
      <c r="H3292" s="18"/>
      <c r="I3292" s="20"/>
      <c r="K3292" s="21"/>
      <c r="L3292" s="21"/>
      <c r="M3292" s="19"/>
      <c r="N3292" s="19"/>
    </row>
    <row r="3293" spans="8:14">
      <c r="H3293" s="18"/>
      <c r="I3293" s="20"/>
      <c r="K3293" s="21"/>
      <c r="L3293" s="21"/>
      <c r="M3293" s="19"/>
      <c r="N3293" s="19"/>
    </row>
    <row r="3294" spans="8:14">
      <c r="H3294" s="18"/>
      <c r="I3294" s="20"/>
      <c r="K3294" s="21"/>
      <c r="L3294" s="21"/>
      <c r="M3294" s="19"/>
      <c r="N3294" s="19"/>
    </row>
    <row r="3295" spans="8:14">
      <c r="H3295" s="18"/>
      <c r="I3295" s="20"/>
      <c r="K3295" s="21"/>
      <c r="L3295" s="21"/>
      <c r="M3295" s="19"/>
      <c r="N3295" s="19"/>
    </row>
    <row r="3296" spans="8:14">
      <c r="H3296" s="18"/>
      <c r="I3296" s="20"/>
      <c r="K3296" s="21"/>
      <c r="L3296" s="21"/>
      <c r="M3296" s="19"/>
      <c r="N3296" s="19"/>
    </row>
    <row r="3297" spans="8:14">
      <c r="H3297" s="18"/>
      <c r="I3297" s="20"/>
      <c r="K3297" s="21"/>
      <c r="L3297" s="21"/>
      <c r="M3297" s="19"/>
      <c r="N3297" s="19"/>
    </row>
    <row r="3298" spans="8:14">
      <c r="H3298" s="18"/>
      <c r="I3298" s="20"/>
      <c r="K3298" s="21"/>
      <c r="L3298" s="21"/>
      <c r="M3298" s="19"/>
      <c r="N3298" s="19"/>
    </row>
    <row r="3299" spans="8:14">
      <c r="H3299" s="18"/>
      <c r="I3299" s="20"/>
      <c r="K3299" s="21"/>
      <c r="L3299" s="21"/>
      <c r="M3299" s="19"/>
      <c r="N3299" s="19"/>
    </row>
    <row r="3300" spans="8:14">
      <c r="H3300" s="18"/>
      <c r="I3300" s="20"/>
      <c r="K3300" s="21"/>
      <c r="L3300" s="21"/>
      <c r="M3300" s="19"/>
      <c r="N3300" s="19"/>
    </row>
    <row r="3301" spans="8:14">
      <c r="H3301" s="18"/>
      <c r="I3301" s="20"/>
      <c r="K3301" s="21"/>
      <c r="L3301" s="21"/>
      <c r="M3301" s="19"/>
      <c r="N3301" s="19"/>
    </row>
    <row r="3302" spans="8:14">
      <c r="H3302" s="18"/>
      <c r="I3302" s="20"/>
      <c r="K3302" s="21"/>
      <c r="L3302" s="21"/>
      <c r="M3302" s="19"/>
      <c r="N3302" s="19"/>
    </row>
    <row r="3303" spans="8:14">
      <c r="H3303" s="18"/>
      <c r="I3303" s="20"/>
      <c r="K3303" s="21"/>
      <c r="L3303" s="21"/>
      <c r="M3303" s="19"/>
      <c r="N3303" s="19"/>
    </row>
    <row r="3304" spans="8:14">
      <c r="H3304" s="18"/>
      <c r="I3304" s="20"/>
      <c r="K3304" s="21"/>
      <c r="L3304" s="21"/>
      <c r="M3304" s="19"/>
      <c r="N3304" s="19"/>
    </row>
    <row r="3305" spans="8:14">
      <c r="H3305" s="18"/>
      <c r="I3305" s="20"/>
      <c r="K3305" s="21"/>
      <c r="L3305" s="21"/>
      <c r="M3305" s="19"/>
      <c r="N3305" s="19"/>
    </row>
    <row r="3306" spans="8:14">
      <c r="H3306" s="18"/>
      <c r="I3306" s="20"/>
      <c r="K3306" s="21"/>
      <c r="L3306" s="21"/>
      <c r="M3306" s="19"/>
      <c r="N3306" s="19"/>
    </row>
    <row r="3307" spans="8:14">
      <c r="H3307" s="18"/>
      <c r="I3307" s="20"/>
      <c r="K3307" s="21"/>
      <c r="L3307" s="21"/>
      <c r="M3307" s="19"/>
      <c r="N3307" s="19"/>
    </row>
    <row r="3308" spans="8:14">
      <c r="H3308" s="18"/>
      <c r="I3308" s="20"/>
      <c r="K3308" s="21"/>
      <c r="L3308" s="21"/>
      <c r="M3308" s="19"/>
      <c r="N3308" s="19"/>
    </row>
    <row r="3309" spans="8:14">
      <c r="H3309" s="18"/>
      <c r="I3309" s="20"/>
      <c r="K3309" s="21"/>
      <c r="L3309" s="21"/>
      <c r="M3309" s="19"/>
      <c r="N3309" s="19"/>
    </row>
    <row r="3310" spans="8:14">
      <c r="H3310" s="18"/>
      <c r="I3310" s="20"/>
      <c r="K3310" s="21"/>
      <c r="L3310" s="21"/>
      <c r="M3310" s="19"/>
      <c r="N3310" s="19"/>
    </row>
    <row r="3311" spans="8:14">
      <c r="H3311" s="18"/>
      <c r="I3311" s="20"/>
      <c r="K3311" s="21"/>
      <c r="L3311" s="21"/>
      <c r="M3311" s="19"/>
      <c r="N3311" s="19"/>
    </row>
    <row r="3312" spans="8:14">
      <c r="H3312" s="18"/>
      <c r="I3312" s="20"/>
      <c r="K3312" s="21"/>
      <c r="L3312" s="21"/>
      <c r="M3312" s="19"/>
      <c r="N3312" s="19"/>
    </row>
    <row r="3313" spans="8:14">
      <c r="H3313" s="18"/>
      <c r="I3313" s="20"/>
      <c r="K3313" s="21"/>
      <c r="L3313" s="21"/>
      <c r="M3313" s="19"/>
      <c r="N3313" s="19"/>
    </row>
    <row r="3314" spans="8:14">
      <c r="H3314" s="18"/>
      <c r="I3314" s="20"/>
      <c r="K3314" s="21"/>
      <c r="L3314" s="21"/>
      <c r="M3314" s="19"/>
      <c r="N3314" s="19"/>
    </row>
    <row r="3315" spans="8:14">
      <c r="H3315" s="18"/>
      <c r="I3315" s="20"/>
      <c r="K3315" s="21"/>
      <c r="L3315" s="21"/>
      <c r="M3315" s="19"/>
      <c r="N3315" s="19"/>
    </row>
    <row r="3316" spans="8:14">
      <c r="H3316" s="18"/>
      <c r="I3316" s="20"/>
      <c r="K3316" s="21"/>
      <c r="L3316" s="21"/>
      <c r="M3316" s="19"/>
      <c r="N3316" s="19"/>
    </row>
    <row r="3317" spans="8:14">
      <c r="H3317" s="18"/>
      <c r="I3317" s="20"/>
      <c r="K3317" s="21"/>
      <c r="L3317" s="21"/>
      <c r="M3317" s="19"/>
      <c r="N3317" s="19"/>
    </row>
    <row r="3318" spans="8:14">
      <c r="H3318" s="18"/>
      <c r="I3318" s="20"/>
      <c r="K3318" s="21"/>
      <c r="L3318" s="21"/>
      <c r="M3318" s="19"/>
      <c r="N3318" s="19"/>
    </row>
    <row r="3319" spans="8:14">
      <c r="H3319" s="18"/>
      <c r="I3319" s="20"/>
      <c r="K3319" s="21"/>
      <c r="L3319" s="21"/>
      <c r="M3319" s="19"/>
      <c r="N3319" s="19"/>
    </row>
    <row r="3320" spans="8:14">
      <c r="H3320" s="18"/>
      <c r="I3320" s="20"/>
      <c r="K3320" s="21"/>
      <c r="L3320" s="21"/>
      <c r="M3320" s="19"/>
      <c r="N3320" s="19"/>
    </row>
    <row r="3321" spans="8:14">
      <c r="H3321" s="18"/>
      <c r="I3321" s="20"/>
      <c r="K3321" s="21"/>
      <c r="L3321" s="21"/>
      <c r="M3321" s="19"/>
      <c r="N3321" s="19"/>
    </row>
    <row r="3322" spans="8:14">
      <c r="H3322" s="18"/>
      <c r="I3322" s="20"/>
      <c r="K3322" s="21"/>
      <c r="L3322" s="21"/>
      <c r="M3322" s="19"/>
      <c r="N3322" s="19"/>
    </row>
    <row r="3323" spans="8:14">
      <c r="H3323" s="18"/>
      <c r="I3323" s="20"/>
      <c r="K3323" s="21"/>
      <c r="L3323" s="21"/>
      <c r="M3323" s="19"/>
      <c r="N3323" s="19"/>
    </row>
    <row r="3324" spans="8:14">
      <c r="H3324" s="18"/>
      <c r="I3324" s="20"/>
      <c r="K3324" s="21"/>
      <c r="L3324" s="21"/>
      <c r="M3324" s="19"/>
      <c r="N3324" s="19"/>
    </row>
    <row r="3325" spans="8:14">
      <c r="H3325" s="18"/>
      <c r="I3325" s="20"/>
      <c r="K3325" s="21"/>
      <c r="L3325" s="21"/>
      <c r="M3325" s="19"/>
      <c r="N3325" s="19"/>
    </row>
    <row r="3326" spans="8:14">
      <c r="H3326" s="18"/>
      <c r="I3326" s="20"/>
      <c r="K3326" s="21"/>
      <c r="L3326" s="21"/>
      <c r="M3326" s="19"/>
      <c r="N3326" s="19"/>
    </row>
    <row r="3327" spans="8:14">
      <c r="H3327" s="18"/>
      <c r="I3327" s="20"/>
      <c r="K3327" s="21"/>
      <c r="L3327" s="21"/>
      <c r="M3327" s="19"/>
      <c r="N3327" s="19"/>
    </row>
    <row r="3328" spans="8:14">
      <c r="H3328" s="18"/>
      <c r="I3328" s="20"/>
      <c r="K3328" s="21"/>
      <c r="L3328" s="21"/>
      <c r="M3328" s="19"/>
      <c r="N3328" s="19"/>
    </row>
    <row r="3329" spans="8:14">
      <c r="H3329" s="18"/>
      <c r="I3329" s="20"/>
      <c r="K3329" s="21"/>
      <c r="L3329" s="21"/>
      <c r="M3329" s="19"/>
      <c r="N3329" s="19"/>
    </row>
    <row r="3330" spans="8:14">
      <c r="H3330" s="18"/>
      <c r="I3330" s="20"/>
      <c r="K3330" s="21"/>
      <c r="L3330" s="21"/>
      <c r="M3330" s="19"/>
      <c r="N3330" s="19"/>
    </row>
    <row r="3331" spans="8:14">
      <c r="H3331" s="18"/>
      <c r="I3331" s="20"/>
      <c r="K3331" s="21"/>
      <c r="L3331" s="21"/>
      <c r="M3331" s="19"/>
      <c r="N3331" s="19"/>
    </row>
    <row r="3332" spans="8:14">
      <c r="H3332" s="18"/>
      <c r="I3332" s="20"/>
      <c r="K3332" s="21"/>
      <c r="L3332" s="21"/>
      <c r="M3332" s="19"/>
      <c r="N3332" s="19"/>
    </row>
    <row r="3333" spans="8:14">
      <c r="H3333" s="18"/>
      <c r="I3333" s="20"/>
      <c r="K3333" s="21"/>
      <c r="L3333" s="21"/>
      <c r="M3333" s="19"/>
      <c r="N3333" s="19"/>
    </row>
    <row r="3334" spans="8:14">
      <c r="H3334" s="18"/>
      <c r="I3334" s="20"/>
      <c r="K3334" s="21"/>
      <c r="L3334" s="21"/>
      <c r="M3334" s="19"/>
      <c r="N3334" s="19"/>
    </row>
    <row r="3335" spans="8:14">
      <c r="H3335" s="18"/>
      <c r="I3335" s="20"/>
      <c r="K3335" s="21"/>
      <c r="L3335" s="21"/>
      <c r="M3335" s="19"/>
      <c r="N3335" s="19"/>
    </row>
    <row r="3336" spans="8:14">
      <c r="H3336" s="18"/>
      <c r="I3336" s="20"/>
      <c r="K3336" s="21"/>
      <c r="L3336" s="21"/>
      <c r="M3336" s="19"/>
      <c r="N3336" s="19"/>
    </row>
    <row r="3337" spans="8:14">
      <c r="H3337" s="18"/>
      <c r="I3337" s="20"/>
      <c r="K3337" s="21"/>
      <c r="L3337" s="21"/>
      <c r="M3337" s="19"/>
      <c r="N3337" s="19"/>
    </row>
    <row r="3338" spans="8:14">
      <c r="H3338" s="18"/>
      <c r="I3338" s="20"/>
      <c r="K3338" s="21"/>
      <c r="L3338" s="21"/>
      <c r="M3338" s="19"/>
      <c r="N3338" s="19"/>
    </row>
    <row r="3339" spans="8:14">
      <c r="H3339" s="18"/>
      <c r="I3339" s="20"/>
      <c r="K3339" s="21"/>
      <c r="L3339" s="21"/>
      <c r="M3339" s="19"/>
      <c r="N3339" s="19"/>
    </row>
    <row r="3340" spans="8:14">
      <c r="H3340" s="18"/>
      <c r="I3340" s="20"/>
      <c r="K3340" s="21"/>
      <c r="L3340" s="21"/>
      <c r="M3340" s="19"/>
      <c r="N3340" s="19"/>
    </row>
    <row r="3341" spans="8:14">
      <c r="H3341" s="18"/>
      <c r="I3341" s="20"/>
      <c r="K3341" s="21"/>
      <c r="L3341" s="21"/>
      <c r="M3341" s="19"/>
      <c r="N3341" s="19"/>
    </row>
    <row r="3342" spans="8:14">
      <c r="H3342" s="18"/>
      <c r="I3342" s="20"/>
      <c r="K3342" s="21"/>
      <c r="L3342" s="21"/>
      <c r="M3342" s="19"/>
      <c r="N3342" s="19"/>
    </row>
    <row r="3343" spans="8:14">
      <c r="H3343" s="18"/>
      <c r="I3343" s="20"/>
      <c r="K3343" s="21"/>
      <c r="L3343" s="21"/>
      <c r="M3343" s="19"/>
      <c r="N3343" s="19"/>
    </row>
    <row r="3344" spans="8:14">
      <c r="H3344" s="18"/>
      <c r="I3344" s="20"/>
      <c r="K3344" s="21"/>
      <c r="L3344" s="21"/>
      <c r="M3344" s="19"/>
      <c r="N3344" s="19"/>
    </row>
    <row r="3345" spans="8:14">
      <c r="H3345" s="18"/>
      <c r="I3345" s="20"/>
      <c r="K3345" s="21"/>
      <c r="L3345" s="21"/>
      <c r="M3345" s="19"/>
      <c r="N3345" s="19"/>
    </row>
    <row r="3346" spans="8:14">
      <c r="H3346" s="18"/>
      <c r="I3346" s="20"/>
      <c r="K3346" s="21"/>
      <c r="L3346" s="21"/>
      <c r="M3346" s="19"/>
      <c r="N3346" s="19"/>
    </row>
    <row r="3347" spans="8:14">
      <c r="H3347" s="18"/>
      <c r="I3347" s="20"/>
      <c r="K3347" s="21"/>
      <c r="L3347" s="21"/>
      <c r="M3347" s="19"/>
      <c r="N3347" s="19"/>
    </row>
    <row r="3348" spans="8:14">
      <c r="H3348" s="18"/>
      <c r="I3348" s="20"/>
      <c r="K3348" s="21"/>
      <c r="L3348" s="21"/>
      <c r="M3348" s="19"/>
      <c r="N3348" s="19"/>
    </row>
    <row r="3349" spans="8:14">
      <c r="H3349" s="18"/>
      <c r="I3349" s="20"/>
      <c r="K3349" s="21"/>
      <c r="L3349" s="21"/>
      <c r="M3349" s="19"/>
      <c r="N3349" s="19"/>
    </row>
    <row r="3350" spans="8:14">
      <c r="H3350" s="18"/>
      <c r="I3350" s="20"/>
      <c r="K3350" s="21"/>
      <c r="L3350" s="21"/>
      <c r="M3350" s="19"/>
      <c r="N3350" s="19"/>
    </row>
    <row r="3351" spans="8:14">
      <c r="H3351" s="18"/>
      <c r="I3351" s="20"/>
      <c r="K3351" s="21"/>
      <c r="L3351" s="21"/>
      <c r="M3351" s="19"/>
      <c r="N3351" s="19"/>
    </row>
    <row r="3352" spans="8:14">
      <c r="H3352" s="18"/>
      <c r="I3352" s="20"/>
      <c r="K3352" s="21"/>
      <c r="L3352" s="21"/>
      <c r="M3352" s="19"/>
      <c r="N3352" s="19"/>
    </row>
    <row r="3353" spans="8:14">
      <c r="H3353" s="18"/>
      <c r="I3353" s="20"/>
      <c r="K3353" s="21"/>
      <c r="L3353" s="21"/>
      <c r="M3353" s="19"/>
      <c r="N3353" s="19"/>
    </row>
    <row r="3354" spans="8:14">
      <c r="H3354" s="18"/>
      <c r="I3354" s="20"/>
      <c r="K3354" s="21"/>
      <c r="L3354" s="21"/>
      <c r="M3354" s="19"/>
      <c r="N3354" s="19"/>
    </row>
    <row r="3355" spans="8:14">
      <c r="H3355" s="18"/>
      <c r="I3355" s="20"/>
      <c r="K3355" s="21"/>
      <c r="L3355" s="21"/>
      <c r="M3355" s="19"/>
      <c r="N3355" s="19"/>
    </row>
    <row r="3356" spans="8:14">
      <c r="H3356" s="18"/>
      <c r="I3356" s="20"/>
      <c r="K3356" s="21"/>
      <c r="L3356" s="21"/>
      <c r="M3356" s="19"/>
      <c r="N3356" s="19"/>
    </row>
    <row r="3357" spans="8:14">
      <c r="H3357" s="18"/>
      <c r="I3357" s="20"/>
      <c r="K3357" s="21"/>
      <c r="L3357" s="21"/>
      <c r="M3357" s="19"/>
      <c r="N3357" s="19"/>
    </row>
    <row r="3358" spans="8:14">
      <c r="H3358" s="18"/>
      <c r="I3358" s="20"/>
      <c r="K3358" s="21"/>
      <c r="L3358" s="21"/>
      <c r="M3358" s="19"/>
      <c r="N3358" s="19"/>
    </row>
    <row r="3359" spans="8:14">
      <c r="H3359" s="18"/>
      <c r="I3359" s="20"/>
      <c r="K3359" s="21"/>
      <c r="L3359" s="21"/>
      <c r="M3359" s="19"/>
      <c r="N3359" s="19"/>
    </row>
    <row r="3360" spans="8:14">
      <c r="H3360" s="18"/>
      <c r="I3360" s="20"/>
      <c r="K3360" s="21"/>
      <c r="L3360" s="21"/>
      <c r="M3360" s="19"/>
      <c r="N3360" s="19"/>
    </row>
    <row r="3361" spans="8:14">
      <c r="H3361" s="18"/>
      <c r="I3361" s="20"/>
      <c r="K3361" s="21"/>
      <c r="L3361" s="21"/>
      <c r="M3361" s="19"/>
      <c r="N3361" s="19"/>
    </row>
    <row r="3362" spans="8:14">
      <c r="H3362" s="18"/>
      <c r="I3362" s="20"/>
      <c r="K3362" s="21"/>
      <c r="L3362" s="21"/>
      <c r="M3362" s="19"/>
      <c r="N3362" s="19"/>
    </row>
    <row r="3363" spans="8:14">
      <c r="H3363" s="18"/>
      <c r="I3363" s="20"/>
      <c r="K3363" s="21"/>
      <c r="L3363" s="21"/>
      <c r="M3363" s="19"/>
      <c r="N3363" s="19"/>
    </row>
    <row r="3364" spans="8:14">
      <c r="H3364" s="18"/>
      <c r="I3364" s="20"/>
      <c r="K3364" s="21"/>
      <c r="L3364" s="21"/>
      <c r="M3364" s="19"/>
      <c r="N3364" s="19"/>
    </row>
    <row r="3365" spans="8:14">
      <c r="H3365" s="18"/>
      <c r="I3365" s="20"/>
      <c r="K3365" s="21"/>
      <c r="L3365" s="21"/>
      <c r="M3365" s="19"/>
      <c r="N3365" s="19"/>
    </row>
    <row r="3366" spans="8:14">
      <c r="H3366" s="18"/>
      <c r="I3366" s="20"/>
      <c r="K3366" s="21"/>
      <c r="L3366" s="21"/>
      <c r="M3366" s="19"/>
      <c r="N3366" s="19"/>
    </row>
    <row r="3367" spans="8:14">
      <c r="H3367" s="18"/>
      <c r="I3367" s="20"/>
      <c r="K3367" s="21"/>
      <c r="L3367" s="21"/>
      <c r="M3367" s="19"/>
      <c r="N3367" s="19"/>
    </row>
    <row r="3368" spans="8:14">
      <c r="H3368" s="18"/>
      <c r="I3368" s="20"/>
      <c r="K3368" s="21"/>
      <c r="L3368" s="21"/>
      <c r="M3368" s="19"/>
      <c r="N3368" s="19"/>
    </row>
    <row r="3369" spans="8:14">
      <c r="H3369" s="18"/>
      <c r="I3369" s="20"/>
      <c r="K3369" s="21"/>
      <c r="L3369" s="21"/>
      <c r="M3369" s="19"/>
      <c r="N3369" s="19"/>
    </row>
    <row r="3370" spans="8:14">
      <c r="H3370" s="18"/>
      <c r="I3370" s="20"/>
      <c r="K3370" s="21"/>
      <c r="L3370" s="21"/>
      <c r="M3370" s="19"/>
      <c r="N3370" s="19"/>
    </row>
    <row r="3371" spans="8:14">
      <c r="H3371" s="18"/>
      <c r="I3371" s="20"/>
      <c r="K3371" s="21"/>
      <c r="L3371" s="21"/>
      <c r="M3371" s="19"/>
      <c r="N3371" s="19"/>
    </row>
    <row r="3372" spans="8:14">
      <c r="H3372" s="18"/>
      <c r="I3372" s="20"/>
      <c r="K3372" s="21"/>
      <c r="L3372" s="21"/>
      <c r="M3372" s="19"/>
      <c r="N3372" s="19"/>
    </row>
    <row r="3373" spans="8:14">
      <c r="H3373" s="18"/>
      <c r="I3373" s="20"/>
      <c r="K3373" s="21"/>
      <c r="L3373" s="21"/>
      <c r="M3373" s="19"/>
      <c r="N3373" s="19"/>
    </row>
    <row r="3374" spans="8:14">
      <c r="H3374" s="18"/>
      <c r="I3374" s="20"/>
      <c r="K3374" s="21"/>
      <c r="L3374" s="21"/>
      <c r="M3374" s="19"/>
      <c r="N3374" s="19"/>
    </row>
    <row r="3375" spans="8:14">
      <c r="H3375" s="18"/>
      <c r="I3375" s="20"/>
      <c r="K3375" s="21"/>
      <c r="L3375" s="21"/>
      <c r="M3375" s="19"/>
      <c r="N3375" s="19"/>
    </row>
    <row r="3376" spans="8:14">
      <c r="H3376" s="18"/>
      <c r="I3376" s="20"/>
      <c r="K3376" s="21"/>
      <c r="L3376" s="21"/>
      <c r="M3376" s="19"/>
      <c r="N3376" s="19"/>
    </row>
    <row r="3377" spans="8:14">
      <c r="H3377" s="18"/>
      <c r="I3377" s="20"/>
      <c r="K3377" s="21"/>
      <c r="L3377" s="21"/>
      <c r="M3377" s="19"/>
      <c r="N3377" s="19"/>
    </row>
    <row r="3378" spans="8:14">
      <c r="H3378" s="18"/>
      <c r="I3378" s="20"/>
      <c r="K3378" s="21"/>
      <c r="L3378" s="21"/>
      <c r="M3378" s="19"/>
      <c r="N3378" s="19"/>
    </row>
    <row r="3379" spans="8:14">
      <c r="H3379" s="18"/>
      <c r="I3379" s="20"/>
      <c r="K3379" s="21"/>
      <c r="L3379" s="21"/>
      <c r="M3379" s="19"/>
      <c r="N3379" s="19"/>
    </row>
    <row r="3380" spans="8:14">
      <c r="H3380" s="18"/>
      <c r="I3380" s="20"/>
      <c r="K3380" s="21"/>
      <c r="L3380" s="21"/>
      <c r="M3380" s="19"/>
      <c r="N3380" s="19"/>
    </row>
    <row r="3381" spans="8:14">
      <c r="H3381" s="18"/>
      <c r="I3381" s="20"/>
      <c r="K3381" s="21"/>
      <c r="L3381" s="21"/>
      <c r="M3381" s="19"/>
      <c r="N3381" s="19"/>
    </row>
    <row r="3382" spans="8:14">
      <c r="H3382" s="18"/>
      <c r="I3382" s="20"/>
      <c r="K3382" s="21"/>
      <c r="L3382" s="21"/>
      <c r="M3382" s="19"/>
      <c r="N3382" s="19"/>
    </row>
    <row r="3383" spans="8:14">
      <c r="H3383" s="18"/>
      <c r="I3383" s="20"/>
      <c r="K3383" s="21"/>
      <c r="L3383" s="21"/>
      <c r="M3383" s="19"/>
      <c r="N3383" s="19"/>
    </row>
    <row r="3384" spans="8:14">
      <c r="H3384" s="18"/>
      <c r="I3384" s="20"/>
      <c r="K3384" s="21"/>
      <c r="L3384" s="21"/>
      <c r="M3384" s="19"/>
      <c r="N3384" s="19"/>
    </row>
    <row r="3385" spans="8:14">
      <c r="H3385" s="18"/>
      <c r="I3385" s="20"/>
      <c r="K3385" s="21"/>
      <c r="L3385" s="21"/>
      <c r="M3385" s="19"/>
      <c r="N3385" s="19"/>
    </row>
    <row r="3386" spans="8:14">
      <c r="H3386" s="18"/>
      <c r="I3386" s="20"/>
      <c r="K3386" s="21"/>
      <c r="L3386" s="21"/>
      <c r="M3386" s="19"/>
      <c r="N3386" s="19"/>
    </row>
    <row r="3387" spans="8:14">
      <c r="H3387" s="18"/>
      <c r="I3387" s="20"/>
      <c r="K3387" s="21"/>
      <c r="L3387" s="21"/>
      <c r="M3387" s="19"/>
      <c r="N3387" s="19"/>
    </row>
    <row r="3388" spans="8:14">
      <c r="H3388" s="18"/>
      <c r="I3388" s="20"/>
      <c r="K3388" s="21"/>
      <c r="L3388" s="21"/>
      <c r="M3388" s="19"/>
      <c r="N3388" s="19"/>
    </row>
    <row r="3389" spans="8:14">
      <c r="H3389" s="18"/>
      <c r="I3389" s="20"/>
      <c r="K3389" s="21"/>
      <c r="L3389" s="21"/>
      <c r="M3389" s="19"/>
      <c r="N3389" s="19"/>
    </row>
    <row r="3390" spans="8:14">
      <c r="H3390" s="18"/>
      <c r="I3390" s="20"/>
      <c r="K3390" s="21"/>
      <c r="L3390" s="21"/>
      <c r="M3390" s="19"/>
      <c r="N3390" s="19"/>
    </row>
    <row r="3391" spans="8:14">
      <c r="H3391" s="18"/>
      <c r="I3391" s="20"/>
      <c r="K3391" s="21"/>
      <c r="L3391" s="21"/>
      <c r="M3391" s="19"/>
      <c r="N3391" s="19"/>
    </row>
    <row r="3392" spans="8:14">
      <c r="H3392" s="18"/>
      <c r="I3392" s="20"/>
      <c r="K3392" s="21"/>
      <c r="L3392" s="21"/>
      <c r="M3392" s="19"/>
      <c r="N3392" s="19"/>
    </row>
    <row r="3393" spans="8:14">
      <c r="H3393" s="18"/>
      <c r="I3393" s="20"/>
      <c r="K3393" s="21"/>
      <c r="L3393" s="21"/>
      <c r="M3393" s="19"/>
      <c r="N3393" s="19"/>
    </row>
    <row r="3394" spans="8:14">
      <c r="H3394" s="18"/>
      <c r="I3394" s="20"/>
      <c r="K3394" s="21"/>
      <c r="L3394" s="21"/>
      <c r="M3394" s="19"/>
      <c r="N3394" s="19"/>
    </row>
    <row r="3395" spans="8:14">
      <c r="H3395" s="18"/>
      <c r="I3395" s="20"/>
      <c r="K3395" s="21"/>
      <c r="L3395" s="21"/>
      <c r="M3395" s="19"/>
      <c r="N3395" s="19"/>
    </row>
    <row r="3396" spans="8:14">
      <c r="H3396" s="18"/>
      <c r="I3396" s="20"/>
      <c r="K3396" s="21"/>
      <c r="L3396" s="21"/>
      <c r="M3396" s="19"/>
      <c r="N3396" s="19"/>
    </row>
    <row r="3397" spans="8:14">
      <c r="H3397" s="18"/>
      <c r="I3397" s="20"/>
      <c r="K3397" s="21"/>
      <c r="L3397" s="21"/>
      <c r="M3397" s="19"/>
      <c r="N3397" s="19"/>
    </row>
    <row r="3398" spans="8:14">
      <c r="H3398" s="18"/>
      <c r="I3398" s="20"/>
      <c r="K3398" s="21"/>
      <c r="L3398" s="21"/>
      <c r="M3398" s="19"/>
      <c r="N3398" s="19"/>
    </row>
    <row r="3399" spans="8:14">
      <c r="H3399" s="18"/>
      <c r="I3399" s="20"/>
      <c r="K3399" s="21"/>
      <c r="L3399" s="21"/>
      <c r="M3399" s="19"/>
      <c r="N3399" s="19"/>
    </row>
    <row r="3400" spans="8:14">
      <c r="H3400" s="18"/>
      <c r="I3400" s="20"/>
      <c r="K3400" s="21"/>
      <c r="L3400" s="21"/>
      <c r="M3400" s="19"/>
      <c r="N3400" s="19"/>
    </row>
    <row r="3401" spans="8:14">
      <c r="H3401" s="18"/>
      <c r="I3401" s="20"/>
      <c r="K3401" s="21"/>
      <c r="L3401" s="21"/>
      <c r="M3401" s="19"/>
      <c r="N3401" s="19"/>
    </row>
    <row r="3402" spans="8:14">
      <c r="H3402" s="18"/>
      <c r="I3402" s="20"/>
      <c r="K3402" s="21"/>
      <c r="L3402" s="21"/>
      <c r="M3402" s="19"/>
      <c r="N3402" s="19"/>
    </row>
    <row r="3403" spans="8:14">
      <c r="H3403" s="18"/>
      <c r="I3403" s="20"/>
      <c r="K3403" s="21"/>
      <c r="L3403" s="21"/>
      <c r="M3403" s="19"/>
      <c r="N3403" s="19"/>
    </row>
    <row r="3404" spans="8:14">
      <c r="H3404" s="18"/>
      <c r="I3404" s="20"/>
      <c r="K3404" s="21"/>
      <c r="L3404" s="21"/>
      <c r="M3404" s="19"/>
      <c r="N3404" s="19"/>
    </row>
    <row r="3405" spans="8:14">
      <c r="H3405" s="18"/>
      <c r="I3405" s="20"/>
      <c r="K3405" s="21"/>
      <c r="L3405" s="21"/>
      <c r="M3405" s="19"/>
      <c r="N3405" s="19"/>
    </row>
    <row r="3406" spans="8:14">
      <c r="H3406" s="18"/>
      <c r="I3406" s="20"/>
      <c r="K3406" s="21"/>
      <c r="L3406" s="21"/>
      <c r="M3406" s="19"/>
      <c r="N3406" s="19"/>
    </row>
    <row r="3407" spans="8:14">
      <c r="H3407" s="18"/>
      <c r="I3407" s="20"/>
      <c r="K3407" s="21"/>
      <c r="L3407" s="21"/>
      <c r="M3407" s="19"/>
      <c r="N3407" s="19"/>
    </row>
    <row r="3408" spans="8:14">
      <c r="H3408" s="18"/>
      <c r="I3408" s="20"/>
      <c r="K3408" s="21"/>
      <c r="L3408" s="21"/>
      <c r="M3408" s="19"/>
      <c r="N3408" s="19"/>
    </row>
    <row r="3409" spans="8:14">
      <c r="H3409" s="18"/>
      <c r="I3409" s="20"/>
      <c r="K3409" s="21"/>
      <c r="L3409" s="21"/>
      <c r="M3409" s="19"/>
      <c r="N3409" s="19"/>
    </row>
    <row r="3410" spans="8:14">
      <c r="H3410" s="18"/>
      <c r="I3410" s="20"/>
      <c r="K3410" s="21"/>
      <c r="L3410" s="21"/>
      <c r="M3410" s="19"/>
      <c r="N3410" s="19"/>
    </row>
    <row r="3411" spans="8:14">
      <c r="H3411" s="18"/>
      <c r="I3411" s="20"/>
      <c r="K3411" s="21"/>
      <c r="L3411" s="21"/>
      <c r="M3411" s="19"/>
      <c r="N3411" s="19"/>
    </row>
    <row r="3412" spans="8:14">
      <c r="H3412" s="18"/>
      <c r="I3412" s="20"/>
      <c r="K3412" s="21"/>
      <c r="L3412" s="21"/>
      <c r="M3412" s="19"/>
      <c r="N3412" s="19"/>
    </row>
    <row r="3413" spans="8:14">
      <c r="H3413" s="18"/>
      <c r="I3413" s="20"/>
      <c r="K3413" s="21"/>
      <c r="L3413" s="21"/>
      <c r="M3413" s="19"/>
      <c r="N3413" s="19"/>
    </row>
    <row r="3414" spans="8:14">
      <c r="H3414" s="18"/>
      <c r="I3414" s="20"/>
      <c r="K3414" s="21"/>
      <c r="L3414" s="21"/>
      <c r="M3414" s="19"/>
      <c r="N3414" s="19"/>
    </row>
    <row r="3415" spans="8:14">
      <c r="H3415" s="18"/>
      <c r="I3415" s="20"/>
      <c r="K3415" s="21"/>
      <c r="L3415" s="21"/>
      <c r="M3415" s="19"/>
      <c r="N3415" s="19"/>
    </row>
    <row r="3416" spans="8:14">
      <c r="H3416" s="18"/>
      <c r="I3416" s="20"/>
      <c r="K3416" s="21"/>
      <c r="L3416" s="21"/>
      <c r="M3416" s="19"/>
      <c r="N3416" s="19"/>
    </row>
    <row r="3417" spans="8:14">
      <c r="H3417" s="18"/>
      <c r="I3417" s="20"/>
      <c r="K3417" s="21"/>
      <c r="L3417" s="21"/>
      <c r="M3417" s="19"/>
      <c r="N3417" s="19"/>
    </row>
    <row r="3418" spans="8:14">
      <c r="H3418" s="18"/>
      <c r="I3418" s="20"/>
      <c r="K3418" s="21"/>
      <c r="L3418" s="21"/>
      <c r="M3418" s="19"/>
      <c r="N3418" s="19"/>
    </row>
    <row r="3419" spans="8:14">
      <c r="H3419" s="18"/>
      <c r="I3419" s="20"/>
      <c r="K3419" s="21"/>
      <c r="L3419" s="21"/>
      <c r="M3419" s="19"/>
      <c r="N3419" s="19"/>
    </row>
    <row r="3420" spans="8:14">
      <c r="H3420" s="18"/>
      <c r="I3420" s="20"/>
      <c r="K3420" s="21"/>
      <c r="L3420" s="21"/>
      <c r="M3420" s="19"/>
      <c r="N3420" s="19"/>
    </row>
    <row r="3421" spans="8:14">
      <c r="H3421" s="18"/>
      <c r="I3421" s="20"/>
      <c r="K3421" s="21"/>
      <c r="L3421" s="21"/>
      <c r="M3421" s="19"/>
      <c r="N3421" s="19"/>
    </row>
    <row r="3422" spans="8:14">
      <c r="H3422" s="18"/>
      <c r="I3422" s="20"/>
      <c r="K3422" s="21"/>
      <c r="L3422" s="21"/>
      <c r="M3422" s="19"/>
      <c r="N3422" s="19"/>
    </row>
    <row r="3423" spans="8:14">
      <c r="H3423" s="18"/>
      <c r="I3423" s="20"/>
      <c r="K3423" s="21"/>
      <c r="L3423" s="21"/>
      <c r="M3423" s="19"/>
      <c r="N3423" s="19"/>
    </row>
    <row r="3424" spans="8:14">
      <c r="H3424" s="18"/>
      <c r="I3424" s="20"/>
      <c r="K3424" s="21"/>
      <c r="L3424" s="21"/>
      <c r="M3424" s="19"/>
      <c r="N3424" s="19"/>
    </row>
    <row r="3425" spans="8:14">
      <c r="H3425" s="18"/>
      <c r="I3425" s="20"/>
      <c r="K3425" s="21"/>
      <c r="L3425" s="21"/>
      <c r="M3425" s="19"/>
      <c r="N3425" s="19"/>
    </row>
    <row r="3426" spans="8:14">
      <c r="H3426" s="18"/>
      <c r="I3426" s="20"/>
      <c r="K3426" s="21"/>
      <c r="L3426" s="21"/>
      <c r="M3426" s="19"/>
      <c r="N3426" s="19"/>
    </row>
    <row r="3427" spans="8:14">
      <c r="H3427" s="18"/>
      <c r="I3427" s="20"/>
      <c r="K3427" s="21"/>
      <c r="L3427" s="21"/>
      <c r="M3427" s="19"/>
      <c r="N3427" s="19"/>
    </row>
    <row r="3428" spans="8:14">
      <c r="H3428" s="18"/>
      <c r="I3428" s="20"/>
      <c r="K3428" s="21"/>
      <c r="L3428" s="21"/>
      <c r="M3428" s="19"/>
      <c r="N3428" s="19"/>
    </row>
    <row r="3429" spans="8:14">
      <c r="H3429" s="18"/>
      <c r="I3429" s="20"/>
      <c r="K3429" s="21"/>
      <c r="L3429" s="21"/>
      <c r="M3429" s="19"/>
      <c r="N3429" s="19"/>
    </row>
    <row r="3430" spans="8:14">
      <c r="H3430" s="18"/>
      <c r="I3430" s="20"/>
      <c r="K3430" s="21"/>
      <c r="L3430" s="21"/>
      <c r="M3430" s="19"/>
      <c r="N3430" s="19"/>
    </row>
    <row r="3431" spans="8:14">
      <c r="H3431" s="18"/>
      <c r="I3431" s="20"/>
      <c r="K3431" s="21"/>
      <c r="L3431" s="21"/>
      <c r="M3431" s="19"/>
      <c r="N3431" s="19"/>
    </row>
    <row r="3432" spans="8:14">
      <c r="H3432" s="18"/>
      <c r="I3432" s="20"/>
      <c r="K3432" s="21"/>
      <c r="L3432" s="21"/>
      <c r="M3432" s="19"/>
      <c r="N3432" s="19"/>
    </row>
    <row r="3433" spans="8:14">
      <c r="H3433" s="18"/>
      <c r="I3433" s="20"/>
      <c r="K3433" s="21"/>
      <c r="L3433" s="21"/>
      <c r="M3433" s="19"/>
      <c r="N3433" s="19"/>
    </row>
    <row r="3434" spans="8:14">
      <c r="H3434" s="18"/>
      <c r="I3434" s="20"/>
      <c r="K3434" s="21"/>
      <c r="L3434" s="21"/>
      <c r="M3434" s="19"/>
      <c r="N3434" s="19"/>
    </row>
    <row r="3435" spans="8:14">
      <c r="H3435" s="18"/>
      <c r="I3435" s="20"/>
      <c r="K3435" s="21"/>
      <c r="L3435" s="21"/>
      <c r="M3435" s="19"/>
      <c r="N3435" s="19"/>
    </row>
    <row r="3436" spans="8:14">
      <c r="H3436" s="18"/>
      <c r="I3436" s="20"/>
      <c r="K3436" s="21"/>
      <c r="L3436" s="21"/>
      <c r="M3436" s="19"/>
      <c r="N3436" s="19"/>
    </row>
    <row r="3437" spans="8:14">
      <c r="H3437" s="18"/>
      <c r="I3437" s="20"/>
      <c r="K3437" s="21"/>
      <c r="L3437" s="21"/>
      <c r="M3437" s="19"/>
      <c r="N3437" s="19"/>
    </row>
    <row r="3438" spans="8:14">
      <c r="H3438" s="18"/>
      <c r="I3438" s="20"/>
      <c r="K3438" s="21"/>
      <c r="L3438" s="21"/>
      <c r="M3438" s="19"/>
      <c r="N3438" s="19"/>
    </row>
    <row r="3439" spans="8:14">
      <c r="H3439" s="18"/>
      <c r="I3439" s="20"/>
      <c r="K3439" s="21"/>
      <c r="L3439" s="21"/>
      <c r="M3439" s="19"/>
      <c r="N3439" s="19"/>
    </row>
    <row r="3440" spans="8:14">
      <c r="H3440" s="18"/>
      <c r="I3440" s="20"/>
      <c r="K3440" s="21"/>
      <c r="L3440" s="21"/>
      <c r="M3440" s="19"/>
      <c r="N3440" s="19"/>
    </row>
    <row r="3441" spans="8:14">
      <c r="H3441" s="18"/>
      <c r="I3441" s="20"/>
      <c r="K3441" s="21"/>
      <c r="L3441" s="21"/>
      <c r="M3441" s="19"/>
      <c r="N3441" s="19"/>
    </row>
    <row r="3442" spans="8:14">
      <c r="H3442" s="18"/>
      <c r="I3442" s="20"/>
      <c r="K3442" s="21"/>
      <c r="L3442" s="21"/>
      <c r="M3442" s="19"/>
      <c r="N3442" s="19"/>
    </row>
    <row r="3443" spans="8:14">
      <c r="H3443" s="18"/>
      <c r="I3443" s="20"/>
      <c r="K3443" s="21"/>
      <c r="L3443" s="21"/>
      <c r="M3443" s="19"/>
      <c r="N3443" s="19"/>
    </row>
    <row r="3444" spans="8:14">
      <c r="H3444" s="18"/>
      <c r="I3444" s="20"/>
      <c r="K3444" s="21"/>
      <c r="L3444" s="21"/>
      <c r="M3444" s="19"/>
      <c r="N3444" s="19"/>
    </row>
    <row r="3445" spans="8:14">
      <c r="H3445" s="18"/>
      <c r="I3445" s="20"/>
      <c r="K3445" s="21"/>
      <c r="L3445" s="21"/>
      <c r="M3445" s="19"/>
      <c r="N3445" s="19"/>
    </row>
    <row r="3446" spans="8:14">
      <c r="H3446" s="18"/>
      <c r="I3446" s="20"/>
      <c r="K3446" s="21"/>
      <c r="L3446" s="21"/>
      <c r="M3446" s="19"/>
      <c r="N3446" s="19"/>
    </row>
    <row r="3447" spans="8:14">
      <c r="H3447" s="18"/>
      <c r="I3447" s="20"/>
      <c r="K3447" s="21"/>
      <c r="L3447" s="21"/>
      <c r="M3447" s="19"/>
      <c r="N3447" s="19"/>
    </row>
    <row r="3448" spans="8:14">
      <c r="H3448" s="18"/>
      <c r="I3448" s="20"/>
      <c r="K3448" s="21"/>
      <c r="L3448" s="21"/>
      <c r="M3448" s="19"/>
      <c r="N3448" s="19"/>
    </row>
    <row r="3449" spans="8:14">
      <c r="H3449" s="18"/>
      <c r="I3449" s="20"/>
      <c r="K3449" s="21"/>
      <c r="L3449" s="21"/>
      <c r="M3449" s="19"/>
      <c r="N3449" s="19"/>
    </row>
    <row r="3450" spans="8:14">
      <c r="H3450" s="18"/>
      <c r="I3450" s="20"/>
      <c r="K3450" s="21"/>
      <c r="L3450" s="21"/>
      <c r="M3450" s="19"/>
      <c r="N3450" s="19"/>
    </row>
    <row r="3451" spans="8:14">
      <c r="H3451" s="18"/>
      <c r="I3451" s="20"/>
      <c r="K3451" s="21"/>
      <c r="L3451" s="21"/>
      <c r="M3451" s="19"/>
      <c r="N3451" s="19"/>
    </row>
    <row r="3452" spans="8:14">
      <c r="H3452" s="18"/>
      <c r="I3452" s="20"/>
      <c r="K3452" s="21"/>
      <c r="L3452" s="21"/>
      <c r="M3452" s="19"/>
      <c r="N3452" s="19"/>
    </row>
    <row r="3453" spans="8:14">
      <c r="H3453" s="18"/>
      <c r="I3453" s="20"/>
      <c r="K3453" s="21"/>
      <c r="L3453" s="21"/>
      <c r="M3453" s="19"/>
      <c r="N3453" s="19"/>
    </row>
    <row r="3454" spans="8:14">
      <c r="H3454" s="18"/>
      <c r="I3454" s="20"/>
      <c r="K3454" s="21"/>
      <c r="L3454" s="21"/>
      <c r="M3454" s="19"/>
      <c r="N3454" s="19"/>
    </row>
    <row r="3455" spans="8:14">
      <c r="H3455" s="18"/>
      <c r="I3455" s="20"/>
      <c r="K3455" s="21"/>
      <c r="L3455" s="21"/>
      <c r="M3455" s="19"/>
      <c r="N3455" s="19"/>
    </row>
    <row r="3456" spans="8:14">
      <c r="H3456" s="18"/>
      <c r="I3456" s="20"/>
      <c r="K3456" s="21"/>
      <c r="L3456" s="21"/>
      <c r="M3456" s="19"/>
      <c r="N3456" s="19"/>
    </row>
    <row r="3457" spans="8:14">
      <c r="H3457" s="18"/>
      <c r="I3457" s="20"/>
      <c r="K3457" s="21"/>
      <c r="L3457" s="21"/>
      <c r="M3457" s="19"/>
      <c r="N3457" s="19"/>
    </row>
    <row r="3458" spans="8:14">
      <c r="H3458" s="18"/>
      <c r="I3458" s="20"/>
      <c r="K3458" s="21"/>
      <c r="L3458" s="21"/>
      <c r="M3458" s="19"/>
      <c r="N3458" s="19"/>
    </row>
    <row r="3459" spans="8:14">
      <c r="H3459" s="18"/>
      <c r="I3459" s="20"/>
      <c r="K3459" s="21"/>
      <c r="L3459" s="21"/>
      <c r="M3459" s="19"/>
      <c r="N3459" s="19"/>
    </row>
    <row r="3460" spans="8:14">
      <c r="H3460" s="18"/>
      <c r="I3460" s="20"/>
      <c r="K3460" s="21"/>
      <c r="L3460" s="21"/>
      <c r="M3460" s="19"/>
      <c r="N3460" s="19"/>
    </row>
    <row r="3461" spans="8:14">
      <c r="H3461" s="18"/>
      <c r="I3461" s="20"/>
      <c r="K3461" s="21"/>
      <c r="L3461" s="21"/>
      <c r="M3461" s="19"/>
      <c r="N3461" s="19"/>
    </row>
    <row r="3462" spans="8:14">
      <c r="H3462" s="18"/>
      <c r="I3462" s="20"/>
      <c r="K3462" s="21"/>
      <c r="L3462" s="21"/>
      <c r="M3462" s="19"/>
      <c r="N3462" s="19"/>
    </row>
    <row r="3463" spans="8:14">
      <c r="H3463" s="18"/>
      <c r="I3463" s="20"/>
      <c r="K3463" s="21"/>
      <c r="L3463" s="21"/>
      <c r="M3463" s="19"/>
      <c r="N3463" s="19"/>
    </row>
    <row r="3464" spans="8:14">
      <c r="H3464" s="18"/>
      <c r="I3464" s="20"/>
      <c r="K3464" s="21"/>
      <c r="L3464" s="21"/>
      <c r="M3464" s="19"/>
      <c r="N3464" s="19"/>
    </row>
    <row r="3465" spans="8:14">
      <c r="H3465" s="18"/>
      <c r="I3465" s="20"/>
      <c r="K3465" s="21"/>
      <c r="L3465" s="21"/>
      <c r="M3465" s="19"/>
      <c r="N3465" s="19"/>
    </row>
    <row r="3466" spans="8:14">
      <c r="H3466" s="18"/>
      <c r="I3466" s="20"/>
      <c r="K3466" s="21"/>
      <c r="L3466" s="21"/>
      <c r="M3466" s="19"/>
      <c r="N3466" s="19"/>
    </row>
    <row r="3467" spans="8:14">
      <c r="H3467" s="18"/>
      <c r="I3467" s="20"/>
      <c r="K3467" s="21"/>
      <c r="L3467" s="21"/>
      <c r="M3467" s="19"/>
      <c r="N3467" s="19"/>
    </row>
    <row r="3468" spans="8:14">
      <c r="H3468" s="18"/>
      <c r="I3468" s="20"/>
      <c r="K3468" s="21"/>
      <c r="L3468" s="21"/>
      <c r="M3468" s="19"/>
      <c r="N3468" s="19"/>
    </row>
    <row r="3469" spans="8:14">
      <c r="H3469" s="18"/>
      <c r="I3469" s="20"/>
      <c r="K3469" s="21"/>
      <c r="L3469" s="21"/>
      <c r="M3469" s="19"/>
      <c r="N3469" s="19"/>
    </row>
    <row r="3470" spans="8:14">
      <c r="H3470" s="18"/>
      <c r="I3470" s="20"/>
      <c r="K3470" s="21"/>
      <c r="L3470" s="21"/>
      <c r="M3470" s="19"/>
      <c r="N3470" s="19"/>
    </row>
    <row r="3471" spans="8:14">
      <c r="H3471" s="18"/>
      <c r="I3471" s="20"/>
      <c r="K3471" s="21"/>
      <c r="L3471" s="21"/>
      <c r="M3471" s="19"/>
      <c r="N3471" s="19"/>
    </row>
    <row r="3472" spans="8:14">
      <c r="H3472" s="18"/>
      <c r="I3472" s="20"/>
      <c r="K3472" s="21"/>
      <c r="L3472" s="21"/>
      <c r="M3472" s="19"/>
      <c r="N3472" s="19"/>
    </row>
    <row r="3473" spans="8:14">
      <c r="H3473" s="18"/>
      <c r="I3473" s="20"/>
      <c r="K3473" s="21"/>
      <c r="L3473" s="21"/>
      <c r="M3473" s="19"/>
      <c r="N3473" s="19"/>
    </row>
    <row r="3474" spans="8:14">
      <c r="H3474" s="18"/>
      <c r="I3474" s="20"/>
      <c r="K3474" s="21"/>
      <c r="L3474" s="21"/>
      <c r="M3474" s="19"/>
      <c r="N3474" s="19"/>
    </row>
    <row r="3475" spans="8:14">
      <c r="H3475" s="18"/>
      <c r="I3475" s="20"/>
      <c r="K3475" s="21"/>
      <c r="L3475" s="21"/>
      <c r="M3475" s="19"/>
      <c r="N3475" s="19"/>
    </row>
    <row r="3476" spans="8:14">
      <c r="H3476" s="18"/>
      <c r="I3476" s="20"/>
      <c r="K3476" s="21"/>
      <c r="L3476" s="21"/>
      <c r="M3476" s="19"/>
      <c r="N3476" s="19"/>
    </row>
    <row r="3477" spans="8:14">
      <c r="H3477" s="18"/>
      <c r="I3477" s="20"/>
      <c r="K3477" s="21"/>
      <c r="L3477" s="21"/>
      <c r="M3477" s="19"/>
      <c r="N3477" s="19"/>
    </row>
    <row r="3478" spans="8:14">
      <c r="H3478" s="18"/>
      <c r="I3478" s="20"/>
      <c r="K3478" s="21"/>
      <c r="L3478" s="21"/>
      <c r="M3478" s="19"/>
      <c r="N3478" s="19"/>
    </row>
    <row r="3479" spans="8:14">
      <c r="H3479" s="18"/>
      <c r="I3479" s="20"/>
      <c r="K3479" s="21"/>
      <c r="L3479" s="21"/>
      <c r="M3479" s="19"/>
      <c r="N3479" s="19"/>
    </row>
    <row r="3480" spans="8:14">
      <c r="H3480" s="18"/>
      <c r="I3480" s="20"/>
      <c r="K3480" s="21"/>
      <c r="L3480" s="21"/>
      <c r="M3480" s="19"/>
      <c r="N3480" s="19"/>
    </row>
    <row r="3481" spans="8:14">
      <c r="H3481" s="18"/>
      <c r="I3481" s="20"/>
      <c r="K3481" s="21"/>
      <c r="L3481" s="21"/>
      <c r="M3481" s="19"/>
      <c r="N3481" s="19"/>
    </row>
    <row r="3482" spans="8:14">
      <c r="H3482" s="18"/>
      <c r="I3482" s="20"/>
      <c r="K3482" s="21"/>
      <c r="L3482" s="21"/>
      <c r="M3482" s="19"/>
      <c r="N3482" s="19"/>
    </row>
    <row r="3483" spans="8:14">
      <c r="H3483" s="18"/>
      <c r="I3483" s="20"/>
      <c r="K3483" s="21"/>
      <c r="L3483" s="21"/>
      <c r="M3483" s="19"/>
      <c r="N3483" s="19"/>
    </row>
    <row r="3484" spans="8:14">
      <c r="H3484" s="18"/>
      <c r="I3484" s="20"/>
      <c r="K3484" s="21"/>
      <c r="L3484" s="21"/>
      <c r="M3484" s="19"/>
      <c r="N3484" s="19"/>
    </row>
    <row r="3485" spans="8:14">
      <c r="H3485" s="18"/>
      <c r="I3485" s="20"/>
      <c r="K3485" s="21"/>
      <c r="L3485" s="21"/>
      <c r="M3485" s="19"/>
      <c r="N3485" s="19"/>
    </row>
    <row r="3486" spans="8:14">
      <c r="H3486" s="18"/>
      <c r="I3486" s="20"/>
      <c r="K3486" s="21"/>
      <c r="L3486" s="21"/>
      <c r="M3486" s="19"/>
      <c r="N3486" s="19"/>
    </row>
    <row r="3487" spans="8:14">
      <c r="H3487" s="18"/>
      <c r="I3487" s="20"/>
      <c r="K3487" s="21"/>
      <c r="L3487" s="21"/>
      <c r="M3487" s="19"/>
      <c r="N3487" s="19"/>
    </row>
    <row r="3488" spans="8:14">
      <c r="H3488" s="18"/>
      <c r="I3488" s="20"/>
      <c r="K3488" s="21"/>
      <c r="L3488" s="21"/>
      <c r="M3488" s="19"/>
      <c r="N3488" s="19"/>
    </row>
    <row r="3489" spans="8:14">
      <c r="H3489" s="18"/>
      <c r="I3489" s="20"/>
      <c r="K3489" s="21"/>
      <c r="L3489" s="21"/>
      <c r="M3489" s="19"/>
      <c r="N3489" s="19"/>
    </row>
    <row r="3490" spans="8:14">
      <c r="H3490" s="18"/>
      <c r="I3490" s="20"/>
      <c r="K3490" s="21"/>
      <c r="L3490" s="21"/>
      <c r="M3490" s="19"/>
      <c r="N3490" s="19"/>
    </row>
    <row r="3491" spans="8:14">
      <c r="H3491" s="18"/>
      <c r="I3491" s="20"/>
      <c r="K3491" s="21"/>
      <c r="L3491" s="21"/>
      <c r="M3491" s="19"/>
      <c r="N3491" s="19"/>
    </row>
    <row r="3492" spans="8:14">
      <c r="H3492" s="18"/>
      <c r="I3492" s="20"/>
      <c r="K3492" s="21"/>
      <c r="L3492" s="21"/>
      <c r="M3492" s="19"/>
      <c r="N3492" s="19"/>
    </row>
    <row r="3493" spans="8:14">
      <c r="H3493" s="18"/>
      <c r="I3493" s="20"/>
      <c r="K3493" s="21"/>
      <c r="L3493" s="21"/>
      <c r="M3493" s="19"/>
      <c r="N3493" s="19"/>
    </row>
    <row r="3494" spans="8:14">
      <c r="H3494" s="18"/>
      <c r="I3494" s="20"/>
      <c r="K3494" s="21"/>
      <c r="L3494" s="21"/>
      <c r="M3494" s="19"/>
      <c r="N3494" s="19"/>
    </row>
    <row r="3495" spans="8:14">
      <c r="H3495" s="18"/>
      <c r="I3495" s="20"/>
      <c r="K3495" s="21"/>
      <c r="L3495" s="21"/>
      <c r="M3495" s="19"/>
      <c r="N3495" s="19"/>
    </row>
    <row r="3496" spans="8:14">
      <c r="H3496" s="18"/>
      <c r="I3496" s="20"/>
      <c r="K3496" s="21"/>
      <c r="L3496" s="21"/>
      <c r="M3496" s="19"/>
      <c r="N3496" s="19"/>
    </row>
    <row r="3497" spans="8:14">
      <c r="H3497" s="18"/>
      <c r="I3497" s="20"/>
      <c r="K3497" s="21"/>
      <c r="L3497" s="21"/>
      <c r="M3497" s="19"/>
      <c r="N3497" s="19"/>
    </row>
    <row r="3498" spans="8:14">
      <c r="H3498" s="18"/>
      <c r="I3498" s="20"/>
      <c r="K3498" s="21"/>
      <c r="L3498" s="21"/>
      <c r="M3498" s="19"/>
      <c r="N3498" s="19"/>
    </row>
    <row r="3499" spans="8:14">
      <c r="H3499" s="18"/>
      <c r="I3499" s="20"/>
      <c r="K3499" s="21"/>
      <c r="L3499" s="21"/>
      <c r="M3499" s="19"/>
      <c r="N3499" s="19"/>
    </row>
    <row r="3500" spans="8:14">
      <c r="H3500" s="18"/>
      <c r="I3500" s="20"/>
      <c r="K3500" s="21"/>
      <c r="L3500" s="21"/>
      <c r="M3500" s="19"/>
      <c r="N3500" s="19"/>
    </row>
    <row r="3501" spans="8:14">
      <c r="H3501" s="18"/>
      <c r="I3501" s="20"/>
      <c r="K3501" s="21"/>
      <c r="L3501" s="21"/>
      <c r="M3501" s="19"/>
      <c r="N3501" s="19"/>
    </row>
    <row r="3502" spans="8:14">
      <c r="H3502" s="18"/>
      <c r="I3502" s="20"/>
      <c r="K3502" s="21"/>
      <c r="L3502" s="21"/>
      <c r="M3502" s="19"/>
      <c r="N3502" s="19"/>
    </row>
    <row r="3503" spans="8:14">
      <c r="H3503" s="18"/>
      <c r="I3503" s="20"/>
      <c r="K3503" s="21"/>
      <c r="L3503" s="21"/>
      <c r="M3503" s="19"/>
      <c r="N3503" s="19"/>
    </row>
    <row r="3504" spans="8:14">
      <c r="H3504" s="18"/>
      <c r="I3504" s="20"/>
      <c r="K3504" s="21"/>
      <c r="L3504" s="21"/>
      <c r="M3504" s="19"/>
      <c r="N3504" s="19"/>
    </row>
    <row r="3505" spans="8:14">
      <c r="H3505" s="18"/>
      <c r="I3505" s="20"/>
      <c r="K3505" s="21"/>
      <c r="L3505" s="21"/>
      <c r="M3505" s="19"/>
      <c r="N3505" s="19"/>
    </row>
    <row r="3506" spans="8:14">
      <c r="H3506" s="18"/>
      <c r="I3506" s="20"/>
      <c r="K3506" s="21"/>
      <c r="L3506" s="21"/>
      <c r="M3506" s="19"/>
      <c r="N3506" s="19"/>
    </row>
    <row r="3507" spans="8:14">
      <c r="H3507" s="18"/>
      <c r="I3507" s="20"/>
      <c r="K3507" s="21"/>
      <c r="L3507" s="21"/>
      <c r="M3507" s="19"/>
      <c r="N3507" s="19"/>
    </row>
    <row r="3508" spans="8:14">
      <c r="H3508" s="18"/>
      <c r="I3508" s="20"/>
      <c r="K3508" s="21"/>
      <c r="L3508" s="21"/>
      <c r="M3508" s="19"/>
      <c r="N3508" s="19"/>
    </row>
    <row r="3509" spans="8:14">
      <c r="H3509" s="18"/>
      <c r="I3509" s="20"/>
      <c r="K3509" s="21"/>
      <c r="L3509" s="21"/>
      <c r="M3509" s="19"/>
      <c r="N3509" s="19"/>
    </row>
    <row r="3510" spans="8:14">
      <c r="H3510" s="18"/>
      <c r="I3510" s="20"/>
      <c r="K3510" s="21"/>
      <c r="L3510" s="21"/>
      <c r="M3510" s="19"/>
      <c r="N3510" s="19"/>
    </row>
    <row r="3511" spans="8:14">
      <c r="H3511" s="18"/>
      <c r="I3511" s="20"/>
      <c r="K3511" s="21"/>
      <c r="L3511" s="21"/>
      <c r="M3511" s="19"/>
      <c r="N3511" s="19"/>
    </row>
    <row r="3512" spans="8:14">
      <c r="H3512" s="18"/>
      <c r="I3512" s="20"/>
      <c r="K3512" s="21"/>
      <c r="L3512" s="21"/>
      <c r="M3512" s="19"/>
      <c r="N3512" s="19"/>
    </row>
    <row r="3513" spans="8:14">
      <c r="H3513" s="18"/>
      <c r="I3513" s="20"/>
      <c r="K3513" s="21"/>
      <c r="L3513" s="21"/>
      <c r="M3513" s="19"/>
      <c r="N3513" s="19"/>
    </row>
    <row r="3514" spans="8:14">
      <c r="H3514" s="18"/>
      <c r="I3514" s="20"/>
      <c r="K3514" s="21"/>
      <c r="L3514" s="21"/>
      <c r="M3514" s="19"/>
      <c r="N3514" s="19"/>
    </row>
    <row r="3515" spans="8:14">
      <c r="H3515" s="18"/>
      <c r="I3515" s="20"/>
      <c r="K3515" s="21"/>
      <c r="L3515" s="21"/>
      <c r="M3515" s="19"/>
      <c r="N3515" s="19"/>
    </row>
    <row r="3516" spans="8:14">
      <c r="H3516" s="18"/>
      <c r="I3516" s="20"/>
      <c r="K3516" s="21"/>
      <c r="L3516" s="21"/>
      <c r="M3516" s="19"/>
      <c r="N3516" s="19"/>
    </row>
    <row r="3517" spans="8:14">
      <c r="H3517" s="18"/>
      <c r="I3517" s="20"/>
      <c r="K3517" s="21"/>
      <c r="L3517" s="21"/>
      <c r="M3517" s="19"/>
      <c r="N3517" s="19"/>
    </row>
    <row r="3518" spans="8:14">
      <c r="H3518" s="18"/>
      <c r="I3518" s="20"/>
      <c r="K3518" s="21"/>
      <c r="L3518" s="21"/>
      <c r="M3518" s="19"/>
      <c r="N3518" s="19"/>
    </row>
    <row r="3519" spans="8:14">
      <c r="H3519" s="18"/>
      <c r="I3519" s="20"/>
      <c r="K3519" s="21"/>
      <c r="L3519" s="21"/>
      <c r="M3519" s="19"/>
      <c r="N3519" s="19"/>
    </row>
    <row r="3520" spans="8:14">
      <c r="H3520" s="18"/>
      <c r="I3520" s="20"/>
      <c r="K3520" s="21"/>
      <c r="L3520" s="21"/>
      <c r="M3520" s="19"/>
      <c r="N3520" s="19"/>
    </row>
    <row r="3521" spans="8:14">
      <c r="H3521" s="18"/>
      <c r="I3521" s="20"/>
      <c r="K3521" s="21"/>
      <c r="L3521" s="21"/>
      <c r="M3521" s="19"/>
      <c r="N3521" s="19"/>
    </row>
    <row r="3522" spans="8:14">
      <c r="H3522" s="18"/>
      <c r="I3522" s="20"/>
      <c r="K3522" s="21"/>
      <c r="L3522" s="21"/>
      <c r="M3522" s="19"/>
      <c r="N3522" s="19"/>
    </row>
    <row r="3523" spans="8:14">
      <c r="H3523" s="18"/>
      <c r="I3523" s="20"/>
      <c r="K3523" s="21"/>
      <c r="L3523" s="21"/>
      <c r="M3523" s="19"/>
      <c r="N3523" s="19"/>
    </row>
    <row r="3524" spans="8:14">
      <c r="H3524" s="18"/>
      <c r="I3524" s="20"/>
      <c r="K3524" s="21"/>
      <c r="L3524" s="21"/>
      <c r="M3524" s="19"/>
      <c r="N3524" s="19"/>
    </row>
    <row r="3525" spans="8:14">
      <c r="H3525" s="18"/>
      <c r="I3525" s="20"/>
      <c r="K3525" s="21"/>
      <c r="L3525" s="21"/>
      <c r="M3525" s="19"/>
      <c r="N3525" s="19"/>
    </row>
    <row r="3526" spans="8:14">
      <c r="H3526" s="18"/>
      <c r="I3526" s="20"/>
      <c r="K3526" s="21"/>
      <c r="L3526" s="21"/>
      <c r="M3526" s="19"/>
      <c r="N3526" s="19"/>
    </row>
    <row r="3527" spans="8:14">
      <c r="H3527" s="18"/>
      <c r="I3527" s="20"/>
      <c r="K3527" s="21"/>
      <c r="L3527" s="21"/>
      <c r="M3527" s="19"/>
      <c r="N3527" s="19"/>
    </row>
    <row r="3528" spans="8:14">
      <c r="H3528" s="18"/>
      <c r="I3528" s="20"/>
      <c r="K3528" s="21"/>
      <c r="L3528" s="21"/>
      <c r="M3528" s="19"/>
      <c r="N3528" s="19"/>
    </row>
    <row r="3529" spans="8:14">
      <c r="H3529" s="18"/>
      <c r="I3529" s="20"/>
      <c r="K3529" s="21"/>
      <c r="L3529" s="21"/>
      <c r="M3529" s="19"/>
      <c r="N3529" s="19"/>
    </row>
    <row r="3530" spans="8:14">
      <c r="H3530" s="18"/>
      <c r="I3530" s="20"/>
      <c r="K3530" s="21"/>
      <c r="L3530" s="21"/>
      <c r="M3530" s="19"/>
      <c r="N3530" s="19"/>
    </row>
    <row r="3531" spans="8:14">
      <c r="H3531" s="18"/>
      <c r="I3531" s="20"/>
      <c r="K3531" s="21"/>
      <c r="L3531" s="21"/>
      <c r="M3531" s="19"/>
      <c r="N3531" s="19"/>
    </row>
    <row r="3532" spans="8:14">
      <c r="H3532" s="18"/>
      <c r="I3532" s="20"/>
      <c r="K3532" s="21"/>
      <c r="L3532" s="21"/>
      <c r="M3532" s="19"/>
      <c r="N3532" s="19"/>
    </row>
    <row r="3533" spans="8:14">
      <c r="H3533" s="18"/>
      <c r="I3533" s="20"/>
      <c r="K3533" s="21"/>
      <c r="L3533" s="21"/>
      <c r="M3533" s="19"/>
      <c r="N3533" s="19"/>
    </row>
    <row r="3534" spans="8:14">
      <c r="H3534" s="18"/>
      <c r="I3534" s="20"/>
      <c r="K3534" s="21"/>
      <c r="L3534" s="21"/>
      <c r="M3534" s="19"/>
      <c r="N3534" s="19"/>
    </row>
    <row r="3535" spans="8:14">
      <c r="H3535" s="18"/>
      <c r="I3535" s="20"/>
      <c r="K3535" s="21"/>
      <c r="L3535" s="21"/>
      <c r="M3535" s="19"/>
      <c r="N3535" s="19"/>
    </row>
    <row r="3536" spans="8:14">
      <c r="H3536" s="18"/>
      <c r="I3536" s="20"/>
      <c r="K3536" s="21"/>
      <c r="L3536" s="21"/>
      <c r="M3536" s="19"/>
      <c r="N3536" s="19"/>
    </row>
    <row r="3537" spans="8:14">
      <c r="H3537" s="18"/>
      <c r="I3537" s="20"/>
      <c r="K3537" s="21"/>
      <c r="L3537" s="21"/>
      <c r="M3537" s="19"/>
      <c r="N3537" s="19"/>
    </row>
    <row r="3538" spans="8:14">
      <c r="H3538" s="18"/>
      <c r="I3538" s="20"/>
      <c r="K3538" s="21"/>
      <c r="L3538" s="21"/>
      <c r="M3538" s="19"/>
      <c r="N3538" s="19"/>
    </row>
    <row r="3539" spans="8:14">
      <c r="H3539" s="18"/>
      <c r="I3539" s="20"/>
      <c r="K3539" s="21"/>
      <c r="L3539" s="21"/>
      <c r="M3539" s="19"/>
      <c r="N3539" s="19"/>
    </row>
    <row r="3540" spans="8:14">
      <c r="H3540" s="18"/>
      <c r="I3540" s="20"/>
      <c r="K3540" s="21"/>
      <c r="L3540" s="21"/>
      <c r="M3540" s="19"/>
      <c r="N3540" s="19"/>
    </row>
    <row r="3541" spans="8:14">
      <c r="H3541" s="18"/>
      <c r="I3541" s="20"/>
      <c r="K3541" s="21"/>
      <c r="L3541" s="21"/>
      <c r="M3541" s="19"/>
      <c r="N3541" s="19"/>
    </row>
    <row r="3542" spans="8:14">
      <c r="H3542" s="18"/>
      <c r="I3542" s="20"/>
      <c r="K3542" s="21"/>
      <c r="L3542" s="21"/>
      <c r="M3542" s="19"/>
      <c r="N3542" s="19"/>
    </row>
    <row r="3543" spans="8:14">
      <c r="H3543" s="18"/>
      <c r="I3543" s="20"/>
      <c r="K3543" s="21"/>
      <c r="L3543" s="21"/>
      <c r="M3543" s="19"/>
      <c r="N3543" s="19"/>
    </row>
    <row r="3544" spans="8:14">
      <c r="H3544" s="18"/>
      <c r="I3544" s="20"/>
      <c r="K3544" s="21"/>
      <c r="L3544" s="21"/>
      <c r="M3544" s="19"/>
      <c r="N3544" s="19"/>
    </row>
    <row r="3545" spans="8:14">
      <c r="H3545" s="18"/>
      <c r="I3545" s="20"/>
      <c r="K3545" s="21"/>
      <c r="L3545" s="21"/>
      <c r="M3545" s="19"/>
      <c r="N3545" s="19"/>
    </row>
    <row r="3546" spans="8:14">
      <c r="H3546" s="18"/>
      <c r="I3546" s="20"/>
      <c r="K3546" s="21"/>
      <c r="L3546" s="21"/>
      <c r="M3546" s="19"/>
      <c r="N3546" s="19"/>
    </row>
    <row r="3547" spans="8:14">
      <c r="H3547" s="18"/>
      <c r="I3547" s="20"/>
      <c r="K3547" s="21"/>
      <c r="L3547" s="21"/>
      <c r="M3547" s="19"/>
      <c r="N3547" s="19"/>
    </row>
    <row r="3548" spans="8:14">
      <c r="H3548" s="18"/>
      <c r="I3548" s="20"/>
      <c r="K3548" s="21"/>
      <c r="L3548" s="21"/>
      <c r="M3548" s="19"/>
      <c r="N3548" s="19"/>
    </row>
    <row r="3549" spans="8:14">
      <c r="H3549" s="18"/>
      <c r="I3549" s="20"/>
      <c r="K3549" s="21"/>
      <c r="L3549" s="21"/>
      <c r="M3549" s="19"/>
      <c r="N3549" s="19"/>
    </row>
    <row r="3550" spans="8:14">
      <c r="H3550" s="18"/>
      <c r="I3550" s="20"/>
      <c r="K3550" s="21"/>
      <c r="L3550" s="21"/>
      <c r="M3550" s="19"/>
      <c r="N3550" s="19"/>
    </row>
    <row r="3551" spans="8:14">
      <c r="H3551" s="18"/>
      <c r="I3551" s="20"/>
      <c r="K3551" s="21"/>
      <c r="L3551" s="21"/>
      <c r="M3551" s="19"/>
      <c r="N3551" s="19"/>
    </row>
    <row r="3552" spans="8:14">
      <c r="H3552" s="18"/>
      <c r="I3552" s="20"/>
      <c r="K3552" s="21"/>
      <c r="L3552" s="21"/>
      <c r="M3552" s="19"/>
      <c r="N3552" s="19"/>
    </row>
    <row r="3553" spans="8:14">
      <c r="H3553" s="18"/>
      <c r="I3553" s="20"/>
      <c r="K3553" s="21"/>
      <c r="L3553" s="21"/>
      <c r="M3553" s="19"/>
      <c r="N3553" s="19"/>
    </row>
    <row r="3554" spans="8:14">
      <c r="H3554" s="18"/>
      <c r="I3554" s="20"/>
      <c r="K3554" s="21"/>
      <c r="L3554" s="21"/>
      <c r="M3554" s="19"/>
      <c r="N3554" s="19"/>
    </row>
    <row r="3555" spans="8:14">
      <c r="H3555" s="18"/>
      <c r="I3555" s="20"/>
      <c r="K3555" s="21"/>
      <c r="L3555" s="21"/>
      <c r="M3555" s="19"/>
      <c r="N3555" s="19"/>
    </row>
    <row r="3556" spans="8:14">
      <c r="H3556" s="18"/>
      <c r="I3556" s="20"/>
      <c r="K3556" s="21"/>
      <c r="L3556" s="21"/>
      <c r="M3556" s="19"/>
      <c r="N3556" s="19"/>
    </row>
    <row r="3557" spans="8:14">
      <c r="H3557" s="18"/>
      <c r="I3557" s="20"/>
      <c r="K3557" s="21"/>
      <c r="L3557" s="21"/>
      <c r="M3557" s="19"/>
      <c r="N3557" s="19"/>
    </row>
    <row r="3558" spans="8:14">
      <c r="H3558" s="18"/>
      <c r="I3558" s="20"/>
      <c r="K3558" s="21"/>
      <c r="L3558" s="21"/>
      <c r="M3558" s="19"/>
      <c r="N3558" s="19"/>
    </row>
    <row r="3559" spans="8:14">
      <c r="H3559" s="18"/>
      <c r="I3559" s="20"/>
      <c r="K3559" s="21"/>
      <c r="L3559" s="21"/>
      <c r="M3559" s="19"/>
      <c r="N3559" s="19"/>
    </row>
    <row r="3560" spans="8:14">
      <c r="H3560" s="18"/>
      <c r="I3560" s="20"/>
      <c r="K3560" s="21"/>
      <c r="L3560" s="21"/>
      <c r="M3560" s="19"/>
      <c r="N3560" s="19"/>
    </row>
    <row r="3561" spans="8:14">
      <c r="H3561" s="18"/>
      <c r="I3561" s="20"/>
      <c r="K3561" s="21"/>
      <c r="L3561" s="21"/>
      <c r="M3561" s="19"/>
      <c r="N3561" s="19"/>
    </row>
    <row r="3562" spans="8:14">
      <c r="H3562" s="18"/>
      <c r="I3562" s="20"/>
      <c r="K3562" s="21"/>
      <c r="L3562" s="21"/>
      <c r="M3562" s="19"/>
      <c r="N3562" s="19"/>
    </row>
    <row r="3563" spans="8:14">
      <c r="H3563" s="18"/>
      <c r="I3563" s="20"/>
      <c r="K3563" s="21"/>
      <c r="L3563" s="21"/>
      <c r="M3563" s="19"/>
      <c r="N3563" s="19"/>
    </row>
    <row r="3564" spans="8:14">
      <c r="H3564" s="18"/>
      <c r="I3564" s="20"/>
      <c r="K3564" s="21"/>
      <c r="L3564" s="21"/>
      <c r="M3564" s="19"/>
      <c r="N3564" s="19"/>
    </row>
    <row r="3565" spans="8:14">
      <c r="H3565" s="18"/>
      <c r="I3565" s="20"/>
      <c r="K3565" s="21"/>
      <c r="L3565" s="21"/>
      <c r="M3565" s="19"/>
      <c r="N3565" s="19"/>
    </row>
    <row r="3566" spans="8:14">
      <c r="H3566" s="18"/>
      <c r="I3566" s="20"/>
      <c r="K3566" s="21"/>
      <c r="L3566" s="21"/>
      <c r="M3566" s="19"/>
      <c r="N3566" s="19"/>
    </row>
    <row r="3567" spans="8:14">
      <c r="H3567" s="18"/>
      <c r="I3567" s="20"/>
      <c r="K3567" s="21"/>
      <c r="L3567" s="21"/>
      <c r="M3567" s="19"/>
      <c r="N3567" s="19"/>
    </row>
    <row r="3568" spans="8:14">
      <c r="H3568" s="18"/>
      <c r="I3568" s="20"/>
      <c r="K3568" s="21"/>
      <c r="L3568" s="21"/>
      <c r="M3568" s="19"/>
      <c r="N3568" s="19"/>
    </row>
    <row r="3569" spans="8:14">
      <c r="H3569" s="18"/>
      <c r="I3569" s="20"/>
      <c r="K3569" s="21"/>
      <c r="L3569" s="21"/>
      <c r="M3569" s="19"/>
      <c r="N3569" s="19"/>
    </row>
    <row r="3570" spans="8:14">
      <c r="H3570" s="18"/>
      <c r="I3570" s="20"/>
      <c r="K3570" s="21"/>
      <c r="L3570" s="21"/>
      <c r="M3570" s="19"/>
      <c r="N3570" s="19"/>
    </row>
    <row r="3571" spans="8:14">
      <c r="H3571" s="18"/>
      <c r="I3571" s="20"/>
      <c r="K3571" s="21"/>
      <c r="L3571" s="21"/>
      <c r="M3571" s="19"/>
      <c r="N3571" s="19"/>
    </row>
    <row r="3572" spans="8:14">
      <c r="H3572" s="18"/>
      <c r="I3572" s="20"/>
      <c r="K3572" s="21"/>
      <c r="L3572" s="21"/>
      <c r="M3572" s="19"/>
      <c r="N3572" s="19"/>
    </row>
    <row r="3573" spans="8:14">
      <c r="H3573" s="18"/>
      <c r="I3573" s="20"/>
      <c r="K3573" s="21"/>
      <c r="L3573" s="21"/>
      <c r="M3573" s="19"/>
      <c r="N3573" s="19"/>
    </row>
    <row r="3574" spans="8:14">
      <c r="H3574" s="18"/>
      <c r="I3574" s="20"/>
      <c r="K3574" s="21"/>
      <c r="L3574" s="21"/>
      <c r="M3574" s="19"/>
      <c r="N3574" s="19"/>
    </row>
    <row r="3575" spans="8:14">
      <c r="H3575" s="18"/>
      <c r="I3575" s="20"/>
      <c r="K3575" s="21"/>
      <c r="L3575" s="21"/>
      <c r="M3575" s="19"/>
      <c r="N3575" s="19"/>
    </row>
    <row r="3576" spans="8:14">
      <c r="H3576" s="18"/>
      <c r="I3576" s="20"/>
      <c r="K3576" s="21"/>
      <c r="L3576" s="21"/>
      <c r="M3576" s="19"/>
      <c r="N3576" s="19"/>
    </row>
    <row r="3577" spans="8:14">
      <c r="H3577" s="18"/>
      <c r="I3577" s="20"/>
      <c r="K3577" s="21"/>
      <c r="L3577" s="21"/>
      <c r="M3577" s="19"/>
      <c r="N3577" s="19"/>
    </row>
    <row r="3578" spans="8:14">
      <c r="H3578" s="18"/>
      <c r="I3578" s="20"/>
      <c r="K3578" s="21"/>
      <c r="L3578" s="21"/>
      <c r="M3578" s="19"/>
      <c r="N3578" s="19"/>
    </row>
    <row r="3579" spans="8:14">
      <c r="H3579" s="18"/>
      <c r="I3579" s="20"/>
      <c r="K3579" s="21"/>
      <c r="L3579" s="21"/>
      <c r="M3579" s="19"/>
      <c r="N3579" s="19"/>
    </row>
    <row r="3580" spans="8:14">
      <c r="H3580" s="18"/>
      <c r="I3580" s="20"/>
      <c r="K3580" s="21"/>
      <c r="L3580" s="21"/>
      <c r="M3580" s="19"/>
      <c r="N3580" s="19"/>
    </row>
    <row r="3581" spans="8:14">
      <c r="H3581" s="18"/>
      <c r="I3581" s="20"/>
      <c r="K3581" s="21"/>
      <c r="L3581" s="21"/>
      <c r="M3581" s="19"/>
      <c r="N3581" s="19"/>
    </row>
    <row r="3582" spans="8:14">
      <c r="H3582" s="18"/>
      <c r="I3582" s="20"/>
      <c r="K3582" s="21"/>
      <c r="L3582" s="21"/>
      <c r="M3582" s="19"/>
      <c r="N3582" s="19"/>
    </row>
    <row r="3583" spans="8:14">
      <c r="H3583" s="18"/>
      <c r="I3583" s="20"/>
      <c r="K3583" s="21"/>
      <c r="L3583" s="21"/>
      <c r="M3583" s="19"/>
      <c r="N3583" s="19"/>
    </row>
    <row r="3584" spans="8:14">
      <c r="H3584" s="18"/>
      <c r="I3584" s="20"/>
      <c r="K3584" s="21"/>
      <c r="L3584" s="21"/>
      <c r="M3584" s="19"/>
      <c r="N3584" s="19"/>
    </row>
    <row r="3585" spans="8:14">
      <c r="H3585" s="18"/>
      <c r="I3585" s="20"/>
      <c r="K3585" s="21"/>
      <c r="L3585" s="21"/>
      <c r="M3585" s="19"/>
      <c r="N3585" s="19"/>
    </row>
    <row r="3586" spans="8:14">
      <c r="H3586" s="18"/>
      <c r="I3586" s="20"/>
      <c r="K3586" s="21"/>
      <c r="L3586" s="21"/>
      <c r="M3586" s="19"/>
      <c r="N3586" s="19"/>
    </row>
    <row r="3587" spans="8:14">
      <c r="H3587" s="18"/>
      <c r="I3587" s="20"/>
      <c r="K3587" s="21"/>
      <c r="L3587" s="21"/>
      <c r="M3587" s="19"/>
      <c r="N3587" s="19"/>
    </row>
    <row r="3588" spans="8:14">
      <c r="H3588" s="18"/>
      <c r="I3588" s="20"/>
      <c r="K3588" s="21"/>
      <c r="L3588" s="21"/>
      <c r="M3588" s="19"/>
      <c r="N3588" s="19"/>
    </row>
    <row r="3589" spans="8:14">
      <c r="H3589" s="18"/>
      <c r="I3589" s="20"/>
      <c r="K3589" s="21"/>
      <c r="L3589" s="21"/>
      <c r="M3589" s="19"/>
      <c r="N3589" s="19"/>
    </row>
    <row r="3590" spans="8:14">
      <c r="H3590" s="18"/>
      <c r="I3590" s="20"/>
      <c r="K3590" s="21"/>
      <c r="L3590" s="21"/>
      <c r="M3590" s="19"/>
      <c r="N3590" s="19"/>
    </row>
    <row r="3591" spans="8:14">
      <c r="H3591" s="18"/>
      <c r="I3591" s="20"/>
      <c r="K3591" s="21"/>
      <c r="L3591" s="21"/>
      <c r="M3591" s="19"/>
      <c r="N3591" s="19"/>
    </row>
    <row r="3592" spans="8:14">
      <c r="H3592" s="18"/>
      <c r="I3592" s="20"/>
      <c r="K3592" s="21"/>
      <c r="L3592" s="21"/>
      <c r="M3592" s="19"/>
      <c r="N3592" s="19"/>
    </row>
    <row r="3593" spans="8:14">
      <c r="H3593" s="18"/>
      <c r="I3593" s="20"/>
      <c r="K3593" s="21"/>
      <c r="L3593" s="21"/>
      <c r="M3593" s="19"/>
      <c r="N3593" s="19"/>
    </row>
    <row r="3594" spans="8:14">
      <c r="H3594" s="18"/>
      <c r="I3594" s="20"/>
      <c r="K3594" s="21"/>
      <c r="L3594" s="21"/>
      <c r="M3594" s="19"/>
      <c r="N3594" s="19"/>
    </row>
    <row r="3595" spans="8:14">
      <c r="H3595" s="18"/>
      <c r="I3595" s="20"/>
      <c r="K3595" s="21"/>
      <c r="L3595" s="21"/>
      <c r="M3595" s="19"/>
      <c r="N3595" s="19"/>
    </row>
    <row r="3596" spans="8:14">
      <c r="H3596" s="18"/>
      <c r="I3596" s="20"/>
      <c r="K3596" s="21"/>
      <c r="L3596" s="21"/>
      <c r="M3596" s="19"/>
      <c r="N3596" s="19"/>
    </row>
    <row r="3597" spans="8:14">
      <c r="H3597" s="18"/>
      <c r="I3597" s="20"/>
      <c r="K3597" s="21"/>
      <c r="L3597" s="21"/>
      <c r="M3597" s="19"/>
      <c r="N3597" s="19"/>
    </row>
    <row r="3598" spans="8:14">
      <c r="H3598" s="18"/>
      <c r="I3598" s="20"/>
      <c r="K3598" s="21"/>
      <c r="L3598" s="21"/>
      <c r="M3598" s="19"/>
      <c r="N3598" s="19"/>
    </row>
    <row r="3599" spans="8:14">
      <c r="H3599" s="18"/>
      <c r="I3599" s="20"/>
      <c r="K3599" s="21"/>
      <c r="L3599" s="21"/>
      <c r="M3599" s="19"/>
      <c r="N3599" s="19"/>
    </row>
    <row r="3600" spans="8:14">
      <c r="H3600" s="18"/>
      <c r="I3600" s="20"/>
      <c r="K3600" s="21"/>
      <c r="L3600" s="21"/>
      <c r="M3600" s="19"/>
      <c r="N3600" s="19"/>
    </row>
    <row r="3601" spans="8:14">
      <c r="H3601" s="18"/>
      <c r="I3601" s="20"/>
      <c r="K3601" s="21"/>
      <c r="L3601" s="21"/>
      <c r="M3601" s="19"/>
      <c r="N3601" s="19"/>
    </row>
    <row r="3602" spans="8:14">
      <c r="H3602" s="18"/>
      <c r="I3602" s="20"/>
      <c r="K3602" s="21"/>
      <c r="L3602" s="21"/>
      <c r="M3602" s="19"/>
      <c r="N3602" s="19"/>
    </row>
    <row r="3603" spans="8:14">
      <c r="H3603" s="18"/>
      <c r="I3603" s="20"/>
      <c r="K3603" s="21"/>
      <c r="L3603" s="21"/>
      <c r="M3603" s="19"/>
      <c r="N3603" s="19"/>
    </row>
    <row r="3604" spans="8:14">
      <c r="H3604" s="18"/>
      <c r="I3604" s="20"/>
      <c r="K3604" s="21"/>
      <c r="L3604" s="21"/>
      <c r="M3604" s="19"/>
      <c r="N3604" s="19"/>
    </row>
    <row r="3605" spans="8:14">
      <c r="H3605" s="18"/>
      <c r="I3605" s="20"/>
      <c r="K3605" s="21"/>
      <c r="L3605" s="21"/>
      <c r="M3605" s="19"/>
      <c r="N3605" s="19"/>
    </row>
    <row r="3606" spans="8:14">
      <c r="H3606" s="18"/>
      <c r="I3606" s="20"/>
      <c r="K3606" s="21"/>
      <c r="L3606" s="21"/>
      <c r="M3606" s="19"/>
      <c r="N3606" s="19"/>
    </row>
    <row r="3607" spans="8:14">
      <c r="H3607" s="18"/>
      <c r="I3607" s="20"/>
      <c r="K3607" s="21"/>
      <c r="L3607" s="21"/>
      <c r="M3607" s="19"/>
      <c r="N3607" s="19"/>
    </row>
    <row r="3608" spans="8:14">
      <c r="H3608" s="18"/>
      <c r="I3608" s="20"/>
      <c r="K3608" s="21"/>
      <c r="L3608" s="21"/>
      <c r="M3608" s="19"/>
      <c r="N3608" s="19"/>
    </row>
    <row r="3609" spans="8:14">
      <c r="H3609" s="18"/>
      <c r="I3609" s="20"/>
      <c r="K3609" s="21"/>
      <c r="L3609" s="21"/>
      <c r="M3609" s="19"/>
      <c r="N3609" s="19"/>
    </row>
    <row r="3610" spans="8:14">
      <c r="H3610" s="18"/>
      <c r="I3610" s="20"/>
      <c r="K3610" s="21"/>
      <c r="L3610" s="21"/>
      <c r="M3610" s="19"/>
      <c r="N3610" s="19"/>
    </row>
    <row r="3611" spans="8:14">
      <c r="H3611" s="18"/>
      <c r="I3611" s="20"/>
      <c r="K3611" s="21"/>
      <c r="L3611" s="21"/>
      <c r="M3611" s="19"/>
      <c r="N3611" s="19"/>
    </row>
    <row r="3612" spans="8:14">
      <c r="H3612" s="18"/>
      <c r="I3612" s="20"/>
      <c r="K3612" s="21"/>
      <c r="L3612" s="21"/>
      <c r="M3612" s="19"/>
      <c r="N3612" s="19"/>
    </row>
    <row r="3613" spans="8:14">
      <c r="H3613" s="18"/>
      <c r="I3613" s="20"/>
      <c r="K3613" s="21"/>
      <c r="L3613" s="21"/>
      <c r="M3613" s="19"/>
      <c r="N3613" s="19"/>
    </row>
    <row r="3614" spans="8:14">
      <c r="H3614" s="18"/>
      <c r="I3614" s="20"/>
      <c r="K3614" s="21"/>
      <c r="L3614" s="21"/>
      <c r="M3614" s="19"/>
      <c r="N3614" s="19"/>
    </row>
    <row r="3615" spans="8:14">
      <c r="H3615" s="18"/>
      <c r="I3615" s="20"/>
      <c r="K3615" s="21"/>
      <c r="L3615" s="21"/>
      <c r="M3615" s="19"/>
      <c r="N3615" s="19"/>
    </row>
    <row r="3616" spans="8:14">
      <c r="H3616" s="18"/>
      <c r="I3616" s="20"/>
      <c r="K3616" s="21"/>
      <c r="L3616" s="21"/>
      <c r="M3616" s="19"/>
      <c r="N3616" s="19"/>
    </row>
    <row r="3617" spans="8:14">
      <c r="H3617" s="18"/>
      <c r="I3617" s="20"/>
      <c r="K3617" s="21"/>
      <c r="L3617" s="21"/>
      <c r="M3617" s="19"/>
      <c r="N3617" s="19"/>
    </row>
    <row r="3618" spans="8:14">
      <c r="H3618" s="18"/>
      <c r="I3618" s="20"/>
      <c r="K3618" s="21"/>
      <c r="L3618" s="21"/>
      <c r="M3618" s="19"/>
      <c r="N3618" s="19"/>
    </row>
    <row r="3619" spans="8:14">
      <c r="H3619" s="18"/>
      <c r="I3619" s="20"/>
      <c r="K3619" s="21"/>
      <c r="L3619" s="21"/>
      <c r="M3619" s="19"/>
      <c r="N3619" s="19"/>
    </row>
    <row r="3620" spans="8:14">
      <c r="H3620" s="18"/>
      <c r="I3620" s="20"/>
      <c r="K3620" s="21"/>
      <c r="L3620" s="21"/>
      <c r="M3620" s="19"/>
      <c r="N3620" s="19"/>
    </row>
    <row r="3621" spans="8:14">
      <c r="H3621" s="18"/>
      <c r="I3621" s="20"/>
      <c r="K3621" s="21"/>
      <c r="L3621" s="21"/>
      <c r="M3621" s="19"/>
      <c r="N3621" s="19"/>
    </row>
    <row r="3622" spans="8:14">
      <c r="H3622" s="18"/>
      <c r="I3622" s="20"/>
      <c r="K3622" s="21"/>
      <c r="L3622" s="21"/>
      <c r="M3622" s="19"/>
      <c r="N3622" s="19"/>
    </row>
    <row r="3623" spans="8:14">
      <c r="H3623" s="18"/>
      <c r="I3623" s="20"/>
      <c r="K3623" s="21"/>
      <c r="L3623" s="21"/>
      <c r="M3623" s="19"/>
      <c r="N3623" s="19"/>
    </row>
    <row r="3624" spans="8:14">
      <c r="H3624" s="18"/>
      <c r="I3624" s="20"/>
      <c r="K3624" s="21"/>
      <c r="L3624" s="21"/>
      <c r="M3624" s="19"/>
      <c r="N3624" s="19"/>
    </row>
    <row r="3625" spans="8:14">
      <c r="H3625" s="18"/>
      <c r="I3625" s="20"/>
      <c r="K3625" s="21"/>
      <c r="L3625" s="21"/>
      <c r="M3625" s="19"/>
      <c r="N3625" s="19"/>
    </row>
    <row r="3626" spans="8:14">
      <c r="H3626" s="18"/>
      <c r="I3626" s="20"/>
      <c r="K3626" s="21"/>
      <c r="L3626" s="21"/>
      <c r="M3626" s="19"/>
      <c r="N3626" s="19"/>
    </row>
    <row r="3627" spans="8:14">
      <c r="H3627" s="18"/>
      <c r="I3627" s="20"/>
      <c r="K3627" s="21"/>
      <c r="L3627" s="21"/>
      <c r="M3627" s="19"/>
      <c r="N3627" s="19"/>
    </row>
    <row r="3628" spans="8:14">
      <c r="H3628" s="18"/>
      <c r="I3628" s="20"/>
      <c r="K3628" s="21"/>
      <c r="L3628" s="21"/>
      <c r="M3628" s="19"/>
      <c r="N3628" s="19"/>
    </row>
    <row r="3629" spans="8:14">
      <c r="H3629" s="18"/>
      <c r="I3629" s="20"/>
      <c r="K3629" s="21"/>
      <c r="L3629" s="21"/>
      <c r="M3629" s="19"/>
      <c r="N3629" s="19"/>
    </row>
    <row r="3630" spans="8:14">
      <c r="H3630" s="18"/>
      <c r="I3630" s="20"/>
      <c r="K3630" s="21"/>
      <c r="L3630" s="21"/>
      <c r="M3630" s="19"/>
      <c r="N3630" s="19"/>
    </row>
    <row r="3631" spans="8:14">
      <c r="H3631" s="18"/>
      <c r="I3631" s="20"/>
      <c r="K3631" s="21"/>
      <c r="L3631" s="21"/>
      <c r="M3631" s="19"/>
      <c r="N3631" s="19"/>
    </row>
    <row r="3632" spans="8:14">
      <c r="H3632" s="18"/>
      <c r="I3632" s="20"/>
      <c r="K3632" s="21"/>
      <c r="L3632" s="21"/>
      <c r="M3632" s="19"/>
      <c r="N3632" s="19"/>
    </row>
    <row r="3633" spans="8:14">
      <c r="H3633" s="18"/>
      <c r="I3633" s="20"/>
      <c r="K3633" s="21"/>
      <c r="L3633" s="21"/>
      <c r="M3633" s="19"/>
      <c r="N3633" s="19"/>
    </row>
    <row r="3634" spans="8:14">
      <c r="H3634" s="18"/>
      <c r="I3634" s="20"/>
      <c r="K3634" s="21"/>
      <c r="L3634" s="21"/>
      <c r="M3634" s="19"/>
      <c r="N3634" s="19"/>
    </row>
    <row r="3635" spans="8:14">
      <c r="H3635" s="18"/>
      <c r="I3635" s="20"/>
      <c r="K3635" s="21"/>
      <c r="L3635" s="21"/>
      <c r="M3635" s="19"/>
      <c r="N3635" s="19"/>
    </row>
    <row r="3636" spans="8:14">
      <c r="H3636" s="18"/>
      <c r="I3636" s="20"/>
      <c r="K3636" s="21"/>
      <c r="L3636" s="21"/>
      <c r="M3636" s="19"/>
      <c r="N3636" s="19"/>
    </row>
    <row r="3637" spans="8:14">
      <c r="H3637" s="18"/>
      <c r="I3637" s="20"/>
      <c r="K3637" s="21"/>
      <c r="L3637" s="21"/>
      <c r="M3637" s="19"/>
      <c r="N3637" s="19"/>
    </row>
    <row r="3638" spans="8:14">
      <c r="H3638" s="18"/>
      <c r="I3638" s="20"/>
      <c r="K3638" s="21"/>
      <c r="L3638" s="21"/>
      <c r="M3638" s="19"/>
      <c r="N3638" s="19"/>
    </row>
    <row r="3639" spans="8:14">
      <c r="H3639" s="18"/>
      <c r="I3639" s="20"/>
      <c r="K3639" s="21"/>
      <c r="L3639" s="21"/>
      <c r="M3639" s="19"/>
      <c r="N3639" s="19"/>
    </row>
    <row r="3640" spans="8:14">
      <c r="H3640" s="18"/>
      <c r="I3640" s="20"/>
      <c r="K3640" s="21"/>
      <c r="L3640" s="21"/>
      <c r="M3640" s="19"/>
      <c r="N3640" s="19"/>
    </row>
    <row r="3641" spans="8:14">
      <c r="H3641" s="18"/>
      <c r="I3641" s="20"/>
      <c r="K3641" s="21"/>
      <c r="L3641" s="21"/>
      <c r="M3641" s="19"/>
      <c r="N3641" s="19"/>
    </row>
    <row r="3642" spans="8:14">
      <c r="H3642" s="18"/>
      <c r="I3642" s="20"/>
      <c r="K3642" s="21"/>
      <c r="L3642" s="21"/>
      <c r="M3642" s="19"/>
      <c r="N3642" s="19"/>
    </row>
    <row r="3643" spans="8:14">
      <c r="H3643" s="18"/>
      <c r="I3643" s="20"/>
      <c r="K3643" s="21"/>
      <c r="L3643" s="21"/>
      <c r="M3643" s="19"/>
      <c r="N3643" s="19"/>
    </row>
    <row r="3644" spans="8:14">
      <c r="H3644" s="18"/>
      <c r="I3644" s="20"/>
      <c r="K3644" s="21"/>
      <c r="L3644" s="21"/>
      <c r="M3644" s="19"/>
      <c r="N3644" s="19"/>
    </row>
    <row r="3645" spans="8:14">
      <c r="H3645" s="18"/>
      <c r="I3645" s="20"/>
      <c r="K3645" s="21"/>
      <c r="L3645" s="21"/>
      <c r="M3645" s="19"/>
      <c r="N3645" s="19"/>
    </row>
    <row r="3646" spans="8:14">
      <c r="H3646" s="18"/>
      <c r="I3646" s="20"/>
      <c r="K3646" s="21"/>
      <c r="L3646" s="21"/>
      <c r="M3646" s="19"/>
      <c r="N3646" s="19"/>
    </row>
    <row r="3647" spans="8:14">
      <c r="H3647" s="18"/>
      <c r="I3647" s="20"/>
      <c r="K3647" s="21"/>
      <c r="L3647" s="21"/>
      <c r="M3647" s="19"/>
      <c r="N3647" s="19"/>
    </row>
    <row r="3648" spans="8:14">
      <c r="H3648" s="18"/>
      <c r="I3648" s="20"/>
      <c r="K3648" s="21"/>
      <c r="L3648" s="21"/>
      <c r="M3648" s="19"/>
      <c r="N3648" s="19"/>
    </row>
    <row r="3649" spans="8:14">
      <c r="H3649" s="18"/>
      <c r="I3649" s="20"/>
      <c r="K3649" s="21"/>
      <c r="L3649" s="21"/>
      <c r="M3649" s="19"/>
      <c r="N3649" s="19"/>
    </row>
    <row r="3650" spans="8:14">
      <c r="H3650" s="18"/>
      <c r="I3650" s="20"/>
      <c r="K3650" s="21"/>
      <c r="L3650" s="21"/>
      <c r="M3650" s="19"/>
      <c r="N3650" s="19"/>
    </row>
    <row r="3651" spans="8:14">
      <c r="H3651" s="18"/>
      <c r="I3651" s="20"/>
      <c r="K3651" s="21"/>
      <c r="L3651" s="21"/>
      <c r="M3651" s="19"/>
      <c r="N3651" s="19"/>
    </row>
    <row r="3652" spans="8:14">
      <c r="H3652" s="18"/>
      <c r="I3652" s="20"/>
      <c r="K3652" s="21"/>
      <c r="L3652" s="21"/>
      <c r="M3652" s="19"/>
      <c r="N3652" s="19"/>
    </row>
    <row r="3653" spans="8:14">
      <c r="H3653" s="18"/>
      <c r="I3653" s="20"/>
      <c r="K3653" s="21"/>
      <c r="L3653" s="21"/>
      <c r="M3653" s="19"/>
      <c r="N3653" s="19"/>
    </row>
    <row r="3654" spans="8:14">
      <c r="H3654" s="18"/>
      <c r="I3654" s="20"/>
      <c r="K3654" s="21"/>
      <c r="L3654" s="21"/>
      <c r="M3654" s="19"/>
      <c r="N3654" s="19"/>
    </row>
    <row r="3655" spans="8:14">
      <c r="H3655" s="18"/>
      <c r="I3655" s="20"/>
      <c r="K3655" s="21"/>
      <c r="L3655" s="21"/>
      <c r="M3655" s="19"/>
      <c r="N3655" s="19"/>
    </row>
    <row r="3656" spans="8:14">
      <c r="H3656" s="18"/>
      <c r="I3656" s="20"/>
      <c r="K3656" s="21"/>
      <c r="L3656" s="21"/>
      <c r="M3656" s="19"/>
      <c r="N3656" s="19"/>
    </row>
    <row r="3657" spans="8:14">
      <c r="H3657" s="18"/>
      <c r="I3657" s="20"/>
      <c r="K3657" s="21"/>
      <c r="L3657" s="21"/>
      <c r="M3657" s="19"/>
      <c r="N3657" s="19"/>
    </row>
    <row r="3658" spans="8:14">
      <c r="H3658" s="18"/>
      <c r="I3658" s="20"/>
      <c r="K3658" s="21"/>
      <c r="L3658" s="21"/>
      <c r="M3658" s="19"/>
      <c r="N3658" s="19"/>
    </row>
    <row r="3659" spans="8:14">
      <c r="H3659" s="18"/>
      <c r="I3659" s="20"/>
      <c r="K3659" s="21"/>
      <c r="L3659" s="21"/>
      <c r="M3659" s="19"/>
      <c r="N3659" s="19"/>
    </row>
    <row r="3660" spans="8:14">
      <c r="H3660" s="18"/>
      <c r="I3660" s="20"/>
      <c r="K3660" s="21"/>
      <c r="L3660" s="21"/>
      <c r="M3660" s="19"/>
      <c r="N3660" s="19"/>
    </row>
    <row r="3661" spans="8:14">
      <c r="H3661" s="18"/>
      <c r="I3661" s="20"/>
      <c r="K3661" s="21"/>
      <c r="L3661" s="21"/>
      <c r="M3661" s="19"/>
      <c r="N3661" s="19"/>
    </row>
    <row r="3662" spans="8:14">
      <c r="H3662" s="18"/>
      <c r="I3662" s="20"/>
      <c r="K3662" s="21"/>
      <c r="L3662" s="21"/>
      <c r="M3662" s="19"/>
      <c r="N3662" s="19"/>
    </row>
    <row r="3663" spans="8:14">
      <c r="H3663" s="18"/>
      <c r="I3663" s="20"/>
      <c r="K3663" s="21"/>
      <c r="L3663" s="21"/>
      <c r="M3663" s="19"/>
      <c r="N3663" s="19"/>
    </row>
    <row r="3664" spans="8:14">
      <c r="H3664" s="18"/>
      <c r="I3664" s="20"/>
      <c r="K3664" s="21"/>
      <c r="L3664" s="21"/>
      <c r="M3664" s="19"/>
      <c r="N3664" s="19"/>
    </row>
    <row r="3665" spans="8:14">
      <c r="H3665" s="18"/>
      <c r="I3665" s="20"/>
      <c r="K3665" s="21"/>
      <c r="L3665" s="21"/>
      <c r="M3665" s="19"/>
      <c r="N3665" s="19"/>
    </row>
    <row r="3666" spans="8:14">
      <c r="H3666" s="18"/>
      <c r="I3666" s="20"/>
      <c r="K3666" s="21"/>
      <c r="L3666" s="21"/>
      <c r="M3666" s="19"/>
      <c r="N3666" s="19"/>
    </row>
    <row r="3667" spans="8:14">
      <c r="H3667" s="18"/>
      <c r="I3667" s="20"/>
      <c r="K3667" s="21"/>
      <c r="L3667" s="21"/>
      <c r="M3667" s="19"/>
      <c r="N3667" s="19"/>
    </row>
    <row r="3668" spans="8:14">
      <c r="H3668" s="18"/>
      <c r="I3668" s="20"/>
      <c r="K3668" s="21"/>
      <c r="L3668" s="21"/>
      <c r="M3668" s="19"/>
      <c r="N3668" s="19"/>
    </row>
    <row r="3669" spans="8:14">
      <c r="H3669" s="18"/>
      <c r="I3669" s="20"/>
      <c r="K3669" s="21"/>
      <c r="L3669" s="21"/>
      <c r="M3669" s="19"/>
      <c r="N3669" s="19"/>
    </row>
    <row r="3670" spans="8:14">
      <c r="H3670" s="18"/>
      <c r="I3670" s="20"/>
      <c r="K3670" s="21"/>
      <c r="L3670" s="21"/>
      <c r="M3670" s="19"/>
      <c r="N3670" s="19"/>
    </row>
    <row r="3671" spans="8:14">
      <c r="H3671" s="18"/>
      <c r="I3671" s="20"/>
      <c r="K3671" s="21"/>
      <c r="L3671" s="21"/>
      <c r="M3671" s="19"/>
      <c r="N3671" s="19"/>
    </row>
    <row r="3672" spans="8:14">
      <c r="H3672" s="18"/>
      <c r="I3672" s="20"/>
      <c r="K3672" s="21"/>
      <c r="L3672" s="21"/>
      <c r="M3672" s="19"/>
      <c r="N3672" s="19"/>
    </row>
    <row r="3673" spans="8:14">
      <c r="H3673" s="18"/>
      <c r="I3673" s="20"/>
      <c r="K3673" s="21"/>
      <c r="L3673" s="21"/>
      <c r="M3673" s="19"/>
      <c r="N3673" s="19"/>
    </row>
    <row r="3674" spans="8:14">
      <c r="H3674" s="18"/>
      <c r="I3674" s="20"/>
      <c r="K3674" s="21"/>
      <c r="L3674" s="21"/>
      <c r="M3674" s="19"/>
      <c r="N3674" s="19"/>
    </row>
    <row r="3675" spans="8:14">
      <c r="H3675" s="18"/>
      <c r="I3675" s="20"/>
      <c r="K3675" s="21"/>
      <c r="L3675" s="21"/>
      <c r="M3675" s="19"/>
      <c r="N3675" s="19"/>
    </row>
    <row r="3676" spans="8:14">
      <c r="H3676" s="18"/>
      <c r="I3676" s="20"/>
      <c r="K3676" s="21"/>
      <c r="L3676" s="21"/>
      <c r="M3676" s="19"/>
      <c r="N3676" s="19"/>
    </row>
    <row r="3677" spans="8:14">
      <c r="H3677" s="18"/>
      <c r="I3677" s="20"/>
      <c r="K3677" s="21"/>
      <c r="L3677" s="21"/>
      <c r="M3677" s="19"/>
      <c r="N3677" s="19"/>
    </row>
    <row r="3678" spans="8:14">
      <c r="H3678" s="18"/>
      <c r="I3678" s="20"/>
      <c r="K3678" s="21"/>
      <c r="L3678" s="21"/>
      <c r="M3678" s="19"/>
      <c r="N3678" s="19"/>
    </row>
    <row r="3679" spans="8:14">
      <c r="H3679" s="18"/>
      <c r="I3679" s="20"/>
      <c r="K3679" s="21"/>
      <c r="L3679" s="21"/>
      <c r="M3679" s="19"/>
      <c r="N3679" s="19"/>
    </row>
    <row r="3680" spans="8:14">
      <c r="H3680" s="18"/>
      <c r="I3680" s="20"/>
      <c r="K3680" s="21"/>
      <c r="L3680" s="21"/>
      <c r="M3680" s="19"/>
      <c r="N3680" s="19"/>
    </row>
    <row r="3681" spans="8:14">
      <c r="H3681" s="18"/>
      <c r="I3681" s="20"/>
      <c r="K3681" s="21"/>
      <c r="L3681" s="21"/>
      <c r="M3681" s="19"/>
      <c r="N3681" s="19"/>
    </row>
    <row r="3682" spans="8:14">
      <c r="H3682" s="18"/>
      <c r="I3682" s="20"/>
      <c r="K3682" s="21"/>
      <c r="L3682" s="21"/>
      <c r="M3682" s="19"/>
      <c r="N3682" s="19"/>
    </row>
    <row r="3683" spans="8:14">
      <c r="H3683" s="18"/>
      <c r="I3683" s="20"/>
      <c r="K3683" s="21"/>
      <c r="L3683" s="21"/>
      <c r="M3683" s="19"/>
      <c r="N3683" s="19"/>
    </row>
    <row r="3684" spans="8:14">
      <c r="H3684" s="18"/>
      <c r="I3684" s="20"/>
      <c r="K3684" s="21"/>
      <c r="L3684" s="21"/>
      <c r="M3684" s="19"/>
      <c r="N3684" s="19"/>
    </row>
    <row r="3685" spans="8:14">
      <c r="H3685" s="18"/>
      <c r="I3685" s="20"/>
      <c r="K3685" s="21"/>
      <c r="L3685" s="21"/>
      <c r="M3685" s="19"/>
      <c r="N3685" s="19"/>
    </row>
    <row r="3686" spans="8:14">
      <c r="H3686" s="18"/>
      <c r="I3686" s="20"/>
      <c r="K3686" s="21"/>
      <c r="L3686" s="21"/>
      <c r="M3686" s="19"/>
      <c r="N3686" s="19"/>
    </row>
    <row r="3687" spans="8:14">
      <c r="H3687" s="18"/>
      <c r="I3687" s="20"/>
      <c r="K3687" s="21"/>
      <c r="L3687" s="21"/>
      <c r="M3687" s="19"/>
      <c r="N3687" s="19"/>
    </row>
    <row r="3688" spans="8:14">
      <c r="H3688" s="18"/>
      <c r="I3688" s="20"/>
      <c r="K3688" s="21"/>
      <c r="L3688" s="21"/>
      <c r="M3688" s="19"/>
      <c r="N3688" s="19"/>
    </row>
    <row r="3689" spans="8:14">
      <c r="H3689" s="18"/>
      <c r="I3689" s="20"/>
      <c r="K3689" s="21"/>
      <c r="L3689" s="21"/>
      <c r="M3689" s="19"/>
      <c r="N3689" s="19"/>
    </row>
    <row r="3690" spans="8:14">
      <c r="H3690" s="18"/>
      <c r="I3690" s="20"/>
      <c r="K3690" s="21"/>
      <c r="L3690" s="21"/>
      <c r="M3690" s="19"/>
      <c r="N3690" s="19"/>
    </row>
    <row r="3691" spans="8:14">
      <c r="H3691" s="18"/>
      <c r="I3691" s="20"/>
      <c r="K3691" s="21"/>
      <c r="L3691" s="21"/>
      <c r="M3691" s="19"/>
      <c r="N3691" s="19"/>
    </row>
    <row r="3692" spans="8:14">
      <c r="H3692" s="18"/>
      <c r="I3692" s="20"/>
      <c r="K3692" s="21"/>
      <c r="L3692" s="21"/>
      <c r="M3692" s="19"/>
      <c r="N3692" s="19"/>
    </row>
    <row r="3693" spans="8:14">
      <c r="H3693" s="18"/>
      <c r="I3693" s="20"/>
      <c r="K3693" s="21"/>
      <c r="L3693" s="21"/>
      <c r="M3693" s="19"/>
      <c r="N3693" s="19"/>
    </row>
    <row r="3694" spans="8:14">
      <c r="H3694" s="18"/>
      <c r="I3694" s="20"/>
      <c r="K3694" s="21"/>
      <c r="L3694" s="21"/>
      <c r="M3694" s="19"/>
      <c r="N3694" s="19"/>
    </row>
    <row r="3695" spans="8:14">
      <c r="H3695" s="18"/>
      <c r="I3695" s="20"/>
      <c r="K3695" s="21"/>
      <c r="L3695" s="21"/>
      <c r="M3695" s="19"/>
      <c r="N3695" s="19"/>
    </row>
    <row r="3696" spans="8:14">
      <c r="H3696" s="18"/>
      <c r="I3696" s="20"/>
      <c r="K3696" s="21"/>
      <c r="L3696" s="21"/>
      <c r="M3696" s="19"/>
      <c r="N3696" s="19"/>
    </row>
    <row r="3697" spans="8:14">
      <c r="H3697" s="18"/>
      <c r="I3697" s="20"/>
      <c r="K3697" s="21"/>
      <c r="L3697" s="21"/>
      <c r="M3697" s="19"/>
      <c r="N3697" s="19"/>
    </row>
    <row r="3698" spans="8:14">
      <c r="H3698" s="18"/>
      <c r="I3698" s="20"/>
      <c r="K3698" s="21"/>
      <c r="L3698" s="21"/>
      <c r="M3698" s="19"/>
      <c r="N3698" s="19"/>
    </row>
    <row r="3699" spans="8:14">
      <c r="H3699" s="18"/>
      <c r="I3699" s="20"/>
      <c r="K3699" s="21"/>
      <c r="L3699" s="21"/>
      <c r="M3699" s="19"/>
      <c r="N3699" s="19"/>
    </row>
    <row r="3700" spans="8:14">
      <c r="H3700" s="18"/>
      <c r="I3700" s="20"/>
      <c r="K3700" s="21"/>
      <c r="L3700" s="21"/>
      <c r="M3700" s="19"/>
      <c r="N3700" s="19"/>
    </row>
    <row r="3701" spans="8:14">
      <c r="H3701" s="18"/>
      <c r="I3701" s="20"/>
      <c r="K3701" s="21"/>
      <c r="L3701" s="21"/>
      <c r="M3701" s="19"/>
      <c r="N3701" s="19"/>
    </row>
    <row r="3702" spans="8:14">
      <c r="H3702" s="18"/>
      <c r="I3702" s="20"/>
      <c r="K3702" s="21"/>
      <c r="L3702" s="21"/>
      <c r="M3702" s="19"/>
      <c r="N3702" s="19"/>
    </row>
    <row r="3703" spans="8:14">
      <c r="H3703" s="18"/>
      <c r="I3703" s="20"/>
      <c r="K3703" s="21"/>
      <c r="L3703" s="21"/>
      <c r="M3703" s="19"/>
      <c r="N3703" s="19"/>
    </row>
    <row r="3704" spans="8:14">
      <c r="H3704" s="18"/>
      <c r="I3704" s="20"/>
      <c r="K3704" s="21"/>
      <c r="L3704" s="21"/>
      <c r="M3704" s="19"/>
      <c r="N3704" s="19"/>
    </row>
    <row r="3705" spans="8:14">
      <c r="H3705" s="18"/>
      <c r="I3705" s="20"/>
      <c r="K3705" s="21"/>
      <c r="L3705" s="21"/>
      <c r="M3705" s="19"/>
      <c r="N3705" s="19"/>
    </row>
    <row r="3706" spans="8:14">
      <c r="H3706" s="18"/>
      <c r="I3706" s="20"/>
      <c r="K3706" s="21"/>
      <c r="L3706" s="21"/>
      <c r="M3706" s="19"/>
      <c r="N3706" s="19"/>
    </row>
    <row r="3707" spans="8:14">
      <c r="H3707" s="18"/>
      <c r="I3707" s="20"/>
      <c r="K3707" s="21"/>
      <c r="L3707" s="21"/>
      <c r="M3707" s="19"/>
      <c r="N3707" s="19"/>
    </row>
    <row r="3708" spans="8:14">
      <c r="H3708" s="18"/>
      <c r="I3708" s="20"/>
      <c r="K3708" s="21"/>
      <c r="L3708" s="21"/>
      <c r="M3708" s="19"/>
      <c r="N3708" s="19"/>
    </row>
    <row r="3709" spans="8:14">
      <c r="H3709" s="18"/>
      <c r="I3709" s="20"/>
      <c r="K3709" s="21"/>
      <c r="L3709" s="21"/>
      <c r="M3709" s="19"/>
      <c r="N3709" s="19"/>
    </row>
    <row r="3710" spans="8:14">
      <c r="H3710" s="18"/>
      <c r="I3710" s="20"/>
      <c r="K3710" s="21"/>
      <c r="L3710" s="21"/>
      <c r="M3710" s="19"/>
      <c r="N3710" s="19"/>
    </row>
    <row r="3711" spans="8:14">
      <c r="H3711" s="18"/>
      <c r="I3711" s="20"/>
      <c r="K3711" s="21"/>
      <c r="L3711" s="21"/>
      <c r="M3711" s="19"/>
      <c r="N3711" s="19"/>
    </row>
    <row r="3712" spans="8:14">
      <c r="H3712" s="18"/>
      <c r="I3712" s="20"/>
      <c r="K3712" s="21"/>
      <c r="L3712" s="21"/>
      <c r="M3712" s="19"/>
      <c r="N3712" s="19"/>
    </row>
    <row r="3713" spans="8:14">
      <c r="H3713" s="18"/>
      <c r="I3713" s="20"/>
      <c r="K3713" s="21"/>
      <c r="L3713" s="21"/>
      <c r="M3713" s="19"/>
      <c r="N3713" s="19"/>
    </row>
    <row r="3714" spans="8:14">
      <c r="H3714" s="18"/>
      <c r="I3714" s="20"/>
      <c r="K3714" s="21"/>
      <c r="L3714" s="21"/>
      <c r="M3714" s="19"/>
      <c r="N3714" s="19"/>
    </row>
    <row r="3715" spans="8:14">
      <c r="H3715" s="18"/>
      <c r="I3715" s="20"/>
      <c r="K3715" s="21"/>
      <c r="L3715" s="21"/>
      <c r="M3715" s="19"/>
      <c r="N3715" s="19"/>
    </row>
    <row r="3716" spans="8:14">
      <c r="H3716" s="18"/>
      <c r="I3716" s="20"/>
      <c r="K3716" s="21"/>
      <c r="L3716" s="21"/>
      <c r="M3716" s="19"/>
      <c r="N3716" s="19"/>
    </row>
    <row r="3717" spans="8:14">
      <c r="H3717" s="18"/>
      <c r="I3717" s="20"/>
      <c r="K3717" s="21"/>
      <c r="L3717" s="21"/>
      <c r="M3717" s="19"/>
      <c r="N3717" s="19"/>
    </row>
    <row r="3718" spans="8:14">
      <c r="H3718" s="18"/>
      <c r="I3718" s="20"/>
      <c r="K3718" s="21"/>
      <c r="L3718" s="21"/>
      <c r="M3718" s="19"/>
      <c r="N3718" s="19"/>
    </row>
    <row r="3719" spans="8:14">
      <c r="H3719" s="18"/>
      <c r="I3719" s="20"/>
      <c r="K3719" s="21"/>
      <c r="L3719" s="21"/>
      <c r="M3719" s="19"/>
      <c r="N3719" s="19"/>
    </row>
    <row r="3720" spans="8:14">
      <c r="H3720" s="18"/>
      <c r="I3720" s="20"/>
      <c r="K3720" s="21"/>
      <c r="L3720" s="21"/>
      <c r="M3720" s="19"/>
      <c r="N3720" s="19"/>
    </row>
    <row r="3721" spans="8:14">
      <c r="H3721" s="18"/>
      <c r="I3721" s="20"/>
      <c r="K3721" s="21"/>
      <c r="L3721" s="21"/>
      <c r="M3721" s="19"/>
      <c r="N3721" s="19"/>
    </row>
    <row r="3722" spans="8:14">
      <c r="H3722" s="18"/>
      <c r="I3722" s="20"/>
      <c r="K3722" s="21"/>
      <c r="L3722" s="21"/>
      <c r="M3722" s="19"/>
      <c r="N3722" s="19"/>
    </row>
    <row r="3723" spans="8:14">
      <c r="H3723" s="18"/>
      <c r="I3723" s="20"/>
      <c r="K3723" s="21"/>
      <c r="L3723" s="21"/>
      <c r="M3723" s="19"/>
      <c r="N3723" s="19"/>
    </row>
    <row r="3724" spans="8:14">
      <c r="H3724" s="18"/>
      <c r="I3724" s="20"/>
      <c r="K3724" s="21"/>
      <c r="L3724" s="21"/>
      <c r="M3724" s="19"/>
      <c r="N3724" s="19"/>
    </row>
    <row r="3725" spans="8:14">
      <c r="H3725" s="18"/>
      <c r="I3725" s="20"/>
      <c r="K3725" s="21"/>
      <c r="L3725" s="21"/>
      <c r="M3725" s="19"/>
      <c r="N3725" s="19"/>
    </row>
    <row r="3726" spans="8:14">
      <c r="H3726" s="18"/>
      <c r="I3726" s="20"/>
      <c r="K3726" s="21"/>
      <c r="L3726" s="21"/>
      <c r="M3726" s="19"/>
      <c r="N3726" s="19"/>
    </row>
    <row r="3727" spans="8:14">
      <c r="H3727" s="18"/>
      <c r="I3727" s="20"/>
      <c r="K3727" s="21"/>
      <c r="L3727" s="21"/>
      <c r="M3727" s="19"/>
      <c r="N3727" s="19"/>
    </row>
    <row r="3728" spans="8:14">
      <c r="H3728" s="18"/>
      <c r="I3728" s="20"/>
      <c r="K3728" s="21"/>
      <c r="L3728" s="21"/>
      <c r="M3728" s="19"/>
      <c r="N3728" s="19"/>
    </row>
    <row r="3729" spans="8:14">
      <c r="H3729" s="18"/>
      <c r="I3729" s="20"/>
      <c r="K3729" s="21"/>
      <c r="L3729" s="21"/>
      <c r="M3729" s="19"/>
      <c r="N3729" s="19"/>
    </row>
    <row r="3730" spans="8:14">
      <c r="H3730" s="18"/>
      <c r="I3730" s="20"/>
      <c r="K3730" s="21"/>
      <c r="L3730" s="21"/>
      <c r="M3730" s="19"/>
      <c r="N3730" s="19"/>
    </row>
    <row r="3731" spans="8:14">
      <c r="H3731" s="18"/>
      <c r="I3731" s="20"/>
      <c r="K3731" s="21"/>
      <c r="L3731" s="21"/>
      <c r="M3731" s="19"/>
      <c r="N3731" s="19"/>
    </row>
    <row r="3732" spans="8:14">
      <c r="H3732" s="18"/>
      <c r="I3732" s="20"/>
      <c r="K3732" s="21"/>
      <c r="L3732" s="21"/>
      <c r="M3732" s="19"/>
      <c r="N3732" s="19"/>
    </row>
    <row r="3733" spans="8:14">
      <c r="H3733" s="18"/>
      <c r="I3733" s="20"/>
      <c r="K3733" s="21"/>
      <c r="L3733" s="21"/>
      <c r="M3733" s="19"/>
      <c r="N3733" s="19"/>
    </row>
    <row r="3734" spans="8:14">
      <c r="H3734" s="18"/>
      <c r="I3734" s="20"/>
      <c r="K3734" s="21"/>
      <c r="L3734" s="21"/>
      <c r="M3734" s="19"/>
      <c r="N3734" s="19"/>
    </row>
    <row r="3735" spans="8:14">
      <c r="H3735" s="18"/>
      <c r="I3735" s="20"/>
      <c r="K3735" s="21"/>
      <c r="L3735" s="21"/>
      <c r="M3735" s="19"/>
      <c r="N3735" s="19"/>
    </row>
    <row r="3736" spans="8:14">
      <c r="H3736" s="18"/>
      <c r="I3736" s="20"/>
      <c r="K3736" s="21"/>
      <c r="L3736" s="21"/>
      <c r="M3736" s="19"/>
      <c r="N3736" s="19"/>
    </row>
    <row r="3737" spans="8:14">
      <c r="H3737" s="18"/>
      <c r="I3737" s="20"/>
      <c r="K3737" s="21"/>
      <c r="L3737" s="21"/>
      <c r="M3737" s="19"/>
      <c r="N3737" s="19"/>
    </row>
    <row r="3738" spans="8:14">
      <c r="H3738" s="18"/>
      <c r="I3738" s="20"/>
      <c r="K3738" s="21"/>
      <c r="L3738" s="21"/>
      <c r="M3738" s="19"/>
      <c r="N3738" s="19"/>
    </row>
    <row r="3739" spans="8:14">
      <c r="H3739" s="18"/>
      <c r="I3739" s="20"/>
      <c r="K3739" s="21"/>
      <c r="L3739" s="21"/>
      <c r="M3739" s="19"/>
      <c r="N3739" s="19"/>
    </row>
    <row r="3740" spans="8:14">
      <c r="H3740" s="18"/>
      <c r="I3740" s="20"/>
      <c r="K3740" s="21"/>
      <c r="L3740" s="21"/>
      <c r="M3740" s="19"/>
      <c r="N3740" s="19"/>
    </row>
    <row r="3741" spans="8:14">
      <c r="H3741" s="18"/>
      <c r="I3741" s="20"/>
      <c r="K3741" s="21"/>
      <c r="L3741" s="21"/>
      <c r="M3741" s="19"/>
      <c r="N3741" s="19"/>
    </row>
    <row r="3742" spans="8:14">
      <c r="H3742" s="18"/>
      <c r="I3742" s="20"/>
      <c r="K3742" s="21"/>
      <c r="L3742" s="21"/>
      <c r="M3742" s="19"/>
      <c r="N3742" s="19"/>
    </row>
    <row r="3743" spans="8:14">
      <c r="H3743" s="18"/>
      <c r="I3743" s="20"/>
      <c r="K3743" s="21"/>
      <c r="L3743" s="21"/>
      <c r="M3743" s="19"/>
      <c r="N3743" s="19"/>
    </row>
    <row r="3744" spans="8:14">
      <c r="H3744" s="18"/>
      <c r="I3744" s="20"/>
      <c r="K3744" s="21"/>
      <c r="L3744" s="21"/>
      <c r="M3744" s="19"/>
      <c r="N3744" s="19"/>
    </row>
    <row r="3745" spans="8:14">
      <c r="H3745" s="18"/>
      <c r="I3745" s="20"/>
      <c r="K3745" s="21"/>
      <c r="L3745" s="21"/>
      <c r="M3745" s="19"/>
      <c r="N3745" s="19"/>
    </row>
    <row r="3746" spans="8:14">
      <c r="H3746" s="18"/>
      <c r="I3746" s="20"/>
      <c r="K3746" s="21"/>
      <c r="L3746" s="21"/>
      <c r="M3746" s="19"/>
      <c r="N3746" s="19"/>
    </row>
    <row r="3747" spans="8:14">
      <c r="H3747" s="18"/>
      <c r="I3747" s="20"/>
      <c r="K3747" s="21"/>
      <c r="L3747" s="21"/>
      <c r="M3747" s="19"/>
      <c r="N3747" s="19"/>
    </row>
    <row r="3748" spans="8:14">
      <c r="H3748" s="18"/>
      <c r="I3748" s="20"/>
      <c r="K3748" s="21"/>
      <c r="L3748" s="21"/>
      <c r="M3748" s="19"/>
      <c r="N3748" s="19"/>
    </row>
    <row r="3749" spans="8:14">
      <c r="H3749" s="18"/>
      <c r="I3749" s="20"/>
      <c r="K3749" s="21"/>
      <c r="L3749" s="21"/>
      <c r="M3749" s="19"/>
      <c r="N3749" s="19"/>
    </row>
    <row r="3750" spans="8:14">
      <c r="H3750" s="18"/>
      <c r="I3750" s="20"/>
      <c r="K3750" s="21"/>
      <c r="L3750" s="21"/>
      <c r="M3750" s="19"/>
      <c r="N3750" s="19"/>
    </row>
    <row r="3751" spans="8:14">
      <c r="H3751" s="18"/>
      <c r="I3751" s="20"/>
      <c r="K3751" s="21"/>
      <c r="L3751" s="21"/>
      <c r="M3751" s="19"/>
      <c r="N3751" s="19"/>
    </row>
    <row r="3752" spans="8:14">
      <c r="H3752" s="18"/>
      <c r="I3752" s="20"/>
      <c r="K3752" s="21"/>
      <c r="L3752" s="21"/>
      <c r="M3752" s="19"/>
      <c r="N3752" s="19"/>
    </row>
    <row r="3753" spans="8:14">
      <c r="H3753" s="18"/>
      <c r="I3753" s="20"/>
      <c r="K3753" s="21"/>
      <c r="L3753" s="21"/>
      <c r="M3753" s="19"/>
      <c r="N3753" s="19"/>
    </row>
    <row r="3754" spans="8:14">
      <c r="H3754" s="18"/>
      <c r="I3754" s="20"/>
      <c r="K3754" s="21"/>
      <c r="L3754" s="21"/>
      <c r="M3754" s="19"/>
      <c r="N3754" s="19"/>
    </row>
    <row r="3755" spans="8:14">
      <c r="H3755" s="18"/>
      <c r="I3755" s="20"/>
      <c r="K3755" s="21"/>
      <c r="L3755" s="21"/>
      <c r="M3755" s="19"/>
      <c r="N3755" s="19"/>
    </row>
    <row r="3756" spans="8:14">
      <c r="H3756" s="18"/>
      <c r="I3756" s="20"/>
      <c r="K3756" s="21"/>
      <c r="L3756" s="21"/>
      <c r="M3756" s="19"/>
      <c r="N3756" s="19"/>
    </row>
    <row r="3757" spans="8:14">
      <c r="H3757" s="18"/>
      <c r="I3757" s="20"/>
      <c r="K3757" s="21"/>
      <c r="L3757" s="21"/>
      <c r="M3757" s="19"/>
      <c r="N3757" s="19"/>
    </row>
    <row r="3758" spans="8:14">
      <c r="H3758" s="18"/>
      <c r="I3758" s="20"/>
      <c r="K3758" s="21"/>
      <c r="L3758" s="21"/>
      <c r="M3758" s="19"/>
      <c r="N3758" s="19"/>
    </row>
    <row r="3759" spans="8:14">
      <c r="H3759" s="18"/>
      <c r="I3759" s="20"/>
      <c r="K3759" s="21"/>
      <c r="L3759" s="21"/>
      <c r="M3759" s="19"/>
      <c r="N3759" s="19"/>
    </row>
    <row r="3760" spans="8:14">
      <c r="H3760" s="18"/>
      <c r="I3760" s="20"/>
      <c r="K3760" s="21"/>
      <c r="L3760" s="21"/>
      <c r="M3760" s="19"/>
      <c r="N3760" s="19"/>
    </row>
    <row r="3761" spans="8:14">
      <c r="H3761" s="18"/>
      <c r="I3761" s="20"/>
      <c r="K3761" s="21"/>
      <c r="L3761" s="21"/>
      <c r="M3761" s="19"/>
      <c r="N3761" s="19"/>
    </row>
    <row r="3762" spans="8:14">
      <c r="H3762" s="18"/>
      <c r="I3762" s="20"/>
      <c r="K3762" s="21"/>
      <c r="L3762" s="21"/>
      <c r="M3762" s="19"/>
      <c r="N3762" s="19"/>
    </row>
    <row r="3763" spans="8:14">
      <c r="H3763" s="18"/>
      <c r="I3763" s="20"/>
      <c r="K3763" s="21"/>
      <c r="L3763" s="21"/>
      <c r="M3763" s="19"/>
      <c r="N3763" s="19"/>
    </row>
    <row r="3764" spans="8:14">
      <c r="H3764" s="18"/>
      <c r="I3764" s="20"/>
      <c r="K3764" s="21"/>
      <c r="L3764" s="21"/>
      <c r="M3764" s="19"/>
      <c r="N3764" s="19"/>
    </row>
    <row r="3765" spans="8:14">
      <c r="H3765" s="18"/>
      <c r="I3765" s="20"/>
      <c r="K3765" s="21"/>
      <c r="L3765" s="21"/>
      <c r="M3765" s="19"/>
      <c r="N3765" s="19"/>
    </row>
    <row r="3766" spans="8:14">
      <c r="H3766" s="18"/>
      <c r="I3766" s="20"/>
      <c r="K3766" s="21"/>
      <c r="L3766" s="21"/>
      <c r="M3766" s="19"/>
      <c r="N3766" s="19"/>
    </row>
    <row r="3767" spans="8:14">
      <c r="H3767" s="18"/>
      <c r="I3767" s="20"/>
      <c r="K3767" s="21"/>
      <c r="L3767" s="21"/>
      <c r="M3767" s="19"/>
      <c r="N3767" s="19"/>
    </row>
    <row r="3768" spans="8:14">
      <c r="H3768" s="18"/>
      <c r="I3768" s="20"/>
      <c r="K3768" s="21"/>
      <c r="L3768" s="21"/>
      <c r="M3768" s="19"/>
      <c r="N3768" s="19"/>
    </row>
    <row r="3769" spans="8:14">
      <c r="H3769" s="18"/>
      <c r="I3769" s="20"/>
      <c r="K3769" s="21"/>
      <c r="L3769" s="21"/>
      <c r="M3769" s="19"/>
      <c r="N3769" s="19"/>
    </row>
    <row r="3770" spans="8:14">
      <c r="H3770" s="18"/>
      <c r="I3770" s="20"/>
      <c r="K3770" s="21"/>
      <c r="L3770" s="21"/>
      <c r="M3770" s="19"/>
      <c r="N3770" s="19"/>
    </row>
    <row r="3771" spans="8:14">
      <c r="H3771" s="18"/>
      <c r="I3771" s="20"/>
      <c r="K3771" s="21"/>
      <c r="L3771" s="21"/>
      <c r="M3771" s="19"/>
      <c r="N3771" s="19"/>
    </row>
    <row r="3772" spans="8:14">
      <c r="H3772" s="18"/>
      <c r="I3772" s="20"/>
      <c r="K3772" s="21"/>
      <c r="L3772" s="21"/>
      <c r="M3772" s="19"/>
      <c r="N3772" s="19"/>
    </row>
    <row r="3773" spans="8:14">
      <c r="H3773" s="18"/>
      <c r="I3773" s="20"/>
      <c r="K3773" s="21"/>
      <c r="L3773" s="21"/>
      <c r="M3773" s="19"/>
      <c r="N3773" s="19"/>
    </row>
    <row r="3774" spans="8:14">
      <c r="H3774" s="18"/>
      <c r="I3774" s="20"/>
      <c r="K3774" s="21"/>
      <c r="L3774" s="21"/>
      <c r="M3774" s="19"/>
      <c r="N3774" s="19"/>
    </row>
    <row r="3775" spans="8:14">
      <c r="H3775" s="18"/>
      <c r="I3775" s="20"/>
      <c r="K3775" s="21"/>
      <c r="L3775" s="21"/>
      <c r="M3775" s="19"/>
      <c r="N3775" s="19"/>
    </row>
    <row r="3776" spans="8:14">
      <c r="H3776" s="18"/>
      <c r="I3776" s="20"/>
      <c r="K3776" s="21"/>
      <c r="L3776" s="21"/>
      <c r="M3776" s="19"/>
      <c r="N3776" s="19"/>
    </row>
    <row r="3777" spans="8:14">
      <c r="H3777" s="18"/>
      <c r="I3777" s="20"/>
      <c r="K3777" s="21"/>
      <c r="L3777" s="21"/>
      <c r="M3777" s="19"/>
      <c r="N3777" s="19"/>
    </row>
    <row r="3778" spans="8:14">
      <c r="H3778" s="18"/>
      <c r="I3778" s="20"/>
      <c r="K3778" s="21"/>
      <c r="L3778" s="21"/>
      <c r="M3778" s="19"/>
      <c r="N3778" s="19"/>
    </row>
    <row r="3779" spans="8:14">
      <c r="H3779" s="18"/>
      <c r="I3779" s="20"/>
      <c r="K3779" s="21"/>
      <c r="L3779" s="21"/>
      <c r="M3779" s="19"/>
      <c r="N3779" s="19"/>
    </row>
    <row r="3780" spans="8:14">
      <c r="H3780" s="18"/>
      <c r="I3780" s="20"/>
      <c r="K3780" s="21"/>
      <c r="L3780" s="21"/>
      <c r="M3780" s="19"/>
      <c r="N3780" s="19"/>
    </row>
    <row r="3781" spans="8:14">
      <c r="H3781" s="18"/>
      <c r="I3781" s="20"/>
      <c r="K3781" s="21"/>
      <c r="L3781" s="21"/>
      <c r="M3781" s="19"/>
      <c r="N3781" s="19"/>
    </row>
    <row r="3782" spans="8:14">
      <c r="H3782" s="18"/>
      <c r="I3782" s="20"/>
      <c r="K3782" s="21"/>
      <c r="L3782" s="21"/>
      <c r="M3782" s="19"/>
      <c r="N3782" s="19"/>
    </row>
    <row r="3783" spans="8:14">
      <c r="H3783" s="18"/>
      <c r="I3783" s="20"/>
      <c r="K3783" s="21"/>
      <c r="L3783" s="21"/>
      <c r="M3783" s="19"/>
      <c r="N3783" s="19"/>
    </row>
    <row r="3784" spans="8:14">
      <c r="H3784" s="18"/>
      <c r="I3784" s="20"/>
      <c r="K3784" s="21"/>
      <c r="L3784" s="21"/>
      <c r="M3784" s="19"/>
      <c r="N3784" s="19"/>
    </row>
    <row r="3785" spans="8:14">
      <c r="H3785" s="18"/>
      <c r="I3785" s="20"/>
      <c r="K3785" s="21"/>
      <c r="L3785" s="21"/>
      <c r="M3785" s="19"/>
      <c r="N3785" s="19"/>
    </row>
    <row r="3786" spans="8:14">
      <c r="H3786" s="18"/>
      <c r="I3786" s="20"/>
      <c r="K3786" s="21"/>
      <c r="L3786" s="21"/>
      <c r="M3786" s="19"/>
      <c r="N3786" s="19"/>
    </row>
    <row r="3787" spans="8:14">
      <c r="H3787" s="18"/>
      <c r="I3787" s="20"/>
      <c r="K3787" s="21"/>
      <c r="L3787" s="21"/>
      <c r="M3787" s="19"/>
      <c r="N3787" s="19"/>
    </row>
    <row r="3788" spans="8:14">
      <c r="H3788" s="18"/>
      <c r="I3788" s="20"/>
      <c r="K3788" s="21"/>
      <c r="L3788" s="21"/>
      <c r="M3788" s="19"/>
      <c r="N3788" s="19"/>
    </row>
    <row r="3789" spans="8:14">
      <c r="H3789" s="18"/>
      <c r="I3789" s="20"/>
      <c r="K3789" s="21"/>
      <c r="L3789" s="21"/>
      <c r="M3789" s="19"/>
      <c r="N3789" s="19"/>
    </row>
    <row r="3790" spans="8:14">
      <c r="H3790" s="18"/>
      <c r="I3790" s="20"/>
      <c r="K3790" s="21"/>
      <c r="L3790" s="21"/>
      <c r="M3790" s="19"/>
      <c r="N3790" s="19"/>
    </row>
    <row r="3791" spans="8:14">
      <c r="H3791" s="18"/>
      <c r="I3791" s="20"/>
      <c r="K3791" s="21"/>
      <c r="L3791" s="21"/>
      <c r="M3791" s="19"/>
      <c r="N3791" s="19"/>
    </row>
    <row r="3792" spans="8:14">
      <c r="H3792" s="18"/>
      <c r="I3792" s="20"/>
      <c r="K3792" s="21"/>
      <c r="L3792" s="21"/>
      <c r="M3792" s="19"/>
      <c r="N3792" s="19"/>
    </row>
    <row r="3793" spans="8:14">
      <c r="H3793" s="18"/>
      <c r="I3793" s="20"/>
      <c r="K3793" s="21"/>
      <c r="L3793" s="21"/>
      <c r="M3793" s="19"/>
      <c r="N3793" s="19"/>
    </row>
    <row r="3794" spans="8:14">
      <c r="H3794" s="18"/>
      <c r="I3794" s="20"/>
      <c r="K3794" s="21"/>
      <c r="L3794" s="21"/>
      <c r="M3794" s="19"/>
      <c r="N3794" s="19"/>
    </row>
    <row r="3795" spans="8:14">
      <c r="H3795" s="18"/>
      <c r="I3795" s="20"/>
      <c r="K3795" s="21"/>
      <c r="L3795" s="21"/>
      <c r="M3795" s="19"/>
      <c r="N3795" s="19"/>
    </row>
    <row r="3796" spans="8:14">
      <c r="H3796" s="18"/>
      <c r="I3796" s="20"/>
      <c r="K3796" s="21"/>
      <c r="L3796" s="21"/>
      <c r="M3796" s="19"/>
      <c r="N3796" s="19"/>
    </row>
    <row r="3797" spans="8:14">
      <c r="H3797" s="18"/>
      <c r="I3797" s="20"/>
      <c r="K3797" s="21"/>
      <c r="L3797" s="21"/>
      <c r="M3797" s="19"/>
      <c r="N3797" s="19"/>
    </row>
    <row r="3798" spans="8:14">
      <c r="H3798" s="18"/>
      <c r="I3798" s="20"/>
      <c r="K3798" s="21"/>
      <c r="L3798" s="21"/>
      <c r="M3798" s="19"/>
      <c r="N3798" s="19"/>
    </row>
    <row r="3799" spans="8:14">
      <c r="H3799" s="18"/>
      <c r="I3799" s="20"/>
      <c r="K3799" s="21"/>
      <c r="L3799" s="21"/>
      <c r="M3799" s="19"/>
      <c r="N3799" s="19"/>
    </row>
    <row r="3800" spans="8:14">
      <c r="H3800" s="18"/>
      <c r="I3800" s="20"/>
      <c r="K3800" s="21"/>
      <c r="L3800" s="21"/>
      <c r="M3800" s="19"/>
      <c r="N3800" s="19"/>
    </row>
    <row r="3801" spans="8:14">
      <c r="H3801" s="18"/>
      <c r="I3801" s="20"/>
      <c r="K3801" s="21"/>
      <c r="L3801" s="21"/>
      <c r="M3801" s="19"/>
      <c r="N3801" s="19"/>
    </row>
    <row r="3802" spans="8:14">
      <c r="H3802" s="18"/>
      <c r="I3802" s="20"/>
      <c r="K3802" s="21"/>
      <c r="L3802" s="21"/>
      <c r="M3802" s="19"/>
      <c r="N3802" s="19"/>
    </row>
    <row r="3803" spans="8:14">
      <c r="H3803" s="18"/>
      <c r="I3803" s="20"/>
      <c r="K3803" s="21"/>
      <c r="L3803" s="21"/>
      <c r="M3803" s="19"/>
      <c r="N3803" s="19"/>
    </row>
    <row r="3804" spans="8:14">
      <c r="H3804" s="18"/>
      <c r="I3804" s="20"/>
      <c r="K3804" s="21"/>
      <c r="L3804" s="21"/>
      <c r="M3804" s="19"/>
      <c r="N3804" s="19"/>
    </row>
    <row r="3805" spans="8:14">
      <c r="H3805" s="18"/>
      <c r="I3805" s="20"/>
      <c r="K3805" s="21"/>
      <c r="L3805" s="21"/>
      <c r="M3805" s="19"/>
      <c r="N3805" s="19"/>
    </row>
    <row r="3806" spans="8:14">
      <c r="H3806" s="18"/>
      <c r="I3806" s="20"/>
      <c r="K3806" s="21"/>
      <c r="L3806" s="21"/>
      <c r="M3806" s="19"/>
      <c r="N3806" s="19"/>
    </row>
    <row r="3807" spans="8:14">
      <c r="H3807" s="18"/>
      <c r="I3807" s="20"/>
      <c r="K3807" s="21"/>
      <c r="L3807" s="21"/>
      <c r="M3807" s="19"/>
      <c r="N3807" s="19"/>
    </row>
    <row r="3808" spans="8:14">
      <c r="H3808" s="18"/>
      <c r="I3808" s="20"/>
      <c r="K3808" s="21"/>
      <c r="L3808" s="21"/>
      <c r="M3808" s="19"/>
      <c r="N3808" s="19"/>
    </row>
    <row r="3809" spans="8:14">
      <c r="H3809" s="18"/>
      <c r="I3809" s="20"/>
      <c r="K3809" s="21"/>
      <c r="L3809" s="21"/>
      <c r="M3809" s="19"/>
      <c r="N3809" s="19"/>
    </row>
    <row r="3810" spans="8:14">
      <c r="H3810" s="18"/>
      <c r="I3810" s="20"/>
      <c r="K3810" s="21"/>
      <c r="L3810" s="21"/>
      <c r="M3810" s="19"/>
      <c r="N3810" s="19"/>
    </row>
    <row r="3811" spans="8:14">
      <c r="H3811" s="18"/>
      <c r="I3811" s="20"/>
      <c r="K3811" s="21"/>
      <c r="L3811" s="21"/>
      <c r="M3811" s="19"/>
      <c r="N3811" s="19"/>
    </row>
    <row r="3812" spans="8:14">
      <c r="H3812" s="18"/>
      <c r="I3812" s="20"/>
      <c r="K3812" s="21"/>
      <c r="L3812" s="21"/>
      <c r="M3812" s="19"/>
      <c r="N3812" s="19"/>
    </row>
    <row r="3813" spans="8:14">
      <c r="H3813" s="18"/>
      <c r="I3813" s="20"/>
      <c r="K3813" s="21"/>
      <c r="L3813" s="21"/>
      <c r="M3813" s="19"/>
      <c r="N3813" s="19"/>
    </row>
    <row r="3814" spans="8:14">
      <c r="H3814" s="18"/>
      <c r="I3814" s="20"/>
      <c r="K3814" s="21"/>
      <c r="L3814" s="21"/>
      <c r="M3814" s="19"/>
      <c r="N3814" s="19"/>
    </row>
    <row r="3815" spans="8:14">
      <c r="H3815" s="18"/>
      <c r="I3815" s="20"/>
      <c r="K3815" s="21"/>
      <c r="L3815" s="21"/>
      <c r="M3815" s="19"/>
      <c r="N3815" s="19"/>
    </row>
    <row r="3816" spans="8:14">
      <c r="H3816" s="18"/>
      <c r="I3816" s="20"/>
      <c r="K3816" s="21"/>
      <c r="L3816" s="21"/>
      <c r="M3816" s="19"/>
      <c r="N3816" s="19"/>
    </row>
    <row r="3817" spans="8:14">
      <c r="H3817" s="18"/>
      <c r="I3817" s="20"/>
      <c r="K3817" s="21"/>
      <c r="L3817" s="21"/>
      <c r="M3817" s="19"/>
      <c r="N3817" s="19"/>
    </row>
    <row r="3818" spans="8:14">
      <c r="H3818" s="18"/>
      <c r="I3818" s="20"/>
      <c r="K3818" s="21"/>
      <c r="L3818" s="21"/>
      <c r="M3818" s="19"/>
      <c r="N3818" s="19"/>
    </row>
    <row r="3819" spans="8:14">
      <c r="H3819" s="18"/>
      <c r="I3819" s="20"/>
      <c r="K3819" s="21"/>
      <c r="L3819" s="21"/>
      <c r="M3819" s="19"/>
      <c r="N3819" s="19"/>
    </row>
    <row r="3820" spans="8:14">
      <c r="H3820" s="18"/>
      <c r="I3820" s="20"/>
      <c r="K3820" s="21"/>
      <c r="L3820" s="21"/>
      <c r="M3820" s="19"/>
      <c r="N3820" s="19"/>
    </row>
    <row r="3821" spans="8:14">
      <c r="H3821" s="18"/>
      <c r="I3821" s="20"/>
      <c r="K3821" s="21"/>
      <c r="L3821" s="21"/>
      <c r="M3821" s="19"/>
      <c r="N3821" s="19"/>
    </row>
    <row r="3822" spans="8:14">
      <c r="H3822" s="18"/>
      <c r="I3822" s="20"/>
      <c r="K3822" s="21"/>
      <c r="L3822" s="21"/>
      <c r="M3822" s="19"/>
      <c r="N3822" s="19"/>
    </row>
    <row r="3823" spans="8:14">
      <c r="H3823" s="18"/>
      <c r="I3823" s="20"/>
      <c r="K3823" s="21"/>
      <c r="L3823" s="21"/>
      <c r="M3823" s="19"/>
      <c r="N3823" s="19"/>
    </row>
    <row r="3824" spans="8:14">
      <c r="H3824" s="18"/>
      <c r="I3824" s="20"/>
      <c r="K3824" s="21"/>
      <c r="L3824" s="21"/>
      <c r="M3824" s="19"/>
      <c r="N3824" s="19"/>
    </row>
    <row r="3825" spans="8:14">
      <c r="H3825" s="18"/>
      <c r="I3825" s="20"/>
      <c r="K3825" s="21"/>
      <c r="L3825" s="21"/>
      <c r="M3825" s="19"/>
      <c r="N3825" s="19"/>
    </row>
    <row r="3826" spans="8:14">
      <c r="H3826" s="18"/>
      <c r="I3826" s="20"/>
      <c r="K3826" s="21"/>
      <c r="L3826" s="21"/>
      <c r="M3826" s="19"/>
      <c r="N3826" s="19"/>
    </row>
    <row r="3827" spans="8:14">
      <c r="H3827" s="18"/>
      <c r="I3827" s="20"/>
      <c r="K3827" s="21"/>
      <c r="L3827" s="21"/>
      <c r="M3827" s="19"/>
      <c r="N3827" s="19"/>
    </row>
    <row r="3828" spans="8:14">
      <c r="H3828" s="18"/>
      <c r="I3828" s="20"/>
      <c r="K3828" s="21"/>
      <c r="L3828" s="21"/>
      <c r="M3828" s="19"/>
      <c r="N3828" s="19"/>
    </row>
    <row r="3829" spans="8:14">
      <c r="H3829" s="18"/>
      <c r="I3829" s="20"/>
      <c r="K3829" s="21"/>
      <c r="L3829" s="21"/>
      <c r="M3829" s="19"/>
      <c r="N3829" s="19"/>
    </row>
    <row r="3830" spans="8:14">
      <c r="H3830" s="18"/>
      <c r="I3830" s="20"/>
      <c r="K3830" s="21"/>
      <c r="L3830" s="21"/>
      <c r="M3830" s="19"/>
      <c r="N3830" s="19"/>
    </row>
    <row r="3831" spans="8:14">
      <c r="H3831" s="18"/>
      <c r="I3831" s="20"/>
      <c r="K3831" s="21"/>
      <c r="L3831" s="21"/>
      <c r="M3831" s="19"/>
      <c r="N3831" s="19"/>
    </row>
    <row r="3832" spans="8:14">
      <c r="H3832" s="18"/>
      <c r="I3832" s="20"/>
      <c r="K3832" s="21"/>
      <c r="L3832" s="21"/>
      <c r="M3832" s="19"/>
      <c r="N3832" s="19"/>
    </row>
    <row r="3833" spans="8:14">
      <c r="H3833" s="18"/>
      <c r="I3833" s="20"/>
      <c r="K3833" s="21"/>
      <c r="L3833" s="21"/>
      <c r="M3833" s="19"/>
      <c r="N3833" s="19"/>
    </row>
    <row r="3834" spans="8:14">
      <c r="H3834" s="18"/>
      <c r="I3834" s="20"/>
      <c r="K3834" s="21"/>
      <c r="L3834" s="21"/>
      <c r="M3834" s="19"/>
      <c r="N3834" s="19"/>
    </row>
    <row r="3835" spans="8:14">
      <c r="H3835" s="18"/>
      <c r="I3835" s="20"/>
      <c r="K3835" s="21"/>
      <c r="L3835" s="21"/>
      <c r="M3835" s="19"/>
      <c r="N3835" s="19"/>
    </row>
    <row r="3836" spans="8:14">
      <c r="H3836" s="18"/>
      <c r="I3836" s="20"/>
      <c r="K3836" s="21"/>
      <c r="L3836" s="21"/>
      <c r="M3836" s="19"/>
      <c r="N3836" s="19"/>
    </row>
    <row r="3837" spans="8:14">
      <c r="H3837" s="18"/>
      <c r="I3837" s="20"/>
      <c r="K3837" s="21"/>
      <c r="L3837" s="21"/>
      <c r="M3837" s="19"/>
      <c r="N3837" s="19"/>
    </row>
    <row r="3838" spans="8:14">
      <c r="H3838" s="18"/>
      <c r="I3838" s="20"/>
      <c r="K3838" s="21"/>
      <c r="L3838" s="21"/>
      <c r="M3838" s="19"/>
      <c r="N3838" s="19"/>
    </row>
    <row r="3839" spans="8:14">
      <c r="H3839" s="18"/>
      <c r="I3839" s="20"/>
      <c r="K3839" s="21"/>
      <c r="L3839" s="21"/>
      <c r="M3839" s="19"/>
      <c r="N3839" s="19"/>
    </row>
    <row r="3840" spans="8:14">
      <c r="H3840" s="18"/>
      <c r="I3840" s="20"/>
      <c r="K3840" s="21"/>
      <c r="L3840" s="21"/>
      <c r="M3840" s="19"/>
      <c r="N3840" s="19"/>
    </row>
    <row r="3841" spans="8:14">
      <c r="H3841" s="18"/>
      <c r="I3841" s="20"/>
      <c r="K3841" s="21"/>
      <c r="L3841" s="21"/>
      <c r="M3841" s="19"/>
      <c r="N3841" s="19"/>
    </row>
    <row r="3842" spans="8:14">
      <c r="H3842" s="18"/>
      <c r="I3842" s="20"/>
      <c r="K3842" s="21"/>
      <c r="L3842" s="21"/>
      <c r="M3842" s="19"/>
      <c r="N3842" s="19"/>
    </row>
    <row r="3843" spans="8:14">
      <c r="H3843" s="18"/>
      <c r="I3843" s="20"/>
      <c r="K3843" s="21"/>
      <c r="L3843" s="21"/>
      <c r="M3843" s="19"/>
      <c r="N3843" s="19"/>
    </row>
    <row r="3844" spans="8:14">
      <c r="H3844" s="18"/>
      <c r="I3844" s="20"/>
      <c r="K3844" s="21"/>
      <c r="L3844" s="21"/>
      <c r="M3844" s="19"/>
      <c r="N3844" s="19"/>
    </row>
    <row r="3845" spans="8:14">
      <c r="H3845" s="18"/>
      <c r="I3845" s="20"/>
      <c r="K3845" s="21"/>
      <c r="L3845" s="21"/>
      <c r="M3845" s="19"/>
      <c r="N3845" s="19"/>
    </row>
    <row r="3846" spans="8:14">
      <c r="H3846" s="18"/>
      <c r="I3846" s="20"/>
      <c r="K3846" s="21"/>
      <c r="L3846" s="21"/>
      <c r="M3846" s="19"/>
      <c r="N3846" s="19"/>
    </row>
    <row r="3847" spans="8:14">
      <c r="H3847" s="18"/>
      <c r="I3847" s="20"/>
      <c r="K3847" s="21"/>
      <c r="L3847" s="21"/>
      <c r="M3847" s="19"/>
      <c r="N3847" s="19"/>
    </row>
    <row r="3848" spans="8:14">
      <c r="H3848" s="18"/>
      <c r="I3848" s="20"/>
      <c r="K3848" s="21"/>
      <c r="L3848" s="21"/>
      <c r="M3848" s="19"/>
      <c r="N3848" s="19"/>
    </row>
    <row r="3849" spans="8:14">
      <c r="H3849" s="18"/>
      <c r="I3849" s="20"/>
      <c r="K3849" s="21"/>
      <c r="L3849" s="21"/>
      <c r="M3849" s="19"/>
      <c r="N3849" s="19"/>
    </row>
    <row r="3850" spans="8:14">
      <c r="H3850" s="18"/>
      <c r="I3850" s="20"/>
      <c r="K3850" s="21"/>
      <c r="L3850" s="21"/>
      <c r="M3850" s="19"/>
      <c r="N3850" s="19"/>
    </row>
    <row r="3851" spans="8:14">
      <c r="H3851" s="18"/>
      <c r="I3851" s="20"/>
      <c r="K3851" s="21"/>
      <c r="L3851" s="21"/>
      <c r="M3851" s="19"/>
      <c r="N3851" s="19"/>
    </row>
    <row r="3852" spans="8:14">
      <c r="H3852" s="18"/>
      <c r="I3852" s="20"/>
      <c r="K3852" s="21"/>
      <c r="L3852" s="21"/>
      <c r="M3852" s="19"/>
      <c r="N3852" s="19"/>
    </row>
    <row r="3853" spans="8:14">
      <c r="H3853" s="18"/>
      <c r="I3853" s="20"/>
      <c r="K3853" s="21"/>
      <c r="L3853" s="21"/>
      <c r="M3853" s="19"/>
      <c r="N3853" s="19"/>
    </row>
    <row r="3854" spans="8:14">
      <c r="H3854" s="18"/>
      <c r="I3854" s="20"/>
      <c r="K3854" s="21"/>
      <c r="L3854" s="21"/>
      <c r="M3854" s="19"/>
      <c r="N3854" s="19"/>
    </row>
    <row r="3855" spans="8:14">
      <c r="H3855" s="18"/>
      <c r="I3855" s="20"/>
      <c r="K3855" s="21"/>
      <c r="L3855" s="21"/>
      <c r="M3855" s="19"/>
      <c r="N3855" s="19"/>
    </row>
    <row r="3856" spans="8:14">
      <c r="H3856" s="18"/>
      <c r="I3856" s="20"/>
      <c r="K3856" s="21"/>
      <c r="L3856" s="21"/>
      <c r="M3856" s="19"/>
      <c r="N3856" s="19"/>
    </row>
    <row r="3857" spans="8:14">
      <c r="H3857" s="18"/>
      <c r="I3857" s="20"/>
      <c r="K3857" s="21"/>
      <c r="L3857" s="21"/>
      <c r="M3857" s="19"/>
      <c r="N3857" s="19"/>
    </row>
    <row r="3858" spans="8:14">
      <c r="H3858" s="18"/>
      <c r="I3858" s="20"/>
      <c r="K3858" s="21"/>
      <c r="L3858" s="21"/>
      <c r="M3858" s="19"/>
      <c r="N3858" s="19"/>
    </row>
    <row r="3859" spans="8:14">
      <c r="H3859" s="18"/>
      <c r="I3859" s="20"/>
      <c r="K3859" s="21"/>
      <c r="L3859" s="21"/>
      <c r="M3859" s="19"/>
      <c r="N3859" s="19"/>
    </row>
    <row r="3860" spans="8:14">
      <c r="H3860" s="18"/>
      <c r="I3860" s="20"/>
      <c r="K3860" s="21"/>
      <c r="L3860" s="21"/>
      <c r="M3860" s="19"/>
      <c r="N3860" s="19"/>
    </row>
    <row r="3861" spans="8:14">
      <c r="H3861" s="18"/>
      <c r="I3861" s="20"/>
      <c r="K3861" s="21"/>
      <c r="L3861" s="21"/>
      <c r="M3861" s="19"/>
      <c r="N3861" s="19"/>
    </row>
    <row r="3862" spans="8:14">
      <c r="H3862" s="18"/>
      <c r="I3862" s="20"/>
      <c r="K3862" s="21"/>
      <c r="L3862" s="21"/>
      <c r="M3862" s="19"/>
      <c r="N3862" s="19"/>
    </row>
    <row r="3863" spans="8:14">
      <c r="H3863" s="18"/>
      <c r="I3863" s="20"/>
      <c r="K3863" s="21"/>
      <c r="L3863" s="21"/>
      <c r="M3863" s="19"/>
      <c r="N3863" s="19"/>
    </row>
    <row r="3864" spans="8:14">
      <c r="H3864" s="18"/>
      <c r="I3864" s="20"/>
      <c r="K3864" s="21"/>
      <c r="L3864" s="21"/>
      <c r="M3864" s="19"/>
      <c r="N3864" s="19"/>
    </row>
    <row r="3865" spans="8:14">
      <c r="H3865" s="18"/>
      <c r="I3865" s="20"/>
      <c r="K3865" s="21"/>
      <c r="L3865" s="21"/>
      <c r="M3865" s="19"/>
      <c r="N3865" s="19"/>
    </row>
    <row r="3866" spans="8:14">
      <c r="H3866" s="18"/>
      <c r="I3866" s="20"/>
      <c r="K3866" s="21"/>
      <c r="L3866" s="21"/>
      <c r="M3866" s="19"/>
      <c r="N3866" s="19"/>
    </row>
    <row r="3867" spans="8:14">
      <c r="H3867" s="18"/>
      <c r="I3867" s="20"/>
      <c r="K3867" s="21"/>
      <c r="L3867" s="21"/>
      <c r="M3867" s="19"/>
      <c r="N3867" s="19"/>
    </row>
    <row r="3868" spans="8:14">
      <c r="H3868" s="18"/>
      <c r="I3868" s="20"/>
      <c r="K3868" s="21"/>
      <c r="L3868" s="21"/>
      <c r="M3868" s="19"/>
      <c r="N3868" s="19"/>
    </row>
    <row r="3869" spans="8:14">
      <c r="H3869" s="18"/>
      <c r="I3869" s="20"/>
      <c r="K3869" s="21"/>
      <c r="L3869" s="21"/>
      <c r="M3869" s="19"/>
      <c r="N3869" s="19"/>
    </row>
    <row r="3870" spans="8:14">
      <c r="H3870" s="18"/>
      <c r="I3870" s="20"/>
      <c r="K3870" s="21"/>
      <c r="L3870" s="21"/>
      <c r="M3870" s="19"/>
      <c r="N3870" s="19"/>
    </row>
    <row r="3871" spans="8:14">
      <c r="H3871" s="18"/>
      <c r="I3871" s="20"/>
      <c r="K3871" s="21"/>
      <c r="L3871" s="21"/>
      <c r="M3871" s="19"/>
      <c r="N3871" s="19"/>
    </row>
    <row r="3872" spans="8:14">
      <c r="H3872" s="18"/>
      <c r="I3872" s="20"/>
      <c r="K3872" s="21"/>
      <c r="L3872" s="21"/>
      <c r="M3872" s="19"/>
      <c r="N3872" s="19"/>
    </row>
    <row r="3873" spans="8:14">
      <c r="H3873" s="18"/>
      <c r="I3873" s="20"/>
      <c r="K3873" s="21"/>
      <c r="L3873" s="21"/>
      <c r="M3873" s="19"/>
      <c r="N3873" s="19"/>
    </row>
    <row r="3874" spans="8:14">
      <c r="H3874" s="18"/>
      <c r="I3874" s="20"/>
      <c r="K3874" s="21"/>
      <c r="L3874" s="21"/>
      <c r="M3874" s="19"/>
      <c r="N3874" s="19"/>
    </row>
    <row r="3875" spans="8:14">
      <c r="H3875" s="18"/>
      <c r="I3875" s="20"/>
      <c r="K3875" s="21"/>
      <c r="L3875" s="21"/>
      <c r="M3875" s="19"/>
      <c r="N3875" s="19"/>
    </row>
    <row r="3876" spans="8:14">
      <c r="H3876" s="18"/>
      <c r="I3876" s="20"/>
      <c r="K3876" s="21"/>
      <c r="L3876" s="21"/>
      <c r="M3876" s="19"/>
      <c r="N3876" s="19"/>
    </row>
    <row r="3877" spans="8:14">
      <c r="H3877" s="18"/>
      <c r="I3877" s="20"/>
      <c r="K3877" s="21"/>
      <c r="L3877" s="21"/>
      <c r="M3877" s="19"/>
      <c r="N3877" s="19"/>
    </row>
    <row r="3878" spans="8:14">
      <c r="H3878" s="18"/>
      <c r="I3878" s="20"/>
      <c r="K3878" s="21"/>
      <c r="L3878" s="21"/>
      <c r="M3878" s="19"/>
      <c r="N3878" s="19"/>
    </row>
    <row r="3879" spans="8:14">
      <c r="H3879" s="18"/>
      <c r="I3879" s="20"/>
      <c r="K3879" s="21"/>
      <c r="L3879" s="21"/>
      <c r="M3879" s="19"/>
      <c r="N3879" s="19"/>
    </row>
    <row r="3880" spans="8:14">
      <c r="H3880" s="18"/>
      <c r="I3880" s="20"/>
      <c r="K3880" s="21"/>
      <c r="L3880" s="21"/>
      <c r="M3880" s="19"/>
      <c r="N3880" s="19"/>
    </row>
    <row r="3881" spans="8:14">
      <c r="H3881" s="18"/>
      <c r="I3881" s="20"/>
      <c r="K3881" s="21"/>
      <c r="L3881" s="21"/>
      <c r="M3881" s="19"/>
      <c r="N3881" s="19"/>
    </row>
    <row r="3882" spans="8:14">
      <c r="H3882" s="18"/>
      <c r="I3882" s="20"/>
      <c r="K3882" s="21"/>
      <c r="L3882" s="21"/>
      <c r="M3882" s="19"/>
      <c r="N3882" s="19"/>
    </row>
    <row r="3883" spans="8:14">
      <c r="H3883" s="18"/>
      <c r="I3883" s="20"/>
      <c r="K3883" s="21"/>
      <c r="L3883" s="21"/>
      <c r="M3883" s="19"/>
      <c r="N3883" s="19"/>
    </row>
    <row r="3884" spans="8:14">
      <c r="H3884" s="18"/>
      <c r="I3884" s="20"/>
      <c r="K3884" s="21"/>
      <c r="L3884" s="21"/>
      <c r="M3884" s="19"/>
      <c r="N3884" s="19"/>
    </row>
    <row r="3885" spans="8:14">
      <c r="H3885" s="18"/>
      <c r="I3885" s="20"/>
      <c r="K3885" s="21"/>
      <c r="L3885" s="21"/>
      <c r="M3885" s="19"/>
      <c r="N3885" s="19"/>
    </row>
    <row r="3886" spans="8:14">
      <c r="H3886" s="18"/>
      <c r="I3886" s="20"/>
      <c r="K3886" s="21"/>
      <c r="L3886" s="21"/>
      <c r="M3886" s="19"/>
      <c r="N3886" s="19"/>
    </row>
    <row r="3887" spans="8:14">
      <c r="H3887" s="18"/>
      <c r="I3887" s="20"/>
      <c r="K3887" s="21"/>
      <c r="L3887" s="21"/>
      <c r="M3887" s="19"/>
      <c r="N3887" s="19"/>
    </row>
    <row r="3888" spans="8:14">
      <c r="H3888" s="18"/>
      <c r="I3888" s="20"/>
      <c r="K3888" s="21"/>
      <c r="L3888" s="21"/>
      <c r="M3888" s="19"/>
      <c r="N3888" s="19"/>
    </row>
    <row r="3889" spans="8:14">
      <c r="H3889" s="18"/>
      <c r="I3889" s="20"/>
      <c r="K3889" s="21"/>
      <c r="L3889" s="21"/>
      <c r="M3889" s="19"/>
      <c r="N3889" s="19"/>
    </row>
    <row r="3890" spans="8:14">
      <c r="H3890" s="18"/>
      <c r="I3890" s="20"/>
      <c r="K3890" s="21"/>
      <c r="L3890" s="21"/>
      <c r="M3890" s="19"/>
      <c r="N3890" s="19"/>
    </row>
    <row r="3891" spans="8:14">
      <c r="H3891" s="18"/>
      <c r="I3891" s="20"/>
      <c r="K3891" s="21"/>
      <c r="L3891" s="21"/>
      <c r="M3891" s="19"/>
      <c r="N3891" s="19"/>
    </row>
    <row r="3892" spans="8:14">
      <c r="H3892" s="18"/>
      <c r="I3892" s="20"/>
      <c r="K3892" s="21"/>
      <c r="L3892" s="21"/>
      <c r="M3892" s="19"/>
      <c r="N3892" s="19"/>
    </row>
    <row r="3893" spans="8:14">
      <c r="H3893" s="18"/>
      <c r="I3893" s="20"/>
      <c r="K3893" s="21"/>
      <c r="L3893" s="21"/>
      <c r="M3893" s="19"/>
      <c r="N3893" s="19"/>
    </row>
    <row r="3894" spans="8:14">
      <c r="H3894" s="18"/>
      <c r="I3894" s="20"/>
      <c r="K3894" s="21"/>
      <c r="L3894" s="21"/>
      <c r="M3894" s="19"/>
      <c r="N3894" s="19"/>
    </row>
    <row r="3895" spans="8:14">
      <c r="H3895" s="18"/>
      <c r="I3895" s="20"/>
      <c r="K3895" s="21"/>
      <c r="L3895" s="21"/>
      <c r="M3895" s="19"/>
      <c r="N3895" s="19"/>
    </row>
    <row r="3896" spans="8:14">
      <c r="H3896" s="18"/>
      <c r="I3896" s="20"/>
      <c r="K3896" s="21"/>
      <c r="L3896" s="21"/>
      <c r="M3896" s="19"/>
      <c r="N3896" s="19"/>
    </row>
    <row r="3897" spans="8:14">
      <c r="H3897" s="18"/>
      <c r="I3897" s="20"/>
      <c r="K3897" s="21"/>
      <c r="L3897" s="21"/>
      <c r="M3897" s="19"/>
      <c r="N3897" s="19"/>
    </row>
    <row r="3898" spans="8:14">
      <c r="H3898" s="18"/>
      <c r="I3898" s="20"/>
      <c r="K3898" s="21"/>
      <c r="L3898" s="21"/>
      <c r="M3898" s="19"/>
      <c r="N3898" s="19"/>
    </row>
    <row r="3899" spans="8:14">
      <c r="H3899" s="18"/>
      <c r="I3899" s="20"/>
      <c r="K3899" s="21"/>
      <c r="L3899" s="21"/>
      <c r="M3899" s="19"/>
      <c r="N3899" s="19"/>
    </row>
    <row r="3900" spans="8:14">
      <c r="H3900" s="18"/>
      <c r="I3900" s="20"/>
      <c r="K3900" s="21"/>
      <c r="L3900" s="21"/>
      <c r="M3900" s="19"/>
      <c r="N3900" s="19"/>
    </row>
    <row r="3901" spans="8:14">
      <c r="H3901" s="18"/>
      <c r="I3901" s="20"/>
      <c r="K3901" s="21"/>
      <c r="L3901" s="21"/>
      <c r="M3901" s="19"/>
      <c r="N3901" s="19"/>
    </row>
    <row r="3902" spans="8:14">
      <c r="H3902" s="18"/>
      <c r="I3902" s="20"/>
      <c r="K3902" s="21"/>
      <c r="L3902" s="21"/>
      <c r="M3902" s="19"/>
      <c r="N3902" s="19"/>
    </row>
    <row r="3903" spans="8:14">
      <c r="H3903" s="18"/>
      <c r="I3903" s="20"/>
      <c r="K3903" s="21"/>
      <c r="L3903" s="21"/>
      <c r="M3903" s="19"/>
      <c r="N3903" s="19"/>
    </row>
    <row r="3904" spans="8:14">
      <c r="H3904" s="18"/>
      <c r="I3904" s="20"/>
      <c r="K3904" s="21"/>
      <c r="L3904" s="21"/>
      <c r="M3904" s="19"/>
      <c r="N3904" s="19"/>
    </row>
    <row r="3905" spans="8:14">
      <c r="H3905" s="18"/>
      <c r="I3905" s="20"/>
      <c r="K3905" s="21"/>
      <c r="L3905" s="21"/>
      <c r="M3905" s="19"/>
      <c r="N3905" s="19"/>
    </row>
    <row r="3906" spans="8:14">
      <c r="H3906" s="18"/>
      <c r="I3906" s="20"/>
      <c r="K3906" s="21"/>
      <c r="L3906" s="21"/>
      <c r="M3906" s="19"/>
      <c r="N3906" s="19"/>
    </row>
    <row r="3907" spans="8:14">
      <c r="H3907" s="18"/>
      <c r="I3907" s="20"/>
      <c r="K3907" s="21"/>
      <c r="L3907" s="21"/>
      <c r="M3907" s="19"/>
      <c r="N3907" s="19"/>
    </row>
    <row r="3908" spans="8:14">
      <c r="H3908" s="18"/>
      <c r="I3908" s="20"/>
      <c r="K3908" s="21"/>
      <c r="L3908" s="21"/>
      <c r="M3908" s="19"/>
      <c r="N3908" s="19"/>
    </row>
    <row r="3909" spans="8:14">
      <c r="H3909" s="18"/>
      <c r="I3909" s="20"/>
      <c r="K3909" s="21"/>
      <c r="L3909" s="21"/>
      <c r="M3909" s="19"/>
      <c r="N3909" s="19"/>
    </row>
    <row r="3910" spans="8:14">
      <c r="H3910" s="18"/>
      <c r="I3910" s="20"/>
      <c r="K3910" s="21"/>
      <c r="L3910" s="21"/>
      <c r="M3910" s="19"/>
      <c r="N3910" s="19"/>
    </row>
    <row r="3911" spans="8:14">
      <c r="H3911" s="18"/>
      <c r="I3911" s="20"/>
      <c r="K3911" s="21"/>
      <c r="L3911" s="21"/>
      <c r="M3911" s="19"/>
      <c r="N3911" s="19"/>
    </row>
    <row r="3912" spans="8:14">
      <c r="H3912" s="18"/>
      <c r="I3912" s="20"/>
      <c r="K3912" s="21"/>
      <c r="L3912" s="21"/>
      <c r="M3912" s="19"/>
      <c r="N3912" s="19"/>
    </row>
    <row r="3913" spans="8:14">
      <c r="H3913" s="18"/>
      <c r="I3913" s="20"/>
      <c r="K3913" s="21"/>
      <c r="L3913" s="21"/>
      <c r="M3913" s="19"/>
      <c r="N3913" s="19"/>
    </row>
    <row r="3914" spans="8:14">
      <c r="H3914" s="18"/>
      <c r="I3914" s="20"/>
      <c r="K3914" s="21"/>
      <c r="L3914" s="21"/>
      <c r="M3914" s="19"/>
      <c r="N3914" s="19"/>
    </row>
    <row r="3915" spans="8:14">
      <c r="H3915" s="18"/>
      <c r="I3915" s="20"/>
      <c r="K3915" s="21"/>
      <c r="L3915" s="21"/>
      <c r="M3915" s="19"/>
      <c r="N3915" s="19"/>
    </row>
    <row r="3916" spans="8:14">
      <c r="H3916" s="18"/>
      <c r="I3916" s="20"/>
      <c r="K3916" s="21"/>
      <c r="L3916" s="21"/>
      <c r="M3916" s="19"/>
      <c r="N3916" s="19"/>
    </row>
    <row r="3917" spans="8:14">
      <c r="H3917" s="18"/>
      <c r="I3917" s="20"/>
      <c r="K3917" s="21"/>
      <c r="L3917" s="21"/>
      <c r="M3917" s="19"/>
      <c r="N3917" s="19"/>
    </row>
    <row r="3918" spans="8:14">
      <c r="H3918" s="18"/>
      <c r="I3918" s="20"/>
      <c r="K3918" s="21"/>
      <c r="L3918" s="21"/>
      <c r="M3918" s="19"/>
      <c r="N3918" s="19"/>
    </row>
    <row r="3919" spans="8:14">
      <c r="H3919" s="18"/>
      <c r="I3919" s="20"/>
      <c r="K3919" s="21"/>
      <c r="L3919" s="21"/>
      <c r="M3919" s="19"/>
      <c r="N3919" s="19"/>
    </row>
    <row r="3920" spans="8:14">
      <c r="H3920" s="18"/>
      <c r="I3920" s="20"/>
      <c r="K3920" s="21"/>
      <c r="L3920" s="21"/>
      <c r="M3920" s="19"/>
      <c r="N3920" s="19"/>
    </row>
    <row r="3921" spans="8:14">
      <c r="H3921" s="18"/>
      <c r="I3921" s="20"/>
      <c r="K3921" s="21"/>
      <c r="L3921" s="21"/>
      <c r="M3921" s="19"/>
      <c r="N3921" s="19"/>
    </row>
    <row r="3922" spans="8:14">
      <c r="H3922" s="18"/>
      <c r="I3922" s="20"/>
      <c r="K3922" s="21"/>
      <c r="L3922" s="21"/>
      <c r="M3922" s="19"/>
      <c r="N3922" s="19"/>
    </row>
    <row r="3923" spans="8:14">
      <c r="H3923" s="18"/>
      <c r="I3923" s="20"/>
      <c r="K3923" s="21"/>
      <c r="L3923" s="21"/>
      <c r="M3923" s="19"/>
      <c r="N3923" s="19"/>
    </row>
    <row r="3924" spans="8:14">
      <c r="H3924" s="18"/>
      <c r="I3924" s="20"/>
      <c r="K3924" s="21"/>
      <c r="L3924" s="21"/>
      <c r="M3924" s="19"/>
      <c r="N3924" s="19"/>
    </row>
    <row r="3925" spans="8:14">
      <c r="H3925" s="18"/>
      <c r="I3925" s="20"/>
      <c r="K3925" s="21"/>
      <c r="L3925" s="21"/>
      <c r="M3925" s="19"/>
      <c r="N3925" s="19"/>
    </row>
    <row r="3926" spans="8:14">
      <c r="H3926" s="18"/>
      <c r="I3926" s="20"/>
      <c r="K3926" s="21"/>
      <c r="L3926" s="21"/>
      <c r="M3926" s="19"/>
      <c r="N3926" s="19"/>
    </row>
    <row r="3927" spans="8:14">
      <c r="H3927" s="18"/>
      <c r="I3927" s="20"/>
      <c r="K3927" s="21"/>
      <c r="L3927" s="21"/>
      <c r="M3927" s="19"/>
      <c r="N3927" s="19"/>
    </row>
    <row r="3928" spans="8:14">
      <c r="H3928" s="18"/>
      <c r="I3928" s="20"/>
      <c r="K3928" s="21"/>
      <c r="L3928" s="21"/>
      <c r="M3928" s="19"/>
      <c r="N3928" s="19"/>
    </row>
    <row r="3929" spans="8:14">
      <c r="H3929" s="18"/>
      <c r="I3929" s="20"/>
      <c r="K3929" s="21"/>
      <c r="L3929" s="21"/>
      <c r="M3929" s="19"/>
      <c r="N3929" s="19"/>
    </row>
    <row r="3930" spans="8:14">
      <c r="H3930" s="18"/>
      <c r="I3930" s="20"/>
      <c r="K3930" s="21"/>
      <c r="L3930" s="21"/>
      <c r="M3930" s="19"/>
      <c r="N3930" s="19"/>
    </row>
    <row r="3931" spans="8:14">
      <c r="H3931" s="18"/>
      <c r="I3931" s="20"/>
      <c r="K3931" s="21"/>
      <c r="L3931" s="21"/>
      <c r="M3931" s="19"/>
      <c r="N3931" s="19"/>
    </row>
    <row r="3932" spans="8:14">
      <c r="H3932" s="18"/>
      <c r="I3932" s="20"/>
      <c r="K3932" s="21"/>
      <c r="L3932" s="21"/>
      <c r="M3932" s="19"/>
      <c r="N3932" s="19"/>
    </row>
    <row r="3933" spans="8:14">
      <c r="H3933" s="18"/>
      <c r="I3933" s="20"/>
      <c r="K3933" s="21"/>
      <c r="L3933" s="21"/>
      <c r="M3933" s="19"/>
      <c r="N3933" s="19"/>
    </row>
    <row r="3934" spans="8:14">
      <c r="H3934" s="18"/>
      <c r="I3934" s="20"/>
      <c r="K3934" s="21"/>
      <c r="L3934" s="21"/>
      <c r="M3934" s="19"/>
      <c r="N3934" s="19"/>
    </row>
    <row r="3935" spans="8:14">
      <c r="H3935" s="18"/>
      <c r="I3935" s="20"/>
      <c r="K3935" s="21"/>
      <c r="L3935" s="21"/>
      <c r="M3935" s="19"/>
      <c r="N3935" s="19"/>
    </row>
    <row r="3936" spans="8:14">
      <c r="H3936" s="18"/>
      <c r="I3936" s="20"/>
      <c r="K3936" s="21"/>
      <c r="L3936" s="21"/>
      <c r="M3936" s="19"/>
      <c r="N3936" s="19"/>
    </row>
    <row r="3937" spans="8:14">
      <c r="H3937" s="18"/>
      <c r="I3937" s="20"/>
      <c r="K3937" s="21"/>
      <c r="L3937" s="21"/>
      <c r="M3937" s="19"/>
      <c r="N3937" s="19"/>
    </row>
    <row r="3938" spans="8:14">
      <c r="H3938" s="18"/>
      <c r="I3938" s="20"/>
      <c r="K3938" s="21"/>
      <c r="L3938" s="21"/>
      <c r="M3938" s="19"/>
      <c r="N3938" s="19"/>
    </row>
    <row r="3939" spans="8:14">
      <c r="H3939" s="18"/>
      <c r="I3939" s="20"/>
      <c r="K3939" s="21"/>
      <c r="L3939" s="21"/>
      <c r="M3939" s="19"/>
      <c r="N3939" s="19"/>
    </row>
    <row r="3940" spans="8:14">
      <c r="H3940" s="18"/>
      <c r="I3940" s="20"/>
      <c r="K3940" s="21"/>
      <c r="L3940" s="21"/>
      <c r="M3940" s="19"/>
      <c r="N3940" s="19"/>
    </row>
    <row r="3941" spans="8:14">
      <c r="H3941" s="18"/>
      <c r="I3941" s="20"/>
      <c r="K3941" s="21"/>
      <c r="L3941" s="21"/>
      <c r="M3941" s="19"/>
      <c r="N3941" s="19"/>
    </row>
    <row r="3942" spans="8:14">
      <c r="H3942" s="18"/>
      <c r="I3942" s="20"/>
      <c r="K3942" s="21"/>
      <c r="L3942" s="21"/>
      <c r="M3942" s="19"/>
      <c r="N3942" s="19"/>
    </row>
    <row r="3943" spans="8:14">
      <c r="H3943" s="18"/>
      <c r="I3943" s="20"/>
      <c r="K3943" s="21"/>
      <c r="L3943" s="21"/>
      <c r="M3943" s="19"/>
      <c r="N3943" s="19"/>
    </row>
    <row r="3944" spans="8:14">
      <c r="H3944" s="18"/>
      <c r="I3944" s="20"/>
      <c r="K3944" s="21"/>
      <c r="L3944" s="21"/>
      <c r="M3944" s="19"/>
      <c r="N3944" s="19"/>
    </row>
    <row r="3945" spans="8:14">
      <c r="H3945" s="18"/>
      <c r="I3945" s="20"/>
      <c r="K3945" s="21"/>
      <c r="L3945" s="21"/>
      <c r="M3945" s="19"/>
      <c r="N3945" s="19"/>
    </row>
    <row r="3946" spans="8:14">
      <c r="H3946" s="18"/>
      <c r="I3946" s="20"/>
      <c r="K3946" s="21"/>
      <c r="L3946" s="21"/>
      <c r="M3946" s="19"/>
      <c r="N3946" s="19"/>
    </row>
    <row r="3947" spans="8:14">
      <c r="H3947" s="18"/>
      <c r="I3947" s="20"/>
      <c r="K3947" s="21"/>
      <c r="L3947" s="21"/>
      <c r="M3947" s="19"/>
      <c r="N3947" s="19"/>
    </row>
    <row r="3948" spans="8:14">
      <c r="H3948" s="18"/>
      <c r="I3948" s="20"/>
      <c r="K3948" s="21"/>
      <c r="L3948" s="21"/>
      <c r="M3948" s="19"/>
      <c r="N3948" s="19"/>
    </row>
    <row r="3949" spans="8:14">
      <c r="H3949" s="18"/>
      <c r="I3949" s="20"/>
      <c r="K3949" s="21"/>
      <c r="L3949" s="21"/>
      <c r="M3949" s="19"/>
      <c r="N3949" s="19"/>
    </row>
    <row r="3950" spans="8:14">
      <c r="H3950" s="18"/>
      <c r="I3950" s="20"/>
      <c r="K3950" s="21"/>
      <c r="L3950" s="21"/>
      <c r="M3950" s="19"/>
      <c r="N3950" s="19"/>
    </row>
    <row r="3951" spans="8:14">
      <c r="H3951" s="18"/>
      <c r="I3951" s="20"/>
      <c r="K3951" s="21"/>
      <c r="L3951" s="21"/>
      <c r="M3951" s="19"/>
      <c r="N3951" s="19"/>
    </row>
    <row r="3952" spans="8:14">
      <c r="H3952" s="18"/>
      <c r="I3952" s="20"/>
      <c r="K3952" s="21"/>
      <c r="L3952" s="21"/>
      <c r="M3952" s="19"/>
      <c r="N3952" s="19"/>
    </row>
    <row r="3953" spans="8:14">
      <c r="H3953" s="18"/>
      <c r="I3953" s="20"/>
      <c r="K3953" s="21"/>
      <c r="L3953" s="21"/>
      <c r="M3953" s="19"/>
      <c r="N3953" s="19"/>
    </row>
    <row r="3954" spans="8:14">
      <c r="H3954" s="18"/>
      <c r="I3954" s="20"/>
      <c r="K3954" s="21"/>
      <c r="L3954" s="21"/>
      <c r="M3954" s="19"/>
      <c r="N3954" s="19"/>
    </row>
    <row r="3955" spans="8:14">
      <c r="H3955" s="18"/>
      <c r="I3955" s="20"/>
      <c r="K3955" s="21"/>
      <c r="L3955" s="21"/>
      <c r="M3955" s="19"/>
      <c r="N3955" s="19"/>
    </row>
    <row r="3956" spans="8:14">
      <c r="H3956" s="18"/>
      <c r="I3956" s="20"/>
      <c r="K3956" s="21"/>
      <c r="L3956" s="21"/>
      <c r="M3956" s="19"/>
      <c r="N3956" s="19"/>
    </row>
    <row r="3957" spans="8:14">
      <c r="H3957" s="18"/>
      <c r="I3957" s="20"/>
      <c r="K3957" s="21"/>
      <c r="L3957" s="21"/>
      <c r="M3957" s="19"/>
      <c r="N3957" s="19"/>
    </row>
    <row r="3958" spans="8:14">
      <c r="H3958" s="18"/>
      <c r="I3958" s="20"/>
      <c r="K3958" s="21"/>
      <c r="L3958" s="21"/>
      <c r="M3958" s="19"/>
      <c r="N3958" s="19"/>
    </row>
    <row r="3959" spans="8:14">
      <c r="H3959" s="18"/>
      <c r="I3959" s="20"/>
      <c r="K3959" s="21"/>
      <c r="L3959" s="21"/>
      <c r="M3959" s="19"/>
      <c r="N3959" s="19"/>
    </row>
    <row r="3960" spans="8:14">
      <c r="H3960" s="18"/>
      <c r="I3960" s="20"/>
      <c r="K3960" s="21"/>
      <c r="L3960" s="21"/>
      <c r="M3960" s="19"/>
      <c r="N3960" s="19"/>
    </row>
    <row r="3961" spans="8:14">
      <c r="H3961" s="18"/>
      <c r="I3961" s="20"/>
      <c r="K3961" s="21"/>
      <c r="L3961" s="21"/>
      <c r="M3961" s="19"/>
      <c r="N3961" s="19"/>
    </row>
    <row r="3962" spans="8:14">
      <c r="H3962" s="18"/>
      <c r="I3962" s="20"/>
      <c r="K3962" s="21"/>
      <c r="L3962" s="21"/>
      <c r="M3962" s="19"/>
      <c r="N3962" s="19"/>
    </row>
    <row r="3963" spans="8:14">
      <c r="H3963" s="18"/>
      <c r="I3963" s="20"/>
      <c r="K3963" s="21"/>
      <c r="L3963" s="21"/>
      <c r="M3963" s="19"/>
      <c r="N3963" s="19"/>
    </row>
    <row r="3964" spans="8:14">
      <c r="H3964" s="18"/>
      <c r="I3964" s="20"/>
      <c r="K3964" s="21"/>
      <c r="L3964" s="21"/>
      <c r="M3964" s="19"/>
      <c r="N3964" s="19"/>
    </row>
    <row r="3965" spans="8:14">
      <c r="H3965" s="18"/>
      <c r="I3965" s="20"/>
      <c r="K3965" s="21"/>
      <c r="L3965" s="21"/>
      <c r="M3965" s="19"/>
      <c r="N3965" s="19"/>
    </row>
    <row r="3966" spans="8:14">
      <c r="H3966" s="18"/>
      <c r="I3966" s="20"/>
      <c r="K3966" s="21"/>
      <c r="L3966" s="21"/>
      <c r="M3966" s="19"/>
      <c r="N3966" s="19"/>
    </row>
    <row r="3967" spans="8:14">
      <c r="H3967" s="18"/>
      <c r="I3967" s="20"/>
      <c r="K3967" s="21"/>
      <c r="L3967" s="21"/>
      <c r="M3967" s="19"/>
      <c r="N3967" s="19"/>
    </row>
    <row r="3968" spans="8:14">
      <c r="H3968" s="18"/>
      <c r="I3968" s="20"/>
      <c r="K3968" s="21"/>
      <c r="L3968" s="21"/>
      <c r="M3968" s="19"/>
      <c r="N3968" s="19"/>
    </row>
    <row r="3969" spans="8:14">
      <c r="H3969" s="18"/>
      <c r="I3969" s="20"/>
      <c r="K3969" s="21"/>
      <c r="L3969" s="21"/>
      <c r="M3969" s="19"/>
      <c r="N3969" s="19"/>
    </row>
    <row r="3970" spans="8:14">
      <c r="H3970" s="18"/>
      <c r="I3970" s="20"/>
      <c r="K3970" s="21"/>
      <c r="L3970" s="21"/>
      <c r="M3970" s="19"/>
      <c r="N3970" s="19"/>
    </row>
    <row r="3971" spans="8:14">
      <c r="H3971" s="18"/>
      <c r="I3971" s="20"/>
      <c r="K3971" s="21"/>
      <c r="L3971" s="21"/>
      <c r="M3971" s="19"/>
      <c r="N3971" s="19"/>
    </row>
    <row r="3972" spans="8:14">
      <c r="H3972" s="18"/>
      <c r="I3972" s="20"/>
      <c r="K3972" s="21"/>
      <c r="L3972" s="21"/>
      <c r="M3972" s="19"/>
      <c r="N3972" s="19"/>
    </row>
    <row r="3973" spans="8:14">
      <c r="H3973" s="18"/>
      <c r="I3973" s="20"/>
      <c r="K3973" s="21"/>
      <c r="L3973" s="21"/>
      <c r="M3973" s="19"/>
      <c r="N3973" s="19"/>
    </row>
    <row r="3974" spans="8:14">
      <c r="H3974" s="18"/>
      <c r="I3974" s="20"/>
      <c r="K3974" s="21"/>
      <c r="L3974" s="21"/>
      <c r="M3974" s="19"/>
      <c r="N3974" s="19"/>
    </row>
    <row r="3975" spans="8:14">
      <c r="H3975" s="18"/>
      <c r="I3975" s="20"/>
      <c r="K3975" s="21"/>
      <c r="L3975" s="21"/>
      <c r="M3975" s="19"/>
      <c r="N3975" s="19"/>
    </row>
    <row r="3976" spans="8:14">
      <c r="H3976" s="18"/>
      <c r="I3976" s="20"/>
      <c r="K3976" s="21"/>
      <c r="L3976" s="21"/>
      <c r="M3976" s="19"/>
      <c r="N3976" s="19"/>
    </row>
    <row r="3977" spans="8:14">
      <c r="H3977" s="18"/>
      <c r="I3977" s="20"/>
      <c r="K3977" s="21"/>
      <c r="L3977" s="21"/>
      <c r="M3977" s="19"/>
      <c r="N3977" s="19"/>
    </row>
    <row r="3978" spans="8:14">
      <c r="H3978" s="18"/>
      <c r="I3978" s="20"/>
      <c r="K3978" s="21"/>
      <c r="L3978" s="21"/>
      <c r="M3978" s="19"/>
      <c r="N3978" s="19"/>
    </row>
    <row r="3979" spans="8:14">
      <c r="H3979" s="18"/>
      <c r="I3979" s="20"/>
      <c r="K3979" s="21"/>
      <c r="L3979" s="21"/>
      <c r="M3979" s="19"/>
      <c r="N3979" s="19"/>
    </row>
    <row r="3980" spans="8:14">
      <c r="H3980" s="18"/>
      <c r="I3980" s="20"/>
      <c r="K3980" s="21"/>
      <c r="L3980" s="21"/>
      <c r="M3980" s="19"/>
      <c r="N3980" s="19"/>
    </row>
    <row r="3981" spans="8:14">
      <c r="H3981" s="18"/>
      <c r="I3981" s="20"/>
      <c r="K3981" s="21"/>
      <c r="L3981" s="21"/>
      <c r="M3981" s="19"/>
      <c r="N3981" s="19"/>
    </row>
    <row r="3982" spans="8:14">
      <c r="H3982" s="18"/>
      <c r="I3982" s="20"/>
      <c r="K3982" s="21"/>
      <c r="L3982" s="21"/>
      <c r="M3982" s="19"/>
      <c r="N3982" s="19"/>
    </row>
    <row r="3983" spans="8:14">
      <c r="H3983" s="18"/>
      <c r="I3983" s="20"/>
      <c r="K3983" s="21"/>
      <c r="L3983" s="21"/>
      <c r="M3983" s="19"/>
      <c r="N3983" s="19"/>
    </row>
    <row r="3984" spans="8:14">
      <c r="H3984" s="18"/>
      <c r="I3984" s="20"/>
      <c r="K3984" s="21"/>
      <c r="L3984" s="21"/>
      <c r="M3984" s="19"/>
      <c r="N3984" s="19"/>
    </row>
    <row r="3985" spans="8:14">
      <c r="H3985" s="18"/>
      <c r="I3985" s="20"/>
      <c r="K3985" s="21"/>
      <c r="L3985" s="21"/>
      <c r="M3985" s="19"/>
      <c r="N3985" s="19"/>
    </row>
    <row r="3986" spans="8:14">
      <c r="H3986" s="18"/>
      <c r="I3986" s="20"/>
      <c r="K3986" s="21"/>
      <c r="L3986" s="21"/>
      <c r="M3986" s="19"/>
      <c r="N3986" s="19"/>
    </row>
    <row r="3987" spans="8:14">
      <c r="H3987" s="18"/>
      <c r="I3987" s="20"/>
      <c r="K3987" s="21"/>
      <c r="L3987" s="21"/>
      <c r="M3987" s="19"/>
      <c r="N3987" s="19"/>
    </row>
    <row r="3988" spans="8:14">
      <c r="H3988" s="18"/>
      <c r="I3988" s="20"/>
      <c r="K3988" s="21"/>
      <c r="L3988" s="21"/>
      <c r="M3988" s="19"/>
      <c r="N3988" s="19"/>
    </row>
    <row r="3989" spans="8:14">
      <c r="H3989" s="18"/>
      <c r="I3989" s="20"/>
      <c r="K3989" s="21"/>
      <c r="L3989" s="21"/>
      <c r="M3989" s="19"/>
      <c r="N3989" s="19"/>
    </row>
    <row r="3990" spans="8:14">
      <c r="H3990" s="18"/>
      <c r="I3990" s="20"/>
      <c r="K3990" s="21"/>
      <c r="L3990" s="21"/>
      <c r="M3990" s="19"/>
      <c r="N3990" s="19"/>
    </row>
    <row r="3991" spans="8:14">
      <c r="H3991" s="18"/>
      <c r="I3991" s="20"/>
      <c r="K3991" s="21"/>
      <c r="L3991" s="21"/>
      <c r="M3991" s="19"/>
      <c r="N3991" s="19"/>
    </row>
    <row r="3992" spans="8:14">
      <c r="H3992" s="18"/>
      <c r="I3992" s="20"/>
      <c r="K3992" s="21"/>
      <c r="L3992" s="21"/>
      <c r="M3992" s="19"/>
      <c r="N3992" s="19"/>
    </row>
    <row r="3993" spans="8:14">
      <c r="H3993" s="18"/>
      <c r="I3993" s="20"/>
      <c r="K3993" s="21"/>
      <c r="L3993" s="21"/>
      <c r="M3993" s="19"/>
      <c r="N3993" s="19"/>
    </row>
    <row r="3994" spans="8:14">
      <c r="H3994" s="18"/>
      <c r="I3994" s="20"/>
      <c r="K3994" s="21"/>
      <c r="L3994" s="21"/>
      <c r="M3994" s="19"/>
      <c r="N3994" s="19"/>
    </row>
    <row r="3995" spans="8:14">
      <c r="H3995" s="18"/>
      <c r="I3995" s="20"/>
      <c r="K3995" s="21"/>
      <c r="L3995" s="21"/>
      <c r="M3995" s="19"/>
      <c r="N3995" s="19"/>
    </row>
    <row r="3996" spans="8:14">
      <c r="H3996" s="18"/>
      <c r="I3996" s="20"/>
      <c r="K3996" s="21"/>
      <c r="L3996" s="21"/>
      <c r="M3996" s="19"/>
      <c r="N3996" s="19"/>
    </row>
    <row r="3997" spans="8:14">
      <c r="H3997" s="18"/>
      <c r="I3997" s="20"/>
      <c r="K3997" s="21"/>
      <c r="L3997" s="21"/>
      <c r="M3997" s="19"/>
      <c r="N3997" s="19"/>
    </row>
    <row r="3998" spans="8:14">
      <c r="H3998" s="18"/>
      <c r="I3998" s="20"/>
      <c r="K3998" s="21"/>
      <c r="L3998" s="21"/>
      <c r="M3998" s="19"/>
      <c r="N3998" s="19"/>
    </row>
    <row r="3999" spans="8:14">
      <c r="H3999" s="18"/>
      <c r="I3999" s="20"/>
      <c r="K3999" s="21"/>
      <c r="L3999" s="21"/>
      <c r="M3999" s="19"/>
      <c r="N3999" s="19"/>
    </row>
    <row r="4000" spans="8:14">
      <c r="H4000" s="18"/>
      <c r="I4000" s="20"/>
      <c r="K4000" s="21"/>
      <c r="L4000" s="21"/>
      <c r="M4000" s="19"/>
      <c r="N4000" s="19"/>
    </row>
    <row r="4001" spans="8:14">
      <c r="H4001" s="18"/>
      <c r="I4001" s="20"/>
      <c r="K4001" s="21"/>
      <c r="L4001" s="21"/>
      <c r="M4001" s="19"/>
      <c r="N4001" s="19"/>
    </row>
    <row r="4002" spans="8:14">
      <c r="H4002" s="18"/>
      <c r="I4002" s="20"/>
      <c r="K4002" s="21"/>
      <c r="L4002" s="21"/>
      <c r="M4002" s="19"/>
      <c r="N4002" s="19"/>
    </row>
    <row r="4003" spans="8:14">
      <c r="H4003" s="18"/>
      <c r="I4003" s="20"/>
      <c r="K4003" s="21"/>
      <c r="L4003" s="21"/>
      <c r="M4003" s="19"/>
      <c r="N4003" s="19"/>
    </row>
    <row r="4004" spans="8:14">
      <c r="H4004" s="18"/>
      <c r="I4004" s="20"/>
      <c r="K4004" s="21"/>
      <c r="L4004" s="21"/>
      <c r="M4004" s="19"/>
      <c r="N4004" s="19"/>
    </row>
    <row r="4005" spans="8:14">
      <c r="H4005" s="18"/>
      <c r="I4005" s="20"/>
      <c r="K4005" s="21"/>
      <c r="L4005" s="21"/>
      <c r="M4005" s="19"/>
      <c r="N4005" s="19"/>
    </row>
    <row r="4006" spans="8:14">
      <c r="H4006" s="18"/>
      <c r="I4006" s="20"/>
      <c r="K4006" s="21"/>
      <c r="L4006" s="21"/>
      <c r="M4006" s="19"/>
      <c r="N4006" s="19"/>
    </row>
    <row r="4007" spans="8:14">
      <c r="H4007" s="18"/>
      <c r="I4007" s="20"/>
      <c r="K4007" s="21"/>
      <c r="L4007" s="21"/>
      <c r="M4007" s="19"/>
      <c r="N4007" s="19"/>
    </row>
    <row r="4008" spans="8:14">
      <c r="H4008" s="18"/>
      <c r="I4008" s="20"/>
      <c r="K4008" s="21"/>
      <c r="L4008" s="21"/>
      <c r="M4008" s="19"/>
      <c r="N4008" s="19"/>
    </row>
    <row r="4009" spans="8:14">
      <c r="H4009" s="18"/>
      <c r="I4009" s="20"/>
      <c r="K4009" s="21"/>
      <c r="L4009" s="21"/>
      <c r="M4009" s="19"/>
      <c r="N4009" s="19"/>
    </row>
    <row r="4010" spans="8:14">
      <c r="H4010" s="18"/>
      <c r="I4010" s="20"/>
      <c r="K4010" s="21"/>
      <c r="L4010" s="21"/>
      <c r="M4010" s="19"/>
      <c r="N4010" s="19"/>
    </row>
    <row r="4011" spans="8:14">
      <c r="H4011" s="18"/>
      <c r="I4011" s="20"/>
      <c r="K4011" s="21"/>
      <c r="L4011" s="21"/>
      <c r="M4011" s="19"/>
      <c r="N4011" s="19"/>
    </row>
    <row r="4012" spans="8:14">
      <c r="H4012" s="18"/>
      <c r="I4012" s="20"/>
      <c r="K4012" s="21"/>
      <c r="L4012" s="21"/>
      <c r="M4012" s="19"/>
      <c r="N4012" s="19"/>
    </row>
    <row r="4013" spans="8:14">
      <c r="H4013" s="18"/>
      <c r="I4013" s="20"/>
      <c r="K4013" s="21"/>
      <c r="L4013" s="21"/>
      <c r="M4013" s="19"/>
      <c r="N4013" s="19"/>
    </row>
    <row r="4014" spans="8:14">
      <c r="H4014" s="18"/>
      <c r="I4014" s="20"/>
      <c r="K4014" s="21"/>
      <c r="L4014" s="21"/>
      <c r="M4014" s="19"/>
      <c r="N4014" s="19"/>
    </row>
    <row r="4015" spans="8:14">
      <c r="H4015" s="18"/>
      <c r="I4015" s="20"/>
      <c r="K4015" s="21"/>
      <c r="L4015" s="21"/>
      <c r="M4015" s="19"/>
      <c r="N4015" s="19"/>
    </row>
    <row r="4016" spans="8:14">
      <c r="H4016" s="18"/>
      <c r="I4016" s="20"/>
      <c r="K4016" s="21"/>
      <c r="L4016" s="21"/>
      <c r="M4016" s="19"/>
      <c r="N4016" s="19"/>
    </row>
    <row r="4017" spans="8:14">
      <c r="H4017" s="18"/>
      <c r="I4017" s="20"/>
      <c r="K4017" s="21"/>
      <c r="L4017" s="21"/>
      <c r="M4017" s="19"/>
      <c r="N4017" s="19"/>
    </row>
    <row r="4018" spans="8:14">
      <c r="H4018" s="18"/>
      <c r="I4018" s="20"/>
      <c r="K4018" s="21"/>
      <c r="L4018" s="21"/>
      <c r="M4018" s="19"/>
      <c r="N4018" s="19"/>
    </row>
    <row r="4019" spans="8:14">
      <c r="H4019" s="18"/>
      <c r="I4019" s="20"/>
      <c r="K4019" s="21"/>
      <c r="L4019" s="21"/>
      <c r="M4019" s="19"/>
      <c r="N4019" s="19"/>
    </row>
    <row r="4020" spans="8:14">
      <c r="H4020" s="18"/>
      <c r="I4020" s="20"/>
      <c r="K4020" s="21"/>
      <c r="L4020" s="21"/>
      <c r="M4020" s="19"/>
      <c r="N4020" s="19"/>
    </row>
    <row r="4021" spans="8:14">
      <c r="H4021" s="18"/>
      <c r="I4021" s="20"/>
      <c r="K4021" s="21"/>
      <c r="L4021" s="21"/>
      <c r="M4021" s="19"/>
      <c r="N4021" s="19"/>
    </row>
    <row r="4022" spans="8:14">
      <c r="H4022" s="18"/>
      <c r="I4022" s="20"/>
      <c r="K4022" s="21"/>
      <c r="L4022" s="21"/>
      <c r="M4022" s="19"/>
      <c r="N4022" s="19"/>
    </row>
    <row r="4023" spans="8:14">
      <c r="H4023" s="18"/>
      <c r="I4023" s="20"/>
      <c r="K4023" s="21"/>
      <c r="L4023" s="21"/>
      <c r="M4023" s="19"/>
      <c r="N4023" s="19"/>
    </row>
    <row r="4024" spans="8:14">
      <c r="H4024" s="18"/>
      <c r="I4024" s="20"/>
      <c r="K4024" s="21"/>
      <c r="L4024" s="21"/>
      <c r="M4024" s="19"/>
      <c r="N4024" s="19"/>
    </row>
    <row r="4025" spans="8:14">
      <c r="H4025" s="18"/>
      <c r="I4025" s="20"/>
      <c r="K4025" s="21"/>
      <c r="L4025" s="21"/>
      <c r="M4025" s="19"/>
      <c r="N4025" s="19"/>
    </row>
    <row r="4026" spans="8:14">
      <c r="H4026" s="18"/>
      <c r="I4026" s="20"/>
      <c r="K4026" s="21"/>
      <c r="L4026" s="21"/>
      <c r="M4026" s="19"/>
      <c r="N4026" s="19"/>
    </row>
    <row r="4027" spans="8:14">
      <c r="H4027" s="18"/>
      <c r="I4027" s="20"/>
      <c r="K4027" s="21"/>
      <c r="L4027" s="21"/>
      <c r="M4027" s="19"/>
      <c r="N4027" s="19"/>
    </row>
    <row r="4028" spans="8:14">
      <c r="H4028" s="18"/>
      <c r="I4028" s="20"/>
      <c r="K4028" s="21"/>
      <c r="L4028" s="21"/>
      <c r="M4028" s="19"/>
      <c r="N4028" s="19"/>
    </row>
    <row r="4029" spans="8:14">
      <c r="H4029" s="18"/>
      <c r="I4029" s="20"/>
      <c r="K4029" s="21"/>
      <c r="L4029" s="21"/>
      <c r="M4029" s="19"/>
      <c r="N4029" s="19"/>
    </row>
    <row r="4030" spans="8:14">
      <c r="H4030" s="18"/>
      <c r="I4030" s="20"/>
      <c r="K4030" s="21"/>
      <c r="L4030" s="21"/>
      <c r="M4030" s="19"/>
      <c r="N4030" s="19"/>
    </row>
    <row r="4031" spans="8:14">
      <c r="H4031" s="18"/>
      <c r="I4031" s="20"/>
      <c r="K4031" s="21"/>
      <c r="L4031" s="21"/>
      <c r="M4031" s="19"/>
      <c r="N4031" s="19"/>
    </row>
    <row r="4032" spans="8:14">
      <c r="H4032" s="18"/>
      <c r="I4032" s="20"/>
      <c r="K4032" s="21"/>
      <c r="L4032" s="21"/>
      <c r="M4032" s="19"/>
      <c r="N4032" s="19"/>
    </row>
    <row r="4033" spans="8:14">
      <c r="H4033" s="18"/>
      <c r="I4033" s="20"/>
      <c r="K4033" s="21"/>
      <c r="L4033" s="21"/>
      <c r="M4033" s="19"/>
      <c r="N4033" s="19"/>
    </row>
    <row r="4034" spans="8:14">
      <c r="H4034" s="18"/>
      <c r="I4034" s="20"/>
      <c r="K4034" s="21"/>
      <c r="L4034" s="21"/>
      <c r="M4034" s="19"/>
      <c r="N4034" s="19"/>
    </row>
    <row r="4035" spans="8:14">
      <c r="H4035" s="18"/>
      <c r="I4035" s="20"/>
      <c r="K4035" s="21"/>
      <c r="L4035" s="21"/>
      <c r="M4035" s="19"/>
      <c r="N4035" s="19"/>
    </row>
    <row r="4036" spans="8:14">
      <c r="H4036" s="18"/>
      <c r="I4036" s="20"/>
      <c r="K4036" s="21"/>
      <c r="L4036" s="21"/>
      <c r="M4036" s="19"/>
      <c r="N4036" s="19"/>
    </row>
    <row r="4037" spans="8:14">
      <c r="H4037" s="18"/>
      <c r="I4037" s="20"/>
      <c r="K4037" s="21"/>
      <c r="L4037" s="21"/>
      <c r="M4037" s="19"/>
      <c r="N4037" s="19"/>
    </row>
    <row r="4038" spans="8:14">
      <c r="H4038" s="18"/>
      <c r="I4038" s="20"/>
      <c r="K4038" s="21"/>
      <c r="L4038" s="21"/>
      <c r="M4038" s="19"/>
      <c r="N4038" s="19"/>
    </row>
    <row r="4039" spans="8:14">
      <c r="H4039" s="18"/>
      <c r="I4039" s="20"/>
      <c r="K4039" s="21"/>
      <c r="L4039" s="21"/>
      <c r="M4039" s="19"/>
      <c r="N4039" s="19"/>
    </row>
    <row r="4040" spans="8:14">
      <c r="H4040" s="18"/>
      <c r="I4040" s="20"/>
      <c r="K4040" s="21"/>
      <c r="L4040" s="21"/>
      <c r="M4040" s="19"/>
      <c r="N4040" s="19"/>
    </row>
    <row r="4041" spans="8:14">
      <c r="H4041" s="18"/>
      <c r="I4041" s="20"/>
      <c r="K4041" s="21"/>
      <c r="L4041" s="21"/>
      <c r="M4041" s="19"/>
      <c r="N4041" s="19"/>
    </row>
    <row r="4042" spans="8:14">
      <c r="H4042" s="18"/>
      <c r="I4042" s="20"/>
      <c r="K4042" s="21"/>
      <c r="L4042" s="21"/>
      <c r="M4042" s="19"/>
      <c r="N4042" s="19"/>
    </row>
    <row r="4043" spans="8:14">
      <c r="H4043" s="18"/>
      <c r="I4043" s="20"/>
      <c r="K4043" s="21"/>
      <c r="L4043" s="21"/>
      <c r="M4043" s="19"/>
      <c r="N4043" s="19"/>
    </row>
    <row r="4044" spans="8:14">
      <c r="H4044" s="18"/>
      <c r="I4044" s="20"/>
      <c r="K4044" s="21"/>
      <c r="L4044" s="21"/>
      <c r="M4044" s="19"/>
      <c r="N4044" s="19"/>
    </row>
    <row r="4045" spans="8:14">
      <c r="H4045" s="18"/>
      <c r="I4045" s="20"/>
      <c r="K4045" s="21"/>
      <c r="L4045" s="21"/>
      <c r="M4045" s="19"/>
      <c r="N4045" s="19"/>
    </row>
    <row r="4046" spans="8:14">
      <c r="H4046" s="18"/>
      <c r="I4046" s="20"/>
      <c r="K4046" s="21"/>
      <c r="L4046" s="21"/>
      <c r="M4046" s="19"/>
      <c r="N4046" s="19"/>
    </row>
    <row r="4047" spans="8:14">
      <c r="H4047" s="18"/>
      <c r="I4047" s="20"/>
      <c r="K4047" s="21"/>
      <c r="L4047" s="21"/>
      <c r="M4047" s="19"/>
      <c r="N4047" s="19"/>
    </row>
    <row r="4048" spans="8:14">
      <c r="H4048" s="18"/>
      <c r="I4048" s="20"/>
      <c r="K4048" s="21"/>
      <c r="L4048" s="21"/>
      <c r="M4048" s="19"/>
      <c r="N4048" s="19"/>
    </row>
    <row r="4049" spans="8:14">
      <c r="H4049" s="18"/>
      <c r="I4049" s="20"/>
      <c r="K4049" s="21"/>
      <c r="L4049" s="21"/>
      <c r="M4049" s="19"/>
      <c r="N4049" s="19"/>
    </row>
    <row r="4050" spans="8:14">
      <c r="H4050" s="18"/>
      <c r="I4050" s="20"/>
      <c r="K4050" s="21"/>
      <c r="L4050" s="21"/>
      <c r="M4050" s="19"/>
      <c r="N4050" s="19"/>
    </row>
    <row r="4051" spans="8:14">
      <c r="H4051" s="18"/>
      <c r="I4051" s="20"/>
      <c r="K4051" s="21"/>
      <c r="L4051" s="21"/>
      <c r="M4051" s="19"/>
      <c r="N4051" s="19"/>
    </row>
    <row r="4052" spans="8:14">
      <c r="H4052" s="18"/>
      <c r="I4052" s="20"/>
      <c r="K4052" s="21"/>
      <c r="L4052" s="21"/>
      <c r="M4052" s="19"/>
      <c r="N4052" s="19"/>
    </row>
    <row r="4053" spans="8:14">
      <c r="H4053" s="18"/>
      <c r="I4053" s="20"/>
      <c r="K4053" s="21"/>
      <c r="L4053" s="21"/>
      <c r="M4053" s="19"/>
      <c r="N4053" s="19"/>
    </row>
    <row r="4054" spans="8:14">
      <c r="H4054" s="18"/>
      <c r="I4054" s="20"/>
      <c r="K4054" s="21"/>
      <c r="L4054" s="21"/>
      <c r="M4054" s="19"/>
      <c r="N4054" s="19"/>
    </row>
    <row r="4055" spans="8:14">
      <c r="H4055" s="18"/>
      <c r="I4055" s="20"/>
      <c r="K4055" s="21"/>
      <c r="L4055" s="21"/>
      <c r="M4055" s="19"/>
      <c r="N4055" s="19"/>
    </row>
    <row r="4056" spans="8:14">
      <c r="H4056" s="18"/>
      <c r="I4056" s="20"/>
      <c r="K4056" s="21"/>
      <c r="L4056" s="21"/>
      <c r="M4056" s="19"/>
      <c r="N4056" s="19"/>
    </row>
    <row r="4057" spans="8:14">
      <c r="H4057" s="18"/>
      <c r="I4057" s="20"/>
      <c r="K4057" s="21"/>
      <c r="L4057" s="21"/>
      <c r="M4057" s="19"/>
      <c r="N4057" s="19"/>
    </row>
    <row r="4058" spans="8:14">
      <c r="H4058" s="18"/>
      <c r="I4058" s="20"/>
      <c r="K4058" s="21"/>
      <c r="L4058" s="21"/>
      <c r="M4058" s="19"/>
      <c r="N4058" s="19"/>
    </row>
    <row r="4059" spans="8:14">
      <c r="H4059" s="18"/>
      <c r="I4059" s="20"/>
      <c r="K4059" s="21"/>
      <c r="L4059" s="21"/>
      <c r="M4059" s="19"/>
      <c r="N4059" s="19"/>
    </row>
    <row r="4060" spans="8:14">
      <c r="H4060" s="18"/>
      <c r="I4060" s="20"/>
      <c r="K4060" s="21"/>
      <c r="L4060" s="21"/>
      <c r="M4060" s="19"/>
      <c r="N4060" s="19"/>
    </row>
    <row r="4061" spans="8:14">
      <c r="H4061" s="18"/>
      <c r="I4061" s="20"/>
      <c r="K4061" s="21"/>
      <c r="L4061" s="21"/>
      <c r="M4061" s="19"/>
      <c r="N4061" s="19"/>
    </row>
    <row r="4062" spans="8:14">
      <c r="H4062" s="18"/>
      <c r="I4062" s="20"/>
      <c r="K4062" s="21"/>
      <c r="L4062" s="21"/>
      <c r="M4062" s="19"/>
      <c r="N4062" s="19"/>
    </row>
    <row r="4063" spans="8:14">
      <c r="H4063" s="18"/>
      <c r="I4063" s="20"/>
      <c r="K4063" s="21"/>
      <c r="L4063" s="21"/>
      <c r="M4063" s="19"/>
      <c r="N4063" s="19"/>
    </row>
    <row r="4064" spans="8:14">
      <c r="H4064" s="18"/>
      <c r="I4064" s="20"/>
      <c r="K4064" s="21"/>
      <c r="L4064" s="21"/>
      <c r="M4064" s="19"/>
      <c r="N4064" s="19"/>
    </row>
    <row r="4065" spans="8:14">
      <c r="H4065" s="18"/>
      <c r="I4065" s="20"/>
      <c r="K4065" s="21"/>
      <c r="L4065" s="21"/>
      <c r="M4065" s="19"/>
      <c r="N4065" s="19"/>
    </row>
    <row r="4066" spans="8:14">
      <c r="H4066" s="18"/>
      <c r="I4066" s="20"/>
      <c r="K4066" s="21"/>
      <c r="L4066" s="21"/>
      <c r="M4066" s="19"/>
      <c r="N4066" s="19"/>
    </row>
    <row r="4067" spans="8:14">
      <c r="H4067" s="18"/>
      <c r="I4067" s="20"/>
      <c r="K4067" s="21"/>
      <c r="L4067" s="21"/>
      <c r="M4067" s="19"/>
      <c r="N4067" s="19"/>
    </row>
    <row r="4068" spans="8:14">
      <c r="H4068" s="18"/>
      <c r="I4068" s="20"/>
      <c r="K4068" s="21"/>
      <c r="L4068" s="21"/>
      <c r="M4068" s="19"/>
      <c r="N4068" s="19"/>
    </row>
    <row r="4069" spans="8:14">
      <c r="H4069" s="18"/>
      <c r="I4069" s="20"/>
      <c r="K4069" s="21"/>
      <c r="L4069" s="21"/>
      <c r="M4069" s="19"/>
      <c r="N4069" s="19"/>
    </row>
    <row r="4070" spans="8:14">
      <c r="H4070" s="18"/>
      <c r="I4070" s="20"/>
      <c r="K4070" s="21"/>
      <c r="L4070" s="21"/>
      <c r="M4070" s="19"/>
      <c r="N4070" s="19"/>
    </row>
    <row r="4071" spans="8:14">
      <c r="H4071" s="18"/>
      <c r="I4071" s="20"/>
      <c r="K4071" s="21"/>
      <c r="L4071" s="21"/>
      <c r="M4071" s="19"/>
      <c r="N4071" s="19"/>
    </row>
    <row r="4072" spans="8:14">
      <c r="H4072" s="18"/>
      <c r="I4072" s="20"/>
      <c r="K4072" s="21"/>
      <c r="L4072" s="21"/>
      <c r="M4072" s="19"/>
      <c r="N4072" s="19"/>
    </row>
    <row r="4073" spans="8:14">
      <c r="H4073" s="18"/>
      <c r="I4073" s="20"/>
      <c r="K4073" s="21"/>
      <c r="L4073" s="21"/>
      <c r="M4073" s="19"/>
      <c r="N4073" s="19"/>
    </row>
    <row r="4074" spans="8:14">
      <c r="H4074" s="18"/>
      <c r="I4074" s="20"/>
      <c r="K4074" s="21"/>
      <c r="L4074" s="21"/>
      <c r="M4074" s="19"/>
      <c r="N4074" s="19"/>
    </row>
    <row r="4075" spans="8:14">
      <c r="H4075" s="18"/>
      <c r="I4075" s="20"/>
      <c r="K4075" s="21"/>
      <c r="L4075" s="21"/>
      <c r="M4075" s="19"/>
      <c r="N4075" s="19"/>
    </row>
    <row r="4076" spans="8:14">
      <c r="H4076" s="18"/>
      <c r="I4076" s="20"/>
      <c r="K4076" s="21"/>
      <c r="L4076" s="21"/>
      <c r="M4076" s="19"/>
      <c r="N4076" s="19"/>
    </row>
    <row r="4077" spans="8:14">
      <c r="H4077" s="18"/>
      <c r="I4077" s="20"/>
      <c r="K4077" s="21"/>
      <c r="L4077" s="21"/>
      <c r="M4077" s="19"/>
      <c r="N4077" s="19"/>
    </row>
    <row r="4078" spans="8:14">
      <c r="H4078" s="18"/>
      <c r="I4078" s="20"/>
      <c r="K4078" s="21"/>
      <c r="L4078" s="21"/>
      <c r="M4078" s="19"/>
      <c r="N4078" s="19"/>
    </row>
    <row r="4079" spans="8:14">
      <c r="H4079" s="18"/>
      <c r="I4079" s="20"/>
      <c r="K4079" s="21"/>
      <c r="L4079" s="21"/>
      <c r="M4079" s="19"/>
      <c r="N4079" s="19"/>
    </row>
    <row r="4080" spans="8:14">
      <c r="H4080" s="18"/>
      <c r="I4080" s="20"/>
      <c r="K4080" s="21"/>
      <c r="L4080" s="21"/>
      <c r="M4080" s="19"/>
      <c r="N4080" s="19"/>
    </row>
    <row r="4081" spans="8:14">
      <c r="H4081" s="18"/>
      <c r="I4081" s="20"/>
      <c r="K4081" s="21"/>
      <c r="L4081" s="21"/>
      <c r="M4081" s="19"/>
      <c r="N4081" s="19"/>
    </row>
    <row r="4082" spans="8:14">
      <c r="H4082" s="18"/>
      <c r="I4082" s="20"/>
      <c r="K4082" s="21"/>
      <c r="L4082" s="21"/>
      <c r="M4082" s="19"/>
      <c r="N4082" s="19"/>
    </row>
    <row r="4083" spans="8:14">
      <c r="H4083" s="18"/>
      <c r="I4083" s="20"/>
      <c r="K4083" s="21"/>
      <c r="L4083" s="21"/>
      <c r="M4083" s="19"/>
      <c r="N4083" s="19"/>
    </row>
    <row r="4084" spans="8:14">
      <c r="H4084" s="18"/>
      <c r="I4084" s="20"/>
      <c r="K4084" s="21"/>
      <c r="L4084" s="21"/>
      <c r="M4084" s="19"/>
      <c r="N4084" s="19"/>
    </row>
    <row r="4085" spans="8:14">
      <c r="H4085" s="18"/>
      <c r="I4085" s="20"/>
      <c r="K4085" s="21"/>
      <c r="L4085" s="21"/>
      <c r="M4085" s="19"/>
      <c r="N4085" s="19"/>
    </row>
    <row r="4086" spans="8:14">
      <c r="H4086" s="18"/>
      <c r="I4086" s="20"/>
      <c r="K4086" s="21"/>
      <c r="L4086" s="21"/>
      <c r="M4086" s="19"/>
      <c r="N4086" s="19"/>
    </row>
    <row r="4087" spans="8:14">
      <c r="H4087" s="18"/>
      <c r="I4087" s="20"/>
      <c r="K4087" s="21"/>
      <c r="L4087" s="21"/>
      <c r="M4087" s="19"/>
      <c r="N4087" s="19"/>
    </row>
    <row r="4088" spans="8:14">
      <c r="H4088" s="18"/>
      <c r="I4088" s="20"/>
      <c r="K4088" s="21"/>
      <c r="L4088" s="21"/>
      <c r="M4088" s="19"/>
      <c r="N4088" s="19"/>
    </row>
    <row r="4089" spans="8:14">
      <c r="H4089" s="18"/>
      <c r="I4089" s="20"/>
      <c r="K4089" s="21"/>
      <c r="L4089" s="21"/>
      <c r="M4089" s="19"/>
      <c r="N4089" s="19"/>
    </row>
    <row r="4090" spans="8:14">
      <c r="H4090" s="18"/>
      <c r="I4090" s="20"/>
      <c r="K4090" s="21"/>
      <c r="L4090" s="21"/>
      <c r="M4090" s="19"/>
      <c r="N4090" s="19"/>
    </row>
    <row r="4091" spans="8:14">
      <c r="H4091" s="18"/>
      <c r="I4091" s="20"/>
      <c r="K4091" s="21"/>
      <c r="L4091" s="21"/>
      <c r="M4091" s="19"/>
      <c r="N4091" s="19"/>
    </row>
    <row r="4092" spans="8:14">
      <c r="H4092" s="18"/>
      <c r="I4092" s="20"/>
      <c r="K4092" s="21"/>
      <c r="L4092" s="21"/>
      <c r="M4092" s="19"/>
      <c r="N4092" s="19"/>
    </row>
    <row r="4093" spans="8:14">
      <c r="H4093" s="18"/>
      <c r="I4093" s="20"/>
      <c r="K4093" s="21"/>
      <c r="L4093" s="21"/>
      <c r="M4093" s="19"/>
      <c r="N4093" s="19"/>
    </row>
    <row r="4094" spans="8:14">
      <c r="H4094" s="18"/>
      <c r="I4094" s="20"/>
      <c r="K4094" s="21"/>
      <c r="L4094" s="21"/>
      <c r="M4094" s="19"/>
      <c r="N4094" s="19"/>
    </row>
    <row r="4095" spans="8:14">
      <c r="H4095" s="18"/>
      <c r="I4095" s="20"/>
      <c r="K4095" s="21"/>
      <c r="L4095" s="21"/>
      <c r="M4095" s="19"/>
      <c r="N4095" s="19"/>
    </row>
    <row r="4096" spans="8:14">
      <c r="H4096" s="18"/>
      <c r="I4096" s="20"/>
      <c r="K4096" s="21"/>
      <c r="L4096" s="21"/>
      <c r="M4096" s="19"/>
      <c r="N4096" s="19"/>
    </row>
    <row r="4097" spans="8:14">
      <c r="H4097" s="18"/>
      <c r="I4097" s="20"/>
      <c r="K4097" s="21"/>
      <c r="L4097" s="21"/>
      <c r="M4097" s="19"/>
      <c r="N4097" s="19"/>
    </row>
    <row r="4098" spans="8:14">
      <c r="H4098" s="18"/>
      <c r="I4098" s="20"/>
      <c r="K4098" s="21"/>
      <c r="L4098" s="21"/>
      <c r="M4098" s="19"/>
      <c r="N4098" s="19"/>
    </row>
    <row r="4099" spans="8:14">
      <c r="H4099" s="18"/>
      <c r="I4099" s="20"/>
      <c r="K4099" s="21"/>
      <c r="L4099" s="21"/>
      <c r="M4099" s="19"/>
      <c r="N4099" s="19"/>
    </row>
    <row r="4100" spans="8:14">
      <c r="H4100" s="18"/>
      <c r="I4100" s="20"/>
      <c r="K4100" s="21"/>
      <c r="L4100" s="21"/>
      <c r="M4100" s="19"/>
      <c r="N4100" s="19"/>
    </row>
    <row r="4101" spans="8:14">
      <c r="H4101" s="18"/>
      <c r="I4101" s="20"/>
      <c r="K4101" s="21"/>
      <c r="L4101" s="21"/>
      <c r="M4101" s="19"/>
      <c r="N4101" s="19"/>
    </row>
    <row r="4102" spans="8:14">
      <c r="H4102" s="18"/>
      <c r="I4102" s="20"/>
      <c r="K4102" s="21"/>
      <c r="L4102" s="21"/>
      <c r="M4102" s="19"/>
      <c r="N4102" s="19"/>
    </row>
    <row r="4103" spans="8:14">
      <c r="H4103" s="18"/>
      <c r="I4103" s="20"/>
      <c r="K4103" s="21"/>
      <c r="L4103" s="21"/>
      <c r="M4103" s="19"/>
      <c r="N4103" s="19"/>
    </row>
    <row r="4104" spans="8:14">
      <c r="H4104" s="18"/>
      <c r="I4104" s="20"/>
      <c r="K4104" s="21"/>
      <c r="L4104" s="21"/>
      <c r="M4104" s="19"/>
      <c r="N4104" s="19"/>
    </row>
    <row r="4105" spans="8:14">
      <c r="H4105" s="18"/>
      <c r="I4105" s="20"/>
      <c r="K4105" s="21"/>
      <c r="L4105" s="21"/>
      <c r="M4105" s="19"/>
      <c r="N4105" s="19"/>
    </row>
    <row r="4106" spans="8:14">
      <c r="H4106" s="18"/>
      <c r="I4106" s="20"/>
      <c r="K4106" s="21"/>
      <c r="L4106" s="21"/>
      <c r="M4106" s="19"/>
      <c r="N4106" s="19"/>
    </row>
    <row r="4107" spans="8:14">
      <c r="H4107" s="18"/>
      <c r="I4107" s="20"/>
      <c r="K4107" s="21"/>
      <c r="L4107" s="21"/>
      <c r="M4107" s="19"/>
      <c r="N4107" s="19"/>
    </row>
    <row r="4108" spans="8:14">
      <c r="H4108" s="18"/>
      <c r="I4108" s="20"/>
      <c r="K4108" s="21"/>
      <c r="L4108" s="21"/>
      <c r="M4108" s="19"/>
      <c r="N4108" s="19"/>
    </row>
    <row r="4109" spans="8:14">
      <c r="H4109" s="18"/>
      <c r="I4109" s="20"/>
      <c r="K4109" s="21"/>
      <c r="L4109" s="21"/>
      <c r="M4109" s="19"/>
      <c r="N4109" s="19"/>
    </row>
    <row r="4110" spans="8:14">
      <c r="H4110" s="18"/>
      <c r="I4110" s="20"/>
      <c r="K4110" s="21"/>
      <c r="L4110" s="21"/>
      <c r="M4110" s="19"/>
      <c r="N4110" s="19"/>
    </row>
    <row r="4111" spans="8:14">
      <c r="H4111" s="18"/>
      <c r="I4111" s="20"/>
      <c r="K4111" s="21"/>
      <c r="L4111" s="21"/>
      <c r="M4111" s="19"/>
      <c r="N4111" s="19"/>
    </row>
    <row r="4112" spans="8:14">
      <c r="H4112" s="18"/>
      <c r="I4112" s="20"/>
      <c r="K4112" s="21"/>
      <c r="L4112" s="21"/>
      <c r="M4112" s="19"/>
      <c r="N4112" s="19"/>
    </row>
    <row r="4113" spans="8:14">
      <c r="H4113" s="18"/>
      <c r="I4113" s="20"/>
      <c r="K4113" s="21"/>
      <c r="L4113" s="21"/>
      <c r="M4113" s="19"/>
      <c r="N4113" s="19"/>
    </row>
    <row r="4114" spans="8:14">
      <c r="H4114" s="18"/>
      <c r="I4114" s="20"/>
      <c r="K4114" s="21"/>
      <c r="L4114" s="21"/>
      <c r="M4114" s="19"/>
      <c r="N4114" s="19"/>
    </row>
    <row r="4115" spans="8:14">
      <c r="H4115" s="18"/>
      <c r="I4115" s="20"/>
      <c r="K4115" s="21"/>
      <c r="L4115" s="21"/>
      <c r="M4115" s="19"/>
      <c r="N4115" s="19"/>
    </row>
    <row r="4116" spans="8:14">
      <c r="H4116" s="18"/>
      <c r="I4116" s="20"/>
      <c r="K4116" s="21"/>
      <c r="L4116" s="21"/>
      <c r="M4116" s="19"/>
      <c r="N4116" s="19"/>
    </row>
    <row r="4117" spans="8:14">
      <c r="H4117" s="18"/>
      <c r="I4117" s="20"/>
      <c r="K4117" s="21"/>
      <c r="L4117" s="21"/>
      <c r="M4117" s="19"/>
      <c r="N4117" s="19"/>
    </row>
    <row r="4118" spans="8:14">
      <c r="H4118" s="18"/>
      <c r="I4118" s="20"/>
      <c r="K4118" s="21"/>
      <c r="L4118" s="21"/>
      <c r="M4118" s="19"/>
      <c r="N4118" s="19"/>
    </row>
    <row r="4119" spans="8:14">
      <c r="H4119" s="18"/>
      <c r="I4119" s="20"/>
      <c r="K4119" s="21"/>
      <c r="L4119" s="21"/>
      <c r="M4119" s="19"/>
      <c r="N4119" s="19"/>
    </row>
    <row r="4120" spans="8:14">
      <c r="H4120" s="18"/>
      <c r="I4120" s="20"/>
      <c r="K4120" s="21"/>
      <c r="L4120" s="21"/>
      <c r="M4120" s="19"/>
      <c r="N4120" s="19"/>
    </row>
    <row r="4121" spans="8:14">
      <c r="H4121" s="18"/>
      <c r="I4121" s="20"/>
      <c r="K4121" s="21"/>
      <c r="L4121" s="21"/>
      <c r="M4121" s="19"/>
      <c r="N4121" s="19"/>
    </row>
    <row r="4122" spans="8:14">
      <c r="H4122" s="18"/>
      <c r="I4122" s="20"/>
      <c r="K4122" s="21"/>
      <c r="L4122" s="21"/>
      <c r="M4122" s="19"/>
      <c r="N4122" s="19"/>
    </row>
    <row r="4123" spans="8:14">
      <c r="H4123" s="18"/>
      <c r="I4123" s="20"/>
      <c r="K4123" s="21"/>
      <c r="L4123" s="21"/>
      <c r="M4123" s="19"/>
      <c r="N4123" s="19"/>
    </row>
    <row r="4124" spans="8:14">
      <c r="H4124" s="18"/>
      <c r="I4124" s="20"/>
      <c r="K4124" s="21"/>
      <c r="L4124" s="21"/>
      <c r="M4124" s="19"/>
      <c r="N4124" s="19"/>
    </row>
    <row r="4125" spans="8:14">
      <c r="H4125" s="18"/>
      <c r="I4125" s="20"/>
      <c r="K4125" s="21"/>
      <c r="L4125" s="21"/>
      <c r="M4125" s="19"/>
      <c r="N4125" s="19"/>
    </row>
    <row r="4126" spans="8:14">
      <c r="H4126" s="18"/>
      <c r="I4126" s="20"/>
      <c r="K4126" s="21"/>
      <c r="L4126" s="21"/>
      <c r="M4126" s="19"/>
      <c r="N4126" s="19"/>
    </row>
    <row r="4127" spans="8:14">
      <c r="H4127" s="18"/>
      <c r="I4127" s="20"/>
      <c r="K4127" s="21"/>
      <c r="L4127" s="21"/>
      <c r="M4127" s="19"/>
      <c r="N4127" s="19"/>
    </row>
    <row r="4128" spans="8:14">
      <c r="H4128" s="18"/>
      <c r="I4128" s="20"/>
      <c r="K4128" s="21"/>
      <c r="L4128" s="21"/>
      <c r="M4128" s="19"/>
      <c r="N4128" s="19"/>
    </row>
    <row r="4129" spans="8:14">
      <c r="H4129" s="18"/>
      <c r="I4129" s="20"/>
      <c r="K4129" s="21"/>
      <c r="L4129" s="21"/>
      <c r="M4129" s="19"/>
      <c r="N4129" s="19"/>
    </row>
    <row r="4130" spans="8:14">
      <c r="H4130" s="18"/>
      <c r="I4130" s="20"/>
      <c r="K4130" s="21"/>
      <c r="L4130" s="21"/>
      <c r="M4130" s="19"/>
      <c r="N4130" s="19"/>
    </row>
    <row r="4131" spans="8:14">
      <c r="H4131" s="18"/>
      <c r="I4131" s="20"/>
      <c r="K4131" s="21"/>
      <c r="L4131" s="21"/>
      <c r="M4131" s="19"/>
      <c r="N4131" s="19"/>
    </row>
    <row r="4132" spans="8:14">
      <c r="H4132" s="18"/>
      <c r="I4132" s="20"/>
      <c r="K4132" s="21"/>
      <c r="L4132" s="21"/>
      <c r="M4132" s="19"/>
      <c r="N4132" s="19"/>
    </row>
    <row r="4133" spans="8:14">
      <c r="H4133" s="18"/>
      <c r="I4133" s="20"/>
      <c r="K4133" s="21"/>
      <c r="L4133" s="21"/>
      <c r="M4133" s="19"/>
      <c r="N4133" s="19"/>
    </row>
    <row r="4134" spans="8:14">
      <c r="H4134" s="18"/>
      <c r="I4134" s="20"/>
      <c r="K4134" s="21"/>
      <c r="L4134" s="21"/>
      <c r="M4134" s="19"/>
      <c r="N4134" s="19"/>
    </row>
    <row r="4135" spans="8:14">
      <c r="H4135" s="18"/>
      <c r="I4135" s="20"/>
      <c r="K4135" s="21"/>
      <c r="L4135" s="21"/>
      <c r="M4135" s="19"/>
      <c r="N4135" s="19"/>
    </row>
    <row r="4136" spans="8:14">
      <c r="H4136" s="18"/>
      <c r="I4136" s="20"/>
      <c r="K4136" s="21"/>
      <c r="L4136" s="21"/>
      <c r="M4136" s="19"/>
      <c r="N4136" s="19"/>
    </row>
    <row r="4137" spans="8:14">
      <c r="H4137" s="18"/>
      <c r="I4137" s="20"/>
      <c r="K4137" s="21"/>
      <c r="L4137" s="21"/>
      <c r="M4137" s="19"/>
      <c r="N4137" s="19"/>
    </row>
    <row r="4138" spans="8:14">
      <c r="H4138" s="18"/>
      <c r="I4138" s="20"/>
      <c r="K4138" s="21"/>
      <c r="L4138" s="21"/>
      <c r="M4138" s="19"/>
      <c r="N4138" s="19"/>
    </row>
    <row r="4139" spans="8:14">
      <c r="H4139" s="18"/>
      <c r="I4139" s="20"/>
      <c r="K4139" s="21"/>
      <c r="L4139" s="21"/>
      <c r="M4139" s="19"/>
      <c r="N4139" s="19"/>
    </row>
    <row r="4140" spans="8:14">
      <c r="H4140" s="18"/>
      <c r="I4140" s="20"/>
      <c r="K4140" s="21"/>
      <c r="L4140" s="21"/>
      <c r="M4140" s="19"/>
      <c r="N4140" s="19"/>
    </row>
    <row r="4141" spans="8:14">
      <c r="H4141" s="18"/>
      <c r="I4141" s="20"/>
      <c r="K4141" s="21"/>
      <c r="L4141" s="21"/>
      <c r="M4141" s="19"/>
      <c r="N4141" s="19"/>
    </row>
    <row r="4142" spans="8:14">
      <c r="H4142" s="18"/>
      <c r="I4142" s="20"/>
      <c r="K4142" s="21"/>
      <c r="L4142" s="21"/>
      <c r="M4142" s="19"/>
      <c r="N4142" s="19"/>
    </row>
    <row r="4143" spans="8:14">
      <c r="H4143" s="18"/>
      <c r="I4143" s="20"/>
      <c r="K4143" s="21"/>
      <c r="L4143" s="21"/>
      <c r="M4143" s="19"/>
      <c r="N4143" s="19"/>
    </row>
    <row r="4144" spans="8:14">
      <c r="H4144" s="18"/>
      <c r="I4144" s="20"/>
      <c r="K4144" s="21"/>
      <c r="L4144" s="21"/>
      <c r="M4144" s="19"/>
      <c r="N4144" s="19"/>
    </row>
    <row r="4145" spans="8:14">
      <c r="H4145" s="18"/>
      <c r="I4145" s="20"/>
      <c r="K4145" s="21"/>
      <c r="L4145" s="21"/>
      <c r="M4145" s="19"/>
      <c r="N4145" s="19"/>
    </row>
    <row r="4146" spans="8:14">
      <c r="H4146" s="18"/>
      <c r="I4146" s="20"/>
      <c r="K4146" s="21"/>
      <c r="L4146" s="21"/>
      <c r="M4146" s="19"/>
      <c r="N4146" s="19"/>
    </row>
    <row r="4147" spans="8:14">
      <c r="H4147" s="18"/>
      <c r="I4147" s="20"/>
      <c r="K4147" s="21"/>
      <c r="L4147" s="21"/>
      <c r="M4147" s="19"/>
      <c r="N4147" s="19"/>
    </row>
    <row r="4148" spans="8:14">
      <c r="H4148" s="18"/>
      <c r="I4148" s="20"/>
      <c r="K4148" s="21"/>
      <c r="L4148" s="21"/>
      <c r="M4148" s="19"/>
      <c r="N4148" s="19"/>
    </row>
    <row r="4149" spans="8:14">
      <c r="H4149" s="18"/>
      <c r="I4149" s="20"/>
      <c r="K4149" s="21"/>
      <c r="L4149" s="21"/>
      <c r="M4149" s="19"/>
      <c r="N4149" s="19"/>
    </row>
    <row r="4150" spans="8:14">
      <c r="H4150" s="18"/>
      <c r="I4150" s="20"/>
      <c r="K4150" s="21"/>
      <c r="L4150" s="21"/>
      <c r="M4150" s="19"/>
      <c r="N4150" s="19"/>
    </row>
    <row r="4151" spans="8:14">
      <c r="H4151" s="18"/>
      <c r="I4151" s="20"/>
      <c r="K4151" s="21"/>
      <c r="L4151" s="21"/>
      <c r="M4151" s="19"/>
      <c r="N4151" s="19"/>
    </row>
    <row r="4152" spans="8:14">
      <c r="H4152" s="18"/>
      <c r="I4152" s="20"/>
      <c r="K4152" s="21"/>
      <c r="L4152" s="21"/>
      <c r="M4152" s="19"/>
      <c r="N4152" s="19"/>
    </row>
    <row r="4153" spans="8:14">
      <c r="H4153" s="18"/>
      <c r="I4153" s="20"/>
      <c r="K4153" s="21"/>
      <c r="L4153" s="21"/>
      <c r="M4153" s="19"/>
      <c r="N4153" s="19"/>
    </row>
    <row r="4154" spans="8:14">
      <c r="H4154" s="18"/>
      <c r="I4154" s="20"/>
      <c r="K4154" s="21"/>
      <c r="L4154" s="21"/>
      <c r="M4154" s="19"/>
      <c r="N4154" s="19"/>
    </row>
    <row r="4155" spans="8:14">
      <c r="H4155" s="18"/>
      <c r="I4155" s="20"/>
      <c r="K4155" s="21"/>
      <c r="L4155" s="21"/>
      <c r="M4155" s="19"/>
      <c r="N4155" s="19"/>
    </row>
    <row r="4156" spans="8:14">
      <c r="H4156" s="18"/>
      <c r="I4156" s="20"/>
      <c r="K4156" s="21"/>
      <c r="L4156" s="21"/>
      <c r="M4156" s="19"/>
      <c r="N4156" s="19"/>
    </row>
    <row r="4157" spans="8:14">
      <c r="H4157" s="18"/>
      <c r="I4157" s="20"/>
      <c r="K4157" s="21"/>
      <c r="L4157" s="21"/>
      <c r="M4157" s="19"/>
      <c r="N4157" s="19"/>
    </row>
    <row r="4158" spans="8:14">
      <c r="H4158" s="18"/>
      <c r="I4158" s="20"/>
      <c r="K4158" s="21"/>
      <c r="L4158" s="21"/>
      <c r="M4158" s="19"/>
      <c r="N4158" s="19"/>
    </row>
    <row r="4159" spans="8:14">
      <c r="H4159" s="18"/>
      <c r="I4159" s="20"/>
      <c r="K4159" s="21"/>
      <c r="L4159" s="21"/>
      <c r="M4159" s="19"/>
      <c r="N4159" s="19"/>
    </row>
    <row r="4160" spans="8:14">
      <c r="H4160" s="18"/>
      <c r="I4160" s="20"/>
      <c r="K4160" s="21"/>
      <c r="L4160" s="21"/>
      <c r="M4160" s="19"/>
      <c r="N4160" s="19"/>
    </row>
    <row r="4161" spans="8:14">
      <c r="H4161" s="18"/>
      <c r="I4161" s="20"/>
      <c r="K4161" s="21"/>
      <c r="L4161" s="21"/>
      <c r="M4161" s="19"/>
      <c r="N4161" s="19"/>
    </row>
    <row r="4162" spans="8:14">
      <c r="H4162" s="18"/>
      <c r="I4162" s="20"/>
      <c r="K4162" s="21"/>
      <c r="L4162" s="21"/>
      <c r="M4162" s="19"/>
      <c r="N4162" s="19"/>
    </row>
    <row r="4163" spans="8:14">
      <c r="H4163" s="18"/>
      <c r="I4163" s="20"/>
      <c r="K4163" s="21"/>
      <c r="L4163" s="21"/>
      <c r="M4163" s="19"/>
      <c r="N4163" s="19"/>
    </row>
    <row r="4164" spans="8:14">
      <c r="H4164" s="18"/>
      <c r="I4164" s="20"/>
      <c r="K4164" s="21"/>
      <c r="L4164" s="21"/>
      <c r="M4164" s="19"/>
      <c r="N4164" s="19"/>
    </row>
    <row r="4165" spans="8:14">
      <c r="H4165" s="18"/>
      <c r="I4165" s="20"/>
      <c r="K4165" s="21"/>
      <c r="L4165" s="21"/>
      <c r="M4165" s="19"/>
      <c r="N4165" s="19"/>
    </row>
    <row r="4166" spans="8:14">
      <c r="H4166" s="18"/>
      <c r="I4166" s="20"/>
      <c r="K4166" s="21"/>
      <c r="L4166" s="21"/>
      <c r="M4166" s="19"/>
      <c r="N4166" s="19"/>
    </row>
    <row r="4167" spans="8:14">
      <c r="H4167" s="18"/>
      <c r="I4167" s="20"/>
      <c r="K4167" s="21"/>
      <c r="L4167" s="21"/>
      <c r="M4167" s="19"/>
      <c r="N4167" s="19"/>
    </row>
    <row r="4168" spans="8:14">
      <c r="H4168" s="18"/>
      <c r="I4168" s="20"/>
      <c r="K4168" s="21"/>
      <c r="L4168" s="21"/>
      <c r="M4168" s="19"/>
      <c r="N4168" s="19"/>
    </row>
    <row r="4169" spans="8:14">
      <c r="H4169" s="18"/>
      <c r="I4169" s="20"/>
      <c r="K4169" s="21"/>
      <c r="L4169" s="21"/>
      <c r="M4169" s="19"/>
      <c r="N4169" s="19"/>
    </row>
    <row r="4170" spans="8:14">
      <c r="H4170" s="18"/>
      <c r="I4170" s="20"/>
      <c r="K4170" s="21"/>
      <c r="L4170" s="21"/>
      <c r="M4170" s="19"/>
      <c r="N4170" s="19"/>
    </row>
    <row r="4171" spans="8:14">
      <c r="H4171" s="18"/>
      <c r="I4171" s="20"/>
      <c r="K4171" s="21"/>
      <c r="L4171" s="21"/>
      <c r="M4171" s="19"/>
      <c r="N4171" s="19"/>
    </row>
    <row r="4172" spans="8:14">
      <c r="H4172" s="18"/>
      <c r="I4172" s="20"/>
      <c r="K4172" s="21"/>
      <c r="L4172" s="21"/>
      <c r="M4172" s="19"/>
      <c r="N4172" s="19"/>
    </row>
    <row r="4173" spans="8:14">
      <c r="H4173" s="18"/>
      <c r="I4173" s="20"/>
      <c r="K4173" s="21"/>
      <c r="L4173" s="21"/>
      <c r="M4173" s="19"/>
      <c r="N4173" s="19"/>
    </row>
    <row r="4174" spans="8:14">
      <c r="H4174" s="18"/>
      <c r="I4174" s="20"/>
      <c r="K4174" s="21"/>
      <c r="L4174" s="21"/>
      <c r="M4174" s="19"/>
      <c r="N4174" s="19"/>
    </row>
    <row r="4175" spans="8:14">
      <c r="H4175" s="18"/>
      <c r="I4175" s="20"/>
      <c r="K4175" s="21"/>
      <c r="L4175" s="21"/>
      <c r="M4175" s="19"/>
      <c r="N4175" s="19"/>
    </row>
    <row r="4176" spans="8:14">
      <c r="H4176" s="18"/>
      <c r="I4176" s="20"/>
      <c r="K4176" s="21"/>
      <c r="L4176" s="21"/>
      <c r="M4176" s="19"/>
      <c r="N4176" s="19"/>
    </row>
    <row r="4177" spans="8:14">
      <c r="H4177" s="18"/>
      <c r="I4177" s="20"/>
      <c r="K4177" s="21"/>
      <c r="L4177" s="21"/>
      <c r="M4177" s="19"/>
      <c r="N4177" s="19"/>
    </row>
    <row r="4178" spans="8:14">
      <c r="H4178" s="18"/>
      <c r="I4178" s="20"/>
      <c r="K4178" s="21"/>
      <c r="L4178" s="21"/>
      <c r="M4178" s="19"/>
      <c r="N4178" s="19"/>
    </row>
    <row r="4179" spans="8:14">
      <c r="H4179" s="18"/>
      <c r="I4179" s="20"/>
      <c r="K4179" s="21"/>
      <c r="L4179" s="21"/>
      <c r="M4179" s="19"/>
      <c r="N4179" s="19"/>
    </row>
    <row r="4180" spans="8:14">
      <c r="H4180" s="18"/>
      <c r="I4180" s="20"/>
      <c r="K4180" s="21"/>
      <c r="L4180" s="21"/>
      <c r="M4180" s="19"/>
      <c r="N4180" s="19"/>
    </row>
    <row r="4181" spans="8:14">
      <c r="H4181" s="18"/>
      <c r="I4181" s="20"/>
      <c r="K4181" s="21"/>
      <c r="L4181" s="21"/>
      <c r="M4181" s="19"/>
      <c r="N4181" s="19"/>
    </row>
    <row r="4182" spans="8:14">
      <c r="H4182" s="18"/>
      <c r="I4182" s="20"/>
      <c r="K4182" s="21"/>
      <c r="L4182" s="21"/>
      <c r="M4182" s="19"/>
      <c r="N4182" s="19"/>
    </row>
    <row r="4183" spans="8:14">
      <c r="H4183" s="18"/>
      <c r="I4183" s="20"/>
      <c r="K4183" s="21"/>
      <c r="L4183" s="21"/>
      <c r="M4183" s="19"/>
      <c r="N4183" s="19"/>
    </row>
    <row r="4184" spans="8:14">
      <c r="H4184" s="18"/>
      <c r="I4184" s="20"/>
      <c r="K4184" s="21"/>
      <c r="L4184" s="21"/>
      <c r="M4184" s="19"/>
      <c r="N4184" s="19"/>
    </row>
    <row r="4185" spans="8:14">
      <c r="H4185" s="18"/>
      <c r="I4185" s="20"/>
      <c r="K4185" s="21"/>
      <c r="L4185" s="21"/>
      <c r="M4185" s="19"/>
      <c r="N4185" s="19"/>
    </row>
    <row r="4186" spans="8:14">
      <c r="H4186" s="18"/>
      <c r="I4186" s="20"/>
      <c r="K4186" s="21"/>
      <c r="L4186" s="21"/>
      <c r="M4186" s="19"/>
      <c r="N4186" s="19"/>
    </row>
    <row r="4187" spans="8:14">
      <c r="H4187" s="18"/>
      <c r="I4187" s="20"/>
      <c r="K4187" s="21"/>
      <c r="L4187" s="21"/>
      <c r="M4187" s="19"/>
      <c r="N4187" s="19"/>
    </row>
    <row r="4188" spans="8:14">
      <c r="H4188" s="18"/>
      <c r="I4188" s="20"/>
      <c r="K4188" s="21"/>
      <c r="L4188" s="21"/>
      <c r="M4188" s="19"/>
      <c r="N4188" s="19"/>
    </row>
    <row r="4189" spans="8:14">
      <c r="H4189" s="18"/>
      <c r="I4189" s="20"/>
      <c r="K4189" s="21"/>
      <c r="L4189" s="21"/>
      <c r="M4189" s="19"/>
      <c r="N4189" s="19"/>
    </row>
    <row r="4190" spans="8:14">
      <c r="H4190" s="18"/>
      <c r="I4190" s="20"/>
      <c r="K4190" s="21"/>
      <c r="L4190" s="21"/>
      <c r="M4190" s="19"/>
      <c r="N4190" s="19"/>
    </row>
    <row r="4191" spans="8:14">
      <c r="H4191" s="18"/>
      <c r="I4191" s="20"/>
      <c r="K4191" s="21"/>
      <c r="L4191" s="21"/>
      <c r="M4191" s="19"/>
      <c r="N4191" s="19"/>
    </row>
    <row r="4192" spans="8:14">
      <c r="H4192" s="18"/>
      <c r="I4192" s="20"/>
      <c r="K4192" s="21"/>
      <c r="L4192" s="21"/>
      <c r="M4192" s="19"/>
      <c r="N4192" s="19"/>
    </row>
    <row r="4193" spans="8:14">
      <c r="H4193" s="18"/>
      <c r="I4193" s="20"/>
      <c r="K4193" s="21"/>
      <c r="L4193" s="21"/>
      <c r="M4193" s="19"/>
      <c r="N4193" s="19"/>
    </row>
    <row r="4194" spans="8:14">
      <c r="H4194" s="18"/>
      <c r="I4194" s="20"/>
      <c r="K4194" s="21"/>
      <c r="L4194" s="21"/>
      <c r="M4194" s="19"/>
      <c r="N4194" s="19"/>
    </row>
    <row r="4195" spans="8:14">
      <c r="H4195" s="18"/>
      <c r="I4195" s="20"/>
      <c r="K4195" s="21"/>
      <c r="L4195" s="21"/>
      <c r="M4195" s="19"/>
      <c r="N4195" s="19"/>
    </row>
    <row r="4196" spans="8:14">
      <c r="H4196" s="18"/>
      <c r="I4196" s="20"/>
      <c r="K4196" s="21"/>
      <c r="L4196" s="21"/>
      <c r="M4196" s="19"/>
      <c r="N4196" s="19"/>
    </row>
    <row r="4197" spans="8:14">
      <c r="H4197" s="18"/>
      <c r="I4197" s="20"/>
      <c r="K4197" s="21"/>
      <c r="L4197" s="21"/>
      <c r="M4197" s="19"/>
      <c r="N4197" s="19"/>
    </row>
    <row r="4198" spans="8:14">
      <c r="H4198" s="18"/>
      <c r="I4198" s="20"/>
      <c r="K4198" s="21"/>
      <c r="L4198" s="21"/>
      <c r="M4198" s="19"/>
      <c r="N4198" s="19"/>
    </row>
    <row r="4199" spans="8:14">
      <c r="H4199" s="18"/>
      <c r="I4199" s="20"/>
      <c r="K4199" s="21"/>
      <c r="L4199" s="21"/>
      <c r="M4199" s="19"/>
      <c r="N4199" s="19"/>
    </row>
    <row r="4200" spans="8:14">
      <c r="H4200" s="18"/>
      <c r="I4200" s="20"/>
      <c r="K4200" s="21"/>
      <c r="L4200" s="21"/>
      <c r="M4200" s="19"/>
      <c r="N4200" s="19"/>
    </row>
    <row r="4201" spans="8:14">
      <c r="H4201" s="18"/>
      <c r="I4201" s="20"/>
      <c r="K4201" s="21"/>
      <c r="L4201" s="21"/>
      <c r="M4201" s="19"/>
      <c r="N4201" s="19"/>
    </row>
    <row r="4202" spans="8:14">
      <c r="H4202" s="18"/>
      <c r="I4202" s="20"/>
      <c r="K4202" s="21"/>
      <c r="L4202" s="21"/>
      <c r="M4202" s="19"/>
      <c r="N4202" s="19"/>
    </row>
    <row r="4203" spans="8:14">
      <c r="H4203" s="18"/>
      <c r="I4203" s="20"/>
      <c r="K4203" s="21"/>
      <c r="L4203" s="21"/>
      <c r="M4203" s="19"/>
      <c r="N4203" s="19"/>
    </row>
    <row r="4204" spans="8:14">
      <c r="H4204" s="18"/>
      <c r="I4204" s="20"/>
      <c r="K4204" s="21"/>
      <c r="L4204" s="21"/>
      <c r="M4204" s="19"/>
      <c r="N4204" s="19"/>
    </row>
    <row r="4205" spans="8:14">
      <c r="H4205" s="18"/>
      <c r="I4205" s="20"/>
      <c r="K4205" s="21"/>
      <c r="L4205" s="21"/>
      <c r="M4205" s="19"/>
      <c r="N4205" s="19"/>
    </row>
    <row r="4206" spans="8:14">
      <c r="H4206" s="18"/>
      <c r="I4206" s="20"/>
      <c r="K4206" s="21"/>
      <c r="L4206" s="21"/>
      <c r="M4206" s="19"/>
      <c r="N4206" s="19"/>
    </row>
    <row r="4207" spans="8:14">
      <c r="H4207" s="18"/>
      <c r="I4207" s="20"/>
      <c r="K4207" s="21"/>
      <c r="L4207" s="21"/>
      <c r="M4207" s="19"/>
      <c r="N4207" s="19"/>
    </row>
    <row r="4208" spans="8:14">
      <c r="H4208" s="18"/>
      <c r="I4208" s="20"/>
      <c r="K4208" s="21"/>
      <c r="L4208" s="21"/>
      <c r="M4208" s="19"/>
      <c r="N4208" s="19"/>
    </row>
    <row r="4209" spans="8:14">
      <c r="H4209" s="18"/>
      <c r="I4209" s="20"/>
      <c r="K4209" s="21"/>
      <c r="L4209" s="21"/>
      <c r="M4209" s="19"/>
      <c r="N4209" s="19"/>
    </row>
    <row r="4210" spans="8:14">
      <c r="H4210" s="18"/>
      <c r="I4210" s="20"/>
      <c r="K4210" s="21"/>
      <c r="L4210" s="21"/>
      <c r="M4210" s="19"/>
      <c r="N4210" s="19"/>
    </row>
    <row r="4211" spans="8:14">
      <c r="H4211" s="18"/>
      <c r="I4211" s="20"/>
      <c r="K4211" s="21"/>
      <c r="L4211" s="21"/>
      <c r="M4211" s="19"/>
      <c r="N4211" s="19"/>
    </row>
    <row r="4212" spans="8:14">
      <c r="H4212" s="18"/>
      <c r="I4212" s="20"/>
      <c r="K4212" s="21"/>
      <c r="L4212" s="21"/>
      <c r="M4212" s="19"/>
      <c r="N4212" s="19"/>
    </row>
    <row r="4213" spans="8:14">
      <c r="H4213" s="18"/>
      <c r="I4213" s="20"/>
      <c r="K4213" s="21"/>
      <c r="L4213" s="21"/>
      <c r="M4213" s="19"/>
      <c r="N4213" s="19"/>
    </row>
    <row r="4214" spans="8:14">
      <c r="H4214" s="18"/>
      <c r="I4214" s="20"/>
      <c r="K4214" s="21"/>
      <c r="L4214" s="21"/>
      <c r="M4214" s="19"/>
      <c r="N4214" s="19"/>
    </row>
    <row r="4215" spans="8:14">
      <c r="H4215" s="18"/>
      <c r="I4215" s="20"/>
      <c r="K4215" s="21"/>
      <c r="L4215" s="21"/>
      <c r="M4215" s="19"/>
      <c r="N4215" s="19"/>
    </row>
    <row r="4216" spans="8:14">
      <c r="H4216" s="18"/>
      <c r="I4216" s="20"/>
      <c r="K4216" s="21"/>
      <c r="L4216" s="21"/>
      <c r="M4216" s="19"/>
      <c r="N4216" s="19"/>
    </row>
    <row r="4217" spans="8:14">
      <c r="H4217" s="18"/>
      <c r="I4217" s="20"/>
      <c r="K4217" s="21"/>
      <c r="L4217" s="21"/>
      <c r="M4217" s="19"/>
      <c r="N4217" s="19"/>
    </row>
    <row r="4218" spans="8:14">
      <c r="H4218" s="18"/>
      <c r="I4218" s="20"/>
      <c r="K4218" s="21"/>
      <c r="L4218" s="21"/>
      <c r="M4218" s="19"/>
      <c r="N4218" s="19"/>
    </row>
    <row r="4219" spans="8:14">
      <c r="H4219" s="18"/>
      <c r="I4219" s="20"/>
      <c r="K4219" s="21"/>
      <c r="L4219" s="21"/>
      <c r="M4219" s="19"/>
      <c r="N4219" s="19"/>
    </row>
    <row r="4220" spans="8:14">
      <c r="H4220" s="18"/>
      <c r="I4220" s="20"/>
      <c r="K4220" s="21"/>
      <c r="L4220" s="21"/>
      <c r="M4220" s="19"/>
      <c r="N4220" s="19"/>
    </row>
    <row r="4221" spans="8:14">
      <c r="H4221" s="18"/>
      <c r="I4221" s="20"/>
      <c r="K4221" s="21"/>
      <c r="L4221" s="21"/>
      <c r="M4221" s="19"/>
      <c r="N4221" s="19"/>
    </row>
    <row r="4222" spans="8:14">
      <c r="H4222" s="18"/>
      <c r="I4222" s="20"/>
      <c r="K4222" s="21"/>
      <c r="L4222" s="21"/>
      <c r="M4222" s="19"/>
      <c r="N4222" s="19"/>
    </row>
    <row r="4223" spans="8:14">
      <c r="H4223" s="18"/>
      <c r="I4223" s="20"/>
      <c r="K4223" s="21"/>
      <c r="L4223" s="21"/>
      <c r="M4223" s="19"/>
      <c r="N4223" s="19"/>
    </row>
    <row r="4224" spans="8:14">
      <c r="H4224" s="18"/>
      <c r="I4224" s="20"/>
      <c r="K4224" s="21"/>
      <c r="L4224" s="21"/>
      <c r="M4224" s="19"/>
      <c r="N4224" s="19"/>
    </row>
    <row r="4225" spans="8:14">
      <c r="H4225" s="18"/>
      <c r="I4225" s="20"/>
      <c r="K4225" s="21"/>
      <c r="L4225" s="21"/>
      <c r="M4225" s="19"/>
      <c r="N4225" s="19"/>
    </row>
    <row r="4226" spans="8:14">
      <c r="H4226" s="18"/>
      <c r="I4226" s="20"/>
      <c r="K4226" s="21"/>
      <c r="L4226" s="21"/>
      <c r="M4226" s="19"/>
      <c r="N4226" s="19"/>
    </row>
    <row r="4227" spans="8:14">
      <c r="H4227" s="18"/>
      <c r="I4227" s="20"/>
      <c r="K4227" s="21"/>
      <c r="L4227" s="21"/>
      <c r="M4227" s="19"/>
      <c r="N4227" s="19"/>
    </row>
    <row r="4228" spans="8:14">
      <c r="H4228" s="18"/>
      <c r="I4228" s="20"/>
      <c r="K4228" s="21"/>
      <c r="L4228" s="21"/>
      <c r="M4228" s="19"/>
      <c r="N4228" s="19"/>
    </row>
    <row r="4229" spans="8:14">
      <c r="H4229" s="18"/>
      <c r="I4229" s="20"/>
      <c r="K4229" s="21"/>
      <c r="L4229" s="21"/>
      <c r="M4229" s="19"/>
      <c r="N4229" s="19"/>
    </row>
    <row r="4230" spans="8:14">
      <c r="H4230" s="18"/>
      <c r="I4230" s="20"/>
      <c r="K4230" s="21"/>
      <c r="L4230" s="21"/>
      <c r="M4230" s="19"/>
      <c r="N4230" s="19"/>
    </row>
    <row r="4231" spans="8:14">
      <c r="H4231" s="18"/>
      <c r="I4231" s="20"/>
      <c r="K4231" s="21"/>
      <c r="L4231" s="21"/>
      <c r="M4231" s="19"/>
      <c r="N4231" s="19"/>
    </row>
    <row r="4232" spans="8:14">
      <c r="H4232" s="18"/>
      <c r="I4232" s="20"/>
      <c r="K4232" s="21"/>
      <c r="L4232" s="21"/>
      <c r="M4232" s="19"/>
      <c r="N4232" s="19"/>
    </row>
    <row r="4233" spans="8:14">
      <c r="H4233" s="18"/>
      <c r="I4233" s="20"/>
      <c r="K4233" s="21"/>
      <c r="L4233" s="21"/>
      <c r="M4233" s="19"/>
      <c r="N4233" s="19"/>
    </row>
    <row r="4234" spans="8:14">
      <c r="H4234" s="18"/>
      <c r="I4234" s="20"/>
      <c r="K4234" s="21"/>
      <c r="L4234" s="21"/>
      <c r="M4234" s="19"/>
      <c r="N4234" s="19"/>
    </row>
    <row r="4235" spans="8:14">
      <c r="H4235" s="18"/>
      <c r="I4235" s="20"/>
      <c r="K4235" s="21"/>
      <c r="L4235" s="21"/>
      <c r="M4235" s="19"/>
      <c r="N4235" s="19"/>
    </row>
    <row r="4236" spans="8:14">
      <c r="H4236" s="18"/>
      <c r="I4236" s="20"/>
      <c r="K4236" s="21"/>
      <c r="L4236" s="21"/>
      <c r="M4236" s="19"/>
      <c r="N4236" s="19"/>
    </row>
    <row r="4237" spans="8:14">
      <c r="H4237" s="18"/>
      <c r="I4237" s="20"/>
      <c r="K4237" s="21"/>
      <c r="L4237" s="21"/>
      <c r="M4237" s="19"/>
      <c r="N4237" s="19"/>
    </row>
    <row r="4238" spans="8:14">
      <c r="H4238" s="18"/>
      <c r="I4238" s="20"/>
      <c r="K4238" s="21"/>
      <c r="L4238" s="21"/>
      <c r="M4238" s="19"/>
      <c r="N4238" s="19"/>
    </row>
    <row r="4239" spans="8:14">
      <c r="H4239" s="18"/>
      <c r="I4239" s="20"/>
      <c r="K4239" s="21"/>
      <c r="L4239" s="21"/>
      <c r="M4239" s="19"/>
      <c r="N4239" s="19"/>
    </row>
    <row r="4240" spans="8:14">
      <c r="H4240" s="18"/>
      <c r="I4240" s="20"/>
      <c r="K4240" s="21"/>
      <c r="L4240" s="21"/>
      <c r="M4240" s="19"/>
      <c r="N4240" s="19"/>
    </row>
    <row r="4241" spans="8:14">
      <c r="H4241" s="18"/>
      <c r="I4241" s="20"/>
      <c r="K4241" s="21"/>
      <c r="L4241" s="21"/>
      <c r="M4241" s="19"/>
      <c r="N4241" s="19"/>
    </row>
    <row r="4242" spans="8:14">
      <c r="H4242" s="18"/>
      <c r="I4242" s="20"/>
      <c r="K4242" s="21"/>
      <c r="L4242" s="21"/>
      <c r="M4242" s="19"/>
      <c r="N4242" s="19"/>
    </row>
    <row r="4243" spans="8:14">
      <c r="H4243" s="18"/>
      <c r="I4243" s="20"/>
      <c r="K4243" s="21"/>
      <c r="L4243" s="21"/>
      <c r="M4243" s="19"/>
      <c r="N4243" s="19"/>
    </row>
    <row r="4244" spans="8:14">
      <c r="H4244" s="18"/>
      <c r="I4244" s="20"/>
      <c r="K4244" s="21"/>
      <c r="L4244" s="21"/>
      <c r="M4244" s="19"/>
      <c r="N4244" s="19"/>
    </row>
    <row r="4245" spans="8:14">
      <c r="H4245" s="18"/>
      <c r="I4245" s="20"/>
      <c r="K4245" s="21"/>
      <c r="L4245" s="21"/>
      <c r="M4245" s="19"/>
      <c r="N4245" s="19"/>
    </row>
    <row r="4246" spans="8:14">
      <c r="H4246" s="18"/>
      <c r="I4246" s="20"/>
      <c r="K4246" s="21"/>
      <c r="L4246" s="21"/>
      <c r="M4246" s="19"/>
      <c r="N4246" s="19"/>
    </row>
    <row r="4247" spans="8:14">
      <c r="H4247" s="18"/>
      <c r="I4247" s="20"/>
      <c r="K4247" s="21"/>
      <c r="L4247" s="21"/>
      <c r="M4247" s="19"/>
      <c r="N4247" s="19"/>
    </row>
    <row r="4248" spans="8:14">
      <c r="H4248" s="18"/>
      <c r="I4248" s="20"/>
      <c r="K4248" s="21"/>
      <c r="L4248" s="21"/>
      <c r="M4248" s="19"/>
      <c r="N4248" s="19"/>
    </row>
    <row r="4249" spans="8:14">
      <c r="H4249" s="18"/>
      <c r="I4249" s="20"/>
      <c r="K4249" s="21"/>
      <c r="L4249" s="21"/>
      <c r="M4249" s="19"/>
      <c r="N4249" s="19"/>
    </row>
    <row r="4250" spans="8:14">
      <c r="H4250" s="18"/>
      <c r="I4250" s="20"/>
      <c r="K4250" s="21"/>
      <c r="L4250" s="21"/>
      <c r="M4250" s="19"/>
      <c r="N4250" s="19"/>
    </row>
    <row r="4251" spans="8:14">
      <c r="H4251" s="18"/>
      <c r="I4251" s="20"/>
      <c r="K4251" s="21"/>
      <c r="L4251" s="21"/>
      <c r="M4251" s="19"/>
      <c r="N4251" s="19"/>
    </row>
    <row r="4252" spans="8:14">
      <c r="H4252" s="18"/>
      <c r="I4252" s="20"/>
      <c r="K4252" s="21"/>
      <c r="L4252" s="21"/>
      <c r="M4252" s="19"/>
      <c r="N4252" s="19"/>
    </row>
    <row r="4253" spans="8:14">
      <c r="H4253" s="18"/>
      <c r="I4253" s="20"/>
      <c r="K4253" s="21"/>
      <c r="L4253" s="21"/>
      <c r="M4253" s="19"/>
      <c r="N4253" s="19"/>
    </row>
    <row r="4254" spans="8:14">
      <c r="H4254" s="18"/>
      <c r="I4254" s="20"/>
      <c r="K4254" s="21"/>
      <c r="L4254" s="21"/>
      <c r="M4254" s="19"/>
      <c r="N4254" s="19"/>
    </row>
    <row r="4255" spans="8:14">
      <c r="H4255" s="18"/>
      <c r="I4255" s="20"/>
      <c r="K4255" s="21"/>
      <c r="L4255" s="21"/>
      <c r="M4255" s="19"/>
      <c r="N4255" s="19"/>
    </row>
    <row r="4256" spans="8:14">
      <c r="H4256" s="18"/>
      <c r="I4256" s="20"/>
      <c r="K4256" s="21"/>
      <c r="L4256" s="21"/>
      <c r="M4256" s="19"/>
      <c r="N4256" s="19"/>
    </row>
    <row r="4257" spans="8:14">
      <c r="H4257" s="18"/>
      <c r="I4257" s="20"/>
      <c r="K4257" s="21"/>
      <c r="L4257" s="21"/>
      <c r="M4257" s="19"/>
      <c r="N4257" s="19"/>
    </row>
    <row r="4258" spans="8:14">
      <c r="H4258" s="18"/>
      <c r="I4258" s="20"/>
      <c r="K4258" s="21"/>
      <c r="L4258" s="21"/>
      <c r="M4258" s="19"/>
      <c r="N4258" s="19"/>
    </row>
    <row r="4259" spans="8:14">
      <c r="H4259" s="18"/>
      <c r="I4259" s="20"/>
      <c r="K4259" s="21"/>
      <c r="L4259" s="21"/>
      <c r="M4259" s="19"/>
      <c r="N4259" s="19"/>
    </row>
    <row r="4260" spans="8:14">
      <c r="H4260" s="18"/>
      <c r="I4260" s="20"/>
      <c r="K4260" s="21"/>
      <c r="L4260" s="21"/>
      <c r="M4260" s="19"/>
      <c r="N4260" s="19"/>
    </row>
    <row r="4261" spans="8:14">
      <c r="H4261" s="18"/>
      <c r="I4261" s="20"/>
      <c r="K4261" s="21"/>
      <c r="L4261" s="21"/>
      <c r="M4261" s="19"/>
      <c r="N4261" s="19"/>
    </row>
    <row r="4262" spans="8:14">
      <c r="H4262" s="18"/>
      <c r="I4262" s="20"/>
      <c r="K4262" s="21"/>
      <c r="L4262" s="21"/>
      <c r="M4262" s="19"/>
      <c r="N4262" s="19"/>
    </row>
    <row r="4263" spans="8:14">
      <c r="H4263" s="18"/>
      <c r="I4263" s="20"/>
      <c r="K4263" s="21"/>
      <c r="L4263" s="21"/>
      <c r="M4263" s="19"/>
      <c r="N4263" s="19"/>
    </row>
    <row r="4264" spans="8:14">
      <c r="H4264" s="18"/>
      <c r="I4264" s="20"/>
      <c r="K4264" s="21"/>
      <c r="L4264" s="21"/>
      <c r="M4264" s="19"/>
      <c r="N4264" s="19"/>
    </row>
    <row r="4265" spans="8:14">
      <c r="H4265" s="18"/>
      <c r="I4265" s="20"/>
      <c r="K4265" s="21"/>
      <c r="L4265" s="21"/>
      <c r="M4265" s="19"/>
      <c r="N4265" s="19"/>
    </row>
    <row r="4266" spans="8:14">
      <c r="H4266" s="18"/>
      <c r="I4266" s="20"/>
      <c r="K4266" s="21"/>
      <c r="L4266" s="21"/>
      <c r="M4266" s="19"/>
      <c r="N4266" s="19"/>
    </row>
    <row r="4267" spans="8:14">
      <c r="H4267" s="18"/>
      <c r="I4267" s="20"/>
      <c r="K4267" s="21"/>
      <c r="L4267" s="21"/>
      <c r="M4267" s="19"/>
      <c r="N4267" s="19"/>
    </row>
    <row r="4268" spans="8:14">
      <c r="H4268" s="18"/>
      <c r="I4268" s="20"/>
      <c r="K4268" s="21"/>
      <c r="L4268" s="21"/>
      <c r="M4268" s="19"/>
      <c r="N4268" s="19"/>
    </row>
    <row r="4269" spans="8:14">
      <c r="H4269" s="18"/>
      <c r="I4269" s="20"/>
      <c r="K4269" s="21"/>
      <c r="L4269" s="21"/>
      <c r="M4269" s="19"/>
      <c r="N4269" s="19"/>
    </row>
    <row r="4270" spans="8:14">
      <c r="H4270" s="18"/>
      <c r="I4270" s="20"/>
      <c r="K4270" s="21"/>
      <c r="L4270" s="21"/>
      <c r="M4270" s="19"/>
      <c r="N4270" s="19"/>
    </row>
    <row r="4271" spans="8:14">
      <c r="H4271" s="18"/>
      <c r="I4271" s="20"/>
      <c r="K4271" s="21"/>
      <c r="L4271" s="21"/>
      <c r="M4271" s="19"/>
      <c r="N4271" s="19"/>
    </row>
    <row r="4272" spans="8:14">
      <c r="H4272" s="18"/>
      <c r="I4272" s="20"/>
      <c r="K4272" s="21"/>
      <c r="L4272" s="21"/>
      <c r="M4272" s="19"/>
      <c r="N4272" s="19"/>
    </row>
    <row r="4273" spans="8:14">
      <c r="H4273" s="18"/>
      <c r="I4273" s="20"/>
      <c r="K4273" s="21"/>
      <c r="L4273" s="21"/>
      <c r="M4273" s="19"/>
      <c r="N4273" s="19"/>
    </row>
    <row r="4274" spans="8:14">
      <c r="H4274" s="18"/>
      <c r="I4274" s="20"/>
      <c r="K4274" s="21"/>
      <c r="L4274" s="21"/>
      <c r="M4274" s="19"/>
      <c r="N4274" s="19"/>
    </row>
    <row r="4275" spans="8:14">
      <c r="H4275" s="18"/>
      <c r="I4275" s="20"/>
      <c r="K4275" s="21"/>
      <c r="L4275" s="21"/>
      <c r="M4275" s="19"/>
      <c r="N4275" s="19"/>
    </row>
    <row r="4276" spans="8:14">
      <c r="H4276" s="18"/>
      <c r="I4276" s="20"/>
      <c r="K4276" s="21"/>
      <c r="L4276" s="21"/>
      <c r="M4276" s="19"/>
      <c r="N4276" s="19"/>
    </row>
    <row r="4277" spans="8:14">
      <c r="H4277" s="18"/>
      <c r="I4277" s="20"/>
      <c r="K4277" s="21"/>
      <c r="L4277" s="21"/>
      <c r="M4277" s="19"/>
      <c r="N4277" s="19"/>
    </row>
    <row r="4278" spans="8:14">
      <c r="H4278" s="18"/>
      <c r="I4278" s="20"/>
      <c r="K4278" s="21"/>
      <c r="L4278" s="21"/>
      <c r="M4278" s="19"/>
      <c r="N4278" s="19"/>
    </row>
    <row r="4279" spans="8:14">
      <c r="H4279" s="18"/>
      <c r="I4279" s="20"/>
      <c r="K4279" s="21"/>
      <c r="L4279" s="21"/>
      <c r="M4279" s="19"/>
      <c r="N4279" s="19"/>
    </row>
    <row r="4280" spans="8:14">
      <c r="H4280" s="18"/>
      <c r="I4280" s="20"/>
      <c r="K4280" s="21"/>
      <c r="L4280" s="21"/>
      <c r="M4280" s="19"/>
      <c r="N4280" s="19"/>
    </row>
    <row r="4281" spans="8:14">
      <c r="H4281" s="18"/>
      <c r="I4281" s="20"/>
      <c r="K4281" s="21"/>
      <c r="L4281" s="21"/>
      <c r="M4281" s="19"/>
      <c r="N4281" s="19"/>
    </row>
    <row r="4282" spans="8:14">
      <c r="H4282" s="18"/>
      <c r="I4282" s="20"/>
      <c r="K4282" s="21"/>
      <c r="L4282" s="21"/>
      <c r="M4282" s="19"/>
      <c r="N4282" s="19"/>
    </row>
    <row r="4283" spans="8:14">
      <c r="H4283" s="18"/>
      <c r="I4283" s="20"/>
      <c r="K4283" s="21"/>
      <c r="L4283" s="21"/>
      <c r="M4283" s="19"/>
      <c r="N4283" s="19"/>
    </row>
    <row r="4284" spans="8:14">
      <c r="H4284" s="18"/>
      <c r="I4284" s="20"/>
      <c r="K4284" s="21"/>
      <c r="L4284" s="21"/>
      <c r="M4284" s="19"/>
      <c r="N4284" s="19"/>
    </row>
    <row r="4285" spans="8:14">
      <c r="H4285" s="18"/>
      <c r="I4285" s="20"/>
      <c r="K4285" s="21"/>
      <c r="L4285" s="21"/>
      <c r="M4285" s="19"/>
      <c r="N4285" s="19"/>
    </row>
    <row r="4286" spans="8:14">
      <c r="H4286" s="18"/>
      <c r="I4286" s="20"/>
      <c r="K4286" s="21"/>
      <c r="L4286" s="21"/>
      <c r="M4286" s="19"/>
      <c r="N4286" s="19"/>
    </row>
    <row r="4287" spans="8:14">
      <c r="H4287" s="18"/>
      <c r="I4287" s="20"/>
      <c r="K4287" s="21"/>
      <c r="L4287" s="21"/>
      <c r="M4287" s="19"/>
      <c r="N4287" s="19"/>
    </row>
    <row r="4288" spans="8:14">
      <c r="H4288" s="18"/>
      <c r="I4288" s="20"/>
      <c r="K4288" s="21"/>
      <c r="L4288" s="21"/>
      <c r="M4288" s="19"/>
      <c r="N4288" s="19"/>
    </row>
    <row r="4289" spans="8:14">
      <c r="H4289" s="18"/>
      <c r="I4289" s="20"/>
      <c r="K4289" s="21"/>
      <c r="L4289" s="21"/>
      <c r="M4289" s="19"/>
      <c r="N4289" s="19"/>
    </row>
    <row r="4290" spans="8:14">
      <c r="H4290" s="18"/>
      <c r="I4290" s="20"/>
      <c r="K4290" s="21"/>
      <c r="L4290" s="21"/>
      <c r="M4290" s="19"/>
      <c r="N4290" s="19"/>
    </row>
    <row r="4291" spans="8:14">
      <c r="H4291" s="18"/>
      <c r="I4291" s="20"/>
      <c r="K4291" s="21"/>
      <c r="L4291" s="21"/>
      <c r="M4291" s="19"/>
      <c r="N4291" s="19"/>
    </row>
    <row r="4292" spans="8:14">
      <c r="H4292" s="18"/>
      <c r="I4292" s="20"/>
      <c r="K4292" s="21"/>
      <c r="L4292" s="21"/>
      <c r="M4292" s="19"/>
      <c r="N4292" s="19"/>
    </row>
    <row r="4293" spans="8:14">
      <c r="H4293" s="18"/>
      <c r="I4293" s="20"/>
      <c r="K4293" s="21"/>
      <c r="L4293" s="21"/>
      <c r="M4293" s="19"/>
      <c r="N4293" s="19"/>
    </row>
    <row r="4294" spans="8:14">
      <c r="H4294" s="18"/>
      <c r="I4294" s="20"/>
      <c r="K4294" s="21"/>
      <c r="L4294" s="21"/>
      <c r="M4294" s="19"/>
      <c r="N4294" s="19"/>
    </row>
    <row r="4295" spans="8:14">
      <c r="H4295" s="18"/>
      <c r="I4295" s="20"/>
      <c r="K4295" s="21"/>
      <c r="L4295" s="21"/>
      <c r="M4295" s="19"/>
      <c r="N4295" s="19"/>
    </row>
    <row r="4296" spans="8:14">
      <c r="H4296" s="18"/>
      <c r="I4296" s="20"/>
      <c r="K4296" s="21"/>
      <c r="L4296" s="21"/>
      <c r="M4296" s="19"/>
      <c r="N4296" s="19"/>
    </row>
    <row r="4297" spans="8:14">
      <c r="H4297" s="18"/>
      <c r="I4297" s="20"/>
      <c r="K4297" s="21"/>
      <c r="L4297" s="21"/>
      <c r="M4297" s="19"/>
      <c r="N4297" s="19"/>
    </row>
    <row r="4298" spans="8:14">
      <c r="H4298" s="18"/>
      <c r="I4298" s="20"/>
      <c r="K4298" s="21"/>
      <c r="L4298" s="21"/>
      <c r="M4298" s="19"/>
      <c r="N4298" s="19"/>
    </row>
    <row r="4299" spans="8:14">
      <c r="H4299" s="18"/>
      <c r="I4299" s="20"/>
      <c r="K4299" s="21"/>
      <c r="L4299" s="21"/>
      <c r="M4299" s="19"/>
      <c r="N4299" s="19"/>
    </row>
    <row r="4300" spans="8:14">
      <c r="H4300" s="18"/>
      <c r="I4300" s="20"/>
      <c r="K4300" s="21"/>
      <c r="L4300" s="21"/>
      <c r="M4300" s="19"/>
      <c r="N4300" s="19"/>
    </row>
    <row r="4301" spans="8:14">
      <c r="H4301" s="18"/>
      <c r="I4301" s="20"/>
      <c r="K4301" s="21"/>
      <c r="L4301" s="21"/>
      <c r="M4301" s="19"/>
      <c r="N4301" s="19"/>
    </row>
    <row r="4302" spans="8:14">
      <c r="H4302" s="18"/>
      <c r="I4302" s="20"/>
      <c r="K4302" s="21"/>
      <c r="L4302" s="21"/>
      <c r="M4302" s="19"/>
      <c r="N4302" s="19"/>
    </row>
    <row r="4303" spans="8:14">
      <c r="H4303" s="18"/>
      <c r="I4303" s="20"/>
      <c r="K4303" s="21"/>
      <c r="L4303" s="21"/>
      <c r="M4303" s="19"/>
      <c r="N4303" s="19"/>
    </row>
    <row r="4304" spans="8:14">
      <c r="H4304" s="18"/>
      <c r="I4304" s="20"/>
      <c r="K4304" s="21"/>
      <c r="L4304" s="21"/>
      <c r="M4304" s="19"/>
      <c r="N4304" s="19"/>
    </row>
    <row r="4305" spans="8:14">
      <c r="H4305" s="18"/>
      <c r="I4305" s="20"/>
      <c r="K4305" s="21"/>
      <c r="L4305" s="21"/>
      <c r="M4305" s="19"/>
      <c r="N4305" s="19"/>
    </row>
    <row r="4306" spans="8:14">
      <c r="H4306" s="18"/>
      <c r="I4306" s="20"/>
      <c r="K4306" s="21"/>
      <c r="L4306" s="21"/>
      <c r="M4306" s="19"/>
      <c r="N4306" s="19"/>
    </row>
    <row r="4307" spans="8:14">
      <c r="H4307" s="18"/>
      <c r="I4307" s="20"/>
      <c r="K4307" s="21"/>
      <c r="L4307" s="21"/>
      <c r="M4307" s="19"/>
      <c r="N4307" s="19"/>
    </row>
    <row r="4308" spans="8:14">
      <c r="H4308" s="18"/>
      <c r="I4308" s="20"/>
      <c r="K4308" s="21"/>
      <c r="L4308" s="21"/>
      <c r="M4308" s="19"/>
      <c r="N4308" s="19"/>
    </row>
    <row r="4309" spans="8:14">
      <c r="H4309" s="18"/>
      <c r="I4309" s="20"/>
      <c r="K4309" s="21"/>
      <c r="L4309" s="21"/>
      <c r="M4309" s="19"/>
      <c r="N4309" s="19"/>
    </row>
    <row r="4310" spans="8:14">
      <c r="H4310" s="18"/>
      <c r="I4310" s="20"/>
      <c r="K4310" s="21"/>
      <c r="L4310" s="21"/>
      <c r="M4310" s="19"/>
      <c r="N4310" s="19"/>
    </row>
    <row r="4311" spans="8:14">
      <c r="H4311" s="18"/>
      <c r="I4311" s="20"/>
      <c r="K4311" s="21"/>
      <c r="L4311" s="21"/>
      <c r="M4311" s="19"/>
      <c r="N4311" s="19"/>
    </row>
    <row r="4312" spans="8:14">
      <c r="H4312" s="18"/>
      <c r="I4312" s="20"/>
      <c r="K4312" s="21"/>
      <c r="L4312" s="21"/>
      <c r="M4312" s="19"/>
      <c r="N4312" s="19"/>
    </row>
    <row r="4313" spans="8:14">
      <c r="H4313" s="18"/>
      <c r="I4313" s="20"/>
      <c r="K4313" s="21"/>
      <c r="L4313" s="21"/>
      <c r="M4313" s="19"/>
      <c r="N4313" s="19"/>
    </row>
    <row r="4314" spans="8:14">
      <c r="H4314" s="18"/>
      <c r="I4314" s="20"/>
      <c r="K4314" s="21"/>
      <c r="L4314" s="21"/>
      <c r="M4314" s="19"/>
      <c r="N4314" s="19"/>
    </row>
    <row r="4315" spans="8:14">
      <c r="H4315" s="18"/>
      <c r="I4315" s="20"/>
      <c r="K4315" s="21"/>
      <c r="L4315" s="21"/>
      <c r="M4315" s="19"/>
      <c r="N4315" s="19"/>
    </row>
    <row r="4316" spans="8:14">
      <c r="H4316" s="18"/>
      <c r="I4316" s="20"/>
      <c r="K4316" s="21"/>
      <c r="L4316" s="21"/>
      <c r="M4316" s="19"/>
      <c r="N4316" s="19"/>
    </row>
    <row r="4317" spans="8:14">
      <c r="H4317" s="18"/>
      <c r="I4317" s="20"/>
      <c r="K4317" s="21"/>
      <c r="L4317" s="21"/>
      <c r="M4317" s="19"/>
      <c r="N4317" s="19"/>
    </row>
    <row r="4318" spans="8:14">
      <c r="H4318" s="18"/>
      <c r="I4318" s="20"/>
      <c r="K4318" s="21"/>
      <c r="L4318" s="21"/>
      <c r="M4318" s="19"/>
      <c r="N4318" s="19"/>
    </row>
    <row r="4319" spans="8:14">
      <c r="H4319" s="18"/>
      <c r="I4319" s="20"/>
      <c r="K4319" s="21"/>
      <c r="L4319" s="21"/>
      <c r="M4319" s="19"/>
      <c r="N4319" s="19"/>
    </row>
    <row r="4320" spans="8:14">
      <c r="H4320" s="18"/>
      <c r="I4320" s="20"/>
      <c r="K4320" s="21"/>
      <c r="L4320" s="21"/>
      <c r="M4320" s="19"/>
      <c r="N4320" s="19"/>
    </row>
    <row r="4321" spans="8:14">
      <c r="H4321" s="18"/>
      <c r="I4321" s="20"/>
      <c r="K4321" s="21"/>
      <c r="L4321" s="21"/>
      <c r="M4321" s="19"/>
      <c r="N4321" s="19"/>
    </row>
    <row r="4322" spans="8:14">
      <c r="H4322" s="18"/>
      <c r="I4322" s="20"/>
      <c r="K4322" s="21"/>
      <c r="L4322" s="21"/>
      <c r="M4322" s="19"/>
      <c r="N4322" s="19"/>
    </row>
    <row r="4323" spans="8:14">
      <c r="H4323" s="18"/>
      <c r="I4323" s="20"/>
      <c r="K4323" s="21"/>
      <c r="L4323" s="21"/>
      <c r="M4323" s="19"/>
      <c r="N4323" s="19"/>
    </row>
    <row r="4324" spans="8:14">
      <c r="H4324" s="18"/>
      <c r="I4324" s="20"/>
      <c r="K4324" s="21"/>
      <c r="L4324" s="21"/>
      <c r="M4324" s="19"/>
      <c r="N4324" s="19"/>
    </row>
    <row r="4325" spans="8:14">
      <c r="H4325" s="18"/>
      <c r="I4325" s="20"/>
      <c r="K4325" s="21"/>
      <c r="L4325" s="21"/>
      <c r="M4325" s="19"/>
      <c r="N4325" s="19"/>
    </row>
    <row r="4326" spans="8:14">
      <c r="H4326" s="18"/>
      <c r="I4326" s="20"/>
      <c r="K4326" s="21"/>
      <c r="L4326" s="21"/>
      <c r="M4326" s="19"/>
      <c r="N4326" s="19"/>
    </row>
    <row r="4327" spans="8:14">
      <c r="H4327" s="18"/>
      <c r="I4327" s="20"/>
      <c r="K4327" s="21"/>
      <c r="L4327" s="21"/>
      <c r="M4327" s="19"/>
      <c r="N4327" s="19"/>
    </row>
    <row r="4328" spans="8:14">
      <c r="H4328" s="18"/>
      <c r="I4328" s="20"/>
      <c r="K4328" s="21"/>
      <c r="L4328" s="21"/>
      <c r="M4328" s="19"/>
      <c r="N4328" s="19"/>
    </row>
    <row r="4329" spans="8:14">
      <c r="H4329" s="18"/>
      <c r="I4329" s="20"/>
      <c r="K4329" s="21"/>
      <c r="L4329" s="21"/>
      <c r="M4329" s="19"/>
      <c r="N4329" s="19"/>
    </row>
    <row r="4330" spans="8:14">
      <c r="H4330" s="18"/>
      <c r="I4330" s="20"/>
      <c r="K4330" s="21"/>
      <c r="L4330" s="21"/>
      <c r="M4330" s="19"/>
      <c r="N4330" s="19"/>
    </row>
    <row r="4331" spans="8:14">
      <c r="H4331" s="18"/>
      <c r="I4331" s="20"/>
      <c r="K4331" s="21"/>
      <c r="L4331" s="21"/>
      <c r="M4331" s="19"/>
      <c r="N4331" s="19"/>
    </row>
    <row r="4332" spans="8:14">
      <c r="H4332" s="18"/>
      <c r="I4332" s="20"/>
      <c r="K4332" s="21"/>
      <c r="L4332" s="21"/>
      <c r="M4332" s="19"/>
      <c r="N4332" s="19"/>
    </row>
    <row r="4333" spans="8:14">
      <c r="H4333" s="18"/>
      <c r="I4333" s="20"/>
      <c r="K4333" s="21"/>
      <c r="L4333" s="21"/>
      <c r="M4333" s="19"/>
      <c r="N4333" s="19"/>
    </row>
    <row r="4334" spans="8:14">
      <c r="H4334" s="18"/>
      <c r="I4334" s="20"/>
      <c r="K4334" s="21"/>
      <c r="L4334" s="21"/>
      <c r="M4334" s="19"/>
      <c r="N4334" s="19"/>
    </row>
    <row r="4335" spans="8:14">
      <c r="H4335" s="18"/>
      <c r="I4335" s="20"/>
      <c r="K4335" s="21"/>
      <c r="L4335" s="21"/>
      <c r="M4335" s="19"/>
      <c r="N4335" s="19"/>
    </row>
    <row r="4336" spans="8:14">
      <c r="H4336" s="18"/>
      <c r="I4336" s="20"/>
      <c r="K4336" s="21"/>
      <c r="L4336" s="21"/>
      <c r="M4336" s="19"/>
      <c r="N4336" s="19"/>
    </row>
    <row r="4337" spans="8:14">
      <c r="H4337" s="18"/>
      <c r="I4337" s="20"/>
      <c r="K4337" s="21"/>
      <c r="L4337" s="21"/>
      <c r="M4337" s="19"/>
      <c r="N4337" s="19"/>
    </row>
    <row r="4338" spans="8:14">
      <c r="H4338" s="18"/>
      <c r="I4338" s="20"/>
      <c r="K4338" s="21"/>
      <c r="L4338" s="21"/>
      <c r="M4338" s="19"/>
      <c r="N4338" s="19"/>
    </row>
    <row r="4339" spans="8:14">
      <c r="H4339" s="18"/>
      <c r="I4339" s="20"/>
      <c r="K4339" s="21"/>
      <c r="L4339" s="21"/>
      <c r="M4339" s="19"/>
      <c r="N4339" s="19"/>
    </row>
    <row r="4340" spans="8:14">
      <c r="H4340" s="18"/>
      <c r="I4340" s="20"/>
      <c r="K4340" s="21"/>
      <c r="L4340" s="21"/>
      <c r="M4340" s="19"/>
      <c r="N4340" s="19"/>
    </row>
    <row r="4341" spans="8:14">
      <c r="H4341" s="18"/>
      <c r="I4341" s="20"/>
      <c r="K4341" s="21"/>
      <c r="L4341" s="21"/>
      <c r="M4341" s="19"/>
      <c r="N4341" s="19"/>
    </row>
    <row r="4342" spans="8:14">
      <c r="H4342" s="18"/>
      <c r="I4342" s="20"/>
      <c r="K4342" s="21"/>
      <c r="L4342" s="21"/>
      <c r="M4342" s="19"/>
      <c r="N4342" s="19"/>
    </row>
    <row r="4343" spans="8:14">
      <c r="H4343" s="18"/>
      <c r="I4343" s="20"/>
      <c r="K4343" s="21"/>
      <c r="L4343" s="21"/>
      <c r="M4343" s="19"/>
      <c r="N4343" s="19"/>
    </row>
    <row r="4344" spans="8:14">
      <c r="H4344" s="18"/>
      <c r="I4344" s="20"/>
      <c r="K4344" s="21"/>
      <c r="L4344" s="21"/>
      <c r="M4344" s="19"/>
      <c r="N4344" s="19"/>
    </row>
    <row r="4345" spans="8:14">
      <c r="H4345" s="18"/>
      <c r="I4345" s="20"/>
      <c r="K4345" s="21"/>
      <c r="L4345" s="21"/>
      <c r="M4345" s="19"/>
      <c r="N4345" s="19"/>
    </row>
    <row r="4346" spans="8:14">
      <c r="H4346" s="18"/>
      <c r="I4346" s="20"/>
      <c r="K4346" s="21"/>
      <c r="L4346" s="21"/>
      <c r="M4346" s="19"/>
      <c r="N4346" s="19"/>
    </row>
    <row r="4347" spans="8:14">
      <c r="H4347" s="18"/>
      <c r="I4347" s="20"/>
      <c r="K4347" s="21"/>
      <c r="L4347" s="21"/>
      <c r="M4347" s="19"/>
      <c r="N4347" s="19"/>
    </row>
    <row r="4348" spans="8:14">
      <c r="H4348" s="18"/>
      <c r="I4348" s="20"/>
      <c r="K4348" s="21"/>
      <c r="L4348" s="21"/>
      <c r="M4348" s="19"/>
      <c r="N4348" s="19"/>
    </row>
    <row r="4349" spans="8:14">
      <c r="H4349" s="18"/>
      <c r="I4349" s="20"/>
      <c r="K4349" s="21"/>
      <c r="L4349" s="21"/>
      <c r="M4349" s="19"/>
      <c r="N4349" s="19"/>
    </row>
    <row r="4350" spans="8:14">
      <c r="H4350" s="18"/>
      <c r="I4350" s="20"/>
      <c r="K4350" s="21"/>
      <c r="L4350" s="21"/>
      <c r="M4350" s="19"/>
      <c r="N4350" s="19"/>
    </row>
    <row r="4351" spans="8:14">
      <c r="H4351" s="18"/>
      <c r="I4351" s="20"/>
      <c r="K4351" s="21"/>
      <c r="L4351" s="21"/>
      <c r="M4351" s="19"/>
      <c r="N4351" s="19"/>
    </row>
    <row r="4352" spans="8:14">
      <c r="H4352" s="18"/>
      <c r="I4352" s="20"/>
      <c r="K4352" s="21"/>
      <c r="L4352" s="21"/>
      <c r="M4352" s="19"/>
      <c r="N4352" s="19"/>
    </row>
    <row r="4353" spans="8:14">
      <c r="H4353" s="18"/>
      <c r="I4353" s="20"/>
      <c r="K4353" s="21"/>
      <c r="L4353" s="21"/>
      <c r="M4353" s="19"/>
      <c r="N4353" s="19"/>
    </row>
    <row r="4354" spans="8:14">
      <c r="H4354" s="18"/>
      <c r="I4354" s="20"/>
      <c r="K4354" s="21"/>
      <c r="L4354" s="21"/>
      <c r="M4354" s="19"/>
      <c r="N4354" s="19"/>
    </row>
    <row r="4355" spans="8:14">
      <c r="H4355" s="18"/>
      <c r="I4355" s="20"/>
      <c r="K4355" s="21"/>
      <c r="L4355" s="21"/>
      <c r="M4355" s="19"/>
      <c r="N4355" s="19"/>
    </row>
    <row r="4356" spans="8:14">
      <c r="H4356" s="18"/>
      <c r="I4356" s="20"/>
      <c r="K4356" s="21"/>
      <c r="L4356" s="21"/>
      <c r="M4356" s="19"/>
      <c r="N4356" s="19"/>
    </row>
    <row r="4357" spans="8:14">
      <c r="H4357" s="18"/>
      <c r="I4357" s="20"/>
      <c r="K4357" s="21"/>
      <c r="L4357" s="21"/>
      <c r="M4357" s="19"/>
      <c r="N4357" s="19"/>
    </row>
    <row r="4358" spans="8:14">
      <c r="H4358" s="18"/>
      <c r="I4358" s="20"/>
      <c r="K4358" s="21"/>
      <c r="L4358" s="21"/>
      <c r="M4358" s="19"/>
      <c r="N4358" s="19"/>
    </row>
    <row r="4359" spans="8:14">
      <c r="H4359" s="18"/>
      <c r="I4359" s="20"/>
      <c r="K4359" s="21"/>
      <c r="L4359" s="21"/>
      <c r="M4359" s="19"/>
      <c r="N4359" s="19"/>
    </row>
    <row r="4360" spans="8:14">
      <c r="H4360" s="18"/>
      <c r="I4360" s="20"/>
      <c r="K4360" s="21"/>
      <c r="L4360" s="21"/>
      <c r="M4360" s="19"/>
      <c r="N4360" s="19"/>
    </row>
    <row r="4361" spans="8:14">
      <c r="H4361" s="18"/>
      <c r="I4361" s="20"/>
      <c r="K4361" s="21"/>
      <c r="L4361" s="21"/>
      <c r="M4361" s="19"/>
      <c r="N4361" s="19"/>
    </row>
    <row r="4362" spans="8:14">
      <c r="H4362" s="18"/>
      <c r="I4362" s="20"/>
      <c r="K4362" s="21"/>
      <c r="L4362" s="21"/>
      <c r="M4362" s="19"/>
      <c r="N4362" s="19"/>
    </row>
    <row r="4363" spans="8:14">
      <c r="H4363" s="18"/>
      <c r="I4363" s="20"/>
      <c r="K4363" s="21"/>
      <c r="L4363" s="21"/>
      <c r="M4363" s="19"/>
      <c r="N4363" s="19"/>
    </row>
    <row r="4364" spans="8:14">
      <c r="H4364" s="18"/>
      <c r="I4364" s="20"/>
      <c r="K4364" s="21"/>
      <c r="L4364" s="21"/>
      <c r="M4364" s="19"/>
      <c r="N4364" s="19"/>
    </row>
    <row r="4365" spans="8:14">
      <c r="H4365" s="18"/>
      <c r="I4365" s="20"/>
      <c r="K4365" s="21"/>
      <c r="L4365" s="21"/>
      <c r="M4365" s="19"/>
      <c r="N4365" s="19"/>
    </row>
    <row r="4366" spans="8:14">
      <c r="H4366" s="18"/>
      <c r="I4366" s="20"/>
      <c r="K4366" s="21"/>
      <c r="L4366" s="21"/>
      <c r="M4366" s="19"/>
      <c r="N4366" s="19"/>
    </row>
    <row r="4367" spans="8:14">
      <c r="H4367" s="18"/>
      <c r="I4367" s="20"/>
      <c r="K4367" s="21"/>
      <c r="L4367" s="21"/>
      <c r="M4367" s="19"/>
      <c r="N4367" s="19"/>
    </row>
    <row r="4368" spans="8:14">
      <c r="H4368" s="18"/>
      <c r="I4368" s="20"/>
      <c r="K4368" s="21"/>
      <c r="L4368" s="21"/>
      <c r="M4368" s="19"/>
      <c r="N4368" s="19"/>
    </row>
    <row r="4369" spans="8:14">
      <c r="H4369" s="18"/>
      <c r="I4369" s="20"/>
      <c r="K4369" s="21"/>
      <c r="L4369" s="21"/>
      <c r="M4369" s="19"/>
      <c r="N4369" s="19"/>
    </row>
    <row r="4370" spans="8:14">
      <c r="H4370" s="18"/>
      <c r="I4370" s="20"/>
      <c r="K4370" s="21"/>
      <c r="L4370" s="21"/>
      <c r="M4370" s="19"/>
      <c r="N4370" s="19"/>
    </row>
    <row r="4371" spans="8:14">
      <c r="H4371" s="18"/>
      <c r="I4371" s="20"/>
      <c r="K4371" s="21"/>
      <c r="L4371" s="21"/>
      <c r="M4371" s="19"/>
      <c r="N4371" s="19"/>
    </row>
    <row r="4372" spans="8:14">
      <c r="H4372" s="18"/>
      <c r="I4372" s="20"/>
      <c r="K4372" s="21"/>
      <c r="L4372" s="21"/>
      <c r="M4372" s="19"/>
      <c r="N4372" s="19"/>
    </row>
    <row r="4373" spans="8:14">
      <c r="H4373" s="18"/>
      <c r="I4373" s="20"/>
      <c r="K4373" s="21"/>
      <c r="L4373" s="21"/>
      <c r="M4373" s="19"/>
      <c r="N4373" s="19"/>
    </row>
    <row r="4374" spans="8:14">
      <c r="H4374" s="18"/>
      <c r="I4374" s="20"/>
      <c r="K4374" s="21"/>
      <c r="L4374" s="21"/>
      <c r="M4374" s="19"/>
      <c r="N4374" s="19"/>
    </row>
    <row r="4375" spans="8:14">
      <c r="H4375" s="18"/>
      <c r="I4375" s="20"/>
      <c r="K4375" s="21"/>
      <c r="L4375" s="21"/>
      <c r="M4375" s="19"/>
      <c r="N4375" s="19"/>
    </row>
    <row r="4376" spans="8:14">
      <c r="H4376" s="18"/>
      <c r="I4376" s="20"/>
      <c r="K4376" s="21"/>
      <c r="L4376" s="21"/>
      <c r="M4376" s="19"/>
      <c r="N4376" s="19"/>
    </row>
    <row r="4377" spans="8:14">
      <c r="H4377" s="18"/>
      <c r="I4377" s="20"/>
      <c r="K4377" s="21"/>
      <c r="L4377" s="21"/>
      <c r="M4377" s="19"/>
      <c r="N4377" s="19"/>
    </row>
    <row r="4378" spans="8:14">
      <c r="H4378" s="18"/>
      <c r="I4378" s="20"/>
      <c r="K4378" s="21"/>
      <c r="L4378" s="21"/>
      <c r="M4378" s="19"/>
      <c r="N4378" s="19"/>
    </row>
    <row r="4379" spans="8:14">
      <c r="H4379" s="18"/>
      <c r="I4379" s="20"/>
      <c r="K4379" s="21"/>
      <c r="L4379" s="21"/>
      <c r="M4379" s="19"/>
      <c r="N4379" s="19"/>
    </row>
    <row r="4380" spans="8:14">
      <c r="H4380" s="18"/>
      <c r="I4380" s="20"/>
      <c r="K4380" s="21"/>
      <c r="L4380" s="21"/>
      <c r="M4380" s="19"/>
      <c r="N4380" s="19"/>
    </row>
    <row r="4381" spans="8:14">
      <c r="H4381" s="18"/>
      <c r="I4381" s="20"/>
      <c r="K4381" s="21"/>
      <c r="L4381" s="21"/>
      <c r="M4381" s="19"/>
      <c r="N4381" s="19"/>
    </row>
    <row r="4382" spans="8:14">
      <c r="H4382" s="18"/>
      <c r="I4382" s="20"/>
      <c r="K4382" s="21"/>
      <c r="L4382" s="21"/>
      <c r="M4382" s="19"/>
      <c r="N4382" s="19"/>
    </row>
    <row r="4383" spans="8:14">
      <c r="H4383" s="18"/>
      <c r="I4383" s="20"/>
      <c r="K4383" s="21"/>
      <c r="L4383" s="21"/>
      <c r="M4383" s="19"/>
      <c r="N4383" s="19"/>
    </row>
    <row r="4384" spans="8:14">
      <c r="H4384" s="18"/>
      <c r="I4384" s="20"/>
      <c r="K4384" s="21"/>
      <c r="L4384" s="21"/>
      <c r="M4384" s="19"/>
      <c r="N4384" s="19"/>
    </row>
    <row r="4385" spans="8:14">
      <c r="H4385" s="18"/>
      <c r="I4385" s="20"/>
      <c r="K4385" s="21"/>
      <c r="L4385" s="21"/>
      <c r="M4385" s="19"/>
      <c r="N4385" s="19"/>
    </row>
    <row r="4386" spans="8:14">
      <c r="H4386" s="18"/>
      <c r="I4386" s="20"/>
      <c r="K4386" s="21"/>
      <c r="L4386" s="21"/>
      <c r="M4386" s="19"/>
      <c r="N4386" s="19"/>
    </row>
    <row r="4387" spans="8:14">
      <c r="H4387" s="18"/>
      <c r="I4387" s="20"/>
      <c r="K4387" s="21"/>
      <c r="L4387" s="21"/>
      <c r="M4387" s="19"/>
      <c r="N4387" s="19"/>
    </row>
    <row r="4388" spans="8:14">
      <c r="H4388" s="18"/>
      <c r="I4388" s="20"/>
      <c r="K4388" s="21"/>
      <c r="L4388" s="21"/>
      <c r="M4388" s="19"/>
      <c r="N4388" s="19"/>
    </row>
    <row r="4389" spans="8:14">
      <c r="H4389" s="18"/>
      <c r="I4389" s="20"/>
      <c r="K4389" s="21"/>
      <c r="L4389" s="21"/>
      <c r="M4389" s="19"/>
      <c r="N4389" s="19"/>
    </row>
    <row r="4390" spans="8:14">
      <c r="H4390" s="18"/>
      <c r="I4390" s="20"/>
      <c r="K4390" s="21"/>
      <c r="L4390" s="21"/>
      <c r="M4390" s="19"/>
      <c r="N4390" s="19"/>
    </row>
    <row r="4391" spans="8:14">
      <c r="H4391" s="18"/>
      <c r="I4391" s="20"/>
      <c r="K4391" s="21"/>
      <c r="L4391" s="21"/>
      <c r="M4391" s="19"/>
      <c r="N4391" s="19"/>
    </row>
    <row r="4392" spans="8:14">
      <c r="H4392" s="18"/>
      <c r="I4392" s="20"/>
      <c r="K4392" s="21"/>
      <c r="L4392" s="21"/>
      <c r="M4392" s="19"/>
      <c r="N4392" s="19"/>
    </row>
    <row r="4393" spans="8:14">
      <c r="H4393" s="18"/>
      <c r="I4393" s="20"/>
      <c r="K4393" s="21"/>
      <c r="L4393" s="21"/>
      <c r="M4393" s="19"/>
      <c r="N4393" s="19"/>
    </row>
    <row r="4394" spans="8:14">
      <c r="H4394" s="18"/>
      <c r="I4394" s="20"/>
      <c r="K4394" s="21"/>
      <c r="L4394" s="21"/>
      <c r="M4394" s="19"/>
      <c r="N4394" s="19"/>
    </row>
    <row r="4395" spans="8:14">
      <c r="H4395" s="18"/>
      <c r="I4395" s="20"/>
      <c r="K4395" s="21"/>
      <c r="L4395" s="21"/>
      <c r="M4395" s="19"/>
      <c r="N4395" s="19"/>
    </row>
    <row r="4396" spans="8:14">
      <c r="H4396" s="18"/>
      <c r="I4396" s="20"/>
      <c r="K4396" s="21"/>
      <c r="L4396" s="21"/>
      <c r="M4396" s="19"/>
      <c r="N4396" s="19"/>
    </row>
    <row r="4397" spans="8:14">
      <c r="H4397" s="18"/>
      <c r="I4397" s="20"/>
      <c r="K4397" s="21"/>
      <c r="L4397" s="21"/>
      <c r="M4397" s="19"/>
      <c r="N4397" s="19"/>
    </row>
    <row r="4398" spans="8:14">
      <c r="H4398" s="18"/>
      <c r="I4398" s="20"/>
      <c r="K4398" s="21"/>
      <c r="L4398" s="21"/>
      <c r="M4398" s="19"/>
      <c r="N4398" s="19"/>
    </row>
    <row r="4399" spans="8:14">
      <c r="H4399" s="18"/>
      <c r="I4399" s="20"/>
      <c r="K4399" s="21"/>
      <c r="L4399" s="21"/>
      <c r="M4399" s="19"/>
      <c r="N4399" s="19"/>
    </row>
    <row r="4400" spans="8:14">
      <c r="H4400" s="18"/>
      <c r="I4400" s="20"/>
      <c r="K4400" s="21"/>
      <c r="L4400" s="21"/>
      <c r="M4400" s="19"/>
      <c r="N4400" s="19"/>
    </row>
    <row r="4401" spans="8:14">
      <c r="H4401" s="18"/>
      <c r="I4401" s="20"/>
      <c r="K4401" s="21"/>
      <c r="L4401" s="21"/>
      <c r="M4401" s="19"/>
      <c r="N4401" s="19"/>
    </row>
    <row r="4402" spans="8:14">
      <c r="H4402" s="18"/>
      <c r="I4402" s="20"/>
      <c r="K4402" s="21"/>
      <c r="L4402" s="21"/>
      <c r="M4402" s="19"/>
      <c r="N4402" s="19"/>
    </row>
    <row r="4403" spans="8:14">
      <c r="H4403" s="18"/>
      <c r="I4403" s="20"/>
      <c r="K4403" s="21"/>
      <c r="L4403" s="21"/>
      <c r="M4403" s="19"/>
      <c r="N4403" s="19"/>
    </row>
    <row r="4404" spans="8:14">
      <c r="H4404" s="18"/>
      <c r="I4404" s="20"/>
      <c r="K4404" s="21"/>
      <c r="L4404" s="21"/>
      <c r="M4404" s="19"/>
      <c r="N4404" s="19"/>
    </row>
    <row r="4405" spans="8:14">
      <c r="H4405" s="18"/>
      <c r="I4405" s="20"/>
      <c r="K4405" s="21"/>
      <c r="L4405" s="21"/>
      <c r="M4405" s="19"/>
      <c r="N4405" s="19"/>
    </row>
    <row r="4406" spans="8:14">
      <c r="H4406" s="18"/>
      <c r="I4406" s="20"/>
      <c r="K4406" s="21"/>
      <c r="L4406" s="21"/>
      <c r="M4406" s="19"/>
      <c r="N4406" s="19"/>
    </row>
    <row r="4407" spans="8:14">
      <c r="H4407" s="18"/>
      <c r="I4407" s="20"/>
      <c r="K4407" s="21"/>
      <c r="L4407" s="21"/>
      <c r="M4407" s="19"/>
      <c r="N4407" s="19"/>
    </row>
    <row r="4408" spans="8:14">
      <c r="H4408" s="18"/>
      <c r="I4408" s="20"/>
      <c r="K4408" s="21"/>
      <c r="L4408" s="21"/>
      <c r="M4408" s="19"/>
      <c r="N4408" s="19"/>
    </row>
    <row r="4409" spans="8:14">
      <c r="H4409" s="18"/>
      <c r="I4409" s="20"/>
      <c r="K4409" s="21"/>
      <c r="L4409" s="21"/>
      <c r="M4409" s="19"/>
      <c r="N4409" s="19"/>
    </row>
    <row r="4410" spans="8:14">
      <c r="H4410" s="18"/>
      <c r="I4410" s="20"/>
      <c r="K4410" s="21"/>
      <c r="L4410" s="21"/>
      <c r="M4410" s="19"/>
      <c r="N4410" s="19"/>
    </row>
    <row r="4411" spans="8:14">
      <c r="H4411" s="18"/>
      <c r="I4411" s="20"/>
      <c r="K4411" s="21"/>
      <c r="L4411" s="21"/>
      <c r="M4411" s="19"/>
      <c r="N4411" s="19"/>
    </row>
    <row r="4412" spans="8:14">
      <c r="H4412" s="18"/>
      <c r="I4412" s="20"/>
      <c r="K4412" s="21"/>
      <c r="L4412" s="21"/>
      <c r="M4412" s="19"/>
      <c r="N4412" s="19"/>
    </row>
    <row r="4413" spans="8:14">
      <c r="H4413" s="18"/>
      <c r="I4413" s="20"/>
      <c r="K4413" s="21"/>
      <c r="L4413" s="21"/>
      <c r="M4413" s="19"/>
      <c r="N4413" s="19"/>
    </row>
    <row r="4414" spans="8:14">
      <c r="H4414" s="18"/>
      <c r="I4414" s="20"/>
      <c r="K4414" s="21"/>
      <c r="L4414" s="21"/>
      <c r="M4414" s="19"/>
      <c r="N4414" s="19"/>
    </row>
    <row r="4415" spans="8:14">
      <c r="H4415" s="18"/>
      <c r="I4415" s="20"/>
      <c r="K4415" s="21"/>
      <c r="L4415" s="21"/>
      <c r="M4415" s="19"/>
      <c r="N4415" s="19"/>
    </row>
    <row r="4416" spans="8:14">
      <c r="H4416" s="18"/>
      <c r="I4416" s="20"/>
      <c r="K4416" s="21"/>
      <c r="L4416" s="21"/>
      <c r="M4416" s="19"/>
      <c r="N4416" s="19"/>
    </row>
    <row r="4417" spans="8:14">
      <c r="H4417" s="18"/>
      <c r="I4417" s="20"/>
      <c r="K4417" s="21"/>
      <c r="L4417" s="21"/>
      <c r="M4417" s="19"/>
      <c r="N4417" s="19"/>
    </row>
    <row r="4418" spans="8:14">
      <c r="H4418" s="18"/>
      <c r="I4418" s="20"/>
      <c r="K4418" s="21"/>
      <c r="L4418" s="21"/>
      <c r="M4418" s="19"/>
      <c r="N4418" s="19"/>
    </row>
    <row r="4419" spans="8:14">
      <c r="H4419" s="18"/>
      <c r="I4419" s="20"/>
      <c r="K4419" s="21"/>
      <c r="L4419" s="21"/>
      <c r="M4419" s="19"/>
      <c r="N4419" s="19"/>
    </row>
    <row r="4420" spans="8:14">
      <c r="H4420" s="18"/>
      <c r="I4420" s="20"/>
      <c r="K4420" s="21"/>
      <c r="L4420" s="21"/>
      <c r="M4420" s="19"/>
      <c r="N4420" s="19"/>
    </row>
    <row r="4421" spans="8:14">
      <c r="H4421" s="18"/>
      <c r="I4421" s="20"/>
      <c r="K4421" s="21"/>
      <c r="L4421" s="21"/>
      <c r="M4421" s="19"/>
      <c r="N4421" s="19"/>
    </row>
    <row r="4422" spans="8:14">
      <c r="H4422" s="18"/>
      <c r="I4422" s="20"/>
      <c r="K4422" s="21"/>
      <c r="L4422" s="21"/>
      <c r="M4422" s="19"/>
      <c r="N4422" s="19"/>
    </row>
    <row r="4423" spans="8:14">
      <c r="H4423" s="18"/>
      <c r="I4423" s="20"/>
      <c r="K4423" s="21"/>
      <c r="L4423" s="21"/>
      <c r="M4423" s="19"/>
      <c r="N4423" s="19"/>
    </row>
    <row r="4424" spans="8:14">
      <c r="H4424" s="18"/>
      <c r="I4424" s="20"/>
      <c r="K4424" s="21"/>
      <c r="L4424" s="21"/>
      <c r="M4424" s="19"/>
      <c r="N4424" s="19"/>
    </row>
    <row r="4425" spans="8:14">
      <c r="H4425" s="18"/>
      <c r="I4425" s="20"/>
      <c r="K4425" s="21"/>
      <c r="L4425" s="21"/>
      <c r="M4425" s="19"/>
      <c r="N4425" s="19"/>
    </row>
    <row r="4426" spans="8:14">
      <c r="H4426" s="18"/>
      <c r="I4426" s="20"/>
      <c r="K4426" s="21"/>
      <c r="L4426" s="21"/>
      <c r="M4426" s="19"/>
      <c r="N4426" s="19"/>
    </row>
    <row r="4427" spans="8:14">
      <c r="H4427" s="18"/>
      <c r="I4427" s="20"/>
      <c r="K4427" s="21"/>
      <c r="L4427" s="21"/>
      <c r="M4427" s="19"/>
      <c r="N4427" s="19"/>
    </row>
    <row r="4428" spans="8:14">
      <c r="H4428" s="18"/>
      <c r="I4428" s="20"/>
      <c r="K4428" s="21"/>
      <c r="L4428" s="21"/>
      <c r="M4428" s="19"/>
      <c r="N4428" s="19"/>
    </row>
    <row r="4429" spans="8:14">
      <c r="H4429" s="18"/>
      <c r="I4429" s="20"/>
      <c r="K4429" s="21"/>
      <c r="L4429" s="21"/>
      <c r="M4429" s="19"/>
      <c r="N4429" s="19"/>
    </row>
    <row r="4430" spans="8:14">
      <c r="H4430" s="18"/>
      <c r="I4430" s="20"/>
      <c r="K4430" s="21"/>
      <c r="L4430" s="21"/>
      <c r="M4430" s="19"/>
      <c r="N4430" s="19"/>
    </row>
    <row r="4431" spans="8:14">
      <c r="H4431" s="18"/>
      <c r="I4431" s="20"/>
      <c r="K4431" s="21"/>
      <c r="L4431" s="21"/>
      <c r="M4431" s="19"/>
      <c r="N4431" s="19"/>
    </row>
    <row r="4432" spans="8:14">
      <c r="H4432" s="18"/>
      <c r="I4432" s="20"/>
      <c r="K4432" s="21"/>
      <c r="L4432" s="21"/>
      <c r="M4432" s="19"/>
      <c r="N4432" s="19"/>
    </row>
    <row r="4433" spans="8:14">
      <c r="H4433" s="18"/>
      <c r="I4433" s="20"/>
      <c r="K4433" s="21"/>
      <c r="L4433" s="21"/>
      <c r="M4433" s="19"/>
      <c r="N4433" s="19"/>
    </row>
    <row r="4434" spans="8:14">
      <c r="H4434" s="18"/>
      <c r="I4434" s="20"/>
      <c r="K4434" s="21"/>
      <c r="L4434" s="21"/>
      <c r="M4434" s="19"/>
      <c r="N4434" s="19"/>
    </row>
    <row r="4435" spans="8:14">
      <c r="H4435" s="18"/>
      <c r="I4435" s="20"/>
      <c r="K4435" s="21"/>
      <c r="L4435" s="21"/>
      <c r="M4435" s="19"/>
      <c r="N4435" s="19"/>
    </row>
    <row r="4436" spans="8:14">
      <c r="H4436" s="18"/>
      <c r="I4436" s="20"/>
      <c r="K4436" s="21"/>
      <c r="L4436" s="21"/>
      <c r="M4436" s="19"/>
      <c r="N4436" s="19"/>
    </row>
    <row r="4437" spans="8:14">
      <c r="H4437" s="18"/>
      <c r="I4437" s="20"/>
      <c r="K4437" s="21"/>
      <c r="L4437" s="21"/>
      <c r="M4437" s="19"/>
      <c r="N4437" s="19"/>
    </row>
    <row r="4438" spans="8:14">
      <c r="H4438" s="18"/>
      <c r="I4438" s="20"/>
      <c r="K4438" s="21"/>
      <c r="L4438" s="21"/>
      <c r="M4438" s="19"/>
      <c r="N4438" s="19"/>
    </row>
    <row r="4439" spans="8:14">
      <c r="H4439" s="18"/>
      <c r="I4439" s="20"/>
      <c r="K4439" s="21"/>
      <c r="L4439" s="21"/>
      <c r="M4439" s="19"/>
      <c r="N4439" s="19"/>
    </row>
    <row r="4440" spans="8:14">
      <c r="H4440" s="18"/>
      <c r="I4440" s="20"/>
      <c r="K4440" s="21"/>
      <c r="L4440" s="21"/>
      <c r="M4440" s="19"/>
      <c r="N4440" s="19"/>
    </row>
    <row r="4441" spans="8:14">
      <c r="H4441" s="18"/>
      <c r="I4441" s="20"/>
      <c r="K4441" s="21"/>
      <c r="L4441" s="21"/>
      <c r="M4441" s="19"/>
      <c r="N4441" s="19"/>
    </row>
    <row r="4442" spans="8:14">
      <c r="H4442" s="18"/>
      <c r="I4442" s="20"/>
      <c r="K4442" s="21"/>
      <c r="L4442" s="21"/>
      <c r="M4442" s="19"/>
      <c r="N4442" s="19"/>
    </row>
    <row r="4443" spans="8:14">
      <c r="H4443" s="18"/>
      <c r="I4443" s="20"/>
      <c r="K4443" s="21"/>
      <c r="L4443" s="21"/>
      <c r="M4443" s="19"/>
      <c r="N4443" s="19"/>
    </row>
    <row r="4444" spans="8:14">
      <c r="H4444" s="18"/>
      <c r="I4444" s="20"/>
      <c r="K4444" s="21"/>
      <c r="L4444" s="21"/>
      <c r="M4444" s="19"/>
      <c r="N4444" s="19"/>
    </row>
    <row r="4445" spans="8:14">
      <c r="H4445" s="18"/>
      <c r="I4445" s="20"/>
      <c r="K4445" s="21"/>
      <c r="L4445" s="21"/>
      <c r="M4445" s="19"/>
      <c r="N4445" s="19"/>
    </row>
    <row r="4446" spans="8:14">
      <c r="H4446" s="18"/>
      <c r="I4446" s="20"/>
      <c r="K4446" s="21"/>
      <c r="L4446" s="21"/>
      <c r="M4446" s="19"/>
      <c r="N4446" s="19"/>
    </row>
    <row r="4447" spans="8:14">
      <c r="H4447" s="18"/>
      <c r="I4447" s="20"/>
      <c r="K4447" s="21"/>
      <c r="L4447" s="21"/>
      <c r="M4447" s="19"/>
      <c r="N4447" s="19"/>
    </row>
    <row r="4448" spans="8:14">
      <c r="H4448" s="18"/>
      <c r="I4448" s="20"/>
      <c r="K4448" s="21"/>
      <c r="L4448" s="21"/>
      <c r="M4448" s="19"/>
      <c r="N4448" s="19"/>
    </row>
    <row r="4449" spans="8:14">
      <c r="H4449" s="18"/>
      <c r="I4449" s="20"/>
      <c r="K4449" s="21"/>
      <c r="L4449" s="21"/>
      <c r="M4449" s="19"/>
      <c r="N4449" s="19"/>
    </row>
    <row r="4450" spans="8:14">
      <c r="H4450" s="18"/>
      <c r="I4450" s="20"/>
      <c r="K4450" s="21"/>
      <c r="L4450" s="21"/>
      <c r="M4450" s="19"/>
      <c r="N4450" s="19"/>
    </row>
    <row r="4451" spans="8:14">
      <c r="H4451" s="18"/>
      <c r="I4451" s="20"/>
      <c r="K4451" s="21"/>
      <c r="L4451" s="21"/>
      <c r="M4451" s="19"/>
      <c r="N4451" s="19"/>
    </row>
    <row r="4452" spans="8:14">
      <c r="H4452" s="18"/>
      <c r="I4452" s="20"/>
      <c r="K4452" s="21"/>
      <c r="L4452" s="21"/>
      <c r="M4452" s="19"/>
      <c r="N4452" s="19"/>
    </row>
    <row r="4453" spans="8:14">
      <c r="H4453" s="18"/>
      <c r="I4453" s="20"/>
      <c r="K4453" s="21"/>
      <c r="L4453" s="21"/>
      <c r="M4453" s="19"/>
      <c r="N4453" s="19"/>
    </row>
    <row r="4454" spans="8:14">
      <c r="H4454" s="18"/>
      <c r="I4454" s="20"/>
      <c r="K4454" s="21"/>
      <c r="L4454" s="21"/>
      <c r="M4454" s="19"/>
      <c r="N4454" s="19"/>
    </row>
    <row r="4455" spans="8:14">
      <c r="H4455" s="18"/>
      <c r="I4455" s="20"/>
      <c r="K4455" s="21"/>
      <c r="L4455" s="21"/>
      <c r="M4455" s="19"/>
      <c r="N4455" s="19"/>
    </row>
    <row r="4456" spans="8:14">
      <c r="H4456" s="18"/>
      <c r="I4456" s="20"/>
      <c r="K4456" s="21"/>
      <c r="L4456" s="21"/>
      <c r="M4456" s="19"/>
      <c r="N4456" s="19"/>
    </row>
    <row r="4457" spans="8:14">
      <c r="H4457" s="18"/>
      <c r="I4457" s="20"/>
      <c r="K4457" s="21"/>
      <c r="L4457" s="21"/>
      <c r="M4457" s="19"/>
      <c r="N4457" s="19"/>
    </row>
    <row r="4458" spans="8:14">
      <c r="H4458" s="18"/>
      <c r="I4458" s="20"/>
      <c r="K4458" s="21"/>
      <c r="L4458" s="21"/>
      <c r="M4458" s="19"/>
      <c r="N4458" s="19"/>
    </row>
    <row r="4459" spans="8:14">
      <c r="H4459" s="18"/>
      <c r="I4459" s="20"/>
      <c r="K4459" s="21"/>
      <c r="L4459" s="21"/>
      <c r="M4459" s="19"/>
      <c r="N4459" s="19"/>
    </row>
    <row r="4460" spans="8:14">
      <c r="H4460" s="18"/>
      <c r="I4460" s="20"/>
      <c r="K4460" s="21"/>
      <c r="L4460" s="21"/>
      <c r="M4460" s="19"/>
      <c r="N4460" s="19"/>
    </row>
    <row r="4461" spans="8:14">
      <c r="H4461" s="18"/>
      <c r="I4461" s="20"/>
      <c r="K4461" s="21"/>
      <c r="L4461" s="21"/>
      <c r="M4461" s="19"/>
      <c r="N4461" s="19"/>
    </row>
    <row r="4462" spans="8:14">
      <c r="H4462" s="18"/>
      <c r="I4462" s="20"/>
      <c r="K4462" s="21"/>
      <c r="L4462" s="21"/>
      <c r="M4462" s="19"/>
      <c r="N4462" s="19"/>
    </row>
    <row r="4463" spans="8:14">
      <c r="H4463" s="18"/>
      <c r="I4463" s="20"/>
      <c r="K4463" s="21"/>
      <c r="L4463" s="21"/>
      <c r="M4463" s="19"/>
      <c r="N4463" s="19"/>
    </row>
    <row r="4464" spans="8:14">
      <c r="H4464" s="18"/>
      <c r="I4464" s="20"/>
      <c r="K4464" s="21"/>
      <c r="L4464" s="21"/>
      <c r="M4464" s="19"/>
      <c r="N4464" s="19"/>
    </row>
    <row r="4465" spans="8:14">
      <c r="H4465" s="18"/>
      <c r="I4465" s="20"/>
      <c r="K4465" s="21"/>
      <c r="L4465" s="21"/>
      <c r="M4465" s="19"/>
      <c r="N4465" s="19"/>
    </row>
    <row r="4466" spans="8:14">
      <c r="H4466" s="18"/>
      <c r="I4466" s="20"/>
      <c r="K4466" s="21"/>
      <c r="L4466" s="21"/>
      <c r="M4466" s="19"/>
      <c r="N4466" s="19"/>
    </row>
    <row r="4467" spans="8:14">
      <c r="H4467" s="18"/>
      <c r="I4467" s="20"/>
      <c r="K4467" s="21"/>
      <c r="L4467" s="21"/>
      <c r="M4467" s="19"/>
      <c r="N4467" s="19"/>
    </row>
    <row r="4468" spans="8:14">
      <c r="H4468" s="18"/>
      <c r="I4468" s="20"/>
      <c r="K4468" s="21"/>
      <c r="L4468" s="21"/>
      <c r="M4468" s="19"/>
      <c r="N4468" s="19"/>
    </row>
    <row r="4469" spans="8:14">
      <c r="H4469" s="18"/>
      <c r="I4469" s="20"/>
      <c r="K4469" s="21"/>
      <c r="L4469" s="21"/>
      <c r="M4469" s="19"/>
      <c r="N4469" s="19"/>
    </row>
    <row r="4470" spans="8:14">
      <c r="H4470" s="18"/>
      <c r="I4470" s="20"/>
      <c r="K4470" s="21"/>
      <c r="L4470" s="21"/>
      <c r="M4470" s="19"/>
      <c r="N4470" s="19"/>
    </row>
    <row r="4471" spans="8:14">
      <c r="H4471" s="18"/>
      <c r="I4471" s="20"/>
      <c r="K4471" s="21"/>
      <c r="L4471" s="21"/>
      <c r="M4471" s="19"/>
      <c r="N4471" s="19"/>
    </row>
    <row r="4472" spans="8:14">
      <c r="H4472" s="18"/>
      <c r="I4472" s="20"/>
      <c r="K4472" s="21"/>
      <c r="L4472" s="21"/>
      <c r="M4472" s="19"/>
      <c r="N4472" s="19"/>
    </row>
    <row r="4473" spans="8:14">
      <c r="H4473" s="18"/>
      <c r="I4473" s="20"/>
      <c r="K4473" s="21"/>
      <c r="L4473" s="21"/>
      <c r="M4473" s="19"/>
      <c r="N4473" s="19"/>
    </row>
    <row r="4474" spans="8:14">
      <c r="H4474" s="18"/>
      <c r="I4474" s="20"/>
      <c r="K4474" s="21"/>
      <c r="L4474" s="21"/>
      <c r="M4474" s="19"/>
      <c r="N4474" s="19"/>
    </row>
    <row r="4475" spans="8:14">
      <c r="H4475" s="18"/>
      <c r="I4475" s="20"/>
      <c r="K4475" s="21"/>
      <c r="L4475" s="21"/>
      <c r="M4475" s="19"/>
      <c r="N4475" s="19"/>
    </row>
    <row r="4476" spans="8:14">
      <c r="H4476" s="18"/>
      <c r="I4476" s="20"/>
      <c r="K4476" s="21"/>
      <c r="L4476" s="21"/>
      <c r="M4476" s="19"/>
      <c r="N4476" s="19"/>
    </row>
    <row r="4477" spans="8:14">
      <c r="H4477" s="18"/>
      <c r="I4477" s="20"/>
      <c r="K4477" s="21"/>
      <c r="L4477" s="21"/>
      <c r="M4477" s="19"/>
      <c r="N4477" s="19"/>
    </row>
    <row r="4478" spans="8:14">
      <c r="H4478" s="18"/>
      <c r="I4478" s="20"/>
      <c r="K4478" s="21"/>
      <c r="L4478" s="21"/>
      <c r="M4478" s="19"/>
      <c r="N4478" s="19"/>
    </row>
    <row r="4479" spans="8:14">
      <c r="H4479" s="18"/>
      <c r="I4479" s="20"/>
      <c r="K4479" s="21"/>
      <c r="L4479" s="21"/>
      <c r="M4479" s="19"/>
      <c r="N4479" s="19"/>
    </row>
    <row r="4480" spans="8:14">
      <c r="H4480" s="18"/>
      <c r="I4480" s="20"/>
      <c r="K4480" s="21"/>
      <c r="L4480" s="21"/>
      <c r="M4480" s="19"/>
      <c r="N4480" s="19"/>
    </row>
    <row r="4481" spans="8:14">
      <c r="H4481" s="18"/>
      <c r="I4481" s="20"/>
      <c r="K4481" s="21"/>
      <c r="L4481" s="21"/>
      <c r="M4481" s="19"/>
      <c r="N4481" s="19"/>
    </row>
    <row r="4482" spans="8:14">
      <c r="H4482" s="18"/>
      <c r="I4482" s="20"/>
      <c r="K4482" s="21"/>
      <c r="L4482" s="21"/>
      <c r="M4482" s="19"/>
      <c r="N4482" s="19"/>
    </row>
    <row r="4483" spans="8:14">
      <c r="H4483" s="18"/>
      <c r="I4483" s="20"/>
      <c r="K4483" s="21"/>
      <c r="L4483" s="21"/>
      <c r="M4483" s="19"/>
      <c r="N4483" s="19"/>
    </row>
    <row r="4484" spans="8:14">
      <c r="H4484" s="18"/>
      <c r="I4484" s="20"/>
      <c r="K4484" s="21"/>
      <c r="L4484" s="21"/>
      <c r="M4484" s="19"/>
      <c r="N4484" s="19"/>
    </row>
    <row r="4485" spans="8:14">
      <c r="H4485" s="18"/>
      <c r="I4485" s="20"/>
      <c r="K4485" s="21"/>
      <c r="L4485" s="21"/>
      <c r="M4485" s="19"/>
      <c r="N4485" s="19"/>
    </row>
    <row r="4486" spans="8:14">
      <c r="H4486" s="18"/>
      <c r="I4486" s="20"/>
      <c r="K4486" s="21"/>
      <c r="L4486" s="21"/>
      <c r="M4486" s="19"/>
      <c r="N4486" s="19"/>
    </row>
    <row r="4487" spans="8:14">
      <c r="H4487" s="18"/>
      <c r="I4487" s="20"/>
      <c r="K4487" s="21"/>
      <c r="L4487" s="21"/>
      <c r="M4487" s="19"/>
      <c r="N4487" s="19"/>
    </row>
    <row r="4488" spans="8:14">
      <c r="H4488" s="18"/>
      <c r="I4488" s="20"/>
      <c r="K4488" s="21"/>
      <c r="L4488" s="21"/>
      <c r="M4488" s="19"/>
      <c r="N4488" s="19"/>
    </row>
    <row r="4489" spans="8:14">
      <c r="H4489" s="18"/>
      <c r="I4489" s="20"/>
      <c r="K4489" s="21"/>
      <c r="L4489" s="21"/>
      <c r="M4489" s="19"/>
      <c r="N4489" s="19"/>
    </row>
    <row r="4490" spans="8:14">
      <c r="H4490" s="18"/>
      <c r="I4490" s="20"/>
      <c r="K4490" s="21"/>
      <c r="L4490" s="21"/>
      <c r="M4490" s="19"/>
      <c r="N4490" s="19"/>
    </row>
    <row r="4491" spans="8:14">
      <c r="H4491" s="18"/>
      <c r="I4491" s="20"/>
      <c r="K4491" s="21"/>
      <c r="L4491" s="21"/>
      <c r="M4491" s="19"/>
      <c r="N4491" s="19"/>
    </row>
    <row r="4492" spans="8:14">
      <c r="H4492" s="18"/>
      <c r="I4492" s="20"/>
      <c r="K4492" s="21"/>
      <c r="L4492" s="21"/>
      <c r="M4492" s="19"/>
      <c r="N4492" s="19"/>
    </row>
    <row r="4493" spans="8:14">
      <c r="H4493" s="18"/>
      <c r="I4493" s="20"/>
      <c r="K4493" s="21"/>
      <c r="L4493" s="21"/>
      <c r="M4493" s="19"/>
      <c r="N4493" s="19"/>
    </row>
    <row r="4494" spans="8:14">
      <c r="H4494" s="18"/>
      <c r="I4494" s="20"/>
      <c r="K4494" s="21"/>
      <c r="L4494" s="21"/>
      <c r="M4494" s="19"/>
      <c r="N4494" s="19"/>
    </row>
    <row r="4495" spans="8:14">
      <c r="H4495" s="18"/>
      <c r="I4495" s="20"/>
      <c r="K4495" s="21"/>
      <c r="L4495" s="21"/>
      <c r="M4495" s="19"/>
      <c r="N4495" s="19"/>
    </row>
    <row r="4496" spans="8:14">
      <c r="H4496" s="18"/>
      <c r="I4496" s="20"/>
      <c r="K4496" s="21"/>
      <c r="L4496" s="21"/>
      <c r="M4496" s="19"/>
      <c r="N4496" s="19"/>
    </row>
    <row r="4497" spans="8:14">
      <c r="H4497" s="18"/>
      <c r="I4497" s="20"/>
      <c r="K4497" s="21"/>
      <c r="L4497" s="21"/>
      <c r="M4497" s="19"/>
      <c r="N4497" s="19"/>
    </row>
    <row r="4498" spans="8:14">
      <c r="H4498" s="18"/>
      <c r="I4498" s="20"/>
      <c r="K4498" s="21"/>
      <c r="L4498" s="21"/>
      <c r="M4498" s="19"/>
      <c r="N4498" s="19"/>
    </row>
    <row r="4499" spans="8:14">
      <c r="H4499" s="18"/>
      <c r="I4499" s="20"/>
      <c r="K4499" s="21"/>
      <c r="L4499" s="21"/>
      <c r="M4499" s="19"/>
      <c r="N4499" s="19"/>
    </row>
    <row r="4500" spans="8:14">
      <c r="H4500" s="18"/>
      <c r="I4500" s="20"/>
      <c r="K4500" s="21"/>
      <c r="L4500" s="21"/>
      <c r="M4500" s="19"/>
      <c r="N4500" s="19"/>
    </row>
    <row r="4501" spans="8:14">
      <c r="H4501" s="18"/>
      <c r="I4501" s="20"/>
      <c r="K4501" s="21"/>
      <c r="L4501" s="21"/>
      <c r="M4501" s="19"/>
      <c r="N4501" s="19"/>
    </row>
    <row r="4502" spans="8:14">
      <c r="H4502" s="18"/>
      <c r="I4502" s="20"/>
      <c r="K4502" s="21"/>
      <c r="L4502" s="21"/>
      <c r="M4502" s="19"/>
      <c r="N4502" s="19"/>
    </row>
    <row r="4503" spans="8:14">
      <c r="H4503" s="18"/>
      <c r="I4503" s="20"/>
      <c r="K4503" s="21"/>
      <c r="L4503" s="21"/>
      <c r="M4503" s="19"/>
      <c r="N4503" s="19"/>
    </row>
    <row r="4504" spans="8:14">
      <c r="H4504" s="18"/>
      <c r="I4504" s="20"/>
      <c r="K4504" s="21"/>
      <c r="L4504" s="21"/>
      <c r="M4504" s="19"/>
      <c r="N4504" s="19"/>
    </row>
    <row r="4505" spans="8:14">
      <c r="H4505" s="18"/>
      <c r="I4505" s="20"/>
      <c r="K4505" s="21"/>
      <c r="L4505" s="21"/>
      <c r="M4505" s="19"/>
      <c r="N4505" s="19"/>
    </row>
    <row r="4506" spans="8:14">
      <c r="H4506" s="18"/>
      <c r="I4506" s="20"/>
      <c r="K4506" s="21"/>
      <c r="L4506" s="21"/>
      <c r="M4506" s="19"/>
      <c r="N4506" s="19"/>
    </row>
    <row r="4507" spans="8:14">
      <c r="H4507" s="18"/>
      <c r="I4507" s="20"/>
      <c r="K4507" s="21"/>
      <c r="L4507" s="21"/>
      <c r="M4507" s="19"/>
      <c r="N4507" s="19"/>
    </row>
    <row r="4508" spans="8:14">
      <c r="H4508" s="18"/>
      <c r="I4508" s="20"/>
      <c r="K4508" s="21"/>
      <c r="L4508" s="21"/>
      <c r="M4508" s="19"/>
      <c r="N4508" s="19"/>
    </row>
    <row r="4509" spans="8:14">
      <c r="H4509" s="18"/>
      <c r="I4509" s="20"/>
      <c r="K4509" s="21"/>
      <c r="L4509" s="21"/>
      <c r="M4509" s="19"/>
      <c r="N4509" s="19"/>
    </row>
    <row r="4510" spans="8:14">
      <c r="H4510" s="18"/>
      <c r="I4510" s="20"/>
      <c r="K4510" s="21"/>
      <c r="L4510" s="21"/>
      <c r="M4510" s="19"/>
      <c r="N4510" s="19"/>
    </row>
    <row r="4511" spans="8:14">
      <c r="H4511" s="18"/>
      <c r="I4511" s="20"/>
      <c r="K4511" s="21"/>
      <c r="L4511" s="21"/>
      <c r="M4511" s="19"/>
      <c r="N4511" s="19"/>
    </row>
    <row r="4512" spans="8:14">
      <c r="H4512" s="18"/>
      <c r="I4512" s="20"/>
      <c r="K4512" s="21"/>
      <c r="L4512" s="21"/>
      <c r="M4512" s="19"/>
      <c r="N4512" s="19"/>
    </row>
    <row r="4513" spans="8:14">
      <c r="H4513" s="18"/>
      <c r="I4513" s="20"/>
      <c r="K4513" s="21"/>
      <c r="L4513" s="21"/>
      <c r="M4513" s="19"/>
      <c r="N4513" s="19"/>
    </row>
    <row r="4514" spans="8:14">
      <c r="H4514" s="18"/>
      <c r="I4514" s="20"/>
      <c r="K4514" s="21"/>
      <c r="L4514" s="21"/>
      <c r="M4514" s="19"/>
      <c r="N4514" s="19"/>
    </row>
    <row r="4515" spans="8:14">
      <c r="H4515" s="18"/>
      <c r="I4515" s="20"/>
      <c r="K4515" s="21"/>
      <c r="L4515" s="21"/>
      <c r="M4515" s="19"/>
      <c r="N4515" s="19"/>
    </row>
    <row r="4516" spans="8:14">
      <c r="H4516" s="18"/>
      <c r="I4516" s="20"/>
      <c r="K4516" s="21"/>
      <c r="L4516" s="21"/>
      <c r="M4516" s="19"/>
      <c r="N4516" s="19"/>
    </row>
    <row r="4517" spans="8:14">
      <c r="H4517" s="18"/>
      <c r="I4517" s="20"/>
      <c r="K4517" s="21"/>
      <c r="L4517" s="21"/>
      <c r="M4517" s="19"/>
      <c r="N4517" s="19"/>
    </row>
    <row r="4518" spans="8:14">
      <c r="H4518" s="18"/>
      <c r="I4518" s="20"/>
      <c r="K4518" s="21"/>
      <c r="L4518" s="21"/>
      <c r="M4518" s="19"/>
      <c r="N4518" s="19"/>
    </row>
    <row r="4519" spans="8:14">
      <c r="H4519" s="18"/>
      <c r="I4519" s="20"/>
      <c r="K4519" s="21"/>
      <c r="L4519" s="21"/>
      <c r="M4519" s="19"/>
      <c r="N4519" s="19"/>
    </row>
    <row r="4520" spans="8:14">
      <c r="H4520" s="18"/>
      <c r="I4520" s="20"/>
      <c r="K4520" s="21"/>
      <c r="L4520" s="21"/>
      <c r="M4520" s="19"/>
      <c r="N4520" s="19"/>
    </row>
    <row r="4521" spans="8:14">
      <c r="H4521" s="18"/>
      <c r="I4521" s="20"/>
      <c r="K4521" s="21"/>
      <c r="L4521" s="21"/>
      <c r="M4521" s="19"/>
      <c r="N4521" s="19"/>
    </row>
    <row r="4522" spans="8:14">
      <c r="H4522" s="18"/>
      <c r="I4522" s="20"/>
      <c r="K4522" s="21"/>
      <c r="L4522" s="21"/>
      <c r="M4522" s="19"/>
      <c r="N4522" s="19"/>
    </row>
    <row r="4523" spans="8:14">
      <c r="H4523" s="18"/>
      <c r="I4523" s="20"/>
      <c r="K4523" s="21"/>
      <c r="L4523" s="21"/>
      <c r="M4523" s="19"/>
      <c r="N4523" s="19"/>
    </row>
    <row r="4524" spans="8:14">
      <c r="H4524" s="18"/>
      <c r="I4524" s="20"/>
      <c r="K4524" s="21"/>
      <c r="L4524" s="21"/>
      <c r="M4524" s="19"/>
      <c r="N4524" s="19"/>
    </row>
    <row r="4525" spans="8:14">
      <c r="H4525" s="18"/>
      <c r="I4525" s="20"/>
      <c r="K4525" s="21"/>
      <c r="L4525" s="21"/>
      <c r="M4525" s="19"/>
      <c r="N4525" s="19"/>
    </row>
    <row r="4526" spans="8:14">
      <c r="H4526" s="18"/>
      <c r="I4526" s="20"/>
      <c r="K4526" s="21"/>
      <c r="L4526" s="21"/>
      <c r="M4526" s="19"/>
      <c r="N4526" s="19"/>
    </row>
    <row r="4527" spans="8:14">
      <c r="H4527" s="18"/>
      <c r="I4527" s="20"/>
      <c r="K4527" s="21"/>
      <c r="L4527" s="21"/>
      <c r="M4527" s="19"/>
      <c r="N4527" s="19"/>
    </row>
    <row r="4528" spans="8:14">
      <c r="H4528" s="18"/>
      <c r="I4528" s="20"/>
      <c r="K4528" s="21"/>
      <c r="L4528" s="21"/>
      <c r="M4528" s="19"/>
      <c r="N4528" s="19"/>
    </row>
    <row r="4529" spans="8:14">
      <c r="H4529" s="18"/>
      <c r="I4529" s="20"/>
      <c r="K4529" s="21"/>
      <c r="L4529" s="21"/>
      <c r="M4529" s="19"/>
      <c r="N4529" s="19"/>
    </row>
    <row r="4530" spans="8:14">
      <c r="H4530" s="18"/>
      <c r="I4530" s="20"/>
      <c r="K4530" s="21"/>
      <c r="L4530" s="21"/>
      <c r="M4530" s="19"/>
      <c r="N4530" s="19"/>
    </row>
    <row r="4531" spans="8:14">
      <c r="H4531" s="18"/>
      <c r="I4531" s="20"/>
      <c r="K4531" s="21"/>
      <c r="L4531" s="21"/>
      <c r="M4531" s="19"/>
      <c r="N4531" s="19"/>
    </row>
    <row r="4532" spans="8:14">
      <c r="H4532" s="18"/>
      <c r="I4532" s="20"/>
      <c r="K4532" s="21"/>
      <c r="L4532" s="21"/>
      <c r="M4532" s="19"/>
      <c r="N4532" s="19"/>
    </row>
    <row r="4533" spans="8:14">
      <c r="H4533" s="18"/>
      <c r="I4533" s="20"/>
      <c r="K4533" s="21"/>
      <c r="L4533" s="21"/>
      <c r="M4533" s="19"/>
      <c r="N4533" s="19"/>
    </row>
    <row r="4534" spans="8:14">
      <c r="H4534" s="18"/>
      <c r="I4534" s="20"/>
      <c r="K4534" s="21"/>
      <c r="L4534" s="21"/>
      <c r="M4534" s="19"/>
      <c r="N4534" s="19"/>
    </row>
    <row r="4535" spans="8:14">
      <c r="H4535" s="18"/>
      <c r="I4535" s="20"/>
      <c r="K4535" s="21"/>
      <c r="L4535" s="21"/>
      <c r="M4535" s="19"/>
      <c r="N4535" s="19"/>
    </row>
    <row r="4536" spans="8:14">
      <c r="H4536" s="18"/>
      <c r="I4536" s="20"/>
      <c r="K4536" s="21"/>
      <c r="L4536" s="21"/>
      <c r="M4536" s="19"/>
      <c r="N4536" s="19"/>
    </row>
    <row r="4537" spans="8:14">
      <c r="H4537" s="18"/>
      <c r="I4537" s="20"/>
      <c r="K4537" s="21"/>
      <c r="L4537" s="21"/>
      <c r="M4537" s="19"/>
      <c r="N4537" s="19"/>
    </row>
    <row r="4538" spans="8:14">
      <c r="H4538" s="18"/>
      <c r="I4538" s="20"/>
      <c r="K4538" s="21"/>
      <c r="L4538" s="21"/>
      <c r="M4538" s="19"/>
      <c r="N4538" s="19"/>
    </row>
    <row r="4539" spans="8:14">
      <c r="H4539" s="18"/>
      <c r="I4539" s="20"/>
      <c r="K4539" s="21"/>
      <c r="L4539" s="21"/>
      <c r="M4539" s="19"/>
      <c r="N4539" s="19"/>
    </row>
    <row r="4540" spans="8:14">
      <c r="H4540" s="18"/>
      <c r="I4540" s="20"/>
      <c r="K4540" s="21"/>
      <c r="L4540" s="21"/>
      <c r="M4540" s="19"/>
      <c r="N4540" s="19"/>
    </row>
    <row r="4541" spans="8:14">
      <c r="H4541" s="18"/>
      <c r="I4541" s="20"/>
      <c r="K4541" s="21"/>
      <c r="L4541" s="21"/>
      <c r="M4541" s="19"/>
      <c r="N4541" s="19"/>
    </row>
    <row r="4542" spans="8:14">
      <c r="H4542" s="18"/>
      <c r="I4542" s="20"/>
      <c r="K4542" s="21"/>
      <c r="L4542" s="21"/>
      <c r="M4542" s="19"/>
      <c r="N4542" s="19"/>
    </row>
    <row r="4543" spans="8:14">
      <c r="H4543" s="18"/>
      <c r="I4543" s="20"/>
      <c r="K4543" s="21"/>
      <c r="L4543" s="21"/>
      <c r="M4543" s="19"/>
      <c r="N4543" s="19"/>
    </row>
    <row r="4544" spans="8:14">
      <c r="H4544" s="18"/>
      <c r="I4544" s="20"/>
      <c r="K4544" s="21"/>
      <c r="L4544" s="21"/>
      <c r="M4544" s="19"/>
      <c r="N4544" s="19"/>
    </row>
    <row r="4545" spans="8:14">
      <c r="H4545" s="18"/>
      <c r="I4545" s="20"/>
      <c r="K4545" s="21"/>
      <c r="L4545" s="21"/>
      <c r="M4545" s="19"/>
      <c r="N4545" s="19"/>
    </row>
    <row r="4546" spans="8:14">
      <c r="H4546" s="18"/>
      <c r="I4546" s="20"/>
      <c r="K4546" s="21"/>
      <c r="L4546" s="21"/>
      <c r="M4546" s="19"/>
      <c r="N4546" s="19"/>
    </row>
    <row r="4547" spans="8:14">
      <c r="H4547" s="18"/>
      <c r="I4547" s="20"/>
      <c r="K4547" s="21"/>
      <c r="L4547" s="21"/>
      <c r="M4547" s="19"/>
      <c r="N4547" s="19"/>
    </row>
    <row r="4548" spans="8:14">
      <c r="H4548" s="18"/>
      <c r="I4548" s="20"/>
      <c r="K4548" s="21"/>
      <c r="L4548" s="21"/>
      <c r="M4548" s="19"/>
      <c r="N4548" s="19"/>
    </row>
    <row r="4549" spans="8:14">
      <c r="H4549" s="18"/>
      <c r="I4549" s="20"/>
      <c r="K4549" s="21"/>
      <c r="L4549" s="21"/>
      <c r="M4549" s="19"/>
      <c r="N4549" s="19"/>
    </row>
    <row r="4550" spans="8:14">
      <c r="H4550" s="18"/>
      <c r="I4550" s="20"/>
      <c r="K4550" s="21"/>
      <c r="L4550" s="21"/>
      <c r="M4550" s="19"/>
      <c r="N4550" s="19"/>
    </row>
    <row r="4551" spans="8:14">
      <c r="H4551" s="18"/>
      <c r="I4551" s="20"/>
      <c r="K4551" s="21"/>
      <c r="L4551" s="21"/>
      <c r="M4551" s="19"/>
      <c r="N4551" s="19"/>
    </row>
    <row r="4552" spans="8:14">
      <c r="H4552" s="18"/>
      <c r="I4552" s="20"/>
      <c r="K4552" s="21"/>
      <c r="L4552" s="21"/>
      <c r="M4552" s="19"/>
      <c r="N4552" s="19"/>
    </row>
    <row r="4553" spans="8:14">
      <c r="H4553" s="18"/>
      <c r="I4553" s="20"/>
      <c r="K4553" s="21"/>
      <c r="L4553" s="21"/>
      <c r="M4553" s="19"/>
      <c r="N4553" s="19"/>
    </row>
    <row r="4554" spans="8:14">
      <c r="H4554" s="18"/>
      <c r="I4554" s="20"/>
      <c r="K4554" s="21"/>
      <c r="L4554" s="21"/>
      <c r="M4554" s="19"/>
      <c r="N4554" s="19"/>
    </row>
    <row r="4555" spans="8:14">
      <c r="H4555" s="18"/>
      <c r="I4555" s="20"/>
      <c r="K4555" s="21"/>
      <c r="L4555" s="21"/>
      <c r="M4555" s="19"/>
      <c r="N4555" s="19"/>
    </row>
    <row r="4556" spans="8:14">
      <c r="H4556" s="18"/>
      <c r="I4556" s="20"/>
      <c r="K4556" s="21"/>
      <c r="L4556" s="21"/>
      <c r="M4556" s="19"/>
      <c r="N4556" s="19"/>
    </row>
    <row r="4557" spans="8:14">
      <c r="H4557" s="18"/>
      <c r="I4557" s="20"/>
      <c r="K4557" s="21"/>
      <c r="L4557" s="21"/>
      <c r="M4557" s="19"/>
      <c r="N4557" s="19"/>
    </row>
    <row r="4558" spans="8:14">
      <c r="H4558" s="18"/>
      <c r="I4558" s="20"/>
      <c r="K4558" s="21"/>
      <c r="L4558" s="21"/>
      <c r="M4558" s="19"/>
      <c r="N4558" s="19"/>
    </row>
    <row r="4559" spans="8:14">
      <c r="H4559" s="18"/>
      <c r="I4559" s="20"/>
      <c r="K4559" s="21"/>
      <c r="L4559" s="21"/>
      <c r="M4559" s="19"/>
      <c r="N4559" s="19"/>
    </row>
    <row r="4560" spans="8:14">
      <c r="H4560" s="18"/>
      <c r="I4560" s="20"/>
      <c r="K4560" s="21"/>
      <c r="L4560" s="21"/>
      <c r="M4560" s="19"/>
      <c r="N4560" s="19"/>
    </row>
    <row r="4561" spans="8:14">
      <c r="H4561" s="18"/>
      <c r="I4561" s="20"/>
      <c r="K4561" s="21"/>
      <c r="L4561" s="21"/>
      <c r="M4561" s="19"/>
      <c r="N4561" s="19"/>
    </row>
    <row r="4562" spans="8:14">
      <c r="H4562" s="18"/>
      <c r="I4562" s="20"/>
      <c r="K4562" s="21"/>
      <c r="L4562" s="21"/>
      <c r="M4562" s="19"/>
      <c r="N4562" s="19"/>
    </row>
    <row r="4563" spans="8:14">
      <c r="H4563" s="18"/>
      <c r="I4563" s="20"/>
      <c r="K4563" s="21"/>
      <c r="L4563" s="21"/>
      <c r="M4563" s="19"/>
      <c r="N4563" s="19"/>
    </row>
    <row r="4564" spans="8:14">
      <c r="H4564" s="18"/>
      <c r="I4564" s="20"/>
      <c r="K4564" s="21"/>
      <c r="L4564" s="21"/>
      <c r="M4564" s="19"/>
      <c r="N4564" s="19"/>
    </row>
    <row r="4565" spans="8:14">
      <c r="H4565" s="18"/>
      <c r="I4565" s="20"/>
      <c r="K4565" s="21"/>
      <c r="L4565" s="21"/>
      <c r="M4565" s="19"/>
      <c r="N4565" s="19"/>
    </row>
    <row r="4566" spans="8:14">
      <c r="H4566" s="18"/>
      <c r="I4566" s="20"/>
      <c r="K4566" s="21"/>
      <c r="L4566" s="21"/>
      <c r="M4566" s="19"/>
      <c r="N4566" s="19"/>
    </row>
    <row r="4567" spans="8:14">
      <c r="H4567" s="18"/>
      <c r="I4567" s="20"/>
      <c r="K4567" s="21"/>
      <c r="L4567" s="21"/>
      <c r="M4567" s="19"/>
      <c r="N4567" s="19"/>
    </row>
    <row r="4568" spans="8:14">
      <c r="H4568" s="18"/>
      <c r="I4568" s="20"/>
      <c r="K4568" s="21"/>
      <c r="L4568" s="21"/>
      <c r="M4568" s="19"/>
      <c r="N4568" s="19"/>
    </row>
    <row r="4569" spans="8:14">
      <c r="H4569" s="18"/>
      <c r="I4569" s="20"/>
      <c r="K4569" s="21"/>
      <c r="L4569" s="21"/>
      <c r="M4569" s="19"/>
      <c r="N4569" s="19"/>
    </row>
    <row r="4570" spans="8:14">
      <c r="H4570" s="18"/>
      <c r="I4570" s="20"/>
      <c r="K4570" s="21"/>
      <c r="L4570" s="21"/>
      <c r="M4570" s="19"/>
      <c r="N4570" s="19"/>
    </row>
    <row r="4571" spans="8:14">
      <c r="H4571" s="18"/>
      <c r="I4571" s="20"/>
      <c r="K4571" s="21"/>
      <c r="L4571" s="21"/>
      <c r="M4571" s="19"/>
      <c r="N4571" s="19"/>
    </row>
    <row r="4572" spans="8:14">
      <c r="H4572" s="18"/>
      <c r="I4572" s="20"/>
      <c r="K4572" s="21"/>
      <c r="L4572" s="21"/>
      <c r="M4572" s="19"/>
      <c r="N4572" s="19"/>
    </row>
    <row r="4573" spans="8:14">
      <c r="H4573" s="18"/>
      <c r="I4573" s="20"/>
      <c r="K4573" s="21"/>
      <c r="L4573" s="21"/>
      <c r="M4573" s="19"/>
      <c r="N4573" s="19"/>
    </row>
    <row r="4574" spans="8:14">
      <c r="H4574" s="18"/>
      <c r="I4574" s="20"/>
      <c r="K4574" s="21"/>
      <c r="L4574" s="21"/>
      <c r="M4574" s="19"/>
      <c r="N4574" s="19"/>
    </row>
    <row r="4575" spans="8:14">
      <c r="H4575" s="18"/>
      <c r="I4575" s="20"/>
      <c r="K4575" s="21"/>
      <c r="L4575" s="21"/>
      <c r="M4575" s="19"/>
      <c r="N4575" s="19"/>
    </row>
    <row r="4576" spans="8:14">
      <c r="H4576" s="18"/>
      <c r="I4576" s="20"/>
      <c r="K4576" s="21"/>
      <c r="L4576" s="21"/>
      <c r="M4576" s="19"/>
      <c r="N4576" s="19"/>
    </row>
    <row r="4577" spans="8:14">
      <c r="H4577" s="18"/>
      <c r="I4577" s="20"/>
      <c r="K4577" s="21"/>
      <c r="L4577" s="21"/>
      <c r="M4577" s="19"/>
      <c r="N4577" s="19"/>
    </row>
    <row r="4578" spans="8:14">
      <c r="H4578" s="18"/>
      <c r="I4578" s="20"/>
      <c r="K4578" s="21"/>
      <c r="L4578" s="21"/>
      <c r="M4578" s="19"/>
      <c r="N4578" s="19"/>
    </row>
    <row r="4579" spans="8:14">
      <c r="H4579" s="18"/>
      <c r="I4579" s="20"/>
      <c r="K4579" s="21"/>
      <c r="L4579" s="21"/>
      <c r="M4579" s="19"/>
      <c r="N4579" s="19"/>
    </row>
    <row r="4580" spans="8:14">
      <c r="H4580" s="18"/>
      <c r="I4580" s="20"/>
      <c r="K4580" s="21"/>
      <c r="L4580" s="21"/>
      <c r="M4580" s="19"/>
      <c r="N4580" s="19"/>
    </row>
    <row r="4581" spans="8:14">
      <c r="H4581" s="18"/>
      <c r="I4581" s="20"/>
      <c r="K4581" s="21"/>
      <c r="L4581" s="21"/>
      <c r="M4581" s="19"/>
      <c r="N4581" s="19"/>
    </row>
    <row r="4582" spans="8:14">
      <c r="H4582" s="18"/>
      <c r="I4582" s="20"/>
      <c r="K4582" s="21"/>
      <c r="L4582" s="21"/>
      <c r="M4582" s="19"/>
      <c r="N4582" s="19"/>
    </row>
    <row r="4583" spans="8:14">
      <c r="H4583" s="18"/>
      <c r="I4583" s="20"/>
      <c r="K4583" s="21"/>
      <c r="L4583" s="21"/>
      <c r="M4583" s="19"/>
      <c r="N4583" s="19"/>
    </row>
    <row r="4584" spans="8:14">
      <c r="H4584" s="18"/>
      <c r="I4584" s="20"/>
      <c r="K4584" s="21"/>
      <c r="L4584" s="21"/>
      <c r="M4584" s="19"/>
      <c r="N4584" s="19"/>
    </row>
    <row r="4585" spans="8:14">
      <c r="H4585" s="18"/>
      <c r="I4585" s="20"/>
      <c r="K4585" s="21"/>
      <c r="L4585" s="21"/>
      <c r="M4585" s="19"/>
      <c r="N4585" s="19"/>
    </row>
    <row r="4586" spans="8:14">
      <c r="H4586" s="18"/>
      <c r="I4586" s="20"/>
      <c r="K4586" s="21"/>
      <c r="L4586" s="21"/>
      <c r="M4586" s="19"/>
      <c r="N4586" s="19"/>
    </row>
    <row r="4587" spans="8:14">
      <c r="H4587" s="18"/>
      <c r="I4587" s="20"/>
      <c r="K4587" s="21"/>
      <c r="L4587" s="21"/>
      <c r="M4587" s="19"/>
      <c r="N4587" s="19"/>
    </row>
    <row r="4588" spans="8:14">
      <c r="H4588" s="18"/>
      <c r="I4588" s="20"/>
      <c r="K4588" s="21"/>
      <c r="L4588" s="21"/>
      <c r="M4588" s="19"/>
      <c r="N4588" s="19"/>
    </row>
    <row r="4589" spans="8:14">
      <c r="H4589" s="18"/>
      <c r="I4589" s="20"/>
      <c r="K4589" s="21"/>
      <c r="L4589" s="21"/>
      <c r="M4589" s="19"/>
      <c r="N4589" s="19"/>
    </row>
    <row r="4590" spans="8:14">
      <c r="H4590" s="18"/>
      <c r="I4590" s="20"/>
      <c r="K4590" s="21"/>
      <c r="L4590" s="21"/>
      <c r="M4590" s="19"/>
      <c r="N4590" s="19"/>
    </row>
    <row r="4591" spans="8:14">
      <c r="H4591" s="18"/>
      <c r="I4591" s="20"/>
      <c r="K4591" s="21"/>
      <c r="L4591" s="21"/>
      <c r="M4591" s="19"/>
      <c r="N4591" s="19"/>
    </row>
    <row r="4592" spans="8:14">
      <c r="H4592" s="18"/>
      <c r="I4592" s="20"/>
      <c r="K4592" s="21"/>
      <c r="L4592" s="21"/>
      <c r="M4592" s="19"/>
      <c r="N4592" s="19"/>
    </row>
    <row r="4593" spans="8:14">
      <c r="H4593" s="18"/>
      <c r="I4593" s="20"/>
      <c r="K4593" s="21"/>
      <c r="L4593" s="21"/>
      <c r="M4593" s="19"/>
      <c r="N4593" s="19"/>
    </row>
    <row r="4594" spans="8:14">
      <c r="H4594" s="18"/>
      <c r="I4594" s="20"/>
      <c r="K4594" s="21"/>
      <c r="L4594" s="21"/>
      <c r="M4594" s="19"/>
      <c r="N4594" s="19"/>
    </row>
    <row r="4595" spans="8:14">
      <c r="H4595" s="18"/>
      <c r="I4595" s="20"/>
      <c r="K4595" s="21"/>
      <c r="L4595" s="21"/>
      <c r="M4595" s="19"/>
      <c r="N4595" s="19"/>
    </row>
    <row r="4596" spans="8:14">
      <c r="H4596" s="18"/>
      <c r="I4596" s="20"/>
      <c r="K4596" s="21"/>
      <c r="L4596" s="21"/>
      <c r="M4596" s="19"/>
      <c r="N4596" s="19"/>
    </row>
    <row r="4597" spans="8:14">
      <c r="H4597" s="18"/>
      <c r="I4597" s="20"/>
      <c r="K4597" s="21"/>
      <c r="L4597" s="21"/>
      <c r="M4597" s="19"/>
      <c r="N4597" s="19"/>
    </row>
    <row r="4598" spans="8:14">
      <c r="H4598" s="18"/>
      <c r="I4598" s="20"/>
      <c r="K4598" s="21"/>
      <c r="L4598" s="21"/>
      <c r="M4598" s="19"/>
      <c r="N4598" s="19"/>
    </row>
    <row r="4599" spans="8:14">
      <c r="H4599" s="18"/>
      <c r="I4599" s="20"/>
      <c r="K4599" s="21"/>
      <c r="L4599" s="21"/>
      <c r="M4599" s="19"/>
      <c r="N4599" s="19"/>
    </row>
    <row r="4600" spans="8:14">
      <c r="H4600" s="18"/>
      <c r="I4600" s="20"/>
      <c r="K4600" s="21"/>
      <c r="L4600" s="21"/>
      <c r="M4600" s="19"/>
      <c r="N4600" s="19"/>
    </row>
    <row r="4601" spans="8:14">
      <c r="H4601" s="18"/>
      <c r="I4601" s="20"/>
      <c r="K4601" s="21"/>
      <c r="L4601" s="21"/>
      <c r="M4601" s="19"/>
      <c r="N4601" s="19"/>
    </row>
    <row r="4602" spans="8:14">
      <c r="H4602" s="18"/>
      <c r="I4602" s="20"/>
      <c r="K4602" s="21"/>
      <c r="L4602" s="21"/>
      <c r="M4602" s="19"/>
      <c r="N4602" s="19"/>
    </row>
    <row r="4603" spans="8:14">
      <c r="H4603" s="18"/>
      <c r="I4603" s="20"/>
      <c r="K4603" s="21"/>
      <c r="L4603" s="21"/>
      <c r="M4603" s="19"/>
      <c r="N4603" s="19"/>
    </row>
    <row r="4604" spans="8:14">
      <c r="H4604" s="18"/>
      <c r="I4604" s="20"/>
      <c r="K4604" s="21"/>
      <c r="L4604" s="21"/>
      <c r="M4604" s="19"/>
      <c r="N4604" s="19"/>
    </row>
    <row r="4605" spans="8:14">
      <c r="H4605" s="18"/>
      <c r="I4605" s="20"/>
      <c r="K4605" s="21"/>
      <c r="L4605" s="21"/>
      <c r="M4605" s="19"/>
      <c r="N4605" s="19"/>
    </row>
    <row r="4606" spans="8:14">
      <c r="H4606" s="18"/>
      <c r="I4606" s="20"/>
      <c r="K4606" s="21"/>
      <c r="L4606" s="21"/>
      <c r="M4606" s="19"/>
      <c r="N4606" s="19"/>
    </row>
    <row r="4607" spans="8:14">
      <c r="H4607" s="18"/>
      <c r="I4607" s="20"/>
      <c r="K4607" s="21"/>
      <c r="L4607" s="21"/>
      <c r="M4607" s="19"/>
      <c r="N4607" s="19"/>
    </row>
    <row r="4608" spans="8:14">
      <c r="H4608" s="18"/>
      <c r="I4608" s="20"/>
      <c r="K4608" s="21"/>
      <c r="L4608" s="21"/>
      <c r="M4608" s="19"/>
      <c r="N4608" s="19"/>
    </row>
    <row r="4609" spans="8:14">
      <c r="H4609" s="18"/>
      <c r="I4609" s="20"/>
      <c r="K4609" s="21"/>
      <c r="L4609" s="21"/>
      <c r="M4609" s="19"/>
      <c r="N4609" s="19"/>
    </row>
    <row r="4610" spans="8:14">
      <c r="H4610" s="18"/>
      <c r="I4610" s="20"/>
      <c r="K4610" s="21"/>
      <c r="L4610" s="21"/>
      <c r="M4610" s="19"/>
      <c r="N4610" s="19"/>
    </row>
    <row r="4611" spans="8:14">
      <c r="H4611" s="18"/>
      <c r="I4611" s="20"/>
      <c r="K4611" s="21"/>
      <c r="L4611" s="21"/>
      <c r="M4611" s="19"/>
      <c r="N4611" s="19"/>
    </row>
    <row r="4612" spans="8:14">
      <c r="H4612" s="18"/>
      <c r="I4612" s="20"/>
      <c r="K4612" s="21"/>
      <c r="L4612" s="21"/>
      <c r="M4612" s="19"/>
      <c r="N4612" s="19"/>
    </row>
    <row r="4613" spans="8:14">
      <c r="H4613" s="18"/>
      <c r="I4613" s="20"/>
      <c r="K4613" s="21"/>
      <c r="L4613" s="21"/>
      <c r="M4613" s="19"/>
      <c r="N4613" s="19"/>
    </row>
    <row r="4614" spans="8:14">
      <c r="H4614" s="18"/>
      <c r="I4614" s="20"/>
      <c r="K4614" s="21"/>
      <c r="L4614" s="21"/>
      <c r="M4614" s="19"/>
      <c r="N4614" s="19"/>
    </row>
    <row r="4615" spans="8:14">
      <c r="H4615" s="18"/>
      <c r="I4615" s="20"/>
      <c r="K4615" s="21"/>
      <c r="L4615" s="21"/>
      <c r="M4615" s="19"/>
      <c r="N4615" s="19"/>
    </row>
    <row r="4616" spans="8:14">
      <c r="H4616" s="18"/>
      <c r="I4616" s="20"/>
      <c r="K4616" s="21"/>
      <c r="L4616" s="21"/>
      <c r="M4616" s="19"/>
      <c r="N4616" s="19"/>
    </row>
    <row r="4617" spans="8:14">
      <c r="H4617" s="18"/>
      <c r="I4617" s="20"/>
      <c r="K4617" s="21"/>
      <c r="L4617" s="21"/>
      <c r="M4617" s="19"/>
      <c r="N4617" s="19"/>
    </row>
    <row r="4618" spans="8:14">
      <c r="H4618" s="18"/>
      <c r="I4618" s="20"/>
      <c r="K4618" s="21"/>
      <c r="L4618" s="21"/>
      <c r="M4618" s="19"/>
      <c r="N4618" s="19"/>
    </row>
    <row r="4619" spans="8:14">
      <c r="H4619" s="18"/>
      <c r="I4619" s="20"/>
      <c r="K4619" s="21"/>
      <c r="L4619" s="21"/>
      <c r="M4619" s="19"/>
      <c r="N4619" s="19"/>
    </row>
    <row r="4620" spans="8:14">
      <c r="H4620" s="18"/>
      <c r="I4620" s="20"/>
      <c r="K4620" s="21"/>
      <c r="L4620" s="21"/>
      <c r="M4620" s="19"/>
      <c r="N4620" s="19"/>
    </row>
    <row r="4621" spans="8:14">
      <c r="H4621" s="18"/>
      <c r="I4621" s="20"/>
      <c r="K4621" s="21"/>
      <c r="L4621" s="21"/>
      <c r="M4621" s="19"/>
      <c r="N4621" s="19"/>
    </row>
    <row r="4622" spans="8:14">
      <c r="H4622" s="18"/>
      <c r="I4622" s="20"/>
      <c r="K4622" s="21"/>
      <c r="L4622" s="21"/>
      <c r="M4622" s="19"/>
      <c r="N4622" s="19"/>
    </row>
    <row r="4623" spans="8:14">
      <c r="H4623" s="18"/>
      <c r="I4623" s="20"/>
      <c r="K4623" s="21"/>
      <c r="L4623" s="21"/>
      <c r="M4623" s="19"/>
      <c r="N4623" s="19"/>
    </row>
    <row r="4624" spans="8:14">
      <c r="H4624" s="18"/>
      <c r="I4624" s="20"/>
      <c r="K4624" s="21"/>
      <c r="L4624" s="21"/>
      <c r="M4624" s="19"/>
      <c r="N4624" s="19"/>
    </row>
    <row r="4625" spans="8:14">
      <c r="H4625" s="18"/>
      <c r="I4625" s="20"/>
      <c r="K4625" s="21"/>
      <c r="L4625" s="21"/>
      <c r="M4625" s="19"/>
      <c r="N4625" s="19"/>
    </row>
    <row r="4626" spans="8:14">
      <c r="H4626" s="18"/>
      <c r="I4626" s="20"/>
      <c r="K4626" s="21"/>
      <c r="L4626" s="21"/>
      <c r="M4626" s="19"/>
      <c r="N4626" s="19"/>
    </row>
    <row r="4627" spans="8:14">
      <c r="H4627" s="18"/>
      <c r="I4627" s="20"/>
      <c r="K4627" s="21"/>
      <c r="L4627" s="21"/>
      <c r="M4627" s="19"/>
      <c r="N4627" s="19"/>
    </row>
    <row r="4628" spans="8:14">
      <c r="H4628" s="18"/>
      <c r="I4628" s="20"/>
      <c r="K4628" s="21"/>
      <c r="L4628" s="21"/>
      <c r="M4628" s="19"/>
      <c r="N4628" s="19"/>
    </row>
    <row r="4629" spans="8:14">
      <c r="H4629" s="18"/>
      <c r="I4629" s="20"/>
      <c r="K4629" s="21"/>
      <c r="L4629" s="21"/>
      <c r="M4629" s="19"/>
      <c r="N4629" s="19"/>
    </row>
    <row r="4630" spans="8:14">
      <c r="H4630" s="18"/>
      <c r="I4630" s="20"/>
      <c r="K4630" s="21"/>
      <c r="L4630" s="21"/>
      <c r="M4630" s="19"/>
      <c r="N4630" s="19"/>
    </row>
    <row r="4631" spans="8:14">
      <c r="H4631" s="18"/>
      <c r="I4631" s="20"/>
      <c r="K4631" s="21"/>
      <c r="L4631" s="21"/>
      <c r="M4631" s="19"/>
      <c r="N4631" s="19"/>
    </row>
    <row r="4632" spans="8:14">
      <c r="H4632" s="18"/>
      <c r="I4632" s="20"/>
      <c r="K4632" s="21"/>
      <c r="L4632" s="21"/>
      <c r="M4632" s="19"/>
      <c r="N4632" s="19"/>
    </row>
    <row r="4633" spans="8:14">
      <c r="H4633" s="18"/>
      <c r="I4633" s="20"/>
      <c r="K4633" s="21"/>
      <c r="L4633" s="21"/>
      <c r="M4633" s="19"/>
      <c r="N4633" s="19"/>
    </row>
    <row r="4634" spans="8:14">
      <c r="H4634" s="18"/>
      <c r="I4634" s="20"/>
      <c r="K4634" s="21"/>
      <c r="L4634" s="21"/>
      <c r="M4634" s="19"/>
      <c r="N4634" s="19"/>
    </row>
    <row r="4635" spans="8:14">
      <c r="H4635" s="18"/>
      <c r="I4635" s="20"/>
      <c r="K4635" s="21"/>
      <c r="L4635" s="21"/>
      <c r="M4635" s="19"/>
      <c r="N4635" s="19"/>
    </row>
    <row r="4636" spans="8:14">
      <c r="H4636" s="18"/>
      <c r="I4636" s="20"/>
      <c r="K4636" s="21"/>
      <c r="L4636" s="21"/>
      <c r="M4636" s="19"/>
      <c r="N4636" s="19"/>
    </row>
    <row r="4637" spans="8:14">
      <c r="H4637" s="18"/>
      <c r="I4637" s="20"/>
      <c r="K4637" s="21"/>
      <c r="L4637" s="21"/>
      <c r="M4637" s="19"/>
      <c r="N4637" s="19"/>
    </row>
    <row r="4638" spans="8:14">
      <c r="H4638" s="18"/>
      <c r="I4638" s="20"/>
      <c r="K4638" s="21"/>
      <c r="L4638" s="21"/>
      <c r="M4638" s="19"/>
      <c r="N4638" s="19"/>
    </row>
    <row r="4639" spans="8:14">
      <c r="H4639" s="18"/>
      <c r="I4639" s="20"/>
      <c r="K4639" s="21"/>
      <c r="L4639" s="21"/>
      <c r="M4639" s="19"/>
      <c r="N4639" s="19"/>
    </row>
    <row r="4640" spans="8:14">
      <c r="H4640" s="18"/>
      <c r="I4640" s="20"/>
      <c r="K4640" s="21"/>
      <c r="L4640" s="21"/>
      <c r="M4640" s="19"/>
      <c r="N4640" s="19"/>
    </row>
    <row r="4641" spans="8:14">
      <c r="H4641" s="18"/>
      <c r="I4641" s="20"/>
      <c r="K4641" s="21"/>
      <c r="L4641" s="21"/>
      <c r="M4641" s="19"/>
      <c r="N4641" s="19"/>
    </row>
    <row r="4642" spans="8:14">
      <c r="H4642" s="18"/>
      <c r="I4642" s="20"/>
      <c r="K4642" s="21"/>
      <c r="L4642" s="21"/>
      <c r="M4642" s="19"/>
      <c r="N4642" s="19"/>
    </row>
    <row r="4643" spans="8:14">
      <c r="H4643" s="18"/>
      <c r="I4643" s="20"/>
      <c r="K4643" s="21"/>
      <c r="L4643" s="21"/>
      <c r="M4643" s="19"/>
      <c r="N4643" s="19"/>
    </row>
    <row r="4644" spans="8:14">
      <c r="H4644" s="18"/>
      <c r="I4644" s="20"/>
      <c r="K4644" s="21"/>
      <c r="L4644" s="21"/>
      <c r="M4644" s="19"/>
      <c r="N4644" s="19"/>
    </row>
    <row r="4645" spans="8:14">
      <c r="H4645" s="18"/>
      <c r="I4645" s="20"/>
      <c r="K4645" s="21"/>
      <c r="L4645" s="21"/>
      <c r="M4645" s="19"/>
      <c r="N4645" s="19"/>
    </row>
    <row r="4646" spans="8:14">
      <c r="H4646" s="18"/>
      <c r="I4646" s="20"/>
      <c r="K4646" s="21"/>
      <c r="L4646" s="21"/>
      <c r="M4646" s="19"/>
      <c r="N4646" s="19"/>
    </row>
    <row r="4647" spans="8:14">
      <c r="H4647" s="18"/>
      <c r="I4647" s="20"/>
      <c r="K4647" s="21"/>
      <c r="L4647" s="21"/>
      <c r="M4647" s="19"/>
      <c r="N4647" s="19"/>
    </row>
    <row r="4648" spans="8:14">
      <c r="H4648" s="18"/>
      <c r="I4648" s="20"/>
      <c r="K4648" s="21"/>
      <c r="L4648" s="21"/>
      <c r="M4648" s="19"/>
      <c r="N4648" s="19"/>
    </row>
    <row r="4649" spans="8:14">
      <c r="H4649" s="18"/>
      <c r="I4649" s="20"/>
      <c r="K4649" s="21"/>
      <c r="L4649" s="21"/>
      <c r="M4649" s="19"/>
      <c r="N4649" s="19"/>
    </row>
    <row r="4650" spans="8:14">
      <c r="H4650" s="18"/>
      <c r="I4650" s="20"/>
      <c r="K4650" s="21"/>
      <c r="L4650" s="21"/>
      <c r="M4650" s="19"/>
      <c r="N4650" s="19"/>
    </row>
    <row r="4651" spans="8:14">
      <c r="H4651" s="18"/>
      <c r="I4651" s="20"/>
      <c r="K4651" s="21"/>
      <c r="L4651" s="21"/>
      <c r="M4651" s="19"/>
      <c r="N4651" s="19"/>
    </row>
    <row r="4652" spans="8:14">
      <c r="H4652" s="18"/>
      <c r="I4652" s="20"/>
      <c r="K4652" s="21"/>
      <c r="L4652" s="21"/>
      <c r="M4652" s="19"/>
      <c r="N4652" s="19"/>
    </row>
    <row r="4653" spans="8:14">
      <c r="H4653" s="18"/>
      <c r="I4653" s="20"/>
      <c r="K4653" s="21"/>
      <c r="L4653" s="21"/>
      <c r="M4653" s="19"/>
      <c r="N4653" s="19"/>
    </row>
    <row r="4654" spans="8:14">
      <c r="H4654" s="18"/>
      <c r="I4654" s="20"/>
      <c r="K4654" s="21"/>
      <c r="L4654" s="21"/>
      <c r="M4654" s="19"/>
      <c r="N4654" s="19"/>
    </row>
    <row r="4655" spans="8:14">
      <c r="H4655" s="18"/>
      <c r="I4655" s="20"/>
      <c r="K4655" s="21"/>
      <c r="L4655" s="21"/>
      <c r="M4655" s="19"/>
      <c r="N4655" s="19"/>
    </row>
    <row r="4656" spans="8:14">
      <c r="H4656" s="18"/>
      <c r="I4656" s="20"/>
      <c r="K4656" s="21"/>
      <c r="L4656" s="21"/>
      <c r="M4656" s="19"/>
      <c r="N4656" s="19"/>
    </row>
    <row r="4657" spans="8:14">
      <c r="H4657" s="18"/>
      <c r="I4657" s="20"/>
      <c r="K4657" s="21"/>
      <c r="L4657" s="21"/>
      <c r="M4657" s="19"/>
      <c r="N4657" s="19"/>
    </row>
    <row r="4658" spans="8:14">
      <c r="H4658" s="18"/>
      <c r="I4658" s="20"/>
      <c r="K4658" s="21"/>
      <c r="L4658" s="21"/>
      <c r="M4658" s="19"/>
      <c r="N4658" s="19"/>
    </row>
    <row r="4659" spans="8:14">
      <c r="H4659" s="18"/>
      <c r="I4659" s="20"/>
      <c r="K4659" s="21"/>
      <c r="L4659" s="21"/>
      <c r="M4659" s="19"/>
      <c r="N4659" s="19"/>
    </row>
    <row r="4660" spans="8:14">
      <c r="H4660" s="18"/>
      <c r="I4660" s="20"/>
      <c r="K4660" s="21"/>
      <c r="L4660" s="21"/>
      <c r="M4660" s="19"/>
      <c r="N4660" s="19"/>
    </row>
    <row r="4661" spans="8:14">
      <c r="H4661" s="18"/>
      <c r="I4661" s="20"/>
      <c r="K4661" s="21"/>
      <c r="L4661" s="21"/>
      <c r="M4661" s="19"/>
      <c r="N4661" s="19"/>
    </row>
    <row r="4662" spans="8:14">
      <c r="H4662" s="18"/>
      <c r="I4662" s="20"/>
      <c r="K4662" s="21"/>
      <c r="L4662" s="21"/>
      <c r="M4662" s="19"/>
      <c r="N4662" s="19"/>
    </row>
    <row r="4663" spans="8:14">
      <c r="H4663" s="18"/>
      <c r="I4663" s="20"/>
      <c r="K4663" s="21"/>
      <c r="L4663" s="21"/>
      <c r="M4663" s="19"/>
      <c r="N4663" s="19"/>
    </row>
    <row r="4664" spans="8:14">
      <c r="H4664" s="18"/>
      <c r="I4664" s="20"/>
      <c r="K4664" s="21"/>
      <c r="L4664" s="21"/>
      <c r="M4664" s="19"/>
      <c r="N4664" s="19"/>
    </row>
    <row r="4665" spans="8:14">
      <c r="H4665" s="18"/>
      <c r="I4665" s="20"/>
      <c r="K4665" s="21"/>
      <c r="L4665" s="21"/>
      <c r="M4665" s="19"/>
      <c r="N4665" s="19"/>
    </row>
    <row r="4666" spans="8:14">
      <c r="H4666" s="18"/>
      <c r="I4666" s="20"/>
      <c r="K4666" s="21"/>
      <c r="L4666" s="21"/>
      <c r="M4666" s="19"/>
      <c r="N4666" s="19"/>
    </row>
    <row r="4667" spans="8:14">
      <c r="H4667" s="18"/>
      <c r="I4667" s="20"/>
      <c r="K4667" s="21"/>
      <c r="L4667" s="21"/>
      <c r="M4667" s="19"/>
      <c r="N4667" s="19"/>
    </row>
    <row r="4668" spans="8:14">
      <c r="H4668" s="18"/>
      <c r="I4668" s="20"/>
      <c r="K4668" s="21"/>
      <c r="L4668" s="21"/>
      <c r="M4668" s="19"/>
      <c r="N4668" s="19"/>
    </row>
    <row r="4669" spans="8:14">
      <c r="H4669" s="18"/>
      <c r="I4669" s="20"/>
      <c r="K4669" s="21"/>
      <c r="L4669" s="21"/>
      <c r="M4669" s="19"/>
      <c r="N4669" s="19"/>
    </row>
    <row r="4670" spans="8:14">
      <c r="H4670" s="18"/>
      <c r="I4670" s="20"/>
      <c r="K4670" s="21"/>
      <c r="L4670" s="21"/>
      <c r="M4670" s="19"/>
      <c r="N4670" s="19"/>
    </row>
    <row r="4671" spans="8:14">
      <c r="H4671" s="18"/>
      <c r="I4671" s="20"/>
      <c r="K4671" s="21"/>
      <c r="L4671" s="21"/>
      <c r="M4671" s="19"/>
      <c r="N4671" s="19"/>
    </row>
    <row r="4672" spans="8:14">
      <c r="H4672" s="18"/>
      <c r="I4672" s="20"/>
      <c r="K4672" s="21"/>
      <c r="L4672" s="21"/>
      <c r="M4672" s="19"/>
      <c r="N4672" s="19"/>
    </row>
    <row r="4673" spans="8:14">
      <c r="H4673" s="18"/>
      <c r="I4673" s="20"/>
      <c r="K4673" s="21"/>
      <c r="L4673" s="21"/>
      <c r="M4673" s="19"/>
      <c r="N4673" s="19"/>
    </row>
    <row r="4674" spans="8:14">
      <c r="H4674" s="18"/>
      <c r="I4674" s="20"/>
      <c r="K4674" s="21"/>
      <c r="L4674" s="21"/>
      <c r="M4674" s="19"/>
      <c r="N4674" s="19"/>
    </row>
    <row r="4675" spans="8:14">
      <c r="H4675" s="18"/>
      <c r="I4675" s="20"/>
      <c r="K4675" s="21"/>
      <c r="L4675" s="21"/>
      <c r="M4675" s="19"/>
      <c r="N4675" s="19"/>
    </row>
    <row r="4676" spans="8:14">
      <c r="H4676" s="18"/>
      <c r="I4676" s="20"/>
      <c r="K4676" s="21"/>
      <c r="L4676" s="21"/>
      <c r="M4676" s="19"/>
      <c r="N4676" s="19"/>
    </row>
    <row r="4677" spans="8:14">
      <c r="H4677" s="18"/>
      <c r="I4677" s="20"/>
      <c r="K4677" s="21"/>
      <c r="L4677" s="21"/>
      <c r="M4677" s="19"/>
      <c r="N4677" s="19"/>
    </row>
    <row r="4678" spans="8:14">
      <c r="H4678" s="18"/>
      <c r="I4678" s="20"/>
      <c r="K4678" s="21"/>
      <c r="L4678" s="21"/>
      <c r="M4678" s="19"/>
      <c r="N4678" s="19"/>
    </row>
    <row r="4679" spans="8:14">
      <c r="H4679" s="18"/>
      <c r="I4679" s="20"/>
      <c r="K4679" s="21"/>
      <c r="L4679" s="21"/>
      <c r="M4679" s="19"/>
      <c r="N4679" s="19"/>
    </row>
    <row r="4680" spans="8:14">
      <c r="H4680" s="18"/>
      <c r="I4680" s="20"/>
      <c r="K4680" s="21"/>
      <c r="L4680" s="21"/>
      <c r="M4680" s="19"/>
      <c r="N4680" s="19"/>
    </row>
    <row r="4681" spans="8:14">
      <c r="H4681" s="18"/>
      <c r="I4681" s="20"/>
      <c r="K4681" s="21"/>
      <c r="L4681" s="21"/>
      <c r="M4681" s="19"/>
      <c r="N4681" s="19"/>
    </row>
    <row r="4682" spans="8:14">
      <c r="H4682" s="18"/>
      <c r="I4682" s="20"/>
      <c r="K4682" s="21"/>
      <c r="L4682" s="21"/>
      <c r="M4682" s="19"/>
      <c r="N4682" s="19"/>
    </row>
    <row r="4683" spans="8:14">
      <c r="H4683" s="18"/>
      <c r="I4683" s="20"/>
      <c r="K4683" s="21"/>
      <c r="L4683" s="21"/>
      <c r="M4683" s="19"/>
      <c r="N4683" s="19"/>
    </row>
    <row r="4684" spans="8:14">
      <c r="H4684" s="18"/>
      <c r="I4684" s="20"/>
      <c r="K4684" s="21"/>
      <c r="L4684" s="21"/>
      <c r="M4684" s="19"/>
      <c r="N4684" s="19"/>
    </row>
    <row r="4685" spans="8:14">
      <c r="H4685" s="18"/>
      <c r="I4685" s="20"/>
      <c r="K4685" s="21"/>
      <c r="L4685" s="21"/>
      <c r="M4685" s="19"/>
      <c r="N4685" s="19"/>
    </row>
    <row r="4686" spans="8:14">
      <c r="H4686" s="18"/>
      <c r="I4686" s="20"/>
      <c r="K4686" s="21"/>
      <c r="L4686" s="21"/>
      <c r="M4686" s="19"/>
      <c r="N4686" s="19"/>
    </row>
    <row r="4687" spans="8:14">
      <c r="H4687" s="18"/>
      <c r="I4687" s="20"/>
      <c r="K4687" s="21"/>
      <c r="L4687" s="21"/>
      <c r="M4687" s="19"/>
      <c r="N4687" s="19"/>
    </row>
    <row r="4688" spans="8:14">
      <c r="H4688" s="18"/>
      <c r="I4688" s="20"/>
      <c r="K4688" s="21"/>
      <c r="L4688" s="21"/>
      <c r="M4688" s="19"/>
      <c r="N4688" s="19"/>
    </row>
    <row r="4689" spans="8:14">
      <c r="H4689" s="18"/>
      <c r="I4689" s="20"/>
      <c r="K4689" s="21"/>
      <c r="L4689" s="21"/>
      <c r="M4689" s="19"/>
      <c r="N4689" s="19"/>
    </row>
    <row r="4690" spans="8:14">
      <c r="H4690" s="18"/>
      <c r="I4690" s="20"/>
      <c r="K4690" s="21"/>
      <c r="L4690" s="21"/>
      <c r="M4690" s="19"/>
      <c r="N4690" s="19"/>
    </row>
    <row r="4691" spans="8:14">
      <c r="H4691" s="18"/>
      <c r="I4691" s="20"/>
      <c r="K4691" s="21"/>
      <c r="L4691" s="21"/>
      <c r="M4691" s="19"/>
      <c r="N4691" s="19"/>
    </row>
    <row r="4692" spans="8:14">
      <c r="H4692" s="18"/>
      <c r="I4692" s="20"/>
      <c r="K4692" s="21"/>
      <c r="L4692" s="21"/>
      <c r="M4692" s="19"/>
      <c r="N4692" s="19"/>
    </row>
    <row r="4693" spans="8:14">
      <c r="H4693" s="18"/>
      <c r="I4693" s="20"/>
      <c r="K4693" s="21"/>
      <c r="L4693" s="21"/>
      <c r="M4693" s="19"/>
      <c r="N4693" s="19"/>
    </row>
    <row r="4694" spans="8:14">
      <c r="H4694" s="18"/>
      <c r="I4694" s="20"/>
      <c r="K4694" s="21"/>
      <c r="L4694" s="21"/>
      <c r="M4694" s="19"/>
      <c r="N4694" s="19"/>
    </row>
    <row r="4695" spans="8:14">
      <c r="H4695" s="18"/>
      <c r="I4695" s="20"/>
      <c r="K4695" s="21"/>
      <c r="L4695" s="21"/>
      <c r="M4695" s="19"/>
      <c r="N4695" s="19"/>
    </row>
    <row r="4696" spans="8:14">
      <c r="H4696" s="18"/>
      <c r="I4696" s="20"/>
      <c r="K4696" s="21"/>
      <c r="L4696" s="21"/>
      <c r="M4696" s="19"/>
      <c r="N4696" s="19"/>
    </row>
    <row r="4697" spans="8:14">
      <c r="H4697" s="18"/>
      <c r="I4697" s="20"/>
      <c r="K4697" s="21"/>
      <c r="L4697" s="21"/>
      <c r="M4697" s="19"/>
      <c r="N4697" s="19"/>
    </row>
    <row r="4698" spans="8:14">
      <c r="H4698" s="18"/>
      <c r="I4698" s="20"/>
      <c r="K4698" s="21"/>
      <c r="L4698" s="21"/>
      <c r="M4698" s="19"/>
      <c r="N4698" s="19"/>
    </row>
    <row r="4699" spans="8:14">
      <c r="H4699" s="18"/>
      <c r="I4699" s="20"/>
      <c r="K4699" s="21"/>
      <c r="L4699" s="21"/>
      <c r="M4699" s="19"/>
      <c r="N4699" s="19"/>
    </row>
    <row r="4700" spans="8:14">
      <c r="H4700" s="18"/>
      <c r="I4700" s="20"/>
      <c r="K4700" s="21"/>
      <c r="L4700" s="21"/>
      <c r="M4700" s="19"/>
      <c r="N4700" s="19"/>
    </row>
    <row r="4701" spans="8:14">
      <c r="H4701" s="18"/>
      <c r="I4701" s="20"/>
      <c r="K4701" s="21"/>
      <c r="L4701" s="21"/>
      <c r="M4701" s="19"/>
      <c r="N4701" s="19"/>
    </row>
    <row r="4702" spans="8:14">
      <c r="H4702" s="18"/>
      <c r="I4702" s="20"/>
      <c r="K4702" s="21"/>
      <c r="L4702" s="21"/>
      <c r="M4702" s="19"/>
      <c r="N4702" s="19"/>
    </row>
    <row r="4703" spans="8:14">
      <c r="H4703" s="18"/>
      <c r="I4703" s="20"/>
      <c r="K4703" s="21"/>
      <c r="L4703" s="21"/>
      <c r="M4703" s="19"/>
      <c r="N4703" s="19"/>
    </row>
    <row r="4704" spans="8:14">
      <c r="H4704" s="18"/>
      <c r="I4704" s="20"/>
      <c r="K4704" s="21"/>
      <c r="L4704" s="21"/>
      <c r="M4704" s="19"/>
      <c r="N4704" s="19"/>
    </row>
    <row r="4705" spans="8:14">
      <c r="H4705" s="18"/>
      <c r="I4705" s="20"/>
      <c r="K4705" s="21"/>
      <c r="L4705" s="21"/>
      <c r="M4705" s="19"/>
      <c r="N4705" s="19"/>
    </row>
    <row r="4706" spans="8:14">
      <c r="H4706" s="18"/>
      <c r="I4706" s="20"/>
      <c r="K4706" s="21"/>
      <c r="L4706" s="21"/>
      <c r="M4706" s="19"/>
      <c r="N4706" s="19"/>
    </row>
    <row r="4707" spans="8:14">
      <c r="H4707" s="18"/>
      <c r="I4707" s="20"/>
      <c r="K4707" s="21"/>
      <c r="L4707" s="21"/>
      <c r="M4707" s="19"/>
      <c r="N4707" s="19"/>
    </row>
    <row r="4708" spans="8:14">
      <c r="H4708" s="18"/>
      <c r="I4708" s="20"/>
      <c r="K4708" s="21"/>
      <c r="L4708" s="21"/>
      <c r="M4708" s="19"/>
      <c r="N4708" s="19"/>
    </row>
    <row r="4709" spans="8:14">
      <c r="H4709" s="18"/>
      <c r="I4709" s="20"/>
      <c r="K4709" s="21"/>
      <c r="L4709" s="21"/>
      <c r="M4709" s="19"/>
      <c r="N4709" s="19"/>
    </row>
    <row r="4710" spans="8:14">
      <c r="H4710" s="18"/>
      <c r="I4710" s="20"/>
      <c r="K4710" s="21"/>
      <c r="L4710" s="21"/>
      <c r="M4710" s="19"/>
      <c r="N4710" s="19"/>
    </row>
    <row r="4711" spans="8:14">
      <c r="H4711" s="18"/>
      <c r="I4711" s="20"/>
      <c r="K4711" s="21"/>
      <c r="L4711" s="21"/>
      <c r="M4711" s="19"/>
      <c r="N4711" s="19"/>
    </row>
    <row r="4712" spans="8:14">
      <c r="H4712" s="18"/>
      <c r="I4712" s="20"/>
      <c r="K4712" s="21"/>
      <c r="L4712" s="21"/>
      <c r="M4712" s="19"/>
      <c r="N4712" s="19"/>
    </row>
    <row r="4713" spans="8:14">
      <c r="H4713" s="18"/>
      <c r="I4713" s="20"/>
      <c r="K4713" s="21"/>
      <c r="L4713" s="21"/>
      <c r="M4713" s="19"/>
      <c r="N4713" s="19"/>
    </row>
    <row r="4714" spans="8:14">
      <c r="H4714" s="18"/>
      <c r="I4714" s="20"/>
      <c r="K4714" s="21"/>
      <c r="L4714" s="21"/>
      <c r="M4714" s="19"/>
      <c r="N4714" s="19"/>
    </row>
    <row r="4715" spans="8:14">
      <c r="H4715" s="18"/>
      <c r="I4715" s="20"/>
      <c r="K4715" s="21"/>
      <c r="L4715" s="21"/>
      <c r="M4715" s="19"/>
      <c r="N4715" s="19"/>
    </row>
    <row r="4716" spans="8:14">
      <c r="H4716" s="18"/>
      <c r="I4716" s="20"/>
      <c r="K4716" s="21"/>
      <c r="L4716" s="21"/>
      <c r="M4716" s="19"/>
      <c r="N4716" s="19"/>
    </row>
    <row r="4717" spans="8:14">
      <c r="H4717" s="18"/>
      <c r="I4717" s="20"/>
      <c r="K4717" s="21"/>
      <c r="L4717" s="21"/>
      <c r="M4717" s="19"/>
      <c r="N4717" s="19"/>
    </row>
    <row r="4718" spans="8:14">
      <c r="H4718" s="18"/>
      <c r="I4718" s="20"/>
      <c r="K4718" s="21"/>
      <c r="L4718" s="21"/>
      <c r="M4718" s="19"/>
      <c r="N4718" s="19"/>
    </row>
    <row r="4719" spans="8:14">
      <c r="H4719" s="18"/>
      <c r="I4719" s="20"/>
      <c r="K4719" s="21"/>
      <c r="L4719" s="21"/>
      <c r="M4719" s="19"/>
      <c r="N4719" s="19"/>
    </row>
    <row r="4720" spans="8:14">
      <c r="H4720" s="18"/>
      <c r="I4720" s="20"/>
      <c r="K4720" s="21"/>
      <c r="L4720" s="21"/>
      <c r="M4720" s="19"/>
      <c r="N4720" s="19"/>
    </row>
    <row r="4721" spans="8:14">
      <c r="H4721" s="18"/>
      <c r="I4721" s="20"/>
      <c r="K4721" s="21"/>
      <c r="L4721" s="21"/>
      <c r="M4721" s="19"/>
      <c r="N4721" s="19"/>
    </row>
    <row r="4722" spans="8:14">
      <c r="H4722" s="18"/>
      <c r="I4722" s="20"/>
      <c r="K4722" s="21"/>
      <c r="L4722" s="21"/>
      <c r="M4722" s="19"/>
      <c r="N4722" s="19"/>
    </row>
    <row r="4723" spans="8:14">
      <c r="H4723" s="18"/>
      <c r="I4723" s="20"/>
      <c r="K4723" s="21"/>
      <c r="L4723" s="21"/>
      <c r="M4723" s="19"/>
      <c r="N4723" s="19"/>
    </row>
    <row r="4724" spans="8:14">
      <c r="H4724" s="18"/>
      <c r="I4724" s="20"/>
      <c r="K4724" s="21"/>
      <c r="L4724" s="21"/>
      <c r="M4724" s="19"/>
      <c r="N4724" s="19"/>
    </row>
    <row r="4725" spans="8:14">
      <c r="H4725" s="18"/>
      <c r="I4725" s="20"/>
      <c r="K4725" s="21"/>
      <c r="L4725" s="21"/>
      <c r="M4725" s="19"/>
      <c r="N4725" s="19"/>
    </row>
    <row r="4726" spans="8:14">
      <c r="H4726" s="18"/>
      <c r="I4726" s="20"/>
      <c r="K4726" s="21"/>
      <c r="L4726" s="21"/>
      <c r="M4726" s="19"/>
      <c r="N4726" s="19"/>
    </row>
    <row r="4727" spans="8:14">
      <c r="H4727" s="18"/>
      <c r="I4727" s="20"/>
      <c r="K4727" s="21"/>
      <c r="L4727" s="21"/>
      <c r="M4727" s="19"/>
      <c r="N4727" s="19"/>
    </row>
    <row r="4728" spans="8:14">
      <c r="H4728" s="18"/>
      <c r="I4728" s="20"/>
      <c r="K4728" s="21"/>
      <c r="L4728" s="21"/>
      <c r="M4728" s="19"/>
      <c r="N4728" s="19"/>
    </row>
    <row r="4729" spans="8:14">
      <c r="H4729" s="18"/>
      <c r="I4729" s="20"/>
      <c r="K4729" s="21"/>
      <c r="L4729" s="21"/>
      <c r="M4729" s="19"/>
      <c r="N4729" s="19"/>
    </row>
    <row r="4730" spans="8:14">
      <c r="H4730" s="18"/>
      <c r="I4730" s="20"/>
      <c r="K4730" s="21"/>
      <c r="L4730" s="21"/>
      <c r="M4730" s="19"/>
      <c r="N4730" s="19"/>
    </row>
    <row r="4731" spans="8:14">
      <c r="H4731" s="18"/>
      <c r="I4731" s="20"/>
      <c r="K4731" s="21"/>
      <c r="L4731" s="21"/>
      <c r="M4731" s="19"/>
      <c r="N4731" s="19"/>
    </row>
    <row r="4732" spans="8:14">
      <c r="H4732" s="18"/>
      <c r="I4732" s="20"/>
      <c r="K4732" s="21"/>
      <c r="L4732" s="21"/>
      <c r="M4732" s="19"/>
      <c r="N4732" s="19"/>
    </row>
    <row r="4733" spans="8:14">
      <c r="H4733" s="18"/>
      <c r="I4733" s="20"/>
      <c r="K4733" s="21"/>
      <c r="L4733" s="21"/>
      <c r="M4733" s="19"/>
      <c r="N4733" s="19"/>
    </row>
    <row r="4734" spans="8:14">
      <c r="H4734" s="18"/>
      <c r="I4734" s="20"/>
      <c r="K4734" s="21"/>
      <c r="L4734" s="21"/>
      <c r="M4734" s="19"/>
      <c r="N4734" s="19"/>
    </row>
    <row r="4735" spans="8:14">
      <c r="H4735" s="18"/>
      <c r="I4735" s="20"/>
      <c r="K4735" s="21"/>
      <c r="L4735" s="21"/>
      <c r="M4735" s="19"/>
      <c r="N4735" s="19"/>
    </row>
    <row r="4736" spans="8:14">
      <c r="H4736" s="18"/>
      <c r="I4736" s="20"/>
      <c r="K4736" s="21"/>
      <c r="L4736" s="21"/>
      <c r="M4736" s="19"/>
      <c r="N4736" s="19"/>
    </row>
    <row r="4737" spans="8:14">
      <c r="H4737" s="18"/>
      <c r="I4737" s="20"/>
      <c r="K4737" s="21"/>
      <c r="L4737" s="21"/>
      <c r="M4737" s="19"/>
      <c r="N4737" s="19"/>
    </row>
    <row r="4738" spans="8:14">
      <c r="H4738" s="18"/>
      <c r="I4738" s="20"/>
      <c r="K4738" s="21"/>
      <c r="L4738" s="21"/>
      <c r="M4738" s="19"/>
      <c r="N4738" s="19"/>
    </row>
    <row r="4739" spans="8:14">
      <c r="H4739" s="18"/>
      <c r="I4739" s="20"/>
      <c r="K4739" s="21"/>
      <c r="L4739" s="21"/>
      <c r="M4739" s="19"/>
      <c r="N4739" s="19"/>
    </row>
    <row r="4740" spans="8:14">
      <c r="H4740" s="18"/>
      <c r="I4740" s="20"/>
      <c r="K4740" s="21"/>
      <c r="L4740" s="21"/>
      <c r="M4740" s="19"/>
      <c r="N4740" s="19"/>
    </row>
    <row r="4741" spans="8:14">
      <c r="H4741" s="18"/>
      <c r="I4741" s="20"/>
      <c r="K4741" s="21"/>
      <c r="L4741" s="21"/>
      <c r="M4741" s="19"/>
      <c r="N4741" s="19"/>
    </row>
    <row r="4742" spans="8:14">
      <c r="H4742" s="18"/>
      <c r="I4742" s="20"/>
      <c r="K4742" s="21"/>
      <c r="L4742" s="21"/>
      <c r="M4742" s="19"/>
      <c r="N4742" s="19"/>
    </row>
    <row r="4743" spans="8:14">
      <c r="H4743" s="18"/>
      <c r="I4743" s="20"/>
      <c r="K4743" s="21"/>
      <c r="L4743" s="21"/>
      <c r="M4743" s="19"/>
      <c r="N4743" s="19"/>
    </row>
    <row r="4744" spans="8:14">
      <c r="H4744" s="18"/>
      <c r="I4744" s="20"/>
      <c r="K4744" s="21"/>
      <c r="L4744" s="21"/>
      <c r="M4744" s="19"/>
      <c r="N4744" s="19"/>
    </row>
    <row r="4745" spans="8:14">
      <c r="H4745" s="18"/>
      <c r="I4745" s="20"/>
      <c r="K4745" s="21"/>
      <c r="L4745" s="21"/>
      <c r="M4745" s="19"/>
      <c r="N4745" s="19"/>
    </row>
    <row r="4746" spans="8:14">
      <c r="H4746" s="18"/>
      <c r="I4746" s="20"/>
      <c r="K4746" s="21"/>
      <c r="L4746" s="21"/>
      <c r="M4746" s="19"/>
      <c r="N4746" s="19"/>
    </row>
    <row r="4747" spans="8:14">
      <c r="H4747" s="18"/>
      <c r="I4747" s="20"/>
      <c r="K4747" s="21"/>
      <c r="L4747" s="21"/>
      <c r="M4747" s="19"/>
      <c r="N4747" s="19"/>
    </row>
    <row r="4748" spans="8:14">
      <c r="H4748" s="18"/>
      <c r="I4748" s="20"/>
      <c r="K4748" s="21"/>
      <c r="L4748" s="21"/>
      <c r="M4748" s="19"/>
      <c r="N4748" s="19"/>
    </row>
    <row r="4749" spans="8:14">
      <c r="H4749" s="18"/>
      <c r="I4749" s="20"/>
      <c r="K4749" s="21"/>
      <c r="L4749" s="21"/>
      <c r="M4749" s="19"/>
      <c r="N4749" s="19"/>
    </row>
    <row r="4750" spans="8:14">
      <c r="H4750" s="18"/>
      <c r="I4750" s="20"/>
      <c r="K4750" s="21"/>
      <c r="L4750" s="21"/>
      <c r="M4750" s="19"/>
      <c r="N4750" s="19"/>
    </row>
    <row r="4751" spans="8:14">
      <c r="H4751" s="18"/>
      <c r="I4751" s="20"/>
      <c r="K4751" s="21"/>
      <c r="L4751" s="21"/>
      <c r="M4751" s="19"/>
      <c r="N4751" s="19"/>
    </row>
    <row r="4752" spans="8:14">
      <c r="H4752" s="18"/>
      <c r="I4752" s="20"/>
      <c r="K4752" s="21"/>
      <c r="L4752" s="21"/>
      <c r="M4752" s="19"/>
      <c r="N4752" s="19"/>
    </row>
    <row r="4753" spans="8:14">
      <c r="H4753" s="18"/>
      <c r="I4753" s="20"/>
      <c r="K4753" s="21"/>
      <c r="L4753" s="21"/>
      <c r="M4753" s="19"/>
      <c r="N4753" s="19"/>
    </row>
    <row r="4754" spans="8:14">
      <c r="H4754" s="18"/>
      <c r="I4754" s="20"/>
      <c r="K4754" s="21"/>
      <c r="L4754" s="21"/>
      <c r="M4754" s="19"/>
      <c r="N4754" s="19"/>
    </row>
    <row r="4755" spans="8:14">
      <c r="H4755" s="18"/>
      <c r="I4755" s="20"/>
      <c r="K4755" s="21"/>
      <c r="L4755" s="21"/>
      <c r="M4755" s="19"/>
      <c r="N4755" s="19"/>
    </row>
    <row r="4756" spans="8:14">
      <c r="H4756" s="18"/>
      <c r="I4756" s="20"/>
      <c r="K4756" s="21"/>
      <c r="L4756" s="21"/>
      <c r="M4756" s="19"/>
      <c r="N4756" s="19"/>
    </row>
    <row r="4757" spans="8:14">
      <c r="H4757" s="18"/>
      <c r="I4757" s="20"/>
      <c r="K4757" s="21"/>
      <c r="L4757" s="21"/>
      <c r="M4757" s="19"/>
      <c r="N4757" s="19"/>
    </row>
    <row r="4758" spans="8:14">
      <c r="H4758" s="18"/>
      <c r="I4758" s="20"/>
      <c r="K4758" s="21"/>
      <c r="L4758" s="21"/>
      <c r="M4758" s="19"/>
      <c r="N4758" s="19"/>
    </row>
    <row r="4759" spans="8:14">
      <c r="H4759" s="18"/>
      <c r="I4759" s="20"/>
      <c r="K4759" s="21"/>
      <c r="L4759" s="21"/>
      <c r="M4759" s="19"/>
      <c r="N4759" s="19"/>
    </row>
    <row r="4760" spans="8:14">
      <c r="H4760" s="18"/>
      <c r="I4760" s="20"/>
      <c r="K4760" s="21"/>
      <c r="L4760" s="21"/>
      <c r="M4760" s="19"/>
      <c r="N4760" s="19"/>
    </row>
    <row r="4761" spans="8:14">
      <c r="H4761" s="18"/>
      <c r="I4761" s="20"/>
      <c r="K4761" s="21"/>
      <c r="L4761" s="21"/>
      <c r="M4761" s="19"/>
      <c r="N4761" s="19"/>
    </row>
    <row r="4762" spans="8:14">
      <c r="H4762" s="18"/>
      <c r="I4762" s="20"/>
      <c r="K4762" s="21"/>
      <c r="L4762" s="21"/>
      <c r="M4762" s="19"/>
      <c r="N4762" s="19"/>
    </row>
    <row r="4763" spans="8:14">
      <c r="H4763" s="18"/>
      <c r="I4763" s="20"/>
      <c r="K4763" s="21"/>
      <c r="L4763" s="21"/>
      <c r="M4763" s="19"/>
      <c r="N4763" s="19"/>
    </row>
    <row r="4764" spans="8:14">
      <c r="H4764" s="18"/>
      <c r="I4764" s="20"/>
      <c r="K4764" s="21"/>
      <c r="L4764" s="21"/>
      <c r="M4764" s="19"/>
      <c r="N4764" s="19"/>
    </row>
    <row r="4765" spans="8:14">
      <c r="H4765" s="18"/>
      <c r="I4765" s="20"/>
      <c r="K4765" s="21"/>
      <c r="L4765" s="21"/>
      <c r="M4765" s="19"/>
      <c r="N4765" s="19"/>
    </row>
    <row r="4766" spans="8:14">
      <c r="H4766" s="18"/>
      <c r="I4766" s="20"/>
      <c r="K4766" s="21"/>
      <c r="L4766" s="21"/>
      <c r="M4766" s="19"/>
      <c r="N4766" s="19"/>
    </row>
    <row r="4767" spans="8:14">
      <c r="H4767" s="18"/>
      <c r="I4767" s="20"/>
      <c r="K4767" s="21"/>
      <c r="L4767" s="21"/>
      <c r="M4767" s="19"/>
      <c r="N4767" s="19"/>
    </row>
    <row r="4768" spans="8:14">
      <c r="H4768" s="18"/>
      <c r="I4768" s="20"/>
      <c r="K4768" s="21"/>
      <c r="L4768" s="21"/>
      <c r="M4768" s="19"/>
      <c r="N4768" s="19"/>
    </row>
    <row r="4769" spans="8:14">
      <c r="H4769" s="18"/>
      <c r="I4769" s="20"/>
      <c r="K4769" s="21"/>
      <c r="L4769" s="21"/>
      <c r="M4769" s="19"/>
      <c r="N4769" s="19"/>
    </row>
    <row r="4770" spans="8:14">
      <c r="H4770" s="18"/>
      <c r="I4770" s="20"/>
      <c r="K4770" s="21"/>
      <c r="L4770" s="21"/>
      <c r="M4770" s="19"/>
      <c r="N4770" s="19"/>
    </row>
    <row r="4771" spans="8:14">
      <c r="H4771" s="18"/>
      <c r="I4771" s="20"/>
      <c r="K4771" s="21"/>
      <c r="L4771" s="21"/>
      <c r="M4771" s="19"/>
      <c r="N4771" s="19"/>
    </row>
    <row r="4772" spans="8:14">
      <c r="H4772" s="18"/>
      <c r="I4772" s="20"/>
      <c r="K4772" s="21"/>
      <c r="L4772" s="21"/>
      <c r="M4772" s="19"/>
      <c r="N4772" s="19"/>
    </row>
    <row r="4773" spans="8:14">
      <c r="H4773" s="18"/>
      <c r="I4773" s="20"/>
      <c r="K4773" s="21"/>
      <c r="L4773" s="21"/>
      <c r="M4773" s="19"/>
      <c r="N4773" s="19"/>
    </row>
    <row r="4774" spans="8:14">
      <c r="H4774" s="18"/>
      <c r="I4774" s="20"/>
      <c r="K4774" s="21"/>
      <c r="L4774" s="21"/>
      <c r="M4774" s="19"/>
      <c r="N4774" s="19"/>
    </row>
    <row r="4775" spans="8:14">
      <c r="H4775" s="18"/>
      <c r="I4775" s="20"/>
      <c r="K4775" s="21"/>
      <c r="L4775" s="21"/>
      <c r="M4775" s="19"/>
      <c r="N4775" s="19"/>
    </row>
    <row r="4776" spans="8:14">
      <c r="H4776" s="18"/>
      <c r="I4776" s="20"/>
      <c r="K4776" s="21"/>
      <c r="L4776" s="21"/>
      <c r="M4776" s="19"/>
      <c r="N4776" s="19"/>
    </row>
    <row r="4777" spans="8:14">
      <c r="H4777" s="18"/>
      <c r="I4777" s="20"/>
      <c r="K4777" s="21"/>
      <c r="L4777" s="21"/>
      <c r="M4777" s="19"/>
      <c r="N4777" s="19"/>
    </row>
    <row r="4778" spans="8:14">
      <c r="H4778" s="18"/>
      <c r="I4778" s="20"/>
      <c r="K4778" s="21"/>
      <c r="L4778" s="21"/>
      <c r="M4778" s="19"/>
      <c r="N4778" s="19"/>
    </row>
    <row r="4779" spans="8:14">
      <c r="H4779" s="18"/>
      <c r="I4779" s="20"/>
      <c r="K4779" s="21"/>
      <c r="L4779" s="21"/>
      <c r="M4779" s="19"/>
      <c r="N4779" s="19"/>
    </row>
    <row r="4780" spans="8:14">
      <c r="H4780" s="18"/>
      <c r="I4780" s="20"/>
      <c r="K4780" s="21"/>
      <c r="L4780" s="21"/>
      <c r="M4780" s="19"/>
      <c r="N4780" s="19"/>
    </row>
    <row r="4781" spans="8:14">
      <c r="H4781" s="18"/>
      <c r="I4781" s="20"/>
      <c r="K4781" s="21"/>
      <c r="L4781" s="21"/>
      <c r="M4781" s="19"/>
      <c r="N4781" s="19"/>
    </row>
    <row r="4782" spans="8:14">
      <c r="H4782" s="18"/>
      <c r="I4782" s="20"/>
      <c r="K4782" s="21"/>
      <c r="L4782" s="21"/>
      <c r="M4782" s="19"/>
      <c r="N4782" s="19"/>
    </row>
    <row r="4783" spans="8:14">
      <c r="H4783" s="18"/>
      <c r="I4783" s="20"/>
      <c r="K4783" s="21"/>
      <c r="L4783" s="21"/>
      <c r="M4783" s="19"/>
      <c r="N4783" s="19"/>
    </row>
    <row r="4784" spans="8:14">
      <c r="H4784" s="18"/>
      <c r="I4784" s="20"/>
      <c r="K4784" s="21"/>
      <c r="L4784" s="21"/>
      <c r="M4784" s="19"/>
      <c r="N4784" s="19"/>
    </row>
    <row r="4785" spans="8:14">
      <c r="H4785" s="18"/>
      <c r="I4785" s="20"/>
      <c r="K4785" s="21"/>
      <c r="L4785" s="21"/>
      <c r="M4785" s="19"/>
      <c r="N4785" s="19"/>
    </row>
    <row r="4786" spans="8:14">
      <c r="H4786" s="18"/>
      <c r="I4786" s="20"/>
      <c r="K4786" s="21"/>
      <c r="L4786" s="21"/>
      <c r="M4786" s="19"/>
      <c r="N4786" s="19"/>
    </row>
    <row r="4787" spans="8:14">
      <c r="H4787" s="18"/>
      <c r="I4787" s="20"/>
      <c r="K4787" s="21"/>
      <c r="L4787" s="21"/>
      <c r="M4787" s="19"/>
      <c r="N4787" s="19"/>
    </row>
    <row r="4788" spans="8:14">
      <c r="H4788" s="18"/>
      <c r="I4788" s="20"/>
      <c r="K4788" s="21"/>
      <c r="L4788" s="21"/>
      <c r="M4788" s="19"/>
      <c r="N4788" s="19"/>
    </row>
    <row r="4789" spans="8:14">
      <c r="H4789" s="18"/>
      <c r="I4789" s="20"/>
      <c r="K4789" s="21"/>
      <c r="L4789" s="21"/>
      <c r="M4789" s="19"/>
      <c r="N4789" s="19"/>
    </row>
    <row r="4790" spans="8:14">
      <c r="H4790" s="18"/>
      <c r="I4790" s="20"/>
      <c r="K4790" s="21"/>
      <c r="L4790" s="21"/>
      <c r="M4790" s="19"/>
      <c r="N4790" s="19"/>
    </row>
    <row r="4791" spans="8:14">
      <c r="H4791" s="18"/>
      <c r="I4791" s="20"/>
      <c r="K4791" s="21"/>
      <c r="L4791" s="21"/>
      <c r="M4791" s="19"/>
      <c r="N4791" s="19"/>
    </row>
    <row r="4792" spans="8:14">
      <c r="H4792" s="18"/>
      <c r="I4792" s="20"/>
      <c r="K4792" s="21"/>
      <c r="L4792" s="21"/>
      <c r="M4792" s="19"/>
      <c r="N4792" s="19"/>
    </row>
    <row r="4793" spans="8:14">
      <c r="H4793" s="18"/>
      <c r="I4793" s="20"/>
      <c r="K4793" s="21"/>
      <c r="L4793" s="21"/>
      <c r="M4793" s="19"/>
      <c r="N4793" s="19"/>
    </row>
    <row r="4794" spans="8:14">
      <c r="H4794" s="18"/>
      <c r="I4794" s="20"/>
      <c r="K4794" s="21"/>
      <c r="L4794" s="21"/>
      <c r="M4794" s="19"/>
      <c r="N4794" s="19"/>
    </row>
    <row r="4795" spans="8:14">
      <c r="H4795" s="18"/>
      <c r="I4795" s="20"/>
      <c r="K4795" s="21"/>
      <c r="L4795" s="21"/>
      <c r="M4795" s="19"/>
      <c r="N4795" s="19"/>
    </row>
    <row r="4796" spans="8:14">
      <c r="H4796" s="18"/>
      <c r="I4796" s="20"/>
      <c r="K4796" s="21"/>
      <c r="L4796" s="21"/>
      <c r="M4796" s="19"/>
      <c r="N4796" s="19"/>
    </row>
    <row r="4797" spans="8:14">
      <c r="H4797" s="18"/>
      <c r="I4797" s="20"/>
      <c r="K4797" s="21"/>
      <c r="L4797" s="21"/>
      <c r="M4797" s="19"/>
      <c r="N4797" s="19"/>
    </row>
    <row r="4798" spans="8:14">
      <c r="H4798" s="18"/>
      <c r="I4798" s="20"/>
      <c r="K4798" s="21"/>
      <c r="L4798" s="21"/>
      <c r="M4798" s="19"/>
      <c r="N4798" s="19"/>
    </row>
    <row r="4799" spans="8:14">
      <c r="H4799" s="18"/>
      <c r="I4799" s="20"/>
      <c r="K4799" s="21"/>
      <c r="L4799" s="21"/>
      <c r="M4799" s="19"/>
      <c r="N4799" s="19"/>
    </row>
    <row r="4800" spans="8:14">
      <c r="H4800" s="18"/>
      <c r="I4800" s="20"/>
      <c r="K4800" s="21"/>
      <c r="L4800" s="21"/>
      <c r="M4800" s="19"/>
      <c r="N4800" s="19"/>
    </row>
    <row r="4801" spans="8:14">
      <c r="H4801" s="18"/>
      <c r="I4801" s="20"/>
      <c r="K4801" s="21"/>
      <c r="L4801" s="21"/>
      <c r="M4801" s="19"/>
      <c r="N4801" s="19"/>
    </row>
    <row r="4802" spans="8:14">
      <c r="H4802" s="18"/>
      <c r="I4802" s="20"/>
      <c r="K4802" s="21"/>
      <c r="L4802" s="21"/>
      <c r="M4802" s="19"/>
      <c r="N4802" s="19"/>
    </row>
    <row r="4803" spans="8:14">
      <c r="H4803" s="18"/>
      <c r="I4803" s="20"/>
      <c r="K4803" s="21"/>
      <c r="L4803" s="21"/>
      <c r="M4803" s="19"/>
      <c r="N4803" s="19"/>
    </row>
    <row r="4804" spans="8:14">
      <c r="H4804" s="18"/>
      <c r="I4804" s="20"/>
      <c r="K4804" s="21"/>
      <c r="L4804" s="21"/>
      <c r="M4804" s="19"/>
      <c r="N4804" s="19"/>
    </row>
    <row r="4805" spans="8:14">
      <c r="H4805" s="18"/>
      <c r="I4805" s="20"/>
      <c r="K4805" s="21"/>
      <c r="L4805" s="21"/>
      <c r="M4805" s="19"/>
      <c r="N4805" s="19"/>
    </row>
    <row r="4806" spans="8:14">
      <c r="H4806" s="18"/>
      <c r="I4806" s="20"/>
      <c r="K4806" s="21"/>
      <c r="L4806" s="21"/>
      <c r="M4806" s="19"/>
      <c r="N4806" s="19"/>
    </row>
    <row r="4807" spans="8:14">
      <c r="H4807" s="18"/>
      <c r="I4807" s="20"/>
      <c r="K4807" s="21"/>
      <c r="L4807" s="21"/>
      <c r="M4807" s="19"/>
      <c r="N4807" s="19"/>
    </row>
    <row r="4808" spans="8:14">
      <c r="H4808" s="18"/>
      <c r="I4808" s="20"/>
      <c r="K4808" s="21"/>
      <c r="L4808" s="21"/>
      <c r="M4808" s="19"/>
      <c r="N4808" s="19"/>
    </row>
    <row r="4809" spans="8:14">
      <c r="H4809" s="18"/>
      <c r="I4809" s="20"/>
      <c r="K4809" s="21"/>
      <c r="L4809" s="21"/>
      <c r="M4809" s="19"/>
      <c r="N4809" s="19"/>
    </row>
    <row r="4810" spans="8:14">
      <c r="H4810" s="18"/>
      <c r="I4810" s="20"/>
      <c r="K4810" s="21"/>
      <c r="L4810" s="21"/>
      <c r="M4810" s="19"/>
      <c r="N4810" s="19"/>
    </row>
    <row r="4811" spans="8:14">
      <c r="H4811" s="18"/>
      <c r="I4811" s="20"/>
      <c r="K4811" s="21"/>
      <c r="L4811" s="21"/>
      <c r="M4811" s="19"/>
      <c r="N4811" s="19"/>
    </row>
    <row r="4812" spans="8:14">
      <c r="H4812" s="18"/>
      <c r="I4812" s="20"/>
      <c r="K4812" s="21"/>
      <c r="L4812" s="21"/>
      <c r="M4812" s="19"/>
      <c r="N4812" s="19"/>
    </row>
    <row r="4813" spans="8:14">
      <c r="H4813" s="18"/>
      <c r="I4813" s="20"/>
      <c r="K4813" s="21"/>
      <c r="L4813" s="21"/>
      <c r="M4813" s="19"/>
      <c r="N4813" s="19"/>
    </row>
    <row r="4814" spans="8:14">
      <c r="H4814" s="18"/>
      <c r="I4814" s="20"/>
      <c r="K4814" s="21"/>
      <c r="L4814" s="21"/>
      <c r="M4814" s="19"/>
      <c r="N4814" s="19"/>
    </row>
    <row r="4815" spans="8:14">
      <c r="H4815" s="18"/>
      <c r="I4815" s="20"/>
      <c r="K4815" s="21"/>
      <c r="L4815" s="21"/>
      <c r="M4815" s="19"/>
      <c r="N4815" s="19"/>
    </row>
    <row r="4816" spans="8:14">
      <c r="H4816" s="18"/>
      <c r="I4816" s="20"/>
      <c r="K4816" s="21"/>
      <c r="L4816" s="21"/>
      <c r="M4816" s="19"/>
      <c r="N4816" s="19"/>
    </row>
    <row r="4817" spans="8:14">
      <c r="H4817" s="18"/>
      <c r="I4817" s="20"/>
      <c r="K4817" s="21"/>
      <c r="L4817" s="21"/>
      <c r="M4817" s="19"/>
      <c r="N4817" s="19"/>
    </row>
    <row r="4818" spans="8:14">
      <c r="H4818" s="18"/>
      <c r="I4818" s="20"/>
      <c r="K4818" s="21"/>
      <c r="L4818" s="21"/>
      <c r="M4818" s="19"/>
      <c r="N4818" s="19"/>
    </row>
    <row r="4819" spans="8:14">
      <c r="H4819" s="18"/>
      <c r="I4819" s="20"/>
      <c r="K4819" s="21"/>
      <c r="L4819" s="21"/>
      <c r="M4819" s="19"/>
      <c r="N4819" s="19"/>
    </row>
    <row r="4820" spans="8:14">
      <c r="H4820" s="18"/>
      <c r="I4820" s="20"/>
      <c r="K4820" s="21"/>
      <c r="L4820" s="21"/>
      <c r="M4820" s="19"/>
      <c r="N4820" s="19"/>
    </row>
    <row r="4821" spans="8:14">
      <c r="H4821" s="18"/>
      <c r="I4821" s="20"/>
      <c r="K4821" s="21"/>
      <c r="L4821" s="21"/>
      <c r="M4821" s="19"/>
      <c r="N4821" s="19"/>
    </row>
    <row r="4822" spans="8:14">
      <c r="H4822" s="18"/>
      <c r="I4822" s="20"/>
      <c r="K4822" s="21"/>
      <c r="L4822" s="21"/>
      <c r="M4822" s="19"/>
      <c r="N4822" s="19"/>
    </row>
    <row r="4823" spans="8:14">
      <c r="H4823" s="18"/>
      <c r="I4823" s="20"/>
      <c r="K4823" s="21"/>
      <c r="L4823" s="21"/>
      <c r="M4823" s="19"/>
      <c r="N4823" s="19"/>
    </row>
    <row r="4824" spans="8:14">
      <c r="H4824" s="18"/>
      <c r="I4824" s="20"/>
      <c r="K4824" s="21"/>
      <c r="L4824" s="21"/>
      <c r="M4824" s="19"/>
      <c r="N4824" s="19"/>
    </row>
    <row r="4825" spans="8:14">
      <c r="H4825" s="18"/>
      <c r="I4825" s="20"/>
      <c r="K4825" s="21"/>
      <c r="L4825" s="21"/>
      <c r="M4825" s="19"/>
      <c r="N4825" s="19"/>
    </row>
    <row r="4826" spans="8:14">
      <c r="H4826" s="18"/>
      <c r="I4826" s="20"/>
      <c r="K4826" s="21"/>
      <c r="L4826" s="21"/>
      <c r="M4826" s="19"/>
      <c r="N4826" s="19"/>
    </row>
    <row r="4827" spans="8:14">
      <c r="H4827" s="18"/>
      <c r="I4827" s="20"/>
      <c r="K4827" s="21"/>
      <c r="L4827" s="21"/>
      <c r="M4827" s="19"/>
      <c r="N4827" s="19"/>
    </row>
    <row r="4828" spans="8:14">
      <c r="H4828" s="18"/>
      <c r="I4828" s="20"/>
      <c r="K4828" s="21"/>
      <c r="L4828" s="21"/>
      <c r="M4828" s="19"/>
      <c r="N4828" s="19"/>
    </row>
    <row r="4829" spans="8:14">
      <c r="H4829" s="18"/>
      <c r="I4829" s="20"/>
      <c r="K4829" s="21"/>
      <c r="L4829" s="21"/>
      <c r="M4829" s="19"/>
      <c r="N4829" s="19"/>
    </row>
    <row r="4830" spans="8:14">
      <c r="H4830" s="18"/>
      <c r="I4830" s="20"/>
      <c r="K4830" s="21"/>
      <c r="L4830" s="21"/>
      <c r="M4830" s="19"/>
      <c r="N4830" s="19"/>
    </row>
    <row r="4831" spans="8:14">
      <c r="H4831" s="18"/>
      <c r="I4831" s="20"/>
      <c r="K4831" s="21"/>
      <c r="L4831" s="21"/>
      <c r="M4831" s="19"/>
      <c r="N4831" s="19"/>
    </row>
    <row r="4832" spans="8:14">
      <c r="H4832" s="18"/>
      <c r="I4832" s="20"/>
      <c r="K4832" s="21"/>
      <c r="L4832" s="21"/>
      <c r="M4832" s="19"/>
      <c r="N4832" s="19"/>
    </row>
    <row r="4833" spans="8:14">
      <c r="H4833" s="18"/>
      <c r="I4833" s="20"/>
      <c r="K4833" s="21"/>
      <c r="L4833" s="21"/>
      <c r="M4833" s="19"/>
      <c r="N4833" s="19"/>
    </row>
    <row r="4834" spans="8:14">
      <c r="H4834" s="18"/>
      <c r="I4834" s="20"/>
      <c r="K4834" s="21"/>
      <c r="L4834" s="21"/>
      <c r="M4834" s="19"/>
      <c r="N4834" s="19"/>
    </row>
    <row r="4835" spans="8:14">
      <c r="H4835" s="18"/>
      <c r="I4835" s="20"/>
      <c r="K4835" s="21"/>
      <c r="L4835" s="21"/>
      <c r="M4835" s="19"/>
      <c r="N4835" s="19"/>
    </row>
    <row r="4836" spans="8:14">
      <c r="H4836" s="18"/>
      <c r="I4836" s="20"/>
      <c r="K4836" s="21"/>
      <c r="L4836" s="21"/>
      <c r="M4836" s="19"/>
      <c r="N4836" s="19"/>
    </row>
    <row r="4837" spans="8:14">
      <c r="H4837" s="18"/>
      <c r="I4837" s="20"/>
      <c r="K4837" s="21"/>
      <c r="L4837" s="21"/>
      <c r="M4837" s="19"/>
      <c r="N4837" s="19"/>
    </row>
    <row r="4838" spans="8:14">
      <c r="H4838" s="18"/>
      <c r="I4838" s="20"/>
      <c r="K4838" s="21"/>
      <c r="L4838" s="21"/>
      <c r="M4838" s="19"/>
      <c r="N4838" s="19"/>
    </row>
    <row r="4839" spans="8:14">
      <c r="H4839" s="18"/>
      <c r="I4839" s="20"/>
      <c r="K4839" s="21"/>
      <c r="L4839" s="21"/>
      <c r="M4839" s="19"/>
      <c r="N4839" s="19"/>
    </row>
    <row r="4840" spans="8:14">
      <c r="H4840" s="18"/>
      <c r="I4840" s="20"/>
      <c r="K4840" s="21"/>
      <c r="L4840" s="21"/>
      <c r="M4840" s="19"/>
      <c r="N4840" s="19"/>
    </row>
    <row r="4841" spans="8:14">
      <c r="H4841" s="18"/>
      <c r="I4841" s="20"/>
      <c r="K4841" s="21"/>
      <c r="L4841" s="21"/>
      <c r="M4841" s="19"/>
      <c r="N4841" s="19"/>
    </row>
    <row r="4842" spans="8:14">
      <c r="H4842" s="18"/>
      <c r="I4842" s="20"/>
      <c r="K4842" s="21"/>
      <c r="L4842" s="21"/>
      <c r="M4842" s="19"/>
      <c r="N4842" s="19"/>
    </row>
    <row r="4843" spans="8:14">
      <c r="H4843" s="18"/>
      <c r="I4843" s="20"/>
      <c r="K4843" s="21"/>
      <c r="L4843" s="21"/>
      <c r="M4843" s="19"/>
      <c r="N4843" s="19"/>
    </row>
    <row r="4844" spans="8:14">
      <c r="H4844" s="18"/>
      <c r="I4844" s="20"/>
      <c r="K4844" s="21"/>
      <c r="L4844" s="21"/>
      <c r="M4844" s="19"/>
      <c r="N4844" s="19"/>
    </row>
    <row r="4845" spans="8:14">
      <c r="H4845" s="18"/>
      <c r="I4845" s="20"/>
      <c r="K4845" s="21"/>
      <c r="L4845" s="21"/>
      <c r="M4845" s="19"/>
      <c r="N4845" s="19"/>
    </row>
    <row r="4846" spans="8:14">
      <c r="H4846" s="18"/>
      <c r="I4846" s="20"/>
      <c r="K4846" s="21"/>
      <c r="L4846" s="21"/>
      <c r="M4846" s="19"/>
      <c r="N4846" s="19"/>
    </row>
    <row r="4847" spans="8:14">
      <c r="H4847" s="18"/>
      <c r="I4847" s="20"/>
      <c r="K4847" s="21"/>
      <c r="L4847" s="21"/>
      <c r="M4847" s="19"/>
      <c r="N4847" s="19"/>
    </row>
    <row r="4848" spans="8:14">
      <c r="H4848" s="18"/>
      <c r="I4848" s="20"/>
      <c r="K4848" s="21"/>
      <c r="L4848" s="21"/>
      <c r="M4848" s="19"/>
      <c r="N4848" s="19"/>
    </row>
    <row r="4849" spans="8:14">
      <c r="H4849" s="18"/>
      <c r="I4849" s="20"/>
      <c r="K4849" s="21"/>
      <c r="L4849" s="21"/>
      <c r="M4849" s="19"/>
      <c r="N4849" s="19"/>
    </row>
    <row r="4850" spans="8:14">
      <c r="H4850" s="18"/>
      <c r="I4850" s="20"/>
      <c r="K4850" s="21"/>
      <c r="L4850" s="21"/>
      <c r="M4850" s="19"/>
      <c r="N4850" s="19"/>
    </row>
    <row r="4851" spans="8:14">
      <c r="H4851" s="18"/>
      <c r="I4851" s="20"/>
      <c r="K4851" s="21"/>
      <c r="L4851" s="21"/>
      <c r="M4851" s="19"/>
      <c r="N4851" s="19"/>
    </row>
    <row r="4852" spans="8:14">
      <c r="H4852" s="18"/>
      <c r="I4852" s="20"/>
      <c r="K4852" s="21"/>
      <c r="L4852" s="21"/>
      <c r="M4852" s="19"/>
      <c r="N4852" s="19"/>
    </row>
    <row r="4853" spans="8:14">
      <c r="H4853" s="18"/>
      <c r="I4853" s="20"/>
      <c r="K4853" s="21"/>
      <c r="L4853" s="21"/>
      <c r="M4853" s="19"/>
      <c r="N4853" s="19"/>
    </row>
    <row r="4854" spans="8:14">
      <c r="H4854" s="18"/>
      <c r="I4854" s="20"/>
      <c r="K4854" s="21"/>
      <c r="L4854" s="21"/>
      <c r="M4854" s="19"/>
      <c r="N4854" s="19"/>
    </row>
    <row r="4855" spans="8:14">
      <c r="H4855" s="18"/>
      <c r="I4855" s="20"/>
      <c r="K4855" s="21"/>
      <c r="L4855" s="21"/>
      <c r="M4855" s="19"/>
      <c r="N4855" s="19"/>
    </row>
    <row r="4856" spans="8:14">
      <c r="H4856" s="18"/>
      <c r="I4856" s="20"/>
      <c r="K4856" s="21"/>
      <c r="L4856" s="21"/>
      <c r="M4856" s="19"/>
      <c r="N4856" s="19"/>
    </row>
    <row r="4857" spans="8:14">
      <c r="H4857" s="18"/>
      <c r="I4857" s="20"/>
      <c r="K4857" s="21"/>
      <c r="L4857" s="21"/>
      <c r="M4857" s="19"/>
      <c r="N4857" s="19"/>
    </row>
    <row r="4858" spans="8:14">
      <c r="H4858" s="18"/>
      <c r="I4858" s="20"/>
      <c r="K4858" s="21"/>
      <c r="L4858" s="21"/>
      <c r="M4858" s="19"/>
      <c r="N4858" s="19"/>
    </row>
    <row r="4859" spans="8:14">
      <c r="H4859" s="18"/>
      <c r="I4859" s="20"/>
      <c r="K4859" s="21"/>
      <c r="L4859" s="21"/>
      <c r="M4859" s="19"/>
      <c r="N4859" s="19"/>
    </row>
    <row r="4860" spans="8:14">
      <c r="H4860" s="18"/>
      <c r="I4860" s="20"/>
      <c r="K4860" s="21"/>
      <c r="L4860" s="21"/>
      <c r="M4860" s="19"/>
      <c r="N4860" s="19"/>
    </row>
    <row r="4861" spans="8:14">
      <c r="H4861" s="18"/>
      <c r="I4861" s="20"/>
      <c r="K4861" s="21"/>
      <c r="L4861" s="21"/>
      <c r="M4861" s="19"/>
      <c r="N4861" s="19"/>
    </row>
    <row r="4862" spans="8:14">
      <c r="H4862" s="18"/>
      <c r="I4862" s="20"/>
      <c r="K4862" s="21"/>
      <c r="L4862" s="21"/>
      <c r="M4862" s="19"/>
      <c r="N4862" s="19"/>
    </row>
    <row r="4863" spans="8:14">
      <c r="H4863" s="18"/>
      <c r="I4863" s="20"/>
      <c r="K4863" s="21"/>
      <c r="L4863" s="21"/>
      <c r="M4863" s="19"/>
      <c r="N4863" s="19"/>
    </row>
    <row r="4864" spans="8:14">
      <c r="H4864" s="18"/>
      <c r="I4864" s="20"/>
      <c r="K4864" s="21"/>
      <c r="L4864" s="21"/>
      <c r="M4864" s="19"/>
      <c r="N4864" s="19"/>
    </row>
    <row r="4865" spans="8:14">
      <c r="H4865" s="18"/>
      <c r="I4865" s="20"/>
      <c r="K4865" s="21"/>
      <c r="L4865" s="21"/>
      <c r="M4865" s="19"/>
      <c r="N4865" s="19"/>
    </row>
    <row r="4866" spans="8:14">
      <c r="H4866" s="18"/>
      <c r="I4866" s="20"/>
      <c r="K4866" s="21"/>
      <c r="L4866" s="21"/>
      <c r="M4866" s="19"/>
      <c r="N4866" s="19"/>
    </row>
    <row r="4867" spans="8:14">
      <c r="H4867" s="18"/>
      <c r="I4867" s="20"/>
      <c r="K4867" s="21"/>
      <c r="L4867" s="21"/>
      <c r="M4867" s="19"/>
      <c r="N4867" s="19"/>
    </row>
    <row r="4868" spans="8:14">
      <c r="H4868" s="18"/>
      <c r="I4868" s="20"/>
      <c r="K4868" s="21"/>
      <c r="L4868" s="21"/>
      <c r="M4868" s="19"/>
      <c r="N4868" s="19"/>
    </row>
    <row r="4869" spans="8:14">
      <c r="H4869" s="18"/>
      <c r="I4869" s="20"/>
      <c r="K4869" s="21"/>
      <c r="L4869" s="21"/>
      <c r="M4869" s="19"/>
      <c r="N4869" s="19"/>
    </row>
    <row r="4870" spans="8:14">
      <c r="H4870" s="18"/>
      <c r="I4870" s="20"/>
      <c r="K4870" s="21"/>
      <c r="L4870" s="21"/>
      <c r="M4870" s="19"/>
      <c r="N4870" s="19"/>
    </row>
    <row r="4871" spans="8:14">
      <c r="H4871" s="18"/>
      <c r="I4871" s="20"/>
      <c r="K4871" s="21"/>
      <c r="L4871" s="21"/>
      <c r="M4871" s="19"/>
      <c r="N4871" s="19"/>
    </row>
    <row r="4872" spans="8:14">
      <c r="H4872" s="18"/>
      <c r="I4872" s="20"/>
      <c r="K4872" s="21"/>
      <c r="L4872" s="21"/>
      <c r="M4872" s="19"/>
      <c r="N4872" s="19"/>
    </row>
    <row r="4873" spans="8:14">
      <c r="H4873" s="18"/>
      <c r="I4873" s="20"/>
      <c r="K4873" s="21"/>
      <c r="L4873" s="21"/>
      <c r="M4873" s="19"/>
      <c r="N4873" s="19"/>
    </row>
    <row r="4874" spans="8:14">
      <c r="H4874" s="18"/>
      <c r="I4874" s="20"/>
      <c r="K4874" s="21"/>
      <c r="L4874" s="21"/>
      <c r="M4874" s="19"/>
      <c r="N4874" s="19"/>
    </row>
    <row r="4875" spans="8:14">
      <c r="H4875" s="18"/>
      <c r="I4875" s="20"/>
      <c r="K4875" s="21"/>
      <c r="L4875" s="21"/>
      <c r="M4875" s="19"/>
      <c r="N4875" s="19"/>
    </row>
    <row r="4876" spans="8:14">
      <c r="H4876" s="18"/>
      <c r="I4876" s="20"/>
      <c r="K4876" s="21"/>
      <c r="L4876" s="21"/>
      <c r="M4876" s="19"/>
      <c r="N4876" s="19"/>
    </row>
    <row r="4877" spans="8:14">
      <c r="H4877" s="18"/>
      <c r="I4877" s="20"/>
      <c r="K4877" s="21"/>
      <c r="L4877" s="21"/>
      <c r="M4877" s="19"/>
      <c r="N4877" s="19"/>
    </row>
    <row r="4878" spans="8:14">
      <c r="H4878" s="18"/>
      <c r="I4878" s="20"/>
      <c r="K4878" s="21"/>
      <c r="L4878" s="21"/>
      <c r="M4878" s="19"/>
      <c r="N4878" s="19"/>
    </row>
    <row r="4879" spans="8:14">
      <c r="H4879" s="18"/>
      <c r="I4879" s="20"/>
      <c r="K4879" s="21"/>
      <c r="L4879" s="21"/>
      <c r="M4879" s="19"/>
      <c r="N4879" s="19"/>
    </row>
    <row r="4880" spans="8:14">
      <c r="H4880" s="18"/>
      <c r="I4880" s="20"/>
      <c r="K4880" s="21"/>
      <c r="L4880" s="21"/>
      <c r="M4880" s="19"/>
      <c r="N4880" s="19"/>
    </row>
    <row r="4881" spans="8:14">
      <c r="H4881" s="18"/>
      <c r="I4881" s="20"/>
      <c r="K4881" s="21"/>
      <c r="L4881" s="21"/>
      <c r="M4881" s="19"/>
      <c r="N4881" s="19"/>
    </row>
    <row r="4882" spans="8:14">
      <c r="H4882" s="18"/>
      <c r="I4882" s="20"/>
      <c r="K4882" s="21"/>
      <c r="L4882" s="21"/>
      <c r="M4882" s="19"/>
      <c r="N4882" s="19"/>
    </row>
    <row r="4883" spans="8:14">
      <c r="H4883" s="18"/>
      <c r="I4883" s="20"/>
      <c r="K4883" s="21"/>
      <c r="L4883" s="21"/>
      <c r="M4883" s="19"/>
      <c r="N4883" s="19"/>
    </row>
    <row r="4884" spans="8:14">
      <c r="H4884" s="18"/>
      <c r="I4884" s="20"/>
      <c r="K4884" s="21"/>
      <c r="L4884" s="21"/>
      <c r="M4884" s="19"/>
      <c r="N4884" s="19"/>
    </row>
    <row r="4885" spans="8:14">
      <c r="H4885" s="18"/>
      <c r="I4885" s="20"/>
      <c r="K4885" s="21"/>
      <c r="L4885" s="21"/>
      <c r="M4885" s="19"/>
      <c r="N4885" s="19"/>
    </row>
    <row r="4886" spans="8:14">
      <c r="H4886" s="18"/>
      <c r="I4886" s="20"/>
      <c r="K4886" s="21"/>
      <c r="L4886" s="21"/>
      <c r="M4886" s="19"/>
      <c r="N4886" s="19"/>
    </row>
    <row r="4887" spans="8:14">
      <c r="H4887" s="18"/>
      <c r="I4887" s="20"/>
      <c r="K4887" s="21"/>
      <c r="L4887" s="21"/>
      <c r="M4887" s="19"/>
      <c r="N4887" s="19"/>
    </row>
    <row r="4888" spans="8:14">
      <c r="H4888" s="18"/>
      <c r="I4888" s="20"/>
      <c r="K4888" s="21"/>
      <c r="L4888" s="21"/>
      <c r="M4888" s="19"/>
      <c r="N4888" s="19"/>
    </row>
    <row r="4889" spans="8:14">
      <c r="H4889" s="18"/>
      <c r="I4889" s="20"/>
      <c r="K4889" s="21"/>
      <c r="L4889" s="21"/>
      <c r="M4889" s="19"/>
      <c r="N4889" s="19"/>
    </row>
    <row r="4890" spans="8:14">
      <c r="H4890" s="18"/>
      <c r="I4890" s="20"/>
      <c r="K4890" s="21"/>
      <c r="L4890" s="21"/>
      <c r="M4890" s="19"/>
      <c r="N4890" s="19"/>
    </row>
    <row r="4891" spans="8:14">
      <c r="H4891" s="18"/>
      <c r="I4891" s="20"/>
      <c r="K4891" s="21"/>
      <c r="L4891" s="21"/>
      <c r="M4891" s="19"/>
      <c r="N4891" s="19"/>
    </row>
    <row r="4892" spans="8:14">
      <c r="H4892" s="18"/>
      <c r="I4892" s="20"/>
      <c r="K4892" s="21"/>
      <c r="L4892" s="21"/>
      <c r="M4892" s="19"/>
      <c r="N4892" s="19"/>
    </row>
    <row r="4893" spans="8:14">
      <c r="H4893" s="18"/>
      <c r="I4893" s="20"/>
      <c r="K4893" s="21"/>
      <c r="L4893" s="21"/>
      <c r="M4893" s="19"/>
      <c r="N4893" s="19"/>
    </row>
    <row r="4894" spans="8:14">
      <c r="H4894" s="18"/>
      <c r="I4894" s="20"/>
      <c r="K4894" s="21"/>
      <c r="L4894" s="21"/>
      <c r="M4894" s="19"/>
      <c r="N4894" s="19"/>
    </row>
    <row r="4895" spans="8:14">
      <c r="H4895" s="18"/>
      <c r="I4895" s="20"/>
      <c r="K4895" s="21"/>
      <c r="L4895" s="21"/>
      <c r="M4895" s="19"/>
      <c r="N4895" s="19"/>
    </row>
    <row r="4896" spans="8:14">
      <c r="H4896" s="18"/>
      <c r="I4896" s="20"/>
      <c r="K4896" s="21"/>
      <c r="L4896" s="21"/>
      <c r="M4896" s="19"/>
      <c r="N4896" s="19"/>
    </row>
    <row r="4897" spans="8:14">
      <c r="H4897" s="18"/>
      <c r="I4897" s="20"/>
      <c r="K4897" s="21"/>
      <c r="L4897" s="21"/>
      <c r="M4897" s="19"/>
      <c r="N4897" s="19"/>
    </row>
    <row r="4898" spans="8:14">
      <c r="H4898" s="18"/>
      <c r="I4898" s="20"/>
      <c r="K4898" s="21"/>
      <c r="L4898" s="21"/>
      <c r="M4898" s="19"/>
      <c r="N4898" s="19"/>
    </row>
    <row r="4899" spans="8:14">
      <c r="H4899" s="18"/>
      <c r="I4899" s="20"/>
      <c r="K4899" s="21"/>
      <c r="L4899" s="21"/>
      <c r="M4899" s="19"/>
      <c r="N4899" s="19"/>
    </row>
    <row r="4900" spans="8:14">
      <c r="H4900" s="18"/>
      <c r="I4900" s="20"/>
      <c r="K4900" s="21"/>
      <c r="L4900" s="21"/>
      <c r="M4900" s="19"/>
      <c r="N4900" s="19"/>
    </row>
    <row r="4901" spans="8:14">
      <c r="H4901" s="18"/>
      <c r="I4901" s="20"/>
      <c r="K4901" s="21"/>
      <c r="L4901" s="21"/>
      <c r="M4901" s="19"/>
      <c r="N4901" s="19"/>
    </row>
    <row r="4902" spans="8:14">
      <c r="H4902" s="18"/>
      <c r="I4902" s="20"/>
      <c r="K4902" s="21"/>
      <c r="L4902" s="21"/>
      <c r="M4902" s="19"/>
      <c r="N4902" s="19"/>
    </row>
    <row r="4903" spans="8:14">
      <c r="H4903" s="18"/>
      <c r="I4903" s="20"/>
      <c r="K4903" s="21"/>
      <c r="L4903" s="21"/>
      <c r="M4903" s="19"/>
      <c r="N4903" s="19"/>
    </row>
    <row r="4904" spans="8:14">
      <c r="H4904" s="18"/>
      <c r="I4904" s="20"/>
      <c r="K4904" s="21"/>
      <c r="L4904" s="21"/>
      <c r="M4904" s="19"/>
      <c r="N4904" s="19"/>
    </row>
    <row r="4905" spans="8:14">
      <c r="H4905" s="18"/>
      <c r="I4905" s="20"/>
      <c r="K4905" s="21"/>
      <c r="L4905" s="21"/>
      <c r="M4905" s="19"/>
      <c r="N4905" s="19"/>
    </row>
    <row r="4906" spans="8:14">
      <c r="H4906" s="18"/>
      <c r="I4906" s="20"/>
      <c r="K4906" s="21"/>
      <c r="L4906" s="21"/>
      <c r="M4906" s="19"/>
      <c r="N4906" s="19"/>
    </row>
    <row r="4907" spans="8:14">
      <c r="H4907" s="18"/>
      <c r="I4907" s="20"/>
      <c r="K4907" s="21"/>
      <c r="L4907" s="21"/>
      <c r="M4907" s="19"/>
      <c r="N4907" s="19"/>
    </row>
    <row r="4908" spans="8:14">
      <c r="H4908" s="18"/>
      <c r="I4908" s="20"/>
      <c r="K4908" s="21"/>
      <c r="L4908" s="21"/>
      <c r="M4908" s="19"/>
      <c r="N4908" s="19"/>
    </row>
    <row r="4909" spans="8:14">
      <c r="H4909" s="18"/>
      <c r="I4909" s="20"/>
      <c r="K4909" s="21"/>
      <c r="L4909" s="21"/>
      <c r="M4909" s="19"/>
      <c r="N4909" s="19"/>
    </row>
    <row r="4910" spans="8:14">
      <c r="H4910" s="18"/>
      <c r="I4910" s="20"/>
      <c r="K4910" s="21"/>
      <c r="L4910" s="21"/>
      <c r="M4910" s="19"/>
      <c r="N4910" s="19"/>
    </row>
    <row r="4911" spans="8:14">
      <c r="H4911" s="18"/>
      <c r="I4911" s="20"/>
      <c r="K4911" s="21"/>
      <c r="L4911" s="21"/>
      <c r="M4911" s="19"/>
      <c r="N4911" s="19"/>
    </row>
    <row r="4912" spans="8:14">
      <c r="H4912" s="18"/>
      <c r="I4912" s="20"/>
      <c r="K4912" s="21"/>
      <c r="L4912" s="21"/>
      <c r="M4912" s="19"/>
      <c r="N4912" s="19"/>
    </row>
    <row r="4913" spans="8:14">
      <c r="H4913" s="18"/>
      <c r="I4913" s="20"/>
      <c r="K4913" s="21"/>
      <c r="L4913" s="21"/>
      <c r="M4913" s="19"/>
      <c r="N4913" s="19"/>
    </row>
    <row r="4914" spans="8:14">
      <c r="H4914" s="18"/>
      <c r="I4914" s="20"/>
      <c r="K4914" s="21"/>
      <c r="L4914" s="21"/>
      <c r="M4914" s="19"/>
      <c r="N4914" s="19"/>
    </row>
    <row r="4915" spans="8:14">
      <c r="H4915" s="18"/>
      <c r="I4915" s="20"/>
      <c r="K4915" s="21"/>
      <c r="L4915" s="21"/>
      <c r="M4915" s="19"/>
      <c r="N4915" s="19"/>
    </row>
    <row r="4916" spans="8:14">
      <c r="H4916" s="18"/>
      <c r="I4916" s="20"/>
      <c r="K4916" s="21"/>
      <c r="L4916" s="21"/>
      <c r="M4916" s="19"/>
      <c r="N4916" s="19"/>
    </row>
    <row r="4917" spans="8:14">
      <c r="H4917" s="18"/>
      <c r="I4917" s="20"/>
      <c r="K4917" s="21"/>
      <c r="L4917" s="21"/>
      <c r="M4917" s="19"/>
      <c r="N4917" s="19"/>
    </row>
    <row r="4918" spans="8:14">
      <c r="H4918" s="18"/>
      <c r="I4918" s="20"/>
      <c r="K4918" s="21"/>
      <c r="L4918" s="21"/>
      <c r="M4918" s="19"/>
      <c r="N4918" s="19"/>
    </row>
    <row r="4919" spans="8:14">
      <c r="H4919" s="18"/>
      <c r="I4919" s="20"/>
      <c r="K4919" s="21"/>
      <c r="L4919" s="21"/>
      <c r="M4919" s="19"/>
      <c r="N4919" s="19"/>
    </row>
    <row r="4920" spans="8:14">
      <c r="H4920" s="18"/>
      <c r="I4920" s="20"/>
      <c r="K4920" s="21"/>
      <c r="L4920" s="21"/>
      <c r="M4920" s="19"/>
      <c r="N4920" s="19"/>
    </row>
    <row r="4921" spans="8:14">
      <c r="H4921" s="18"/>
      <c r="I4921" s="20"/>
      <c r="K4921" s="21"/>
      <c r="L4921" s="21"/>
      <c r="M4921" s="19"/>
      <c r="N4921" s="19"/>
    </row>
    <row r="4922" spans="8:14">
      <c r="H4922" s="18"/>
      <c r="I4922" s="20"/>
      <c r="K4922" s="21"/>
      <c r="L4922" s="21"/>
      <c r="M4922" s="19"/>
      <c r="N4922" s="19"/>
    </row>
    <row r="4923" spans="8:14">
      <c r="H4923" s="18"/>
      <c r="I4923" s="20"/>
      <c r="K4923" s="21"/>
      <c r="L4923" s="21"/>
      <c r="M4923" s="19"/>
      <c r="N4923" s="19"/>
    </row>
    <row r="4924" spans="8:14">
      <c r="H4924" s="18"/>
      <c r="I4924" s="20"/>
      <c r="K4924" s="21"/>
      <c r="L4924" s="21"/>
      <c r="M4924" s="19"/>
      <c r="N4924" s="19"/>
    </row>
    <row r="4925" spans="8:14">
      <c r="H4925" s="18"/>
      <c r="I4925" s="20"/>
      <c r="K4925" s="21"/>
      <c r="L4925" s="21"/>
      <c r="M4925" s="19"/>
      <c r="N4925" s="19"/>
    </row>
    <row r="4926" spans="8:14">
      <c r="H4926" s="18"/>
      <c r="I4926" s="20"/>
      <c r="K4926" s="21"/>
      <c r="L4926" s="21"/>
      <c r="M4926" s="19"/>
      <c r="N4926" s="19"/>
    </row>
    <row r="4927" spans="8:14">
      <c r="H4927" s="18"/>
      <c r="I4927" s="20"/>
      <c r="K4927" s="21"/>
      <c r="L4927" s="21"/>
      <c r="M4927" s="19"/>
      <c r="N4927" s="19"/>
    </row>
    <row r="4928" spans="8:14">
      <c r="H4928" s="18"/>
      <c r="I4928" s="20"/>
      <c r="K4928" s="21"/>
      <c r="L4928" s="21"/>
      <c r="M4928" s="19"/>
      <c r="N4928" s="19"/>
    </row>
    <row r="4929" spans="8:14">
      <c r="H4929" s="18"/>
      <c r="I4929" s="20"/>
      <c r="K4929" s="21"/>
      <c r="L4929" s="21"/>
      <c r="M4929" s="19"/>
      <c r="N4929" s="19"/>
    </row>
    <row r="4930" spans="8:14">
      <c r="H4930" s="18"/>
      <c r="I4930" s="20"/>
      <c r="K4930" s="21"/>
      <c r="L4930" s="21"/>
      <c r="M4930" s="19"/>
      <c r="N4930" s="19"/>
    </row>
    <row r="4931" spans="8:14">
      <c r="H4931" s="18"/>
      <c r="I4931" s="20"/>
      <c r="K4931" s="21"/>
      <c r="L4931" s="21"/>
      <c r="M4931" s="19"/>
      <c r="N4931" s="19"/>
    </row>
    <row r="4932" spans="8:14">
      <c r="H4932" s="18"/>
      <c r="I4932" s="20"/>
      <c r="K4932" s="21"/>
      <c r="L4932" s="21"/>
      <c r="M4932" s="19"/>
      <c r="N4932" s="19"/>
    </row>
    <row r="4933" spans="8:14">
      <c r="H4933" s="18"/>
      <c r="I4933" s="20"/>
      <c r="K4933" s="21"/>
      <c r="L4933" s="21"/>
      <c r="M4933" s="19"/>
      <c r="N4933" s="19"/>
    </row>
    <row r="4934" spans="8:14">
      <c r="H4934" s="18"/>
      <c r="I4934" s="20"/>
      <c r="K4934" s="21"/>
      <c r="L4934" s="21"/>
      <c r="M4934" s="19"/>
      <c r="N4934" s="19"/>
    </row>
    <row r="4935" spans="8:14">
      <c r="H4935" s="18"/>
      <c r="I4935" s="20"/>
      <c r="K4935" s="21"/>
      <c r="L4935" s="21"/>
      <c r="M4935" s="19"/>
      <c r="N4935" s="19"/>
    </row>
    <row r="4936" spans="8:14">
      <c r="H4936" s="18"/>
      <c r="I4936" s="20"/>
      <c r="K4936" s="21"/>
      <c r="L4936" s="21"/>
      <c r="M4936" s="19"/>
      <c r="N4936" s="19"/>
    </row>
    <row r="4937" spans="8:14">
      <c r="H4937" s="18"/>
      <c r="I4937" s="20"/>
      <c r="K4937" s="21"/>
      <c r="L4937" s="21"/>
      <c r="M4937" s="19"/>
      <c r="N4937" s="19"/>
    </row>
    <row r="4938" spans="8:14">
      <c r="H4938" s="18"/>
      <c r="I4938" s="20"/>
      <c r="K4938" s="21"/>
      <c r="L4938" s="21"/>
      <c r="M4938" s="19"/>
      <c r="N4938" s="19"/>
    </row>
    <row r="4939" spans="8:14">
      <c r="H4939" s="18"/>
      <c r="I4939" s="20"/>
      <c r="K4939" s="21"/>
      <c r="L4939" s="21"/>
      <c r="M4939" s="19"/>
      <c r="N4939" s="19"/>
    </row>
    <row r="4940" spans="8:14">
      <c r="H4940" s="18"/>
      <c r="I4940" s="20"/>
      <c r="K4940" s="21"/>
      <c r="L4940" s="21"/>
      <c r="M4940" s="19"/>
      <c r="N4940" s="19"/>
    </row>
    <row r="4941" spans="8:14">
      <c r="H4941" s="18"/>
      <c r="I4941" s="20"/>
      <c r="K4941" s="21"/>
      <c r="L4941" s="21"/>
      <c r="M4941" s="19"/>
      <c r="N4941" s="19"/>
    </row>
    <row r="4942" spans="8:14">
      <c r="H4942" s="18"/>
      <c r="I4942" s="20"/>
      <c r="K4942" s="21"/>
      <c r="L4942" s="21"/>
      <c r="M4942" s="19"/>
      <c r="N4942" s="19"/>
    </row>
    <row r="4943" spans="8:14">
      <c r="H4943" s="18"/>
      <c r="I4943" s="20"/>
      <c r="K4943" s="21"/>
      <c r="L4943" s="21"/>
      <c r="M4943" s="19"/>
      <c r="N4943" s="19"/>
    </row>
    <row r="4944" spans="8:14">
      <c r="H4944" s="18"/>
      <c r="I4944" s="20"/>
      <c r="K4944" s="21"/>
      <c r="L4944" s="21"/>
      <c r="M4944" s="19"/>
      <c r="N4944" s="19"/>
    </row>
    <row r="4945" spans="8:14">
      <c r="H4945" s="18"/>
      <c r="I4945" s="20"/>
      <c r="K4945" s="21"/>
      <c r="L4945" s="21"/>
      <c r="M4945" s="19"/>
      <c r="N4945" s="19"/>
    </row>
    <row r="4946" spans="8:14">
      <c r="H4946" s="18"/>
      <c r="I4946" s="20"/>
      <c r="K4946" s="21"/>
      <c r="L4946" s="21"/>
      <c r="M4946" s="19"/>
      <c r="N4946" s="19"/>
    </row>
    <row r="4947" spans="8:14">
      <c r="H4947" s="18"/>
      <c r="I4947" s="20"/>
      <c r="K4947" s="21"/>
      <c r="L4947" s="21"/>
      <c r="M4947" s="19"/>
      <c r="N4947" s="19"/>
    </row>
    <row r="4948" spans="8:14">
      <c r="H4948" s="18"/>
      <c r="I4948" s="20"/>
      <c r="K4948" s="21"/>
      <c r="L4948" s="21"/>
      <c r="M4948" s="19"/>
      <c r="N4948" s="19"/>
    </row>
    <row r="4949" spans="8:14">
      <c r="H4949" s="18"/>
      <c r="I4949" s="20"/>
      <c r="K4949" s="21"/>
      <c r="L4949" s="21"/>
      <c r="M4949" s="19"/>
      <c r="N4949" s="19"/>
    </row>
    <row r="4950" spans="8:14">
      <c r="H4950" s="18"/>
      <c r="I4950" s="20"/>
      <c r="K4950" s="21"/>
      <c r="L4950" s="21"/>
      <c r="M4950" s="19"/>
      <c r="N4950" s="19"/>
    </row>
    <row r="4951" spans="8:14">
      <c r="H4951" s="18"/>
      <c r="I4951" s="20"/>
      <c r="K4951" s="21"/>
      <c r="L4951" s="21"/>
      <c r="M4951" s="19"/>
      <c r="N4951" s="19"/>
    </row>
    <row r="4952" spans="8:14">
      <c r="H4952" s="18"/>
      <c r="I4952" s="20"/>
      <c r="K4952" s="21"/>
      <c r="L4952" s="21"/>
      <c r="M4952" s="19"/>
      <c r="N4952" s="19"/>
    </row>
    <row r="4953" spans="8:14">
      <c r="H4953" s="18"/>
      <c r="I4953" s="20"/>
      <c r="K4953" s="21"/>
      <c r="L4953" s="21"/>
      <c r="M4953" s="19"/>
      <c r="N4953" s="19"/>
    </row>
    <row r="4954" spans="8:14">
      <c r="H4954" s="18"/>
      <c r="I4954" s="20"/>
      <c r="K4954" s="21"/>
      <c r="L4954" s="21"/>
      <c r="M4954" s="19"/>
      <c r="N4954" s="19"/>
    </row>
    <row r="4955" spans="8:14">
      <c r="H4955" s="18"/>
      <c r="I4955" s="20"/>
      <c r="K4955" s="21"/>
      <c r="L4955" s="21"/>
      <c r="M4955" s="19"/>
      <c r="N4955" s="19"/>
    </row>
    <row r="4956" spans="8:14">
      <c r="H4956" s="18"/>
      <c r="I4956" s="20"/>
      <c r="K4956" s="21"/>
      <c r="L4956" s="21"/>
      <c r="M4956" s="19"/>
      <c r="N4956" s="19"/>
    </row>
    <row r="4957" spans="8:14">
      <c r="H4957" s="18"/>
      <c r="I4957" s="20"/>
      <c r="K4957" s="21"/>
      <c r="L4957" s="21"/>
      <c r="M4957" s="19"/>
      <c r="N4957" s="19"/>
    </row>
    <row r="4958" spans="8:14">
      <c r="H4958" s="18"/>
      <c r="I4958" s="20"/>
      <c r="K4958" s="21"/>
      <c r="L4958" s="21"/>
      <c r="M4958" s="19"/>
      <c r="N4958" s="19"/>
    </row>
    <row r="4959" spans="8:14">
      <c r="H4959" s="18"/>
      <c r="I4959" s="20"/>
      <c r="K4959" s="21"/>
      <c r="L4959" s="21"/>
      <c r="M4959" s="19"/>
      <c r="N4959" s="19"/>
    </row>
    <row r="4960" spans="8:14">
      <c r="H4960" s="18"/>
      <c r="I4960" s="20"/>
      <c r="K4960" s="21"/>
      <c r="L4960" s="21"/>
      <c r="M4960" s="19"/>
      <c r="N4960" s="19"/>
    </row>
    <row r="4961" spans="8:14">
      <c r="H4961" s="18"/>
      <c r="I4961" s="20"/>
      <c r="K4961" s="21"/>
      <c r="L4961" s="21"/>
      <c r="M4961" s="19"/>
      <c r="N4961" s="19"/>
    </row>
    <row r="4962" spans="8:14">
      <c r="H4962" s="18"/>
      <c r="I4962" s="20"/>
      <c r="K4962" s="21"/>
      <c r="L4962" s="21"/>
      <c r="M4962" s="19"/>
      <c r="N4962" s="19"/>
    </row>
    <row r="4963" spans="8:14">
      <c r="H4963" s="18"/>
      <c r="I4963" s="20"/>
      <c r="K4963" s="21"/>
      <c r="L4963" s="21"/>
      <c r="M4963" s="19"/>
      <c r="N4963" s="19"/>
    </row>
    <row r="4964" spans="8:14">
      <c r="H4964" s="18"/>
      <c r="I4964" s="20"/>
      <c r="K4964" s="21"/>
      <c r="L4964" s="21"/>
      <c r="M4964" s="19"/>
      <c r="N4964" s="19"/>
    </row>
    <row r="4965" spans="8:14">
      <c r="H4965" s="18"/>
      <c r="I4965" s="20"/>
      <c r="K4965" s="21"/>
      <c r="L4965" s="21"/>
      <c r="M4965" s="19"/>
      <c r="N4965" s="19"/>
    </row>
    <row r="4966" spans="8:14">
      <c r="H4966" s="18"/>
      <c r="I4966" s="20"/>
      <c r="K4966" s="21"/>
      <c r="L4966" s="21"/>
      <c r="M4966" s="19"/>
      <c r="N4966" s="19"/>
    </row>
    <row r="4967" spans="8:14">
      <c r="H4967" s="18"/>
      <c r="I4967" s="20"/>
      <c r="K4967" s="21"/>
      <c r="L4967" s="21"/>
      <c r="M4967" s="19"/>
      <c r="N4967" s="19"/>
    </row>
    <row r="4968" spans="8:14">
      <c r="H4968" s="18"/>
      <c r="I4968" s="20"/>
      <c r="K4968" s="21"/>
      <c r="L4968" s="21"/>
      <c r="M4968" s="19"/>
      <c r="N4968" s="19"/>
    </row>
    <row r="4969" spans="8:14">
      <c r="H4969" s="18"/>
      <c r="I4969" s="20"/>
      <c r="K4969" s="21"/>
      <c r="L4969" s="21"/>
      <c r="M4969" s="19"/>
      <c r="N4969" s="19"/>
    </row>
    <row r="4970" spans="8:14">
      <c r="H4970" s="18"/>
      <c r="I4970" s="20"/>
      <c r="K4970" s="21"/>
      <c r="L4970" s="21"/>
      <c r="M4970" s="19"/>
      <c r="N4970" s="19"/>
    </row>
    <row r="4971" spans="8:14">
      <c r="H4971" s="18"/>
      <c r="I4971" s="20"/>
      <c r="K4971" s="21"/>
      <c r="L4971" s="21"/>
      <c r="M4971" s="19"/>
      <c r="N4971" s="19"/>
    </row>
    <row r="4972" spans="8:14">
      <c r="H4972" s="18"/>
      <c r="I4972" s="20"/>
      <c r="K4972" s="21"/>
      <c r="L4972" s="21"/>
      <c r="M4972" s="19"/>
      <c r="N4972" s="19"/>
    </row>
    <row r="4973" spans="8:14">
      <c r="H4973" s="18"/>
      <c r="I4973" s="20"/>
      <c r="K4973" s="21"/>
      <c r="L4973" s="21"/>
      <c r="M4973" s="19"/>
      <c r="N4973" s="19"/>
    </row>
    <row r="4974" spans="8:14">
      <c r="H4974" s="18"/>
      <c r="I4974" s="20"/>
      <c r="K4974" s="21"/>
      <c r="L4974" s="21"/>
      <c r="M4974" s="19"/>
      <c r="N4974" s="19"/>
    </row>
    <row r="4975" spans="8:14">
      <c r="H4975" s="18"/>
      <c r="I4975" s="20"/>
      <c r="K4975" s="21"/>
      <c r="L4975" s="21"/>
      <c r="M4975" s="19"/>
      <c r="N4975" s="19"/>
    </row>
    <row r="4976" spans="8:14">
      <c r="H4976" s="18"/>
      <c r="I4976" s="20"/>
      <c r="K4976" s="21"/>
      <c r="L4976" s="21"/>
      <c r="M4976" s="19"/>
      <c r="N4976" s="19"/>
    </row>
    <row r="4977" spans="8:14">
      <c r="H4977" s="18"/>
      <c r="I4977" s="20"/>
      <c r="K4977" s="21"/>
      <c r="L4977" s="21"/>
      <c r="M4977" s="19"/>
      <c r="N4977" s="19"/>
    </row>
    <row r="4978" spans="8:14">
      <c r="H4978" s="18"/>
      <c r="I4978" s="20"/>
      <c r="K4978" s="21"/>
      <c r="L4978" s="21"/>
      <c r="M4978" s="19"/>
      <c r="N4978" s="19"/>
    </row>
    <row r="4979" spans="8:14">
      <c r="H4979" s="18"/>
      <c r="I4979" s="20"/>
      <c r="K4979" s="21"/>
      <c r="L4979" s="21"/>
      <c r="M4979" s="19"/>
      <c r="N4979" s="19"/>
    </row>
    <row r="4980" spans="8:14">
      <c r="H4980" s="18"/>
      <c r="I4980" s="20"/>
      <c r="K4980" s="21"/>
      <c r="L4980" s="21"/>
      <c r="M4980" s="19"/>
      <c r="N4980" s="19"/>
    </row>
    <row r="4981" spans="8:14">
      <c r="H4981" s="18"/>
      <c r="I4981" s="20"/>
      <c r="K4981" s="21"/>
      <c r="L4981" s="21"/>
      <c r="M4981" s="19"/>
      <c r="N4981" s="19"/>
    </row>
    <row r="4982" spans="8:14">
      <c r="H4982" s="18"/>
      <c r="I4982" s="20"/>
      <c r="K4982" s="21"/>
      <c r="L4982" s="21"/>
      <c r="M4982" s="19"/>
      <c r="N4982" s="19"/>
    </row>
    <row r="4983" spans="8:14">
      <c r="H4983" s="18"/>
      <c r="I4983" s="20"/>
      <c r="K4983" s="21"/>
      <c r="L4983" s="21"/>
      <c r="M4983" s="19"/>
      <c r="N4983" s="19"/>
    </row>
    <row r="4984" spans="8:14">
      <c r="H4984" s="18"/>
      <c r="I4984" s="20"/>
      <c r="K4984" s="21"/>
      <c r="L4984" s="21"/>
      <c r="M4984" s="19"/>
      <c r="N4984" s="19"/>
    </row>
    <row r="4985" spans="8:14">
      <c r="H4985" s="18"/>
      <c r="I4985" s="20"/>
      <c r="K4985" s="21"/>
      <c r="L4985" s="21"/>
      <c r="M4985" s="19"/>
      <c r="N4985" s="19"/>
    </row>
    <row r="4986" spans="8:14">
      <c r="H4986" s="18"/>
      <c r="I4986" s="20"/>
      <c r="K4986" s="21"/>
      <c r="L4986" s="21"/>
      <c r="M4986" s="19"/>
      <c r="N4986" s="19"/>
    </row>
    <row r="4987" spans="8:14">
      <c r="H4987" s="18"/>
      <c r="I4987" s="20"/>
      <c r="K4987" s="21"/>
      <c r="L4987" s="21"/>
      <c r="M4987" s="19"/>
      <c r="N4987" s="19"/>
    </row>
    <row r="4988" spans="8:14">
      <c r="H4988" s="18"/>
      <c r="I4988" s="20"/>
      <c r="K4988" s="21"/>
      <c r="L4988" s="21"/>
      <c r="M4988" s="19"/>
      <c r="N4988" s="19"/>
    </row>
    <row r="4989" spans="8:14">
      <c r="H4989" s="18"/>
      <c r="I4989" s="20"/>
      <c r="K4989" s="21"/>
      <c r="L4989" s="21"/>
      <c r="M4989" s="19"/>
      <c r="N4989" s="19"/>
    </row>
    <row r="4990" spans="8:14">
      <c r="H4990" s="18"/>
      <c r="I4990" s="20"/>
      <c r="K4990" s="21"/>
      <c r="L4990" s="21"/>
      <c r="M4990" s="19"/>
      <c r="N4990" s="19"/>
    </row>
    <row r="4991" spans="8:14">
      <c r="H4991" s="18"/>
      <c r="I4991" s="20"/>
      <c r="K4991" s="21"/>
      <c r="L4991" s="21"/>
      <c r="M4991" s="19"/>
      <c r="N4991" s="19"/>
    </row>
    <row r="4992" spans="8:14">
      <c r="H4992" s="18"/>
      <c r="I4992" s="20"/>
      <c r="K4992" s="21"/>
      <c r="L4992" s="21"/>
      <c r="M4992" s="19"/>
      <c r="N4992" s="19"/>
    </row>
    <row r="4993" spans="8:14">
      <c r="H4993" s="18"/>
      <c r="I4993" s="20"/>
      <c r="K4993" s="21"/>
      <c r="L4993" s="21"/>
      <c r="M4993" s="19"/>
      <c r="N4993" s="19"/>
    </row>
    <row r="4994" spans="8:14">
      <c r="H4994" s="18"/>
      <c r="I4994" s="20"/>
      <c r="K4994" s="21"/>
      <c r="L4994" s="21"/>
      <c r="M4994" s="19"/>
      <c r="N4994" s="19"/>
    </row>
    <row r="4995" spans="8:14">
      <c r="H4995" s="18"/>
      <c r="I4995" s="20"/>
      <c r="K4995" s="21"/>
      <c r="L4995" s="21"/>
      <c r="M4995" s="19"/>
      <c r="N4995" s="19"/>
    </row>
    <row r="4996" spans="8:14">
      <c r="H4996" s="18"/>
      <c r="I4996" s="20"/>
      <c r="K4996" s="21"/>
      <c r="L4996" s="21"/>
      <c r="M4996" s="19"/>
      <c r="N4996" s="19"/>
    </row>
    <row r="4997" spans="8:14">
      <c r="H4997" s="18"/>
      <c r="I4997" s="20"/>
      <c r="K4997" s="21"/>
      <c r="L4997" s="21"/>
      <c r="M4997" s="19"/>
      <c r="N4997" s="19"/>
    </row>
    <row r="4998" spans="8:14">
      <c r="H4998" s="18"/>
      <c r="I4998" s="20"/>
      <c r="K4998" s="21"/>
      <c r="L4998" s="21"/>
      <c r="M4998" s="19"/>
      <c r="N4998" s="19"/>
    </row>
    <row r="4999" spans="8:14">
      <c r="H4999" s="18"/>
      <c r="I4999" s="20"/>
      <c r="K4999" s="21"/>
      <c r="L4999" s="21"/>
      <c r="M4999" s="19"/>
      <c r="N4999" s="19"/>
    </row>
    <row r="5000" spans="8:14">
      <c r="H5000" s="18"/>
      <c r="I5000" s="20"/>
      <c r="K5000" s="21"/>
      <c r="L5000" s="21"/>
      <c r="M5000" s="19"/>
      <c r="N5000" s="19"/>
    </row>
    <row r="5001" spans="8:14">
      <c r="H5001" s="18"/>
      <c r="I5001" s="20"/>
      <c r="K5001" s="21"/>
      <c r="L5001" s="21"/>
      <c r="M5001" s="19"/>
      <c r="N5001" s="19"/>
    </row>
    <row r="5002" spans="8:14">
      <c r="H5002" s="18"/>
      <c r="I5002" s="20"/>
      <c r="K5002" s="21"/>
      <c r="L5002" s="21"/>
      <c r="M5002" s="19"/>
      <c r="N5002" s="19"/>
    </row>
    <row r="5003" spans="8:14">
      <c r="H5003" s="18"/>
      <c r="I5003" s="20"/>
      <c r="K5003" s="21"/>
      <c r="L5003" s="21"/>
      <c r="M5003" s="19"/>
      <c r="N5003" s="19"/>
    </row>
    <row r="5004" spans="8:14">
      <c r="H5004" s="18"/>
      <c r="I5004" s="20"/>
      <c r="K5004" s="21"/>
      <c r="L5004" s="21"/>
      <c r="M5004" s="19"/>
      <c r="N5004" s="19"/>
    </row>
    <row r="5005" spans="8:14">
      <c r="H5005" s="18"/>
      <c r="I5005" s="20"/>
      <c r="K5005" s="21"/>
      <c r="L5005" s="21"/>
      <c r="M5005" s="19"/>
      <c r="N5005" s="19"/>
    </row>
    <row r="5006" spans="8:14">
      <c r="H5006" s="18"/>
      <c r="I5006" s="20"/>
      <c r="K5006" s="21"/>
      <c r="L5006" s="21"/>
      <c r="M5006" s="19"/>
      <c r="N5006" s="19"/>
    </row>
    <row r="5007" spans="8:14">
      <c r="H5007" s="18"/>
      <c r="I5007" s="20"/>
      <c r="K5007" s="21"/>
      <c r="L5007" s="21"/>
      <c r="M5007" s="19"/>
      <c r="N5007" s="19"/>
    </row>
    <row r="5008" spans="8:14">
      <c r="H5008" s="18"/>
      <c r="I5008" s="20"/>
      <c r="K5008" s="21"/>
      <c r="L5008" s="21"/>
      <c r="M5008" s="19"/>
      <c r="N5008" s="19"/>
    </row>
    <row r="5009" spans="8:14">
      <c r="H5009" s="18"/>
      <c r="I5009" s="20"/>
      <c r="K5009" s="21"/>
      <c r="L5009" s="21"/>
      <c r="M5009" s="19"/>
      <c r="N5009" s="19"/>
    </row>
    <row r="5010" spans="8:14">
      <c r="H5010" s="18"/>
      <c r="I5010" s="20"/>
      <c r="K5010" s="21"/>
      <c r="L5010" s="21"/>
      <c r="M5010" s="19"/>
      <c r="N5010" s="19"/>
    </row>
    <row r="5011" spans="8:14">
      <c r="H5011" s="18"/>
      <c r="I5011" s="20"/>
      <c r="K5011" s="21"/>
      <c r="L5011" s="21"/>
      <c r="M5011" s="19"/>
      <c r="N5011" s="19"/>
    </row>
    <row r="5012" spans="8:14">
      <c r="H5012" s="18"/>
      <c r="I5012" s="20"/>
      <c r="K5012" s="21"/>
      <c r="L5012" s="21"/>
      <c r="M5012" s="19"/>
      <c r="N5012" s="19"/>
    </row>
    <row r="5013" spans="8:14">
      <c r="H5013" s="18"/>
      <c r="I5013" s="20"/>
      <c r="K5013" s="21"/>
      <c r="L5013" s="21"/>
      <c r="M5013" s="19"/>
      <c r="N5013" s="19"/>
    </row>
    <row r="5014" spans="8:14">
      <c r="H5014" s="18"/>
      <c r="I5014" s="20"/>
      <c r="K5014" s="21"/>
      <c r="L5014" s="21"/>
      <c r="M5014" s="19"/>
      <c r="N5014" s="19"/>
    </row>
    <row r="5015" spans="8:14">
      <c r="H5015" s="18"/>
      <c r="I5015" s="20"/>
      <c r="K5015" s="21"/>
      <c r="L5015" s="21"/>
      <c r="M5015" s="19"/>
      <c r="N5015" s="19"/>
    </row>
    <row r="5016" spans="8:14">
      <c r="H5016" s="18"/>
      <c r="I5016" s="20"/>
      <c r="K5016" s="21"/>
      <c r="L5016" s="21"/>
      <c r="M5016" s="19"/>
      <c r="N5016" s="19"/>
    </row>
    <row r="5017" spans="8:14">
      <c r="H5017" s="18"/>
      <c r="I5017" s="20"/>
      <c r="K5017" s="21"/>
      <c r="L5017" s="21"/>
      <c r="M5017" s="19"/>
      <c r="N5017" s="19"/>
    </row>
    <row r="5018" spans="8:14">
      <c r="H5018" s="18"/>
      <c r="I5018" s="20"/>
      <c r="K5018" s="21"/>
      <c r="L5018" s="21"/>
      <c r="M5018" s="19"/>
      <c r="N5018" s="19"/>
    </row>
    <row r="5019" spans="8:14">
      <c r="H5019" s="18"/>
      <c r="I5019" s="20"/>
      <c r="K5019" s="21"/>
      <c r="L5019" s="21"/>
      <c r="M5019" s="19"/>
      <c r="N5019" s="19"/>
    </row>
    <row r="5020" spans="8:14">
      <c r="H5020" s="18"/>
      <c r="I5020" s="20"/>
      <c r="K5020" s="21"/>
      <c r="L5020" s="21"/>
      <c r="M5020" s="19"/>
      <c r="N5020" s="19"/>
    </row>
    <row r="5021" spans="8:14">
      <c r="H5021" s="18"/>
      <c r="I5021" s="20"/>
      <c r="K5021" s="21"/>
      <c r="L5021" s="21"/>
      <c r="M5021" s="19"/>
      <c r="N5021" s="19"/>
    </row>
    <row r="5022" spans="8:14">
      <c r="H5022" s="18"/>
      <c r="I5022" s="20"/>
      <c r="K5022" s="21"/>
      <c r="L5022" s="21"/>
      <c r="M5022" s="19"/>
      <c r="N5022" s="19"/>
    </row>
    <row r="5023" spans="8:14">
      <c r="H5023" s="18"/>
      <c r="I5023" s="20"/>
      <c r="K5023" s="21"/>
      <c r="L5023" s="21"/>
      <c r="M5023" s="19"/>
      <c r="N5023" s="19"/>
    </row>
    <row r="5024" spans="8:14">
      <c r="H5024" s="18"/>
      <c r="I5024" s="20"/>
      <c r="K5024" s="21"/>
      <c r="L5024" s="21"/>
      <c r="M5024" s="19"/>
      <c r="N5024" s="19"/>
    </row>
    <row r="5025" spans="8:14">
      <c r="H5025" s="18"/>
      <c r="I5025" s="20"/>
      <c r="K5025" s="21"/>
      <c r="L5025" s="21"/>
      <c r="M5025" s="19"/>
      <c r="N5025" s="19"/>
    </row>
    <row r="5026" spans="8:14">
      <c r="H5026" s="18"/>
      <c r="I5026" s="20"/>
      <c r="K5026" s="21"/>
      <c r="L5026" s="21"/>
      <c r="M5026" s="19"/>
      <c r="N5026" s="19"/>
    </row>
    <row r="5027" spans="8:14">
      <c r="H5027" s="18"/>
      <c r="I5027" s="20"/>
      <c r="K5027" s="21"/>
      <c r="L5027" s="21"/>
      <c r="M5027" s="19"/>
      <c r="N5027" s="19"/>
    </row>
    <row r="5028" spans="8:14">
      <c r="H5028" s="18"/>
      <c r="I5028" s="20"/>
      <c r="K5028" s="21"/>
      <c r="L5028" s="21"/>
      <c r="M5028" s="19"/>
      <c r="N5028" s="19"/>
    </row>
    <row r="5029" spans="8:14">
      <c r="H5029" s="18"/>
      <c r="I5029" s="20"/>
      <c r="K5029" s="21"/>
      <c r="L5029" s="21"/>
      <c r="M5029" s="19"/>
      <c r="N5029" s="19"/>
    </row>
    <row r="5030" spans="8:14">
      <c r="H5030" s="18"/>
      <c r="I5030" s="20"/>
      <c r="K5030" s="21"/>
      <c r="L5030" s="21"/>
      <c r="M5030" s="19"/>
      <c r="N5030" s="19"/>
    </row>
    <row r="5031" spans="8:14">
      <c r="H5031" s="18"/>
      <c r="I5031" s="20"/>
      <c r="K5031" s="21"/>
      <c r="L5031" s="21"/>
      <c r="M5031" s="19"/>
      <c r="N5031" s="19"/>
    </row>
    <row r="5032" spans="8:14">
      <c r="H5032" s="18"/>
      <c r="I5032" s="20"/>
      <c r="K5032" s="21"/>
      <c r="L5032" s="21"/>
      <c r="M5032" s="19"/>
      <c r="N5032" s="19"/>
    </row>
    <row r="5033" spans="8:14">
      <c r="H5033" s="18"/>
      <c r="I5033" s="20"/>
      <c r="K5033" s="21"/>
      <c r="L5033" s="21"/>
      <c r="M5033" s="19"/>
      <c r="N5033" s="19"/>
    </row>
    <row r="5034" spans="8:14">
      <c r="H5034" s="18"/>
      <c r="I5034" s="20"/>
      <c r="K5034" s="21"/>
      <c r="L5034" s="21"/>
      <c r="M5034" s="19"/>
      <c r="N5034" s="19"/>
    </row>
    <row r="5035" spans="8:14">
      <c r="H5035" s="18"/>
      <c r="I5035" s="20"/>
      <c r="K5035" s="21"/>
      <c r="L5035" s="21"/>
      <c r="M5035" s="19"/>
      <c r="N5035" s="19"/>
    </row>
    <row r="5036" spans="8:14">
      <c r="H5036" s="18"/>
      <c r="I5036" s="20"/>
      <c r="K5036" s="21"/>
      <c r="L5036" s="21"/>
      <c r="M5036" s="19"/>
      <c r="N5036" s="19"/>
    </row>
    <row r="5037" spans="8:14">
      <c r="H5037" s="18"/>
      <c r="I5037" s="20"/>
      <c r="K5037" s="21"/>
      <c r="L5037" s="21"/>
      <c r="M5037" s="19"/>
      <c r="N5037" s="19"/>
    </row>
    <row r="5038" spans="8:14">
      <c r="H5038" s="18"/>
      <c r="I5038" s="20"/>
      <c r="K5038" s="21"/>
      <c r="L5038" s="21"/>
      <c r="M5038" s="19"/>
      <c r="N5038" s="19"/>
    </row>
    <row r="5039" spans="8:14">
      <c r="H5039" s="18"/>
      <c r="I5039" s="20"/>
      <c r="K5039" s="21"/>
      <c r="L5039" s="21"/>
      <c r="M5039" s="19"/>
      <c r="N5039" s="19"/>
    </row>
    <row r="5040" spans="8:14">
      <c r="H5040" s="18"/>
      <c r="I5040" s="20"/>
      <c r="K5040" s="21"/>
      <c r="L5040" s="21"/>
      <c r="M5040" s="19"/>
      <c r="N5040" s="19"/>
    </row>
    <row r="5041" spans="8:14">
      <c r="H5041" s="18"/>
      <c r="I5041" s="20"/>
      <c r="K5041" s="21"/>
      <c r="L5041" s="21"/>
      <c r="M5041" s="19"/>
      <c r="N5041" s="19"/>
    </row>
    <row r="5042" spans="8:14">
      <c r="H5042" s="18"/>
      <c r="I5042" s="20"/>
      <c r="K5042" s="21"/>
      <c r="L5042" s="21"/>
      <c r="M5042" s="19"/>
      <c r="N5042" s="19"/>
    </row>
    <row r="5043" spans="8:14">
      <c r="H5043" s="18"/>
      <c r="I5043" s="20"/>
      <c r="K5043" s="21"/>
      <c r="L5043" s="21"/>
      <c r="M5043" s="19"/>
      <c r="N5043" s="19"/>
    </row>
    <row r="5044" spans="8:14">
      <c r="H5044" s="18"/>
      <c r="I5044" s="20"/>
      <c r="K5044" s="21"/>
      <c r="L5044" s="21"/>
      <c r="M5044" s="19"/>
      <c r="N5044" s="19"/>
    </row>
    <row r="5045" spans="8:14">
      <c r="H5045" s="18"/>
      <c r="I5045" s="20"/>
      <c r="K5045" s="21"/>
      <c r="L5045" s="21"/>
      <c r="M5045" s="19"/>
      <c r="N5045" s="19"/>
    </row>
    <row r="5046" spans="8:14">
      <c r="H5046" s="18"/>
      <c r="I5046" s="20"/>
      <c r="K5046" s="21"/>
      <c r="L5046" s="21"/>
      <c r="M5046" s="19"/>
      <c r="N5046" s="19"/>
    </row>
    <row r="5047" spans="8:14">
      <c r="H5047" s="18"/>
      <c r="I5047" s="20"/>
      <c r="K5047" s="21"/>
      <c r="L5047" s="21"/>
      <c r="M5047" s="19"/>
      <c r="N5047" s="19"/>
    </row>
    <row r="5048" spans="8:14">
      <c r="H5048" s="18"/>
      <c r="I5048" s="20"/>
      <c r="K5048" s="21"/>
      <c r="L5048" s="21"/>
      <c r="M5048" s="19"/>
      <c r="N5048" s="19"/>
    </row>
    <row r="5049" spans="8:14">
      <c r="H5049" s="18"/>
      <c r="I5049" s="20"/>
      <c r="K5049" s="21"/>
      <c r="L5049" s="21"/>
      <c r="M5049" s="19"/>
      <c r="N5049" s="19"/>
    </row>
    <row r="5050" spans="8:14">
      <c r="H5050" s="18"/>
      <c r="I5050" s="20"/>
      <c r="K5050" s="21"/>
      <c r="L5050" s="21"/>
      <c r="M5050" s="19"/>
      <c r="N5050" s="19"/>
    </row>
    <row r="5051" spans="8:14">
      <c r="H5051" s="18"/>
      <c r="I5051" s="20"/>
      <c r="K5051" s="21"/>
      <c r="L5051" s="21"/>
      <c r="M5051" s="19"/>
      <c r="N5051" s="19"/>
    </row>
    <row r="5052" spans="8:14">
      <c r="H5052" s="18"/>
      <c r="I5052" s="20"/>
      <c r="K5052" s="21"/>
      <c r="L5052" s="21"/>
      <c r="M5052" s="19"/>
      <c r="N5052" s="19"/>
    </row>
    <row r="5053" spans="8:14">
      <c r="H5053" s="18"/>
      <c r="I5053" s="20"/>
      <c r="K5053" s="21"/>
      <c r="L5053" s="21"/>
      <c r="M5053" s="19"/>
      <c r="N5053" s="19"/>
    </row>
    <row r="5054" spans="8:14">
      <c r="H5054" s="18"/>
      <c r="I5054" s="20"/>
      <c r="K5054" s="21"/>
      <c r="L5054" s="21"/>
      <c r="M5054" s="19"/>
      <c r="N5054" s="19"/>
    </row>
    <row r="5055" spans="8:14">
      <c r="H5055" s="18"/>
      <c r="I5055" s="20"/>
      <c r="K5055" s="21"/>
      <c r="L5055" s="21"/>
      <c r="M5055" s="19"/>
      <c r="N5055" s="19"/>
    </row>
    <row r="5056" spans="8:14">
      <c r="H5056" s="18"/>
      <c r="I5056" s="20"/>
      <c r="K5056" s="21"/>
      <c r="L5056" s="21"/>
      <c r="M5056" s="19"/>
      <c r="N5056" s="19"/>
    </row>
    <row r="5057" spans="8:14">
      <c r="H5057" s="18"/>
      <c r="I5057" s="20"/>
      <c r="K5057" s="21"/>
      <c r="L5057" s="21"/>
      <c r="M5057" s="19"/>
      <c r="N5057" s="19"/>
    </row>
    <row r="5058" spans="8:14">
      <c r="H5058" s="18"/>
      <c r="I5058" s="20"/>
      <c r="K5058" s="21"/>
      <c r="L5058" s="21"/>
      <c r="M5058" s="19"/>
      <c r="N5058" s="19"/>
    </row>
    <row r="5059" spans="8:14">
      <c r="H5059" s="18"/>
      <c r="I5059" s="20"/>
      <c r="K5059" s="21"/>
      <c r="L5059" s="21"/>
      <c r="M5059" s="19"/>
      <c r="N5059" s="19"/>
    </row>
    <row r="5060" spans="8:14">
      <c r="H5060" s="18"/>
      <c r="I5060" s="20"/>
      <c r="K5060" s="21"/>
      <c r="L5060" s="21"/>
      <c r="M5060" s="19"/>
      <c r="N5060" s="19"/>
    </row>
    <row r="5061" spans="8:14">
      <c r="H5061" s="18"/>
      <c r="I5061" s="20"/>
      <c r="K5061" s="21"/>
      <c r="L5061" s="21"/>
      <c r="M5061" s="19"/>
      <c r="N5061" s="19"/>
    </row>
    <row r="5062" spans="8:14">
      <c r="H5062" s="18"/>
      <c r="I5062" s="20"/>
      <c r="K5062" s="21"/>
      <c r="L5062" s="21"/>
      <c r="M5062" s="19"/>
      <c r="N5062" s="19"/>
    </row>
    <row r="5063" spans="8:14">
      <c r="H5063" s="18"/>
      <c r="I5063" s="20"/>
      <c r="K5063" s="21"/>
      <c r="L5063" s="21"/>
      <c r="M5063" s="19"/>
      <c r="N5063" s="19"/>
    </row>
    <row r="5064" spans="8:14">
      <c r="H5064" s="18"/>
      <c r="I5064" s="20"/>
      <c r="K5064" s="21"/>
      <c r="L5064" s="21"/>
      <c r="M5064" s="19"/>
      <c r="N5064" s="19"/>
    </row>
    <row r="5065" spans="8:14">
      <c r="H5065" s="18"/>
      <c r="I5065" s="20"/>
      <c r="K5065" s="21"/>
      <c r="L5065" s="21"/>
      <c r="M5065" s="19"/>
      <c r="N5065" s="19"/>
    </row>
    <row r="5066" spans="8:14">
      <c r="H5066" s="18"/>
      <c r="I5066" s="20"/>
      <c r="K5066" s="21"/>
      <c r="L5066" s="21"/>
      <c r="M5066" s="19"/>
      <c r="N5066" s="19"/>
    </row>
    <row r="5067" spans="8:14">
      <c r="H5067" s="18"/>
      <c r="I5067" s="20"/>
      <c r="K5067" s="21"/>
      <c r="L5067" s="21"/>
      <c r="M5067" s="19"/>
      <c r="N5067" s="19"/>
    </row>
    <row r="5068" spans="8:14">
      <c r="H5068" s="18"/>
      <c r="I5068" s="20"/>
      <c r="K5068" s="21"/>
      <c r="L5068" s="21"/>
      <c r="M5068" s="19"/>
      <c r="N5068" s="19"/>
    </row>
    <row r="5069" spans="8:14">
      <c r="H5069" s="18"/>
      <c r="I5069" s="20"/>
      <c r="K5069" s="21"/>
      <c r="L5069" s="21"/>
      <c r="M5069" s="19"/>
      <c r="N5069" s="19"/>
    </row>
    <row r="5070" spans="8:14">
      <c r="H5070" s="18"/>
      <c r="I5070" s="20"/>
      <c r="K5070" s="21"/>
      <c r="L5070" s="21"/>
      <c r="M5070" s="19"/>
      <c r="N5070" s="19"/>
    </row>
    <row r="5071" spans="8:14">
      <c r="H5071" s="18"/>
      <c r="I5071" s="20"/>
      <c r="K5071" s="21"/>
      <c r="L5071" s="21"/>
      <c r="M5071" s="19"/>
      <c r="N5071" s="19"/>
    </row>
    <row r="5072" spans="8:14">
      <c r="H5072" s="18"/>
      <c r="I5072" s="20"/>
      <c r="K5072" s="21"/>
      <c r="L5072" s="21"/>
      <c r="M5072" s="19"/>
      <c r="N5072" s="19"/>
    </row>
    <row r="5073" spans="8:14">
      <c r="H5073" s="18"/>
      <c r="I5073" s="20"/>
      <c r="K5073" s="21"/>
      <c r="L5073" s="21"/>
      <c r="M5073" s="19"/>
      <c r="N5073" s="19"/>
    </row>
    <row r="5074" spans="8:14">
      <c r="H5074" s="18"/>
      <c r="I5074" s="20"/>
      <c r="K5074" s="21"/>
      <c r="L5074" s="21"/>
      <c r="M5074" s="19"/>
      <c r="N5074" s="19"/>
    </row>
    <row r="5075" spans="8:14">
      <c r="H5075" s="18"/>
      <c r="I5075" s="20"/>
      <c r="K5075" s="21"/>
      <c r="L5075" s="21"/>
      <c r="M5075" s="19"/>
      <c r="N5075" s="19"/>
    </row>
    <row r="5076" spans="8:14">
      <c r="H5076" s="18"/>
      <c r="I5076" s="20"/>
      <c r="K5076" s="21"/>
      <c r="L5076" s="21"/>
      <c r="M5076" s="19"/>
      <c r="N5076" s="19"/>
    </row>
    <row r="5077" spans="8:14">
      <c r="H5077" s="18"/>
      <c r="I5077" s="20"/>
      <c r="K5077" s="21"/>
      <c r="L5077" s="21"/>
      <c r="M5077" s="19"/>
      <c r="N5077" s="19"/>
    </row>
    <row r="5078" spans="8:14">
      <c r="H5078" s="18"/>
      <c r="I5078" s="20"/>
      <c r="K5078" s="21"/>
      <c r="L5078" s="21"/>
      <c r="M5078" s="19"/>
      <c r="N5078" s="19"/>
    </row>
    <row r="5079" spans="8:14">
      <c r="H5079" s="18"/>
      <c r="I5079" s="20"/>
      <c r="K5079" s="21"/>
      <c r="L5079" s="21"/>
      <c r="M5079" s="19"/>
      <c r="N5079" s="19"/>
    </row>
    <row r="5080" spans="8:14">
      <c r="H5080" s="18"/>
      <c r="I5080" s="20"/>
      <c r="K5080" s="21"/>
      <c r="L5080" s="21"/>
      <c r="M5080" s="19"/>
      <c r="N5080" s="19"/>
    </row>
    <row r="5081" spans="8:14">
      <c r="H5081" s="18"/>
      <c r="I5081" s="20"/>
      <c r="K5081" s="21"/>
      <c r="L5081" s="21"/>
      <c r="M5081" s="19"/>
      <c r="N5081" s="19"/>
    </row>
    <row r="5082" spans="8:14">
      <c r="H5082" s="18"/>
      <c r="I5082" s="20"/>
      <c r="K5082" s="21"/>
      <c r="L5082" s="21"/>
      <c r="M5082" s="19"/>
      <c r="N5082" s="19"/>
    </row>
    <row r="5083" spans="8:14">
      <c r="H5083" s="18"/>
      <c r="I5083" s="20"/>
      <c r="K5083" s="21"/>
      <c r="L5083" s="21"/>
      <c r="M5083" s="19"/>
      <c r="N5083" s="19"/>
    </row>
    <row r="5084" spans="8:14">
      <c r="H5084" s="18"/>
      <c r="I5084" s="20"/>
      <c r="K5084" s="21"/>
      <c r="L5084" s="21"/>
      <c r="M5084" s="19"/>
      <c r="N5084" s="19"/>
    </row>
    <row r="5085" spans="8:14">
      <c r="H5085" s="18"/>
      <c r="I5085" s="20"/>
      <c r="K5085" s="21"/>
      <c r="L5085" s="21"/>
      <c r="M5085" s="19"/>
      <c r="N5085" s="19"/>
    </row>
    <row r="5086" spans="8:14">
      <c r="H5086" s="18"/>
      <c r="I5086" s="20"/>
      <c r="K5086" s="21"/>
      <c r="L5086" s="21"/>
      <c r="M5086" s="19"/>
      <c r="N5086" s="19"/>
    </row>
    <row r="5087" spans="8:14">
      <c r="H5087" s="18"/>
      <c r="I5087" s="20"/>
      <c r="K5087" s="21"/>
      <c r="L5087" s="21"/>
      <c r="M5087" s="19"/>
      <c r="N5087" s="19"/>
    </row>
    <row r="5088" spans="8:14">
      <c r="H5088" s="18"/>
      <c r="I5088" s="20"/>
      <c r="K5088" s="21"/>
      <c r="L5088" s="21"/>
      <c r="M5088" s="19"/>
      <c r="N5088" s="19"/>
    </row>
    <row r="5089" spans="8:14">
      <c r="H5089" s="18"/>
      <c r="I5089" s="20"/>
      <c r="K5089" s="21"/>
      <c r="L5089" s="21"/>
      <c r="M5089" s="19"/>
      <c r="N5089" s="19"/>
    </row>
    <row r="5090" spans="8:14">
      <c r="H5090" s="18"/>
      <c r="I5090" s="20"/>
      <c r="K5090" s="21"/>
      <c r="L5090" s="21"/>
      <c r="M5090" s="19"/>
      <c r="N5090" s="19"/>
    </row>
    <row r="5091" spans="8:14">
      <c r="H5091" s="18"/>
      <c r="I5091" s="20"/>
      <c r="K5091" s="21"/>
      <c r="L5091" s="21"/>
      <c r="M5091" s="19"/>
      <c r="N5091" s="19"/>
    </row>
    <row r="5092" spans="8:14">
      <c r="H5092" s="18"/>
      <c r="I5092" s="20"/>
      <c r="K5092" s="21"/>
      <c r="L5092" s="21"/>
      <c r="M5092" s="19"/>
      <c r="N5092" s="19"/>
    </row>
    <row r="5093" spans="8:14">
      <c r="H5093" s="18"/>
      <c r="I5093" s="20"/>
      <c r="K5093" s="21"/>
      <c r="L5093" s="21"/>
      <c r="M5093" s="19"/>
      <c r="N5093" s="19"/>
    </row>
    <row r="5094" spans="8:14">
      <c r="H5094" s="18"/>
      <c r="I5094" s="20"/>
      <c r="K5094" s="21"/>
      <c r="L5094" s="21"/>
      <c r="M5094" s="19"/>
      <c r="N5094" s="19"/>
    </row>
    <row r="5095" spans="8:14">
      <c r="H5095" s="18"/>
      <c r="I5095" s="20"/>
      <c r="K5095" s="21"/>
      <c r="L5095" s="21"/>
      <c r="M5095" s="19"/>
      <c r="N5095" s="19"/>
    </row>
    <row r="5096" spans="8:14">
      <c r="H5096" s="18"/>
      <c r="I5096" s="20"/>
      <c r="K5096" s="21"/>
      <c r="L5096" s="21"/>
      <c r="M5096" s="19"/>
      <c r="N5096" s="19"/>
    </row>
    <row r="5097" spans="8:14">
      <c r="H5097" s="18"/>
      <c r="I5097" s="20"/>
      <c r="K5097" s="21"/>
      <c r="L5097" s="21"/>
      <c r="M5097" s="19"/>
      <c r="N5097" s="19"/>
    </row>
    <row r="5098" spans="8:14">
      <c r="H5098" s="18"/>
      <c r="I5098" s="20"/>
      <c r="K5098" s="21"/>
      <c r="L5098" s="21"/>
      <c r="M5098" s="19"/>
      <c r="N5098" s="19"/>
    </row>
    <row r="5099" spans="8:14">
      <c r="H5099" s="18"/>
      <c r="I5099" s="20"/>
      <c r="K5099" s="21"/>
      <c r="L5099" s="21"/>
      <c r="M5099" s="19"/>
      <c r="N5099" s="19"/>
    </row>
    <row r="5100" spans="8:14">
      <c r="H5100" s="18"/>
      <c r="I5100" s="20"/>
      <c r="K5100" s="21"/>
      <c r="L5100" s="21"/>
      <c r="M5100" s="19"/>
      <c r="N5100" s="19"/>
    </row>
    <row r="5101" spans="8:14">
      <c r="H5101" s="18"/>
      <c r="I5101" s="20"/>
      <c r="K5101" s="21"/>
      <c r="L5101" s="21"/>
      <c r="M5101" s="19"/>
      <c r="N5101" s="19"/>
    </row>
    <row r="5102" spans="8:14">
      <c r="H5102" s="18"/>
      <c r="I5102" s="20"/>
      <c r="K5102" s="21"/>
      <c r="L5102" s="21"/>
      <c r="M5102" s="19"/>
      <c r="N5102" s="19"/>
    </row>
    <row r="5103" spans="8:14">
      <c r="H5103" s="18"/>
      <c r="I5103" s="20"/>
      <c r="K5103" s="21"/>
      <c r="L5103" s="21"/>
      <c r="M5103" s="19"/>
      <c r="N5103" s="19"/>
    </row>
    <row r="5104" spans="8:14">
      <c r="H5104" s="18"/>
      <c r="I5104" s="20"/>
      <c r="K5104" s="21"/>
      <c r="L5104" s="21"/>
      <c r="M5104" s="19"/>
      <c r="N5104" s="19"/>
    </row>
    <row r="5105" spans="8:14">
      <c r="H5105" s="18"/>
      <c r="I5105" s="20"/>
      <c r="K5105" s="21"/>
      <c r="L5105" s="21"/>
      <c r="M5105" s="19"/>
      <c r="N5105" s="19"/>
    </row>
    <row r="5106" spans="8:14">
      <c r="H5106" s="18"/>
      <c r="I5106" s="20"/>
      <c r="K5106" s="21"/>
      <c r="L5106" s="21"/>
      <c r="M5106" s="19"/>
      <c r="N5106" s="19"/>
    </row>
    <row r="5107" spans="8:14">
      <c r="H5107" s="18"/>
      <c r="I5107" s="20"/>
      <c r="K5107" s="21"/>
      <c r="L5107" s="21"/>
      <c r="M5107" s="19"/>
      <c r="N5107" s="19"/>
    </row>
    <row r="5108" spans="8:14">
      <c r="H5108" s="18"/>
      <c r="I5108" s="20"/>
      <c r="K5108" s="21"/>
      <c r="L5108" s="21"/>
      <c r="M5108" s="19"/>
      <c r="N5108" s="19"/>
    </row>
    <row r="5109" spans="8:14">
      <c r="H5109" s="18"/>
      <c r="I5109" s="20"/>
      <c r="K5109" s="21"/>
      <c r="L5109" s="21"/>
      <c r="M5109" s="19"/>
      <c r="N5109" s="19"/>
    </row>
    <row r="5110" spans="8:14">
      <c r="H5110" s="18"/>
      <c r="I5110" s="20"/>
      <c r="K5110" s="21"/>
      <c r="L5110" s="21"/>
      <c r="M5110" s="19"/>
      <c r="N5110" s="19"/>
    </row>
    <row r="5111" spans="8:14">
      <c r="H5111" s="18"/>
      <c r="I5111" s="20"/>
      <c r="K5111" s="21"/>
      <c r="L5111" s="21"/>
      <c r="M5111" s="19"/>
      <c r="N5111" s="19"/>
    </row>
    <row r="5112" spans="8:14">
      <c r="H5112" s="18"/>
      <c r="I5112" s="20"/>
      <c r="K5112" s="21"/>
      <c r="L5112" s="21"/>
      <c r="M5112" s="19"/>
      <c r="N5112" s="19"/>
    </row>
    <row r="5113" spans="8:14">
      <c r="H5113" s="18"/>
      <c r="I5113" s="20"/>
      <c r="K5113" s="21"/>
      <c r="L5113" s="21"/>
      <c r="M5113" s="19"/>
      <c r="N5113" s="19"/>
    </row>
    <row r="5114" spans="8:14">
      <c r="H5114" s="18"/>
      <c r="I5114" s="20"/>
      <c r="K5114" s="21"/>
      <c r="L5114" s="21"/>
      <c r="M5114" s="19"/>
      <c r="N5114" s="19"/>
    </row>
    <row r="5115" spans="8:14">
      <c r="H5115" s="18"/>
      <c r="I5115" s="20"/>
      <c r="K5115" s="21"/>
      <c r="L5115" s="21"/>
      <c r="M5115" s="19"/>
      <c r="N5115" s="19"/>
    </row>
    <row r="5116" spans="8:14">
      <c r="H5116" s="18"/>
      <c r="I5116" s="20"/>
      <c r="K5116" s="21"/>
      <c r="L5116" s="21"/>
      <c r="M5116" s="19"/>
      <c r="N5116" s="19"/>
    </row>
    <row r="5117" spans="8:14">
      <c r="H5117" s="18"/>
      <c r="I5117" s="20"/>
      <c r="K5117" s="21"/>
      <c r="L5117" s="21"/>
      <c r="M5117" s="19"/>
      <c r="N5117" s="19"/>
    </row>
    <row r="5118" spans="8:14">
      <c r="H5118" s="18"/>
      <c r="I5118" s="20"/>
      <c r="K5118" s="21"/>
      <c r="L5118" s="21"/>
      <c r="M5118" s="19"/>
      <c r="N5118" s="19"/>
    </row>
    <row r="5119" spans="8:14">
      <c r="H5119" s="18"/>
      <c r="I5119" s="20"/>
      <c r="K5119" s="21"/>
      <c r="L5119" s="21"/>
      <c r="M5119" s="19"/>
      <c r="N5119" s="19"/>
    </row>
    <row r="5120" spans="8:14">
      <c r="H5120" s="18"/>
      <c r="I5120" s="20"/>
      <c r="K5120" s="21"/>
      <c r="L5120" s="21"/>
      <c r="M5120" s="19"/>
      <c r="N5120" s="19"/>
    </row>
    <row r="5121" spans="8:14">
      <c r="H5121" s="18"/>
      <c r="I5121" s="20"/>
      <c r="K5121" s="21"/>
      <c r="L5121" s="21"/>
      <c r="M5121" s="19"/>
      <c r="N5121" s="19"/>
    </row>
    <row r="5122" spans="8:14">
      <c r="H5122" s="18"/>
      <c r="I5122" s="20"/>
      <c r="K5122" s="21"/>
      <c r="L5122" s="21"/>
      <c r="M5122" s="19"/>
      <c r="N5122" s="19"/>
    </row>
    <row r="5123" spans="8:14">
      <c r="H5123" s="18"/>
      <c r="I5123" s="20"/>
      <c r="K5123" s="21"/>
      <c r="L5123" s="21"/>
      <c r="M5123" s="19"/>
      <c r="N5123" s="19"/>
    </row>
    <row r="5124" spans="8:14">
      <c r="H5124" s="18"/>
      <c r="I5124" s="20"/>
      <c r="K5124" s="21"/>
      <c r="L5124" s="21"/>
      <c r="M5124" s="19"/>
      <c r="N5124" s="19"/>
    </row>
    <row r="5125" spans="8:14">
      <c r="H5125" s="18"/>
      <c r="I5125" s="20"/>
      <c r="K5125" s="21"/>
      <c r="L5125" s="21"/>
      <c r="M5125" s="19"/>
      <c r="N5125" s="19"/>
    </row>
    <row r="5126" spans="8:14">
      <c r="H5126" s="18"/>
      <c r="I5126" s="20"/>
      <c r="K5126" s="21"/>
      <c r="L5126" s="21"/>
      <c r="M5126" s="19"/>
      <c r="N5126" s="19"/>
    </row>
    <row r="5127" spans="8:14">
      <c r="H5127" s="18"/>
      <c r="I5127" s="20"/>
      <c r="K5127" s="21"/>
      <c r="L5127" s="21"/>
      <c r="M5127" s="19"/>
      <c r="N5127" s="19"/>
    </row>
    <row r="5128" spans="8:14">
      <c r="H5128" s="18"/>
      <c r="I5128" s="20"/>
      <c r="K5128" s="21"/>
      <c r="L5128" s="21"/>
      <c r="M5128" s="19"/>
      <c r="N5128" s="19"/>
    </row>
    <row r="5129" spans="8:14">
      <c r="H5129" s="18"/>
      <c r="I5129" s="20"/>
      <c r="K5129" s="21"/>
      <c r="L5129" s="21"/>
      <c r="M5129" s="19"/>
      <c r="N5129" s="19"/>
    </row>
    <row r="5130" spans="8:14">
      <c r="H5130" s="18"/>
      <c r="I5130" s="20"/>
      <c r="K5130" s="21"/>
      <c r="L5130" s="21"/>
      <c r="M5130" s="19"/>
      <c r="N5130" s="19"/>
    </row>
    <row r="5131" spans="8:14">
      <c r="H5131" s="18"/>
      <c r="I5131" s="20"/>
      <c r="K5131" s="21"/>
      <c r="L5131" s="21"/>
      <c r="M5131" s="19"/>
      <c r="N5131" s="19"/>
    </row>
    <row r="5132" spans="8:14">
      <c r="H5132" s="18"/>
      <c r="I5132" s="20"/>
      <c r="K5132" s="21"/>
      <c r="L5132" s="21"/>
      <c r="M5132" s="19"/>
      <c r="N5132" s="19"/>
    </row>
    <row r="5133" spans="8:14">
      <c r="H5133" s="18"/>
      <c r="I5133" s="20"/>
      <c r="K5133" s="21"/>
      <c r="L5133" s="21"/>
      <c r="M5133" s="19"/>
      <c r="N5133" s="19"/>
    </row>
    <row r="5134" spans="8:14">
      <c r="H5134" s="18"/>
      <c r="I5134" s="20"/>
      <c r="K5134" s="21"/>
      <c r="L5134" s="21"/>
      <c r="M5134" s="19"/>
      <c r="N5134" s="19"/>
    </row>
    <row r="5135" spans="8:14">
      <c r="H5135" s="18"/>
      <c r="I5135" s="20"/>
      <c r="K5135" s="21"/>
      <c r="L5135" s="21"/>
      <c r="M5135" s="19"/>
      <c r="N5135" s="19"/>
    </row>
    <row r="5136" spans="8:14">
      <c r="H5136" s="18"/>
      <c r="I5136" s="20"/>
      <c r="K5136" s="21"/>
      <c r="L5136" s="21"/>
      <c r="M5136" s="19"/>
      <c r="N5136" s="19"/>
    </row>
    <row r="5137" spans="8:14">
      <c r="H5137" s="18"/>
      <c r="I5137" s="20"/>
      <c r="K5137" s="21"/>
      <c r="L5137" s="21"/>
      <c r="M5137" s="19"/>
      <c r="N5137" s="19"/>
    </row>
    <row r="5138" spans="8:14">
      <c r="H5138" s="18"/>
      <c r="I5138" s="20"/>
      <c r="K5138" s="21"/>
      <c r="L5138" s="21"/>
      <c r="M5138" s="19"/>
      <c r="N5138" s="19"/>
    </row>
    <row r="5139" spans="8:14">
      <c r="H5139" s="18"/>
      <c r="I5139" s="20"/>
      <c r="K5139" s="21"/>
      <c r="L5139" s="21"/>
      <c r="M5139" s="19"/>
      <c r="N5139" s="19"/>
    </row>
    <row r="5140" spans="8:14">
      <c r="H5140" s="18"/>
      <c r="I5140" s="20"/>
      <c r="K5140" s="21"/>
      <c r="L5140" s="21"/>
      <c r="M5140" s="19"/>
      <c r="N5140" s="19"/>
    </row>
    <row r="5141" spans="8:14">
      <c r="H5141" s="18"/>
      <c r="I5141" s="20"/>
      <c r="K5141" s="21"/>
      <c r="L5141" s="21"/>
      <c r="M5141" s="19"/>
      <c r="N5141" s="19"/>
    </row>
    <row r="5142" spans="8:14">
      <c r="H5142" s="18"/>
      <c r="I5142" s="20"/>
      <c r="K5142" s="21"/>
      <c r="L5142" s="21"/>
      <c r="M5142" s="19"/>
      <c r="N5142" s="19"/>
    </row>
    <row r="5143" spans="8:14">
      <c r="H5143" s="18"/>
      <c r="I5143" s="20"/>
      <c r="K5143" s="21"/>
      <c r="L5143" s="21"/>
      <c r="M5143" s="19"/>
      <c r="N5143" s="19"/>
    </row>
    <row r="5144" spans="8:14">
      <c r="H5144" s="18"/>
      <c r="I5144" s="20"/>
      <c r="K5144" s="21"/>
      <c r="L5144" s="21"/>
      <c r="M5144" s="19"/>
      <c r="N5144" s="19"/>
    </row>
    <row r="5145" spans="8:14">
      <c r="H5145" s="18"/>
      <c r="I5145" s="20"/>
      <c r="K5145" s="21"/>
      <c r="L5145" s="21"/>
      <c r="M5145" s="19"/>
      <c r="N5145" s="19"/>
    </row>
    <row r="5146" spans="8:14">
      <c r="H5146" s="18"/>
      <c r="I5146" s="20"/>
      <c r="K5146" s="21"/>
      <c r="L5146" s="21"/>
      <c r="M5146" s="19"/>
      <c r="N5146" s="19"/>
    </row>
    <row r="5147" spans="8:14">
      <c r="H5147" s="18"/>
      <c r="I5147" s="20"/>
      <c r="K5147" s="21"/>
      <c r="L5147" s="21"/>
      <c r="M5147" s="19"/>
      <c r="N5147" s="19"/>
    </row>
    <row r="5148" spans="8:14">
      <c r="H5148" s="18"/>
      <c r="I5148" s="20"/>
      <c r="K5148" s="21"/>
      <c r="L5148" s="21"/>
      <c r="M5148" s="19"/>
      <c r="N5148" s="19"/>
    </row>
    <row r="5149" spans="8:14">
      <c r="H5149" s="18"/>
      <c r="I5149" s="20"/>
      <c r="K5149" s="21"/>
      <c r="L5149" s="21"/>
      <c r="M5149" s="19"/>
      <c r="N5149" s="19"/>
    </row>
    <row r="5150" spans="8:14">
      <c r="H5150" s="18"/>
      <c r="I5150" s="20"/>
      <c r="K5150" s="21"/>
      <c r="L5150" s="21"/>
      <c r="M5150" s="19"/>
      <c r="N5150" s="19"/>
    </row>
    <row r="5151" spans="8:14">
      <c r="H5151" s="18"/>
      <c r="I5151" s="20"/>
      <c r="K5151" s="21"/>
      <c r="L5151" s="21"/>
      <c r="M5151" s="19"/>
      <c r="N5151" s="19"/>
    </row>
    <row r="5152" spans="8:14">
      <c r="H5152" s="18"/>
      <c r="I5152" s="20"/>
      <c r="K5152" s="21"/>
      <c r="L5152" s="21"/>
      <c r="M5152" s="19"/>
      <c r="N5152" s="19"/>
    </row>
    <row r="5153" spans="8:14">
      <c r="H5153" s="18"/>
      <c r="I5153" s="20"/>
      <c r="K5153" s="21"/>
      <c r="L5153" s="21"/>
      <c r="M5153" s="19"/>
      <c r="N5153" s="19"/>
    </row>
    <row r="5154" spans="8:14">
      <c r="H5154" s="18"/>
      <c r="I5154" s="20"/>
      <c r="K5154" s="21"/>
      <c r="L5154" s="21"/>
      <c r="M5154" s="19"/>
      <c r="N5154" s="19"/>
    </row>
    <row r="5155" spans="8:14">
      <c r="H5155" s="18"/>
      <c r="I5155" s="20"/>
      <c r="K5155" s="21"/>
      <c r="L5155" s="21"/>
      <c r="M5155" s="19"/>
      <c r="N5155" s="19"/>
    </row>
    <row r="5156" spans="8:14">
      <c r="H5156" s="18"/>
      <c r="I5156" s="20"/>
      <c r="K5156" s="21"/>
      <c r="L5156" s="21"/>
      <c r="M5156" s="19"/>
      <c r="N5156" s="19"/>
    </row>
    <row r="5157" spans="8:14">
      <c r="H5157" s="18"/>
      <c r="I5157" s="20"/>
      <c r="K5157" s="21"/>
      <c r="L5157" s="21"/>
      <c r="M5157" s="19"/>
      <c r="N5157" s="19"/>
    </row>
    <row r="5158" spans="8:14">
      <c r="H5158" s="18"/>
      <c r="I5158" s="20"/>
      <c r="K5158" s="21"/>
      <c r="L5158" s="21"/>
      <c r="M5158" s="19"/>
      <c r="N5158" s="19"/>
    </row>
    <row r="5159" spans="8:14">
      <c r="H5159" s="18"/>
      <c r="I5159" s="20"/>
      <c r="K5159" s="21"/>
      <c r="L5159" s="21"/>
      <c r="M5159" s="19"/>
      <c r="N5159" s="19"/>
    </row>
    <row r="5160" spans="8:14">
      <c r="H5160" s="18"/>
      <c r="I5160" s="20"/>
      <c r="K5160" s="21"/>
      <c r="L5160" s="21"/>
      <c r="M5160" s="19"/>
      <c r="N5160" s="19"/>
    </row>
    <row r="5161" spans="8:14">
      <c r="H5161" s="18"/>
      <c r="I5161" s="20"/>
      <c r="K5161" s="21"/>
      <c r="L5161" s="21"/>
      <c r="M5161" s="19"/>
      <c r="N5161" s="19"/>
    </row>
    <row r="5162" spans="8:14">
      <c r="H5162" s="18"/>
      <c r="I5162" s="20"/>
      <c r="K5162" s="21"/>
      <c r="L5162" s="21"/>
      <c r="M5162" s="19"/>
      <c r="N5162" s="19"/>
    </row>
    <row r="5163" spans="8:14">
      <c r="H5163" s="18"/>
      <c r="I5163" s="20"/>
      <c r="K5163" s="21"/>
      <c r="L5163" s="21"/>
      <c r="M5163" s="19"/>
      <c r="N5163" s="19"/>
    </row>
    <row r="5164" spans="8:14">
      <c r="H5164" s="18"/>
      <c r="I5164" s="20"/>
      <c r="K5164" s="21"/>
      <c r="L5164" s="21"/>
      <c r="M5164" s="19"/>
      <c r="N5164" s="19"/>
    </row>
    <row r="5165" spans="8:14">
      <c r="H5165" s="18"/>
      <c r="I5165" s="20"/>
      <c r="K5165" s="21"/>
      <c r="L5165" s="21"/>
      <c r="M5165" s="19"/>
      <c r="N5165" s="19"/>
    </row>
    <row r="5166" spans="8:14">
      <c r="H5166" s="18"/>
      <c r="I5166" s="20"/>
      <c r="K5166" s="21"/>
      <c r="L5166" s="21"/>
      <c r="M5166" s="19"/>
      <c r="N5166" s="19"/>
    </row>
    <row r="5167" spans="8:14">
      <c r="H5167" s="18"/>
      <c r="I5167" s="20"/>
      <c r="K5167" s="21"/>
      <c r="L5167" s="21"/>
      <c r="M5167" s="19"/>
      <c r="N5167" s="19"/>
    </row>
    <row r="5168" spans="8:14">
      <c r="H5168" s="18"/>
      <c r="I5168" s="20"/>
      <c r="K5168" s="21"/>
      <c r="L5168" s="21"/>
      <c r="M5168" s="19"/>
      <c r="N5168" s="19"/>
    </row>
    <row r="5169" spans="8:14">
      <c r="H5169" s="18"/>
      <c r="I5169" s="20"/>
      <c r="K5169" s="21"/>
      <c r="L5169" s="21"/>
      <c r="M5169" s="19"/>
      <c r="N5169" s="19"/>
    </row>
    <row r="5170" spans="8:14">
      <c r="H5170" s="18"/>
      <c r="I5170" s="20"/>
      <c r="K5170" s="21"/>
      <c r="L5170" s="21"/>
      <c r="M5170" s="19"/>
      <c r="N5170" s="19"/>
    </row>
    <row r="5171" spans="8:14">
      <c r="H5171" s="18"/>
      <c r="I5171" s="20"/>
      <c r="K5171" s="21"/>
      <c r="L5171" s="21"/>
      <c r="M5171" s="19"/>
      <c r="N5171" s="19"/>
    </row>
    <row r="5172" spans="8:14">
      <c r="H5172" s="18"/>
      <c r="I5172" s="20"/>
      <c r="K5172" s="21"/>
      <c r="L5172" s="21"/>
      <c r="M5172" s="19"/>
      <c r="N5172" s="19"/>
    </row>
    <row r="5173" spans="8:14">
      <c r="H5173" s="18"/>
      <c r="I5173" s="20"/>
      <c r="K5173" s="21"/>
      <c r="L5173" s="21"/>
      <c r="M5173" s="19"/>
      <c r="N5173" s="19"/>
    </row>
    <row r="5174" spans="8:14">
      <c r="H5174" s="18"/>
      <c r="I5174" s="20"/>
      <c r="K5174" s="21"/>
      <c r="L5174" s="21"/>
      <c r="M5174" s="19"/>
      <c r="N5174" s="19"/>
    </row>
    <row r="5175" spans="8:14">
      <c r="H5175" s="18"/>
      <c r="I5175" s="20"/>
      <c r="K5175" s="21"/>
      <c r="L5175" s="21"/>
      <c r="M5175" s="19"/>
      <c r="N5175" s="19"/>
    </row>
    <row r="5176" spans="8:14">
      <c r="H5176" s="18"/>
      <c r="I5176" s="20"/>
      <c r="K5176" s="21"/>
      <c r="L5176" s="21"/>
      <c r="M5176" s="19"/>
      <c r="N5176" s="19"/>
    </row>
    <row r="5177" spans="8:14">
      <c r="H5177" s="18"/>
      <c r="I5177" s="20"/>
      <c r="K5177" s="21"/>
      <c r="L5177" s="21"/>
      <c r="M5177" s="19"/>
      <c r="N5177" s="19"/>
    </row>
    <row r="5178" spans="8:14">
      <c r="H5178" s="18"/>
      <c r="I5178" s="20"/>
      <c r="K5178" s="21"/>
      <c r="L5178" s="21"/>
      <c r="M5178" s="19"/>
      <c r="N5178" s="19"/>
    </row>
    <row r="5179" spans="8:14">
      <c r="H5179" s="18"/>
      <c r="I5179" s="20"/>
      <c r="K5179" s="21"/>
      <c r="L5179" s="21"/>
      <c r="M5179" s="19"/>
      <c r="N5179" s="19"/>
    </row>
    <row r="5180" spans="8:14">
      <c r="H5180" s="18"/>
      <c r="I5180" s="20"/>
      <c r="K5180" s="21"/>
      <c r="L5180" s="21"/>
      <c r="M5180" s="19"/>
      <c r="N5180" s="19"/>
    </row>
    <row r="5181" spans="8:14">
      <c r="H5181" s="18"/>
      <c r="I5181" s="20"/>
      <c r="K5181" s="21"/>
      <c r="L5181" s="21"/>
      <c r="M5181" s="19"/>
      <c r="N5181" s="19"/>
    </row>
    <row r="5182" spans="8:14">
      <c r="H5182" s="18"/>
      <c r="I5182" s="20"/>
      <c r="K5182" s="21"/>
      <c r="L5182" s="21"/>
      <c r="M5182" s="19"/>
      <c r="N5182" s="19"/>
    </row>
    <row r="5183" spans="8:14">
      <c r="H5183" s="18"/>
      <c r="I5183" s="20"/>
      <c r="K5183" s="21"/>
      <c r="L5183" s="21"/>
      <c r="M5183" s="19"/>
      <c r="N5183" s="19"/>
    </row>
    <row r="5184" spans="8:14">
      <c r="H5184" s="18"/>
      <c r="I5184" s="20"/>
      <c r="K5184" s="21"/>
      <c r="L5184" s="21"/>
      <c r="M5184" s="19"/>
      <c r="N5184" s="19"/>
    </row>
    <row r="5185" spans="8:14">
      <c r="H5185" s="18"/>
      <c r="I5185" s="20"/>
      <c r="K5185" s="21"/>
      <c r="L5185" s="21"/>
      <c r="M5185" s="19"/>
      <c r="N5185" s="19"/>
    </row>
    <row r="5186" spans="8:14">
      <c r="H5186" s="18"/>
      <c r="I5186" s="20"/>
      <c r="K5186" s="21"/>
      <c r="L5186" s="21"/>
      <c r="M5186" s="19"/>
      <c r="N5186" s="19"/>
    </row>
    <row r="5187" spans="8:14">
      <c r="H5187" s="18"/>
      <c r="I5187" s="20"/>
      <c r="K5187" s="21"/>
      <c r="L5187" s="21"/>
      <c r="M5187" s="19"/>
      <c r="N5187" s="19"/>
    </row>
    <row r="5188" spans="8:14">
      <c r="H5188" s="18"/>
      <c r="I5188" s="20"/>
      <c r="K5188" s="21"/>
      <c r="L5188" s="21"/>
      <c r="M5188" s="19"/>
      <c r="N5188" s="19"/>
    </row>
    <row r="5189" spans="8:14">
      <c r="H5189" s="18"/>
      <c r="I5189" s="20"/>
      <c r="K5189" s="21"/>
      <c r="L5189" s="21"/>
      <c r="M5189" s="19"/>
      <c r="N5189" s="19"/>
    </row>
    <row r="5190" spans="8:14">
      <c r="H5190" s="18"/>
      <c r="I5190" s="20"/>
      <c r="K5190" s="21"/>
      <c r="L5190" s="21"/>
      <c r="M5190" s="19"/>
      <c r="N5190" s="19"/>
    </row>
    <row r="5191" spans="8:14">
      <c r="H5191" s="18"/>
      <c r="I5191" s="20"/>
      <c r="K5191" s="21"/>
      <c r="L5191" s="21"/>
      <c r="M5191" s="19"/>
      <c r="N5191" s="19"/>
    </row>
    <row r="5192" spans="8:14">
      <c r="H5192" s="18"/>
      <c r="I5192" s="20"/>
      <c r="K5192" s="21"/>
      <c r="L5192" s="21"/>
      <c r="M5192" s="19"/>
      <c r="N5192" s="19"/>
    </row>
    <row r="5193" spans="8:14">
      <c r="H5193" s="18"/>
      <c r="I5193" s="20"/>
      <c r="K5193" s="21"/>
      <c r="L5193" s="21"/>
      <c r="M5193" s="19"/>
      <c r="N5193" s="19"/>
    </row>
    <row r="5194" spans="8:14">
      <c r="H5194" s="18"/>
      <c r="I5194" s="20"/>
      <c r="K5194" s="21"/>
      <c r="L5194" s="21"/>
      <c r="M5194" s="19"/>
      <c r="N5194" s="19"/>
    </row>
    <row r="5195" spans="8:14">
      <c r="H5195" s="18"/>
      <c r="I5195" s="20"/>
      <c r="K5195" s="21"/>
      <c r="L5195" s="21"/>
      <c r="M5195" s="19"/>
      <c r="N5195" s="19"/>
    </row>
    <row r="5196" spans="8:14">
      <c r="H5196" s="18"/>
      <c r="I5196" s="20"/>
      <c r="K5196" s="21"/>
      <c r="L5196" s="21"/>
      <c r="M5196" s="19"/>
      <c r="N5196" s="19"/>
    </row>
    <row r="5197" spans="8:14">
      <c r="H5197" s="18"/>
      <c r="I5197" s="20"/>
      <c r="K5197" s="21"/>
      <c r="L5197" s="21"/>
      <c r="M5197" s="19"/>
      <c r="N5197" s="19"/>
    </row>
    <row r="5198" spans="8:14">
      <c r="H5198" s="18"/>
      <c r="I5198" s="20"/>
      <c r="K5198" s="21"/>
      <c r="L5198" s="21"/>
      <c r="M5198" s="19"/>
      <c r="N5198" s="19"/>
    </row>
    <row r="5199" spans="8:14">
      <c r="H5199" s="18"/>
      <c r="I5199" s="20"/>
      <c r="K5199" s="21"/>
      <c r="L5199" s="21"/>
      <c r="M5199" s="19"/>
      <c r="N5199" s="19"/>
    </row>
    <row r="5200" spans="8:14">
      <c r="H5200" s="18"/>
      <c r="I5200" s="20"/>
      <c r="K5200" s="21"/>
      <c r="L5200" s="21"/>
      <c r="M5200" s="19"/>
      <c r="N5200" s="19"/>
    </row>
    <row r="5201" spans="8:14">
      <c r="H5201" s="18"/>
      <c r="I5201" s="20"/>
      <c r="K5201" s="21"/>
      <c r="L5201" s="21"/>
      <c r="M5201" s="19"/>
      <c r="N5201" s="19"/>
    </row>
    <row r="5202" spans="8:14">
      <c r="H5202" s="18"/>
      <c r="I5202" s="20"/>
      <c r="K5202" s="21"/>
      <c r="L5202" s="21"/>
      <c r="M5202" s="19"/>
      <c r="N5202" s="19"/>
    </row>
    <row r="5203" spans="8:14">
      <c r="H5203" s="18"/>
      <c r="I5203" s="20"/>
      <c r="K5203" s="21"/>
      <c r="L5203" s="21"/>
      <c r="M5203" s="19"/>
      <c r="N5203" s="19"/>
    </row>
    <row r="5204" spans="8:14">
      <c r="H5204" s="18"/>
      <c r="I5204" s="20"/>
      <c r="K5204" s="21"/>
      <c r="L5204" s="21"/>
      <c r="M5204" s="19"/>
      <c r="N5204" s="19"/>
    </row>
    <row r="5205" spans="8:14">
      <c r="H5205" s="18"/>
      <c r="I5205" s="20"/>
      <c r="K5205" s="21"/>
      <c r="L5205" s="21"/>
      <c r="M5205" s="19"/>
      <c r="N5205" s="19"/>
    </row>
    <row r="5206" spans="8:14">
      <c r="H5206" s="18"/>
      <c r="I5206" s="20"/>
      <c r="K5206" s="21"/>
      <c r="L5206" s="21"/>
      <c r="M5206" s="19"/>
      <c r="N5206" s="19"/>
    </row>
    <row r="5207" spans="8:14">
      <c r="H5207" s="18"/>
      <c r="I5207" s="20"/>
      <c r="K5207" s="21"/>
      <c r="L5207" s="21"/>
      <c r="M5207" s="19"/>
      <c r="N5207" s="19"/>
    </row>
    <row r="5208" spans="8:14">
      <c r="H5208" s="18"/>
      <c r="I5208" s="20"/>
      <c r="K5208" s="21"/>
      <c r="L5208" s="21"/>
      <c r="M5208" s="19"/>
      <c r="N5208" s="19"/>
    </row>
    <row r="5209" spans="8:14">
      <c r="H5209" s="18"/>
      <c r="I5209" s="20"/>
      <c r="K5209" s="21"/>
      <c r="L5209" s="21"/>
      <c r="M5209" s="19"/>
      <c r="N5209" s="19"/>
    </row>
    <row r="5210" spans="8:14">
      <c r="H5210" s="18"/>
      <c r="I5210" s="20"/>
      <c r="K5210" s="21"/>
      <c r="L5210" s="21"/>
      <c r="M5210" s="19"/>
      <c r="N5210" s="19"/>
    </row>
    <row r="5211" spans="8:14">
      <c r="H5211" s="18"/>
      <c r="I5211" s="20"/>
      <c r="K5211" s="21"/>
      <c r="L5211" s="21"/>
      <c r="M5211" s="19"/>
      <c r="N5211" s="19"/>
    </row>
    <row r="5212" spans="8:14">
      <c r="H5212" s="18"/>
      <c r="I5212" s="20"/>
      <c r="K5212" s="21"/>
      <c r="L5212" s="21"/>
      <c r="M5212" s="19"/>
      <c r="N5212" s="19"/>
    </row>
    <row r="5213" spans="8:14">
      <c r="H5213" s="18"/>
      <c r="I5213" s="20"/>
      <c r="K5213" s="21"/>
      <c r="L5213" s="21"/>
      <c r="M5213" s="19"/>
      <c r="N5213" s="19"/>
    </row>
    <row r="5214" spans="8:14">
      <c r="H5214" s="18"/>
      <c r="I5214" s="20"/>
      <c r="K5214" s="21"/>
      <c r="L5214" s="21"/>
      <c r="M5214" s="19"/>
      <c r="N5214" s="19"/>
    </row>
    <row r="5215" spans="8:14">
      <c r="H5215" s="18"/>
      <c r="I5215" s="20"/>
      <c r="K5215" s="21"/>
      <c r="L5215" s="21"/>
      <c r="M5215" s="19"/>
      <c r="N5215" s="19"/>
    </row>
    <row r="5216" spans="8:14">
      <c r="H5216" s="18"/>
      <c r="I5216" s="20"/>
      <c r="K5216" s="21"/>
      <c r="L5216" s="21"/>
      <c r="M5216" s="19"/>
      <c r="N5216" s="19"/>
    </row>
    <row r="5217" spans="8:14">
      <c r="H5217" s="18"/>
      <c r="I5217" s="20"/>
      <c r="K5217" s="21"/>
      <c r="L5217" s="21"/>
      <c r="M5217" s="19"/>
      <c r="N5217" s="19"/>
    </row>
    <row r="5218" spans="8:14">
      <c r="H5218" s="18"/>
      <c r="I5218" s="20"/>
      <c r="K5218" s="21"/>
      <c r="L5218" s="21"/>
      <c r="M5218" s="19"/>
      <c r="N5218" s="19"/>
    </row>
    <row r="5219" spans="8:14">
      <c r="H5219" s="18"/>
      <c r="I5219" s="20"/>
      <c r="K5219" s="21"/>
      <c r="L5219" s="21"/>
      <c r="M5219" s="19"/>
      <c r="N5219" s="19"/>
    </row>
    <row r="5220" spans="8:14">
      <c r="H5220" s="18"/>
      <c r="I5220" s="20"/>
      <c r="K5220" s="21"/>
      <c r="L5220" s="21"/>
      <c r="M5220" s="19"/>
      <c r="N5220" s="19"/>
    </row>
    <row r="5221" spans="8:14">
      <c r="H5221" s="18"/>
      <c r="I5221" s="20"/>
      <c r="K5221" s="21"/>
      <c r="L5221" s="21"/>
      <c r="M5221" s="19"/>
      <c r="N5221" s="19"/>
    </row>
    <row r="5222" spans="8:14">
      <c r="H5222" s="18"/>
      <c r="I5222" s="20"/>
      <c r="K5222" s="21"/>
      <c r="L5222" s="21"/>
      <c r="M5222" s="19"/>
      <c r="N5222" s="19"/>
    </row>
    <row r="5223" spans="8:14">
      <c r="H5223" s="18"/>
      <c r="I5223" s="20"/>
      <c r="K5223" s="21"/>
      <c r="L5223" s="21"/>
      <c r="M5223" s="19"/>
      <c r="N5223" s="19"/>
    </row>
    <row r="5224" spans="8:14">
      <c r="H5224" s="18"/>
      <c r="I5224" s="20"/>
      <c r="K5224" s="21"/>
      <c r="L5224" s="21"/>
      <c r="M5224" s="19"/>
      <c r="N5224" s="19"/>
    </row>
    <row r="5225" spans="8:14">
      <c r="H5225" s="18"/>
      <c r="I5225" s="20"/>
      <c r="K5225" s="21"/>
      <c r="L5225" s="21"/>
      <c r="M5225" s="19"/>
      <c r="N5225" s="19"/>
    </row>
    <row r="5226" spans="8:14">
      <c r="H5226" s="18"/>
      <c r="I5226" s="20"/>
      <c r="K5226" s="21"/>
      <c r="L5226" s="21"/>
      <c r="M5226" s="19"/>
      <c r="N5226" s="19"/>
    </row>
    <row r="5227" spans="8:14">
      <c r="H5227" s="18"/>
      <c r="I5227" s="20"/>
      <c r="K5227" s="21"/>
      <c r="L5227" s="21"/>
      <c r="M5227" s="19"/>
      <c r="N5227" s="19"/>
    </row>
    <row r="5228" spans="8:14">
      <c r="H5228" s="18"/>
      <c r="I5228" s="20"/>
      <c r="K5228" s="21"/>
      <c r="L5228" s="21"/>
      <c r="M5228" s="19"/>
      <c r="N5228" s="19"/>
    </row>
    <row r="5229" spans="8:14">
      <c r="H5229" s="18"/>
      <c r="I5229" s="20"/>
      <c r="K5229" s="21"/>
      <c r="L5229" s="21"/>
      <c r="M5229" s="19"/>
      <c r="N5229" s="19"/>
    </row>
    <row r="5230" spans="8:14">
      <c r="H5230" s="18"/>
      <c r="I5230" s="20"/>
      <c r="K5230" s="21"/>
      <c r="L5230" s="21"/>
      <c r="M5230" s="19"/>
      <c r="N5230" s="19"/>
    </row>
    <row r="5231" spans="8:14">
      <c r="H5231" s="18"/>
      <c r="I5231" s="20"/>
      <c r="K5231" s="21"/>
      <c r="L5231" s="21"/>
      <c r="M5231" s="19"/>
      <c r="N5231" s="19"/>
    </row>
    <row r="5232" spans="8:14">
      <c r="H5232" s="18"/>
      <c r="I5232" s="20"/>
      <c r="K5232" s="21"/>
      <c r="L5232" s="21"/>
      <c r="M5232" s="19"/>
      <c r="N5232" s="19"/>
    </row>
    <row r="5233" spans="8:14">
      <c r="H5233" s="18"/>
      <c r="I5233" s="20"/>
      <c r="K5233" s="21"/>
      <c r="L5233" s="21"/>
      <c r="M5233" s="19"/>
      <c r="N5233" s="19"/>
    </row>
    <row r="5234" spans="8:14">
      <c r="H5234" s="18"/>
      <c r="I5234" s="20"/>
      <c r="K5234" s="21"/>
      <c r="L5234" s="21"/>
      <c r="M5234" s="19"/>
      <c r="N5234" s="19"/>
    </row>
    <row r="5235" spans="8:14">
      <c r="H5235" s="18"/>
      <c r="I5235" s="20"/>
      <c r="K5235" s="21"/>
      <c r="L5235" s="21"/>
      <c r="M5235" s="19"/>
      <c r="N5235" s="19"/>
    </row>
    <row r="5236" spans="8:14">
      <c r="H5236" s="18"/>
      <c r="I5236" s="20"/>
      <c r="K5236" s="21"/>
      <c r="L5236" s="21"/>
      <c r="M5236" s="19"/>
      <c r="N5236" s="19"/>
    </row>
    <row r="5237" spans="8:14">
      <c r="H5237" s="18"/>
      <c r="I5237" s="20"/>
      <c r="K5237" s="21"/>
      <c r="L5237" s="21"/>
      <c r="M5237" s="19"/>
      <c r="N5237" s="19"/>
    </row>
    <row r="5238" spans="8:14">
      <c r="H5238" s="18"/>
      <c r="I5238" s="20"/>
      <c r="K5238" s="21"/>
      <c r="L5238" s="21"/>
      <c r="M5238" s="19"/>
      <c r="N5238" s="19"/>
    </row>
    <row r="5239" spans="8:14">
      <c r="H5239" s="18"/>
      <c r="I5239" s="20"/>
      <c r="K5239" s="21"/>
      <c r="L5239" s="21"/>
      <c r="M5239" s="19"/>
      <c r="N5239" s="19"/>
    </row>
    <row r="5240" spans="8:14">
      <c r="H5240" s="18"/>
      <c r="I5240" s="20"/>
      <c r="K5240" s="21"/>
      <c r="L5240" s="21"/>
      <c r="M5240" s="19"/>
      <c r="N5240" s="19"/>
    </row>
    <row r="5241" spans="8:14">
      <c r="H5241" s="18"/>
      <c r="I5241" s="20"/>
      <c r="K5241" s="21"/>
      <c r="L5241" s="21"/>
      <c r="M5241" s="19"/>
      <c r="N5241" s="19"/>
    </row>
    <row r="5242" spans="8:14">
      <c r="H5242" s="18"/>
      <c r="I5242" s="20"/>
      <c r="K5242" s="21"/>
      <c r="L5242" s="21"/>
      <c r="M5242" s="19"/>
      <c r="N5242" s="19"/>
    </row>
    <row r="5243" spans="8:14">
      <c r="H5243" s="18"/>
      <c r="I5243" s="20"/>
      <c r="K5243" s="21"/>
      <c r="L5243" s="21"/>
      <c r="M5243" s="19"/>
      <c r="N5243" s="19"/>
    </row>
    <row r="5244" spans="8:14">
      <c r="H5244" s="18"/>
      <c r="I5244" s="20"/>
      <c r="K5244" s="21"/>
      <c r="L5244" s="21"/>
      <c r="M5244" s="19"/>
      <c r="N5244" s="19"/>
    </row>
    <row r="5245" spans="8:14">
      <c r="H5245" s="18"/>
      <c r="I5245" s="20"/>
      <c r="K5245" s="21"/>
      <c r="L5245" s="21"/>
      <c r="M5245" s="19"/>
      <c r="N5245" s="19"/>
    </row>
    <row r="5246" spans="8:14">
      <c r="H5246" s="18"/>
      <c r="I5246" s="20"/>
      <c r="K5246" s="21"/>
      <c r="L5246" s="21"/>
      <c r="M5246" s="19"/>
      <c r="N5246" s="19"/>
    </row>
    <row r="5247" spans="8:14">
      <c r="H5247" s="18"/>
      <c r="I5247" s="20"/>
      <c r="K5247" s="21"/>
      <c r="L5247" s="21"/>
      <c r="M5247" s="19"/>
      <c r="N5247" s="19"/>
    </row>
    <row r="5248" spans="8:14">
      <c r="H5248" s="18"/>
      <c r="I5248" s="20"/>
      <c r="K5248" s="21"/>
      <c r="L5248" s="21"/>
      <c r="M5248" s="19"/>
      <c r="N5248" s="19"/>
    </row>
    <row r="5249" spans="8:14">
      <c r="H5249" s="18"/>
      <c r="I5249" s="20"/>
      <c r="K5249" s="21"/>
      <c r="L5249" s="21"/>
      <c r="M5249" s="19"/>
      <c r="N5249" s="19"/>
    </row>
    <row r="5250" spans="8:14">
      <c r="H5250" s="18"/>
      <c r="I5250" s="20"/>
      <c r="K5250" s="21"/>
      <c r="L5250" s="21"/>
      <c r="M5250" s="19"/>
      <c r="N5250" s="19"/>
    </row>
    <row r="5251" spans="8:14">
      <c r="H5251" s="18"/>
      <c r="I5251" s="20"/>
      <c r="K5251" s="21"/>
      <c r="L5251" s="21"/>
      <c r="M5251" s="19"/>
      <c r="N5251" s="19"/>
    </row>
    <row r="5252" spans="8:14">
      <c r="H5252" s="18"/>
      <c r="I5252" s="20"/>
      <c r="K5252" s="21"/>
      <c r="L5252" s="21"/>
      <c r="M5252" s="19"/>
      <c r="N5252" s="19"/>
    </row>
    <row r="5253" spans="8:14">
      <c r="H5253" s="18"/>
      <c r="I5253" s="20"/>
      <c r="K5253" s="21"/>
      <c r="L5253" s="21"/>
      <c r="M5253" s="19"/>
      <c r="N5253" s="19"/>
    </row>
    <row r="5254" spans="8:14">
      <c r="H5254" s="18"/>
      <c r="I5254" s="20"/>
      <c r="K5254" s="21"/>
      <c r="L5254" s="21"/>
      <c r="M5254" s="19"/>
      <c r="N5254" s="19"/>
    </row>
    <row r="5255" spans="8:14">
      <c r="H5255" s="18"/>
      <c r="I5255" s="20"/>
      <c r="K5255" s="21"/>
      <c r="L5255" s="21"/>
      <c r="M5255" s="19"/>
      <c r="N5255" s="19"/>
    </row>
    <row r="5256" spans="8:14">
      <c r="H5256" s="18"/>
      <c r="I5256" s="20"/>
      <c r="K5256" s="21"/>
      <c r="L5256" s="21"/>
      <c r="M5256" s="19"/>
      <c r="N5256" s="19"/>
    </row>
    <row r="5257" spans="8:14">
      <c r="H5257" s="18"/>
      <c r="I5257" s="20"/>
      <c r="K5257" s="21"/>
      <c r="L5257" s="21"/>
      <c r="M5257" s="19"/>
      <c r="N5257" s="19"/>
    </row>
    <row r="5258" spans="8:14">
      <c r="H5258" s="18"/>
      <c r="I5258" s="20"/>
      <c r="K5258" s="21"/>
      <c r="L5258" s="21"/>
      <c r="M5258" s="19"/>
      <c r="N5258" s="19"/>
    </row>
    <row r="5259" spans="8:14">
      <c r="H5259" s="18"/>
      <c r="I5259" s="20"/>
      <c r="K5259" s="21"/>
      <c r="L5259" s="21"/>
      <c r="M5259" s="19"/>
      <c r="N5259" s="19"/>
    </row>
    <row r="5260" spans="8:14">
      <c r="H5260" s="18"/>
      <c r="I5260" s="20"/>
      <c r="K5260" s="21"/>
      <c r="L5260" s="21"/>
      <c r="M5260" s="19"/>
      <c r="N5260" s="19"/>
    </row>
    <row r="5261" spans="8:14">
      <c r="H5261" s="18"/>
      <c r="I5261" s="20"/>
      <c r="K5261" s="21"/>
      <c r="L5261" s="21"/>
      <c r="M5261" s="19"/>
      <c r="N5261" s="19"/>
    </row>
    <row r="5262" spans="8:14">
      <c r="H5262" s="18"/>
      <c r="I5262" s="20"/>
      <c r="K5262" s="21"/>
      <c r="L5262" s="21"/>
      <c r="M5262" s="19"/>
      <c r="N5262" s="19"/>
    </row>
    <row r="5263" spans="8:14">
      <c r="H5263" s="18"/>
      <c r="I5263" s="20"/>
      <c r="K5263" s="21"/>
      <c r="L5263" s="21"/>
      <c r="M5263" s="19"/>
      <c r="N5263" s="19"/>
    </row>
    <row r="5264" spans="8:14">
      <c r="H5264" s="18"/>
      <c r="I5264" s="20"/>
      <c r="K5264" s="21"/>
      <c r="L5264" s="21"/>
      <c r="M5264" s="19"/>
      <c r="N5264" s="19"/>
    </row>
    <row r="5265" spans="8:14">
      <c r="H5265" s="18"/>
      <c r="I5265" s="20"/>
      <c r="K5265" s="21"/>
      <c r="L5265" s="21"/>
      <c r="M5265" s="19"/>
      <c r="N5265" s="19"/>
    </row>
    <row r="5266" spans="8:14">
      <c r="H5266" s="18"/>
      <c r="I5266" s="20"/>
      <c r="K5266" s="21"/>
      <c r="L5266" s="21"/>
      <c r="M5266" s="19"/>
      <c r="N5266" s="19"/>
    </row>
    <row r="5267" spans="8:14">
      <c r="H5267" s="18"/>
      <c r="I5267" s="20"/>
      <c r="K5267" s="21"/>
      <c r="L5267" s="21"/>
      <c r="M5267" s="19"/>
      <c r="N5267" s="19"/>
    </row>
    <row r="5268" spans="8:14">
      <c r="H5268" s="18"/>
      <c r="I5268" s="20"/>
      <c r="K5268" s="21"/>
      <c r="L5268" s="21"/>
      <c r="M5268" s="19"/>
      <c r="N5268" s="19"/>
    </row>
    <row r="5269" spans="8:14">
      <c r="H5269" s="18"/>
      <c r="I5269" s="20"/>
      <c r="K5269" s="21"/>
      <c r="L5269" s="21"/>
      <c r="M5269" s="19"/>
      <c r="N5269" s="19"/>
    </row>
    <row r="5270" spans="8:14">
      <c r="H5270" s="18"/>
      <c r="I5270" s="20"/>
      <c r="K5270" s="21"/>
      <c r="L5270" s="21"/>
      <c r="M5270" s="19"/>
      <c r="N5270" s="19"/>
    </row>
    <row r="5271" spans="8:14">
      <c r="H5271" s="18"/>
      <c r="I5271" s="20"/>
      <c r="K5271" s="21"/>
      <c r="L5271" s="21"/>
      <c r="M5271" s="19"/>
      <c r="N5271" s="19"/>
    </row>
    <row r="5272" spans="8:14">
      <c r="H5272" s="18"/>
      <c r="I5272" s="20"/>
      <c r="K5272" s="21"/>
      <c r="L5272" s="21"/>
      <c r="M5272" s="19"/>
      <c r="N5272" s="19"/>
    </row>
    <row r="5273" spans="8:14">
      <c r="H5273" s="18"/>
      <c r="I5273" s="20"/>
      <c r="K5273" s="21"/>
      <c r="L5273" s="21"/>
      <c r="M5273" s="19"/>
      <c r="N5273" s="19"/>
    </row>
    <row r="5274" spans="8:14">
      <c r="H5274" s="18"/>
      <c r="I5274" s="20"/>
      <c r="K5274" s="21"/>
      <c r="L5274" s="21"/>
      <c r="M5274" s="19"/>
      <c r="N5274" s="19"/>
    </row>
    <row r="5275" spans="8:14">
      <c r="H5275" s="18"/>
      <c r="I5275" s="20"/>
      <c r="K5275" s="21"/>
      <c r="L5275" s="21"/>
      <c r="M5275" s="19"/>
      <c r="N5275" s="19"/>
    </row>
    <row r="5276" spans="8:14">
      <c r="H5276" s="18"/>
      <c r="I5276" s="20"/>
      <c r="K5276" s="21"/>
      <c r="L5276" s="21"/>
      <c r="M5276" s="19"/>
      <c r="N5276" s="19"/>
    </row>
    <row r="5277" spans="8:14">
      <c r="H5277" s="18"/>
      <c r="I5277" s="20"/>
      <c r="K5277" s="21"/>
      <c r="L5277" s="21"/>
      <c r="M5277" s="19"/>
      <c r="N5277" s="19"/>
    </row>
    <row r="5278" spans="8:14">
      <c r="H5278" s="18"/>
      <c r="I5278" s="20"/>
      <c r="K5278" s="21"/>
      <c r="L5278" s="21"/>
      <c r="M5278" s="19"/>
      <c r="N5278" s="19"/>
    </row>
    <row r="5279" spans="8:14">
      <c r="H5279" s="18"/>
      <c r="I5279" s="20"/>
      <c r="K5279" s="21"/>
      <c r="L5279" s="21"/>
      <c r="M5279" s="19"/>
      <c r="N5279" s="19"/>
    </row>
    <row r="5280" spans="8:14">
      <c r="H5280" s="18"/>
      <c r="I5280" s="20"/>
      <c r="K5280" s="21"/>
      <c r="L5280" s="21"/>
      <c r="M5280" s="19"/>
      <c r="N5280" s="19"/>
    </row>
    <row r="5281" spans="8:14">
      <c r="H5281" s="18"/>
      <c r="I5281" s="20"/>
      <c r="K5281" s="21"/>
      <c r="L5281" s="21"/>
      <c r="M5281" s="19"/>
      <c r="N5281" s="19"/>
    </row>
    <row r="5282" spans="8:14">
      <c r="H5282" s="18"/>
      <c r="I5282" s="20"/>
      <c r="K5282" s="21"/>
      <c r="L5282" s="21"/>
      <c r="M5282" s="19"/>
      <c r="N5282" s="19"/>
    </row>
    <row r="5283" spans="8:14">
      <c r="H5283" s="18"/>
      <c r="I5283" s="20"/>
      <c r="K5283" s="21"/>
      <c r="L5283" s="21"/>
      <c r="M5283" s="19"/>
      <c r="N5283" s="19"/>
    </row>
    <row r="5284" spans="8:14">
      <c r="H5284" s="18"/>
      <c r="I5284" s="20"/>
      <c r="K5284" s="21"/>
      <c r="L5284" s="21"/>
      <c r="M5284" s="19"/>
      <c r="N5284" s="19"/>
    </row>
    <row r="5285" spans="8:14">
      <c r="H5285" s="18"/>
      <c r="I5285" s="20"/>
      <c r="K5285" s="21"/>
      <c r="L5285" s="21"/>
      <c r="M5285" s="19"/>
      <c r="N5285" s="19"/>
    </row>
    <row r="5286" spans="8:14">
      <c r="H5286" s="18"/>
      <c r="I5286" s="20"/>
      <c r="K5286" s="21"/>
      <c r="L5286" s="21"/>
      <c r="M5286" s="19"/>
      <c r="N5286" s="19"/>
    </row>
    <row r="5287" spans="8:14">
      <c r="H5287" s="18"/>
      <c r="I5287" s="20"/>
      <c r="K5287" s="21"/>
      <c r="L5287" s="21"/>
      <c r="M5287" s="19"/>
      <c r="N5287" s="19"/>
    </row>
    <row r="5288" spans="8:14">
      <c r="H5288" s="18"/>
      <c r="I5288" s="20"/>
      <c r="K5288" s="21"/>
      <c r="L5288" s="21"/>
      <c r="M5288" s="19"/>
      <c r="N5288" s="19"/>
    </row>
    <row r="5289" spans="8:14">
      <c r="H5289" s="18"/>
      <c r="I5289" s="20"/>
      <c r="K5289" s="21"/>
      <c r="L5289" s="21"/>
      <c r="M5289" s="19"/>
      <c r="N5289" s="19"/>
    </row>
    <row r="5290" spans="8:14">
      <c r="H5290" s="18"/>
      <c r="I5290" s="20"/>
      <c r="K5290" s="21"/>
      <c r="L5290" s="21"/>
      <c r="M5290" s="19"/>
      <c r="N5290" s="19"/>
    </row>
    <row r="5291" spans="8:14">
      <c r="H5291" s="18"/>
      <c r="I5291" s="20"/>
      <c r="K5291" s="21"/>
      <c r="L5291" s="21"/>
      <c r="M5291" s="19"/>
      <c r="N5291" s="19"/>
    </row>
    <row r="5292" spans="8:14">
      <c r="H5292" s="18"/>
      <c r="I5292" s="20"/>
      <c r="K5292" s="21"/>
      <c r="L5292" s="21"/>
      <c r="M5292" s="19"/>
      <c r="N5292" s="19"/>
    </row>
    <row r="5293" spans="8:14">
      <c r="H5293" s="18"/>
      <c r="I5293" s="20"/>
      <c r="K5293" s="21"/>
      <c r="L5293" s="21"/>
      <c r="M5293" s="19"/>
      <c r="N5293" s="19"/>
    </row>
    <row r="5294" spans="8:14">
      <c r="H5294" s="18"/>
      <c r="I5294" s="20"/>
      <c r="K5294" s="21"/>
      <c r="L5294" s="21"/>
      <c r="M5294" s="19"/>
      <c r="N5294" s="19"/>
    </row>
    <row r="5295" spans="8:14">
      <c r="H5295" s="18"/>
      <c r="I5295" s="20"/>
      <c r="K5295" s="21"/>
      <c r="L5295" s="21"/>
      <c r="M5295" s="19"/>
      <c r="N5295" s="19"/>
    </row>
    <row r="5296" spans="8:14">
      <c r="H5296" s="18"/>
      <c r="I5296" s="20"/>
      <c r="K5296" s="21"/>
      <c r="L5296" s="21"/>
      <c r="M5296" s="19"/>
      <c r="N5296" s="19"/>
    </row>
    <row r="5297" spans="8:14">
      <c r="H5297" s="18"/>
      <c r="I5297" s="20"/>
      <c r="K5297" s="21"/>
      <c r="L5297" s="21"/>
      <c r="M5297" s="19"/>
      <c r="N5297" s="19"/>
    </row>
    <row r="5298" spans="8:14">
      <c r="H5298" s="18"/>
      <c r="I5298" s="20"/>
      <c r="K5298" s="21"/>
      <c r="L5298" s="21"/>
      <c r="M5298" s="19"/>
      <c r="N5298" s="19"/>
    </row>
    <row r="5299" spans="8:14">
      <c r="H5299" s="18"/>
      <c r="I5299" s="20"/>
      <c r="K5299" s="21"/>
      <c r="L5299" s="21"/>
      <c r="M5299" s="19"/>
      <c r="N5299" s="19"/>
    </row>
    <row r="5300" spans="8:14">
      <c r="H5300" s="18"/>
      <c r="I5300" s="20"/>
      <c r="K5300" s="21"/>
      <c r="L5300" s="21"/>
      <c r="M5300" s="19"/>
      <c r="N5300" s="19"/>
    </row>
    <row r="5301" spans="8:14">
      <c r="H5301" s="18"/>
      <c r="I5301" s="20"/>
      <c r="K5301" s="21"/>
      <c r="L5301" s="21"/>
      <c r="M5301" s="19"/>
      <c r="N5301" s="19"/>
    </row>
    <row r="5302" spans="8:14">
      <c r="H5302" s="18"/>
      <c r="I5302" s="20"/>
      <c r="K5302" s="21"/>
      <c r="L5302" s="21"/>
      <c r="M5302" s="19"/>
      <c r="N5302" s="19"/>
    </row>
    <row r="5303" spans="8:14">
      <c r="H5303" s="18"/>
      <c r="I5303" s="20"/>
      <c r="K5303" s="21"/>
      <c r="L5303" s="21"/>
      <c r="M5303" s="19"/>
      <c r="N5303" s="19"/>
    </row>
    <row r="5304" spans="8:14">
      <c r="H5304" s="18"/>
      <c r="I5304" s="20"/>
      <c r="K5304" s="21"/>
      <c r="L5304" s="21"/>
      <c r="M5304" s="19"/>
      <c r="N5304" s="19"/>
    </row>
    <row r="5305" spans="8:14">
      <c r="H5305" s="18"/>
      <c r="I5305" s="20"/>
      <c r="K5305" s="21"/>
      <c r="L5305" s="21"/>
      <c r="M5305" s="19"/>
      <c r="N5305" s="19"/>
    </row>
    <row r="5306" spans="8:14">
      <c r="H5306" s="18"/>
      <c r="I5306" s="20"/>
      <c r="K5306" s="21"/>
      <c r="L5306" s="21"/>
      <c r="M5306" s="19"/>
      <c r="N5306" s="19"/>
    </row>
    <row r="5307" spans="8:14">
      <c r="H5307" s="18"/>
      <c r="I5307" s="20"/>
      <c r="K5307" s="21"/>
      <c r="L5307" s="21"/>
      <c r="M5307" s="19"/>
      <c r="N5307" s="19"/>
    </row>
    <row r="5308" spans="8:14">
      <c r="H5308" s="18"/>
      <c r="I5308" s="20"/>
      <c r="K5308" s="21"/>
      <c r="L5308" s="21"/>
      <c r="M5308" s="19"/>
      <c r="N5308" s="19"/>
    </row>
    <row r="5309" spans="8:14">
      <c r="H5309" s="18"/>
      <c r="I5309" s="20"/>
      <c r="K5309" s="21"/>
      <c r="L5309" s="21"/>
      <c r="M5309" s="19"/>
      <c r="N5309" s="19"/>
    </row>
    <row r="5310" spans="8:14">
      <c r="H5310" s="18"/>
      <c r="I5310" s="20"/>
      <c r="K5310" s="21"/>
      <c r="L5310" s="21"/>
      <c r="M5310" s="19"/>
      <c r="N5310" s="19"/>
    </row>
    <row r="5311" spans="8:14">
      <c r="H5311" s="18"/>
      <c r="I5311" s="20"/>
      <c r="K5311" s="21"/>
      <c r="L5311" s="21"/>
      <c r="M5311" s="19"/>
      <c r="N5311" s="19"/>
    </row>
    <row r="5312" spans="8:14">
      <c r="H5312" s="18"/>
      <c r="I5312" s="20"/>
      <c r="K5312" s="21"/>
      <c r="L5312" s="21"/>
      <c r="M5312" s="19"/>
      <c r="N5312" s="19"/>
    </row>
    <row r="5313" spans="8:14">
      <c r="H5313" s="18"/>
      <c r="I5313" s="20"/>
      <c r="K5313" s="21"/>
      <c r="L5313" s="21"/>
      <c r="M5313" s="19"/>
      <c r="N5313" s="19"/>
    </row>
    <row r="5314" spans="8:14">
      <c r="H5314" s="18"/>
      <c r="I5314" s="20"/>
      <c r="K5314" s="21"/>
      <c r="L5314" s="21"/>
      <c r="M5314" s="19"/>
      <c r="N5314" s="19"/>
    </row>
    <row r="5315" spans="8:14">
      <c r="H5315" s="18"/>
      <c r="I5315" s="20"/>
      <c r="K5315" s="21"/>
      <c r="L5315" s="21"/>
      <c r="M5315" s="19"/>
      <c r="N5315" s="19"/>
    </row>
    <row r="5316" spans="8:14">
      <c r="H5316" s="18"/>
      <c r="I5316" s="20"/>
      <c r="K5316" s="21"/>
      <c r="L5316" s="21"/>
      <c r="M5316" s="19"/>
      <c r="N5316" s="19"/>
    </row>
    <row r="5317" spans="8:14">
      <c r="H5317" s="18"/>
      <c r="I5317" s="20"/>
      <c r="K5317" s="21"/>
      <c r="L5317" s="21"/>
      <c r="M5317" s="19"/>
      <c r="N5317" s="19"/>
    </row>
    <row r="5318" spans="8:14">
      <c r="H5318" s="18"/>
      <c r="I5318" s="20"/>
      <c r="K5318" s="21"/>
      <c r="L5318" s="21"/>
      <c r="M5318" s="19"/>
      <c r="N5318" s="19"/>
    </row>
    <row r="5319" spans="8:14">
      <c r="H5319" s="18"/>
      <c r="I5319" s="20"/>
      <c r="K5319" s="21"/>
      <c r="L5319" s="21"/>
      <c r="M5319" s="19"/>
      <c r="N5319" s="19"/>
    </row>
    <row r="5320" spans="8:14">
      <c r="H5320" s="18"/>
      <c r="I5320" s="20"/>
      <c r="K5320" s="21"/>
      <c r="L5320" s="21"/>
      <c r="M5320" s="19"/>
      <c r="N5320" s="19"/>
    </row>
    <row r="5321" spans="8:14">
      <c r="H5321" s="18"/>
      <c r="I5321" s="20"/>
      <c r="K5321" s="21"/>
      <c r="L5321" s="21"/>
      <c r="M5321" s="19"/>
      <c r="N5321" s="19"/>
    </row>
    <row r="5322" spans="8:14">
      <c r="H5322" s="18"/>
      <c r="I5322" s="20"/>
      <c r="K5322" s="21"/>
      <c r="L5322" s="21"/>
      <c r="M5322" s="19"/>
      <c r="N5322" s="19"/>
    </row>
    <row r="5323" spans="8:14">
      <c r="H5323" s="18"/>
      <c r="I5323" s="20"/>
      <c r="K5323" s="21"/>
      <c r="L5323" s="21"/>
      <c r="M5323" s="19"/>
      <c r="N5323" s="19"/>
    </row>
    <row r="5324" spans="8:14">
      <c r="H5324" s="18"/>
      <c r="I5324" s="20"/>
      <c r="K5324" s="21"/>
      <c r="L5324" s="21"/>
      <c r="M5324" s="19"/>
      <c r="N5324" s="19"/>
    </row>
    <row r="5325" spans="8:14">
      <c r="H5325" s="18"/>
      <c r="I5325" s="20"/>
      <c r="K5325" s="21"/>
      <c r="L5325" s="21"/>
      <c r="M5325" s="19"/>
      <c r="N5325" s="19"/>
    </row>
    <row r="5326" spans="8:14">
      <c r="H5326" s="18"/>
      <c r="I5326" s="20"/>
      <c r="K5326" s="21"/>
      <c r="L5326" s="21"/>
      <c r="M5326" s="19"/>
      <c r="N5326" s="19"/>
    </row>
    <row r="5327" spans="8:14">
      <c r="H5327" s="18"/>
      <c r="I5327" s="20"/>
      <c r="K5327" s="21"/>
      <c r="L5327" s="21"/>
      <c r="M5327" s="19"/>
      <c r="N5327" s="19"/>
    </row>
    <row r="5328" spans="8:14">
      <c r="H5328" s="18"/>
      <c r="I5328" s="20"/>
      <c r="K5328" s="21"/>
      <c r="L5328" s="21"/>
      <c r="M5328" s="19"/>
      <c r="N5328" s="19"/>
    </row>
    <row r="5329" spans="8:14">
      <c r="H5329" s="18"/>
      <c r="I5329" s="20"/>
      <c r="K5329" s="21"/>
      <c r="L5329" s="21"/>
      <c r="M5329" s="19"/>
      <c r="N5329" s="19"/>
    </row>
    <row r="5330" spans="8:14">
      <c r="H5330" s="18"/>
      <c r="I5330" s="20"/>
      <c r="K5330" s="21"/>
      <c r="L5330" s="21"/>
      <c r="M5330" s="19"/>
      <c r="N5330" s="19"/>
    </row>
    <row r="5331" spans="8:14">
      <c r="H5331" s="18"/>
      <c r="I5331" s="20"/>
      <c r="K5331" s="21"/>
      <c r="L5331" s="21"/>
      <c r="M5331" s="19"/>
      <c r="N5331" s="19"/>
    </row>
    <row r="5332" spans="8:14">
      <c r="H5332" s="18"/>
      <c r="I5332" s="20"/>
      <c r="K5332" s="21"/>
      <c r="L5332" s="21"/>
      <c r="M5332" s="19"/>
      <c r="N5332" s="19"/>
    </row>
    <row r="5333" spans="8:14">
      <c r="H5333" s="18"/>
      <c r="I5333" s="20"/>
      <c r="K5333" s="21"/>
      <c r="L5333" s="21"/>
      <c r="M5333" s="19"/>
      <c r="N5333" s="19"/>
    </row>
    <row r="5334" spans="8:14">
      <c r="H5334" s="18"/>
      <c r="I5334" s="20"/>
      <c r="K5334" s="21"/>
      <c r="L5334" s="21"/>
      <c r="M5334" s="19"/>
      <c r="N5334" s="19"/>
    </row>
    <row r="5335" spans="8:14">
      <c r="H5335" s="18"/>
      <c r="I5335" s="20"/>
      <c r="K5335" s="21"/>
      <c r="L5335" s="21"/>
      <c r="M5335" s="19"/>
      <c r="N5335" s="19"/>
    </row>
    <row r="5336" spans="8:14">
      <c r="H5336" s="18"/>
      <c r="I5336" s="20"/>
      <c r="K5336" s="21"/>
      <c r="L5336" s="21"/>
      <c r="M5336" s="19"/>
      <c r="N5336" s="19"/>
    </row>
    <row r="5337" spans="8:14">
      <c r="H5337" s="18"/>
      <c r="I5337" s="20"/>
      <c r="K5337" s="21"/>
      <c r="L5337" s="21"/>
      <c r="M5337" s="19"/>
      <c r="N5337" s="19"/>
    </row>
    <row r="5338" spans="8:14">
      <c r="H5338" s="18"/>
      <c r="I5338" s="20"/>
      <c r="K5338" s="21"/>
      <c r="L5338" s="21"/>
      <c r="M5338" s="19"/>
      <c r="N5338" s="19"/>
    </row>
    <row r="5339" spans="8:14">
      <c r="H5339" s="18"/>
      <c r="I5339" s="20"/>
      <c r="K5339" s="21"/>
      <c r="L5339" s="21"/>
      <c r="M5339" s="19"/>
      <c r="N5339" s="19"/>
    </row>
    <row r="5340" spans="8:14">
      <c r="H5340" s="18"/>
      <c r="I5340" s="20"/>
      <c r="K5340" s="21"/>
      <c r="L5340" s="21"/>
      <c r="M5340" s="19"/>
      <c r="N5340" s="19"/>
    </row>
    <row r="5341" spans="8:14">
      <c r="H5341" s="18"/>
      <c r="I5341" s="20"/>
      <c r="K5341" s="21"/>
      <c r="L5341" s="21"/>
      <c r="M5341" s="19"/>
      <c r="N5341" s="19"/>
    </row>
    <row r="5342" spans="8:14">
      <c r="H5342" s="18"/>
      <c r="I5342" s="20"/>
      <c r="K5342" s="21"/>
      <c r="L5342" s="21"/>
      <c r="M5342" s="19"/>
      <c r="N5342" s="19"/>
    </row>
    <row r="5343" spans="8:14">
      <c r="H5343" s="18"/>
      <c r="I5343" s="20"/>
      <c r="K5343" s="21"/>
      <c r="L5343" s="21"/>
      <c r="M5343" s="19"/>
      <c r="N5343" s="19"/>
    </row>
    <row r="5344" spans="8:14">
      <c r="H5344" s="18"/>
      <c r="I5344" s="20"/>
      <c r="K5344" s="21"/>
      <c r="L5344" s="21"/>
      <c r="M5344" s="19"/>
      <c r="N5344" s="19"/>
    </row>
    <row r="5345" spans="8:14">
      <c r="H5345" s="18"/>
      <c r="I5345" s="20"/>
      <c r="K5345" s="21"/>
      <c r="L5345" s="21"/>
      <c r="M5345" s="19"/>
      <c r="N5345" s="19"/>
    </row>
    <row r="5346" spans="8:14">
      <c r="H5346" s="18"/>
      <c r="I5346" s="20"/>
      <c r="K5346" s="21"/>
      <c r="L5346" s="21"/>
      <c r="M5346" s="19"/>
      <c r="N5346" s="19"/>
    </row>
    <row r="5347" spans="8:14">
      <c r="H5347" s="18"/>
      <c r="I5347" s="20"/>
      <c r="K5347" s="21"/>
      <c r="L5347" s="21"/>
      <c r="M5347" s="19"/>
      <c r="N5347" s="19"/>
    </row>
    <row r="5348" spans="8:14">
      <c r="H5348" s="18"/>
      <c r="I5348" s="20"/>
      <c r="K5348" s="21"/>
      <c r="L5348" s="21"/>
      <c r="M5348" s="19"/>
      <c r="N5348" s="19"/>
    </row>
    <row r="5349" spans="8:14">
      <c r="H5349" s="18"/>
      <c r="I5349" s="20"/>
      <c r="K5349" s="21"/>
      <c r="L5349" s="21"/>
      <c r="M5349" s="19"/>
      <c r="N5349" s="19"/>
    </row>
    <row r="5350" spans="8:14">
      <c r="H5350" s="18"/>
      <c r="I5350" s="20"/>
      <c r="K5350" s="21"/>
      <c r="L5350" s="21"/>
      <c r="M5350" s="19"/>
      <c r="N5350" s="19"/>
    </row>
    <row r="5351" spans="8:14">
      <c r="H5351" s="18"/>
      <c r="I5351" s="20"/>
      <c r="K5351" s="21"/>
      <c r="L5351" s="21"/>
      <c r="M5351" s="19"/>
      <c r="N5351" s="19"/>
    </row>
    <row r="5352" spans="8:14">
      <c r="H5352" s="18"/>
      <c r="I5352" s="20"/>
      <c r="K5352" s="21"/>
      <c r="L5352" s="21"/>
      <c r="M5352" s="19"/>
      <c r="N5352" s="19"/>
    </row>
    <row r="5353" spans="8:14">
      <c r="H5353" s="18"/>
      <c r="I5353" s="20"/>
      <c r="K5353" s="21"/>
      <c r="L5353" s="21"/>
      <c r="M5353" s="19"/>
      <c r="N5353" s="19"/>
    </row>
    <row r="5354" spans="8:14">
      <c r="H5354" s="18"/>
      <c r="I5354" s="20"/>
      <c r="K5354" s="21"/>
      <c r="L5354" s="21"/>
      <c r="M5354" s="19"/>
      <c r="N5354" s="19"/>
    </row>
    <row r="5355" spans="8:14">
      <c r="H5355" s="18"/>
      <c r="I5355" s="20"/>
      <c r="K5355" s="21"/>
      <c r="L5355" s="21"/>
      <c r="M5355" s="19"/>
      <c r="N5355" s="19"/>
    </row>
    <row r="5356" spans="8:14">
      <c r="H5356" s="18"/>
      <c r="I5356" s="20"/>
      <c r="K5356" s="21"/>
      <c r="L5356" s="21"/>
      <c r="M5356" s="19"/>
      <c r="N5356" s="19"/>
    </row>
    <row r="5357" spans="8:14">
      <c r="H5357" s="18"/>
      <c r="I5357" s="20"/>
      <c r="K5357" s="21"/>
      <c r="L5357" s="21"/>
      <c r="M5357" s="19"/>
      <c r="N5357" s="19"/>
    </row>
    <row r="5358" spans="8:14">
      <c r="H5358" s="18"/>
      <c r="I5358" s="20"/>
      <c r="K5358" s="21"/>
      <c r="L5358" s="21"/>
      <c r="M5358" s="19"/>
      <c r="N5358" s="19"/>
    </row>
    <row r="5359" spans="8:14">
      <c r="H5359" s="18"/>
      <c r="I5359" s="20"/>
      <c r="K5359" s="21"/>
      <c r="L5359" s="21"/>
      <c r="M5359" s="19"/>
      <c r="N5359" s="19"/>
    </row>
    <row r="5360" spans="8:14">
      <c r="H5360" s="18"/>
      <c r="I5360" s="20"/>
      <c r="K5360" s="21"/>
      <c r="L5360" s="21"/>
      <c r="M5360" s="19"/>
      <c r="N5360" s="19"/>
    </row>
    <row r="5361" spans="8:14">
      <c r="H5361" s="18"/>
      <c r="I5361" s="20"/>
      <c r="K5361" s="21"/>
      <c r="L5361" s="21"/>
      <c r="M5361" s="19"/>
      <c r="N5361" s="19"/>
    </row>
    <row r="5362" spans="8:14">
      <c r="H5362" s="18"/>
      <c r="I5362" s="20"/>
      <c r="K5362" s="21"/>
      <c r="L5362" s="21"/>
      <c r="M5362" s="19"/>
      <c r="N5362" s="19"/>
    </row>
    <row r="5363" spans="8:14">
      <c r="H5363" s="18"/>
      <c r="I5363" s="20"/>
      <c r="K5363" s="21"/>
      <c r="L5363" s="21"/>
      <c r="M5363" s="19"/>
      <c r="N5363" s="19"/>
    </row>
    <row r="5364" spans="8:14">
      <c r="H5364" s="18"/>
      <c r="I5364" s="20"/>
      <c r="K5364" s="21"/>
      <c r="L5364" s="21"/>
      <c r="M5364" s="19"/>
      <c r="N5364" s="19"/>
    </row>
    <row r="5365" spans="8:14">
      <c r="H5365" s="18"/>
      <c r="I5365" s="20"/>
      <c r="K5365" s="21"/>
      <c r="L5365" s="21"/>
      <c r="M5365" s="19"/>
      <c r="N5365" s="19"/>
    </row>
    <row r="5366" spans="8:14">
      <c r="H5366" s="18"/>
      <c r="I5366" s="20"/>
      <c r="K5366" s="21"/>
      <c r="L5366" s="21"/>
      <c r="M5366" s="19"/>
      <c r="N5366" s="19"/>
    </row>
    <row r="5367" spans="8:14">
      <c r="H5367" s="18"/>
      <c r="I5367" s="20"/>
      <c r="K5367" s="21"/>
      <c r="L5367" s="21"/>
      <c r="M5367" s="19"/>
      <c r="N5367" s="19"/>
    </row>
    <row r="5368" spans="8:14">
      <c r="H5368" s="18"/>
      <c r="I5368" s="20"/>
      <c r="K5368" s="21"/>
      <c r="L5368" s="21"/>
      <c r="M5368" s="19"/>
      <c r="N5368" s="19"/>
    </row>
    <row r="5369" spans="8:14">
      <c r="H5369" s="18"/>
      <c r="I5369" s="20"/>
      <c r="K5369" s="21"/>
      <c r="L5369" s="21"/>
      <c r="M5369" s="19"/>
      <c r="N5369" s="19"/>
    </row>
    <row r="5370" spans="8:14">
      <c r="H5370" s="18"/>
      <c r="I5370" s="20"/>
      <c r="K5370" s="21"/>
      <c r="L5370" s="21"/>
      <c r="M5370" s="19"/>
      <c r="N5370" s="19"/>
    </row>
    <row r="5371" spans="8:14">
      <c r="H5371" s="18"/>
      <c r="I5371" s="20"/>
      <c r="K5371" s="21"/>
      <c r="L5371" s="21"/>
      <c r="M5371" s="19"/>
      <c r="N5371" s="19"/>
    </row>
    <row r="5372" spans="8:14">
      <c r="H5372" s="18"/>
      <c r="I5372" s="20"/>
      <c r="K5372" s="21"/>
      <c r="L5372" s="21"/>
      <c r="M5372" s="19"/>
      <c r="N5372" s="19"/>
    </row>
    <row r="5373" spans="8:14">
      <c r="H5373" s="18"/>
      <c r="I5373" s="20"/>
      <c r="K5373" s="21"/>
      <c r="L5373" s="21"/>
      <c r="M5373" s="19"/>
      <c r="N5373" s="19"/>
    </row>
    <row r="5374" spans="8:14">
      <c r="H5374" s="18"/>
      <c r="I5374" s="20"/>
      <c r="K5374" s="21"/>
      <c r="L5374" s="21"/>
      <c r="M5374" s="19"/>
      <c r="N5374" s="19"/>
    </row>
    <row r="5375" spans="8:14">
      <c r="H5375" s="18"/>
      <c r="I5375" s="20"/>
      <c r="K5375" s="21"/>
      <c r="L5375" s="21"/>
      <c r="M5375" s="19"/>
      <c r="N5375" s="19"/>
    </row>
    <row r="5376" spans="8:14">
      <c r="H5376" s="18"/>
      <c r="I5376" s="20"/>
      <c r="K5376" s="21"/>
      <c r="L5376" s="21"/>
      <c r="M5376" s="19"/>
      <c r="N5376" s="19"/>
    </row>
    <row r="5377" spans="8:14">
      <c r="H5377" s="18"/>
      <c r="I5377" s="20"/>
      <c r="K5377" s="21"/>
      <c r="L5377" s="21"/>
      <c r="M5377" s="19"/>
      <c r="N5377" s="19"/>
    </row>
    <row r="5378" spans="8:14">
      <c r="H5378" s="18"/>
      <c r="I5378" s="20"/>
      <c r="K5378" s="21"/>
      <c r="L5378" s="21"/>
      <c r="M5378" s="19"/>
      <c r="N5378" s="19"/>
    </row>
    <row r="5379" spans="8:14">
      <c r="H5379" s="18"/>
      <c r="I5379" s="20"/>
      <c r="K5379" s="21"/>
      <c r="L5379" s="21"/>
      <c r="M5379" s="19"/>
      <c r="N5379" s="19"/>
    </row>
    <row r="5380" spans="8:14">
      <c r="H5380" s="18"/>
      <c r="I5380" s="20"/>
      <c r="K5380" s="21"/>
      <c r="L5380" s="21"/>
      <c r="M5380" s="19"/>
      <c r="N5380" s="19"/>
    </row>
    <row r="5381" spans="8:14">
      <c r="H5381" s="18"/>
      <c r="I5381" s="20"/>
      <c r="K5381" s="21"/>
      <c r="L5381" s="21"/>
      <c r="M5381" s="19"/>
      <c r="N5381" s="19"/>
    </row>
    <row r="5382" spans="8:14">
      <c r="H5382" s="18"/>
      <c r="I5382" s="20"/>
      <c r="K5382" s="21"/>
      <c r="L5382" s="21"/>
      <c r="M5382" s="19"/>
      <c r="N5382" s="19"/>
    </row>
    <row r="5383" spans="8:14">
      <c r="H5383" s="18"/>
      <c r="I5383" s="20"/>
      <c r="K5383" s="21"/>
      <c r="L5383" s="21"/>
      <c r="M5383" s="19"/>
      <c r="N5383" s="19"/>
    </row>
    <row r="5384" spans="8:14">
      <c r="H5384" s="18"/>
      <c r="I5384" s="20"/>
      <c r="K5384" s="21"/>
      <c r="L5384" s="21"/>
      <c r="M5384" s="19"/>
      <c r="N5384" s="19"/>
    </row>
    <row r="5385" spans="8:14">
      <c r="H5385" s="18"/>
      <c r="I5385" s="20"/>
      <c r="K5385" s="21"/>
      <c r="L5385" s="21"/>
      <c r="M5385" s="19"/>
      <c r="N5385" s="19"/>
    </row>
    <row r="5386" spans="8:14">
      <c r="H5386" s="18"/>
      <c r="I5386" s="20"/>
      <c r="K5386" s="21"/>
      <c r="L5386" s="21"/>
      <c r="M5386" s="19"/>
      <c r="N5386" s="19"/>
    </row>
    <row r="5387" spans="8:14">
      <c r="H5387" s="18"/>
      <c r="I5387" s="20"/>
      <c r="K5387" s="21"/>
      <c r="L5387" s="21"/>
      <c r="M5387" s="19"/>
      <c r="N5387" s="19"/>
    </row>
    <row r="5388" spans="8:14">
      <c r="H5388" s="18"/>
      <c r="I5388" s="20"/>
      <c r="K5388" s="21"/>
      <c r="L5388" s="21"/>
      <c r="M5388" s="19"/>
      <c r="N5388" s="19"/>
    </row>
    <row r="5389" spans="8:14">
      <c r="H5389" s="18"/>
      <c r="I5389" s="20"/>
      <c r="K5389" s="21"/>
      <c r="L5389" s="21"/>
      <c r="M5389" s="19"/>
      <c r="N5389" s="19"/>
    </row>
    <row r="5390" spans="8:14">
      <c r="H5390" s="18"/>
      <c r="I5390" s="20"/>
      <c r="K5390" s="21"/>
      <c r="L5390" s="21"/>
      <c r="M5390" s="19"/>
      <c r="N5390" s="19"/>
    </row>
    <row r="5391" spans="8:14">
      <c r="H5391" s="18"/>
      <c r="I5391" s="20"/>
      <c r="K5391" s="21"/>
      <c r="L5391" s="21"/>
      <c r="M5391" s="19"/>
      <c r="N5391" s="19"/>
    </row>
    <row r="5392" spans="8:14">
      <c r="H5392" s="18"/>
      <c r="I5392" s="20"/>
      <c r="K5392" s="21"/>
      <c r="L5392" s="21"/>
      <c r="M5392" s="19"/>
      <c r="N5392" s="19"/>
    </row>
    <row r="5393" spans="8:14">
      <c r="H5393" s="18"/>
      <c r="I5393" s="20"/>
      <c r="K5393" s="21"/>
      <c r="L5393" s="21"/>
      <c r="M5393" s="19"/>
      <c r="N5393" s="19"/>
    </row>
    <row r="5394" spans="8:14">
      <c r="H5394" s="18"/>
      <c r="I5394" s="20"/>
      <c r="K5394" s="21"/>
      <c r="L5394" s="21"/>
      <c r="M5394" s="19"/>
      <c r="N5394" s="19"/>
    </row>
    <row r="5395" spans="8:14">
      <c r="H5395" s="18"/>
      <c r="I5395" s="20"/>
      <c r="K5395" s="21"/>
      <c r="L5395" s="21"/>
      <c r="M5395" s="19"/>
      <c r="N5395" s="19"/>
    </row>
    <row r="5396" spans="8:14">
      <c r="H5396" s="18"/>
      <c r="I5396" s="20"/>
      <c r="K5396" s="21"/>
      <c r="L5396" s="21"/>
      <c r="M5396" s="19"/>
      <c r="N5396" s="19"/>
    </row>
    <row r="5397" spans="8:14">
      <c r="H5397" s="18"/>
      <c r="I5397" s="20"/>
      <c r="K5397" s="21"/>
      <c r="L5397" s="21"/>
      <c r="M5397" s="19"/>
      <c r="N5397" s="19"/>
    </row>
    <row r="5398" spans="8:14">
      <c r="H5398" s="18"/>
      <c r="I5398" s="20"/>
      <c r="K5398" s="21"/>
      <c r="L5398" s="21"/>
      <c r="M5398" s="19"/>
      <c r="N5398" s="19"/>
    </row>
    <row r="5399" spans="8:14">
      <c r="H5399" s="18"/>
      <c r="I5399" s="20"/>
      <c r="K5399" s="21"/>
      <c r="L5399" s="21"/>
      <c r="M5399" s="19"/>
      <c r="N5399" s="19"/>
    </row>
    <row r="5400" spans="8:14">
      <c r="H5400" s="18"/>
      <c r="I5400" s="20"/>
      <c r="K5400" s="21"/>
      <c r="L5400" s="21"/>
      <c r="M5400" s="19"/>
      <c r="N5400" s="19"/>
    </row>
    <row r="5401" spans="8:14">
      <c r="H5401" s="18"/>
      <c r="I5401" s="20"/>
      <c r="K5401" s="21"/>
      <c r="L5401" s="21"/>
      <c r="M5401" s="19"/>
      <c r="N5401" s="19"/>
    </row>
    <row r="5402" spans="8:14">
      <c r="H5402" s="18"/>
      <c r="I5402" s="20"/>
      <c r="K5402" s="21"/>
      <c r="L5402" s="21"/>
      <c r="M5402" s="19"/>
      <c r="N5402" s="19"/>
    </row>
    <row r="5403" spans="8:14">
      <c r="H5403" s="18"/>
      <c r="I5403" s="20"/>
      <c r="K5403" s="21"/>
      <c r="L5403" s="21"/>
      <c r="M5403" s="19"/>
      <c r="N5403" s="19"/>
    </row>
    <row r="5404" spans="8:14">
      <c r="H5404" s="18"/>
      <c r="I5404" s="20"/>
      <c r="K5404" s="21"/>
      <c r="L5404" s="21"/>
      <c r="M5404" s="19"/>
      <c r="N5404" s="19"/>
    </row>
    <row r="5405" spans="8:14">
      <c r="H5405" s="18"/>
      <c r="I5405" s="20"/>
      <c r="K5405" s="21"/>
      <c r="L5405" s="21"/>
      <c r="M5405" s="19"/>
      <c r="N5405" s="19"/>
    </row>
    <row r="5406" spans="8:14">
      <c r="H5406" s="18"/>
      <c r="I5406" s="20"/>
      <c r="K5406" s="21"/>
      <c r="L5406" s="21"/>
      <c r="M5406" s="19"/>
      <c r="N5406" s="19"/>
    </row>
    <row r="5407" spans="8:14">
      <c r="H5407" s="18"/>
      <c r="I5407" s="20"/>
      <c r="K5407" s="21"/>
      <c r="L5407" s="21"/>
      <c r="M5407" s="19"/>
      <c r="N5407" s="19"/>
    </row>
    <row r="5408" spans="8:14">
      <c r="H5408" s="18"/>
      <c r="I5408" s="20"/>
      <c r="K5408" s="21"/>
      <c r="L5408" s="21"/>
      <c r="M5408" s="19"/>
      <c r="N5408" s="19"/>
    </row>
    <row r="5409" spans="8:14">
      <c r="H5409" s="18"/>
      <c r="I5409" s="20"/>
      <c r="K5409" s="21"/>
      <c r="L5409" s="21"/>
      <c r="M5409" s="19"/>
      <c r="N5409" s="19"/>
    </row>
    <row r="5410" spans="8:14">
      <c r="H5410" s="18"/>
      <c r="I5410" s="20"/>
      <c r="K5410" s="21"/>
      <c r="L5410" s="21"/>
      <c r="M5410" s="19"/>
      <c r="N5410" s="19"/>
    </row>
    <row r="5411" spans="8:14">
      <c r="H5411" s="18"/>
      <c r="I5411" s="20"/>
      <c r="K5411" s="21"/>
      <c r="L5411" s="21"/>
      <c r="M5411" s="19"/>
      <c r="N5411" s="19"/>
    </row>
    <row r="5412" spans="8:14">
      <c r="H5412" s="18"/>
      <c r="I5412" s="20"/>
      <c r="K5412" s="21"/>
      <c r="L5412" s="21"/>
      <c r="M5412" s="19"/>
      <c r="N5412" s="19"/>
    </row>
    <row r="5413" spans="8:14">
      <c r="H5413" s="18"/>
      <c r="I5413" s="20"/>
      <c r="K5413" s="21"/>
      <c r="L5413" s="21"/>
      <c r="M5413" s="19"/>
      <c r="N5413" s="19"/>
    </row>
    <row r="5414" spans="8:14">
      <c r="H5414" s="18"/>
      <c r="I5414" s="20"/>
      <c r="K5414" s="21"/>
      <c r="L5414" s="21"/>
      <c r="M5414" s="19"/>
      <c r="N5414" s="19"/>
    </row>
    <row r="5415" spans="8:14">
      <c r="H5415" s="18"/>
      <c r="I5415" s="20"/>
      <c r="K5415" s="21"/>
      <c r="L5415" s="21"/>
      <c r="M5415" s="19"/>
      <c r="N5415" s="19"/>
    </row>
    <row r="5416" spans="8:14">
      <c r="H5416" s="18"/>
      <c r="I5416" s="20"/>
      <c r="K5416" s="21"/>
      <c r="L5416" s="21"/>
      <c r="M5416" s="19"/>
      <c r="N5416" s="19"/>
    </row>
    <row r="5417" spans="8:14">
      <c r="H5417" s="18"/>
      <c r="I5417" s="20"/>
      <c r="K5417" s="21"/>
      <c r="L5417" s="21"/>
      <c r="M5417" s="19"/>
      <c r="N5417" s="19"/>
    </row>
    <row r="5418" spans="8:14">
      <c r="H5418" s="18"/>
      <c r="I5418" s="20"/>
      <c r="K5418" s="21"/>
      <c r="L5418" s="21"/>
      <c r="M5418" s="19"/>
      <c r="N5418" s="19"/>
    </row>
    <row r="5419" spans="8:14">
      <c r="H5419" s="18"/>
      <c r="I5419" s="20"/>
      <c r="K5419" s="21"/>
      <c r="L5419" s="21"/>
      <c r="M5419" s="19"/>
      <c r="N5419" s="19"/>
    </row>
    <row r="5420" spans="8:14">
      <c r="H5420" s="18"/>
      <c r="I5420" s="20"/>
      <c r="K5420" s="21"/>
      <c r="L5420" s="21"/>
      <c r="M5420" s="19"/>
      <c r="N5420" s="19"/>
    </row>
    <row r="5421" spans="8:14">
      <c r="H5421" s="18"/>
      <c r="I5421" s="20"/>
      <c r="K5421" s="21"/>
      <c r="L5421" s="21"/>
      <c r="M5421" s="19"/>
      <c r="N5421" s="19"/>
    </row>
    <row r="5422" spans="8:14">
      <c r="H5422" s="18"/>
      <c r="I5422" s="20"/>
      <c r="K5422" s="21"/>
      <c r="L5422" s="21"/>
      <c r="M5422" s="19"/>
      <c r="N5422" s="19"/>
    </row>
    <row r="5423" spans="8:14">
      <c r="H5423" s="18"/>
      <c r="I5423" s="20"/>
      <c r="K5423" s="21"/>
      <c r="L5423" s="21"/>
      <c r="M5423" s="19"/>
      <c r="N5423" s="19"/>
    </row>
    <row r="5424" spans="8:14">
      <c r="H5424" s="18"/>
      <c r="I5424" s="20"/>
      <c r="K5424" s="21"/>
      <c r="L5424" s="21"/>
      <c r="M5424" s="19"/>
      <c r="N5424" s="19"/>
    </row>
    <row r="5425" spans="8:14">
      <c r="H5425" s="18"/>
      <c r="I5425" s="20"/>
      <c r="K5425" s="21"/>
      <c r="L5425" s="21"/>
      <c r="M5425" s="19"/>
      <c r="N5425" s="19"/>
    </row>
    <row r="5426" spans="8:14">
      <c r="H5426" s="18"/>
      <c r="I5426" s="20"/>
      <c r="K5426" s="21"/>
      <c r="L5426" s="21"/>
      <c r="M5426" s="19"/>
      <c r="N5426" s="19"/>
    </row>
    <row r="5427" spans="8:14">
      <c r="H5427" s="18"/>
      <c r="I5427" s="20"/>
      <c r="K5427" s="21"/>
      <c r="L5427" s="21"/>
      <c r="M5427" s="19"/>
      <c r="N5427" s="19"/>
    </row>
    <row r="5428" spans="8:14">
      <c r="H5428" s="18"/>
      <c r="I5428" s="20"/>
      <c r="K5428" s="21"/>
      <c r="L5428" s="21"/>
      <c r="M5428" s="19"/>
      <c r="N5428" s="19"/>
    </row>
    <row r="5429" spans="8:14">
      <c r="H5429" s="18"/>
      <c r="I5429" s="20"/>
      <c r="K5429" s="21"/>
      <c r="L5429" s="21"/>
      <c r="M5429" s="19"/>
      <c r="N5429" s="19"/>
    </row>
    <row r="5430" spans="8:14">
      <c r="H5430" s="18"/>
      <c r="I5430" s="20"/>
      <c r="K5430" s="21"/>
      <c r="L5430" s="21"/>
      <c r="M5430" s="19"/>
      <c r="N5430" s="19"/>
    </row>
    <row r="5431" spans="8:14">
      <c r="H5431" s="18"/>
      <c r="I5431" s="20"/>
      <c r="K5431" s="21"/>
      <c r="L5431" s="21"/>
      <c r="M5431" s="19"/>
      <c r="N5431" s="19"/>
    </row>
    <row r="5432" spans="8:14">
      <c r="H5432" s="18"/>
      <c r="I5432" s="20"/>
      <c r="K5432" s="21"/>
      <c r="L5432" s="21"/>
      <c r="M5432" s="19"/>
      <c r="N5432" s="19"/>
    </row>
    <row r="5433" spans="8:14">
      <c r="H5433" s="18"/>
      <c r="I5433" s="20"/>
      <c r="K5433" s="21"/>
      <c r="L5433" s="21"/>
      <c r="M5433" s="19"/>
      <c r="N5433" s="19"/>
    </row>
    <row r="5434" spans="8:14">
      <c r="H5434" s="18"/>
      <c r="I5434" s="20"/>
      <c r="K5434" s="21"/>
      <c r="L5434" s="21"/>
      <c r="M5434" s="19"/>
      <c r="N5434" s="19"/>
    </row>
    <row r="5435" spans="8:14">
      <c r="H5435" s="18"/>
      <c r="I5435" s="20"/>
      <c r="K5435" s="21"/>
      <c r="L5435" s="21"/>
      <c r="M5435" s="19"/>
      <c r="N5435" s="19"/>
    </row>
    <row r="5436" spans="8:14">
      <c r="H5436" s="18"/>
      <c r="I5436" s="20"/>
      <c r="K5436" s="21"/>
      <c r="L5436" s="21"/>
      <c r="M5436" s="19"/>
      <c r="N5436" s="19"/>
    </row>
    <row r="5437" spans="8:14">
      <c r="H5437" s="18"/>
      <c r="I5437" s="20"/>
      <c r="K5437" s="21"/>
      <c r="L5437" s="21"/>
      <c r="M5437" s="19"/>
      <c r="N5437" s="19"/>
    </row>
    <row r="5438" spans="8:14">
      <c r="H5438" s="18"/>
      <c r="I5438" s="20"/>
      <c r="K5438" s="21"/>
      <c r="L5438" s="21"/>
      <c r="M5438" s="19"/>
      <c r="N5438" s="19"/>
    </row>
    <row r="5439" spans="8:14">
      <c r="H5439" s="18"/>
      <c r="I5439" s="20"/>
      <c r="K5439" s="21"/>
      <c r="L5439" s="21"/>
      <c r="M5439" s="19"/>
      <c r="N5439" s="19"/>
    </row>
    <row r="5440" spans="8:14">
      <c r="H5440" s="18"/>
      <c r="I5440" s="20"/>
      <c r="K5440" s="21"/>
      <c r="L5440" s="21"/>
      <c r="M5440" s="19"/>
      <c r="N5440" s="19"/>
    </row>
    <row r="5441" spans="8:14">
      <c r="H5441" s="18"/>
      <c r="I5441" s="20"/>
      <c r="K5441" s="21"/>
      <c r="L5441" s="21"/>
      <c r="M5441" s="19"/>
      <c r="N5441" s="19"/>
    </row>
    <row r="5442" spans="8:14">
      <c r="H5442" s="18"/>
      <c r="I5442" s="20"/>
      <c r="K5442" s="21"/>
      <c r="L5442" s="21"/>
      <c r="M5442" s="19"/>
      <c r="N5442" s="19"/>
    </row>
    <row r="5443" spans="8:14">
      <c r="H5443" s="18"/>
      <c r="I5443" s="20"/>
      <c r="K5443" s="21"/>
      <c r="L5443" s="21"/>
      <c r="M5443" s="19"/>
      <c r="N5443" s="19"/>
    </row>
    <row r="5444" spans="8:14">
      <c r="H5444" s="18"/>
      <c r="I5444" s="20"/>
      <c r="K5444" s="21"/>
      <c r="L5444" s="21"/>
      <c r="M5444" s="19"/>
      <c r="N5444" s="19"/>
    </row>
    <row r="5445" spans="8:14">
      <c r="H5445" s="18"/>
      <c r="I5445" s="20"/>
      <c r="K5445" s="21"/>
      <c r="L5445" s="21"/>
      <c r="M5445" s="19"/>
      <c r="N5445" s="19"/>
    </row>
    <row r="5446" spans="8:14">
      <c r="H5446" s="18"/>
      <c r="I5446" s="20"/>
      <c r="K5446" s="21"/>
      <c r="L5446" s="21"/>
      <c r="M5446" s="19"/>
      <c r="N5446" s="19"/>
    </row>
    <row r="5447" spans="8:14">
      <c r="H5447" s="18"/>
      <c r="I5447" s="20"/>
      <c r="K5447" s="21"/>
      <c r="L5447" s="21"/>
      <c r="M5447" s="19"/>
      <c r="N5447" s="19"/>
    </row>
    <row r="5448" spans="8:14">
      <c r="H5448" s="18"/>
      <c r="I5448" s="20"/>
      <c r="K5448" s="21"/>
      <c r="L5448" s="21"/>
      <c r="M5448" s="19"/>
      <c r="N5448" s="19"/>
    </row>
    <row r="5449" spans="8:14">
      <c r="H5449" s="18"/>
      <c r="I5449" s="20"/>
      <c r="K5449" s="21"/>
      <c r="L5449" s="21"/>
      <c r="M5449" s="19"/>
      <c r="N5449" s="19"/>
    </row>
    <row r="5450" spans="8:14">
      <c r="H5450" s="18"/>
      <c r="I5450" s="20"/>
      <c r="K5450" s="21"/>
      <c r="L5450" s="21"/>
      <c r="M5450" s="19"/>
      <c r="N5450" s="19"/>
    </row>
    <row r="5451" spans="8:14">
      <c r="H5451" s="18"/>
      <c r="I5451" s="20"/>
      <c r="K5451" s="21"/>
      <c r="L5451" s="21"/>
      <c r="M5451" s="19"/>
      <c r="N5451" s="19"/>
    </row>
    <row r="5452" spans="8:14">
      <c r="H5452" s="18"/>
      <c r="I5452" s="20"/>
      <c r="K5452" s="21"/>
      <c r="L5452" s="21"/>
      <c r="M5452" s="19"/>
      <c r="N5452" s="19"/>
    </row>
    <row r="5453" spans="8:14">
      <c r="H5453" s="18"/>
      <c r="I5453" s="20"/>
      <c r="K5453" s="21"/>
      <c r="L5453" s="21"/>
      <c r="M5453" s="19"/>
      <c r="N5453" s="19"/>
    </row>
    <row r="5454" spans="8:14">
      <c r="H5454" s="18"/>
      <c r="I5454" s="20"/>
      <c r="K5454" s="21"/>
      <c r="L5454" s="21"/>
      <c r="M5454" s="19"/>
      <c r="N5454" s="19"/>
    </row>
    <row r="5455" spans="8:14">
      <c r="H5455" s="18"/>
      <c r="I5455" s="20"/>
      <c r="K5455" s="21"/>
      <c r="L5455" s="21"/>
      <c r="M5455" s="19"/>
      <c r="N5455" s="19"/>
    </row>
    <row r="5456" spans="8:14">
      <c r="H5456" s="18"/>
      <c r="I5456" s="20"/>
      <c r="K5456" s="21"/>
      <c r="L5456" s="21"/>
      <c r="M5456" s="19"/>
      <c r="N5456" s="19"/>
    </row>
    <row r="5457" spans="8:14">
      <c r="H5457" s="18"/>
      <c r="I5457" s="20"/>
      <c r="K5457" s="21"/>
      <c r="L5457" s="21"/>
      <c r="M5457" s="19"/>
      <c r="N5457" s="19"/>
    </row>
    <row r="5458" spans="8:14">
      <c r="H5458" s="18"/>
      <c r="I5458" s="20"/>
      <c r="K5458" s="21"/>
      <c r="L5458" s="21"/>
      <c r="M5458" s="19"/>
      <c r="N5458" s="19"/>
    </row>
    <row r="5459" spans="8:14">
      <c r="H5459" s="18"/>
      <c r="I5459" s="20"/>
      <c r="K5459" s="21"/>
      <c r="L5459" s="21"/>
      <c r="M5459" s="19"/>
      <c r="N5459" s="19"/>
    </row>
    <row r="5460" spans="8:14">
      <c r="H5460" s="18"/>
      <c r="I5460" s="20"/>
      <c r="K5460" s="21"/>
      <c r="L5460" s="21"/>
      <c r="M5460" s="19"/>
      <c r="N5460" s="19"/>
    </row>
    <row r="5461" spans="8:14">
      <c r="H5461" s="18"/>
      <c r="I5461" s="20"/>
      <c r="K5461" s="21"/>
      <c r="L5461" s="21"/>
      <c r="M5461" s="19"/>
      <c r="N5461" s="19"/>
    </row>
    <row r="5462" spans="8:14">
      <c r="H5462" s="18"/>
      <c r="I5462" s="20"/>
      <c r="K5462" s="21"/>
      <c r="L5462" s="21"/>
      <c r="M5462" s="19"/>
      <c r="N5462" s="19"/>
    </row>
    <row r="5463" spans="8:14">
      <c r="H5463" s="18"/>
      <c r="I5463" s="20"/>
      <c r="K5463" s="21"/>
      <c r="L5463" s="21"/>
      <c r="M5463" s="19"/>
      <c r="N5463" s="19"/>
    </row>
    <row r="5464" spans="8:14">
      <c r="H5464" s="18"/>
      <c r="I5464" s="20"/>
      <c r="K5464" s="21"/>
      <c r="L5464" s="21"/>
      <c r="M5464" s="19"/>
      <c r="N5464" s="19"/>
    </row>
    <row r="5465" spans="8:14">
      <c r="H5465" s="18"/>
      <c r="I5465" s="20"/>
      <c r="K5465" s="21"/>
      <c r="L5465" s="21"/>
      <c r="M5465" s="19"/>
      <c r="N5465" s="19"/>
    </row>
    <row r="5466" spans="8:14">
      <c r="H5466" s="18"/>
      <c r="I5466" s="20"/>
      <c r="K5466" s="21"/>
      <c r="L5466" s="21"/>
      <c r="M5466" s="19"/>
      <c r="N5466" s="19"/>
    </row>
    <row r="5467" spans="8:14">
      <c r="H5467" s="18"/>
      <c r="I5467" s="20"/>
      <c r="K5467" s="21"/>
      <c r="L5467" s="21"/>
      <c r="M5467" s="19"/>
      <c r="N5467" s="19"/>
    </row>
    <row r="5468" spans="8:14">
      <c r="H5468" s="18"/>
      <c r="I5468" s="20"/>
      <c r="K5468" s="21"/>
      <c r="L5468" s="21"/>
      <c r="M5468" s="19"/>
      <c r="N5468" s="19"/>
    </row>
    <row r="5469" spans="8:14">
      <c r="H5469" s="18"/>
      <c r="I5469" s="20"/>
      <c r="K5469" s="21"/>
      <c r="L5469" s="21"/>
      <c r="M5469" s="19"/>
      <c r="N5469" s="19"/>
    </row>
    <row r="5470" spans="8:14">
      <c r="H5470" s="18"/>
      <c r="I5470" s="20"/>
      <c r="K5470" s="21"/>
      <c r="L5470" s="21"/>
      <c r="M5470" s="19"/>
      <c r="N5470" s="19"/>
    </row>
    <row r="5471" spans="8:14">
      <c r="H5471" s="18"/>
      <c r="I5471" s="20"/>
      <c r="K5471" s="21"/>
      <c r="L5471" s="21"/>
      <c r="M5471" s="19"/>
      <c r="N5471" s="19"/>
    </row>
    <row r="5472" spans="8:14">
      <c r="H5472" s="18"/>
      <c r="I5472" s="20"/>
      <c r="K5472" s="21"/>
      <c r="L5472" s="21"/>
      <c r="M5472" s="19"/>
      <c r="N5472" s="19"/>
    </row>
    <row r="5473" spans="8:14">
      <c r="H5473" s="18"/>
      <c r="I5473" s="20"/>
      <c r="K5473" s="21"/>
      <c r="L5473" s="21"/>
      <c r="M5473" s="19"/>
      <c r="N5473" s="19"/>
    </row>
    <row r="5474" spans="8:14">
      <c r="H5474" s="18"/>
      <c r="I5474" s="20"/>
      <c r="K5474" s="21"/>
      <c r="L5474" s="21"/>
      <c r="M5474" s="19"/>
      <c r="N5474" s="19"/>
    </row>
    <row r="5475" spans="8:14">
      <c r="H5475" s="18"/>
      <c r="I5475" s="20"/>
      <c r="K5475" s="21"/>
      <c r="L5475" s="21"/>
      <c r="M5475" s="19"/>
      <c r="N5475" s="19"/>
    </row>
    <row r="5476" spans="8:14">
      <c r="H5476" s="18"/>
      <c r="I5476" s="20"/>
      <c r="K5476" s="21"/>
      <c r="L5476" s="21"/>
      <c r="M5476" s="19"/>
      <c r="N5476" s="19"/>
    </row>
    <row r="5477" spans="8:14">
      <c r="H5477" s="18"/>
      <c r="I5477" s="20"/>
      <c r="K5477" s="21"/>
      <c r="L5477" s="21"/>
      <c r="M5477" s="19"/>
      <c r="N5477" s="19"/>
    </row>
    <row r="5478" spans="8:14">
      <c r="H5478" s="18"/>
      <c r="I5478" s="20"/>
      <c r="K5478" s="21"/>
      <c r="L5478" s="21"/>
      <c r="M5478" s="19"/>
      <c r="N5478" s="19"/>
    </row>
    <row r="5479" spans="8:14">
      <c r="H5479" s="18"/>
      <c r="I5479" s="20"/>
      <c r="K5479" s="21"/>
      <c r="L5479" s="21"/>
      <c r="M5479" s="19"/>
      <c r="N5479" s="19"/>
    </row>
    <row r="5480" spans="8:14">
      <c r="H5480" s="18"/>
      <c r="I5480" s="20"/>
      <c r="K5480" s="21"/>
      <c r="L5480" s="21"/>
      <c r="M5480" s="19"/>
      <c r="N5480" s="19"/>
    </row>
    <row r="5481" spans="8:14">
      <c r="H5481" s="18"/>
      <c r="I5481" s="20"/>
      <c r="K5481" s="21"/>
      <c r="L5481" s="21"/>
      <c r="M5481" s="19"/>
      <c r="N5481" s="19"/>
    </row>
    <row r="5482" spans="8:14">
      <c r="H5482" s="18"/>
      <c r="I5482" s="20"/>
      <c r="K5482" s="21"/>
      <c r="L5482" s="21"/>
      <c r="M5482" s="19"/>
      <c r="N5482" s="19"/>
    </row>
    <row r="5483" spans="8:14">
      <c r="H5483" s="18"/>
      <c r="I5483" s="20"/>
      <c r="K5483" s="21"/>
      <c r="L5483" s="21"/>
      <c r="M5483" s="19"/>
      <c r="N5483" s="19"/>
    </row>
    <row r="5484" spans="8:14">
      <c r="H5484" s="18"/>
      <c r="I5484" s="20"/>
      <c r="K5484" s="21"/>
      <c r="L5484" s="21"/>
      <c r="M5484" s="19"/>
      <c r="N5484" s="19"/>
    </row>
    <row r="5485" spans="8:14">
      <c r="H5485" s="18"/>
      <c r="I5485" s="20"/>
      <c r="K5485" s="21"/>
      <c r="L5485" s="21"/>
      <c r="M5485" s="19"/>
      <c r="N5485" s="19"/>
    </row>
    <row r="5486" spans="8:14">
      <c r="H5486" s="18"/>
      <c r="I5486" s="20"/>
      <c r="K5486" s="21"/>
      <c r="L5486" s="21"/>
      <c r="M5486" s="19"/>
      <c r="N5486" s="19"/>
    </row>
    <row r="5487" spans="8:14">
      <c r="H5487" s="18"/>
      <c r="I5487" s="20"/>
      <c r="K5487" s="21"/>
      <c r="L5487" s="21"/>
      <c r="M5487" s="19"/>
      <c r="N5487" s="19"/>
    </row>
    <row r="5488" spans="8:14">
      <c r="H5488" s="18"/>
      <c r="I5488" s="20"/>
      <c r="K5488" s="21"/>
      <c r="L5488" s="21"/>
      <c r="M5488" s="19"/>
      <c r="N5488" s="19"/>
    </row>
    <row r="5489" spans="8:14">
      <c r="H5489" s="18"/>
      <c r="I5489" s="20"/>
      <c r="K5489" s="21"/>
      <c r="L5489" s="21"/>
      <c r="M5489" s="19"/>
      <c r="N5489" s="19"/>
    </row>
    <row r="5490" spans="8:14">
      <c r="H5490" s="18"/>
      <c r="I5490" s="20"/>
      <c r="K5490" s="21"/>
      <c r="L5490" s="21"/>
      <c r="M5490" s="19"/>
      <c r="N5490" s="19"/>
    </row>
    <row r="5491" spans="8:14">
      <c r="H5491" s="18"/>
      <c r="I5491" s="20"/>
      <c r="K5491" s="21"/>
      <c r="L5491" s="21"/>
      <c r="M5491" s="19"/>
      <c r="N5491" s="19"/>
    </row>
    <row r="5492" spans="8:14">
      <c r="H5492" s="18"/>
      <c r="I5492" s="20"/>
      <c r="K5492" s="21"/>
      <c r="L5492" s="21"/>
      <c r="M5492" s="19"/>
      <c r="N5492" s="19"/>
    </row>
    <row r="5493" spans="8:14">
      <c r="H5493" s="18"/>
      <c r="I5493" s="20"/>
      <c r="K5493" s="21"/>
      <c r="L5493" s="21"/>
      <c r="M5493" s="19"/>
      <c r="N5493" s="19"/>
    </row>
    <row r="5494" spans="8:14">
      <c r="H5494" s="18"/>
      <c r="I5494" s="20"/>
      <c r="K5494" s="21"/>
      <c r="L5494" s="21"/>
      <c r="M5494" s="19"/>
      <c r="N5494" s="19"/>
    </row>
    <row r="5495" spans="8:14">
      <c r="H5495" s="18"/>
      <c r="I5495" s="20"/>
      <c r="K5495" s="21"/>
      <c r="L5495" s="21"/>
      <c r="M5495" s="19"/>
      <c r="N5495" s="19"/>
    </row>
    <row r="5496" spans="8:14">
      <c r="H5496" s="18"/>
      <c r="I5496" s="20"/>
      <c r="K5496" s="21"/>
      <c r="L5496" s="21"/>
      <c r="M5496" s="19"/>
      <c r="N5496" s="19"/>
    </row>
    <row r="5497" spans="8:14">
      <c r="H5497" s="18"/>
      <c r="I5497" s="20"/>
      <c r="K5497" s="21"/>
      <c r="L5497" s="21"/>
      <c r="M5497" s="19"/>
      <c r="N5497" s="19"/>
    </row>
    <row r="5498" spans="8:14">
      <c r="H5498" s="18"/>
      <c r="I5498" s="20"/>
      <c r="K5498" s="21"/>
      <c r="L5498" s="21"/>
      <c r="M5498" s="19"/>
      <c r="N5498" s="19"/>
    </row>
    <row r="5499" spans="8:14">
      <c r="H5499" s="18"/>
      <c r="I5499" s="20"/>
      <c r="K5499" s="21"/>
      <c r="L5499" s="21"/>
      <c r="M5499" s="19"/>
      <c r="N5499" s="19"/>
    </row>
    <row r="5500" spans="8:14">
      <c r="H5500" s="18"/>
      <c r="I5500" s="20"/>
      <c r="K5500" s="21"/>
      <c r="L5500" s="21"/>
      <c r="M5500" s="19"/>
      <c r="N5500" s="19"/>
    </row>
    <row r="5501" spans="8:14">
      <c r="H5501" s="18"/>
      <c r="I5501" s="20"/>
      <c r="K5501" s="21"/>
      <c r="L5501" s="21"/>
      <c r="M5501" s="19"/>
      <c r="N5501" s="19"/>
    </row>
    <row r="5502" spans="8:14">
      <c r="H5502" s="18"/>
      <c r="I5502" s="20"/>
      <c r="K5502" s="21"/>
      <c r="L5502" s="21"/>
      <c r="M5502" s="19"/>
      <c r="N5502" s="19"/>
    </row>
    <row r="5503" spans="8:14">
      <c r="H5503" s="18"/>
      <c r="I5503" s="20"/>
      <c r="K5503" s="21"/>
      <c r="L5503" s="21"/>
      <c r="M5503" s="19"/>
      <c r="N5503" s="19"/>
    </row>
    <row r="5504" spans="8:14">
      <c r="H5504" s="18"/>
      <c r="I5504" s="20"/>
      <c r="K5504" s="21"/>
      <c r="L5504" s="21"/>
      <c r="M5504" s="19"/>
      <c r="N5504" s="19"/>
    </row>
    <row r="5505" spans="8:14">
      <c r="H5505" s="18"/>
      <c r="I5505" s="20"/>
      <c r="K5505" s="21"/>
      <c r="L5505" s="21"/>
      <c r="M5505" s="19"/>
      <c r="N5505" s="19"/>
    </row>
    <row r="5506" spans="8:14">
      <c r="H5506" s="18"/>
      <c r="I5506" s="20"/>
      <c r="K5506" s="21"/>
      <c r="L5506" s="21"/>
      <c r="M5506" s="19"/>
      <c r="N5506" s="19"/>
    </row>
    <row r="5507" spans="8:14">
      <c r="H5507" s="18"/>
      <c r="I5507" s="20"/>
      <c r="K5507" s="21"/>
      <c r="L5507" s="21"/>
      <c r="M5507" s="19"/>
      <c r="N5507" s="19"/>
    </row>
    <row r="5508" spans="8:14">
      <c r="H5508" s="18"/>
      <c r="I5508" s="20"/>
      <c r="K5508" s="21"/>
      <c r="L5508" s="21"/>
      <c r="M5508" s="19"/>
      <c r="N5508" s="19"/>
    </row>
    <row r="5509" spans="8:14">
      <c r="H5509" s="18"/>
      <c r="I5509" s="20"/>
      <c r="K5509" s="21"/>
      <c r="L5509" s="21"/>
      <c r="M5509" s="19"/>
      <c r="N5509" s="19"/>
    </row>
    <row r="5510" spans="8:14">
      <c r="H5510" s="18"/>
      <c r="I5510" s="20"/>
      <c r="K5510" s="21"/>
      <c r="L5510" s="21"/>
      <c r="M5510" s="19"/>
      <c r="N5510" s="19"/>
    </row>
    <row r="5511" spans="8:14">
      <c r="H5511" s="18"/>
      <c r="I5511" s="20"/>
      <c r="K5511" s="21"/>
      <c r="L5511" s="21"/>
      <c r="M5511" s="19"/>
      <c r="N5511" s="19"/>
    </row>
    <row r="5512" spans="8:14">
      <c r="H5512" s="18"/>
      <c r="I5512" s="20"/>
      <c r="K5512" s="21"/>
      <c r="L5512" s="21"/>
      <c r="M5512" s="19"/>
      <c r="N5512" s="19"/>
    </row>
    <row r="5513" spans="8:14">
      <c r="H5513" s="18"/>
      <c r="I5513" s="20"/>
      <c r="K5513" s="21"/>
      <c r="L5513" s="21"/>
      <c r="M5513" s="19"/>
      <c r="N5513" s="19"/>
    </row>
    <row r="5514" spans="8:14">
      <c r="H5514" s="18"/>
      <c r="I5514" s="20"/>
      <c r="K5514" s="21"/>
      <c r="L5514" s="21"/>
      <c r="M5514" s="19"/>
      <c r="N5514" s="19"/>
    </row>
    <row r="5515" spans="8:14">
      <c r="H5515" s="18"/>
      <c r="I5515" s="20"/>
      <c r="K5515" s="21"/>
      <c r="L5515" s="21"/>
      <c r="M5515" s="19"/>
      <c r="N5515" s="19"/>
    </row>
    <row r="5516" spans="8:14">
      <c r="H5516" s="18"/>
      <c r="I5516" s="20"/>
      <c r="K5516" s="21"/>
      <c r="L5516" s="21"/>
      <c r="M5516" s="19"/>
      <c r="N5516" s="19"/>
    </row>
    <row r="5517" spans="8:14">
      <c r="H5517" s="18"/>
      <c r="I5517" s="20"/>
      <c r="K5517" s="21"/>
      <c r="L5517" s="21"/>
      <c r="M5517" s="19"/>
      <c r="N5517" s="19"/>
    </row>
    <row r="5518" spans="8:14">
      <c r="H5518" s="18"/>
      <c r="I5518" s="20"/>
      <c r="K5518" s="21"/>
      <c r="L5518" s="21"/>
      <c r="M5518" s="19"/>
      <c r="N5518" s="19"/>
    </row>
    <row r="5519" spans="8:14">
      <c r="H5519" s="18"/>
      <c r="I5519" s="20"/>
      <c r="K5519" s="21"/>
      <c r="L5519" s="21"/>
      <c r="M5519" s="19"/>
      <c r="N5519" s="19"/>
    </row>
    <row r="5520" spans="8:14">
      <c r="H5520" s="18"/>
      <c r="I5520" s="20"/>
      <c r="K5520" s="21"/>
      <c r="L5520" s="21"/>
      <c r="M5520" s="19"/>
      <c r="N5520" s="19"/>
    </row>
    <row r="5521" spans="8:14">
      <c r="H5521" s="18"/>
      <c r="I5521" s="20"/>
      <c r="K5521" s="21"/>
      <c r="L5521" s="21"/>
      <c r="M5521" s="19"/>
      <c r="N5521" s="19"/>
    </row>
    <row r="5522" spans="8:14">
      <c r="H5522" s="18"/>
      <c r="I5522" s="20"/>
      <c r="K5522" s="21"/>
      <c r="L5522" s="21"/>
      <c r="M5522" s="19"/>
      <c r="N5522" s="19"/>
    </row>
    <row r="5523" spans="8:14">
      <c r="H5523" s="18"/>
      <c r="I5523" s="20"/>
      <c r="K5523" s="21"/>
      <c r="L5523" s="21"/>
      <c r="M5523" s="19"/>
      <c r="N5523" s="19"/>
    </row>
    <row r="5524" spans="8:14">
      <c r="H5524" s="18"/>
      <c r="I5524" s="20"/>
      <c r="K5524" s="21"/>
      <c r="L5524" s="21"/>
      <c r="M5524" s="19"/>
      <c r="N5524" s="19"/>
    </row>
    <row r="5525" spans="8:14">
      <c r="H5525" s="18"/>
      <c r="I5525" s="20"/>
      <c r="K5525" s="21"/>
      <c r="L5525" s="21"/>
      <c r="M5525" s="19"/>
      <c r="N5525" s="19"/>
    </row>
    <row r="5526" spans="8:14">
      <c r="H5526" s="18"/>
      <c r="I5526" s="20"/>
      <c r="K5526" s="21"/>
      <c r="L5526" s="21"/>
      <c r="M5526" s="19"/>
      <c r="N5526" s="19"/>
    </row>
    <row r="5527" spans="8:14">
      <c r="H5527" s="18"/>
      <c r="I5527" s="20"/>
      <c r="K5527" s="21"/>
      <c r="L5527" s="21"/>
      <c r="M5527" s="19"/>
      <c r="N5527" s="19"/>
    </row>
    <row r="5528" spans="8:14">
      <c r="H5528" s="18"/>
      <c r="I5528" s="20"/>
      <c r="K5528" s="21"/>
      <c r="L5528" s="21"/>
      <c r="M5528" s="19"/>
      <c r="N5528" s="19"/>
    </row>
    <row r="5529" spans="8:14">
      <c r="H5529" s="18"/>
      <c r="I5529" s="20"/>
      <c r="K5529" s="21"/>
      <c r="L5529" s="21"/>
      <c r="M5529" s="19"/>
      <c r="N5529" s="19"/>
    </row>
    <row r="5530" spans="8:14">
      <c r="H5530" s="18"/>
      <c r="I5530" s="20"/>
      <c r="K5530" s="21"/>
      <c r="L5530" s="21"/>
      <c r="M5530" s="19"/>
      <c r="N5530" s="19"/>
    </row>
    <row r="5531" spans="8:14">
      <c r="H5531" s="18"/>
      <c r="I5531" s="20"/>
      <c r="K5531" s="21"/>
      <c r="L5531" s="21"/>
      <c r="M5531" s="19"/>
      <c r="N5531" s="19"/>
    </row>
    <row r="5532" spans="8:14">
      <c r="H5532" s="18"/>
      <c r="I5532" s="20"/>
      <c r="K5532" s="21"/>
      <c r="L5532" s="21"/>
      <c r="M5532" s="19"/>
      <c r="N5532" s="19"/>
    </row>
    <row r="5533" spans="8:14">
      <c r="H5533" s="18"/>
      <c r="I5533" s="20"/>
      <c r="K5533" s="21"/>
      <c r="L5533" s="21"/>
      <c r="M5533" s="19"/>
      <c r="N5533" s="19"/>
    </row>
    <row r="5534" spans="8:14">
      <c r="H5534" s="18"/>
      <c r="I5534" s="20"/>
      <c r="K5534" s="21"/>
      <c r="L5534" s="21"/>
      <c r="M5534" s="19"/>
      <c r="N5534" s="19"/>
    </row>
    <row r="5535" spans="8:14">
      <c r="H5535" s="18"/>
      <c r="I5535" s="20"/>
      <c r="K5535" s="21"/>
      <c r="L5535" s="21"/>
      <c r="M5535" s="19"/>
      <c r="N5535" s="19"/>
    </row>
    <row r="5536" spans="8:14">
      <c r="H5536" s="18"/>
      <c r="I5536" s="20"/>
      <c r="K5536" s="21"/>
      <c r="L5536" s="21"/>
      <c r="M5536" s="19"/>
      <c r="N5536" s="19"/>
    </row>
    <row r="5537" spans="8:14">
      <c r="H5537" s="18"/>
      <c r="I5537" s="20"/>
      <c r="K5537" s="21"/>
      <c r="L5537" s="21"/>
      <c r="M5537" s="19"/>
      <c r="N5537" s="19"/>
    </row>
    <row r="5538" spans="8:14">
      <c r="H5538" s="18"/>
      <c r="I5538" s="20"/>
      <c r="K5538" s="21"/>
      <c r="L5538" s="21"/>
      <c r="M5538" s="19"/>
      <c r="N5538" s="19"/>
    </row>
    <row r="5539" spans="8:14">
      <c r="H5539" s="18"/>
      <c r="I5539" s="20"/>
      <c r="K5539" s="21"/>
      <c r="L5539" s="21"/>
      <c r="M5539" s="19"/>
      <c r="N5539" s="19"/>
    </row>
    <row r="5540" spans="8:14">
      <c r="H5540" s="18"/>
      <c r="I5540" s="20"/>
      <c r="K5540" s="21"/>
      <c r="L5540" s="21"/>
      <c r="M5540" s="19"/>
      <c r="N5540" s="19"/>
    </row>
    <row r="5541" spans="8:14">
      <c r="H5541" s="18"/>
      <c r="I5541" s="20"/>
      <c r="K5541" s="21"/>
      <c r="L5541" s="21"/>
      <c r="M5541" s="19"/>
      <c r="N5541" s="19"/>
    </row>
    <row r="5542" spans="8:14">
      <c r="H5542" s="18"/>
      <c r="I5542" s="20"/>
      <c r="K5542" s="21"/>
      <c r="L5542" s="21"/>
      <c r="M5542" s="19"/>
      <c r="N5542" s="19"/>
    </row>
    <row r="5543" spans="8:14">
      <c r="H5543" s="18"/>
      <c r="I5543" s="20"/>
      <c r="K5543" s="21"/>
      <c r="L5543" s="21"/>
      <c r="M5543" s="19"/>
      <c r="N5543" s="19"/>
    </row>
    <row r="5544" spans="8:14">
      <c r="H5544" s="18"/>
      <c r="I5544" s="20"/>
      <c r="K5544" s="21"/>
      <c r="L5544" s="21"/>
      <c r="M5544" s="19"/>
      <c r="N5544" s="19"/>
    </row>
    <row r="5545" spans="8:14">
      <c r="H5545" s="18"/>
      <c r="I5545" s="20"/>
      <c r="K5545" s="21"/>
      <c r="L5545" s="21"/>
      <c r="M5545" s="19"/>
      <c r="N5545" s="19"/>
    </row>
    <row r="5546" spans="8:14">
      <c r="H5546" s="18"/>
      <c r="I5546" s="20"/>
      <c r="K5546" s="21"/>
      <c r="L5546" s="21"/>
      <c r="M5546" s="19"/>
      <c r="N5546" s="19"/>
    </row>
    <row r="5547" spans="8:14">
      <c r="H5547" s="18"/>
      <c r="I5547" s="20"/>
      <c r="K5547" s="21"/>
      <c r="L5547" s="21"/>
      <c r="M5547" s="19"/>
      <c r="N5547" s="19"/>
    </row>
    <row r="5548" spans="8:14">
      <c r="H5548" s="18"/>
      <c r="I5548" s="20"/>
      <c r="K5548" s="21"/>
      <c r="L5548" s="21"/>
      <c r="M5548" s="19"/>
      <c r="N5548" s="19"/>
    </row>
    <row r="5549" spans="8:14">
      <c r="H5549" s="18"/>
      <c r="I5549" s="20"/>
      <c r="K5549" s="21"/>
      <c r="L5549" s="21"/>
      <c r="M5549" s="19"/>
      <c r="N5549" s="19"/>
    </row>
    <row r="5550" spans="8:14">
      <c r="H5550" s="18"/>
      <c r="I5550" s="20"/>
      <c r="K5550" s="21"/>
      <c r="L5550" s="21"/>
      <c r="M5550" s="19"/>
      <c r="N5550" s="19"/>
    </row>
    <row r="5551" spans="8:14">
      <c r="H5551" s="18"/>
      <c r="I5551" s="20"/>
      <c r="K5551" s="21"/>
      <c r="L5551" s="21"/>
      <c r="M5551" s="19"/>
      <c r="N5551" s="19"/>
    </row>
    <row r="5552" spans="8:14">
      <c r="H5552" s="18"/>
      <c r="I5552" s="20"/>
      <c r="K5552" s="21"/>
      <c r="L5552" s="21"/>
      <c r="M5552" s="19"/>
      <c r="N5552" s="19"/>
    </row>
    <row r="5553" spans="8:14">
      <c r="H5553" s="18"/>
      <c r="I5553" s="20"/>
      <c r="K5553" s="21"/>
      <c r="L5553" s="21"/>
      <c r="M5553" s="19"/>
      <c r="N5553" s="19"/>
    </row>
    <row r="5554" spans="8:14">
      <c r="H5554" s="18"/>
      <c r="I5554" s="20"/>
      <c r="K5554" s="21"/>
      <c r="L5554" s="21"/>
      <c r="M5554" s="19"/>
      <c r="N5554" s="19"/>
    </row>
    <row r="5555" spans="8:14">
      <c r="H5555" s="18"/>
      <c r="I5555" s="20"/>
      <c r="K5555" s="21"/>
      <c r="L5555" s="21"/>
      <c r="M5555" s="19"/>
      <c r="N5555" s="19"/>
    </row>
    <row r="5556" spans="8:14">
      <c r="H5556" s="18"/>
      <c r="I5556" s="20"/>
      <c r="K5556" s="21"/>
      <c r="L5556" s="21"/>
      <c r="M5556" s="19"/>
      <c r="N5556" s="19"/>
    </row>
    <row r="5557" spans="8:14">
      <c r="H5557" s="18"/>
      <c r="I5557" s="20"/>
      <c r="K5557" s="21"/>
      <c r="L5557" s="21"/>
      <c r="M5557" s="19"/>
      <c r="N5557" s="19"/>
    </row>
    <row r="5558" spans="8:14">
      <c r="H5558" s="18"/>
      <c r="I5558" s="20"/>
      <c r="K5558" s="21"/>
      <c r="L5558" s="21"/>
      <c r="M5558" s="19"/>
      <c r="N5558" s="19"/>
    </row>
    <row r="5559" spans="8:14">
      <c r="H5559" s="18"/>
      <c r="I5559" s="20"/>
      <c r="K5559" s="21"/>
      <c r="L5559" s="21"/>
      <c r="M5559" s="19"/>
      <c r="N5559" s="19"/>
    </row>
    <row r="5560" spans="8:14">
      <c r="H5560" s="18"/>
      <c r="I5560" s="20"/>
      <c r="K5560" s="21"/>
      <c r="L5560" s="21"/>
      <c r="M5560" s="19"/>
      <c r="N5560" s="19"/>
    </row>
    <row r="5561" spans="8:14">
      <c r="H5561" s="18"/>
      <c r="I5561" s="20"/>
      <c r="K5561" s="21"/>
      <c r="L5561" s="21"/>
      <c r="M5561" s="19"/>
      <c r="N5561" s="19"/>
    </row>
    <row r="5562" spans="8:14">
      <c r="H5562" s="18"/>
      <c r="I5562" s="20"/>
      <c r="K5562" s="21"/>
      <c r="L5562" s="21"/>
      <c r="M5562" s="19"/>
      <c r="N5562" s="19"/>
    </row>
    <row r="5563" spans="8:14">
      <c r="H5563" s="18"/>
      <c r="I5563" s="20"/>
      <c r="K5563" s="21"/>
      <c r="L5563" s="21"/>
      <c r="M5563" s="19"/>
      <c r="N5563" s="19"/>
    </row>
    <row r="5564" spans="8:14">
      <c r="H5564" s="18"/>
      <c r="I5564" s="20"/>
      <c r="K5564" s="21"/>
      <c r="L5564" s="21"/>
      <c r="M5564" s="19"/>
      <c r="N5564" s="19"/>
    </row>
    <row r="5565" spans="8:14">
      <c r="H5565" s="18"/>
      <c r="I5565" s="20"/>
      <c r="K5565" s="21"/>
      <c r="L5565" s="21"/>
      <c r="M5565" s="19"/>
      <c r="N5565" s="19"/>
    </row>
    <row r="5566" spans="8:14">
      <c r="H5566" s="18"/>
      <c r="I5566" s="20"/>
      <c r="K5566" s="21"/>
      <c r="L5566" s="21"/>
      <c r="M5566" s="19"/>
      <c r="N5566" s="19"/>
    </row>
    <row r="5567" spans="8:14">
      <c r="H5567" s="18"/>
      <c r="I5567" s="20"/>
      <c r="K5567" s="21"/>
      <c r="L5567" s="21"/>
      <c r="M5567" s="19"/>
      <c r="N5567" s="19"/>
    </row>
    <row r="5568" spans="8:14">
      <c r="H5568" s="18"/>
      <c r="I5568" s="20"/>
      <c r="K5568" s="21"/>
      <c r="L5568" s="21"/>
      <c r="M5568" s="19"/>
      <c r="N5568" s="19"/>
    </row>
    <row r="5569" spans="8:14">
      <c r="H5569" s="18"/>
      <c r="I5569" s="20"/>
      <c r="K5569" s="21"/>
      <c r="L5569" s="21"/>
      <c r="M5569" s="19"/>
      <c r="N5569" s="19"/>
    </row>
    <row r="5570" spans="8:14">
      <c r="H5570" s="18"/>
      <c r="I5570" s="20"/>
      <c r="K5570" s="21"/>
      <c r="L5570" s="21"/>
      <c r="M5570" s="19"/>
      <c r="N5570" s="19"/>
    </row>
    <row r="5571" spans="8:14">
      <c r="H5571" s="18"/>
      <c r="I5571" s="20"/>
      <c r="K5571" s="21"/>
      <c r="L5571" s="21"/>
      <c r="M5571" s="19"/>
      <c r="N5571" s="19"/>
    </row>
    <row r="5572" spans="8:14">
      <c r="H5572" s="18"/>
      <c r="I5572" s="20"/>
      <c r="K5572" s="21"/>
      <c r="L5572" s="21"/>
      <c r="M5572" s="19"/>
      <c r="N5572" s="19"/>
    </row>
    <row r="5573" spans="8:14">
      <c r="H5573" s="18"/>
      <c r="I5573" s="20"/>
      <c r="K5573" s="21"/>
      <c r="L5573" s="21"/>
      <c r="M5573" s="19"/>
      <c r="N5573" s="19"/>
    </row>
    <row r="5574" spans="8:14">
      <c r="H5574" s="18"/>
      <c r="I5574" s="20"/>
      <c r="K5574" s="21"/>
      <c r="L5574" s="21"/>
      <c r="M5574" s="19"/>
      <c r="N5574" s="19"/>
    </row>
    <row r="5575" spans="8:14">
      <c r="H5575" s="18"/>
      <c r="I5575" s="20"/>
      <c r="K5575" s="21"/>
      <c r="L5575" s="21"/>
      <c r="M5575" s="19"/>
      <c r="N5575" s="19"/>
    </row>
    <row r="5576" spans="8:14">
      <c r="H5576" s="18"/>
      <c r="I5576" s="20"/>
      <c r="K5576" s="21"/>
      <c r="L5576" s="21"/>
      <c r="M5576" s="19"/>
      <c r="N5576" s="19"/>
    </row>
    <row r="5577" spans="8:14">
      <c r="H5577" s="18"/>
      <c r="I5577" s="20"/>
      <c r="K5577" s="21"/>
      <c r="L5577" s="21"/>
      <c r="M5577" s="19"/>
      <c r="N5577" s="19"/>
    </row>
    <row r="5578" spans="8:14">
      <c r="H5578" s="18"/>
      <c r="I5578" s="20"/>
      <c r="K5578" s="21"/>
      <c r="L5578" s="21"/>
      <c r="M5578" s="19"/>
      <c r="N5578" s="19"/>
    </row>
    <row r="5579" spans="8:14">
      <c r="H5579" s="18"/>
      <c r="I5579" s="20"/>
      <c r="K5579" s="21"/>
      <c r="L5579" s="21"/>
      <c r="M5579" s="19"/>
      <c r="N5579" s="19"/>
    </row>
    <row r="5580" spans="8:14">
      <c r="H5580" s="18"/>
      <c r="I5580" s="20"/>
      <c r="K5580" s="21"/>
      <c r="L5580" s="21"/>
      <c r="M5580" s="19"/>
      <c r="N5580" s="19"/>
    </row>
    <row r="5581" spans="8:14">
      <c r="H5581" s="18"/>
      <c r="I5581" s="20"/>
      <c r="K5581" s="21"/>
      <c r="L5581" s="21"/>
      <c r="M5581" s="19"/>
      <c r="N5581" s="19"/>
    </row>
    <row r="5582" spans="8:14">
      <c r="H5582" s="18"/>
      <c r="I5582" s="20"/>
      <c r="K5582" s="21"/>
      <c r="L5582" s="21"/>
      <c r="M5582" s="19"/>
      <c r="N5582" s="19"/>
    </row>
    <row r="5583" spans="8:14">
      <c r="H5583" s="18"/>
      <c r="I5583" s="20"/>
      <c r="K5583" s="21"/>
      <c r="L5583" s="21"/>
      <c r="M5583" s="19"/>
      <c r="N5583" s="19"/>
    </row>
    <row r="5584" spans="8:14">
      <c r="H5584" s="18"/>
      <c r="I5584" s="20"/>
      <c r="K5584" s="21"/>
      <c r="L5584" s="21"/>
      <c r="M5584" s="19"/>
      <c r="N5584" s="19"/>
    </row>
    <row r="5585" spans="8:14">
      <c r="H5585" s="18"/>
      <c r="I5585" s="20"/>
      <c r="K5585" s="21"/>
      <c r="L5585" s="21"/>
      <c r="M5585" s="19"/>
      <c r="N5585" s="19"/>
    </row>
    <row r="5586" spans="8:14">
      <c r="H5586" s="18"/>
      <c r="I5586" s="20"/>
      <c r="K5586" s="21"/>
      <c r="L5586" s="21"/>
      <c r="M5586" s="19"/>
      <c r="N5586" s="19"/>
    </row>
    <row r="5587" spans="8:14">
      <c r="H5587" s="18"/>
      <c r="I5587" s="20"/>
      <c r="K5587" s="21"/>
      <c r="L5587" s="21"/>
      <c r="M5587" s="19"/>
      <c r="N5587" s="19"/>
    </row>
    <row r="5588" spans="8:14">
      <c r="H5588" s="18"/>
      <c r="I5588" s="20"/>
      <c r="K5588" s="21"/>
      <c r="L5588" s="21"/>
      <c r="M5588" s="19"/>
      <c r="N5588" s="19"/>
    </row>
    <row r="5589" spans="8:14">
      <c r="H5589" s="18"/>
      <c r="I5589" s="20"/>
      <c r="K5589" s="21"/>
      <c r="L5589" s="21"/>
      <c r="M5589" s="19"/>
      <c r="N5589" s="19"/>
    </row>
    <row r="5590" spans="8:14">
      <c r="H5590" s="18"/>
      <c r="I5590" s="20"/>
      <c r="K5590" s="21"/>
      <c r="L5590" s="21"/>
      <c r="M5590" s="19"/>
      <c r="N5590" s="19"/>
    </row>
    <row r="5591" spans="8:14">
      <c r="H5591" s="18"/>
      <c r="I5591" s="20"/>
      <c r="K5591" s="21"/>
      <c r="L5591" s="21"/>
      <c r="M5591" s="19"/>
      <c r="N5591" s="19"/>
    </row>
    <row r="5592" spans="8:14">
      <c r="H5592" s="18"/>
      <c r="I5592" s="20"/>
      <c r="K5592" s="21"/>
      <c r="L5592" s="21"/>
      <c r="M5592" s="19"/>
      <c r="N5592" s="19"/>
    </row>
    <row r="5593" spans="8:14">
      <c r="H5593" s="18"/>
      <c r="I5593" s="20"/>
      <c r="K5593" s="21"/>
      <c r="L5593" s="21"/>
      <c r="M5593" s="19"/>
      <c r="N5593" s="19"/>
    </row>
    <row r="5594" spans="8:14">
      <c r="H5594" s="18"/>
      <c r="I5594" s="20"/>
      <c r="K5594" s="21"/>
      <c r="L5594" s="21"/>
      <c r="M5594" s="19"/>
      <c r="N5594" s="19"/>
    </row>
    <row r="5595" spans="8:14">
      <c r="H5595" s="18"/>
      <c r="I5595" s="20"/>
      <c r="K5595" s="21"/>
      <c r="L5595" s="21"/>
      <c r="M5595" s="19"/>
      <c r="N5595" s="19"/>
    </row>
    <row r="5596" spans="8:14">
      <c r="H5596" s="18"/>
      <c r="I5596" s="20"/>
      <c r="K5596" s="21"/>
      <c r="L5596" s="21"/>
      <c r="M5596" s="19"/>
      <c r="N5596" s="19"/>
    </row>
    <row r="5597" spans="8:14">
      <c r="H5597" s="18"/>
      <c r="I5597" s="20"/>
      <c r="K5597" s="21"/>
      <c r="L5597" s="21"/>
      <c r="M5597" s="19"/>
      <c r="N5597" s="19"/>
    </row>
    <row r="5598" spans="8:14">
      <c r="H5598" s="18"/>
      <c r="I5598" s="20"/>
      <c r="K5598" s="21"/>
      <c r="L5598" s="21"/>
      <c r="M5598" s="19"/>
      <c r="N5598" s="19"/>
    </row>
    <row r="5599" spans="8:14">
      <c r="H5599" s="18"/>
      <c r="I5599" s="20"/>
      <c r="K5599" s="21"/>
      <c r="L5599" s="21"/>
      <c r="M5599" s="19"/>
      <c r="N5599" s="19"/>
    </row>
    <row r="5600" spans="8:14">
      <c r="H5600" s="18"/>
      <c r="I5600" s="20"/>
      <c r="K5600" s="21"/>
      <c r="L5600" s="21"/>
      <c r="M5600" s="19"/>
      <c r="N5600" s="19"/>
    </row>
    <row r="5601" spans="8:14">
      <c r="H5601" s="18"/>
      <c r="I5601" s="20"/>
      <c r="K5601" s="21"/>
      <c r="L5601" s="21"/>
      <c r="M5601" s="19"/>
      <c r="N5601" s="19"/>
    </row>
    <row r="5602" spans="8:14">
      <c r="H5602" s="18"/>
      <c r="I5602" s="20"/>
      <c r="K5602" s="21"/>
      <c r="L5602" s="21"/>
      <c r="M5602" s="19"/>
      <c r="N5602" s="19"/>
    </row>
    <row r="5603" spans="8:14">
      <c r="H5603" s="18"/>
      <c r="I5603" s="20"/>
      <c r="K5603" s="21"/>
      <c r="L5603" s="21"/>
      <c r="M5603" s="19"/>
      <c r="N5603" s="19"/>
    </row>
    <row r="5604" spans="8:14">
      <c r="H5604" s="18"/>
      <c r="I5604" s="20"/>
      <c r="K5604" s="21"/>
      <c r="L5604" s="21"/>
      <c r="M5604" s="19"/>
      <c r="N5604" s="19"/>
    </row>
    <row r="5605" spans="8:14">
      <c r="H5605" s="18"/>
      <c r="I5605" s="20"/>
      <c r="K5605" s="21"/>
      <c r="L5605" s="21"/>
      <c r="M5605" s="19"/>
      <c r="N5605" s="19"/>
    </row>
    <row r="5606" spans="8:14">
      <c r="H5606" s="18"/>
      <c r="I5606" s="20"/>
      <c r="K5606" s="21"/>
      <c r="L5606" s="21"/>
      <c r="M5606" s="19"/>
      <c r="N5606" s="19"/>
    </row>
    <row r="5607" spans="8:14">
      <c r="H5607" s="18"/>
      <c r="I5607" s="20"/>
      <c r="K5607" s="21"/>
      <c r="L5607" s="21"/>
      <c r="M5607" s="19"/>
      <c r="N5607" s="19"/>
    </row>
    <row r="5608" spans="8:14">
      <c r="H5608" s="18"/>
      <c r="I5608" s="20"/>
      <c r="K5608" s="21"/>
      <c r="L5608" s="21"/>
      <c r="M5608" s="19"/>
      <c r="N5608" s="19"/>
    </row>
    <row r="5609" spans="8:14">
      <c r="H5609" s="18"/>
      <c r="I5609" s="20"/>
      <c r="K5609" s="21"/>
      <c r="L5609" s="21"/>
      <c r="M5609" s="19"/>
      <c r="N5609" s="19"/>
    </row>
    <row r="5610" spans="8:14">
      <c r="H5610" s="18"/>
      <c r="I5610" s="20"/>
      <c r="K5610" s="21"/>
      <c r="L5610" s="21"/>
      <c r="M5610" s="19"/>
      <c r="N5610" s="19"/>
    </row>
    <row r="5611" spans="8:14">
      <c r="H5611" s="18"/>
      <c r="I5611" s="20"/>
      <c r="K5611" s="21"/>
      <c r="L5611" s="21"/>
      <c r="M5611" s="19"/>
      <c r="N5611" s="19"/>
    </row>
    <row r="5612" spans="8:14">
      <c r="H5612" s="18"/>
      <c r="I5612" s="20"/>
      <c r="K5612" s="21"/>
      <c r="L5612" s="21"/>
      <c r="M5612" s="19"/>
      <c r="N5612" s="19"/>
    </row>
    <row r="5613" spans="8:14">
      <c r="H5613" s="18"/>
      <c r="I5613" s="20"/>
      <c r="K5613" s="21"/>
      <c r="L5613" s="21"/>
      <c r="M5613" s="19"/>
      <c r="N5613" s="19"/>
    </row>
    <row r="5614" spans="8:14">
      <c r="H5614" s="18"/>
      <c r="I5614" s="20"/>
      <c r="K5614" s="21"/>
      <c r="L5614" s="21"/>
      <c r="M5614" s="19"/>
      <c r="N5614" s="19"/>
    </row>
    <row r="5615" spans="8:14">
      <c r="H5615" s="18"/>
      <c r="I5615" s="20"/>
      <c r="K5615" s="21"/>
      <c r="L5615" s="21"/>
      <c r="M5615" s="19"/>
      <c r="N5615" s="19"/>
    </row>
    <row r="5616" spans="8:14">
      <c r="H5616" s="18"/>
      <c r="I5616" s="20"/>
      <c r="K5616" s="21"/>
      <c r="L5616" s="21"/>
      <c r="M5616" s="19"/>
      <c r="N5616" s="19"/>
    </row>
    <row r="5617" spans="8:14">
      <c r="H5617" s="18"/>
      <c r="I5617" s="20"/>
      <c r="K5617" s="21"/>
      <c r="L5617" s="21"/>
      <c r="M5617" s="19"/>
      <c r="N5617" s="19"/>
    </row>
    <row r="5618" spans="8:14">
      <c r="H5618" s="18"/>
      <c r="I5618" s="20"/>
      <c r="K5618" s="21"/>
      <c r="L5618" s="21"/>
      <c r="M5618" s="19"/>
      <c r="N5618" s="19"/>
    </row>
    <row r="5619" spans="8:14">
      <c r="H5619" s="18"/>
      <c r="I5619" s="20"/>
      <c r="K5619" s="21"/>
      <c r="L5619" s="21"/>
      <c r="M5619" s="19"/>
      <c r="N5619" s="19"/>
    </row>
    <row r="5620" spans="8:14">
      <c r="H5620" s="18"/>
      <c r="I5620" s="20"/>
      <c r="K5620" s="21"/>
      <c r="L5620" s="21"/>
      <c r="M5620" s="19"/>
      <c r="N5620" s="19"/>
    </row>
    <row r="5621" spans="8:14">
      <c r="H5621" s="18"/>
      <c r="I5621" s="20"/>
      <c r="K5621" s="21"/>
      <c r="L5621" s="21"/>
      <c r="M5621" s="19"/>
      <c r="N5621" s="19"/>
    </row>
    <row r="5622" spans="8:14">
      <c r="H5622" s="18"/>
      <c r="I5622" s="20"/>
      <c r="K5622" s="21"/>
      <c r="L5622" s="21"/>
      <c r="M5622" s="19"/>
      <c r="N5622" s="19"/>
    </row>
    <row r="5623" spans="8:14">
      <c r="H5623" s="18"/>
      <c r="I5623" s="20"/>
      <c r="K5623" s="21"/>
      <c r="L5623" s="21"/>
      <c r="M5623" s="19"/>
      <c r="N5623" s="19"/>
    </row>
    <row r="5624" spans="8:14">
      <c r="H5624" s="18"/>
      <c r="I5624" s="20"/>
      <c r="K5624" s="21"/>
      <c r="L5624" s="21"/>
      <c r="M5624" s="19"/>
      <c r="N5624" s="19"/>
    </row>
    <row r="5625" spans="8:14">
      <c r="H5625" s="18"/>
      <c r="I5625" s="20"/>
      <c r="K5625" s="21"/>
      <c r="L5625" s="21"/>
      <c r="M5625" s="19"/>
      <c r="N5625" s="19"/>
    </row>
    <row r="5626" spans="8:14">
      <c r="H5626" s="18"/>
      <c r="I5626" s="20"/>
      <c r="K5626" s="21"/>
      <c r="L5626" s="21"/>
      <c r="M5626" s="19"/>
      <c r="N5626" s="19"/>
    </row>
    <row r="5627" spans="8:14">
      <c r="H5627" s="18"/>
      <c r="I5627" s="20"/>
      <c r="K5627" s="21"/>
      <c r="L5627" s="21"/>
      <c r="M5627" s="19"/>
      <c r="N5627" s="19"/>
    </row>
    <row r="5628" spans="8:14">
      <c r="H5628" s="18"/>
      <c r="I5628" s="20"/>
      <c r="K5628" s="21"/>
      <c r="L5628" s="21"/>
      <c r="M5628" s="19"/>
      <c r="N5628" s="19"/>
    </row>
    <row r="5629" spans="8:14">
      <c r="H5629" s="18"/>
      <c r="I5629" s="20"/>
      <c r="K5629" s="21"/>
      <c r="L5629" s="21"/>
      <c r="M5629" s="19"/>
      <c r="N5629" s="19"/>
    </row>
    <row r="5630" spans="8:14">
      <c r="H5630" s="18"/>
      <c r="I5630" s="20"/>
      <c r="K5630" s="21"/>
      <c r="L5630" s="21"/>
      <c r="M5630" s="19"/>
      <c r="N5630" s="19"/>
    </row>
    <row r="5631" spans="8:14">
      <c r="H5631" s="18"/>
      <c r="I5631" s="20"/>
      <c r="K5631" s="21"/>
      <c r="L5631" s="21"/>
      <c r="M5631" s="19"/>
      <c r="N5631" s="19"/>
    </row>
    <row r="5632" spans="8:14">
      <c r="H5632" s="18"/>
      <c r="I5632" s="20"/>
      <c r="K5632" s="21"/>
      <c r="L5632" s="21"/>
      <c r="M5632" s="19"/>
      <c r="N5632" s="19"/>
    </row>
    <row r="5633" spans="8:14">
      <c r="H5633" s="18"/>
      <c r="I5633" s="20"/>
      <c r="K5633" s="21"/>
      <c r="L5633" s="21"/>
      <c r="M5633" s="19"/>
      <c r="N5633" s="19"/>
    </row>
    <row r="5634" spans="8:14">
      <c r="H5634" s="18"/>
      <c r="I5634" s="20"/>
      <c r="K5634" s="21"/>
      <c r="L5634" s="21"/>
      <c r="M5634" s="19"/>
      <c r="N5634" s="19"/>
    </row>
    <row r="5635" spans="8:14">
      <c r="H5635" s="18"/>
      <c r="I5635" s="20"/>
      <c r="K5635" s="21"/>
      <c r="L5635" s="21"/>
      <c r="M5635" s="19"/>
      <c r="N5635" s="19"/>
    </row>
    <row r="5636" spans="8:14">
      <c r="H5636" s="18"/>
      <c r="I5636" s="20"/>
      <c r="K5636" s="21"/>
      <c r="L5636" s="21"/>
      <c r="M5636" s="19"/>
      <c r="N5636" s="19"/>
    </row>
    <row r="5637" spans="8:14">
      <c r="H5637" s="18"/>
      <c r="I5637" s="20"/>
      <c r="K5637" s="21"/>
      <c r="L5637" s="21"/>
      <c r="M5637" s="19"/>
      <c r="N5637" s="19"/>
    </row>
    <row r="5638" spans="8:14">
      <c r="H5638" s="18"/>
      <c r="I5638" s="20"/>
      <c r="K5638" s="21"/>
      <c r="L5638" s="21"/>
      <c r="M5638" s="19"/>
      <c r="N5638" s="19"/>
    </row>
    <row r="5639" spans="8:14">
      <c r="H5639" s="18"/>
      <c r="I5639" s="20"/>
      <c r="K5639" s="21"/>
      <c r="L5639" s="21"/>
      <c r="M5639" s="19"/>
      <c r="N5639" s="19"/>
    </row>
    <row r="5640" spans="8:14">
      <c r="H5640" s="18"/>
      <c r="I5640" s="20"/>
      <c r="K5640" s="21"/>
      <c r="L5640" s="21"/>
      <c r="M5640" s="19"/>
      <c r="N5640" s="19"/>
    </row>
    <row r="5641" spans="8:14">
      <c r="H5641" s="18"/>
      <c r="I5641" s="20"/>
      <c r="K5641" s="21"/>
      <c r="L5641" s="21"/>
      <c r="M5641" s="19"/>
      <c r="N5641" s="19"/>
    </row>
    <row r="5642" spans="8:14">
      <c r="H5642" s="18"/>
      <c r="I5642" s="20"/>
      <c r="K5642" s="21"/>
      <c r="L5642" s="21"/>
      <c r="M5642" s="19"/>
      <c r="N5642" s="19"/>
    </row>
    <row r="5643" spans="8:14">
      <c r="H5643" s="18"/>
      <c r="I5643" s="20"/>
      <c r="K5643" s="21"/>
      <c r="L5643" s="21"/>
      <c r="M5643" s="19"/>
      <c r="N5643" s="19"/>
    </row>
    <row r="5644" spans="8:14">
      <c r="H5644" s="18"/>
      <c r="I5644" s="20"/>
      <c r="K5644" s="21"/>
      <c r="L5644" s="21"/>
      <c r="M5644" s="19"/>
      <c r="N5644" s="19"/>
    </row>
    <row r="5645" spans="8:14">
      <c r="H5645" s="18"/>
      <c r="I5645" s="20"/>
      <c r="K5645" s="21"/>
      <c r="L5645" s="21"/>
      <c r="M5645" s="19"/>
      <c r="N5645" s="19"/>
    </row>
    <row r="5646" spans="8:14">
      <c r="H5646" s="18"/>
      <c r="I5646" s="20"/>
      <c r="K5646" s="21"/>
      <c r="L5646" s="21"/>
      <c r="M5646" s="19"/>
      <c r="N5646" s="19"/>
    </row>
    <row r="5647" spans="8:14">
      <c r="H5647" s="18"/>
      <c r="I5647" s="20"/>
      <c r="K5647" s="21"/>
      <c r="L5647" s="21"/>
      <c r="M5647" s="19"/>
      <c r="N5647" s="19"/>
    </row>
    <row r="5648" spans="8:14">
      <c r="H5648" s="18"/>
      <c r="I5648" s="20"/>
      <c r="K5648" s="21"/>
      <c r="L5648" s="21"/>
      <c r="M5648" s="19"/>
      <c r="N5648" s="19"/>
    </row>
    <row r="5649" spans="8:14">
      <c r="H5649" s="18"/>
      <c r="I5649" s="20"/>
      <c r="K5649" s="21"/>
      <c r="L5649" s="21"/>
      <c r="M5649" s="19"/>
      <c r="N5649" s="19"/>
    </row>
    <row r="5650" spans="8:14">
      <c r="H5650" s="18"/>
      <c r="I5650" s="20"/>
      <c r="K5650" s="21"/>
      <c r="L5650" s="21"/>
      <c r="M5650" s="19"/>
      <c r="N5650" s="19"/>
    </row>
    <row r="5651" spans="8:14">
      <c r="H5651" s="18"/>
      <c r="I5651" s="20"/>
      <c r="K5651" s="21"/>
      <c r="L5651" s="21"/>
      <c r="M5651" s="19"/>
      <c r="N5651" s="19"/>
    </row>
    <row r="5652" spans="8:14">
      <c r="H5652" s="18"/>
      <c r="I5652" s="20"/>
      <c r="K5652" s="21"/>
      <c r="L5652" s="21"/>
      <c r="M5652" s="19"/>
      <c r="N5652" s="19"/>
    </row>
    <row r="5653" spans="8:14">
      <c r="H5653" s="18"/>
      <c r="I5653" s="20"/>
      <c r="K5653" s="21"/>
      <c r="L5653" s="21"/>
      <c r="M5653" s="19"/>
      <c r="N5653" s="19"/>
    </row>
    <row r="5654" spans="8:14">
      <c r="H5654" s="18"/>
      <c r="I5654" s="20"/>
      <c r="K5654" s="21"/>
      <c r="L5654" s="21"/>
      <c r="M5654" s="19"/>
      <c r="N5654" s="19"/>
    </row>
    <row r="5655" spans="8:14">
      <c r="H5655" s="18"/>
      <c r="I5655" s="20"/>
      <c r="K5655" s="21"/>
      <c r="L5655" s="21"/>
      <c r="M5655" s="19"/>
      <c r="N5655" s="19"/>
    </row>
    <row r="5656" spans="8:14">
      <c r="H5656" s="18"/>
      <c r="I5656" s="20"/>
      <c r="K5656" s="21"/>
      <c r="L5656" s="21"/>
      <c r="M5656" s="19"/>
      <c r="N5656" s="19"/>
    </row>
    <row r="5657" spans="8:14">
      <c r="H5657" s="18"/>
      <c r="I5657" s="20"/>
      <c r="K5657" s="21"/>
      <c r="L5657" s="21"/>
      <c r="M5657" s="19"/>
      <c r="N5657" s="19"/>
    </row>
    <row r="5658" spans="8:14">
      <c r="H5658" s="18"/>
      <c r="I5658" s="20"/>
      <c r="K5658" s="21"/>
      <c r="L5658" s="21"/>
      <c r="M5658" s="19"/>
      <c r="N5658" s="19"/>
    </row>
    <row r="5659" spans="8:14">
      <c r="H5659" s="18"/>
      <c r="I5659" s="20"/>
      <c r="K5659" s="21"/>
      <c r="L5659" s="21"/>
      <c r="M5659" s="19"/>
      <c r="N5659" s="19"/>
    </row>
    <row r="5660" spans="8:14">
      <c r="H5660" s="18"/>
      <c r="I5660" s="20"/>
      <c r="K5660" s="21"/>
      <c r="L5660" s="21"/>
      <c r="M5660" s="19"/>
      <c r="N5660" s="19"/>
    </row>
    <row r="5661" spans="8:14">
      <c r="H5661" s="18"/>
      <c r="I5661" s="20"/>
      <c r="K5661" s="21"/>
      <c r="L5661" s="21"/>
      <c r="M5661" s="19"/>
      <c r="N5661" s="19"/>
    </row>
    <row r="5662" spans="8:14">
      <c r="H5662" s="18"/>
      <c r="I5662" s="20"/>
      <c r="K5662" s="21"/>
      <c r="L5662" s="21"/>
      <c r="M5662" s="19"/>
      <c r="N5662" s="19"/>
    </row>
    <row r="5663" spans="8:14">
      <c r="H5663" s="18"/>
      <c r="I5663" s="20"/>
      <c r="K5663" s="21"/>
      <c r="L5663" s="21"/>
      <c r="M5663" s="19"/>
      <c r="N5663" s="19"/>
    </row>
    <row r="5664" spans="8:14">
      <c r="H5664" s="18"/>
      <c r="I5664" s="20"/>
      <c r="K5664" s="21"/>
      <c r="L5664" s="21"/>
      <c r="M5664" s="19"/>
      <c r="N5664" s="19"/>
    </row>
    <row r="5665" spans="8:14">
      <c r="H5665" s="18"/>
      <c r="I5665" s="20"/>
      <c r="K5665" s="21"/>
      <c r="L5665" s="21"/>
      <c r="M5665" s="19"/>
      <c r="N5665" s="19"/>
    </row>
    <row r="5666" spans="8:14">
      <c r="H5666" s="18"/>
      <c r="I5666" s="20"/>
      <c r="K5666" s="21"/>
      <c r="L5666" s="21"/>
      <c r="M5666" s="19"/>
      <c r="N5666" s="19"/>
    </row>
    <row r="5667" spans="8:14">
      <c r="H5667" s="18"/>
      <c r="I5667" s="20"/>
      <c r="K5667" s="21"/>
      <c r="L5667" s="21"/>
      <c r="M5667" s="19"/>
      <c r="N5667" s="19"/>
    </row>
    <row r="5668" spans="8:14">
      <c r="H5668" s="18"/>
      <c r="I5668" s="20"/>
      <c r="K5668" s="21"/>
      <c r="L5668" s="21"/>
      <c r="M5668" s="19"/>
      <c r="N5668" s="19"/>
    </row>
    <row r="5669" spans="8:14">
      <c r="H5669" s="18"/>
      <c r="I5669" s="20"/>
      <c r="K5669" s="21"/>
      <c r="L5669" s="21"/>
      <c r="M5669" s="19"/>
      <c r="N5669" s="19"/>
    </row>
    <row r="5670" spans="8:14">
      <c r="H5670" s="18"/>
      <c r="I5670" s="20"/>
      <c r="K5670" s="21"/>
      <c r="L5670" s="21"/>
      <c r="M5670" s="19"/>
      <c r="N5670" s="19"/>
    </row>
    <row r="5671" spans="8:14">
      <c r="H5671" s="18"/>
      <c r="I5671" s="20"/>
      <c r="K5671" s="21"/>
      <c r="L5671" s="21"/>
      <c r="M5671" s="19"/>
      <c r="N5671" s="19"/>
    </row>
    <row r="5672" spans="8:14">
      <c r="H5672" s="18"/>
      <c r="I5672" s="20"/>
      <c r="K5672" s="21"/>
      <c r="L5672" s="21"/>
      <c r="M5672" s="19"/>
      <c r="N5672" s="19"/>
    </row>
    <row r="5673" spans="8:14">
      <c r="H5673" s="18"/>
      <c r="I5673" s="20"/>
      <c r="K5673" s="21"/>
      <c r="L5673" s="21"/>
      <c r="M5673" s="19"/>
      <c r="N5673" s="19"/>
    </row>
    <row r="5674" spans="8:14">
      <c r="H5674" s="18"/>
      <c r="I5674" s="20"/>
      <c r="K5674" s="21"/>
      <c r="L5674" s="21"/>
      <c r="M5674" s="19"/>
      <c r="N5674" s="19"/>
    </row>
    <row r="5675" spans="8:14">
      <c r="H5675" s="18"/>
      <c r="I5675" s="20"/>
      <c r="K5675" s="21"/>
      <c r="L5675" s="21"/>
      <c r="M5675" s="19"/>
      <c r="N5675" s="19"/>
    </row>
    <row r="5676" spans="8:14">
      <c r="H5676" s="18"/>
      <c r="I5676" s="20"/>
      <c r="K5676" s="21"/>
      <c r="L5676" s="21"/>
      <c r="M5676" s="19"/>
      <c r="N5676" s="19"/>
    </row>
    <row r="5677" spans="8:14">
      <c r="H5677" s="18"/>
      <c r="I5677" s="20"/>
      <c r="K5677" s="21"/>
      <c r="L5677" s="21"/>
      <c r="M5677" s="19"/>
      <c r="N5677" s="19"/>
    </row>
    <row r="5678" spans="8:14">
      <c r="H5678" s="18"/>
      <c r="I5678" s="20"/>
      <c r="K5678" s="21"/>
      <c r="L5678" s="21"/>
      <c r="M5678" s="19"/>
      <c r="N5678" s="19"/>
    </row>
    <row r="5679" spans="8:14">
      <c r="H5679" s="18"/>
      <c r="I5679" s="20"/>
      <c r="K5679" s="21"/>
      <c r="L5679" s="21"/>
      <c r="M5679" s="19"/>
      <c r="N5679" s="19"/>
    </row>
    <row r="5680" spans="8:14">
      <c r="H5680" s="18"/>
      <c r="I5680" s="20"/>
      <c r="K5680" s="21"/>
      <c r="L5680" s="21"/>
      <c r="M5680" s="19"/>
      <c r="N5680" s="19"/>
    </row>
    <row r="5681" spans="8:14">
      <c r="H5681" s="18"/>
      <c r="I5681" s="20"/>
      <c r="K5681" s="21"/>
      <c r="L5681" s="21"/>
      <c r="M5681" s="19"/>
      <c r="N5681" s="19"/>
    </row>
    <row r="5682" spans="8:14">
      <c r="H5682" s="18"/>
      <c r="I5682" s="20"/>
      <c r="K5682" s="21"/>
      <c r="L5682" s="21"/>
      <c r="M5682" s="19"/>
      <c r="N5682" s="19"/>
    </row>
    <row r="5683" spans="8:14">
      <c r="H5683" s="18"/>
      <c r="I5683" s="20"/>
      <c r="K5683" s="21"/>
      <c r="L5683" s="21"/>
      <c r="M5683" s="19"/>
      <c r="N5683" s="19"/>
    </row>
    <row r="5684" spans="8:14">
      <c r="H5684" s="18"/>
      <c r="I5684" s="20"/>
      <c r="K5684" s="21"/>
      <c r="L5684" s="21"/>
      <c r="M5684" s="19"/>
      <c r="N5684" s="19"/>
    </row>
    <row r="5685" spans="8:14">
      <c r="H5685" s="18"/>
      <c r="I5685" s="20"/>
      <c r="K5685" s="21"/>
      <c r="L5685" s="21"/>
      <c r="M5685" s="19"/>
      <c r="N5685" s="19"/>
    </row>
    <row r="5686" spans="8:14">
      <c r="H5686" s="18"/>
      <c r="I5686" s="20"/>
      <c r="K5686" s="21"/>
      <c r="L5686" s="21"/>
      <c r="M5686" s="19"/>
      <c r="N5686" s="19"/>
    </row>
    <row r="5687" spans="8:14">
      <c r="H5687" s="18"/>
      <c r="I5687" s="20"/>
      <c r="K5687" s="21"/>
      <c r="L5687" s="21"/>
      <c r="M5687" s="19"/>
      <c r="N5687" s="19"/>
    </row>
    <row r="5688" spans="8:14">
      <c r="H5688" s="18"/>
      <c r="I5688" s="20"/>
      <c r="K5688" s="21"/>
      <c r="L5688" s="21"/>
      <c r="M5688" s="19"/>
      <c r="N5688" s="19"/>
    </row>
    <row r="5689" spans="8:14">
      <c r="H5689" s="18"/>
      <c r="I5689" s="20"/>
      <c r="K5689" s="21"/>
      <c r="L5689" s="21"/>
      <c r="M5689" s="19"/>
      <c r="N5689" s="19"/>
    </row>
    <row r="5690" spans="8:14">
      <c r="H5690" s="18"/>
      <c r="I5690" s="20"/>
      <c r="K5690" s="21"/>
      <c r="L5690" s="21"/>
      <c r="M5690" s="19"/>
      <c r="N5690" s="19"/>
    </row>
    <row r="5691" spans="8:14">
      <c r="H5691" s="18"/>
      <c r="I5691" s="20"/>
      <c r="K5691" s="21"/>
      <c r="L5691" s="21"/>
      <c r="M5691" s="19"/>
      <c r="N5691" s="19"/>
    </row>
    <row r="5692" spans="8:14">
      <c r="H5692" s="18"/>
      <c r="I5692" s="20"/>
      <c r="K5692" s="21"/>
      <c r="L5692" s="21"/>
      <c r="M5692" s="19"/>
      <c r="N5692" s="19"/>
    </row>
    <row r="5693" spans="8:14">
      <c r="H5693" s="18"/>
      <c r="I5693" s="20"/>
      <c r="K5693" s="21"/>
      <c r="L5693" s="21"/>
      <c r="M5693" s="19"/>
      <c r="N5693" s="19"/>
    </row>
    <row r="5694" spans="8:14">
      <c r="H5694" s="18"/>
      <c r="I5694" s="20"/>
      <c r="K5694" s="21"/>
      <c r="L5694" s="21"/>
      <c r="M5694" s="19"/>
      <c r="N5694" s="19"/>
    </row>
    <row r="5695" spans="8:14">
      <c r="H5695" s="18"/>
      <c r="I5695" s="20"/>
      <c r="K5695" s="21"/>
      <c r="L5695" s="21"/>
      <c r="M5695" s="19"/>
      <c r="N5695" s="19"/>
    </row>
    <row r="5696" spans="8:14">
      <c r="H5696" s="18"/>
      <c r="I5696" s="20"/>
      <c r="K5696" s="21"/>
      <c r="L5696" s="21"/>
      <c r="M5696" s="19"/>
      <c r="N5696" s="19"/>
    </row>
    <row r="5697" spans="8:14">
      <c r="H5697" s="18"/>
      <c r="I5697" s="20"/>
      <c r="K5697" s="21"/>
      <c r="L5697" s="21"/>
      <c r="M5697" s="19"/>
      <c r="N5697" s="19"/>
    </row>
    <row r="5698" spans="8:14">
      <c r="H5698" s="18"/>
      <c r="I5698" s="20"/>
      <c r="K5698" s="21"/>
      <c r="L5698" s="21"/>
      <c r="M5698" s="19"/>
      <c r="N5698" s="19"/>
    </row>
    <row r="5699" spans="8:14">
      <c r="H5699" s="18"/>
      <c r="I5699" s="20"/>
      <c r="K5699" s="21"/>
      <c r="L5699" s="21"/>
      <c r="M5699" s="19"/>
      <c r="N5699" s="19"/>
    </row>
    <row r="5700" spans="8:14">
      <c r="H5700" s="18"/>
      <c r="I5700" s="20"/>
      <c r="K5700" s="21"/>
      <c r="L5700" s="21"/>
      <c r="M5700" s="19"/>
      <c r="N5700" s="19"/>
    </row>
    <row r="5701" spans="8:14">
      <c r="H5701" s="18"/>
      <c r="I5701" s="20"/>
      <c r="K5701" s="21"/>
      <c r="L5701" s="21"/>
      <c r="M5701" s="19"/>
      <c r="N5701" s="19"/>
    </row>
    <row r="5702" spans="8:14">
      <c r="H5702" s="18"/>
      <c r="I5702" s="20"/>
      <c r="K5702" s="21"/>
      <c r="L5702" s="21"/>
      <c r="M5702" s="19"/>
      <c r="N5702" s="19"/>
    </row>
    <row r="5703" spans="8:14">
      <c r="H5703" s="18"/>
      <c r="I5703" s="20"/>
      <c r="K5703" s="21"/>
      <c r="L5703" s="21"/>
      <c r="M5703" s="19"/>
      <c r="N5703" s="19"/>
    </row>
    <row r="5704" spans="8:14">
      <c r="H5704" s="18"/>
      <c r="I5704" s="20"/>
      <c r="K5704" s="21"/>
      <c r="L5704" s="21"/>
      <c r="M5704" s="19"/>
      <c r="N5704" s="19"/>
    </row>
    <row r="5705" spans="8:14">
      <c r="H5705" s="18"/>
      <c r="I5705" s="20"/>
      <c r="K5705" s="21"/>
      <c r="L5705" s="21"/>
      <c r="M5705" s="19"/>
      <c r="N5705" s="19"/>
    </row>
    <row r="5706" spans="8:14">
      <c r="H5706" s="18"/>
      <c r="I5706" s="20"/>
      <c r="K5706" s="21"/>
      <c r="L5706" s="21"/>
      <c r="M5706" s="19"/>
      <c r="N5706" s="19"/>
    </row>
    <row r="5707" spans="8:14">
      <c r="H5707" s="18"/>
      <c r="I5707" s="20"/>
      <c r="K5707" s="21"/>
      <c r="L5707" s="21"/>
      <c r="M5707" s="19"/>
      <c r="N5707" s="19"/>
    </row>
    <row r="5708" spans="8:14">
      <c r="H5708" s="18"/>
      <c r="I5708" s="20"/>
      <c r="K5708" s="21"/>
      <c r="L5708" s="21"/>
      <c r="M5708" s="19"/>
      <c r="N5708" s="19"/>
    </row>
    <row r="5709" spans="8:14">
      <c r="H5709" s="18"/>
      <c r="I5709" s="20"/>
      <c r="K5709" s="21"/>
      <c r="L5709" s="21"/>
      <c r="M5709" s="19"/>
      <c r="N5709" s="19"/>
    </row>
    <row r="5710" spans="8:14">
      <c r="H5710" s="18"/>
      <c r="I5710" s="20"/>
      <c r="K5710" s="21"/>
      <c r="L5710" s="21"/>
      <c r="M5710" s="19"/>
      <c r="N5710" s="19"/>
    </row>
    <row r="5711" spans="8:14">
      <c r="H5711" s="18"/>
      <c r="I5711" s="20"/>
      <c r="K5711" s="21"/>
      <c r="L5711" s="21"/>
      <c r="M5711" s="19"/>
      <c r="N5711" s="19"/>
    </row>
    <row r="5712" spans="8:14">
      <c r="H5712" s="18"/>
      <c r="I5712" s="20"/>
      <c r="K5712" s="21"/>
      <c r="L5712" s="21"/>
      <c r="M5712" s="19"/>
      <c r="N5712" s="19"/>
    </row>
    <row r="5713" spans="8:14">
      <c r="H5713" s="18"/>
      <c r="I5713" s="20"/>
      <c r="K5713" s="21"/>
      <c r="L5713" s="21"/>
      <c r="M5713" s="19"/>
      <c r="N5713" s="19"/>
    </row>
    <row r="5714" spans="8:14">
      <c r="H5714" s="18"/>
      <c r="I5714" s="20"/>
      <c r="K5714" s="21"/>
      <c r="L5714" s="21"/>
      <c r="M5714" s="19"/>
      <c r="N5714" s="19"/>
    </row>
    <row r="5715" spans="8:14">
      <c r="H5715" s="18"/>
      <c r="I5715" s="20"/>
      <c r="K5715" s="21"/>
      <c r="L5715" s="21"/>
      <c r="M5715" s="19"/>
      <c r="N5715" s="19"/>
    </row>
    <row r="5716" spans="8:14">
      <c r="H5716" s="18"/>
      <c r="I5716" s="20"/>
      <c r="K5716" s="21"/>
      <c r="L5716" s="21"/>
      <c r="M5716" s="19"/>
      <c r="N5716" s="19"/>
    </row>
    <row r="5717" spans="8:14">
      <c r="H5717" s="18"/>
      <c r="I5717" s="20"/>
      <c r="K5717" s="21"/>
      <c r="L5717" s="21"/>
      <c r="M5717" s="19"/>
      <c r="N5717" s="19"/>
    </row>
    <row r="5718" spans="8:14">
      <c r="H5718" s="18"/>
      <c r="I5718" s="20"/>
      <c r="K5718" s="21"/>
      <c r="L5718" s="21"/>
      <c r="M5718" s="19"/>
      <c r="N5718" s="19"/>
    </row>
    <row r="5719" spans="8:14">
      <c r="H5719" s="18"/>
      <c r="I5719" s="20"/>
      <c r="K5719" s="21"/>
      <c r="L5719" s="21"/>
      <c r="M5719" s="19"/>
      <c r="N5719" s="19"/>
    </row>
    <row r="5720" spans="8:14">
      <c r="H5720" s="18"/>
      <c r="I5720" s="20"/>
      <c r="K5720" s="21"/>
      <c r="L5720" s="21"/>
      <c r="M5720" s="19"/>
      <c r="N5720" s="19"/>
    </row>
    <row r="5721" spans="8:14">
      <c r="H5721" s="18"/>
      <c r="I5721" s="20"/>
      <c r="K5721" s="21"/>
      <c r="L5721" s="21"/>
      <c r="M5721" s="19"/>
      <c r="N5721" s="19"/>
    </row>
    <row r="5722" spans="8:14">
      <c r="H5722" s="18"/>
      <c r="I5722" s="20"/>
      <c r="K5722" s="21"/>
      <c r="L5722" s="21"/>
      <c r="M5722" s="19"/>
      <c r="N5722" s="19"/>
    </row>
    <row r="5723" spans="8:14">
      <c r="H5723" s="18"/>
      <c r="I5723" s="20"/>
      <c r="K5723" s="21"/>
      <c r="L5723" s="21"/>
      <c r="M5723" s="19"/>
      <c r="N5723" s="19"/>
    </row>
    <row r="5724" spans="8:14">
      <c r="H5724" s="18"/>
      <c r="I5724" s="20"/>
      <c r="K5724" s="21"/>
      <c r="L5724" s="21"/>
      <c r="M5724" s="19"/>
      <c r="N5724" s="19"/>
    </row>
    <row r="5725" spans="8:14">
      <c r="H5725" s="18"/>
      <c r="I5725" s="20"/>
      <c r="K5725" s="21"/>
      <c r="L5725" s="21"/>
      <c r="M5725" s="19"/>
      <c r="N5725" s="19"/>
    </row>
    <row r="5726" spans="8:14">
      <c r="H5726" s="18"/>
      <c r="I5726" s="20"/>
      <c r="K5726" s="21"/>
      <c r="L5726" s="21"/>
      <c r="M5726" s="19"/>
      <c r="N5726" s="19"/>
    </row>
    <row r="5727" spans="8:14">
      <c r="H5727" s="18"/>
      <c r="I5727" s="20"/>
      <c r="K5727" s="21"/>
      <c r="L5727" s="21"/>
      <c r="M5727" s="19"/>
      <c r="N5727" s="19"/>
    </row>
    <row r="5728" spans="8:14">
      <c r="H5728" s="18"/>
      <c r="I5728" s="20"/>
      <c r="K5728" s="21"/>
      <c r="L5728" s="21"/>
      <c r="M5728" s="19"/>
      <c r="N5728" s="19"/>
    </row>
    <row r="5729" spans="8:14">
      <c r="H5729" s="18"/>
      <c r="I5729" s="20"/>
      <c r="K5729" s="21"/>
      <c r="L5729" s="21"/>
      <c r="M5729" s="19"/>
      <c r="N5729" s="19"/>
    </row>
    <row r="5730" spans="8:14">
      <c r="H5730" s="18"/>
      <c r="I5730" s="20"/>
      <c r="K5730" s="21"/>
      <c r="L5730" s="21"/>
      <c r="M5730" s="19"/>
      <c r="N5730" s="19"/>
    </row>
    <row r="5731" spans="8:14">
      <c r="H5731" s="18"/>
      <c r="I5731" s="20"/>
      <c r="K5731" s="21"/>
      <c r="L5731" s="21"/>
      <c r="M5731" s="19"/>
      <c r="N5731" s="19"/>
    </row>
    <row r="5732" spans="8:14">
      <c r="H5732" s="18"/>
      <c r="I5732" s="20"/>
      <c r="K5732" s="21"/>
      <c r="L5732" s="21"/>
      <c r="M5732" s="19"/>
      <c r="N5732" s="19"/>
    </row>
    <row r="5733" spans="8:14">
      <c r="H5733" s="18"/>
      <c r="I5733" s="20"/>
      <c r="K5733" s="21"/>
      <c r="L5733" s="21"/>
      <c r="M5733" s="19"/>
      <c r="N5733" s="19"/>
    </row>
    <row r="5734" spans="8:14">
      <c r="H5734" s="18"/>
      <c r="I5734" s="20"/>
      <c r="K5734" s="21"/>
      <c r="L5734" s="21"/>
      <c r="M5734" s="19"/>
      <c r="N5734" s="19"/>
    </row>
    <row r="5735" spans="8:14">
      <c r="H5735" s="18"/>
      <c r="I5735" s="20"/>
      <c r="K5735" s="21"/>
      <c r="L5735" s="21"/>
      <c r="M5735" s="19"/>
      <c r="N5735" s="19"/>
    </row>
    <row r="5736" spans="8:14">
      <c r="H5736" s="18"/>
      <c r="I5736" s="20"/>
      <c r="K5736" s="21"/>
      <c r="L5736" s="21"/>
      <c r="M5736" s="19"/>
      <c r="N5736" s="19"/>
    </row>
    <row r="5737" spans="8:14">
      <c r="H5737" s="18"/>
      <c r="I5737" s="20"/>
      <c r="K5737" s="21"/>
      <c r="L5737" s="21"/>
      <c r="M5737" s="19"/>
      <c r="N5737" s="19"/>
    </row>
    <row r="5738" spans="8:14">
      <c r="H5738" s="18"/>
      <c r="I5738" s="20"/>
      <c r="K5738" s="21"/>
      <c r="L5738" s="21"/>
      <c r="M5738" s="19"/>
      <c r="N5738" s="19"/>
    </row>
    <row r="5739" spans="8:14">
      <c r="H5739" s="18"/>
      <c r="I5739" s="20"/>
      <c r="K5739" s="21"/>
      <c r="L5739" s="21"/>
      <c r="M5739" s="19"/>
      <c r="N5739" s="19"/>
    </row>
    <row r="5740" spans="8:14">
      <c r="H5740" s="18"/>
      <c r="I5740" s="20"/>
      <c r="K5740" s="21"/>
      <c r="L5740" s="21"/>
      <c r="M5740" s="19"/>
      <c r="N5740" s="19"/>
    </row>
    <row r="5741" spans="8:14">
      <c r="H5741" s="18"/>
      <c r="I5741" s="20"/>
      <c r="K5741" s="21"/>
      <c r="L5741" s="21"/>
      <c r="M5741" s="19"/>
      <c r="N5741" s="19"/>
    </row>
    <row r="5742" spans="8:14">
      <c r="H5742" s="18"/>
      <c r="I5742" s="20"/>
      <c r="K5742" s="21"/>
      <c r="L5742" s="21"/>
      <c r="M5742" s="19"/>
      <c r="N5742" s="19"/>
    </row>
    <row r="5743" spans="8:14">
      <c r="H5743" s="18"/>
      <c r="I5743" s="20"/>
      <c r="K5743" s="21"/>
      <c r="L5743" s="21"/>
      <c r="M5743" s="19"/>
      <c r="N5743" s="19"/>
    </row>
    <row r="5744" spans="8:14">
      <c r="H5744" s="18"/>
      <c r="I5744" s="20"/>
      <c r="K5744" s="21"/>
      <c r="L5744" s="21"/>
      <c r="M5744" s="19"/>
      <c r="N5744" s="19"/>
    </row>
    <row r="5745" spans="8:14">
      <c r="H5745" s="18"/>
      <c r="I5745" s="20"/>
      <c r="K5745" s="21"/>
      <c r="L5745" s="21"/>
      <c r="M5745" s="19"/>
      <c r="N5745" s="19"/>
    </row>
    <row r="5746" spans="8:14">
      <c r="H5746" s="18"/>
      <c r="I5746" s="20"/>
      <c r="K5746" s="21"/>
      <c r="L5746" s="21"/>
      <c r="M5746" s="19"/>
      <c r="N5746" s="19"/>
    </row>
    <row r="5747" spans="8:14">
      <c r="H5747" s="18"/>
      <c r="I5747" s="20"/>
      <c r="K5747" s="21"/>
      <c r="L5747" s="21"/>
      <c r="M5747" s="19"/>
      <c r="N5747" s="19"/>
    </row>
    <row r="5748" spans="8:14">
      <c r="H5748" s="18"/>
      <c r="I5748" s="20"/>
      <c r="K5748" s="21"/>
      <c r="L5748" s="21"/>
      <c r="M5748" s="19"/>
      <c r="N5748" s="19"/>
    </row>
    <row r="5749" spans="8:14">
      <c r="H5749" s="18"/>
      <c r="I5749" s="20"/>
      <c r="K5749" s="21"/>
      <c r="L5749" s="21"/>
      <c r="M5749" s="19"/>
      <c r="N5749" s="19"/>
    </row>
    <row r="5750" spans="8:14">
      <c r="H5750" s="18"/>
      <c r="I5750" s="20"/>
      <c r="K5750" s="21"/>
      <c r="L5750" s="21"/>
      <c r="M5750" s="19"/>
      <c r="N5750" s="19"/>
    </row>
    <row r="5751" spans="8:14">
      <c r="H5751" s="18"/>
      <c r="I5751" s="20"/>
      <c r="K5751" s="21"/>
      <c r="L5751" s="21"/>
      <c r="M5751" s="19"/>
      <c r="N5751" s="19"/>
    </row>
    <row r="5752" spans="8:14">
      <c r="H5752" s="18"/>
      <c r="I5752" s="20"/>
      <c r="K5752" s="21"/>
      <c r="L5752" s="21"/>
      <c r="M5752" s="19"/>
      <c r="N5752" s="19"/>
    </row>
    <row r="5753" spans="8:14">
      <c r="H5753" s="18"/>
      <c r="I5753" s="20"/>
      <c r="K5753" s="21"/>
      <c r="L5753" s="21"/>
      <c r="M5753" s="19"/>
      <c r="N5753" s="19"/>
    </row>
    <row r="5754" spans="8:14">
      <c r="H5754" s="18"/>
      <c r="I5754" s="20"/>
      <c r="K5754" s="21"/>
      <c r="L5754" s="21"/>
      <c r="M5754" s="19"/>
      <c r="N5754" s="19"/>
    </row>
    <row r="5755" spans="8:14">
      <c r="H5755" s="18"/>
      <c r="I5755" s="20"/>
      <c r="K5755" s="21"/>
      <c r="L5755" s="21"/>
      <c r="M5755" s="19"/>
      <c r="N5755" s="19"/>
    </row>
    <row r="5756" spans="8:14">
      <c r="H5756" s="18"/>
      <c r="I5756" s="20"/>
      <c r="K5756" s="21"/>
      <c r="L5756" s="21"/>
      <c r="M5756" s="19"/>
      <c r="N5756" s="19"/>
    </row>
    <row r="5757" spans="8:14">
      <c r="H5757" s="18"/>
      <c r="I5757" s="20"/>
      <c r="K5757" s="21"/>
      <c r="L5757" s="21"/>
      <c r="M5757" s="19"/>
      <c r="N5757" s="19"/>
    </row>
    <row r="5758" spans="8:14">
      <c r="H5758" s="18"/>
      <c r="I5758" s="20"/>
      <c r="K5758" s="21"/>
      <c r="L5758" s="21"/>
      <c r="M5758" s="19"/>
      <c r="N5758" s="19"/>
    </row>
    <row r="5759" spans="8:14">
      <c r="H5759" s="18"/>
      <c r="I5759" s="20"/>
      <c r="K5759" s="21"/>
      <c r="L5759" s="21"/>
      <c r="M5759" s="19"/>
      <c r="N5759" s="19"/>
    </row>
    <row r="5760" spans="8:14">
      <c r="H5760" s="18"/>
      <c r="I5760" s="20"/>
      <c r="K5760" s="21"/>
      <c r="L5760" s="21"/>
      <c r="M5760" s="19"/>
      <c r="N5760" s="19"/>
    </row>
    <row r="5761" spans="8:14">
      <c r="H5761" s="18"/>
      <c r="I5761" s="20"/>
      <c r="K5761" s="21"/>
      <c r="L5761" s="21"/>
      <c r="M5761" s="19"/>
      <c r="N5761" s="19"/>
    </row>
    <row r="5762" spans="8:14">
      <c r="H5762" s="18"/>
      <c r="I5762" s="20"/>
      <c r="K5762" s="21"/>
      <c r="L5762" s="21"/>
      <c r="M5762" s="19"/>
      <c r="N5762" s="19"/>
    </row>
    <row r="5763" spans="8:14">
      <c r="H5763" s="18"/>
      <c r="I5763" s="20"/>
      <c r="K5763" s="21"/>
      <c r="L5763" s="21"/>
      <c r="M5763" s="19"/>
      <c r="N5763" s="19"/>
    </row>
    <row r="5764" spans="8:14">
      <c r="H5764" s="18"/>
      <c r="I5764" s="20"/>
      <c r="K5764" s="21"/>
      <c r="L5764" s="21"/>
      <c r="M5764" s="19"/>
      <c r="N5764" s="19"/>
    </row>
    <row r="5765" spans="8:14">
      <c r="H5765" s="18"/>
      <c r="I5765" s="20"/>
      <c r="K5765" s="21"/>
      <c r="L5765" s="21"/>
      <c r="M5765" s="19"/>
      <c r="N5765" s="19"/>
    </row>
    <row r="5766" spans="8:14">
      <c r="H5766" s="18"/>
      <c r="I5766" s="20"/>
      <c r="K5766" s="21"/>
      <c r="L5766" s="21"/>
      <c r="M5766" s="19"/>
      <c r="N5766" s="19"/>
    </row>
    <row r="5767" spans="8:14">
      <c r="H5767" s="18"/>
      <c r="I5767" s="20"/>
      <c r="K5767" s="21"/>
      <c r="L5767" s="21"/>
      <c r="M5767" s="19"/>
      <c r="N5767" s="19"/>
    </row>
    <row r="5768" spans="8:14">
      <c r="H5768" s="18"/>
      <c r="I5768" s="20"/>
      <c r="K5768" s="21"/>
      <c r="L5768" s="21"/>
      <c r="M5768" s="19"/>
      <c r="N5768" s="19"/>
    </row>
    <row r="5769" spans="8:14">
      <c r="H5769" s="18"/>
      <c r="I5769" s="20"/>
      <c r="K5769" s="21"/>
      <c r="L5769" s="21"/>
      <c r="M5769" s="19"/>
      <c r="N5769" s="19"/>
    </row>
    <row r="5770" spans="8:14">
      <c r="H5770" s="18"/>
      <c r="I5770" s="20"/>
      <c r="K5770" s="21"/>
      <c r="L5770" s="21"/>
      <c r="M5770" s="19"/>
      <c r="N5770" s="19"/>
    </row>
    <row r="5771" spans="8:14">
      <c r="H5771" s="18"/>
      <c r="I5771" s="20"/>
      <c r="K5771" s="21"/>
      <c r="L5771" s="21"/>
      <c r="M5771" s="19"/>
      <c r="N5771" s="19"/>
    </row>
    <row r="5772" spans="8:14">
      <c r="H5772" s="18"/>
      <c r="I5772" s="20"/>
      <c r="K5772" s="21"/>
      <c r="L5772" s="21"/>
      <c r="M5772" s="19"/>
      <c r="N5772" s="19"/>
    </row>
    <row r="5773" spans="8:14">
      <c r="H5773" s="18"/>
      <c r="I5773" s="20"/>
      <c r="K5773" s="21"/>
      <c r="L5773" s="21"/>
      <c r="M5773" s="19"/>
      <c r="N5773" s="19"/>
    </row>
    <row r="5774" spans="8:14">
      <c r="H5774" s="18"/>
      <c r="I5774" s="20"/>
      <c r="K5774" s="21"/>
      <c r="L5774" s="21"/>
      <c r="M5774" s="19"/>
      <c r="N5774" s="19"/>
    </row>
    <row r="5775" spans="8:14">
      <c r="H5775" s="18"/>
      <c r="I5775" s="20"/>
      <c r="K5775" s="21"/>
      <c r="L5775" s="21"/>
      <c r="M5775" s="19"/>
      <c r="N5775" s="19"/>
    </row>
    <row r="5776" spans="8:14">
      <c r="H5776" s="18"/>
      <c r="I5776" s="20"/>
      <c r="K5776" s="21"/>
      <c r="L5776" s="21"/>
      <c r="M5776" s="19"/>
      <c r="N5776" s="19"/>
    </row>
    <row r="5777" spans="8:14">
      <c r="H5777" s="18"/>
      <c r="I5777" s="20"/>
      <c r="K5777" s="21"/>
      <c r="L5777" s="21"/>
      <c r="M5777" s="19"/>
      <c r="N5777" s="19"/>
    </row>
    <row r="5778" spans="8:14">
      <c r="H5778" s="18"/>
      <c r="I5778" s="20"/>
      <c r="K5778" s="21"/>
      <c r="L5778" s="21"/>
      <c r="M5778" s="19"/>
      <c r="N5778" s="19"/>
    </row>
    <row r="5779" spans="8:14">
      <c r="H5779" s="18"/>
      <c r="I5779" s="20"/>
      <c r="K5779" s="21"/>
      <c r="L5779" s="21"/>
      <c r="M5779" s="19"/>
      <c r="N5779" s="19"/>
    </row>
    <row r="5780" spans="8:14">
      <c r="H5780" s="18"/>
      <c r="I5780" s="20"/>
      <c r="K5780" s="21"/>
      <c r="L5780" s="21"/>
      <c r="M5780" s="19"/>
      <c r="N5780" s="19"/>
    </row>
    <row r="5781" spans="8:14">
      <c r="H5781" s="18"/>
      <c r="I5781" s="20"/>
      <c r="K5781" s="21"/>
      <c r="L5781" s="21"/>
      <c r="M5781" s="19"/>
      <c r="N5781" s="19"/>
    </row>
    <row r="5782" spans="8:14">
      <c r="H5782" s="18"/>
      <c r="I5782" s="20"/>
      <c r="K5782" s="21"/>
      <c r="L5782" s="21"/>
      <c r="M5782" s="19"/>
      <c r="N5782" s="19"/>
    </row>
    <row r="5783" spans="8:14">
      <c r="H5783" s="18"/>
      <c r="I5783" s="20"/>
      <c r="K5783" s="21"/>
      <c r="L5783" s="21"/>
      <c r="M5783" s="19"/>
      <c r="N5783" s="19"/>
    </row>
    <row r="5784" spans="8:14">
      <c r="H5784" s="18"/>
      <c r="I5784" s="20"/>
      <c r="K5784" s="21"/>
      <c r="L5784" s="21"/>
      <c r="M5784" s="19"/>
      <c r="N5784" s="19"/>
    </row>
    <row r="5785" spans="8:14">
      <c r="H5785" s="18"/>
      <c r="I5785" s="20"/>
      <c r="K5785" s="21"/>
      <c r="L5785" s="21"/>
      <c r="M5785" s="19"/>
      <c r="N5785" s="19"/>
    </row>
    <row r="5786" spans="8:14">
      <c r="H5786" s="18"/>
      <c r="I5786" s="20"/>
      <c r="K5786" s="21"/>
      <c r="L5786" s="21"/>
      <c r="M5786" s="19"/>
      <c r="N5786" s="19"/>
    </row>
    <row r="5787" spans="8:14">
      <c r="H5787" s="18"/>
      <c r="I5787" s="20"/>
      <c r="K5787" s="21"/>
      <c r="L5787" s="21"/>
      <c r="M5787" s="19"/>
      <c r="N5787" s="19"/>
    </row>
    <row r="5788" spans="8:14">
      <c r="H5788" s="18"/>
      <c r="I5788" s="20"/>
      <c r="K5788" s="21"/>
      <c r="L5788" s="21"/>
      <c r="M5788" s="19"/>
      <c r="N5788" s="19"/>
    </row>
    <row r="5789" spans="8:14">
      <c r="H5789" s="18"/>
      <c r="I5789" s="20"/>
      <c r="K5789" s="21"/>
      <c r="L5789" s="21"/>
      <c r="M5789" s="19"/>
      <c r="N5789" s="19"/>
    </row>
    <row r="5790" spans="8:14">
      <c r="H5790" s="18"/>
      <c r="I5790" s="20"/>
      <c r="K5790" s="21"/>
      <c r="L5790" s="21"/>
      <c r="M5790" s="19"/>
      <c r="N5790" s="19"/>
    </row>
    <row r="5791" spans="8:14">
      <c r="H5791" s="18"/>
      <c r="I5791" s="20"/>
      <c r="K5791" s="21"/>
      <c r="L5791" s="21"/>
      <c r="M5791" s="19"/>
      <c r="N5791" s="19"/>
    </row>
    <row r="5792" spans="8:14">
      <c r="H5792" s="18"/>
      <c r="I5792" s="20"/>
      <c r="K5792" s="21"/>
      <c r="L5792" s="21"/>
      <c r="M5792" s="19"/>
      <c r="N5792" s="19"/>
    </row>
    <row r="5793" spans="8:14">
      <c r="H5793" s="18"/>
      <c r="I5793" s="20"/>
      <c r="K5793" s="21"/>
      <c r="L5793" s="21"/>
      <c r="M5793" s="19"/>
      <c r="N5793" s="19"/>
    </row>
    <row r="5794" spans="8:14">
      <c r="H5794" s="18"/>
      <c r="I5794" s="20"/>
      <c r="K5794" s="21"/>
      <c r="L5794" s="21"/>
      <c r="M5794" s="19"/>
      <c r="N5794" s="19"/>
    </row>
    <row r="5795" spans="8:14">
      <c r="H5795" s="18"/>
      <c r="I5795" s="20"/>
      <c r="K5795" s="21"/>
      <c r="L5795" s="21"/>
      <c r="M5795" s="19"/>
      <c r="N5795" s="19"/>
    </row>
    <row r="5796" spans="8:14">
      <c r="H5796" s="18"/>
      <c r="I5796" s="20"/>
      <c r="K5796" s="21"/>
      <c r="L5796" s="21"/>
      <c r="M5796" s="19"/>
      <c r="N5796" s="19"/>
    </row>
    <row r="5797" spans="8:14">
      <c r="H5797" s="18"/>
      <c r="I5797" s="20"/>
      <c r="K5797" s="21"/>
      <c r="L5797" s="21"/>
      <c r="M5797" s="19"/>
      <c r="N5797" s="19"/>
    </row>
    <row r="5798" spans="8:14">
      <c r="H5798" s="18"/>
      <c r="I5798" s="20"/>
      <c r="K5798" s="21"/>
      <c r="L5798" s="21"/>
      <c r="M5798" s="19"/>
      <c r="N5798" s="19"/>
    </row>
    <row r="5799" spans="8:14">
      <c r="H5799" s="18"/>
      <c r="I5799" s="20"/>
      <c r="K5799" s="21"/>
      <c r="L5799" s="21"/>
      <c r="M5799" s="19"/>
      <c r="N5799" s="19"/>
    </row>
    <row r="5800" spans="8:14">
      <c r="H5800" s="18"/>
      <c r="I5800" s="20"/>
      <c r="K5800" s="21"/>
      <c r="L5800" s="21"/>
      <c r="M5800" s="19"/>
      <c r="N5800" s="19"/>
    </row>
    <row r="5801" spans="8:14">
      <c r="H5801" s="18"/>
      <c r="I5801" s="20"/>
      <c r="K5801" s="21"/>
      <c r="L5801" s="21"/>
      <c r="M5801" s="19"/>
      <c r="N5801" s="19"/>
    </row>
    <row r="5802" spans="8:14">
      <c r="H5802" s="18"/>
      <c r="I5802" s="20"/>
      <c r="K5802" s="21"/>
      <c r="L5802" s="21"/>
      <c r="M5802" s="19"/>
      <c r="N5802" s="19"/>
    </row>
    <row r="5803" spans="8:14">
      <c r="H5803" s="18"/>
      <c r="I5803" s="20"/>
      <c r="K5803" s="21"/>
      <c r="L5803" s="21"/>
      <c r="M5803" s="19"/>
      <c r="N5803" s="19"/>
    </row>
    <row r="5804" spans="8:14">
      <c r="H5804" s="18"/>
      <c r="I5804" s="20"/>
      <c r="K5804" s="21"/>
      <c r="L5804" s="21"/>
      <c r="M5804" s="19"/>
      <c r="N5804" s="19"/>
    </row>
    <row r="5805" spans="8:14">
      <c r="H5805" s="18"/>
      <c r="I5805" s="20"/>
      <c r="K5805" s="21"/>
      <c r="L5805" s="21"/>
      <c r="M5805" s="19"/>
      <c r="N5805" s="19"/>
    </row>
    <row r="5806" spans="8:14">
      <c r="H5806" s="18"/>
      <c r="I5806" s="20"/>
      <c r="K5806" s="21"/>
      <c r="L5806" s="21"/>
      <c r="M5806" s="19"/>
      <c r="N5806" s="19"/>
    </row>
    <row r="5807" spans="8:14">
      <c r="H5807" s="18"/>
      <c r="I5807" s="20"/>
      <c r="K5807" s="21"/>
      <c r="L5807" s="21"/>
      <c r="M5807" s="19"/>
      <c r="N5807" s="19"/>
    </row>
    <row r="5808" spans="8:14">
      <c r="H5808" s="18"/>
      <c r="I5808" s="20"/>
      <c r="K5808" s="21"/>
      <c r="L5808" s="21"/>
      <c r="M5808" s="19"/>
      <c r="N5808" s="19"/>
    </row>
    <row r="5809" spans="8:14">
      <c r="H5809" s="18"/>
      <c r="I5809" s="20"/>
      <c r="K5809" s="21"/>
      <c r="L5809" s="21"/>
      <c r="M5809" s="19"/>
      <c r="N5809" s="19"/>
    </row>
    <row r="5810" spans="8:14">
      <c r="H5810" s="18"/>
      <c r="I5810" s="20"/>
      <c r="K5810" s="21"/>
      <c r="L5810" s="21"/>
      <c r="M5810" s="19"/>
      <c r="N5810" s="19"/>
    </row>
    <row r="5811" spans="8:14">
      <c r="H5811" s="18"/>
      <c r="I5811" s="20"/>
      <c r="K5811" s="21"/>
      <c r="L5811" s="21"/>
      <c r="M5811" s="19"/>
      <c r="N5811" s="19"/>
    </row>
    <row r="5812" spans="8:14">
      <c r="H5812" s="18"/>
      <c r="I5812" s="20"/>
      <c r="K5812" s="21"/>
      <c r="L5812" s="21"/>
      <c r="M5812" s="19"/>
      <c r="N5812" s="19"/>
    </row>
    <row r="5813" spans="8:14">
      <c r="H5813" s="18"/>
      <c r="I5813" s="20"/>
      <c r="K5813" s="21"/>
      <c r="L5813" s="21"/>
      <c r="M5813" s="19"/>
      <c r="N5813" s="19"/>
    </row>
    <row r="5814" spans="8:14">
      <c r="H5814" s="18"/>
      <c r="I5814" s="20"/>
      <c r="K5814" s="21"/>
      <c r="L5814" s="21"/>
      <c r="M5814" s="19"/>
      <c r="N5814" s="19"/>
    </row>
    <row r="5815" spans="8:14">
      <c r="H5815" s="18"/>
      <c r="I5815" s="20"/>
      <c r="K5815" s="21"/>
      <c r="L5815" s="21"/>
      <c r="M5815" s="19"/>
      <c r="N5815" s="19"/>
    </row>
    <row r="5816" spans="8:14">
      <c r="H5816" s="18"/>
      <c r="I5816" s="20"/>
      <c r="K5816" s="21"/>
      <c r="L5816" s="21"/>
      <c r="M5816" s="19"/>
      <c r="N5816" s="19"/>
    </row>
    <row r="5817" spans="8:14">
      <c r="H5817" s="18"/>
      <c r="I5817" s="20"/>
      <c r="K5817" s="21"/>
      <c r="L5817" s="21"/>
      <c r="M5817" s="19"/>
      <c r="N5817" s="19"/>
    </row>
    <row r="5818" spans="8:14">
      <c r="H5818" s="18"/>
      <c r="I5818" s="20"/>
      <c r="K5818" s="21"/>
      <c r="L5818" s="21"/>
      <c r="M5818" s="19"/>
      <c r="N5818" s="19"/>
    </row>
    <row r="5819" spans="8:14">
      <c r="H5819" s="18"/>
      <c r="I5819" s="20"/>
      <c r="K5819" s="21"/>
      <c r="L5819" s="21"/>
      <c r="M5819" s="19"/>
      <c r="N5819" s="19"/>
    </row>
    <row r="5820" spans="8:14">
      <c r="H5820" s="18"/>
      <c r="I5820" s="20"/>
      <c r="K5820" s="21"/>
      <c r="L5820" s="21"/>
      <c r="M5820" s="19"/>
      <c r="N5820" s="19"/>
    </row>
    <row r="5821" spans="8:14">
      <c r="H5821" s="18"/>
      <c r="I5821" s="20"/>
      <c r="K5821" s="21"/>
      <c r="L5821" s="21"/>
      <c r="M5821" s="19"/>
      <c r="N5821" s="19"/>
    </row>
    <row r="5822" spans="8:14">
      <c r="H5822" s="18"/>
      <c r="I5822" s="20"/>
      <c r="K5822" s="21"/>
      <c r="L5822" s="21"/>
      <c r="M5822" s="19"/>
      <c r="N5822" s="19"/>
    </row>
    <row r="5823" spans="8:14">
      <c r="H5823" s="18"/>
      <c r="I5823" s="20"/>
      <c r="K5823" s="21"/>
      <c r="L5823" s="21"/>
      <c r="M5823" s="19"/>
      <c r="N5823" s="19"/>
    </row>
    <row r="5824" spans="8:14">
      <c r="H5824" s="18"/>
      <c r="I5824" s="20"/>
      <c r="K5824" s="21"/>
      <c r="L5824" s="21"/>
      <c r="M5824" s="19"/>
      <c r="N5824" s="19"/>
    </row>
    <row r="5825" spans="8:14">
      <c r="H5825" s="18"/>
      <c r="I5825" s="20"/>
      <c r="K5825" s="21"/>
      <c r="L5825" s="21"/>
      <c r="M5825" s="19"/>
      <c r="N5825" s="19"/>
    </row>
    <row r="5826" spans="8:14">
      <c r="H5826" s="18"/>
      <c r="I5826" s="20"/>
      <c r="K5826" s="21"/>
      <c r="L5826" s="21"/>
      <c r="M5826" s="19"/>
      <c r="N5826" s="19"/>
    </row>
    <row r="5827" spans="8:14">
      <c r="H5827" s="18"/>
      <c r="I5827" s="20"/>
      <c r="K5827" s="21"/>
      <c r="L5827" s="21"/>
      <c r="M5827" s="19"/>
      <c r="N5827" s="19"/>
    </row>
    <row r="5828" spans="8:14">
      <c r="H5828" s="18"/>
      <c r="I5828" s="20"/>
      <c r="K5828" s="21"/>
      <c r="L5828" s="21"/>
      <c r="M5828" s="19"/>
      <c r="N5828" s="19"/>
    </row>
    <row r="5829" spans="8:14">
      <c r="H5829" s="18"/>
      <c r="I5829" s="20"/>
      <c r="K5829" s="21"/>
      <c r="L5829" s="21"/>
      <c r="M5829" s="19"/>
      <c r="N5829" s="19"/>
    </row>
    <row r="5830" spans="8:14">
      <c r="H5830" s="18"/>
      <c r="I5830" s="20"/>
      <c r="K5830" s="21"/>
      <c r="L5830" s="21"/>
      <c r="M5830" s="19"/>
      <c r="N5830" s="19"/>
    </row>
    <row r="5831" spans="8:14">
      <c r="H5831" s="18"/>
      <c r="I5831" s="20"/>
      <c r="K5831" s="21"/>
      <c r="L5831" s="21"/>
      <c r="M5831" s="19"/>
      <c r="N5831" s="19"/>
    </row>
    <row r="5832" spans="8:14">
      <c r="H5832" s="18"/>
      <c r="I5832" s="20"/>
      <c r="K5832" s="21"/>
      <c r="L5832" s="21"/>
      <c r="M5832" s="19"/>
      <c r="N5832" s="19"/>
    </row>
    <row r="5833" spans="8:14">
      <c r="H5833" s="18"/>
      <c r="I5833" s="20"/>
      <c r="K5833" s="21"/>
      <c r="L5833" s="21"/>
      <c r="M5833" s="19"/>
      <c r="N5833" s="19"/>
    </row>
    <row r="5834" spans="8:14">
      <c r="H5834" s="18"/>
      <c r="I5834" s="20"/>
      <c r="K5834" s="21"/>
      <c r="L5834" s="21"/>
      <c r="M5834" s="19"/>
      <c r="N5834" s="19"/>
    </row>
    <row r="5835" spans="8:14">
      <c r="H5835" s="18"/>
      <c r="I5835" s="20"/>
      <c r="K5835" s="21"/>
      <c r="L5835" s="21"/>
      <c r="M5835" s="19"/>
      <c r="N5835" s="19"/>
    </row>
    <row r="5836" spans="8:14">
      <c r="H5836" s="18"/>
      <c r="I5836" s="20"/>
      <c r="K5836" s="21"/>
      <c r="L5836" s="21"/>
      <c r="M5836" s="19"/>
      <c r="N5836" s="19"/>
    </row>
    <row r="5837" spans="8:14">
      <c r="H5837" s="18"/>
      <c r="I5837" s="20"/>
      <c r="K5837" s="21"/>
      <c r="L5837" s="21"/>
      <c r="M5837" s="19"/>
      <c r="N5837" s="19"/>
    </row>
    <row r="5838" spans="8:14">
      <c r="H5838" s="18"/>
      <c r="I5838" s="20"/>
      <c r="K5838" s="21"/>
      <c r="L5838" s="21"/>
      <c r="M5838" s="19"/>
      <c r="N5838" s="19"/>
    </row>
    <row r="5839" spans="8:14">
      <c r="H5839" s="18"/>
      <c r="I5839" s="20"/>
      <c r="K5839" s="21"/>
      <c r="L5839" s="21"/>
      <c r="M5839" s="19"/>
      <c r="N5839" s="19"/>
    </row>
    <row r="5840" spans="8:14">
      <c r="H5840" s="18"/>
      <c r="I5840" s="20"/>
      <c r="K5840" s="21"/>
      <c r="L5840" s="21"/>
      <c r="M5840" s="19"/>
      <c r="N5840" s="19"/>
    </row>
    <row r="5841" spans="8:14">
      <c r="H5841" s="18"/>
      <c r="I5841" s="20"/>
      <c r="K5841" s="21"/>
      <c r="L5841" s="21"/>
      <c r="M5841" s="19"/>
      <c r="N5841" s="19"/>
    </row>
    <row r="5842" spans="8:14">
      <c r="H5842" s="18"/>
      <c r="I5842" s="20"/>
      <c r="K5842" s="21"/>
      <c r="L5842" s="21"/>
      <c r="M5842" s="19"/>
      <c r="N5842" s="19"/>
    </row>
    <row r="5843" spans="8:14">
      <c r="H5843" s="18"/>
      <c r="I5843" s="20"/>
      <c r="K5843" s="21"/>
      <c r="L5843" s="21"/>
      <c r="M5843" s="19"/>
      <c r="N5843" s="19"/>
    </row>
    <row r="5844" spans="8:14">
      <c r="H5844" s="18"/>
      <c r="I5844" s="20"/>
      <c r="K5844" s="21"/>
      <c r="L5844" s="21"/>
      <c r="M5844" s="19"/>
      <c r="N5844" s="19"/>
    </row>
    <row r="5845" spans="8:14">
      <c r="H5845" s="18"/>
      <c r="I5845" s="20"/>
      <c r="K5845" s="21"/>
      <c r="L5845" s="21"/>
      <c r="M5845" s="19"/>
      <c r="N5845" s="19"/>
    </row>
    <row r="5846" spans="8:14">
      <c r="H5846" s="18"/>
      <c r="I5846" s="20"/>
      <c r="K5846" s="21"/>
      <c r="L5846" s="21"/>
      <c r="M5846" s="19"/>
      <c r="N5846" s="19"/>
    </row>
    <row r="5847" spans="8:14">
      <c r="H5847" s="18"/>
      <c r="I5847" s="20"/>
      <c r="K5847" s="21"/>
      <c r="L5847" s="21"/>
      <c r="M5847" s="19"/>
      <c r="N5847" s="19"/>
    </row>
    <row r="5848" spans="8:14">
      <c r="H5848" s="18"/>
      <c r="I5848" s="20"/>
      <c r="K5848" s="21"/>
      <c r="L5848" s="21"/>
      <c r="M5848" s="19"/>
      <c r="N5848" s="19"/>
    </row>
    <row r="5849" spans="8:14">
      <c r="H5849" s="18"/>
      <c r="I5849" s="20"/>
      <c r="K5849" s="21"/>
      <c r="L5849" s="21"/>
      <c r="M5849" s="19"/>
      <c r="N5849" s="19"/>
    </row>
    <row r="5850" spans="8:14">
      <c r="H5850" s="18"/>
      <c r="I5850" s="20"/>
      <c r="K5850" s="21"/>
      <c r="L5850" s="21"/>
      <c r="M5850" s="19"/>
      <c r="N5850" s="19"/>
    </row>
    <row r="5851" spans="8:14">
      <c r="H5851" s="18"/>
      <c r="I5851" s="20"/>
      <c r="K5851" s="21"/>
      <c r="L5851" s="21"/>
      <c r="M5851" s="19"/>
      <c r="N5851" s="19"/>
    </row>
    <row r="5852" spans="8:14">
      <c r="H5852" s="18"/>
      <c r="I5852" s="20"/>
      <c r="K5852" s="21"/>
      <c r="L5852" s="21"/>
      <c r="M5852" s="19"/>
      <c r="N5852" s="19"/>
    </row>
    <row r="5853" spans="8:14">
      <c r="H5853" s="18"/>
      <c r="I5853" s="20"/>
      <c r="K5853" s="21"/>
      <c r="L5853" s="21"/>
      <c r="M5853" s="19"/>
      <c r="N5853" s="19"/>
    </row>
    <row r="5854" spans="8:14">
      <c r="H5854" s="18"/>
      <c r="I5854" s="20"/>
      <c r="K5854" s="21"/>
      <c r="L5854" s="21"/>
      <c r="M5854" s="19"/>
      <c r="N5854" s="19"/>
    </row>
    <row r="5855" spans="8:14">
      <c r="H5855" s="18"/>
      <c r="I5855" s="20"/>
      <c r="K5855" s="21"/>
      <c r="L5855" s="21"/>
      <c r="M5855" s="19"/>
      <c r="N5855" s="19"/>
    </row>
    <row r="5856" spans="8:14">
      <c r="H5856" s="18"/>
      <c r="I5856" s="20"/>
      <c r="K5856" s="21"/>
      <c r="L5856" s="21"/>
      <c r="M5856" s="19"/>
      <c r="N5856" s="19"/>
    </row>
    <row r="5857" spans="8:14">
      <c r="H5857" s="18"/>
      <c r="I5857" s="20"/>
      <c r="K5857" s="21"/>
      <c r="L5857" s="21"/>
      <c r="M5857" s="19"/>
      <c r="N5857" s="19"/>
    </row>
    <row r="5858" spans="8:14">
      <c r="H5858" s="18"/>
      <c r="I5858" s="20"/>
      <c r="K5858" s="21"/>
      <c r="L5858" s="21"/>
      <c r="M5858" s="19"/>
      <c r="N5858" s="19"/>
    </row>
    <row r="5859" spans="8:14">
      <c r="H5859" s="18"/>
      <c r="I5859" s="20"/>
      <c r="K5859" s="21"/>
      <c r="L5859" s="21"/>
      <c r="M5859" s="19"/>
      <c r="N5859" s="19"/>
    </row>
    <row r="5860" spans="8:14">
      <c r="H5860" s="18"/>
      <c r="I5860" s="20"/>
      <c r="K5860" s="21"/>
      <c r="L5860" s="21"/>
      <c r="M5860" s="19"/>
      <c r="N5860" s="19"/>
    </row>
    <row r="5861" spans="8:14">
      <c r="H5861" s="18"/>
      <c r="I5861" s="20"/>
      <c r="K5861" s="21"/>
      <c r="L5861" s="21"/>
      <c r="M5861" s="19"/>
      <c r="N5861" s="19"/>
    </row>
    <row r="5862" spans="8:14">
      <c r="H5862" s="18"/>
      <c r="I5862" s="20"/>
      <c r="K5862" s="21"/>
      <c r="L5862" s="21"/>
      <c r="M5862" s="19"/>
      <c r="N5862" s="19"/>
    </row>
    <row r="5863" spans="8:14">
      <c r="H5863" s="18"/>
      <c r="I5863" s="20"/>
      <c r="K5863" s="21"/>
      <c r="L5863" s="21"/>
      <c r="M5863" s="19"/>
      <c r="N5863" s="19"/>
    </row>
    <row r="5864" spans="8:14">
      <c r="H5864" s="18"/>
      <c r="I5864" s="20"/>
      <c r="K5864" s="21"/>
      <c r="L5864" s="21"/>
      <c r="M5864" s="19"/>
      <c r="N5864" s="19"/>
    </row>
    <row r="5865" spans="8:14">
      <c r="H5865" s="18"/>
      <c r="I5865" s="20"/>
      <c r="K5865" s="21"/>
      <c r="L5865" s="21"/>
      <c r="M5865" s="19"/>
      <c r="N5865" s="19"/>
    </row>
    <row r="5866" spans="8:14">
      <c r="H5866" s="18"/>
      <c r="I5866" s="20"/>
      <c r="K5866" s="21"/>
      <c r="L5866" s="21"/>
      <c r="M5866" s="19"/>
      <c r="N5866" s="19"/>
    </row>
    <row r="5867" spans="8:14">
      <c r="H5867" s="18"/>
      <c r="I5867" s="20"/>
      <c r="K5867" s="21"/>
      <c r="L5867" s="21"/>
      <c r="M5867" s="19"/>
      <c r="N5867" s="19"/>
    </row>
    <row r="5868" spans="8:14">
      <c r="H5868" s="18"/>
      <c r="I5868" s="20"/>
      <c r="K5868" s="21"/>
      <c r="L5868" s="21"/>
      <c r="M5868" s="19"/>
      <c r="N5868" s="19"/>
    </row>
    <row r="5869" spans="8:14">
      <c r="H5869" s="18"/>
      <c r="I5869" s="20"/>
      <c r="K5869" s="21"/>
      <c r="L5869" s="21"/>
      <c r="M5869" s="19"/>
      <c r="N5869" s="19"/>
    </row>
    <row r="5870" spans="8:14">
      <c r="H5870" s="18"/>
      <c r="I5870" s="20"/>
      <c r="K5870" s="21"/>
      <c r="L5870" s="21"/>
      <c r="M5870" s="19"/>
      <c r="N5870" s="19"/>
    </row>
    <row r="5871" spans="8:14">
      <c r="H5871" s="18"/>
      <c r="I5871" s="20"/>
      <c r="K5871" s="21"/>
      <c r="L5871" s="21"/>
      <c r="M5871" s="19"/>
      <c r="N5871" s="19"/>
    </row>
    <row r="5872" spans="8:14">
      <c r="H5872" s="18"/>
      <c r="I5872" s="20"/>
      <c r="K5872" s="21"/>
      <c r="L5872" s="21"/>
      <c r="M5872" s="19"/>
      <c r="N5872" s="19"/>
    </row>
    <row r="5873" spans="8:14">
      <c r="H5873" s="18"/>
      <c r="I5873" s="20"/>
      <c r="K5873" s="21"/>
      <c r="L5873" s="21"/>
      <c r="M5873" s="19"/>
      <c r="N5873" s="19"/>
    </row>
    <row r="5874" spans="8:14">
      <c r="H5874" s="18"/>
      <c r="I5874" s="20"/>
      <c r="K5874" s="21"/>
      <c r="L5874" s="21"/>
      <c r="M5874" s="19"/>
      <c r="N5874" s="19"/>
    </row>
    <row r="5875" spans="8:14">
      <c r="H5875" s="18"/>
      <c r="I5875" s="20"/>
      <c r="K5875" s="21"/>
      <c r="L5875" s="21"/>
      <c r="M5875" s="19"/>
      <c r="N5875" s="19"/>
    </row>
    <row r="5876" spans="8:14">
      <c r="H5876" s="18"/>
      <c r="I5876" s="20"/>
      <c r="K5876" s="21"/>
      <c r="L5876" s="21"/>
      <c r="M5876" s="19"/>
      <c r="N5876" s="19"/>
    </row>
    <row r="5877" spans="8:14">
      <c r="H5877" s="18"/>
      <c r="I5877" s="20"/>
      <c r="K5877" s="21"/>
      <c r="L5877" s="21"/>
      <c r="M5877" s="19"/>
      <c r="N5877" s="19"/>
    </row>
    <row r="5878" spans="8:14">
      <c r="H5878" s="18"/>
      <c r="I5878" s="20"/>
      <c r="K5878" s="21"/>
      <c r="L5878" s="21"/>
      <c r="M5878" s="19"/>
      <c r="N5878" s="19"/>
    </row>
    <row r="5879" spans="8:14">
      <c r="H5879" s="18"/>
      <c r="I5879" s="20"/>
      <c r="K5879" s="21"/>
      <c r="L5879" s="21"/>
      <c r="M5879" s="19"/>
      <c r="N5879" s="19"/>
    </row>
    <row r="5880" spans="8:14">
      <c r="H5880" s="18"/>
      <c r="I5880" s="20"/>
      <c r="K5880" s="21"/>
      <c r="L5880" s="21"/>
      <c r="M5880" s="19"/>
      <c r="N5880" s="19"/>
    </row>
    <row r="5881" spans="8:14">
      <c r="H5881" s="18"/>
      <c r="I5881" s="20"/>
      <c r="K5881" s="21"/>
      <c r="L5881" s="21"/>
      <c r="M5881" s="19"/>
      <c r="N5881" s="19"/>
    </row>
    <row r="5882" spans="8:14">
      <c r="H5882" s="18"/>
      <c r="I5882" s="20"/>
      <c r="K5882" s="21"/>
      <c r="L5882" s="21"/>
      <c r="M5882" s="19"/>
      <c r="N5882" s="19"/>
    </row>
    <row r="5883" spans="8:14">
      <c r="H5883" s="18"/>
      <c r="I5883" s="20"/>
      <c r="K5883" s="21"/>
      <c r="L5883" s="21"/>
      <c r="M5883" s="19"/>
      <c r="N5883" s="19"/>
    </row>
    <row r="5884" spans="8:14">
      <c r="H5884" s="18"/>
      <c r="I5884" s="20"/>
      <c r="K5884" s="21"/>
      <c r="L5884" s="21"/>
      <c r="M5884" s="19"/>
      <c r="N5884" s="19"/>
    </row>
    <row r="5885" spans="8:14">
      <c r="H5885" s="18"/>
      <c r="I5885" s="20"/>
      <c r="K5885" s="21"/>
      <c r="L5885" s="21"/>
      <c r="M5885" s="19"/>
      <c r="N5885" s="19"/>
    </row>
    <row r="5886" spans="8:14">
      <c r="H5886" s="18"/>
      <c r="I5886" s="20"/>
      <c r="K5886" s="21"/>
      <c r="L5886" s="21"/>
      <c r="M5886" s="19"/>
      <c r="N5886" s="19"/>
    </row>
    <row r="5887" spans="8:14">
      <c r="H5887" s="18"/>
      <c r="I5887" s="20"/>
      <c r="K5887" s="21"/>
      <c r="L5887" s="21"/>
      <c r="M5887" s="19"/>
      <c r="N5887" s="19"/>
    </row>
    <row r="5888" spans="8:14">
      <c r="H5888" s="18"/>
      <c r="I5888" s="20"/>
      <c r="K5888" s="21"/>
      <c r="L5888" s="21"/>
      <c r="M5888" s="19"/>
      <c r="N5888" s="19"/>
    </row>
    <row r="5889" spans="8:14">
      <c r="H5889" s="18"/>
      <c r="I5889" s="20"/>
      <c r="K5889" s="21"/>
      <c r="L5889" s="21"/>
      <c r="M5889" s="19"/>
      <c r="N5889" s="19"/>
    </row>
    <row r="5890" spans="8:14">
      <c r="H5890" s="18"/>
      <c r="I5890" s="20"/>
      <c r="K5890" s="21"/>
      <c r="L5890" s="21"/>
      <c r="M5890" s="19"/>
      <c r="N5890" s="19"/>
    </row>
    <row r="5891" spans="8:14">
      <c r="H5891" s="18"/>
      <c r="I5891" s="20"/>
      <c r="K5891" s="21"/>
      <c r="L5891" s="21"/>
      <c r="M5891" s="19"/>
      <c r="N5891" s="19"/>
    </row>
    <row r="5892" spans="8:14">
      <c r="H5892" s="18"/>
      <c r="I5892" s="20"/>
      <c r="K5892" s="21"/>
      <c r="L5892" s="21"/>
      <c r="M5892" s="19"/>
      <c r="N5892" s="19"/>
    </row>
    <row r="5893" spans="8:14">
      <c r="H5893" s="18"/>
      <c r="I5893" s="20"/>
      <c r="K5893" s="21"/>
      <c r="L5893" s="21"/>
      <c r="M5893" s="19"/>
      <c r="N5893" s="19"/>
    </row>
    <row r="5894" spans="8:14">
      <c r="H5894" s="18"/>
      <c r="I5894" s="20"/>
      <c r="K5894" s="21"/>
      <c r="L5894" s="21"/>
      <c r="M5894" s="19"/>
      <c r="N5894" s="19"/>
    </row>
    <row r="5895" spans="8:14">
      <c r="H5895" s="18"/>
      <c r="I5895" s="20"/>
      <c r="K5895" s="21"/>
      <c r="L5895" s="21"/>
      <c r="M5895" s="19"/>
      <c r="N5895" s="19"/>
    </row>
    <row r="5896" spans="8:14">
      <c r="H5896" s="18"/>
      <c r="I5896" s="20"/>
      <c r="K5896" s="21"/>
      <c r="L5896" s="21"/>
      <c r="M5896" s="19"/>
      <c r="N5896" s="19"/>
    </row>
    <row r="5897" spans="8:14">
      <c r="H5897" s="18"/>
      <c r="I5897" s="20"/>
      <c r="K5897" s="21"/>
      <c r="L5897" s="21"/>
      <c r="M5897" s="19"/>
      <c r="N5897" s="19"/>
    </row>
    <row r="5898" spans="8:14">
      <c r="H5898" s="18"/>
      <c r="I5898" s="20"/>
      <c r="K5898" s="21"/>
      <c r="L5898" s="21"/>
      <c r="M5898" s="19"/>
      <c r="N5898" s="19"/>
    </row>
    <row r="5899" spans="8:14">
      <c r="H5899" s="18"/>
      <c r="I5899" s="20"/>
      <c r="K5899" s="21"/>
      <c r="L5899" s="21"/>
      <c r="M5899" s="19"/>
      <c r="N5899" s="19"/>
    </row>
    <row r="5900" spans="8:14">
      <c r="H5900" s="18"/>
      <c r="I5900" s="20"/>
      <c r="K5900" s="21"/>
      <c r="L5900" s="21"/>
      <c r="M5900" s="19"/>
      <c r="N5900" s="19"/>
    </row>
    <row r="5901" spans="8:14">
      <c r="H5901" s="18"/>
      <c r="I5901" s="20"/>
      <c r="K5901" s="21"/>
      <c r="L5901" s="21"/>
      <c r="M5901" s="19"/>
      <c r="N5901" s="19"/>
    </row>
    <row r="5902" spans="8:14">
      <c r="H5902" s="18"/>
      <c r="I5902" s="20"/>
      <c r="K5902" s="21"/>
      <c r="L5902" s="21"/>
      <c r="M5902" s="19"/>
      <c r="N5902" s="19"/>
    </row>
    <row r="5903" spans="8:14">
      <c r="H5903" s="18"/>
      <c r="I5903" s="20"/>
      <c r="K5903" s="21"/>
      <c r="L5903" s="21"/>
      <c r="M5903" s="19"/>
      <c r="N5903" s="19"/>
    </row>
    <row r="5904" spans="8:14">
      <c r="H5904" s="18"/>
      <c r="I5904" s="20"/>
      <c r="K5904" s="21"/>
      <c r="L5904" s="21"/>
      <c r="M5904" s="19"/>
      <c r="N5904" s="19"/>
    </row>
    <row r="5905" spans="8:14">
      <c r="H5905" s="18"/>
      <c r="I5905" s="20"/>
      <c r="K5905" s="21"/>
      <c r="L5905" s="21"/>
      <c r="M5905" s="19"/>
      <c r="N5905" s="19"/>
    </row>
    <row r="5906" spans="8:14">
      <c r="H5906" s="18"/>
      <c r="I5906" s="20"/>
      <c r="K5906" s="21"/>
      <c r="L5906" s="21"/>
      <c r="M5906" s="19"/>
      <c r="N5906" s="19"/>
    </row>
    <row r="5907" spans="8:14">
      <c r="H5907" s="18"/>
      <c r="I5907" s="20"/>
      <c r="K5907" s="21"/>
      <c r="L5907" s="21"/>
      <c r="M5907" s="19"/>
      <c r="N5907" s="19"/>
    </row>
    <row r="5908" spans="8:14">
      <c r="H5908" s="18"/>
      <c r="I5908" s="20"/>
      <c r="K5908" s="21"/>
      <c r="L5908" s="21"/>
      <c r="M5908" s="19"/>
      <c r="N5908" s="19"/>
    </row>
    <row r="5909" spans="8:14">
      <c r="H5909" s="18"/>
      <c r="I5909" s="20"/>
      <c r="K5909" s="21"/>
      <c r="L5909" s="21"/>
      <c r="M5909" s="19"/>
      <c r="N5909" s="19"/>
    </row>
    <row r="5910" spans="8:14">
      <c r="H5910" s="18"/>
      <c r="I5910" s="20"/>
      <c r="K5910" s="21"/>
      <c r="L5910" s="21"/>
      <c r="M5910" s="19"/>
      <c r="N5910" s="19"/>
    </row>
    <row r="5911" spans="8:14">
      <c r="H5911" s="18"/>
      <c r="I5911" s="20"/>
      <c r="K5911" s="21"/>
      <c r="L5911" s="21"/>
      <c r="M5911" s="19"/>
      <c r="N5911" s="19"/>
    </row>
    <row r="5912" spans="8:14">
      <c r="H5912" s="18"/>
      <c r="I5912" s="20"/>
      <c r="K5912" s="21"/>
      <c r="L5912" s="21"/>
      <c r="M5912" s="19"/>
      <c r="N5912" s="19"/>
    </row>
    <row r="5913" spans="8:14">
      <c r="H5913" s="18"/>
      <c r="I5913" s="20"/>
      <c r="K5913" s="21"/>
      <c r="L5913" s="21"/>
      <c r="M5913" s="19"/>
      <c r="N5913" s="19"/>
    </row>
    <row r="5914" spans="8:14">
      <c r="H5914" s="18"/>
      <c r="I5914" s="20"/>
      <c r="K5914" s="21"/>
      <c r="L5914" s="21"/>
      <c r="M5914" s="19"/>
      <c r="N5914" s="19"/>
    </row>
    <row r="5915" spans="8:14">
      <c r="H5915" s="18"/>
      <c r="I5915" s="20"/>
      <c r="K5915" s="21"/>
      <c r="L5915" s="21"/>
      <c r="M5915" s="19"/>
      <c r="N5915" s="19"/>
    </row>
    <row r="5916" spans="8:14">
      <c r="H5916" s="18"/>
      <c r="I5916" s="20"/>
      <c r="K5916" s="21"/>
      <c r="L5916" s="21"/>
      <c r="M5916" s="19"/>
      <c r="N5916" s="19"/>
    </row>
    <row r="5917" spans="8:14">
      <c r="H5917" s="18"/>
      <c r="I5917" s="20"/>
      <c r="K5917" s="21"/>
      <c r="L5917" s="21"/>
      <c r="M5917" s="19"/>
      <c r="N5917" s="19"/>
    </row>
    <row r="5918" spans="8:14">
      <c r="H5918" s="18"/>
      <c r="I5918" s="20"/>
      <c r="K5918" s="21"/>
      <c r="L5918" s="21"/>
      <c r="M5918" s="19"/>
      <c r="N5918" s="19"/>
    </row>
    <row r="5919" spans="8:14">
      <c r="H5919" s="18"/>
      <c r="I5919" s="20"/>
      <c r="K5919" s="21"/>
      <c r="L5919" s="21"/>
      <c r="M5919" s="19"/>
      <c r="N5919" s="19"/>
    </row>
    <row r="5920" spans="8:14">
      <c r="H5920" s="18"/>
      <c r="I5920" s="20"/>
      <c r="K5920" s="21"/>
      <c r="L5920" s="21"/>
      <c r="M5920" s="19"/>
      <c r="N5920" s="19"/>
    </row>
    <row r="5921" spans="8:14">
      <c r="H5921" s="18"/>
      <c r="I5921" s="20"/>
      <c r="K5921" s="21"/>
      <c r="L5921" s="21"/>
      <c r="M5921" s="19"/>
      <c r="N5921" s="19"/>
    </row>
    <row r="5922" spans="8:14">
      <c r="H5922" s="18"/>
      <c r="I5922" s="20"/>
      <c r="K5922" s="21"/>
      <c r="L5922" s="21"/>
      <c r="M5922" s="19"/>
      <c r="N5922" s="19"/>
    </row>
    <row r="5923" spans="8:14">
      <c r="H5923" s="18"/>
      <c r="I5923" s="20"/>
      <c r="K5923" s="21"/>
      <c r="L5923" s="21"/>
      <c r="M5923" s="19"/>
      <c r="N5923" s="19"/>
    </row>
    <row r="5924" spans="8:14">
      <c r="H5924" s="18"/>
      <c r="I5924" s="20"/>
      <c r="K5924" s="21"/>
      <c r="L5924" s="21"/>
      <c r="M5924" s="19"/>
      <c r="N5924" s="19"/>
    </row>
    <row r="5925" spans="8:14">
      <c r="H5925" s="18"/>
      <c r="I5925" s="20"/>
      <c r="K5925" s="21"/>
      <c r="L5925" s="21"/>
      <c r="M5925" s="19"/>
      <c r="N5925" s="19"/>
    </row>
    <row r="5926" spans="8:14">
      <c r="H5926" s="18"/>
      <c r="I5926" s="20"/>
      <c r="K5926" s="21"/>
      <c r="L5926" s="21"/>
      <c r="M5926" s="19"/>
      <c r="N5926" s="19"/>
    </row>
    <row r="5927" spans="8:14">
      <c r="H5927" s="18"/>
      <c r="I5927" s="20"/>
      <c r="K5927" s="21"/>
      <c r="L5927" s="21"/>
      <c r="M5927" s="19"/>
      <c r="N5927" s="19"/>
    </row>
    <row r="5928" spans="8:14">
      <c r="H5928" s="18"/>
      <c r="I5928" s="20"/>
      <c r="K5928" s="21"/>
      <c r="L5928" s="21"/>
      <c r="M5928" s="19"/>
      <c r="N5928" s="19"/>
    </row>
    <row r="5929" spans="8:14">
      <c r="H5929" s="18"/>
      <c r="I5929" s="20"/>
      <c r="K5929" s="21"/>
      <c r="L5929" s="21"/>
      <c r="M5929" s="19"/>
      <c r="N5929" s="19"/>
    </row>
    <row r="5930" spans="8:14">
      <c r="H5930" s="18"/>
      <c r="I5930" s="20"/>
      <c r="K5930" s="21"/>
      <c r="L5930" s="21"/>
      <c r="M5930" s="19"/>
      <c r="N5930" s="19"/>
    </row>
    <row r="5931" spans="8:14">
      <c r="H5931" s="18"/>
      <c r="I5931" s="20"/>
      <c r="K5931" s="21"/>
      <c r="L5931" s="21"/>
      <c r="M5931" s="19"/>
      <c r="N5931" s="19"/>
    </row>
    <row r="5932" spans="8:14">
      <c r="H5932" s="18"/>
      <c r="I5932" s="20"/>
      <c r="K5932" s="21"/>
      <c r="L5932" s="21"/>
      <c r="M5932" s="19"/>
      <c r="N5932" s="19"/>
    </row>
    <row r="5933" spans="8:14">
      <c r="H5933" s="18"/>
      <c r="I5933" s="20"/>
      <c r="K5933" s="21"/>
      <c r="L5933" s="21"/>
      <c r="M5933" s="19"/>
      <c r="N5933" s="19"/>
    </row>
    <row r="5934" spans="8:14">
      <c r="H5934" s="18"/>
      <c r="I5934" s="20"/>
      <c r="K5934" s="21"/>
      <c r="L5934" s="21"/>
      <c r="M5934" s="19"/>
      <c r="N5934" s="19"/>
    </row>
    <row r="5935" spans="8:14">
      <c r="H5935" s="18"/>
      <c r="I5935" s="20"/>
      <c r="K5935" s="21"/>
      <c r="L5935" s="21"/>
      <c r="M5935" s="19"/>
      <c r="N5935" s="19"/>
    </row>
    <row r="5936" spans="8:14">
      <c r="H5936" s="18"/>
      <c r="I5936" s="20"/>
      <c r="K5936" s="21"/>
      <c r="L5936" s="21"/>
      <c r="M5936" s="19"/>
      <c r="N5936" s="19"/>
    </row>
    <row r="5937" spans="8:14">
      <c r="H5937" s="18"/>
      <c r="I5937" s="20"/>
      <c r="K5937" s="21"/>
      <c r="L5937" s="21"/>
      <c r="M5937" s="19"/>
      <c r="N5937" s="19"/>
    </row>
    <row r="5938" spans="8:14">
      <c r="H5938" s="18"/>
      <c r="I5938" s="20"/>
      <c r="K5938" s="21"/>
      <c r="L5938" s="21"/>
      <c r="M5938" s="19"/>
      <c r="N5938" s="19"/>
    </row>
    <row r="5939" spans="8:14">
      <c r="H5939" s="18"/>
      <c r="I5939" s="20"/>
      <c r="K5939" s="21"/>
      <c r="L5939" s="21"/>
      <c r="M5939" s="19"/>
      <c r="N5939" s="19"/>
    </row>
    <row r="5940" spans="8:14">
      <c r="H5940" s="18"/>
      <c r="I5940" s="20"/>
      <c r="K5940" s="21"/>
      <c r="L5940" s="21"/>
      <c r="M5940" s="19"/>
      <c r="N5940" s="19"/>
    </row>
    <row r="5941" spans="8:14">
      <c r="H5941" s="18"/>
      <c r="I5941" s="20"/>
      <c r="K5941" s="21"/>
      <c r="L5941" s="21"/>
      <c r="M5941" s="19"/>
      <c r="N5941" s="19"/>
    </row>
    <row r="5942" spans="8:14">
      <c r="H5942" s="18"/>
      <c r="I5942" s="20"/>
      <c r="K5942" s="21"/>
      <c r="L5942" s="21"/>
      <c r="M5942" s="19"/>
      <c r="N5942" s="19"/>
    </row>
    <row r="5943" spans="8:14">
      <c r="H5943" s="18"/>
      <c r="I5943" s="20"/>
      <c r="K5943" s="21"/>
      <c r="L5943" s="21"/>
      <c r="M5943" s="19"/>
      <c r="N5943" s="19"/>
    </row>
    <row r="5944" spans="8:14">
      <c r="H5944" s="18"/>
      <c r="I5944" s="20"/>
      <c r="K5944" s="21"/>
      <c r="L5944" s="21"/>
      <c r="M5944" s="19"/>
      <c r="N5944" s="19"/>
    </row>
    <row r="5945" spans="8:14">
      <c r="H5945" s="18"/>
      <c r="I5945" s="20"/>
      <c r="K5945" s="21"/>
      <c r="L5945" s="21"/>
      <c r="M5945" s="19"/>
      <c r="N5945" s="19"/>
    </row>
    <row r="5946" spans="8:14">
      <c r="H5946" s="18"/>
      <c r="I5946" s="20"/>
      <c r="K5946" s="21"/>
      <c r="L5946" s="21"/>
      <c r="M5946" s="19"/>
      <c r="N5946" s="19"/>
    </row>
    <row r="5947" spans="8:14">
      <c r="H5947" s="18"/>
      <c r="I5947" s="20"/>
      <c r="K5947" s="21"/>
      <c r="L5947" s="21"/>
      <c r="M5947" s="19"/>
      <c r="N5947" s="19"/>
    </row>
    <row r="5948" spans="8:14">
      <c r="H5948" s="18"/>
      <c r="I5948" s="20"/>
      <c r="K5948" s="21"/>
      <c r="L5948" s="21"/>
      <c r="M5948" s="19"/>
      <c r="N5948" s="19"/>
    </row>
    <row r="5949" spans="8:14">
      <c r="H5949" s="18"/>
      <c r="I5949" s="20"/>
      <c r="K5949" s="21"/>
      <c r="L5949" s="21"/>
      <c r="M5949" s="19"/>
      <c r="N5949" s="19"/>
    </row>
    <row r="5950" spans="8:14">
      <c r="H5950" s="18"/>
      <c r="I5950" s="20"/>
      <c r="K5950" s="21"/>
      <c r="L5950" s="21"/>
      <c r="M5950" s="19"/>
      <c r="N5950" s="19"/>
    </row>
    <row r="5951" spans="8:14">
      <c r="H5951" s="18"/>
      <c r="I5951" s="20"/>
      <c r="K5951" s="21"/>
      <c r="L5951" s="21"/>
      <c r="M5951" s="19"/>
      <c r="N5951" s="19"/>
    </row>
    <row r="5952" spans="8:14">
      <c r="H5952" s="18"/>
      <c r="I5952" s="20"/>
      <c r="K5952" s="21"/>
      <c r="L5952" s="21"/>
      <c r="M5952" s="19"/>
      <c r="N5952" s="19"/>
    </row>
    <row r="5953" spans="8:14">
      <c r="H5953" s="18"/>
      <c r="I5953" s="20"/>
      <c r="K5953" s="21"/>
      <c r="L5953" s="21"/>
      <c r="M5953" s="19"/>
      <c r="N5953" s="19"/>
    </row>
    <row r="5954" spans="8:14">
      <c r="H5954" s="18"/>
      <c r="I5954" s="20"/>
      <c r="K5954" s="21"/>
      <c r="L5954" s="21"/>
      <c r="M5954" s="19"/>
      <c r="N5954" s="19"/>
    </row>
    <row r="5955" spans="8:14">
      <c r="H5955" s="18"/>
      <c r="I5955" s="20"/>
      <c r="K5955" s="21"/>
      <c r="L5955" s="21"/>
      <c r="M5955" s="19"/>
      <c r="N5955" s="19"/>
    </row>
    <row r="5956" spans="8:14">
      <c r="H5956" s="18"/>
      <c r="I5956" s="20"/>
      <c r="K5956" s="21"/>
      <c r="L5956" s="21"/>
      <c r="M5956" s="19"/>
      <c r="N5956" s="19"/>
    </row>
    <row r="5957" spans="8:14">
      <c r="H5957" s="18"/>
      <c r="I5957" s="20"/>
      <c r="K5957" s="21"/>
      <c r="L5957" s="21"/>
      <c r="M5957" s="19"/>
      <c r="N5957" s="19"/>
    </row>
    <row r="5958" spans="8:14">
      <c r="H5958" s="18"/>
      <c r="I5958" s="20"/>
      <c r="K5958" s="21"/>
      <c r="L5958" s="21"/>
      <c r="M5958" s="19"/>
      <c r="N5958" s="19"/>
    </row>
    <row r="5959" spans="8:14">
      <c r="H5959" s="18"/>
      <c r="I5959" s="20"/>
      <c r="K5959" s="21"/>
      <c r="L5959" s="21"/>
      <c r="M5959" s="19"/>
      <c r="N5959" s="19"/>
    </row>
    <row r="5960" spans="8:14">
      <c r="H5960" s="18"/>
      <c r="I5960" s="20"/>
      <c r="K5960" s="21"/>
      <c r="L5960" s="21"/>
      <c r="M5960" s="19"/>
      <c r="N5960" s="19"/>
    </row>
    <row r="5961" spans="8:14">
      <c r="H5961" s="18"/>
      <c r="I5961" s="20"/>
      <c r="K5961" s="21"/>
      <c r="L5961" s="21"/>
      <c r="M5961" s="19"/>
      <c r="N5961" s="19"/>
    </row>
    <row r="5962" spans="8:14">
      <c r="H5962" s="18"/>
      <c r="I5962" s="20"/>
      <c r="K5962" s="21"/>
      <c r="L5962" s="21"/>
      <c r="M5962" s="19"/>
      <c r="N5962" s="19"/>
    </row>
    <row r="5963" spans="8:14">
      <c r="H5963" s="18"/>
      <c r="I5963" s="20"/>
      <c r="K5963" s="21"/>
      <c r="L5963" s="21"/>
      <c r="M5963" s="19"/>
      <c r="N5963" s="19"/>
    </row>
    <row r="5964" spans="8:14">
      <c r="H5964" s="18"/>
      <c r="I5964" s="20"/>
      <c r="K5964" s="21"/>
      <c r="L5964" s="21"/>
      <c r="M5964" s="19"/>
      <c r="N5964" s="19"/>
    </row>
    <row r="5965" spans="8:14">
      <c r="H5965" s="18"/>
      <c r="I5965" s="20"/>
      <c r="K5965" s="21"/>
      <c r="L5965" s="21"/>
      <c r="M5965" s="19"/>
      <c r="N5965" s="19"/>
    </row>
    <row r="5966" spans="8:14">
      <c r="H5966" s="18"/>
      <c r="I5966" s="20"/>
      <c r="K5966" s="21"/>
      <c r="L5966" s="21"/>
      <c r="M5966" s="19"/>
      <c r="N5966" s="19"/>
    </row>
    <row r="5967" spans="8:14">
      <c r="H5967" s="18"/>
      <c r="I5967" s="20"/>
      <c r="K5967" s="21"/>
      <c r="L5967" s="21"/>
      <c r="M5967" s="19"/>
      <c r="N5967" s="19"/>
    </row>
    <row r="5968" spans="8:14">
      <c r="H5968" s="18"/>
      <c r="I5968" s="20"/>
      <c r="K5968" s="21"/>
      <c r="L5968" s="21"/>
      <c r="M5968" s="19"/>
      <c r="N5968" s="19"/>
    </row>
    <row r="5969" spans="8:14">
      <c r="H5969" s="18"/>
      <c r="I5969" s="20"/>
      <c r="K5969" s="21"/>
      <c r="L5969" s="21"/>
      <c r="M5969" s="19"/>
      <c r="N5969" s="19"/>
    </row>
    <row r="5970" spans="8:14">
      <c r="H5970" s="18"/>
      <c r="I5970" s="20"/>
      <c r="K5970" s="21"/>
      <c r="L5970" s="21"/>
      <c r="M5970" s="19"/>
      <c r="N5970" s="19"/>
    </row>
    <row r="5971" spans="8:14">
      <c r="H5971" s="18"/>
      <c r="I5971" s="20"/>
      <c r="K5971" s="21"/>
      <c r="L5971" s="21"/>
      <c r="M5971" s="19"/>
      <c r="N5971" s="19"/>
    </row>
    <row r="5972" spans="8:14">
      <c r="H5972" s="18"/>
      <c r="I5972" s="20"/>
      <c r="K5972" s="21"/>
      <c r="L5972" s="21"/>
      <c r="M5972" s="19"/>
      <c r="N5972" s="19"/>
    </row>
    <row r="5973" spans="8:14">
      <c r="H5973" s="18"/>
      <c r="I5973" s="20"/>
      <c r="K5973" s="21"/>
      <c r="L5973" s="21"/>
      <c r="M5973" s="19"/>
      <c r="N5973" s="19"/>
    </row>
    <row r="5974" spans="8:14">
      <c r="H5974" s="18"/>
      <c r="I5974" s="20"/>
      <c r="K5974" s="21"/>
      <c r="L5974" s="21"/>
      <c r="M5974" s="19"/>
      <c r="N5974" s="19"/>
    </row>
    <row r="5975" spans="8:14">
      <c r="H5975" s="18"/>
      <c r="I5975" s="20"/>
      <c r="K5975" s="21"/>
      <c r="L5975" s="21"/>
      <c r="M5975" s="19"/>
      <c r="N5975" s="19"/>
    </row>
    <row r="5976" spans="8:14">
      <c r="H5976" s="18"/>
      <c r="I5976" s="20"/>
      <c r="K5976" s="21"/>
      <c r="L5976" s="21"/>
      <c r="M5976" s="19"/>
      <c r="N5976" s="19"/>
    </row>
    <row r="5977" spans="8:14">
      <c r="H5977" s="18"/>
      <c r="I5977" s="20"/>
      <c r="K5977" s="21"/>
      <c r="L5977" s="21"/>
      <c r="M5977" s="19"/>
      <c r="N5977" s="19"/>
    </row>
    <row r="5978" spans="8:14">
      <c r="H5978" s="18"/>
      <c r="I5978" s="20"/>
      <c r="K5978" s="21"/>
      <c r="L5978" s="21"/>
      <c r="M5978" s="19"/>
      <c r="N5978" s="19"/>
    </row>
    <row r="5979" spans="8:14">
      <c r="H5979" s="18"/>
      <c r="I5979" s="20"/>
      <c r="K5979" s="21"/>
      <c r="L5979" s="21"/>
      <c r="M5979" s="19"/>
      <c r="N5979" s="19"/>
    </row>
    <row r="5980" spans="8:14">
      <c r="H5980" s="18"/>
      <c r="I5980" s="20"/>
      <c r="K5980" s="21"/>
      <c r="L5980" s="21"/>
      <c r="M5980" s="19"/>
      <c r="N5980" s="19"/>
    </row>
    <row r="5981" spans="8:14">
      <c r="H5981" s="18"/>
      <c r="I5981" s="20"/>
      <c r="K5981" s="21"/>
      <c r="L5981" s="21"/>
      <c r="M5981" s="19"/>
      <c r="N5981" s="19"/>
    </row>
    <row r="5982" spans="8:14">
      <c r="H5982" s="18"/>
      <c r="I5982" s="20"/>
      <c r="K5982" s="21"/>
      <c r="L5982" s="21"/>
      <c r="M5982" s="19"/>
      <c r="N5982" s="19"/>
    </row>
    <row r="5983" spans="8:14">
      <c r="H5983" s="18"/>
      <c r="I5983" s="20"/>
      <c r="K5983" s="21"/>
      <c r="L5983" s="21"/>
      <c r="M5983" s="19"/>
      <c r="N5983" s="19"/>
    </row>
    <row r="5984" spans="8:14">
      <c r="H5984" s="18"/>
      <c r="I5984" s="20"/>
      <c r="K5984" s="21"/>
      <c r="L5984" s="21"/>
      <c r="M5984" s="19"/>
      <c r="N5984" s="19"/>
    </row>
    <row r="5985" spans="8:14">
      <c r="H5985" s="18"/>
      <c r="I5985" s="20"/>
      <c r="K5985" s="21"/>
      <c r="L5985" s="21"/>
      <c r="M5985" s="19"/>
      <c r="N5985" s="19"/>
    </row>
    <row r="5986" spans="8:14">
      <c r="H5986" s="18"/>
      <c r="I5986" s="20"/>
      <c r="K5986" s="21"/>
      <c r="L5986" s="21"/>
      <c r="M5986" s="19"/>
      <c r="N5986" s="19"/>
    </row>
    <row r="5987" spans="8:14">
      <c r="H5987" s="18"/>
      <c r="I5987" s="20"/>
      <c r="K5987" s="21"/>
      <c r="L5987" s="21"/>
      <c r="M5987" s="19"/>
      <c r="N5987" s="19"/>
    </row>
    <row r="5988" spans="8:14">
      <c r="H5988" s="18"/>
      <c r="I5988" s="20"/>
      <c r="K5988" s="21"/>
      <c r="L5988" s="21"/>
      <c r="M5988" s="19"/>
      <c r="N5988" s="19"/>
    </row>
    <row r="5989" spans="8:14">
      <c r="H5989" s="18"/>
      <c r="I5989" s="20"/>
      <c r="K5989" s="21"/>
      <c r="L5989" s="21"/>
      <c r="M5989" s="19"/>
      <c r="N5989" s="19"/>
    </row>
    <row r="5990" spans="8:14">
      <c r="H5990" s="18"/>
      <c r="I5990" s="20"/>
      <c r="K5990" s="21"/>
      <c r="L5990" s="21"/>
      <c r="M5990" s="19"/>
      <c r="N5990" s="19"/>
    </row>
    <row r="5991" spans="8:14">
      <c r="H5991" s="18"/>
      <c r="I5991" s="20"/>
      <c r="K5991" s="21"/>
      <c r="L5991" s="21"/>
      <c r="M5991" s="19"/>
      <c r="N5991" s="19"/>
    </row>
    <row r="5992" spans="8:14">
      <c r="H5992" s="18"/>
      <c r="I5992" s="20"/>
      <c r="K5992" s="21"/>
      <c r="L5992" s="21"/>
      <c r="M5992" s="19"/>
      <c r="N5992" s="19"/>
    </row>
    <row r="5993" spans="8:14">
      <c r="H5993" s="18"/>
      <c r="I5993" s="20"/>
      <c r="K5993" s="21"/>
      <c r="L5993" s="21"/>
      <c r="M5993" s="19"/>
      <c r="N5993" s="19"/>
    </row>
    <row r="5994" spans="8:14">
      <c r="H5994" s="18"/>
      <c r="I5994" s="20"/>
      <c r="K5994" s="21"/>
      <c r="L5994" s="21"/>
      <c r="M5994" s="19"/>
      <c r="N5994" s="19"/>
    </row>
    <row r="5995" spans="8:14">
      <c r="H5995" s="18"/>
      <c r="I5995" s="20"/>
      <c r="K5995" s="21"/>
      <c r="L5995" s="21"/>
      <c r="M5995" s="19"/>
      <c r="N5995" s="19"/>
    </row>
    <row r="5996" spans="8:14">
      <c r="H5996" s="18"/>
      <c r="I5996" s="20"/>
      <c r="K5996" s="21"/>
      <c r="L5996" s="21"/>
      <c r="M5996" s="19"/>
      <c r="N5996" s="19"/>
    </row>
    <row r="5997" spans="8:14">
      <c r="H5997" s="18"/>
      <c r="I5997" s="20"/>
      <c r="K5997" s="21"/>
      <c r="L5997" s="21"/>
      <c r="M5997" s="19"/>
      <c r="N5997" s="19"/>
    </row>
    <row r="5998" spans="8:14">
      <c r="H5998" s="18"/>
      <c r="I5998" s="20"/>
      <c r="K5998" s="21"/>
      <c r="L5998" s="21"/>
      <c r="M5998" s="19"/>
      <c r="N5998" s="19"/>
    </row>
    <row r="5999" spans="8:14">
      <c r="H5999" s="18"/>
      <c r="I5999" s="20"/>
      <c r="K5999" s="21"/>
      <c r="L5999" s="21"/>
      <c r="M5999" s="19"/>
      <c r="N5999" s="19"/>
    </row>
    <row r="6000" spans="8:14">
      <c r="H6000" s="18"/>
      <c r="I6000" s="20"/>
      <c r="K6000" s="21"/>
      <c r="L6000" s="21"/>
      <c r="M6000" s="19"/>
      <c r="N6000" s="19"/>
    </row>
    <row r="6001" spans="8:14">
      <c r="H6001" s="18"/>
      <c r="I6001" s="20"/>
      <c r="K6001" s="21"/>
      <c r="L6001" s="21"/>
      <c r="M6001" s="19"/>
      <c r="N6001" s="19"/>
    </row>
    <row r="6002" spans="8:14">
      <c r="H6002" s="18"/>
      <c r="I6002" s="20"/>
      <c r="K6002" s="21"/>
      <c r="L6002" s="21"/>
      <c r="M6002" s="19"/>
      <c r="N6002" s="19"/>
    </row>
    <row r="6003" spans="8:14">
      <c r="H6003" s="18"/>
      <c r="I6003" s="20"/>
      <c r="K6003" s="21"/>
      <c r="L6003" s="21"/>
      <c r="M6003" s="19"/>
      <c r="N6003" s="19"/>
    </row>
    <row r="6004" spans="8:14">
      <c r="H6004" s="18"/>
      <c r="I6004" s="20"/>
      <c r="K6004" s="21"/>
      <c r="L6004" s="21"/>
      <c r="M6004" s="19"/>
      <c r="N6004" s="19"/>
    </row>
    <row r="6005" spans="8:14">
      <c r="H6005" s="18"/>
      <c r="I6005" s="20"/>
      <c r="K6005" s="21"/>
      <c r="L6005" s="21"/>
      <c r="M6005" s="19"/>
      <c r="N6005" s="19"/>
    </row>
    <row r="6006" spans="8:14">
      <c r="H6006" s="18"/>
      <c r="I6006" s="20"/>
      <c r="K6006" s="21"/>
      <c r="L6006" s="21"/>
      <c r="M6006" s="19"/>
      <c r="N6006" s="19"/>
    </row>
    <row r="6007" spans="8:14">
      <c r="H6007" s="18"/>
      <c r="I6007" s="20"/>
      <c r="K6007" s="21"/>
      <c r="L6007" s="21"/>
      <c r="M6007" s="19"/>
      <c r="N6007" s="19"/>
    </row>
    <row r="6008" spans="8:14">
      <c r="H6008" s="18"/>
      <c r="I6008" s="20"/>
      <c r="K6008" s="21"/>
      <c r="L6008" s="21"/>
      <c r="M6008" s="19"/>
      <c r="N6008" s="19"/>
    </row>
    <row r="6009" spans="8:14">
      <c r="H6009" s="18"/>
      <c r="I6009" s="20"/>
      <c r="K6009" s="21"/>
      <c r="L6009" s="21"/>
      <c r="M6009" s="19"/>
      <c r="N6009" s="19"/>
    </row>
    <row r="6010" spans="8:14">
      <c r="H6010" s="18"/>
      <c r="I6010" s="20"/>
      <c r="K6010" s="21"/>
      <c r="L6010" s="21"/>
      <c r="M6010" s="19"/>
      <c r="N6010" s="19"/>
    </row>
    <row r="6011" spans="8:14">
      <c r="H6011" s="18"/>
      <c r="I6011" s="20"/>
      <c r="K6011" s="21"/>
      <c r="L6011" s="21"/>
      <c r="M6011" s="19"/>
      <c r="N6011" s="19"/>
    </row>
    <row r="6012" spans="8:14">
      <c r="H6012" s="18"/>
      <c r="I6012" s="20"/>
      <c r="K6012" s="21"/>
      <c r="L6012" s="21"/>
      <c r="M6012" s="19"/>
      <c r="N6012" s="19"/>
    </row>
    <row r="6013" spans="8:14">
      <c r="H6013" s="18"/>
      <c r="I6013" s="20"/>
      <c r="K6013" s="21"/>
      <c r="L6013" s="21"/>
      <c r="M6013" s="19"/>
      <c r="N6013" s="19"/>
    </row>
    <row r="6014" spans="8:14">
      <c r="H6014" s="18"/>
      <c r="I6014" s="20"/>
      <c r="K6014" s="21"/>
      <c r="L6014" s="21"/>
      <c r="M6014" s="19"/>
      <c r="N6014" s="19"/>
    </row>
    <row r="6015" spans="8:14">
      <c r="H6015" s="18"/>
      <c r="I6015" s="20"/>
      <c r="K6015" s="21"/>
      <c r="L6015" s="21"/>
      <c r="M6015" s="19"/>
      <c r="N6015" s="19"/>
    </row>
    <row r="6016" spans="8:14">
      <c r="H6016" s="18"/>
      <c r="I6016" s="20"/>
      <c r="K6016" s="21"/>
      <c r="L6016" s="21"/>
      <c r="M6016" s="19"/>
      <c r="N6016" s="19"/>
    </row>
    <row r="6017" spans="8:14">
      <c r="H6017" s="18"/>
      <c r="I6017" s="20"/>
      <c r="K6017" s="21"/>
      <c r="L6017" s="21"/>
      <c r="M6017" s="19"/>
      <c r="N6017" s="19"/>
    </row>
    <row r="6018" spans="8:14">
      <c r="H6018" s="18"/>
      <c r="I6018" s="20"/>
      <c r="K6018" s="21"/>
      <c r="L6018" s="21"/>
      <c r="M6018" s="19"/>
      <c r="N6018" s="19"/>
    </row>
    <row r="6019" spans="8:14">
      <c r="H6019" s="18"/>
      <c r="I6019" s="20"/>
      <c r="K6019" s="21"/>
      <c r="L6019" s="21"/>
      <c r="M6019" s="19"/>
      <c r="N6019" s="19"/>
    </row>
    <row r="6020" spans="8:14">
      <c r="H6020" s="18"/>
      <c r="I6020" s="20"/>
      <c r="K6020" s="21"/>
      <c r="L6020" s="21"/>
      <c r="M6020" s="19"/>
      <c r="N6020" s="19"/>
    </row>
    <row r="6021" spans="8:14">
      <c r="H6021" s="18"/>
      <c r="I6021" s="20"/>
      <c r="K6021" s="21"/>
      <c r="L6021" s="21"/>
      <c r="M6021" s="19"/>
      <c r="N6021" s="19"/>
    </row>
    <row r="6022" spans="8:14">
      <c r="H6022" s="18"/>
      <c r="I6022" s="20"/>
      <c r="K6022" s="21"/>
      <c r="L6022" s="21"/>
      <c r="M6022" s="19"/>
      <c r="N6022" s="19"/>
    </row>
    <row r="6023" spans="8:14">
      <c r="H6023" s="18"/>
      <c r="I6023" s="20"/>
      <c r="K6023" s="21"/>
      <c r="L6023" s="21"/>
      <c r="M6023" s="19"/>
      <c r="N6023" s="19"/>
    </row>
    <row r="6024" spans="8:14">
      <c r="H6024" s="18"/>
      <c r="I6024" s="20"/>
      <c r="K6024" s="21"/>
      <c r="L6024" s="21"/>
      <c r="M6024" s="19"/>
      <c r="N6024" s="19"/>
    </row>
    <row r="6025" spans="8:14">
      <c r="H6025" s="18"/>
      <c r="I6025" s="20"/>
      <c r="K6025" s="21"/>
      <c r="L6025" s="21"/>
      <c r="M6025" s="19"/>
      <c r="N6025" s="19"/>
    </row>
    <row r="6026" spans="8:14">
      <c r="H6026" s="18"/>
      <c r="I6026" s="20"/>
      <c r="K6026" s="21"/>
      <c r="L6026" s="21"/>
      <c r="M6026" s="19"/>
      <c r="N6026" s="19"/>
    </row>
    <row r="6027" spans="8:14">
      <c r="H6027" s="18"/>
      <c r="I6027" s="20"/>
      <c r="K6027" s="21"/>
      <c r="L6027" s="21"/>
      <c r="M6027" s="19"/>
      <c r="N6027" s="19"/>
    </row>
    <row r="6028" spans="8:14">
      <c r="H6028" s="18"/>
      <c r="I6028" s="20"/>
      <c r="K6028" s="21"/>
      <c r="L6028" s="21"/>
      <c r="M6028" s="19"/>
      <c r="N6028" s="19"/>
    </row>
    <row r="6029" spans="8:14">
      <c r="H6029" s="18"/>
      <c r="I6029" s="20"/>
      <c r="K6029" s="21"/>
      <c r="L6029" s="21"/>
      <c r="M6029" s="19"/>
      <c r="N6029" s="19"/>
    </row>
    <row r="6030" spans="8:14">
      <c r="H6030" s="18"/>
      <c r="I6030" s="20"/>
      <c r="K6030" s="21"/>
      <c r="L6030" s="21"/>
      <c r="M6030" s="19"/>
      <c r="N6030" s="19"/>
    </row>
    <row r="6031" spans="8:14">
      <c r="H6031" s="18"/>
      <c r="I6031" s="20"/>
      <c r="K6031" s="21"/>
      <c r="L6031" s="21"/>
      <c r="M6031" s="19"/>
      <c r="N6031" s="19"/>
    </row>
    <row r="6032" spans="8:14">
      <c r="H6032" s="18"/>
      <c r="I6032" s="20"/>
      <c r="K6032" s="21"/>
      <c r="L6032" s="21"/>
      <c r="M6032" s="19"/>
      <c r="N6032" s="19"/>
    </row>
    <row r="6033" spans="8:14">
      <c r="H6033" s="18"/>
      <c r="I6033" s="20"/>
      <c r="K6033" s="21"/>
      <c r="L6033" s="21"/>
      <c r="M6033" s="19"/>
      <c r="N6033" s="19"/>
    </row>
    <row r="6034" spans="8:14">
      <c r="H6034" s="18"/>
      <c r="I6034" s="20"/>
      <c r="K6034" s="21"/>
      <c r="L6034" s="21"/>
      <c r="M6034" s="19"/>
      <c r="N6034" s="19"/>
    </row>
    <row r="6035" spans="8:14">
      <c r="H6035" s="18"/>
      <c r="I6035" s="20"/>
      <c r="K6035" s="21"/>
      <c r="L6035" s="21"/>
      <c r="M6035" s="19"/>
      <c r="N6035" s="19"/>
    </row>
    <row r="6036" spans="8:14">
      <c r="H6036" s="18"/>
      <c r="I6036" s="20"/>
      <c r="K6036" s="21"/>
      <c r="L6036" s="21"/>
      <c r="M6036" s="19"/>
      <c r="N6036" s="19"/>
    </row>
    <row r="6037" spans="8:14">
      <c r="H6037" s="18"/>
      <c r="I6037" s="20"/>
      <c r="K6037" s="21"/>
      <c r="L6037" s="21"/>
      <c r="M6037" s="19"/>
      <c r="N6037" s="19"/>
    </row>
    <row r="6038" spans="8:14">
      <c r="H6038" s="18"/>
      <c r="I6038" s="20"/>
      <c r="K6038" s="21"/>
      <c r="L6038" s="21"/>
      <c r="M6038" s="19"/>
      <c r="N6038" s="19"/>
    </row>
    <row r="6039" spans="8:14">
      <c r="H6039" s="18"/>
      <c r="I6039" s="20"/>
      <c r="K6039" s="21"/>
      <c r="L6039" s="21"/>
      <c r="M6039" s="19"/>
      <c r="N6039" s="19"/>
    </row>
    <row r="6040" spans="8:14">
      <c r="H6040" s="18"/>
      <c r="I6040" s="20"/>
      <c r="K6040" s="21"/>
      <c r="L6040" s="21"/>
      <c r="M6040" s="19"/>
      <c r="N6040" s="19"/>
    </row>
    <row r="6041" spans="8:14">
      <c r="H6041" s="18"/>
      <c r="I6041" s="20"/>
      <c r="K6041" s="21"/>
      <c r="L6041" s="21"/>
      <c r="M6041" s="19"/>
      <c r="N6041" s="19"/>
    </row>
    <row r="6042" spans="8:14">
      <c r="H6042" s="18"/>
      <c r="I6042" s="20"/>
      <c r="K6042" s="21"/>
      <c r="L6042" s="21"/>
      <c r="M6042" s="19"/>
      <c r="N6042" s="19"/>
    </row>
    <row r="6043" spans="8:14">
      <c r="H6043" s="18"/>
      <c r="I6043" s="20"/>
      <c r="K6043" s="21"/>
      <c r="L6043" s="21"/>
      <c r="M6043" s="19"/>
      <c r="N6043" s="19"/>
    </row>
    <row r="6044" spans="8:14">
      <c r="H6044" s="18"/>
      <c r="I6044" s="20"/>
      <c r="K6044" s="21"/>
      <c r="L6044" s="21"/>
      <c r="M6044" s="19"/>
      <c r="N6044" s="19"/>
    </row>
    <row r="6045" spans="8:14">
      <c r="H6045" s="18"/>
      <c r="I6045" s="20"/>
      <c r="K6045" s="21"/>
      <c r="L6045" s="21"/>
      <c r="M6045" s="19"/>
      <c r="N6045" s="19"/>
    </row>
    <row r="6046" spans="8:14">
      <c r="H6046" s="18"/>
      <c r="I6046" s="20"/>
      <c r="K6046" s="21"/>
      <c r="L6046" s="21"/>
      <c r="M6046" s="19"/>
      <c r="N6046" s="19"/>
    </row>
    <row r="6047" spans="8:14">
      <c r="H6047" s="18"/>
      <c r="I6047" s="20"/>
      <c r="K6047" s="21"/>
      <c r="L6047" s="21"/>
      <c r="M6047" s="19"/>
      <c r="N6047" s="19"/>
    </row>
    <row r="6048" spans="8:14">
      <c r="H6048" s="18"/>
      <c r="I6048" s="20"/>
      <c r="K6048" s="21"/>
      <c r="L6048" s="21"/>
      <c r="M6048" s="19"/>
      <c r="N6048" s="19"/>
    </row>
    <row r="6049" spans="8:14">
      <c r="H6049" s="18"/>
      <c r="I6049" s="20"/>
      <c r="K6049" s="21"/>
      <c r="L6049" s="21"/>
      <c r="M6049" s="19"/>
      <c r="N6049" s="19"/>
    </row>
    <row r="6050" spans="8:14">
      <c r="H6050" s="18"/>
      <c r="I6050" s="20"/>
      <c r="K6050" s="21"/>
      <c r="L6050" s="21"/>
      <c r="M6050" s="19"/>
      <c r="N6050" s="19"/>
    </row>
    <row r="6051" spans="8:14">
      <c r="H6051" s="18"/>
      <c r="I6051" s="20"/>
      <c r="K6051" s="21"/>
      <c r="L6051" s="21"/>
      <c r="M6051" s="19"/>
      <c r="N6051" s="19"/>
    </row>
    <row r="6052" spans="8:14">
      <c r="H6052" s="18"/>
      <c r="I6052" s="20"/>
      <c r="K6052" s="21"/>
      <c r="L6052" s="21"/>
      <c r="M6052" s="19"/>
      <c r="N6052" s="19"/>
    </row>
    <row r="6053" spans="8:14">
      <c r="H6053" s="18"/>
      <c r="I6053" s="20"/>
      <c r="K6053" s="21"/>
      <c r="L6053" s="21"/>
      <c r="M6053" s="19"/>
      <c r="N6053" s="19"/>
    </row>
    <row r="6054" spans="8:14">
      <c r="H6054" s="18"/>
      <c r="I6054" s="20"/>
      <c r="K6054" s="21"/>
      <c r="L6054" s="21"/>
      <c r="M6054" s="19"/>
      <c r="N6054" s="19"/>
    </row>
    <row r="6055" spans="8:14">
      <c r="H6055" s="18"/>
      <c r="I6055" s="20"/>
      <c r="K6055" s="21"/>
      <c r="L6055" s="21"/>
      <c r="M6055" s="19"/>
      <c r="N6055" s="19"/>
    </row>
    <row r="6056" spans="8:14">
      <c r="H6056" s="18"/>
      <c r="I6056" s="20"/>
      <c r="K6056" s="21"/>
      <c r="L6056" s="21"/>
      <c r="M6056" s="19"/>
      <c r="N6056" s="19"/>
    </row>
    <row r="6057" spans="8:14">
      <c r="H6057" s="18"/>
      <c r="I6057" s="20"/>
      <c r="K6057" s="21"/>
      <c r="L6057" s="21"/>
      <c r="M6057" s="19"/>
      <c r="N6057" s="19"/>
    </row>
    <row r="6058" spans="8:14">
      <c r="H6058" s="18"/>
      <c r="I6058" s="20"/>
      <c r="K6058" s="21"/>
      <c r="L6058" s="21"/>
      <c r="M6058" s="19"/>
      <c r="N6058" s="19"/>
    </row>
    <row r="6059" spans="8:14">
      <c r="H6059" s="18"/>
      <c r="I6059" s="20"/>
      <c r="K6059" s="21"/>
      <c r="L6059" s="21"/>
      <c r="M6059" s="19"/>
      <c r="N6059" s="19"/>
    </row>
    <row r="6060" spans="8:14">
      <c r="H6060" s="18"/>
      <c r="I6060" s="20"/>
      <c r="K6060" s="21"/>
      <c r="L6060" s="21"/>
      <c r="M6060" s="19"/>
      <c r="N6060" s="19"/>
    </row>
    <row r="6061" spans="8:14">
      <c r="H6061" s="18"/>
      <c r="I6061" s="20"/>
      <c r="K6061" s="21"/>
      <c r="L6061" s="21"/>
      <c r="M6061" s="19"/>
      <c r="N6061" s="19"/>
    </row>
    <row r="6062" spans="8:14">
      <c r="H6062" s="18"/>
      <c r="I6062" s="20"/>
      <c r="K6062" s="21"/>
      <c r="L6062" s="21"/>
      <c r="M6062" s="19"/>
      <c r="N6062" s="19"/>
    </row>
    <row r="6063" spans="8:14">
      <c r="H6063" s="18"/>
      <c r="I6063" s="20"/>
      <c r="K6063" s="21"/>
      <c r="L6063" s="21"/>
      <c r="M6063" s="19"/>
      <c r="N6063" s="19"/>
    </row>
    <row r="6064" spans="8:14">
      <c r="H6064" s="18"/>
      <c r="I6064" s="20"/>
      <c r="K6064" s="21"/>
      <c r="L6064" s="21"/>
      <c r="M6064" s="19"/>
      <c r="N6064" s="19"/>
    </row>
    <row r="6065" spans="8:14">
      <c r="H6065" s="18"/>
      <c r="I6065" s="20"/>
      <c r="K6065" s="21"/>
      <c r="L6065" s="21"/>
      <c r="M6065" s="19"/>
      <c r="N6065" s="19"/>
    </row>
    <row r="6066" spans="8:14">
      <c r="H6066" s="18"/>
      <c r="I6066" s="20"/>
      <c r="K6066" s="21"/>
      <c r="L6066" s="21"/>
      <c r="M6066" s="19"/>
      <c r="N6066" s="19"/>
    </row>
    <row r="6067" spans="8:14">
      <c r="H6067" s="18"/>
      <c r="I6067" s="20"/>
      <c r="K6067" s="21"/>
      <c r="L6067" s="21"/>
      <c r="M6067" s="19"/>
      <c r="N6067" s="19"/>
    </row>
    <row r="6068" spans="8:14">
      <c r="H6068" s="18"/>
      <c r="I6068" s="20"/>
      <c r="K6068" s="21"/>
      <c r="L6068" s="21"/>
      <c r="M6068" s="19"/>
      <c r="N6068" s="19"/>
    </row>
    <row r="6069" spans="8:14">
      <c r="H6069" s="18"/>
      <c r="I6069" s="20"/>
      <c r="K6069" s="21"/>
      <c r="L6069" s="21"/>
      <c r="M6069" s="19"/>
      <c r="N6069" s="19"/>
    </row>
    <row r="6070" spans="8:14">
      <c r="H6070" s="18"/>
      <c r="I6070" s="20"/>
      <c r="K6070" s="21"/>
      <c r="L6070" s="21"/>
      <c r="M6070" s="19"/>
      <c r="N6070" s="19"/>
    </row>
    <row r="6071" spans="8:14">
      <c r="H6071" s="18"/>
      <c r="I6071" s="20"/>
      <c r="K6071" s="21"/>
      <c r="L6071" s="21"/>
      <c r="M6071" s="19"/>
      <c r="N6071" s="19"/>
    </row>
    <row r="6072" spans="8:14">
      <c r="H6072" s="18"/>
      <c r="I6072" s="20"/>
      <c r="K6072" s="21"/>
      <c r="L6072" s="21"/>
      <c r="M6072" s="19"/>
      <c r="N6072" s="19"/>
    </row>
    <row r="6073" spans="8:14">
      <c r="H6073" s="18"/>
      <c r="I6073" s="20"/>
      <c r="K6073" s="21"/>
      <c r="L6073" s="21"/>
      <c r="M6073" s="19"/>
      <c r="N6073" s="19"/>
    </row>
    <row r="6074" spans="8:14">
      <c r="H6074" s="18"/>
      <c r="I6074" s="20"/>
      <c r="K6074" s="21"/>
      <c r="L6074" s="21"/>
      <c r="M6074" s="19"/>
      <c r="N6074" s="19"/>
    </row>
    <row r="6075" spans="8:14">
      <c r="H6075" s="18"/>
      <c r="I6075" s="20"/>
      <c r="K6075" s="21"/>
      <c r="L6075" s="21"/>
      <c r="M6075" s="19"/>
      <c r="N6075" s="19"/>
    </row>
    <row r="6076" spans="8:14">
      <c r="H6076" s="18"/>
      <c r="I6076" s="20"/>
      <c r="K6076" s="21"/>
      <c r="L6076" s="21"/>
      <c r="M6076" s="19"/>
      <c r="N6076" s="19"/>
    </row>
    <row r="6077" spans="8:14">
      <c r="H6077" s="18"/>
      <c r="I6077" s="20"/>
      <c r="K6077" s="21"/>
      <c r="L6077" s="21"/>
      <c r="M6077" s="19"/>
      <c r="N6077" s="19"/>
    </row>
    <row r="6078" spans="8:14">
      <c r="H6078" s="18"/>
      <c r="I6078" s="20"/>
      <c r="K6078" s="21"/>
      <c r="L6078" s="21"/>
      <c r="M6078" s="19"/>
      <c r="N6078" s="19"/>
    </row>
    <row r="6079" spans="8:14">
      <c r="H6079" s="18"/>
      <c r="I6079" s="20"/>
      <c r="K6079" s="21"/>
      <c r="L6079" s="21"/>
      <c r="M6079" s="19"/>
      <c r="N6079" s="19"/>
    </row>
    <row r="6080" spans="8:14">
      <c r="H6080" s="18"/>
      <c r="I6080" s="20"/>
      <c r="K6080" s="21"/>
      <c r="L6080" s="21"/>
      <c r="M6080" s="19"/>
      <c r="N6080" s="19"/>
    </row>
    <row r="6081" spans="8:14">
      <c r="H6081" s="18"/>
      <c r="I6081" s="20"/>
      <c r="K6081" s="21"/>
      <c r="L6081" s="21"/>
      <c r="M6081" s="19"/>
      <c r="N6081" s="19"/>
    </row>
    <row r="6082" spans="8:14">
      <c r="H6082" s="18"/>
      <c r="I6082" s="20"/>
      <c r="K6082" s="21"/>
      <c r="L6082" s="21"/>
      <c r="M6082" s="19"/>
      <c r="N6082" s="19"/>
    </row>
    <row r="6083" spans="8:14">
      <c r="H6083" s="18"/>
      <c r="I6083" s="20"/>
      <c r="K6083" s="21"/>
      <c r="L6083" s="21"/>
      <c r="M6083" s="19"/>
      <c r="N6083" s="19"/>
    </row>
    <row r="6084" spans="8:14">
      <c r="H6084" s="18"/>
      <c r="I6084" s="20"/>
      <c r="K6084" s="21"/>
      <c r="L6084" s="21"/>
      <c r="M6084" s="19"/>
      <c r="N6084" s="19"/>
    </row>
    <row r="6085" spans="8:14">
      <c r="H6085" s="18"/>
      <c r="I6085" s="20"/>
      <c r="K6085" s="21"/>
      <c r="L6085" s="21"/>
      <c r="M6085" s="19"/>
      <c r="N6085" s="19"/>
    </row>
    <row r="6086" spans="8:14">
      <c r="H6086" s="18"/>
      <c r="I6086" s="20"/>
      <c r="K6086" s="21"/>
      <c r="L6086" s="21"/>
      <c r="M6086" s="19"/>
      <c r="N6086" s="19"/>
    </row>
    <row r="6087" spans="8:14">
      <c r="H6087" s="18"/>
      <c r="I6087" s="20"/>
      <c r="K6087" s="21"/>
      <c r="L6087" s="21"/>
      <c r="M6087" s="19"/>
      <c r="N6087" s="19"/>
    </row>
    <row r="6088" spans="8:14">
      <c r="H6088" s="18"/>
      <c r="I6088" s="20"/>
      <c r="K6088" s="21"/>
      <c r="L6088" s="21"/>
      <c r="M6088" s="19"/>
      <c r="N6088" s="19"/>
    </row>
    <row r="6089" spans="8:14">
      <c r="H6089" s="18"/>
      <c r="I6089" s="20"/>
      <c r="K6089" s="21"/>
      <c r="L6089" s="21"/>
      <c r="M6089" s="19"/>
      <c r="N6089" s="19"/>
    </row>
    <row r="6090" spans="8:14">
      <c r="H6090" s="18"/>
      <c r="I6090" s="20"/>
      <c r="K6090" s="21"/>
      <c r="L6090" s="21"/>
      <c r="M6090" s="19"/>
      <c r="N6090" s="19"/>
    </row>
    <row r="6091" spans="8:14">
      <c r="H6091" s="18"/>
      <c r="I6091" s="20"/>
      <c r="K6091" s="21"/>
      <c r="L6091" s="21"/>
      <c r="M6091" s="19"/>
      <c r="N6091" s="19"/>
    </row>
    <row r="6092" spans="8:14">
      <c r="H6092" s="18"/>
      <c r="I6092" s="20"/>
      <c r="K6092" s="21"/>
      <c r="L6092" s="21"/>
      <c r="M6092" s="19"/>
      <c r="N6092" s="19"/>
    </row>
    <row r="6093" spans="8:14">
      <c r="H6093" s="18"/>
      <c r="I6093" s="20"/>
      <c r="K6093" s="21"/>
      <c r="L6093" s="21"/>
      <c r="M6093" s="19"/>
      <c r="N6093" s="19"/>
    </row>
    <row r="6094" spans="8:14">
      <c r="H6094" s="18"/>
      <c r="I6094" s="20"/>
      <c r="K6094" s="21"/>
      <c r="L6094" s="21"/>
      <c r="M6094" s="19"/>
      <c r="N6094" s="19"/>
    </row>
    <row r="6095" spans="8:14">
      <c r="H6095" s="18"/>
      <c r="I6095" s="20"/>
      <c r="K6095" s="21"/>
      <c r="L6095" s="21"/>
      <c r="M6095" s="19"/>
      <c r="N6095" s="19"/>
    </row>
    <row r="6096" spans="8:14">
      <c r="H6096" s="18"/>
      <c r="I6096" s="20"/>
      <c r="K6096" s="21"/>
      <c r="L6096" s="21"/>
      <c r="M6096" s="19"/>
      <c r="N6096" s="19"/>
    </row>
    <row r="6097" spans="8:14">
      <c r="H6097" s="18"/>
      <c r="I6097" s="20"/>
      <c r="K6097" s="21"/>
      <c r="L6097" s="21"/>
      <c r="M6097" s="19"/>
      <c r="N6097" s="19"/>
    </row>
    <row r="6098" spans="8:14">
      <c r="H6098" s="18"/>
      <c r="I6098" s="20"/>
      <c r="K6098" s="21"/>
      <c r="L6098" s="21"/>
      <c r="M6098" s="19"/>
      <c r="N6098" s="19"/>
    </row>
    <row r="6099" spans="8:14">
      <c r="H6099" s="18"/>
      <c r="I6099" s="20"/>
      <c r="K6099" s="21"/>
      <c r="L6099" s="21"/>
      <c r="M6099" s="19"/>
      <c r="N6099" s="19"/>
    </row>
    <row r="6100" spans="8:14">
      <c r="H6100" s="18"/>
      <c r="I6100" s="20"/>
      <c r="K6100" s="21"/>
      <c r="L6100" s="21"/>
      <c r="M6100" s="19"/>
      <c r="N6100" s="19"/>
    </row>
    <row r="6101" spans="8:14">
      <c r="H6101" s="18"/>
      <c r="I6101" s="20"/>
      <c r="K6101" s="21"/>
      <c r="L6101" s="21"/>
      <c r="M6101" s="19"/>
      <c r="N6101" s="19"/>
    </row>
    <row r="6102" spans="8:14">
      <c r="H6102" s="18"/>
      <c r="I6102" s="20"/>
      <c r="K6102" s="21"/>
      <c r="L6102" s="21"/>
      <c r="M6102" s="19"/>
      <c r="N6102" s="19"/>
    </row>
    <row r="6103" spans="8:14">
      <c r="H6103" s="18"/>
      <c r="I6103" s="20"/>
      <c r="K6103" s="21"/>
      <c r="L6103" s="21"/>
      <c r="M6103" s="19"/>
      <c r="N6103" s="19"/>
    </row>
    <row r="6104" spans="8:14">
      <c r="H6104" s="18"/>
      <c r="I6104" s="20"/>
      <c r="K6104" s="21"/>
      <c r="L6104" s="21"/>
      <c r="M6104" s="19"/>
      <c r="N6104" s="19"/>
    </row>
    <row r="6105" spans="8:14">
      <c r="H6105" s="18"/>
      <c r="I6105" s="20"/>
      <c r="K6105" s="21"/>
      <c r="L6105" s="21"/>
      <c r="M6105" s="19"/>
      <c r="N6105" s="19"/>
    </row>
    <row r="6106" spans="8:14">
      <c r="H6106" s="18"/>
      <c r="I6106" s="20"/>
      <c r="K6106" s="21"/>
      <c r="L6106" s="21"/>
      <c r="M6106" s="19"/>
      <c r="N6106" s="19"/>
    </row>
    <row r="6107" spans="8:14">
      <c r="H6107" s="18"/>
      <c r="I6107" s="20"/>
      <c r="K6107" s="21"/>
      <c r="L6107" s="21"/>
      <c r="M6107" s="19"/>
      <c r="N6107" s="19"/>
    </row>
    <row r="6108" spans="8:14">
      <c r="H6108" s="18"/>
      <c r="I6108" s="20"/>
      <c r="K6108" s="21"/>
      <c r="L6108" s="21"/>
      <c r="M6108" s="19"/>
      <c r="N6108" s="19"/>
    </row>
    <row r="6109" spans="8:14">
      <c r="H6109" s="18"/>
      <c r="I6109" s="20"/>
      <c r="K6109" s="21"/>
      <c r="L6109" s="21"/>
      <c r="M6109" s="19"/>
      <c r="N6109" s="19"/>
    </row>
    <row r="6110" spans="8:14">
      <c r="H6110" s="18"/>
      <c r="I6110" s="20"/>
      <c r="K6110" s="21"/>
      <c r="L6110" s="21"/>
      <c r="M6110" s="19"/>
      <c r="N6110" s="19"/>
    </row>
    <row r="6111" spans="8:14">
      <c r="H6111" s="18"/>
      <c r="I6111" s="20"/>
      <c r="K6111" s="21"/>
      <c r="L6111" s="21"/>
      <c r="M6111" s="19"/>
      <c r="N6111" s="19"/>
    </row>
    <row r="6112" spans="8:14">
      <c r="H6112" s="18"/>
      <c r="I6112" s="20"/>
      <c r="K6112" s="21"/>
      <c r="L6112" s="21"/>
      <c r="M6112" s="19"/>
      <c r="N6112" s="19"/>
    </row>
    <row r="6113" spans="8:14">
      <c r="H6113" s="18"/>
      <c r="I6113" s="20"/>
      <c r="K6113" s="21"/>
      <c r="L6113" s="21"/>
      <c r="M6113" s="19"/>
      <c r="N6113" s="19"/>
    </row>
    <row r="6114" spans="8:14">
      <c r="H6114" s="18"/>
      <c r="I6114" s="20"/>
      <c r="K6114" s="21"/>
      <c r="L6114" s="21"/>
      <c r="M6114" s="19"/>
      <c r="N6114" s="19"/>
    </row>
    <row r="6115" spans="8:14">
      <c r="H6115" s="18"/>
      <c r="I6115" s="20"/>
      <c r="K6115" s="21"/>
      <c r="L6115" s="21"/>
      <c r="M6115" s="19"/>
      <c r="N6115" s="19"/>
    </row>
    <row r="6116" spans="8:14">
      <c r="H6116" s="18"/>
      <c r="I6116" s="20"/>
      <c r="K6116" s="21"/>
      <c r="L6116" s="21"/>
      <c r="M6116" s="19"/>
      <c r="N6116" s="19"/>
    </row>
    <row r="6117" spans="8:14">
      <c r="H6117" s="18"/>
      <c r="I6117" s="20"/>
      <c r="K6117" s="21"/>
      <c r="L6117" s="21"/>
      <c r="M6117" s="19"/>
      <c r="N6117" s="19"/>
    </row>
    <row r="6118" spans="8:14">
      <c r="H6118" s="18"/>
      <c r="I6118" s="20"/>
      <c r="K6118" s="21"/>
      <c r="L6118" s="21"/>
      <c r="M6118" s="19"/>
      <c r="N6118" s="19"/>
    </row>
    <row r="6119" spans="8:14">
      <c r="H6119" s="18"/>
      <c r="I6119" s="20"/>
      <c r="K6119" s="21"/>
      <c r="L6119" s="21"/>
      <c r="M6119" s="19"/>
      <c r="N6119" s="19"/>
    </row>
    <row r="6120" spans="8:14">
      <c r="H6120" s="18"/>
      <c r="I6120" s="20"/>
      <c r="K6120" s="21"/>
      <c r="L6120" s="21"/>
      <c r="M6120" s="19"/>
      <c r="N6120" s="19"/>
    </row>
    <row r="6121" spans="8:14">
      <c r="H6121" s="18"/>
      <c r="I6121" s="20"/>
      <c r="K6121" s="21"/>
      <c r="L6121" s="21"/>
      <c r="M6121" s="19"/>
      <c r="N6121" s="19"/>
    </row>
    <row r="6122" spans="8:14">
      <c r="H6122" s="18"/>
      <c r="I6122" s="20"/>
      <c r="K6122" s="21"/>
      <c r="L6122" s="21"/>
      <c r="M6122" s="19"/>
      <c r="N6122" s="19"/>
    </row>
    <row r="6123" spans="8:14">
      <c r="H6123" s="18"/>
      <c r="I6123" s="20"/>
      <c r="K6123" s="21"/>
      <c r="L6123" s="21"/>
      <c r="M6123" s="19"/>
      <c r="N6123" s="19"/>
    </row>
    <row r="6124" spans="8:14">
      <c r="H6124" s="18"/>
      <c r="I6124" s="20"/>
      <c r="K6124" s="21"/>
      <c r="L6124" s="21"/>
      <c r="M6124" s="19"/>
      <c r="N6124" s="19"/>
    </row>
    <row r="6125" spans="8:14">
      <c r="H6125" s="18"/>
      <c r="I6125" s="20"/>
      <c r="K6125" s="21"/>
      <c r="L6125" s="21"/>
      <c r="M6125" s="19"/>
      <c r="N6125" s="19"/>
    </row>
    <row r="6126" spans="8:14">
      <c r="H6126" s="18"/>
      <c r="I6126" s="20"/>
      <c r="K6126" s="21"/>
      <c r="L6126" s="21"/>
      <c r="M6126" s="19"/>
      <c r="N6126" s="19"/>
    </row>
    <row r="6127" spans="8:14">
      <c r="H6127" s="18"/>
      <c r="I6127" s="20"/>
      <c r="K6127" s="21"/>
      <c r="L6127" s="21"/>
      <c r="M6127" s="19"/>
      <c r="N6127" s="19"/>
    </row>
    <row r="6128" spans="8:14">
      <c r="H6128" s="18"/>
      <c r="I6128" s="20"/>
      <c r="K6128" s="21"/>
      <c r="L6128" s="21"/>
      <c r="M6128" s="19"/>
      <c r="N6128" s="19"/>
    </row>
    <row r="6129" spans="8:14">
      <c r="H6129" s="18"/>
      <c r="I6129" s="20"/>
      <c r="K6129" s="21"/>
      <c r="L6129" s="21"/>
      <c r="M6129" s="19"/>
      <c r="N6129" s="19"/>
    </row>
    <row r="6130" spans="8:14">
      <c r="H6130" s="18"/>
      <c r="I6130" s="20"/>
      <c r="K6130" s="21"/>
      <c r="L6130" s="21"/>
      <c r="M6130" s="19"/>
      <c r="N6130" s="19"/>
    </row>
    <row r="6131" spans="8:14">
      <c r="H6131" s="18"/>
      <c r="I6131" s="20"/>
      <c r="K6131" s="21"/>
      <c r="L6131" s="21"/>
      <c r="M6131" s="19"/>
      <c r="N6131" s="19"/>
    </row>
    <row r="6132" spans="8:14">
      <c r="H6132" s="18"/>
      <c r="I6132" s="20"/>
      <c r="K6132" s="21"/>
      <c r="L6132" s="21"/>
      <c r="M6132" s="19"/>
      <c r="N6132" s="19"/>
    </row>
    <row r="6133" spans="8:14">
      <c r="H6133" s="18"/>
      <c r="I6133" s="20"/>
      <c r="K6133" s="21"/>
      <c r="L6133" s="21"/>
      <c r="M6133" s="19"/>
      <c r="N6133" s="19"/>
    </row>
    <row r="6134" spans="8:14">
      <c r="H6134" s="18"/>
      <c r="I6134" s="20"/>
      <c r="K6134" s="21"/>
      <c r="L6134" s="21"/>
      <c r="M6134" s="19"/>
      <c r="N6134" s="19"/>
    </row>
    <row r="6135" spans="8:14">
      <c r="H6135" s="18"/>
      <c r="I6135" s="20"/>
      <c r="K6135" s="21"/>
      <c r="L6135" s="21"/>
      <c r="M6135" s="19"/>
      <c r="N6135" s="19"/>
    </row>
    <row r="6136" spans="8:14">
      <c r="H6136" s="18"/>
      <c r="I6136" s="20"/>
      <c r="K6136" s="21"/>
      <c r="L6136" s="21"/>
      <c r="M6136" s="19"/>
      <c r="N6136" s="19"/>
    </row>
    <row r="6137" spans="8:14">
      <c r="H6137" s="18"/>
      <c r="I6137" s="20"/>
      <c r="K6137" s="21"/>
      <c r="L6137" s="21"/>
      <c r="M6137" s="19"/>
      <c r="N6137" s="19"/>
    </row>
    <row r="6138" spans="8:14">
      <c r="H6138" s="18"/>
      <c r="I6138" s="20"/>
      <c r="K6138" s="21"/>
      <c r="L6138" s="21"/>
      <c r="M6138" s="19"/>
      <c r="N6138" s="19"/>
    </row>
    <row r="6139" spans="8:14">
      <c r="H6139" s="18"/>
      <c r="I6139" s="20"/>
      <c r="K6139" s="21"/>
      <c r="L6139" s="21"/>
      <c r="M6139" s="19"/>
      <c r="N6139" s="19"/>
    </row>
    <row r="6140" spans="8:14">
      <c r="H6140" s="18"/>
      <c r="I6140" s="20"/>
      <c r="K6140" s="21"/>
      <c r="L6140" s="21"/>
      <c r="M6140" s="19"/>
      <c r="N6140" s="19"/>
    </row>
    <row r="6141" spans="8:14">
      <c r="H6141" s="18"/>
      <c r="I6141" s="20"/>
      <c r="K6141" s="21"/>
      <c r="L6141" s="21"/>
      <c r="M6141" s="19"/>
      <c r="N6141" s="19"/>
    </row>
    <row r="6142" spans="8:14">
      <c r="H6142" s="18"/>
      <c r="I6142" s="20"/>
      <c r="K6142" s="21"/>
      <c r="L6142" s="21"/>
      <c r="M6142" s="19"/>
      <c r="N6142" s="19"/>
    </row>
    <row r="6143" spans="8:14">
      <c r="H6143" s="18"/>
      <c r="I6143" s="20"/>
      <c r="K6143" s="21"/>
      <c r="L6143" s="21"/>
      <c r="M6143" s="19"/>
      <c r="N6143" s="19"/>
    </row>
    <row r="6144" spans="8:14">
      <c r="H6144" s="18"/>
      <c r="I6144" s="20"/>
      <c r="K6144" s="21"/>
      <c r="L6144" s="21"/>
      <c r="M6144" s="19"/>
      <c r="N6144" s="19"/>
    </row>
    <row r="6145" spans="8:14">
      <c r="H6145" s="18"/>
      <c r="I6145" s="20"/>
      <c r="K6145" s="21"/>
      <c r="L6145" s="21"/>
      <c r="M6145" s="19"/>
      <c r="N6145" s="19"/>
    </row>
    <row r="6146" spans="8:14">
      <c r="H6146" s="18"/>
      <c r="I6146" s="20"/>
      <c r="K6146" s="21"/>
      <c r="L6146" s="21"/>
      <c r="M6146" s="19"/>
      <c r="N6146" s="19"/>
    </row>
    <row r="6147" spans="8:14">
      <c r="H6147" s="18"/>
      <c r="I6147" s="20"/>
      <c r="K6147" s="21"/>
      <c r="L6147" s="21"/>
      <c r="M6147" s="19"/>
      <c r="N6147" s="19"/>
    </row>
    <row r="6148" spans="8:14">
      <c r="H6148" s="18"/>
      <c r="I6148" s="20"/>
      <c r="K6148" s="21"/>
      <c r="L6148" s="21"/>
      <c r="M6148" s="19"/>
      <c r="N6148" s="19"/>
    </row>
    <row r="6149" spans="8:14">
      <c r="H6149" s="18"/>
      <c r="I6149" s="20"/>
      <c r="K6149" s="21"/>
      <c r="L6149" s="21"/>
      <c r="M6149" s="19"/>
      <c r="N6149" s="19"/>
    </row>
    <row r="6150" spans="8:14">
      <c r="H6150" s="18"/>
      <c r="I6150" s="20"/>
      <c r="K6150" s="21"/>
      <c r="L6150" s="21"/>
      <c r="M6150" s="19"/>
      <c r="N6150" s="19"/>
    </row>
    <row r="6151" spans="8:14">
      <c r="H6151" s="18"/>
      <c r="I6151" s="20"/>
      <c r="K6151" s="21"/>
      <c r="L6151" s="21"/>
      <c r="M6151" s="19"/>
      <c r="N6151" s="19"/>
    </row>
    <row r="6152" spans="8:14">
      <c r="H6152" s="18"/>
      <c r="I6152" s="20"/>
      <c r="K6152" s="21"/>
      <c r="L6152" s="21"/>
      <c r="M6152" s="19"/>
      <c r="N6152" s="19"/>
    </row>
    <row r="6153" spans="8:14">
      <c r="H6153" s="18"/>
      <c r="I6153" s="20"/>
      <c r="K6153" s="21"/>
      <c r="L6153" s="21"/>
      <c r="M6153" s="19"/>
      <c r="N6153" s="19"/>
    </row>
    <row r="6154" spans="8:14">
      <c r="H6154" s="18"/>
      <c r="I6154" s="20"/>
      <c r="K6154" s="21"/>
      <c r="L6154" s="21"/>
      <c r="M6154" s="19"/>
      <c r="N6154" s="19"/>
    </row>
    <row r="6155" spans="8:14">
      <c r="H6155" s="18"/>
      <c r="I6155" s="20"/>
      <c r="K6155" s="21"/>
      <c r="L6155" s="21"/>
      <c r="M6155" s="19"/>
      <c r="N6155" s="19"/>
    </row>
    <row r="6156" spans="8:14">
      <c r="H6156" s="18"/>
      <c r="I6156" s="20"/>
      <c r="K6156" s="21"/>
      <c r="L6156" s="21"/>
      <c r="M6156" s="19"/>
      <c r="N6156" s="19"/>
    </row>
    <row r="6157" spans="8:14">
      <c r="H6157" s="18"/>
      <c r="I6157" s="20"/>
      <c r="K6157" s="21"/>
      <c r="L6157" s="21"/>
      <c r="M6157" s="19"/>
      <c r="N6157" s="19"/>
    </row>
    <row r="6158" spans="8:14">
      <c r="H6158" s="18"/>
      <c r="I6158" s="20"/>
      <c r="K6158" s="21"/>
      <c r="L6158" s="21"/>
      <c r="M6158" s="19"/>
      <c r="N6158" s="19"/>
    </row>
    <row r="6159" spans="8:14">
      <c r="H6159" s="18"/>
      <c r="I6159" s="20"/>
      <c r="K6159" s="21"/>
      <c r="L6159" s="21"/>
      <c r="M6159" s="19"/>
      <c r="N6159" s="19"/>
    </row>
    <row r="6160" spans="8:14">
      <c r="H6160" s="18"/>
      <c r="I6160" s="20"/>
      <c r="K6160" s="21"/>
      <c r="L6160" s="21"/>
      <c r="M6160" s="19"/>
      <c r="N6160" s="19"/>
    </row>
    <row r="6161" spans="8:14">
      <c r="H6161" s="18"/>
      <c r="I6161" s="20"/>
      <c r="K6161" s="21"/>
      <c r="L6161" s="21"/>
      <c r="M6161" s="19"/>
      <c r="N6161" s="19"/>
    </row>
    <row r="6162" spans="8:14">
      <c r="H6162" s="18"/>
      <c r="I6162" s="20"/>
      <c r="K6162" s="21"/>
      <c r="L6162" s="21"/>
      <c r="M6162" s="19"/>
      <c r="N6162" s="19"/>
    </row>
    <row r="6163" spans="8:14">
      <c r="H6163" s="18"/>
      <c r="I6163" s="20"/>
      <c r="K6163" s="21"/>
      <c r="L6163" s="21"/>
      <c r="M6163" s="19"/>
      <c r="N6163" s="19"/>
    </row>
    <row r="6164" spans="8:14">
      <c r="H6164" s="18"/>
      <c r="I6164" s="20"/>
      <c r="K6164" s="21"/>
      <c r="L6164" s="21"/>
      <c r="M6164" s="19"/>
      <c r="N6164" s="19"/>
    </row>
    <row r="6165" spans="8:14">
      <c r="H6165" s="18"/>
      <c r="I6165" s="20"/>
      <c r="K6165" s="21"/>
      <c r="L6165" s="21"/>
      <c r="M6165" s="19"/>
      <c r="N6165" s="19"/>
    </row>
    <row r="6166" spans="8:14">
      <c r="H6166" s="18"/>
      <c r="I6166" s="20"/>
      <c r="K6166" s="21"/>
      <c r="L6166" s="21"/>
      <c r="M6166" s="19"/>
      <c r="N6166" s="19"/>
    </row>
    <row r="6167" spans="8:14">
      <c r="H6167" s="18"/>
      <c r="I6167" s="20"/>
      <c r="K6167" s="21"/>
      <c r="L6167" s="21"/>
      <c r="M6167" s="19"/>
      <c r="N6167" s="19"/>
    </row>
    <row r="6168" spans="8:14">
      <c r="H6168" s="18"/>
      <c r="I6168" s="20"/>
      <c r="K6168" s="21"/>
      <c r="L6168" s="21"/>
      <c r="M6168" s="19"/>
      <c r="N6168" s="19"/>
    </row>
    <row r="6169" spans="8:14">
      <c r="H6169" s="18"/>
      <c r="I6169" s="20"/>
      <c r="K6169" s="21"/>
      <c r="L6169" s="21"/>
      <c r="M6169" s="19"/>
      <c r="N6169" s="19"/>
    </row>
    <row r="6170" spans="8:14">
      <c r="H6170" s="18"/>
      <c r="I6170" s="20"/>
      <c r="K6170" s="21"/>
      <c r="L6170" s="21"/>
      <c r="M6170" s="19"/>
      <c r="N6170" s="19"/>
    </row>
    <row r="6171" spans="8:14">
      <c r="H6171" s="18"/>
      <c r="I6171" s="20"/>
      <c r="K6171" s="21"/>
      <c r="L6171" s="21"/>
      <c r="M6171" s="19"/>
      <c r="N6171" s="19"/>
    </row>
    <row r="6172" spans="8:14">
      <c r="H6172" s="18"/>
      <c r="I6172" s="20"/>
      <c r="K6172" s="21"/>
      <c r="L6172" s="21"/>
      <c r="M6172" s="19"/>
      <c r="N6172" s="19"/>
    </row>
    <row r="6173" spans="8:14">
      <c r="H6173" s="18"/>
      <c r="I6173" s="20"/>
      <c r="K6173" s="21"/>
      <c r="L6173" s="21"/>
      <c r="M6173" s="19"/>
      <c r="N6173" s="19"/>
    </row>
    <row r="6174" spans="8:14">
      <c r="H6174" s="18"/>
      <c r="I6174" s="20"/>
      <c r="K6174" s="21"/>
      <c r="L6174" s="21"/>
      <c r="M6174" s="19"/>
      <c r="N6174" s="19"/>
    </row>
    <row r="6175" spans="8:14">
      <c r="H6175" s="18"/>
      <c r="I6175" s="20"/>
      <c r="K6175" s="21"/>
      <c r="L6175" s="21"/>
      <c r="M6175" s="19"/>
      <c r="N6175" s="19"/>
    </row>
    <row r="6176" spans="8:14">
      <c r="H6176" s="18"/>
      <c r="I6176" s="20"/>
      <c r="K6176" s="21"/>
      <c r="L6176" s="21"/>
      <c r="M6176" s="19"/>
      <c r="N6176" s="19"/>
    </row>
    <row r="6177" spans="8:14">
      <c r="H6177" s="18"/>
      <c r="I6177" s="20"/>
      <c r="K6177" s="21"/>
      <c r="L6177" s="21"/>
      <c r="M6177" s="19"/>
      <c r="N6177" s="19"/>
    </row>
    <row r="6178" spans="8:14">
      <c r="H6178" s="18"/>
      <c r="I6178" s="20"/>
      <c r="K6178" s="21"/>
      <c r="L6178" s="21"/>
      <c r="M6178" s="19"/>
      <c r="N6178" s="19"/>
    </row>
    <row r="6179" spans="8:14">
      <c r="H6179" s="18"/>
      <c r="I6179" s="20"/>
      <c r="K6179" s="21"/>
      <c r="L6179" s="21"/>
      <c r="M6179" s="19"/>
      <c r="N6179" s="19"/>
    </row>
    <row r="6180" spans="8:14">
      <c r="H6180" s="18"/>
      <c r="I6180" s="20"/>
      <c r="K6180" s="21"/>
      <c r="L6180" s="21"/>
      <c r="M6180" s="19"/>
      <c r="N6180" s="19"/>
    </row>
    <row r="6181" spans="8:14">
      <c r="H6181" s="18"/>
      <c r="I6181" s="20"/>
      <c r="K6181" s="21"/>
      <c r="L6181" s="21"/>
      <c r="M6181" s="19"/>
      <c r="N6181" s="19"/>
    </row>
    <row r="6182" spans="8:14">
      <c r="H6182" s="18"/>
      <c r="I6182" s="20"/>
      <c r="K6182" s="21"/>
      <c r="L6182" s="21"/>
      <c r="M6182" s="19"/>
      <c r="N6182" s="19"/>
    </row>
    <row r="6183" spans="8:14">
      <c r="H6183" s="18"/>
      <c r="I6183" s="20"/>
      <c r="K6183" s="21"/>
      <c r="L6183" s="21"/>
      <c r="M6183" s="19"/>
      <c r="N6183" s="19"/>
    </row>
    <row r="6184" spans="8:14">
      <c r="H6184" s="18"/>
      <c r="I6184" s="20"/>
      <c r="K6184" s="21"/>
      <c r="L6184" s="21"/>
      <c r="M6184" s="19"/>
      <c r="N6184" s="19"/>
    </row>
    <row r="6185" spans="8:14">
      <c r="H6185" s="18"/>
      <c r="I6185" s="20"/>
      <c r="K6185" s="21"/>
      <c r="L6185" s="21"/>
      <c r="M6185" s="19"/>
      <c r="N6185" s="19"/>
    </row>
    <row r="6186" spans="8:14">
      <c r="H6186" s="18"/>
      <c r="I6186" s="20"/>
      <c r="K6186" s="21"/>
      <c r="L6186" s="21"/>
      <c r="M6186" s="19"/>
      <c r="N6186" s="19"/>
    </row>
    <row r="6187" spans="8:14">
      <c r="H6187" s="18"/>
      <c r="I6187" s="20"/>
      <c r="K6187" s="21"/>
      <c r="L6187" s="21"/>
      <c r="M6187" s="19"/>
      <c r="N6187" s="19"/>
    </row>
    <row r="6188" spans="8:14">
      <c r="H6188" s="18"/>
      <c r="I6188" s="20"/>
      <c r="K6188" s="21"/>
      <c r="L6188" s="21"/>
      <c r="M6188" s="19"/>
      <c r="N6188" s="19"/>
    </row>
    <row r="6189" spans="8:14">
      <c r="H6189" s="18"/>
      <c r="I6189" s="20"/>
      <c r="K6189" s="21"/>
      <c r="L6189" s="21"/>
      <c r="M6189" s="19"/>
      <c r="N6189" s="19"/>
    </row>
    <row r="6190" spans="8:14">
      <c r="H6190" s="18"/>
      <c r="I6190" s="20"/>
      <c r="K6190" s="21"/>
      <c r="L6190" s="21"/>
      <c r="M6190" s="19"/>
      <c r="N6190" s="19"/>
    </row>
    <row r="6191" spans="8:14">
      <c r="H6191" s="18"/>
      <c r="I6191" s="20"/>
      <c r="K6191" s="21"/>
      <c r="L6191" s="21"/>
      <c r="M6191" s="19"/>
      <c r="N6191" s="19"/>
    </row>
    <row r="6192" spans="8:14">
      <c r="H6192" s="18"/>
      <c r="I6192" s="20"/>
      <c r="K6192" s="21"/>
      <c r="L6192" s="21"/>
      <c r="M6192" s="19"/>
      <c r="N6192" s="19"/>
    </row>
    <row r="6193" spans="8:14">
      <c r="H6193" s="18"/>
      <c r="I6193" s="20"/>
      <c r="K6193" s="21"/>
      <c r="L6193" s="21"/>
      <c r="M6193" s="19"/>
      <c r="N6193" s="19"/>
    </row>
    <row r="6194" spans="8:14">
      <c r="H6194" s="18"/>
      <c r="I6194" s="20"/>
      <c r="K6194" s="21"/>
      <c r="L6194" s="21"/>
      <c r="M6194" s="19"/>
      <c r="N6194" s="19"/>
    </row>
    <row r="6195" spans="8:14">
      <c r="H6195" s="18"/>
      <c r="I6195" s="20"/>
      <c r="K6195" s="21"/>
      <c r="L6195" s="21"/>
      <c r="M6195" s="19"/>
      <c r="N6195" s="19"/>
    </row>
    <row r="6196" spans="8:14">
      <c r="H6196" s="18"/>
      <c r="I6196" s="20"/>
      <c r="K6196" s="21"/>
      <c r="L6196" s="21"/>
      <c r="M6196" s="19"/>
      <c r="N6196" s="19"/>
    </row>
    <row r="6197" spans="8:14">
      <c r="H6197" s="18"/>
      <c r="I6197" s="20"/>
      <c r="K6197" s="21"/>
      <c r="L6197" s="21"/>
      <c r="M6197" s="19"/>
      <c r="N6197" s="19"/>
    </row>
    <row r="6198" spans="8:14">
      <c r="H6198" s="18"/>
      <c r="I6198" s="20"/>
      <c r="K6198" s="21"/>
      <c r="L6198" s="21"/>
      <c r="M6198" s="19"/>
      <c r="N6198" s="19"/>
    </row>
    <row r="6199" spans="8:14">
      <c r="H6199" s="18"/>
      <c r="I6199" s="20"/>
      <c r="K6199" s="21"/>
      <c r="L6199" s="21"/>
      <c r="M6199" s="19"/>
      <c r="N6199" s="19"/>
    </row>
    <row r="6200" spans="8:14">
      <c r="H6200" s="18"/>
      <c r="I6200" s="20"/>
      <c r="K6200" s="21"/>
      <c r="L6200" s="21"/>
      <c r="M6200" s="19"/>
      <c r="N6200" s="19"/>
    </row>
    <row r="6201" spans="8:14">
      <c r="H6201" s="18"/>
      <c r="I6201" s="20"/>
      <c r="K6201" s="21"/>
      <c r="L6201" s="21"/>
      <c r="M6201" s="19"/>
      <c r="N6201" s="19"/>
    </row>
    <row r="6202" spans="8:14">
      <c r="H6202" s="18"/>
      <c r="I6202" s="20"/>
      <c r="K6202" s="21"/>
      <c r="L6202" s="21"/>
      <c r="M6202" s="19"/>
      <c r="N6202" s="19"/>
    </row>
    <row r="6203" spans="8:14">
      <c r="H6203" s="18"/>
      <c r="I6203" s="20"/>
      <c r="K6203" s="21"/>
      <c r="L6203" s="21"/>
      <c r="M6203" s="19"/>
      <c r="N6203" s="19"/>
    </row>
    <row r="6204" spans="8:14">
      <c r="H6204" s="18"/>
      <c r="I6204" s="20"/>
      <c r="K6204" s="21"/>
      <c r="L6204" s="21"/>
      <c r="M6204" s="19"/>
      <c r="N6204" s="19"/>
    </row>
    <row r="6205" spans="8:14">
      <c r="H6205" s="18"/>
      <c r="I6205" s="20"/>
      <c r="K6205" s="21"/>
      <c r="L6205" s="21"/>
      <c r="M6205" s="19"/>
      <c r="N6205" s="19"/>
    </row>
    <row r="6206" spans="8:14">
      <c r="H6206" s="18"/>
      <c r="I6206" s="20"/>
      <c r="K6206" s="21"/>
      <c r="L6206" s="21"/>
      <c r="M6206" s="19"/>
      <c r="N6206" s="19"/>
    </row>
    <row r="6207" spans="8:14">
      <c r="H6207" s="18"/>
      <c r="I6207" s="20"/>
      <c r="K6207" s="21"/>
      <c r="L6207" s="21"/>
      <c r="M6207" s="19"/>
      <c r="N6207" s="19"/>
    </row>
    <row r="6208" spans="8:14">
      <c r="H6208" s="18"/>
      <c r="I6208" s="20"/>
      <c r="K6208" s="21"/>
      <c r="L6208" s="21"/>
      <c r="M6208" s="19"/>
      <c r="N6208" s="19"/>
    </row>
    <row r="6209" spans="8:14">
      <c r="H6209" s="18"/>
      <c r="I6209" s="20"/>
      <c r="K6209" s="21"/>
      <c r="L6209" s="21"/>
      <c r="M6209" s="19"/>
      <c r="N6209" s="19"/>
    </row>
    <row r="6210" spans="8:14">
      <c r="H6210" s="18"/>
      <c r="I6210" s="20"/>
      <c r="K6210" s="21"/>
      <c r="L6210" s="21"/>
      <c r="M6210" s="19"/>
      <c r="N6210" s="19"/>
    </row>
    <row r="6211" spans="8:14">
      <c r="H6211" s="18"/>
      <c r="I6211" s="20"/>
      <c r="K6211" s="21"/>
      <c r="L6211" s="21"/>
      <c r="M6211" s="19"/>
      <c r="N6211" s="19"/>
    </row>
    <row r="6212" spans="8:14">
      <c r="H6212" s="18"/>
      <c r="I6212" s="20"/>
      <c r="K6212" s="21"/>
      <c r="L6212" s="21"/>
      <c r="M6212" s="19"/>
      <c r="N6212" s="19"/>
    </row>
    <row r="6213" spans="8:14">
      <c r="H6213" s="18"/>
      <c r="I6213" s="20"/>
      <c r="K6213" s="21"/>
      <c r="L6213" s="21"/>
      <c r="M6213" s="19"/>
      <c r="N6213" s="19"/>
    </row>
    <row r="6214" spans="8:14">
      <c r="H6214" s="18"/>
      <c r="I6214" s="20"/>
      <c r="K6214" s="21"/>
      <c r="L6214" s="21"/>
      <c r="M6214" s="19"/>
      <c r="N6214" s="19"/>
    </row>
    <row r="6215" spans="8:14">
      <c r="H6215" s="18"/>
      <c r="I6215" s="20"/>
      <c r="K6215" s="21"/>
      <c r="L6215" s="21"/>
      <c r="M6215" s="19"/>
      <c r="N6215" s="19"/>
    </row>
    <row r="6216" spans="8:14">
      <c r="H6216" s="18"/>
      <c r="I6216" s="20"/>
      <c r="K6216" s="21"/>
      <c r="L6216" s="21"/>
      <c r="M6216" s="19"/>
      <c r="N6216" s="19"/>
    </row>
    <row r="6217" spans="8:14">
      <c r="H6217" s="18"/>
      <c r="I6217" s="20"/>
      <c r="K6217" s="21"/>
      <c r="L6217" s="21"/>
      <c r="M6217" s="19"/>
      <c r="N6217" s="19"/>
    </row>
    <row r="6218" spans="8:14">
      <c r="H6218" s="18"/>
      <c r="I6218" s="20"/>
      <c r="K6218" s="21"/>
      <c r="L6218" s="21"/>
      <c r="M6218" s="19"/>
      <c r="N6218" s="19"/>
    </row>
    <row r="6219" spans="8:14">
      <c r="H6219" s="18"/>
      <c r="I6219" s="20"/>
      <c r="K6219" s="21"/>
      <c r="L6219" s="21"/>
      <c r="M6219" s="19"/>
      <c r="N6219" s="19"/>
    </row>
    <row r="6220" spans="8:14">
      <c r="H6220" s="18"/>
      <c r="I6220" s="20"/>
      <c r="K6220" s="21"/>
      <c r="L6220" s="21"/>
      <c r="M6220" s="19"/>
      <c r="N6220" s="19"/>
    </row>
    <row r="6221" spans="8:14">
      <c r="H6221" s="18"/>
      <c r="I6221" s="20"/>
      <c r="K6221" s="21"/>
      <c r="L6221" s="21"/>
      <c r="M6221" s="19"/>
      <c r="N6221" s="19"/>
    </row>
    <row r="6222" spans="8:14">
      <c r="H6222" s="18"/>
      <c r="I6222" s="20"/>
      <c r="K6222" s="21"/>
      <c r="L6222" s="21"/>
      <c r="M6222" s="19"/>
      <c r="N6222" s="19"/>
    </row>
    <row r="6223" spans="8:14">
      <c r="H6223" s="18"/>
      <c r="I6223" s="20"/>
      <c r="K6223" s="21"/>
      <c r="L6223" s="21"/>
      <c r="M6223" s="19"/>
      <c r="N6223" s="19"/>
    </row>
    <row r="6224" spans="8:14">
      <c r="H6224" s="18"/>
      <c r="I6224" s="20"/>
      <c r="K6224" s="21"/>
      <c r="L6224" s="21"/>
      <c r="M6224" s="19"/>
      <c r="N6224" s="19"/>
    </row>
    <row r="6225" spans="8:14">
      <c r="H6225" s="18"/>
      <c r="I6225" s="20"/>
      <c r="K6225" s="21"/>
      <c r="L6225" s="21"/>
      <c r="M6225" s="19"/>
      <c r="N6225" s="19"/>
    </row>
    <row r="6226" spans="8:14">
      <c r="H6226" s="18"/>
      <c r="I6226" s="20"/>
      <c r="K6226" s="21"/>
      <c r="L6226" s="21"/>
      <c r="M6226" s="19"/>
      <c r="N6226" s="19"/>
    </row>
    <row r="6227" spans="8:14">
      <c r="H6227" s="18"/>
      <c r="I6227" s="20"/>
      <c r="K6227" s="21"/>
      <c r="L6227" s="21"/>
      <c r="M6227" s="19"/>
      <c r="N6227" s="19"/>
    </row>
    <row r="6228" spans="8:14">
      <c r="H6228" s="18"/>
      <c r="I6228" s="20"/>
      <c r="K6228" s="21"/>
      <c r="L6228" s="21"/>
      <c r="M6228" s="19"/>
      <c r="N6228" s="19"/>
    </row>
    <row r="6229" spans="8:14">
      <c r="H6229" s="18"/>
      <c r="I6229" s="20"/>
      <c r="K6229" s="21"/>
      <c r="L6229" s="21"/>
      <c r="M6229" s="19"/>
      <c r="N6229" s="19"/>
    </row>
    <row r="6230" spans="8:14">
      <c r="H6230" s="18"/>
      <c r="I6230" s="20"/>
      <c r="K6230" s="21"/>
      <c r="L6230" s="21"/>
      <c r="M6230" s="19"/>
      <c r="N6230" s="19"/>
    </row>
    <row r="6231" spans="8:14">
      <c r="H6231" s="18"/>
      <c r="I6231" s="20"/>
      <c r="K6231" s="21"/>
      <c r="L6231" s="21"/>
      <c r="M6231" s="19"/>
      <c r="N6231" s="19"/>
    </row>
    <row r="6232" spans="8:14">
      <c r="H6232" s="18"/>
      <c r="I6232" s="20"/>
      <c r="K6232" s="21"/>
      <c r="L6232" s="21"/>
      <c r="M6232" s="19"/>
      <c r="N6232" s="19"/>
    </row>
    <row r="6233" spans="8:14">
      <c r="H6233" s="18"/>
      <c r="I6233" s="20"/>
      <c r="K6233" s="21"/>
      <c r="L6233" s="21"/>
      <c r="M6233" s="19"/>
      <c r="N6233" s="19"/>
    </row>
    <row r="6234" spans="8:14">
      <c r="H6234" s="18"/>
      <c r="I6234" s="20"/>
      <c r="K6234" s="21"/>
      <c r="L6234" s="21"/>
      <c r="M6234" s="19"/>
      <c r="N6234" s="19"/>
    </row>
    <row r="6235" spans="8:14">
      <c r="H6235" s="18"/>
      <c r="I6235" s="20"/>
      <c r="K6235" s="21"/>
      <c r="L6235" s="21"/>
      <c r="M6235" s="19"/>
      <c r="N6235" s="19"/>
    </row>
    <row r="6236" spans="8:14">
      <c r="H6236" s="18"/>
      <c r="I6236" s="20"/>
      <c r="K6236" s="21"/>
      <c r="L6236" s="21"/>
      <c r="M6236" s="19"/>
      <c r="N6236" s="19"/>
    </row>
    <row r="6237" spans="8:14">
      <c r="H6237" s="18"/>
      <c r="I6237" s="20"/>
      <c r="K6237" s="21"/>
      <c r="L6237" s="21"/>
      <c r="M6237" s="19"/>
      <c r="N6237" s="19"/>
    </row>
    <row r="6238" spans="8:14">
      <c r="H6238" s="18"/>
      <c r="I6238" s="20"/>
      <c r="K6238" s="21"/>
      <c r="L6238" s="21"/>
      <c r="M6238" s="19"/>
      <c r="N6238" s="19"/>
    </row>
    <row r="6239" spans="8:14">
      <c r="H6239" s="18"/>
      <c r="I6239" s="20"/>
      <c r="K6239" s="21"/>
      <c r="L6239" s="21"/>
      <c r="M6239" s="19"/>
      <c r="N6239" s="19"/>
    </row>
    <row r="6240" spans="8:14">
      <c r="H6240" s="18"/>
      <c r="I6240" s="20"/>
      <c r="K6240" s="21"/>
      <c r="L6240" s="21"/>
      <c r="M6240" s="19"/>
      <c r="N6240" s="19"/>
    </row>
    <row r="6241" spans="8:14">
      <c r="H6241" s="18"/>
      <c r="I6241" s="20"/>
      <c r="K6241" s="21"/>
      <c r="L6241" s="21"/>
      <c r="M6241" s="19"/>
      <c r="N6241" s="19"/>
    </row>
    <row r="6242" spans="8:14">
      <c r="H6242" s="18"/>
      <c r="I6242" s="20"/>
      <c r="K6242" s="21"/>
      <c r="L6242" s="21"/>
      <c r="M6242" s="19"/>
      <c r="N6242" s="19"/>
    </row>
    <row r="6243" spans="8:14">
      <c r="H6243" s="18"/>
      <c r="I6243" s="20"/>
      <c r="K6243" s="21"/>
      <c r="L6243" s="21"/>
      <c r="M6243" s="19"/>
      <c r="N6243" s="19"/>
    </row>
    <row r="6244" spans="8:14">
      <c r="H6244" s="18"/>
      <c r="I6244" s="20"/>
      <c r="K6244" s="21"/>
      <c r="L6244" s="21"/>
      <c r="M6244" s="19"/>
      <c r="N6244" s="19"/>
    </row>
    <row r="6245" spans="8:14">
      <c r="H6245" s="18"/>
      <c r="I6245" s="20"/>
      <c r="K6245" s="21"/>
      <c r="L6245" s="21"/>
      <c r="M6245" s="19"/>
      <c r="N6245" s="19"/>
    </row>
    <row r="6246" spans="8:14">
      <c r="H6246" s="18"/>
      <c r="I6246" s="20"/>
      <c r="K6246" s="21"/>
      <c r="L6246" s="21"/>
      <c r="M6246" s="19"/>
      <c r="N6246" s="19"/>
    </row>
    <row r="6247" spans="8:14">
      <c r="H6247" s="18"/>
      <c r="I6247" s="20"/>
      <c r="K6247" s="21"/>
      <c r="L6247" s="21"/>
      <c r="M6247" s="19"/>
      <c r="N6247" s="19"/>
    </row>
    <row r="6248" spans="8:14">
      <c r="H6248" s="18"/>
      <c r="I6248" s="20"/>
      <c r="K6248" s="21"/>
      <c r="L6248" s="21"/>
      <c r="M6248" s="19"/>
      <c r="N6248" s="19"/>
    </row>
    <row r="6249" spans="8:14">
      <c r="H6249" s="18"/>
      <c r="I6249" s="20"/>
      <c r="K6249" s="21"/>
      <c r="L6249" s="21"/>
      <c r="M6249" s="19"/>
      <c r="N6249" s="19"/>
    </row>
    <row r="6250" spans="8:14">
      <c r="H6250" s="18"/>
      <c r="I6250" s="20"/>
      <c r="K6250" s="21"/>
      <c r="L6250" s="21"/>
      <c r="M6250" s="19"/>
      <c r="N6250" s="19"/>
    </row>
    <row r="6251" spans="8:14">
      <c r="H6251" s="18"/>
      <c r="I6251" s="20"/>
      <c r="K6251" s="21"/>
      <c r="L6251" s="21"/>
      <c r="M6251" s="19"/>
      <c r="N6251" s="19"/>
    </row>
    <row r="6252" spans="8:14">
      <c r="H6252" s="18"/>
      <c r="I6252" s="20"/>
      <c r="K6252" s="21"/>
      <c r="L6252" s="21"/>
      <c r="M6252" s="19"/>
      <c r="N6252" s="19"/>
    </row>
    <row r="6253" spans="8:14">
      <c r="H6253" s="18"/>
      <c r="I6253" s="20"/>
      <c r="K6253" s="21"/>
      <c r="L6253" s="21"/>
      <c r="M6253" s="19"/>
      <c r="N6253" s="19"/>
    </row>
    <row r="6254" spans="8:14">
      <c r="H6254" s="18"/>
      <c r="I6254" s="20"/>
      <c r="K6254" s="21"/>
      <c r="L6254" s="21"/>
      <c r="M6254" s="19"/>
      <c r="N6254" s="19"/>
    </row>
    <row r="6255" spans="8:14">
      <c r="H6255" s="18"/>
      <c r="I6255" s="20"/>
      <c r="K6255" s="21"/>
      <c r="L6255" s="21"/>
      <c r="M6255" s="19"/>
      <c r="N6255" s="19"/>
    </row>
    <row r="6256" spans="8:14">
      <c r="H6256" s="18"/>
      <c r="I6256" s="20"/>
      <c r="K6256" s="21"/>
      <c r="L6256" s="21"/>
      <c r="M6256" s="19"/>
      <c r="N6256" s="19"/>
    </row>
    <row r="6257" spans="8:14">
      <c r="H6257" s="18"/>
      <c r="I6257" s="20"/>
      <c r="K6257" s="21"/>
      <c r="L6257" s="21"/>
      <c r="M6257" s="19"/>
      <c r="N6257" s="19"/>
    </row>
    <row r="6258" spans="8:14">
      <c r="H6258" s="18"/>
      <c r="I6258" s="20"/>
      <c r="K6258" s="21"/>
      <c r="L6258" s="21"/>
      <c r="M6258" s="19"/>
      <c r="N6258" s="19"/>
    </row>
    <row r="6259" spans="8:14">
      <c r="H6259" s="18"/>
      <c r="I6259" s="20"/>
      <c r="K6259" s="21"/>
      <c r="L6259" s="21"/>
      <c r="M6259" s="19"/>
      <c r="N6259" s="19"/>
    </row>
    <row r="6260" spans="8:14">
      <c r="H6260" s="18"/>
      <c r="I6260" s="20"/>
      <c r="K6260" s="21"/>
      <c r="L6260" s="21"/>
      <c r="M6260" s="19"/>
      <c r="N6260" s="19"/>
    </row>
    <row r="6261" spans="8:14">
      <c r="H6261" s="18"/>
      <c r="I6261" s="20"/>
      <c r="K6261" s="21"/>
      <c r="L6261" s="21"/>
      <c r="M6261" s="19"/>
      <c r="N6261" s="19"/>
    </row>
    <row r="6262" spans="8:14">
      <c r="H6262" s="18"/>
      <c r="I6262" s="20"/>
      <c r="K6262" s="21"/>
      <c r="L6262" s="21"/>
      <c r="M6262" s="19"/>
      <c r="N6262" s="19"/>
    </row>
    <row r="6263" spans="8:14">
      <c r="H6263" s="18"/>
      <c r="I6263" s="20"/>
      <c r="K6263" s="21"/>
      <c r="L6263" s="21"/>
      <c r="M6263" s="19"/>
      <c r="N6263" s="19"/>
    </row>
    <row r="6264" spans="8:14">
      <c r="H6264" s="18"/>
      <c r="I6264" s="20"/>
      <c r="K6264" s="21"/>
      <c r="L6264" s="21"/>
      <c r="M6264" s="19"/>
      <c r="N6264" s="19"/>
    </row>
    <row r="6265" spans="8:14">
      <c r="H6265" s="18"/>
      <c r="I6265" s="20"/>
      <c r="K6265" s="21"/>
      <c r="L6265" s="21"/>
      <c r="M6265" s="19"/>
      <c r="N6265" s="19"/>
    </row>
    <row r="6266" spans="8:14">
      <c r="H6266" s="18"/>
      <c r="I6266" s="20"/>
      <c r="K6266" s="21"/>
      <c r="L6266" s="21"/>
      <c r="M6266" s="19"/>
      <c r="N6266" s="19"/>
    </row>
    <row r="6267" spans="8:14">
      <c r="H6267" s="18"/>
      <c r="I6267" s="20"/>
      <c r="K6267" s="21"/>
      <c r="L6267" s="21"/>
      <c r="M6267" s="19"/>
      <c r="N6267" s="19"/>
    </row>
    <row r="6268" spans="8:14">
      <c r="H6268" s="18"/>
      <c r="I6268" s="20"/>
      <c r="K6268" s="21"/>
      <c r="L6268" s="21"/>
      <c r="M6268" s="19"/>
      <c r="N6268" s="19"/>
    </row>
    <row r="6269" spans="8:14">
      <c r="H6269" s="18"/>
      <c r="I6269" s="20"/>
      <c r="K6269" s="21"/>
      <c r="L6269" s="21"/>
      <c r="M6269" s="19"/>
      <c r="N6269" s="19"/>
    </row>
    <row r="6270" spans="8:14">
      <c r="H6270" s="18"/>
      <c r="I6270" s="20"/>
      <c r="K6270" s="21"/>
      <c r="L6270" s="21"/>
      <c r="M6270" s="19"/>
      <c r="N6270" s="19"/>
    </row>
    <row r="6271" spans="8:14">
      <c r="H6271" s="18"/>
      <c r="I6271" s="20"/>
      <c r="K6271" s="21"/>
      <c r="L6271" s="21"/>
      <c r="M6271" s="19"/>
      <c r="N6271" s="19"/>
    </row>
    <row r="6272" spans="8:14">
      <c r="H6272" s="18"/>
      <c r="I6272" s="20"/>
      <c r="K6272" s="21"/>
      <c r="L6272" s="21"/>
      <c r="M6272" s="19"/>
      <c r="N6272" s="19"/>
    </row>
    <row r="6273" spans="8:14">
      <c r="H6273" s="18"/>
      <c r="I6273" s="20"/>
      <c r="K6273" s="21"/>
      <c r="L6273" s="21"/>
      <c r="M6273" s="19"/>
      <c r="N6273" s="19"/>
    </row>
    <row r="6274" spans="8:14">
      <c r="H6274" s="18"/>
      <c r="I6274" s="20"/>
      <c r="K6274" s="21"/>
      <c r="L6274" s="21"/>
      <c r="M6274" s="19"/>
      <c r="N6274" s="19"/>
    </row>
    <row r="6275" spans="8:14">
      <c r="H6275" s="18"/>
      <c r="I6275" s="20"/>
      <c r="K6275" s="21"/>
      <c r="L6275" s="21"/>
      <c r="M6275" s="19"/>
      <c r="N6275" s="19"/>
    </row>
    <row r="6276" spans="8:14">
      <c r="H6276" s="18"/>
      <c r="I6276" s="20"/>
      <c r="K6276" s="21"/>
      <c r="L6276" s="21"/>
      <c r="M6276" s="19"/>
      <c r="N6276" s="19"/>
    </row>
    <row r="6277" spans="8:14">
      <c r="H6277" s="18"/>
      <c r="I6277" s="20"/>
      <c r="K6277" s="21"/>
      <c r="L6277" s="21"/>
      <c r="M6277" s="19"/>
      <c r="N6277" s="19"/>
    </row>
    <row r="6278" spans="8:14">
      <c r="H6278" s="18"/>
      <c r="I6278" s="20"/>
      <c r="K6278" s="21"/>
      <c r="L6278" s="21"/>
      <c r="M6278" s="19"/>
      <c r="N6278" s="19"/>
    </row>
    <row r="6279" spans="8:14">
      <c r="H6279" s="18"/>
      <c r="I6279" s="20"/>
      <c r="K6279" s="21"/>
      <c r="L6279" s="21"/>
      <c r="M6279" s="19"/>
      <c r="N6279" s="19"/>
    </row>
    <row r="6280" spans="8:14">
      <c r="H6280" s="18"/>
      <c r="I6280" s="20"/>
      <c r="K6280" s="21"/>
      <c r="L6280" s="21"/>
      <c r="M6280" s="19"/>
      <c r="N6280" s="19"/>
    </row>
    <row r="6281" spans="8:14">
      <c r="H6281" s="18"/>
      <c r="I6281" s="20"/>
      <c r="K6281" s="21"/>
      <c r="L6281" s="21"/>
      <c r="M6281" s="19"/>
      <c r="N6281" s="19"/>
    </row>
    <row r="6282" spans="8:14">
      <c r="H6282" s="18"/>
      <c r="I6282" s="20"/>
      <c r="K6282" s="21"/>
      <c r="L6282" s="21"/>
      <c r="M6282" s="19"/>
      <c r="N6282" s="19"/>
    </row>
    <row r="6283" spans="8:14">
      <c r="H6283" s="18"/>
      <c r="I6283" s="20"/>
      <c r="K6283" s="21"/>
      <c r="L6283" s="21"/>
      <c r="M6283" s="19"/>
      <c r="N6283" s="19"/>
    </row>
    <row r="6284" spans="8:14">
      <c r="H6284" s="18"/>
      <c r="I6284" s="20"/>
      <c r="K6284" s="21"/>
      <c r="L6284" s="21"/>
      <c r="M6284" s="19"/>
      <c r="N6284" s="19"/>
    </row>
    <row r="6285" spans="8:14">
      <c r="H6285" s="18"/>
      <c r="I6285" s="20"/>
      <c r="K6285" s="21"/>
      <c r="L6285" s="21"/>
      <c r="M6285" s="19"/>
      <c r="N6285" s="19"/>
    </row>
    <row r="6286" spans="8:14">
      <c r="H6286" s="18"/>
      <c r="I6286" s="20"/>
      <c r="K6286" s="21"/>
      <c r="L6286" s="21"/>
      <c r="M6286" s="19"/>
      <c r="N6286" s="19"/>
    </row>
    <row r="6287" spans="8:14">
      <c r="H6287" s="18"/>
      <c r="I6287" s="20"/>
      <c r="K6287" s="21"/>
      <c r="L6287" s="21"/>
      <c r="M6287" s="19"/>
      <c r="N6287" s="19"/>
    </row>
    <row r="6288" spans="8:14">
      <c r="H6288" s="18"/>
      <c r="I6288" s="20"/>
      <c r="K6288" s="21"/>
      <c r="L6288" s="21"/>
      <c r="M6288" s="19"/>
      <c r="N6288" s="19"/>
    </row>
    <row r="6289" spans="8:14">
      <c r="H6289" s="18"/>
      <c r="I6289" s="20"/>
      <c r="K6289" s="21"/>
      <c r="L6289" s="21"/>
      <c r="M6289" s="19"/>
      <c r="N6289" s="19"/>
    </row>
    <row r="6290" spans="8:14">
      <c r="H6290" s="18"/>
      <c r="I6290" s="20"/>
      <c r="K6290" s="21"/>
      <c r="L6290" s="21"/>
      <c r="M6290" s="19"/>
      <c r="N6290" s="19"/>
    </row>
    <row r="6291" spans="8:14">
      <c r="H6291" s="18"/>
      <c r="I6291" s="20"/>
      <c r="K6291" s="21"/>
      <c r="L6291" s="21"/>
      <c r="M6291" s="19"/>
      <c r="N6291" s="19"/>
    </row>
    <row r="6292" spans="8:14">
      <c r="H6292" s="18"/>
      <c r="I6292" s="20"/>
      <c r="K6292" s="21"/>
      <c r="L6292" s="21"/>
      <c r="M6292" s="19"/>
      <c r="N6292" s="19"/>
    </row>
    <row r="6293" spans="8:14">
      <c r="H6293" s="18"/>
      <c r="I6293" s="20"/>
      <c r="K6293" s="21"/>
      <c r="L6293" s="21"/>
      <c r="M6293" s="19"/>
      <c r="N6293" s="19"/>
    </row>
    <row r="6294" spans="8:14">
      <c r="H6294" s="18"/>
      <c r="I6294" s="20"/>
      <c r="K6294" s="21"/>
      <c r="L6294" s="21"/>
      <c r="M6294" s="19"/>
      <c r="N6294" s="19"/>
    </row>
    <row r="6295" spans="8:14">
      <c r="H6295" s="18"/>
      <c r="I6295" s="20"/>
      <c r="K6295" s="21"/>
      <c r="L6295" s="21"/>
      <c r="M6295" s="19"/>
      <c r="N6295" s="19"/>
    </row>
    <row r="6296" spans="8:14">
      <c r="H6296" s="18"/>
      <c r="I6296" s="20"/>
      <c r="K6296" s="21"/>
      <c r="L6296" s="21"/>
      <c r="M6296" s="19"/>
      <c r="N6296" s="19"/>
    </row>
    <row r="6297" spans="8:14">
      <c r="H6297" s="18"/>
      <c r="I6297" s="20"/>
      <c r="K6297" s="21"/>
      <c r="L6297" s="21"/>
      <c r="M6297" s="19"/>
      <c r="N6297" s="19"/>
    </row>
    <row r="6298" spans="8:14">
      <c r="H6298" s="18"/>
      <c r="I6298" s="20"/>
      <c r="K6298" s="21"/>
      <c r="L6298" s="21"/>
      <c r="M6298" s="19"/>
      <c r="N6298" s="19"/>
    </row>
    <row r="6299" spans="8:14">
      <c r="H6299" s="18"/>
      <c r="I6299" s="20"/>
      <c r="K6299" s="21"/>
      <c r="L6299" s="21"/>
      <c r="M6299" s="19"/>
      <c r="N6299" s="19"/>
    </row>
    <row r="6300" spans="8:14">
      <c r="H6300" s="18"/>
      <c r="I6300" s="20"/>
      <c r="K6300" s="21"/>
      <c r="L6300" s="21"/>
      <c r="M6300" s="19"/>
      <c r="N6300" s="19"/>
    </row>
    <row r="6301" spans="8:14">
      <c r="H6301" s="18"/>
      <c r="I6301" s="20"/>
      <c r="K6301" s="21"/>
      <c r="L6301" s="21"/>
      <c r="M6301" s="19"/>
      <c r="N6301" s="19"/>
    </row>
    <row r="6302" spans="8:14">
      <c r="H6302" s="18"/>
      <c r="I6302" s="20"/>
      <c r="K6302" s="21"/>
      <c r="L6302" s="21"/>
      <c r="M6302" s="19"/>
      <c r="N6302" s="19"/>
    </row>
    <row r="6303" spans="8:14">
      <c r="H6303" s="18"/>
      <c r="I6303" s="20"/>
      <c r="K6303" s="21"/>
      <c r="L6303" s="21"/>
      <c r="M6303" s="19"/>
      <c r="N6303" s="19"/>
    </row>
    <row r="6304" spans="8:14">
      <c r="H6304" s="18"/>
      <c r="I6304" s="20"/>
      <c r="K6304" s="21"/>
      <c r="L6304" s="21"/>
      <c r="M6304" s="19"/>
      <c r="N6304" s="19"/>
    </row>
    <row r="6305" spans="8:14">
      <c r="H6305" s="18"/>
      <c r="I6305" s="20"/>
      <c r="K6305" s="21"/>
      <c r="L6305" s="21"/>
      <c r="M6305" s="19"/>
      <c r="N6305" s="19"/>
    </row>
    <row r="6306" spans="8:14">
      <c r="H6306" s="18"/>
      <c r="I6306" s="20"/>
      <c r="K6306" s="21"/>
      <c r="L6306" s="21"/>
      <c r="M6306" s="19"/>
      <c r="N6306" s="19"/>
    </row>
    <row r="6307" spans="8:14">
      <c r="H6307" s="18"/>
      <c r="I6307" s="20"/>
      <c r="K6307" s="21"/>
      <c r="L6307" s="21"/>
      <c r="M6307" s="19"/>
      <c r="N6307" s="19"/>
    </row>
    <row r="6308" spans="8:14">
      <c r="H6308" s="18"/>
      <c r="I6308" s="20"/>
      <c r="K6308" s="21"/>
      <c r="L6308" s="21"/>
      <c r="M6308" s="19"/>
      <c r="N6308" s="19"/>
    </row>
    <row r="6309" spans="8:14">
      <c r="H6309" s="18"/>
      <c r="I6309" s="20"/>
      <c r="K6309" s="21"/>
      <c r="L6309" s="21"/>
      <c r="M6309" s="19"/>
      <c r="N6309" s="19"/>
    </row>
    <row r="6310" spans="8:14">
      <c r="H6310" s="18"/>
      <c r="I6310" s="20"/>
      <c r="K6310" s="21"/>
      <c r="L6310" s="21"/>
      <c r="M6310" s="19"/>
      <c r="N6310" s="19"/>
    </row>
    <row r="6311" spans="8:14">
      <c r="H6311" s="18"/>
      <c r="I6311" s="20"/>
      <c r="K6311" s="21"/>
      <c r="L6311" s="21"/>
      <c r="M6311" s="19"/>
      <c r="N6311" s="19"/>
    </row>
    <row r="6312" spans="8:14">
      <c r="H6312" s="18"/>
      <c r="I6312" s="20"/>
      <c r="K6312" s="21"/>
      <c r="L6312" s="21"/>
      <c r="M6312" s="19"/>
      <c r="N6312" s="19"/>
    </row>
    <row r="6313" spans="8:14">
      <c r="H6313" s="18"/>
      <c r="I6313" s="20"/>
      <c r="K6313" s="21"/>
      <c r="L6313" s="21"/>
      <c r="M6313" s="19"/>
      <c r="N6313" s="19"/>
    </row>
    <row r="6314" spans="8:14">
      <c r="H6314" s="18"/>
      <c r="I6314" s="20"/>
      <c r="K6314" s="21"/>
      <c r="L6314" s="21"/>
      <c r="M6314" s="19"/>
      <c r="N6314" s="19"/>
    </row>
    <row r="6315" spans="8:14">
      <c r="H6315" s="18"/>
      <c r="I6315" s="20"/>
      <c r="K6315" s="21"/>
      <c r="L6315" s="21"/>
      <c r="M6315" s="19"/>
      <c r="N6315" s="19"/>
    </row>
    <row r="6316" spans="8:14">
      <c r="H6316" s="18"/>
      <c r="I6316" s="20"/>
      <c r="K6316" s="21"/>
      <c r="L6316" s="21"/>
      <c r="M6316" s="19"/>
      <c r="N6316" s="19"/>
    </row>
    <row r="6317" spans="8:14">
      <c r="H6317" s="18"/>
      <c r="I6317" s="20"/>
      <c r="K6317" s="21"/>
      <c r="L6317" s="21"/>
      <c r="M6317" s="19"/>
      <c r="N6317" s="19"/>
    </row>
    <row r="6318" spans="8:14">
      <c r="H6318" s="18"/>
      <c r="I6318" s="20"/>
      <c r="K6318" s="21"/>
      <c r="L6318" s="21"/>
      <c r="M6318" s="19"/>
      <c r="N6318" s="19"/>
    </row>
    <row r="6319" spans="8:14">
      <c r="H6319" s="18"/>
      <c r="I6319" s="20"/>
      <c r="K6319" s="21"/>
      <c r="L6319" s="21"/>
      <c r="M6319" s="19"/>
      <c r="N6319" s="19"/>
    </row>
    <row r="6320" spans="8:14">
      <c r="H6320" s="18"/>
      <c r="I6320" s="20"/>
      <c r="K6320" s="21"/>
      <c r="L6320" s="21"/>
      <c r="M6320" s="19"/>
      <c r="N6320" s="19"/>
    </row>
    <row r="6321" spans="8:14">
      <c r="H6321" s="18"/>
      <c r="I6321" s="20"/>
      <c r="K6321" s="21"/>
      <c r="L6321" s="21"/>
      <c r="M6321" s="19"/>
      <c r="N6321" s="19"/>
    </row>
    <row r="6322" spans="8:14">
      <c r="H6322" s="18"/>
      <c r="I6322" s="20"/>
      <c r="K6322" s="21"/>
      <c r="L6322" s="21"/>
      <c r="M6322" s="19"/>
      <c r="N6322" s="19"/>
    </row>
    <row r="6323" spans="8:14">
      <c r="H6323" s="18"/>
      <c r="I6323" s="20"/>
      <c r="K6323" s="21"/>
      <c r="L6323" s="21"/>
      <c r="M6323" s="19"/>
      <c r="N6323" s="19"/>
    </row>
    <row r="6324" spans="8:14">
      <c r="H6324" s="18"/>
      <c r="I6324" s="20"/>
      <c r="K6324" s="21"/>
      <c r="L6324" s="21"/>
      <c r="M6324" s="19"/>
      <c r="N6324" s="19"/>
    </row>
    <row r="6325" spans="8:14">
      <c r="H6325" s="18"/>
      <c r="I6325" s="20"/>
      <c r="K6325" s="21"/>
      <c r="L6325" s="21"/>
      <c r="M6325" s="19"/>
      <c r="N6325" s="19"/>
    </row>
    <row r="6326" spans="8:14">
      <c r="H6326" s="18"/>
      <c r="I6326" s="20"/>
      <c r="K6326" s="21"/>
      <c r="L6326" s="21"/>
      <c r="M6326" s="19"/>
      <c r="N6326" s="19"/>
    </row>
    <row r="6327" spans="8:14">
      <c r="H6327" s="18"/>
      <c r="I6327" s="20"/>
      <c r="K6327" s="21"/>
      <c r="L6327" s="21"/>
      <c r="M6327" s="19"/>
      <c r="N6327" s="19"/>
    </row>
    <row r="6328" spans="8:14">
      <c r="H6328" s="18"/>
      <c r="I6328" s="20"/>
      <c r="K6328" s="21"/>
      <c r="L6328" s="21"/>
      <c r="M6328" s="19"/>
      <c r="N6328" s="19"/>
    </row>
    <row r="6329" spans="8:14">
      <c r="H6329" s="18"/>
      <c r="I6329" s="20"/>
      <c r="K6329" s="21"/>
      <c r="L6329" s="21"/>
      <c r="M6329" s="19"/>
      <c r="N6329" s="19"/>
    </row>
    <row r="6330" spans="8:14">
      <c r="H6330" s="18"/>
      <c r="I6330" s="20"/>
      <c r="K6330" s="21"/>
      <c r="L6330" s="21"/>
      <c r="M6330" s="19"/>
      <c r="N6330" s="19"/>
    </row>
    <row r="6331" spans="8:14">
      <c r="H6331" s="18"/>
      <c r="I6331" s="20"/>
      <c r="K6331" s="21"/>
      <c r="L6331" s="21"/>
      <c r="M6331" s="19"/>
      <c r="N6331" s="19"/>
    </row>
    <row r="6332" spans="8:14">
      <c r="H6332" s="18"/>
      <c r="I6332" s="20"/>
      <c r="K6332" s="21"/>
      <c r="L6332" s="21"/>
      <c r="M6332" s="19"/>
      <c r="N6332" s="19"/>
    </row>
    <row r="6333" spans="8:14">
      <c r="H6333" s="18"/>
      <c r="I6333" s="20"/>
      <c r="K6333" s="21"/>
      <c r="L6333" s="21"/>
      <c r="M6333" s="19"/>
      <c r="N6333" s="19"/>
    </row>
    <row r="6334" spans="8:14">
      <c r="H6334" s="18"/>
      <c r="I6334" s="20"/>
      <c r="K6334" s="21"/>
      <c r="L6334" s="21"/>
      <c r="M6334" s="19"/>
      <c r="N6334" s="19"/>
    </row>
    <row r="6335" spans="8:14">
      <c r="H6335" s="18"/>
      <c r="I6335" s="20"/>
      <c r="K6335" s="21"/>
      <c r="L6335" s="21"/>
      <c r="M6335" s="19"/>
      <c r="N6335" s="19"/>
    </row>
    <row r="6336" spans="8:14">
      <c r="H6336" s="18"/>
      <c r="I6336" s="20"/>
      <c r="K6336" s="21"/>
      <c r="L6336" s="21"/>
      <c r="M6336" s="19"/>
      <c r="N6336" s="19"/>
    </row>
    <row r="6337" spans="8:14">
      <c r="H6337" s="18"/>
      <c r="I6337" s="20"/>
      <c r="K6337" s="21"/>
      <c r="L6337" s="21"/>
      <c r="M6337" s="19"/>
      <c r="N6337" s="19"/>
    </row>
    <row r="6338" spans="8:14">
      <c r="H6338" s="18"/>
      <c r="I6338" s="20"/>
      <c r="K6338" s="21"/>
      <c r="L6338" s="21"/>
      <c r="M6338" s="19"/>
      <c r="N6338" s="19"/>
    </row>
    <row r="6339" spans="8:14">
      <c r="H6339" s="18"/>
      <c r="I6339" s="20"/>
      <c r="K6339" s="21"/>
      <c r="L6339" s="21"/>
      <c r="M6339" s="19"/>
      <c r="N6339" s="19"/>
    </row>
    <row r="6340" spans="8:14">
      <c r="H6340" s="18"/>
      <c r="I6340" s="20"/>
      <c r="K6340" s="21"/>
      <c r="L6340" s="21"/>
      <c r="M6340" s="19"/>
      <c r="N6340" s="19"/>
    </row>
    <row r="6341" spans="8:14">
      <c r="H6341" s="18"/>
      <c r="I6341" s="20"/>
      <c r="K6341" s="21"/>
      <c r="L6341" s="21"/>
      <c r="M6341" s="19"/>
      <c r="N6341" s="19"/>
    </row>
    <row r="6342" spans="8:14">
      <c r="H6342" s="18"/>
      <c r="I6342" s="20"/>
      <c r="K6342" s="21"/>
      <c r="L6342" s="21"/>
      <c r="M6342" s="19"/>
      <c r="N6342" s="19"/>
    </row>
    <row r="6343" spans="8:14">
      <c r="H6343" s="18"/>
      <c r="I6343" s="20"/>
      <c r="K6343" s="21"/>
      <c r="L6343" s="21"/>
      <c r="M6343" s="19"/>
      <c r="N6343" s="19"/>
    </row>
    <row r="6344" spans="8:14">
      <c r="H6344" s="18"/>
      <c r="I6344" s="20"/>
      <c r="K6344" s="21"/>
      <c r="L6344" s="21"/>
      <c r="M6344" s="19"/>
      <c r="N6344" s="19"/>
    </row>
    <row r="6345" spans="8:14">
      <c r="H6345" s="18"/>
      <c r="I6345" s="20"/>
      <c r="K6345" s="21"/>
      <c r="L6345" s="21"/>
      <c r="M6345" s="19"/>
      <c r="N6345" s="19"/>
    </row>
    <row r="6346" spans="8:14">
      <c r="H6346" s="18"/>
      <c r="I6346" s="20"/>
      <c r="K6346" s="21"/>
      <c r="L6346" s="21"/>
      <c r="M6346" s="19"/>
      <c r="N6346" s="19"/>
    </row>
    <row r="6347" spans="8:14">
      <c r="H6347" s="18"/>
      <c r="I6347" s="20"/>
      <c r="K6347" s="21"/>
      <c r="L6347" s="21"/>
      <c r="M6347" s="19"/>
      <c r="N6347" s="19"/>
    </row>
    <row r="6348" spans="8:14">
      <c r="H6348" s="18"/>
      <c r="I6348" s="20"/>
      <c r="K6348" s="21"/>
      <c r="L6348" s="21"/>
      <c r="M6348" s="19"/>
      <c r="N6348" s="19"/>
    </row>
    <row r="6349" spans="8:14">
      <c r="H6349" s="18"/>
      <c r="I6349" s="20"/>
      <c r="K6349" s="21"/>
      <c r="L6349" s="21"/>
      <c r="M6349" s="19"/>
      <c r="N6349" s="19"/>
    </row>
    <row r="6350" spans="8:14">
      <c r="H6350" s="18"/>
      <c r="I6350" s="20"/>
      <c r="K6350" s="21"/>
      <c r="L6350" s="21"/>
      <c r="M6350" s="19"/>
      <c r="N6350" s="19"/>
    </row>
    <row r="6351" spans="8:14">
      <c r="H6351" s="18"/>
      <c r="I6351" s="20"/>
      <c r="K6351" s="21"/>
      <c r="L6351" s="21"/>
      <c r="M6351" s="19"/>
      <c r="N6351" s="19"/>
    </row>
    <row r="6352" spans="8:14">
      <c r="H6352" s="18"/>
      <c r="I6352" s="20"/>
      <c r="K6352" s="21"/>
      <c r="L6352" s="21"/>
      <c r="M6352" s="19"/>
      <c r="N6352" s="19"/>
    </row>
    <row r="6353" spans="8:14">
      <c r="H6353" s="18"/>
      <c r="I6353" s="20"/>
      <c r="K6353" s="21"/>
      <c r="L6353" s="21"/>
      <c r="M6353" s="19"/>
      <c r="N6353" s="19"/>
    </row>
    <row r="6354" spans="8:14">
      <c r="H6354" s="18"/>
      <c r="I6354" s="20"/>
      <c r="K6354" s="21"/>
      <c r="L6354" s="21"/>
      <c r="M6354" s="19"/>
      <c r="N6354" s="19"/>
    </row>
    <row r="6355" spans="8:14">
      <c r="H6355" s="18"/>
      <c r="I6355" s="20"/>
      <c r="K6355" s="21"/>
      <c r="L6355" s="21"/>
      <c r="M6355" s="19"/>
      <c r="N6355" s="19"/>
    </row>
    <row r="6356" spans="8:14">
      <c r="H6356" s="18"/>
      <c r="I6356" s="20"/>
      <c r="K6356" s="21"/>
      <c r="L6356" s="21"/>
      <c r="M6356" s="19"/>
      <c r="N6356" s="19"/>
    </row>
    <row r="6357" spans="8:14">
      <c r="H6357" s="18"/>
      <c r="I6357" s="20"/>
      <c r="K6357" s="21"/>
      <c r="L6357" s="21"/>
      <c r="M6357" s="19"/>
      <c r="N6357" s="19"/>
    </row>
    <row r="6358" spans="8:14">
      <c r="H6358" s="18"/>
      <c r="I6358" s="20"/>
      <c r="K6358" s="21"/>
      <c r="L6358" s="21"/>
      <c r="M6358" s="19"/>
      <c r="N6358" s="19"/>
    </row>
    <row r="6359" spans="8:14">
      <c r="H6359" s="18"/>
      <c r="I6359" s="20"/>
      <c r="K6359" s="21"/>
      <c r="L6359" s="21"/>
      <c r="M6359" s="19"/>
      <c r="N6359" s="19"/>
    </row>
    <row r="6360" spans="8:14">
      <c r="H6360" s="18"/>
      <c r="I6360" s="20"/>
      <c r="K6360" s="21"/>
      <c r="L6360" s="21"/>
      <c r="M6360" s="19"/>
      <c r="N6360" s="19"/>
    </row>
    <row r="6361" spans="8:14">
      <c r="H6361" s="18"/>
      <c r="I6361" s="20"/>
      <c r="K6361" s="21"/>
      <c r="L6361" s="21"/>
      <c r="M6361" s="19"/>
      <c r="N6361" s="19"/>
    </row>
    <row r="6362" spans="8:14">
      <c r="H6362" s="18"/>
      <c r="I6362" s="20"/>
      <c r="K6362" s="21"/>
      <c r="L6362" s="21"/>
      <c r="M6362" s="19"/>
      <c r="N6362" s="19"/>
    </row>
    <row r="6363" spans="8:14">
      <c r="H6363" s="18"/>
      <c r="I6363" s="20"/>
      <c r="K6363" s="21"/>
      <c r="L6363" s="21"/>
      <c r="M6363" s="19"/>
      <c r="N6363" s="19"/>
    </row>
    <row r="6364" spans="8:14">
      <c r="H6364" s="18"/>
      <c r="I6364" s="20"/>
      <c r="K6364" s="21"/>
      <c r="L6364" s="21"/>
      <c r="M6364" s="19"/>
      <c r="N6364" s="19"/>
    </row>
    <row r="6365" spans="8:14">
      <c r="H6365" s="18"/>
      <c r="I6365" s="20"/>
      <c r="K6365" s="21"/>
      <c r="L6365" s="21"/>
      <c r="M6365" s="19"/>
      <c r="N6365" s="19"/>
    </row>
    <row r="6366" spans="8:14">
      <c r="H6366" s="18"/>
      <c r="I6366" s="20"/>
      <c r="K6366" s="21"/>
      <c r="L6366" s="21"/>
      <c r="M6366" s="19"/>
      <c r="N6366" s="19"/>
    </row>
    <row r="6367" spans="8:14">
      <c r="H6367" s="18"/>
      <c r="I6367" s="20"/>
      <c r="K6367" s="21"/>
      <c r="L6367" s="21"/>
      <c r="M6367" s="19"/>
      <c r="N6367" s="19"/>
    </row>
    <row r="6368" spans="8:14">
      <c r="H6368" s="18"/>
      <c r="I6368" s="20"/>
      <c r="K6368" s="21"/>
      <c r="L6368" s="21"/>
      <c r="M6368" s="19"/>
      <c r="N6368" s="19"/>
    </row>
    <row r="6369" spans="8:14">
      <c r="H6369" s="18"/>
      <c r="I6369" s="20"/>
      <c r="K6369" s="21"/>
      <c r="L6369" s="21"/>
      <c r="M6369" s="19"/>
      <c r="N6369" s="19"/>
    </row>
    <row r="6370" spans="8:14">
      <c r="H6370" s="18"/>
      <c r="I6370" s="20"/>
      <c r="K6370" s="21"/>
      <c r="L6370" s="21"/>
      <c r="M6370" s="19"/>
      <c r="N6370" s="19"/>
    </row>
    <row r="6371" spans="8:14">
      <c r="H6371" s="18"/>
      <c r="I6371" s="20"/>
      <c r="K6371" s="21"/>
      <c r="L6371" s="21"/>
      <c r="M6371" s="19"/>
      <c r="N6371" s="19"/>
    </row>
    <row r="6372" spans="8:14">
      <c r="H6372" s="18"/>
      <c r="I6372" s="20"/>
      <c r="K6372" s="21"/>
      <c r="L6372" s="21"/>
      <c r="M6372" s="19"/>
      <c r="N6372" s="19"/>
    </row>
    <row r="6373" spans="8:14">
      <c r="H6373" s="18"/>
      <c r="I6373" s="20"/>
      <c r="K6373" s="21"/>
      <c r="L6373" s="21"/>
      <c r="M6373" s="19"/>
      <c r="N6373" s="19"/>
    </row>
    <row r="6374" spans="8:14">
      <c r="H6374" s="18"/>
      <c r="I6374" s="20"/>
      <c r="K6374" s="21"/>
      <c r="L6374" s="21"/>
      <c r="M6374" s="19"/>
      <c r="N6374" s="19"/>
    </row>
    <row r="6375" spans="8:14">
      <c r="H6375" s="18"/>
      <c r="I6375" s="20"/>
      <c r="K6375" s="21"/>
      <c r="L6375" s="21"/>
      <c r="M6375" s="19"/>
      <c r="N6375" s="19"/>
    </row>
    <row r="6376" spans="8:14">
      <c r="H6376" s="18"/>
      <c r="I6376" s="20"/>
      <c r="K6376" s="21"/>
      <c r="L6376" s="21"/>
      <c r="M6376" s="19"/>
      <c r="N6376" s="19"/>
    </row>
    <row r="6377" spans="8:14">
      <c r="H6377" s="18"/>
      <c r="I6377" s="20"/>
      <c r="K6377" s="21"/>
      <c r="L6377" s="21"/>
      <c r="M6377" s="19"/>
      <c r="N6377" s="19"/>
    </row>
    <row r="6378" spans="8:14">
      <c r="H6378" s="18"/>
      <c r="I6378" s="20"/>
      <c r="K6378" s="21"/>
      <c r="L6378" s="21"/>
      <c r="M6378" s="19"/>
      <c r="N6378" s="19"/>
    </row>
    <row r="6379" spans="8:14">
      <c r="H6379" s="18"/>
      <c r="I6379" s="20"/>
      <c r="K6379" s="21"/>
      <c r="L6379" s="21"/>
      <c r="M6379" s="19"/>
      <c r="N6379" s="19"/>
    </row>
    <row r="6380" spans="8:14">
      <c r="H6380" s="18"/>
      <c r="I6380" s="20"/>
      <c r="K6380" s="21"/>
      <c r="L6380" s="21"/>
      <c r="M6380" s="19"/>
      <c r="N6380" s="19"/>
    </row>
    <row r="6381" spans="8:14">
      <c r="H6381" s="18"/>
      <c r="I6381" s="20"/>
      <c r="K6381" s="21"/>
      <c r="L6381" s="21"/>
      <c r="M6381" s="19"/>
      <c r="N6381" s="19"/>
    </row>
    <row r="6382" spans="8:14">
      <c r="H6382" s="18"/>
      <c r="I6382" s="20"/>
      <c r="K6382" s="21"/>
      <c r="L6382" s="21"/>
      <c r="M6382" s="19"/>
      <c r="N6382" s="19"/>
    </row>
    <row r="6383" spans="8:14">
      <c r="H6383" s="18"/>
      <c r="I6383" s="20"/>
      <c r="K6383" s="21"/>
      <c r="L6383" s="21"/>
      <c r="M6383" s="19"/>
      <c r="N6383" s="19"/>
    </row>
    <row r="6384" spans="8:14">
      <c r="H6384" s="18"/>
      <c r="I6384" s="20"/>
      <c r="K6384" s="21"/>
      <c r="L6384" s="21"/>
      <c r="M6384" s="19"/>
      <c r="N6384" s="19"/>
    </row>
    <row r="6385" spans="8:14">
      <c r="H6385" s="18"/>
      <c r="I6385" s="20"/>
      <c r="K6385" s="21"/>
      <c r="L6385" s="21"/>
      <c r="M6385" s="19"/>
      <c r="N6385" s="19"/>
    </row>
    <row r="6386" spans="8:14">
      <c r="H6386" s="18"/>
      <c r="I6386" s="20"/>
      <c r="K6386" s="21"/>
      <c r="L6386" s="21"/>
      <c r="M6386" s="19"/>
      <c r="N6386" s="19"/>
    </row>
    <row r="6387" spans="8:14">
      <c r="H6387" s="18"/>
      <c r="I6387" s="20"/>
      <c r="K6387" s="21"/>
      <c r="L6387" s="21"/>
      <c r="M6387" s="19"/>
      <c r="N6387" s="19"/>
    </row>
    <row r="6388" spans="8:14">
      <c r="H6388" s="18"/>
      <c r="I6388" s="20"/>
      <c r="K6388" s="21"/>
      <c r="L6388" s="21"/>
      <c r="M6388" s="19"/>
      <c r="N6388" s="19"/>
    </row>
    <row r="6389" spans="8:14">
      <c r="H6389" s="18"/>
      <c r="I6389" s="20"/>
      <c r="K6389" s="21"/>
      <c r="L6389" s="21"/>
      <c r="M6389" s="19"/>
      <c r="N6389" s="19"/>
    </row>
    <row r="6390" spans="8:14">
      <c r="H6390" s="18"/>
      <c r="I6390" s="20"/>
      <c r="K6390" s="21"/>
      <c r="L6390" s="21"/>
      <c r="M6390" s="19"/>
      <c r="N6390" s="19"/>
    </row>
    <row r="6391" spans="8:14">
      <c r="H6391" s="18"/>
      <c r="I6391" s="20"/>
      <c r="K6391" s="21"/>
      <c r="L6391" s="21"/>
      <c r="M6391" s="19"/>
      <c r="N6391" s="19"/>
    </row>
    <row r="6392" spans="8:14">
      <c r="H6392" s="18"/>
      <c r="I6392" s="20"/>
      <c r="K6392" s="21"/>
      <c r="L6392" s="21"/>
      <c r="M6392" s="19"/>
      <c r="N6392" s="19"/>
    </row>
    <row r="6393" spans="8:14">
      <c r="H6393" s="18"/>
      <c r="I6393" s="20"/>
      <c r="K6393" s="21"/>
      <c r="L6393" s="21"/>
      <c r="M6393" s="19"/>
      <c r="N6393" s="19"/>
    </row>
    <row r="6394" spans="8:14">
      <c r="H6394" s="18"/>
      <c r="I6394" s="20"/>
      <c r="K6394" s="21"/>
      <c r="L6394" s="21"/>
      <c r="M6394" s="19"/>
      <c r="N6394" s="19"/>
    </row>
    <row r="6395" spans="8:14">
      <c r="H6395" s="18"/>
      <c r="I6395" s="20"/>
      <c r="K6395" s="21"/>
      <c r="L6395" s="21"/>
      <c r="M6395" s="19"/>
      <c r="N6395" s="19"/>
    </row>
    <row r="6396" spans="8:14">
      <c r="H6396" s="18"/>
      <c r="I6396" s="20"/>
      <c r="K6396" s="21"/>
      <c r="L6396" s="21"/>
      <c r="M6396" s="19"/>
      <c r="N6396" s="19"/>
    </row>
    <row r="6397" spans="8:14">
      <c r="H6397" s="18"/>
      <c r="I6397" s="20"/>
      <c r="K6397" s="21"/>
      <c r="L6397" s="21"/>
      <c r="M6397" s="19"/>
      <c r="N6397" s="19"/>
    </row>
    <row r="6398" spans="8:14">
      <c r="H6398" s="18"/>
      <c r="I6398" s="20"/>
      <c r="K6398" s="21"/>
      <c r="L6398" s="21"/>
      <c r="M6398" s="19"/>
      <c r="N6398" s="19"/>
    </row>
    <row r="6399" spans="8:14">
      <c r="H6399" s="18"/>
      <c r="I6399" s="20"/>
      <c r="K6399" s="21"/>
      <c r="L6399" s="21"/>
      <c r="M6399" s="19"/>
      <c r="N6399" s="19"/>
    </row>
    <row r="6400" spans="8:14">
      <c r="H6400" s="18"/>
      <c r="I6400" s="20"/>
      <c r="K6400" s="21"/>
      <c r="L6400" s="21"/>
      <c r="M6400" s="19"/>
      <c r="N6400" s="19"/>
    </row>
    <row r="6401" spans="8:14">
      <c r="H6401" s="18"/>
      <c r="I6401" s="20"/>
      <c r="K6401" s="21"/>
      <c r="L6401" s="21"/>
      <c r="M6401" s="19"/>
      <c r="N6401" s="19"/>
    </row>
    <row r="6402" spans="8:14">
      <c r="H6402" s="18"/>
      <c r="I6402" s="20"/>
      <c r="K6402" s="21"/>
      <c r="L6402" s="21"/>
      <c r="M6402" s="19"/>
      <c r="N6402" s="19"/>
    </row>
    <row r="6403" spans="8:14">
      <c r="H6403" s="18"/>
      <c r="I6403" s="20"/>
      <c r="K6403" s="21"/>
      <c r="L6403" s="21"/>
      <c r="M6403" s="19"/>
      <c r="N6403" s="19"/>
    </row>
    <row r="6404" spans="8:14">
      <c r="H6404" s="18"/>
      <c r="I6404" s="20"/>
      <c r="K6404" s="21"/>
      <c r="L6404" s="21"/>
      <c r="M6404" s="19"/>
      <c r="N6404" s="19"/>
    </row>
    <row r="6405" spans="8:14">
      <c r="H6405" s="18"/>
      <c r="I6405" s="20"/>
      <c r="K6405" s="21"/>
      <c r="L6405" s="21"/>
      <c r="M6405" s="19"/>
      <c r="N6405" s="19"/>
    </row>
    <row r="6406" spans="8:14">
      <c r="H6406" s="18"/>
      <c r="I6406" s="20"/>
      <c r="K6406" s="21"/>
      <c r="L6406" s="21"/>
      <c r="M6406" s="19"/>
      <c r="N6406" s="19"/>
    </row>
    <row r="6407" spans="8:14">
      <c r="H6407" s="18"/>
      <c r="I6407" s="20"/>
      <c r="K6407" s="21"/>
      <c r="L6407" s="21"/>
      <c r="M6407" s="19"/>
      <c r="N6407" s="19"/>
    </row>
    <row r="6408" spans="8:14">
      <c r="H6408" s="18"/>
      <c r="I6408" s="20"/>
      <c r="K6408" s="21"/>
      <c r="L6408" s="21"/>
      <c r="M6408" s="19"/>
      <c r="N6408" s="19"/>
    </row>
    <row r="6409" spans="8:14">
      <c r="H6409" s="18"/>
      <c r="I6409" s="20"/>
      <c r="K6409" s="21"/>
      <c r="L6409" s="21"/>
      <c r="M6409" s="19"/>
      <c r="N6409" s="19"/>
    </row>
    <row r="6410" spans="8:14">
      <c r="H6410" s="18"/>
      <c r="I6410" s="20"/>
      <c r="K6410" s="21"/>
      <c r="L6410" s="21"/>
      <c r="M6410" s="19"/>
      <c r="N6410" s="19"/>
    </row>
    <row r="6411" spans="8:14">
      <c r="H6411" s="18"/>
      <c r="I6411" s="20"/>
      <c r="K6411" s="21"/>
      <c r="L6411" s="21"/>
      <c r="M6411" s="19"/>
      <c r="N6411" s="19"/>
    </row>
    <row r="6412" spans="8:14">
      <c r="H6412" s="18"/>
      <c r="I6412" s="20"/>
      <c r="K6412" s="21"/>
      <c r="L6412" s="21"/>
      <c r="M6412" s="19"/>
      <c r="N6412" s="19"/>
    </row>
    <row r="6413" spans="8:14">
      <c r="H6413" s="18"/>
      <c r="I6413" s="20"/>
      <c r="K6413" s="21"/>
      <c r="L6413" s="21"/>
      <c r="M6413" s="19"/>
      <c r="N6413" s="19"/>
    </row>
    <row r="6414" spans="8:14">
      <c r="H6414" s="18"/>
      <c r="I6414" s="20"/>
      <c r="K6414" s="21"/>
      <c r="L6414" s="21"/>
      <c r="M6414" s="19"/>
      <c r="N6414" s="19"/>
    </row>
    <row r="6415" spans="8:14">
      <c r="H6415" s="18"/>
      <c r="I6415" s="20"/>
      <c r="K6415" s="21"/>
      <c r="L6415" s="21"/>
      <c r="M6415" s="19"/>
      <c r="N6415" s="19"/>
    </row>
    <row r="6416" spans="8:14">
      <c r="H6416" s="18"/>
      <c r="I6416" s="20"/>
      <c r="K6416" s="21"/>
      <c r="L6416" s="21"/>
      <c r="M6416" s="19"/>
      <c r="N6416" s="19"/>
    </row>
    <row r="6417" spans="8:14">
      <c r="H6417" s="18"/>
      <c r="I6417" s="20"/>
      <c r="K6417" s="21"/>
      <c r="L6417" s="21"/>
      <c r="M6417" s="19"/>
      <c r="N6417" s="19"/>
    </row>
    <row r="6418" spans="8:14">
      <c r="H6418" s="18"/>
      <c r="I6418" s="20"/>
      <c r="K6418" s="21"/>
      <c r="L6418" s="21"/>
      <c r="M6418" s="19"/>
      <c r="N6418" s="19"/>
    </row>
    <row r="6419" spans="8:14">
      <c r="H6419" s="18"/>
      <c r="I6419" s="20"/>
      <c r="K6419" s="21"/>
      <c r="L6419" s="21"/>
      <c r="M6419" s="19"/>
      <c r="N6419" s="19"/>
    </row>
    <row r="6420" spans="8:14">
      <c r="H6420" s="18"/>
      <c r="I6420" s="20"/>
      <c r="K6420" s="21"/>
      <c r="L6420" s="21"/>
      <c r="M6420" s="19"/>
      <c r="N6420" s="19"/>
    </row>
    <row r="6421" spans="8:14">
      <c r="H6421" s="18"/>
      <c r="I6421" s="20"/>
      <c r="K6421" s="21"/>
      <c r="L6421" s="21"/>
      <c r="M6421" s="19"/>
      <c r="N6421" s="19"/>
    </row>
    <row r="6422" spans="8:14">
      <c r="H6422" s="18"/>
      <c r="I6422" s="20"/>
      <c r="K6422" s="21"/>
      <c r="L6422" s="21"/>
      <c r="M6422" s="19"/>
      <c r="N6422" s="19"/>
    </row>
    <row r="6423" spans="8:14">
      <c r="H6423" s="18"/>
      <c r="I6423" s="20"/>
      <c r="K6423" s="21"/>
      <c r="L6423" s="21"/>
      <c r="M6423" s="19"/>
      <c r="N6423" s="19"/>
    </row>
    <row r="6424" spans="8:14">
      <c r="H6424" s="18"/>
      <c r="I6424" s="20"/>
      <c r="K6424" s="21"/>
      <c r="L6424" s="21"/>
      <c r="M6424" s="19"/>
      <c r="N6424" s="19"/>
    </row>
    <row r="6425" spans="8:14">
      <c r="H6425" s="18"/>
      <c r="I6425" s="20"/>
      <c r="K6425" s="21"/>
      <c r="L6425" s="21"/>
      <c r="M6425" s="19"/>
      <c r="N6425" s="19"/>
    </row>
    <row r="6426" spans="8:14">
      <c r="H6426" s="18"/>
      <c r="I6426" s="20"/>
      <c r="K6426" s="21"/>
      <c r="L6426" s="21"/>
      <c r="M6426" s="19"/>
      <c r="N6426" s="19"/>
    </row>
    <row r="6427" spans="8:14">
      <c r="H6427" s="18"/>
      <c r="I6427" s="20"/>
      <c r="K6427" s="21"/>
      <c r="L6427" s="21"/>
      <c r="M6427" s="19"/>
      <c r="N6427" s="19"/>
    </row>
    <row r="6428" spans="8:14">
      <c r="H6428" s="18"/>
      <c r="I6428" s="20"/>
      <c r="K6428" s="21"/>
      <c r="L6428" s="21"/>
      <c r="M6428" s="19"/>
      <c r="N6428" s="19"/>
    </row>
    <row r="6429" spans="8:14">
      <c r="H6429" s="18"/>
      <c r="I6429" s="20"/>
      <c r="K6429" s="21"/>
      <c r="L6429" s="21"/>
      <c r="M6429" s="19"/>
      <c r="N6429" s="19"/>
    </row>
    <row r="6430" spans="8:14">
      <c r="H6430" s="18"/>
      <c r="I6430" s="20"/>
      <c r="K6430" s="21"/>
      <c r="L6430" s="21"/>
      <c r="M6430" s="19"/>
      <c r="N6430" s="19"/>
    </row>
    <row r="6431" spans="8:14">
      <c r="H6431" s="18"/>
      <c r="I6431" s="20"/>
      <c r="K6431" s="21"/>
      <c r="L6431" s="21"/>
      <c r="M6431" s="19"/>
      <c r="N6431" s="19"/>
    </row>
    <row r="6432" spans="8:14">
      <c r="H6432" s="18"/>
      <c r="I6432" s="20"/>
      <c r="K6432" s="21"/>
      <c r="L6432" s="21"/>
      <c r="M6432" s="19"/>
      <c r="N6432" s="19"/>
    </row>
    <row r="6433" spans="8:14">
      <c r="H6433" s="18"/>
      <c r="I6433" s="20"/>
      <c r="K6433" s="21"/>
      <c r="L6433" s="21"/>
      <c r="M6433" s="19"/>
      <c r="N6433" s="19"/>
    </row>
    <row r="6434" spans="8:14">
      <c r="H6434" s="18"/>
      <c r="I6434" s="20"/>
      <c r="K6434" s="21"/>
      <c r="L6434" s="21"/>
      <c r="M6434" s="19"/>
      <c r="N6434" s="19"/>
    </row>
    <row r="6435" spans="8:14">
      <c r="H6435" s="18"/>
      <c r="I6435" s="20"/>
      <c r="K6435" s="21"/>
      <c r="L6435" s="21"/>
      <c r="M6435" s="19"/>
      <c r="N6435" s="19"/>
    </row>
    <row r="6436" spans="8:14">
      <c r="H6436" s="18"/>
      <c r="I6436" s="20"/>
      <c r="K6436" s="21"/>
      <c r="L6436" s="21"/>
      <c r="M6436" s="19"/>
      <c r="N6436" s="19"/>
    </row>
    <row r="6437" spans="8:14">
      <c r="H6437" s="18"/>
      <c r="I6437" s="20"/>
      <c r="K6437" s="21"/>
      <c r="L6437" s="21"/>
      <c r="M6437" s="19"/>
      <c r="N6437" s="19"/>
    </row>
    <row r="6438" spans="8:14">
      <c r="H6438" s="18"/>
      <c r="I6438" s="20"/>
      <c r="K6438" s="21"/>
      <c r="L6438" s="21"/>
      <c r="M6438" s="19"/>
      <c r="N6438" s="19"/>
    </row>
    <row r="6439" spans="8:14">
      <c r="H6439" s="18"/>
      <c r="I6439" s="20"/>
      <c r="K6439" s="21"/>
      <c r="L6439" s="21"/>
      <c r="M6439" s="19"/>
      <c r="N6439" s="19"/>
    </row>
    <row r="6440" spans="8:14">
      <c r="H6440" s="18"/>
      <c r="I6440" s="20"/>
      <c r="K6440" s="21"/>
      <c r="L6440" s="21"/>
      <c r="M6440" s="19"/>
      <c r="N6440" s="19"/>
    </row>
    <row r="6441" spans="8:14">
      <c r="H6441" s="18"/>
      <c r="I6441" s="20"/>
      <c r="K6441" s="21"/>
      <c r="L6441" s="21"/>
      <c r="M6441" s="19"/>
      <c r="N6441" s="19"/>
    </row>
    <row r="6442" spans="8:14">
      <c r="H6442" s="18"/>
      <c r="I6442" s="20"/>
      <c r="K6442" s="21"/>
      <c r="L6442" s="21"/>
      <c r="M6442" s="19"/>
      <c r="N6442" s="19"/>
    </row>
    <row r="6443" spans="8:14">
      <c r="H6443" s="18"/>
      <c r="I6443" s="20"/>
      <c r="K6443" s="21"/>
      <c r="L6443" s="21"/>
      <c r="M6443" s="19"/>
      <c r="N6443" s="19"/>
    </row>
    <row r="6444" spans="8:14">
      <c r="H6444" s="18"/>
      <c r="I6444" s="20"/>
      <c r="K6444" s="21"/>
      <c r="L6444" s="21"/>
      <c r="M6444" s="19"/>
      <c r="N6444" s="19"/>
    </row>
    <row r="6445" spans="8:14">
      <c r="H6445" s="18"/>
      <c r="I6445" s="20"/>
      <c r="K6445" s="21"/>
      <c r="L6445" s="21"/>
      <c r="M6445" s="19"/>
      <c r="N6445" s="19"/>
    </row>
    <row r="6446" spans="8:14">
      <c r="H6446" s="18"/>
      <c r="I6446" s="20"/>
      <c r="K6446" s="21"/>
      <c r="L6446" s="21"/>
      <c r="M6446" s="19"/>
      <c r="N6446" s="19"/>
    </row>
    <row r="6447" spans="8:14">
      <c r="H6447" s="18"/>
      <c r="I6447" s="20"/>
      <c r="K6447" s="21"/>
      <c r="L6447" s="21"/>
      <c r="M6447" s="19"/>
      <c r="N6447" s="19"/>
    </row>
    <row r="6448" spans="8:14">
      <c r="H6448" s="18"/>
      <c r="I6448" s="20"/>
      <c r="K6448" s="21"/>
      <c r="L6448" s="21"/>
      <c r="M6448" s="19"/>
      <c r="N6448" s="19"/>
    </row>
    <row r="6449" spans="8:14">
      <c r="H6449" s="18"/>
      <c r="I6449" s="20"/>
      <c r="K6449" s="21"/>
      <c r="L6449" s="21"/>
      <c r="M6449" s="19"/>
      <c r="N6449" s="19"/>
    </row>
    <row r="6450" spans="8:14">
      <c r="H6450" s="18"/>
      <c r="I6450" s="20"/>
      <c r="K6450" s="21"/>
      <c r="L6450" s="21"/>
      <c r="M6450" s="19"/>
      <c r="N6450" s="19"/>
    </row>
    <row r="6451" spans="8:14">
      <c r="H6451" s="18"/>
      <c r="I6451" s="20"/>
      <c r="K6451" s="21"/>
      <c r="L6451" s="21"/>
      <c r="M6451" s="19"/>
      <c r="N6451" s="19"/>
    </row>
    <row r="6452" spans="8:14">
      <c r="H6452" s="18"/>
      <c r="I6452" s="20"/>
      <c r="K6452" s="21"/>
      <c r="L6452" s="21"/>
      <c r="M6452" s="19"/>
      <c r="N6452" s="19"/>
    </row>
    <row r="6453" spans="8:14">
      <c r="H6453" s="18"/>
      <c r="I6453" s="20"/>
      <c r="K6453" s="21"/>
      <c r="L6453" s="21"/>
      <c r="M6453" s="19"/>
      <c r="N6453" s="19"/>
    </row>
    <row r="6454" spans="8:14">
      <c r="H6454" s="18"/>
      <c r="I6454" s="20"/>
      <c r="K6454" s="21"/>
      <c r="L6454" s="21"/>
      <c r="M6454" s="19"/>
      <c r="N6454" s="19"/>
    </row>
    <row r="6455" spans="8:14">
      <c r="H6455" s="18"/>
      <c r="I6455" s="20"/>
      <c r="K6455" s="21"/>
      <c r="L6455" s="21"/>
      <c r="M6455" s="19"/>
      <c r="N6455" s="19"/>
    </row>
    <row r="6456" spans="8:14">
      <c r="H6456" s="18"/>
      <c r="I6456" s="20"/>
      <c r="K6456" s="21"/>
      <c r="L6456" s="21"/>
      <c r="M6456" s="19"/>
      <c r="N6456" s="19"/>
    </row>
    <row r="6457" spans="8:14">
      <c r="H6457" s="18"/>
      <c r="I6457" s="20"/>
      <c r="K6457" s="21"/>
      <c r="L6457" s="21"/>
      <c r="M6457" s="19"/>
      <c r="N6457" s="19"/>
    </row>
    <row r="6458" spans="8:14">
      <c r="H6458" s="18"/>
      <c r="I6458" s="20"/>
      <c r="K6458" s="21"/>
      <c r="L6458" s="21"/>
      <c r="M6458" s="19"/>
      <c r="N6458" s="19"/>
    </row>
    <row r="6459" spans="8:14">
      <c r="H6459" s="18"/>
      <c r="I6459" s="20"/>
      <c r="K6459" s="21"/>
      <c r="L6459" s="21"/>
      <c r="M6459" s="19"/>
      <c r="N6459" s="19"/>
    </row>
    <row r="6460" spans="8:14">
      <c r="H6460" s="18"/>
      <c r="I6460" s="20"/>
      <c r="K6460" s="21"/>
      <c r="L6460" s="21"/>
      <c r="M6460" s="19"/>
      <c r="N6460" s="19"/>
    </row>
    <row r="6461" spans="8:14">
      <c r="H6461" s="18"/>
      <c r="I6461" s="20"/>
      <c r="K6461" s="21"/>
      <c r="L6461" s="21"/>
      <c r="M6461" s="19"/>
      <c r="N6461" s="19"/>
    </row>
    <row r="6462" spans="8:14">
      <c r="H6462" s="18"/>
      <c r="I6462" s="20"/>
      <c r="K6462" s="21"/>
      <c r="L6462" s="21"/>
      <c r="M6462" s="19"/>
      <c r="N6462" s="19"/>
    </row>
    <row r="6463" spans="8:14">
      <c r="H6463" s="18"/>
      <c r="I6463" s="20"/>
      <c r="K6463" s="21"/>
      <c r="L6463" s="21"/>
      <c r="M6463" s="19"/>
      <c r="N6463" s="19"/>
    </row>
    <row r="6464" spans="8:14">
      <c r="H6464" s="18"/>
      <c r="I6464" s="20"/>
      <c r="K6464" s="21"/>
      <c r="L6464" s="21"/>
      <c r="M6464" s="19"/>
      <c r="N6464" s="19"/>
    </row>
    <row r="6465" spans="8:14">
      <c r="H6465" s="18"/>
      <c r="I6465" s="20"/>
      <c r="K6465" s="21"/>
      <c r="L6465" s="21"/>
      <c r="M6465" s="19"/>
      <c r="N6465" s="19"/>
    </row>
    <row r="6466" spans="8:14">
      <c r="H6466" s="18"/>
      <c r="I6466" s="20"/>
      <c r="K6466" s="21"/>
      <c r="L6466" s="21"/>
      <c r="M6466" s="19"/>
      <c r="N6466" s="19"/>
    </row>
    <row r="6467" spans="8:14">
      <c r="H6467" s="18"/>
      <c r="I6467" s="20"/>
      <c r="K6467" s="21"/>
      <c r="L6467" s="21"/>
      <c r="M6467" s="19"/>
      <c r="N6467" s="19"/>
    </row>
    <row r="6468" spans="8:14">
      <c r="H6468" s="18"/>
      <c r="I6468" s="20"/>
      <c r="K6468" s="21"/>
      <c r="L6468" s="21"/>
      <c r="M6468" s="19"/>
      <c r="N6468" s="19"/>
    </row>
    <row r="6469" spans="8:14">
      <c r="H6469" s="18"/>
      <c r="I6469" s="20"/>
      <c r="K6469" s="21"/>
      <c r="L6469" s="21"/>
      <c r="M6469" s="19"/>
      <c r="N6469" s="19"/>
    </row>
    <row r="6470" spans="8:14">
      <c r="H6470" s="18"/>
      <c r="I6470" s="20"/>
      <c r="K6470" s="21"/>
      <c r="L6470" s="21"/>
      <c r="M6470" s="19"/>
      <c r="N6470" s="19"/>
    </row>
    <row r="6471" spans="8:14">
      <c r="H6471" s="18"/>
      <c r="I6471" s="20"/>
      <c r="K6471" s="21"/>
      <c r="L6471" s="21"/>
      <c r="M6471" s="19"/>
      <c r="N6471" s="19"/>
    </row>
    <row r="6472" spans="8:14">
      <c r="H6472" s="18"/>
      <c r="I6472" s="20"/>
      <c r="K6472" s="21"/>
      <c r="L6472" s="21"/>
      <c r="M6472" s="19"/>
      <c r="N6472" s="19"/>
    </row>
    <row r="6473" spans="8:14">
      <c r="H6473" s="18"/>
      <c r="I6473" s="20"/>
      <c r="K6473" s="21"/>
      <c r="L6473" s="21"/>
      <c r="M6473" s="19"/>
      <c r="N6473" s="19"/>
    </row>
    <row r="6474" spans="8:14">
      <c r="H6474" s="18"/>
      <c r="I6474" s="20"/>
      <c r="K6474" s="21"/>
      <c r="L6474" s="21"/>
      <c r="M6474" s="19"/>
      <c r="N6474" s="19"/>
    </row>
    <row r="6475" spans="8:14">
      <c r="H6475" s="18"/>
      <c r="I6475" s="20"/>
      <c r="K6475" s="21"/>
      <c r="L6475" s="21"/>
      <c r="M6475" s="19"/>
      <c r="N6475" s="19"/>
    </row>
    <row r="6476" spans="8:14">
      <c r="H6476" s="18"/>
      <c r="I6476" s="20"/>
      <c r="K6476" s="21"/>
      <c r="L6476" s="21"/>
      <c r="M6476" s="19"/>
      <c r="N6476" s="19"/>
    </row>
    <row r="6477" spans="8:14">
      <c r="H6477" s="18"/>
      <c r="I6477" s="20"/>
      <c r="K6477" s="21"/>
      <c r="L6477" s="21"/>
      <c r="M6477" s="19"/>
      <c r="N6477" s="19"/>
    </row>
    <row r="6478" spans="8:14">
      <c r="H6478" s="18"/>
      <c r="I6478" s="20"/>
      <c r="K6478" s="21"/>
      <c r="L6478" s="21"/>
      <c r="M6478" s="19"/>
      <c r="N6478" s="19"/>
    </row>
    <row r="6479" spans="8:14">
      <c r="H6479" s="18"/>
      <c r="I6479" s="20"/>
      <c r="K6479" s="21"/>
      <c r="L6479" s="21"/>
      <c r="M6479" s="19"/>
      <c r="N6479" s="19"/>
    </row>
    <row r="6480" spans="8:14">
      <c r="H6480" s="18"/>
      <c r="I6480" s="20"/>
      <c r="K6480" s="21"/>
      <c r="L6480" s="21"/>
      <c r="M6480" s="19"/>
      <c r="N6480" s="19"/>
    </row>
    <row r="6481" spans="8:14">
      <c r="H6481" s="18"/>
      <c r="I6481" s="20"/>
      <c r="K6481" s="21"/>
      <c r="L6481" s="21"/>
      <c r="M6481" s="19"/>
      <c r="N6481" s="19"/>
    </row>
    <row r="6482" spans="8:14">
      <c r="H6482" s="18"/>
      <c r="I6482" s="20"/>
      <c r="K6482" s="21"/>
      <c r="L6482" s="21"/>
      <c r="M6482" s="19"/>
      <c r="N6482" s="19"/>
    </row>
    <row r="6483" spans="8:14">
      <c r="H6483" s="18"/>
      <c r="I6483" s="20"/>
      <c r="K6483" s="21"/>
      <c r="L6483" s="21"/>
      <c r="M6483" s="19"/>
      <c r="N6483" s="19"/>
    </row>
    <row r="6484" spans="8:14">
      <c r="H6484" s="18"/>
      <c r="I6484" s="20"/>
      <c r="K6484" s="21"/>
      <c r="L6484" s="21"/>
      <c r="M6484" s="19"/>
      <c r="N6484" s="19"/>
    </row>
    <row r="6485" spans="8:14">
      <c r="H6485" s="18"/>
      <c r="I6485" s="20"/>
      <c r="K6485" s="21"/>
      <c r="L6485" s="21"/>
      <c r="M6485" s="19"/>
      <c r="N6485" s="19"/>
    </row>
    <row r="6486" spans="8:14">
      <c r="H6486" s="18"/>
      <c r="I6486" s="20"/>
      <c r="K6486" s="21"/>
      <c r="L6486" s="21"/>
      <c r="M6486" s="19"/>
      <c r="N6486" s="19"/>
    </row>
    <row r="6487" spans="8:14">
      <c r="H6487" s="18"/>
      <c r="I6487" s="20"/>
      <c r="K6487" s="21"/>
      <c r="L6487" s="21"/>
      <c r="M6487" s="19"/>
      <c r="N6487" s="19"/>
    </row>
    <row r="6488" spans="8:14">
      <c r="H6488" s="18"/>
      <c r="I6488" s="20"/>
      <c r="K6488" s="21"/>
      <c r="L6488" s="21"/>
      <c r="M6488" s="19"/>
      <c r="N6488" s="19"/>
    </row>
    <row r="6489" spans="8:14">
      <c r="H6489" s="18"/>
      <c r="I6489" s="20"/>
      <c r="K6489" s="21"/>
      <c r="L6489" s="21"/>
      <c r="M6489" s="19"/>
      <c r="N6489" s="19"/>
    </row>
    <row r="6490" spans="8:14">
      <c r="H6490" s="18"/>
      <c r="I6490" s="20"/>
      <c r="K6490" s="21"/>
      <c r="L6490" s="21"/>
      <c r="M6490" s="19"/>
      <c r="N6490" s="19"/>
    </row>
    <row r="6491" spans="8:14">
      <c r="H6491" s="18"/>
      <c r="I6491" s="20"/>
      <c r="K6491" s="21"/>
      <c r="L6491" s="21"/>
      <c r="M6491" s="19"/>
      <c r="N6491" s="19"/>
    </row>
    <row r="6492" spans="8:14">
      <c r="H6492" s="18"/>
      <c r="I6492" s="20"/>
      <c r="K6492" s="21"/>
      <c r="L6492" s="21"/>
      <c r="M6492" s="19"/>
      <c r="N6492" s="19"/>
    </row>
    <row r="6493" spans="8:14">
      <c r="H6493" s="18"/>
      <c r="I6493" s="20"/>
      <c r="K6493" s="21"/>
      <c r="L6493" s="21"/>
      <c r="M6493" s="19"/>
      <c r="N6493" s="19"/>
    </row>
    <row r="6494" spans="8:14">
      <c r="H6494" s="18"/>
      <c r="I6494" s="20"/>
      <c r="K6494" s="21"/>
      <c r="L6494" s="21"/>
      <c r="M6494" s="19"/>
      <c r="N6494" s="19"/>
    </row>
    <row r="6495" spans="8:14">
      <c r="H6495" s="18"/>
      <c r="I6495" s="20"/>
      <c r="K6495" s="21"/>
      <c r="L6495" s="21"/>
      <c r="M6495" s="19"/>
      <c r="N6495" s="19"/>
    </row>
    <row r="6496" spans="8:14">
      <c r="H6496" s="18"/>
      <c r="I6496" s="20"/>
      <c r="K6496" s="21"/>
      <c r="L6496" s="21"/>
      <c r="M6496" s="19"/>
      <c r="N6496" s="19"/>
    </row>
    <row r="6497" spans="8:14">
      <c r="H6497" s="18"/>
      <c r="I6497" s="20"/>
      <c r="K6497" s="21"/>
      <c r="L6497" s="21"/>
      <c r="M6497" s="19"/>
      <c r="N6497" s="19"/>
    </row>
    <row r="6498" spans="8:14">
      <c r="H6498" s="18"/>
      <c r="I6498" s="20"/>
      <c r="K6498" s="21"/>
      <c r="L6498" s="21"/>
      <c r="M6498" s="19"/>
      <c r="N6498" s="19"/>
    </row>
    <row r="6499" spans="8:14">
      <c r="H6499" s="18"/>
      <c r="I6499" s="20"/>
      <c r="K6499" s="21"/>
      <c r="L6499" s="21"/>
      <c r="M6499" s="19"/>
      <c r="N6499" s="19"/>
    </row>
    <row r="6500" spans="8:14">
      <c r="H6500" s="18"/>
      <c r="I6500" s="20"/>
      <c r="K6500" s="21"/>
      <c r="L6500" s="21"/>
      <c r="M6500" s="19"/>
      <c r="N6500" s="19"/>
    </row>
    <row r="6501" spans="8:14">
      <c r="H6501" s="18"/>
      <c r="I6501" s="20"/>
      <c r="K6501" s="21"/>
      <c r="L6501" s="21"/>
      <c r="M6501" s="19"/>
      <c r="N6501" s="19"/>
    </row>
    <row r="6502" spans="8:14">
      <c r="H6502" s="18"/>
      <c r="I6502" s="20"/>
      <c r="K6502" s="21"/>
      <c r="L6502" s="21"/>
      <c r="M6502" s="19"/>
      <c r="N6502" s="19"/>
    </row>
    <row r="6503" spans="8:14">
      <c r="H6503" s="18"/>
      <c r="I6503" s="20"/>
      <c r="K6503" s="21"/>
      <c r="L6503" s="21"/>
      <c r="M6503" s="19"/>
      <c r="N6503" s="19"/>
    </row>
    <row r="6504" spans="8:14">
      <c r="H6504" s="18"/>
      <c r="I6504" s="20"/>
      <c r="K6504" s="21"/>
      <c r="L6504" s="21"/>
      <c r="M6504" s="19"/>
      <c r="N6504" s="19"/>
    </row>
    <row r="6505" spans="8:14">
      <c r="H6505" s="18"/>
      <c r="I6505" s="20"/>
      <c r="K6505" s="21"/>
      <c r="L6505" s="21"/>
      <c r="M6505" s="19"/>
      <c r="N6505" s="19"/>
    </row>
    <row r="6506" spans="8:14">
      <c r="H6506" s="18"/>
      <c r="I6506" s="20"/>
      <c r="K6506" s="21"/>
      <c r="L6506" s="21"/>
      <c r="M6506" s="19"/>
      <c r="N6506" s="19"/>
    </row>
    <row r="6507" spans="8:14">
      <c r="H6507" s="18"/>
      <c r="I6507" s="20"/>
      <c r="K6507" s="21"/>
      <c r="L6507" s="21"/>
      <c r="M6507" s="19"/>
      <c r="N6507" s="19"/>
    </row>
    <row r="6508" spans="8:14">
      <c r="H6508" s="18"/>
      <c r="I6508" s="20"/>
      <c r="K6508" s="21"/>
      <c r="L6508" s="21"/>
      <c r="M6508" s="19"/>
      <c r="N6508" s="19"/>
    </row>
    <row r="6509" spans="8:14">
      <c r="H6509" s="18"/>
      <c r="I6509" s="20"/>
      <c r="K6509" s="21"/>
      <c r="L6509" s="21"/>
      <c r="M6509" s="19"/>
      <c r="N6509" s="19"/>
    </row>
    <row r="6510" spans="8:14">
      <c r="H6510" s="18"/>
      <c r="I6510" s="20"/>
      <c r="K6510" s="21"/>
      <c r="L6510" s="21"/>
      <c r="M6510" s="19"/>
      <c r="N6510" s="19"/>
    </row>
    <row r="6511" spans="8:14">
      <c r="H6511" s="18"/>
      <c r="I6511" s="20"/>
      <c r="K6511" s="21"/>
      <c r="L6511" s="21"/>
      <c r="M6511" s="19"/>
      <c r="N6511" s="19"/>
    </row>
    <row r="6512" spans="8:14">
      <c r="H6512" s="18"/>
      <c r="I6512" s="20"/>
      <c r="K6512" s="21"/>
      <c r="L6512" s="21"/>
      <c r="M6512" s="19"/>
      <c r="N6512" s="19"/>
    </row>
    <row r="6513" spans="8:14">
      <c r="H6513" s="18"/>
      <c r="I6513" s="20"/>
      <c r="K6513" s="21"/>
      <c r="L6513" s="21"/>
      <c r="M6513" s="19"/>
      <c r="N6513" s="19"/>
    </row>
    <row r="6514" spans="8:14">
      <c r="H6514" s="18"/>
      <c r="I6514" s="20"/>
      <c r="K6514" s="21"/>
      <c r="L6514" s="21"/>
      <c r="M6514" s="19"/>
      <c r="N6514" s="19"/>
    </row>
    <row r="6515" spans="8:14">
      <c r="H6515" s="18"/>
      <c r="I6515" s="20"/>
      <c r="K6515" s="21"/>
      <c r="L6515" s="21"/>
      <c r="M6515" s="19"/>
      <c r="N6515" s="19"/>
    </row>
    <row r="6516" spans="8:14">
      <c r="H6516" s="18"/>
      <c r="I6516" s="20"/>
      <c r="K6516" s="21"/>
      <c r="L6516" s="21"/>
      <c r="M6516" s="19"/>
      <c r="N6516" s="19"/>
    </row>
    <row r="6517" spans="8:14">
      <c r="H6517" s="18"/>
      <c r="I6517" s="20"/>
      <c r="K6517" s="21"/>
      <c r="L6517" s="21"/>
      <c r="M6517" s="19"/>
      <c r="N6517" s="19"/>
    </row>
    <row r="6518" spans="8:14">
      <c r="H6518" s="18"/>
      <c r="I6518" s="20"/>
      <c r="K6518" s="21"/>
      <c r="L6518" s="21"/>
      <c r="M6518" s="19"/>
      <c r="N6518" s="19"/>
    </row>
    <row r="6519" spans="8:14">
      <c r="H6519" s="18"/>
      <c r="I6519" s="20"/>
      <c r="K6519" s="21"/>
      <c r="L6519" s="21"/>
      <c r="M6519" s="19"/>
      <c r="N6519" s="19"/>
    </row>
    <row r="6520" spans="8:14">
      <c r="H6520" s="18"/>
      <c r="I6520" s="20"/>
      <c r="K6520" s="21"/>
      <c r="L6520" s="21"/>
      <c r="M6520" s="19"/>
      <c r="N6520" s="19"/>
    </row>
    <row r="6521" spans="8:14">
      <c r="H6521" s="18"/>
      <c r="I6521" s="20"/>
      <c r="K6521" s="21"/>
      <c r="L6521" s="21"/>
      <c r="M6521" s="19"/>
      <c r="N6521" s="19"/>
    </row>
    <row r="6522" spans="8:14">
      <c r="H6522" s="18"/>
      <c r="I6522" s="20"/>
      <c r="K6522" s="21"/>
      <c r="L6522" s="21"/>
      <c r="M6522" s="19"/>
      <c r="N6522" s="19"/>
    </row>
    <row r="6523" spans="8:14">
      <c r="H6523" s="18"/>
      <c r="I6523" s="20"/>
      <c r="K6523" s="21"/>
      <c r="L6523" s="21"/>
      <c r="M6523" s="19"/>
      <c r="N6523" s="19"/>
    </row>
    <row r="6524" spans="8:14">
      <c r="H6524" s="18"/>
      <c r="I6524" s="20"/>
      <c r="K6524" s="21"/>
      <c r="L6524" s="21"/>
      <c r="M6524" s="19"/>
      <c r="N6524" s="19"/>
    </row>
    <row r="6525" spans="8:14">
      <c r="H6525" s="18"/>
      <c r="I6525" s="20"/>
      <c r="K6525" s="21"/>
      <c r="L6525" s="21"/>
      <c r="M6525" s="19"/>
      <c r="N6525" s="19"/>
    </row>
    <row r="6526" spans="8:14">
      <c r="H6526" s="18"/>
      <c r="I6526" s="20"/>
      <c r="K6526" s="21"/>
      <c r="L6526" s="21"/>
      <c r="M6526" s="19"/>
      <c r="N6526" s="19"/>
    </row>
    <row r="6527" spans="8:14">
      <c r="H6527" s="18"/>
      <c r="I6527" s="20"/>
      <c r="K6527" s="21"/>
      <c r="L6527" s="21"/>
      <c r="M6527" s="19"/>
      <c r="N6527" s="19"/>
    </row>
    <row r="6528" spans="8:14">
      <c r="H6528" s="18"/>
      <c r="I6528" s="20"/>
      <c r="K6528" s="21"/>
      <c r="L6528" s="21"/>
      <c r="M6528" s="19"/>
      <c r="N6528" s="19"/>
    </row>
    <row r="6529" spans="8:14">
      <c r="H6529" s="18"/>
      <c r="I6529" s="20"/>
      <c r="K6529" s="21"/>
      <c r="L6529" s="21"/>
      <c r="M6529" s="19"/>
      <c r="N6529" s="19"/>
    </row>
    <row r="6530" spans="8:14">
      <c r="H6530" s="18"/>
      <c r="I6530" s="20"/>
      <c r="K6530" s="21"/>
      <c r="L6530" s="21"/>
      <c r="M6530" s="19"/>
      <c r="N6530" s="19"/>
    </row>
    <row r="6531" spans="8:14">
      <c r="H6531" s="18"/>
      <c r="I6531" s="20"/>
      <c r="K6531" s="21"/>
      <c r="L6531" s="21"/>
      <c r="M6531" s="19"/>
      <c r="N6531" s="19"/>
    </row>
    <row r="6532" spans="8:14">
      <c r="H6532" s="18"/>
      <c r="I6532" s="20"/>
      <c r="K6532" s="21"/>
      <c r="L6532" s="21"/>
      <c r="M6532" s="19"/>
      <c r="N6532" s="19"/>
    </row>
    <row r="6533" spans="8:14">
      <c r="H6533" s="18"/>
      <c r="I6533" s="20"/>
      <c r="K6533" s="21"/>
      <c r="L6533" s="21"/>
      <c r="M6533" s="19"/>
      <c r="N6533" s="19"/>
    </row>
    <row r="6534" spans="8:14">
      <c r="H6534" s="18"/>
      <c r="I6534" s="20"/>
      <c r="K6534" s="21"/>
      <c r="L6534" s="21"/>
      <c r="M6534" s="19"/>
      <c r="N6534" s="19"/>
    </row>
    <row r="6535" spans="8:14">
      <c r="H6535" s="18"/>
      <c r="I6535" s="20"/>
      <c r="K6535" s="21"/>
      <c r="L6535" s="21"/>
      <c r="M6535" s="19"/>
      <c r="N6535" s="19"/>
    </row>
    <row r="6536" spans="8:14">
      <c r="H6536" s="18"/>
      <c r="I6536" s="20"/>
      <c r="K6536" s="21"/>
      <c r="L6536" s="21"/>
      <c r="M6536" s="19"/>
      <c r="N6536" s="19"/>
    </row>
    <row r="6537" spans="8:14">
      <c r="H6537" s="18"/>
      <c r="I6537" s="20"/>
      <c r="K6537" s="21"/>
      <c r="L6537" s="21"/>
      <c r="M6537" s="19"/>
      <c r="N6537" s="19"/>
    </row>
    <row r="6538" spans="8:14">
      <c r="H6538" s="18"/>
      <c r="I6538" s="20"/>
      <c r="K6538" s="21"/>
      <c r="L6538" s="21"/>
      <c r="M6538" s="19"/>
      <c r="N6538" s="19"/>
    </row>
    <row r="6539" spans="8:14">
      <c r="H6539" s="18"/>
      <c r="I6539" s="20"/>
      <c r="K6539" s="21"/>
      <c r="L6539" s="21"/>
      <c r="M6539" s="19"/>
      <c r="N6539" s="19"/>
    </row>
    <row r="6540" spans="8:14">
      <c r="H6540" s="18"/>
      <c r="I6540" s="20"/>
      <c r="K6540" s="21"/>
      <c r="L6540" s="21"/>
      <c r="M6540" s="19"/>
      <c r="N6540" s="19"/>
    </row>
    <row r="6541" spans="8:14">
      <c r="H6541" s="18"/>
      <c r="I6541" s="20"/>
      <c r="K6541" s="21"/>
      <c r="L6541" s="21"/>
      <c r="M6541" s="19"/>
      <c r="N6541" s="19"/>
    </row>
    <row r="6542" spans="8:14">
      <c r="H6542" s="18"/>
      <c r="I6542" s="20"/>
      <c r="K6542" s="21"/>
      <c r="L6542" s="21"/>
      <c r="M6542" s="19"/>
      <c r="N6542" s="19"/>
    </row>
    <row r="6543" spans="8:14">
      <c r="H6543" s="18"/>
      <c r="I6543" s="20"/>
      <c r="K6543" s="21"/>
      <c r="L6543" s="21"/>
      <c r="M6543" s="19"/>
      <c r="N6543" s="19"/>
    </row>
    <row r="6544" spans="8:14">
      <c r="H6544" s="18"/>
      <c r="I6544" s="20"/>
      <c r="K6544" s="21"/>
      <c r="L6544" s="21"/>
      <c r="M6544" s="19"/>
      <c r="N6544" s="19"/>
    </row>
    <row r="6545" spans="8:14">
      <c r="H6545" s="18"/>
      <c r="I6545" s="20"/>
      <c r="K6545" s="21"/>
      <c r="L6545" s="21"/>
      <c r="M6545" s="19"/>
      <c r="N6545" s="19"/>
    </row>
    <row r="6546" spans="8:14">
      <c r="H6546" s="18"/>
      <c r="I6546" s="20"/>
      <c r="K6546" s="21"/>
      <c r="L6546" s="21"/>
      <c r="M6546" s="19"/>
      <c r="N6546" s="19"/>
    </row>
    <row r="6547" spans="8:14">
      <c r="H6547" s="18"/>
      <c r="I6547" s="20"/>
      <c r="K6547" s="21"/>
      <c r="L6547" s="21"/>
      <c r="M6547" s="19"/>
      <c r="N6547" s="19"/>
    </row>
    <row r="6548" spans="8:14">
      <c r="H6548" s="18"/>
      <c r="I6548" s="20"/>
      <c r="K6548" s="21"/>
      <c r="L6548" s="21"/>
      <c r="M6548" s="19"/>
      <c r="N6548" s="19"/>
    </row>
    <row r="6549" spans="8:14">
      <c r="H6549" s="18"/>
      <c r="I6549" s="20"/>
      <c r="K6549" s="21"/>
      <c r="L6549" s="21"/>
      <c r="M6549" s="19"/>
      <c r="N6549" s="19"/>
    </row>
    <row r="6550" spans="8:14">
      <c r="H6550" s="18"/>
      <c r="I6550" s="20"/>
      <c r="K6550" s="21"/>
      <c r="L6550" s="21"/>
      <c r="M6550" s="19"/>
      <c r="N6550" s="19"/>
    </row>
    <row r="6551" spans="8:14">
      <c r="H6551" s="18"/>
      <c r="I6551" s="20"/>
      <c r="K6551" s="21"/>
      <c r="L6551" s="21"/>
      <c r="M6551" s="19"/>
      <c r="N6551" s="19"/>
    </row>
    <row r="6552" spans="8:14">
      <c r="H6552" s="18"/>
      <c r="I6552" s="20"/>
      <c r="K6552" s="21"/>
      <c r="L6552" s="21"/>
      <c r="M6552" s="19"/>
      <c r="N6552" s="19"/>
    </row>
    <row r="6553" spans="8:14">
      <c r="H6553" s="18"/>
      <c r="I6553" s="20"/>
      <c r="K6553" s="21"/>
      <c r="L6553" s="21"/>
      <c r="M6553" s="19"/>
      <c r="N6553" s="19"/>
    </row>
    <row r="6554" spans="8:14">
      <c r="H6554" s="18"/>
      <c r="I6554" s="20"/>
      <c r="K6554" s="21"/>
      <c r="L6554" s="21"/>
      <c r="M6554" s="19"/>
      <c r="N6554" s="19"/>
    </row>
    <row r="6555" spans="8:14">
      <c r="H6555" s="18"/>
      <c r="I6555" s="20"/>
      <c r="K6555" s="21"/>
      <c r="L6555" s="21"/>
      <c r="M6555" s="19"/>
      <c r="N6555" s="19"/>
    </row>
    <row r="6556" spans="8:14">
      <c r="H6556" s="18"/>
      <c r="I6556" s="20"/>
      <c r="K6556" s="21"/>
      <c r="L6556" s="21"/>
      <c r="M6556" s="19"/>
      <c r="N6556" s="19"/>
    </row>
    <row r="6557" spans="8:14">
      <c r="H6557" s="18"/>
      <c r="I6557" s="20"/>
      <c r="K6557" s="21"/>
      <c r="L6557" s="21"/>
      <c r="M6557" s="19"/>
      <c r="N6557" s="19"/>
    </row>
    <row r="6558" spans="8:14">
      <c r="H6558" s="18"/>
      <c r="I6558" s="20"/>
      <c r="K6558" s="21"/>
      <c r="L6558" s="21"/>
      <c r="M6558" s="19"/>
      <c r="N6558" s="19"/>
    </row>
    <row r="6559" spans="8:14">
      <c r="H6559" s="18"/>
      <c r="I6559" s="20"/>
      <c r="K6559" s="21"/>
      <c r="L6559" s="21"/>
      <c r="M6559" s="19"/>
      <c r="N6559" s="19"/>
    </row>
    <row r="6560" spans="8:14">
      <c r="H6560" s="18"/>
      <c r="I6560" s="20"/>
      <c r="K6560" s="21"/>
      <c r="L6560" s="21"/>
      <c r="M6560" s="19"/>
      <c r="N6560" s="19"/>
    </row>
    <row r="6561" spans="8:14">
      <c r="H6561" s="18"/>
      <c r="I6561" s="20"/>
      <c r="K6561" s="21"/>
      <c r="L6561" s="21"/>
      <c r="M6561" s="19"/>
      <c r="N6561" s="19"/>
    </row>
    <row r="6562" spans="8:14">
      <c r="H6562" s="18"/>
      <c r="I6562" s="20"/>
      <c r="K6562" s="21"/>
      <c r="L6562" s="21"/>
      <c r="M6562" s="19"/>
      <c r="N6562" s="19"/>
    </row>
    <row r="6563" spans="8:14">
      <c r="H6563" s="18"/>
      <c r="I6563" s="20"/>
      <c r="K6563" s="21"/>
      <c r="L6563" s="21"/>
      <c r="M6563" s="19"/>
      <c r="N6563" s="19"/>
    </row>
    <row r="6564" spans="8:14">
      <c r="H6564" s="18"/>
      <c r="I6564" s="20"/>
      <c r="K6564" s="21"/>
      <c r="L6564" s="21"/>
      <c r="M6564" s="19"/>
      <c r="N6564" s="19"/>
    </row>
    <row r="6565" spans="8:14">
      <c r="H6565" s="18"/>
      <c r="I6565" s="20"/>
      <c r="K6565" s="21"/>
      <c r="L6565" s="21"/>
      <c r="M6565" s="19"/>
      <c r="N6565" s="19"/>
    </row>
    <row r="6566" spans="8:14">
      <c r="H6566" s="18"/>
      <c r="I6566" s="20"/>
      <c r="K6566" s="21"/>
      <c r="L6566" s="21"/>
      <c r="M6566" s="19"/>
      <c r="N6566" s="19"/>
    </row>
    <row r="6567" spans="8:14">
      <c r="H6567" s="18"/>
      <c r="I6567" s="20"/>
      <c r="K6567" s="21"/>
      <c r="L6567" s="21"/>
      <c r="M6567" s="19"/>
      <c r="N6567" s="19"/>
    </row>
    <row r="6568" spans="8:14">
      <c r="H6568" s="18"/>
      <c r="I6568" s="20"/>
      <c r="K6568" s="21"/>
      <c r="L6568" s="21"/>
      <c r="M6568" s="19"/>
      <c r="N6568" s="19"/>
    </row>
    <row r="6569" spans="8:14">
      <c r="H6569" s="18"/>
      <c r="I6569" s="20"/>
      <c r="K6569" s="21"/>
      <c r="L6569" s="21"/>
      <c r="M6569" s="19"/>
      <c r="N6569" s="19"/>
    </row>
    <row r="6570" spans="8:14">
      <c r="H6570" s="18"/>
      <c r="I6570" s="20"/>
      <c r="K6570" s="21"/>
      <c r="L6570" s="21"/>
      <c r="M6570" s="19"/>
      <c r="N6570" s="19"/>
    </row>
    <row r="6571" spans="8:14">
      <c r="H6571" s="18"/>
      <c r="I6571" s="20"/>
      <c r="K6571" s="21"/>
      <c r="L6571" s="21"/>
      <c r="M6571" s="19"/>
      <c r="N6571" s="19"/>
    </row>
    <row r="6572" spans="8:14">
      <c r="H6572" s="18"/>
      <c r="I6572" s="20"/>
      <c r="K6572" s="21"/>
      <c r="L6572" s="21"/>
      <c r="M6572" s="19"/>
      <c r="N6572" s="19"/>
    </row>
    <row r="6573" spans="8:14">
      <c r="H6573" s="18"/>
      <c r="I6573" s="20"/>
      <c r="K6573" s="21"/>
      <c r="L6573" s="21"/>
      <c r="M6573" s="19"/>
      <c r="N6573" s="19"/>
    </row>
    <row r="6574" spans="8:14">
      <c r="H6574" s="18"/>
      <c r="I6574" s="20"/>
      <c r="K6574" s="21"/>
      <c r="L6574" s="21"/>
      <c r="M6574" s="19"/>
      <c r="N6574" s="19"/>
    </row>
    <row r="6575" spans="8:14">
      <c r="H6575" s="18"/>
      <c r="I6575" s="20"/>
      <c r="K6575" s="21"/>
      <c r="L6575" s="21"/>
      <c r="M6575" s="19"/>
      <c r="N6575" s="19"/>
    </row>
    <row r="6576" spans="8:14">
      <c r="H6576" s="18"/>
      <c r="I6576" s="20"/>
      <c r="K6576" s="21"/>
      <c r="L6576" s="21"/>
      <c r="M6576" s="19"/>
      <c r="N6576" s="19"/>
    </row>
    <row r="6577" spans="8:14">
      <c r="H6577" s="18"/>
      <c r="I6577" s="20"/>
      <c r="K6577" s="21"/>
      <c r="L6577" s="21"/>
      <c r="M6577" s="19"/>
      <c r="N6577" s="19"/>
    </row>
    <row r="6578" spans="8:14">
      <c r="H6578" s="18"/>
      <c r="I6578" s="20"/>
      <c r="K6578" s="21"/>
      <c r="L6578" s="21"/>
      <c r="M6578" s="19"/>
      <c r="N6578" s="19"/>
    </row>
    <row r="6579" spans="8:14">
      <c r="H6579" s="18"/>
      <c r="I6579" s="20"/>
      <c r="K6579" s="21"/>
      <c r="L6579" s="21"/>
      <c r="M6579" s="19"/>
      <c r="N6579" s="19"/>
    </row>
    <row r="6580" spans="8:14">
      <c r="H6580" s="18"/>
      <c r="I6580" s="20"/>
      <c r="K6580" s="21"/>
      <c r="L6580" s="21"/>
      <c r="M6580" s="19"/>
      <c r="N6580" s="19"/>
    </row>
    <row r="6581" spans="8:14">
      <c r="H6581" s="18"/>
      <c r="I6581" s="20"/>
      <c r="K6581" s="21"/>
      <c r="L6581" s="21"/>
      <c r="M6581" s="19"/>
      <c r="N6581" s="19"/>
    </row>
    <row r="6582" spans="8:14">
      <c r="H6582" s="18"/>
      <c r="I6582" s="20"/>
      <c r="K6582" s="21"/>
      <c r="L6582" s="21"/>
      <c r="M6582" s="19"/>
      <c r="N6582" s="19"/>
    </row>
    <row r="6583" spans="8:14">
      <c r="H6583" s="18"/>
      <c r="I6583" s="20"/>
      <c r="K6583" s="21"/>
      <c r="L6583" s="21"/>
      <c r="M6583" s="19"/>
      <c r="N6583" s="19"/>
    </row>
    <row r="6584" spans="8:14">
      <c r="H6584" s="18"/>
      <c r="I6584" s="20"/>
      <c r="K6584" s="21"/>
      <c r="L6584" s="21"/>
      <c r="M6584" s="19"/>
      <c r="N6584" s="19"/>
    </row>
    <row r="6585" spans="8:14">
      <c r="H6585" s="18"/>
      <c r="I6585" s="20"/>
      <c r="K6585" s="21"/>
      <c r="L6585" s="21"/>
      <c r="M6585" s="19"/>
      <c r="N6585" s="19"/>
    </row>
    <row r="6586" spans="8:14">
      <c r="H6586" s="18"/>
      <c r="I6586" s="20"/>
      <c r="K6586" s="21"/>
      <c r="L6586" s="21"/>
      <c r="M6586" s="19"/>
      <c r="N6586" s="19"/>
    </row>
    <row r="6587" spans="8:14">
      <c r="H6587" s="18"/>
      <c r="I6587" s="20"/>
      <c r="K6587" s="21"/>
      <c r="L6587" s="21"/>
      <c r="M6587" s="19"/>
      <c r="N6587" s="19"/>
    </row>
    <row r="6588" spans="8:14">
      <c r="H6588" s="18"/>
      <c r="I6588" s="20"/>
      <c r="K6588" s="21"/>
      <c r="L6588" s="21"/>
      <c r="M6588" s="19"/>
      <c r="N6588" s="19"/>
    </row>
    <row r="6589" spans="8:14">
      <c r="H6589" s="18"/>
      <c r="I6589" s="20"/>
      <c r="K6589" s="21"/>
      <c r="L6589" s="21"/>
      <c r="M6589" s="19"/>
      <c r="N6589" s="19"/>
    </row>
    <row r="6590" spans="8:14">
      <c r="H6590" s="18"/>
      <c r="I6590" s="20"/>
      <c r="K6590" s="21"/>
      <c r="L6590" s="21"/>
      <c r="M6590" s="19"/>
      <c r="N6590" s="19"/>
    </row>
    <row r="6591" spans="8:14">
      <c r="H6591" s="18"/>
      <c r="I6591" s="20"/>
      <c r="K6591" s="21"/>
      <c r="L6591" s="21"/>
      <c r="M6591" s="19"/>
      <c r="N6591" s="19"/>
    </row>
    <row r="6592" spans="8:14">
      <c r="H6592" s="18"/>
      <c r="I6592" s="20"/>
      <c r="K6592" s="21"/>
      <c r="L6592" s="21"/>
      <c r="M6592" s="19"/>
      <c r="N6592" s="19"/>
    </row>
    <row r="6593" spans="8:14">
      <c r="H6593" s="18"/>
      <c r="I6593" s="20"/>
      <c r="K6593" s="21"/>
      <c r="L6593" s="21"/>
      <c r="M6593" s="19"/>
      <c r="N6593" s="19"/>
    </row>
    <row r="6594" spans="8:14">
      <c r="H6594" s="18"/>
      <c r="I6594" s="20"/>
      <c r="K6594" s="21"/>
      <c r="L6594" s="21"/>
      <c r="M6594" s="19"/>
      <c r="N6594" s="19"/>
    </row>
    <row r="6595" spans="8:14">
      <c r="H6595" s="18"/>
      <c r="I6595" s="20"/>
      <c r="K6595" s="21"/>
      <c r="L6595" s="21"/>
      <c r="M6595" s="19"/>
      <c r="N6595" s="19"/>
    </row>
    <row r="6596" spans="8:14">
      <c r="H6596" s="18"/>
      <c r="I6596" s="20"/>
      <c r="K6596" s="21"/>
      <c r="L6596" s="21"/>
      <c r="M6596" s="19"/>
      <c r="N6596" s="19"/>
    </row>
    <row r="6597" spans="8:14">
      <c r="H6597" s="18"/>
      <c r="I6597" s="20"/>
      <c r="K6597" s="21"/>
      <c r="L6597" s="21"/>
      <c r="M6597" s="19"/>
      <c r="N6597" s="19"/>
    </row>
    <row r="6598" spans="8:14">
      <c r="H6598" s="18"/>
      <c r="I6598" s="20"/>
      <c r="K6598" s="21"/>
      <c r="L6598" s="21"/>
      <c r="M6598" s="19"/>
      <c r="N6598" s="19"/>
    </row>
    <row r="6599" spans="8:14">
      <c r="H6599" s="18"/>
      <c r="I6599" s="20"/>
      <c r="K6599" s="21"/>
      <c r="L6599" s="21"/>
      <c r="M6599" s="19"/>
      <c r="N6599" s="19"/>
    </row>
    <row r="6600" spans="8:14">
      <c r="H6600" s="18"/>
      <c r="I6600" s="20"/>
      <c r="K6600" s="21"/>
      <c r="L6600" s="21"/>
      <c r="M6600" s="19"/>
      <c r="N6600" s="19"/>
    </row>
    <row r="6601" spans="8:14">
      <c r="H6601" s="18"/>
      <c r="I6601" s="20"/>
      <c r="K6601" s="21"/>
      <c r="L6601" s="21"/>
      <c r="M6601" s="19"/>
      <c r="N6601" s="19"/>
    </row>
    <row r="6602" spans="8:14">
      <c r="H6602" s="18"/>
      <c r="I6602" s="20"/>
      <c r="K6602" s="21"/>
      <c r="L6602" s="21"/>
      <c r="M6602" s="19"/>
      <c r="N6602" s="19"/>
    </row>
    <row r="6603" spans="8:14">
      <c r="H6603" s="18"/>
      <c r="I6603" s="20"/>
      <c r="K6603" s="21"/>
      <c r="L6603" s="21"/>
      <c r="M6603" s="19"/>
      <c r="N6603" s="19"/>
    </row>
    <row r="6604" spans="8:14">
      <c r="H6604" s="18"/>
      <c r="I6604" s="20"/>
      <c r="K6604" s="21"/>
      <c r="L6604" s="21"/>
      <c r="M6604" s="19"/>
      <c r="N6604" s="19"/>
    </row>
    <row r="6605" spans="8:14">
      <c r="H6605" s="18"/>
      <c r="I6605" s="20"/>
      <c r="K6605" s="21"/>
      <c r="L6605" s="21"/>
      <c r="M6605" s="19"/>
      <c r="N6605" s="19"/>
    </row>
    <row r="6606" spans="8:14">
      <c r="H6606" s="18"/>
      <c r="I6606" s="20"/>
      <c r="K6606" s="21"/>
      <c r="L6606" s="21"/>
      <c r="M6606" s="19"/>
      <c r="N6606" s="19"/>
    </row>
    <row r="6607" spans="8:14">
      <c r="H6607" s="18"/>
      <c r="I6607" s="20"/>
      <c r="K6607" s="21"/>
      <c r="L6607" s="21"/>
      <c r="M6607" s="19"/>
      <c r="N6607" s="19"/>
    </row>
    <row r="6608" spans="8:14">
      <c r="H6608" s="18"/>
      <c r="I6608" s="20"/>
      <c r="K6608" s="21"/>
      <c r="L6608" s="21"/>
      <c r="M6608" s="19"/>
      <c r="N6608" s="19"/>
    </row>
    <row r="6609" spans="8:14">
      <c r="H6609" s="18"/>
      <c r="I6609" s="20"/>
      <c r="K6609" s="21"/>
      <c r="L6609" s="21"/>
      <c r="M6609" s="19"/>
      <c r="N6609" s="19"/>
    </row>
    <row r="6610" spans="8:14">
      <c r="H6610" s="18"/>
      <c r="I6610" s="20"/>
      <c r="K6610" s="21"/>
      <c r="L6610" s="21"/>
      <c r="M6610" s="19"/>
      <c r="N6610" s="19"/>
    </row>
    <row r="6611" spans="8:14">
      <c r="H6611" s="18"/>
      <c r="I6611" s="20"/>
      <c r="K6611" s="21"/>
      <c r="L6611" s="21"/>
      <c r="M6611" s="19"/>
      <c r="N6611" s="19"/>
    </row>
    <row r="6612" spans="8:14">
      <c r="H6612" s="18"/>
      <c r="I6612" s="20"/>
      <c r="K6612" s="21"/>
      <c r="L6612" s="21"/>
      <c r="M6612" s="19"/>
      <c r="N6612" s="19"/>
    </row>
    <row r="6613" spans="8:14">
      <c r="H6613" s="18"/>
      <c r="I6613" s="20"/>
      <c r="K6613" s="21"/>
      <c r="L6613" s="21"/>
      <c r="M6613" s="19"/>
      <c r="N6613" s="19"/>
    </row>
    <row r="6614" spans="8:14">
      <c r="H6614" s="18"/>
      <c r="I6614" s="20"/>
      <c r="K6614" s="21"/>
      <c r="L6614" s="21"/>
      <c r="M6614" s="19"/>
      <c r="N6614" s="19"/>
    </row>
    <row r="6615" spans="8:14">
      <c r="H6615" s="18"/>
      <c r="I6615" s="20"/>
      <c r="K6615" s="21"/>
      <c r="L6615" s="21"/>
      <c r="M6615" s="19"/>
      <c r="N6615" s="19"/>
    </row>
    <row r="6616" spans="8:14">
      <c r="H6616" s="18"/>
      <c r="I6616" s="20"/>
      <c r="K6616" s="21"/>
      <c r="L6616" s="21"/>
      <c r="M6616" s="19"/>
      <c r="N6616" s="19"/>
    </row>
    <row r="6617" spans="8:14">
      <c r="H6617" s="18"/>
      <c r="I6617" s="20"/>
      <c r="K6617" s="21"/>
      <c r="L6617" s="21"/>
      <c r="M6617" s="19"/>
      <c r="N6617" s="19"/>
    </row>
    <row r="6618" spans="8:14">
      <c r="H6618" s="18"/>
      <c r="I6618" s="20"/>
      <c r="K6618" s="21"/>
      <c r="L6618" s="21"/>
      <c r="M6618" s="19"/>
      <c r="N6618" s="19"/>
    </row>
    <row r="6619" spans="8:14">
      <c r="H6619" s="18"/>
      <c r="I6619" s="20"/>
      <c r="K6619" s="21"/>
      <c r="L6619" s="21"/>
      <c r="M6619" s="19"/>
      <c r="N6619" s="19"/>
    </row>
    <row r="6620" spans="8:14">
      <c r="H6620" s="18"/>
      <c r="I6620" s="20"/>
      <c r="K6620" s="21"/>
      <c r="L6620" s="21"/>
      <c r="M6620" s="19"/>
      <c r="N6620" s="19"/>
    </row>
    <row r="6621" spans="8:14">
      <c r="H6621" s="18"/>
      <c r="I6621" s="20"/>
      <c r="K6621" s="21"/>
      <c r="L6621" s="21"/>
      <c r="M6621" s="19"/>
      <c r="N6621" s="19"/>
    </row>
    <row r="6622" spans="8:14">
      <c r="H6622" s="18"/>
      <c r="I6622" s="20"/>
      <c r="K6622" s="21"/>
      <c r="L6622" s="21"/>
      <c r="M6622" s="19"/>
      <c r="N6622" s="19"/>
    </row>
    <row r="6623" spans="8:14">
      <c r="H6623" s="18"/>
      <c r="I6623" s="20"/>
      <c r="K6623" s="21"/>
      <c r="L6623" s="21"/>
      <c r="M6623" s="19"/>
      <c r="N6623" s="19"/>
    </row>
    <row r="6624" spans="8:14">
      <c r="H6624" s="18"/>
      <c r="I6624" s="20"/>
      <c r="K6624" s="21"/>
      <c r="L6624" s="21"/>
      <c r="M6624" s="19"/>
      <c r="N6624" s="19"/>
    </row>
    <row r="6625" spans="8:14">
      <c r="H6625" s="18"/>
      <c r="I6625" s="20"/>
      <c r="K6625" s="21"/>
      <c r="L6625" s="21"/>
      <c r="M6625" s="19"/>
      <c r="N6625" s="19"/>
    </row>
    <row r="6626" spans="8:14">
      <c r="H6626" s="18"/>
      <c r="I6626" s="20"/>
      <c r="K6626" s="21"/>
      <c r="L6626" s="21"/>
      <c r="M6626" s="19"/>
      <c r="N6626" s="19"/>
    </row>
    <row r="6627" spans="8:14">
      <c r="H6627" s="18"/>
      <c r="I6627" s="20"/>
      <c r="K6627" s="21"/>
      <c r="L6627" s="21"/>
      <c r="M6627" s="19"/>
      <c r="N6627" s="19"/>
    </row>
    <row r="6628" spans="8:14">
      <c r="H6628" s="18"/>
      <c r="I6628" s="20"/>
      <c r="K6628" s="21"/>
      <c r="L6628" s="21"/>
      <c r="M6628" s="19"/>
      <c r="N6628" s="19"/>
    </row>
    <row r="6629" spans="8:14">
      <c r="H6629" s="18"/>
      <c r="I6629" s="20"/>
      <c r="K6629" s="21"/>
      <c r="L6629" s="21"/>
      <c r="M6629" s="19"/>
      <c r="N6629" s="19"/>
    </row>
    <row r="6630" spans="8:14">
      <c r="H6630" s="18"/>
      <c r="I6630" s="20"/>
      <c r="K6630" s="21"/>
      <c r="L6630" s="21"/>
      <c r="M6630" s="19"/>
      <c r="N6630" s="19"/>
    </row>
    <row r="6631" spans="8:14">
      <c r="H6631" s="18"/>
      <c r="I6631" s="20"/>
      <c r="K6631" s="21"/>
      <c r="L6631" s="21"/>
      <c r="M6631" s="19"/>
      <c r="N6631" s="19"/>
    </row>
    <row r="6632" spans="8:14">
      <c r="H6632" s="18"/>
      <c r="I6632" s="20"/>
      <c r="K6632" s="21"/>
      <c r="L6632" s="21"/>
      <c r="M6632" s="19"/>
      <c r="N6632" s="19"/>
    </row>
    <row r="6633" spans="8:14">
      <c r="H6633" s="18"/>
      <c r="I6633" s="20"/>
      <c r="K6633" s="21"/>
      <c r="L6633" s="21"/>
      <c r="M6633" s="19"/>
      <c r="N6633" s="19"/>
    </row>
    <row r="6634" spans="8:14">
      <c r="H6634" s="18"/>
      <c r="I6634" s="20"/>
      <c r="K6634" s="21"/>
      <c r="L6634" s="21"/>
      <c r="M6634" s="19"/>
      <c r="N6634" s="19"/>
    </row>
    <row r="6635" spans="8:14">
      <c r="H6635" s="18"/>
      <c r="I6635" s="20"/>
      <c r="K6635" s="21"/>
      <c r="L6635" s="21"/>
      <c r="M6635" s="19"/>
      <c r="N6635" s="19"/>
    </row>
    <row r="6636" spans="8:14">
      <c r="H6636" s="18"/>
      <c r="I6636" s="20"/>
      <c r="K6636" s="21"/>
      <c r="L6636" s="21"/>
      <c r="M6636" s="19"/>
      <c r="N6636" s="19"/>
    </row>
    <row r="6637" spans="8:14">
      <c r="H6637" s="18"/>
      <c r="I6637" s="20"/>
      <c r="K6637" s="21"/>
      <c r="L6637" s="21"/>
      <c r="M6637" s="19"/>
      <c r="N6637" s="19"/>
    </row>
    <row r="6638" spans="8:14">
      <c r="H6638" s="18"/>
      <c r="I6638" s="20"/>
      <c r="K6638" s="21"/>
      <c r="L6638" s="21"/>
      <c r="M6638" s="19"/>
      <c r="N6638" s="19"/>
    </row>
    <row r="6639" spans="8:14">
      <c r="H6639" s="18"/>
      <c r="I6639" s="20"/>
      <c r="K6639" s="21"/>
      <c r="L6639" s="21"/>
      <c r="M6639" s="19"/>
      <c r="N6639" s="19"/>
    </row>
    <row r="6640" spans="8:14">
      <c r="H6640" s="18"/>
      <c r="I6640" s="20"/>
      <c r="K6640" s="21"/>
      <c r="L6640" s="21"/>
      <c r="M6640" s="19"/>
      <c r="N6640" s="19"/>
    </row>
    <row r="6641" spans="8:14">
      <c r="H6641" s="18"/>
      <c r="I6641" s="20"/>
      <c r="K6641" s="21"/>
      <c r="L6641" s="21"/>
      <c r="M6641" s="19"/>
      <c r="N6641" s="19"/>
    </row>
    <row r="6642" spans="8:14">
      <c r="H6642" s="18"/>
      <c r="I6642" s="20"/>
      <c r="K6642" s="21"/>
      <c r="L6642" s="21"/>
      <c r="M6642" s="19"/>
      <c r="N6642" s="19"/>
    </row>
    <row r="6643" spans="8:14">
      <c r="H6643" s="18"/>
      <c r="I6643" s="20"/>
      <c r="K6643" s="21"/>
      <c r="L6643" s="21"/>
      <c r="M6643" s="19"/>
      <c r="N6643" s="19"/>
    </row>
    <row r="6644" spans="8:14">
      <c r="H6644" s="18"/>
      <c r="I6644" s="20"/>
      <c r="K6644" s="21"/>
      <c r="L6644" s="21"/>
      <c r="M6644" s="19"/>
      <c r="N6644" s="19"/>
    </row>
    <row r="6645" spans="8:14">
      <c r="H6645" s="18"/>
      <c r="I6645" s="20"/>
      <c r="K6645" s="21"/>
      <c r="L6645" s="21"/>
      <c r="M6645" s="19"/>
      <c r="N6645" s="19"/>
    </row>
    <row r="6646" spans="8:14">
      <c r="H6646" s="18"/>
      <c r="I6646" s="20"/>
      <c r="K6646" s="21"/>
      <c r="L6646" s="21"/>
      <c r="M6646" s="19"/>
      <c r="N6646" s="19"/>
    </row>
    <row r="6647" spans="8:14">
      <c r="H6647" s="18"/>
      <c r="I6647" s="20"/>
      <c r="K6647" s="21"/>
      <c r="L6647" s="21"/>
      <c r="M6647" s="19"/>
      <c r="N6647" s="19"/>
    </row>
    <row r="6648" spans="8:14">
      <c r="H6648" s="18"/>
      <c r="I6648" s="20"/>
      <c r="K6648" s="21"/>
      <c r="L6648" s="21"/>
      <c r="M6648" s="19"/>
      <c r="N6648" s="19"/>
    </row>
    <row r="6649" spans="8:14">
      <c r="H6649" s="18"/>
      <c r="I6649" s="20"/>
      <c r="K6649" s="21"/>
      <c r="L6649" s="21"/>
      <c r="M6649" s="19"/>
      <c r="N6649" s="19"/>
    </row>
    <row r="6650" spans="8:14">
      <c r="H6650" s="18"/>
      <c r="I6650" s="20"/>
      <c r="K6650" s="21"/>
      <c r="L6650" s="21"/>
      <c r="M6650" s="19"/>
      <c r="N6650" s="19"/>
    </row>
    <row r="6651" spans="8:14">
      <c r="H6651" s="18"/>
      <c r="I6651" s="20"/>
      <c r="K6651" s="21"/>
      <c r="L6651" s="21"/>
      <c r="M6651" s="19"/>
      <c r="N6651" s="19"/>
    </row>
    <row r="6652" spans="8:14">
      <c r="H6652" s="18"/>
      <c r="I6652" s="20"/>
      <c r="K6652" s="21"/>
      <c r="L6652" s="21"/>
      <c r="M6652" s="19"/>
      <c r="N6652" s="19"/>
    </row>
    <row r="6653" spans="8:14">
      <c r="H6653" s="18"/>
      <c r="I6653" s="20"/>
      <c r="K6653" s="21"/>
      <c r="L6653" s="21"/>
      <c r="M6653" s="19"/>
      <c r="N6653" s="19"/>
    </row>
    <row r="6654" spans="8:14">
      <c r="H6654" s="18"/>
      <c r="I6654" s="20"/>
      <c r="K6654" s="21"/>
      <c r="L6654" s="21"/>
      <c r="M6654" s="19"/>
      <c r="N6654" s="19"/>
    </row>
    <row r="6655" spans="8:14">
      <c r="H6655" s="18"/>
      <c r="I6655" s="20"/>
      <c r="K6655" s="21"/>
      <c r="L6655" s="21"/>
      <c r="M6655" s="19"/>
      <c r="N6655" s="19"/>
    </row>
    <row r="6656" spans="8:14">
      <c r="H6656" s="18"/>
      <c r="I6656" s="20"/>
      <c r="K6656" s="21"/>
      <c r="L6656" s="21"/>
      <c r="M6656" s="19"/>
      <c r="N6656" s="19"/>
    </row>
    <row r="6657" spans="8:14">
      <c r="H6657" s="18"/>
      <c r="I6657" s="20"/>
      <c r="K6657" s="21"/>
      <c r="L6657" s="21"/>
      <c r="M6657" s="19"/>
      <c r="N6657" s="19"/>
    </row>
    <row r="6658" spans="8:14">
      <c r="H6658" s="18"/>
      <c r="I6658" s="20"/>
      <c r="K6658" s="21"/>
      <c r="L6658" s="21"/>
      <c r="M6658" s="19"/>
      <c r="N6658" s="19"/>
    </row>
    <row r="6659" spans="8:14">
      <c r="H6659" s="18"/>
      <c r="I6659" s="20"/>
      <c r="K6659" s="21"/>
      <c r="L6659" s="21"/>
      <c r="M6659" s="19"/>
      <c r="N6659" s="19"/>
    </row>
    <row r="6660" spans="8:14">
      <c r="H6660" s="18"/>
      <c r="I6660" s="20"/>
      <c r="K6660" s="21"/>
      <c r="L6660" s="21"/>
      <c r="M6660" s="19"/>
      <c r="N6660" s="19"/>
    </row>
    <row r="6661" spans="8:14">
      <c r="H6661" s="18"/>
      <c r="I6661" s="20"/>
      <c r="K6661" s="21"/>
      <c r="L6661" s="21"/>
      <c r="M6661" s="19"/>
      <c r="N6661" s="19"/>
    </row>
    <row r="6662" spans="8:14">
      <c r="H6662" s="18"/>
      <c r="I6662" s="20"/>
      <c r="K6662" s="21"/>
      <c r="L6662" s="21"/>
      <c r="M6662" s="19"/>
      <c r="N6662" s="19"/>
    </row>
    <row r="6663" spans="8:14">
      <c r="H6663" s="18"/>
      <c r="I6663" s="20"/>
      <c r="K6663" s="21"/>
      <c r="L6663" s="21"/>
      <c r="M6663" s="19"/>
      <c r="N6663" s="19"/>
    </row>
    <row r="6664" spans="8:14">
      <c r="H6664" s="18"/>
      <c r="I6664" s="20"/>
      <c r="K6664" s="21"/>
      <c r="L6664" s="21"/>
      <c r="M6664" s="19"/>
      <c r="N6664" s="19"/>
    </row>
    <row r="6665" spans="8:14">
      <c r="H6665" s="18"/>
      <c r="I6665" s="20"/>
      <c r="K6665" s="21"/>
      <c r="L6665" s="21"/>
      <c r="M6665" s="19"/>
      <c r="N6665" s="19"/>
    </row>
    <row r="6666" spans="8:14">
      <c r="H6666" s="18"/>
      <c r="I6666" s="20"/>
      <c r="K6666" s="21"/>
      <c r="L6666" s="21"/>
      <c r="M6666" s="19"/>
      <c r="N6666" s="19"/>
    </row>
    <row r="6667" spans="8:14">
      <c r="H6667" s="18"/>
      <c r="I6667" s="20"/>
      <c r="K6667" s="21"/>
      <c r="L6667" s="21"/>
      <c r="M6667" s="19"/>
      <c r="N6667" s="19"/>
    </row>
    <row r="6668" spans="8:14">
      <c r="H6668" s="18"/>
      <c r="I6668" s="20"/>
      <c r="K6668" s="21"/>
      <c r="L6668" s="21"/>
      <c r="M6668" s="19"/>
      <c r="N6668" s="19"/>
    </row>
    <row r="6669" spans="8:14">
      <c r="H6669" s="18"/>
      <c r="I6669" s="20"/>
      <c r="K6669" s="21"/>
      <c r="L6669" s="21"/>
      <c r="M6669" s="19"/>
      <c r="N6669" s="19"/>
    </row>
    <row r="6670" spans="8:14">
      <c r="H6670" s="18"/>
      <c r="I6670" s="20"/>
      <c r="K6670" s="21"/>
      <c r="L6670" s="21"/>
      <c r="M6670" s="19"/>
      <c r="N6670" s="19"/>
    </row>
    <row r="6671" spans="8:14">
      <c r="H6671" s="18"/>
      <c r="I6671" s="20"/>
      <c r="K6671" s="21"/>
      <c r="L6671" s="21"/>
      <c r="M6671" s="19"/>
      <c r="N6671" s="19"/>
    </row>
    <row r="6672" spans="8:14">
      <c r="H6672" s="18"/>
      <c r="I6672" s="20"/>
      <c r="K6672" s="21"/>
      <c r="L6672" s="21"/>
      <c r="M6672" s="19"/>
      <c r="N6672" s="19"/>
    </row>
    <row r="6673" spans="8:14">
      <c r="H6673" s="18"/>
      <c r="I6673" s="20"/>
      <c r="K6673" s="21"/>
      <c r="L6673" s="21"/>
      <c r="M6673" s="19"/>
      <c r="N6673" s="19"/>
    </row>
    <row r="6674" spans="8:14">
      <c r="H6674" s="18"/>
      <c r="I6674" s="20"/>
      <c r="K6674" s="21"/>
      <c r="L6674" s="21"/>
      <c r="M6674" s="19"/>
      <c r="N6674" s="19"/>
    </row>
    <row r="6675" spans="8:14">
      <c r="H6675" s="18"/>
      <c r="I6675" s="20"/>
      <c r="K6675" s="21"/>
      <c r="L6675" s="21"/>
      <c r="M6675" s="19"/>
      <c r="N6675" s="19"/>
    </row>
    <row r="6676" spans="8:14">
      <c r="H6676" s="18"/>
      <c r="I6676" s="20"/>
      <c r="K6676" s="21"/>
      <c r="L6676" s="21"/>
      <c r="M6676" s="19"/>
      <c r="N6676" s="19"/>
    </row>
    <row r="6677" spans="8:14">
      <c r="H6677" s="18"/>
      <c r="I6677" s="20"/>
      <c r="K6677" s="21"/>
      <c r="L6677" s="21"/>
      <c r="M6677" s="19"/>
      <c r="N6677" s="19"/>
    </row>
    <row r="6678" spans="8:14">
      <c r="H6678" s="18"/>
      <c r="I6678" s="20"/>
      <c r="K6678" s="21"/>
      <c r="L6678" s="21"/>
      <c r="M6678" s="19"/>
      <c r="N6678" s="19"/>
    </row>
    <row r="6679" spans="8:14">
      <c r="H6679" s="18"/>
      <c r="I6679" s="20"/>
      <c r="K6679" s="21"/>
      <c r="L6679" s="21"/>
      <c r="M6679" s="19"/>
      <c r="N6679" s="19"/>
    </row>
    <row r="6680" spans="8:14">
      <c r="H6680" s="18"/>
      <c r="I6680" s="20"/>
      <c r="K6680" s="21"/>
      <c r="L6680" s="21"/>
      <c r="M6680" s="19"/>
      <c r="N6680" s="19"/>
    </row>
    <row r="6681" spans="8:14">
      <c r="H6681" s="18"/>
      <c r="I6681" s="20"/>
      <c r="K6681" s="21"/>
      <c r="L6681" s="21"/>
      <c r="M6681" s="19"/>
      <c r="N6681" s="19"/>
    </row>
    <row r="6682" spans="8:14">
      <c r="H6682" s="18"/>
      <c r="I6682" s="20"/>
      <c r="K6682" s="21"/>
      <c r="L6682" s="21"/>
      <c r="M6682" s="19"/>
      <c r="N6682" s="19"/>
    </row>
    <row r="6683" spans="8:14">
      <c r="H6683" s="18"/>
      <c r="I6683" s="20"/>
      <c r="K6683" s="21"/>
      <c r="L6683" s="21"/>
      <c r="M6683" s="19"/>
      <c r="N6683" s="19"/>
    </row>
    <row r="6684" spans="8:14">
      <c r="H6684" s="18"/>
      <c r="I6684" s="20"/>
      <c r="K6684" s="21"/>
      <c r="L6684" s="21"/>
      <c r="M6684" s="19"/>
      <c r="N6684" s="19"/>
    </row>
    <row r="6685" spans="8:14">
      <c r="H6685" s="18"/>
      <c r="I6685" s="20"/>
      <c r="K6685" s="21"/>
      <c r="L6685" s="21"/>
      <c r="M6685" s="19"/>
      <c r="N6685" s="19"/>
    </row>
    <row r="6686" spans="8:14">
      <c r="H6686" s="18"/>
      <c r="I6686" s="20"/>
      <c r="K6686" s="21"/>
      <c r="L6686" s="21"/>
      <c r="M6686" s="19"/>
      <c r="N6686" s="19"/>
    </row>
    <row r="6687" spans="8:14">
      <c r="H6687" s="18"/>
      <c r="I6687" s="20"/>
      <c r="K6687" s="21"/>
      <c r="L6687" s="21"/>
      <c r="M6687" s="19"/>
      <c r="N6687" s="19"/>
    </row>
    <row r="6688" spans="8:14">
      <c r="H6688" s="18"/>
      <c r="I6688" s="20"/>
      <c r="K6688" s="21"/>
      <c r="L6688" s="21"/>
      <c r="M6688" s="19"/>
      <c r="N6688" s="19"/>
    </row>
    <row r="6689" spans="8:14">
      <c r="H6689" s="18"/>
      <c r="I6689" s="20"/>
      <c r="K6689" s="21"/>
      <c r="L6689" s="21"/>
      <c r="M6689" s="19"/>
      <c r="N6689" s="19"/>
    </row>
    <row r="6690" spans="8:14">
      <c r="H6690" s="18"/>
      <c r="I6690" s="20"/>
      <c r="K6690" s="21"/>
      <c r="L6690" s="21"/>
      <c r="M6690" s="19"/>
      <c r="N6690" s="19"/>
    </row>
    <row r="6691" spans="8:14">
      <c r="H6691" s="18"/>
      <c r="I6691" s="20"/>
      <c r="K6691" s="21"/>
      <c r="L6691" s="21"/>
      <c r="M6691" s="19"/>
      <c r="N6691" s="19"/>
    </row>
    <row r="6692" spans="8:14">
      <c r="H6692" s="18"/>
      <c r="I6692" s="20"/>
      <c r="K6692" s="21"/>
      <c r="L6692" s="21"/>
      <c r="M6692" s="19"/>
      <c r="N6692" s="19"/>
    </row>
    <row r="6693" spans="8:14">
      <c r="H6693" s="18"/>
      <c r="I6693" s="20"/>
      <c r="K6693" s="21"/>
      <c r="L6693" s="21"/>
      <c r="M6693" s="19"/>
      <c r="N6693" s="19"/>
    </row>
    <row r="6694" spans="8:14">
      <c r="H6694" s="18"/>
      <c r="I6694" s="20"/>
      <c r="K6694" s="21"/>
      <c r="L6694" s="21"/>
      <c r="M6694" s="19"/>
      <c r="N6694" s="19"/>
    </row>
    <row r="6695" spans="8:14">
      <c r="H6695" s="18"/>
      <c r="I6695" s="20"/>
      <c r="K6695" s="21"/>
      <c r="L6695" s="21"/>
      <c r="M6695" s="19"/>
      <c r="N6695" s="19"/>
    </row>
    <row r="6696" spans="8:14">
      <c r="H6696" s="18"/>
      <c r="I6696" s="20"/>
      <c r="K6696" s="21"/>
      <c r="L6696" s="21"/>
      <c r="M6696" s="19"/>
      <c r="N6696" s="19"/>
    </row>
    <row r="6697" spans="8:14">
      <c r="H6697" s="18"/>
      <c r="I6697" s="20"/>
      <c r="K6697" s="21"/>
      <c r="L6697" s="21"/>
      <c r="M6697" s="19"/>
      <c r="N6697" s="19"/>
    </row>
    <row r="6698" spans="8:14">
      <c r="H6698" s="18"/>
      <c r="I6698" s="20"/>
      <c r="K6698" s="21"/>
      <c r="L6698" s="21"/>
      <c r="M6698" s="19"/>
      <c r="N6698" s="19"/>
    </row>
    <row r="6699" spans="8:14">
      <c r="H6699" s="18"/>
      <c r="I6699" s="20"/>
      <c r="K6699" s="21"/>
      <c r="L6699" s="21"/>
      <c r="M6699" s="19"/>
      <c r="N6699" s="19"/>
    </row>
    <row r="6700" spans="8:14">
      <c r="H6700" s="18"/>
      <c r="I6700" s="20"/>
      <c r="K6700" s="21"/>
      <c r="L6700" s="21"/>
      <c r="M6700" s="19"/>
      <c r="N6700" s="19"/>
    </row>
    <row r="6701" spans="8:14">
      <c r="H6701" s="18"/>
      <c r="I6701" s="20"/>
      <c r="K6701" s="21"/>
      <c r="L6701" s="21"/>
      <c r="M6701" s="19"/>
      <c r="N6701" s="19"/>
    </row>
    <row r="6702" spans="8:14">
      <c r="H6702" s="18"/>
      <c r="I6702" s="20"/>
      <c r="K6702" s="21"/>
      <c r="L6702" s="21"/>
      <c r="M6702" s="19"/>
      <c r="N6702" s="19"/>
    </row>
    <row r="6703" spans="8:14">
      <c r="H6703" s="18"/>
      <c r="I6703" s="20"/>
      <c r="K6703" s="21"/>
      <c r="L6703" s="21"/>
      <c r="M6703" s="19"/>
      <c r="N6703" s="19"/>
    </row>
    <row r="6704" spans="8:14">
      <c r="H6704" s="18"/>
      <c r="I6704" s="20"/>
      <c r="K6704" s="21"/>
      <c r="L6704" s="21"/>
      <c r="M6704" s="19"/>
      <c r="N6704" s="19"/>
    </row>
    <row r="6705" spans="8:14">
      <c r="H6705" s="18"/>
      <c r="I6705" s="20"/>
      <c r="K6705" s="21"/>
      <c r="L6705" s="21"/>
      <c r="M6705" s="19"/>
      <c r="N6705" s="19"/>
    </row>
    <row r="6706" spans="8:14">
      <c r="H6706" s="18"/>
      <c r="I6706" s="20"/>
      <c r="K6706" s="21"/>
      <c r="L6706" s="21"/>
      <c r="M6706" s="19"/>
      <c r="N6706" s="19"/>
    </row>
    <row r="6707" spans="8:14">
      <c r="H6707" s="18"/>
      <c r="I6707" s="20"/>
      <c r="K6707" s="21"/>
      <c r="L6707" s="21"/>
      <c r="M6707" s="19"/>
      <c r="N6707" s="19"/>
    </row>
    <row r="6708" spans="8:14">
      <c r="H6708" s="18"/>
      <c r="I6708" s="20"/>
      <c r="K6708" s="21"/>
      <c r="L6708" s="21"/>
      <c r="M6708" s="19"/>
      <c r="N6708" s="19"/>
    </row>
    <row r="6709" spans="8:14">
      <c r="H6709" s="18"/>
      <c r="I6709" s="20"/>
      <c r="K6709" s="21"/>
      <c r="L6709" s="21"/>
      <c r="M6709" s="19"/>
      <c r="N6709" s="19"/>
    </row>
    <row r="6710" spans="8:14">
      <c r="H6710" s="18"/>
      <c r="I6710" s="20"/>
      <c r="K6710" s="21"/>
      <c r="L6710" s="21"/>
      <c r="M6710" s="19"/>
      <c r="N6710" s="19"/>
    </row>
    <row r="6711" spans="8:14">
      <c r="H6711" s="18"/>
      <c r="I6711" s="20"/>
      <c r="K6711" s="21"/>
      <c r="L6711" s="21"/>
      <c r="M6711" s="19"/>
      <c r="N6711" s="19"/>
    </row>
    <row r="6712" spans="8:14">
      <c r="H6712" s="18"/>
      <c r="I6712" s="20"/>
      <c r="K6712" s="21"/>
      <c r="L6712" s="21"/>
      <c r="M6712" s="19"/>
      <c r="N6712" s="19"/>
    </row>
    <row r="6713" spans="8:14">
      <c r="H6713" s="18"/>
      <c r="I6713" s="20"/>
      <c r="K6713" s="21"/>
      <c r="L6713" s="21"/>
      <c r="M6713" s="19"/>
      <c r="N6713" s="19"/>
    </row>
    <row r="6714" spans="8:14">
      <c r="H6714" s="18"/>
      <c r="I6714" s="20"/>
      <c r="K6714" s="21"/>
      <c r="L6714" s="21"/>
      <c r="M6714" s="19"/>
      <c r="N6714" s="19"/>
    </row>
    <row r="6715" spans="8:14">
      <c r="H6715" s="18"/>
      <c r="I6715" s="20"/>
      <c r="K6715" s="21"/>
      <c r="L6715" s="21"/>
      <c r="M6715" s="19"/>
      <c r="N6715" s="19"/>
    </row>
    <row r="6716" spans="8:14">
      <c r="H6716" s="18"/>
      <c r="I6716" s="20"/>
      <c r="K6716" s="21"/>
      <c r="L6716" s="21"/>
      <c r="M6716" s="19"/>
      <c r="N6716" s="19"/>
    </row>
    <row r="6717" spans="8:14">
      <c r="H6717" s="18"/>
      <c r="I6717" s="20"/>
      <c r="K6717" s="21"/>
      <c r="L6717" s="21"/>
      <c r="M6717" s="19"/>
      <c r="N6717" s="19"/>
    </row>
    <row r="6718" spans="8:14">
      <c r="H6718" s="18"/>
      <c r="I6718" s="20"/>
      <c r="K6718" s="21"/>
      <c r="L6718" s="21"/>
      <c r="M6718" s="19"/>
      <c r="N6718" s="19"/>
    </row>
    <row r="6719" spans="8:14">
      <c r="H6719" s="18"/>
      <c r="I6719" s="20"/>
      <c r="K6719" s="21"/>
      <c r="L6719" s="21"/>
      <c r="M6719" s="19"/>
      <c r="N6719" s="19"/>
    </row>
    <row r="6720" spans="8:14">
      <c r="H6720" s="18"/>
      <c r="I6720" s="20"/>
      <c r="K6720" s="21"/>
      <c r="L6720" s="21"/>
      <c r="M6720" s="19"/>
      <c r="N6720" s="19"/>
    </row>
    <row r="6721" spans="8:14">
      <c r="H6721" s="18"/>
      <c r="I6721" s="20"/>
      <c r="K6721" s="21"/>
      <c r="L6721" s="21"/>
      <c r="M6721" s="19"/>
      <c r="N6721" s="19"/>
    </row>
    <row r="6722" spans="8:14">
      <c r="H6722" s="18"/>
      <c r="I6722" s="20"/>
      <c r="K6722" s="21"/>
      <c r="L6722" s="21"/>
      <c r="M6722" s="19"/>
      <c r="N6722" s="19"/>
    </row>
    <row r="6723" spans="8:14">
      <c r="H6723" s="18"/>
      <c r="I6723" s="20"/>
      <c r="K6723" s="21"/>
      <c r="L6723" s="21"/>
      <c r="M6723" s="19"/>
      <c r="N6723" s="19"/>
    </row>
    <row r="6724" spans="8:14">
      <c r="H6724" s="18"/>
      <c r="I6724" s="20"/>
      <c r="K6724" s="21"/>
      <c r="L6724" s="21"/>
      <c r="M6724" s="19"/>
      <c r="N6724" s="19"/>
    </row>
    <row r="6725" spans="8:14">
      <c r="H6725" s="18"/>
      <c r="I6725" s="20"/>
      <c r="K6725" s="21"/>
      <c r="L6725" s="21"/>
      <c r="M6725" s="19"/>
      <c r="N6725" s="19"/>
    </row>
    <row r="6726" spans="8:14">
      <c r="H6726" s="18"/>
      <c r="I6726" s="20"/>
      <c r="K6726" s="21"/>
      <c r="L6726" s="21"/>
      <c r="M6726" s="19"/>
      <c r="N6726" s="19"/>
    </row>
    <row r="6727" spans="8:14">
      <c r="H6727" s="18"/>
      <c r="I6727" s="20"/>
      <c r="K6727" s="21"/>
      <c r="L6727" s="21"/>
      <c r="M6727" s="19"/>
      <c r="N6727" s="19"/>
    </row>
    <row r="6728" spans="8:14">
      <c r="H6728" s="18"/>
      <c r="I6728" s="20"/>
      <c r="K6728" s="21"/>
      <c r="L6728" s="21"/>
      <c r="M6728" s="19"/>
      <c r="N6728" s="19"/>
    </row>
    <row r="6729" spans="8:14">
      <c r="H6729" s="18"/>
      <c r="I6729" s="20"/>
      <c r="K6729" s="21"/>
      <c r="L6729" s="21"/>
      <c r="M6729" s="19"/>
      <c r="N6729" s="19"/>
    </row>
    <row r="6730" spans="8:14">
      <c r="H6730" s="18"/>
      <c r="I6730" s="20"/>
      <c r="K6730" s="21"/>
      <c r="L6730" s="21"/>
      <c r="M6730" s="19"/>
      <c r="N6730" s="19"/>
    </row>
    <row r="6731" spans="8:14">
      <c r="H6731" s="18"/>
      <c r="I6731" s="20"/>
      <c r="K6731" s="21"/>
      <c r="L6731" s="21"/>
      <c r="M6731" s="19"/>
      <c r="N6731" s="19"/>
    </row>
    <row r="6732" spans="8:14">
      <c r="H6732" s="18"/>
      <c r="I6732" s="20"/>
      <c r="K6732" s="21"/>
      <c r="L6732" s="21"/>
      <c r="M6732" s="19"/>
      <c r="N6732" s="19"/>
    </row>
    <row r="6733" spans="8:14">
      <c r="H6733" s="18"/>
      <c r="I6733" s="20"/>
      <c r="K6733" s="21"/>
      <c r="L6733" s="21"/>
      <c r="M6733" s="19"/>
      <c r="N6733" s="19"/>
    </row>
    <row r="6734" spans="8:14">
      <c r="H6734" s="18"/>
      <c r="I6734" s="20"/>
      <c r="K6734" s="21"/>
      <c r="L6734" s="21"/>
      <c r="M6734" s="19"/>
      <c r="N6734" s="19"/>
    </row>
    <row r="6735" spans="8:14">
      <c r="H6735" s="18"/>
      <c r="I6735" s="20"/>
      <c r="K6735" s="21"/>
      <c r="L6735" s="21"/>
      <c r="M6735" s="19"/>
      <c r="N6735" s="19"/>
    </row>
    <row r="6736" spans="8:14">
      <c r="H6736" s="18"/>
      <c r="I6736" s="20"/>
      <c r="K6736" s="21"/>
      <c r="L6736" s="21"/>
      <c r="M6736" s="19"/>
      <c r="N6736" s="19"/>
    </row>
    <row r="6737" spans="8:14">
      <c r="H6737" s="18"/>
      <c r="I6737" s="20"/>
      <c r="K6737" s="21"/>
      <c r="L6737" s="21"/>
      <c r="M6737" s="19"/>
      <c r="N6737" s="19"/>
    </row>
    <row r="6738" spans="8:14">
      <c r="H6738" s="18"/>
      <c r="I6738" s="20"/>
      <c r="K6738" s="21"/>
      <c r="L6738" s="21"/>
      <c r="M6738" s="19"/>
      <c r="N6738" s="19"/>
    </row>
    <row r="6739" spans="8:14">
      <c r="H6739" s="18"/>
      <c r="I6739" s="20"/>
      <c r="K6739" s="21"/>
      <c r="L6739" s="21"/>
      <c r="M6739" s="19"/>
      <c r="N6739" s="19"/>
    </row>
    <row r="6740" spans="8:14">
      <c r="H6740" s="18"/>
      <c r="I6740" s="20"/>
      <c r="K6740" s="21"/>
      <c r="L6740" s="21"/>
      <c r="M6740" s="19"/>
      <c r="N6740" s="19"/>
    </row>
    <row r="6741" spans="8:14">
      <c r="H6741" s="18"/>
      <c r="I6741" s="20"/>
      <c r="K6741" s="21"/>
      <c r="L6741" s="21"/>
      <c r="M6741" s="19"/>
      <c r="N6741" s="19"/>
    </row>
    <row r="6742" spans="8:14">
      <c r="H6742" s="18"/>
      <c r="I6742" s="20"/>
      <c r="K6742" s="21"/>
      <c r="L6742" s="21"/>
      <c r="M6742" s="19"/>
      <c r="N6742" s="19"/>
    </row>
    <row r="6743" spans="8:14">
      <c r="H6743" s="18"/>
      <c r="I6743" s="20"/>
      <c r="K6743" s="21"/>
      <c r="L6743" s="21"/>
      <c r="M6743" s="19"/>
      <c r="N6743" s="19"/>
    </row>
    <row r="6744" spans="8:14">
      <c r="H6744" s="18"/>
      <c r="I6744" s="20"/>
      <c r="K6744" s="21"/>
      <c r="L6744" s="21"/>
      <c r="M6744" s="19"/>
      <c r="N6744" s="19"/>
    </row>
    <row r="6745" spans="8:14">
      <c r="H6745" s="18"/>
      <c r="I6745" s="20"/>
      <c r="K6745" s="21"/>
      <c r="L6745" s="21"/>
      <c r="M6745" s="19"/>
      <c r="N6745" s="19"/>
    </row>
    <row r="6746" spans="8:14">
      <c r="H6746" s="18"/>
      <c r="I6746" s="20"/>
      <c r="K6746" s="21"/>
      <c r="L6746" s="21"/>
      <c r="M6746" s="19"/>
      <c r="N6746" s="19"/>
    </row>
    <row r="6747" spans="8:14">
      <c r="H6747" s="18"/>
      <c r="I6747" s="20"/>
      <c r="K6747" s="21"/>
      <c r="L6747" s="21"/>
      <c r="M6747" s="19"/>
      <c r="N6747" s="19"/>
    </row>
    <row r="6748" spans="8:14">
      <c r="H6748" s="18"/>
      <c r="I6748" s="20"/>
      <c r="K6748" s="21"/>
      <c r="L6748" s="21"/>
      <c r="M6748" s="19"/>
      <c r="N6748" s="19"/>
    </row>
    <row r="6749" spans="8:14">
      <c r="H6749" s="18"/>
      <c r="I6749" s="20"/>
      <c r="K6749" s="21"/>
      <c r="L6749" s="21"/>
      <c r="M6749" s="19"/>
      <c r="N6749" s="19"/>
    </row>
    <row r="6750" spans="8:14">
      <c r="H6750" s="18"/>
      <c r="I6750" s="20"/>
      <c r="K6750" s="21"/>
      <c r="L6750" s="21"/>
      <c r="M6750" s="19"/>
      <c r="N6750" s="19"/>
    </row>
    <row r="6751" spans="8:14">
      <c r="H6751" s="18"/>
      <c r="I6751" s="20"/>
      <c r="K6751" s="21"/>
      <c r="L6751" s="21"/>
      <c r="M6751" s="19"/>
      <c r="N6751" s="19"/>
    </row>
    <row r="6752" spans="8:14">
      <c r="H6752" s="18"/>
      <c r="I6752" s="20"/>
      <c r="K6752" s="21"/>
      <c r="L6752" s="21"/>
      <c r="M6752" s="19"/>
      <c r="N6752" s="19"/>
    </row>
    <row r="6753" spans="8:14">
      <c r="H6753" s="18"/>
      <c r="I6753" s="20"/>
      <c r="K6753" s="21"/>
      <c r="L6753" s="21"/>
      <c r="M6753" s="19"/>
      <c r="N6753" s="19"/>
    </row>
    <row r="6754" spans="8:14">
      <c r="H6754" s="18"/>
      <c r="I6754" s="20"/>
      <c r="K6754" s="21"/>
      <c r="L6754" s="21"/>
      <c r="M6754" s="19"/>
      <c r="N6754" s="19"/>
    </row>
    <row r="6755" spans="8:14">
      <c r="H6755" s="18"/>
      <c r="I6755" s="20"/>
      <c r="K6755" s="21"/>
      <c r="L6755" s="21"/>
      <c r="M6755" s="19"/>
      <c r="N6755" s="19"/>
    </row>
    <row r="6756" spans="8:14">
      <c r="H6756" s="18"/>
      <c r="I6756" s="20"/>
      <c r="K6756" s="21"/>
      <c r="L6756" s="21"/>
      <c r="M6756" s="19"/>
      <c r="N6756" s="19"/>
    </row>
    <row r="6757" spans="8:14">
      <c r="H6757" s="18"/>
      <c r="I6757" s="20"/>
      <c r="K6757" s="21"/>
      <c r="L6757" s="21"/>
      <c r="M6757" s="19"/>
      <c r="N6757" s="19"/>
    </row>
    <row r="6758" spans="8:14">
      <c r="H6758" s="18"/>
      <c r="I6758" s="20"/>
      <c r="K6758" s="21"/>
      <c r="L6758" s="21"/>
      <c r="M6758" s="19"/>
      <c r="N6758" s="19"/>
    </row>
    <row r="6759" spans="8:14">
      <c r="H6759" s="18"/>
      <c r="I6759" s="20"/>
      <c r="K6759" s="21"/>
      <c r="L6759" s="21"/>
      <c r="M6759" s="19"/>
      <c r="N6759" s="19"/>
    </row>
    <row r="6760" spans="8:14">
      <c r="H6760" s="18"/>
      <c r="I6760" s="20"/>
      <c r="K6760" s="21"/>
      <c r="L6760" s="21"/>
      <c r="M6760" s="19"/>
      <c r="N6760" s="19"/>
    </row>
    <row r="6761" spans="8:14">
      <c r="H6761" s="18"/>
      <c r="I6761" s="20"/>
      <c r="K6761" s="21"/>
      <c r="L6761" s="21"/>
      <c r="M6761" s="19"/>
      <c r="N6761" s="19"/>
    </row>
    <row r="6762" spans="8:14">
      <c r="H6762" s="18"/>
      <c r="I6762" s="20"/>
      <c r="K6762" s="21"/>
      <c r="L6762" s="21"/>
      <c r="M6762" s="19"/>
      <c r="N6762" s="19"/>
    </row>
    <row r="6763" spans="8:14">
      <c r="H6763" s="18"/>
      <c r="I6763" s="20"/>
      <c r="K6763" s="21"/>
      <c r="L6763" s="21"/>
      <c r="M6763" s="19"/>
      <c r="N6763" s="19"/>
    </row>
    <row r="6764" spans="8:14">
      <c r="H6764" s="18"/>
      <c r="I6764" s="20"/>
      <c r="K6764" s="21"/>
      <c r="L6764" s="21"/>
      <c r="M6764" s="19"/>
      <c r="N6764" s="19"/>
    </row>
    <row r="6765" spans="8:14">
      <c r="H6765" s="18"/>
      <c r="I6765" s="20"/>
      <c r="K6765" s="21"/>
      <c r="L6765" s="21"/>
      <c r="M6765" s="19"/>
      <c r="N6765" s="19"/>
    </row>
    <row r="6766" spans="8:14">
      <c r="H6766" s="18"/>
      <c r="I6766" s="20"/>
      <c r="K6766" s="21"/>
      <c r="L6766" s="21"/>
      <c r="M6766" s="19"/>
      <c r="N6766" s="19"/>
    </row>
    <row r="6767" spans="8:14">
      <c r="H6767" s="18"/>
      <c r="I6767" s="20"/>
      <c r="K6767" s="21"/>
      <c r="L6767" s="21"/>
      <c r="M6767" s="19"/>
      <c r="N6767" s="19"/>
    </row>
    <row r="6768" spans="8:14">
      <c r="H6768" s="18"/>
      <c r="I6768" s="20"/>
      <c r="K6768" s="21"/>
      <c r="L6768" s="21"/>
      <c r="M6768" s="19"/>
      <c r="N6768" s="19"/>
    </row>
    <row r="6769" spans="8:14">
      <c r="H6769" s="18"/>
      <c r="I6769" s="20"/>
      <c r="K6769" s="21"/>
      <c r="L6769" s="21"/>
      <c r="M6769" s="19"/>
      <c r="N6769" s="19"/>
    </row>
    <row r="6770" spans="8:14">
      <c r="H6770" s="18"/>
      <c r="I6770" s="20"/>
      <c r="K6770" s="21"/>
      <c r="L6770" s="21"/>
      <c r="M6770" s="19"/>
      <c r="N6770" s="19"/>
    </row>
    <row r="6771" spans="8:14">
      <c r="H6771" s="18"/>
      <c r="I6771" s="20"/>
      <c r="K6771" s="21"/>
      <c r="L6771" s="21"/>
      <c r="M6771" s="19"/>
      <c r="N6771" s="19"/>
    </row>
    <row r="6772" spans="8:14">
      <c r="H6772" s="18"/>
      <c r="I6772" s="20"/>
      <c r="K6772" s="21"/>
      <c r="L6772" s="21"/>
      <c r="M6772" s="19"/>
      <c r="N6772" s="19"/>
    </row>
    <row r="6773" spans="8:14">
      <c r="H6773" s="18"/>
      <c r="I6773" s="20"/>
      <c r="K6773" s="21"/>
      <c r="L6773" s="21"/>
      <c r="M6773" s="19"/>
      <c r="N6773" s="19"/>
    </row>
    <row r="6774" spans="8:14">
      <c r="H6774" s="18"/>
      <c r="I6774" s="20"/>
      <c r="K6774" s="21"/>
      <c r="L6774" s="21"/>
      <c r="M6774" s="19"/>
      <c r="N6774" s="19"/>
    </row>
    <row r="6775" spans="8:14">
      <c r="H6775" s="18"/>
      <c r="I6775" s="20"/>
      <c r="K6775" s="21"/>
      <c r="L6775" s="21"/>
      <c r="M6775" s="19"/>
      <c r="N6775" s="19"/>
    </row>
    <row r="6776" spans="8:14">
      <c r="H6776" s="18"/>
      <c r="I6776" s="20"/>
      <c r="K6776" s="21"/>
      <c r="L6776" s="21"/>
      <c r="M6776" s="19"/>
      <c r="N6776" s="19"/>
    </row>
    <row r="6777" spans="8:14">
      <c r="H6777" s="18"/>
      <c r="I6777" s="20"/>
      <c r="K6777" s="21"/>
      <c r="L6777" s="21"/>
      <c r="M6777" s="19"/>
      <c r="N6777" s="19"/>
    </row>
    <row r="6778" spans="8:14">
      <c r="H6778" s="18"/>
      <c r="I6778" s="20"/>
      <c r="K6778" s="21"/>
      <c r="L6778" s="21"/>
      <c r="M6778" s="19"/>
      <c r="N6778" s="19"/>
    </row>
    <row r="6779" spans="8:14">
      <c r="H6779" s="18"/>
      <c r="I6779" s="20"/>
      <c r="K6779" s="21"/>
      <c r="L6779" s="21"/>
      <c r="M6779" s="19"/>
      <c r="N6779" s="19"/>
    </row>
    <row r="6780" spans="8:14">
      <c r="H6780" s="18"/>
      <c r="I6780" s="20"/>
      <c r="K6780" s="21"/>
      <c r="L6780" s="21"/>
      <c r="M6780" s="19"/>
      <c r="N6780" s="19"/>
    </row>
    <row r="6781" spans="8:14">
      <c r="H6781" s="18"/>
      <c r="I6781" s="20"/>
      <c r="K6781" s="21"/>
      <c r="L6781" s="21"/>
      <c r="M6781" s="19"/>
      <c r="N6781" s="19"/>
    </row>
    <row r="6782" spans="8:14">
      <c r="H6782" s="18"/>
      <c r="I6782" s="20"/>
      <c r="K6782" s="21"/>
      <c r="L6782" s="21"/>
      <c r="M6782" s="19"/>
      <c r="N6782" s="19"/>
    </row>
    <row r="6783" spans="8:14">
      <c r="H6783" s="18"/>
      <c r="I6783" s="20"/>
      <c r="K6783" s="21"/>
      <c r="L6783" s="21"/>
      <c r="M6783" s="19"/>
      <c r="N6783" s="19"/>
    </row>
    <row r="6784" spans="8:14">
      <c r="H6784" s="18"/>
      <c r="I6784" s="20"/>
      <c r="K6784" s="21"/>
      <c r="L6784" s="21"/>
      <c r="M6784" s="19"/>
      <c r="N6784" s="19"/>
    </row>
    <row r="6785" spans="8:14">
      <c r="H6785" s="18"/>
      <c r="I6785" s="20"/>
      <c r="K6785" s="21"/>
      <c r="L6785" s="21"/>
      <c r="M6785" s="19"/>
      <c r="N6785" s="19"/>
    </row>
    <row r="6786" spans="8:14">
      <c r="H6786" s="18"/>
      <c r="I6786" s="20"/>
      <c r="K6786" s="21"/>
      <c r="L6786" s="21"/>
      <c r="M6786" s="19"/>
      <c r="N6786" s="19"/>
    </row>
    <row r="6787" spans="8:14">
      <c r="H6787" s="18"/>
      <c r="I6787" s="20"/>
      <c r="K6787" s="21"/>
      <c r="L6787" s="21"/>
      <c r="M6787" s="19"/>
      <c r="N6787" s="19"/>
    </row>
    <row r="6788" spans="8:14">
      <c r="H6788" s="18"/>
      <c r="I6788" s="20"/>
      <c r="K6788" s="21"/>
      <c r="L6788" s="21"/>
      <c r="M6788" s="19"/>
      <c r="N6788" s="19"/>
    </row>
    <row r="6789" spans="8:14">
      <c r="H6789" s="18"/>
      <c r="I6789" s="20"/>
      <c r="K6789" s="21"/>
      <c r="L6789" s="21"/>
      <c r="M6789" s="19"/>
      <c r="N6789" s="19"/>
    </row>
    <row r="6790" spans="8:14">
      <c r="H6790" s="18"/>
      <c r="I6790" s="20"/>
      <c r="K6790" s="21"/>
      <c r="L6790" s="21"/>
      <c r="M6790" s="19"/>
      <c r="N6790" s="19"/>
    </row>
    <row r="6791" spans="8:14">
      <c r="H6791" s="18"/>
      <c r="I6791" s="20"/>
      <c r="K6791" s="21"/>
      <c r="L6791" s="21"/>
      <c r="M6791" s="19"/>
      <c r="N6791" s="19"/>
    </row>
    <row r="6792" spans="8:14">
      <c r="H6792" s="18"/>
      <c r="I6792" s="20"/>
      <c r="K6792" s="21"/>
      <c r="L6792" s="21"/>
      <c r="M6792" s="19"/>
      <c r="N6792" s="19"/>
    </row>
    <row r="6793" spans="8:14">
      <c r="H6793" s="18"/>
      <c r="I6793" s="20"/>
      <c r="K6793" s="21"/>
      <c r="L6793" s="21"/>
      <c r="M6793" s="19"/>
      <c r="N6793" s="19"/>
    </row>
    <row r="6794" spans="8:14">
      <c r="H6794" s="18"/>
      <c r="I6794" s="20"/>
      <c r="K6794" s="21"/>
      <c r="L6794" s="21"/>
      <c r="M6794" s="19"/>
      <c r="N6794" s="19"/>
    </row>
    <row r="6795" spans="8:14">
      <c r="H6795" s="18"/>
      <c r="I6795" s="20"/>
      <c r="K6795" s="21"/>
      <c r="L6795" s="21"/>
      <c r="M6795" s="19"/>
      <c r="N6795" s="19"/>
    </row>
    <row r="6796" spans="8:14">
      <c r="H6796" s="18"/>
      <c r="I6796" s="20"/>
      <c r="K6796" s="21"/>
      <c r="L6796" s="21"/>
      <c r="M6796" s="19"/>
      <c r="N6796" s="19"/>
    </row>
    <row r="6797" spans="8:14">
      <c r="H6797" s="18"/>
      <c r="I6797" s="20"/>
      <c r="K6797" s="21"/>
      <c r="L6797" s="21"/>
      <c r="M6797" s="19"/>
      <c r="N6797" s="19"/>
    </row>
    <row r="6798" spans="8:14">
      <c r="H6798" s="18"/>
      <c r="I6798" s="20"/>
      <c r="K6798" s="21"/>
      <c r="L6798" s="21"/>
      <c r="M6798" s="19"/>
      <c r="N6798" s="19"/>
    </row>
    <row r="6799" spans="8:14">
      <c r="H6799" s="18"/>
      <c r="I6799" s="20"/>
      <c r="K6799" s="21"/>
      <c r="L6799" s="21"/>
      <c r="M6799" s="19"/>
      <c r="N6799" s="19"/>
    </row>
    <row r="6800" spans="8:14">
      <c r="H6800" s="18"/>
      <c r="I6800" s="20"/>
      <c r="K6800" s="21"/>
      <c r="L6800" s="21"/>
      <c r="M6800" s="19"/>
      <c r="N6800" s="19"/>
    </row>
    <row r="6801" spans="8:14">
      <c r="H6801" s="18"/>
      <c r="I6801" s="20"/>
      <c r="K6801" s="21"/>
      <c r="L6801" s="21"/>
      <c r="M6801" s="19"/>
      <c r="N6801" s="19"/>
    </row>
    <row r="6802" spans="8:14">
      <c r="H6802" s="18"/>
      <c r="I6802" s="20"/>
      <c r="K6802" s="21"/>
      <c r="L6802" s="21"/>
      <c r="M6802" s="19"/>
      <c r="N6802" s="19"/>
    </row>
    <row r="6803" spans="8:14">
      <c r="H6803" s="18"/>
      <c r="I6803" s="20"/>
      <c r="K6803" s="21"/>
      <c r="L6803" s="21"/>
      <c r="M6803" s="19"/>
      <c r="N6803" s="19"/>
    </row>
    <row r="6804" spans="8:14">
      <c r="H6804" s="18"/>
      <c r="I6804" s="20"/>
      <c r="K6804" s="21"/>
      <c r="L6804" s="21"/>
      <c r="M6804" s="19"/>
      <c r="N6804" s="19"/>
    </row>
    <row r="6805" spans="8:14">
      <c r="H6805" s="18"/>
      <c r="I6805" s="20"/>
      <c r="K6805" s="21"/>
      <c r="L6805" s="21"/>
      <c r="M6805" s="19"/>
      <c r="N6805" s="19"/>
    </row>
    <row r="6806" spans="8:14">
      <c r="H6806" s="18"/>
      <c r="I6806" s="20"/>
      <c r="K6806" s="21"/>
      <c r="L6806" s="21"/>
      <c r="M6806" s="19"/>
      <c r="N6806" s="19"/>
    </row>
    <row r="6807" spans="8:14">
      <c r="H6807" s="18"/>
      <c r="I6807" s="20"/>
      <c r="K6807" s="21"/>
      <c r="L6807" s="21"/>
      <c r="M6807" s="19"/>
      <c r="N6807" s="19"/>
    </row>
    <row r="6808" spans="8:14">
      <c r="H6808" s="18"/>
      <c r="I6808" s="20"/>
      <c r="K6808" s="21"/>
      <c r="L6808" s="21"/>
      <c r="M6808" s="19"/>
      <c r="N6808" s="19"/>
    </row>
    <row r="6809" spans="8:14">
      <c r="H6809" s="18"/>
      <c r="I6809" s="20"/>
      <c r="K6809" s="21"/>
      <c r="L6809" s="21"/>
      <c r="M6809" s="19"/>
      <c r="N6809" s="19"/>
    </row>
    <row r="6810" spans="8:14">
      <c r="H6810" s="18"/>
      <c r="I6810" s="20"/>
      <c r="K6810" s="21"/>
      <c r="L6810" s="21"/>
      <c r="M6810" s="19"/>
      <c r="N6810" s="19"/>
    </row>
    <row r="6811" spans="8:14">
      <c r="H6811" s="18"/>
      <c r="I6811" s="20"/>
      <c r="K6811" s="21"/>
      <c r="L6811" s="21"/>
      <c r="M6811" s="19"/>
      <c r="N6811" s="19"/>
    </row>
    <row r="6812" spans="8:14">
      <c r="H6812" s="18"/>
      <c r="I6812" s="20"/>
      <c r="K6812" s="21"/>
      <c r="L6812" s="21"/>
      <c r="M6812" s="19"/>
      <c r="N6812" s="19"/>
    </row>
    <row r="6813" spans="8:14">
      <c r="H6813" s="18"/>
      <c r="I6813" s="20"/>
      <c r="K6813" s="21"/>
      <c r="L6813" s="21"/>
      <c r="M6813" s="19"/>
      <c r="N6813" s="19"/>
    </row>
    <row r="6814" spans="8:14">
      <c r="H6814" s="18"/>
      <c r="I6814" s="20"/>
      <c r="K6814" s="21"/>
      <c r="L6814" s="21"/>
      <c r="M6814" s="19"/>
      <c r="N6814" s="19"/>
    </row>
    <row r="6815" spans="8:14">
      <c r="H6815" s="18"/>
      <c r="I6815" s="20"/>
      <c r="K6815" s="21"/>
      <c r="L6815" s="21"/>
      <c r="M6815" s="19"/>
      <c r="N6815" s="19"/>
    </row>
    <row r="6816" spans="8:14">
      <c r="H6816" s="18"/>
      <c r="I6816" s="20"/>
      <c r="K6816" s="21"/>
      <c r="L6816" s="21"/>
      <c r="M6816" s="19"/>
      <c r="N6816" s="19"/>
    </row>
    <row r="6817" spans="8:14">
      <c r="H6817" s="18"/>
      <c r="I6817" s="20"/>
      <c r="K6817" s="21"/>
      <c r="L6817" s="21"/>
      <c r="M6817" s="19"/>
      <c r="N6817" s="19"/>
    </row>
    <row r="6818" spans="8:14">
      <c r="H6818" s="18"/>
      <c r="I6818" s="20"/>
      <c r="K6818" s="21"/>
      <c r="L6818" s="21"/>
      <c r="M6818" s="19"/>
      <c r="N6818" s="19"/>
    </row>
    <row r="6819" spans="8:14">
      <c r="H6819" s="18"/>
      <c r="I6819" s="20"/>
      <c r="K6819" s="21"/>
      <c r="L6819" s="21"/>
      <c r="M6819" s="19"/>
      <c r="N6819" s="19"/>
    </row>
    <row r="6820" spans="8:14">
      <c r="H6820" s="18"/>
      <c r="I6820" s="20"/>
      <c r="K6820" s="21"/>
      <c r="L6820" s="21"/>
      <c r="M6820" s="19"/>
      <c r="N6820" s="19"/>
    </row>
    <row r="6821" spans="8:14">
      <c r="H6821" s="18"/>
      <c r="I6821" s="20"/>
      <c r="K6821" s="21"/>
      <c r="L6821" s="21"/>
      <c r="M6821" s="19"/>
      <c r="N6821" s="19"/>
    </row>
    <row r="6822" spans="8:14">
      <c r="H6822" s="18"/>
      <c r="I6822" s="20"/>
      <c r="K6822" s="21"/>
      <c r="L6822" s="21"/>
      <c r="M6822" s="19"/>
      <c r="N6822" s="19"/>
    </row>
    <row r="6823" spans="8:14">
      <c r="H6823" s="18"/>
      <c r="I6823" s="20"/>
      <c r="K6823" s="21"/>
      <c r="L6823" s="21"/>
      <c r="M6823" s="19"/>
      <c r="N6823" s="19"/>
    </row>
    <row r="6824" spans="8:14">
      <c r="H6824" s="18"/>
      <c r="I6824" s="20"/>
      <c r="K6824" s="21"/>
      <c r="L6824" s="21"/>
      <c r="M6824" s="19"/>
      <c r="N6824" s="19"/>
    </row>
    <row r="6825" spans="8:14">
      <c r="H6825" s="18"/>
      <c r="I6825" s="20"/>
      <c r="K6825" s="21"/>
      <c r="L6825" s="21"/>
      <c r="M6825" s="19"/>
      <c r="N6825" s="19"/>
    </row>
    <row r="6826" spans="8:14">
      <c r="H6826" s="18"/>
      <c r="I6826" s="20"/>
      <c r="K6826" s="21"/>
      <c r="L6826" s="21"/>
      <c r="M6826" s="19"/>
      <c r="N6826" s="19"/>
    </row>
    <row r="6827" spans="8:14">
      <c r="H6827" s="18"/>
      <c r="I6827" s="20"/>
      <c r="K6827" s="21"/>
      <c r="L6827" s="21"/>
      <c r="M6827" s="19"/>
      <c r="N6827" s="19"/>
    </row>
    <row r="6828" spans="8:14">
      <c r="H6828" s="18"/>
      <c r="I6828" s="20"/>
      <c r="K6828" s="21"/>
      <c r="L6828" s="21"/>
      <c r="M6828" s="19"/>
      <c r="N6828" s="19"/>
    </row>
    <row r="6829" spans="8:14">
      <c r="H6829" s="18"/>
      <c r="I6829" s="20"/>
      <c r="K6829" s="21"/>
      <c r="L6829" s="21"/>
      <c r="M6829" s="19"/>
      <c r="N6829" s="19"/>
    </row>
    <row r="6830" spans="8:14">
      <c r="H6830" s="18"/>
      <c r="I6830" s="20"/>
      <c r="K6830" s="21"/>
      <c r="L6830" s="21"/>
      <c r="M6830" s="19"/>
      <c r="N6830" s="19"/>
    </row>
    <row r="6831" spans="8:14">
      <c r="H6831" s="18"/>
      <c r="I6831" s="20"/>
      <c r="K6831" s="21"/>
      <c r="L6831" s="21"/>
      <c r="M6831" s="19"/>
      <c r="N6831" s="19"/>
    </row>
    <row r="6832" spans="8:14">
      <c r="H6832" s="18"/>
      <c r="I6832" s="20"/>
      <c r="K6832" s="21"/>
      <c r="L6832" s="21"/>
      <c r="M6832" s="19"/>
      <c r="N6832" s="19"/>
    </row>
    <row r="6833" spans="8:14">
      <c r="H6833" s="18"/>
      <c r="I6833" s="20"/>
      <c r="K6833" s="21"/>
      <c r="L6833" s="21"/>
      <c r="M6833" s="19"/>
      <c r="N6833" s="19"/>
    </row>
    <row r="6834" spans="8:14">
      <c r="H6834" s="18"/>
      <c r="I6834" s="20"/>
      <c r="K6834" s="21"/>
      <c r="L6834" s="21"/>
      <c r="M6834" s="19"/>
      <c r="N6834" s="19"/>
    </row>
    <row r="6835" spans="8:14">
      <c r="H6835" s="18"/>
      <c r="I6835" s="20"/>
      <c r="K6835" s="21"/>
      <c r="L6835" s="21"/>
      <c r="M6835" s="19"/>
      <c r="N6835" s="19"/>
    </row>
    <row r="6836" spans="8:14">
      <c r="H6836" s="18"/>
      <c r="I6836" s="20"/>
      <c r="K6836" s="21"/>
      <c r="L6836" s="21"/>
      <c r="M6836" s="19"/>
      <c r="N6836" s="19"/>
    </row>
    <row r="6837" spans="8:14">
      <c r="H6837" s="18"/>
      <c r="I6837" s="20"/>
      <c r="K6837" s="21"/>
      <c r="L6837" s="21"/>
      <c r="M6837" s="19"/>
      <c r="N6837" s="19"/>
    </row>
    <row r="6838" spans="8:14">
      <c r="H6838" s="18"/>
      <c r="I6838" s="20"/>
      <c r="K6838" s="21"/>
      <c r="L6838" s="21"/>
      <c r="M6838" s="19"/>
      <c r="N6838" s="19"/>
    </row>
    <row r="6839" spans="8:14">
      <c r="H6839" s="18"/>
      <c r="I6839" s="20"/>
      <c r="K6839" s="21"/>
      <c r="L6839" s="21"/>
      <c r="M6839" s="19"/>
      <c r="N6839" s="19"/>
    </row>
    <row r="6840" spans="8:14">
      <c r="H6840" s="18"/>
      <c r="I6840" s="20"/>
      <c r="K6840" s="21"/>
      <c r="L6840" s="21"/>
      <c r="M6840" s="19"/>
      <c r="N6840" s="19"/>
    </row>
    <row r="6841" spans="8:14">
      <c r="H6841" s="18"/>
      <c r="I6841" s="20"/>
      <c r="K6841" s="21"/>
      <c r="L6841" s="21"/>
      <c r="M6841" s="19"/>
      <c r="N6841" s="19"/>
    </row>
    <row r="6842" spans="8:14">
      <c r="H6842" s="18"/>
      <c r="I6842" s="20"/>
      <c r="K6842" s="21"/>
      <c r="L6842" s="21"/>
      <c r="M6842" s="19"/>
      <c r="N6842" s="19"/>
    </row>
    <row r="6843" spans="8:14">
      <c r="H6843" s="18"/>
      <c r="I6843" s="20"/>
      <c r="K6843" s="21"/>
      <c r="L6843" s="21"/>
      <c r="M6843" s="19"/>
      <c r="N6843" s="19"/>
    </row>
    <row r="6844" spans="8:14">
      <c r="H6844" s="18"/>
      <c r="I6844" s="20"/>
      <c r="K6844" s="21"/>
      <c r="L6844" s="21"/>
      <c r="M6844" s="19"/>
      <c r="N6844" s="19"/>
    </row>
    <row r="6845" spans="8:14">
      <c r="H6845" s="18"/>
      <c r="I6845" s="20"/>
      <c r="K6845" s="21"/>
      <c r="L6845" s="21"/>
      <c r="M6845" s="19"/>
      <c r="N6845" s="19"/>
    </row>
    <row r="6846" spans="8:14">
      <c r="H6846" s="18"/>
      <c r="I6846" s="20"/>
      <c r="K6846" s="21"/>
      <c r="L6846" s="21"/>
      <c r="M6846" s="19"/>
      <c r="N6846" s="19"/>
    </row>
    <row r="6847" spans="8:14">
      <c r="H6847" s="18"/>
      <c r="I6847" s="20"/>
      <c r="K6847" s="21"/>
      <c r="L6847" s="21"/>
      <c r="M6847" s="19"/>
      <c r="N6847" s="19"/>
    </row>
    <row r="6848" spans="8:14">
      <c r="H6848" s="18"/>
      <c r="I6848" s="20"/>
      <c r="K6848" s="21"/>
      <c r="L6848" s="21"/>
      <c r="M6848" s="19"/>
      <c r="N6848" s="19"/>
    </row>
    <row r="6849" spans="8:14">
      <c r="H6849" s="18"/>
      <c r="I6849" s="20"/>
      <c r="K6849" s="21"/>
      <c r="L6849" s="21"/>
      <c r="M6849" s="19"/>
      <c r="N6849" s="19"/>
    </row>
    <row r="6850" spans="8:14">
      <c r="H6850" s="18"/>
      <c r="I6850" s="20"/>
      <c r="K6850" s="21"/>
      <c r="L6850" s="21"/>
      <c r="M6850" s="19"/>
      <c r="N6850" s="19"/>
    </row>
    <row r="6851" spans="8:14">
      <c r="H6851" s="18"/>
      <c r="I6851" s="20"/>
      <c r="K6851" s="21"/>
      <c r="L6851" s="21"/>
      <c r="M6851" s="19"/>
      <c r="N6851" s="19"/>
    </row>
    <row r="6852" spans="8:14">
      <c r="H6852" s="18"/>
      <c r="I6852" s="20"/>
      <c r="K6852" s="21"/>
      <c r="L6852" s="21"/>
      <c r="M6852" s="19"/>
      <c r="N6852" s="19"/>
    </row>
    <row r="6853" spans="8:14">
      <c r="H6853" s="18"/>
      <c r="I6853" s="20"/>
      <c r="K6853" s="21"/>
      <c r="L6853" s="21"/>
      <c r="M6853" s="19"/>
      <c r="N6853" s="19"/>
    </row>
    <row r="6854" spans="8:14">
      <c r="H6854" s="18"/>
      <c r="I6854" s="20"/>
      <c r="K6854" s="21"/>
      <c r="L6854" s="21"/>
      <c r="M6854" s="19"/>
      <c r="N6854" s="19"/>
    </row>
    <row r="6855" spans="8:14">
      <c r="H6855" s="18"/>
      <c r="I6855" s="20"/>
      <c r="K6855" s="21"/>
      <c r="L6855" s="21"/>
      <c r="M6855" s="19"/>
      <c r="N6855" s="19"/>
    </row>
    <row r="6856" spans="8:14">
      <c r="H6856" s="18"/>
      <c r="I6856" s="20"/>
      <c r="K6856" s="21"/>
      <c r="L6856" s="21"/>
      <c r="M6856" s="19"/>
      <c r="N6856" s="19"/>
    </row>
    <row r="6857" spans="8:14">
      <c r="H6857" s="18"/>
      <c r="I6857" s="20"/>
      <c r="K6857" s="21"/>
      <c r="L6857" s="21"/>
      <c r="M6857" s="19"/>
      <c r="N6857" s="19"/>
    </row>
    <row r="6858" spans="8:14">
      <c r="H6858" s="18"/>
      <c r="I6858" s="20"/>
      <c r="K6858" s="21"/>
      <c r="L6858" s="21"/>
      <c r="M6858" s="19"/>
      <c r="N6858" s="19"/>
    </row>
    <row r="6859" spans="8:14">
      <c r="H6859" s="18"/>
      <c r="I6859" s="20"/>
      <c r="K6859" s="21"/>
      <c r="L6859" s="21"/>
      <c r="M6859" s="19"/>
      <c r="N6859" s="19"/>
    </row>
    <row r="6860" spans="8:14">
      <c r="H6860" s="18"/>
      <c r="I6860" s="20"/>
      <c r="K6860" s="21"/>
      <c r="L6860" s="21"/>
      <c r="M6860" s="19"/>
      <c r="N6860" s="19"/>
    </row>
    <row r="6861" spans="8:14">
      <c r="H6861" s="18"/>
      <c r="I6861" s="20"/>
      <c r="K6861" s="21"/>
      <c r="L6861" s="21"/>
      <c r="M6861" s="19"/>
      <c r="N6861" s="19"/>
    </row>
    <row r="6862" spans="8:14">
      <c r="H6862" s="18"/>
      <c r="I6862" s="20"/>
      <c r="K6862" s="21"/>
      <c r="L6862" s="21"/>
      <c r="M6862" s="19"/>
      <c r="N6862" s="19"/>
    </row>
    <row r="6863" spans="8:14">
      <c r="H6863" s="18"/>
      <c r="I6863" s="20"/>
      <c r="K6863" s="21"/>
      <c r="L6863" s="21"/>
      <c r="M6863" s="19"/>
      <c r="N6863" s="19"/>
    </row>
    <row r="6864" spans="8:14">
      <c r="H6864" s="18"/>
      <c r="I6864" s="20"/>
      <c r="K6864" s="21"/>
      <c r="L6864" s="21"/>
      <c r="M6864" s="19"/>
      <c r="N6864" s="19"/>
    </row>
    <row r="6865" spans="8:14">
      <c r="H6865" s="18"/>
      <c r="I6865" s="20"/>
      <c r="K6865" s="21"/>
      <c r="L6865" s="21"/>
      <c r="M6865" s="19"/>
      <c r="N6865" s="19"/>
    </row>
    <row r="6866" spans="8:14">
      <c r="H6866" s="18"/>
      <c r="I6866" s="20"/>
      <c r="K6866" s="21"/>
      <c r="L6866" s="21"/>
      <c r="M6866" s="19"/>
      <c r="N6866" s="19"/>
    </row>
    <row r="6867" spans="8:14">
      <c r="H6867" s="18"/>
      <c r="I6867" s="20"/>
      <c r="K6867" s="21"/>
      <c r="L6867" s="21"/>
      <c r="M6867" s="19"/>
      <c r="N6867" s="19"/>
    </row>
    <row r="6868" spans="8:14">
      <c r="H6868" s="18"/>
      <c r="I6868" s="20"/>
      <c r="K6868" s="21"/>
      <c r="L6868" s="21"/>
      <c r="M6868" s="19"/>
      <c r="N6868" s="19"/>
    </row>
    <row r="6869" spans="8:14">
      <c r="H6869" s="18"/>
      <c r="I6869" s="20"/>
      <c r="K6869" s="21"/>
      <c r="L6869" s="21"/>
      <c r="M6869" s="19"/>
      <c r="N6869" s="19"/>
    </row>
    <row r="6870" spans="8:14">
      <c r="H6870" s="18"/>
      <c r="I6870" s="20"/>
      <c r="K6870" s="21"/>
      <c r="L6870" s="21"/>
      <c r="M6870" s="19"/>
      <c r="N6870" s="19"/>
    </row>
    <row r="6871" spans="8:14">
      <c r="H6871" s="18"/>
      <c r="I6871" s="20"/>
      <c r="K6871" s="21"/>
      <c r="L6871" s="21"/>
      <c r="M6871" s="19"/>
      <c r="N6871" s="19"/>
    </row>
    <row r="6872" spans="8:14">
      <c r="H6872" s="18"/>
      <c r="I6872" s="20"/>
      <c r="K6872" s="21"/>
      <c r="L6872" s="21"/>
      <c r="M6872" s="19"/>
      <c r="N6872" s="19"/>
    </row>
    <row r="6873" spans="8:14">
      <c r="H6873" s="18"/>
      <c r="I6873" s="20"/>
      <c r="K6873" s="21"/>
      <c r="L6873" s="21"/>
      <c r="M6873" s="19"/>
      <c r="N6873" s="19"/>
    </row>
    <row r="6874" spans="8:14">
      <c r="H6874" s="18"/>
      <c r="I6874" s="20"/>
      <c r="K6874" s="21"/>
      <c r="L6874" s="21"/>
      <c r="M6874" s="19"/>
      <c r="N6874" s="19"/>
    </row>
    <row r="6875" spans="8:14">
      <c r="H6875" s="18"/>
      <c r="I6875" s="20"/>
      <c r="K6875" s="21"/>
      <c r="L6875" s="21"/>
      <c r="M6875" s="19"/>
      <c r="N6875" s="19"/>
    </row>
    <row r="6876" spans="8:14">
      <c r="H6876" s="18"/>
      <c r="I6876" s="20"/>
      <c r="K6876" s="21"/>
      <c r="L6876" s="21"/>
      <c r="M6876" s="19"/>
      <c r="N6876" s="19"/>
    </row>
    <row r="6877" spans="8:14">
      <c r="H6877" s="18"/>
      <c r="I6877" s="20"/>
      <c r="K6877" s="21"/>
      <c r="L6877" s="21"/>
      <c r="M6877" s="19"/>
      <c r="N6877" s="19"/>
    </row>
    <row r="6878" spans="8:14">
      <c r="H6878" s="18"/>
      <c r="I6878" s="20"/>
      <c r="K6878" s="21"/>
      <c r="L6878" s="21"/>
      <c r="M6878" s="19"/>
      <c r="N6878" s="19"/>
    </row>
    <row r="6879" spans="8:14">
      <c r="H6879" s="18"/>
      <c r="I6879" s="20"/>
      <c r="K6879" s="21"/>
      <c r="L6879" s="21"/>
      <c r="M6879" s="19"/>
      <c r="N6879" s="19"/>
    </row>
    <row r="6880" spans="8:14">
      <c r="H6880" s="18"/>
      <c r="I6880" s="20"/>
      <c r="K6880" s="21"/>
      <c r="L6880" s="21"/>
      <c r="M6880" s="19"/>
      <c r="N6880" s="19"/>
    </row>
    <row r="6881" spans="8:14">
      <c r="H6881" s="18"/>
      <c r="I6881" s="20"/>
      <c r="K6881" s="21"/>
      <c r="L6881" s="21"/>
      <c r="M6881" s="19"/>
      <c r="N6881" s="19"/>
    </row>
    <row r="6882" spans="8:14">
      <c r="H6882" s="18"/>
      <c r="I6882" s="20"/>
      <c r="K6882" s="21"/>
      <c r="L6882" s="21"/>
      <c r="M6882" s="19"/>
      <c r="N6882" s="19"/>
    </row>
    <row r="6883" spans="8:14">
      <c r="H6883" s="18"/>
      <c r="I6883" s="20"/>
      <c r="K6883" s="21"/>
      <c r="L6883" s="21"/>
      <c r="M6883" s="19"/>
      <c r="N6883" s="19"/>
    </row>
    <row r="6884" spans="8:14">
      <c r="H6884" s="18"/>
      <c r="I6884" s="20"/>
      <c r="K6884" s="21"/>
      <c r="L6884" s="21"/>
      <c r="M6884" s="19"/>
      <c r="N6884" s="19"/>
    </row>
    <row r="6885" spans="8:14">
      <c r="H6885" s="18"/>
      <c r="I6885" s="20"/>
      <c r="K6885" s="21"/>
      <c r="L6885" s="21"/>
      <c r="M6885" s="19"/>
      <c r="N6885" s="19"/>
    </row>
    <row r="6886" spans="8:14">
      <c r="H6886" s="18"/>
      <c r="I6886" s="20"/>
      <c r="K6886" s="21"/>
      <c r="L6886" s="21"/>
      <c r="M6886" s="19"/>
      <c r="N6886" s="19"/>
    </row>
    <row r="6887" spans="8:14">
      <c r="H6887" s="18"/>
      <c r="I6887" s="20"/>
      <c r="K6887" s="21"/>
      <c r="L6887" s="21"/>
      <c r="M6887" s="19"/>
      <c r="N6887" s="19"/>
    </row>
    <row r="6888" spans="8:14">
      <c r="H6888" s="18"/>
      <c r="I6888" s="20"/>
      <c r="K6888" s="21"/>
      <c r="L6888" s="21"/>
      <c r="M6888" s="19"/>
      <c r="N6888" s="19"/>
    </row>
    <row r="6889" spans="8:14">
      <c r="H6889" s="18"/>
      <c r="I6889" s="20"/>
      <c r="K6889" s="21"/>
      <c r="L6889" s="21"/>
      <c r="M6889" s="19"/>
      <c r="N6889" s="19"/>
    </row>
    <row r="6890" spans="8:14">
      <c r="H6890" s="18"/>
      <c r="I6890" s="20"/>
      <c r="K6890" s="21"/>
      <c r="L6890" s="21"/>
      <c r="M6890" s="19"/>
      <c r="N6890" s="19"/>
    </row>
    <row r="6891" spans="8:14">
      <c r="H6891" s="18"/>
      <c r="I6891" s="20"/>
      <c r="K6891" s="21"/>
      <c r="L6891" s="21"/>
      <c r="M6891" s="19"/>
      <c r="N6891" s="19"/>
    </row>
    <row r="6892" spans="8:14">
      <c r="H6892" s="18"/>
      <c r="I6892" s="20"/>
      <c r="K6892" s="21"/>
      <c r="L6892" s="21"/>
      <c r="M6892" s="19"/>
      <c r="N6892" s="19"/>
    </row>
    <row r="6893" spans="8:14">
      <c r="H6893" s="18"/>
      <c r="I6893" s="20"/>
      <c r="K6893" s="21"/>
      <c r="L6893" s="21"/>
      <c r="M6893" s="19"/>
      <c r="N6893" s="19"/>
    </row>
    <row r="6894" spans="8:14">
      <c r="H6894" s="18"/>
      <c r="I6894" s="20"/>
      <c r="K6894" s="21"/>
      <c r="L6894" s="21"/>
      <c r="M6894" s="19"/>
      <c r="N6894" s="19"/>
    </row>
    <row r="6895" spans="8:14">
      <c r="H6895" s="18"/>
      <c r="I6895" s="20"/>
      <c r="K6895" s="21"/>
      <c r="L6895" s="21"/>
      <c r="M6895" s="19"/>
      <c r="N6895" s="19"/>
    </row>
    <row r="6896" spans="8:14">
      <c r="H6896" s="18"/>
      <c r="I6896" s="20"/>
      <c r="K6896" s="21"/>
      <c r="L6896" s="21"/>
      <c r="M6896" s="19"/>
      <c r="N6896" s="19"/>
    </row>
    <row r="6897" spans="8:14">
      <c r="H6897" s="18"/>
      <c r="I6897" s="20"/>
      <c r="K6897" s="21"/>
      <c r="L6897" s="21"/>
      <c r="M6897" s="19"/>
      <c r="N6897" s="19"/>
    </row>
    <row r="6898" spans="8:14">
      <c r="H6898" s="18"/>
      <c r="I6898" s="20"/>
      <c r="K6898" s="21"/>
      <c r="L6898" s="21"/>
      <c r="M6898" s="19"/>
      <c r="N6898" s="19"/>
    </row>
    <row r="6899" spans="8:14">
      <c r="H6899" s="18"/>
      <c r="I6899" s="20"/>
      <c r="K6899" s="21"/>
      <c r="L6899" s="21"/>
      <c r="M6899" s="19"/>
      <c r="N6899" s="19"/>
    </row>
    <row r="6900" spans="8:14">
      <c r="H6900" s="18"/>
      <c r="I6900" s="20"/>
      <c r="K6900" s="21"/>
      <c r="L6900" s="21"/>
      <c r="M6900" s="19"/>
      <c r="N6900" s="19"/>
    </row>
    <row r="6901" spans="8:14">
      <c r="H6901" s="18"/>
      <c r="I6901" s="20"/>
      <c r="K6901" s="21"/>
      <c r="L6901" s="21"/>
      <c r="M6901" s="19"/>
      <c r="N6901" s="19"/>
    </row>
    <row r="6902" spans="8:14">
      <c r="H6902" s="18"/>
      <c r="I6902" s="20"/>
      <c r="K6902" s="21"/>
      <c r="L6902" s="21"/>
      <c r="M6902" s="19"/>
      <c r="N6902" s="19"/>
    </row>
    <row r="6903" spans="8:14">
      <c r="H6903" s="18"/>
      <c r="I6903" s="20"/>
      <c r="K6903" s="21"/>
      <c r="L6903" s="21"/>
      <c r="M6903" s="19"/>
      <c r="N6903" s="19"/>
    </row>
    <row r="6904" spans="8:14">
      <c r="H6904" s="18"/>
      <c r="I6904" s="20"/>
      <c r="K6904" s="21"/>
      <c r="L6904" s="21"/>
      <c r="M6904" s="19"/>
      <c r="N6904" s="19"/>
    </row>
    <row r="6905" spans="8:14">
      <c r="H6905" s="18"/>
      <c r="I6905" s="20"/>
      <c r="K6905" s="21"/>
      <c r="L6905" s="21"/>
      <c r="M6905" s="19"/>
      <c r="N6905" s="19"/>
    </row>
    <row r="6906" spans="8:14">
      <c r="H6906" s="18"/>
      <c r="I6906" s="20"/>
      <c r="K6906" s="21"/>
      <c r="L6906" s="21"/>
      <c r="M6906" s="19"/>
      <c r="N6906" s="19"/>
    </row>
    <row r="6907" spans="8:14">
      <c r="H6907" s="18"/>
      <c r="I6907" s="20"/>
      <c r="K6907" s="21"/>
      <c r="L6907" s="21"/>
      <c r="M6907" s="19"/>
      <c r="N6907" s="19"/>
    </row>
    <row r="6908" spans="8:14">
      <c r="H6908" s="18"/>
      <c r="I6908" s="20"/>
      <c r="K6908" s="21"/>
      <c r="L6908" s="21"/>
      <c r="M6908" s="19"/>
      <c r="N6908" s="19"/>
    </row>
    <row r="6909" spans="8:14">
      <c r="H6909" s="18"/>
      <c r="I6909" s="20"/>
      <c r="K6909" s="21"/>
      <c r="L6909" s="21"/>
      <c r="M6909" s="19"/>
      <c r="N6909" s="19"/>
    </row>
    <row r="6910" spans="8:14">
      <c r="H6910" s="18"/>
      <c r="I6910" s="20"/>
      <c r="K6910" s="21"/>
      <c r="L6910" s="21"/>
      <c r="M6910" s="19"/>
      <c r="N6910" s="19"/>
    </row>
    <row r="6911" spans="8:14">
      <c r="H6911" s="18"/>
      <c r="I6911" s="20"/>
      <c r="K6911" s="21"/>
      <c r="L6911" s="21"/>
      <c r="M6911" s="19"/>
      <c r="N6911" s="19"/>
    </row>
    <row r="6912" spans="8:14">
      <c r="H6912" s="18"/>
      <c r="I6912" s="20"/>
      <c r="K6912" s="21"/>
      <c r="L6912" s="21"/>
      <c r="M6912" s="19"/>
      <c r="N6912" s="19"/>
    </row>
    <row r="6913" spans="8:14">
      <c r="H6913" s="18"/>
      <c r="I6913" s="20"/>
      <c r="K6913" s="21"/>
      <c r="L6913" s="21"/>
      <c r="M6913" s="19"/>
      <c r="N6913" s="19"/>
    </row>
    <row r="6914" spans="8:14">
      <c r="H6914" s="18"/>
      <c r="I6914" s="20"/>
      <c r="K6914" s="21"/>
      <c r="L6914" s="21"/>
      <c r="M6914" s="19"/>
      <c r="N6914" s="19"/>
    </row>
    <row r="6915" spans="8:14">
      <c r="H6915" s="18"/>
      <c r="I6915" s="20"/>
      <c r="K6915" s="21"/>
      <c r="L6915" s="21"/>
      <c r="M6915" s="19"/>
      <c r="N6915" s="19"/>
    </row>
    <row r="6916" spans="8:14">
      <c r="H6916" s="18"/>
      <c r="I6916" s="20"/>
      <c r="K6916" s="21"/>
      <c r="L6916" s="21"/>
      <c r="M6916" s="19"/>
      <c r="N6916" s="19"/>
    </row>
    <row r="6917" spans="8:14">
      <c r="H6917" s="18"/>
      <c r="I6917" s="20"/>
      <c r="K6917" s="21"/>
      <c r="L6917" s="21"/>
      <c r="M6917" s="19"/>
      <c r="N6917" s="19"/>
    </row>
    <row r="6918" spans="8:14">
      <c r="H6918" s="18"/>
      <c r="I6918" s="20"/>
      <c r="K6918" s="21"/>
      <c r="L6918" s="21"/>
      <c r="M6918" s="19"/>
      <c r="N6918" s="19"/>
    </row>
    <row r="6919" spans="8:14">
      <c r="H6919" s="18"/>
      <c r="I6919" s="20"/>
      <c r="K6919" s="21"/>
      <c r="L6919" s="21"/>
      <c r="M6919" s="19"/>
      <c r="N6919" s="19"/>
    </row>
    <row r="6920" spans="8:14">
      <c r="H6920" s="18"/>
      <c r="I6920" s="20"/>
      <c r="K6920" s="21"/>
      <c r="L6920" s="21"/>
      <c r="M6920" s="19"/>
      <c r="N6920" s="19"/>
    </row>
    <row r="6921" spans="8:14">
      <c r="H6921" s="18"/>
      <c r="I6921" s="20"/>
      <c r="K6921" s="21"/>
      <c r="L6921" s="21"/>
      <c r="M6921" s="19"/>
      <c r="N6921" s="19"/>
    </row>
    <row r="6922" spans="8:14">
      <c r="H6922" s="18"/>
      <c r="I6922" s="20"/>
      <c r="K6922" s="21"/>
      <c r="L6922" s="21"/>
      <c r="M6922" s="19"/>
      <c r="N6922" s="19"/>
    </row>
    <row r="6923" spans="8:14">
      <c r="H6923" s="18"/>
      <c r="I6923" s="20"/>
      <c r="K6923" s="21"/>
      <c r="L6923" s="21"/>
      <c r="M6923" s="19"/>
      <c r="N6923" s="19"/>
    </row>
    <row r="6924" spans="8:14">
      <c r="H6924" s="18"/>
      <c r="I6924" s="20"/>
      <c r="K6924" s="21"/>
      <c r="L6924" s="21"/>
      <c r="M6924" s="19"/>
      <c r="N6924" s="19"/>
    </row>
    <row r="6925" spans="8:14">
      <c r="H6925" s="18"/>
      <c r="I6925" s="20"/>
      <c r="K6925" s="21"/>
      <c r="L6925" s="21"/>
      <c r="M6925" s="19"/>
      <c r="N6925" s="19"/>
    </row>
    <row r="6926" spans="8:14">
      <c r="H6926" s="18"/>
      <c r="I6926" s="20"/>
      <c r="K6926" s="21"/>
      <c r="L6926" s="21"/>
      <c r="M6926" s="19"/>
      <c r="N6926" s="19"/>
    </row>
    <row r="6927" spans="8:14">
      <c r="H6927" s="18"/>
      <c r="I6927" s="20"/>
      <c r="K6927" s="21"/>
      <c r="L6927" s="21"/>
      <c r="M6927" s="19"/>
      <c r="N6927" s="19"/>
    </row>
    <row r="6928" spans="8:14">
      <c r="H6928" s="18"/>
      <c r="I6928" s="20"/>
      <c r="K6928" s="21"/>
      <c r="L6928" s="21"/>
      <c r="M6928" s="19"/>
      <c r="N6928" s="19"/>
    </row>
    <row r="6929" spans="8:14">
      <c r="H6929" s="18"/>
      <c r="I6929" s="20"/>
      <c r="K6929" s="21"/>
      <c r="L6929" s="21"/>
      <c r="M6929" s="19"/>
      <c r="N6929" s="19"/>
    </row>
    <row r="6930" spans="8:14">
      <c r="H6930" s="18"/>
      <c r="I6930" s="20"/>
      <c r="K6930" s="21"/>
      <c r="L6930" s="21"/>
      <c r="M6930" s="19"/>
      <c r="N6930" s="19"/>
    </row>
    <row r="6931" spans="8:14">
      <c r="H6931" s="18"/>
      <c r="I6931" s="20"/>
      <c r="K6931" s="21"/>
      <c r="L6931" s="21"/>
      <c r="M6931" s="19"/>
      <c r="N6931" s="19"/>
    </row>
    <row r="6932" spans="8:14">
      <c r="H6932" s="18"/>
      <c r="I6932" s="20"/>
      <c r="K6932" s="21"/>
      <c r="L6932" s="21"/>
      <c r="M6932" s="19"/>
      <c r="N6932" s="19"/>
    </row>
    <row r="6933" spans="8:14">
      <c r="H6933" s="18"/>
      <c r="I6933" s="20"/>
      <c r="K6933" s="21"/>
      <c r="L6933" s="21"/>
      <c r="M6933" s="19"/>
      <c r="N6933" s="19"/>
    </row>
    <row r="6934" spans="8:14">
      <c r="H6934" s="18"/>
      <c r="I6934" s="20"/>
      <c r="K6934" s="21"/>
      <c r="L6934" s="21"/>
      <c r="M6934" s="19"/>
      <c r="N6934" s="19"/>
    </row>
    <row r="6935" spans="8:14">
      <c r="H6935" s="18"/>
      <c r="I6935" s="20"/>
      <c r="K6935" s="21"/>
      <c r="L6935" s="21"/>
      <c r="M6935" s="19"/>
      <c r="N6935" s="19"/>
    </row>
    <row r="6936" spans="8:14">
      <c r="H6936" s="18"/>
      <c r="I6936" s="20"/>
      <c r="K6936" s="21"/>
      <c r="L6936" s="21"/>
      <c r="M6936" s="19"/>
      <c r="N6936" s="19"/>
    </row>
    <row r="6937" spans="8:14">
      <c r="H6937" s="18"/>
      <c r="I6937" s="20"/>
      <c r="K6937" s="21"/>
      <c r="L6937" s="21"/>
      <c r="M6937" s="19"/>
      <c r="N6937" s="19"/>
    </row>
    <row r="6938" spans="8:14">
      <c r="H6938" s="18"/>
      <c r="I6938" s="20"/>
      <c r="K6938" s="21"/>
      <c r="L6938" s="21"/>
      <c r="M6938" s="19"/>
      <c r="N6938" s="19"/>
    </row>
    <row r="6939" spans="8:14">
      <c r="H6939" s="18"/>
      <c r="I6939" s="20"/>
      <c r="K6939" s="21"/>
      <c r="L6939" s="21"/>
      <c r="M6939" s="19"/>
      <c r="N6939" s="19"/>
    </row>
    <row r="6940" spans="8:14">
      <c r="H6940" s="18"/>
      <c r="I6940" s="20"/>
      <c r="K6940" s="21"/>
      <c r="L6940" s="21"/>
      <c r="M6940" s="19"/>
      <c r="N6940" s="19"/>
    </row>
    <row r="6941" spans="8:14">
      <c r="H6941" s="18"/>
      <c r="I6941" s="20"/>
      <c r="K6941" s="21"/>
      <c r="L6941" s="21"/>
      <c r="M6941" s="19"/>
      <c r="N6941" s="19"/>
    </row>
    <row r="6942" spans="8:14">
      <c r="H6942" s="18"/>
      <c r="I6942" s="20"/>
      <c r="K6942" s="21"/>
      <c r="L6942" s="21"/>
      <c r="M6942" s="19"/>
      <c r="N6942" s="19"/>
    </row>
    <row r="6943" spans="8:14">
      <c r="H6943" s="18"/>
      <c r="I6943" s="20"/>
      <c r="K6943" s="21"/>
      <c r="L6943" s="21"/>
      <c r="M6943" s="19"/>
      <c r="N6943" s="19"/>
    </row>
    <row r="6944" spans="8:14">
      <c r="H6944" s="18"/>
      <c r="I6944" s="20"/>
      <c r="K6944" s="21"/>
      <c r="L6944" s="21"/>
      <c r="M6944" s="19"/>
      <c r="N6944" s="19"/>
    </row>
    <row r="6945" spans="8:14">
      <c r="H6945" s="18"/>
      <c r="I6945" s="20"/>
      <c r="K6945" s="21"/>
      <c r="L6945" s="21"/>
      <c r="M6945" s="19"/>
      <c r="N6945" s="19"/>
    </row>
    <row r="6946" spans="8:14">
      <c r="H6946" s="18"/>
      <c r="I6946" s="20"/>
      <c r="K6946" s="21"/>
      <c r="L6946" s="21"/>
      <c r="M6946" s="19"/>
      <c r="N6946" s="19"/>
    </row>
    <row r="6947" spans="8:14">
      <c r="H6947" s="18"/>
      <c r="I6947" s="20"/>
      <c r="K6947" s="21"/>
      <c r="L6947" s="21"/>
      <c r="M6947" s="19"/>
      <c r="N6947" s="19"/>
    </row>
    <row r="6948" spans="8:14">
      <c r="H6948" s="18"/>
      <c r="I6948" s="20"/>
      <c r="K6948" s="21"/>
      <c r="L6948" s="21"/>
      <c r="M6948" s="19"/>
      <c r="N6948" s="19"/>
    </row>
    <row r="6949" spans="8:14">
      <c r="H6949" s="18"/>
      <c r="I6949" s="20"/>
      <c r="K6949" s="21"/>
      <c r="L6949" s="21"/>
      <c r="M6949" s="19"/>
      <c r="N6949" s="19"/>
    </row>
    <row r="6950" spans="8:14">
      <c r="H6950" s="18"/>
      <c r="I6950" s="20"/>
      <c r="K6950" s="21"/>
      <c r="L6950" s="21"/>
      <c r="M6950" s="19"/>
      <c r="N6950" s="19"/>
    </row>
    <row r="6951" spans="8:14">
      <c r="H6951" s="18"/>
      <c r="I6951" s="20"/>
      <c r="K6951" s="21"/>
      <c r="L6951" s="21"/>
      <c r="M6951" s="19"/>
      <c r="N6951" s="19"/>
    </row>
    <row r="6952" spans="8:14">
      <c r="H6952" s="18"/>
      <c r="I6952" s="20"/>
      <c r="K6952" s="21"/>
      <c r="L6952" s="21"/>
      <c r="M6952" s="19"/>
      <c r="N6952" s="19"/>
    </row>
    <row r="6953" spans="8:14">
      <c r="H6953" s="18"/>
      <c r="I6953" s="20"/>
      <c r="K6953" s="21"/>
      <c r="L6953" s="21"/>
      <c r="M6953" s="19"/>
      <c r="N6953" s="19"/>
    </row>
    <row r="6954" spans="8:14">
      <c r="H6954" s="18"/>
      <c r="I6954" s="20"/>
      <c r="K6954" s="21"/>
      <c r="L6954" s="21"/>
      <c r="M6954" s="19"/>
      <c r="N6954" s="19"/>
    </row>
    <row r="6955" spans="8:14">
      <c r="H6955" s="18"/>
      <c r="I6955" s="20"/>
      <c r="K6955" s="21"/>
      <c r="L6955" s="21"/>
      <c r="M6955" s="19"/>
      <c r="N6955" s="19"/>
    </row>
    <row r="6956" spans="8:14">
      <c r="H6956" s="18"/>
      <c r="I6956" s="20"/>
      <c r="K6956" s="21"/>
      <c r="L6956" s="21"/>
      <c r="M6956" s="19"/>
      <c r="N6956" s="19"/>
    </row>
    <row r="6957" spans="8:14">
      <c r="H6957" s="18"/>
      <c r="I6957" s="20"/>
      <c r="K6957" s="21"/>
      <c r="L6957" s="21"/>
      <c r="M6957" s="19"/>
      <c r="N6957" s="19"/>
    </row>
    <row r="6958" spans="8:14">
      <c r="H6958" s="18"/>
      <c r="I6958" s="20"/>
      <c r="K6958" s="21"/>
      <c r="L6958" s="21"/>
      <c r="M6958" s="19"/>
      <c r="N6958" s="19"/>
    </row>
    <row r="6959" spans="8:14">
      <c r="H6959" s="18"/>
      <c r="I6959" s="20"/>
      <c r="K6959" s="21"/>
      <c r="L6959" s="21"/>
      <c r="M6959" s="19"/>
      <c r="N6959" s="19"/>
    </row>
    <row r="6960" spans="8:14">
      <c r="H6960" s="18"/>
      <c r="I6960" s="20"/>
      <c r="K6960" s="21"/>
      <c r="L6960" s="21"/>
      <c r="M6960" s="19"/>
      <c r="N6960" s="19"/>
    </row>
    <row r="6961" spans="8:14">
      <c r="H6961" s="18"/>
      <c r="I6961" s="20"/>
      <c r="K6961" s="21"/>
      <c r="L6961" s="21"/>
      <c r="M6961" s="19"/>
      <c r="N6961" s="19"/>
    </row>
    <row r="6962" spans="8:14">
      <c r="H6962" s="18"/>
      <c r="I6962" s="20"/>
      <c r="K6962" s="21"/>
      <c r="L6962" s="21"/>
      <c r="M6962" s="19"/>
      <c r="N6962" s="19"/>
    </row>
    <row r="6963" spans="8:14">
      <c r="H6963" s="18"/>
      <c r="I6963" s="20"/>
      <c r="K6963" s="21"/>
      <c r="L6963" s="21"/>
      <c r="M6963" s="19"/>
      <c r="N6963" s="19"/>
    </row>
    <row r="6964" spans="8:14">
      <c r="H6964" s="18"/>
      <c r="I6964" s="20"/>
      <c r="K6964" s="21"/>
      <c r="L6964" s="21"/>
      <c r="M6964" s="19"/>
      <c r="N6964" s="19"/>
    </row>
    <row r="6965" spans="8:14">
      <c r="H6965" s="18"/>
      <c r="I6965" s="20"/>
      <c r="K6965" s="21"/>
      <c r="L6965" s="21"/>
      <c r="M6965" s="19"/>
      <c r="N6965" s="19"/>
    </row>
    <row r="6966" spans="8:14">
      <c r="H6966" s="18"/>
      <c r="I6966" s="20"/>
      <c r="K6966" s="21"/>
      <c r="L6966" s="21"/>
      <c r="M6966" s="19"/>
      <c r="N6966" s="19"/>
    </row>
    <row r="6967" spans="8:14">
      <c r="H6967" s="18"/>
      <c r="I6967" s="20"/>
      <c r="K6967" s="21"/>
      <c r="L6967" s="21"/>
      <c r="M6967" s="19"/>
      <c r="N6967" s="19"/>
    </row>
    <row r="6968" spans="8:14">
      <c r="H6968" s="18"/>
      <c r="I6968" s="20"/>
      <c r="K6968" s="21"/>
      <c r="L6968" s="21"/>
      <c r="M6968" s="19"/>
      <c r="N6968" s="19"/>
    </row>
    <row r="6969" spans="8:14">
      <c r="H6969" s="18"/>
      <c r="I6969" s="20"/>
      <c r="K6969" s="21"/>
      <c r="L6969" s="21"/>
      <c r="M6969" s="19"/>
      <c r="N6969" s="19"/>
    </row>
    <row r="6970" spans="8:14">
      <c r="H6970" s="18"/>
      <c r="I6970" s="20"/>
      <c r="K6970" s="21"/>
      <c r="L6970" s="21"/>
      <c r="M6970" s="19"/>
      <c r="N6970" s="19"/>
    </row>
    <row r="6971" spans="8:14">
      <c r="H6971" s="18"/>
      <c r="I6971" s="20"/>
      <c r="K6971" s="21"/>
      <c r="L6971" s="21"/>
      <c r="M6971" s="19"/>
      <c r="N6971" s="19"/>
    </row>
    <row r="6972" spans="8:14">
      <c r="H6972" s="18"/>
      <c r="I6972" s="20"/>
      <c r="K6972" s="21"/>
      <c r="L6972" s="21"/>
      <c r="M6972" s="19"/>
      <c r="N6972" s="19"/>
    </row>
    <row r="6973" spans="8:14">
      <c r="H6973" s="18"/>
      <c r="I6973" s="20"/>
      <c r="K6973" s="21"/>
      <c r="L6973" s="21"/>
      <c r="M6973" s="19"/>
      <c r="N6973" s="19"/>
    </row>
    <row r="6974" spans="8:14">
      <c r="H6974" s="18"/>
      <c r="I6974" s="20"/>
      <c r="K6974" s="21"/>
      <c r="L6974" s="21"/>
      <c r="M6974" s="19"/>
      <c r="N6974" s="19"/>
    </row>
    <row r="6975" spans="8:14">
      <c r="H6975" s="18"/>
      <c r="I6975" s="20"/>
      <c r="K6975" s="21"/>
      <c r="L6975" s="21"/>
      <c r="M6975" s="19"/>
      <c r="N6975" s="19"/>
    </row>
    <row r="6976" spans="8:14">
      <c r="H6976" s="18"/>
      <c r="I6976" s="20"/>
      <c r="K6976" s="21"/>
      <c r="L6976" s="21"/>
      <c r="M6976" s="19"/>
      <c r="N6976" s="19"/>
    </row>
    <row r="6977" spans="8:14">
      <c r="H6977" s="18"/>
      <c r="I6977" s="20"/>
      <c r="K6977" s="21"/>
      <c r="L6977" s="21"/>
      <c r="M6977" s="19"/>
      <c r="N6977" s="19"/>
    </row>
    <row r="6978" spans="8:14">
      <c r="H6978" s="18"/>
      <c r="I6978" s="20"/>
      <c r="K6978" s="21"/>
      <c r="L6978" s="21"/>
      <c r="M6978" s="19"/>
      <c r="N6978" s="19"/>
    </row>
    <row r="6979" spans="8:14">
      <c r="H6979" s="18"/>
      <c r="I6979" s="20"/>
      <c r="K6979" s="21"/>
      <c r="L6979" s="21"/>
      <c r="M6979" s="19"/>
      <c r="N6979" s="19"/>
    </row>
    <row r="6980" spans="8:14">
      <c r="H6980" s="18"/>
      <c r="I6980" s="20"/>
      <c r="K6980" s="21"/>
      <c r="L6980" s="21"/>
      <c r="M6980" s="19"/>
      <c r="N6980" s="19"/>
    </row>
    <row r="6981" spans="8:14">
      <c r="H6981" s="18"/>
      <c r="I6981" s="20"/>
      <c r="K6981" s="21"/>
      <c r="L6981" s="21"/>
      <c r="M6981" s="19"/>
      <c r="N6981" s="19"/>
    </row>
    <row r="6982" spans="8:14">
      <c r="H6982" s="18"/>
      <c r="I6982" s="20"/>
      <c r="K6982" s="21"/>
      <c r="L6982" s="21"/>
      <c r="M6982" s="19"/>
      <c r="N6982" s="19"/>
    </row>
    <row r="6983" spans="8:14">
      <c r="H6983" s="18"/>
      <c r="I6983" s="20"/>
      <c r="K6983" s="21"/>
      <c r="L6983" s="21"/>
      <c r="M6983" s="19"/>
      <c r="N6983" s="19"/>
    </row>
    <row r="6984" spans="8:14">
      <c r="H6984" s="18"/>
      <c r="I6984" s="20"/>
      <c r="K6984" s="21"/>
      <c r="L6984" s="21"/>
      <c r="M6984" s="19"/>
      <c r="N6984" s="19"/>
    </row>
    <row r="6985" spans="8:14">
      <c r="H6985" s="18"/>
      <c r="I6985" s="20"/>
      <c r="K6985" s="21"/>
      <c r="L6985" s="21"/>
      <c r="M6985" s="19"/>
      <c r="N6985" s="19"/>
    </row>
    <row r="6986" spans="8:14">
      <c r="H6986" s="18"/>
      <c r="I6986" s="20"/>
      <c r="K6986" s="21"/>
      <c r="L6986" s="21"/>
      <c r="M6986" s="19"/>
      <c r="N6986" s="19"/>
    </row>
    <row r="6987" spans="8:14">
      <c r="H6987" s="18"/>
      <c r="I6987" s="20"/>
      <c r="K6987" s="21"/>
      <c r="L6987" s="21"/>
      <c r="M6987" s="19"/>
      <c r="N6987" s="19"/>
    </row>
    <row r="6988" spans="8:14">
      <c r="H6988" s="18"/>
      <c r="I6988" s="20"/>
      <c r="K6988" s="21"/>
      <c r="L6988" s="21"/>
      <c r="M6988" s="19"/>
      <c r="N6988" s="19"/>
    </row>
    <row r="6989" spans="8:14">
      <c r="H6989" s="18"/>
      <c r="I6989" s="20"/>
      <c r="K6989" s="21"/>
      <c r="L6989" s="21"/>
      <c r="M6989" s="19"/>
      <c r="N6989" s="19"/>
    </row>
    <row r="6990" spans="8:14">
      <c r="H6990" s="18"/>
      <c r="I6990" s="20"/>
      <c r="K6990" s="21"/>
      <c r="L6990" s="21"/>
      <c r="M6990" s="19"/>
      <c r="N6990" s="19"/>
    </row>
    <row r="6991" spans="8:14">
      <c r="H6991" s="18"/>
      <c r="I6991" s="20"/>
      <c r="K6991" s="21"/>
      <c r="L6991" s="21"/>
      <c r="M6991" s="19"/>
      <c r="N6991" s="19"/>
    </row>
    <row r="6992" spans="8:14">
      <c r="H6992" s="18"/>
      <c r="I6992" s="20"/>
      <c r="K6992" s="21"/>
      <c r="L6992" s="21"/>
      <c r="M6992" s="19"/>
      <c r="N6992" s="19"/>
    </row>
    <row r="6993" spans="8:14">
      <c r="H6993" s="18"/>
      <c r="I6993" s="20"/>
      <c r="K6993" s="21"/>
      <c r="L6993" s="21"/>
      <c r="M6993" s="19"/>
      <c r="N6993" s="19"/>
    </row>
    <row r="6994" spans="8:14">
      <c r="H6994" s="18"/>
      <c r="I6994" s="20"/>
      <c r="K6994" s="21"/>
      <c r="L6994" s="21"/>
      <c r="M6994" s="19"/>
      <c r="N6994" s="19"/>
    </row>
    <row r="6995" spans="8:14">
      <c r="H6995" s="18"/>
      <c r="I6995" s="20"/>
      <c r="K6995" s="21"/>
      <c r="L6995" s="21"/>
      <c r="M6995" s="19"/>
      <c r="N6995" s="19"/>
    </row>
    <row r="6996" spans="8:14">
      <c r="H6996" s="18"/>
      <c r="I6996" s="20"/>
      <c r="K6996" s="21"/>
      <c r="L6996" s="21"/>
      <c r="M6996" s="19"/>
      <c r="N6996" s="19"/>
    </row>
    <row r="6997" spans="8:14">
      <c r="H6997" s="18"/>
      <c r="I6997" s="20"/>
      <c r="K6997" s="21"/>
      <c r="L6997" s="21"/>
      <c r="M6997" s="19"/>
      <c r="N6997" s="19"/>
    </row>
    <row r="6998" spans="8:14">
      <c r="H6998" s="18"/>
      <c r="I6998" s="20"/>
      <c r="K6998" s="21"/>
      <c r="L6998" s="21"/>
      <c r="M6998" s="19"/>
      <c r="N6998" s="19"/>
    </row>
    <row r="6999" spans="8:14">
      <c r="H6999" s="18"/>
      <c r="I6999" s="20"/>
      <c r="K6999" s="21"/>
      <c r="L6999" s="21"/>
      <c r="M6999" s="19"/>
      <c r="N6999" s="19"/>
    </row>
    <row r="7000" spans="8:14">
      <c r="H7000" s="18"/>
      <c r="I7000" s="20"/>
      <c r="K7000" s="21"/>
      <c r="L7000" s="21"/>
      <c r="M7000" s="19"/>
      <c r="N7000" s="19"/>
    </row>
    <row r="7001" spans="8:14">
      <c r="H7001" s="18"/>
      <c r="I7001" s="20"/>
      <c r="K7001" s="21"/>
      <c r="L7001" s="21"/>
      <c r="M7001" s="19"/>
      <c r="N7001" s="19"/>
    </row>
    <row r="7002" spans="8:14">
      <c r="H7002" s="18"/>
      <c r="I7002" s="20"/>
      <c r="K7002" s="21"/>
      <c r="L7002" s="21"/>
      <c r="M7002" s="19"/>
      <c r="N7002" s="19"/>
    </row>
    <row r="7003" spans="8:14">
      <c r="H7003" s="18"/>
      <c r="I7003" s="20"/>
      <c r="K7003" s="21"/>
      <c r="L7003" s="21"/>
      <c r="M7003" s="19"/>
      <c r="N7003" s="19"/>
    </row>
    <row r="7004" spans="8:14">
      <c r="H7004" s="18"/>
      <c r="I7004" s="20"/>
      <c r="K7004" s="21"/>
      <c r="L7004" s="21"/>
      <c r="M7004" s="19"/>
      <c r="N7004" s="19"/>
    </row>
    <row r="7005" spans="8:14">
      <c r="H7005" s="18"/>
      <c r="I7005" s="20"/>
      <c r="K7005" s="21"/>
      <c r="L7005" s="21"/>
      <c r="M7005" s="19"/>
      <c r="N7005" s="19"/>
    </row>
    <row r="7006" spans="8:14">
      <c r="H7006" s="18"/>
      <c r="I7006" s="20"/>
      <c r="K7006" s="21"/>
      <c r="L7006" s="21"/>
      <c r="M7006" s="19"/>
      <c r="N7006" s="19"/>
    </row>
    <row r="7007" spans="8:14">
      <c r="H7007" s="18"/>
      <c r="I7007" s="20"/>
      <c r="K7007" s="21"/>
      <c r="L7007" s="21"/>
      <c r="M7007" s="19"/>
      <c r="N7007" s="19"/>
    </row>
    <row r="7008" spans="8:14">
      <c r="H7008" s="18"/>
      <c r="I7008" s="20"/>
      <c r="K7008" s="21"/>
      <c r="L7008" s="21"/>
      <c r="M7008" s="19"/>
      <c r="N7008" s="19"/>
    </row>
    <row r="7009" spans="8:14">
      <c r="H7009" s="18"/>
      <c r="I7009" s="20"/>
      <c r="K7009" s="21"/>
      <c r="L7009" s="21"/>
      <c r="M7009" s="19"/>
      <c r="N7009" s="19"/>
    </row>
    <row r="7010" spans="8:14">
      <c r="H7010" s="18"/>
      <c r="I7010" s="20"/>
      <c r="K7010" s="21"/>
      <c r="L7010" s="21"/>
      <c r="M7010" s="19"/>
      <c r="N7010" s="19"/>
    </row>
    <row r="7011" spans="8:14">
      <c r="H7011" s="18"/>
      <c r="I7011" s="20"/>
      <c r="K7011" s="21"/>
      <c r="L7011" s="21"/>
      <c r="M7011" s="19"/>
      <c r="N7011" s="19"/>
    </row>
    <row r="7012" spans="8:14">
      <c r="H7012" s="18"/>
      <c r="I7012" s="20"/>
      <c r="K7012" s="21"/>
      <c r="L7012" s="21"/>
      <c r="M7012" s="19"/>
      <c r="N7012" s="19"/>
    </row>
    <row r="7013" spans="8:14">
      <c r="H7013" s="18"/>
      <c r="I7013" s="20"/>
      <c r="K7013" s="21"/>
      <c r="L7013" s="21"/>
      <c r="M7013" s="19"/>
      <c r="N7013" s="19"/>
    </row>
    <row r="7014" spans="8:14">
      <c r="H7014" s="18"/>
      <c r="I7014" s="20"/>
      <c r="K7014" s="21"/>
      <c r="L7014" s="21"/>
      <c r="M7014" s="19"/>
      <c r="N7014" s="19"/>
    </row>
    <row r="7015" spans="8:14">
      <c r="H7015" s="18"/>
      <c r="I7015" s="20"/>
      <c r="K7015" s="21"/>
      <c r="L7015" s="21"/>
      <c r="M7015" s="19"/>
      <c r="N7015" s="19"/>
    </row>
    <row r="7016" spans="8:14">
      <c r="H7016" s="18"/>
      <c r="I7016" s="20"/>
      <c r="K7016" s="21"/>
      <c r="L7016" s="21"/>
      <c r="M7016" s="19"/>
      <c r="N7016" s="19"/>
    </row>
    <row r="7017" spans="8:14">
      <c r="H7017" s="18"/>
      <c r="I7017" s="20"/>
      <c r="K7017" s="21"/>
      <c r="L7017" s="21"/>
      <c r="M7017" s="19"/>
      <c r="N7017" s="19"/>
    </row>
    <row r="7018" spans="8:14">
      <c r="H7018" s="18"/>
      <c r="I7018" s="20"/>
      <c r="K7018" s="21"/>
      <c r="L7018" s="21"/>
      <c r="M7018" s="19"/>
      <c r="N7018" s="19"/>
    </row>
    <row r="7019" spans="8:14">
      <c r="H7019" s="18"/>
      <c r="I7019" s="20"/>
      <c r="K7019" s="21"/>
      <c r="L7019" s="21"/>
      <c r="M7019" s="19"/>
      <c r="N7019" s="19"/>
    </row>
    <row r="7020" spans="8:14">
      <c r="H7020" s="18"/>
      <c r="I7020" s="20"/>
      <c r="K7020" s="21"/>
      <c r="L7020" s="21"/>
      <c r="M7020" s="19"/>
      <c r="N7020" s="19"/>
    </row>
    <row r="7021" spans="8:14">
      <c r="H7021" s="18"/>
      <c r="I7021" s="20"/>
      <c r="K7021" s="21"/>
      <c r="L7021" s="21"/>
      <c r="M7021" s="19"/>
      <c r="N7021" s="19"/>
    </row>
    <row r="7022" spans="8:14">
      <c r="H7022" s="18"/>
      <c r="I7022" s="20"/>
      <c r="K7022" s="21"/>
      <c r="L7022" s="21"/>
      <c r="M7022" s="19"/>
      <c r="N7022" s="19"/>
    </row>
    <row r="7023" spans="8:14">
      <c r="H7023" s="18"/>
      <c r="I7023" s="20"/>
      <c r="K7023" s="21"/>
      <c r="L7023" s="21"/>
      <c r="M7023" s="19"/>
      <c r="N7023" s="19"/>
    </row>
    <row r="7024" spans="8:14">
      <c r="H7024" s="18"/>
      <c r="I7024" s="20"/>
      <c r="K7024" s="21"/>
      <c r="L7024" s="21"/>
      <c r="M7024" s="19"/>
      <c r="N7024" s="19"/>
    </row>
    <row r="7025" spans="8:14">
      <c r="H7025" s="18"/>
      <c r="I7025" s="20"/>
      <c r="K7025" s="21"/>
      <c r="L7025" s="21"/>
      <c r="M7025" s="19"/>
      <c r="N7025" s="19"/>
    </row>
    <row r="7026" spans="8:14">
      <c r="H7026" s="18"/>
      <c r="I7026" s="20"/>
      <c r="K7026" s="21"/>
      <c r="L7026" s="21"/>
      <c r="M7026" s="19"/>
      <c r="N7026" s="19"/>
    </row>
    <row r="7027" spans="8:14">
      <c r="H7027" s="18"/>
      <c r="I7027" s="20"/>
      <c r="K7027" s="21"/>
      <c r="L7027" s="21"/>
      <c r="M7027" s="19"/>
      <c r="N7027" s="19"/>
    </row>
    <row r="7028" spans="8:14">
      <c r="H7028" s="18"/>
      <c r="I7028" s="20"/>
      <c r="K7028" s="21"/>
      <c r="L7028" s="21"/>
      <c r="M7028" s="19"/>
      <c r="N7028" s="19"/>
    </row>
    <row r="7029" spans="8:14">
      <c r="H7029" s="18"/>
      <c r="I7029" s="20"/>
      <c r="K7029" s="21"/>
      <c r="L7029" s="21"/>
      <c r="M7029" s="19"/>
      <c r="N7029" s="19"/>
    </row>
    <row r="7030" spans="8:14">
      <c r="H7030" s="18"/>
      <c r="I7030" s="20"/>
      <c r="K7030" s="21"/>
      <c r="L7030" s="21"/>
      <c r="M7030" s="19"/>
      <c r="N7030" s="19"/>
    </row>
    <row r="7031" spans="8:14">
      <c r="H7031" s="18"/>
      <c r="I7031" s="20"/>
      <c r="K7031" s="21"/>
      <c r="L7031" s="21"/>
      <c r="M7031" s="19"/>
      <c r="N7031" s="19"/>
    </row>
    <row r="7032" spans="8:14">
      <c r="H7032" s="18"/>
      <c r="I7032" s="20"/>
      <c r="K7032" s="21"/>
      <c r="L7032" s="21"/>
      <c r="M7032" s="19"/>
      <c r="N7032" s="19"/>
    </row>
    <row r="7033" spans="8:14">
      <c r="H7033" s="18"/>
      <c r="I7033" s="20"/>
      <c r="K7033" s="21"/>
      <c r="L7033" s="21"/>
      <c r="M7033" s="19"/>
      <c r="N7033" s="19"/>
    </row>
    <row r="7034" spans="8:14">
      <c r="H7034" s="18"/>
      <c r="I7034" s="20"/>
      <c r="K7034" s="21"/>
      <c r="L7034" s="21"/>
      <c r="M7034" s="19"/>
      <c r="N7034" s="19"/>
    </row>
    <row r="7035" spans="8:14">
      <c r="H7035" s="18"/>
      <c r="I7035" s="20"/>
      <c r="K7035" s="21"/>
      <c r="L7035" s="21"/>
      <c r="M7035" s="19"/>
      <c r="N7035" s="19"/>
    </row>
    <row r="7036" spans="8:14">
      <c r="H7036" s="18"/>
      <c r="I7036" s="20"/>
      <c r="K7036" s="21"/>
      <c r="L7036" s="21"/>
      <c r="M7036" s="19"/>
      <c r="N7036" s="19"/>
    </row>
    <row r="7037" spans="8:14">
      <c r="H7037" s="18"/>
      <c r="I7037" s="20"/>
      <c r="K7037" s="21"/>
      <c r="L7037" s="21"/>
      <c r="M7037" s="19"/>
      <c r="N7037" s="19"/>
    </row>
    <row r="7038" spans="8:14">
      <c r="H7038" s="18"/>
      <c r="I7038" s="20"/>
      <c r="K7038" s="21"/>
      <c r="L7038" s="21"/>
      <c r="M7038" s="19"/>
      <c r="N7038" s="19"/>
    </row>
    <row r="7039" spans="8:14">
      <c r="H7039" s="18"/>
      <c r="I7039" s="20"/>
      <c r="K7039" s="21"/>
      <c r="L7039" s="21"/>
      <c r="M7039" s="19"/>
      <c r="N7039" s="19"/>
    </row>
    <row r="7040" spans="8:14">
      <c r="H7040" s="18"/>
      <c r="I7040" s="20"/>
      <c r="K7040" s="21"/>
      <c r="L7040" s="21"/>
      <c r="M7040" s="19"/>
      <c r="N7040" s="19"/>
    </row>
    <row r="7041" spans="8:14">
      <c r="H7041" s="18"/>
      <c r="I7041" s="20"/>
      <c r="K7041" s="21"/>
      <c r="L7041" s="21"/>
      <c r="M7041" s="19"/>
      <c r="N7041" s="19"/>
    </row>
    <row r="7042" spans="8:14">
      <c r="H7042" s="18"/>
      <c r="I7042" s="20"/>
      <c r="K7042" s="21"/>
      <c r="L7042" s="21"/>
      <c r="M7042" s="19"/>
      <c r="N7042" s="19"/>
    </row>
    <row r="7043" spans="8:14">
      <c r="H7043" s="18"/>
      <c r="I7043" s="20"/>
      <c r="K7043" s="21"/>
      <c r="L7043" s="21"/>
      <c r="M7043" s="19"/>
      <c r="N7043" s="19"/>
    </row>
    <row r="7044" spans="8:14">
      <c r="H7044" s="18"/>
      <c r="I7044" s="20"/>
      <c r="K7044" s="21"/>
      <c r="L7044" s="21"/>
      <c r="M7044" s="19"/>
      <c r="N7044" s="19"/>
    </row>
    <row r="7045" spans="8:14">
      <c r="H7045" s="18"/>
      <c r="I7045" s="20"/>
      <c r="K7045" s="21"/>
      <c r="L7045" s="21"/>
      <c r="M7045" s="19"/>
      <c r="N7045" s="19"/>
    </row>
    <row r="7046" spans="8:14">
      <c r="H7046" s="18"/>
      <c r="I7046" s="20"/>
      <c r="K7046" s="21"/>
      <c r="L7046" s="21"/>
      <c r="M7046" s="19"/>
      <c r="N7046" s="19"/>
    </row>
    <row r="7047" spans="8:14">
      <c r="H7047" s="18"/>
      <c r="I7047" s="20"/>
      <c r="K7047" s="21"/>
      <c r="L7047" s="21"/>
      <c r="M7047" s="19"/>
      <c r="N7047" s="19"/>
    </row>
    <row r="7048" spans="8:14">
      <c r="H7048" s="18"/>
      <c r="I7048" s="20"/>
      <c r="K7048" s="21"/>
      <c r="L7048" s="21"/>
      <c r="M7048" s="19"/>
      <c r="N7048" s="19"/>
    </row>
    <row r="7049" spans="8:14">
      <c r="H7049" s="18"/>
      <c r="I7049" s="20"/>
      <c r="K7049" s="21"/>
      <c r="L7049" s="21"/>
      <c r="M7049" s="19"/>
      <c r="N7049" s="19"/>
    </row>
    <row r="7050" spans="8:14">
      <c r="H7050" s="18"/>
      <c r="I7050" s="20"/>
      <c r="K7050" s="21"/>
      <c r="L7050" s="21"/>
      <c r="M7050" s="19"/>
      <c r="N7050" s="19"/>
    </row>
    <row r="7051" spans="8:14">
      <c r="H7051" s="18"/>
      <c r="I7051" s="20"/>
      <c r="K7051" s="21"/>
      <c r="L7051" s="21"/>
      <c r="M7051" s="19"/>
      <c r="N7051" s="19"/>
    </row>
    <row r="7052" spans="8:14">
      <c r="H7052" s="18"/>
      <c r="I7052" s="20"/>
      <c r="K7052" s="21"/>
      <c r="L7052" s="21"/>
      <c r="M7052" s="19"/>
      <c r="N7052" s="19"/>
    </row>
    <row r="7053" spans="8:14">
      <c r="H7053" s="18"/>
      <c r="I7053" s="20"/>
      <c r="K7053" s="21"/>
      <c r="L7053" s="21"/>
      <c r="M7053" s="19"/>
      <c r="N7053" s="19"/>
    </row>
    <row r="7054" spans="8:14">
      <c r="H7054" s="18"/>
      <c r="I7054" s="20"/>
      <c r="K7054" s="21"/>
      <c r="L7054" s="21"/>
      <c r="M7054" s="19"/>
      <c r="N7054" s="19"/>
    </row>
    <row r="7055" spans="8:14">
      <c r="H7055" s="18"/>
      <c r="I7055" s="20"/>
      <c r="K7055" s="21"/>
      <c r="L7055" s="21"/>
      <c r="M7055" s="19"/>
      <c r="N7055" s="19"/>
    </row>
    <row r="7056" spans="8:14">
      <c r="H7056" s="18"/>
      <c r="I7056" s="20"/>
      <c r="K7056" s="21"/>
      <c r="L7056" s="21"/>
      <c r="M7056" s="19"/>
      <c r="N7056" s="19"/>
    </row>
    <row r="7057" spans="8:14">
      <c r="H7057" s="18"/>
      <c r="I7057" s="20"/>
      <c r="K7057" s="21"/>
      <c r="L7057" s="21"/>
      <c r="M7057" s="19"/>
      <c r="N7057" s="19"/>
    </row>
    <row r="7058" spans="8:14">
      <c r="H7058" s="18"/>
      <c r="I7058" s="20"/>
      <c r="K7058" s="21"/>
      <c r="L7058" s="21"/>
      <c r="M7058" s="19"/>
      <c r="N7058" s="19"/>
    </row>
    <row r="7059" spans="8:14">
      <c r="H7059" s="18"/>
      <c r="I7059" s="20"/>
      <c r="K7059" s="21"/>
      <c r="L7059" s="21"/>
      <c r="M7059" s="19"/>
      <c r="N7059" s="19"/>
    </row>
    <row r="7060" spans="8:14">
      <c r="H7060" s="18"/>
      <c r="I7060" s="20"/>
      <c r="K7060" s="21"/>
      <c r="L7060" s="21"/>
      <c r="M7060" s="19"/>
      <c r="N7060" s="19"/>
    </row>
    <row r="7061" spans="8:14">
      <c r="H7061" s="18"/>
      <c r="I7061" s="20"/>
      <c r="K7061" s="21"/>
      <c r="L7061" s="21"/>
      <c r="M7061" s="19"/>
      <c r="N7061" s="19"/>
    </row>
    <row r="7062" spans="8:14">
      <c r="H7062" s="18"/>
      <c r="I7062" s="20"/>
      <c r="K7062" s="21"/>
      <c r="L7062" s="21"/>
      <c r="M7062" s="19"/>
      <c r="N7062" s="19"/>
    </row>
    <row r="7063" spans="8:14">
      <c r="H7063" s="18"/>
      <c r="I7063" s="20"/>
      <c r="K7063" s="21"/>
      <c r="L7063" s="21"/>
      <c r="M7063" s="19"/>
      <c r="N7063" s="19"/>
    </row>
    <row r="7064" spans="8:14">
      <c r="H7064" s="18"/>
      <c r="I7064" s="20"/>
      <c r="K7064" s="21"/>
      <c r="L7064" s="21"/>
      <c r="M7064" s="19"/>
      <c r="N7064" s="19"/>
    </row>
    <row r="7065" spans="8:14">
      <c r="H7065" s="18"/>
      <c r="I7065" s="20"/>
      <c r="K7065" s="21"/>
      <c r="L7065" s="21"/>
      <c r="M7065" s="19"/>
      <c r="N7065" s="19"/>
    </row>
    <row r="7066" spans="8:14">
      <c r="H7066" s="18"/>
      <c r="I7066" s="20"/>
      <c r="K7066" s="21"/>
      <c r="L7066" s="21"/>
      <c r="M7066" s="19"/>
      <c r="N7066" s="19"/>
    </row>
    <row r="7067" spans="8:14">
      <c r="H7067" s="18"/>
      <c r="I7067" s="20"/>
      <c r="K7067" s="21"/>
      <c r="L7067" s="21"/>
      <c r="M7067" s="19"/>
      <c r="N7067" s="19"/>
    </row>
    <row r="7068" spans="8:14">
      <c r="H7068" s="18"/>
      <c r="I7068" s="20"/>
      <c r="K7068" s="21"/>
      <c r="L7068" s="21"/>
      <c r="M7068" s="19"/>
      <c r="N7068" s="19"/>
    </row>
    <row r="7069" spans="8:14">
      <c r="H7069" s="18"/>
      <c r="I7069" s="20"/>
      <c r="K7069" s="21"/>
      <c r="L7069" s="21"/>
      <c r="M7069" s="19"/>
      <c r="N7069" s="19"/>
    </row>
    <row r="7070" spans="8:14">
      <c r="H7070" s="18"/>
      <c r="I7070" s="20"/>
      <c r="K7070" s="21"/>
      <c r="L7070" s="21"/>
      <c r="M7070" s="19"/>
      <c r="N7070" s="19"/>
    </row>
    <row r="7071" spans="8:14">
      <c r="H7071" s="18"/>
      <c r="I7071" s="20"/>
      <c r="K7071" s="21"/>
      <c r="L7071" s="21"/>
      <c r="M7071" s="19"/>
      <c r="N7071" s="19"/>
    </row>
    <row r="7072" spans="8:14">
      <c r="H7072" s="18"/>
      <c r="I7072" s="20"/>
      <c r="K7072" s="21"/>
      <c r="L7072" s="21"/>
      <c r="M7072" s="19"/>
      <c r="N7072" s="19"/>
    </row>
    <row r="7073" spans="8:14">
      <c r="H7073" s="18"/>
      <c r="I7073" s="20"/>
      <c r="K7073" s="21"/>
      <c r="L7073" s="21"/>
      <c r="M7073" s="19"/>
      <c r="N7073" s="19"/>
    </row>
    <row r="7074" spans="8:14">
      <c r="H7074" s="18"/>
      <c r="I7074" s="20"/>
      <c r="K7074" s="21"/>
      <c r="L7074" s="21"/>
      <c r="M7074" s="19"/>
      <c r="N7074" s="19"/>
    </row>
    <row r="7075" spans="8:14">
      <c r="H7075" s="18"/>
      <c r="I7075" s="20"/>
      <c r="K7075" s="21"/>
      <c r="L7075" s="21"/>
      <c r="M7075" s="19"/>
      <c r="N7075" s="19"/>
    </row>
    <row r="7076" spans="8:14">
      <c r="H7076" s="18"/>
      <c r="I7076" s="20"/>
      <c r="K7076" s="21"/>
      <c r="L7076" s="21"/>
      <c r="M7076" s="19"/>
      <c r="N7076" s="19"/>
    </row>
    <row r="7077" spans="8:14">
      <c r="H7077" s="18"/>
      <c r="I7077" s="20"/>
      <c r="K7077" s="21"/>
      <c r="L7077" s="21"/>
      <c r="M7077" s="19"/>
      <c r="N7077" s="19"/>
    </row>
    <row r="7078" spans="8:14">
      <c r="H7078" s="18"/>
      <c r="I7078" s="20"/>
      <c r="K7078" s="21"/>
      <c r="L7078" s="21"/>
      <c r="M7078" s="19"/>
      <c r="N7078" s="19"/>
    </row>
    <row r="7079" spans="8:14">
      <c r="H7079" s="18"/>
      <c r="I7079" s="20"/>
      <c r="K7079" s="21"/>
      <c r="L7079" s="21"/>
      <c r="M7079" s="19"/>
      <c r="N7079" s="19"/>
    </row>
    <row r="7080" spans="8:14">
      <c r="H7080" s="18"/>
      <c r="I7080" s="20"/>
      <c r="K7080" s="21"/>
      <c r="L7080" s="21"/>
      <c r="M7080" s="19"/>
      <c r="N7080" s="19"/>
    </row>
    <row r="7081" spans="8:14">
      <c r="H7081" s="18"/>
      <c r="I7081" s="20"/>
      <c r="K7081" s="21"/>
      <c r="L7081" s="21"/>
      <c r="M7081" s="19"/>
      <c r="N7081" s="19"/>
    </row>
    <row r="7082" spans="8:14">
      <c r="H7082" s="18"/>
      <c r="I7082" s="20"/>
      <c r="K7082" s="21"/>
      <c r="L7082" s="21"/>
      <c r="M7082" s="19"/>
      <c r="N7082" s="19"/>
    </row>
    <row r="7083" spans="8:14">
      <c r="H7083" s="18"/>
      <c r="I7083" s="20"/>
      <c r="K7083" s="21"/>
      <c r="L7083" s="21"/>
      <c r="M7083" s="19"/>
      <c r="N7083" s="19"/>
    </row>
    <row r="7084" spans="8:14">
      <c r="H7084" s="18"/>
      <c r="I7084" s="20"/>
      <c r="K7084" s="21"/>
      <c r="L7084" s="21"/>
      <c r="M7084" s="19"/>
      <c r="N7084" s="19"/>
    </row>
    <row r="7085" spans="8:14">
      <c r="H7085" s="18"/>
      <c r="I7085" s="20"/>
      <c r="K7085" s="21"/>
      <c r="L7085" s="21"/>
      <c r="M7085" s="19"/>
      <c r="N7085" s="19"/>
    </row>
    <row r="7086" spans="8:14">
      <c r="H7086" s="18"/>
      <c r="I7086" s="20"/>
      <c r="K7086" s="21"/>
      <c r="L7086" s="21"/>
      <c r="M7086" s="19"/>
      <c r="N7086" s="19"/>
    </row>
    <row r="7087" spans="8:14">
      <c r="H7087" s="18"/>
      <c r="I7087" s="20"/>
      <c r="K7087" s="21"/>
      <c r="L7087" s="21"/>
      <c r="M7087" s="19"/>
      <c r="N7087" s="19"/>
    </row>
    <row r="7088" spans="8:14">
      <c r="H7088" s="18"/>
      <c r="I7088" s="20"/>
      <c r="K7088" s="21"/>
      <c r="L7088" s="21"/>
      <c r="M7088" s="19"/>
      <c r="N7088" s="19"/>
    </row>
    <row r="7089" spans="8:14">
      <c r="H7089" s="18"/>
      <c r="I7089" s="20"/>
      <c r="K7089" s="21"/>
      <c r="L7089" s="21"/>
      <c r="M7089" s="19"/>
      <c r="N7089" s="19"/>
    </row>
    <row r="7090" spans="8:14">
      <c r="H7090" s="18"/>
      <c r="I7090" s="20"/>
      <c r="K7090" s="21"/>
      <c r="L7090" s="21"/>
      <c r="M7090" s="19"/>
      <c r="N7090" s="19"/>
    </row>
    <row r="7091" spans="8:14">
      <c r="H7091" s="18"/>
      <c r="I7091" s="20"/>
      <c r="K7091" s="21"/>
      <c r="L7091" s="21"/>
      <c r="M7091" s="19"/>
      <c r="N7091" s="19"/>
    </row>
    <row r="7092" spans="8:14">
      <c r="H7092" s="18"/>
      <c r="I7092" s="20"/>
      <c r="K7092" s="21"/>
      <c r="L7092" s="21"/>
      <c r="M7092" s="19"/>
      <c r="N7092" s="19"/>
    </row>
    <row r="7093" spans="8:14">
      <c r="H7093" s="18"/>
      <c r="I7093" s="20"/>
      <c r="K7093" s="21"/>
      <c r="L7093" s="21"/>
      <c r="M7093" s="19"/>
      <c r="N7093" s="19"/>
    </row>
    <row r="7094" spans="8:14">
      <c r="H7094" s="18"/>
      <c r="I7094" s="20"/>
      <c r="K7094" s="21"/>
      <c r="L7094" s="21"/>
      <c r="M7094" s="19"/>
      <c r="N7094" s="19"/>
    </row>
    <row r="7095" spans="8:14">
      <c r="H7095" s="18"/>
      <c r="I7095" s="20"/>
      <c r="K7095" s="21"/>
      <c r="L7095" s="21"/>
      <c r="M7095" s="19"/>
      <c r="N7095" s="19"/>
    </row>
    <row r="7096" spans="8:14">
      <c r="H7096" s="18"/>
      <c r="I7096" s="20"/>
      <c r="K7096" s="21"/>
      <c r="L7096" s="21"/>
      <c r="M7096" s="19"/>
      <c r="N7096" s="19"/>
    </row>
    <row r="7097" spans="8:14">
      <c r="H7097" s="18"/>
      <c r="I7097" s="20"/>
      <c r="K7097" s="21"/>
      <c r="L7097" s="21"/>
      <c r="M7097" s="19"/>
      <c r="N7097" s="19"/>
    </row>
    <row r="7098" spans="8:14">
      <c r="H7098" s="18"/>
      <c r="I7098" s="20"/>
      <c r="K7098" s="21"/>
      <c r="L7098" s="21"/>
      <c r="M7098" s="19"/>
      <c r="N7098" s="19"/>
    </row>
    <row r="7099" spans="8:14">
      <c r="H7099" s="18"/>
      <c r="I7099" s="20"/>
      <c r="K7099" s="21"/>
      <c r="L7099" s="21"/>
      <c r="M7099" s="19"/>
      <c r="N7099" s="19"/>
    </row>
    <row r="7100" spans="8:14">
      <c r="H7100" s="18"/>
      <c r="I7100" s="20"/>
      <c r="K7100" s="21"/>
      <c r="L7100" s="21"/>
      <c r="M7100" s="19"/>
      <c r="N7100" s="19"/>
    </row>
    <row r="7101" spans="8:14">
      <c r="H7101" s="18"/>
      <c r="I7101" s="20"/>
      <c r="K7101" s="21"/>
      <c r="L7101" s="21"/>
      <c r="M7101" s="19"/>
      <c r="N7101" s="19"/>
    </row>
    <row r="7102" spans="8:14">
      <c r="H7102" s="18"/>
      <c r="I7102" s="20"/>
      <c r="K7102" s="21"/>
      <c r="L7102" s="21"/>
      <c r="M7102" s="19"/>
      <c r="N7102" s="19"/>
    </row>
    <row r="7103" spans="8:14">
      <c r="H7103" s="18"/>
      <c r="I7103" s="20"/>
      <c r="K7103" s="21"/>
      <c r="L7103" s="21"/>
      <c r="M7103" s="19"/>
      <c r="N7103" s="19"/>
    </row>
    <row r="7104" spans="8:14">
      <c r="H7104" s="18"/>
      <c r="I7104" s="20"/>
      <c r="K7104" s="21"/>
      <c r="L7104" s="21"/>
      <c r="M7104" s="19"/>
      <c r="N7104" s="19"/>
    </row>
    <row r="7105" spans="8:14">
      <c r="H7105" s="18"/>
      <c r="I7105" s="20"/>
      <c r="K7105" s="21"/>
      <c r="L7105" s="21"/>
      <c r="M7105" s="19"/>
      <c r="N7105" s="19"/>
    </row>
    <row r="7106" spans="8:14">
      <c r="H7106" s="18"/>
      <c r="I7106" s="20"/>
      <c r="K7106" s="21"/>
      <c r="L7106" s="21"/>
      <c r="M7106" s="19"/>
      <c r="N7106" s="19"/>
    </row>
    <row r="7107" spans="8:14">
      <c r="H7107" s="18"/>
      <c r="I7107" s="20"/>
      <c r="K7107" s="21"/>
      <c r="L7107" s="21"/>
      <c r="M7107" s="19"/>
      <c r="N7107" s="19"/>
    </row>
    <row r="7108" spans="8:14">
      <c r="H7108" s="18"/>
      <c r="I7108" s="20"/>
      <c r="K7108" s="21"/>
      <c r="L7108" s="21"/>
      <c r="M7108" s="19"/>
      <c r="N7108" s="19"/>
    </row>
    <row r="7109" spans="8:14">
      <c r="H7109" s="18"/>
      <c r="I7109" s="20"/>
      <c r="K7109" s="21"/>
      <c r="L7109" s="21"/>
      <c r="M7109" s="19"/>
      <c r="N7109" s="19"/>
    </row>
    <row r="7110" spans="8:14">
      <c r="H7110" s="18"/>
      <c r="I7110" s="20"/>
      <c r="K7110" s="21"/>
      <c r="L7110" s="21"/>
      <c r="M7110" s="19"/>
      <c r="N7110" s="19"/>
    </row>
    <row r="7111" spans="8:14">
      <c r="H7111" s="18"/>
      <c r="I7111" s="20"/>
      <c r="K7111" s="21"/>
      <c r="L7111" s="21"/>
      <c r="M7111" s="19"/>
      <c r="N7111" s="19"/>
    </row>
    <row r="7112" spans="8:14">
      <c r="H7112" s="18"/>
      <c r="I7112" s="20"/>
      <c r="K7112" s="21"/>
      <c r="L7112" s="21"/>
      <c r="M7112" s="19"/>
      <c r="N7112" s="19"/>
    </row>
    <row r="7113" spans="8:14">
      <c r="H7113" s="18"/>
      <c r="I7113" s="20"/>
      <c r="K7113" s="21"/>
      <c r="L7113" s="21"/>
      <c r="M7113" s="19"/>
      <c r="N7113" s="19"/>
    </row>
    <row r="7114" spans="8:14">
      <c r="H7114" s="18"/>
      <c r="I7114" s="20"/>
      <c r="K7114" s="21"/>
      <c r="L7114" s="21"/>
      <c r="M7114" s="19"/>
      <c r="N7114" s="19"/>
    </row>
    <row r="7115" spans="8:14">
      <c r="H7115" s="18"/>
      <c r="I7115" s="20"/>
      <c r="K7115" s="21"/>
      <c r="L7115" s="21"/>
      <c r="M7115" s="19"/>
      <c r="N7115" s="19"/>
    </row>
    <row r="7116" spans="8:14">
      <c r="H7116" s="18"/>
      <c r="I7116" s="20"/>
      <c r="K7116" s="21"/>
      <c r="L7116" s="21"/>
      <c r="M7116" s="19"/>
      <c r="N7116" s="19"/>
    </row>
    <row r="7117" spans="8:14">
      <c r="H7117" s="18"/>
      <c r="I7117" s="20"/>
      <c r="K7117" s="21"/>
      <c r="L7117" s="21"/>
      <c r="M7117" s="19"/>
      <c r="N7117" s="19"/>
    </row>
    <row r="7118" spans="8:14">
      <c r="H7118" s="18"/>
      <c r="I7118" s="20"/>
      <c r="K7118" s="21"/>
      <c r="L7118" s="21"/>
      <c r="M7118" s="19"/>
      <c r="N7118" s="19"/>
    </row>
    <row r="7119" spans="8:14">
      <c r="H7119" s="18"/>
      <c r="I7119" s="20"/>
      <c r="K7119" s="21"/>
      <c r="L7119" s="21"/>
      <c r="M7119" s="19"/>
      <c r="N7119" s="19"/>
    </row>
    <row r="7120" spans="8:14">
      <c r="H7120" s="18"/>
      <c r="I7120" s="20"/>
      <c r="K7120" s="21"/>
      <c r="L7120" s="21"/>
      <c r="M7120" s="19"/>
      <c r="N7120" s="19"/>
    </row>
    <row r="7121" spans="8:14">
      <c r="H7121" s="18"/>
      <c r="I7121" s="20"/>
      <c r="K7121" s="21"/>
      <c r="L7121" s="21"/>
      <c r="M7121" s="19"/>
      <c r="N7121" s="19"/>
    </row>
    <row r="7122" spans="8:14">
      <c r="H7122" s="18"/>
      <c r="I7122" s="20"/>
      <c r="K7122" s="21"/>
      <c r="L7122" s="21"/>
      <c r="M7122" s="19"/>
      <c r="N7122" s="19"/>
    </row>
    <row r="7123" spans="8:14">
      <c r="H7123" s="18"/>
      <c r="I7123" s="20"/>
      <c r="K7123" s="21"/>
      <c r="L7123" s="21"/>
      <c r="M7123" s="19"/>
      <c r="N7123" s="19"/>
    </row>
    <row r="7124" spans="8:14">
      <c r="H7124" s="18"/>
      <c r="I7124" s="20"/>
      <c r="K7124" s="21"/>
      <c r="L7124" s="21"/>
      <c r="M7124" s="19"/>
      <c r="N7124" s="19"/>
    </row>
    <row r="7125" spans="8:14">
      <c r="H7125" s="18"/>
      <c r="I7125" s="20"/>
      <c r="K7125" s="21"/>
      <c r="L7125" s="21"/>
      <c r="M7125" s="19"/>
      <c r="N7125" s="19"/>
    </row>
    <row r="7126" spans="8:14">
      <c r="H7126" s="18"/>
      <c r="I7126" s="20"/>
      <c r="K7126" s="21"/>
      <c r="L7126" s="21"/>
      <c r="M7126" s="19"/>
      <c r="N7126" s="19"/>
    </row>
    <row r="7127" spans="8:14">
      <c r="H7127" s="18"/>
      <c r="I7127" s="20"/>
      <c r="K7127" s="21"/>
      <c r="L7127" s="21"/>
      <c r="M7127" s="19"/>
      <c r="N7127" s="19"/>
    </row>
    <row r="7128" spans="8:14">
      <c r="H7128" s="18"/>
      <c r="I7128" s="20"/>
      <c r="K7128" s="21"/>
      <c r="L7128" s="21"/>
      <c r="M7128" s="19"/>
      <c r="N7128" s="19"/>
    </row>
    <row r="7129" spans="8:14">
      <c r="H7129" s="18"/>
      <c r="I7129" s="20"/>
      <c r="K7129" s="21"/>
      <c r="L7129" s="21"/>
      <c r="M7129" s="19"/>
      <c r="N7129" s="19"/>
    </row>
    <row r="7130" spans="8:14">
      <c r="H7130" s="18"/>
      <c r="I7130" s="20"/>
      <c r="K7130" s="21"/>
      <c r="L7130" s="21"/>
      <c r="M7130" s="19"/>
      <c r="N7130" s="19"/>
    </row>
    <row r="7131" spans="8:14">
      <c r="H7131" s="18"/>
      <c r="I7131" s="20"/>
      <c r="K7131" s="21"/>
      <c r="L7131" s="21"/>
      <c r="M7131" s="19"/>
      <c r="N7131" s="19"/>
    </row>
    <row r="7132" spans="8:14">
      <c r="H7132" s="18"/>
      <c r="I7132" s="20"/>
      <c r="K7132" s="21"/>
      <c r="L7132" s="21"/>
      <c r="M7132" s="19"/>
      <c r="N7132" s="19"/>
    </row>
    <row r="7133" spans="8:14">
      <c r="H7133" s="18"/>
      <c r="I7133" s="20"/>
      <c r="K7133" s="21"/>
      <c r="L7133" s="21"/>
      <c r="M7133" s="19"/>
      <c r="N7133" s="19"/>
    </row>
    <row r="7134" spans="8:14">
      <c r="H7134" s="18"/>
      <c r="I7134" s="20"/>
      <c r="K7134" s="21"/>
      <c r="L7134" s="21"/>
      <c r="M7134" s="19"/>
      <c r="N7134" s="19"/>
    </row>
    <row r="7135" spans="8:14">
      <c r="H7135" s="18"/>
      <c r="I7135" s="20"/>
      <c r="K7135" s="21"/>
      <c r="L7135" s="21"/>
      <c r="M7135" s="19"/>
      <c r="N7135" s="19"/>
    </row>
    <row r="7136" spans="8:14">
      <c r="H7136" s="18"/>
      <c r="I7136" s="20"/>
      <c r="K7136" s="21"/>
      <c r="L7136" s="21"/>
      <c r="M7136" s="19"/>
      <c r="N7136" s="19"/>
    </row>
    <row r="7137" spans="8:14">
      <c r="H7137" s="18"/>
      <c r="I7137" s="20"/>
      <c r="K7137" s="21"/>
      <c r="L7137" s="21"/>
      <c r="M7137" s="19"/>
      <c r="N7137" s="19"/>
    </row>
    <row r="7138" spans="8:14">
      <c r="H7138" s="18"/>
      <c r="I7138" s="20"/>
      <c r="K7138" s="21"/>
      <c r="L7138" s="21"/>
      <c r="M7138" s="19"/>
      <c r="N7138" s="19"/>
    </row>
    <row r="7139" spans="8:14">
      <c r="H7139" s="18"/>
      <c r="I7139" s="20"/>
      <c r="K7139" s="21"/>
      <c r="L7139" s="21"/>
      <c r="M7139" s="19"/>
      <c r="N7139" s="19"/>
    </row>
    <row r="7140" spans="8:14">
      <c r="H7140" s="18"/>
      <c r="I7140" s="20"/>
      <c r="K7140" s="21"/>
      <c r="L7140" s="21"/>
      <c r="M7140" s="19"/>
      <c r="N7140" s="19"/>
    </row>
    <row r="7141" spans="8:14">
      <c r="H7141" s="18"/>
      <c r="I7141" s="20"/>
      <c r="K7141" s="21"/>
      <c r="L7141" s="21"/>
      <c r="M7141" s="19"/>
      <c r="N7141" s="19"/>
    </row>
    <row r="7142" spans="8:14">
      <c r="H7142" s="18"/>
      <c r="I7142" s="20"/>
      <c r="K7142" s="21"/>
      <c r="L7142" s="21"/>
      <c r="M7142" s="19"/>
      <c r="N7142" s="19"/>
    </row>
    <row r="7143" spans="8:14">
      <c r="H7143" s="18"/>
      <c r="I7143" s="20"/>
      <c r="K7143" s="21"/>
      <c r="L7143" s="21"/>
      <c r="M7143" s="19"/>
      <c r="N7143" s="19"/>
    </row>
    <row r="7144" spans="8:14">
      <c r="H7144" s="18"/>
      <c r="I7144" s="20"/>
      <c r="K7144" s="21"/>
      <c r="L7144" s="21"/>
      <c r="M7144" s="19"/>
      <c r="N7144" s="19"/>
    </row>
    <row r="7145" spans="8:14">
      <c r="H7145" s="18"/>
      <c r="I7145" s="20"/>
      <c r="K7145" s="21"/>
      <c r="L7145" s="21"/>
      <c r="M7145" s="19"/>
      <c r="N7145" s="19"/>
    </row>
    <row r="7146" spans="8:14">
      <c r="H7146" s="18"/>
      <c r="I7146" s="20"/>
      <c r="K7146" s="21"/>
      <c r="L7146" s="21"/>
      <c r="M7146" s="19"/>
      <c r="N7146" s="19"/>
    </row>
    <row r="7147" spans="8:14">
      <c r="H7147" s="18"/>
      <c r="I7147" s="20"/>
      <c r="K7147" s="21"/>
      <c r="L7147" s="21"/>
      <c r="M7147" s="19"/>
      <c r="N7147" s="19"/>
    </row>
    <row r="7148" spans="8:14">
      <c r="H7148" s="18"/>
      <c r="I7148" s="20"/>
      <c r="K7148" s="21"/>
      <c r="L7148" s="21"/>
      <c r="M7148" s="19"/>
      <c r="N7148" s="19"/>
    </row>
    <row r="7149" spans="8:14">
      <c r="H7149" s="18"/>
      <c r="I7149" s="20"/>
      <c r="K7149" s="21"/>
      <c r="L7149" s="21"/>
      <c r="M7149" s="19"/>
      <c r="N7149" s="19"/>
    </row>
    <row r="7150" spans="8:14">
      <c r="H7150" s="18"/>
      <c r="I7150" s="20"/>
      <c r="K7150" s="21"/>
      <c r="L7150" s="21"/>
      <c r="M7150" s="19"/>
      <c r="N7150" s="19"/>
    </row>
    <row r="7151" spans="8:14">
      <c r="H7151" s="18"/>
      <c r="I7151" s="20"/>
      <c r="K7151" s="21"/>
      <c r="L7151" s="21"/>
      <c r="M7151" s="19"/>
      <c r="N7151" s="19"/>
    </row>
    <row r="7152" spans="8:14">
      <c r="H7152" s="18"/>
      <c r="I7152" s="20"/>
      <c r="K7152" s="21"/>
      <c r="L7152" s="21"/>
      <c r="M7152" s="19"/>
      <c r="N7152" s="19"/>
    </row>
    <row r="7153" spans="8:14">
      <c r="H7153" s="18"/>
      <c r="I7153" s="20"/>
      <c r="K7153" s="21"/>
      <c r="L7153" s="21"/>
      <c r="M7153" s="19"/>
      <c r="N7153" s="19"/>
    </row>
    <row r="7154" spans="8:14">
      <c r="H7154" s="18"/>
      <c r="I7154" s="20"/>
      <c r="K7154" s="21"/>
      <c r="L7154" s="21"/>
      <c r="M7154" s="19"/>
      <c r="N7154" s="19"/>
    </row>
    <row r="7155" spans="8:14">
      <c r="H7155" s="18"/>
      <c r="I7155" s="20"/>
      <c r="K7155" s="21"/>
      <c r="L7155" s="21"/>
      <c r="M7155" s="19"/>
      <c r="N7155" s="19"/>
    </row>
    <row r="7156" spans="8:14">
      <c r="H7156" s="18"/>
      <c r="I7156" s="20"/>
      <c r="K7156" s="21"/>
      <c r="L7156" s="21"/>
      <c r="M7156" s="19"/>
      <c r="N7156" s="19"/>
    </row>
    <row r="7157" spans="8:14">
      <c r="H7157" s="18"/>
      <c r="I7157" s="20"/>
      <c r="K7157" s="21"/>
      <c r="L7157" s="21"/>
      <c r="M7157" s="19"/>
      <c r="N7157" s="19"/>
    </row>
    <row r="7158" spans="8:14">
      <c r="H7158" s="18"/>
      <c r="I7158" s="20"/>
      <c r="K7158" s="21"/>
      <c r="L7158" s="21"/>
      <c r="M7158" s="19"/>
      <c r="N7158" s="19"/>
    </row>
    <row r="7159" spans="8:14">
      <c r="H7159" s="18"/>
      <c r="I7159" s="20"/>
      <c r="K7159" s="21"/>
      <c r="L7159" s="21"/>
      <c r="M7159" s="19"/>
      <c r="N7159" s="19"/>
    </row>
    <row r="7160" spans="8:14">
      <c r="H7160" s="18"/>
      <c r="I7160" s="20"/>
      <c r="K7160" s="21"/>
      <c r="L7160" s="21"/>
      <c r="M7160" s="19"/>
      <c r="N7160" s="19"/>
    </row>
    <row r="7161" spans="8:14">
      <c r="H7161" s="18"/>
      <c r="I7161" s="20"/>
      <c r="K7161" s="21"/>
      <c r="L7161" s="21"/>
      <c r="M7161" s="19"/>
      <c r="N7161" s="19"/>
    </row>
    <row r="7162" spans="8:14">
      <c r="H7162" s="18"/>
      <c r="I7162" s="20"/>
      <c r="K7162" s="21"/>
      <c r="L7162" s="21"/>
      <c r="M7162" s="19"/>
      <c r="N7162" s="19"/>
    </row>
    <row r="7163" spans="8:14">
      <c r="H7163" s="18"/>
      <c r="I7163" s="20"/>
      <c r="K7163" s="21"/>
      <c r="L7163" s="21"/>
      <c r="M7163" s="19"/>
      <c r="N7163" s="19"/>
    </row>
    <row r="7164" spans="8:14">
      <c r="H7164" s="18"/>
      <c r="I7164" s="20"/>
      <c r="K7164" s="21"/>
      <c r="L7164" s="21"/>
      <c r="M7164" s="19"/>
      <c r="N7164" s="19"/>
    </row>
    <row r="7165" spans="8:14">
      <c r="H7165" s="18"/>
      <c r="I7165" s="20"/>
      <c r="K7165" s="21"/>
      <c r="L7165" s="21"/>
      <c r="M7165" s="19"/>
      <c r="N7165" s="19"/>
    </row>
    <row r="7166" spans="8:14">
      <c r="H7166" s="18"/>
      <c r="I7166" s="20"/>
      <c r="K7166" s="21"/>
      <c r="L7166" s="21"/>
      <c r="M7166" s="19"/>
      <c r="N7166" s="19"/>
    </row>
    <row r="7167" spans="8:14">
      <c r="H7167" s="18"/>
      <c r="I7167" s="20"/>
      <c r="K7167" s="21"/>
      <c r="L7167" s="21"/>
      <c r="M7167" s="19"/>
      <c r="N7167" s="19"/>
    </row>
    <row r="7168" spans="8:14">
      <c r="H7168" s="18"/>
      <c r="I7168" s="20"/>
      <c r="K7168" s="21"/>
      <c r="L7168" s="21"/>
      <c r="M7168" s="19"/>
      <c r="N7168" s="19"/>
    </row>
    <row r="7169" spans="8:14">
      <c r="H7169" s="18"/>
      <c r="I7169" s="20"/>
      <c r="K7169" s="21"/>
      <c r="L7169" s="21"/>
      <c r="M7169" s="19"/>
      <c r="N7169" s="19"/>
    </row>
    <row r="7170" spans="8:14">
      <c r="H7170" s="18"/>
      <c r="I7170" s="20"/>
      <c r="K7170" s="21"/>
      <c r="L7170" s="21"/>
      <c r="M7170" s="19"/>
      <c r="N7170" s="19"/>
    </row>
    <row r="7171" spans="8:14">
      <c r="H7171" s="18"/>
      <c r="I7171" s="20"/>
      <c r="K7171" s="21"/>
      <c r="L7171" s="21"/>
      <c r="M7171" s="19"/>
      <c r="N7171" s="19"/>
    </row>
    <row r="7172" spans="8:14">
      <c r="H7172" s="18"/>
      <c r="I7172" s="20"/>
      <c r="K7172" s="21"/>
      <c r="L7172" s="21"/>
      <c r="M7172" s="19"/>
      <c r="N7172" s="19"/>
    </row>
    <row r="7173" spans="8:14">
      <c r="H7173" s="18"/>
      <c r="I7173" s="20"/>
      <c r="K7173" s="21"/>
      <c r="L7173" s="21"/>
      <c r="M7173" s="19"/>
      <c r="N7173" s="19"/>
    </row>
    <row r="7174" spans="8:14">
      <c r="H7174" s="18"/>
      <c r="I7174" s="20"/>
      <c r="K7174" s="21"/>
      <c r="L7174" s="21"/>
      <c r="M7174" s="19"/>
      <c r="N7174" s="19"/>
    </row>
    <row r="7175" spans="8:14">
      <c r="H7175" s="18"/>
      <c r="I7175" s="20"/>
      <c r="K7175" s="21"/>
      <c r="L7175" s="21"/>
      <c r="M7175" s="19"/>
      <c r="N7175" s="19"/>
    </row>
    <row r="7176" spans="8:14">
      <c r="H7176" s="18"/>
      <c r="I7176" s="20"/>
      <c r="K7176" s="21"/>
      <c r="L7176" s="21"/>
      <c r="M7176" s="19"/>
      <c r="N7176" s="19"/>
    </row>
    <row r="7177" spans="8:14">
      <c r="H7177" s="18"/>
      <c r="I7177" s="20"/>
      <c r="K7177" s="21"/>
      <c r="L7177" s="21"/>
      <c r="M7177" s="19"/>
      <c r="N7177" s="19"/>
    </row>
    <row r="7178" spans="8:14">
      <c r="H7178" s="18"/>
      <c r="I7178" s="20"/>
      <c r="K7178" s="21"/>
      <c r="L7178" s="21"/>
      <c r="M7178" s="19"/>
      <c r="N7178" s="19"/>
    </row>
    <row r="7179" spans="8:14">
      <c r="H7179" s="18"/>
      <c r="I7179" s="20"/>
      <c r="K7179" s="21"/>
      <c r="L7179" s="21"/>
      <c r="M7179" s="19"/>
      <c r="N7179" s="19"/>
    </row>
    <row r="7180" spans="8:14">
      <c r="H7180" s="18"/>
      <c r="I7180" s="20"/>
      <c r="K7180" s="21"/>
      <c r="L7180" s="21"/>
      <c r="M7180" s="19"/>
      <c r="N7180" s="19"/>
    </row>
    <row r="7181" spans="8:14">
      <c r="H7181" s="18"/>
      <c r="I7181" s="20"/>
      <c r="K7181" s="21"/>
      <c r="L7181" s="21"/>
      <c r="M7181" s="19"/>
      <c r="N7181" s="19"/>
    </row>
    <row r="7182" spans="8:14">
      <c r="H7182" s="18"/>
      <c r="I7182" s="20"/>
      <c r="K7182" s="21"/>
      <c r="L7182" s="21"/>
      <c r="M7182" s="19"/>
      <c r="N7182" s="19"/>
    </row>
    <row r="7183" spans="8:14">
      <c r="H7183" s="18"/>
      <c r="I7183" s="20"/>
      <c r="K7183" s="21"/>
      <c r="L7183" s="21"/>
      <c r="M7183" s="19"/>
      <c r="N7183" s="19"/>
    </row>
    <row r="7184" spans="8:14">
      <c r="H7184" s="18"/>
      <c r="I7184" s="20"/>
      <c r="K7184" s="21"/>
      <c r="L7184" s="21"/>
      <c r="M7184" s="19"/>
      <c r="N7184" s="19"/>
    </row>
    <row r="7185" spans="8:14">
      <c r="H7185" s="18"/>
      <c r="I7185" s="20"/>
      <c r="K7185" s="21"/>
      <c r="L7185" s="21"/>
      <c r="M7185" s="19"/>
      <c r="N7185" s="19"/>
    </row>
    <row r="7186" spans="8:14">
      <c r="H7186" s="18"/>
      <c r="I7186" s="20"/>
      <c r="K7186" s="21"/>
      <c r="L7186" s="21"/>
      <c r="M7186" s="19"/>
      <c r="N7186" s="19"/>
    </row>
    <row r="7187" spans="8:14">
      <c r="H7187" s="18"/>
      <c r="I7187" s="20"/>
      <c r="K7187" s="21"/>
      <c r="L7187" s="21"/>
      <c r="M7187" s="19"/>
      <c r="N7187" s="19"/>
    </row>
    <row r="7188" spans="8:14">
      <c r="H7188" s="18"/>
      <c r="I7188" s="20"/>
      <c r="K7188" s="21"/>
      <c r="L7188" s="21"/>
      <c r="M7188" s="19"/>
      <c r="N7188" s="19"/>
    </row>
    <row r="7189" spans="8:14">
      <c r="H7189" s="18"/>
      <c r="I7189" s="20"/>
      <c r="K7189" s="21"/>
      <c r="L7189" s="21"/>
      <c r="M7189" s="19"/>
      <c r="N7189" s="19"/>
    </row>
    <row r="7190" spans="8:14">
      <c r="H7190" s="18"/>
      <c r="I7190" s="20"/>
      <c r="K7190" s="21"/>
      <c r="L7190" s="21"/>
      <c r="M7190" s="19"/>
      <c r="N7190" s="19"/>
    </row>
    <row r="7191" spans="8:14">
      <c r="H7191" s="18"/>
      <c r="I7191" s="20"/>
      <c r="K7191" s="21"/>
      <c r="L7191" s="21"/>
      <c r="M7191" s="19"/>
      <c r="N7191" s="19"/>
    </row>
    <row r="7192" spans="8:14">
      <c r="H7192" s="18"/>
      <c r="I7192" s="20"/>
      <c r="K7192" s="21"/>
      <c r="L7192" s="21"/>
      <c r="M7192" s="19"/>
      <c r="N7192" s="19"/>
    </row>
    <row r="7193" spans="8:14">
      <c r="H7193" s="18"/>
      <c r="I7193" s="20"/>
      <c r="K7193" s="21"/>
      <c r="L7193" s="21"/>
      <c r="M7193" s="19"/>
      <c r="N7193" s="19"/>
    </row>
    <row r="7194" spans="8:14">
      <c r="H7194" s="18"/>
      <c r="I7194" s="20"/>
      <c r="K7194" s="21"/>
      <c r="L7194" s="21"/>
      <c r="M7194" s="19"/>
      <c r="N7194" s="19"/>
    </row>
    <row r="7195" spans="8:14">
      <c r="H7195" s="18"/>
      <c r="I7195" s="20"/>
      <c r="K7195" s="21"/>
      <c r="L7195" s="21"/>
      <c r="M7195" s="19"/>
      <c r="N7195" s="19"/>
    </row>
    <row r="7196" spans="8:14">
      <c r="H7196" s="18"/>
      <c r="I7196" s="20"/>
      <c r="K7196" s="21"/>
      <c r="L7196" s="21"/>
      <c r="M7196" s="19"/>
      <c r="N7196" s="19"/>
    </row>
    <row r="7197" spans="8:14">
      <c r="H7197" s="18"/>
      <c r="I7197" s="20"/>
      <c r="K7197" s="21"/>
      <c r="L7197" s="21"/>
      <c r="M7197" s="19"/>
      <c r="N7197" s="19"/>
    </row>
    <row r="7198" spans="8:14">
      <c r="H7198" s="18"/>
      <c r="I7198" s="20"/>
      <c r="K7198" s="21"/>
      <c r="L7198" s="21"/>
      <c r="M7198" s="19"/>
      <c r="N7198" s="19"/>
    </row>
    <row r="7199" spans="8:14">
      <c r="H7199" s="18"/>
      <c r="I7199" s="20"/>
      <c r="K7199" s="21"/>
      <c r="L7199" s="21"/>
      <c r="M7199" s="19"/>
      <c r="N7199" s="19"/>
    </row>
    <row r="7200" spans="8:14">
      <c r="H7200" s="18"/>
      <c r="I7200" s="20"/>
      <c r="K7200" s="21"/>
      <c r="L7200" s="21"/>
      <c r="M7200" s="19"/>
      <c r="N7200" s="19"/>
    </row>
    <row r="7201" spans="8:14">
      <c r="H7201" s="18"/>
      <c r="I7201" s="20"/>
      <c r="K7201" s="21"/>
      <c r="L7201" s="21"/>
      <c r="M7201" s="19"/>
      <c r="N7201" s="19"/>
    </row>
    <row r="7202" spans="8:14">
      <c r="H7202" s="18"/>
      <c r="I7202" s="20"/>
      <c r="K7202" s="21"/>
      <c r="L7202" s="21"/>
      <c r="M7202" s="19"/>
      <c r="N7202" s="19"/>
    </row>
    <row r="7203" spans="8:14">
      <c r="H7203" s="18"/>
      <c r="I7203" s="20"/>
      <c r="K7203" s="21"/>
      <c r="L7203" s="21"/>
      <c r="M7203" s="19"/>
      <c r="N7203" s="19"/>
    </row>
    <row r="7204" spans="8:14">
      <c r="H7204" s="18"/>
      <c r="I7204" s="20"/>
      <c r="K7204" s="21"/>
      <c r="L7204" s="21"/>
      <c r="M7204" s="19"/>
      <c r="N7204" s="19"/>
    </row>
    <row r="7205" spans="8:14">
      <c r="H7205" s="18"/>
      <c r="I7205" s="20"/>
      <c r="K7205" s="21"/>
      <c r="L7205" s="21"/>
      <c r="M7205" s="19"/>
      <c r="N7205" s="19"/>
    </row>
    <row r="7206" spans="8:14">
      <c r="H7206" s="18"/>
      <c r="I7206" s="20"/>
      <c r="K7206" s="21"/>
      <c r="L7206" s="21"/>
      <c r="M7206" s="19"/>
      <c r="N7206" s="19"/>
    </row>
    <row r="7207" spans="8:14">
      <c r="H7207" s="18"/>
      <c r="I7207" s="20"/>
      <c r="K7207" s="21"/>
      <c r="L7207" s="21"/>
      <c r="M7207" s="19"/>
      <c r="N7207" s="19"/>
    </row>
    <row r="7208" spans="8:14">
      <c r="H7208" s="18"/>
      <c r="I7208" s="20"/>
      <c r="K7208" s="21"/>
      <c r="L7208" s="21"/>
      <c r="M7208" s="19"/>
      <c r="N7208" s="19"/>
    </row>
    <row r="7209" spans="8:14">
      <c r="H7209" s="18"/>
      <c r="I7209" s="20"/>
      <c r="K7209" s="21"/>
      <c r="L7209" s="21"/>
      <c r="M7209" s="19"/>
      <c r="N7209" s="19"/>
    </row>
    <row r="7210" spans="8:14">
      <c r="H7210" s="18"/>
      <c r="I7210" s="20"/>
      <c r="K7210" s="21"/>
      <c r="L7210" s="21"/>
      <c r="M7210" s="19"/>
      <c r="N7210" s="19"/>
    </row>
    <row r="7211" spans="8:14">
      <c r="H7211" s="18"/>
      <c r="I7211" s="20"/>
      <c r="K7211" s="21"/>
      <c r="L7211" s="21"/>
      <c r="M7211" s="19"/>
      <c r="N7211" s="19"/>
    </row>
    <row r="7212" spans="8:14">
      <c r="H7212" s="18"/>
      <c r="I7212" s="20"/>
      <c r="K7212" s="21"/>
      <c r="L7212" s="21"/>
      <c r="M7212" s="19"/>
      <c r="N7212" s="19"/>
    </row>
    <row r="7213" spans="8:14">
      <c r="H7213" s="18"/>
      <c r="I7213" s="20"/>
      <c r="K7213" s="21"/>
      <c r="L7213" s="21"/>
      <c r="M7213" s="19"/>
      <c r="N7213" s="19"/>
    </row>
    <row r="7214" spans="8:14">
      <c r="H7214" s="18"/>
      <c r="I7214" s="20"/>
      <c r="K7214" s="21"/>
      <c r="L7214" s="21"/>
      <c r="M7214" s="19"/>
      <c r="N7214" s="19"/>
    </row>
    <row r="7215" spans="8:14">
      <c r="H7215" s="18"/>
      <c r="I7215" s="20"/>
      <c r="K7215" s="21"/>
      <c r="L7215" s="21"/>
      <c r="M7215" s="19"/>
      <c r="N7215" s="19"/>
    </row>
    <row r="7216" spans="8:14">
      <c r="H7216" s="18"/>
      <c r="I7216" s="20"/>
      <c r="K7216" s="21"/>
      <c r="L7216" s="21"/>
      <c r="M7216" s="19"/>
      <c r="N7216" s="19"/>
    </row>
    <row r="7217" spans="8:14">
      <c r="H7217" s="18"/>
      <c r="I7217" s="20"/>
      <c r="K7217" s="21"/>
      <c r="L7217" s="21"/>
      <c r="M7217" s="19"/>
      <c r="N7217" s="19"/>
    </row>
    <row r="7218" spans="8:14">
      <c r="H7218" s="18"/>
      <c r="I7218" s="20"/>
      <c r="K7218" s="21"/>
      <c r="L7218" s="21"/>
      <c r="M7218" s="19"/>
      <c r="N7218" s="19"/>
    </row>
    <row r="7219" spans="8:14">
      <c r="H7219" s="18"/>
      <c r="I7219" s="20"/>
      <c r="K7219" s="21"/>
      <c r="L7219" s="21"/>
      <c r="M7219" s="19"/>
      <c r="N7219" s="19"/>
    </row>
    <row r="7220" spans="8:14">
      <c r="H7220" s="18"/>
      <c r="I7220" s="20"/>
      <c r="K7220" s="21"/>
      <c r="L7220" s="21"/>
      <c r="M7220" s="19"/>
      <c r="N7220" s="19"/>
    </row>
    <row r="7221" spans="8:14">
      <c r="H7221" s="18"/>
      <c r="I7221" s="20"/>
      <c r="K7221" s="21"/>
      <c r="L7221" s="21"/>
      <c r="M7221" s="19"/>
      <c r="N7221" s="19"/>
    </row>
    <row r="7222" spans="8:14">
      <c r="H7222" s="18"/>
      <c r="I7222" s="20"/>
      <c r="K7222" s="21"/>
      <c r="L7222" s="21"/>
      <c r="M7222" s="19"/>
      <c r="N7222" s="19"/>
    </row>
    <row r="7223" spans="8:14">
      <c r="H7223" s="18"/>
      <c r="I7223" s="20"/>
      <c r="K7223" s="21"/>
      <c r="L7223" s="21"/>
      <c r="M7223" s="19"/>
      <c r="N7223" s="19"/>
    </row>
    <row r="7224" spans="8:14">
      <c r="H7224" s="18"/>
      <c r="I7224" s="20"/>
      <c r="K7224" s="21"/>
      <c r="L7224" s="21"/>
      <c r="M7224" s="19"/>
      <c r="N7224" s="19"/>
    </row>
    <row r="7225" spans="8:14">
      <c r="H7225" s="18"/>
      <c r="I7225" s="20"/>
      <c r="K7225" s="21"/>
      <c r="L7225" s="21"/>
      <c r="M7225" s="19"/>
      <c r="N7225" s="19"/>
    </row>
    <row r="7226" spans="8:14">
      <c r="H7226" s="18"/>
      <c r="I7226" s="20"/>
      <c r="K7226" s="21"/>
      <c r="L7226" s="21"/>
      <c r="M7226" s="19"/>
      <c r="N7226" s="19"/>
    </row>
    <row r="7227" spans="8:14">
      <c r="H7227" s="18"/>
      <c r="I7227" s="20"/>
      <c r="K7227" s="21"/>
      <c r="L7227" s="21"/>
      <c r="M7227" s="19"/>
      <c r="N7227" s="19"/>
    </row>
    <row r="7228" spans="8:14">
      <c r="H7228" s="18"/>
      <c r="I7228" s="20"/>
      <c r="K7228" s="21"/>
      <c r="L7228" s="21"/>
      <c r="M7228" s="19"/>
      <c r="N7228" s="19"/>
    </row>
    <row r="7229" spans="8:14">
      <c r="H7229" s="18"/>
      <c r="I7229" s="20"/>
      <c r="K7229" s="21"/>
      <c r="L7229" s="21"/>
      <c r="M7229" s="19"/>
      <c r="N7229" s="19"/>
    </row>
    <row r="7230" spans="8:14">
      <c r="H7230" s="18"/>
      <c r="I7230" s="20"/>
      <c r="K7230" s="21"/>
      <c r="L7230" s="21"/>
      <c r="M7230" s="19"/>
      <c r="N7230" s="19"/>
    </row>
    <row r="7231" spans="8:14">
      <c r="H7231" s="18"/>
      <c r="I7231" s="20"/>
      <c r="K7231" s="21"/>
      <c r="L7231" s="21"/>
      <c r="M7231" s="19"/>
      <c r="N7231" s="19"/>
    </row>
    <row r="7232" spans="8:14">
      <c r="H7232" s="18"/>
      <c r="I7232" s="20"/>
      <c r="K7232" s="21"/>
      <c r="L7232" s="21"/>
      <c r="M7232" s="19"/>
      <c r="N7232" s="19"/>
    </row>
    <row r="7233" spans="8:14">
      <c r="H7233" s="18"/>
      <c r="I7233" s="20"/>
      <c r="K7233" s="21"/>
      <c r="L7233" s="21"/>
      <c r="M7233" s="19"/>
      <c r="N7233" s="19"/>
    </row>
    <row r="7234" spans="8:14">
      <c r="H7234" s="18"/>
      <c r="I7234" s="20"/>
      <c r="K7234" s="21"/>
      <c r="L7234" s="21"/>
      <c r="M7234" s="19"/>
      <c r="N7234" s="19"/>
    </row>
    <row r="7235" spans="8:14">
      <c r="H7235" s="18"/>
      <c r="I7235" s="20"/>
      <c r="K7235" s="21"/>
      <c r="L7235" s="21"/>
      <c r="M7235" s="19"/>
      <c r="N7235" s="19"/>
    </row>
    <row r="7236" spans="8:14">
      <c r="H7236" s="18"/>
      <c r="I7236" s="20"/>
      <c r="K7236" s="21"/>
      <c r="L7236" s="21"/>
      <c r="M7236" s="19"/>
      <c r="N7236" s="19"/>
    </row>
    <row r="7237" spans="8:14">
      <c r="H7237" s="18"/>
      <c r="I7237" s="20"/>
      <c r="K7237" s="21"/>
      <c r="L7237" s="21"/>
      <c r="M7237" s="19"/>
      <c r="N7237" s="19"/>
    </row>
    <row r="7238" spans="8:14">
      <c r="H7238" s="18"/>
      <c r="I7238" s="20"/>
      <c r="K7238" s="21"/>
      <c r="L7238" s="21"/>
      <c r="M7238" s="19"/>
      <c r="N7238" s="19"/>
    </row>
    <row r="7239" spans="8:14">
      <c r="H7239" s="18"/>
      <c r="I7239" s="20"/>
      <c r="K7239" s="21"/>
      <c r="L7239" s="21"/>
      <c r="M7239" s="19"/>
      <c r="N7239" s="19"/>
    </row>
    <row r="7240" spans="8:14">
      <c r="H7240" s="18"/>
      <c r="I7240" s="20"/>
      <c r="K7240" s="21"/>
      <c r="L7240" s="21"/>
      <c r="M7240" s="19"/>
      <c r="N7240" s="19"/>
    </row>
    <row r="7241" spans="8:14">
      <c r="H7241" s="18"/>
      <c r="I7241" s="20"/>
      <c r="K7241" s="21"/>
      <c r="L7241" s="21"/>
      <c r="M7241" s="19"/>
      <c r="N7241" s="19"/>
    </row>
    <row r="7242" spans="8:14">
      <c r="H7242" s="18"/>
      <c r="I7242" s="20"/>
      <c r="K7242" s="21"/>
      <c r="L7242" s="21"/>
      <c r="M7242" s="19"/>
      <c r="N7242" s="19"/>
    </row>
    <row r="7243" spans="8:14">
      <c r="H7243" s="18"/>
      <c r="I7243" s="20"/>
      <c r="K7243" s="21"/>
      <c r="L7243" s="21"/>
      <c r="M7243" s="19"/>
      <c r="N7243" s="19"/>
    </row>
    <row r="7244" spans="8:14">
      <c r="H7244" s="18"/>
      <c r="I7244" s="20"/>
      <c r="K7244" s="21"/>
      <c r="L7244" s="21"/>
      <c r="M7244" s="19"/>
      <c r="N7244" s="19"/>
    </row>
    <row r="7245" spans="8:14">
      <c r="H7245" s="18"/>
      <c r="I7245" s="20"/>
      <c r="K7245" s="21"/>
      <c r="L7245" s="21"/>
      <c r="M7245" s="19"/>
      <c r="N7245" s="19"/>
    </row>
    <row r="7246" spans="8:14">
      <c r="H7246" s="18"/>
      <c r="I7246" s="20"/>
      <c r="K7246" s="21"/>
      <c r="L7246" s="21"/>
      <c r="M7246" s="19"/>
      <c r="N7246" s="19"/>
    </row>
    <row r="7247" spans="8:14">
      <c r="H7247" s="18"/>
      <c r="I7247" s="20"/>
      <c r="K7247" s="21"/>
      <c r="L7247" s="21"/>
      <c r="M7247" s="19"/>
      <c r="N7247" s="19"/>
    </row>
    <row r="7248" spans="8:14">
      <c r="H7248" s="18"/>
      <c r="I7248" s="20"/>
      <c r="K7248" s="21"/>
      <c r="L7248" s="21"/>
      <c r="M7248" s="19"/>
      <c r="N7248" s="19"/>
    </row>
    <row r="7249" spans="8:14">
      <c r="H7249" s="18"/>
      <c r="I7249" s="20"/>
      <c r="K7249" s="21"/>
      <c r="L7249" s="21"/>
      <c r="M7249" s="19"/>
      <c r="N7249" s="19"/>
    </row>
    <row r="7250" spans="8:14">
      <c r="H7250" s="18"/>
      <c r="I7250" s="20"/>
      <c r="K7250" s="21"/>
      <c r="L7250" s="21"/>
      <c r="M7250" s="19"/>
      <c r="N7250" s="19"/>
    </row>
    <row r="7251" spans="8:14">
      <c r="H7251" s="18"/>
      <c r="I7251" s="20"/>
      <c r="K7251" s="21"/>
      <c r="L7251" s="21"/>
      <c r="M7251" s="19"/>
      <c r="N7251" s="19"/>
    </row>
    <row r="7252" spans="8:14">
      <c r="H7252" s="18"/>
      <c r="I7252" s="20"/>
      <c r="K7252" s="21"/>
      <c r="L7252" s="21"/>
      <c r="M7252" s="19"/>
      <c r="N7252" s="19"/>
    </row>
    <row r="7253" spans="8:14">
      <c r="H7253" s="18"/>
      <c r="I7253" s="20"/>
      <c r="K7253" s="21"/>
      <c r="L7253" s="21"/>
      <c r="M7253" s="19"/>
      <c r="N7253" s="19"/>
    </row>
    <row r="7254" spans="8:14">
      <c r="H7254" s="18"/>
      <c r="I7254" s="20"/>
      <c r="K7254" s="21"/>
      <c r="L7254" s="21"/>
      <c r="M7254" s="19"/>
      <c r="N7254" s="19"/>
    </row>
    <row r="7255" spans="8:14">
      <c r="H7255" s="18"/>
      <c r="I7255" s="20"/>
      <c r="K7255" s="21"/>
      <c r="L7255" s="21"/>
      <c r="M7255" s="19"/>
      <c r="N7255" s="19"/>
    </row>
    <row r="7256" spans="8:14">
      <c r="H7256" s="18"/>
      <c r="I7256" s="20"/>
      <c r="K7256" s="21"/>
      <c r="L7256" s="21"/>
      <c r="M7256" s="19"/>
      <c r="N7256" s="19"/>
    </row>
    <row r="7257" spans="8:14">
      <c r="H7257" s="18"/>
      <c r="I7257" s="20"/>
      <c r="K7257" s="21"/>
      <c r="L7257" s="21"/>
      <c r="M7257" s="19"/>
      <c r="N7257" s="19"/>
    </row>
    <row r="7258" spans="8:14">
      <c r="H7258" s="18"/>
      <c r="I7258" s="20"/>
      <c r="K7258" s="21"/>
      <c r="L7258" s="21"/>
      <c r="M7258" s="19"/>
      <c r="N7258" s="19"/>
    </row>
    <row r="7259" spans="8:14">
      <c r="H7259" s="18"/>
      <c r="I7259" s="20"/>
      <c r="K7259" s="21"/>
      <c r="L7259" s="21"/>
      <c r="M7259" s="19"/>
      <c r="N7259" s="19"/>
    </row>
    <row r="7260" spans="8:14">
      <c r="H7260" s="18"/>
      <c r="I7260" s="20"/>
      <c r="K7260" s="21"/>
      <c r="L7260" s="21"/>
      <c r="M7260" s="19"/>
      <c r="N7260" s="19"/>
    </row>
    <row r="7261" spans="8:14">
      <c r="H7261" s="18"/>
      <c r="I7261" s="20"/>
      <c r="K7261" s="21"/>
      <c r="L7261" s="21"/>
      <c r="M7261" s="19"/>
      <c r="N7261" s="19"/>
    </row>
    <row r="7262" spans="8:14">
      <c r="H7262" s="18"/>
      <c r="I7262" s="20"/>
      <c r="K7262" s="21"/>
      <c r="L7262" s="21"/>
      <c r="M7262" s="19"/>
      <c r="N7262" s="19"/>
    </row>
    <row r="7263" spans="8:14">
      <c r="H7263" s="18"/>
      <c r="I7263" s="20"/>
      <c r="K7263" s="21"/>
      <c r="L7263" s="21"/>
      <c r="M7263" s="19"/>
      <c r="N7263" s="19"/>
    </row>
    <row r="7264" spans="8:14">
      <c r="H7264" s="18"/>
      <c r="I7264" s="20"/>
      <c r="K7264" s="21"/>
      <c r="L7264" s="21"/>
      <c r="M7264" s="19"/>
      <c r="N7264" s="19"/>
    </row>
    <row r="7265" spans="8:14">
      <c r="H7265" s="18"/>
      <c r="I7265" s="20"/>
      <c r="K7265" s="21"/>
      <c r="L7265" s="21"/>
      <c r="M7265" s="19"/>
      <c r="N7265" s="19"/>
    </row>
    <row r="7266" spans="8:14">
      <c r="H7266" s="18"/>
      <c r="I7266" s="20"/>
      <c r="K7266" s="21"/>
      <c r="L7266" s="21"/>
      <c r="M7266" s="19"/>
      <c r="N7266" s="19"/>
    </row>
    <row r="7267" spans="8:14">
      <c r="H7267" s="18"/>
      <c r="I7267" s="20"/>
      <c r="K7267" s="21"/>
      <c r="L7267" s="21"/>
      <c r="M7267" s="19"/>
      <c r="N7267" s="19"/>
    </row>
    <row r="7268" spans="8:14">
      <c r="H7268" s="18"/>
      <c r="I7268" s="20"/>
      <c r="K7268" s="21"/>
      <c r="L7268" s="21"/>
      <c r="M7268" s="19"/>
      <c r="N7268" s="19"/>
    </row>
    <row r="7269" spans="8:14">
      <c r="H7269" s="18"/>
      <c r="I7269" s="20"/>
      <c r="K7269" s="21"/>
      <c r="L7269" s="21"/>
      <c r="M7269" s="19"/>
      <c r="N7269" s="19"/>
    </row>
    <row r="7270" spans="8:14">
      <c r="H7270" s="18"/>
      <c r="I7270" s="20"/>
      <c r="K7270" s="21"/>
      <c r="L7270" s="21"/>
      <c r="M7270" s="19"/>
      <c r="N7270" s="19"/>
    </row>
    <row r="7271" spans="8:14">
      <c r="H7271" s="18"/>
      <c r="I7271" s="20"/>
      <c r="K7271" s="21"/>
      <c r="L7271" s="21"/>
      <c r="M7271" s="19"/>
      <c r="N7271" s="19"/>
    </row>
    <row r="7272" spans="8:14">
      <c r="H7272" s="18"/>
      <c r="I7272" s="20"/>
      <c r="K7272" s="21"/>
      <c r="L7272" s="21"/>
      <c r="M7272" s="19"/>
      <c r="N7272" s="19"/>
    </row>
    <row r="7273" spans="8:14">
      <c r="H7273" s="18"/>
      <c r="I7273" s="20"/>
      <c r="K7273" s="21"/>
      <c r="L7273" s="21"/>
      <c r="M7273" s="19"/>
      <c r="N7273" s="19"/>
    </row>
    <row r="7274" spans="8:14">
      <c r="H7274" s="18"/>
      <c r="I7274" s="20"/>
      <c r="K7274" s="21"/>
      <c r="L7274" s="21"/>
      <c r="M7274" s="19"/>
      <c r="N7274" s="19"/>
    </row>
    <row r="7275" spans="8:14">
      <c r="H7275" s="18"/>
      <c r="I7275" s="20"/>
      <c r="K7275" s="21"/>
      <c r="L7275" s="21"/>
      <c r="M7275" s="19"/>
      <c r="N7275" s="19"/>
    </row>
    <row r="7276" spans="8:14">
      <c r="H7276" s="18"/>
      <c r="I7276" s="20"/>
      <c r="K7276" s="21"/>
      <c r="L7276" s="21"/>
      <c r="M7276" s="19"/>
      <c r="N7276" s="19"/>
    </row>
    <row r="7277" spans="8:14">
      <c r="H7277" s="18"/>
      <c r="I7277" s="20"/>
      <c r="K7277" s="21"/>
      <c r="L7277" s="21"/>
      <c r="M7277" s="19"/>
      <c r="N7277" s="19"/>
    </row>
    <row r="7278" spans="8:14">
      <c r="H7278" s="18"/>
      <c r="I7278" s="20"/>
      <c r="K7278" s="21"/>
      <c r="L7278" s="21"/>
      <c r="M7278" s="19"/>
      <c r="N7278" s="19"/>
    </row>
    <row r="7279" spans="8:14">
      <c r="H7279" s="18"/>
      <c r="I7279" s="20"/>
      <c r="K7279" s="21"/>
      <c r="L7279" s="21"/>
      <c r="M7279" s="19"/>
      <c r="N7279" s="19"/>
    </row>
    <row r="7280" spans="8:14">
      <c r="H7280" s="18"/>
      <c r="I7280" s="20"/>
      <c r="K7280" s="21"/>
      <c r="L7280" s="21"/>
      <c r="M7280" s="19"/>
      <c r="N7280" s="19"/>
    </row>
    <row r="7281" spans="8:14">
      <c r="H7281" s="18"/>
      <c r="I7281" s="20"/>
      <c r="K7281" s="21"/>
      <c r="L7281" s="21"/>
      <c r="M7281" s="19"/>
      <c r="N7281" s="19"/>
    </row>
    <row r="7282" spans="8:14">
      <c r="H7282" s="18"/>
      <c r="I7282" s="20"/>
      <c r="K7282" s="21"/>
      <c r="L7282" s="21"/>
      <c r="M7282" s="19"/>
      <c r="N7282" s="19"/>
    </row>
    <row r="7283" spans="8:14">
      <c r="H7283" s="18"/>
      <c r="I7283" s="20"/>
      <c r="K7283" s="21"/>
      <c r="L7283" s="21"/>
      <c r="M7283" s="19"/>
      <c r="N7283" s="19"/>
    </row>
    <row r="7284" spans="8:14">
      <c r="H7284" s="18"/>
      <c r="I7284" s="20"/>
      <c r="K7284" s="21"/>
      <c r="L7284" s="21"/>
      <c r="M7284" s="19"/>
      <c r="N7284" s="19"/>
    </row>
    <row r="7285" spans="8:14">
      <c r="H7285" s="18"/>
      <c r="I7285" s="20"/>
      <c r="K7285" s="21"/>
      <c r="L7285" s="21"/>
      <c r="M7285" s="19"/>
      <c r="N7285" s="19"/>
    </row>
    <row r="7286" spans="8:14">
      <c r="H7286" s="18"/>
      <c r="I7286" s="20"/>
      <c r="K7286" s="21"/>
      <c r="L7286" s="21"/>
      <c r="M7286" s="19"/>
      <c r="N7286" s="19"/>
    </row>
    <row r="7287" spans="8:14">
      <c r="H7287" s="18"/>
      <c r="I7287" s="20"/>
      <c r="K7287" s="21"/>
      <c r="L7287" s="21"/>
      <c r="M7287" s="19"/>
      <c r="N7287" s="19"/>
    </row>
    <row r="7288" spans="8:14">
      <c r="H7288" s="18"/>
      <c r="I7288" s="20"/>
      <c r="K7288" s="21"/>
      <c r="L7288" s="21"/>
      <c r="M7288" s="19"/>
      <c r="N7288" s="19"/>
    </row>
    <row r="7289" spans="8:14">
      <c r="H7289" s="18"/>
      <c r="I7289" s="20"/>
      <c r="K7289" s="21"/>
      <c r="L7289" s="21"/>
      <c r="M7289" s="19"/>
      <c r="N7289" s="19"/>
    </row>
    <row r="7290" spans="8:14">
      <c r="H7290" s="18"/>
      <c r="I7290" s="20"/>
      <c r="K7290" s="21"/>
      <c r="L7290" s="21"/>
      <c r="M7290" s="19"/>
      <c r="N7290" s="19"/>
    </row>
    <row r="7291" spans="8:14">
      <c r="H7291" s="18"/>
      <c r="I7291" s="20"/>
      <c r="K7291" s="21"/>
      <c r="L7291" s="21"/>
      <c r="M7291" s="19"/>
      <c r="N7291" s="19"/>
    </row>
    <row r="7292" spans="8:14">
      <c r="H7292" s="18"/>
      <c r="I7292" s="20"/>
      <c r="K7292" s="21"/>
      <c r="L7292" s="21"/>
      <c r="M7292" s="19"/>
      <c r="N7292" s="19"/>
    </row>
    <row r="7293" spans="8:14">
      <c r="H7293" s="18"/>
      <c r="I7293" s="20"/>
      <c r="K7293" s="21"/>
      <c r="L7293" s="21"/>
      <c r="M7293" s="19"/>
      <c r="N7293" s="19"/>
    </row>
    <row r="7294" spans="8:14">
      <c r="H7294" s="18"/>
      <c r="I7294" s="20"/>
      <c r="K7294" s="21"/>
      <c r="L7294" s="21"/>
      <c r="M7294" s="19"/>
      <c r="N7294" s="19"/>
    </row>
    <row r="7295" spans="8:14">
      <c r="H7295" s="18"/>
      <c r="I7295" s="20"/>
      <c r="K7295" s="21"/>
      <c r="L7295" s="21"/>
      <c r="M7295" s="19"/>
      <c r="N7295" s="19"/>
    </row>
    <row r="7296" spans="8:14">
      <c r="H7296" s="18"/>
      <c r="I7296" s="20"/>
      <c r="K7296" s="21"/>
      <c r="L7296" s="21"/>
      <c r="M7296" s="19"/>
      <c r="N7296" s="19"/>
    </row>
    <row r="7297" spans="8:14">
      <c r="H7297" s="18"/>
      <c r="I7297" s="20"/>
      <c r="K7297" s="21"/>
      <c r="L7297" s="21"/>
      <c r="M7297" s="19"/>
      <c r="N7297" s="19"/>
    </row>
    <row r="7298" spans="8:14">
      <c r="H7298" s="18"/>
      <c r="I7298" s="20"/>
      <c r="K7298" s="21"/>
      <c r="L7298" s="21"/>
      <c r="M7298" s="19"/>
      <c r="N7298" s="19"/>
    </row>
    <row r="7299" spans="8:14">
      <c r="H7299" s="18"/>
      <c r="I7299" s="20"/>
      <c r="K7299" s="21"/>
      <c r="L7299" s="21"/>
      <c r="M7299" s="19"/>
      <c r="N7299" s="19"/>
    </row>
    <row r="7300" spans="8:14">
      <c r="H7300" s="18"/>
      <c r="I7300" s="20"/>
      <c r="K7300" s="21"/>
      <c r="L7300" s="21"/>
      <c r="M7300" s="19"/>
      <c r="N7300" s="19"/>
    </row>
    <row r="7301" spans="8:14">
      <c r="H7301" s="18"/>
      <c r="I7301" s="20"/>
      <c r="K7301" s="21"/>
      <c r="L7301" s="21"/>
      <c r="M7301" s="19"/>
      <c r="N7301" s="19"/>
    </row>
    <row r="7302" spans="8:14">
      <c r="H7302" s="18"/>
      <c r="I7302" s="20"/>
      <c r="K7302" s="21"/>
      <c r="L7302" s="21"/>
      <c r="M7302" s="19"/>
      <c r="N7302" s="19"/>
    </row>
    <row r="7303" spans="8:14">
      <c r="H7303" s="18"/>
      <c r="I7303" s="20"/>
      <c r="K7303" s="21"/>
      <c r="L7303" s="21"/>
      <c r="M7303" s="19"/>
      <c r="N7303" s="19"/>
    </row>
    <row r="7304" spans="8:14">
      <c r="H7304" s="18"/>
      <c r="I7304" s="20"/>
      <c r="K7304" s="21"/>
      <c r="L7304" s="21"/>
      <c r="M7304" s="19"/>
      <c r="N7304" s="19"/>
    </row>
    <row r="7305" spans="8:14">
      <c r="H7305" s="18"/>
      <c r="I7305" s="20"/>
      <c r="K7305" s="21"/>
      <c r="L7305" s="21"/>
      <c r="M7305" s="19"/>
      <c r="N7305" s="19"/>
    </row>
    <row r="7306" spans="8:14">
      <c r="H7306" s="18"/>
      <c r="I7306" s="20"/>
      <c r="K7306" s="21"/>
      <c r="L7306" s="21"/>
      <c r="M7306" s="19"/>
      <c r="N7306" s="19"/>
    </row>
    <row r="7307" spans="8:14">
      <c r="H7307" s="18"/>
      <c r="I7307" s="20"/>
      <c r="K7307" s="21"/>
      <c r="L7307" s="21"/>
      <c r="M7307" s="19"/>
      <c r="N7307" s="19"/>
    </row>
    <row r="7308" spans="8:14">
      <c r="H7308" s="18"/>
      <c r="I7308" s="20"/>
      <c r="K7308" s="21"/>
      <c r="L7308" s="21"/>
      <c r="M7308" s="19"/>
      <c r="N7308" s="19"/>
    </row>
    <row r="7309" spans="8:14">
      <c r="H7309" s="18"/>
      <c r="I7309" s="20"/>
      <c r="K7309" s="21"/>
      <c r="L7309" s="21"/>
      <c r="M7309" s="19"/>
      <c r="N7309" s="19"/>
    </row>
    <row r="7310" spans="8:14">
      <c r="H7310" s="18"/>
      <c r="I7310" s="20"/>
      <c r="K7310" s="21"/>
      <c r="L7310" s="21"/>
      <c r="M7310" s="19"/>
      <c r="N7310" s="19"/>
    </row>
    <row r="7311" spans="8:14">
      <c r="H7311" s="18"/>
      <c r="I7311" s="20"/>
      <c r="K7311" s="21"/>
      <c r="L7311" s="21"/>
      <c r="M7311" s="19"/>
      <c r="N7311" s="19"/>
    </row>
    <row r="7312" spans="8:14">
      <c r="H7312" s="18"/>
      <c r="I7312" s="20"/>
      <c r="K7312" s="21"/>
      <c r="L7312" s="21"/>
      <c r="M7312" s="19"/>
      <c r="N7312" s="19"/>
    </row>
    <row r="7313" spans="8:14">
      <c r="H7313" s="18"/>
      <c r="I7313" s="20"/>
      <c r="K7313" s="21"/>
      <c r="L7313" s="21"/>
      <c r="M7313" s="19"/>
      <c r="N7313" s="19"/>
    </row>
    <row r="7314" spans="8:14">
      <c r="H7314" s="18"/>
      <c r="I7314" s="20"/>
      <c r="K7314" s="21"/>
      <c r="L7314" s="21"/>
      <c r="M7314" s="19"/>
      <c r="N7314" s="19"/>
    </row>
    <row r="7315" spans="8:14">
      <c r="H7315" s="18"/>
      <c r="I7315" s="20"/>
      <c r="K7315" s="21"/>
      <c r="L7315" s="21"/>
      <c r="M7315" s="19"/>
      <c r="N7315" s="19"/>
    </row>
    <row r="7316" spans="8:14">
      <c r="H7316" s="18"/>
      <c r="I7316" s="20"/>
      <c r="K7316" s="21"/>
      <c r="L7316" s="21"/>
      <c r="M7316" s="19"/>
      <c r="N7316" s="19"/>
    </row>
    <row r="7317" spans="8:14">
      <c r="H7317" s="18"/>
      <c r="I7317" s="20"/>
      <c r="K7317" s="21"/>
      <c r="L7317" s="21"/>
      <c r="M7317" s="19"/>
      <c r="N7317" s="19"/>
    </row>
    <row r="7318" spans="8:14">
      <c r="H7318" s="18"/>
      <c r="I7318" s="20"/>
      <c r="K7318" s="21"/>
      <c r="L7318" s="21"/>
      <c r="M7318" s="19"/>
      <c r="N7318" s="19"/>
    </row>
    <row r="7319" spans="8:14">
      <c r="H7319" s="18"/>
      <c r="I7319" s="20"/>
      <c r="K7319" s="21"/>
      <c r="L7319" s="21"/>
      <c r="M7319" s="19"/>
      <c r="N7319" s="19"/>
    </row>
    <row r="7320" spans="8:14">
      <c r="H7320" s="18"/>
      <c r="I7320" s="20"/>
      <c r="K7320" s="21"/>
      <c r="L7320" s="21"/>
      <c r="M7320" s="19"/>
      <c r="N7320" s="19"/>
    </row>
    <row r="7321" spans="8:14">
      <c r="H7321" s="18"/>
      <c r="I7321" s="20"/>
      <c r="K7321" s="21"/>
      <c r="L7321" s="21"/>
      <c r="M7321" s="19"/>
      <c r="N7321" s="19"/>
    </row>
    <row r="7322" spans="8:14">
      <c r="H7322" s="18"/>
      <c r="I7322" s="20"/>
      <c r="K7322" s="21"/>
      <c r="L7322" s="21"/>
      <c r="M7322" s="19"/>
      <c r="N7322" s="19"/>
    </row>
    <row r="7323" spans="8:14">
      <c r="H7323" s="18"/>
      <c r="I7323" s="20"/>
      <c r="K7323" s="21"/>
      <c r="L7323" s="21"/>
      <c r="M7323" s="19"/>
      <c r="N7323" s="19"/>
    </row>
    <row r="7324" spans="8:14">
      <c r="H7324" s="18"/>
      <c r="I7324" s="20"/>
      <c r="K7324" s="21"/>
      <c r="L7324" s="21"/>
      <c r="M7324" s="19"/>
      <c r="N7324" s="19"/>
    </row>
    <row r="7325" spans="8:14">
      <c r="H7325" s="18"/>
      <c r="I7325" s="20"/>
      <c r="K7325" s="21"/>
      <c r="L7325" s="21"/>
      <c r="M7325" s="19"/>
      <c r="N7325" s="19"/>
    </row>
    <row r="7326" spans="8:14">
      <c r="H7326" s="18"/>
      <c r="I7326" s="20"/>
      <c r="K7326" s="21"/>
      <c r="L7326" s="21"/>
      <c r="M7326" s="19"/>
      <c r="N7326" s="19"/>
    </row>
    <row r="7327" spans="8:14">
      <c r="H7327" s="18"/>
      <c r="I7327" s="20"/>
      <c r="K7327" s="21"/>
      <c r="L7327" s="21"/>
      <c r="M7327" s="19"/>
      <c r="N7327" s="19"/>
    </row>
    <row r="7328" spans="8:14">
      <c r="H7328" s="18"/>
      <c r="I7328" s="20"/>
      <c r="K7328" s="21"/>
      <c r="L7328" s="21"/>
      <c r="M7328" s="19"/>
      <c r="N7328" s="19"/>
    </row>
    <row r="7329" spans="8:14">
      <c r="H7329" s="18"/>
      <c r="I7329" s="20"/>
      <c r="K7329" s="21"/>
      <c r="L7329" s="21"/>
      <c r="M7329" s="19"/>
      <c r="N7329" s="19"/>
    </row>
    <row r="7330" spans="8:14">
      <c r="H7330" s="18"/>
      <c r="I7330" s="20"/>
      <c r="K7330" s="21"/>
      <c r="L7330" s="21"/>
      <c r="M7330" s="19"/>
      <c r="N7330" s="19"/>
    </row>
    <row r="7331" spans="8:14">
      <c r="H7331" s="18"/>
      <c r="I7331" s="20"/>
      <c r="K7331" s="21"/>
      <c r="L7331" s="21"/>
      <c r="M7331" s="19"/>
      <c r="N7331" s="19"/>
    </row>
    <row r="7332" spans="8:14">
      <c r="H7332" s="18"/>
      <c r="I7332" s="20"/>
      <c r="K7332" s="21"/>
      <c r="L7332" s="21"/>
      <c r="M7332" s="19"/>
      <c r="N7332" s="19"/>
    </row>
    <row r="7333" spans="8:14">
      <c r="H7333" s="18"/>
      <c r="I7333" s="20"/>
      <c r="K7333" s="21"/>
      <c r="L7333" s="21"/>
      <c r="M7333" s="19"/>
      <c r="N7333" s="19"/>
    </row>
    <row r="7334" spans="8:14">
      <c r="H7334" s="18"/>
      <c r="I7334" s="20"/>
      <c r="K7334" s="21"/>
      <c r="L7334" s="21"/>
      <c r="M7334" s="19"/>
      <c r="N7334" s="19"/>
    </row>
    <row r="7335" spans="8:14">
      <c r="H7335" s="18"/>
      <c r="I7335" s="20"/>
      <c r="K7335" s="21"/>
      <c r="L7335" s="21"/>
      <c r="M7335" s="19"/>
      <c r="N7335" s="19"/>
    </row>
    <row r="7336" spans="8:14">
      <c r="H7336" s="18"/>
      <c r="I7336" s="20"/>
      <c r="K7336" s="21"/>
      <c r="L7336" s="21"/>
      <c r="M7336" s="19"/>
      <c r="N7336" s="19"/>
    </row>
    <row r="7337" spans="8:14">
      <c r="H7337" s="18"/>
      <c r="I7337" s="20"/>
      <c r="K7337" s="21"/>
      <c r="L7337" s="21"/>
      <c r="M7337" s="19"/>
      <c r="N7337" s="19"/>
    </row>
    <row r="7338" spans="8:14">
      <c r="H7338" s="18"/>
      <c r="I7338" s="20"/>
      <c r="K7338" s="21"/>
      <c r="L7338" s="21"/>
      <c r="M7338" s="19"/>
      <c r="N7338" s="19"/>
    </row>
    <row r="7339" spans="8:14">
      <c r="H7339" s="18"/>
      <c r="I7339" s="20"/>
      <c r="K7339" s="21"/>
      <c r="L7339" s="21"/>
      <c r="M7339" s="19"/>
      <c r="N7339" s="19"/>
    </row>
    <row r="7340" spans="8:14">
      <c r="H7340" s="18"/>
      <c r="I7340" s="20"/>
      <c r="K7340" s="21"/>
      <c r="L7340" s="21"/>
      <c r="M7340" s="19"/>
      <c r="N7340" s="19"/>
    </row>
    <row r="7341" spans="8:14">
      <c r="H7341" s="18"/>
      <c r="I7341" s="20"/>
      <c r="K7341" s="21"/>
      <c r="L7341" s="21"/>
      <c r="M7341" s="19"/>
      <c r="N7341" s="19"/>
    </row>
    <row r="7342" spans="8:14">
      <c r="H7342" s="18"/>
      <c r="I7342" s="20"/>
      <c r="K7342" s="21"/>
      <c r="L7342" s="21"/>
      <c r="M7342" s="19"/>
      <c r="N7342" s="19"/>
    </row>
    <row r="7343" spans="8:14">
      <c r="H7343" s="18"/>
      <c r="I7343" s="20"/>
      <c r="K7343" s="21"/>
      <c r="L7343" s="21"/>
      <c r="M7343" s="19"/>
      <c r="N7343" s="19"/>
    </row>
    <row r="7344" spans="8:14">
      <c r="H7344" s="18"/>
      <c r="I7344" s="20"/>
      <c r="K7344" s="21"/>
      <c r="L7344" s="21"/>
      <c r="M7344" s="19"/>
      <c r="N7344" s="19"/>
    </row>
    <row r="7345" spans="8:14">
      <c r="H7345" s="18"/>
      <c r="I7345" s="20"/>
      <c r="K7345" s="21"/>
      <c r="L7345" s="21"/>
      <c r="M7345" s="19"/>
      <c r="N7345" s="19"/>
    </row>
    <row r="7346" spans="8:14">
      <c r="H7346" s="18"/>
      <c r="I7346" s="20"/>
      <c r="K7346" s="21"/>
      <c r="L7346" s="21"/>
      <c r="M7346" s="19"/>
      <c r="N7346" s="19"/>
    </row>
    <row r="7347" spans="8:14">
      <c r="H7347" s="18"/>
      <c r="I7347" s="20"/>
      <c r="K7347" s="21"/>
      <c r="L7347" s="21"/>
      <c r="M7347" s="19"/>
      <c r="N7347" s="19"/>
    </row>
    <row r="7348" spans="8:14">
      <c r="H7348" s="18"/>
      <c r="I7348" s="20"/>
      <c r="K7348" s="21"/>
      <c r="L7348" s="21"/>
      <c r="M7348" s="19"/>
      <c r="N7348" s="19"/>
    </row>
    <row r="7349" spans="8:14">
      <c r="H7349" s="18"/>
      <c r="I7349" s="20"/>
      <c r="K7349" s="21"/>
      <c r="L7349" s="21"/>
      <c r="M7349" s="19"/>
      <c r="N7349" s="19"/>
    </row>
    <row r="7350" spans="8:14">
      <c r="H7350" s="18"/>
      <c r="I7350" s="20"/>
      <c r="K7350" s="21"/>
      <c r="L7350" s="21"/>
      <c r="M7350" s="19"/>
      <c r="N7350" s="19"/>
    </row>
    <row r="7351" spans="8:14">
      <c r="H7351" s="18"/>
      <c r="I7351" s="20"/>
      <c r="K7351" s="21"/>
      <c r="L7351" s="21"/>
      <c r="M7351" s="19"/>
      <c r="N7351" s="19"/>
    </row>
    <row r="7352" spans="8:14">
      <c r="H7352" s="18"/>
      <c r="I7352" s="20"/>
      <c r="K7352" s="21"/>
      <c r="L7352" s="21"/>
      <c r="M7352" s="19"/>
      <c r="N7352" s="19"/>
    </row>
    <row r="7353" spans="8:14">
      <c r="H7353" s="18"/>
      <c r="I7353" s="20"/>
      <c r="K7353" s="21"/>
      <c r="L7353" s="21"/>
      <c r="M7353" s="19"/>
      <c r="N7353" s="19"/>
    </row>
    <row r="7354" spans="8:14">
      <c r="H7354" s="18"/>
      <c r="I7354" s="20"/>
      <c r="K7354" s="21"/>
      <c r="L7354" s="21"/>
      <c r="M7354" s="19"/>
      <c r="N7354" s="19"/>
    </row>
    <row r="7355" spans="8:14">
      <c r="H7355" s="18"/>
      <c r="I7355" s="20"/>
      <c r="K7355" s="21"/>
      <c r="L7355" s="21"/>
      <c r="M7355" s="19"/>
      <c r="N7355" s="19"/>
    </row>
    <row r="7356" spans="8:14">
      <c r="H7356" s="18"/>
      <c r="I7356" s="20"/>
      <c r="K7356" s="21"/>
      <c r="L7356" s="21"/>
      <c r="M7356" s="19"/>
      <c r="N7356" s="19"/>
    </row>
    <row r="7357" spans="8:14">
      <c r="H7357" s="18"/>
      <c r="I7357" s="20"/>
      <c r="K7357" s="21"/>
      <c r="L7357" s="21"/>
      <c r="M7357" s="19"/>
      <c r="N7357" s="19"/>
    </row>
    <row r="7358" spans="8:14">
      <c r="H7358" s="18"/>
      <c r="I7358" s="20"/>
      <c r="K7358" s="21"/>
      <c r="L7358" s="21"/>
      <c r="M7358" s="19"/>
      <c r="N7358" s="19"/>
    </row>
    <row r="7359" spans="8:14">
      <c r="H7359" s="18"/>
      <c r="I7359" s="20"/>
      <c r="K7359" s="21"/>
      <c r="L7359" s="21"/>
      <c r="M7359" s="19"/>
      <c r="N7359" s="19"/>
    </row>
    <row r="7360" spans="8:14">
      <c r="H7360" s="18"/>
      <c r="I7360" s="20"/>
      <c r="K7360" s="21"/>
      <c r="L7360" s="21"/>
      <c r="M7360" s="19"/>
      <c r="N7360" s="19"/>
    </row>
    <row r="7361" spans="8:14">
      <c r="H7361" s="18"/>
      <c r="I7361" s="20"/>
      <c r="K7361" s="21"/>
      <c r="L7361" s="21"/>
      <c r="M7361" s="19"/>
      <c r="N7361" s="19"/>
    </row>
    <row r="7362" spans="8:14">
      <c r="H7362" s="18"/>
      <c r="I7362" s="20"/>
      <c r="K7362" s="21"/>
      <c r="L7362" s="21"/>
      <c r="M7362" s="19"/>
      <c r="N7362" s="19"/>
    </row>
    <row r="7363" spans="8:14">
      <c r="H7363" s="18"/>
      <c r="I7363" s="20"/>
      <c r="K7363" s="21"/>
      <c r="L7363" s="21"/>
      <c r="M7363" s="19"/>
      <c r="N7363" s="19"/>
    </row>
    <row r="7364" spans="8:14">
      <c r="H7364" s="18"/>
      <c r="I7364" s="20"/>
      <c r="K7364" s="21"/>
      <c r="L7364" s="21"/>
      <c r="M7364" s="19"/>
      <c r="N7364" s="19"/>
    </row>
    <row r="7365" spans="8:14">
      <c r="H7365" s="18"/>
      <c r="I7365" s="20"/>
      <c r="K7365" s="21"/>
      <c r="L7365" s="21"/>
      <c r="M7365" s="19"/>
      <c r="N7365" s="19"/>
    </row>
    <row r="7366" spans="8:14">
      <c r="H7366" s="18"/>
      <c r="I7366" s="20"/>
      <c r="K7366" s="21"/>
      <c r="L7366" s="21"/>
      <c r="M7366" s="19"/>
      <c r="N7366" s="19"/>
    </row>
    <row r="7367" spans="8:14">
      <c r="H7367" s="18"/>
      <c r="I7367" s="20"/>
      <c r="K7367" s="21"/>
      <c r="L7367" s="21"/>
      <c r="M7367" s="19"/>
      <c r="N7367" s="19"/>
    </row>
    <row r="7368" spans="8:14">
      <c r="H7368" s="18"/>
      <c r="I7368" s="20"/>
      <c r="K7368" s="21"/>
      <c r="L7368" s="21"/>
      <c r="M7368" s="19"/>
      <c r="N7368" s="19"/>
    </row>
    <row r="7369" spans="8:14">
      <c r="H7369" s="18"/>
      <c r="I7369" s="20"/>
      <c r="K7369" s="21"/>
      <c r="L7369" s="21"/>
      <c r="M7369" s="19"/>
      <c r="N7369" s="19"/>
    </row>
    <row r="7370" spans="8:14">
      <c r="H7370" s="18"/>
      <c r="I7370" s="20"/>
      <c r="K7370" s="21"/>
      <c r="L7370" s="21"/>
      <c r="M7370" s="19"/>
      <c r="N7370" s="19"/>
    </row>
    <row r="7371" spans="8:14">
      <c r="H7371" s="18"/>
      <c r="I7371" s="20"/>
      <c r="K7371" s="21"/>
      <c r="L7371" s="21"/>
      <c r="M7371" s="19"/>
      <c r="N7371" s="19"/>
    </row>
    <row r="7372" spans="8:14">
      <c r="H7372" s="18"/>
      <c r="I7372" s="20"/>
      <c r="K7372" s="21"/>
      <c r="L7372" s="21"/>
      <c r="M7372" s="19"/>
      <c r="N7372" s="19"/>
    </row>
    <row r="7373" spans="8:14">
      <c r="H7373" s="18"/>
      <c r="I7373" s="20"/>
      <c r="K7373" s="21"/>
      <c r="L7373" s="21"/>
      <c r="M7373" s="19"/>
      <c r="N7373" s="19"/>
    </row>
    <row r="7374" spans="8:14">
      <c r="H7374" s="18"/>
      <c r="I7374" s="20"/>
      <c r="K7374" s="21"/>
      <c r="L7374" s="21"/>
      <c r="M7374" s="19"/>
      <c r="N7374" s="19"/>
    </row>
    <row r="7375" spans="8:14">
      <c r="H7375" s="18"/>
      <c r="I7375" s="20"/>
      <c r="K7375" s="21"/>
      <c r="L7375" s="21"/>
      <c r="M7375" s="19"/>
      <c r="N7375" s="19"/>
    </row>
    <row r="7376" spans="8:14">
      <c r="H7376" s="18"/>
      <c r="I7376" s="20"/>
      <c r="K7376" s="21"/>
      <c r="L7376" s="21"/>
      <c r="M7376" s="19"/>
      <c r="N7376" s="19"/>
    </row>
    <row r="7377" spans="8:14">
      <c r="H7377" s="18"/>
      <c r="I7377" s="20"/>
      <c r="K7377" s="21"/>
      <c r="L7377" s="21"/>
      <c r="M7377" s="19"/>
      <c r="N7377" s="19"/>
    </row>
    <row r="7378" spans="8:14">
      <c r="H7378" s="18"/>
      <c r="I7378" s="20"/>
      <c r="K7378" s="21"/>
      <c r="L7378" s="21"/>
      <c r="M7378" s="19"/>
      <c r="N7378" s="19"/>
    </row>
    <row r="7379" spans="8:14">
      <c r="H7379" s="18"/>
      <c r="I7379" s="20"/>
      <c r="K7379" s="21"/>
      <c r="L7379" s="21"/>
      <c r="M7379" s="19"/>
      <c r="N7379" s="19"/>
    </row>
    <row r="7380" spans="8:14">
      <c r="H7380" s="18"/>
      <c r="I7380" s="20"/>
      <c r="K7380" s="21"/>
      <c r="L7380" s="21"/>
      <c r="M7380" s="19"/>
      <c r="N7380" s="19"/>
    </row>
    <row r="7381" spans="8:14">
      <c r="H7381" s="18"/>
      <c r="I7381" s="20"/>
      <c r="K7381" s="21"/>
      <c r="L7381" s="21"/>
      <c r="M7381" s="19"/>
      <c r="N7381" s="19"/>
    </row>
    <row r="7382" spans="8:14">
      <c r="H7382" s="18"/>
      <c r="I7382" s="20"/>
      <c r="K7382" s="21"/>
      <c r="L7382" s="21"/>
      <c r="M7382" s="19"/>
      <c r="N7382" s="19"/>
    </row>
    <row r="7383" spans="8:14">
      <c r="H7383" s="18"/>
      <c r="I7383" s="20"/>
      <c r="K7383" s="21"/>
      <c r="L7383" s="21"/>
      <c r="M7383" s="19"/>
      <c r="N7383" s="19"/>
    </row>
    <row r="7384" spans="8:14">
      <c r="H7384" s="18"/>
      <c r="I7384" s="20"/>
      <c r="K7384" s="21"/>
      <c r="L7384" s="21"/>
      <c r="M7384" s="19"/>
      <c r="N7384" s="19"/>
    </row>
    <row r="7385" spans="8:14">
      <c r="H7385" s="18"/>
      <c r="I7385" s="20"/>
      <c r="K7385" s="21"/>
      <c r="L7385" s="21"/>
      <c r="M7385" s="19"/>
      <c r="N7385" s="19"/>
    </row>
    <row r="7386" spans="8:14">
      <c r="H7386" s="18"/>
      <c r="I7386" s="20"/>
      <c r="K7386" s="21"/>
      <c r="L7386" s="21"/>
      <c r="M7386" s="19"/>
      <c r="N7386" s="19"/>
    </row>
    <row r="7387" spans="8:14">
      <c r="H7387" s="18"/>
      <c r="I7387" s="20"/>
      <c r="K7387" s="21"/>
      <c r="L7387" s="21"/>
      <c r="M7387" s="19"/>
      <c r="N7387" s="19"/>
    </row>
    <row r="7388" spans="8:14">
      <c r="H7388" s="18"/>
      <c r="I7388" s="20"/>
      <c r="K7388" s="21"/>
      <c r="L7388" s="21"/>
      <c r="M7388" s="19"/>
      <c r="N7388" s="19"/>
    </row>
    <row r="7389" spans="8:14">
      <c r="H7389" s="18"/>
      <c r="I7389" s="20"/>
      <c r="K7389" s="21"/>
      <c r="L7389" s="21"/>
      <c r="M7389" s="19"/>
      <c r="N7389" s="19"/>
    </row>
    <row r="7390" spans="8:14">
      <c r="H7390" s="18"/>
      <c r="I7390" s="20"/>
      <c r="K7390" s="21"/>
      <c r="L7390" s="21"/>
      <c r="M7390" s="19"/>
      <c r="N7390" s="19"/>
    </row>
    <row r="7391" spans="8:14">
      <c r="H7391" s="18"/>
      <c r="I7391" s="20"/>
      <c r="K7391" s="21"/>
      <c r="L7391" s="21"/>
      <c r="M7391" s="19"/>
      <c r="N7391" s="19"/>
    </row>
    <row r="7392" spans="8:14">
      <c r="H7392" s="18"/>
      <c r="I7392" s="20"/>
      <c r="K7392" s="21"/>
      <c r="L7392" s="21"/>
      <c r="M7392" s="19"/>
      <c r="N7392" s="19"/>
    </row>
    <row r="7393" spans="8:14">
      <c r="H7393" s="18"/>
      <c r="I7393" s="20"/>
      <c r="K7393" s="21"/>
      <c r="L7393" s="21"/>
      <c r="M7393" s="19"/>
      <c r="N7393" s="19"/>
    </row>
    <row r="7394" spans="8:14">
      <c r="H7394" s="18"/>
      <c r="I7394" s="20"/>
      <c r="K7394" s="21"/>
      <c r="L7394" s="21"/>
      <c r="M7394" s="19"/>
      <c r="N7394" s="19"/>
    </row>
    <row r="7395" spans="8:14">
      <c r="H7395" s="18"/>
      <c r="I7395" s="20"/>
      <c r="K7395" s="21"/>
      <c r="L7395" s="21"/>
      <c r="M7395" s="19"/>
      <c r="N7395" s="19"/>
    </row>
    <row r="7396" spans="8:14">
      <c r="H7396" s="18"/>
      <c r="I7396" s="20"/>
      <c r="K7396" s="21"/>
      <c r="L7396" s="21"/>
      <c r="M7396" s="19"/>
      <c r="N7396" s="19"/>
    </row>
    <row r="7397" spans="8:14">
      <c r="H7397" s="18"/>
      <c r="I7397" s="20"/>
      <c r="K7397" s="21"/>
      <c r="L7397" s="21"/>
      <c r="M7397" s="19"/>
      <c r="N7397" s="19"/>
    </row>
    <row r="7398" spans="8:14">
      <c r="H7398" s="18"/>
      <c r="I7398" s="20"/>
      <c r="K7398" s="21"/>
      <c r="L7398" s="21"/>
      <c r="M7398" s="19"/>
      <c r="N7398" s="19"/>
    </row>
    <row r="7399" spans="8:14">
      <c r="H7399" s="18"/>
      <c r="I7399" s="20"/>
      <c r="K7399" s="21"/>
      <c r="L7399" s="21"/>
      <c r="M7399" s="19"/>
      <c r="N7399" s="19"/>
    </row>
    <row r="7400" spans="8:14">
      <c r="H7400" s="18"/>
      <c r="I7400" s="20"/>
      <c r="K7400" s="21"/>
      <c r="L7400" s="21"/>
      <c r="M7400" s="19"/>
      <c r="N7400" s="19"/>
    </row>
    <row r="7401" spans="8:14">
      <c r="H7401" s="18"/>
      <c r="I7401" s="20"/>
      <c r="K7401" s="21"/>
      <c r="L7401" s="21"/>
      <c r="M7401" s="19"/>
      <c r="N7401" s="19"/>
    </row>
    <row r="7402" spans="8:14">
      <c r="H7402" s="18"/>
      <c r="I7402" s="20"/>
      <c r="K7402" s="21"/>
      <c r="L7402" s="21"/>
      <c r="M7402" s="19"/>
      <c r="N7402" s="19"/>
    </row>
    <row r="7403" spans="8:14">
      <c r="H7403" s="18"/>
      <c r="I7403" s="20"/>
      <c r="K7403" s="21"/>
      <c r="L7403" s="21"/>
      <c r="M7403" s="19"/>
      <c r="N7403" s="19"/>
    </row>
    <row r="7404" spans="8:14">
      <c r="H7404" s="18"/>
      <c r="I7404" s="20"/>
      <c r="K7404" s="21"/>
      <c r="L7404" s="21"/>
      <c r="M7404" s="19"/>
      <c r="N7404" s="19"/>
    </row>
    <row r="7405" spans="8:14">
      <c r="H7405" s="18"/>
      <c r="I7405" s="20"/>
      <c r="K7405" s="21"/>
      <c r="L7405" s="21"/>
      <c r="M7405" s="19"/>
      <c r="N7405" s="19"/>
    </row>
    <row r="7406" spans="8:14">
      <c r="H7406" s="18"/>
      <c r="I7406" s="20"/>
      <c r="K7406" s="21"/>
      <c r="L7406" s="21"/>
      <c r="M7406" s="19"/>
      <c r="N7406" s="19"/>
    </row>
    <row r="7407" spans="8:14">
      <c r="H7407" s="18"/>
      <c r="I7407" s="20"/>
      <c r="K7407" s="21"/>
      <c r="L7407" s="21"/>
      <c r="M7407" s="19"/>
      <c r="N7407" s="19"/>
    </row>
    <row r="7408" spans="8:14">
      <c r="H7408" s="18"/>
      <c r="I7408" s="20"/>
      <c r="K7408" s="21"/>
      <c r="L7408" s="21"/>
      <c r="M7408" s="19"/>
      <c r="N7408" s="19"/>
    </row>
    <row r="7409" spans="8:14">
      <c r="H7409" s="18"/>
      <c r="I7409" s="20"/>
      <c r="K7409" s="21"/>
      <c r="L7409" s="21"/>
      <c r="M7409" s="19"/>
      <c r="N7409" s="19"/>
    </row>
    <row r="7410" spans="8:14">
      <c r="H7410" s="18"/>
      <c r="I7410" s="20"/>
      <c r="K7410" s="21"/>
      <c r="L7410" s="21"/>
      <c r="M7410" s="19"/>
      <c r="N7410" s="19"/>
    </row>
    <row r="7411" spans="8:14">
      <c r="H7411" s="18"/>
      <c r="I7411" s="20"/>
      <c r="K7411" s="21"/>
      <c r="L7411" s="21"/>
      <c r="M7411" s="19"/>
      <c r="N7411" s="19"/>
    </row>
    <row r="7412" spans="8:14">
      <c r="H7412" s="18"/>
      <c r="I7412" s="20"/>
      <c r="K7412" s="21"/>
      <c r="L7412" s="21"/>
      <c r="M7412" s="19"/>
      <c r="N7412" s="19"/>
    </row>
    <row r="7413" spans="8:14">
      <c r="H7413" s="18"/>
      <c r="I7413" s="20"/>
      <c r="K7413" s="21"/>
      <c r="L7413" s="21"/>
      <c r="M7413" s="19"/>
      <c r="N7413" s="19"/>
    </row>
    <row r="7414" spans="8:14">
      <c r="H7414" s="18"/>
      <c r="I7414" s="20"/>
      <c r="K7414" s="21"/>
      <c r="L7414" s="21"/>
      <c r="M7414" s="19"/>
      <c r="N7414" s="19"/>
    </row>
    <row r="7415" spans="8:14">
      <c r="H7415" s="18"/>
      <c r="I7415" s="20"/>
      <c r="K7415" s="21"/>
      <c r="L7415" s="21"/>
      <c r="M7415" s="19"/>
      <c r="N7415" s="19"/>
    </row>
    <row r="7416" spans="8:14">
      <c r="H7416" s="18"/>
      <c r="I7416" s="20"/>
      <c r="K7416" s="21"/>
      <c r="L7416" s="21"/>
      <c r="M7416" s="19"/>
      <c r="N7416" s="19"/>
    </row>
    <row r="7417" spans="8:14">
      <c r="H7417" s="18"/>
      <c r="I7417" s="20"/>
      <c r="K7417" s="21"/>
      <c r="L7417" s="21"/>
      <c r="M7417" s="19"/>
      <c r="N7417" s="19"/>
    </row>
    <row r="7418" spans="8:14">
      <c r="H7418" s="18"/>
      <c r="I7418" s="20"/>
      <c r="K7418" s="21"/>
      <c r="L7418" s="21"/>
      <c r="M7418" s="19"/>
      <c r="N7418" s="19"/>
    </row>
    <row r="7419" spans="8:14">
      <c r="H7419" s="18"/>
      <c r="I7419" s="20"/>
      <c r="K7419" s="21"/>
      <c r="L7419" s="21"/>
      <c r="M7419" s="19"/>
      <c r="N7419" s="19"/>
    </row>
    <row r="7420" spans="8:14">
      <c r="H7420" s="18"/>
      <c r="I7420" s="20"/>
      <c r="K7420" s="21"/>
      <c r="L7420" s="21"/>
      <c r="M7420" s="19"/>
      <c r="N7420" s="19"/>
    </row>
    <row r="7421" spans="8:14">
      <c r="H7421" s="18"/>
      <c r="I7421" s="20"/>
      <c r="K7421" s="21"/>
      <c r="L7421" s="21"/>
      <c r="M7421" s="19"/>
      <c r="N7421" s="19"/>
    </row>
    <row r="7422" spans="8:14">
      <c r="H7422" s="18"/>
      <c r="I7422" s="20"/>
      <c r="K7422" s="21"/>
      <c r="L7422" s="21"/>
      <c r="M7422" s="19"/>
      <c r="N7422" s="19"/>
    </row>
    <row r="7423" spans="8:14">
      <c r="H7423" s="18"/>
      <c r="I7423" s="20"/>
      <c r="K7423" s="21"/>
      <c r="L7423" s="21"/>
      <c r="M7423" s="19"/>
      <c r="N7423" s="19"/>
    </row>
    <row r="7424" spans="8:14">
      <c r="H7424" s="18"/>
      <c r="I7424" s="20"/>
      <c r="K7424" s="21"/>
      <c r="L7424" s="21"/>
      <c r="M7424" s="19"/>
      <c r="N7424" s="19"/>
    </row>
    <row r="7425" spans="8:14">
      <c r="H7425" s="18"/>
      <c r="I7425" s="20"/>
      <c r="K7425" s="21"/>
      <c r="L7425" s="21"/>
      <c r="M7425" s="19"/>
      <c r="N7425" s="19"/>
    </row>
    <row r="7426" spans="8:14">
      <c r="H7426" s="18"/>
      <c r="I7426" s="20"/>
      <c r="K7426" s="21"/>
      <c r="L7426" s="21"/>
      <c r="M7426" s="19"/>
      <c r="N7426" s="19"/>
    </row>
    <row r="7427" spans="8:14">
      <c r="H7427" s="18"/>
      <c r="I7427" s="20"/>
      <c r="K7427" s="21"/>
      <c r="L7427" s="21"/>
      <c r="M7427" s="19"/>
      <c r="N7427" s="19"/>
    </row>
    <row r="7428" spans="8:14">
      <c r="H7428" s="18"/>
      <c r="I7428" s="20"/>
      <c r="K7428" s="21"/>
      <c r="L7428" s="21"/>
      <c r="M7428" s="19"/>
      <c r="N7428" s="19"/>
    </row>
    <row r="7429" spans="8:14">
      <c r="H7429" s="18"/>
      <c r="I7429" s="20"/>
      <c r="K7429" s="21"/>
      <c r="L7429" s="21"/>
      <c r="M7429" s="19"/>
      <c r="N7429" s="19"/>
    </row>
    <row r="7430" spans="8:14">
      <c r="H7430" s="18"/>
      <c r="I7430" s="20"/>
      <c r="K7430" s="21"/>
      <c r="L7430" s="21"/>
      <c r="M7430" s="19"/>
      <c r="N7430" s="19"/>
    </row>
    <row r="7431" spans="8:14">
      <c r="H7431" s="18"/>
      <c r="I7431" s="20"/>
      <c r="K7431" s="21"/>
      <c r="L7431" s="21"/>
      <c r="M7431" s="19"/>
      <c r="N7431" s="19"/>
    </row>
    <row r="7432" spans="8:14">
      <c r="H7432" s="18"/>
      <c r="I7432" s="20"/>
      <c r="K7432" s="21"/>
      <c r="L7432" s="21"/>
      <c r="M7432" s="19"/>
      <c r="N7432" s="19"/>
    </row>
    <row r="7433" spans="8:14">
      <c r="H7433" s="18"/>
      <c r="I7433" s="20"/>
      <c r="K7433" s="21"/>
      <c r="L7433" s="21"/>
      <c r="M7433" s="19"/>
      <c r="N7433" s="19"/>
    </row>
    <row r="7434" spans="8:14">
      <c r="H7434" s="18"/>
      <c r="I7434" s="20"/>
      <c r="K7434" s="21"/>
      <c r="L7434" s="21"/>
      <c r="M7434" s="19"/>
      <c r="N7434" s="19"/>
    </row>
    <row r="7435" spans="8:14">
      <c r="H7435" s="18"/>
      <c r="I7435" s="20"/>
      <c r="K7435" s="21"/>
      <c r="L7435" s="21"/>
      <c r="M7435" s="19"/>
      <c r="N7435" s="19"/>
    </row>
    <row r="7436" spans="8:14">
      <c r="H7436" s="18"/>
      <c r="I7436" s="20"/>
      <c r="K7436" s="21"/>
      <c r="L7436" s="21"/>
      <c r="M7436" s="19"/>
      <c r="N7436" s="19"/>
    </row>
    <row r="7437" spans="8:14">
      <c r="H7437" s="18"/>
      <c r="I7437" s="20"/>
      <c r="K7437" s="21"/>
      <c r="L7437" s="21"/>
      <c r="M7437" s="19"/>
      <c r="N7437" s="19"/>
    </row>
    <row r="7438" spans="8:14">
      <c r="H7438" s="18"/>
      <c r="I7438" s="20"/>
      <c r="K7438" s="21"/>
      <c r="L7438" s="21"/>
      <c r="M7438" s="19"/>
      <c r="N7438" s="19"/>
    </row>
    <row r="7439" spans="8:14">
      <c r="H7439" s="18"/>
      <c r="I7439" s="20"/>
      <c r="K7439" s="21"/>
      <c r="L7439" s="21"/>
      <c r="M7439" s="19"/>
      <c r="N7439" s="19"/>
    </row>
    <row r="7440" spans="8:14">
      <c r="H7440" s="18"/>
      <c r="I7440" s="20"/>
      <c r="K7440" s="21"/>
      <c r="L7440" s="21"/>
      <c r="M7440" s="19"/>
      <c r="N7440" s="19"/>
    </row>
    <row r="7441" spans="8:14">
      <c r="H7441" s="18"/>
      <c r="I7441" s="20"/>
      <c r="K7441" s="21"/>
      <c r="L7441" s="21"/>
      <c r="M7441" s="19"/>
      <c r="N7441" s="19"/>
    </row>
    <row r="7442" spans="8:14">
      <c r="H7442" s="18"/>
      <c r="I7442" s="20"/>
      <c r="K7442" s="21"/>
      <c r="L7442" s="21"/>
      <c r="M7442" s="19"/>
      <c r="N7442" s="19"/>
    </row>
    <row r="7443" spans="8:14">
      <c r="H7443" s="18"/>
      <c r="I7443" s="20"/>
      <c r="K7443" s="21"/>
      <c r="L7443" s="21"/>
      <c r="M7443" s="19"/>
      <c r="N7443" s="19"/>
    </row>
    <row r="7444" spans="8:14">
      <c r="H7444" s="18"/>
      <c r="I7444" s="20"/>
      <c r="K7444" s="21"/>
      <c r="L7444" s="21"/>
      <c r="M7444" s="19"/>
      <c r="N7444" s="19"/>
    </row>
    <row r="7445" spans="8:14">
      <c r="H7445" s="18"/>
      <c r="I7445" s="20"/>
      <c r="K7445" s="21"/>
      <c r="L7445" s="21"/>
      <c r="M7445" s="19"/>
      <c r="N7445" s="19"/>
    </row>
    <row r="7446" spans="8:14">
      <c r="H7446" s="18"/>
      <c r="I7446" s="20"/>
      <c r="K7446" s="21"/>
      <c r="L7446" s="21"/>
      <c r="M7446" s="19"/>
      <c r="N7446" s="19"/>
    </row>
    <row r="7447" spans="8:14">
      <c r="H7447" s="18"/>
      <c r="I7447" s="20"/>
      <c r="K7447" s="21"/>
      <c r="L7447" s="21"/>
      <c r="M7447" s="19"/>
      <c r="N7447" s="19"/>
    </row>
    <row r="7448" spans="8:14">
      <c r="H7448" s="18"/>
      <c r="I7448" s="20"/>
      <c r="K7448" s="21"/>
      <c r="L7448" s="21"/>
      <c r="M7448" s="19"/>
      <c r="N7448" s="19"/>
    </row>
    <row r="7449" spans="8:14">
      <c r="H7449" s="18"/>
      <c r="I7449" s="20"/>
      <c r="K7449" s="21"/>
      <c r="L7449" s="21"/>
      <c r="M7449" s="19"/>
      <c r="N7449" s="19"/>
    </row>
    <row r="7450" spans="8:14">
      <c r="H7450" s="18"/>
      <c r="I7450" s="20"/>
      <c r="K7450" s="21"/>
      <c r="L7450" s="21"/>
      <c r="M7450" s="19"/>
      <c r="N7450" s="19"/>
    </row>
    <row r="7451" spans="8:14">
      <c r="H7451" s="18"/>
      <c r="I7451" s="20"/>
      <c r="K7451" s="21"/>
      <c r="L7451" s="21"/>
      <c r="M7451" s="19"/>
      <c r="N7451" s="19"/>
    </row>
    <row r="7452" spans="8:14">
      <c r="H7452" s="18"/>
      <c r="I7452" s="20"/>
      <c r="K7452" s="21"/>
      <c r="L7452" s="21"/>
      <c r="M7452" s="19"/>
      <c r="N7452" s="19"/>
    </row>
    <row r="7453" spans="8:14">
      <c r="H7453" s="18"/>
      <c r="I7453" s="20"/>
      <c r="K7453" s="21"/>
      <c r="L7453" s="21"/>
      <c r="M7453" s="19"/>
      <c r="N7453" s="19"/>
    </row>
    <row r="7454" spans="8:14">
      <c r="H7454" s="18"/>
      <c r="I7454" s="20"/>
      <c r="K7454" s="21"/>
      <c r="L7454" s="21"/>
      <c r="M7454" s="19"/>
      <c r="N7454" s="19"/>
    </row>
    <row r="7455" spans="8:14">
      <c r="H7455" s="18"/>
      <c r="I7455" s="20"/>
      <c r="K7455" s="21"/>
      <c r="L7455" s="21"/>
      <c r="M7455" s="19"/>
      <c r="N7455" s="19"/>
    </row>
    <row r="7456" spans="8:14">
      <c r="H7456" s="18"/>
      <c r="I7456" s="20"/>
      <c r="K7456" s="21"/>
      <c r="L7456" s="21"/>
      <c r="M7456" s="19"/>
      <c r="N7456" s="19"/>
    </row>
    <row r="7457" spans="8:14">
      <c r="H7457" s="18"/>
      <c r="I7457" s="20"/>
      <c r="K7457" s="21"/>
      <c r="L7457" s="21"/>
      <c r="M7457" s="19"/>
      <c r="N7457" s="19"/>
    </row>
    <row r="7458" spans="8:14">
      <c r="H7458" s="18"/>
      <c r="I7458" s="20"/>
      <c r="K7458" s="21"/>
      <c r="L7458" s="21"/>
      <c r="M7458" s="19"/>
      <c r="N7458" s="19"/>
    </row>
    <row r="7459" spans="8:14">
      <c r="H7459" s="18"/>
      <c r="I7459" s="20"/>
      <c r="K7459" s="21"/>
      <c r="L7459" s="21"/>
      <c r="M7459" s="19"/>
      <c r="N7459" s="19"/>
    </row>
    <row r="7460" spans="8:14">
      <c r="H7460" s="18"/>
      <c r="I7460" s="20"/>
      <c r="K7460" s="21"/>
      <c r="L7460" s="21"/>
      <c r="M7460" s="19"/>
      <c r="N7460" s="19"/>
    </row>
    <row r="7461" spans="8:14">
      <c r="H7461" s="18"/>
      <c r="I7461" s="20"/>
      <c r="K7461" s="21"/>
      <c r="L7461" s="21"/>
      <c r="M7461" s="19"/>
      <c r="N7461" s="19"/>
    </row>
    <row r="7462" spans="8:14">
      <c r="H7462" s="18"/>
      <c r="I7462" s="20"/>
      <c r="K7462" s="21"/>
      <c r="L7462" s="21"/>
      <c r="M7462" s="19"/>
      <c r="N7462" s="19"/>
    </row>
    <row r="7463" spans="8:14">
      <c r="H7463" s="18"/>
      <c r="I7463" s="20"/>
      <c r="K7463" s="21"/>
      <c r="L7463" s="21"/>
      <c r="M7463" s="19"/>
      <c r="N7463" s="19"/>
    </row>
    <row r="7464" spans="8:14">
      <c r="H7464" s="18"/>
      <c r="I7464" s="20"/>
      <c r="K7464" s="21"/>
      <c r="L7464" s="21"/>
      <c r="M7464" s="19"/>
      <c r="N7464" s="19"/>
    </row>
    <row r="7465" spans="8:14">
      <c r="H7465" s="18"/>
      <c r="I7465" s="20"/>
      <c r="K7465" s="21"/>
      <c r="L7465" s="21"/>
      <c r="M7465" s="19"/>
      <c r="N7465" s="19"/>
    </row>
    <row r="7466" spans="8:14">
      <c r="H7466" s="18"/>
      <c r="I7466" s="20"/>
      <c r="K7466" s="21"/>
      <c r="L7466" s="21"/>
      <c r="M7466" s="19"/>
      <c r="N7466" s="19"/>
    </row>
    <row r="7467" spans="8:14">
      <c r="H7467" s="18"/>
      <c r="I7467" s="20"/>
      <c r="K7467" s="21"/>
      <c r="L7467" s="21"/>
      <c r="M7467" s="19"/>
      <c r="N7467" s="19"/>
    </row>
    <row r="7468" spans="8:14">
      <c r="H7468" s="18"/>
      <c r="I7468" s="20"/>
      <c r="K7468" s="21"/>
      <c r="L7468" s="21"/>
      <c r="M7468" s="19"/>
      <c r="N7468" s="19"/>
    </row>
    <row r="7469" spans="8:14">
      <c r="H7469" s="18"/>
      <c r="I7469" s="20"/>
      <c r="K7469" s="21"/>
      <c r="L7469" s="21"/>
      <c r="M7469" s="19"/>
      <c r="N7469" s="19"/>
    </row>
    <row r="7470" spans="8:14">
      <c r="H7470" s="18"/>
      <c r="I7470" s="20"/>
      <c r="K7470" s="21"/>
      <c r="L7470" s="21"/>
      <c r="M7470" s="19"/>
      <c r="N7470" s="19"/>
    </row>
    <row r="7471" spans="8:14">
      <c r="H7471" s="18"/>
      <c r="I7471" s="20"/>
      <c r="K7471" s="21"/>
      <c r="L7471" s="21"/>
      <c r="M7471" s="19"/>
      <c r="N7471" s="19"/>
    </row>
    <row r="7472" spans="8:14">
      <c r="H7472" s="18"/>
      <c r="I7472" s="20"/>
      <c r="K7472" s="21"/>
      <c r="L7472" s="21"/>
      <c r="M7472" s="19"/>
      <c r="N7472" s="19"/>
    </row>
    <row r="7473" spans="8:14">
      <c r="H7473" s="18"/>
      <c r="I7473" s="20"/>
      <c r="K7473" s="21"/>
      <c r="L7473" s="21"/>
      <c r="M7473" s="19"/>
      <c r="N7473" s="19"/>
    </row>
    <row r="7474" spans="8:14">
      <c r="H7474" s="18"/>
      <c r="I7474" s="20"/>
      <c r="K7474" s="21"/>
      <c r="L7474" s="21"/>
      <c r="M7474" s="19"/>
      <c r="N7474" s="19"/>
    </row>
    <row r="7475" spans="8:14">
      <c r="H7475" s="18"/>
      <c r="I7475" s="20"/>
      <c r="K7475" s="21"/>
      <c r="L7475" s="21"/>
      <c r="M7475" s="19"/>
      <c r="N7475" s="19"/>
    </row>
    <row r="7476" spans="8:14">
      <c r="H7476" s="18"/>
      <c r="I7476" s="20"/>
      <c r="K7476" s="21"/>
      <c r="L7476" s="21"/>
      <c r="M7476" s="19"/>
      <c r="N7476" s="19"/>
    </row>
    <row r="7477" spans="8:14">
      <c r="H7477" s="18"/>
      <c r="I7477" s="20"/>
      <c r="K7477" s="21"/>
      <c r="L7477" s="21"/>
      <c r="M7477" s="19"/>
      <c r="N7477" s="19"/>
    </row>
    <row r="7478" spans="8:14">
      <c r="H7478" s="18"/>
      <c r="I7478" s="20"/>
      <c r="K7478" s="21"/>
      <c r="L7478" s="21"/>
      <c r="M7478" s="19"/>
      <c r="N7478" s="19"/>
    </row>
    <row r="7479" spans="8:14">
      <c r="H7479" s="18"/>
      <c r="I7479" s="20"/>
      <c r="K7479" s="21"/>
      <c r="L7479" s="21"/>
      <c r="M7479" s="19"/>
      <c r="N7479" s="19"/>
    </row>
    <row r="7480" spans="8:14">
      <c r="H7480" s="18"/>
      <c r="I7480" s="20"/>
      <c r="K7480" s="21"/>
      <c r="L7480" s="21"/>
      <c r="M7480" s="19"/>
      <c r="N7480" s="19"/>
    </row>
    <row r="7481" spans="8:14">
      <c r="H7481" s="18"/>
      <c r="I7481" s="20"/>
      <c r="K7481" s="21"/>
      <c r="L7481" s="21"/>
      <c r="M7481" s="19"/>
      <c r="N7481" s="19"/>
    </row>
    <row r="7482" spans="8:14">
      <c r="H7482" s="18"/>
      <c r="I7482" s="20"/>
      <c r="K7482" s="21"/>
      <c r="L7482" s="21"/>
      <c r="M7482" s="19"/>
      <c r="N7482" s="19"/>
    </row>
    <row r="7483" spans="8:14">
      <c r="H7483" s="18"/>
      <c r="I7483" s="20"/>
      <c r="K7483" s="21"/>
      <c r="L7483" s="21"/>
      <c r="M7483" s="19"/>
      <c r="N7483" s="19"/>
    </row>
    <row r="7484" spans="8:14">
      <c r="H7484" s="18"/>
      <c r="I7484" s="20"/>
      <c r="K7484" s="21"/>
      <c r="L7484" s="21"/>
      <c r="M7484" s="19"/>
      <c r="N7484" s="19"/>
    </row>
    <row r="7485" spans="8:14">
      <c r="H7485" s="18"/>
      <c r="I7485" s="20"/>
      <c r="K7485" s="21"/>
      <c r="L7485" s="21"/>
      <c r="M7485" s="19"/>
      <c r="N7485" s="19"/>
    </row>
    <row r="7486" spans="8:14">
      <c r="H7486" s="18"/>
      <c r="I7486" s="20"/>
      <c r="K7486" s="21"/>
      <c r="L7486" s="21"/>
      <c r="M7486" s="19"/>
      <c r="N7486" s="19"/>
    </row>
    <row r="7487" spans="8:14">
      <c r="H7487" s="18"/>
      <c r="I7487" s="20"/>
      <c r="K7487" s="21"/>
      <c r="L7487" s="21"/>
      <c r="M7487" s="19"/>
      <c r="N7487" s="19"/>
    </row>
    <row r="7488" spans="8:14">
      <c r="H7488" s="18"/>
      <c r="I7488" s="20"/>
      <c r="K7488" s="21"/>
      <c r="L7488" s="21"/>
      <c r="M7488" s="19"/>
      <c r="N7488" s="19"/>
    </row>
    <row r="7489" spans="8:14">
      <c r="H7489" s="18"/>
      <c r="I7489" s="20"/>
      <c r="K7489" s="21"/>
      <c r="L7489" s="21"/>
      <c r="M7489" s="19"/>
      <c r="N7489" s="19"/>
    </row>
    <row r="7490" spans="8:14">
      <c r="H7490" s="18"/>
      <c r="I7490" s="20"/>
      <c r="K7490" s="21"/>
      <c r="L7490" s="21"/>
      <c r="M7490" s="19"/>
      <c r="N7490" s="19"/>
    </row>
    <row r="7491" spans="8:14">
      <c r="H7491" s="18"/>
      <c r="I7491" s="20"/>
      <c r="K7491" s="21"/>
      <c r="L7491" s="21"/>
      <c r="M7491" s="19"/>
      <c r="N7491" s="19"/>
    </row>
    <row r="7492" spans="8:14">
      <c r="H7492" s="18"/>
      <c r="I7492" s="20"/>
      <c r="K7492" s="21"/>
      <c r="L7492" s="21"/>
      <c r="M7492" s="19"/>
      <c r="N7492" s="19"/>
    </row>
    <row r="7493" spans="8:14">
      <c r="H7493" s="18"/>
      <c r="I7493" s="20"/>
      <c r="K7493" s="21"/>
      <c r="L7493" s="21"/>
      <c r="M7493" s="19"/>
      <c r="N7493" s="19"/>
    </row>
    <row r="7494" spans="8:14">
      <c r="H7494" s="18"/>
      <c r="I7494" s="20"/>
      <c r="K7494" s="21"/>
      <c r="L7494" s="21"/>
      <c r="M7494" s="19"/>
      <c r="N7494" s="19"/>
    </row>
    <row r="7495" spans="8:14">
      <c r="H7495" s="18"/>
      <c r="I7495" s="20"/>
      <c r="K7495" s="21"/>
      <c r="L7495" s="21"/>
      <c r="M7495" s="19"/>
      <c r="N7495" s="19"/>
    </row>
    <row r="7496" spans="8:14">
      <c r="H7496" s="18"/>
      <c r="I7496" s="20"/>
      <c r="K7496" s="21"/>
      <c r="L7496" s="21"/>
      <c r="M7496" s="19"/>
      <c r="N7496" s="19"/>
    </row>
    <row r="7497" spans="8:14">
      <c r="H7497" s="18"/>
      <c r="I7497" s="20"/>
      <c r="K7497" s="21"/>
      <c r="L7497" s="21"/>
      <c r="M7497" s="19"/>
      <c r="N7497" s="19"/>
    </row>
    <row r="7498" spans="8:14">
      <c r="H7498" s="18"/>
      <c r="I7498" s="20"/>
      <c r="K7498" s="21"/>
      <c r="L7498" s="21"/>
      <c r="M7498" s="19"/>
      <c r="N7498" s="19"/>
    </row>
    <row r="7499" spans="8:14">
      <c r="H7499" s="18"/>
      <c r="I7499" s="20"/>
      <c r="K7499" s="21"/>
      <c r="L7499" s="21"/>
      <c r="M7499" s="19"/>
      <c r="N7499" s="19"/>
    </row>
    <row r="7500" spans="8:14">
      <c r="H7500" s="18"/>
      <c r="I7500" s="20"/>
      <c r="K7500" s="21"/>
      <c r="L7500" s="21"/>
      <c r="M7500" s="19"/>
      <c r="N7500" s="19"/>
    </row>
    <row r="7501" spans="8:14">
      <c r="H7501" s="18"/>
      <c r="I7501" s="20"/>
      <c r="K7501" s="21"/>
      <c r="L7501" s="21"/>
      <c r="M7501" s="19"/>
      <c r="N7501" s="19"/>
    </row>
    <row r="7502" spans="8:14">
      <c r="H7502" s="18"/>
      <c r="I7502" s="20"/>
      <c r="K7502" s="21"/>
      <c r="L7502" s="21"/>
      <c r="M7502" s="19"/>
      <c r="N7502" s="19"/>
    </row>
    <row r="7503" spans="8:14">
      <c r="H7503" s="18"/>
      <c r="I7503" s="20"/>
      <c r="K7503" s="21"/>
      <c r="L7503" s="21"/>
      <c r="M7503" s="19"/>
      <c r="N7503" s="19"/>
    </row>
    <row r="7504" spans="8:14">
      <c r="H7504" s="18"/>
      <c r="I7504" s="20"/>
      <c r="K7504" s="21"/>
      <c r="L7504" s="21"/>
      <c r="M7504" s="19"/>
      <c r="N7504" s="19"/>
    </row>
    <row r="7505" spans="8:14">
      <c r="H7505" s="18"/>
      <c r="I7505" s="20"/>
      <c r="K7505" s="21"/>
      <c r="L7505" s="21"/>
      <c r="M7505" s="19"/>
      <c r="N7505" s="19"/>
    </row>
    <row r="7506" spans="8:14">
      <c r="H7506" s="18"/>
      <c r="I7506" s="20"/>
      <c r="K7506" s="21"/>
      <c r="L7506" s="21"/>
      <c r="M7506" s="19"/>
      <c r="N7506" s="19"/>
    </row>
    <row r="7507" spans="8:14">
      <c r="H7507" s="18"/>
      <c r="I7507" s="20"/>
      <c r="K7507" s="21"/>
      <c r="L7507" s="21"/>
      <c r="M7507" s="19"/>
      <c r="N7507" s="19"/>
    </row>
    <row r="7508" spans="8:14">
      <c r="H7508" s="18"/>
      <c r="I7508" s="20"/>
      <c r="K7508" s="21"/>
      <c r="L7508" s="21"/>
      <c r="M7508" s="19"/>
      <c r="N7508" s="19"/>
    </row>
    <row r="7509" spans="8:14">
      <c r="H7509" s="18"/>
      <c r="I7509" s="20"/>
      <c r="K7509" s="21"/>
      <c r="L7509" s="21"/>
      <c r="M7509" s="19"/>
      <c r="N7509" s="19"/>
    </row>
    <row r="7510" spans="8:14">
      <c r="H7510" s="18"/>
      <c r="I7510" s="20"/>
      <c r="K7510" s="21"/>
      <c r="L7510" s="21"/>
      <c r="M7510" s="19"/>
      <c r="N7510" s="19"/>
    </row>
    <row r="7511" spans="8:14">
      <c r="H7511" s="18"/>
      <c r="I7511" s="20"/>
      <c r="K7511" s="21"/>
      <c r="L7511" s="21"/>
      <c r="M7511" s="19"/>
      <c r="N7511" s="19"/>
    </row>
    <row r="7512" spans="8:14">
      <c r="H7512" s="18"/>
      <c r="I7512" s="20"/>
      <c r="K7512" s="21"/>
      <c r="L7512" s="21"/>
      <c r="M7512" s="19"/>
      <c r="N7512" s="19"/>
    </row>
    <row r="7513" spans="8:14">
      <c r="H7513" s="18"/>
      <c r="I7513" s="20"/>
      <c r="K7513" s="21"/>
      <c r="L7513" s="21"/>
      <c r="M7513" s="19"/>
      <c r="N7513" s="19"/>
    </row>
    <row r="7514" spans="8:14">
      <c r="H7514" s="18"/>
      <c r="I7514" s="20"/>
      <c r="K7514" s="21"/>
      <c r="L7514" s="21"/>
      <c r="M7514" s="19"/>
      <c r="N7514" s="19"/>
    </row>
    <row r="7515" spans="8:14">
      <c r="H7515" s="18"/>
      <c r="I7515" s="20"/>
      <c r="K7515" s="21"/>
      <c r="L7515" s="21"/>
      <c r="M7515" s="19"/>
      <c r="N7515" s="19"/>
    </row>
    <row r="7516" spans="8:14">
      <c r="H7516" s="18"/>
      <c r="I7516" s="20"/>
      <c r="K7516" s="21"/>
      <c r="L7516" s="21"/>
      <c r="M7516" s="19"/>
      <c r="N7516" s="19"/>
    </row>
    <row r="7517" spans="8:14">
      <c r="H7517" s="18"/>
      <c r="I7517" s="20"/>
      <c r="K7517" s="21"/>
      <c r="L7517" s="21"/>
      <c r="M7517" s="19"/>
      <c r="N7517" s="19"/>
    </row>
    <row r="7518" spans="8:14">
      <c r="H7518" s="18"/>
      <c r="I7518" s="20"/>
      <c r="K7518" s="21"/>
      <c r="L7518" s="21"/>
      <c r="M7518" s="19"/>
      <c r="N7518" s="19"/>
    </row>
    <row r="7519" spans="8:14">
      <c r="H7519" s="18"/>
      <c r="I7519" s="20"/>
      <c r="K7519" s="21"/>
      <c r="L7519" s="21"/>
      <c r="M7519" s="19"/>
      <c r="N7519" s="19"/>
    </row>
    <row r="7520" spans="8:14">
      <c r="H7520" s="18"/>
      <c r="I7520" s="20"/>
      <c r="K7520" s="21"/>
      <c r="L7520" s="21"/>
      <c r="M7520" s="19"/>
      <c r="N7520" s="19"/>
    </row>
    <row r="7521" spans="8:14">
      <c r="H7521" s="18"/>
      <c r="I7521" s="20"/>
      <c r="K7521" s="21"/>
      <c r="L7521" s="21"/>
      <c r="M7521" s="19"/>
      <c r="N7521" s="19"/>
    </row>
    <row r="7522" spans="8:14">
      <c r="H7522" s="18"/>
      <c r="I7522" s="20"/>
      <c r="K7522" s="21"/>
      <c r="L7522" s="21"/>
      <c r="M7522" s="19"/>
      <c r="N7522" s="19"/>
    </row>
    <row r="7523" spans="8:14">
      <c r="H7523" s="18"/>
      <c r="I7523" s="20"/>
      <c r="K7523" s="21"/>
      <c r="L7523" s="21"/>
      <c r="M7523" s="19"/>
      <c r="N7523" s="19"/>
    </row>
    <row r="7524" spans="8:14">
      <c r="H7524" s="18"/>
      <c r="I7524" s="20"/>
      <c r="K7524" s="21"/>
      <c r="L7524" s="21"/>
      <c r="M7524" s="19"/>
      <c r="N7524" s="19"/>
    </row>
    <row r="7525" spans="8:14">
      <c r="H7525" s="18"/>
      <c r="I7525" s="20"/>
      <c r="K7525" s="21"/>
      <c r="L7525" s="21"/>
      <c r="M7525" s="19"/>
      <c r="N7525" s="19"/>
    </row>
    <row r="7526" spans="8:14">
      <c r="H7526" s="18"/>
      <c r="I7526" s="20"/>
      <c r="K7526" s="21"/>
      <c r="L7526" s="21"/>
      <c r="M7526" s="19"/>
      <c r="N7526" s="19"/>
    </row>
    <row r="7527" spans="8:14">
      <c r="H7527" s="18"/>
      <c r="I7527" s="20"/>
      <c r="K7527" s="21"/>
      <c r="L7527" s="21"/>
      <c r="M7527" s="19"/>
      <c r="N7527" s="19"/>
    </row>
    <row r="7528" spans="8:14">
      <c r="H7528" s="18"/>
      <c r="I7528" s="20"/>
      <c r="K7528" s="21"/>
      <c r="L7528" s="21"/>
      <c r="M7528" s="19"/>
      <c r="N7528" s="19"/>
    </row>
    <row r="7529" spans="8:14">
      <c r="H7529" s="18"/>
      <c r="I7529" s="20"/>
      <c r="K7529" s="21"/>
      <c r="L7529" s="21"/>
      <c r="M7529" s="19"/>
      <c r="N7529" s="19"/>
    </row>
    <row r="7530" spans="8:14">
      <c r="H7530" s="18"/>
      <c r="I7530" s="20"/>
      <c r="K7530" s="21"/>
      <c r="L7530" s="21"/>
      <c r="M7530" s="19"/>
      <c r="N7530" s="19"/>
    </row>
    <row r="7531" spans="8:14">
      <c r="H7531" s="18"/>
      <c r="I7531" s="20"/>
      <c r="K7531" s="21"/>
      <c r="L7531" s="21"/>
      <c r="M7531" s="19"/>
      <c r="N7531" s="19"/>
    </row>
    <row r="7532" spans="8:14">
      <c r="H7532" s="18"/>
      <c r="I7532" s="20"/>
      <c r="K7532" s="21"/>
      <c r="L7532" s="21"/>
      <c r="M7532" s="19"/>
      <c r="N7532" s="19"/>
    </row>
    <row r="7533" spans="8:14">
      <c r="H7533" s="18"/>
      <c r="I7533" s="20"/>
      <c r="K7533" s="21"/>
      <c r="L7533" s="21"/>
      <c r="M7533" s="19"/>
      <c r="N7533" s="19"/>
    </row>
    <row r="7534" spans="8:14">
      <c r="H7534" s="18"/>
      <c r="I7534" s="20"/>
      <c r="K7534" s="21"/>
      <c r="L7534" s="21"/>
      <c r="M7534" s="19"/>
      <c r="N7534" s="19"/>
    </row>
    <row r="7535" spans="8:14">
      <c r="H7535" s="18"/>
      <c r="I7535" s="20"/>
      <c r="K7535" s="21"/>
      <c r="L7535" s="21"/>
      <c r="M7535" s="19"/>
      <c r="N7535" s="19"/>
    </row>
    <row r="7536" spans="8:14">
      <c r="H7536" s="18"/>
      <c r="I7536" s="20"/>
      <c r="K7536" s="21"/>
      <c r="L7536" s="21"/>
      <c r="M7536" s="19"/>
      <c r="N7536" s="19"/>
    </row>
    <row r="7537" spans="8:14">
      <c r="H7537" s="18"/>
      <c r="I7537" s="20"/>
      <c r="K7537" s="21"/>
      <c r="L7537" s="21"/>
      <c r="M7537" s="19"/>
      <c r="N7537" s="19"/>
    </row>
    <row r="7538" spans="8:14">
      <c r="H7538" s="18"/>
      <c r="I7538" s="20"/>
      <c r="K7538" s="21"/>
      <c r="L7538" s="21"/>
      <c r="M7538" s="19"/>
      <c r="N7538" s="19"/>
    </row>
    <row r="7539" spans="8:14">
      <c r="H7539" s="18"/>
      <c r="I7539" s="20"/>
      <c r="K7539" s="21"/>
      <c r="L7539" s="21"/>
      <c r="M7539" s="19"/>
      <c r="N7539" s="19"/>
    </row>
    <row r="7540" spans="8:14">
      <c r="H7540" s="18"/>
      <c r="I7540" s="20"/>
      <c r="K7540" s="21"/>
      <c r="L7540" s="21"/>
      <c r="M7540" s="19"/>
      <c r="N7540" s="19"/>
    </row>
    <row r="7541" spans="8:14">
      <c r="H7541" s="18"/>
      <c r="I7541" s="20"/>
      <c r="K7541" s="21"/>
      <c r="L7541" s="21"/>
      <c r="M7541" s="19"/>
      <c r="N7541" s="19"/>
    </row>
    <row r="7542" spans="8:14">
      <c r="H7542" s="18"/>
      <c r="I7542" s="20"/>
      <c r="K7542" s="21"/>
      <c r="L7542" s="21"/>
      <c r="M7542" s="19"/>
      <c r="N7542" s="19"/>
    </row>
    <row r="7543" spans="8:14">
      <c r="H7543" s="18"/>
      <c r="I7543" s="20"/>
      <c r="K7543" s="21"/>
      <c r="L7543" s="21"/>
      <c r="M7543" s="19"/>
      <c r="N7543" s="19"/>
    </row>
    <row r="7544" spans="8:14">
      <c r="H7544" s="18"/>
      <c r="I7544" s="20"/>
      <c r="K7544" s="21"/>
      <c r="L7544" s="21"/>
      <c r="M7544" s="19"/>
      <c r="N7544" s="19"/>
    </row>
    <row r="7545" spans="8:14">
      <c r="H7545" s="18"/>
      <c r="I7545" s="20"/>
      <c r="K7545" s="21"/>
      <c r="L7545" s="21"/>
      <c r="M7545" s="19"/>
      <c r="N7545" s="19"/>
    </row>
    <row r="7546" spans="8:14">
      <c r="H7546" s="18"/>
      <c r="I7546" s="20"/>
      <c r="K7546" s="21"/>
      <c r="L7546" s="21"/>
      <c r="M7546" s="19"/>
      <c r="N7546" s="19"/>
    </row>
    <row r="7547" spans="8:14">
      <c r="H7547" s="18"/>
      <c r="I7547" s="20"/>
      <c r="K7547" s="21"/>
      <c r="L7547" s="21"/>
      <c r="M7547" s="19"/>
      <c r="N7547" s="19"/>
    </row>
    <row r="7548" spans="8:14">
      <c r="H7548" s="18"/>
      <c r="I7548" s="20"/>
      <c r="K7548" s="21"/>
      <c r="L7548" s="21"/>
      <c r="M7548" s="19"/>
      <c r="N7548" s="19"/>
    </row>
    <row r="7549" spans="8:14">
      <c r="H7549" s="18"/>
      <c r="I7549" s="20"/>
      <c r="K7549" s="21"/>
      <c r="L7549" s="21"/>
      <c r="M7549" s="19"/>
      <c r="N7549" s="19"/>
    </row>
    <row r="7550" spans="8:14">
      <c r="H7550" s="18"/>
      <c r="I7550" s="20"/>
      <c r="K7550" s="21"/>
      <c r="L7550" s="21"/>
      <c r="M7550" s="19"/>
      <c r="N7550" s="19"/>
    </row>
    <row r="7551" spans="8:14">
      <c r="H7551" s="18"/>
      <c r="I7551" s="20"/>
      <c r="K7551" s="21"/>
      <c r="L7551" s="21"/>
      <c r="M7551" s="19"/>
      <c r="N7551" s="19"/>
    </row>
    <row r="7552" spans="8:14">
      <c r="H7552" s="18"/>
      <c r="I7552" s="20"/>
      <c r="K7552" s="21"/>
      <c r="L7552" s="21"/>
      <c r="M7552" s="19"/>
      <c r="N7552" s="19"/>
    </row>
    <row r="7553" spans="8:14">
      <c r="H7553" s="18"/>
      <c r="I7553" s="20"/>
      <c r="K7553" s="21"/>
      <c r="L7553" s="21"/>
      <c r="M7553" s="19"/>
      <c r="N7553" s="19"/>
    </row>
    <row r="7554" spans="8:14">
      <c r="H7554" s="18"/>
      <c r="I7554" s="20"/>
      <c r="K7554" s="21"/>
      <c r="L7554" s="21"/>
      <c r="M7554" s="19"/>
      <c r="N7554" s="19"/>
    </row>
    <row r="7555" spans="8:14">
      <c r="H7555" s="18"/>
      <c r="I7555" s="20"/>
      <c r="K7555" s="21"/>
      <c r="L7555" s="21"/>
      <c r="M7555" s="19"/>
      <c r="N7555" s="19"/>
    </row>
    <row r="7556" spans="8:14">
      <c r="H7556" s="18"/>
      <c r="I7556" s="20"/>
      <c r="K7556" s="21"/>
      <c r="L7556" s="21"/>
      <c r="M7556" s="19"/>
      <c r="N7556" s="19"/>
    </row>
    <row r="7557" spans="8:14">
      <c r="H7557" s="18"/>
      <c r="I7557" s="20"/>
      <c r="K7557" s="21"/>
      <c r="L7557" s="21"/>
      <c r="M7557" s="19"/>
      <c r="N7557" s="19"/>
    </row>
    <row r="7558" spans="8:14">
      <c r="H7558" s="18"/>
      <c r="I7558" s="20"/>
      <c r="K7558" s="21"/>
      <c r="L7558" s="21"/>
      <c r="M7558" s="19"/>
      <c r="N7558" s="19"/>
    </row>
    <row r="7559" spans="8:14">
      <c r="H7559" s="18"/>
      <c r="I7559" s="20"/>
      <c r="K7559" s="21"/>
      <c r="L7559" s="21"/>
      <c r="M7559" s="19"/>
      <c r="N7559" s="19"/>
    </row>
    <row r="7560" spans="8:14">
      <c r="H7560" s="18"/>
      <c r="I7560" s="20"/>
      <c r="K7560" s="21"/>
      <c r="L7560" s="21"/>
      <c r="M7560" s="19"/>
      <c r="N7560" s="19"/>
    </row>
    <row r="7561" spans="8:14">
      <c r="H7561" s="18"/>
      <c r="I7561" s="20"/>
      <c r="K7561" s="21"/>
      <c r="L7561" s="21"/>
      <c r="M7561" s="19"/>
      <c r="N7561" s="19"/>
    </row>
    <row r="7562" spans="8:14">
      <c r="H7562" s="18"/>
      <c r="I7562" s="20"/>
      <c r="K7562" s="21"/>
      <c r="L7562" s="21"/>
      <c r="M7562" s="19"/>
      <c r="N7562" s="19"/>
    </row>
    <row r="7563" spans="8:14">
      <c r="H7563" s="18"/>
      <c r="I7563" s="20"/>
      <c r="K7563" s="21"/>
      <c r="L7563" s="21"/>
      <c r="M7563" s="19"/>
      <c r="N7563" s="19"/>
    </row>
    <row r="7564" spans="8:14">
      <c r="H7564" s="18"/>
      <c r="I7564" s="20"/>
      <c r="K7564" s="21"/>
      <c r="L7564" s="21"/>
      <c r="M7564" s="19"/>
      <c r="N7564" s="19"/>
    </row>
    <row r="7565" spans="8:14">
      <c r="H7565" s="18"/>
      <c r="I7565" s="20"/>
      <c r="K7565" s="21"/>
      <c r="L7565" s="21"/>
      <c r="M7565" s="19"/>
      <c r="N7565" s="19"/>
    </row>
    <row r="7566" spans="8:14">
      <c r="H7566" s="18"/>
      <c r="I7566" s="20"/>
      <c r="K7566" s="21"/>
      <c r="L7566" s="21"/>
      <c r="M7566" s="19"/>
      <c r="N7566" s="19"/>
    </row>
    <row r="7567" spans="8:14">
      <c r="H7567" s="18"/>
      <c r="I7567" s="20"/>
      <c r="K7567" s="21"/>
      <c r="L7567" s="21"/>
      <c r="M7567" s="19"/>
      <c r="N7567" s="19"/>
    </row>
    <row r="7568" spans="8:14">
      <c r="H7568" s="18"/>
      <c r="I7568" s="20"/>
      <c r="K7568" s="21"/>
      <c r="L7568" s="21"/>
      <c r="M7568" s="19"/>
      <c r="N7568" s="19"/>
    </row>
    <row r="7569" spans="8:14">
      <c r="H7569" s="18"/>
      <c r="I7569" s="20"/>
      <c r="K7569" s="21"/>
      <c r="L7569" s="21"/>
      <c r="M7569" s="19"/>
      <c r="N7569" s="19"/>
    </row>
    <row r="7570" spans="8:14">
      <c r="H7570" s="18"/>
      <c r="I7570" s="20"/>
      <c r="K7570" s="21"/>
      <c r="L7570" s="21"/>
      <c r="M7570" s="19"/>
      <c r="N7570" s="19"/>
    </row>
    <row r="7571" spans="8:14">
      <c r="H7571" s="18"/>
      <c r="I7571" s="20"/>
      <c r="K7571" s="21"/>
      <c r="L7571" s="21"/>
      <c r="M7571" s="19"/>
      <c r="N7571" s="19"/>
    </row>
    <row r="7572" spans="8:14">
      <c r="H7572" s="18"/>
      <c r="I7572" s="20"/>
      <c r="K7572" s="21"/>
      <c r="L7572" s="21"/>
      <c r="M7572" s="19"/>
      <c r="N7572" s="19"/>
    </row>
    <row r="7573" spans="8:14">
      <c r="H7573" s="18"/>
      <c r="I7573" s="20"/>
      <c r="K7573" s="21"/>
      <c r="L7573" s="21"/>
      <c r="M7573" s="19"/>
      <c r="N7573" s="19"/>
    </row>
    <row r="7574" spans="8:14">
      <c r="H7574" s="18"/>
      <c r="I7574" s="20"/>
      <c r="K7574" s="21"/>
      <c r="L7574" s="21"/>
      <c r="M7574" s="19"/>
      <c r="N7574" s="19"/>
    </row>
    <row r="7575" spans="8:14">
      <c r="H7575" s="18"/>
      <c r="I7575" s="20"/>
      <c r="K7575" s="21"/>
      <c r="L7575" s="21"/>
      <c r="M7575" s="19"/>
      <c r="N7575" s="19"/>
    </row>
    <row r="7576" spans="8:14">
      <c r="H7576" s="18"/>
      <c r="I7576" s="20"/>
      <c r="K7576" s="21"/>
      <c r="L7576" s="21"/>
      <c r="M7576" s="19"/>
      <c r="N7576" s="19"/>
    </row>
    <row r="7577" spans="8:14">
      <c r="H7577" s="18"/>
      <c r="I7577" s="20"/>
      <c r="K7577" s="21"/>
      <c r="L7577" s="21"/>
      <c r="M7577" s="19"/>
      <c r="N7577" s="19"/>
    </row>
    <row r="7578" spans="8:14">
      <c r="H7578" s="18"/>
      <c r="I7578" s="20"/>
      <c r="K7578" s="21"/>
      <c r="L7578" s="21"/>
      <c r="M7578" s="19"/>
      <c r="N7578" s="19"/>
    </row>
    <row r="7579" spans="8:14">
      <c r="H7579" s="18"/>
      <c r="I7579" s="20"/>
      <c r="K7579" s="21"/>
      <c r="L7579" s="21"/>
      <c r="M7579" s="19"/>
      <c r="N7579" s="19"/>
    </row>
    <row r="7580" spans="8:14">
      <c r="H7580" s="18"/>
      <c r="I7580" s="20"/>
      <c r="K7580" s="21"/>
      <c r="L7580" s="21"/>
      <c r="M7580" s="19"/>
      <c r="N7580" s="19"/>
    </row>
    <row r="7581" spans="8:14">
      <c r="H7581" s="18"/>
      <c r="I7581" s="20"/>
      <c r="K7581" s="21"/>
      <c r="L7581" s="21"/>
      <c r="M7581" s="19"/>
      <c r="N7581" s="19"/>
    </row>
    <row r="7582" spans="8:14">
      <c r="H7582" s="18"/>
      <c r="I7582" s="20"/>
      <c r="K7582" s="21"/>
      <c r="L7582" s="21"/>
      <c r="M7582" s="19"/>
      <c r="N7582" s="19"/>
    </row>
    <row r="7583" spans="8:14">
      <c r="H7583" s="18"/>
      <c r="I7583" s="20"/>
      <c r="K7583" s="21"/>
      <c r="L7583" s="21"/>
      <c r="M7583" s="19"/>
      <c r="N7583" s="19"/>
    </row>
    <row r="7584" spans="8:14">
      <c r="H7584" s="18"/>
      <c r="I7584" s="20"/>
      <c r="K7584" s="21"/>
      <c r="L7584" s="21"/>
      <c r="M7584" s="19"/>
      <c r="N7584" s="19"/>
    </row>
    <row r="7585" spans="8:14">
      <c r="H7585" s="18"/>
      <c r="I7585" s="20"/>
      <c r="K7585" s="21"/>
      <c r="L7585" s="21"/>
      <c r="M7585" s="19"/>
      <c r="N7585" s="19"/>
    </row>
    <row r="7586" spans="8:14">
      <c r="H7586" s="18"/>
      <c r="I7586" s="20"/>
      <c r="K7586" s="21"/>
      <c r="L7586" s="21"/>
      <c r="M7586" s="19"/>
      <c r="N7586" s="19"/>
    </row>
    <row r="7587" spans="8:14">
      <c r="H7587" s="18"/>
      <c r="I7587" s="20"/>
      <c r="K7587" s="21"/>
      <c r="L7587" s="21"/>
      <c r="M7587" s="19"/>
      <c r="N7587" s="19"/>
    </row>
    <row r="7588" spans="8:14">
      <c r="H7588" s="18"/>
      <c r="I7588" s="20"/>
      <c r="K7588" s="21"/>
      <c r="L7588" s="21"/>
      <c r="M7588" s="19"/>
      <c r="N7588" s="19"/>
    </row>
    <row r="7589" spans="8:14">
      <c r="H7589" s="18"/>
      <c r="I7589" s="20"/>
      <c r="K7589" s="21"/>
      <c r="L7589" s="21"/>
      <c r="M7589" s="19"/>
      <c r="N7589" s="19"/>
    </row>
    <row r="7590" spans="8:14">
      <c r="H7590" s="18"/>
      <c r="I7590" s="20"/>
      <c r="K7590" s="21"/>
      <c r="L7590" s="21"/>
      <c r="M7590" s="19"/>
      <c r="N7590" s="19"/>
    </row>
    <row r="7591" spans="8:14">
      <c r="H7591" s="18"/>
      <c r="I7591" s="20"/>
      <c r="K7591" s="21"/>
      <c r="L7591" s="21"/>
      <c r="M7591" s="19"/>
      <c r="N7591" s="19"/>
    </row>
    <row r="7592" spans="8:14">
      <c r="H7592" s="18"/>
      <c r="I7592" s="20"/>
      <c r="K7592" s="21"/>
      <c r="L7592" s="21"/>
      <c r="M7592" s="19"/>
      <c r="N7592" s="19"/>
    </row>
    <row r="7593" spans="8:14">
      <c r="H7593" s="18"/>
      <c r="I7593" s="20"/>
      <c r="K7593" s="21"/>
      <c r="L7593" s="21"/>
      <c r="M7593" s="19"/>
      <c r="N7593" s="19"/>
    </row>
    <row r="7594" spans="8:14">
      <c r="H7594" s="18"/>
      <c r="I7594" s="20"/>
      <c r="K7594" s="21"/>
      <c r="L7594" s="21"/>
      <c r="M7594" s="19"/>
      <c r="N7594" s="19"/>
    </row>
    <row r="7595" spans="8:14">
      <c r="H7595" s="18"/>
      <c r="I7595" s="20"/>
      <c r="K7595" s="21"/>
      <c r="L7595" s="21"/>
      <c r="M7595" s="19"/>
      <c r="N7595" s="19"/>
    </row>
    <row r="7596" spans="8:14">
      <c r="H7596" s="18"/>
      <c r="I7596" s="20"/>
      <c r="K7596" s="21"/>
      <c r="L7596" s="21"/>
      <c r="M7596" s="19"/>
      <c r="N7596" s="19"/>
    </row>
    <row r="7597" spans="8:14">
      <c r="H7597" s="18"/>
      <c r="I7597" s="20"/>
      <c r="K7597" s="21"/>
      <c r="L7597" s="21"/>
      <c r="M7597" s="19"/>
      <c r="N7597" s="19"/>
    </row>
    <row r="7598" spans="8:14">
      <c r="H7598" s="18"/>
      <c r="I7598" s="20"/>
      <c r="K7598" s="21"/>
      <c r="L7598" s="21"/>
      <c r="M7598" s="19"/>
      <c r="N7598" s="19"/>
    </row>
    <row r="7599" spans="8:14">
      <c r="H7599" s="18"/>
      <c r="I7599" s="20"/>
      <c r="K7599" s="21"/>
      <c r="L7599" s="21"/>
      <c r="M7599" s="19"/>
      <c r="N7599" s="19"/>
    </row>
    <row r="7600" spans="8:14">
      <c r="H7600" s="18"/>
      <c r="I7600" s="20"/>
      <c r="K7600" s="21"/>
      <c r="L7600" s="21"/>
      <c r="M7600" s="19"/>
      <c r="N7600" s="19"/>
    </row>
    <row r="7601" spans="8:14">
      <c r="H7601" s="18"/>
      <c r="I7601" s="20"/>
      <c r="K7601" s="21"/>
      <c r="L7601" s="21"/>
      <c r="M7601" s="19"/>
      <c r="N7601" s="19"/>
    </row>
    <row r="7602" spans="8:14">
      <c r="H7602" s="18"/>
      <c r="I7602" s="20"/>
      <c r="K7602" s="21"/>
      <c r="L7602" s="21"/>
      <c r="M7602" s="19"/>
      <c r="N7602" s="19"/>
    </row>
    <row r="7603" spans="8:14">
      <c r="H7603" s="18"/>
      <c r="I7603" s="20"/>
      <c r="K7603" s="21"/>
      <c r="L7603" s="21"/>
      <c r="M7603" s="19"/>
      <c r="N7603" s="19"/>
    </row>
    <row r="7604" spans="8:14">
      <c r="H7604" s="18"/>
      <c r="I7604" s="20"/>
      <c r="K7604" s="21"/>
      <c r="L7604" s="21"/>
      <c r="M7604" s="19"/>
      <c r="N7604" s="19"/>
    </row>
    <row r="7605" spans="8:14">
      <c r="H7605" s="18"/>
      <c r="I7605" s="20"/>
      <c r="K7605" s="21"/>
      <c r="L7605" s="21"/>
      <c r="M7605" s="19"/>
      <c r="N7605" s="19"/>
    </row>
    <row r="7606" spans="8:14">
      <c r="H7606" s="18"/>
      <c r="I7606" s="20"/>
      <c r="K7606" s="21"/>
      <c r="L7606" s="21"/>
      <c r="M7606" s="19"/>
      <c r="N7606" s="19"/>
    </row>
    <row r="7607" spans="8:14">
      <c r="H7607" s="18"/>
      <c r="I7607" s="20"/>
      <c r="K7607" s="21"/>
      <c r="L7607" s="21"/>
      <c r="M7607" s="19"/>
      <c r="N7607" s="19"/>
    </row>
    <row r="7608" spans="8:14">
      <c r="H7608" s="18"/>
      <c r="I7608" s="20"/>
      <c r="K7608" s="21"/>
      <c r="L7608" s="21"/>
      <c r="M7608" s="19"/>
      <c r="N7608" s="19"/>
    </row>
    <row r="7609" spans="8:14">
      <c r="H7609" s="18"/>
      <c r="I7609" s="20"/>
      <c r="K7609" s="21"/>
      <c r="L7609" s="21"/>
      <c r="M7609" s="19"/>
      <c r="N7609" s="19"/>
    </row>
    <row r="7610" spans="8:14">
      <c r="H7610" s="18"/>
      <c r="I7610" s="20"/>
      <c r="K7610" s="21"/>
      <c r="L7610" s="21"/>
      <c r="M7610" s="19"/>
      <c r="N7610" s="19"/>
    </row>
    <row r="7611" spans="8:14">
      <c r="H7611" s="18"/>
      <c r="I7611" s="20"/>
      <c r="K7611" s="21"/>
      <c r="L7611" s="21"/>
      <c r="M7611" s="19"/>
      <c r="N7611" s="19"/>
    </row>
    <row r="7612" spans="8:14">
      <c r="H7612" s="18"/>
      <c r="I7612" s="20"/>
      <c r="K7612" s="21"/>
      <c r="L7612" s="21"/>
      <c r="M7612" s="19"/>
      <c r="N7612" s="19"/>
    </row>
    <row r="7613" spans="8:14">
      <c r="H7613" s="18"/>
      <c r="I7613" s="20"/>
      <c r="K7613" s="21"/>
      <c r="L7613" s="21"/>
      <c r="M7613" s="19"/>
      <c r="N7613" s="19"/>
    </row>
    <row r="7614" spans="8:14">
      <c r="H7614" s="18"/>
      <c r="I7614" s="20"/>
      <c r="K7614" s="21"/>
      <c r="L7614" s="21"/>
      <c r="M7614" s="19"/>
      <c r="N7614" s="19"/>
    </row>
    <row r="7615" spans="8:14">
      <c r="H7615" s="18"/>
      <c r="I7615" s="20"/>
      <c r="K7615" s="21"/>
      <c r="L7615" s="21"/>
      <c r="M7615" s="19"/>
      <c r="N7615" s="19"/>
    </row>
    <row r="7616" spans="8:14">
      <c r="H7616" s="18"/>
      <c r="I7616" s="20"/>
      <c r="K7616" s="21"/>
      <c r="L7616" s="21"/>
      <c r="M7616" s="19"/>
      <c r="N7616" s="19"/>
    </row>
    <row r="7617" spans="8:14">
      <c r="H7617" s="18"/>
      <c r="I7617" s="20"/>
      <c r="K7617" s="21"/>
      <c r="L7617" s="21"/>
      <c r="M7617" s="19"/>
      <c r="N7617" s="19"/>
    </row>
    <row r="7618" spans="8:14">
      <c r="H7618" s="18"/>
      <c r="I7618" s="20"/>
      <c r="K7618" s="21"/>
      <c r="L7618" s="21"/>
      <c r="M7618" s="19"/>
      <c r="N7618" s="19"/>
    </row>
    <row r="7619" spans="8:14">
      <c r="H7619" s="18"/>
      <c r="I7619" s="20"/>
      <c r="K7619" s="21"/>
      <c r="L7619" s="21"/>
      <c r="M7619" s="19"/>
      <c r="N7619" s="19"/>
    </row>
    <row r="7620" spans="8:14">
      <c r="H7620" s="18"/>
      <c r="I7620" s="20"/>
      <c r="K7620" s="21"/>
      <c r="L7620" s="21"/>
      <c r="M7620" s="19"/>
      <c r="N7620" s="19"/>
    </row>
    <row r="7621" spans="8:14">
      <c r="H7621" s="18"/>
      <c r="I7621" s="20"/>
      <c r="K7621" s="21"/>
      <c r="L7621" s="21"/>
      <c r="M7621" s="19"/>
      <c r="N7621" s="19"/>
    </row>
    <row r="7622" spans="8:14">
      <c r="H7622" s="18"/>
      <c r="I7622" s="20"/>
      <c r="K7622" s="21"/>
      <c r="L7622" s="21"/>
      <c r="M7622" s="19"/>
      <c r="N7622" s="19"/>
    </row>
    <row r="7623" spans="8:14">
      <c r="H7623" s="18"/>
      <c r="I7623" s="20"/>
      <c r="K7623" s="21"/>
      <c r="L7623" s="21"/>
      <c r="M7623" s="19"/>
      <c r="N7623" s="19"/>
    </row>
    <row r="7624" spans="8:14">
      <c r="H7624" s="18"/>
      <c r="I7624" s="20"/>
      <c r="K7624" s="21"/>
      <c r="L7624" s="21"/>
      <c r="M7624" s="19"/>
      <c r="N7624" s="19"/>
    </row>
    <row r="7625" spans="8:14">
      <c r="H7625" s="18"/>
      <c r="I7625" s="20"/>
      <c r="K7625" s="21"/>
      <c r="L7625" s="21"/>
      <c r="M7625" s="19"/>
      <c r="N7625" s="19"/>
    </row>
    <row r="7626" spans="8:14">
      <c r="H7626" s="18"/>
      <c r="I7626" s="20"/>
      <c r="K7626" s="21"/>
      <c r="L7626" s="21"/>
      <c r="M7626" s="19"/>
      <c r="N7626" s="19"/>
    </row>
    <row r="7627" spans="8:14">
      <c r="H7627" s="18"/>
      <c r="I7627" s="20"/>
      <c r="K7627" s="21"/>
      <c r="L7627" s="21"/>
      <c r="M7627" s="19"/>
      <c r="N7627" s="19"/>
    </row>
    <row r="7628" spans="8:14">
      <c r="H7628" s="18"/>
      <c r="I7628" s="20"/>
      <c r="K7628" s="21"/>
      <c r="L7628" s="21"/>
      <c r="M7628" s="19"/>
      <c r="N7628" s="19"/>
    </row>
    <row r="7629" spans="8:14">
      <c r="H7629" s="18"/>
      <c r="I7629" s="20"/>
      <c r="K7629" s="21"/>
      <c r="L7629" s="21"/>
      <c r="M7629" s="19"/>
      <c r="N7629" s="19"/>
    </row>
    <row r="7630" spans="8:14">
      <c r="H7630" s="18"/>
      <c r="I7630" s="20"/>
      <c r="K7630" s="21"/>
      <c r="L7630" s="21"/>
      <c r="M7630" s="19"/>
      <c r="N7630" s="19"/>
    </row>
    <row r="7631" spans="8:14">
      <c r="H7631" s="18"/>
      <c r="I7631" s="20"/>
      <c r="K7631" s="21"/>
      <c r="L7631" s="21"/>
      <c r="M7631" s="19"/>
      <c r="N7631" s="19"/>
    </row>
    <row r="7632" spans="8:14">
      <c r="H7632" s="18"/>
      <c r="I7632" s="20"/>
      <c r="K7632" s="21"/>
      <c r="L7632" s="21"/>
      <c r="M7632" s="19"/>
      <c r="N7632" s="19"/>
    </row>
    <row r="7633" spans="8:14">
      <c r="H7633" s="18"/>
      <c r="I7633" s="20"/>
      <c r="K7633" s="21"/>
      <c r="L7633" s="21"/>
      <c r="M7633" s="19"/>
      <c r="N7633" s="19"/>
    </row>
    <row r="7634" spans="8:14">
      <c r="H7634" s="18"/>
      <c r="I7634" s="20"/>
      <c r="K7634" s="21"/>
      <c r="L7634" s="21"/>
      <c r="M7634" s="19"/>
      <c r="N7634" s="19"/>
    </row>
    <row r="7635" spans="8:14">
      <c r="H7635" s="18"/>
      <c r="I7635" s="20"/>
      <c r="K7635" s="21"/>
      <c r="L7635" s="21"/>
      <c r="M7635" s="19"/>
      <c r="N7635" s="19"/>
    </row>
    <row r="7636" spans="8:14">
      <c r="H7636" s="18"/>
      <c r="I7636" s="20"/>
      <c r="K7636" s="21"/>
      <c r="L7636" s="21"/>
      <c r="M7636" s="19"/>
      <c r="N7636" s="19"/>
    </row>
    <row r="7637" spans="8:14">
      <c r="H7637" s="18"/>
      <c r="I7637" s="20"/>
      <c r="K7637" s="21"/>
      <c r="L7637" s="21"/>
      <c r="M7637" s="19"/>
      <c r="N7637" s="19"/>
    </row>
    <row r="7638" spans="8:14">
      <c r="H7638" s="18"/>
      <c r="I7638" s="20"/>
      <c r="K7638" s="21"/>
      <c r="L7638" s="21"/>
      <c r="M7638" s="19"/>
      <c r="N7638" s="19"/>
    </row>
    <row r="7639" spans="8:14">
      <c r="H7639" s="18"/>
      <c r="I7639" s="20"/>
      <c r="K7639" s="21"/>
      <c r="L7639" s="21"/>
      <c r="M7639" s="19"/>
      <c r="N7639" s="19"/>
    </row>
    <row r="7640" spans="8:14">
      <c r="H7640" s="18"/>
      <c r="I7640" s="20"/>
      <c r="K7640" s="21"/>
      <c r="L7640" s="21"/>
      <c r="M7640" s="19"/>
      <c r="N7640" s="19"/>
    </row>
    <row r="7641" spans="8:14">
      <c r="H7641" s="18"/>
      <c r="I7641" s="20"/>
      <c r="K7641" s="21"/>
      <c r="L7641" s="21"/>
      <c r="M7641" s="19"/>
      <c r="N7641" s="19"/>
    </row>
    <row r="7642" spans="8:14">
      <c r="H7642" s="18"/>
      <c r="I7642" s="20"/>
      <c r="K7642" s="21"/>
      <c r="L7642" s="21"/>
      <c r="M7642" s="19"/>
      <c r="N7642" s="19"/>
    </row>
    <row r="7643" spans="8:14">
      <c r="H7643" s="18"/>
      <c r="I7643" s="20"/>
      <c r="K7643" s="21"/>
      <c r="L7643" s="21"/>
      <c r="M7643" s="19"/>
      <c r="N7643" s="19"/>
    </row>
    <row r="7644" spans="8:14">
      <c r="H7644" s="18"/>
      <c r="I7644" s="20"/>
      <c r="K7644" s="21"/>
      <c r="L7644" s="21"/>
      <c r="M7644" s="19"/>
      <c r="N7644" s="19"/>
    </row>
    <row r="7645" spans="8:14">
      <c r="H7645" s="18"/>
      <c r="I7645" s="20"/>
      <c r="K7645" s="21"/>
      <c r="L7645" s="21"/>
      <c r="M7645" s="19"/>
      <c r="N7645" s="19"/>
    </row>
    <row r="7646" spans="8:14">
      <c r="H7646" s="18"/>
      <c r="I7646" s="20"/>
      <c r="K7646" s="21"/>
      <c r="L7646" s="21"/>
      <c r="M7646" s="19"/>
      <c r="N7646" s="19"/>
    </row>
    <row r="7647" spans="8:14">
      <c r="H7647" s="18"/>
      <c r="I7647" s="20"/>
      <c r="K7647" s="21"/>
      <c r="L7647" s="21"/>
      <c r="M7647" s="19"/>
      <c r="N7647" s="19"/>
    </row>
    <row r="7648" spans="8:14">
      <c r="H7648" s="18"/>
      <c r="I7648" s="20"/>
      <c r="K7648" s="21"/>
      <c r="L7648" s="21"/>
      <c r="M7648" s="19"/>
      <c r="N7648" s="19"/>
    </row>
    <row r="7649" spans="8:14">
      <c r="H7649" s="18"/>
      <c r="I7649" s="20"/>
      <c r="K7649" s="21"/>
      <c r="L7649" s="21"/>
      <c r="M7649" s="19"/>
      <c r="N7649" s="19"/>
    </row>
    <row r="7650" spans="8:14">
      <c r="H7650" s="18"/>
      <c r="I7650" s="20"/>
      <c r="K7650" s="21"/>
      <c r="L7650" s="21"/>
      <c r="M7650" s="19"/>
      <c r="N7650" s="19"/>
    </row>
    <row r="7651" spans="8:14">
      <c r="H7651" s="18"/>
      <c r="I7651" s="20"/>
      <c r="K7651" s="21"/>
      <c r="L7651" s="21"/>
      <c r="M7651" s="19"/>
      <c r="N7651" s="19"/>
    </row>
    <row r="7652" spans="8:14">
      <c r="H7652" s="18"/>
      <c r="I7652" s="20"/>
      <c r="K7652" s="21"/>
      <c r="L7652" s="21"/>
      <c r="M7652" s="19"/>
      <c r="N7652" s="19"/>
    </row>
    <row r="7653" spans="8:14">
      <c r="H7653" s="18"/>
      <c r="I7653" s="20"/>
      <c r="K7653" s="21"/>
      <c r="L7653" s="21"/>
      <c r="M7653" s="19"/>
      <c r="N7653" s="19"/>
    </row>
    <row r="7654" spans="8:14">
      <c r="H7654" s="18"/>
      <c r="I7654" s="20"/>
      <c r="K7654" s="21"/>
      <c r="L7654" s="21"/>
      <c r="M7654" s="19"/>
      <c r="N7654" s="19"/>
    </row>
    <row r="7655" spans="8:14">
      <c r="H7655" s="18"/>
      <c r="I7655" s="20"/>
      <c r="K7655" s="21"/>
      <c r="L7655" s="21"/>
      <c r="M7655" s="19"/>
      <c r="N7655" s="19"/>
    </row>
    <row r="7656" spans="8:14">
      <c r="H7656" s="18"/>
      <c r="I7656" s="20"/>
      <c r="K7656" s="21"/>
      <c r="L7656" s="21"/>
      <c r="M7656" s="19"/>
      <c r="N7656" s="19"/>
    </row>
    <row r="7657" spans="8:14">
      <c r="H7657" s="18"/>
      <c r="I7657" s="20"/>
      <c r="K7657" s="21"/>
      <c r="L7657" s="21"/>
      <c r="M7657" s="19"/>
      <c r="N7657" s="19"/>
    </row>
    <row r="7658" spans="8:14">
      <c r="H7658" s="18"/>
      <c r="I7658" s="20"/>
      <c r="K7658" s="21"/>
      <c r="L7658" s="21"/>
      <c r="M7658" s="19"/>
      <c r="N7658" s="19"/>
    </row>
    <row r="7659" spans="8:14">
      <c r="H7659" s="18"/>
      <c r="I7659" s="20"/>
      <c r="K7659" s="21"/>
      <c r="L7659" s="21"/>
      <c r="M7659" s="19"/>
      <c r="N7659" s="19"/>
    </row>
    <row r="7660" spans="8:14">
      <c r="H7660" s="18"/>
      <c r="I7660" s="20"/>
      <c r="K7660" s="21"/>
      <c r="L7660" s="21"/>
      <c r="M7660" s="19"/>
      <c r="N7660" s="19"/>
    </row>
    <row r="7661" spans="8:14">
      <c r="H7661" s="18"/>
      <c r="I7661" s="20"/>
      <c r="K7661" s="21"/>
      <c r="L7661" s="21"/>
      <c r="M7661" s="19"/>
      <c r="N7661" s="19"/>
    </row>
    <row r="7662" spans="8:14">
      <c r="H7662" s="18"/>
      <c r="I7662" s="20"/>
      <c r="K7662" s="21"/>
      <c r="L7662" s="21"/>
      <c r="M7662" s="19"/>
      <c r="N7662" s="19"/>
    </row>
    <row r="7663" spans="8:14">
      <c r="H7663" s="18"/>
      <c r="I7663" s="20"/>
      <c r="K7663" s="21"/>
      <c r="L7663" s="21"/>
      <c r="M7663" s="19"/>
      <c r="N7663" s="19"/>
    </row>
    <row r="7664" spans="8:14">
      <c r="H7664" s="18"/>
      <c r="I7664" s="20"/>
      <c r="K7664" s="21"/>
      <c r="L7664" s="21"/>
      <c r="M7664" s="19"/>
      <c r="N7664" s="19"/>
    </row>
    <row r="7665" spans="8:14">
      <c r="H7665" s="18"/>
      <c r="I7665" s="20"/>
      <c r="K7665" s="21"/>
      <c r="L7665" s="21"/>
      <c r="M7665" s="19"/>
      <c r="N7665" s="19"/>
    </row>
    <row r="7666" spans="8:14">
      <c r="H7666" s="18"/>
      <c r="I7666" s="20"/>
      <c r="K7666" s="21"/>
      <c r="L7666" s="21"/>
      <c r="M7666" s="19"/>
      <c r="N7666" s="19"/>
    </row>
    <row r="7667" spans="8:14">
      <c r="H7667" s="18"/>
      <c r="I7667" s="20"/>
      <c r="K7667" s="21"/>
      <c r="L7667" s="21"/>
      <c r="M7667" s="19"/>
      <c r="N7667" s="19"/>
    </row>
    <row r="7668" spans="8:14">
      <c r="H7668" s="18"/>
      <c r="I7668" s="20"/>
      <c r="K7668" s="21"/>
      <c r="L7668" s="21"/>
      <c r="M7668" s="19"/>
      <c r="N7668" s="19"/>
    </row>
    <row r="7669" spans="8:14">
      <c r="H7669" s="18"/>
      <c r="I7669" s="20"/>
      <c r="K7669" s="21"/>
      <c r="L7669" s="21"/>
      <c r="M7669" s="19"/>
      <c r="N7669" s="19"/>
    </row>
    <row r="7670" spans="8:14">
      <c r="H7670" s="18"/>
      <c r="I7670" s="20"/>
      <c r="K7670" s="21"/>
      <c r="L7670" s="21"/>
      <c r="M7670" s="19"/>
      <c r="N7670" s="19"/>
    </row>
    <row r="7671" spans="8:14">
      <c r="H7671" s="18"/>
      <c r="I7671" s="20"/>
      <c r="K7671" s="21"/>
      <c r="L7671" s="21"/>
      <c r="M7671" s="19"/>
      <c r="N7671" s="19"/>
    </row>
    <row r="7672" spans="8:14">
      <c r="H7672" s="18"/>
      <c r="I7672" s="20"/>
      <c r="K7672" s="21"/>
      <c r="L7672" s="21"/>
      <c r="M7672" s="19"/>
      <c r="N7672" s="19"/>
    </row>
    <row r="7673" spans="8:14">
      <c r="H7673" s="18"/>
      <c r="I7673" s="20"/>
      <c r="K7673" s="21"/>
      <c r="L7673" s="21"/>
      <c r="M7673" s="19"/>
      <c r="N7673" s="19"/>
    </row>
    <row r="7674" spans="8:14">
      <c r="H7674" s="18"/>
      <c r="I7674" s="20"/>
      <c r="K7674" s="21"/>
      <c r="L7674" s="21"/>
      <c r="M7674" s="19"/>
      <c r="N7674" s="19"/>
    </row>
    <row r="7675" spans="8:14">
      <c r="H7675" s="18"/>
      <c r="I7675" s="20"/>
      <c r="K7675" s="21"/>
      <c r="L7675" s="21"/>
      <c r="M7675" s="19"/>
      <c r="N7675" s="19"/>
    </row>
    <row r="7676" spans="8:14">
      <c r="H7676" s="18"/>
      <c r="I7676" s="20"/>
      <c r="K7676" s="21"/>
      <c r="L7676" s="21"/>
      <c r="M7676" s="19"/>
      <c r="N7676" s="19"/>
    </row>
    <row r="7677" spans="8:14">
      <c r="H7677" s="18"/>
      <c r="I7677" s="20"/>
      <c r="K7677" s="21"/>
      <c r="L7677" s="21"/>
      <c r="M7677" s="19"/>
      <c r="N7677" s="19"/>
    </row>
    <row r="7678" spans="8:14">
      <c r="H7678" s="18"/>
      <c r="I7678" s="20"/>
      <c r="K7678" s="21"/>
      <c r="L7678" s="21"/>
      <c r="M7678" s="19"/>
      <c r="N7678" s="19"/>
    </row>
    <row r="7679" spans="8:14">
      <c r="H7679" s="18"/>
      <c r="I7679" s="20"/>
      <c r="K7679" s="21"/>
      <c r="L7679" s="21"/>
      <c r="M7679" s="19"/>
      <c r="N7679" s="19"/>
    </row>
    <row r="7680" spans="8:14">
      <c r="H7680" s="18"/>
      <c r="I7680" s="20"/>
      <c r="K7680" s="21"/>
      <c r="L7680" s="21"/>
      <c r="M7680" s="19"/>
      <c r="N7680" s="19"/>
    </row>
    <row r="7681" spans="8:14">
      <c r="H7681" s="18"/>
      <c r="I7681" s="20"/>
      <c r="K7681" s="21"/>
      <c r="L7681" s="21"/>
      <c r="M7681" s="19"/>
      <c r="N7681" s="19"/>
    </row>
    <row r="7682" spans="8:14">
      <c r="H7682" s="18"/>
      <c r="I7682" s="20"/>
      <c r="K7682" s="21"/>
      <c r="L7682" s="21"/>
      <c r="M7682" s="19"/>
      <c r="N7682" s="19"/>
    </row>
    <row r="7683" spans="8:14">
      <c r="H7683" s="18"/>
      <c r="I7683" s="20"/>
      <c r="K7683" s="21"/>
      <c r="L7683" s="21"/>
      <c r="M7683" s="19"/>
      <c r="N7683" s="19"/>
    </row>
    <row r="7684" spans="8:14">
      <c r="H7684" s="18"/>
      <c r="I7684" s="20"/>
      <c r="K7684" s="21"/>
      <c r="L7684" s="21"/>
      <c r="M7684" s="19"/>
      <c r="N7684" s="19"/>
    </row>
    <row r="7685" spans="8:14">
      <c r="H7685" s="18"/>
      <c r="I7685" s="20"/>
      <c r="K7685" s="21"/>
      <c r="L7685" s="21"/>
      <c r="M7685" s="19"/>
      <c r="N7685" s="19"/>
    </row>
    <row r="7686" spans="8:14">
      <c r="H7686" s="18"/>
      <c r="I7686" s="20"/>
      <c r="K7686" s="21"/>
      <c r="L7686" s="21"/>
      <c r="M7686" s="19"/>
      <c r="N7686" s="19"/>
    </row>
    <row r="7687" spans="8:14">
      <c r="H7687" s="18"/>
      <c r="I7687" s="20"/>
      <c r="K7687" s="21"/>
      <c r="L7687" s="21"/>
      <c r="M7687" s="19"/>
      <c r="N7687" s="19"/>
    </row>
    <row r="7688" spans="8:14">
      <c r="H7688" s="18"/>
      <c r="I7688" s="20"/>
      <c r="K7688" s="21"/>
      <c r="L7688" s="21"/>
      <c r="M7688" s="19"/>
      <c r="N7688" s="19"/>
    </row>
    <row r="7689" spans="8:14">
      <c r="H7689" s="18"/>
      <c r="I7689" s="20"/>
      <c r="K7689" s="21"/>
      <c r="L7689" s="21"/>
      <c r="M7689" s="19"/>
      <c r="N7689" s="19"/>
    </row>
    <row r="7690" spans="8:14">
      <c r="H7690" s="18"/>
      <c r="I7690" s="20"/>
      <c r="K7690" s="21"/>
      <c r="L7690" s="21"/>
      <c r="M7690" s="19"/>
      <c r="N7690" s="19"/>
    </row>
    <row r="7691" spans="8:14">
      <c r="H7691" s="18"/>
      <c r="I7691" s="20"/>
      <c r="K7691" s="21"/>
      <c r="L7691" s="21"/>
      <c r="M7691" s="19"/>
      <c r="N7691" s="19"/>
    </row>
    <row r="7692" spans="8:14">
      <c r="H7692" s="18"/>
      <c r="I7692" s="20"/>
      <c r="K7692" s="21"/>
      <c r="L7692" s="21"/>
      <c r="M7692" s="19"/>
      <c r="N7692" s="19"/>
    </row>
    <row r="7693" spans="8:14">
      <c r="H7693" s="18"/>
      <c r="I7693" s="20"/>
      <c r="K7693" s="21"/>
      <c r="L7693" s="21"/>
      <c r="M7693" s="19"/>
      <c r="N7693" s="19"/>
    </row>
    <row r="7694" spans="8:14">
      <c r="H7694" s="18"/>
      <c r="I7694" s="20"/>
      <c r="K7694" s="21"/>
      <c r="L7694" s="21"/>
      <c r="M7694" s="19"/>
      <c r="N7694" s="19"/>
    </row>
    <row r="7695" spans="8:14">
      <c r="H7695" s="18"/>
      <c r="I7695" s="20"/>
      <c r="K7695" s="21"/>
      <c r="L7695" s="21"/>
      <c r="M7695" s="19"/>
      <c r="N7695" s="19"/>
    </row>
    <row r="7696" spans="8:14">
      <c r="H7696" s="18"/>
      <c r="I7696" s="20"/>
      <c r="K7696" s="21"/>
      <c r="L7696" s="21"/>
      <c r="M7696" s="19"/>
      <c r="N7696" s="19"/>
    </row>
    <row r="7697" spans="8:14">
      <c r="H7697" s="18"/>
      <c r="I7697" s="20"/>
      <c r="K7697" s="21"/>
      <c r="L7697" s="21"/>
      <c r="M7697" s="19"/>
      <c r="N7697" s="19"/>
    </row>
    <row r="7698" spans="8:14">
      <c r="H7698" s="18"/>
      <c r="I7698" s="20"/>
      <c r="K7698" s="21"/>
      <c r="L7698" s="21"/>
      <c r="M7698" s="19"/>
      <c r="N7698" s="19"/>
    </row>
    <row r="7699" spans="8:14">
      <c r="H7699" s="18"/>
      <c r="I7699" s="20"/>
      <c r="K7699" s="21"/>
      <c r="L7699" s="21"/>
      <c r="M7699" s="19"/>
      <c r="N7699" s="19"/>
    </row>
    <row r="7700" spans="8:14">
      <c r="H7700" s="18"/>
      <c r="I7700" s="20"/>
      <c r="K7700" s="21"/>
      <c r="L7700" s="21"/>
      <c r="M7700" s="19"/>
      <c r="N7700" s="19"/>
    </row>
    <row r="7701" spans="8:14">
      <c r="H7701" s="18"/>
      <c r="I7701" s="20"/>
      <c r="K7701" s="21"/>
      <c r="L7701" s="21"/>
      <c r="M7701" s="19"/>
      <c r="N7701" s="19"/>
    </row>
    <row r="7702" spans="8:14">
      <c r="H7702" s="18"/>
      <c r="I7702" s="20"/>
      <c r="K7702" s="21"/>
      <c r="L7702" s="21"/>
      <c r="M7702" s="19"/>
      <c r="N7702" s="19"/>
    </row>
    <row r="7703" spans="8:14">
      <c r="H7703" s="18"/>
      <c r="I7703" s="20"/>
      <c r="K7703" s="21"/>
      <c r="L7703" s="21"/>
      <c r="M7703" s="19"/>
      <c r="N7703" s="19"/>
    </row>
    <row r="7704" spans="8:14">
      <c r="H7704" s="18"/>
      <c r="I7704" s="20"/>
      <c r="K7704" s="21"/>
      <c r="L7704" s="21"/>
      <c r="M7704" s="19"/>
      <c r="N7704" s="19"/>
    </row>
    <row r="7705" spans="8:14">
      <c r="H7705" s="18"/>
      <c r="I7705" s="20"/>
      <c r="K7705" s="21"/>
      <c r="L7705" s="21"/>
      <c r="M7705" s="19"/>
      <c r="N7705" s="19"/>
    </row>
    <row r="7706" spans="8:14">
      <c r="H7706" s="18"/>
      <c r="I7706" s="20"/>
      <c r="K7706" s="21"/>
      <c r="L7706" s="21"/>
      <c r="M7706" s="19"/>
      <c r="N7706" s="19"/>
    </row>
    <row r="7707" spans="8:14">
      <c r="H7707" s="18"/>
      <c r="I7707" s="20"/>
      <c r="K7707" s="21"/>
      <c r="L7707" s="21"/>
      <c r="M7707" s="19"/>
      <c r="N7707" s="19"/>
    </row>
    <row r="7708" spans="8:14">
      <c r="H7708" s="18"/>
      <c r="I7708" s="20"/>
      <c r="K7708" s="21"/>
      <c r="L7708" s="21"/>
      <c r="M7708" s="19"/>
      <c r="N7708" s="19"/>
    </row>
    <row r="7709" spans="8:14">
      <c r="H7709" s="18"/>
      <c r="I7709" s="20"/>
      <c r="K7709" s="21"/>
      <c r="L7709" s="21"/>
      <c r="M7709" s="19"/>
      <c r="N7709" s="19"/>
    </row>
    <row r="7710" spans="8:14">
      <c r="H7710" s="18"/>
      <c r="I7710" s="20"/>
      <c r="K7710" s="21"/>
      <c r="L7710" s="21"/>
      <c r="M7710" s="19"/>
      <c r="N7710" s="19"/>
    </row>
    <row r="7711" spans="8:14">
      <c r="H7711" s="18"/>
      <c r="I7711" s="20"/>
      <c r="K7711" s="21"/>
      <c r="L7711" s="21"/>
      <c r="M7711" s="19"/>
      <c r="N7711" s="19"/>
    </row>
    <row r="7712" spans="8:14">
      <c r="H7712" s="18"/>
      <c r="I7712" s="20"/>
      <c r="K7712" s="21"/>
      <c r="L7712" s="21"/>
      <c r="M7712" s="19"/>
      <c r="N7712" s="19"/>
    </row>
    <row r="7713" spans="8:14">
      <c r="H7713" s="18"/>
      <c r="I7713" s="20"/>
      <c r="K7713" s="21"/>
      <c r="L7713" s="21"/>
      <c r="M7713" s="19"/>
      <c r="N7713" s="19"/>
    </row>
    <row r="7714" spans="8:14">
      <c r="H7714" s="18"/>
      <c r="I7714" s="20"/>
      <c r="K7714" s="21"/>
      <c r="L7714" s="21"/>
      <c r="M7714" s="19"/>
      <c r="N7714" s="19"/>
    </row>
    <row r="7715" spans="8:14">
      <c r="H7715" s="18"/>
      <c r="I7715" s="20"/>
      <c r="K7715" s="21"/>
      <c r="L7715" s="21"/>
      <c r="M7715" s="19"/>
      <c r="N7715" s="19"/>
    </row>
    <row r="7716" spans="8:14">
      <c r="H7716" s="18"/>
      <c r="I7716" s="20"/>
      <c r="K7716" s="21"/>
      <c r="L7716" s="21"/>
      <c r="M7716" s="19"/>
      <c r="N7716" s="19"/>
    </row>
    <row r="7717" spans="8:14">
      <c r="H7717" s="18"/>
      <c r="I7717" s="20"/>
      <c r="K7717" s="21"/>
      <c r="L7717" s="21"/>
      <c r="M7717" s="19"/>
      <c r="N7717" s="19"/>
    </row>
    <row r="7718" spans="8:14">
      <c r="H7718" s="18"/>
      <c r="I7718" s="20"/>
      <c r="K7718" s="21"/>
      <c r="L7718" s="21"/>
      <c r="M7718" s="19"/>
      <c r="N7718" s="19"/>
    </row>
    <row r="7719" spans="8:14">
      <c r="H7719" s="18"/>
      <c r="I7719" s="20"/>
      <c r="K7719" s="21"/>
      <c r="L7719" s="21"/>
      <c r="M7719" s="19"/>
      <c r="N7719" s="19"/>
    </row>
    <row r="7720" spans="8:14">
      <c r="H7720" s="18"/>
      <c r="I7720" s="20"/>
      <c r="K7720" s="21"/>
      <c r="L7720" s="21"/>
      <c r="M7720" s="19"/>
      <c r="N7720" s="19"/>
    </row>
    <row r="7721" spans="8:14">
      <c r="H7721" s="18"/>
      <c r="I7721" s="20"/>
      <c r="K7721" s="21"/>
      <c r="L7721" s="21"/>
      <c r="M7721" s="19"/>
      <c r="N7721" s="19"/>
    </row>
    <row r="7722" spans="8:14">
      <c r="H7722" s="18"/>
      <c r="I7722" s="20"/>
      <c r="K7722" s="21"/>
      <c r="L7722" s="21"/>
      <c r="M7722" s="19"/>
      <c r="N7722" s="19"/>
    </row>
    <row r="7723" spans="8:14">
      <c r="H7723" s="18"/>
      <c r="I7723" s="20"/>
      <c r="K7723" s="21"/>
      <c r="L7723" s="21"/>
      <c r="M7723" s="19"/>
      <c r="N7723" s="19"/>
    </row>
    <row r="7724" spans="8:14">
      <c r="H7724" s="18"/>
      <c r="I7724" s="20"/>
      <c r="K7724" s="21"/>
      <c r="L7724" s="21"/>
      <c r="M7724" s="19"/>
      <c r="N7724" s="19"/>
    </row>
    <row r="7725" spans="8:14">
      <c r="H7725" s="18"/>
      <c r="I7725" s="20"/>
      <c r="K7725" s="21"/>
      <c r="L7725" s="21"/>
      <c r="M7725" s="19"/>
      <c r="N7725" s="19"/>
    </row>
    <row r="7726" spans="8:14">
      <c r="H7726" s="18"/>
      <c r="I7726" s="20"/>
      <c r="K7726" s="21"/>
      <c r="L7726" s="21"/>
      <c r="M7726" s="19"/>
      <c r="N7726" s="19"/>
    </row>
    <row r="7727" spans="8:14">
      <c r="H7727" s="18"/>
      <c r="I7727" s="20"/>
      <c r="K7727" s="21"/>
      <c r="L7727" s="21"/>
      <c r="M7727" s="19"/>
      <c r="N7727" s="19"/>
    </row>
    <row r="7728" spans="8:14">
      <c r="H7728" s="18"/>
      <c r="I7728" s="20"/>
      <c r="K7728" s="21"/>
      <c r="L7728" s="21"/>
      <c r="M7728" s="19"/>
      <c r="N7728" s="19"/>
    </row>
    <row r="7729" spans="8:14">
      <c r="H7729" s="18"/>
      <c r="I7729" s="20"/>
      <c r="K7729" s="21"/>
      <c r="L7729" s="21"/>
      <c r="M7729" s="19"/>
      <c r="N7729" s="19"/>
    </row>
    <row r="7730" spans="8:14">
      <c r="H7730" s="18"/>
      <c r="I7730" s="20"/>
      <c r="K7730" s="21"/>
      <c r="L7730" s="21"/>
      <c r="M7730" s="19"/>
      <c r="N7730" s="19"/>
    </row>
    <row r="7731" spans="8:14">
      <c r="H7731" s="18"/>
      <c r="I7731" s="20"/>
      <c r="K7731" s="21"/>
      <c r="L7731" s="21"/>
      <c r="M7731" s="19"/>
      <c r="N7731" s="19"/>
    </row>
    <row r="7732" spans="8:14">
      <c r="H7732" s="18"/>
      <c r="I7732" s="20"/>
      <c r="K7732" s="21"/>
      <c r="L7732" s="21"/>
      <c r="M7732" s="19"/>
      <c r="N7732" s="19"/>
    </row>
    <row r="7733" spans="8:14">
      <c r="H7733" s="18"/>
      <c r="I7733" s="20"/>
      <c r="K7733" s="21"/>
      <c r="L7733" s="21"/>
      <c r="M7733" s="19"/>
      <c r="N7733" s="19"/>
    </row>
    <row r="7734" spans="8:14">
      <c r="H7734" s="18"/>
      <c r="I7734" s="20"/>
      <c r="K7734" s="21"/>
      <c r="L7734" s="21"/>
      <c r="M7734" s="19"/>
      <c r="N7734" s="19"/>
    </row>
    <row r="7735" spans="8:14">
      <c r="H7735" s="18"/>
      <c r="I7735" s="20"/>
      <c r="K7735" s="21"/>
      <c r="L7735" s="21"/>
      <c r="M7735" s="19"/>
      <c r="N7735" s="19"/>
    </row>
    <row r="7736" spans="8:14">
      <c r="H7736" s="18"/>
      <c r="I7736" s="20"/>
      <c r="K7736" s="21"/>
      <c r="L7736" s="21"/>
      <c r="M7736" s="19"/>
      <c r="N7736" s="19"/>
    </row>
    <row r="7737" spans="8:14">
      <c r="H7737" s="18"/>
      <c r="I7737" s="20"/>
      <c r="K7737" s="21"/>
      <c r="L7737" s="21"/>
      <c r="M7737" s="19"/>
      <c r="N7737" s="19"/>
    </row>
    <row r="7738" spans="8:14">
      <c r="H7738" s="18"/>
      <c r="I7738" s="20"/>
      <c r="K7738" s="21"/>
      <c r="L7738" s="21"/>
      <c r="M7738" s="19"/>
      <c r="N7738" s="19"/>
    </row>
    <row r="7739" spans="8:14">
      <c r="H7739" s="18"/>
      <c r="I7739" s="20"/>
      <c r="K7739" s="21"/>
      <c r="L7739" s="21"/>
      <c r="M7739" s="19"/>
      <c r="N7739" s="19"/>
    </row>
    <row r="7740" spans="8:14">
      <c r="H7740" s="18"/>
      <c r="I7740" s="20"/>
      <c r="K7740" s="21"/>
      <c r="L7740" s="21"/>
      <c r="M7740" s="19"/>
      <c r="N7740" s="19"/>
    </row>
    <row r="7741" spans="8:14">
      <c r="H7741" s="18"/>
      <c r="I7741" s="20"/>
      <c r="K7741" s="21"/>
      <c r="L7741" s="21"/>
      <c r="M7741" s="19"/>
      <c r="N7741" s="19"/>
    </row>
    <row r="7742" spans="8:14">
      <c r="H7742" s="18"/>
      <c r="I7742" s="20"/>
      <c r="K7742" s="21"/>
      <c r="L7742" s="21"/>
      <c r="M7742" s="19"/>
      <c r="N7742" s="19"/>
    </row>
    <row r="7743" spans="8:14">
      <c r="H7743" s="18"/>
      <c r="I7743" s="20"/>
      <c r="K7743" s="21"/>
      <c r="L7743" s="21"/>
      <c r="M7743" s="19"/>
      <c r="N7743" s="19"/>
    </row>
    <row r="7744" spans="8:14">
      <c r="H7744" s="18"/>
      <c r="I7744" s="20"/>
      <c r="K7744" s="21"/>
      <c r="L7744" s="21"/>
      <c r="M7744" s="19"/>
      <c r="N7744" s="19"/>
    </row>
    <row r="7745" spans="8:14">
      <c r="H7745" s="18"/>
      <c r="I7745" s="20"/>
      <c r="K7745" s="21"/>
      <c r="L7745" s="21"/>
      <c r="M7745" s="19"/>
      <c r="N7745" s="19"/>
    </row>
    <row r="7746" spans="8:14">
      <c r="H7746" s="18"/>
      <c r="I7746" s="20"/>
      <c r="K7746" s="21"/>
      <c r="L7746" s="21"/>
      <c r="M7746" s="19"/>
      <c r="N7746" s="19"/>
    </row>
    <row r="7747" spans="8:14">
      <c r="H7747" s="18"/>
      <c r="I7747" s="20"/>
      <c r="K7747" s="21"/>
      <c r="L7747" s="21"/>
      <c r="M7747" s="19"/>
      <c r="N7747" s="19"/>
    </row>
    <row r="7748" spans="8:14">
      <c r="H7748" s="18"/>
      <c r="I7748" s="20"/>
      <c r="K7748" s="21"/>
      <c r="L7748" s="21"/>
      <c r="M7748" s="19"/>
      <c r="N7748" s="19"/>
    </row>
    <row r="7749" spans="8:14">
      <c r="H7749" s="18"/>
      <c r="I7749" s="20"/>
      <c r="K7749" s="21"/>
      <c r="L7749" s="21"/>
      <c r="M7749" s="19"/>
      <c r="N7749" s="19"/>
    </row>
    <row r="7750" spans="8:14">
      <c r="H7750" s="18"/>
      <c r="I7750" s="20"/>
      <c r="K7750" s="21"/>
      <c r="L7750" s="21"/>
      <c r="M7750" s="19"/>
      <c r="N7750" s="19"/>
    </row>
    <row r="7751" spans="8:14">
      <c r="H7751" s="18"/>
      <c r="I7751" s="20"/>
      <c r="K7751" s="21"/>
      <c r="L7751" s="21"/>
      <c r="M7751" s="19"/>
      <c r="N7751" s="19"/>
    </row>
    <row r="7752" spans="8:14">
      <c r="H7752" s="18"/>
      <c r="I7752" s="20"/>
      <c r="K7752" s="21"/>
      <c r="L7752" s="21"/>
      <c r="M7752" s="19"/>
      <c r="N7752" s="19"/>
    </row>
    <row r="7753" spans="8:14">
      <c r="H7753" s="18"/>
      <c r="I7753" s="20"/>
      <c r="K7753" s="21"/>
      <c r="L7753" s="21"/>
      <c r="M7753" s="19"/>
      <c r="N7753" s="19"/>
    </row>
    <row r="7754" spans="8:14">
      <c r="H7754" s="18"/>
      <c r="I7754" s="20"/>
      <c r="K7754" s="21"/>
      <c r="L7754" s="21"/>
      <c r="M7754" s="19"/>
      <c r="N7754" s="19"/>
    </row>
    <row r="7755" spans="8:14">
      <c r="H7755" s="18"/>
      <c r="I7755" s="20"/>
      <c r="K7755" s="21"/>
      <c r="L7755" s="21"/>
      <c r="M7755" s="19"/>
      <c r="N7755" s="19"/>
    </row>
    <row r="7756" spans="8:14">
      <c r="H7756" s="18"/>
      <c r="I7756" s="20"/>
      <c r="K7756" s="21"/>
      <c r="L7756" s="21"/>
      <c r="M7756" s="19"/>
      <c r="N7756" s="19"/>
    </row>
    <row r="7757" spans="8:14">
      <c r="H7757" s="18"/>
      <c r="I7757" s="20"/>
      <c r="K7757" s="21"/>
      <c r="L7757" s="21"/>
      <c r="M7757" s="19"/>
      <c r="N7757" s="19"/>
    </row>
    <row r="7758" spans="8:14">
      <c r="H7758" s="18"/>
      <c r="I7758" s="20"/>
      <c r="K7758" s="21"/>
      <c r="L7758" s="21"/>
      <c r="M7758" s="19"/>
      <c r="N7758" s="19"/>
    </row>
    <row r="7759" spans="8:14">
      <c r="H7759" s="18"/>
      <c r="I7759" s="20"/>
      <c r="K7759" s="21"/>
      <c r="L7759" s="21"/>
      <c r="M7759" s="19"/>
      <c r="N7759" s="19"/>
    </row>
    <row r="7760" spans="8:14">
      <c r="H7760" s="18"/>
      <c r="I7760" s="20"/>
      <c r="K7760" s="21"/>
      <c r="L7760" s="21"/>
      <c r="M7760" s="19"/>
      <c r="N7760" s="19"/>
    </row>
    <row r="7761" spans="8:14">
      <c r="H7761" s="18"/>
      <c r="I7761" s="20"/>
      <c r="K7761" s="21"/>
      <c r="L7761" s="21"/>
      <c r="M7761" s="19"/>
      <c r="N7761" s="19"/>
    </row>
    <row r="7762" spans="8:14">
      <c r="H7762" s="18"/>
      <c r="I7762" s="20"/>
      <c r="K7762" s="21"/>
      <c r="L7762" s="21"/>
      <c r="M7762" s="19"/>
      <c r="N7762" s="19"/>
    </row>
    <row r="7763" spans="8:14">
      <c r="H7763" s="18"/>
      <c r="I7763" s="20"/>
      <c r="K7763" s="21"/>
      <c r="L7763" s="21"/>
      <c r="M7763" s="19"/>
      <c r="N7763" s="19"/>
    </row>
    <row r="7764" spans="8:14">
      <c r="H7764" s="18"/>
      <c r="I7764" s="20"/>
      <c r="K7764" s="21"/>
      <c r="L7764" s="21"/>
      <c r="M7764" s="19"/>
      <c r="N7764" s="19"/>
    </row>
    <row r="7765" spans="8:14">
      <c r="H7765" s="18"/>
      <c r="I7765" s="20"/>
      <c r="K7765" s="21"/>
      <c r="L7765" s="21"/>
      <c r="M7765" s="19"/>
      <c r="N7765" s="19"/>
    </row>
    <row r="7766" spans="8:14">
      <c r="H7766" s="18"/>
      <c r="I7766" s="20"/>
      <c r="K7766" s="21"/>
      <c r="L7766" s="21"/>
      <c r="M7766" s="19"/>
      <c r="N7766" s="19"/>
    </row>
    <row r="7767" spans="8:14">
      <c r="H7767" s="18"/>
      <c r="I7767" s="20"/>
      <c r="K7767" s="21"/>
      <c r="L7767" s="21"/>
      <c r="M7767" s="19"/>
      <c r="N7767" s="19"/>
    </row>
    <row r="7768" spans="8:14">
      <c r="H7768" s="18"/>
      <c r="I7768" s="20"/>
      <c r="K7768" s="21"/>
      <c r="L7768" s="21"/>
      <c r="M7768" s="19"/>
      <c r="N7768" s="19"/>
    </row>
    <row r="7769" spans="8:14">
      <c r="H7769" s="18"/>
      <c r="I7769" s="20"/>
      <c r="K7769" s="21"/>
      <c r="L7769" s="21"/>
      <c r="M7769" s="19"/>
      <c r="N7769" s="19"/>
    </row>
    <row r="7770" spans="8:14">
      <c r="H7770" s="18"/>
      <c r="I7770" s="20"/>
      <c r="K7770" s="21"/>
      <c r="L7770" s="21"/>
      <c r="M7770" s="19"/>
      <c r="N7770" s="19"/>
    </row>
    <row r="7771" spans="8:14">
      <c r="H7771" s="18"/>
      <c r="I7771" s="20"/>
      <c r="K7771" s="21"/>
      <c r="L7771" s="21"/>
      <c r="M7771" s="19"/>
      <c r="N7771" s="19"/>
    </row>
    <row r="7772" spans="8:14">
      <c r="H7772" s="18"/>
      <c r="I7772" s="20"/>
      <c r="K7772" s="21"/>
      <c r="L7772" s="21"/>
      <c r="M7772" s="19"/>
      <c r="N7772" s="19"/>
    </row>
    <row r="7773" spans="8:14">
      <c r="H7773" s="18"/>
      <c r="I7773" s="20"/>
      <c r="K7773" s="21"/>
      <c r="L7773" s="21"/>
      <c r="M7773" s="19"/>
      <c r="N7773" s="19"/>
    </row>
    <row r="7774" spans="8:14">
      <c r="H7774" s="18"/>
      <c r="I7774" s="20"/>
      <c r="K7774" s="21"/>
      <c r="L7774" s="21"/>
      <c r="M7774" s="19"/>
      <c r="N7774" s="19"/>
    </row>
    <row r="7775" spans="8:14">
      <c r="H7775" s="18"/>
      <c r="I7775" s="20"/>
      <c r="K7775" s="21"/>
      <c r="L7775" s="21"/>
      <c r="M7775" s="19"/>
      <c r="N7775" s="19"/>
    </row>
    <row r="7776" spans="8:14">
      <c r="H7776" s="18"/>
      <c r="I7776" s="20"/>
      <c r="K7776" s="21"/>
      <c r="L7776" s="21"/>
      <c r="M7776" s="19"/>
      <c r="N7776" s="19"/>
    </row>
    <row r="7777" spans="8:14">
      <c r="H7777" s="18"/>
      <c r="I7777" s="20"/>
      <c r="K7777" s="21"/>
      <c r="L7777" s="21"/>
      <c r="M7777" s="19"/>
      <c r="N7777" s="19"/>
    </row>
    <row r="7778" spans="8:14">
      <c r="H7778" s="18"/>
      <c r="I7778" s="20"/>
      <c r="K7778" s="21"/>
      <c r="L7778" s="21"/>
      <c r="M7778" s="19"/>
      <c r="N7778" s="19"/>
    </row>
    <row r="7779" spans="8:14">
      <c r="H7779" s="18"/>
      <c r="I7779" s="20"/>
      <c r="K7779" s="21"/>
      <c r="L7779" s="21"/>
      <c r="M7779" s="19"/>
      <c r="N7779" s="19"/>
    </row>
    <row r="7780" spans="8:14">
      <c r="H7780" s="18"/>
      <c r="I7780" s="20"/>
      <c r="K7780" s="21"/>
      <c r="L7780" s="21"/>
      <c r="M7780" s="19"/>
      <c r="N7780" s="19"/>
    </row>
    <row r="7781" spans="8:14">
      <c r="H7781" s="18"/>
      <c r="I7781" s="20"/>
      <c r="K7781" s="21"/>
      <c r="L7781" s="21"/>
      <c r="M7781" s="19"/>
      <c r="N7781" s="19"/>
    </row>
    <row r="7782" spans="8:14">
      <c r="H7782" s="18"/>
      <c r="I7782" s="20"/>
      <c r="K7782" s="21"/>
      <c r="L7782" s="21"/>
      <c r="M7782" s="19"/>
      <c r="N7782" s="19"/>
    </row>
    <row r="7783" spans="8:14">
      <c r="H7783" s="18"/>
      <c r="I7783" s="20"/>
      <c r="K7783" s="21"/>
      <c r="L7783" s="21"/>
      <c r="M7783" s="19"/>
      <c r="N7783" s="19"/>
    </row>
    <row r="7784" spans="8:14">
      <c r="H7784" s="18"/>
      <c r="I7784" s="20"/>
      <c r="K7784" s="21"/>
      <c r="L7784" s="21"/>
      <c r="M7784" s="19"/>
      <c r="N7784" s="19"/>
    </row>
    <row r="7785" spans="8:14">
      <c r="H7785" s="18"/>
      <c r="I7785" s="20"/>
      <c r="K7785" s="21"/>
      <c r="L7785" s="21"/>
      <c r="M7785" s="19"/>
      <c r="N7785" s="19"/>
    </row>
    <row r="7786" spans="8:14">
      <c r="H7786" s="18"/>
      <c r="I7786" s="20"/>
      <c r="K7786" s="21"/>
      <c r="L7786" s="21"/>
      <c r="M7786" s="19"/>
      <c r="N7786" s="19"/>
    </row>
    <row r="7787" spans="8:14">
      <c r="H7787" s="18"/>
      <c r="I7787" s="20"/>
      <c r="K7787" s="21"/>
      <c r="L7787" s="21"/>
      <c r="M7787" s="19"/>
      <c r="N7787" s="19"/>
    </row>
    <row r="7788" spans="8:14">
      <c r="H7788" s="18"/>
      <c r="I7788" s="20"/>
      <c r="K7788" s="21"/>
      <c r="L7788" s="21"/>
      <c r="M7788" s="19"/>
      <c r="N7788" s="19"/>
    </row>
    <row r="7789" spans="8:14">
      <c r="H7789" s="18"/>
      <c r="I7789" s="20"/>
      <c r="K7789" s="21"/>
      <c r="L7789" s="21"/>
      <c r="M7789" s="19"/>
      <c r="N7789" s="19"/>
    </row>
    <row r="7790" spans="8:14">
      <c r="H7790" s="18"/>
      <c r="I7790" s="20"/>
      <c r="K7790" s="21"/>
      <c r="L7790" s="21"/>
      <c r="M7790" s="19"/>
      <c r="N7790" s="19"/>
    </row>
    <row r="7791" spans="8:14">
      <c r="H7791" s="18"/>
      <c r="I7791" s="20"/>
      <c r="K7791" s="21"/>
      <c r="L7791" s="21"/>
      <c r="M7791" s="19"/>
      <c r="N7791" s="19"/>
    </row>
    <row r="7792" spans="8:14">
      <c r="H7792" s="18"/>
      <c r="I7792" s="20"/>
      <c r="K7792" s="21"/>
      <c r="L7792" s="21"/>
      <c r="M7792" s="19"/>
      <c r="N7792" s="19"/>
    </row>
    <row r="7793" spans="8:14">
      <c r="H7793" s="18"/>
      <c r="I7793" s="20"/>
      <c r="K7793" s="21"/>
      <c r="L7793" s="21"/>
      <c r="M7793" s="19"/>
      <c r="N7793" s="19"/>
    </row>
    <row r="7794" spans="8:14">
      <c r="H7794" s="18"/>
      <c r="I7794" s="20"/>
      <c r="K7794" s="21"/>
      <c r="L7794" s="21"/>
      <c r="M7794" s="19"/>
      <c r="N7794" s="19"/>
    </row>
    <row r="7795" spans="8:14">
      <c r="H7795" s="18"/>
      <c r="I7795" s="20"/>
      <c r="K7795" s="21"/>
      <c r="L7795" s="21"/>
      <c r="M7795" s="19"/>
      <c r="N7795" s="19"/>
    </row>
    <row r="7796" spans="8:14">
      <c r="H7796" s="18"/>
      <c r="I7796" s="20"/>
      <c r="K7796" s="21"/>
      <c r="L7796" s="21"/>
      <c r="M7796" s="19"/>
      <c r="N7796" s="19"/>
    </row>
    <row r="7797" spans="8:14">
      <c r="H7797" s="18"/>
      <c r="I7797" s="20"/>
      <c r="K7797" s="21"/>
      <c r="L7797" s="21"/>
      <c r="M7797" s="19"/>
      <c r="N7797" s="19"/>
    </row>
    <row r="7798" spans="8:14">
      <c r="H7798" s="18"/>
      <c r="I7798" s="20"/>
      <c r="K7798" s="21"/>
      <c r="L7798" s="21"/>
      <c r="M7798" s="19"/>
      <c r="N7798" s="19"/>
    </row>
    <row r="7799" spans="8:14">
      <c r="H7799" s="18"/>
      <c r="I7799" s="20"/>
      <c r="K7799" s="21"/>
      <c r="L7799" s="21"/>
      <c r="M7799" s="19"/>
      <c r="N7799" s="19"/>
    </row>
    <row r="7800" spans="8:14">
      <c r="H7800" s="18"/>
      <c r="I7800" s="20"/>
      <c r="K7800" s="21"/>
      <c r="L7800" s="21"/>
      <c r="M7800" s="19"/>
      <c r="N7800" s="19"/>
    </row>
    <row r="7801" spans="8:14">
      <c r="H7801" s="18"/>
      <c r="I7801" s="20"/>
      <c r="K7801" s="21"/>
      <c r="L7801" s="21"/>
      <c r="M7801" s="19"/>
      <c r="N7801" s="19"/>
    </row>
    <row r="7802" spans="8:14">
      <c r="H7802" s="18"/>
      <c r="I7802" s="20"/>
      <c r="K7802" s="21"/>
      <c r="L7802" s="21"/>
      <c r="M7802" s="19"/>
      <c r="N7802" s="19"/>
    </row>
    <row r="7803" spans="8:14">
      <c r="H7803" s="18"/>
      <c r="I7803" s="20"/>
      <c r="K7803" s="21"/>
      <c r="L7803" s="21"/>
      <c r="M7803" s="19"/>
      <c r="N7803" s="19"/>
    </row>
    <row r="7804" spans="8:14">
      <c r="H7804" s="18"/>
      <c r="I7804" s="20"/>
      <c r="K7804" s="21"/>
      <c r="L7804" s="21"/>
      <c r="M7804" s="19"/>
      <c r="N7804" s="19"/>
    </row>
    <row r="7805" spans="8:14">
      <c r="H7805" s="18"/>
      <c r="I7805" s="20"/>
      <c r="K7805" s="21"/>
      <c r="L7805" s="21"/>
      <c r="M7805" s="19"/>
      <c r="N7805" s="19"/>
    </row>
    <row r="7806" spans="8:14">
      <c r="H7806" s="18"/>
      <c r="I7806" s="20"/>
      <c r="K7806" s="21"/>
      <c r="L7806" s="21"/>
      <c r="M7806" s="19"/>
      <c r="N7806" s="19"/>
    </row>
    <row r="7807" spans="8:14">
      <c r="H7807" s="18"/>
      <c r="I7807" s="20"/>
      <c r="K7807" s="21"/>
      <c r="L7807" s="21"/>
      <c r="M7807" s="19"/>
      <c r="N7807" s="19"/>
    </row>
    <row r="7808" spans="8:14">
      <c r="H7808" s="18"/>
      <c r="I7808" s="20"/>
      <c r="K7808" s="21"/>
      <c r="L7808" s="21"/>
      <c r="M7808" s="19"/>
      <c r="N7808" s="19"/>
    </row>
    <row r="7809" spans="8:14">
      <c r="H7809" s="18"/>
      <c r="I7809" s="20"/>
      <c r="K7809" s="21"/>
      <c r="L7809" s="21"/>
      <c r="M7809" s="19"/>
      <c r="N7809" s="19"/>
    </row>
    <row r="7810" spans="8:14">
      <c r="H7810" s="18"/>
      <c r="I7810" s="20"/>
      <c r="K7810" s="21"/>
      <c r="L7810" s="21"/>
      <c r="M7810" s="19"/>
      <c r="N7810" s="19"/>
    </row>
    <row r="7811" spans="8:14">
      <c r="H7811" s="18"/>
      <c r="I7811" s="20"/>
      <c r="K7811" s="21"/>
      <c r="L7811" s="21"/>
      <c r="M7811" s="19"/>
      <c r="N7811" s="19"/>
    </row>
    <row r="7812" spans="8:14">
      <c r="H7812" s="18"/>
      <c r="I7812" s="20"/>
      <c r="K7812" s="21"/>
      <c r="L7812" s="21"/>
      <c r="M7812" s="19"/>
      <c r="N7812" s="19"/>
    </row>
    <row r="7813" spans="8:14">
      <c r="H7813" s="18"/>
      <c r="I7813" s="20"/>
      <c r="K7813" s="21"/>
      <c r="L7813" s="21"/>
      <c r="M7813" s="19"/>
      <c r="N7813" s="19"/>
    </row>
    <row r="7814" spans="8:14">
      <c r="H7814" s="18"/>
      <c r="I7814" s="20"/>
      <c r="K7814" s="21"/>
      <c r="L7814" s="21"/>
      <c r="M7814" s="19"/>
      <c r="N7814" s="19"/>
    </row>
    <row r="7815" spans="8:14">
      <c r="H7815" s="18"/>
      <c r="I7815" s="20"/>
      <c r="K7815" s="21"/>
      <c r="L7815" s="21"/>
      <c r="M7815" s="19"/>
      <c r="N7815" s="19"/>
    </row>
    <row r="7816" spans="8:14">
      <c r="H7816" s="18"/>
      <c r="I7816" s="20"/>
      <c r="K7816" s="21"/>
      <c r="L7816" s="21"/>
      <c r="M7816" s="19"/>
      <c r="N7816" s="19"/>
    </row>
    <row r="7817" spans="8:14">
      <c r="H7817" s="18"/>
      <c r="I7817" s="20"/>
      <c r="K7817" s="21"/>
      <c r="L7817" s="21"/>
      <c r="M7817" s="19"/>
      <c r="N7817" s="19"/>
    </row>
    <row r="7818" spans="8:14">
      <c r="H7818" s="18"/>
      <c r="I7818" s="20"/>
      <c r="K7818" s="21"/>
      <c r="L7818" s="21"/>
      <c r="M7818" s="19"/>
      <c r="N7818" s="19"/>
    </row>
    <row r="7819" spans="8:14">
      <c r="H7819" s="18"/>
      <c r="I7819" s="20"/>
      <c r="K7819" s="21"/>
      <c r="L7819" s="21"/>
      <c r="M7819" s="19"/>
      <c r="N7819" s="19"/>
    </row>
    <row r="7820" spans="8:14">
      <c r="H7820" s="18"/>
      <c r="I7820" s="20"/>
      <c r="K7820" s="21"/>
      <c r="L7820" s="21"/>
      <c r="M7820" s="19"/>
      <c r="N7820" s="19"/>
    </row>
    <row r="7821" spans="8:14">
      <c r="H7821" s="18"/>
      <c r="I7821" s="20"/>
      <c r="K7821" s="21"/>
      <c r="L7821" s="21"/>
      <c r="M7821" s="19"/>
      <c r="N7821" s="19"/>
    </row>
    <row r="7822" spans="8:14">
      <c r="H7822" s="18"/>
      <c r="I7822" s="20"/>
      <c r="K7822" s="21"/>
      <c r="L7822" s="21"/>
      <c r="M7822" s="19"/>
      <c r="N7822" s="19"/>
    </row>
    <row r="7823" spans="8:14">
      <c r="H7823" s="18"/>
      <c r="I7823" s="20"/>
      <c r="K7823" s="21"/>
      <c r="L7823" s="21"/>
      <c r="M7823" s="19"/>
      <c r="N7823" s="19"/>
    </row>
    <row r="7824" spans="8:14">
      <c r="H7824" s="18"/>
      <c r="I7824" s="20"/>
      <c r="K7824" s="21"/>
      <c r="L7824" s="21"/>
      <c r="M7824" s="19"/>
      <c r="N7824" s="19"/>
    </row>
    <row r="7825" spans="8:14">
      <c r="H7825" s="18"/>
      <c r="I7825" s="20"/>
      <c r="K7825" s="21"/>
      <c r="L7825" s="21"/>
      <c r="M7825" s="19"/>
      <c r="N7825" s="19"/>
    </row>
    <row r="7826" spans="8:14">
      <c r="H7826" s="18"/>
      <c r="I7826" s="20"/>
      <c r="K7826" s="21"/>
      <c r="L7826" s="21"/>
      <c r="M7826" s="19"/>
      <c r="N7826" s="19"/>
    </row>
    <row r="7827" spans="8:14">
      <c r="H7827" s="18"/>
      <c r="I7827" s="20"/>
      <c r="K7827" s="21"/>
      <c r="L7827" s="21"/>
      <c r="M7827" s="19"/>
      <c r="N7827" s="19"/>
    </row>
    <row r="7828" spans="8:14">
      <c r="H7828" s="18"/>
      <c r="I7828" s="20"/>
      <c r="K7828" s="21"/>
      <c r="L7828" s="21"/>
      <c r="M7828" s="19"/>
      <c r="N7828" s="19"/>
    </row>
    <row r="7829" spans="8:14">
      <c r="H7829" s="18"/>
      <c r="I7829" s="20"/>
      <c r="K7829" s="21"/>
      <c r="L7829" s="21"/>
      <c r="M7829" s="19"/>
      <c r="N7829" s="19"/>
    </row>
    <row r="7830" spans="8:14">
      <c r="H7830" s="18"/>
      <c r="I7830" s="20"/>
      <c r="K7830" s="21"/>
      <c r="L7830" s="21"/>
      <c r="M7830" s="19"/>
      <c r="N7830" s="19"/>
    </row>
    <row r="7831" spans="8:14">
      <c r="H7831" s="18"/>
      <c r="I7831" s="20"/>
      <c r="K7831" s="21"/>
      <c r="L7831" s="21"/>
      <c r="M7831" s="19"/>
      <c r="N7831" s="19"/>
    </row>
    <row r="7832" spans="8:14">
      <c r="H7832" s="18"/>
      <c r="I7832" s="20"/>
      <c r="K7832" s="21"/>
      <c r="L7832" s="21"/>
      <c r="M7832" s="19"/>
      <c r="N7832" s="19"/>
    </row>
    <row r="7833" spans="8:14">
      <c r="H7833" s="18"/>
      <c r="I7833" s="20"/>
      <c r="K7833" s="21"/>
      <c r="L7833" s="21"/>
      <c r="M7833" s="19"/>
      <c r="N7833" s="19"/>
    </row>
    <row r="7834" spans="8:14">
      <c r="H7834" s="18"/>
      <c r="I7834" s="20"/>
      <c r="K7834" s="21"/>
      <c r="L7834" s="21"/>
      <c r="M7834" s="19"/>
      <c r="N7834" s="19"/>
    </row>
    <row r="7835" spans="8:14">
      <c r="H7835" s="18"/>
      <c r="I7835" s="20"/>
      <c r="K7835" s="21"/>
      <c r="L7835" s="21"/>
      <c r="M7835" s="19"/>
      <c r="N7835" s="19"/>
    </row>
    <row r="7836" spans="8:14">
      <c r="H7836" s="18"/>
      <c r="I7836" s="20"/>
      <c r="K7836" s="21"/>
      <c r="L7836" s="21"/>
      <c r="M7836" s="19"/>
      <c r="N7836" s="19"/>
    </row>
    <row r="7837" spans="8:14">
      <c r="H7837" s="18"/>
      <c r="I7837" s="20"/>
      <c r="K7837" s="21"/>
      <c r="L7837" s="21"/>
      <c r="M7837" s="19"/>
      <c r="N7837" s="19"/>
    </row>
    <row r="7838" spans="8:14">
      <c r="H7838" s="18"/>
      <c r="I7838" s="20"/>
      <c r="K7838" s="21"/>
      <c r="L7838" s="21"/>
      <c r="M7838" s="19"/>
      <c r="N7838" s="19"/>
    </row>
    <row r="7839" spans="8:14">
      <c r="H7839" s="18"/>
      <c r="I7839" s="20"/>
      <c r="K7839" s="21"/>
      <c r="L7839" s="21"/>
      <c r="M7839" s="19"/>
      <c r="N7839" s="19"/>
    </row>
    <row r="7840" spans="8:14">
      <c r="H7840" s="18"/>
      <c r="I7840" s="20"/>
      <c r="K7840" s="21"/>
      <c r="L7840" s="21"/>
      <c r="M7840" s="19"/>
      <c r="N7840" s="19"/>
    </row>
    <row r="7841" spans="8:14">
      <c r="H7841" s="18"/>
      <c r="I7841" s="20"/>
      <c r="K7841" s="21"/>
      <c r="L7841" s="21"/>
      <c r="M7841" s="19"/>
      <c r="N7841" s="19"/>
    </row>
    <row r="7842" spans="8:14">
      <c r="H7842" s="18"/>
      <c r="I7842" s="20"/>
      <c r="K7842" s="21"/>
      <c r="L7842" s="21"/>
      <c r="M7842" s="19"/>
      <c r="N7842" s="19"/>
    </row>
    <row r="7843" spans="8:14">
      <c r="H7843" s="18"/>
      <c r="I7843" s="20"/>
      <c r="K7843" s="21"/>
      <c r="L7843" s="21"/>
      <c r="M7843" s="19"/>
      <c r="N7843" s="19"/>
    </row>
    <row r="7844" spans="8:14">
      <c r="H7844" s="18"/>
      <c r="I7844" s="20"/>
      <c r="K7844" s="21"/>
      <c r="L7844" s="21"/>
      <c r="M7844" s="19"/>
      <c r="N7844" s="19"/>
    </row>
    <row r="7845" spans="8:14">
      <c r="H7845" s="18"/>
      <c r="I7845" s="20"/>
      <c r="K7845" s="21"/>
      <c r="L7845" s="21"/>
      <c r="M7845" s="19"/>
      <c r="N7845" s="19"/>
    </row>
    <row r="7846" spans="8:14">
      <c r="H7846" s="18"/>
      <c r="I7846" s="20"/>
      <c r="K7846" s="21"/>
      <c r="L7846" s="21"/>
      <c r="M7846" s="19"/>
      <c r="N7846" s="19"/>
    </row>
    <row r="7847" spans="8:14">
      <c r="H7847" s="18"/>
      <c r="I7847" s="20"/>
      <c r="K7847" s="21"/>
      <c r="L7847" s="21"/>
      <c r="M7847" s="19"/>
      <c r="N7847" s="19"/>
    </row>
    <row r="7848" spans="8:14">
      <c r="H7848" s="18"/>
      <c r="I7848" s="20"/>
      <c r="K7848" s="21"/>
      <c r="L7848" s="21"/>
      <c r="M7848" s="19"/>
      <c r="N7848" s="19"/>
    </row>
    <row r="7849" spans="8:14">
      <c r="H7849" s="18"/>
      <c r="I7849" s="20"/>
      <c r="K7849" s="21"/>
      <c r="L7849" s="21"/>
      <c r="M7849" s="19"/>
      <c r="N7849" s="19"/>
    </row>
    <row r="7850" spans="8:14">
      <c r="H7850" s="18"/>
      <c r="I7850" s="20"/>
      <c r="K7850" s="21"/>
      <c r="L7850" s="21"/>
      <c r="M7850" s="19"/>
      <c r="N7850" s="19"/>
    </row>
    <row r="7851" spans="8:14">
      <c r="H7851" s="18"/>
      <c r="I7851" s="20"/>
      <c r="K7851" s="21"/>
      <c r="L7851" s="21"/>
      <c r="M7851" s="19"/>
      <c r="N7851" s="19"/>
    </row>
    <row r="7852" spans="8:14">
      <c r="H7852" s="18"/>
      <c r="I7852" s="20"/>
      <c r="K7852" s="21"/>
      <c r="L7852" s="21"/>
      <c r="M7852" s="19"/>
      <c r="N7852" s="19"/>
    </row>
    <row r="7853" spans="8:14">
      <c r="H7853" s="18"/>
      <c r="I7853" s="20"/>
      <c r="K7853" s="21"/>
      <c r="L7853" s="21"/>
      <c r="M7853" s="19"/>
      <c r="N7853" s="19"/>
    </row>
    <row r="7854" spans="8:14">
      <c r="H7854" s="18"/>
      <c r="I7854" s="20"/>
      <c r="K7854" s="21"/>
      <c r="L7854" s="21"/>
      <c r="M7854" s="19"/>
      <c r="N7854" s="19"/>
    </row>
    <row r="7855" spans="8:14">
      <c r="H7855" s="18"/>
      <c r="I7855" s="20"/>
      <c r="K7855" s="21"/>
      <c r="L7855" s="21"/>
      <c r="M7855" s="19"/>
      <c r="N7855" s="19"/>
    </row>
    <row r="7856" spans="8:14">
      <c r="H7856" s="18"/>
      <c r="I7856" s="20"/>
      <c r="K7856" s="21"/>
      <c r="L7856" s="21"/>
      <c r="M7856" s="19"/>
      <c r="N7856" s="19"/>
    </row>
    <row r="7857" spans="8:14">
      <c r="H7857" s="18"/>
      <c r="I7857" s="20"/>
      <c r="K7857" s="21"/>
      <c r="L7857" s="21"/>
      <c r="M7857" s="19"/>
      <c r="N7857" s="19"/>
    </row>
    <row r="7858" spans="8:14">
      <c r="H7858" s="18"/>
      <c r="I7858" s="20"/>
      <c r="K7858" s="21"/>
      <c r="L7858" s="21"/>
      <c r="M7858" s="19"/>
      <c r="N7858" s="19"/>
    </row>
    <row r="7859" spans="8:14">
      <c r="H7859" s="18"/>
      <c r="I7859" s="20"/>
      <c r="K7859" s="21"/>
      <c r="L7859" s="21"/>
      <c r="M7859" s="19"/>
      <c r="N7859" s="19"/>
    </row>
    <row r="7860" spans="8:14">
      <c r="H7860" s="18"/>
      <c r="I7860" s="20"/>
      <c r="K7860" s="21"/>
      <c r="L7860" s="21"/>
      <c r="M7860" s="19"/>
      <c r="N7860" s="19"/>
    </row>
    <row r="7861" spans="8:14">
      <c r="H7861" s="18"/>
      <c r="I7861" s="20"/>
      <c r="K7861" s="21"/>
      <c r="L7861" s="21"/>
      <c r="M7861" s="19"/>
      <c r="N7861" s="19"/>
    </row>
    <row r="7862" spans="8:14">
      <c r="H7862" s="18"/>
      <c r="I7862" s="20"/>
      <c r="K7862" s="21"/>
      <c r="L7862" s="21"/>
      <c r="M7862" s="19"/>
      <c r="N7862" s="19"/>
    </row>
    <row r="7863" spans="8:14">
      <c r="H7863" s="18"/>
      <c r="I7863" s="20"/>
      <c r="K7863" s="21"/>
      <c r="L7863" s="21"/>
      <c r="M7863" s="19"/>
      <c r="N7863" s="19"/>
    </row>
    <row r="7864" spans="8:14">
      <c r="H7864" s="18"/>
      <c r="I7864" s="20"/>
      <c r="K7864" s="21"/>
      <c r="L7864" s="21"/>
      <c r="M7864" s="19"/>
      <c r="N7864" s="19"/>
    </row>
    <row r="7865" spans="8:14">
      <c r="H7865" s="18"/>
      <c r="I7865" s="20"/>
      <c r="K7865" s="21"/>
      <c r="L7865" s="21"/>
      <c r="M7865" s="19"/>
      <c r="N7865" s="19"/>
    </row>
    <row r="7866" spans="8:14">
      <c r="H7866" s="18"/>
      <c r="I7866" s="20"/>
      <c r="K7866" s="21"/>
      <c r="L7866" s="21"/>
      <c r="M7866" s="19"/>
      <c r="N7866" s="19"/>
    </row>
    <row r="7867" spans="8:14">
      <c r="H7867" s="18"/>
      <c r="I7867" s="20"/>
      <c r="K7867" s="21"/>
      <c r="L7867" s="21"/>
      <c r="M7867" s="19"/>
      <c r="N7867" s="19"/>
    </row>
    <row r="7868" spans="8:14">
      <c r="H7868" s="18"/>
      <c r="I7868" s="20"/>
      <c r="K7868" s="21"/>
      <c r="L7868" s="21"/>
      <c r="M7868" s="19"/>
      <c r="N7868" s="19"/>
    </row>
    <row r="7869" spans="8:14">
      <c r="H7869" s="18"/>
      <c r="I7869" s="20"/>
      <c r="K7869" s="21"/>
      <c r="L7869" s="21"/>
      <c r="M7869" s="19"/>
      <c r="N7869" s="19"/>
    </row>
    <row r="7870" spans="8:14">
      <c r="H7870" s="18"/>
      <c r="I7870" s="20"/>
      <c r="K7870" s="21"/>
      <c r="L7870" s="21"/>
      <c r="M7870" s="19"/>
      <c r="N7870" s="19"/>
    </row>
    <row r="7871" spans="8:14">
      <c r="H7871" s="18"/>
      <c r="I7871" s="20"/>
      <c r="K7871" s="21"/>
      <c r="L7871" s="21"/>
      <c r="M7871" s="19"/>
      <c r="N7871" s="19"/>
    </row>
    <row r="7872" spans="8:14">
      <c r="H7872" s="18"/>
      <c r="I7872" s="20"/>
      <c r="K7872" s="21"/>
      <c r="L7872" s="21"/>
      <c r="M7872" s="19"/>
      <c r="N7872" s="19"/>
    </row>
    <row r="7873" spans="8:14">
      <c r="H7873" s="18"/>
      <c r="I7873" s="20"/>
      <c r="K7873" s="21"/>
      <c r="L7873" s="21"/>
      <c r="M7873" s="19"/>
      <c r="N7873" s="19"/>
    </row>
    <row r="7874" spans="8:14">
      <c r="H7874" s="18"/>
      <c r="I7874" s="20"/>
      <c r="K7874" s="21"/>
      <c r="L7874" s="21"/>
      <c r="M7874" s="19"/>
      <c r="N7874" s="19"/>
    </row>
    <row r="7875" spans="8:14">
      <c r="H7875" s="18"/>
      <c r="I7875" s="20"/>
      <c r="K7875" s="21"/>
      <c r="L7875" s="21"/>
      <c r="M7875" s="19"/>
      <c r="N7875" s="19"/>
    </row>
    <row r="7876" spans="8:14">
      <c r="H7876" s="18"/>
      <c r="I7876" s="20"/>
      <c r="K7876" s="21"/>
      <c r="L7876" s="21"/>
      <c r="M7876" s="19"/>
      <c r="N7876" s="19"/>
    </row>
    <row r="7877" spans="8:14">
      <c r="H7877" s="18"/>
      <c r="I7877" s="20"/>
      <c r="K7877" s="21"/>
      <c r="L7877" s="21"/>
      <c r="M7877" s="19"/>
      <c r="N7877" s="19"/>
    </row>
    <row r="7878" spans="8:14">
      <c r="H7878" s="18"/>
      <c r="I7878" s="20"/>
      <c r="K7878" s="21"/>
      <c r="L7878" s="21"/>
      <c r="M7878" s="19"/>
      <c r="N7878" s="19"/>
    </row>
    <row r="7879" spans="8:14">
      <c r="H7879" s="18"/>
      <c r="I7879" s="20"/>
      <c r="K7879" s="21"/>
      <c r="L7879" s="21"/>
      <c r="M7879" s="19"/>
      <c r="N7879" s="19"/>
    </row>
    <row r="7880" spans="8:14">
      <c r="H7880" s="18"/>
      <c r="I7880" s="20"/>
      <c r="K7880" s="21"/>
      <c r="L7880" s="21"/>
      <c r="M7880" s="19"/>
      <c r="N7880" s="19"/>
    </row>
    <row r="7881" spans="8:14">
      <c r="H7881" s="18"/>
      <c r="I7881" s="20"/>
      <c r="K7881" s="21"/>
      <c r="L7881" s="21"/>
      <c r="M7881" s="19"/>
      <c r="N7881" s="19"/>
    </row>
    <row r="7882" spans="8:14">
      <c r="H7882" s="18"/>
      <c r="I7882" s="20"/>
      <c r="K7882" s="21"/>
      <c r="L7882" s="21"/>
      <c r="M7882" s="19"/>
      <c r="N7882" s="19"/>
    </row>
    <row r="7883" spans="8:14">
      <c r="H7883" s="18"/>
      <c r="I7883" s="20"/>
      <c r="K7883" s="21"/>
      <c r="L7883" s="21"/>
      <c r="M7883" s="19"/>
      <c r="N7883" s="19"/>
    </row>
    <row r="7884" spans="8:14">
      <c r="H7884" s="18"/>
      <c r="I7884" s="20"/>
      <c r="K7884" s="21"/>
      <c r="L7884" s="21"/>
      <c r="M7884" s="19"/>
      <c r="N7884" s="19"/>
    </row>
    <row r="7885" spans="8:14">
      <c r="H7885" s="18"/>
      <c r="I7885" s="20"/>
      <c r="K7885" s="21"/>
      <c r="L7885" s="21"/>
      <c r="M7885" s="19"/>
      <c r="N7885" s="19"/>
    </row>
    <row r="7886" spans="8:14">
      <c r="H7886" s="18"/>
      <c r="I7886" s="20"/>
      <c r="K7886" s="21"/>
      <c r="L7886" s="21"/>
      <c r="M7886" s="19"/>
      <c r="N7886" s="19"/>
    </row>
    <row r="7887" spans="8:14">
      <c r="H7887" s="18"/>
      <c r="I7887" s="20"/>
      <c r="K7887" s="21"/>
      <c r="L7887" s="21"/>
      <c r="M7887" s="19"/>
      <c r="N7887" s="19"/>
    </row>
    <row r="7888" spans="8:14">
      <c r="H7888" s="18"/>
      <c r="I7888" s="20"/>
      <c r="K7888" s="21"/>
      <c r="L7888" s="21"/>
      <c r="M7888" s="19"/>
      <c r="N7888" s="19"/>
    </row>
    <row r="7889" spans="8:14">
      <c r="H7889" s="18"/>
      <c r="I7889" s="20"/>
      <c r="K7889" s="21"/>
      <c r="L7889" s="21"/>
      <c r="M7889" s="19"/>
      <c r="N7889" s="19"/>
    </row>
    <row r="7890" spans="8:14">
      <c r="H7890" s="18"/>
      <c r="I7890" s="20"/>
      <c r="K7890" s="21"/>
      <c r="L7890" s="21"/>
      <c r="M7890" s="19"/>
      <c r="N7890" s="19"/>
    </row>
    <row r="7891" spans="8:14">
      <c r="H7891" s="18"/>
      <c r="I7891" s="20"/>
      <c r="K7891" s="21"/>
      <c r="L7891" s="21"/>
      <c r="M7891" s="19"/>
      <c r="N7891" s="19"/>
    </row>
    <row r="7892" spans="8:14">
      <c r="H7892" s="18"/>
      <c r="I7892" s="20"/>
      <c r="K7892" s="21"/>
      <c r="L7892" s="21"/>
      <c r="M7892" s="19"/>
      <c r="N7892" s="19"/>
    </row>
    <row r="7893" spans="8:14">
      <c r="H7893" s="18"/>
      <c r="I7893" s="20"/>
      <c r="K7893" s="21"/>
      <c r="L7893" s="21"/>
      <c r="M7893" s="19"/>
      <c r="N7893" s="19"/>
    </row>
    <row r="7894" spans="8:14">
      <c r="H7894" s="18"/>
      <c r="I7894" s="20"/>
      <c r="K7894" s="21"/>
      <c r="L7894" s="21"/>
      <c r="M7894" s="19"/>
      <c r="N7894" s="19"/>
    </row>
    <row r="7895" spans="8:14">
      <c r="H7895" s="18"/>
      <c r="I7895" s="20"/>
      <c r="K7895" s="21"/>
      <c r="L7895" s="21"/>
      <c r="M7895" s="19"/>
      <c r="N7895" s="19"/>
    </row>
    <row r="7896" spans="8:14">
      <c r="H7896" s="18"/>
      <c r="I7896" s="20"/>
      <c r="K7896" s="21"/>
      <c r="L7896" s="21"/>
      <c r="M7896" s="19"/>
      <c r="N7896" s="19"/>
    </row>
    <row r="7897" spans="8:14">
      <c r="H7897" s="18"/>
      <c r="I7897" s="20"/>
      <c r="K7897" s="21"/>
      <c r="L7897" s="21"/>
      <c r="M7897" s="19"/>
      <c r="N7897" s="19"/>
    </row>
    <row r="7898" spans="8:14">
      <c r="H7898" s="18"/>
      <c r="I7898" s="20"/>
      <c r="K7898" s="21"/>
      <c r="L7898" s="21"/>
      <c r="M7898" s="19"/>
      <c r="N7898" s="19"/>
    </row>
    <row r="7899" spans="8:14">
      <c r="H7899" s="18"/>
      <c r="I7899" s="20"/>
      <c r="K7899" s="21"/>
      <c r="L7899" s="21"/>
      <c r="M7899" s="19"/>
      <c r="N7899" s="19"/>
    </row>
    <row r="7900" spans="8:14">
      <c r="H7900" s="18"/>
      <c r="I7900" s="20"/>
      <c r="K7900" s="21"/>
      <c r="L7900" s="21"/>
      <c r="M7900" s="19"/>
      <c r="N7900" s="19"/>
    </row>
    <row r="7901" spans="8:14">
      <c r="H7901" s="18"/>
      <c r="I7901" s="20"/>
      <c r="K7901" s="21"/>
      <c r="L7901" s="21"/>
      <c r="M7901" s="19"/>
      <c r="N7901" s="19"/>
    </row>
    <row r="7902" spans="8:14">
      <c r="H7902" s="18"/>
      <c r="I7902" s="20"/>
      <c r="K7902" s="21"/>
      <c r="L7902" s="21"/>
      <c r="M7902" s="19"/>
      <c r="N7902" s="19"/>
    </row>
    <row r="7903" spans="8:14">
      <c r="H7903" s="18"/>
      <c r="I7903" s="20"/>
      <c r="K7903" s="21"/>
      <c r="L7903" s="21"/>
      <c r="M7903" s="19"/>
      <c r="N7903" s="19"/>
    </row>
    <row r="7904" spans="8:14">
      <c r="H7904" s="18"/>
      <c r="I7904" s="20"/>
      <c r="K7904" s="21"/>
      <c r="L7904" s="21"/>
      <c r="M7904" s="19"/>
      <c r="N7904" s="19"/>
    </row>
    <row r="7905" spans="8:14">
      <c r="H7905" s="18"/>
      <c r="I7905" s="20"/>
      <c r="K7905" s="21"/>
      <c r="L7905" s="21"/>
      <c r="M7905" s="19"/>
      <c r="N7905" s="19"/>
    </row>
    <row r="7906" spans="8:14">
      <c r="H7906" s="18"/>
      <c r="I7906" s="20"/>
      <c r="K7906" s="21"/>
      <c r="L7906" s="21"/>
      <c r="M7906" s="19"/>
      <c r="N7906" s="19"/>
    </row>
    <row r="7907" spans="8:14">
      <c r="H7907" s="18"/>
      <c r="I7907" s="20"/>
      <c r="K7907" s="21"/>
      <c r="L7907" s="21"/>
      <c r="M7907" s="19"/>
      <c r="N7907" s="19"/>
    </row>
    <row r="7908" spans="8:14">
      <c r="H7908" s="18"/>
      <c r="I7908" s="20"/>
      <c r="K7908" s="21"/>
      <c r="L7908" s="21"/>
      <c r="M7908" s="19"/>
      <c r="N7908" s="19"/>
    </row>
    <row r="7909" spans="8:14">
      <c r="H7909" s="18"/>
      <c r="I7909" s="20"/>
      <c r="K7909" s="21"/>
      <c r="L7909" s="21"/>
      <c r="M7909" s="19"/>
      <c r="N7909" s="19"/>
    </row>
    <row r="7910" spans="8:14">
      <c r="H7910" s="18"/>
      <c r="I7910" s="20"/>
      <c r="K7910" s="21"/>
      <c r="L7910" s="21"/>
      <c r="M7910" s="19"/>
      <c r="N7910" s="19"/>
    </row>
    <row r="7911" spans="8:14">
      <c r="H7911" s="18"/>
      <c r="I7911" s="20"/>
      <c r="K7911" s="21"/>
      <c r="L7911" s="21"/>
      <c r="M7911" s="19"/>
      <c r="N7911" s="19"/>
    </row>
    <row r="7912" spans="8:14">
      <c r="H7912" s="18"/>
      <c r="I7912" s="20"/>
      <c r="K7912" s="21"/>
      <c r="L7912" s="21"/>
      <c r="M7912" s="19"/>
      <c r="N7912" s="19"/>
    </row>
    <row r="7913" spans="8:14">
      <c r="H7913" s="18"/>
      <c r="I7913" s="20"/>
      <c r="K7913" s="21"/>
      <c r="L7913" s="21"/>
      <c r="M7913" s="19"/>
      <c r="N7913" s="19"/>
    </row>
    <row r="7914" spans="8:14">
      <c r="H7914" s="18"/>
      <c r="I7914" s="20"/>
      <c r="K7914" s="21"/>
      <c r="L7914" s="21"/>
      <c r="M7914" s="19"/>
      <c r="N7914" s="19"/>
    </row>
    <row r="7915" spans="8:14">
      <c r="H7915" s="18"/>
      <c r="I7915" s="20"/>
      <c r="K7915" s="21"/>
      <c r="L7915" s="21"/>
      <c r="M7915" s="19"/>
      <c r="N7915" s="19"/>
    </row>
    <row r="7916" spans="8:14">
      <c r="H7916" s="18"/>
      <c r="I7916" s="20"/>
      <c r="K7916" s="21"/>
      <c r="L7916" s="21"/>
      <c r="M7916" s="19"/>
      <c r="N7916" s="19"/>
    </row>
    <row r="7917" spans="8:14">
      <c r="H7917" s="18"/>
      <c r="I7917" s="20"/>
      <c r="K7917" s="21"/>
      <c r="L7917" s="21"/>
      <c r="M7917" s="19"/>
      <c r="N7917" s="19"/>
    </row>
    <row r="7918" spans="8:14">
      <c r="H7918" s="18"/>
      <c r="I7918" s="20"/>
      <c r="K7918" s="21"/>
      <c r="L7918" s="21"/>
      <c r="M7918" s="19"/>
      <c r="N7918" s="19"/>
    </row>
    <row r="7919" spans="8:14">
      <c r="H7919" s="18"/>
      <c r="I7919" s="20"/>
      <c r="K7919" s="21"/>
      <c r="L7919" s="21"/>
      <c r="M7919" s="19"/>
      <c r="N7919" s="19"/>
    </row>
    <row r="7920" spans="8:14">
      <c r="H7920" s="18"/>
      <c r="I7920" s="20"/>
      <c r="K7920" s="21"/>
      <c r="L7920" s="21"/>
      <c r="M7920" s="19"/>
      <c r="N7920" s="19"/>
    </row>
    <row r="7921" spans="8:14">
      <c r="H7921" s="18"/>
      <c r="I7921" s="20"/>
      <c r="K7921" s="21"/>
      <c r="L7921" s="21"/>
      <c r="M7921" s="19"/>
      <c r="N7921" s="19"/>
    </row>
    <row r="7922" spans="8:14">
      <c r="H7922" s="18"/>
      <c r="I7922" s="20"/>
      <c r="K7922" s="21"/>
      <c r="L7922" s="21"/>
      <c r="M7922" s="19"/>
      <c r="N7922" s="19"/>
    </row>
    <row r="7923" spans="8:14">
      <c r="H7923" s="18"/>
      <c r="I7923" s="20"/>
      <c r="K7923" s="21"/>
      <c r="L7923" s="21"/>
      <c r="M7923" s="19"/>
      <c r="N7923" s="19"/>
    </row>
    <row r="7924" spans="8:14">
      <c r="H7924" s="18"/>
      <c r="I7924" s="20"/>
      <c r="K7924" s="21"/>
      <c r="L7924" s="21"/>
      <c r="M7924" s="19"/>
      <c r="N7924" s="19"/>
    </row>
    <row r="7925" spans="8:14">
      <c r="H7925" s="18"/>
      <c r="I7925" s="20"/>
      <c r="K7925" s="21"/>
      <c r="L7925" s="21"/>
      <c r="M7925" s="19"/>
      <c r="N7925" s="19"/>
    </row>
    <row r="7926" spans="8:14">
      <c r="H7926" s="18"/>
      <c r="I7926" s="20"/>
      <c r="K7926" s="21"/>
      <c r="L7926" s="21"/>
      <c r="M7926" s="19"/>
      <c r="N7926" s="19"/>
    </row>
    <row r="7927" spans="8:14">
      <c r="H7927" s="18"/>
      <c r="I7927" s="20"/>
      <c r="K7927" s="21"/>
      <c r="L7927" s="21"/>
      <c r="M7927" s="19"/>
      <c r="N7927" s="19"/>
    </row>
    <row r="7928" spans="8:14">
      <c r="H7928" s="18"/>
      <c r="I7928" s="20"/>
      <c r="K7928" s="21"/>
      <c r="L7928" s="21"/>
      <c r="M7928" s="19"/>
      <c r="N7928" s="19"/>
    </row>
    <row r="7929" spans="8:14">
      <c r="H7929" s="18"/>
      <c r="I7929" s="20"/>
      <c r="K7929" s="21"/>
      <c r="L7929" s="21"/>
      <c r="M7929" s="19"/>
      <c r="N7929" s="19"/>
    </row>
    <row r="7930" spans="8:14">
      <c r="H7930" s="18"/>
      <c r="I7930" s="20"/>
      <c r="K7930" s="21"/>
      <c r="L7930" s="21"/>
      <c r="M7930" s="19"/>
      <c r="N7930" s="19"/>
    </row>
    <row r="7931" spans="8:14">
      <c r="H7931" s="18"/>
      <c r="I7931" s="20"/>
      <c r="K7931" s="21"/>
      <c r="L7931" s="21"/>
      <c r="M7931" s="19"/>
      <c r="N7931" s="19"/>
    </row>
    <row r="7932" spans="8:14">
      <c r="H7932" s="18"/>
      <c r="I7932" s="20"/>
      <c r="K7932" s="21"/>
      <c r="L7932" s="21"/>
      <c r="M7932" s="19"/>
      <c r="N7932" s="19"/>
    </row>
    <row r="7933" spans="8:14">
      <c r="H7933" s="18"/>
      <c r="I7933" s="20"/>
      <c r="K7933" s="21"/>
      <c r="L7933" s="21"/>
      <c r="M7933" s="19"/>
      <c r="N7933" s="19"/>
    </row>
    <row r="7934" spans="8:14">
      <c r="H7934" s="18"/>
      <c r="I7934" s="20"/>
      <c r="K7934" s="21"/>
      <c r="L7934" s="21"/>
      <c r="M7934" s="19"/>
      <c r="N7934" s="19"/>
    </row>
    <row r="7935" spans="8:14">
      <c r="H7935" s="18"/>
      <c r="I7935" s="20"/>
      <c r="K7935" s="21"/>
      <c r="L7935" s="21"/>
      <c r="M7935" s="19"/>
      <c r="N7935" s="19"/>
    </row>
    <row r="7936" spans="8:14">
      <c r="H7936" s="18"/>
      <c r="I7936" s="20"/>
      <c r="K7936" s="21"/>
      <c r="L7936" s="21"/>
      <c r="M7936" s="19"/>
      <c r="N7936" s="19"/>
    </row>
    <row r="7937" spans="8:14">
      <c r="H7937" s="18"/>
      <c r="I7937" s="20"/>
      <c r="K7937" s="21"/>
      <c r="L7937" s="21"/>
      <c r="M7937" s="19"/>
      <c r="N7937" s="19"/>
    </row>
    <row r="7938" spans="8:14">
      <c r="H7938" s="18"/>
      <c r="I7938" s="20"/>
      <c r="K7938" s="21"/>
      <c r="L7938" s="21"/>
      <c r="M7938" s="19"/>
      <c r="N7938" s="19"/>
    </row>
    <row r="7939" spans="8:14">
      <c r="H7939" s="18"/>
      <c r="I7939" s="20"/>
      <c r="K7939" s="21"/>
      <c r="L7939" s="21"/>
      <c r="M7939" s="19"/>
      <c r="N7939" s="19"/>
    </row>
    <row r="7940" spans="8:14">
      <c r="H7940" s="18"/>
      <c r="I7940" s="20"/>
      <c r="K7940" s="21"/>
      <c r="L7940" s="21"/>
      <c r="M7940" s="19"/>
      <c r="N7940" s="19"/>
    </row>
    <row r="7941" spans="8:14">
      <c r="H7941" s="18"/>
      <c r="I7941" s="20"/>
      <c r="K7941" s="21"/>
      <c r="L7941" s="21"/>
      <c r="M7941" s="19"/>
      <c r="N7941" s="19"/>
    </row>
    <row r="7942" spans="8:14">
      <c r="H7942" s="18"/>
      <c r="I7942" s="20"/>
      <c r="K7942" s="21"/>
      <c r="L7942" s="21"/>
      <c r="M7942" s="19"/>
      <c r="N7942" s="19"/>
    </row>
    <row r="7943" spans="8:14">
      <c r="H7943" s="18"/>
      <c r="I7943" s="20"/>
      <c r="K7943" s="21"/>
      <c r="L7943" s="21"/>
      <c r="M7943" s="19"/>
      <c r="N7943" s="19"/>
    </row>
    <row r="7944" spans="8:14">
      <c r="H7944" s="18"/>
      <c r="I7944" s="20"/>
      <c r="K7944" s="21"/>
      <c r="L7944" s="21"/>
      <c r="M7944" s="19"/>
      <c r="N7944" s="19"/>
    </row>
    <row r="7945" spans="8:14">
      <c r="H7945" s="18"/>
      <c r="I7945" s="20"/>
      <c r="K7945" s="21"/>
      <c r="L7945" s="21"/>
      <c r="M7945" s="19"/>
      <c r="N7945" s="19"/>
    </row>
    <row r="7946" spans="8:14">
      <c r="H7946" s="18"/>
      <c r="I7946" s="20"/>
      <c r="K7946" s="21"/>
      <c r="L7946" s="21"/>
      <c r="M7946" s="19"/>
      <c r="N7946" s="19"/>
    </row>
    <row r="7947" spans="8:14">
      <c r="H7947" s="18"/>
      <c r="I7947" s="20"/>
      <c r="K7947" s="21"/>
      <c r="L7947" s="21"/>
      <c r="M7947" s="19"/>
      <c r="N7947" s="19"/>
    </row>
    <row r="7948" spans="8:14">
      <c r="H7948" s="18"/>
      <c r="I7948" s="20"/>
      <c r="K7948" s="21"/>
      <c r="L7948" s="21"/>
      <c r="M7948" s="19"/>
      <c r="N7948" s="19"/>
    </row>
    <row r="7949" spans="8:14">
      <c r="H7949" s="18"/>
      <c r="I7949" s="20"/>
      <c r="K7949" s="21"/>
      <c r="L7949" s="21"/>
      <c r="M7949" s="19"/>
      <c r="N7949" s="19"/>
    </row>
    <row r="7950" spans="8:14">
      <c r="H7950" s="18"/>
      <c r="I7950" s="20"/>
      <c r="K7950" s="21"/>
      <c r="L7950" s="21"/>
      <c r="M7950" s="19"/>
      <c r="N7950" s="19"/>
    </row>
    <row r="7951" spans="8:14">
      <c r="H7951" s="18"/>
      <c r="I7951" s="20"/>
      <c r="K7951" s="21"/>
      <c r="L7951" s="21"/>
      <c r="M7951" s="19"/>
      <c r="N7951" s="19"/>
    </row>
    <row r="7952" spans="8:14">
      <c r="H7952" s="18"/>
      <c r="I7952" s="20"/>
      <c r="K7952" s="21"/>
      <c r="L7952" s="21"/>
      <c r="M7952" s="19"/>
      <c r="N7952" s="19"/>
    </row>
    <row r="7953" spans="8:14">
      <c r="H7953" s="18"/>
      <c r="I7953" s="20"/>
      <c r="K7953" s="21"/>
      <c r="L7953" s="21"/>
      <c r="M7953" s="19"/>
      <c r="N7953" s="19"/>
    </row>
    <row r="7954" spans="8:14">
      <c r="H7954" s="18"/>
      <c r="I7954" s="20"/>
      <c r="K7954" s="21"/>
      <c r="L7954" s="21"/>
      <c r="M7954" s="19"/>
      <c r="N7954" s="19"/>
    </row>
    <row r="7955" spans="8:14">
      <c r="H7955" s="18"/>
      <c r="I7955" s="20"/>
      <c r="K7955" s="21"/>
      <c r="L7955" s="21"/>
      <c r="M7955" s="19"/>
      <c r="N7955" s="19"/>
    </row>
    <row r="7956" spans="8:14">
      <c r="H7956" s="18"/>
      <c r="I7956" s="20"/>
      <c r="K7956" s="21"/>
      <c r="L7956" s="21"/>
      <c r="M7956" s="19"/>
      <c r="N7956" s="19"/>
    </row>
    <row r="7957" spans="8:14">
      <c r="H7957" s="18"/>
      <c r="I7957" s="20"/>
      <c r="K7957" s="21"/>
      <c r="L7957" s="21"/>
      <c r="M7957" s="19"/>
      <c r="N7957" s="19"/>
    </row>
    <row r="7958" spans="8:14">
      <c r="H7958" s="18"/>
      <c r="I7958" s="20"/>
      <c r="K7958" s="21"/>
      <c r="L7958" s="21"/>
      <c r="M7958" s="19"/>
      <c r="N7958" s="19"/>
    </row>
    <row r="7959" spans="8:14">
      <c r="H7959" s="18"/>
      <c r="I7959" s="20"/>
      <c r="K7959" s="21"/>
      <c r="L7959" s="21"/>
      <c r="M7959" s="19"/>
      <c r="N7959" s="19"/>
    </row>
    <row r="7960" spans="8:14">
      <c r="H7960" s="18"/>
      <c r="I7960" s="20"/>
      <c r="K7960" s="21"/>
      <c r="L7960" s="21"/>
      <c r="M7960" s="19"/>
      <c r="N7960" s="19"/>
    </row>
    <row r="7961" spans="8:14">
      <c r="H7961" s="18"/>
      <c r="I7961" s="20"/>
      <c r="K7961" s="21"/>
      <c r="L7961" s="21"/>
      <c r="M7961" s="19"/>
      <c r="N7961" s="19"/>
    </row>
    <row r="7962" spans="8:14">
      <c r="H7962" s="18"/>
      <c r="I7962" s="20"/>
      <c r="K7962" s="21"/>
      <c r="L7962" s="21"/>
      <c r="M7962" s="19"/>
      <c r="N7962" s="19"/>
    </row>
    <row r="7963" spans="8:14">
      <c r="H7963" s="18"/>
      <c r="I7963" s="20"/>
      <c r="K7963" s="21"/>
      <c r="L7963" s="21"/>
      <c r="M7963" s="19"/>
      <c r="N7963" s="19"/>
    </row>
    <row r="7964" spans="8:14">
      <c r="H7964" s="18"/>
      <c r="I7964" s="20"/>
      <c r="K7964" s="21"/>
      <c r="L7964" s="21"/>
      <c r="M7964" s="19"/>
      <c r="N7964" s="19"/>
    </row>
    <row r="7965" spans="8:14">
      <c r="H7965" s="18"/>
      <c r="I7965" s="20"/>
      <c r="K7965" s="21"/>
      <c r="L7965" s="21"/>
      <c r="M7965" s="19"/>
      <c r="N7965" s="19"/>
    </row>
    <row r="7966" spans="8:14">
      <c r="H7966" s="18"/>
      <c r="I7966" s="20"/>
      <c r="K7966" s="21"/>
      <c r="L7966" s="21"/>
      <c r="M7966" s="19"/>
      <c r="N7966" s="19"/>
    </row>
    <row r="7967" spans="8:14">
      <c r="H7967" s="18"/>
      <c r="I7967" s="20"/>
      <c r="K7967" s="21"/>
      <c r="L7967" s="21"/>
      <c r="M7967" s="19"/>
      <c r="N7967" s="19"/>
    </row>
    <row r="7968" spans="8:14">
      <c r="H7968" s="18"/>
      <c r="I7968" s="20"/>
      <c r="K7968" s="21"/>
      <c r="L7968" s="21"/>
      <c r="M7968" s="19"/>
      <c r="N7968" s="19"/>
    </row>
    <row r="7969" spans="8:14">
      <c r="H7969" s="18"/>
      <c r="I7969" s="20"/>
      <c r="K7969" s="21"/>
      <c r="L7969" s="21"/>
      <c r="M7969" s="19"/>
      <c r="N7969" s="19"/>
    </row>
    <row r="7970" spans="8:14">
      <c r="H7970" s="18"/>
      <c r="I7970" s="20"/>
      <c r="K7970" s="21"/>
      <c r="L7970" s="21"/>
      <c r="M7970" s="19"/>
      <c r="N7970" s="19"/>
    </row>
    <row r="7971" spans="8:14">
      <c r="H7971" s="18"/>
      <c r="I7971" s="20"/>
      <c r="K7971" s="21"/>
      <c r="L7971" s="21"/>
      <c r="M7971" s="19"/>
      <c r="N7971" s="19"/>
    </row>
    <row r="7972" spans="8:14">
      <c r="H7972" s="18"/>
      <c r="I7972" s="20"/>
      <c r="K7972" s="21"/>
      <c r="L7972" s="21"/>
      <c r="M7972" s="19"/>
      <c r="N7972" s="19"/>
    </row>
    <row r="7973" spans="8:14">
      <c r="H7973" s="18"/>
      <c r="I7973" s="20"/>
      <c r="K7973" s="21"/>
      <c r="L7973" s="21"/>
      <c r="M7973" s="19"/>
      <c r="N7973" s="19"/>
    </row>
    <row r="7974" spans="8:14">
      <c r="H7974" s="18"/>
      <c r="I7974" s="20"/>
      <c r="K7974" s="21"/>
      <c r="L7974" s="21"/>
      <c r="M7974" s="19"/>
      <c r="N7974" s="19"/>
    </row>
    <row r="7975" spans="8:14">
      <c r="H7975" s="18"/>
      <c r="I7975" s="20"/>
      <c r="K7975" s="21"/>
      <c r="L7975" s="21"/>
      <c r="M7975" s="19"/>
      <c r="N7975" s="19"/>
    </row>
    <row r="7976" spans="8:14">
      <c r="H7976" s="18"/>
      <c r="I7976" s="20"/>
      <c r="K7976" s="21"/>
      <c r="L7976" s="21"/>
      <c r="M7976" s="19"/>
      <c r="N7976" s="19"/>
    </row>
    <row r="7977" spans="8:14">
      <c r="H7977" s="18"/>
      <c r="I7977" s="20"/>
      <c r="K7977" s="21"/>
      <c r="L7977" s="21"/>
      <c r="M7977" s="19"/>
      <c r="N7977" s="19"/>
    </row>
    <row r="7978" spans="8:14">
      <c r="H7978" s="18"/>
      <c r="I7978" s="20"/>
      <c r="K7978" s="21"/>
      <c r="L7978" s="21"/>
      <c r="M7978" s="19"/>
      <c r="N7978" s="19"/>
    </row>
    <row r="7979" spans="8:14">
      <c r="H7979" s="18"/>
      <c r="I7979" s="20"/>
      <c r="K7979" s="21"/>
      <c r="L7979" s="21"/>
      <c r="M7979" s="19"/>
      <c r="N7979" s="19"/>
    </row>
    <row r="7980" spans="8:14">
      <c r="H7980" s="18"/>
      <c r="I7980" s="20"/>
      <c r="K7980" s="21"/>
      <c r="L7980" s="21"/>
      <c r="M7980" s="19"/>
      <c r="N7980" s="19"/>
    </row>
    <row r="7981" spans="8:14">
      <c r="H7981" s="18"/>
      <c r="I7981" s="20"/>
      <c r="K7981" s="21"/>
      <c r="L7981" s="21"/>
      <c r="M7981" s="19"/>
      <c r="N7981" s="19"/>
    </row>
    <row r="7982" spans="8:14">
      <c r="H7982" s="18"/>
      <c r="I7982" s="20"/>
      <c r="K7982" s="21"/>
      <c r="L7982" s="21"/>
      <c r="M7982" s="19"/>
      <c r="N7982" s="19"/>
    </row>
    <row r="7983" spans="8:14">
      <c r="H7983" s="18"/>
      <c r="I7983" s="20"/>
      <c r="K7983" s="21"/>
      <c r="L7983" s="21"/>
      <c r="M7983" s="19"/>
      <c r="N7983" s="19"/>
    </row>
    <row r="7984" spans="8:14">
      <c r="H7984" s="18"/>
      <c r="I7984" s="20"/>
      <c r="K7984" s="21"/>
      <c r="L7984" s="21"/>
      <c r="M7984" s="19"/>
      <c r="N7984" s="19"/>
    </row>
    <row r="7985" spans="8:14">
      <c r="H7985" s="18"/>
      <c r="I7985" s="20"/>
      <c r="K7985" s="21"/>
      <c r="L7985" s="21"/>
      <c r="M7985" s="19"/>
      <c r="N7985" s="19"/>
    </row>
    <row r="7986" spans="8:14">
      <c r="H7986" s="18"/>
      <c r="I7986" s="20"/>
      <c r="K7986" s="21"/>
      <c r="L7986" s="21"/>
      <c r="M7986" s="19"/>
      <c r="N7986" s="19"/>
    </row>
    <row r="7987" spans="8:14">
      <c r="H7987" s="18"/>
      <c r="I7987" s="20"/>
      <c r="K7987" s="21"/>
      <c r="L7987" s="21"/>
      <c r="M7987" s="19"/>
      <c r="N7987" s="19"/>
    </row>
    <row r="7988" spans="8:14">
      <c r="H7988" s="18"/>
      <c r="I7988" s="20"/>
      <c r="K7988" s="21"/>
      <c r="L7988" s="21"/>
      <c r="M7988" s="19"/>
      <c r="N7988" s="19"/>
    </row>
    <row r="7989" spans="8:14">
      <c r="H7989" s="18"/>
      <c r="I7989" s="20"/>
      <c r="K7989" s="21"/>
      <c r="L7989" s="21"/>
      <c r="M7989" s="19"/>
      <c r="N7989" s="19"/>
    </row>
    <row r="7990" spans="8:14">
      <c r="H7990" s="18"/>
      <c r="I7990" s="20"/>
      <c r="K7990" s="21"/>
      <c r="L7990" s="21"/>
      <c r="M7990" s="19"/>
      <c r="N7990" s="19"/>
    </row>
    <row r="7991" spans="8:14">
      <c r="H7991" s="18"/>
      <c r="I7991" s="20"/>
      <c r="K7991" s="21"/>
      <c r="L7991" s="21"/>
      <c r="M7991" s="19"/>
      <c r="N7991" s="19"/>
    </row>
    <row r="7992" spans="8:14">
      <c r="H7992" s="18"/>
      <c r="I7992" s="20"/>
      <c r="K7992" s="21"/>
      <c r="L7992" s="21"/>
      <c r="M7992" s="19"/>
      <c r="N7992" s="19"/>
    </row>
    <row r="7993" spans="8:14">
      <c r="H7993" s="18"/>
      <c r="I7993" s="20"/>
      <c r="K7993" s="21"/>
      <c r="L7993" s="21"/>
      <c r="M7993" s="19"/>
      <c r="N7993" s="19"/>
    </row>
    <row r="7994" spans="8:14">
      <c r="H7994" s="18"/>
      <c r="I7994" s="20"/>
      <c r="K7994" s="21"/>
      <c r="L7994" s="21"/>
      <c r="M7994" s="19"/>
      <c r="N7994" s="19"/>
    </row>
    <row r="7995" spans="8:14">
      <c r="H7995" s="18"/>
      <c r="I7995" s="20"/>
      <c r="K7995" s="21"/>
      <c r="L7995" s="21"/>
      <c r="M7995" s="19"/>
      <c r="N7995" s="19"/>
    </row>
    <row r="7996" spans="8:14">
      <c r="H7996" s="18"/>
      <c r="I7996" s="20"/>
      <c r="K7996" s="21"/>
      <c r="L7996" s="21"/>
      <c r="M7996" s="19"/>
      <c r="N7996" s="19"/>
    </row>
    <row r="7997" spans="8:14">
      <c r="H7997" s="18"/>
      <c r="I7997" s="20"/>
      <c r="K7997" s="21"/>
      <c r="L7997" s="21"/>
      <c r="M7997" s="19"/>
      <c r="N7997" s="19"/>
    </row>
    <row r="7998" spans="8:14">
      <c r="H7998" s="18"/>
      <c r="I7998" s="20"/>
      <c r="K7998" s="21"/>
      <c r="L7998" s="21"/>
      <c r="M7998" s="19"/>
      <c r="N7998" s="19"/>
    </row>
    <row r="7999" spans="8:14">
      <c r="H7999" s="18"/>
      <c r="I7999" s="20"/>
      <c r="K7999" s="21"/>
      <c r="L7999" s="21"/>
      <c r="M7999" s="19"/>
      <c r="N7999" s="19"/>
    </row>
    <row r="8000" spans="8:14">
      <c r="H8000" s="18"/>
      <c r="I8000" s="20"/>
      <c r="K8000" s="21"/>
      <c r="L8000" s="21"/>
      <c r="M8000" s="19"/>
      <c r="N8000" s="19"/>
    </row>
    <row r="8001" spans="8:14">
      <c r="H8001" s="18"/>
      <c r="I8001" s="20"/>
      <c r="K8001" s="21"/>
      <c r="L8001" s="21"/>
      <c r="M8001" s="19"/>
      <c r="N8001" s="19"/>
    </row>
    <row r="8002" spans="8:14">
      <c r="H8002" s="18"/>
      <c r="I8002" s="20"/>
      <c r="K8002" s="21"/>
      <c r="L8002" s="21"/>
      <c r="M8002" s="19"/>
      <c r="N8002" s="19"/>
    </row>
    <row r="8003" spans="8:14">
      <c r="H8003" s="18"/>
      <c r="I8003" s="20"/>
      <c r="K8003" s="21"/>
      <c r="L8003" s="21"/>
      <c r="M8003" s="19"/>
      <c r="N8003" s="19"/>
    </row>
    <row r="8004" spans="8:14">
      <c r="H8004" s="18"/>
      <c r="I8004" s="20"/>
      <c r="K8004" s="21"/>
      <c r="L8004" s="21"/>
      <c r="M8004" s="19"/>
      <c r="N8004" s="19"/>
    </row>
    <row r="8005" spans="8:14">
      <c r="H8005" s="18"/>
      <c r="I8005" s="20"/>
      <c r="K8005" s="21"/>
      <c r="L8005" s="21"/>
      <c r="M8005" s="19"/>
      <c r="N8005" s="19"/>
    </row>
    <row r="8006" spans="8:14">
      <c r="H8006" s="18"/>
      <c r="I8006" s="20"/>
      <c r="K8006" s="21"/>
      <c r="L8006" s="21"/>
      <c r="M8006" s="19"/>
      <c r="N8006" s="19"/>
    </row>
    <row r="8007" spans="8:14">
      <c r="H8007" s="18"/>
      <c r="I8007" s="20"/>
      <c r="K8007" s="21"/>
      <c r="L8007" s="21"/>
      <c r="M8007" s="19"/>
      <c r="N8007" s="19"/>
    </row>
    <row r="8008" spans="8:14">
      <c r="H8008" s="18"/>
      <c r="I8008" s="20"/>
      <c r="K8008" s="21"/>
      <c r="L8008" s="21"/>
      <c r="M8008" s="19"/>
      <c r="N8008" s="19"/>
    </row>
    <row r="8009" spans="8:14">
      <c r="H8009" s="18"/>
      <c r="I8009" s="20"/>
      <c r="K8009" s="21"/>
      <c r="L8009" s="21"/>
      <c r="M8009" s="19"/>
      <c r="N8009" s="19"/>
    </row>
    <row r="8010" spans="8:14">
      <c r="H8010" s="18"/>
      <c r="I8010" s="20"/>
      <c r="K8010" s="21"/>
      <c r="L8010" s="21"/>
      <c r="M8010" s="19"/>
      <c r="N8010" s="19"/>
    </row>
    <row r="8011" spans="8:14">
      <c r="H8011" s="18"/>
      <c r="I8011" s="20"/>
      <c r="K8011" s="21"/>
      <c r="L8011" s="21"/>
      <c r="M8011" s="19"/>
      <c r="N8011" s="19"/>
    </row>
    <row r="8012" spans="8:14">
      <c r="H8012" s="18"/>
      <c r="I8012" s="20"/>
      <c r="K8012" s="21"/>
      <c r="L8012" s="21"/>
      <c r="M8012" s="19"/>
      <c r="N8012" s="19"/>
    </row>
    <row r="8013" spans="8:14">
      <c r="H8013" s="18"/>
      <c r="I8013" s="20"/>
      <c r="K8013" s="21"/>
      <c r="L8013" s="21"/>
      <c r="M8013" s="19"/>
      <c r="N8013" s="19"/>
    </row>
    <row r="8014" spans="8:14">
      <c r="H8014" s="18"/>
      <c r="I8014" s="20"/>
      <c r="K8014" s="21"/>
      <c r="L8014" s="21"/>
      <c r="M8014" s="19"/>
      <c r="N8014" s="19"/>
    </row>
    <row r="8015" spans="8:14">
      <c r="H8015" s="18"/>
      <c r="I8015" s="20"/>
      <c r="K8015" s="21"/>
      <c r="L8015" s="21"/>
      <c r="M8015" s="19"/>
      <c r="N8015" s="19"/>
    </row>
    <row r="8016" spans="8:14">
      <c r="H8016" s="18"/>
      <c r="I8016" s="20"/>
      <c r="K8016" s="21"/>
      <c r="L8016" s="21"/>
      <c r="M8016" s="19"/>
      <c r="N8016" s="19"/>
    </row>
    <row r="8017" spans="8:14">
      <c r="H8017" s="18"/>
      <c r="I8017" s="20"/>
      <c r="K8017" s="21"/>
      <c r="L8017" s="21"/>
      <c r="M8017" s="19"/>
      <c r="N8017" s="19"/>
    </row>
    <row r="8018" spans="8:14">
      <c r="H8018" s="18"/>
      <c r="I8018" s="20"/>
      <c r="K8018" s="21"/>
      <c r="L8018" s="21"/>
      <c r="M8018" s="19"/>
      <c r="N8018" s="19"/>
    </row>
    <row r="8019" spans="8:14">
      <c r="H8019" s="18"/>
      <c r="I8019" s="20"/>
      <c r="K8019" s="21"/>
      <c r="L8019" s="21"/>
      <c r="M8019" s="19"/>
      <c r="N8019" s="19"/>
    </row>
    <row r="8020" spans="8:14">
      <c r="H8020" s="18"/>
      <c r="I8020" s="20"/>
      <c r="K8020" s="21"/>
      <c r="L8020" s="21"/>
      <c r="M8020" s="19"/>
      <c r="N8020" s="19"/>
    </row>
    <row r="8021" spans="8:14">
      <c r="H8021" s="18"/>
      <c r="I8021" s="20"/>
      <c r="K8021" s="21"/>
      <c r="L8021" s="21"/>
      <c r="M8021" s="19"/>
      <c r="N8021" s="19"/>
    </row>
    <row r="8022" spans="8:14">
      <c r="H8022" s="18"/>
      <c r="I8022" s="20"/>
      <c r="K8022" s="21"/>
      <c r="L8022" s="21"/>
      <c r="M8022" s="19"/>
      <c r="N8022" s="19"/>
    </row>
    <row r="8023" spans="8:14">
      <c r="H8023" s="18"/>
      <c r="I8023" s="20"/>
      <c r="K8023" s="21"/>
      <c r="L8023" s="21"/>
      <c r="M8023" s="19"/>
      <c r="N8023" s="19"/>
    </row>
    <row r="8024" spans="8:14">
      <c r="H8024" s="18"/>
      <c r="I8024" s="20"/>
      <c r="K8024" s="21"/>
      <c r="L8024" s="21"/>
      <c r="M8024" s="19"/>
      <c r="N8024" s="19"/>
    </row>
    <row r="8025" spans="8:14">
      <c r="H8025" s="18"/>
      <c r="I8025" s="20"/>
      <c r="K8025" s="21"/>
      <c r="L8025" s="21"/>
      <c r="M8025" s="19"/>
      <c r="N8025" s="19"/>
    </row>
    <row r="8026" spans="8:14">
      <c r="H8026" s="18"/>
      <c r="I8026" s="20"/>
      <c r="K8026" s="21"/>
      <c r="L8026" s="21"/>
      <c r="M8026" s="19"/>
      <c r="N8026" s="19"/>
    </row>
    <row r="8027" spans="8:14">
      <c r="H8027" s="18"/>
      <c r="I8027" s="20"/>
      <c r="K8027" s="21"/>
      <c r="L8027" s="21"/>
      <c r="M8027" s="19"/>
      <c r="N8027" s="19"/>
    </row>
    <row r="8028" spans="8:14">
      <c r="H8028" s="18"/>
      <c r="I8028" s="20"/>
      <c r="K8028" s="21"/>
      <c r="L8028" s="21"/>
      <c r="M8028" s="19"/>
      <c r="N8028" s="19"/>
    </row>
    <row r="8029" spans="8:14">
      <c r="H8029" s="18"/>
      <c r="I8029" s="20"/>
      <c r="K8029" s="21"/>
      <c r="L8029" s="21"/>
      <c r="M8029" s="19"/>
      <c r="N8029" s="19"/>
    </row>
    <row r="8030" spans="8:14">
      <c r="H8030" s="18"/>
      <c r="I8030" s="20"/>
      <c r="K8030" s="21"/>
      <c r="L8030" s="21"/>
      <c r="M8030" s="19"/>
      <c r="N8030" s="19"/>
    </row>
    <row r="8031" spans="8:14">
      <c r="H8031" s="18"/>
      <c r="I8031" s="20"/>
      <c r="K8031" s="21"/>
      <c r="L8031" s="21"/>
      <c r="M8031" s="19"/>
      <c r="N8031" s="19"/>
    </row>
    <row r="8032" spans="8:14">
      <c r="H8032" s="18"/>
      <c r="I8032" s="20"/>
      <c r="K8032" s="21"/>
      <c r="L8032" s="21"/>
      <c r="M8032" s="19"/>
      <c r="N8032" s="19"/>
    </row>
    <row r="8033" spans="8:14">
      <c r="H8033" s="18"/>
      <c r="I8033" s="20"/>
      <c r="K8033" s="21"/>
      <c r="L8033" s="21"/>
      <c r="M8033" s="19"/>
      <c r="N8033" s="19"/>
    </row>
    <row r="8034" spans="8:14">
      <c r="H8034" s="18"/>
      <c r="I8034" s="20"/>
      <c r="K8034" s="21"/>
      <c r="L8034" s="21"/>
      <c r="M8034" s="19"/>
      <c r="N8034" s="19"/>
    </row>
    <row r="8035" spans="8:14">
      <c r="H8035" s="18"/>
      <c r="I8035" s="20"/>
      <c r="K8035" s="21"/>
      <c r="L8035" s="21"/>
      <c r="M8035" s="19"/>
      <c r="N8035" s="19"/>
    </row>
    <row r="8036" spans="8:14">
      <c r="H8036" s="18"/>
      <c r="I8036" s="20"/>
      <c r="K8036" s="21"/>
      <c r="L8036" s="21"/>
      <c r="M8036" s="19"/>
      <c r="N8036" s="19"/>
    </row>
    <row r="8037" spans="8:14">
      <c r="H8037" s="18"/>
      <c r="I8037" s="20"/>
      <c r="K8037" s="21"/>
      <c r="L8037" s="21"/>
      <c r="M8037" s="19"/>
      <c r="N8037" s="19"/>
    </row>
    <row r="8038" spans="8:14">
      <c r="H8038" s="18"/>
      <c r="I8038" s="20"/>
      <c r="K8038" s="21"/>
      <c r="L8038" s="21"/>
      <c r="M8038" s="19"/>
      <c r="N8038" s="19"/>
    </row>
    <row r="8039" spans="8:14">
      <c r="H8039" s="18"/>
      <c r="I8039" s="20"/>
      <c r="K8039" s="21"/>
      <c r="L8039" s="21"/>
      <c r="M8039" s="19"/>
      <c r="N8039" s="19"/>
    </row>
    <row r="8040" spans="8:14">
      <c r="H8040" s="18"/>
      <c r="I8040" s="20"/>
      <c r="K8040" s="21"/>
      <c r="L8040" s="21"/>
      <c r="M8040" s="19"/>
      <c r="N8040" s="19"/>
    </row>
    <row r="8041" spans="8:14">
      <c r="H8041" s="18"/>
      <c r="I8041" s="20"/>
      <c r="K8041" s="21"/>
      <c r="L8041" s="21"/>
      <c r="M8041" s="19"/>
      <c r="N8041" s="19"/>
    </row>
    <row r="8042" spans="8:14">
      <c r="H8042" s="18"/>
      <c r="I8042" s="20"/>
      <c r="K8042" s="21"/>
      <c r="L8042" s="21"/>
      <c r="M8042" s="19"/>
      <c r="N8042" s="19"/>
    </row>
    <row r="8043" spans="8:14">
      <c r="H8043" s="18"/>
      <c r="I8043" s="20"/>
      <c r="K8043" s="21"/>
      <c r="L8043" s="21"/>
      <c r="M8043" s="19"/>
      <c r="N8043" s="19"/>
    </row>
    <row r="8044" spans="8:14">
      <c r="H8044" s="18"/>
      <c r="I8044" s="20"/>
      <c r="K8044" s="21"/>
      <c r="L8044" s="21"/>
      <c r="M8044" s="19"/>
      <c r="N8044" s="19"/>
    </row>
    <row r="8045" spans="8:14">
      <c r="H8045" s="18"/>
      <c r="I8045" s="20"/>
      <c r="K8045" s="21"/>
      <c r="L8045" s="21"/>
      <c r="M8045" s="19"/>
      <c r="N8045" s="19"/>
    </row>
    <row r="8046" spans="8:14">
      <c r="H8046" s="18"/>
      <c r="I8046" s="20"/>
      <c r="K8046" s="21"/>
      <c r="L8046" s="21"/>
      <c r="M8046" s="19"/>
      <c r="N8046" s="19"/>
    </row>
    <row r="8047" spans="8:14">
      <c r="H8047" s="18"/>
      <c r="I8047" s="20"/>
      <c r="K8047" s="21"/>
      <c r="L8047" s="21"/>
      <c r="M8047" s="19"/>
      <c r="N8047" s="19"/>
    </row>
    <row r="8048" spans="8:14">
      <c r="H8048" s="18"/>
      <c r="I8048" s="20"/>
      <c r="K8048" s="21"/>
      <c r="L8048" s="21"/>
      <c r="M8048" s="19"/>
      <c r="N8048" s="19"/>
    </row>
    <row r="8049" spans="8:14">
      <c r="H8049" s="18"/>
      <c r="I8049" s="20"/>
      <c r="K8049" s="21"/>
      <c r="L8049" s="21"/>
      <c r="M8049" s="19"/>
      <c r="N8049" s="19"/>
    </row>
    <row r="8050" spans="8:14">
      <c r="H8050" s="18"/>
      <c r="I8050" s="20"/>
      <c r="K8050" s="21"/>
      <c r="L8050" s="21"/>
      <c r="M8050" s="19"/>
      <c r="N8050" s="19"/>
    </row>
    <row r="8051" spans="8:14">
      <c r="H8051" s="18"/>
      <c r="I8051" s="20"/>
      <c r="K8051" s="21"/>
      <c r="L8051" s="21"/>
      <c r="M8051" s="19"/>
      <c r="N8051" s="19"/>
    </row>
    <row r="8052" spans="8:14">
      <c r="H8052" s="18"/>
      <c r="I8052" s="20"/>
      <c r="K8052" s="21"/>
      <c r="L8052" s="21"/>
      <c r="M8052" s="19"/>
      <c r="N8052" s="19"/>
    </row>
    <row r="8053" spans="8:14">
      <c r="H8053" s="18"/>
      <c r="I8053" s="20"/>
      <c r="K8053" s="21"/>
      <c r="L8053" s="21"/>
      <c r="M8053" s="19"/>
      <c r="N8053" s="19"/>
    </row>
    <row r="8054" spans="8:14">
      <c r="H8054" s="18"/>
      <c r="I8054" s="20"/>
      <c r="K8054" s="21"/>
      <c r="L8054" s="21"/>
      <c r="M8054" s="19"/>
      <c r="N8054" s="19"/>
    </row>
    <row r="8055" spans="8:14">
      <c r="H8055" s="18"/>
      <c r="I8055" s="20"/>
      <c r="K8055" s="21"/>
      <c r="L8055" s="21"/>
      <c r="M8055" s="19"/>
      <c r="N8055" s="19"/>
    </row>
    <row r="8056" spans="8:14">
      <c r="H8056" s="18"/>
      <c r="I8056" s="20"/>
      <c r="K8056" s="21"/>
      <c r="L8056" s="21"/>
      <c r="M8056" s="19"/>
      <c r="N8056" s="19"/>
    </row>
    <row r="8057" spans="8:14">
      <c r="H8057" s="18"/>
      <c r="I8057" s="20"/>
      <c r="K8057" s="21"/>
      <c r="L8057" s="21"/>
      <c r="M8057" s="19"/>
      <c r="N8057" s="19"/>
    </row>
    <row r="8058" spans="8:14">
      <c r="H8058" s="18"/>
      <c r="I8058" s="20"/>
      <c r="K8058" s="21"/>
      <c r="L8058" s="21"/>
      <c r="M8058" s="19"/>
      <c r="N8058" s="19"/>
    </row>
    <row r="8059" spans="8:14">
      <c r="H8059" s="18"/>
      <c r="I8059" s="20"/>
      <c r="K8059" s="21"/>
      <c r="L8059" s="21"/>
      <c r="M8059" s="19"/>
      <c r="N8059" s="19"/>
    </row>
    <row r="8060" spans="8:14">
      <c r="H8060" s="18"/>
      <c r="I8060" s="20"/>
      <c r="K8060" s="21"/>
      <c r="L8060" s="21"/>
      <c r="M8060" s="19"/>
      <c r="N8060" s="19"/>
    </row>
    <row r="8061" spans="8:14">
      <c r="H8061" s="18"/>
      <c r="I8061" s="20"/>
      <c r="K8061" s="21"/>
      <c r="L8061" s="21"/>
      <c r="M8061" s="19"/>
      <c r="N8061" s="19"/>
    </row>
    <row r="8062" spans="8:14">
      <c r="H8062" s="18"/>
      <c r="I8062" s="20"/>
      <c r="K8062" s="21"/>
      <c r="L8062" s="21"/>
      <c r="M8062" s="19"/>
      <c r="N8062" s="19"/>
    </row>
    <row r="8063" spans="8:14">
      <c r="H8063" s="18"/>
      <c r="I8063" s="20"/>
      <c r="K8063" s="21"/>
      <c r="L8063" s="21"/>
      <c r="M8063" s="19"/>
      <c r="N8063" s="19"/>
    </row>
    <row r="8064" spans="8:14">
      <c r="H8064" s="18"/>
      <c r="I8064" s="20"/>
      <c r="K8064" s="21"/>
      <c r="L8064" s="21"/>
      <c r="M8064" s="19"/>
      <c r="N8064" s="19"/>
    </row>
    <row r="8065" spans="8:14">
      <c r="H8065" s="18"/>
      <c r="I8065" s="20"/>
      <c r="K8065" s="21"/>
      <c r="L8065" s="21"/>
      <c r="M8065" s="19"/>
      <c r="N8065" s="19"/>
    </row>
    <row r="8066" spans="8:14">
      <c r="H8066" s="18"/>
      <c r="I8066" s="20"/>
      <c r="K8066" s="21"/>
      <c r="L8066" s="21"/>
      <c r="M8066" s="19"/>
      <c r="N8066" s="19"/>
    </row>
    <row r="8067" spans="8:14">
      <c r="H8067" s="18"/>
      <c r="I8067" s="20"/>
      <c r="K8067" s="21"/>
      <c r="L8067" s="21"/>
      <c r="M8067" s="19"/>
      <c r="N8067" s="19"/>
    </row>
    <row r="8068" spans="8:14">
      <c r="H8068" s="18"/>
      <c r="I8068" s="20"/>
      <c r="K8068" s="21"/>
      <c r="L8068" s="21"/>
      <c r="M8068" s="19"/>
      <c r="N8068" s="19"/>
    </row>
    <row r="8069" spans="8:14">
      <c r="H8069" s="18"/>
      <c r="I8069" s="20"/>
      <c r="K8069" s="21"/>
      <c r="L8069" s="21"/>
      <c r="M8069" s="19"/>
      <c r="N8069" s="19"/>
    </row>
    <row r="8070" spans="8:14">
      <c r="H8070" s="18"/>
      <c r="I8070" s="20"/>
      <c r="K8070" s="21"/>
      <c r="L8070" s="21"/>
      <c r="M8070" s="19"/>
      <c r="N8070" s="19"/>
    </row>
    <row r="8071" spans="8:14">
      <c r="H8071" s="18"/>
      <c r="I8071" s="20"/>
      <c r="K8071" s="21"/>
      <c r="L8071" s="21"/>
      <c r="M8071" s="19"/>
      <c r="N8071" s="19"/>
    </row>
    <row r="8072" spans="8:14">
      <c r="H8072" s="18"/>
      <c r="I8072" s="20"/>
      <c r="K8072" s="21"/>
      <c r="L8072" s="21"/>
      <c r="M8072" s="19"/>
      <c r="N8072" s="19"/>
    </row>
    <row r="8073" spans="8:14">
      <c r="H8073" s="18"/>
      <c r="I8073" s="20"/>
      <c r="K8073" s="21"/>
      <c r="L8073" s="21"/>
      <c r="M8073" s="19"/>
      <c r="N8073" s="19"/>
    </row>
    <row r="8074" spans="8:14">
      <c r="H8074" s="18"/>
      <c r="I8074" s="20"/>
      <c r="K8074" s="21"/>
      <c r="L8074" s="21"/>
      <c r="M8074" s="19"/>
      <c r="N8074" s="19"/>
    </row>
    <row r="8075" spans="8:14">
      <c r="H8075" s="18"/>
      <c r="I8075" s="20"/>
      <c r="K8075" s="21"/>
      <c r="L8075" s="21"/>
      <c r="M8075" s="19"/>
      <c r="N8075" s="19"/>
    </row>
    <row r="8076" spans="8:14">
      <c r="H8076" s="18"/>
      <c r="I8076" s="20"/>
      <c r="K8076" s="21"/>
      <c r="L8076" s="21"/>
      <c r="M8076" s="19"/>
      <c r="N8076" s="19"/>
    </row>
    <row r="8077" spans="8:14">
      <c r="H8077" s="18"/>
      <c r="I8077" s="20"/>
      <c r="K8077" s="21"/>
      <c r="L8077" s="21"/>
      <c r="M8077" s="19"/>
      <c r="N8077" s="19"/>
    </row>
    <row r="8078" spans="8:14">
      <c r="H8078" s="18"/>
      <c r="I8078" s="20"/>
      <c r="K8078" s="21"/>
      <c r="L8078" s="21"/>
      <c r="M8078" s="19"/>
      <c r="N8078" s="19"/>
    </row>
    <row r="8079" spans="8:14">
      <c r="H8079" s="18"/>
      <c r="I8079" s="20"/>
      <c r="K8079" s="21"/>
      <c r="L8079" s="21"/>
      <c r="M8079" s="19"/>
      <c r="N8079" s="19"/>
    </row>
    <row r="8080" spans="8:14">
      <c r="H8080" s="18"/>
      <c r="I8080" s="20"/>
      <c r="K8080" s="21"/>
      <c r="L8080" s="21"/>
      <c r="M8080" s="19"/>
      <c r="N8080" s="19"/>
    </row>
    <row r="8081" spans="8:14">
      <c r="H8081" s="18"/>
      <c r="I8081" s="20"/>
      <c r="K8081" s="21"/>
      <c r="L8081" s="21"/>
      <c r="M8081" s="19"/>
      <c r="N8081" s="19"/>
    </row>
    <row r="8082" spans="8:14">
      <c r="H8082" s="18"/>
      <c r="I8082" s="20"/>
      <c r="K8082" s="21"/>
      <c r="L8082" s="21"/>
      <c r="M8082" s="19"/>
      <c r="N8082" s="19"/>
    </row>
    <row r="8083" spans="8:14">
      <c r="H8083" s="18"/>
      <c r="I8083" s="20"/>
      <c r="K8083" s="21"/>
      <c r="L8083" s="21"/>
      <c r="M8083" s="19"/>
      <c r="N8083" s="19"/>
    </row>
    <row r="8084" spans="8:14">
      <c r="H8084" s="18"/>
      <c r="I8084" s="20"/>
      <c r="K8084" s="21"/>
      <c r="L8084" s="21"/>
      <c r="M8084" s="19"/>
      <c r="N8084" s="19"/>
    </row>
    <row r="8085" spans="8:14">
      <c r="H8085" s="18"/>
      <c r="I8085" s="20"/>
      <c r="K8085" s="21"/>
      <c r="L8085" s="21"/>
      <c r="M8085" s="19"/>
      <c r="N8085" s="19"/>
    </row>
    <row r="8086" spans="8:14">
      <c r="H8086" s="18"/>
      <c r="I8086" s="20"/>
      <c r="K8086" s="21"/>
      <c r="L8086" s="21"/>
      <c r="M8086" s="19"/>
      <c r="N8086" s="19"/>
    </row>
    <row r="8087" spans="8:14">
      <c r="H8087" s="18"/>
      <c r="I8087" s="20"/>
      <c r="K8087" s="21"/>
      <c r="L8087" s="21"/>
      <c r="M8087" s="19"/>
      <c r="N8087" s="19"/>
    </row>
    <row r="8088" spans="8:14">
      <c r="H8088" s="18"/>
      <c r="I8088" s="20"/>
      <c r="K8088" s="21"/>
      <c r="L8088" s="21"/>
      <c r="M8088" s="19"/>
      <c r="N8088" s="19"/>
    </row>
    <row r="8089" spans="8:14">
      <c r="H8089" s="18"/>
      <c r="I8089" s="20"/>
      <c r="K8089" s="21"/>
      <c r="L8089" s="21"/>
      <c r="M8089" s="19"/>
      <c r="N8089" s="19"/>
    </row>
    <row r="8090" spans="8:14">
      <c r="H8090" s="18"/>
      <c r="I8090" s="20"/>
      <c r="K8090" s="21"/>
      <c r="L8090" s="21"/>
      <c r="M8090" s="19"/>
      <c r="N8090" s="19"/>
    </row>
    <row r="8091" spans="8:14">
      <c r="H8091" s="18"/>
      <c r="I8091" s="20"/>
      <c r="K8091" s="21"/>
      <c r="L8091" s="21"/>
      <c r="M8091" s="19"/>
      <c r="N8091" s="19"/>
    </row>
    <row r="8092" spans="8:14">
      <c r="H8092" s="18"/>
      <c r="I8092" s="20"/>
      <c r="K8092" s="21"/>
      <c r="L8092" s="21"/>
      <c r="M8092" s="19"/>
      <c r="N8092" s="19"/>
    </row>
    <row r="8093" spans="8:14">
      <c r="H8093" s="18"/>
      <c r="I8093" s="20"/>
      <c r="K8093" s="21"/>
      <c r="L8093" s="21"/>
      <c r="M8093" s="19"/>
      <c r="N8093" s="19"/>
    </row>
    <row r="8094" spans="8:14">
      <c r="H8094" s="18"/>
      <c r="I8094" s="20"/>
      <c r="K8094" s="21"/>
      <c r="L8094" s="21"/>
      <c r="M8094" s="19"/>
      <c r="N8094" s="19"/>
    </row>
    <row r="8095" spans="8:14">
      <c r="H8095" s="18"/>
      <c r="I8095" s="20"/>
      <c r="K8095" s="21"/>
      <c r="L8095" s="21"/>
      <c r="M8095" s="19"/>
      <c r="N8095" s="19"/>
    </row>
    <row r="8096" spans="8:14">
      <c r="H8096" s="18"/>
      <c r="I8096" s="20"/>
      <c r="K8096" s="21"/>
      <c r="L8096" s="21"/>
      <c r="M8096" s="19"/>
      <c r="N8096" s="19"/>
    </row>
    <row r="8097" spans="8:14">
      <c r="H8097" s="18"/>
      <c r="I8097" s="20"/>
      <c r="K8097" s="21"/>
      <c r="L8097" s="21"/>
      <c r="M8097" s="19"/>
      <c r="N8097" s="19"/>
    </row>
    <row r="8098" spans="8:14">
      <c r="H8098" s="18"/>
      <c r="I8098" s="20"/>
      <c r="K8098" s="21"/>
      <c r="L8098" s="21"/>
      <c r="M8098" s="19"/>
      <c r="N8098" s="19"/>
    </row>
    <row r="8099" spans="8:14">
      <c r="H8099" s="18"/>
      <c r="I8099" s="20"/>
      <c r="K8099" s="21"/>
      <c r="L8099" s="21"/>
      <c r="M8099" s="19"/>
      <c r="N8099" s="19"/>
    </row>
    <row r="8100" spans="8:14">
      <c r="H8100" s="18"/>
      <c r="I8100" s="20"/>
      <c r="K8100" s="21"/>
      <c r="L8100" s="21"/>
      <c r="M8100" s="19"/>
      <c r="N8100" s="19"/>
    </row>
    <row r="8101" spans="8:14">
      <c r="H8101" s="18"/>
      <c r="I8101" s="20"/>
      <c r="K8101" s="21"/>
      <c r="L8101" s="21"/>
      <c r="M8101" s="19"/>
      <c r="N8101" s="19"/>
    </row>
    <row r="8102" spans="8:14">
      <c r="H8102" s="18"/>
      <c r="I8102" s="20"/>
      <c r="K8102" s="21"/>
      <c r="L8102" s="21"/>
      <c r="M8102" s="19"/>
      <c r="N8102" s="19"/>
    </row>
    <row r="8103" spans="8:14">
      <c r="H8103" s="18"/>
      <c r="I8103" s="20"/>
      <c r="K8103" s="21"/>
      <c r="L8103" s="21"/>
      <c r="M8103" s="19"/>
      <c r="N8103" s="19"/>
    </row>
    <row r="8104" spans="8:14">
      <c r="H8104" s="18"/>
      <c r="I8104" s="20"/>
      <c r="K8104" s="21"/>
      <c r="L8104" s="21"/>
      <c r="M8104" s="19"/>
      <c r="N8104" s="19"/>
    </row>
    <row r="8105" spans="8:14">
      <c r="H8105" s="18"/>
      <c r="I8105" s="20"/>
      <c r="K8105" s="21"/>
      <c r="L8105" s="21"/>
      <c r="M8105" s="19"/>
      <c r="N8105" s="19"/>
    </row>
    <row r="8106" spans="8:14">
      <c r="H8106" s="18"/>
      <c r="I8106" s="20"/>
      <c r="K8106" s="21"/>
      <c r="L8106" s="21"/>
      <c r="M8106" s="19"/>
      <c r="N8106" s="19"/>
    </row>
    <row r="8107" spans="8:14">
      <c r="H8107" s="18"/>
      <c r="I8107" s="20"/>
      <c r="K8107" s="21"/>
      <c r="L8107" s="21"/>
      <c r="M8107" s="19"/>
      <c r="N8107" s="19"/>
    </row>
    <row r="8108" spans="8:14">
      <c r="H8108" s="18"/>
      <c r="I8108" s="20"/>
      <c r="K8108" s="21"/>
      <c r="L8108" s="21"/>
      <c r="M8108" s="19"/>
      <c r="N8108" s="19"/>
    </row>
    <row r="8109" spans="8:14">
      <c r="H8109" s="18"/>
      <c r="I8109" s="20"/>
      <c r="K8109" s="21"/>
      <c r="L8109" s="21"/>
      <c r="M8109" s="19"/>
      <c r="N8109" s="19"/>
    </row>
    <row r="8110" spans="8:14">
      <c r="H8110" s="18"/>
      <c r="I8110" s="20"/>
      <c r="K8110" s="21"/>
      <c r="L8110" s="21"/>
      <c r="M8110" s="19"/>
      <c r="N8110" s="19"/>
    </row>
    <row r="8111" spans="8:14">
      <c r="H8111" s="18"/>
      <c r="I8111" s="20"/>
      <c r="K8111" s="21"/>
      <c r="L8111" s="21"/>
      <c r="M8111" s="19"/>
      <c r="N8111" s="19"/>
    </row>
    <row r="8112" spans="8:14">
      <c r="H8112" s="18"/>
      <c r="I8112" s="20"/>
      <c r="K8112" s="21"/>
      <c r="L8112" s="21"/>
      <c r="M8112" s="19"/>
      <c r="N8112" s="19"/>
    </row>
    <row r="8113" spans="8:14">
      <c r="H8113" s="18"/>
      <c r="I8113" s="20"/>
      <c r="K8113" s="21"/>
      <c r="L8113" s="21"/>
      <c r="M8113" s="19"/>
      <c r="N8113" s="19"/>
    </row>
    <row r="8114" spans="8:14">
      <c r="H8114" s="18"/>
      <c r="I8114" s="20"/>
      <c r="K8114" s="21"/>
      <c r="L8114" s="21"/>
      <c r="M8114" s="19"/>
      <c r="N8114" s="19"/>
    </row>
    <row r="8115" spans="8:14">
      <c r="H8115" s="18"/>
      <c r="I8115" s="20"/>
      <c r="K8115" s="21"/>
      <c r="L8115" s="21"/>
      <c r="M8115" s="19"/>
      <c r="N8115" s="19"/>
    </row>
    <row r="8116" spans="8:14">
      <c r="H8116" s="18"/>
      <c r="I8116" s="20"/>
      <c r="K8116" s="21"/>
      <c r="L8116" s="21"/>
      <c r="M8116" s="19"/>
      <c r="N8116" s="19"/>
    </row>
    <row r="8117" spans="8:14">
      <c r="H8117" s="18"/>
      <c r="I8117" s="20"/>
      <c r="K8117" s="21"/>
      <c r="L8117" s="21"/>
      <c r="M8117" s="19"/>
      <c r="N8117" s="19"/>
    </row>
    <row r="8118" spans="8:14">
      <c r="H8118" s="18"/>
      <c r="I8118" s="20"/>
      <c r="K8118" s="21"/>
      <c r="L8118" s="21"/>
      <c r="M8118" s="19"/>
      <c r="N8118" s="19"/>
    </row>
    <row r="8119" spans="8:14">
      <c r="H8119" s="18"/>
      <c r="I8119" s="20"/>
      <c r="K8119" s="21"/>
      <c r="L8119" s="21"/>
      <c r="M8119" s="19"/>
      <c r="N8119" s="19"/>
    </row>
    <row r="8120" spans="8:14">
      <c r="H8120" s="18"/>
      <c r="I8120" s="20"/>
      <c r="K8120" s="21"/>
      <c r="L8120" s="21"/>
      <c r="M8120" s="19"/>
      <c r="N8120" s="19"/>
    </row>
    <row r="8121" spans="8:14">
      <c r="H8121" s="18"/>
      <c r="I8121" s="20"/>
      <c r="K8121" s="21"/>
      <c r="L8121" s="21"/>
      <c r="M8121" s="19"/>
      <c r="N8121" s="19"/>
    </row>
    <row r="8122" spans="8:14">
      <c r="H8122" s="18"/>
      <c r="I8122" s="20"/>
      <c r="K8122" s="21"/>
      <c r="L8122" s="21"/>
      <c r="M8122" s="19"/>
      <c r="N8122" s="19"/>
    </row>
    <row r="8123" spans="8:14">
      <c r="H8123" s="18"/>
      <c r="I8123" s="20"/>
      <c r="K8123" s="21"/>
      <c r="L8123" s="21"/>
      <c r="M8123" s="19"/>
      <c r="N8123" s="19"/>
    </row>
    <row r="8124" spans="8:14">
      <c r="H8124" s="18"/>
      <c r="I8124" s="20"/>
      <c r="K8124" s="21"/>
      <c r="L8124" s="21"/>
      <c r="M8124" s="19"/>
      <c r="N8124" s="19"/>
    </row>
    <row r="8125" spans="8:14">
      <c r="H8125" s="18"/>
      <c r="I8125" s="20"/>
      <c r="K8125" s="21"/>
      <c r="L8125" s="21"/>
      <c r="M8125" s="19"/>
      <c r="N8125" s="19"/>
    </row>
    <row r="8126" spans="8:14">
      <c r="H8126" s="18"/>
      <c r="I8126" s="20"/>
      <c r="K8126" s="21"/>
      <c r="L8126" s="21"/>
      <c r="M8126" s="19"/>
      <c r="N8126" s="19"/>
    </row>
    <row r="8127" spans="8:14">
      <c r="H8127" s="18"/>
      <c r="I8127" s="20"/>
      <c r="K8127" s="21"/>
      <c r="L8127" s="21"/>
      <c r="M8127" s="19"/>
      <c r="N8127" s="19"/>
    </row>
    <row r="8128" spans="8:14">
      <c r="H8128" s="18"/>
      <c r="I8128" s="20"/>
      <c r="K8128" s="21"/>
      <c r="L8128" s="21"/>
      <c r="M8128" s="19"/>
      <c r="N8128" s="19"/>
    </row>
    <row r="8129" spans="8:14">
      <c r="H8129" s="18"/>
      <c r="I8129" s="20"/>
      <c r="K8129" s="21"/>
      <c r="L8129" s="21"/>
      <c r="M8129" s="19"/>
      <c r="N8129" s="19"/>
    </row>
    <row r="8130" spans="8:14">
      <c r="H8130" s="18"/>
      <c r="I8130" s="20"/>
      <c r="K8130" s="21"/>
      <c r="L8130" s="21"/>
      <c r="M8130" s="19"/>
      <c r="N8130" s="19"/>
    </row>
    <row r="8131" spans="8:14">
      <c r="H8131" s="18"/>
      <c r="I8131" s="20"/>
      <c r="K8131" s="21"/>
      <c r="L8131" s="21"/>
      <c r="M8131" s="19"/>
      <c r="N8131" s="19"/>
    </row>
    <row r="8132" spans="8:14">
      <c r="H8132" s="18"/>
      <c r="I8132" s="20"/>
      <c r="K8132" s="21"/>
      <c r="L8132" s="21"/>
      <c r="M8132" s="19"/>
      <c r="N8132" s="19"/>
    </row>
    <row r="8133" spans="8:14">
      <c r="H8133" s="18"/>
      <c r="I8133" s="20"/>
      <c r="K8133" s="21"/>
      <c r="L8133" s="21"/>
      <c r="M8133" s="19"/>
      <c r="N8133" s="19"/>
    </row>
    <row r="8134" spans="8:14">
      <c r="H8134" s="18"/>
      <c r="I8134" s="20"/>
      <c r="K8134" s="21"/>
      <c r="L8134" s="21"/>
      <c r="M8134" s="19"/>
      <c r="N8134" s="19"/>
    </row>
    <row r="8135" spans="8:14">
      <c r="H8135" s="18"/>
      <c r="I8135" s="20"/>
      <c r="K8135" s="21"/>
      <c r="L8135" s="21"/>
      <c r="M8135" s="19"/>
      <c r="N8135" s="19"/>
    </row>
    <row r="8136" spans="8:14">
      <c r="H8136" s="18"/>
      <c r="I8136" s="20"/>
      <c r="K8136" s="21"/>
      <c r="L8136" s="21"/>
      <c r="M8136" s="19"/>
      <c r="N8136" s="19"/>
    </row>
    <row r="8137" spans="8:14">
      <c r="H8137" s="18"/>
      <c r="I8137" s="20"/>
      <c r="K8137" s="21"/>
      <c r="L8137" s="21"/>
      <c r="M8137" s="19"/>
      <c r="N8137" s="19"/>
    </row>
    <row r="8138" spans="8:14">
      <c r="H8138" s="18"/>
      <c r="I8138" s="20"/>
      <c r="K8138" s="21"/>
      <c r="L8138" s="21"/>
      <c r="M8138" s="19"/>
      <c r="N8138" s="19"/>
    </row>
    <row r="8139" spans="8:14">
      <c r="H8139" s="18"/>
      <c r="I8139" s="20"/>
      <c r="K8139" s="21"/>
      <c r="L8139" s="21"/>
      <c r="M8139" s="19"/>
      <c r="N8139" s="19"/>
    </row>
    <row r="8140" spans="8:14">
      <c r="H8140" s="18"/>
      <c r="I8140" s="20"/>
      <c r="K8140" s="21"/>
      <c r="L8140" s="21"/>
      <c r="M8140" s="19"/>
      <c r="N8140" s="19"/>
    </row>
    <row r="8141" spans="8:14">
      <c r="H8141" s="18"/>
      <c r="I8141" s="20"/>
      <c r="K8141" s="21"/>
      <c r="L8141" s="21"/>
      <c r="M8141" s="19"/>
      <c r="N8141" s="19"/>
    </row>
    <row r="8142" spans="8:14">
      <c r="H8142" s="18"/>
      <c r="I8142" s="20"/>
      <c r="K8142" s="21"/>
      <c r="L8142" s="21"/>
      <c r="M8142" s="19"/>
      <c r="N8142" s="19"/>
    </row>
    <row r="8143" spans="8:14">
      <c r="H8143" s="18"/>
      <c r="I8143" s="20"/>
      <c r="K8143" s="21"/>
      <c r="L8143" s="21"/>
      <c r="M8143" s="19"/>
      <c r="N8143" s="19"/>
    </row>
    <row r="8144" spans="8:14">
      <c r="H8144" s="18"/>
      <c r="I8144" s="20"/>
      <c r="K8144" s="21"/>
      <c r="L8144" s="21"/>
      <c r="M8144" s="19"/>
      <c r="N8144" s="19"/>
    </row>
    <row r="8145" spans="8:14">
      <c r="H8145" s="18"/>
      <c r="I8145" s="20"/>
      <c r="K8145" s="21"/>
      <c r="L8145" s="21"/>
      <c r="M8145" s="19"/>
      <c r="N8145" s="19"/>
    </row>
    <row r="8146" spans="8:14">
      <c r="H8146" s="18"/>
      <c r="I8146" s="20"/>
      <c r="K8146" s="21"/>
      <c r="L8146" s="21"/>
      <c r="M8146" s="19"/>
      <c r="N8146" s="19"/>
    </row>
    <row r="8147" spans="8:14">
      <c r="H8147" s="18"/>
      <c r="I8147" s="20"/>
      <c r="K8147" s="21"/>
      <c r="L8147" s="21"/>
      <c r="M8147" s="19"/>
      <c r="N8147" s="19"/>
    </row>
    <row r="8148" spans="8:14">
      <c r="H8148" s="18"/>
      <c r="I8148" s="20"/>
      <c r="K8148" s="21"/>
      <c r="L8148" s="21"/>
      <c r="M8148" s="19"/>
      <c r="N8148" s="19"/>
    </row>
    <row r="8149" spans="8:14">
      <c r="H8149" s="18"/>
      <c r="I8149" s="20"/>
      <c r="K8149" s="21"/>
      <c r="L8149" s="21"/>
      <c r="M8149" s="19"/>
      <c r="N8149" s="19"/>
    </row>
    <row r="8150" spans="8:14">
      <c r="H8150" s="18"/>
      <c r="I8150" s="20"/>
      <c r="K8150" s="21"/>
      <c r="L8150" s="21"/>
      <c r="M8150" s="19"/>
      <c r="N8150" s="19"/>
    </row>
    <row r="8151" spans="8:14">
      <c r="H8151" s="18"/>
      <c r="I8151" s="20"/>
      <c r="K8151" s="21"/>
      <c r="L8151" s="21"/>
      <c r="M8151" s="19"/>
      <c r="N8151" s="19"/>
    </row>
    <row r="8152" spans="8:14">
      <c r="H8152" s="18"/>
      <c r="I8152" s="20"/>
      <c r="K8152" s="21"/>
      <c r="L8152" s="21"/>
      <c r="M8152" s="19"/>
      <c r="N8152" s="19"/>
    </row>
    <row r="8153" spans="8:14">
      <c r="H8153" s="18"/>
      <c r="I8153" s="20"/>
      <c r="K8153" s="21"/>
      <c r="L8153" s="21"/>
      <c r="M8153" s="19"/>
      <c r="N8153" s="19"/>
    </row>
    <row r="8154" spans="8:14">
      <c r="H8154" s="18"/>
      <c r="I8154" s="20"/>
      <c r="K8154" s="21"/>
      <c r="L8154" s="21"/>
      <c r="M8154" s="19"/>
      <c r="N8154" s="19"/>
    </row>
    <row r="8155" spans="8:14">
      <c r="H8155" s="18"/>
      <c r="I8155" s="20"/>
      <c r="K8155" s="21"/>
      <c r="L8155" s="21"/>
      <c r="M8155" s="19"/>
      <c r="N8155" s="19"/>
    </row>
    <row r="8156" spans="8:14">
      <c r="H8156" s="18"/>
      <c r="I8156" s="20"/>
      <c r="K8156" s="21"/>
      <c r="L8156" s="21"/>
      <c r="M8156" s="19"/>
      <c r="N8156" s="19"/>
    </row>
    <row r="8157" spans="8:14">
      <c r="H8157" s="18"/>
      <c r="I8157" s="20"/>
      <c r="K8157" s="21"/>
      <c r="L8157" s="21"/>
      <c r="M8157" s="19"/>
      <c r="N8157" s="19"/>
    </row>
    <row r="8158" spans="8:14">
      <c r="H8158" s="18"/>
      <c r="I8158" s="20"/>
      <c r="K8158" s="21"/>
      <c r="L8158" s="21"/>
      <c r="M8158" s="19"/>
      <c r="N8158" s="19"/>
    </row>
    <row r="8159" spans="8:14">
      <c r="H8159" s="18"/>
      <c r="I8159" s="20"/>
      <c r="K8159" s="21"/>
      <c r="L8159" s="21"/>
      <c r="M8159" s="19"/>
      <c r="N8159" s="19"/>
    </row>
    <row r="8160" spans="8:14">
      <c r="H8160" s="18"/>
      <c r="I8160" s="20"/>
      <c r="K8160" s="21"/>
      <c r="L8160" s="21"/>
      <c r="M8160" s="19"/>
      <c r="N8160" s="19"/>
    </row>
    <row r="8161" spans="8:14">
      <c r="H8161" s="18"/>
      <c r="I8161" s="20"/>
      <c r="K8161" s="21"/>
      <c r="L8161" s="21"/>
      <c r="M8161" s="19"/>
      <c r="N8161" s="19"/>
    </row>
    <row r="8162" spans="8:14">
      <c r="H8162" s="18"/>
      <c r="I8162" s="20"/>
      <c r="K8162" s="21"/>
      <c r="L8162" s="21"/>
      <c r="M8162" s="19"/>
      <c r="N8162" s="19"/>
    </row>
    <row r="8163" spans="8:14">
      <c r="H8163" s="18"/>
      <c r="I8163" s="20"/>
      <c r="K8163" s="21"/>
      <c r="L8163" s="21"/>
      <c r="M8163" s="19"/>
      <c r="N8163" s="19"/>
    </row>
    <row r="8164" spans="8:14">
      <c r="H8164" s="18"/>
      <c r="I8164" s="20"/>
      <c r="K8164" s="21"/>
      <c r="L8164" s="21"/>
      <c r="M8164" s="19"/>
      <c r="N8164" s="19"/>
    </row>
    <row r="8165" spans="8:14">
      <c r="H8165" s="18"/>
      <c r="I8165" s="20"/>
      <c r="K8165" s="21"/>
      <c r="L8165" s="21"/>
      <c r="M8165" s="19"/>
      <c r="N8165" s="19"/>
    </row>
    <row r="8166" spans="8:14">
      <c r="H8166" s="18"/>
      <c r="I8166" s="20"/>
      <c r="K8166" s="21"/>
      <c r="L8166" s="21"/>
      <c r="M8166" s="19"/>
      <c r="N8166" s="19"/>
    </row>
    <row r="8167" spans="8:14">
      <c r="H8167" s="18"/>
      <c r="I8167" s="20"/>
      <c r="K8167" s="21"/>
      <c r="L8167" s="21"/>
      <c r="M8167" s="19"/>
      <c r="N8167" s="19"/>
    </row>
    <row r="8168" spans="8:14">
      <c r="H8168" s="18"/>
      <c r="I8168" s="20"/>
      <c r="K8168" s="21"/>
      <c r="L8168" s="21"/>
      <c r="M8168" s="19"/>
      <c r="N8168" s="19"/>
    </row>
    <row r="8169" spans="8:14">
      <c r="H8169" s="18"/>
      <c r="I8169" s="20"/>
      <c r="K8169" s="21"/>
      <c r="L8169" s="21"/>
      <c r="M8169" s="19"/>
      <c r="N8169" s="19"/>
    </row>
    <row r="8170" spans="8:14">
      <c r="H8170" s="18"/>
      <c r="I8170" s="20"/>
      <c r="K8170" s="21"/>
      <c r="L8170" s="21"/>
      <c r="M8170" s="19"/>
      <c r="N8170" s="19"/>
    </row>
    <row r="8171" spans="8:14">
      <c r="H8171" s="18"/>
      <c r="I8171" s="20"/>
      <c r="K8171" s="21"/>
      <c r="L8171" s="21"/>
      <c r="M8171" s="19"/>
      <c r="N8171" s="19"/>
    </row>
    <row r="8172" spans="8:14">
      <c r="H8172" s="18"/>
      <c r="I8172" s="20"/>
      <c r="K8172" s="21"/>
      <c r="L8172" s="21"/>
      <c r="M8172" s="19"/>
      <c r="N8172" s="19"/>
    </row>
    <row r="8173" spans="8:14">
      <c r="H8173" s="18"/>
      <c r="I8173" s="20"/>
      <c r="K8173" s="21"/>
      <c r="L8173" s="21"/>
      <c r="M8173" s="19"/>
      <c r="N8173" s="19"/>
    </row>
    <row r="8174" spans="8:14">
      <c r="H8174" s="18"/>
      <c r="I8174" s="20"/>
      <c r="K8174" s="21"/>
      <c r="L8174" s="21"/>
      <c r="M8174" s="19"/>
      <c r="N8174" s="19"/>
    </row>
    <row r="8175" spans="8:14">
      <c r="H8175" s="18"/>
      <c r="I8175" s="20"/>
      <c r="K8175" s="21"/>
      <c r="L8175" s="21"/>
      <c r="M8175" s="19"/>
      <c r="N8175" s="19"/>
    </row>
    <row r="8176" spans="8:14">
      <c r="H8176" s="18"/>
      <c r="I8176" s="20"/>
      <c r="K8176" s="21"/>
      <c r="L8176" s="21"/>
      <c r="M8176" s="19"/>
      <c r="N8176" s="19"/>
    </row>
    <row r="8177" spans="8:14">
      <c r="H8177" s="18"/>
      <c r="I8177" s="20"/>
      <c r="K8177" s="21"/>
      <c r="L8177" s="21"/>
      <c r="M8177" s="19"/>
      <c r="N8177" s="19"/>
    </row>
    <row r="8178" spans="8:14">
      <c r="H8178" s="18"/>
      <c r="I8178" s="20"/>
      <c r="K8178" s="21"/>
      <c r="L8178" s="21"/>
      <c r="M8178" s="19"/>
      <c r="N8178" s="19"/>
    </row>
    <row r="8179" spans="8:14">
      <c r="H8179" s="18"/>
      <c r="I8179" s="20"/>
      <c r="K8179" s="21"/>
      <c r="L8179" s="21"/>
      <c r="M8179" s="19"/>
      <c r="N8179" s="19"/>
    </row>
    <row r="8180" spans="8:14">
      <c r="H8180" s="18"/>
      <c r="I8180" s="20"/>
      <c r="K8180" s="21"/>
      <c r="L8180" s="21"/>
      <c r="M8180" s="19"/>
      <c r="N8180" s="19"/>
    </row>
    <row r="8181" spans="8:14">
      <c r="H8181" s="18"/>
      <c r="I8181" s="20"/>
      <c r="K8181" s="21"/>
      <c r="L8181" s="21"/>
      <c r="M8181" s="19"/>
      <c r="N8181" s="19"/>
    </row>
    <row r="8182" spans="8:14">
      <c r="H8182" s="18"/>
      <c r="I8182" s="20"/>
      <c r="K8182" s="21"/>
      <c r="L8182" s="21"/>
      <c r="M8182" s="19"/>
      <c r="N8182" s="19"/>
    </row>
    <row r="8183" spans="8:14">
      <c r="H8183" s="18"/>
      <c r="I8183" s="20"/>
      <c r="K8183" s="21"/>
      <c r="L8183" s="21"/>
      <c r="M8183" s="19"/>
      <c r="N8183" s="19"/>
    </row>
    <row r="8184" spans="8:14">
      <c r="H8184" s="18"/>
      <c r="I8184" s="20"/>
      <c r="K8184" s="21"/>
      <c r="L8184" s="21"/>
      <c r="M8184" s="19"/>
      <c r="N8184" s="19"/>
    </row>
    <row r="8185" spans="8:14">
      <c r="H8185" s="18"/>
      <c r="I8185" s="20"/>
      <c r="K8185" s="21"/>
      <c r="L8185" s="21"/>
      <c r="M8185" s="19"/>
      <c r="N8185" s="19"/>
    </row>
    <row r="8186" spans="8:14">
      <c r="H8186" s="18"/>
      <c r="I8186" s="20"/>
      <c r="K8186" s="21"/>
      <c r="L8186" s="21"/>
      <c r="M8186" s="19"/>
      <c r="N8186" s="19"/>
    </row>
    <row r="8187" spans="8:14">
      <c r="H8187" s="18"/>
      <c r="I8187" s="20"/>
      <c r="K8187" s="21"/>
      <c r="L8187" s="21"/>
      <c r="M8187" s="19"/>
      <c r="N8187" s="19"/>
    </row>
    <row r="8188" spans="8:14">
      <c r="H8188" s="18"/>
      <c r="I8188" s="20"/>
      <c r="K8188" s="21"/>
      <c r="L8188" s="21"/>
      <c r="M8188" s="19"/>
      <c r="N8188" s="19"/>
    </row>
    <row r="8189" spans="8:14">
      <c r="H8189" s="18"/>
      <c r="I8189" s="20"/>
      <c r="K8189" s="21"/>
      <c r="L8189" s="21"/>
      <c r="M8189" s="19"/>
      <c r="N8189" s="19"/>
    </row>
    <row r="8190" spans="8:14">
      <c r="H8190" s="18"/>
      <c r="I8190" s="20"/>
      <c r="K8190" s="21"/>
      <c r="L8190" s="21"/>
      <c r="M8190" s="19"/>
      <c r="N8190" s="19"/>
    </row>
    <row r="8191" spans="8:14">
      <c r="H8191" s="18"/>
      <c r="I8191" s="20"/>
      <c r="K8191" s="21"/>
      <c r="L8191" s="21"/>
      <c r="M8191" s="19"/>
      <c r="N8191" s="19"/>
    </row>
    <row r="8192" spans="8:14">
      <c r="H8192" s="18"/>
      <c r="I8192" s="20"/>
      <c r="K8192" s="21"/>
      <c r="L8192" s="21"/>
      <c r="M8192" s="19"/>
      <c r="N8192" s="19"/>
    </row>
    <row r="8193" spans="8:14">
      <c r="H8193" s="18"/>
      <c r="I8193" s="20"/>
      <c r="K8193" s="21"/>
      <c r="L8193" s="21"/>
      <c r="M8193" s="19"/>
      <c r="N8193" s="19"/>
    </row>
    <row r="8194" spans="8:14">
      <c r="H8194" s="18"/>
      <c r="I8194" s="20"/>
      <c r="K8194" s="21"/>
      <c r="L8194" s="21"/>
      <c r="M8194" s="19"/>
      <c r="N8194" s="19"/>
    </row>
    <row r="8195" spans="8:14">
      <c r="H8195" s="18"/>
      <c r="I8195" s="20"/>
      <c r="K8195" s="21"/>
      <c r="L8195" s="21"/>
      <c r="M8195" s="19"/>
      <c r="N8195" s="19"/>
    </row>
    <row r="8196" spans="8:14">
      <c r="H8196" s="18"/>
      <c r="I8196" s="20"/>
      <c r="K8196" s="21"/>
      <c r="L8196" s="21"/>
      <c r="M8196" s="19"/>
      <c r="N8196" s="19"/>
    </row>
    <row r="8197" spans="8:14">
      <c r="H8197" s="18"/>
      <c r="I8197" s="20"/>
      <c r="K8197" s="21"/>
      <c r="L8197" s="21"/>
      <c r="M8197" s="19"/>
      <c r="N8197" s="19"/>
    </row>
    <row r="8198" spans="8:14">
      <c r="H8198" s="18"/>
      <c r="I8198" s="20"/>
      <c r="K8198" s="21"/>
      <c r="L8198" s="21"/>
      <c r="M8198" s="19"/>
      <c r="N8198" s="19"/>
    </row>
    <row r="8199" spans="8:14">
      <c r="H8199" s="18"/>
      <c r="I8199" s="20"/>
      <c r="K8199" s="21"/>
      <c r="L8199" s="21"/>
      <c r="M8199" s="19"/>
      <c r="N8199" s="19"/>
    </row>
    <row r="8200" spans="8:14">
      <c r="H8200" s="18"/>
      <c r="I8200" s="20"/>
      <c r="K8200" s="21"/>
      <c r="L8200" s="21"/>
      <c r="M8200" s="19"/>
      <c r="N8200" s="19"/>
    </row>
    <row r="8201" spans="8:14">
      <c r="H8201" s="18"/>
      <c r="I8201" s="20"/>
      <c r="K8201" s="21"/>
      <c r="L8201" s="21"/>
      <c r="M8201" s="19"/>
      <c r="N8201" s="19"/>
    </row>
    <row r="8202" spans="8:14">
      <c r="H8202" s="18"/>
      <c r="I8202" s="20"/>
      <c r="K8202" s="21"/>
      <c r="L8202" s="21"/>
      <c r="M8202" s="19"/>
      <c r="N8202" s="19"/>
    </row>
    <row r="8203" spans="8:14">
      <c r="H8203" s="18"/>
      <c r="I8203" s="20"/>
      <c r="K8203" s="21"/>
      <c r="L8203" s="21"/>
      <c r="M8203" s="19"/>
      <c r="N8203" s="19"/>
    </row>
    <row r="8204" spans="8:14">
      <c r="H8204" s="18"/>
      <c r="I8204" s="20"/>
      <c r="K8204" s="21"/>
      <c r="L8204" s="21"/>
      <c r="M8204" s="19"/>
      <c r="N8204" s="19"/>
    </row>
    <row r="8205" spans="8:14">
      <c r="H8205" s="18"/>
      <c r="I8205" s="20"/>
      <c r="K8205" s="21"/>
      <c r="L8205" s="21"/>
      <c r="M8205" s="19"/>
      <c r="N8205" s="19"/>
    </row>
    <row r="8206" spans="8:14">
      <c r="H8206" s="18"/>
      <c r="I8206" s="20"/>
      <c r="K8206" s="21"/>
      <c r="L8206" s="21"/>
      <c r="M8206" s="19"/>
      <c r="N8206" s="19"/>
    </row>
    <row r="8207" spans="8:14">
      <c r="H8207" s="18"/>
      <c r="I8207" s="20"/>
      <c r="K8207" s="21"/>
      <c r="L8207" s="21"/>
      <c r="M8207" s="19"/>
      <c r="N8207" s="19"/>
    </row>
    <row r="8208" spans="8:14">
      <c r="H8208" s="18"/>
      <c r="I8208" s="20"/>
      <c r="K8208" s="21"/>
      <c r="L8208" s="21"/>
      <c r="M8208" s="19"/>
      <c r="N8208" s="19"/>
    </row>
    <row r="8209" spans="8:14">
      <c r="H8209" s="18"/>
      <c r="I8209" s="20"/>
      <c r="K8209" s="21"/>
      <c r="L8209" s="21"/>
      <c r="M8209" s="19"/>
      <c r="N8209" s="19"/>
    </row>
    <row r="8210" spans="8:14">
      <c r="H8210" s="18"/>
      <c r="I8210" s="20"/>
      <c r="K8210" s="21"/>
      <c r="L8210" s="21"/>
      <c r="M8210" s="19"/>
      <c r="N8210" s="19"/>
    </row>
    <row r="8211" spans="8:14">
      <c r="H8211" s="18"/>
      <c r="I8211" s="20"/>
      <c r="K8211" s="21"/>
      <c r="L8211" s="21"/>
      <c r="M8211" s="19"/>
      <c r="N8211" s="19"/>
    </row>
    <row r="8212" spans="8:14">
      <c r="H8212" s="18"/>
      <c r="I8212" s="20"/>
      <c r="K8212" s="21"/>
      <c r="L8212" s="21"/>
      <c r="M8212" s="19"/>
      <c r="N8212" s="19"/>
    </row>
    <row r="8213" spans="8:14">
      <c r="H8213" s="18"/>
      <c r="I8213" s="20"/>
      <c r="K8213" s="21"/>
      <c r="L8213" s="21"/>
      <c r="M8213" s="19"/>
      <c r="N8213" s="19"/>
    </row>
    <row r="8214" spans="8:14">
      <c r="H8214" s="18"/>
      <c r="I8214" s="20"/>
      <c r="K8214" s="21"/>
      <c r="L8214" s="21"/>
      <c r="M8214" s="19"/>
      <c r="N8214" s="19"/>
    </row>
    <row r="8215" spans="8:14">
      <c r="H8215" s="18"/>
      <c r="I8215" s="20"/>
      <c r="K8215" s="21"/>
      <c r="L8215" s="21"/>
      <c r="M8215" s="19"/>
      <c r="N8215" s="19"/>
    </row>
    <row r="8216" spans="8:14">
      <c r="H8216" s="18"/>
      <c r="I8216" s="20"/>
      <c r="K8216" s="21"/>
      <c r="L8216" s="21"/>
      <c r="M8216" s="19"/>
      <c r="N8216" s="19"/>
    </row>
    <row r="8217" spans="8:14">
      <c r="H8217" s="18"/>
      <c r="I8217" s="20"/>
      <c r="K8217" s="21"/>
      <c r="L8217" s="21"/>
      <c r="M8217" s="19"/>
      <c r="N8217" s="19"/>
    </row>
    <row r="8218" spans="8:14">
      <c r="H8218" s="18"/>
      <c r="I8218" s="20"/>
      <c r="K8218" s="21"/>
      <c r="L8218" s="21"/>
      <c r="M8218" s="19"/>
      <c r="N8218" s="19"/>
    </row>
    <row r="8219" spans="8:14">
      <c r="H8219" s="18"/>
      <c r="I8219" s="20"/>
      <c r="K8219" s="21"/>
      <c r="L8219" s="21"/>
      <c r="M8219" s="19"/>
      <c r="N8219" s="19"/>
    </row>
    <row r="8220" spans="8:14">
      <c r="H8220" s="18"/>
      <c r="I8220" s="20"/>
      <c r="K8220" s="21"/>
      <c r="L8220" s="21"/>
      <c r="M8220" s="19"/>
      <c r="N8220" s="19"/>
    </row>
    <row r="8221" spans="8:14">
      <c r="H8221" s="18"/>
      <c r="I8221" s="20"/>
      <c r="K8221" s="21"/>
      <c r="L8221" s="21"/>
      <c r="M8221" s="19"/>
      <c r="N8221" s="19"/>
    </row>
    <row r="8222" spans="8:14">
      <c r="H8222" s="18"/>
      <c r="I8222" s="20"/>
      <c r="K8222" s="21"/>
      <c r="L8222" s="21"/>
      <c r="M8222" s="19"/>
      <c r="N8222" s="19"/>
    </row>
    <row r="8223" spans="8:14">
      <c r="H8223" s="18"/>
      <c r="I8223" s="20"/>
      <c r="K8223" s="21"/>
      <c r="L8223" s="21"/>
      <c r="M8223" s="19"/>
      <c r="N8223" s="19"/>
    </row>
    <row r="8224" spans="8:14">
      <c r="H8224" s="18"/>
      <c r="I8224" s="20"/>
      <c r="K8224" s="21"/>
      <c r="L8224" s="21"/>
      <c r="M8224" s="19"/>
      <c r="N8224" s="19"/>
    </row>
    <row r="8225" spans="8:14">
      <c r="H8225" s="18"/>
      <c r="I8225" s="20"/>
      <c r="K8225" s="21"/>
      <c r="L8225" s="21"/>
      <c r="M8225" s="19"/>
      <c r="N8225" s="19"/>
    </row>
    <row r="8226" spans="8:14">
      <c r="H8226" s="18"/>
      <c r="I8226" s="20"/>
      <c r="K8226" s="21"/>
      <c r="L8226" s="21"/>
      <c r="M8226" s="19"/>
      <c r="N8226" s="19"/>
    </row>
    <row r="8227" spans="8:14">
      <c r="H8227" s="18"/>
      <c r="I8227" s="20"/>
      <c r="K8227" s="21"/>
      <c r="L8227" s="21"/>
      <c r="M8227" s="19"/>
      <c r="N8227" s="19"/>
    </row>
    <row r="8228" spans="8:14">
      <c r="H8228" s="18"/>
      <c r="I8228" s="20"/>
      <c r="K8228" s="21"/>
      <c r="L8228" s="21"/>
      <c r="M8228" s="19"/>
      <c r="N8228" s="19"/>
    </row>
    <row r="8229" spans="8:14">
      <c r="H8229" s="18"/>
      <c r="I8229" s="20"/>
      <c r="K8229" s="21"/>
      <c r="L8229" s="21"/>
      <c r="M8229" s="19"/>
      <c r="N8229" s="19"/>
    </row>
    <row r="8230" spans="8:14">
      <c r="H8230" s="18"/>
      <c r="I8230" s="20"/>
      <c r="K8230" s="21"/>
      <c r="L8230" s="21"/>
      <c r="M8230" s="19"/>
      <c r="N8230" s="19"/>
    </row>
    <row r="8231" spans="8:14">
      <c r="H8231" s="18"/>
      <c r="I8231" s="20"/>
      <c r="K8231" s="21"/>
      <c r="L8231" s="21"/>
      <c r="M8231" s="19"/>
      <c r="N8231" s="19"/>
    </row>
    <row r="8232" spans="8:14">
      <c r="H8232" s="18"/>
      <c r="I8232" s="20"/>
      <c r="K8232" s="21"/>
      <c r="L8232" s="21"/>
      <c r="M8232" s="19"/>
      <c r="N8232" s="19"/>
    </row>
    <row r="8233" spans="8:14">
      <c r="H8233" s="18"/>
      <c r="I8233" s="20"/>
      <c r="K8233" s="21"/>
      <c r="L8233" s="21"/>
      <c r="M8233" s="19"/>
      <c r="N8233" s="19"/>
    </row>
    <row r="8234" spans="8:14">
      <c r="H8234" s="18"/>
      <c r="I8234" s="20"/>
      <c r="K8234" s="21"/>
      <c r="L8234" s="21"/>
      <c r="M8234" s="19"/>
      <c r="N8234" s="19"/>
    </row>
    <row r="8235" spans="8:14">
      <c r="H8235" s="18"/>
      <c r="I8235" s="20"/>
      <c r="K8235" s="21"/>
      <c r="L8235" s="21"/>
      <c r="M8235" s="19"/>
      <c r="N8235" s="19"/>
    </row>
    <row r="8236" spans="8:14">
      <c r="H8236" s="18"/>
      <c r="I8236" s="20"/>
      <c r="K8236" s="21"/>
      <c r="L8236" s="21"/>
      <c r="M8236" s="19"/>
      <c r="N8236" s="19"/>
    </row>
    <row r="8237" spans="8:14">
      <c r="H8237" s="18"/>
      <c r="I8237" s="20"/>
      <c r="K8237" s="21"/>
      <c r="L8237" s="21"/>
      <c r="M8237" s="19"/>
      <c r="N8237" s="19"/>
    </row>
    <row r="8238" spans="8:14">
      <c r="H8238" s="18"/>
      <c r="I8238" s="20"/>
      <c r="K8238" s="21"/>
      <c r="L8238" s="21"/>
      <c r="M8238" s="19"/>
      <c r="N8238" s="19"/>
    </row>
    <row r="8239" spans="8:14">
      <c r="H8239" s="18"/>
      <c r="I8239" s="20"/>
      <c r="K8239" s="21"/>
      <c r="L8239" s="21"/>
      <c r="M8239" s="19"/>
      <c r="N8239" s="19"/>
    </row>
    <row r="8240" spans="8:14">
      <c r="H8240" s="18"/>
      <c r="I8240" s="20"/>
      <c r="K8240" s="21"/>
      <c r="L8240" s="21"/>
      <c r="M8240" s="19"/>
      <c r="N8240" s="19"/>
    </row>
    <row r="8241" spans="8:14">
      <c r="H8241" s="18"/>
      <c r="I8241" s="20"/>
      <c r="K8241" s="21"/>
      <c r="L8241" s="21"/>
      <c r="M8241" s="19"/>
      <c r="N8241" s="19"/>
    </row>
    <row r="8242" spans="8:14">
      <c r="H8242" s="18"/>
      <c r="I8242" s="20"/>
      <c r="K8242" s="21"/>
      <c r="L8242" s="21"/>
      <c r="M8242" s="19"/>
      <c r="N8242" s="19"/>
    </row>
    <row r="8243" spans="8:14">
      <c r="H8243" s="18"/>
      <c r="I8243" s="20"/>
      <c r="K8243" s="21"/>
      <c r="L8243" s="21"/>
      <c r="M8243" s="19"/>
      <c r="N8243" s="19"/>
    </row>
    <row r="8244" spans="8:14">
      <c r="H8244" s="18"/>
      <c r="I8244" s="20"/>
      <c r="K8244" s="21"/>
      <c r="L8244" s="21"/>
      <c r="M8244" s="19"/>
      <c r="N8244" s="19"/>
    </row>
    <row r="8245" spans="8:14">
      <c r="H8245" s="18"/>
      <c r="I8245" s="20"/>
      <c r="K8245" s="21"/>
      <c r="L8245" s="21"/>
      <c r="M8245" s="19"/>
      <c r="N8245" s="19"/>
    </row>
    <row r="8246" spans="8:14">
      <c r="H8246" s="18"/>
      <c r="I8246" s="20"/>
      <c r="K8246" s="21"/>
      <c r="L8246" s="21"/>
      <c r="M8246" s="19"/>
      <c r="N8246" s="19"/>
    </row>
    <row r="8247" spans="8:14">
      <c r="H8247" s="18"/>
      <c r="I8247" s="20"/>
      <c r="K8247" s="21"/>
      <c r="L8247" s="21"/>
      <c r="M8247" s="19"/>
      <c r="N8247" s="19"/>
    </row>
    <row r="8248" spans="8:14">
      <c r="H8248" s="18"/>
      <c r="I8248" s="20"/>
      <c r="K8248" s="21"/>
      <c r="L8248" s="21"/>
      <c r="M8248" s="19"/>
      <c r="N8248" s="19"/>
    </row>
    <row r="8249" spans="8:14">
      <c r="H8249" s="18"/>
      <c r="I8249" s="20"/>
      <c r="K8249" s="21"/>
      <c r="L8249" s="21"/>
      <c r="M8249" s="19"/>
      <c r="N8249" s="19"/>
    </row>
    <row r="8250" spans="8:14">
      <c r="H8250" s="18"/>
      <c r="I8250" s="20"/>
      <c r="K8250" s="21"/>
      <c r="L8250" s="21"/>
      <c r="M8250" s="19"/>
      <c r="N8250" s="19"/>
    </row>
    <row r="8251" spans="8:14">
      <c r="H8251" s="18"/>
      <c r="I8251" s="20"/>
      <c r="K8251" s="21"/>
      <c r="L8251" s="21"/>
      <c r="M8251" s="19"/>
      <c r="N8251" s="19"/>
    </row>
    <row r="8252" spans="8:14">
      <c r="H8252" s="18"/>
      <c r="I8252" s="20"/>
      <c r="K8252" s="21"/>
      <c r="L8252" s="21"/>
      <c r="M8252" s="19"/>
      <c r="N8252" s="19"/>
    </row>
    <row r="8253" spans="8:14">
      <c r="H8253" s="18"/>
      <c r="I8253" s="20"/>
      <c r="K8253" s="21"/>
      <c r="L8253" s="21"/>
      <c r="M8253" s="19"/>
      <c r="N8253" s="19"/>
    </row>
    <row r="8254" spans="8:14">
      <c r="H8254" s="18"/>
      <c r="I8254" s="20"/>
      <c r="K8254" s="21"/>
      <c r="L8254" s="21"/>
      <c r="M8254" s="19"/>
      <c r="N8254" s="19"/>
    </row>
    <row r="8255" spans="8:14">
      <c r="H8255" s="18"/>
      <c r="I8255" s="20"/>
      <c r="K8255" s="21"/>
      <c r="L8255" s="21"/>
      <c r="M8255" s="19"/>
      <c r="N8255" s="19"/>
    </row>
    <row r="8256" spans="8:14">
      <c r="H8256" s="18"/>
      <c r="I8256" s="20"/>
      <c r="K8256" s="21"/>
      <c r="L8256" s="21"/>
      <c r="M8256" s="19"/>
      <c r="N8256" s="19"/>
    </row>
    <row r="8257" spans="8:14">
      <c r="H8257" s="18"/>
      <c r="I8257" s="20"/>
      <c r="K8257" s="21"/>
      <c r="L8257" s="21"/>
      <c r="M8257" s="19"/>
      <c r="N8257" s="19"/>
    </row>
    <row r="8258" spans="8:14">
      <c r="H8258" s="18"/>
      <c r="I8258" s="20"/>
      <c r="K8258" s="21"/>
      <c r="L8258" s="21"/>
      <c r="M8258" s="19"/>
      <c r="N8258" s="19"/>
    </row>
    <row r="8259" spans="8:14">
      <c r="H8259" s="18"/>
      <c r="I8259" s="20"/>
      <c r="K8259" s="21"/>
      <c r="L8259" s="21"/>
      <c r="M8259" s="19"/>
      <c r="N8259" s="19"/>
    </row>
    <row r="8260" spans="8:14">
      <c r="H8260" s="18"/>
      <c r="I8260" s="20"/>
      <c r="K8260" s="21"/>
      <c r="L8260" s="21"/>
      <c r="M8260" s="19"/>
      <c r="N8260" s="19"/>
    </row>
    <row r="8261" spans="8:14">
      <c r="H8261" s="18"/>
      <c r="I8261" s="20"/>
      <c r="K8261" s="21"/>
      <c r="L8261" s="21"/>
      <c r="M8261" s="19"/>
      <c r="N8261" s="19"/>
    </row>
    <row r="8262" spans="8:14">
      <c r="H8262" s="18"/>
      <c r="I8262" s="20"/>
      <c r="K8262" s="21"/>
      <c r="L8262" s="21"/>
      <c r="M8262" s="19"/>
      <c r="N8262" s="19"/>
    </row>
    <row r="8263" spans="8:14">
      <c r="H8263" s="18"/>
      <c r="I8263" s="20"/>
      <c r="K8263" s="21"/>
      <c r="L8263" s="21"/>
      <c r="M8263" s="19"/>
      <c r="N8263" s="19"/>
    </row>
    <row r="8264" spans="8:14">
      <c r="H8264" s="18"/>
      <c r="I8264" s="20"/>
      <c r="K8264" s="21"/>
      <c r="L8264" s="21"/>
      <c r="M8264" s="19"/>
      <c r="N8264" s="19"/>
    </row>
    <row r="8265" spans="8:14">
      <c r="H8265" s="18"/>
      <c r="I8265" s="20"/>
      <c r="K8265" s="21"/>
      <c r="L8265" s="21"/>
      <c r="M8265" s="19"/>
      <c r="N8265" s="19"/>
    </row>
    <row r="8266" spans="8:14">
      <c r="H8266" s="18"/>
      <c r="I8266" s="20"/>
      <c r="K8266" s="21"/>
      <c r="L8266" s="21"/>
      <c r="M8266" s="19"/>
      <c r="N8266" s="19"/>
    </row>
    <row r="8267" spans="8:14">
      <c r="H8267" s="18"/>
      <c r="I8267" s="20"/>
      <c r="K8267" s="21"/>
      <c r="L8267" s="21"/>
      <c r="M8267" s="19"/>
      <c r="N8267" s="19"/>
    </row>
    <row r="8268" spans="8:14">
      <c r="H8268" s="18"/>
      <c r="I8268" s="20"/>
      <c r="K8268" s="21"/>
      <c r="L8268" s="21"/>
      <c r="M8268" s="19"/>
      <c r="N8268" s="19"/>
    </row>
    <row r="8269" spans="8:14">
      <c r="H8269" s="18"/>
      <c r="I8269" s="20"/>
      <c r="K8269" s="21"/>
      <c r="L8269" s="21"/>
      <c r="M8269" s="19"/>
      <c r="N8269" s="19"/>
    </row>
    <row r="8270" spans="8:14">
      <c r="H8270" s="18"/>
      <c r="I8270" s="20"/>
      <c r="K8270" s="21"/>
      <c r="L8270" s="21"/>
      <c r="M8270" s="19"/>
      <c r="N8270" s="19"/>
    </row>
    <row r="8271" spans="8:14">
      <c r="H8271" s="18"/>
      <c r="I8271" s="20"/>
      <c r="K8271" s="21"/>
      <c r="L8271" s="21"/>
      <c r="M8271" s="19"/>
      <c r="N8271" s="19"/>
    </row>
    <row r="8272" spans="8:14">
      <c r="H8272" s="18"/>
      <c r="I8272" s="20"/>
      <c r="K8272" s="21"/>
      <c r="L8272" s="21"/>
      <c r="M8272" s="19"/>
      <c r="N8272" s="19"/>
    </row>
    <row r="8273" spans="8:14">
      <c r="H8273" s="18"/>
      <c r="I8273" s="20"/>
      <c r="K8273" s="21"/>
      <c r="L8273" s="21"/>
      <c r="M8273" s="19"/>
      <c r="N8273" s="19"/>
    </row>
    <row r="8274" spans="8:14">
      <c r="H8274" s="18"/>
      <c r="I8274" s="20"/>
      <c r="K8274" s="21"/>
      <c r="L8274" s="21"/>
      <c r="M8274" s="19"/>
      <c r="N8274" s="19"/>
    </row>
    <row r="8275" spans="8:14">
      <c r="H8275" s="18"/>
      <c r="I8275" s="20"/>
      <c r="K8275" s="21"/>
      <c r="L8275" s="21"/>
      <c r="M8275" s="19"/>
      <c r="N8275" s="19"/>
    </row>
    <row r="8276" spans="8:14">
      <c r="H8276" s="18"/>
      <c r="I8276" s="20"/>
      <c r="K8276" s="21"/>
      <c r="L8276" s="21"/>
      <c r="M8276" s="19"/>
      <c r="N8276" s="19"/>
    </row>
    <row r="8277" spans="8:14">
      <c r="H8277" s="18"/>
      <c r="I8277" s="20"/>
      <c r="K8277" s="21"/>
      <c r="L8277" s="21"/>
      <c r="M8277" s="19"/>
      <c r="N8277" s="19"/>
    </row>
    <row r="8278" spans="8:14">
      <c r="H8278" s="18"/>
      <c r="I8278" s="20"/>
      <c r="K8278" s="21"/>
      <c r="L8278" s="21"/>
      <c r="M8278" s="19"/>
      <c r="N8278" s="19"/>
    </row>
    <row r="8279" spans="8:14">
      <c r="H8279" s="18"/>
      <c r="I8279" s="20"/>
      <c r="K8279" s="21"/>
      <c r="L8279" s="21"/>
      <c r="M8279" s="19"/>
      <c r="N8279" s="19"/>
    </row>
    <row r="8280" spans="8:14">
      <c r="H8280" s="18"/>
      <c r="I8280" s="20"/>
      <c r="K8280" s="21"/>
      <c r="L8280" s="21"/>
      <c r="M8280" s="19"/>
      <c r="N8280" s="19"/>
    </row>
    <row r="8281" spans="8:14">
      <c r="H8281" s="18"/>
      <c r="I8281" s="20"/>
      <c r="K8281" s="21"/>
      <c r="L8281" s="21"/>
      <c r="M8281" s="19"/>
      <c r="N8281" s="19"/>
    </row>
    <row r="8282" spans="8:14">
      <c r="H8282" s="18"/>
      <c r="I8282" s="20"/>
      <c r="K8282" s="21"/>
      <c r="L8282" s="21"/>
      <c r="M8282" s="19"/>
      <c r="N8282" s="19"/>
    </row>
    <row r="8283" spans="8:14">
      <c r="H8283" s="18"/>
      <c r="I8283" s="20"/>
      <c r="K8283" s="21"/>
      <c r="L8283" s="21"/>
      <c r="M8283" s="19"/>
      <c r="N8283" s="19"/>
    </row>
    <row r="8284" spans="8:14">
      <c r="H8284" s="18"/>
      <c r="I8284" s="20"/>
      <c r="K8284" s="21"/>
      <c r="L8284" s="21"/>
      <c r="M8284" s="19"/>
      <c r="N8284" s="19"/>
    </row>
    <row r="8285" spans="8:14">
      <c r="H8285" s="18"/>
      <c r="I8285" s="20"/>
      <c r="K8285" s="21"/>
      <c r="L8285" s="21"/>
      <c r="M8285" s="19"/>
      <c r="N8285" s="19"/>
    </row>
    <row r="8286" spans="8:14">
      <c r="H8286" s="18"/>
      <c r="I8286" s="20"/>
      <c r="K8286" s="21"/>
      <c r="L8286" s="21"/>
      <c r="M8286" s="19"/>
      <c r="N8286" s="19"/>
    </row>
    <row r="8287" spans="8:14">
      <c r="H8287" s="18"/>
      <c r="I8287" s="20"/>
      <c r="K8287" s="21"/>
      <c r="L8287" s="21"/>
      <c r="M8287" s="19"/>
      <c r="N8287" s="19"/>
    </row>
    <row r="8288" spans="8:14">
      <c r="H8288" s="18"/>
      <c r="I8288" s="20"/>
      <c r="K8288" s="21"/>
      <c r="L8288" s="21"/>
      <c r="M8288" s="19"/>
      <c r="N8288" s="19"/>
    </row>
    <row r="8289" spans="8:14">
      <c r="H8289" s="18"/>
      <c r="I8289" s="20"/>
      <c r="K8289" s="21"/>
      <c r="L8289" s="21"/>
      <c r="M8289" s="19"/>
      <c r="N8289" s="19"/>
    </row>
    <row r="8290" spans="8:14">
      <c r="H8290" s="18"/>
      <c r="I8290" s="20"/>
      <c r="K8290" s="21"/>
      <c r="L8290" s="21"/>
      <c r="M8290" s="19"/>
      <c r="N8290" s="19"/>
    </row>
    <row r="8291" spans="8:14">
      <c r="H8291" s="18"/>
      <c r="I8291" s="20"/>
      <c r="K8291" s="21"/>
      <c r="L8291" s="21"/>
      <c r="M8291" s="19"/>
      <c r="N8291" s="19"/>
    </row>
    <row r="8292" spans="8:14">
      <c r="H8292" s="18"/>
      <c r="I8292" s="20"/>
      <c r="K8292" s="21"/>
      <c r="L8292" s="21"/>
      <c r="M8292" s="19"/>
      <c r="N8292" s="19"/>
    </row>
    <row r="8293" spans="8:14">
      <c r="H8293" s="18"/>
      <c r="I8293" s="20"/>
      <c r="K8293" s="21"/>
      <c r="L8293" s="21"/>
      <c r="M8293" s="19"/>
      <c r="N8293" s="19"/>
    </row>
    <row r="8294" spans="8:14">
      <c r="H8294" s="18"/>
      <c r="I8294" s="20"/>
      <c r="K8294" s="21"/>
      <c r="L8294" s="21"/>
      <c r="M8294" s="19"/>
      <c r="N8294" s="19"/>
    </row>
    <row r="8295" spans="8:14">
      <c r="H8295" s="18"/>
      <c r="I8295" s="20"/>
      <c r="K8295" s="21"/>
      <c r="L8295" s="21"/>
      <c r="M8295" s="19"/>
      <c r="N8295" s="19"/>
    </row>
    <row r="8296" spans="8:14">
      <c r="H8296" s="18"/>
      <c r="I8296" s="20"/>
      <c r="K8296" s="21"/>
      <c r="L8296" s="21"/>
      <c r="M8296" s="19"/>
      <c r="N8296" s="19"/>
    </row>
    <row r="8297" spans="8:14">
      <c r="H8297" s="18"/>
      <c r="I8297" s="20"/>
      <c r="K8297" s="21"/>
      <c r="L8297" s="21"/>
      <c r="M8297" s="19"/>
      <c r="N8297" s="19"/>
    </row>
    <row r="8298" spans="8:14">
      <c r="H8298" s="18"/>
      <c r="I8298" s="20"/>
      <c r="K8298" s="21"/>
      <c r="L8298" s="21"/>
      <c r="M8298" s="19"/>
      <c r="N8298" s="19"/>
    </row>
    <row r="8299" spans="8:14">
      <c r="H8299" s="18"/>
      <c r="I8299" s="20"/>
      <c r="K8299" s="21"/>
      <c r="L8299" s="21"/>
      <c r="M8299" s="19"/>
      <c r="N8299" s="19"/>
    </row>
    <row r="8300" spans="8:14">
      <c r="H8300" s="18"/>
      <c r="I8300" s="20"/>
      <c r="K8300" s="21"/>
      <c r="L8300" s="21"/>
      <c r="M8300" s="19"/>
      <c r="N8300" s="19"/>
    </row>
    <row r="8301" spans="8:14">
      <c r="H8301" s="18"/>
      <c r="I8301" s="20"/>
      <c r="K8301" s="21"/>
      <c r="L8301" s="21"/>
      <c r="M8301" s="19"/>
      <c r="N8301" s="19"/>
    </row>
    <row r="8302" spans="8:14">
      <c r="H8302" s="18"/>
      <c r="I8302" s="20"/>
      <c r="K8302" s="21"/>
      <c r="L8302" s="21"/>
      <c r="M8302" s="19"/>
      <c r="N8302" s="19"/>
    </row>
    <row r="8303" spans="8:14">
      <c r="H8303" s="18"/>
      <c r="I8303" s="20"/>
      <c r="K8303" s="21"/>
      <c r="L8303" s="21"/>
      <c r="M8303" s="19"/>
      <c r="N8303" s="19"/>
    </row>
    <row r="8304" spans="8:14">
      <c r="H8304" s="18"/>
      <c r="I8304" s="20"/>
      <c r="K8304" s="21"/>
      <c r="L8304" s="21"/>
      <c r="M8304" s="19"/>
      <c r="N8304" s="19"/>
    </row>
    <row r="8305" spans="8:14">
      <c r="H8305" s="18"/>
      <c r="I8305" s="20"/>
      <c r="K8305" s="21"/>
      <c r="L8305" s="21"/>
      <c r="M8305" s="19"/>
      <c r="N8305" s="19"/>
    </row>
    <row r="8306" spans="8:14">
      <c r="H8306" s="18"/>
      <c r="I8306" s="20"/>
      <c r="K8306" s="21"/>
      <c r="L8306" s="21"/>
      <c r="M8306" s="19"/>
      <c r="N8306" s="19"/>
    </row>
    <row r="8307" spans="8:14">
      <c r="H8307" s="18"/>
      <c r="I8307" s="20"/>
      <c r="K8307" s="21"/>
      <c r="L8307" s="21"/>
      <c r="M8307" s="19"/>
      <c r="N8307" s="19"/>
    </row>
    <row r="8308" spans="8:14">
      <c r="H8308" s="18"/>
      <c r="I8308" s="20"/>
      <c r="K8308" s="21"/>
      <c r="L8308" s="21"/>
      <c r="M8308" s="19"/>
      <c r="N8308" s="19"/>
    </row>
    <row r="8309" spans="8:14">
      <c r="H8309" s="18"/>
      <c r="I8309" s="20"/>
      <c r="K8309" s="21"/>
      <c r="L8309" s="21"/>
      <c r="M8309" s="19"/>
      <c r="N8309" s="19"/>
    </row>
    <row r="8310" spans="8:14">
      <c r="H8310" s="18"/>
      <c r="I8310" s="20"/>
      <c r="K8310" s="21"/>
      <c r="L8310" s="21"/>
      <c r="M8310" s="19"/>
      <c r="N8310" s="19"/>
    </row>
    <row r="8311" spans="8:14">
      <c r="H8311" s="18"/>
      <c r="I8311" s="20"/>
      <c r="K8311" s="21"/>
      <c r="L8311" s="21"/>
      <c r="M8311" s="19"/>
      <c r="N8311" s="19"/>
    </row>
    <row r="8312" spans="8:14">
      <c r="H8312" s="18"/>
      <c r="I8312" s="20"/>
      <c r="K8312" s="21"/>
      <c r="L8312" s="21"/>
      <c r="M8312" s="19"/>
      <c r="N8312" s="19"/>
    </row>
    <row r="8313" spans="8:14">
      <c r="H8313" s="18"/>
      <c r="I8313" s="20"/>
      <c r="K8313" s="21"/>
      <c r="L8313" s="21"/>
      <c r="M8313" s="19"/>
      <c r="N8313" s="19"/>
    </row>
    <row r="8314" spans="8:14">
      <c r="H8314" s="18"/>
      <c r="I8314" s="20"/>
      <c r="K8314" s="21"/>
      <c r="L8314" s="21"/>
      <c r="M8314" s="19"/>
      <c r="N8314" s="19"/>
    </row>
    <row r="8315" spans="8:14">
      <c r="H8315" s="18"/>
      <c r="I8315" s="20"/>
      <c r="K8315" s="21"/>
      <c r="L8315" s="21"/>
      <c r="M8315" s="19"/>
      <c r="N8315" s="19"/>
    </row>
    <row r="8316" spans="8:14">
      <c r="H8316" s="18"/>
      <c r="I8316" s="20"/>
      <c r="K8316" s="21"/>
      <c r="L8316" s="21"/>
      <c r="M8316" s="19"/>
      <c r="N8316" s="19"/>
    </row>
    <row r="8317" spans="8:14">
      <c r="H8317" s="18"/>
      <c r="I8317" s="20"/>
      <c r="K8317" s="21"/>
      <c r="L8317" s="21"/>
      <c r="M8317" s="19"/>
      <c r="N8317" s="19"/>
    </row>
    <row r="8318" spans="8:14">
      <c r="H8318" s="18"/>
      <c r="I8318" s="20"/>
      <c r="K8318" s="21"/>
      <c r="L8318" s="21"/>
      <c r="M8318" s="19"/>
      <c r="N8318" s="19"/>
    </row>
    <row r="8319" spans="8:14">
      <c r="H8319" s="18"/>
      <c r="I8319" s="20"/>
      <c r="K8319" s="21"/>
      <c r="L8319" s="21"/>
      <c r="M8319" s="19"/>
      <c r="N8319" s="19"/>
    </row>
    <row r="8320" spans="8:14">
      <c r="H8320" s="18"/>
      <c r="I8320" s="20"/>
      <c r="K8320" s="21"/>
      <c r="L8320" s="21"/>
      <c r="M8320" s="19"/>
      <c r="N8320" s="19"/>
    </row>
    <row r="8321" spans="8:14">
      <c r="H8321" s="18"/>
      <c r="I8321" s="20"/>
      <c r="K8321" s="21"/>
      <c r="L8321" s="21"/>
      <c r="M8321" s="19"/>
      <c r="N8321" s="19"/>
    </row>
    <row r="8322" spans="8:14">
      <c r="H8322" s="18"/>
      <c r="I8322" s="20"/>
      <c r="K8322" s="21"/>
      <c r="L8322" s="21"/>
      <c r="M8322" s="19"/>
      <c r="N8322" s="19"/>
    </row>
    <row r="8323" spans="8:14">
      <c r="H8323" s="18"/>
      <c r="I8323" s="20"/>
      <c r="K8323" s="21"/>
      <c r="L8323" s="21"/>
      <c r="M8323" s="19"/>
      <c r="N8323" s="19"/>
    </row>
    <row r="8324" spans="8:14">
      <c r="H8324" s="18"/>
      <c r="I8324" s="20"/>
      <c r="K8324" s="21"/>
      <c r="L8324" s="21"/>
      <c r="M8324" s="19"/>
      <c r="N8324" s="19"/>
    </row>
    <row r="8325" spans="8:14">
      <c r="H8325" s="18"/>
      <c r="I8325" s="20"/>
      <c r="K8325" s="21"/>
      <c r="L8325" s="21"/>
      <c r="M8325" s="19"/>
      <c r="N8325" s="19"/>
    </row>
    <row r="8326" spans="8:14">
      <c r="H8326" s="18"/>
      <c r="I8326" s="20"/>
      <c r="K8326" s="21"/>
      <c r="L8326" s="21"/>
      <c r="M8326" s="19"/>
      <c r="N8326" s="19"/>
    </row>
    <row r="8327" spans="8:14">
      <c r="H8327" s="18"/>
      <c r="I8327" s="20"/>
      <c r="K8327" s="21"/>
      <c r="L8327" s="21"/>
      <c r="M8327" s="19"/>
      <c r="N8327" s="19"/>
    </row>
    <row r="8328" spans="8:14">
      <c r="H8328" s="18"/>
      <c r="I8328" s="20"/>
      <c r="K8328" s="21"/>
      <c r="L8328" s="21"/>
      <c r="M8328" s="19"/>
      <c r="N8328" s="19"/>
    </row>
    <row r="8329" spans="8:14">
      <c r="H8329" s="18"/>
      <c r="I8329" s="20"/>
      <c r="K8329" s="21"/>
      <c r="L8329" s="21"/>
      <c r="M8329" s="19"/>
      <c r="N8329" s="19"/>
    </row>
    <row r="8330" spans="8:14">
      <c r="H8330" s="18"/>
      <c r="I8330" s="20"/>
      <c r="K8330" s="21"/>
      <c r="L8330" s="21"/>
      <c r="M8330" s="19"/>
      <c r="N8330" s="19"/>
    </row>
    <row r="8331" spans="8:14">
      <c r="H8331" s="18"/>
      <c r="I8331" s="20"/>
      <c r="K8331" s="21"/>
      <c r="L8331" s="21"/>
      <c r="M8331" s="19"/>
      <c r="N8331" s="19"/>
    </row>
    <row r="8332" spans="8:14">
      <c r="H8332" s="18"/>
      <c r="I8332" s="20"/>
      <c r="K8332" s="21"/>
      <c r="L8332" s="21"/>
      <c r="M8332" s="19"/>
      <c r="N8332" s="19"/>
    </row>
    <row r="8333" spans="8:14">
      <c r="H8333" s="18"/>
      <c r="I8333" s="20"/>
      <c r="K8333" s="21"/>
      <c r="L8333" s="21"/>
      <c r="M8333" s="19"/>
      <c r="N8333" s="19"/>
    </row>
    <row r="8334" spans="8:14">
      <c r="H8334" s="18"/>
      <c r="I8334" s="20"/>
      <c r="K8334" s="21"/>
      <c r="L8334" s="21"/>
      <c r="M8334" s="19"/>
      <c r="N8334" s="19"/>
    </row>
    <row r="8335" spans="8:14">
      <c r="H8335" s="18"/>
      <c r="I8335" s="20"/>
      <c r="K8335" s="21"/>
      <c r="L8335" s="21"/>
      <c r="M8335" s="19"/>
      <c r="N8335" s="19"/>
    </row>
    <row r="8336" spans="8:14">
      <c r="H8336" s="18"/>
      <c r="I8336" s="20"/>
      <c r="K8336" s="21"/>
      <c r="L8336" s="21"/>
      <c r="M8336" s="19"/>
      <c r="N8336" s="19"/>
    </row>
    <row r="8337" spans="8:14">
      <c r="H8337" s="18"/>
      <c r="I8337" s="20"/>
      <c r="K8337" s="21"/>
      <c r="L8337" s="21"/>
      <c r="M8337" s="19"/>
      <c r="N8337" s="19"/>
    </row>
    <row r="8338" spans="8:14">
      <c r="H8338" s="18"/>
      <c r="I8338" s="20"/>
      <c r="K8338" s="21"/>
      <c r="L8338" s="21"/>
      <c r="M8338" s="19"/>
      <c r="N8338" s="19"/>
    </row>
    <row r="8339" spans="8:14">
      <c r="H8339" s="18"/>
      <c r="I8339" s="20"/>
      <c r="K8339" s="21"/>
      <c r="L8339" s="21"/>
      <c r="M8339" s="19"/>
      <c r="N8339" s="19"/>
    </row>
    <row r="8340" spans="8:14">
      <c r="H8340" s="18"/>
      <c r="I8340" s="20"/>
      <c r="K8340" s="21"/>
      <c r="L8340" s="21"/>
      <c r="M8340" s="19"/>
      <c r="N8340" s="19"/>
    </row>
    <row r="8341" spans="8:14">
      <c r="H8341" s="18"/>
      <c r="I8341" s="20"/>
      <c r="K8341" s="21"/>
      <c r="L8341" s="21"/>
      <c r="M8341" s="19"/>
      <c r="N8341" s="19"/>
    </row>
    <row r="8342" spans="8:14">
      <c r="H8342" s="18"/>
      <c r="I8342" s="20"/>
      <c r="K8342" s="21"/>
      <c r="L8342" s="21"/>
      <c r="M8342" s="19"/>
      <c r="N8342" s="19"/>
    </row>
    <row r="8343" spans="8:14">
      <c r="H8343" s="18"/>
      <c r="I8343" s="20"/>
      <c r="K8343" s="21"/>
      <c r="L8343" s="21"/>
      <c r="M8343" s="19"/>
      <c r="N8343" s="19"/>
    </row>
    <row r="8344" spans="8:14">
      <c r="H8344" s="18"/>
      <c r="I8344" s="20"/>
      <c r="K8344" s="21"/>
      <c r="L8344" s="21"/>
      <c r="M8344" s="19"/>
      <c r="N8344" s="19"/>
    </row>
    <row r="8345" spans="8:14">
      <c r="H8345" s="18"/>
      <c r="I8345" s="20"/>
      <c r="K8345" s="21"/>
      <c r="L8345" s="21"/>
      <c r="M8345" s="19"/>
      <c r="N8345" s="19"/>
    </row>
    <row r="8346" spans="8:14">
      <c r="H8346" s="18"/>
      <c r="I8346" s="20"/>
      <c r="K8346" s="21"/>
      <c r="L8346" s="21"/>
      <c r="M8346" s="19"/>
      <c r="N8346" s="19"/>
    </row>
    <row r="8347" spans="8:14">
      <c r="H8347" s="18"/>
      <c r="I8347" s="20"/>
      <c r="K8347" s="21"/>
      <c r="L8347" s="21"/>
      <c r="M8347" s="19"/>
      <c r="N8347" s="19"/>
    </row>
    <row r="8348" spans="8:14">
      <c r="H8348" s="18"/>
      <c r="I8348" s="20"/>
      <c r="K8348" s="21"/>
      <c r="L8348" s="21"/>
      <c r="M8348" s="19"/>
      <c r="N8348" s="19"/>
    </row>
    <row r="8349" spans="8:14">
      <c r="H8349" s="18"/>
      <c r="I8349" s="20"/>
      <c r="K8349" s="21"/>
      <c r="L8349" s="21"/>
      <c r="M8349" s="19"/>
      <c r="N8349" s="19"/>
    </row>
    <row r="8350" spans="8:14">
      <c r="H8350" s="18"/>
      <c r="I8350" s="20"/>
      <c r="K8350" s="21"/>
      <c r="L8350" s="21"/>
      <c r="M8350" s="19"/>
      <c r="N8350" s="19"/>
    </row>
    <row r="8351" spans="8:14">
      <c r="H8351" s="18"/>
      <c r="I8351" s="20"/>
      <c r="K8351" s="21"/>
      <c r="L8351" s="21"/>
      <c r="M8351" s="19"/>
      <c r="N8351" s="19"/>
    </row>
    <row r="8352" spans="8:14">
      <c r="H8352" s="18"/>
      <c r="I8352" s="20"/>
      <c r="K8352" s="21"/>
      <c r="L8352" s="21"/>
      <c r="M8352" s="19"/>
      <c r="N8352" s="19"/>
    </row>
    <row r="8353" spans="8:14">
      <c r="H8353" s="18"/>
      <c r="I8353" s="20"/>
      <c r="K8353" s="21"/>
      <c r="L8353" s="21"/>
      <c r="M8353" s="19"/>
      <c r="N8353" s="19"/>
    </row>
    <row r="8354" spans="8:14">
      <c r="H8354" s="18"/>
      <c r="I8354" s="20"/>
      <c r="K8354" s="21"/>
      <c r="L8354" s="21"/>
      <c r="M8354" s="19"/>
      <c r="N8354" s="19"/>
    </row>
    <row r="8355" spans="8:14">
      <c r="H8355" s="18"/>
      <c r="I8355" s="20"/>
      <c r="K8355" s="21"/>
      <c r="L8355" s="21"/>
      <c r="M8355" s="19"/>
      <c r="N8355" s="19"/>
    </row>
    <row r="8356" spans="8:14">
      <c r="H8356" s="18"/>
      <c r="I8356" s="20"/>
      <c r="K8356" s="21"/>
      <c r="L8356" s="21"/>
      <c r="M8356" s="19"/>
      <c r="N8356" s="19"/>
    </row>
    <row r="8357" spans="8:14">
      <c r="H8357" s="18"/>
      <c r="I8357" s="20"/>
      <c r="K8357" s="21"/>
      <c r="L8357" s="21"/>
      <c r="M8357" s="19"/>
      <c r="N8357" s="19"/>
    </row>
    <row r="8358" spans="8:14">
      <c r="H8358" s="18"/>
      <c r="I8358" s="20"/>
      <c r="K8358" s="21"/>
      <c r="L8358" s="21"/>
      <c r="M8358" s="19"/>
      <c r="N8358" s="19"/>
    </row>
    <row r="8359" spans="8:14">
      <c r="H8359" s="18"/>
      <c r="I8359" s="20"/>
      <c r="K8359" s="21"/>
      <c r="L8359" s="21"/>
      <c r="M8359" s="19"/>
      <c r="N8359" s="19"/>
    </row>
    <row r="8360" spans="8:14">
      <c r="H8360" s="18"/>
      <c r="I8360" s="20"/>
      <c r="K8360" s="21"/>
      <c r="L8360" s="21"/>
      <c r="M8360" s="19"/>
      <c r="N8360" s="19"/>
    </row>
    <row r="8361" spans="8:14">
      <c r="H8361" s="18"/>
      <c r="I8361" s="20"/>
      <c r="K8361" s="21"/>
      <c r="L8361" s="21"/>
      <c r="M8361" s="19"/>
      <c r="N8361" s="19"/>
    </row>
    <row r="8362" spans="8:14">
      <c r="H8362" s="18"/>
      <c r="I8362" s="20"/>
      <c r="K8362" s="21"/>
      <c r="L8362" s="21"/>
      <c r="M8362" s="19"/>
      <c r="N8362" s="19"/>
    </row>
    <row r="8363" spans="8:14">
      <c r="H8363" s="18"/>
      <c r="I8363" s="20"/>
      <c r="K8363" s="21"/>
      <c r="L8363" s="21"/>
      <c r="M8363" s="19"/>
      <c r="N8363" s="19"/>
    </row>
    <row r="8364" spans="8:14">
      <c r="H8364" s="18"/>
      <c r="I8364" s="20"/>
      <c r="K8364" s="21"/>
      <c r="L8364" s="21"/>
      <c r="M8364" s="19"/>
      <c r="N8364" s="19"/>
    </row>
    <row r="8365" spans="8:14">
      <c r="H8365" s="18"/>
      <c r="I8365" s="20"/>
      <c r="K8365" s="21"/>
      <c r="L8365" s="21"/>
      <c r="M8365" s="19"/>
      <c r="N8365" s="19"/>
    </row>
    <row r="8366" spans="8:14">
      <c r="H8366" s="18"/>
      <c r="I8366" s="20"/>
      <c r="K8366" s="21"/>
      <c r="L8366" s="21"/>
      <c r="M8366" s="19"/>
      <c r="N8366" s="19"/>
    </row>
    <row r="8367" spans="8:14">
      <c r="H8367" s="18"/>
      <c r="I8367" s="20"/>
      <c r="K8367" s="21"/>
      <c r="L8367" s="21"/>
      <c r="M8367" s="19"/>
      <c r="N8367" s="19"/>
    </row>
    <row r="8368" spans="8:14">
      <c r="H8368" s="18"/>
      <c r="I8368" s="20"/>
      <c r="K8368" s="21"/>
      <c r="L8368" s="21"/>
      <c r="M8368" s="19"/>
      <c r="N8368" s="19"/>
    </row>
    <row r="8369" spans="8:14">
      <c r="H8369" s="18"/>
      <c r="I8369" s="20"/>
      <c r="K8369" s="21"/>
      <c r="L8369" s="21"/>
      <c r="M8369" s="19"/>
      <c r="N8369" s="19"/>
    </row>
    <row r="8370" spans="8:14">
      <c r="H8370" s="18"/>
      <c r="I8370" s="20"/>
      <c r="K8370" s="21"/>
      <c r="L8370" s="21"/>
      <c r="M8370" s="19"/>
      <c r="N8370" s="19"/>
    </row>
    <row r="8371" spans="8:14">
      <c r="H8371" s="18"/>
      <c r="I8371" s="20"/>
      <c r="K8371" s="21"/>
      <c r="L8371" s="21"/>
      <c r="M8371" s="19"/>
      <c r="N8371" s="19"/>
    </row>
    <row r="8372" spans="8:14">
      <c r="H8372" s="18"/>
      <c r="I8372" s="20"/>
      <c r="K8372" s="21"/>
      <c r="L8372" s="21"/>
      <c r="M8372" s="19"/>
      <c r="N8372" s="19"/>
    </row>
    <row r="8373" spans="8:14">
      <c r="H8373" s="18"/>
      <c r="I8373" s="20"/>
      <c r="K8373" s="21"/>
      <c r="L8373" s="21"/>
      <c r="M8373" s="19"/>
      <c r="N8373" s="19"/>
    </row>
    <row r="8374" spans="8:14">
      <c r="H8374" s="18"/>
      <c r="I8374" s="20"/>
      <c r="K8374" s="21"/>
      <c r="L8374" s="21"/>
      <c r="M8374" s="19"/>
      <c r="N8374" s="19"/>
    </row>
    <row r="8375" spans="8:14">
      <c r="H8375" s="18"/>
      <c r="I8375" s="20"/>
      <c r="K8375" s="21"/>
      <c r="L8375" s="21"/>
      <c r="M8375" s="19"/>
      <c r="N8375" s="19"/>
    </row>
    <row r="8376" spans="8:14">
      <c r="H8376" s="18"/>
      <c r="I8376" s="20"/>
      <c r="K8376" s="21"/>
      <c r="L8376" s="21"/>
      <c r="M8376" s="19"/>
      <c r="N8376" s="19"/>
    </row>
    <row r="8377" spans="8:14">
      <c r="H8377" s="18"/>
      <c r="I8377" s="20"/>
      <c r="K8377" s="21"/>
      <c r="L8377" s="21"/>
      <c r="M8377" s="19"/>
      <c r="N8377" s="19"/>
    </row>
    <row r="8378" spans="8:14">
      <c r="H8378" s="18"/>
      <c r="I8378" s="20"/>
      <c r="K8378" s="21"/>
      <c r="L8378" s="21"/>
      <c r="M8378" s="19"/>
      <c r="N8378" s="19"/>
    </row>
    <row r="8379" spans="8:14">
      <c r="H8379" s="18"/>
      <c r="I8379" s="20"/>
      <c r="K8379" s="21"/>
      <c r="L8379" s="21"/>
      <c r="M8379" s="19"/>
      <c r="N8379" s="19"/>
    </row>
    <row r="8380" spans="8:14">
      <c r="H8380" s="18"/>
      <c r="I8380" s="20"/>
      <c r="K8380" s="21"/>
      <c r="L8380" s="21"/>
      <c r="M8380" s="19"/>
      <c r="N8380" s="19"/>
    </row>
    <row r="8381" spans="8:14">
      <c r="H8381" s="18"/>
      <c r="I8381" s="20"/>
      <c r="K8381" s="21"/>
      <c r="L8381" s="21"/>
      <c r="M8381" s="19"/>
      <c r="N8381" s="19"/>
    </row>
    <row r="8382" spans="8:14">
      <c r="H8382" s="18"/>
      <c r="I8382" s="20"/>
      <c r="K8382" s="21"/>
      <c r="L8382" s="21"/>
      <c r="M8382" s="19"/>
      <c r="N8382" s="19"/>
    </row>
    <row r="8383" spans="8:14">
      <c r="H8383" s="18"/>
      <c r="I8383" s="20"/>
      <c r="K8383" s="21"/>
      <c r="L8383" s="21"/>
      <c r="M8383" s="19"/>
      <c r="N8383" s="19"/>
    </row>
    <row r="8384" spans="8:14">
      <c r="H8384" s="18"/>
      <c r="I8384" s="20"/>
      <c r="K8384" s="21"/>
      <c r="L8384" s="21"/>
      <c r="M8384" s="19"/>
      <c r="N8384" s="19"/>
    </row>
    <row r="8385" spans="8:14">
      <c r="H8385" s="18"/>
      <c r="I8385" s="20"/>
      <c r="K8385" s="21"/>
      <c r="L8385" s="21"/>
      <c r="M8385" s="19"/>
      <c r="N8385" s="19"/>
    </row>
    <row r="8386" spans="8:14">
      <c r="H8386" s="18"/>
      <c r="I8386" s="20"/>
      <c r="K8386" s="21"/>
      <c r="L8386" s="21"/>
      <c r="M8386" s="19"/>
      <c r="N8386" s="19"/>
    </row>
    <row r="8387" spans="8:14">
      <c r="H8387" s="18"/>
      <c r="I8387" s="20"/>
      <c r="K8387" s="21"/>
      <c r="L8387" s="21"/>
      <c r="M8387" s="19"/>
      <c r="N8387" s="19"/>
    </row>
    <row r="8388" spans="8:14">
      <c r="H8388" s="18"/>
      <c r="I8388" s="20"/>
      <c r="K8388" s="21"/>
      <c r="L8388" s="21"/>
      <c r="M8388" s="19"/>
      <c r="N8388" s="19"/>
    </row>
    <row r="8389" spans="8:14">
      <c r="H8389" s="18"/>
      <c r="I8389" s="20"/>
      <c r="K8389" s="21"/>
      <c r="L8389" s="21"/>
      <c r="M8389" s="19"/>
      <c r="N8389" s="19"/>
    </row>
    <row r="8390" spans="8:14">
      <c r="H8390" s="18"/>
      <c r="I8390" s="20"/>
      <c r="K8390" s="21"/>
      <c r="L8390" s="21"/>
      <c r="M8390" s="19"/>
      <c r="N8390" s="19"/>
    </row>
    <row r="8391" spans="8:14">
      <c r="H8391" s="18"/>
      <c r="I8391" s="20"/>
      <c r="K8391" s="21"/>
      <c r="L8391" s="21"/>
      <c r="M8391" s="19"/>
      <c r="N8391" s="19"/>
    </row>
    <row r="8392" spans="8:14">
      <c r="H8392" s="18"/>
      <c r="I8392" s="20"/>
      <c r="K8392" s="21"/>
      <c r="L8392" s="21"/>
      <c r="M8392" s="19"/>
      <c r="N8392" s="19"/>
    </row>
    <row r="8393" spans="8:14">
      <c r="H8393" s="18"/>
      <c r="I8393" s="20"/>
      <c r="K8393" s="21"/>
      <c r="L8393" s="21"/>
      <c r="M8393" s="19"/>
      <c r="N8393" s="19"/>
    </row>
    <row r="8394" spans="8:14">
      <c r="H8394" s="18"/>
      <c r="I8394" s="20"/>
      <c r="K8394" s="21"/>
      <c r="L8394" s="21"/>
      <c r="M8394" s="19"/>
      <c r="N8394" s="19"/>
    </row>
    <row r="8395" spans="8:14">
      <c r="H8395" s="18"/>
      <c r="I8395" s="20"/>
      <c r="K8395" s="21"/>
      <c r="L8395" s="21"/>
      <c r="M8395" s="19"/>
      <c r="N8395" s="19"/>
    </row>
    <row r="8396" spans="8:14">
      <c r="H8396" s="18"/>
      <c r="I8396" s="20"/>
      <c r="K8396" s="21"/>
      <c r="L8396" s="21"/>
      <c r="M8396" s="19"/>
      <c r="N8396" s="19"/>
    </row>
    <row r="8397" spans="8:14">
      <c r="H8397" s="18"/>
      <c r="I8397" s="20"/>
      <c r="K8397" s="21"/>
      <c r="L8397" s="21"/>
      <c r="M8397" s="19"/>
      <c r="N8397" s="19"/>
    </row>
    <row r="8398" spans="8:14">
      <c r="H8398" s="18"/>
      <c r="I8398" s="20"/>
      <c r="K8398" s="21"/>
      <c r="L8398" s="21"/>
      <c r="M8398" s="19"/>
      <c r="N8398" s="19"/>
    </row>
    <row r="8399" spans="8:14">
      <c r="H8399" s="18"/>
      <c r="I8399" s="20"/>
      <c r="K8399" s="21"/>
      <c r="L8399" s="21"/>
      <c r="M8399" s="19"/>
      <c r="N8399" s="19"/>
    </row>
    <row r="8400" spans="8:14">
      <c r="H8400" s="18"/>
      <c r="I8400" s="20"/>
      <c r="K8400" s="21"/>
      <c r="L8400" s="21"/>
      <c r="M8400" s="19"/>
      <c r="N8400" s="19"/>
    </row>
    <row r="8401" spans="8:14">
      <c r="H8401" s="18"/>
      <c r="I8401" s="20"/>
      <c r="K8401" s="21"/>
      <c r="L8401" s="21"/>
      <c r="M8401" s="19"/>
      <c r="N8401" s="19"/>
    </row>
    <row r="8402" spans="8:14">
      <c r="H8402" s="18"/>
      <c r="I8402" s="20"/>
      <c r="K8402" s="21"/>
      <c r="L8402" s="21"/>
      <c r="M8402" s="19"/>
      <c r="N8402" s="19"/>
    </row>
    <row r="8403" spans="8:14">
      <c r="H8403" s="18"/>
      <c r="I8403" s="20"/>
      <c r="K8403" s="21"/>
      <c r="L8403" s="21"/>
      <c r="M8403" s="19"/>
      <c r="N8403" s="19"/>
    </row>
    <row r="8404" spans="8:14">
      <c r="H8404" s="18"/>
      <c r="I8404" s="20"/>
      <c r="K8404" s="21"/>
      <c r="L8404" s="21"/>
      <c r="M8404" s="19"/>
      <c r="N8404" s="19"/>
    </row>
    <row r="8405" spans="8:14">
      <c r="H8405" s="18"/>
      <c r="I8405" s="20"/>
      <c r="K8405" s="21"/>
      <c r="L8405" s="21"/>
      <c r="M8405" s="19"/>
      <c r="N8405" s="19"/>
    </row>
    <row r="8406" spans="8:14">
      <c r="H8406" s="18"/>
      <c r="I8406" s="20"/>
      <c r="K8406" s="21"/>
      <c r="L8406" s="21"/>
      <c r="M8406" s="19"/>
      <c r="N8406" s="19"/>
    </row>
    <row r="8407" spans="8:14">
      <c r="H8407" s="18"/>
      <c r="I8407" s="20"/>
      <c r="K8407" s="21"/>
      <c r="L8407" s="21"/>
      <c r="M8407" s="19"/>
      <c r="N8407" s="19"/>
    </row>
    <row r="8408" spans="8:14">
      <c r="H8408" s="18"/>
      <c r="I8408" s="20"/>
      <c r="K8408" s="21"/>
      <c r="L8408" s="21"/>
      <c r="M8408" s="19"/>
      <c r="N8408" s="19"/>
    </row>
    <row r="8409" spans="8:14">
      <c r="H8409" s="18"/>
      <c r="I8409" s="20"/>
      <c r="K8409" s="21"/>
      <c r="L8409" s="21"/>
      <c r="M8409" s="19"/>
      <c r="N8409" s="19"/>
    </row>
    <row r="8410" spans="8:14">
      <c r="H8410" s="18"/>
      <c r="I8410" s="20"/>
      <c r="K8410" s="21"/>
      <c r="L8410" s="21"/>
      <c r="M8410" s="19"/>
      <c r="N8410" s="19"/>
    </row>
    <row r="8411" spans="8:14">
      <c r="H8411" s="18"/>
      <c r="I8411" s="20"/>
      <c r="K8411" s="21"/>
      <c r="L8411" s="21"/>
      <c r="M8411" s="19"/>
      <c r="N8411" s="19"/>
    </row>
    <row r="8412" spans="8:14">
      <c r="H8412" s="18"/>
      <c r="I8412" s="20"/>
      <c r="K8412" s="21"/>
      <c r="L8412" s="21"/>
      <c r="M8412" s="19"/>
      <c r="N8412" s="19"/>
    </row>
    <row r="8413" spans="8:14">
      <c r="H8413" s="18"/>
      <c r="I8413" s="20"/>
      <c r="K8413" s="21"/>
      <c r="L8413" s="21"/>
      <c r="M8413" s="19"/>
      <c r="N8413" s="19"/>
    </row>
    <row r="8414" spans="8:14">
      <c r="H8414" s="18"/>
      <c r="I8414" s="20"/>
      <c r="K8414" s="21"/>
      <c r="L8414" s="21"/>
      <c r="M8414" s="19"/>
      <c r="N8414" s="19"/>
    </row>
    <row r="8415" spans="8:14">
      <c r="H8415" s="18"/>
      <c r="I8415" s="20"/>
      <c r="K8415" s="21"/>
      <c r="L8415" s="21"/>
      <c r="M8415" s="19"/>
      <c r="N8415" s="19"/>
    </row>
    <row r="8416" spans="8:14">
      <c r="H8416" s="18"/>
      <c r="I8416" s="20"/>
      <c r="K8416" s="21"/>
      <c r="L8416" s="21"/>
      <c r="M8416" s="19"/>
      <c r="N8416" s="19"/>
    </row>
    <row r="8417" spans="8:14">
      <c r="H8417" s="18"/>
      <c r="I8417" s="20"/>
      <c r="K8417" s="21"/>
      <c r="L8417" s="21"/>
      <c r="M8417" s="19"/>
      <c r="N8417" s="19"/>
    </row>
    <row r="8418" spans="8:14">
      <c r="H8418" s="18"/>
      <c r="I8418" s="20"/>
      <c r="K8418" s="21"/>
      <c r="L8418" s="21"/>
      <c r="M8418" s="19"/>
      <c r="N8418" s="19"/>
    </row>
    <row r="8419" spans="8:14">
      <c r="H8419" s="18"/>
      <c r="I8419" s="20"/>
      <c r="K8419" s="21"/>
      <c r="L8419" s="21"/>
      <c r="M8419" s="19"/>
      <c r="N8419" s="19"/>
    </row>
    <row r="8420" spans="8:14">
      <c r="H8420" s="18"/>
      <c r="I8420" s="20"/>
      <c r="K8420" s="21"/>
      <c r="L8420" s="21"/>
      <c r="M8420" s="19"/>
      <c r="N8420" s="19"/>
    </row>
    <row r="8421" spans="8:14">
      <c r="H8421" s="18"/>
      <c r="I8421" s="20"/>
      <c r="K8421" s="21"/>
      <c r="L8421" s="21"/>
      <c r="M8421" s="19"/>
      <c r="N8421" s="19"/>
    </row>
    <row r="8422" spans="8:14">
      <c r="H8422" s="18"/>
      <c r="I8422" s="20"/>
      <c r="K8422" s="21"/>
      <c r="L8422" s="21"/>
      <c r="M8422" s="19"/>
      <c r="N8422" s="19"/>
    </row>
    <row r="8423" spans="8:14">
      <c r="H8423" s="18"/>
      <c r="I8423" s="20"/>
      <c r="K8423" s="21"/>
      <c r="L8423" s="21"/>
      <c r="M8423" s="19"/>
      <c r="N8423" s="19"/>
    </row>
    <row r="8424" spans="8:14">
      <c r="H8424" s="18"/>
      <c r="I8424" s="20"/>
      <c r="K8424" s="21"/>
      <c r="L8424" s="21"/>
      <c r="M8424" s="19"/>
      <c r="N8424" s="19"/>
    </row>
    <row r="8425" spans="8:14">
      <c r="H8425" s="18"/>
      <c r="I8425" s="20"/>
      <c r="K8425" s="21"/>
      <c r="L8425" s="21"/>
      <c r="M8425" s="19"/>
      <c r="N8425" s="19"/>
    </row>
    <row r="8426" spans="8:14">
      <c r="H8426" s="18"/>
      <c r="I8426" s="20"/>
      <c r="K8426" s="21"/>
      <c r="L8426" s="21"/>
      <c r="M8426" s="19"/>
      <c r="N8426" s="19"/>
    </row>
    <row r="8427" spans="8:14">
      <c r="H8427" s="18"/>
      <c r="I8427" s="20"/>
      <c r="K8427" s="21"/>
      <c r="L8427" s="21"/>
      <c r="M8427" s="19"/>
      <c r="N8427" s="19"/>
    </row>
    <row r="8428" spans="8:14">
      <c r="H8428" s="18"/>
      <c r="I8428" s="20"/>
      <c r="K8428" s="21"/>
      <c r="L8428" s="21"/>
      <c r="M8428" s="19"/>
      <c r="N8428" s="19"/>
    </row>
    <row r="8429" spans="8:14">
      <c r="H8429" s="18"/>
      <c r="I8429" s="20"/>
      <c r="K8429" s="21"/>
      <c r="L8429" s="21"/>
      <c r="M8429" s="19"/>
      <c r="N8429" s="19"/>
    </row>
    <row r="8430" spans="8:14">
      <c r="H8430" s="18"/>
      <c r="I8430" s="20"/>
      <c r="K8430" s="21"/>
      <c r="L8430" s="21"/>
      <c r="M8430" s="19"/>
      <c r="N8430" s="19"/>
    </row>
    <row r="8431" spans="8:14">
      <c r="H8431" s="18"/>
      <c r="I8431" s="20"/>
      <c r="K8431" s="21"/>
      <c r="L8431" s="21"/>
      <c r="M8431" s="19"/>
      <c r="N8431" s="19"/>
    </row>
    <row r="8432" spans="8:14">
      <c r="H8432" s="18"/>
      <c r="I8432" s="20"/>
      <c r="K8432" s="21"/>
      <c r="L8432" s="21"/>
      <c r="M8432" s="19"/>
      <c r="N8432" s="19"/>
    </row>
    <row r="8433" spans="8:14">
      <c r="H8433" s="18"/>
      <c r="I8433" s="20"/>
      <c r="K8433" s="21"/>
      <c r="L8433" s="21"/>
      <c r="M8433" s="19"/>
      <c r="N8433" s="19"/>
    </row>
    <row r="8434" spans="8:14">
      <c r="H8434" s="18"/>
      <c r="I8434" s="20"/>
      <c r="K8434" s="21"/>
      <c r="L8434" s="21"/>
      <c r="M8434" s="19"/>
      <c r="N8434" s="19"/>
    </row>
    <row r="8435" spans="8:14">
      <c r="H8435" s="18"/>
      <c r="I8435" s="20"/>
      <c r="K8435" s="21"/>
      <c r="L8435" s="21"/>
      <c r="M8435" s="19"/>
      <c r="N8435" s="19"/>
    </row>
    <row r="8436" spans="8:14">
      <c r="H8436" s="18"/>
      <c r="I8436" s="20"/>
      <c r="K8436" s="21"/>
      <c r="L8436" s="21"/>
      <c r="M8436" s="19"/>
      <c r="N8436" s="19"/>
    </row>
    <row r="8437" spans="8:14">
      <c r="H8437" s="18"/>
      <c r="I8437" s="20"/>
      <c r="K8437" s="21"/>
      <c r="L8437" s="21"/>
      <c r="M8437" s="19"/>
      <c r="N8437" s="19"/>
    </row>
    <row r="8438" spans="8:14">
      <c r="H8438" s="18"/>
      <c r="I8438" s="20"/>
      <c r="K8438" s="21"/>
      <c r="L8438" s="21"/>
      <c r="M8438" s="19"/>
      <c r="N8438" s="19"/>
    </row>
    <row r="8439" spans="8:14">
      <c r="H8439" s="18"/>
      <c r="I8439" s="20"/>
      <c r="K8439" s="21"/>
      <c r="L8439" s="21"/>
      <c r="M8439" s="19"/>
      <c r="N8439" s="19"/>
    </row>
    <row r="8440" spans="8:14">
      <c r="H8440" s="18"/>
      <c r="I8440" s="20"/>
      <c r="K8440" s="21"/>
      <c r="L8440" s="21"/>
      <c r="M8440" s="19"/>
      <c r="N8440" s="19"/>
    </row>
    <row r="8441" spans="8:14">
      <c r="H8441" s="18"/>
      <c r="I8441" s="20"/>
      <c r="K8441" s="21"/>
      <c r="L8441" s="21"/>
      <c r="M8441" s="19"/>
      <c r="N8441" s="19"/>
    </row>
    <row r="8442" spans="8:14">
      <c r="H8442" s="18"/>
      <c r="I8442" s="20"/>
      <c r="K8442" s="21"/>
      <c r="L8442" s="21"/>
      <c r="M8442" s="19"/>
      <c r="N8442" s="19"/>
    </row>
    <row r="8443" spans="8:14">
      <c r="H8443" s="18"/>
      <c r="I8443" s="20"/>
      <c r="K8443" s="21"/>
      <c r="L8443" s="21"/>
      <c r="M8443" s="19"/>
      <c r="N8443" s="19"/>
    </row>
    <row r="8444" spans="8:14">
      <c r="H8444" s="18"/>
      <c r="I8444" s="20"/>
      <c r="K8444" s="21"/>
      <c r="L8444" s="21"/>
      <c r="M8444" s="19"/>
      <c r="N8444" s="19"/>
    </row>
    <row r="8445" spans="8:14">
      <c r="H8445" s="18"/>
      <c r="I8445" s="20"/>
      <c r="K8445" s="21"/>
      <c r="L8445" s="21"/>
      <c r="M8445" s="19"/>
      <c r="N8445" s="19"/>
    </row>
    <row r="8446" spans="8:14">
      <c r="H8446" s="18"/>
      <c r="I8446" s="20"/>
      <c r="K8446" s="21"/>
      <c r="L8446" s="21"/>
      <c r="M8446" s="19"/>
      <c r="N8446" s="19"/>
    </row>
    <row r="8447" spans="8:14">
      <c r="H8447" s="18"/>
      <c r="I8447" s="20"/>
      <c r="K8447" s="21"/>
      <c r="L8447" s="21"/>
      <c r="M8447" s="19"/>
      <c r="N8447" s="19"/>
    </row>
    <row r="8448" spans="8:14">
      <c r="H8448" s="18"/>
      <c r="I8448" s="20"/>
      <c r="K8448" s="21"/>
      <c r="L8448" s="21"/>
      <c r="M8448" s="19"/>
      <c r="N8448" s="19"/>
    </row>
    <row r="8449" spans="8:14">
      <c r="H8449" s="18"/>
      <c r="I8449" s="20"/>
      <c r="K8449" s="21"/>
      <c r="L8449" s="21"/>
      <c r="M8449" s="19"/>
      <c r="N8449" s="19"/>
    </row>
    <row r="8450" spans="8:14">
      <c r="H8450" s="18"/>
      <c r="I8450" s="20"/>
      <c r="K8450" s="21"/>
      <c r="L8450" s="21"/>
      <c r="M8450" s="19"/>
      <c r="N8450" s="19"/>
    </row>
    <row r="8451" spans="8:14">
      <c r="H8451" s="18"/>
      <c r="I8451" s="20"/>
      <c r="K8451" s="21"/>
      <c r="L8451" s="21"/>
      <c r="M8451" s="19"/>
      <c r="N8451" s="19"/>
    </row>
    <row r="8452" spans="8:14">
      <c r="H8452" s="18"/>
      <c r="I8452" s="20"/>
      <c r="K8452" s="21"/>
      <c r="L8452" s="21"/>
      <c r="M8452" s="19"/>
      <c r="N8452" s="19"/>
    </row>
    <row r="8453" spans="8:14">
      <c r="H8453" s="18"/>
      <c r="I8453" s="20"/>
      <c r="K8453" s="21"/>
      <c r="L8453" s="21"/>
      <c r="M8453" s="19"/>
      <c r="N8453" s="19"/>
    </row>
    <row r="8454" spans="8:14">
      <c r="H8454" s="18"/>
      <c r="I8454" s="20"/>
      <c r="K8454" s="21"/>
      <c r="L8454" s="21"/>
      <c r="M8454" s="19"/>
      <c r="N8454" s="19"/>
    </row>
    <row r="8455" spans="8:14">
      <c r="H8455" s="18"/>
      <c r="I8455" s="20"/>
      <c r="K8455" s="21"/>
      <c r="L8455" s="21"/>
      <c r="M8455" s="19"/>
      <c r="N8455" s="19"/>
    </row>
    <row r="8456" spans="8:14">
      <c r="H8456" s="18"/>
      <c r="I8456" s="20"/>
      <c r="K8456" s="21"/>
      <c r="L8456" s="21"/>
      <c r="M8456" s="19"/>
      <c r="N8456" s="19"/>
    </row>
    <row r="8457" spans="8:14">
      <c r="H8457" s="18"/>
      <c r="I8457" s="20"/>
      <c r="K8457" s="21"/>
      <c r="L8457" s="21"/>
      <c r="M8457" s="19"/>
      <c r="N8457" s="19"/>
    </row>
    <row r="8458" spans="8:14">
      <c r="H8458" s="18"/>
      <c r="I8458" s="20"/>
      <c r="K8458" s="21"/>
      <c r="L8458" s="21"/>
      <c r="M8458" s="19"/>
      <c r="N8458" s="19"/>
    </row>
    <row r="8459" spans="8:14">
      <c r="H8459" s="18"/>
      <c r="I8459" s="20"/>
      <c r="K8459" s="21"/>
      <c r="L8459" s="21"/>
      <c r="M8459" s="19"/>
      <c r="N8459" s="19"/>
    </row>
    <row r="8460" spans="8:14">
      <c r="H8460" s="18"/>
      <c r="I8460" s="20"/>
      <c r="K8460" s="21"/>
      <c r="L8460" s="21"/>
      <c r="M8460" s="19"/>
      <c r="N8460" s="19"/>
    </row>
    <row r="8461" spans="8:14">
      <c r="H8461" s="18"/>
      <c r="I8461" s="20"/>
      <c r="K8461" s="21"/>
      <c r="L8461" s="21"/>
      <c r="M8461" s="19"/>
      <c r="N8461" s="19"/>
    </row>
    <row r="8462" spans="8:14">
      <c r="H8462" s="18"/>
      <c r="I8462" s="20"/>
      <c r="K8462" s="21"/>
      <c r="L8462" s="21"/>
      <c r="M8462" s="19"/>
      <c r="N8462" s="19"/>
    </row>
    <row r="8463" spans="8:14">
      <c r="H8463" s="18"/>
      <c r="I8463" s="20"/>
      <c r="K8463" s="21"/>
      <c r="L8463" s="21"/>
      <c r="M8463" s="19"/>
      <c r="N8463" s="19"/>
    </row>
    <row r="8464" spans="8:14">
      <c r="H8464" s="18"/>
      <c r="I8464" s="20"/>
      <c r="K8464" s="21"/>
      <c r="L8464" s="21"/>
      <c r="M8464" s="19"/>
      <c r="N8464" s="19"/>
    </row>
    <row r="8465" spans="8:14">
      <c r="H8465" s="18"/>
      <c r="I8465" s="20"/>
      <c r="K8465" s="21"/>
      <c r="L8465" s="21"/>
      <c r="M8465" s="19"/>
      <c r="N8465" s="19"/>
    </row>
    <row r="8466" spans="8:14">
      <c r="H8466" s="18"/>
      <c r="I8466" s="20"/>
      <c r="K8466" s="21"/>
      <c r="L8466" s="21"/>
      <c r="M8466" s="19"/>
      <c r="N8466" s="19"/>
    </row>
    <row r="8467" spans="8:14">
      <c r="H8467" s="18"/>
      <c r="I8467" s="20"/>
      <c r="K8467" s="21"/>
      <c r="L8467" s="21"/>
      <c r="M8467" s="19"/>
      <c r="N8467" s="19"/>
    </row>
    <row r="8468" spans="8:14">
      <c r="H8468" s="18"/>
      <c r="I8468" s="20"/>
      <c r="K8468" s="21"/>
      <c r="L8468" s="21"/>
      <c r="M8468" s="19"/>
      <c r="N8468" s="19"/>
    </row>
    <row r="8469" spans="8:14">
      <c r="H8469" s="18"/>
      <c r="I8469" s="20"/>
      <c r="K8469" s="21"/>
      <c r="L8469" s="21"/>
      <c r="M8469" s="19"/>
      <c r="N8469" s="19"/>
    </row>
    <row r="8470" spans="8:14">
      <c r="H8470" s="18"/>
      <c r="I8470" s="20"/>
      <c r="K8470" s="21"/>
      <c r="L8470" s="21"/>
      <c r="M8470" s="19"/>
      <c r="N8470" s="19"/>
    </row>
    <row r="8471" spans="8:14">
      <c r="H8471" s="18"/>
      <c r="I8471" s="20"/>
      <c r="K8471" s="21"/>
      <c r="L8471" s="21"/>
      <c r="M8471" s="19"/>
      <c r="N8471" s="19"/>
    </row>
    <row r="8472" spans="8:14">
      <c r="H8472" s="18"/>
      <c r="I8472" s="20"/>
      <c r="K8472" s="21"/>
      <c r="L8472" s="21"/>
      <c r="M8472" s="19"/>
      <c r="N8472" s="19"/>
    </row>
    <row r="8473" spans="8:14">
      <c r="H8473" s="18"/>
      <c r="I8473" s="20"/>
      <c r="K8473" s="21"/>
      <c r="L8473" s="21"/>
      <c r="M8473" s="19"/>
      <c r="N8473" s="19"/>
    </row>
    <row r="8474" spans="8:14">
      <c r="H8474" s="18"/>
      <c r="I8474" s="20"/>
      <c r="K8474" s="21"/>
      <c r="L8474" s="21"/>
      <c r="M8474" s="19"/>
      <c r="N8474" s="19"/>
    </row>
    <row r="8475" spans="8:14">
      <c r="H8475" s="18"/>
      <c r="I8475" s="20"/>
      <c r="K8475" s="21"/>
      <c r="L8475" s="21"/>
      <c r="M8475" s="19"/>
      <c r="N8475" s="19"/>
    </row>
    <row r="8476" spans="8:14">
      <c r="H8476" s="18"/>
      <c r="I8476" s="20"/>
      <c r="K8476" s="21"/>
      <c r="L8476" s="21"/>
      <c r="M8476" s="19"/>
      <c r="N8476" s="19"/>
    </row>
    <row r="8477" spans="8:14">
      <c r="H8477" s="18"/>
      <c r="I8477" s="20"/>
      <c r="K8477" s="21"/>
      <c r="L8477" s="21"/>
      <c r="M8477" s="19"/>
      <c r="N8477" s="19"/>
    </row>
    <row r="8478" spans="8:14">
      <c r="H8478" s="18"/>
      <c r="I8478" s="20"/>
      <c r="K8478" s="21"/>
      <c r="L8478" s="21"/>
      <c r="M8478" s="19"/>
      <c r="N8478" s="19"/>
    </row>
    <row r="8479" spans="8:14">
      <c r="H8479" s="18"/>
      <c r="I8479" s="20"/>
      <c r="K8479" s="21"/>
      <c r="L8479" s="21"/>
      <c r="M8479" s="19"/>
      <c r="N8479" s="19"/>
    </row>
    <row r="8480" spans="8:14">
      <c r="H8480" s="18"/>
      <c r="I8480" s="20"/>
      <c r="K8480" s="21"/>
      <c r="L8480" s="21"/>
      <c r="M8480" s="19"/>
      <c r="N8480" s="19"/>
    </row>
    <row r="8481" spans="8:14">
      <c r="H8481" s="18"/>
      <c r="I8481" s="20"/>
      <c r="K8481" s="21"/>
      <c r="L8481" s="21"/>
      <c r="M8481" s="19"/>
      <c r="N8481" s="19"/>
    </row>
    <row r="8482" spans="8:14">
      <c r="H8482" s="18"/>
      <c r="I8482" s="20"/>
      <c r="K8482" s="21"/>
      <c r="L8482" s="21"/>
      <c r="M8482" s="19"/>
      <c r="N8482" s="19"/>
    </row>
    <row r="8483" spans="8:14">
      <c r="H8483" s="18"/>
      <c r="I8483" s="20"/>
      <c r="K8483" s="21"/>
      <c r="L8483" s="21"/>
      <c r="M8483" s="19"/>
      <c r="N8483" s="19"/>
    </row>
    <row r="8484" spans="8:14">
      <c r="H8484" s="18"/>
      <c r="I8484" s="20"/>
      <c r="K8484" s="21"/>
      <c r="L8484" s="21"/>
      <c r="M8484" s="19"/>
      <c r="N8484" s="19"/>
    </row>
    <row r="8485" spans="8:14">
      <c r="H8485" s="18"/>
      <c r="I8485" s="20"/>
      <c r="K8485" s="21"/>
      <c r="L8485" s="21"/>
      <c r="M8485" s="19"/>
      <c r="N8485" s="19"/>
    </row>
    <row r="8486" spans="8:14">
      <c r="H8486" s="18"/>
      <c r="I8486" s="20"/>
      <c r="K8486" s="21"/>
      <c r="L8486" s="21"/>
      <c r="M8486" s="19"/>
      <c r="N8486" s="19"/>
    </row>
    <row r="8487" spans="8:14">
      <c r="H8487" s="18"/>
      <c r="I8487" s="20"/>
      <c r="K8487" s="21"/>
      <c r="L8487" s="21"/>
      <c r="M8487" s="19"/>
      <c r="N8487" s="19"/>
    </row>
    <row r="8488" spans="8:14">
      <c r="H8488" s="18"/>
      <c r="I8488" s="20"/>
      <c r="K8488" s="21"/>
      <c r="L8488" s="21"/>
      <c r="M8488" s="19"/>
      <c r="N8488" s="19"/>
    </row>
    <row r="8489" spans="8:14">
      <c r="H8489" s="18"/>
      <c r="I8489" s="20"/>
      <c r="K8489" s="21"/>
      <c r="L8489" s="21"/>
      <c r="M8489" s="19"/>
      <c r="N8489" s="19"/>
    </row>
    <row r="8490" spans="8:14">
      <c r="H8490" s="18"/>
      <c r="I8490" s="20"/>
      <c r="K8490" s="21"/>
      <c r="L8490" s="21"/>
      <c r="M8490" s="19"/>
      <c r="N8490" s="19"/>
    </row>
    <row r="8491" spans="8:14">
      <c r="H8491" s="18"/>
      <c r="I8491" s="20"/>
      <c r="K8491" s="21"/>
      <c r="L8491" s="21"/>
      <c r="M8491" s="19"/>
      <c r="N8491" s="19"/>
    </row>
    <row r="8492" spans="8:14">
      <c r="H8492" s="18"/>
      <c r="I8492" s="20"/>
      <c r="K8492" s="21"/>
      <c r="L8492" s="21"/>
      <c r="M8492" s="19"/>
      <c r="N8492" s="19"/>
    </row>
    <row r="8493" spans="8:14">
      <c r="H8493" s="18"/>
      <c r="I8493" s="20"/>
      <c r="K8493" s="21"/>
      <c r="L8493" s="21"/>
      <c r="M8493" s="19"/>
      <c r="N8493" s="19"/>
    </row>
    <row r="8494" spans="8:14">
      <c r="H8494" s="18"/>
      <c r="I8494" s="20"/>
      <c r="K8494" s="21"/>
      <c r="L8494" s="21"/>
      <c r="M8494" s="19"/>
      <c r="N8494" s="19"/>
    </row>
    <row r="8495" spans="8:14">
      <c r="H8495" s="18"/>
      <c r="I8495" s="20"/>
      <c r="K8495" s="21"/>
      <c r="L8495" s="21"/>
      <c r="M8495" s="19"/>
      <c r="N8495" s="19"/>
    </row>
    <row r="8496" spans="8:14">
      <c r="H8496" s="18"/>
      <c r="I8496" s="20"/>
      <c r="K8496" s="21"/>
      <c r="L8496" s="21"/>
      <c r="M8496" s="19"/>
      <c r="N8496" s="19"/>
    </row>
    <row r="8497" spans="8:14">
      <c r="H8497" s="18"/>
      <c r="I8497" s="20"/>
      <c r="K8497" s="21"/>
      <c r="L8497" s="21"/>
      <c r="M8497" s="19"/>
      <c r="N8497" s="19"/>
    </row>
    <row r="8498" spans="8:14">
      <c r="H8498" s="18"/>
      <c r="I8498" s="20"/>
      <c r="K8498" s="21"/>
      <c r="L8498" s="21"/>
      <c r="M8498" s="19"/>
      <c r="N8498" s="19"/>
    </row>
    <row r="8499" spans="8:14">
      <c r="H8499" s="18"/>
      <c r="I8499" s="20"/>
      <c r="K8499" s="21"/>
      <c r="L8499" s="21"/>
      <c r="M8499" s="19"/>
      <c r="N8499" s="19"/>
    </row>
    <row r="8500" spans="8:14">
      <c r="H8500" s="18"/>
      <c r="I8500" s="20"/>
      <c r="K8500" s="21"/>
      <c r="L8500" s="21"/>
      <c r="M8500" s="19"/>
      <c r="N8500" s="19"/>
    </row>
    <row r="8501" spans="8:14">
      <c r="H8501" s="18"/>
      <c r="I8501" s="20"/>
      <c r="K8501" s="21"/>
      <c r="L8501" s="21"/>
      <c r="M8501" s="19"/>
      <c r="N8501" s="19"/>
    </row>
    <row r="8502" spans="8:14">
      <c r="H8502" s="18"/>
      <c r="I8502" s="20"/>
      <c r="K8502" s="21"/>
      <c r="L8502" s="21"/>
      <c r="M8502" s="19"/>
      <c r="N8502" s="19"/>
    </row>
    <row r="8503" spans="8:14">
      <c r="H8503" s="18"/>
      <c r="I8503" s="20"/>
      <c r="K8503" s="21"/>
      <c r="L8503" s="21"/>
      <c r="M8503" s="19"/>
      <c r="N8503" s="19"/>
    </row>
    <row r="8504" spans="8:14">
      <c r="H8504" s="18"/>
      <c r="I8504" s="20"/>
      <c r="K8504" s="21"/>
      <c r="L8504" s="21"/>
      <c r="M8504" s="19"/>
      <c r="N8504" s="19"/>
    </row>
    <row r="8505" spans="8:14">
      <c r="H8505" s="18"/>
      <c r="I8505" s="20"/>
      <c r="K8505" s="21"/>
      <c r="L8505" s="21"/>
      <c r="M8505" s="19"/>
      <c r="N8505" s="19"/>
    </row>
    <row r="8506" spans="8:14">
      <c r="H8506" s="18"/>
      <c r="I8506" s="20"/>
      <c r="K8506" s="21"/>
      <c r="L8506" s="21"/>
      <c r="M8506" s="19"/>
      <c r="N8506" s="19"/>
    </row>
    <row r="8507" spans="8:14">
      <c r="H8507" s="18"/>
      <c r="I8507" s="20"/>
      <c r="K8507" s="21"/>
      <c r="L8507" s="21"/>
      <c r="M8507" s="19"/>
      <c r="N8507" s="19"/>
    </row>
    <row r="8508" spans="8:14">
      <c r="H8508" s="18"/>
      <c r="I8508" s="20"/>
      <c r="K8508" s="21"/>
      <c r="L8508" s="21"/>
      <c r="M8508" s="19"/>
      <c r="N8508" s="19"/>
    </row>
    <row r="8509" spans="8:14">
      <c r="H8509" s="18"/>
      <c r="I8509" s="20"/>
      <c r="K8509" s="21"/>
      <c r="L8509" s="21"/>
      <c r="M8509" s="19"/>
      <c r="N8509" s="19"/>
    </row>
    <row r="8510" spans="8:14">
      <c r="H8510" s="18"/>
      <c r="I8510" s="20"/>
      <c r="K8510" s="21"/>
      <c r="L8510" s="21"/>
      <c r="M8510" s="19"/>
      <c r="N8510" s="19"/>
    </row>
    <row r="8511" spans="8:14">
      <c r="H8511" s="18"/>
      <c r="I8511" s="20"/>
      <c r="K8511" s="21"/>
      <c r="L8511" s="21"/>
      <c r="M8511" s="19"/>
      <c r="N8511" s="19"/>
    </row>
    <row r="8512" spans="8:14">
      <c r="H8512" s="18"/>
      <c r="I8512" s="20"/>
      <c r="K8512" s="21"/>
      <c r="L8512" s="21"/>
      <c r="M8512" s="19"/>
      <c r="N8512" s="19"/>
    </row>
    <row r="8513" spans="8:14">
      <c r="H8513" s="18"/>
      <c r="I8513" s="20"/>
      <c r="K8513" s="21"/>
      <c r="L8513" s="21"/>
      <c r="M8513" s="19"/>
      <c r="N8513" s="19"/>
    </row>
    <row r="8514" spans="8:14">
      <c r="H8514" s="18"/>
      <c r="I8514" s="20"/>
      <c r="K8514" s="21"/>
      <c r="L8514" s="21"/>
      <c r="M8514" s="19"/>
      <c r="N8514" s="19"/>
    </row>
    <row r="8515" spans="8:14">
      <c r="H8515" s="18"/>
      <c r="I8515" s="20"/>
      <c r="K8515" s="21"/>
      <c r="L8515" s="21"/>
      <c r="M8515" s="19"/>
      <c r="N8515" s="19"/>
    </row>
    <row r="8516" spans="8:14">
      <c r="H8516" s="18"/>
      <c r="I8516" s="20"/>
      <c r="K8516" s="21"/>
      <c r="L8516" s="21"/>
      <c r="M8516" s="19"/>
      <c r="N8516" s="19"/>
    </row>
    <row r="8517" spans="8:14">
      <c r="H8517" s="18"/>
      <c r="I8517" s="20"/>
      <c r="K8517" s="21"/>
      <c r="L8517" s="21"/>
      <c r="M8517" s="19"/>
      <c r="N8517" s="19"/>
    </row>
    <row r="8518" spans="8:14">
      <c r="H8518" s="18"/>
      <c r="I8518" s="20"/>
      <c r="K8518" s="21"/>
      <c r="L8518" s="21"/>
      <c r="M8518" s="19"/>
      <c r="N8518" s="19"/>
    </row>
    <row r="8519" spans="8:14">
      <c r="H8519" s="18"/>
      <c r="I8519" s="20"/>
      <c r="K8519" s="21"/>
      <c r="L8519" s="21"/>
      <c r="M8519" s="19"/>
      <c r="N8519" s="19"/>
    </row>
    <row r="8520" spans="8:14">
      <c r="H8520" s="18"/>
      <c r="I8520" s="20"/>
      <c r="K8520" s="21"/>
      <c r="L8520" s="21"/>
      <c r="M8520" s="19"/>
      <c r="N8520" s="19"/>
    </row>
    <row r="8521" spans="8:14">
      <c r="H8521" s="18"/>
      <c r="I8521" s="20"/>
      <c r="K8521" s="21"/>
      <c r="L8521" s="21"/>
      <c r="M8521" s="19"/>
      <c r="N8521" s="19"/>
    </row>
    <row r="8522" spans="8:14">
      <c r="H8522" s="18"/>
      <c r="I8522" s="20"/>
      <c r="K8522" s="21"/>
      <c r="L8522" s="21"/>
      <c r="M8522" s="19"/>
      <c r="N8522" s="19"/>
    </row>
    <row r="8523" spans="8:14">
      <c r="H8523" s="18"/>
      <c r="I8523" s="20"/>
      <c r="K8523" s="21"/>
      <c r="L8523" s="21"/>
      <c r="M8523" s="19"/>
      <c r="N8523" s="19"/>
    </row>
    <row r="8524" spans="8:14">
      <c r="H8524" s="18"/>
      <c r="I8524" s="20"/>
      <c r="K8524" s="21"/>
      <c r="L8524" s="21"/>
      <c r="M8524" s="19"/>
      <c r="N8524" s="19"/>
    </row>
    <row r="8525" spans="8:14">
      <c r="H8525" s="18"/>
      <c r="I8525" s="20"/>
      <c r="K8525" s="21"/>
      <c r="L8525" s="21"/>
      <c r="M8525" s="19"/>
      <c r="N8525" s="19"/>
    </row>
    <row r="8526" spans="8:14">
      <c r="H8526" s="18"/>
      <c r="I8526" s="20"/>
      <c r="K8526" s="21"/>
      <c r="L8526" s="21"/>
      <c r="M8526" s="19"/>
      <c r="N8526" s="19"/>
    </row>
    <row r="8527" spans="8:14">
      <c r="H8527" s="18"/>
      <c r="I8527" s="20"/>
      <c r="K8527" s="21"/>
      <c r="L8527" s="21"/>
      <c r="M8527" s="19"/>
      <c r="N8527" s="19"/>
    </row>
    <row r="8528" spans="8:14">
      <c r="H8528" s="18"/>
      <c r="I8528" s="20"/>
      <c r="K8528" s="21"/>
      <c r="L8528" s="21"/>
      <c r="M8528" s="19"/>
      <c r="N8528" s="19"/>
    </row>
    <row r="8529" spans="8:14">
      <c r="H8529" s="18"/>
      <c r="I8529" s="20"/>
      <c r="K8529" s="21"/>
      <c r="L8529" s="21"/>
      <c r="M8529" s="19"/>
      <c r="N8529" s="19"/>
    </row>
    <row r="8530" spans="8:14">
      <c r="H8530" s="18"/>
      <c r="I8530" s="20"/>
      <c r="K8530" s="21"/>
      <c r="L8530" s="21"/>
      <c r="M8530" s="19"/>
      <c r="N8530" s="19"/>
    </row>
    <row r="8531" spans="8:14">
      <c r="H8531" s="18"/>
      <c r="I8531" s="20"/>
      <c r="K8531" s="21"/>
      <c r="L8531" s="21"/>
      <c r="M8531" s="19"/>
      <c r="N8531" s="19"/>
    </row>
    <row r="8532" spans="8:14">
      <c r="H8532" s="18"/>
      <c r="I8532" s="20"/>
      <c r="K8532" s="21"/>
      <c r="L8532" s="21"/>
      <c r="M8532" s="19"/>
      <c r="N8532" s="19"/>
    </row>
    <row r="8533" spans="8:14">
      <c r="H8533" s="18"/>
      <c r="I8533" s="20"/>
      <c r="K8533" s="21"/>
      <c r="L8533" s="21"/>
      <c r="M8533" s="19"/>
      <c r="N8533" s="19"/>
    </row>
    <row r="8534" spans="8:14">
      <c r="H8534" s="18"/>
      <c r="I8534" s="20"/>
      <c r="K8534" s="21"/>
      <c r="L8534" s="21"/>
      <c r="M8534" s="19"/>
      <c r="N8534" s="19"/>
    </row>
    <row r="8535" spans="8:14">
      <c r="H8535" s="18"/>
      <c r="I8535" s="20"/>
      <c r="K8535" s="21"/>
      <c r="L8535" s="21"/>
      <c r="M8535" s="19"/>
      <c r="N8535" s="19"/>
    </row>
    <row r="8536" spans="8:14">
      <c r="H8536" s="18"/>
      <c r="I8536" s="20"/>
      <c r="K8536" s="21"/>
      <c r="L8536" s="21"/>
      <c r="M8536" s="19"/>
      <c r="N8536" s="19"/>
    </row>
    <row r="8537" spans="8:14">
      <c r="H8537" s="18"/>
      <c r="I8537" s="20"/>
      <c r="K8537" s="21"/>
      <c r="L8537" s="21"/>
      <c r="M8537" s="19"/>
      <c r="N8537" s="19"/>
    </row>
    <row r="8538" spans="8:14">
      <c r="H8538" s="18"/>
      <c r="I8538" s="20"/>
      <c r="K8538" s="21"/>
      <c r="L8538" s="21"/>
      <c r="M8538" s="19"/>
      <c r="N8538" s="19"/>
    </row>
    <row r="8539" spans="8:14">
      <c r="H8539" s="18"/>
      <c r="I8539" s="20"/>
      <c r="K8539" s="21"/>
      <c r="L8539" s="21"/>
      <c r="M8539" s="19"/>
      <c r="N8539" s="19"/>
    </row>
    <row r="8540" spans="8:14">
      <c r="H8540" s="18"/>
      <c r="I8540" s="20"/>
      <c r="K8540" s="21"/>
      <c r="L8540" s="21"/>
      <c r="M8540" s="19"/>
      <c r="N8540" s="19"/>
    </row>
    <row r="8541" spans="8:14">
      <c r="H8541" s="18"/>
      <c r="I8541" s="20"/>
      <c r="K8541" s="21"/>
      <c r="L8541" s="21"/>
      <c r="M8541" s="19"/>
      <c r="N8541" s="19"/>
    </row>
    <row r="8542" spans="8:14">
      <c r="H8542" s="18"/>
      <c r="I8542" s="20"/>
      <c r="K8542" s="21"/>
      <c r="L8542" s="21"/>
      <c r="M8542" s="19"/>
      <c r="N8542" s="19"/>
    </row>
    <row r="8543" spans="8:14">
      <c r="H8543" s="18"/>
      <c r="I8543" s="20"/>
      <c r="K8543" s="21"/>
      <c r="L8543" s="21"/>
      <c r="M8543" s="19"/>
      <c r="N8543" s="19"/>
    </row>
    <row r="8544" spans="8:14">
      <c r="H8544" s="18"/>
      <c r="I8544" s="20"/>
      <c r="K8544" s="21"/>
      <c r="L8544" s="21"/>
      <c r="M8544" s="19"/>
      <c r="N8544" s="19"/>
    </row>
    <row r="8545" spans="8:14">
      <c r="H8545" s="18"/>
      <c r="I8545" s="20"/>
      <c r="K8545" s="21"/>
      <c r="L8545" s="21"/>
      <c r="M8545" s="19"/>
      <c r="N8545" s="19"/>
    </row>
    <row r="8546" spans="8:14">
      <c r="H8546" s="18"/>
      <c r="I8546" s="20"/>
      <c r="K8546" s="21"/>
      <c r="L8546" s="21"/>
      <c r="M8546" s="19"/>
      <c r="N8546" s="19"/>
    </row>
    <row r="8547" spans="8:14">
      <c r="H8547" s="18"/>
      <c r="I8547" s="20"/>
      <c r="K8547" s="21"/>
      <c r="L8547" s="21"/>
      <c r="M8547" s="19"/>
      <c r="N8547" s="19"/>
    </row>
    <row r="8548" spans="8:14">
      <c r="H8548" s="18"/>
      <c r="I8548" s="20"/>
      <c r="K8548" s="21"/>
      <c r="L8548" s="21"/>
      <c r="M8548" s="19"/>
      <c r="N8548" s="19"/>
    </row>
    <row r="8549" spans="8:14">
      <c r="H8549" s="18"/>
      <c r="I8549" s="20"/>
      <c r="K8549" s="21"/>
      <c r="L8549" s="21"/>
      <c r="M8549" s="19"/>
      <c r="N8549" s="19"/>
    </row>
    <row r="8550" spans="8:14">
      <c r="H8550" s="18"/>
      <c r="I8550" s="20"/>
      <c r="K8550" s="21"/>
      <c r="L8550" s="21"/>
      <c r="M8550" s="19"/>
      <c r="N8550" s="19"/>
    </row>
    <row r="8551" spans="8:14">
      <c r="H8551" s="18"/>
      <c r="I8551" s="20"/>
      <c r="K8551" s="21"/>
      <c r="L8551" s="21"/>
      <c r="M8551" s="19"/>
      <c r="N8551" s="19"/>
    </row>
    <row r="8552" spans="8:14">
      <c r="H8552" s="18"/>
      <c r="I8552" s="20"/>
      <c r="K8552" s="21"/>
      <c r="L8552" s="21"/>
      <c r="M8552" s="19"/>
      <c r="N8552" s="19"/>
    </row>
    <row r="8553" spans="8:14">
      <c r="H8553" s="18"/>
      <c r="I8553" s="20"/>
      <c r="K8553" s="21"/>
      <c r="L8553" s="21"/>
      <c r="M8553" s="19"/>
      <c r="N8553" s="19"/>
    </row>
    <row r="8554" spans="8:14">
      <c r="H8554" s="18"/>
      <c r="I8554" s="20"/>
      <c r="K8554" s="21"/>
      <c r="L8554" s="21"/>
      <c r="M8554" s="19"/>
      <c r="N8554" s="19"/>
    </row>
    <row r="8555" spans="8:14">
      <c r="H8555" s="18"/>
      <c r="I8555" s="20"/>
      <c r="K8555" s="21"/>
      <c r="L8555" s="21"/>
      <c r="M8555" s="19"/>
      <c r="N8555" s="19"/>
    </row>
    <row r="8556" spans="8:14">
      <c r="H8556" s="18"/>
      <c r="I8556" s="20"/>
      <c r="K8556" s="21"/>
      <c r="L8556" s="21"/>
      <c r="M8556" s="19"/>
      <c r="N8556" s="19"/>
    </row>
    <row r="8557" spans="8:14">
      <c r="H8557" s="18"/>
      <c r="I8557" s="20"/>
      <c r="K8557" s="21"/>
      <c r="L8557" s="21"/>
      <c r="M8557" s="19"/>
      <c r="N8557" s="19"/>
    </row>
    <row r="8558" spans="8:14">
      <c r="H8558" s="18"/>
      <c r="I8558" s="20"/>
      <c r="K8558" s="21"/>
      <c r="L8558" s="21"/>
      <c r="M8558" s="19"/>
      <c r="N8558" s="19"/>
    </row>
    <row r="8559" spans="8:14">
      <c r="H8559" s="18"/>
      <c r="I8559" s="20"/>
      <c r="K8559" s="21"/>
      <c r="L8559" s="21"/>
      <c r="M8559" s="19"/>
      <c r="N8559" s="19"/>
    </row>
    <row r="8560" spans="8:14">
      <c r="H8560" s="18"/>
      <c r="I8560" s="20"/>
      <c r="K8560" s="21"/>
      <c r="L8560" s="21"/>
      <c r="M8560" s="19"/>
      <c r="N8560" s="19"/>
    </row>
    <row r="8561" spans="8:14">
      <c r="H8561" s="18"/>
      <c r="I8561" s="20"/>
      <c r="K8561" s="21"/>
      <c r="L8561" s="21"/>
      <c r="M8561" s="19"/>
      <c r="N8561" s="19"/>
    </row>
    <row r="8562" spans="8:14">
      <c r="H8562" s="18"/>
      <c r="I8562" s="20"/>
      <c r="K8562" s="21"/>
      <c r="L8562" s="21"/>
      <c r="M8562" s="19"/>
      <c r="N8562" s="19"/>
    </row>
    <row r="8563" spans="8:14">
      <c r="H8563" s="18"/>
      <c r="I8563" s="20"/>
      <c r="K8563" s="21"/>
      <c r="L8563" s="21"/>
      <c r="M8563" s="19"/>
      <c r="N8563" s="19"/>
    </row>
    <row r="8564" spans="8:14">
      <c r="H8564" s="18"/>
      <c r="I8564" s="20"/>
      <c r="K8564" s="21"/>
      <c r="L8564" s="21"/>
      <c r="M8564" s="19"/>
      <c r="N8564" s="19"/>
    </row>
    <row r="8565" spans="8:14">
      <c r="H8565" s="18"/>
      <c r="I8565" s="20"/>
      <c r="K8565" s="21"/>
      <c r="L8565" s="21"/>
      <c r="M8565" s="19"/>
      <c r="N8565" s="19"/>
    </row>
    <row r="8566" spans="8:14">
      <c r="H8566" s="18"/>
      <c r="I8566" s="20"/>
      <c r="K8566" s="21"/>
      <c r="L8566" s="21"/>
      <c r="M8566" s="19"/>
      <c r="N8566" s="19"/>
    </row>
    <row r="8567" spans="8:14">
      <c r="H8567" s="18"/>
      <c r="I8567" s="20"/>
      <c r="K8567" s="21"/>
      <c r="L8567" s="21"/>
      <c r="M8567" s="19"/>
      <c r="N8567" s="19"/>
    </row>
    <row r="8568" spans="8:14">
      <c r="H8568" s="18"/>
      <c r="I8568" s="20"/>
      <c r="K8568" s="21"/>
      <c r="L8568" s="21"/>
      <c r="M8568" s="19"/>
      <c r="N8568" s="19"/>
    </row>
    <row r="8569" spans="8:14">
      <c r="H8569" s="18"/>
      <c r="I8569" s="20"/>
      <c r="K8569" s="21"/>
      <c r="L8569" s="21"/>
      <c r="M8569" s="19"/>
      <c r="N8569" s="19"/>
    </row>
    <row r="8570" spans="8:14">
      <c r="H8570" s="18"/>
      <c r="I8570" s="20"/>
      <c r="K8570" s="21"/>
      <c r="L8570" s="21"/>
      <c r="M8570" s="19"/>
      <c r="N8570" s="19"/>
    </row>
    <row r="8571" spans="8:14">
      <c r="H8571" s="18"/>
      <c r="I8571" s="20"/>
      <c r="K8571" s="21"/>
      <c r="L8571" s="21"/>
      <c r="M8571" s="19"/>
      <c r="N8571" s="19"/>
    </row>
    <row r="8572" spans="8:14">
      <c r="H8572" s="18"/>
      <c r="I8572" s="20"/>
      <c r="K8572" s="21"/>
      <c r="L8572" s="21"/>
      <c r="M8572" s="19"/>
      <c r="N8572" s="19"/>
    </row>
    <row r="8573" spans="8:14">
      <c r="H8573" s="18"/>
      <c r="I8573" s="20"/>
      <c r="K8573" s="21"/>
      <c r="L8573" s="21"/>
      <c r="M8573" s="19"/>
      <c r="N8573" s="19"/>
    </row>
    <row r="8574" spans="8:14">
      <c r="H8574" s="18"/>
      <c r="I8574" s="20"/>
      <c r="K8574" s="21"/>
      <c r="L8574" s="21"/>
      <c r="M8574" s="19"/>
      <c r="N8574" s="19"/>
    </row>
    <row r="8575" spans="8:14">
      <c r="H8575" s="18"/>
      <c r="I8575" s="20"/>
      <c r="K8575" s="21"/>
      <c r="L8575" s="21"/>
      <c r="M8575" s="19"/>
      <c r="N8575" s="19"/>
    </row>
    <row r="8576" spans="8:14">
      <c r="H8576" s="18"/>
      <c r="I8576" s="20"/>
      <c r="K8576" s="21"/>
      <c r="L8576" s="21"/>
      <c r="M8576" s="19"/>
      <c r="N8576" s="19"/>
    </row>
    <row r="8577" spans="8:14">
      <c r="H8577" s="18"/>
      <c r="I8577" s="20"/>
      <c r="K8577" s="21"/>
      <c r="L8577" s="21"/>
      <c r="M8577" s="19"/>
      <c r="N8577" s="19"/>
    </row>
    <row r="8578" spans="8:14">
      <c r="H8578" s="18"/>
      <c r="I8578" s="20"/>
      <c r="K8578" s="21"/>
      <c r="L8578" s="21"/>
      <c r="M8578" s="19"/>
      <c r="N8578" s="19"/>
    </row>
    <row r="8579" spans="8:14">
      <c r="H8579" s="18"/>
      <c r="I8579" s="20"/>
      <c r="K8579" s="21"/>
      <c r="L8579" s="21"/>
      <c r="M8579" s="19"/>
      <c r="N8579" s="19"/>
    </row>
    <row r="8580" spans="8:14">
      <c r="H8580" s="18"/>
      <c r="I8580" s="20"/>
      <c r="K8580" s="21"/>
      <c r="L8580" s="21"/>
      <c r="M8580" s="19"/>
      <c r="N8580" s="19"/>
    </row>
    <row r="8581" spans="8:14">
      <c r="H8581" s="18"/>
      <c r="I8581" s="20"/>
      <c r="K8581" s="21"/>
      <c r="L8581" s="21"/>
      <c r="M8581" s="19"/>
      <c r="N8581" s="19"/>
    </row>
    <row r="8582" spans="8:14">
      <c r="H8582" s="18"/>
      <c r="I8582" s="20"/>
      <c r="K8582" s="21"/>
      <c r="L8582" s="21"/>
      <c r="M8582" s="19"/>
      <c r="N8582" s="19"/>
    </row>
    <row r="8583" spans="8:14">
      <c r="H8583" s="18"/>
      <c r="I8583" s="20"/>
      <c r="K8583" s="21"/>
      <c r="L8583" s="21"/>
      <c r="M8583" s="19"/>
      <c r="N8583" s="19"/>
    </row>
    <row r="8584" spans="8:14">
      <c r="H8584" s="18"/>
      <c r="I8584" s="20"/>
      <c r="K8584" s="21"/>
      <c r="L8584" s="21"/>
      <c r="M8584" s="19"/>
      <c r="N8584" s="19"/>
    </row>
    <row r="8585" spans="8:14">
      <c r="H8585" s="18"/>
      <c r="I8585" s="20"/>
      <c r="K8585" s="21"/>
      <c r="L8585" s="21"/>
      <c r="M8585" s="19"/>
      <c r="N8585" s="19"/>
    </row>
    <row r="8586" spans="8:14">
      <c r="H8586" s="18"/>
      <c r="I8586" s="20"/>
      <c r="K8586" s="21"/>
      <c r="L8586" s="21"/>
      <c r="M8586" s="19"/>
      <c r="N8586" s="19"/>
    </row>
    <row r="8587" spans="8:14">
      <c r="H8587" s="18"/>
      <c r="I8587" s="20"/>
      <c r="K8587" s="21"/>
      <c r="L8587" s="21"/>
      <c r="M8587" s="19"/>
      <c r="N8587" s="19"/>
    </row>
    <row r="8588" spans="8:14">
      <c r="H8588" s="18"/>
      <c r="I8588" s="20"/>
      <c r="K8588" s="21"/>
      <c r="L8588" s="21"/>
      <c r="M8588" s="19"/>
      <c r="N8588" s="19"/>
    </row>
    <row r="8589" spans="8:14">
      <c r="H8589" s="18"/>
      <c r="I8589" s="20"/>
      <c r="K8589" s="21"/>
      <c r="L8589" s="21"/>
      <c r="M8589" s="19"/>
      <c r="N8589" s="19"/>
    </row>
    <row r="8590" spans="8:14">
      <c r="H8590" s="18"/>
      <c r="I8590" s="20"/>
      <c r="K8590" s="21"/>
      <c r="L8590" s="21"/>
      <c r="M8590" s="19"/>
      <c r="N8590" s="19"/>
    </row>
    <row r="8591" spans="8:14">
      <c r="H8591" s="18"/>
      <c r="I8591" s="20"/>
      <c r="K8591" s="21"/>
      <c r="L8591" s="21"/>
      <c r="M8591" s="19"/>
      <c r="N8591" s="19"/>
    </row>
    <row r="8592" spans="8:14">
      <c r="H8592" s="18"/>
      <c r="I8592" s="20"/>
      <c r="K8592" s="21"/>
      <c r="L8592" s="21"/>
      <c r="M8592" s="19"/>
      <c r="N8592" s="19"/>
    </row>
    <row r="8593" spans="8:14">
      <c r="H8593" s="18"/>
      <c r="I8593" s="20"/>
      <c r="K8593" s="21"/>
      <c r="L8593" s="21"/>
      <c r="M8593" s="19"/>
      <c r="N8593" s="19"/>
    </row>
    <row r="8594" spans="8:14">
      <c r="H8594" s="18"/>
      <c r="I8594" s="20"/>
      <c r="K8594" s="21"/>
      <c r="L8594" s="21"/>
      <c r="M8594" s="19"/>
      <c r="N8594" s="19"/>
    </row>
    <row r="8595" spans="8:14">
      <c r="H8595" s="18"/>
      <c r="I8595" s="20"/>
      <c r="K8595" s="21"/>
      <c r="L8595" s="21"/>
      <c r="M8595" s="19"/>
      <c r="N8595" s="19"/>
    </row>
    <row r="8596" spans="8:14">
      <c r="H8596" s="18"/>
      <c r="I8596" s="20"/>
      <c r="K8596" s="21"/>
      <c r="L8596" s="21"/>
      <c r="M8596" s="19"/>
      <c r="N8596" s="19"/>
    </row>
    <row r="8597" spans="8:14">
      <c r="H8597" s="18"/>
      <c r="I8597" s="20"/>
      <c r="K8597" s="21"/>
      <c r="L8597" s="21"/>
      <c r="M8597" s="19"/>
      <c r="N8597" s="19"/>
    </row>
    <row r="8598" spans="8:14">
      <c r="H8598" s="18"/>
      <c r="I8598" s="20"/>
      <c r="K8598" s="21"/>
      <c r="L8598" s="21"/>
      <c r="M8598" s="19"/>
      <c r="N8598" s="19"/>
    </row>
    <row r="8599" spans="8:14">
      <c r="H8599" s="18"/>
      <c r="I8599" s="20"/>
      <c r="K8599" s="21"/>
      <c r="L8599" s="21"/>
      <c r="M8599" s="19"/>
      <c r="N8599" s="19"/>
    </row>
    <row r="8600" spans="8:14">
      <c r="H8600" s="18"/>
      <c r="I8600" s="20"/>
      <c r="K8600" s="21"/>
      <c r="L8600" s="21"/>
      <c r="M8600" s="19"/>
      <c r="N8600" s="19"/>
    </row>
    <row r="8601" spans="8:14">
      <c r="H8601" s="18"/>
      <c r="I8601" s="20"/>
      <c r="K8601" s="21"/>
      <c r="L8601" s="21"/>
      <c r="M8601" s="19"/>
      <c r="N8601" s="19"/>
    </row>
    <row r="8602" spans="8:14">
      <c r="H8602" s="18"/>
      <c r="I8602" s="20"/>
      <c r="K8602" s="21"/>
      <c r="L8602" s="21"/>
      <c r="M8602" s="19"/>
      <c r="N8602" s="19"/>
    </row>
    <row r="8603" spans="8:14">
      <c r="H8603" s="18"/>
      <c r="I8603" s="20"/>
      <c r="K8603" s="21"/>
      <c r="L8603" s="21"/>
      <c r="M8603" s="19"/>
      <c r="N8603" s="19"/>
    </row>
    <row r="8604" spans="8:14">
      <c r="H8604" s="18"/>
      <c r="I8604" s="20"/>
      <c r="K8604" s="21"/>
      <c r="L8604" s="21"/>
      <c r="M8604" s="19"/>
      <c r="N8604" s="19"/>
    </row>
    <row r="8605" spans="8:14">
      <c r="H8605" s="18"/>
      <c r="I8605" s="20"/>
      <c r="K8605" s="21"/>
      <c r="L8605" s="21"/>
      <c r="M8605" s="19"/>
      <c r="N8605" s="19"/>
    </row>
    <row r="8606" spans="8:14">
      <c r="H8606" s="18"/>
      <c r="I8606" s="20"/>
      <c r="K8606" s="21"/>
      <c r="L8606" s="21"/>
      <c r="M8606" s="19"/>
      <c r="N8606" s="19"/>
    </row>
    <row r="8607" spans="8:14">
      <c r="H8607" s="18"/>
      <c r="I8607" s="20"/>
      <c r="K8607" s="21"/>
      <c r="L8607" s="21"/>
      <c r="M8607" s="19"/>
      <c r="N8607" s="19"/>
    </row>
    <row r="8608" spans="8:14">
      <c r="H8608" s="18"/>
      <c r="I8608" s="20"/>
      <c r="K8608" s="21"/>
      <c r="L8608" s="21"/>
      <c r="M8608" s="19"/>
      <c r="N8608" s="19"/>
    </row>
    <row r="8609" spans="8:14">
      <c r="H8609" s="18"/>
      <c r="I8609" s="20"/>
      <c r="K8609" s="21"/>
      <c r="L8609" s="21"/>
      <c r="M8609" s="19"/>
      <c r="N8609" s="19"/>
    </row>
    <row r="8610" spans="8:14">
      <c r="H8610" s="18"/>
      <c r="I8610" s="20"/>
      <c r="K8610" s="21"/>
      <c r="L8610" s="21"/>
      <c r="M8610" s="19"/>
      <c r="N8610" s="19"/>
    </row>
    <row r="8611" spans="8:14">
      <c r="H8611" s="18"/>
      <c r="I8611" s="20"/>
      <c r="K8611" s="21"/>
      <c r="L8611" s="21"/>
      <c r="M8611" s="19"/>
      <c r="N8611" s="19"/>
    </row>
    <row r="8612" spans="8:14">
      <c r="H8612" s="18"/>
      <c r="I8612" s="20"/>
      <c r="K8612" s="21"/>
      <c r="L8612" s="21"/>
      <c r="M8612" s="19"/>
      <c r="N8612" s="19"/>
    </row>
    <row r="8613" spans="8:14">
      <c r="H8613" s="18"/>
      <c r="I8613" s="20"/>
      <c r="K8613" s="21"/>
      <c r="L8613" s="21"/>
      <c r="M8613" s="19"/>
      <c r="N8613" s="19"/>
    </row>
    <row r="8614" spans="8:14">
      <c r="H8614" s="18"/>
      <c r="I8614" s="20"/>
      <c r="K8614" s="21"/>
      <c r="L8614" s="21"/>
      <c r="M8614" s="19"/>
      <c r="N8614" s="19"/>
    </row>
    <row r="8615" spans="8:14">
      <c r="H8615" s="18"/>
      <c r="I8615" s="20"/>
      <c r="K8615" s="21"/>
      <c r="L8615" s="21"/>
      <c r="M8615" s="19"/>
      <c r="N8615" s="19"/>
    </row>
    <row r="8616" spans="8:14">
      <c r="H8616" s="18"/>
      <c r="I8616" s="20"/>
      <c r="K8616" s="21"/>
      <c r="L8616" s="21"/>
      <c r="M8616" s="19"/>
      <c r="N8616" s="19"/>
    </row>
    <row r="8617" spans="8:14">
      <c r="H8617" s="18"/>
      <c r="I8617" s="20"/>
      <c r="K8617" s="21"/>
      <c r="L8617" s="21"/>
      <c r="M8617" s="19"/>
      <c r="N8617" s="19"/>
    </row>
    <row r="8618" spans="8:14">
      <c r="H8618" s="18"/>
      <c r="I8618" s="20"/>
      <c r="K8618" s="21"/>
      <c r="L8618" s="21"/>
      <c r="M8618" s="19"/>
      <c r="N8618" s="19"/>
    </row>
    <row r="8619" spans="8:14">
      <c r="H8619" s="18"/>
      <c r="I8619" s="20"/>
      <c r="K8619" s="21"/>
      <c r="L8619" s="21"/>
      <c r="M8619" s="19"/>
      <c r="N8619" s="19"/>
    </row>
    <row r="8620" spans="8:14">
      <c r="H8620" s="18"/>
      <c r="I8620" s="20"/>
      <c r="K8620" s="21"/>
      <c r="L8620" s="21"/>
      <c r="M8620" s="19"/>
      <c r="N8620" s="19"/>
    </row>
    <row r="8621" spans="8:14">
      <c r="H8621" s="18"/>
      <c r="I8621" s="20"/>
      <c r="K8621" s="21"/>
      <c r="L8621" s="21"/>
      <c r="M8621" s="19"/>
      <c r="N8621" s="19"/>
    </row>
    <row r="8622" spans="8:14">
      <c r="H8622" s="18"/>
      <c r="I8622" s="20"/>
      <c r="K8622" s="21"/>
      <c r="L8622" s="21"/>
      <c r="M8622" s="19"/>
      <c r="N8622" s="19"/>
    </row>
    <row r="8623" spans="8:14">
      <c r="H8623" s="18"/>
      <c r="I8623" s="20"/>
      <c r="K8623" s="21"/>
      <c r="L8623" s="21"/>
      <c r="M8623" s="19"/>
      <c r="N8623" s="19"/>
    </row>
    <row r="8624" spans="8:14">
      <c r="H8624" s="18"/>
      <c r="I8624" s="20"/>
      <c r="K8624" s="21"/>
      <c r="L8624" s="21"/>
      <c r="M8624" s="19"/>
      <c r="N8624" s="19"/>
    </row>
    <row r="8625" spans="8:14">
      <c r="H8625" s="18"/>
      <c r="I8625" s="20"/>
      <c r="K8625" s="21"/>
      <c r="L8625" s="21"/>
      <c r="M8625" s="19"/>
      <c r="N8625" s="19"/>
    </row>
    <row r="8626" spans="8:14">
      <c r="H8626" s="18"/>
      <c r="I8626" s="20"/>
      <c r="K8626" s="21"/>
      <c r="L8626" s="21"/>
      <c r="M8626" s="19"/>
      <c r="N8626" s="19"/>
    </row>
    <row r="8627" spans="8:14">
      <c r="H8627" s="18"/>
      <c r="I8627" s="20"/>
      <c r="K8627" s="21"/>
      <c r="L8627" s="21"/>
      <c r="M8627" s="19"/>
      <c r="N8627" s="19"/>
    </row>
    <row r="8628" spans="8:14">
      <c r="H8628" s="18"/>
      <c r="I8628" s="20"/>
      <c r="K8628" s="21"/>
      <c r="L8628" s="21"/>
      <c r="M8628" s="19"/>
      <c r="N8628" s="19"/>
    </row>
    <row r="8629" spans="8:14">
      <c r="H8629" s="18"/>
      <c r="I8629" s="20"/>
      <c r="K8629" s="21"/>
      <c r="L8629" s="21"/>
      <c r="M8629" s="19"/>
      <c r="N8629" s="19"/>
    </row>
    <row r="8630" spans="8:14">
      <c r="H8630" s="18"/>
      <c r="I8630" s="20"/>
      <c r="K8630" s="21"/>
      <c r="L8630" s="21"/>
      <c r="M8630" s="19"/>
      <c r="N8630" s="19"/>
    </row>
    <row r="8631" spans="8:14">
      <c r="H8631" s="18"/>
      <c r="I8631" s="20"/>
      <c r="K8631" s="21"/>
      <c r="L8631" s="21"/>
      <c r="M8631" s="19"/>
      <c r="N8631" s="19"/>
    </row>
    <row r="8632" spans="8:14">
      <c r="H8632" s="18"/>
      <c r="I8632" s="20"/>
      <c r="K8632" s="21"/>
      <c r="L8632" s="21"/>
      <c r="M8632" s="19"/>
      <c r="N8632" s="19"/>
    </row>
    <row r="8633" spans="8:14">
      <c r="H8633" s="18"/>
      <c r="I8633" s="20"/>
      <c r="K8633" s="21"/>
      <c r="L8633" s="21"/>
      <c r="M8633" s="19"/>
      <c r="N8633" s="19"/>
    </row>
    <row r="8634" spans="8:14">
      <c r="H8634" s="18"/>
      <c r="I8634" s="20"/>
      <c r="K8634" s="21"/>
      <c r="L8634" s="21"/>
      <c r="M8634" s="19"/>
      <c r="N8634" s="19"/>
    </row>
    <row r="8635" spans="8:14">
      <c r="H8635" s="18"/>
      <c r="I8635" s="20"/>
      <c r="K8635" s="21"/>
      <c r="L8635" s="21"/>
      <c r="M8635" s="19"/>
      <c r="N8635" s="19"/>
    </row>
    <row r="8636" spans="8:14">
      <c r="H8636" s="18"/>
      <c r="I8636" s="20"/>
      <c r="K8636" s="21"/>
      <c r="L8636" s="21"/>
      <c r="M8636" s="19"/>
      <c r="N8636" s="19"/>
    </row>
    <row r="8637" spans="8:14">
      <c r="H8637" s="18"/>
      <c r="I8637" s="20"/>
      <c r="K8637" s="21"/>
      <c r="L8637" s="21"/>
      <c r="M8637" s="19"/>
      <c r="N8637" s="19"/>
    </row>
    <row r="8638" spans="8:14">
      <c r="H8638" s="18"/>
      <c r="I8638" s="20"/>
      <c r="K8638" s="21"/>
      <c r="L8638" s="21"/>
      <c r="M8638" s="19"/>
      <c r="N8638" s="19"/>
    </row>
    <row r="8639" spans="8:14">
      <c r="H8639" s="18"/>
      <c r="I8639" s="20"/>
      <c r="K8639" s="21"/>
      <c r="L8639" s="21"/>
      <c r="M8639" s="19"/>
      <c r="N8639" s="19"/>
    </row>
    <row r="8640" spans="8:14">
      <c r="H8640" s="18"/>
      <c r="I8640" s="20"/>
      <c r="K8640" s="21"/>
      <c r="L8640" s="21"/>
      <c r="M8640" s="19"/>
      <c r="N8640" s="19"/>
    </row>
    <row r="8641" spans="8:14">
      <c r="H8641" s="18"/>
      <c r="I8641" s="20"/>
      <c r="K8641" s="21"/>
      <c r="L8641" s="21"/>
      <c r="M8641" s="19"/>
      <c r="N8641" s="19"/>
    </row>
    <row r="8642" spans="8:14">
      <c r="H8642" s="18"/>
      <c r="I8642" s="20"/>
      <c r="K8642" s="21"/>
      <c r="L8642" s="21"/>
      <c r="M8642" s="19"/>
      <c r="N8642" s="19"/>
    </row>
    <row r="8643" spans="8:14">
      <c r="H8643" s="18"/>
      <c r="I8643" s="20"/>
      <c r="K8643" s="21"/>
      <c r="L8643" s="21"/>
      <c r="M8643" s="19"/>
      <c r="N8643" s="19"/>
    </row>
    <row r="8644" spans="8:14">
      <c r="H8644" s="18"/>
      <c r="I8644" s="20"/>
      <c r="K8644" s="21"/>
      <c r="L8644" s="21"/>
      <c r="M8644" s="19"/>
      <c r="N8644" s="19"/>
    </row>
    <row r="8645" spans="8:14">
      <c r="H8645" s="18"/>
      <c r="I8645" s="20"/>
      <c r="K8645" s="21"/>
      <c r="L8645" s="21"/>
      <c r="M8645" s="19"/>
      <c r="N8645" s="19"/>
    </row>
    <row r="8646" spans="8:14">
      <c r="H8646" s="18"/>
      <c r="I8646" s="20"/>
      <c r="K8646" s="21"/>
      <c r="L8646" s="21"/>
      <c r="M8646" s="19"/>
      <c r="N8646" s="19"/>
    </row>
    <row r="8647" spans="8:14">
      <c r="H8647" s="18"/>
      <c r="I8647" s="20"/>
      <c r="K8647" s="21"/>
      <c r="L8647" s="21"/>
      <c r="M8647" s="19"/>
      <c r="N8647" s="19"/>
    </row>
    <row r="8648" spans="8:14">
      <c r="H8648" s="18"/>
      <c r="I8648" s="20"/>
      <c r="K8648" s="21"/>
      <c r="L8648" s="21"/>
      <c r="M8648" s="19"/>
      <c r="N8648" s="19"/>
    </row>
    <row r="8649" spans="8:14">
      <c r="H8649" s="18"/>
      <c r="I8649" s="20"/>
      <c r="K8649" s="21"/>
      <c r="L8649" s="21"/>
      <c r="M8649" s="19"/>
      <c r="N8649" s="19"/>
    </row>
    <row r="8650" spans="8:14">
      <c r="H8650" s="18"/>
      <c r="I8650" s="20"/>
      <c r="K8650" s="21"/>
      <c r="L8650" s="21"/>
      <c r="M8650" s="19"/>
      <c r="N8650" s="19"/>
    </row>
    <row r="8651" spans="8:14">
      <c r="H8651" s="18"/>
      <c r="I8651" s="20"/>
      <c r="K8651" s="21"/>
      <c r="L8651" s="21"/>
      <c r="M8651" s="19"/>
      <c r="N8651" s="19"/>
    </row>
    <row r="8652" spans="8:14">
      <c r="H8652" s="18"/>
      <c r="I8652" s="20"/>
      <c r="K8652" s="21"/>
      <c r="L8652" s="21"/>
      <c r="M8652" s="19"/>
      <c r="N8652" s="19"/>
    </row>
    <row r="8653" spans="8:14">
      <c r="H8653" s="18"/>
      <c r="I8653" s="20"/>
      <c r="K8653" s="21"/>
      <c r="L8653" s="21"/>
      <c r="M8653" s="19"/>
      <c r="N8653" s="19"/>
    </row>
    <row r="8654" spans="8:14">
      <c r="H8654" s="18"/>
      <c r="I8654" s="20"/>
      <c r="K8654" s="21"/>
      <c r="L8654" s="21"/>
      <c r="M8654" s="19"/>
      <c r="N8654" s="19"/>
    </row>
    <row r="8655" spans="8:14">
      <c r="H8655" s="18"/>
      <c r="I8655" s="20"/>
      <c r="K8655" s="21"/>
      <c r="L8655" s="21"/>
      <c r="M8655" s="19"/>
      <c r="N8655" s="19"/>
    </row>
    <row r="8656" spans="8:14">
      <c r="H8656" s="18"/>
      <c r="I8656" s="20"/>
      <c r="K8656" s="21"/>
      <c r="L8656" s="21"/>
      <c r="M8656" s="19"/>
      <c r="N8656" s="19"/>
    </row>
    <row r="8657" spans="8:14">
      <c r="H8657" s="18"/>
      <c r="I8657" s="20"/>
      <c r="K8657" s="21"/>
      <c r="L8657" s="21"/>
      <c r="M8657" s="19"/>
      <c r="N8657" s="19"/>
    </row>
    <row r="8658" spans="8:14">
      <c r="H8658" s="18"/>
      <c r="I8658" s="20"/>
      <c r="K8658" s="21"/>
      <c r="L8658" s="21"/>
      <c r="M8658" s="19"/>
      <c r="N8658" s="19"/>
    </row>
    <row r="8659" spans="8:14">
      <c r="H8659" s="18"/>
      <c r="I8659" s="20"/>
      <c r="K8659" s="21"/>
      <c r="L8659" s="21"/>
      <c r="M8659" s="19"/>
      <c r="N8659" s="19"/>
    </row>
    <row r="8660" spans="8:14">
      <c r="H8660" s="18"/>
      <c r="I8660" s="20"/>
      <c r="K8660" s="21"/>
      <c r="L8660" s="21"/>
      <c r="M8660" s="19"/>
      <c r="N8660" s="19"/>
    </row>
    <row r="8661" spans="8:14">
      <c r="H8661" s="18"/>
      <c r="I8661" s="20"/>
      <c r="K8661" s="21"/>
      <c r="L8661" s="21"/>
      <c r="M8661" s="19"/>
      <c r="N8661" s="19"/>
    </row>
    <row r="8662" spans="8:14">
      <c r="H8662" s="18"/>
      <c r="I8662" s="20"/>
      <c r="K8662" s="21"/>
      <c r="L8662" s="21"/>
      <c r="M8662" s="19"/>
      <c r="N8662" s="19"/>
    </row>
    <row r="8663" spans="8:14">
      <c r="H8663" s="18"/>
      <c r="I8663" s="20"/>
      <c r="K8663" s="21"/>
      <c r="L8663" s="21"/>
      <c r="M8663" s="19"/>
      <c r="N8663" s="19"/>
    </row>
    <row r="8664" spans="8:14">
      <c r="H8664" s="18"/>
      <c r="I8664" s="20"/>
      <c r="K8664" s="21"/>
      <c r="L8664" s="21"/>
      <c r="M8664" s="19"/>
      <c r="N8664" s="19"/>
    </row>
    <row r="8665" spans="8:14">
      <c r="H8665" s="18"/>
      <c r="I8665" s="20"/>
      <c r="K8665" s="21"/>
      <c r="L8665" s="21"/>
      <c r="M8665" s="19"/>
      <c r="N8665" s="19"/>
    </row>
    <row r="8666" spans="8:14">
      <c r="H8666" s="18"/>
      <c r="I8666" s="20"/>
      <c r="K8666" s="21"/>
      <c r="L8666" s="21"/>
      <c r="M8666" s="19"/>
      <c r="N8666" s="19"/>
    </row>
    <row r="8667" spans="8:14">
      <c r="H8667" s="18"/>
      <c r="I8667" s="20"/>
      <c r="K8667" s="21"/>
      <c r="L8667" s="21"/>
      <c r="M8667" s="19"/>
      <c r="N8667" s="19"/>
    </row>
    <row r="8668" spans="8:14">
      <c r="H8668" s="18"/>
      <c r="I8668" s="20"/>
      <c r="K8668" s="21"/>
      <c r="L8668" s="21"/>
      <c r="M8668" s="19"/>
      <c r="N8668" s="19"/>
    </row>
    <row r="8669" spans="8:14">
      <c r="H8669" s="18"/>
      <c r="I8669" s="20"/>
      <c r="K8669" s="21"/>
      <c r="L8669" s="21"/>
      <c r="M8669" s="19"/>
      <c r="N8669" s="19"/>
    </row>
    <row r="8670" spans="8:14">
      <c r="H8670" s="18"/>
      <c r="I8670" s="20"/>
      <c r="K8670" s="21"/>
      <c r="L8670" s="21"/>
      <c r="M8670" s="19"/>
      <c r="N8670" s="19"/>
    </row>
    <row r="8671" spans="8:14">
      <c r="H8671" s="18"/>
      <c r="I8671" s="20"/>
      <c r="K8671" s="21"/>
      <c r="L8671" s="21"/>
      <c r="M8671" s="19"/>
      <c r="N8671" s="19"/>
    </row>
    <row r="8672" spans="8:14">
      <c r="H8672" s="18"/>
      <c r="I8672" s="20"/>
      <c r="K8672" s="21"/>
      <c r="L8672" s="21"/>
      <c r="M8672" s="19"/>
      <c r="N8672" s="19"/>
    </row>
    <row r="8673" spans="8:14">
      <c r="H8673" s="18"/>
      <c r="I8673" s="20"/>
      <c r="K8673" s="21"/>
      <c r="L8673" s="21"/>
      <c r="M8673" s="19"/>
      <c r="N8673" s="19"/>
    </row>
    <row r="8674" spans="8:14">
      <c r="H8674" s="18"/>
      <c r="I8674" s="20"/>
      <c r="K8674" s="21"/>
      <c r="L8674" s="21"/>
      <c r="M8674" s="19"/>
      <c r="N8674" s="19"/>
    </row>
    <row r="8675" spans="8:14">
      <c r="H8675" s="18"/>
      <c r="I8675" s="20"/>
      <c r="K8675" s="21"/>
      <c r="L8675" s="21"/>
      <c r="M8675" s="19"/>
      <c r="N8675" s="19"/>
    </row>
    <row r="8676" spans="8:14">
      <c r="H8676" s="18"/>
      <c r="I8676" s="20"/>
      <c r="K8676" s="21"/>
      <c r="L8676" s="21"/>
      <c r="M8676" s="19"/>
      <c r="N8676" s="19"/>
    </row>
    <row r="8677" spans="8:14">
      <c r="H8677" s="18"/>
      <c r="I8677" s="20"/>
      <c r="K8677" s="21"/>
      <c r="L8677" s="21"/>
      <c r="M8677" s="19"/>
      <c r="N8677" s="19"/>
    </row>
    <row r="8678" spans="8:14">
      <c r="H8678" s="18"/>
      <c r="I8678" s="20"/>
      <c r="K8678" s="21"/>
      <c r="L8678" s="21"/>
      <c r="M8678" s="19"/>
      <c r="N8678" s="19"/>
    </row>
    <row r="8679" spans="8:14">
      <c r="H8679" s="18"/>
      <c r="I8679" s="20"/>
      <c r="K8679" s="21"/>
      <c r="L8679" s="21"/>
      <c r="M8679" s="19"/>
      <c r="N8679" s="19"/>
    </row>
    <row r="8680" spans="8:14">
      <c r="H8680" s="18"/>
      <c r="I8680" s="20"/>
      <c r="K8680" s="21"/>
      <c r="L8680" s="21"/>
      <c r="M8680" s="19"/>
      <c r="N8680" s="19"/>
    </row>
    <row r="8681" spans="8:14">
      <c r="H8681" s="18"/>
      <c r="I8681" s="20"/>
      <c r="K8681" s="21"/>
      <c r="L8681" s="21"/>
      <c r="M8681" s="19"/>
      <c r="N8681" s="19"/>
    </row>
    <row r="8682" spans="8:14">
      <c r="H8682" s="18"/>
      <c r="I8682" s="20"/>
      <c r="K8682" s="21"/>
      <c r="L8682" s="21"/>
      <c r="M8682" s="19"/>
      <c r="N8682" s="19"/>
    </row>
    <row r="8683" spans="8:14">
      <c r="H8683" s="18"/>
      <c r="I8683" s="20"/>
      <c r="K8683" s="21"/>
      <c r="L8683" s="21"/>
      <c r="M8683" s="19"/>
      <c r="N8683" s="19"/>
    </row>
    <row r="8684" spans="8:14">
      <c r="H8684" s="18"/>
      <c r="I8684" s="20"/>
      <c r="K8684" s="21"/>
      <c r="L8684" s="21"/>
      <c r="M8684" s="19"/>
      <c r="N8684" s="19"/>
    </row>
    <row r="8685" spans="8:14">
      <c r="H8685" s="18"/>
      <c r="I8685" s="20"/>
      <c r="K8685" s="21"/>
      <c r="L8685" s="21"/>
      <c r="M8685" s="19"/>
      <c r="N8685" s="19"/>
    </row>
    <row r="8686" spans="8:14">
      <c r="H8686" s="18"/>
      <c r="I8686" s="20"/>
      <c r="K8686" s="21"/>
      <c r="L8686" s="21"/>
      <c r="M8686" s="19"/>
      <c r="N8686" s="19"/>
    </row>
    <row r="8687" spans="8:14">
      <c r="H8687" s="18"/>
      <c r="I8687" s="20"/>
      <c r="K8687" s="21"/>
      <c r="L8687" s="21"/>
      <c r="M8687" s="19"/>
      <c r="N8687" s="19"/>
    </row>
    <row r="8688" spans="8:14">
      <c r="H8688" s="18"/>
      <c r="I8688" s="20"/>
      <c r="K8688" s="21"/>
      <c r="L8688" s="21"/>
      <c r="M8688" s="19"/>
      <c r="N8688" s="19"/>
    </row>
    <row r="8689" spans="8:14">
      <c r="H8689" s="18"/>
      <c r="I8689" s="20"/>
      <c r="K8689" s="21"/>
      <c r="L8689" s="21"/>
      <c r="M8689" s="19"/>
      <c r="N8689" s="19"/>
    </row>
    <row r="8690" spans="8:14">
      <c r="H8690" s="18"/>
      <c r="I8690" s="20"/>
      <c r="K8690" s="21"/>
      <c r="L8690" s="21"/>
      <c r="M8690" s="19"/>
      <c r="N8690" s="19"/>
    </row>
    <row r="8691" spans="8:14">
      <c r="H8691" s="18"/>
      <c r="I8691" s="20"/>
      <c r="K8691" s="21"/>
      <c r="L8691" s="21"/>
      <c r="M8691" s="19"/>
      <c r="N8691" s="19"/>
    </row>
    <row r="8692" spans="8:14">
      <c r="H8692" s="18"/>
      <c r="I8692" s="20"/>
      <c r="K8692" s="21"/>
      <c r="L8692" s="21"/>
      <c r="M8692" s="19"/>
      <c r="N8692" s="19"/>
    </row>
    <row r="8693" spans="8:14">
      <c r="H8693" s="18"/>
      <c r="I8693" s="20"/>
      <c r="K8693" s="21"/>
      <c r="L8693" s="21"/>
      <c r="M8693" s="19"/>
      <c r="N8693" s="19"/>
    </row>
    <row r="8694" spans="8:14">
      <c r="H8694" s="18"/>
      <c r="I8694" s="20"/>
      <c r="K8694" s="21"/>
      <c r="L8694" s="21"/>
      <c r="M8694" s="19"/>
      <c r="N8694" s="19"/>
    </row>
    <row r="8695" spans="8:14">
      <c r="H8695" s="18"/>
      <c r="I8695" s="20"/>
      <c r="K8695" s="21"/>
      <c r="L8695" s="21"/>
      <c r="M8695" s="19"/>
      <c r="N8695" s="19"/>
    </row>
    <row r="8696" spans="8:14">
      <c r="H8696" s="18"/>
      <c r="I8696" s="20"/>
      <c r="K8696" s="21"/>
      <c r="L8696" s="21"/>
      <c r="M8696" s="19"/>
      <c r="N8696" s="19"/>
    </row>
    <row r="8697" spans="8:14">
      <c r="H8697" s="18"/>
      <c r="I8697" s="20"/>
      <c r="K8697" s="21"/>
      <c r="L8697" s="21"/>
      <c r="M8697" s="19"/>
      <c r="N8697" s="19"/>
    </row>
    <row r="8698" spans="8:14">
      <c r="H8698" s="18"/>
      <c r="I8698" s="20"/>
      <c r="K8698" s="21"/>
      <c r="L8698" s="21"/>
      <c r="M8698" s="19"/>
      <c r="N8698" s="19"/>
    </row>
    <row r="8699" spans="8:14">
      <c r="H8699" s="18"/>
      <c r="I8699" s="20"/>
      <c r="K8699" s="21"/>
      <c r="L8699" s="21"/>
      <c r="M8699" s="19"/>
      <c r="N8699" s="19"/>
    </row>
    <row r="8700" spans="8:14">
      <c r="H8700" s="18"/>
      <c r="I8700" s="20"/>
      <c r="K8700" s="21"/>
      <c r="L8700" s="21"/>
      <c r="M8700" s="19"/>
      <c r="N8700" s="19"/>
    </row>
    <row r="8701" spans="8:14">
      <c r="H8701" s="18"/>
      <c r="I8701" s="20"/>
      <c r="K8701" s="21"/>
      <c r="L8701" s="21"/>
      <c r="M8701" s="19"/>
      <c r="N8701" s="19"/>
    </row>
    <row r="8702" spans="8:14">
      <c r="H8702" s="18"/>
      <c r="I8702" s="20"/>
      <c r="K8702" s="21"/>
      <c r="L8702" s="21"/>
      <c r="M8702" s="19"/>
      <c r="N8702" s="19"/>
    </row>
    <row r="8703" spans="8:14">
      <c r="H8703" s="18"/>
      <c r="I8703" s="20"/>
      <c r="K8703" s="21"/>
      <c r="L8703" s="21"/>
      <c r="M8703" s="19"/>
      <c r="N8703" s="19"/>
    </row>
    <row r="8704" spans="8:14">
      <c r="H8704" s="18"/>
      <c r="I8704" s="20"/>
      <c r="K8704" s="21"/>
      <c r="L8704" s="21"/>
      <c r="M8704" s="19"/>
      <c r="N8704" s="19"/>
    </row>
    <row r="8705" spans="8:14">
      <c r="H8705" s="18"/>
      <c r="I8705" s="20"/>
      <c r="K8705" s="21"/>
      <c r="L8705" s="21"/>
      <c r="M8705" s="19"/>
      <c r="N8705" s="19"/>
    </row>
    <row r="8706" spans="8:14">
      <c r="H8706" s="18"/>
      <c r="I8706" s="20"/>
      <c r="K8706" s="21"/>
      <c r="L8706" s="21"/>
      <c r="M8706" s="19"/>
      <c r="N8706" s="19"/>
    </row>
    <row r="8707" spans="8:14">
      <c r="H8707" s="18"/>
      <c r="I8707" s="20"/>
      <c r="K8707" s="21"/>
      <c r="L8707" s="21"/>
      <c r="M8707" s="19"/>
      <c r="N8707" s="19"/>
    </row>
    <row r="8708" spans="8:14">
      <c r="H8708" s="18"/>
      <c r="I8708" s="20"/>
      <c r="K8708" s="21"/>
      <c r="L8708" s="21"/>
      <c r="M8708" s="19"/>
      <c r="N8708" s="19"/>
    </row>
    <row r="8709" spans="8:14">
      <c r="H8709" s="18"/>
      <c r="I8709" s="20"/>
      <c r="K8709" s="21"/>
      <c r="L8709" s="21"/>
      <c r="M8709" s="19"/>
      <c r="N8709" s="19"/>
    </row>
    <row r="8710" spans="8:14">
      <c r="H8710" s="18"/>
      <c r="I8710" s="20"/>
      <c r="K8710" s="21"/>
      <c r="L8710" s="21"/>
      <c r="M8710" s="19"/>
      <c r="N8710" s="19"/>
    </row>
    <row r="8711" spans="8:14">
      <c r="H8711" s="18"/>
      <c r="I8711" s="20"/>
      <c r="K8711" s="21"/>
      <c r="L8711" s="21"/>
      <c r="M8711" s="19"/>
      <c r="N8711" s="19"/>
    </row>
    <row r="8712" spans="8:14">
      <c r="H8712" s="18"/>
      <c r="I8712" s="20"/>
      <c r="K8712" s="21"/>
      <c r="L8712" s="21"/>
      <c r="M8712" s="19"/>
      <c r="N8712" s="19"/>
    </row>
    <row r="8713" spans="8:14">
      <c r="H8713" s="18"/>
      <c r="I8713" s="20"/>
      <c r="K8713" s="21"/>
      <c r="L8713" s="21"/>
      <c r="M8713" s="19"/>
      <c r="N8713" s="19"/>
    </row>
    <row r="8714" spans="8:14">
      <c r="H8714" s="18"/>
      <c r="I8714" s="20"/>
      <c r="K8714" s="21"/>
      <c r="L8714" s="21"/>
      <c r="M8714" s="19"/>
      <c r="N8714" s="19"/>
    </row>
    <row r="8715" spans="8:14">
      <c r="H8715" s="18"/>
      <c r="I8715" s="20"/>
      <c r="K8715" s="21"/>
      <c r="L8715" s="21"/>
      <c r="M8715" s="19"/>
      <c r="N8715" s="19"/>
    </row>
    <row r="8716" spans="8:14">
      <c r="H8716" s="18"/>
      <c r="I8716" s="20"/>
      <c r="K8716" s="21"/>
      <c r="L8716" s="21"/>
      <c r="M8716" s="19"/>
      <c r="N8716" s="19"/>
    </row>
    <row r="8717" spans="8:14">
      <c r="H8717" s="18"/>
      <c r="I8717" s="20"/>
      <c r="K8717" s="21"/>
      <c r="L8717" s="21"/>
      <c r="M8717" s="19"/>
      <c r="N8717" s="19"/>
    </row>
    <row r="8718" spans="8:14">
      <c r="H8718" s="18"/>
      <c r="I8718" s="20"/>
      <c r="K8718" s="21"/>
      <c r="L8718" s="21"/>
      <c r="M8718" s="19"/>
      <c r="N8718" s="19"/>
    </row>
    <row r="8719" spans="8:14">
      <c r="H8719" s="18"/>
      <c r="I8719" s="20"/>
      <c r="K8719" s="21"/>
      <c r="L8719" s="21"/>
      <c r="M8719" s="19"/>
      <c r="N8719" s="19"/>
    </row>
    <row r="8720" spans="8:14">
      <c r="H8720" s="18"/>
      <c r="I8720" s="20"/>
      <c r="K8720" s="21"/>
      <c r="L8720" s="21"/>
      <c r="M8720" s="19"/>
      <c r="N8720" s="19"/>
    </row>
    <row r="8721" spans="8:14">
      <c r="H8721" s="18"/>
      <c r="I8721" s="20"/>
      <c r="K8721" s="21"/>
      <c r="L8721" s="21"/>
      <c r="M8721" s="19"/>
      <c r="N8721" s="19"/>
    </row>
    <row r="8722" spans="8:14">
      <c r="H8722" s="18"/>
      <c r="I8722" s="20"/>
      <c r="K8722" s="21"/>
      <c r="L8722" s="21"/>
      <c r="M8722" s="19"/>
      <c r="N8722" s="19"/>
    </row>
    <row r="8723" spans="8:14">
      <c r="H8723" s="18"/>
      <c r="I8723" s="20"/>
      <c r="K8723" s="21"/>
      <c r="L8723" s="21"/>
      <c r="M8723" s="19"/>
      <c r="N8723" s="19"/>
    </row>
    <row r="8724" spans="8:14">
      <c r="H8724" s="18"/>
      <c r="I8724" s="20"/>
      <c r="K8724" s="21"/>
      <c r="L8724" s="21"/>
      <c r="M8724" s="19"/>
      <c r="N8724" s="19"/>
    </row>
    <row r="8725" spans="8:14">
      <c r="H8725" s="18"/>
      <c r="I8725" s="20"/>
      <c r="K8725" s="21"/>
      <c r="L8725" s="21"/>
      <c r="M8725" s="19"/>
      <c r="N8725" s="19"/>
    </row>
    <row r="8726" spans="8:14">
      <c r="H8726" s="18"/>
      <c r="I8726" s="20"/>
      <c r="K8726" s="21"/>
      <c r="L8726" s="21"/>
      <c r="M8726" s="19"/>
      <c r="N8726" s="19"/>
    </row>
    <row r="8727" spans="8:14">
      <c r="H8727" s="18"/>
      <c r="I8727" s="20"/>
      <c r="K8727" s="21"/>
      <c r="L8727" s="21"/>
      <c r="M8727" s="19"/>
      <c r="N8727" s="19"/>
    </row>
    <row r="8728" spans="8:14">
      <c r="H8728" s="18"/>
      <c r="I8728" s="20"/>
      <c r="K8728" s="21"/>
      <c r="L8728" s="21"/>
      <c r="M8728" s="19"/>
      <c r="N8728" s="19"/>
    </row>
    <row r="8729" spans="8:14">
      <c r="H8729" s="18"/>
      <c r="I8729" s="20"/>
      <c r="K8729" s="21"/>
      <c r="L8729" s="21"/>
      <c r="M8729" s="19"/>
      <c r="N8729" s="19"/>
    </row>
    <row r="8730" spans="8:14">
      <c r="H8730" s="18"/>
      <c r="I8730" s="20"/>
      <c r="K8730" s="21"/>
      <c r="L8730" s="21"/>
      <c r="M8730" s="19"/>
      <c r="N8730" s="19"/>
    </row>
    <row r="8731" spans="8:14">
      <c r="H8731" s="18"/>
      <c r="I8731" s="20"/>
      <c r="K8731" s="21"/>
      <c r="L8731" s="21"/>
      <c r="M8731" s="19"/>
      <c r="N8731" s="19"/>
    </row>
    <row r="8732" spans="8:14">
      <c r="H8732" s="18"/>
      <c r="I8732" s="20"/>
      <c r="K8732" s="21"/>
      <c r="L8732" s="21"/>
      <c r="M8732" s="19"/>
      <c r="N8732" s="19"/>
    </row>
    <row r="8733" spans="8:14">
      <c r="H8733" s="18"/>
      <c r="I8733" s="20"/>
      <c r="K8733" s="21"/>
      <c r="L8733" s="21"/>
      <c r="M8733" s="19"/>
      <c r="N8733" s="19"/>
    </row>
    <row r="8734" spans="8:14">
      <c r="H8734" s="18"/>
      <c r="I8734" s="20"/>
      <c r="K8734" s="21"/>
      <c r="L8734" s="21"/>
      <c r="M8734" s="19"/>
      <c r="N8734" s="19"/>
    </row>
    <row r="8735" spans="8:14">
      <c r="H8735" s="18"/>
      <c r="I8735" s="20"/>
      <c r="K8735" s="21"/>
      <c r="L8735" s="21"/>
      <c r="M8735" s="19"/>
      <c r="N8735" s="19"/>
    </row>
    <row r="8736" spans="8:14">
      <c r="H8736" s="18"/>
      <c r="I8736" s="20"/>
      <c r="K8736" s="21"/>
      <c r="L8736" s="21"/>
      <c r="M8736" s="19"/>
      <c r="N8736" s="19"/>
    </row>
    <row r="8737" spans="8:14">
      <c r="H8737" s="18"/>
      <c r="I8737" s="20"/>
      <c r="K8737" s="21"/>
      <c r="L8737" s="21"/>
      <c r="M8737" s="19"/>
      <c r="N8737" s="19"/>
    </row>
    <row r="8738" spans="8:14">
      <c r="H8738" s="18"/>
      <c r="I8738" s="20"/>
      <c r="K8738" s="21"/>
      <c r="L8738" s="21"/>
      <c r="M8738" s="19"/>
      <c r="N8738" s="19"/>
    </row>
    <row r="8739" spans="8:14">
      <c r="H8739" s="18"/>
      <c r="I8739" s="20"/>
      <c r="K8739" s="21"/>
      <c r="L8739" s="21"/>
      <c r="M8739" s="19"/>
      <c r="N8739" s="19"/>
    </row>
    <row r="8740" spans="8:14">
      <c r="H8740" s="18"/>
      <c r="I8740" s="20"/>
      <c r="K8740" s="21"/>
      <c r="L8740" s="21"/>
      <c r="M8740" s="19"/>
      <c r="N8740" s="19"/>
    </row>
    <row r="8741" spans="8:14">
      <c r="H8741" s="18"/>
      <c r="I8741" s="20"/>
      <c r="K8741" s="21"/>
      <c r="L8741" s="21"/>
      <c r="M8741" s="19"/>
      <c r="N8741" s="19"/>
    </row>
    <row r="8742" spans="8:14">
      <c r="H8742" s="18"/>
      <c r="I8742" s="20"/>
      <c r="K8742" s="21"/>
      <c r="L8742" s="21"/>
      <c r="M8742" s="19"/>
      <c r="N8742" s="19"/>
    </row>
    <row r="8743" spans="8:14">
      <c r="H8743" s="18"/>
      <c r="I8743" s="20"/>
      <c r="K8743" s="21"/>
      <c r="L8743" s="21"/>
      <c r="M8743" s="19"/>
      <c r="N8743" s="19"/>
    </row>
    <row r="8744" spans="8:14">
      <c r="H8744" s="18"/>
      <c r="I8744" s="20"/>
      <c r="K8744" s="21"/>
      <c r="L8744" s="21"/>
      <c r="M8744" s="19"/>
      <c r="N8744" s="19"/>
    </row>
    <row r="8745" spans="8:14">
      <c r="H8745" s="18"/>
      <c r="I8745" s="20"/>
      <c r="K8745" s="21"/>
      <c r="L8745" s="21"/>
      <c r="M8745" s="19"/>
      <c r="N8745" s="19"/>
    </row>
    <row r="8746" spans="8:14">
      <c r="H8746" s="18"/>
      <c r="I8746" s="20"/>
      <c r="K8746" s="21"/>
      <c r="L8746" s="21"/>
      <c r="M8746" s="19"/>
      <c r="N8746" s="19"/>
    </row>
    <row r="8747" spans="8:14">
      <c r="H8747" s="18"/>
      <c r="I8747" s="20"/>
      <c r="K8747" s="21"/>
      <c r="L8747" s="21"/>
      <c r="M8747" s="19"/>
      <c r="N8747" s="19"/>
    </row>
    <row r="8748" spans="8:14">
      <c r="H8748" s="18"/>
      <c r="I8748" s="20"/>
      <c r="K8748" s="21"/>
      <c r="L8748" s="21"/>
      <c r="M8748" s="19"/>
      <c r="N8748" s="19"/>
    </row>
    <row r="8749" spans="8:14">
      <c r="H8749" s="18"/>
      <c r="I8749" s="20"/>
      <c r="K8749" s="21"/>
      <c r="L8749" s="21"/>
      <c r="M8749" s="19"/>
      <c r="N8749" s="19"/>
    </row>
    <row r="8750" spans="8:14">
      <c r="H8750" s="18"/>
      <c r="I8750" s="20"/>
      <c r="K8750" s="21"/>
      <c r="L8750" s="21"/>
      <c r="M8750" s="19"/>
      <c r="N8750" s="19"/>
    </row>
    <row r="8751" spans="8:14">
      <c r="H8751" s="18"/>
      <c r="I8751" s="20"/>
      <c r="K8751" s="21"/>
      <c r="L8751" s="21"/>
      <c r="M8751" s="19"/>
      <c r="N8751" s="19"/>
    </row>
    <row r="8752" spans="8:14">
      <c r="H8752" s="18"/>
      <c r="I8752" s="20"/>
      <c r="K8752" s="21"/>
      <c r="L8752" s="21"/>
      <c r="M8752" s="19"/>
      <c r="N8752" s="19"/>
    </row>
    <row r="8753" spans="8:14">
      <c r="H8753" s="18"/>
      <c r="I8753" s="20"/>
      <c r="K8753" s="21"/>
      <c r="L8753" s="21"/>
      <c r="M8753" s="19"/>
      <c r="N8753" s="19"/>
    </row>
    <row r="8754" spans="8:14">
      <c r="H8754" s="18"/>
      <c r="I8754" s="20"/>
      <c r="K8754" s="21"/>
      <c r="L8754" s="21"/>
      <c r="M8754" s="19"/>
      <c r="N8754" s="19"/>
    </row>
    <row r="8755" spans="8:14">
      <c r="H8755" s="18"/>
      <c r="I8755" s="20"/>
      <c r="K8755" s="21"/>
      <c r="L8755" s="21"/>
      <c r="M8755" s="19"/>
      <c r="N8755" s="19"/>
    </row>
    <row r="8756" spans="8:14">
      <c r="H8756" s="18"/>
      <c r="I8756" s="20"/>
      <c r="K8756" s="21"/>
      <c r="L8756" s="21"/>
      <c r="M8756" s="19"/>
      <c r="N8756" s="19"/>
    </row>
    <row r="8757" spans="8:14">
      <c r="H8757" s="18"/>
      <c r="I8757" s="20"/>
      <c r="K8757" s="21"/>
      <c r="L8757" s="21"/>
      <c r="M8757" s="19"/>
      <c r="N8757" s="19"/>
    </row>
    <row r="8758" spans="8:14">
      <c r="H8758" s="18"/>
      <c r="I8758" s="20"/>
      <c r="K8758" s="21"/>
      <c r="L8758" s="21"/>
      <c r="M8758" s="19"/>
      <c r="N8758" s="19"/>
    </row>
    <row r="8759" spans="8:14">
      <c r="H8759" s="18"/>
      <c r="I8759" s="20"/>
      <c r="K8759" s="21"/>
      <c r="L8759" s="21"/>
      <c r="M8759" s="19"/>
      <c r="N8759" s="19"/>
    </row>
    <row r="8760" spans="8:14">
      <c r="H8760" s="18"/>
      <c r="I8760" s="20"/>
      <c r="K8760" s="21"/>
      <c r="L8760" s="21"/>
      <c r="M8760" s="19"/>
      <c r="N8760" s="19"/>
    </row>
    <row r="8761" spans="8:14">
      <c r="H8761" s="18"/>
      <c r="I8761" s="20"/>
      <c r="K8761" s="21"/>
      <c r="L8761" s="21"/>
      <c r="M8761" s="19"/>
      <c r="N8761" s="19"/>
    </row>
    <row r="8762" spans="8:14">
      <c r="H8762" s="18"/>
      <c r="I8762" s="20"/>
      <c r="K8762" s="21"/>
      <c r="L8762" s="21"/>
      <c r="M8762" s="19"/>
      <c r="N8762" s="19"/>
    </row>
    <row r="8763" spans="8:14">
      <c r="H8763" s="18"/>
      <c r="I8763" s="20"/>
      <c r="K8763" s="21"/>
      <c r="L8763" s="21"/>
      <c r="M8763" s="19"/>
      <c r="N8763" s="19"/>
    </row>
    <row r="8764" spans="8:14">
      <c r="H8764" s="18"/>
      <c r="I8764" s="20"/>
      <c r="K8764" s="21"/>
      <c r="L8764" s="21"/>
      <c r="M8764" s="19"/>
      <c r="N8764" s="19"/>
    </row>
    <row r="8765" spans="8:14">
      <c r="H8765" s="18"/>
      <c r="I8765" s="20"/>
      <c r="K8765" s="21"/>
      <c r="L8765" s="21"/>
      <c r="M8765" s="19"/>
      <c r="N8765" s="19"/>
    </row>
    <row r="8766" spans="8:14">
      <c r="H8766" s="18"/>
      <c r="I8766" s="20"/>
      <c r="K8766" s="21"/>
      <c r="L8766" s="21"/>
      <c r="M8766" s="19"/>
      <c r="N8766" s="19"/>
    </row>
    <row r="8767" spans="8:14">
      <c r="H8767" s="18"/>
      <c r="I8767" s="20"/>
      <c r="K8767" s="21"/>
      <c r="L8767" s="21"/>
      <c r="M8767" s="19"/>
      <c r="N8767" s="19"/>
    </row>
    <row r="8768" spans="8:14">
      <c r="H8768" s="18"/>
      <c r="I8768" s="20"/>
      <c r="K8768" s="21"/>
      <c r="L8768" s="21"/>
      <c r="M8768" s="19"/>
      <c r="N8768" s="19"/>
    </row>
    <row r="8769" spans="8:14">
      <c r="H8769" s="18"/>
      <c r="I8769" s="20"/>
      <c r="K8769" s="21"/>
      <c r="L8769" s="21"/>
      <c r="M8769" s="19"/>
      <c r="N8769" s="19"/>
    </row>
    <row r="8770" spans="8:14">
      <c r="H8770" s="18"/>
      <c r="I8770" s="20"/>
      <c r="K8770" s="21"/>
      <c r="L8770" s="21"/>
      <c r="M8770" s="19"/>
      <c r="N8770" s="19"/>
    </row>
    <row r="8771" spans="8:14">
      <c r="H8771" s="18"/>
      <c r="I8771" s="20"/>
      <c r="K8771" s="21"/>
      <c r="L8771" s="21"/>
      <c r="M8771" s="19"/>
      <c r="N8771" s="19"/>
    </row>
    <row r="8772" spans="8:14">
      <c r="H8772" s="18"/>
      <c r="I8772" s="20"/>
      <c r="K8772" s="21"/>
      <c r="L8772" s="21"/>
      <c r="M8772" s="19"/>
      <c r="N8772" s="19"/>
    </row>
    <row r="8773" spans="8:14">
      <c r="H8773" s="18"/>
      <c r="I8773" s="20"/>
      <c r="K8773" s="21"/>
      <c r="L8773" s="21"/>
      <c r="M8773" s="19"/>
      <c r="N8773" s="19"/>
    </row>
    <row r="8774" spans="8:14">
      <c r="H8774" s="18"/>
      <c r="I8774" s="20"/>
      <c r="K8774" s="21"/>
      <c r="L8774" s="21"/>
      <c r="M8774" s="19"/>
      <c r="N8774" s="19"/>
    </row>
    <row r="8775" spans="8:14">
      <c r="H8775" s="18"/>
      <c r="I8775" s="20"/>
      <c r="K8775" s="21"/>
      <c r="L8775" s="21"/>
      <c r="M8775" s="19"/>
      <c r="N8775" s="19"/>
    </row>
    <row r="8776" spans="8:14">
      <c r="H8776" s="18"/>
      <c r="I8776" s="20"/>
      <c r="K8776" s="21"/>
      <c r="L8776" s="21"/>
      <c r="M8776" s="19"/>
      <c r="N8776" s="19"/>
    </row>
    <row r="8777" spans="8:14">
      <c r="H8777" s="18"/>
      <c r="I8777" s="20"/>
      <c r="K8777" s="21"/>
      <c r="L8777" s="21"/>
      <c r="M8777" s="19"/>
      <c r="N8777" s="19"/>
    </row>
    <row r="8778" spans="8:14">
      <c r="H8778" s="18"/>
      <c r="I8778" s="20"/>
      <c r="K8778" s="21"/>
      <c r="L8778" s="21"/>
      <c r="M8778" s="19"/>
      <c r="N8778" s="19"/>
    </row>
    <row r="8779" spans="8:14">
      <c r="H8779" s="18"/>
      <c r="I8779" s="20"/>
      <c r="K8779" s="21"/>
      <c r="L8779" s="21"/>
      <c r="M8779" s="19"/>
      <c r="N8779" s="19"/>
    </row>
    <row r="8780" spans="8:14">
      <c r="H8780" s="18"/>
      <c r="I8780" s="20"/>
      <c r="K8780" s="21"/>
      <c r="L8780" s="21"/>
      <c r="M8780" s="19"/>
      <c r="N8780" s="19"/>
    </row>
    <row r="8781" spans="8:14">
      <c r="H8781" s="18"/>
      <c r="I8781" s="20"/>
      <c r="K8781" s="21"/>
      <c r="L8781" s="21"/>
      <c r="M8781" s="19"/>
      <c r="N8781" s="19"/>
    </row>
    <row r="8782" spans="8:14">
      <c r="H8782" s="18"/>
      <c r="I8782" s="20"/>
      <c r="K8782" s="21"/>
      <c r="L8782" s="21"/>
      <c r="M8782" s="19"/>
      <c r="N8782" s="19"/>
    </row>
    <row r="8783" spans="8:14">
      <c r="H8783" s="18"/>
      <c r="I8783" s="20"/>
      <c r="K8783" s="21"/>
      <c r="L8783" s="21"/>
      <c r="M8783" s="19"/>
      <c r="N8783" s="19"/>
    </row>
    <row r="8784" spans="8:14">
      <c r="H8784" s="18"/>
      <c r="I8784" s="20"/>
      <c r="K8784" s="21"/>
      <c r="L8784" s="21"/>
      <c r="M8784" s="19"/>
      <c r="N8784" s="19"/>
    </row>
    <row r="8785" spans="8:14">
      <c r="H8785" s="18"/>
      <c r="I8785" s="20"/>
      <c r="K8785" s="21"/>
      <c r="L8785" s="21"/>
      <c r="M8785" s="19"/>
      <c r="N8785" s="19"/>
    </row>
    <row r="8786" spans="8:14">
      <c r="H8786" s="18"/>
      <c r="I8786" s="20"/>
      <c r="K8786" s="21"/>
      <c r="L8786" s="21"/>
      <c r="M8786" s="19"/>
      <c r="N8786" s="19"/>
    </row>
    <row r="8787" spans="8:14">
      <c r="H8787" s="18"/>
      <c r="I8787" s="20"/>
      <c r="K8787" s="21"/>
      <c r="L8787" s="21"/>
      <c r="M8787" s="19"/>
      <c r="N8787" s="19"/>
    </row>
    <row r="8788" spans="8:14">
      <c r="H8788" s="18"/>
      <c r="I8788" s="20"/>
      <c r="K8788" s="21"/>
      <c r="L8788" s="21"/>
      <c r="M8788" s="19"/>
      <c r="N8788" s="19"/>
    </row>
    <row r="8789" spans="8:14">
      <c r="H8789" s="18"/>
      <c r="I8789" s="20"/>
      <c r="K8789" s="21"/>
      <c r="L8789" s="21"/>
      <c r="M8789" s="19"/>
      <c r="N8789" s="19"/>
    </row>
    <row r="8790" spans="8:14">
      <c r="H8790" s="18"/>
      <c r="I8790" s="20"/>
      <c r="K8790" s="21"/>
      <c r="L8790" s="21"/>
      <c r="M8790" s="19"/>
      <c r="N8790" s="19"/>
    </row>
    <row r="8791" spans="8:14">
      <c r="H8791" s="18"/>
      <c r="I8791" s="20"/>
      <c r="K8791" s="21"/>
      <c r="L8791" s="21"/>
      <c r="M8791" s="19"/>
      <c r="N8791" s="19"/>
    </row>
    <row r="8792" spans="8:14">
      <c r="H8792" s="18"/>
      <c r="I8792" s="20"/>
      <c r="K8792" s="21"/>
      <c r="L8792" s="21"/>
      <c r="M8792" s="19"/>
      <c r="N8792" s="19"/>
    </row>
    <row r="8793" spans="8:14">
      <c r="H8793" s="18"/>
      <c r="I8793" s="20"/>
      <c r="K8793" s="21"/>
      <c r="L8793" s="21"/>
      <c r="M8793" s="19"/>
      <c r="N8793" s="19"/>
    </row>
    <row r="8794" spans="8:14">
      <c r="H8794" s="18"/>
      <c r="I8794" s="20"/>
      <c r="K8794" s="21"/>
      <c r="L8794" s="21"/>
      <c r="M8794" s="19"/>
      <c r="N8794" s="19"/>
    </row>
    <row r="8795" spans="8:14">
      <c r="H8795" s="18"/>
      <c r="I8795" s="20"/>
      <c r="K8795" s="21"/>
      <c r="L8795" s="21"/>
      <c r="M8795" s="19"/>
      <c r="N8795" s="19"/>
    </row>
    <row r="8796" spans="8:14">
      <c r="H8796" s="18"/>
      <c r="I8796" s="20"/>
      <c r="K8796" s="21"/>
      <c r="L8796" s="21"/>
      <c r="M8796" s="19"/>
      <c r="N8796" s="19"/>
    </row>
    <row r="8797" spans="8:14">
      <c r="H8797" s="18"/>
      <c r="I8797" s="20"/>
      <c r="K8797" s="21"/>
      <c r="L8797" s="21"/>
      <c r="M8797" s="19"/>
      <c r="N8797" s="19"/>
    </row>
    <row r="8798" spans="8:14">
      <c r="H8798" s="18"/>
      <c r="I8798" s="20"/>
      <c r="K8798" s="21"/>
      <c r="L8798" s="21"/>
      <c r="M8798" s="19"/>
      <c r="N8798" s="19"/>
    </row>
    <row r="8799" spans="8:14">
      <c r="H8799" s="18"/>
      <c r="I8799" s="20"/>
      <c r="K8799" s="21"/>
      <c r="L8799" s="21"/>
      <c r="M8799" s="19"/>
      <c r="N8799" s="19"/>
    </row>
    <row r="8800" spans="8:14">
      <c r="H8800" s="18"/>
      <c r="I8800" s="20"/>
      <c r="K8800" s="21"/>
      <c r="L8800" s="21"/>
      <c r="M8800" s="19"/>
      <c r="N8800" s="19"/>
    </row>
    <row r="8801" spans="8:14">
      <c r="H8801" s="18"/>
      <c r="I8801" s="20"/>
      <c r="K8801" s="21"/>
      <c r="L8801" s="21"/>
      <c r="M8801" s="19"/>
      <c r="N8801" s="19"/>
    </row>
    <row r="8802" spans="8:14">
      <c r="H8802" s="18"/>
      <c r="I8802" s="20"/>
      <c r="K8802" s="21"/>
      <c r="L8802" s="21"/>
      <c r="M8802" s="19"/>
      <c r="N8802" s="19"/>
    </row>
    <row r="8803" spans="8:14">
      <c r="H8803" s="18"/>
      <c r="I8803" s="20"/>
      <c r="K8803" s="21"/>
      <c r="L8803" s="21"/>
      <c r="M8803" s="19"/>
      <c r="N8803" s="19"/>
    </row>
    <row r="8804" spans="8:14">
      <c r="H8804" s="18"/>
      <c r="I8804" s="20"/>
      <c r="K8804" s="21"/>
      <c r="L8804" s="21"/>
      <c r="M8804" s="19"/>
      <c r="N8804" s="19"/>
    </row>
    <row r="8805" spans="8:14">
      <c r="H8805" s="18"/>
      <c r="I8805" s="20"/>
      <c r="K8805" s="21"/>
      <c r="L8805" s="21"/>
      <c r="M8805" s="19"/>
      <c r="N8805" s="19"/>
    </row>
    <row r="8806" spans="8:14">
      <c r="H8806" s="18"/>
      <c r="I8806" s="20"/>
      <c r="K8806" s="21"/>
      <c r="L8806" s="21"/>
      <c r="M8806" s="19"/>
      <c r="N8806" s="19"/>
    </row>
    <row r="8807" spans="8:14">
      <c r="H8807" s="18"/>
      <c r="I8807" s="20"/>
      <c r="K8807" s="21"/>
      <c r="L8807" s="21"/>
      <c r="M8807" s="19"/>
      <c r="N8807" s="19"/>
    </row>
    <row r="8808" spans="8:14">
      <c r="H8808" s="18"/>
      <c r="I8808" s="20"/>
      <c r="K8808" s="21"/>
      <c r="L8808" s="21"/>
      <c r="M8808" s="19"/>
      <c r="N8808" s="19"/>
    </row>
    <row r="8809" spans="8:14">
      <c r="H8809" s="18"/>
      <c r="I8809" s="20"/>
      <c r="K8809" s="21"/>
      <c r="L8809" s="21"/>
      <c r="M8809" s="19"/>
      <c r="N8809" s="19"/>
    </row>
    <row r="8810" spans="8:14">
      <c r="H8810" s="18"/>
      <c r="I8810" s="20"/>
      <c r="K8810" s="21"/>
      <c r="L8810" s="21"/>
      <c r="M8810" s="19"/>
      <c r="N8810" s="19"/>
    </row>
    <row r="8811" spans="8:14">
      <c r="H8811" s="18"/>
      <c r="I8811" s="20"/>
      <c r="K8811" s="21"/>
      <c r="L8811" s="21"/>
      <c r="M8811" s="19"/>
      <c r="N8811" s="19"/>
    </row>
    <row r="8812" spans="8:14">
      <c r="H8812" s="18"/>
      <c r="I8812" s="20"/>
      <c r="K8812" s="21"/>
      <c r="L8812" s="21"/>
      <c r="M8812" s="19"/>
      <c r="N8812" s="19"/>
    </row>
    <row r="8813" spans="8:14">
      <c r="H8813" s="18"/>
      <c r="I8813" s="20"/>
      <c r="K8813" s="21"/>
      <c r="L8813" s="21"/>
      <c r="M8813" s="19"/>
      <c r="N8813" s="19"/>
    </row>
    <row r="8814" spans="8:14">
      <c r="H8814" s="18"/>
      <c r="I8814" s="20"/>
      <c r="K8814" s="21"/>
      <c r="L8814" s="21"/>
      <c r="M8814" s="19"/>
      <c r="N8814" s="19"/>
    </row>
    <row r="8815" spans="8:14">
      <c r="H8815" s="18"/>
      <c r="I8815" s="20"/>
      <c r="K8815" s="21"/>
      <c r="L8815" s="21"/>
      <c r="M8815" s="19"/>
      <c r="N8815" s="19"/>
    </row>
    <row r="8816" spans="8:14">
      <c r="H8816" s="18"/>
      <c r="I8816" s="20"/>
      <c r="K8816" s="21"/>
      <c r="L8816" s="21"/>
      <c r="M8816" s="19"/>
      <c r="N8816" s="19"/>
    </row>
    <row r="8817" spans="8:14">
      <c r="H8817" s="18"/>
      <c r="I8817" s="20"/>
      <c r="K8817" s="21"/>
      <c r="L8817" s="21"/>
      <c r="M8817" s="19"/>
      <c r="N8817" s="19"/>
    </row>
    <row r="8818" spans="8:14">
      <c r="H8818" s="18"/>
      <c r="I8818" s="20"/>
      <c r="K8818" s="21"/>
      <c r="L8818" s="21"/>
      <c r="M8818" s="19"/>
      <c r="N8818" s="19"/>
    </row>
    <row r="8819" spans="8:14">
      <c r="H8819" s="18"/>
      <c r="I8819" s="20"/>
      <c r="K8819" s="21"/>
      <c r="L8819" s="21"/>
      <c r="M8819" s="19"/>
      <c r="N8819" s="19"/>
    </row>
    <row r="8820" spans="8:14">
      <c r="H8820" s="18"/>
      <c r="I8820" s="20"/>
      <c r="K8820" s="21"/>
      <c r="L8820" s="21"/>
      <c r="M8820" s="19"/>
      <c r="N8820" s="19"/>
    </row>
    <row r="8821" spans="8:14">
      <c r="H8821" s="18"/>
      <c r="I8821" s="20"/>
      <c r="K8821" s="21"/>
      <c r="L8821" s="21"/>
      <c r="M8821" s="19"/>
      <c r="N8821" s="19"/>
    </row>
    <row r="8822" spans="8:14">
      <c r="H8822" s="18"/>
      <c r="I8822" s="20"/>
      <c r="K8822" s="21"/>
      <c r="L8822" s="21"/>
      <c r="M8822" s="19"/>
      <c r="N8822" s="19"/>
    </row>
    <row r="8823" spans="8:14">
      <c r="H8823" s="18"/>
      <c r="I8823" s="20"/>
      <c r="K8823" s="21"/>
      <c r="L8823" s="21"/>
      <c r="M8823" s="19"/>
      <c r="N8823" s="19"/>
    </row>
    <row r="8824" spans="8:14">
      <c r="H8824" s="18"/>
      <c r="I8824" s="20"/>
      <c r="K8824" s="21"/>
      <c r="L8824" s="21"/>
      <c r="M8824" s="19"/>
      <c r="N8824" s="19"/>
    </row>
    <row r="8825" spans="8:14">
      <c r="H8825" s="18"/>
      <c r="I8825" s="20"/>
      <c r="K8825" s="21"/>
      <c r="L8825" s="21"/>
      <c r="M8825" s="19"/>
      <c r="N8825" s="19"/>
    </row>
    <row r="8826" spans="8:14">
      <c r="H8826" s="18"/>
      <c r="I8826" s="20"/>
      <c r="K8826" s="21"/>
      <c r="L8826" s="21"/>
      <c r="M8826" s="19"/>
      <c r="N8826" s="19"/>
    </row>
    <row r="8827" spans="8:14">
      <c r="H8827" s="18"/>
      <c r="I8827" s="20"/>
      <c r="K8827" s="21"/>
      <c r="L8827" s="21"/>
      <c r="M8827" s="19"/>
      <c r="N8827" s="19"/>
    </row>
    <row r="8828" spans="8:14">
      <c r="H8828" s="18"/>
      <c r="I8828" s="20"/>
      <c r="K8828" s="21"/>
      <c r="L8828" s="21"/>
      <c r="M8828" s="19"/>
      <c r="N8828" s="19"/>
    </row>
    <row r="8829" spans="8:14">
      <c r="H8829" s="18"/>
      <c r="I8829" s="20"/>
      <c r="K8829" s="21"/>
      <c r="L8829" s="21"/>
      <c r="M8829" s="19"/>
      <c r="N8829" s="19"/>
    </row>
    <row r="8830" spans="8:14">
      <c r="H8830" s="18"/>
      <c r="I8830" s="20"/>
      <c r="K8830" s="21"/>
      <c r="L8830" s="21"/>
      <c r="M8830" s="19"/>
      <c r="N8830" s="19"/>
    </row>
    <row r="8831" spans="8:14">
      <c r="H8831" s="18"/>
      <c r="I8831" s="20"/>
      <c r="K8831" s="21"/>
      <c r="L8831" s="21"/>
      <c r="M8831" s="19"/>
      <c r="N8831" s="19"/>
    </row>
    <row r="8832" spans="8:14">
      <c r="H8832" s="18"/>
      <c r="I8832" s="20"/>
      <c r="K8832" s="21"/>
      <c r="L8832" s="21"/>
      <c r="M8832" s="19"/>
      <c r="N8832" s="19"/>
    </row>
    <row r="8833" spans="8:14">
      <c r="H8833" s="18"/>
      <c r="I8833" s="20"/>
      <c r="K8833" s="21"/>
      <c r="L8833" s="21"/>
      <c r="M8833" s="19"/>
      <c r="N8833" s="19"/>
    </row>
    <row r="8834" spans="8:14">
      <c r="H8834" s="18"/>
      <c r="I8834" s="20"/>
      <c r="K8834" s="21"/>
      <c r="L8834" s="21"/>
      <c r="M8834" s="19"/>
      <c r="N8834" s="19"/>
    </row>
    <row r="8835" spans="8:14">
      <c r="H8835" s="18"/>
      <c r="I8835" s="20"/>
      <c r="K8835" s="21"/>
      <c r="L8835" s="21"/>
      <c r="M8835" s="19"/>
      <c r="N8835" s="19"/>
    </row>
    <row r="8836" spans="8:14">
      <c r="H8836" s="18"/>
      <c r="I8836" s="20"/>
      <c r="K8836" s="21"/>
      <c r="L8836" s="21"/>
      <c r="M8836" s="19"/>
      <c r="N8836" s="19"/>
    </row>
    <row r="8837" spans="8:14">
      <c r="H8837" s="18"/>
      <c r="I8837" s="20"/>
      <c r="K8837" s="21"/>
      <c r="L8837" s="21"/>
      <c r="M8837" s="19"/>
      <c r="N8837" s="19"/>
    </row>
    <row r="8838" spans="8:14">
      <c r="H8838" s="18"/>
      <c r="I8838" s="20"/>
      <c r="K8838" s="21"/>
      <c r="L8838" s="21"/>
      <c r="M8838" s="19"/>
      <c r="N8838" s="19"/>
    </row>
    <row r="8839" spans="8:14">
      <c r="H8839" s="18"/>
      <c r="I8839" s="20"/>
      <c r="K8839" s="21"/>
      <c r="L8839" s="21"/>
      <c r="M8839" s="19"/>
      <c r="N8839" s="19"/>
    </row>
    <row r="8840" spans="8:14">
      <c r="H8840" s="18"/>
      <c r="I8840" s="20"/>
      <c r="K8840" s="21"/>
      <c r="L8840" s="21"/>
      <c r="M8840" s="19"/>
      <c r="N8840" s="19"/>
    </row>
    <row r="8841" spans="8:14">
      <c r="H8841" s="18"/>
      <c r="I8841" s="20"/>
      <c r="K8841" s="21"/>
      <c r="L8841" s="21"/>
      <c r="M8841" s="19"/>
      <c r="N8841" s="19"/>
    </row>
    <row r="8842" spans="8:14">
      <c r="H8842" s="18"/>
      <c r="I8842" s="20"/>
      <c r="K8842" s="21"/>
      <c r="L8842" s="21"/>
      <c r="M8842" s="19"/>
      <c r="N8842" s="19"/>
    </row>
    <row r="8843" spans="8:14">
      <c r="H8843" s="18"/>
      <c r="I8843" s="20"/>
      <c r="K8843" s="21"/>
      <c r="L8843" s="21"/>
      <c r="M8843" s="19"/>
      <c r="N8843" s="19"/>
    </row>
    <row r="8844" spans="8:14">
      <c r="H8844" s="18"/>
      <c r="I8844" s="20"/>
      <c r="K8844" s="21"/>
      <c r="L8844" s="21"/>
      <c r="M8844" s="19"/>
      <c r="N8844" s="19"/>
    </row>
    <row r="8845" spans="8:14">
      <c r="H8845" s="18"/>
      <c r="I8845" s="20"/>
      <c r="K8845" s="21"/>
      <c r="L8845" s="21"/>
      <c r="M8845" s="19"/>
      <c r="N8845" s="19"/>
    </row>
    <row r="8846" spans="8:14">
      <c r="H8846" s="18"/>
      <c r="I8846" s="20"/>
      <c r="K8846" s="21"/>
      <c r="L8846" s="21"/>
      <c r="M8846" s="19"/>
      <c r="N8846" s="19"/>
    </row>
    <row r="8847" spans="8:14">
      <c r="H8847" s="18"/>
      <c r="I8847" s="20"/>
      <c r="K8847" s="21"/>
      <c r="L8847" s="21"/>
      <c r="M8847" s="19"/>
      <c r="N8847" s="19"/>
    </row>
    <row r="8848" spans="8:14">
      <c r="H8848" s="18"/>
      <c r="I8848" s="20"/>
      <c r="K8848" s="21"/>
      <c r="L8848" s="21"/>
      <c r="M8848" s="19"/>
      <c r="N8848" s="19"/>
    </row>
    <row r="8849" spans="8:14">
      <c r="H8849" s="18"/>
      <c r="I8849" s="20"/>
      <c r="K8849" s="21"/>
      <c r="L8849" s="21"/>
      <c r="M8849" s="19"/>
      <c r="N8849" s="19"/>
    </row>
    <row r="8850" spans="8:14">
      <c r="H8850" s="18"/>
      <c r="I8850" s="20"/>
      <c r="K8850" s="21"/>
      <c r="L8850" s="21"/>
      <c r="M8850" s="19"/>
      <c r="N8850" s="19"/>
    </row>
    <row r="8851" spans="8:14">
      <c r="H8851" s="18"/>
      <c r="I8851" s="20"/>
      <c r="K8851" s="21"/>
      <c r="L8851" s="21"/>
      <c r="M8851" s="19"/>
      <c r="N8851" s="19"/>
    </row>
    <row r="8852" spans="8:14">
      <c r="H8852" s="18"/>
      <c r="I8852" s="20"/>
      <c r="K8852" s="21"/>
      <c r="L8852" s="21"/>
      <c r="M8852" s="19"/>
      <c r="N8852" s="19"/>
    </row>
    <row r="8853" spans="8:14">
      <c r="H8853" s="18"/>
      <c r="I8853" s="20"/>
      <c r="K8853" s="21"/>
      <c r="L8853" s="21"/>
      <c r="M8853" s="19"/>
      <c r="N8853" s="19"/>
    </row>
    <row r="8854" spans="8:14">
      <c r="H8854" s="18"/>
      <c r="I8854" s="20"/>
      <c r="K8854" s="21"/>
      <c r="L8854" s="21"/>
      <c r="M8854" s="19"/>
      <c r="N8854" s="19"/>
    </row>
    <row r="8855" spans="8:14">
      <c r="H8855" s="18"/>
      <c r="I8855" s="20"/>
      <c r="K8855" s="21"/>
      <c r="L8855" s="21"/>
      <c r="M8855" s="19"/>
      <c r="N8855" s="19"/>
    </row>
    <row r="8856" spans="8:14">
      <c r="H8856" s="18"/>
      <c r="I8856" s="20"/>
      <c r="K8856" s="21"/>
      <c r="L8856" s="21"/>
      <c r="M8856" s="19"/>
      <c r="N8856" s="19"/>
    </row>
    <row r="8857" spans="8:14">
      <c r="H8857" s="18"/>
      <c r="I8857" s="20"/>
      <c r="K8857" s="21"/>
      <c r="L8857" s="21"/>
      <c r="M8857" s="19"/>
      <c r="N8857" s="19"/>
    </row>
    <row r="8858" spans="8:14">
      <c r="H8858" s="18"/>
      <c r="I8858" s="20"/>
      <c r="K8858" s="21"/>
      <c r="L8858" s="21"/>
      <c r="M8858" s="19"/>
      <c r="N8858" s="19"/>
    </row>
    <row r="8859" spans="8:14">
      <c r="H8859" s="18"/>
      <c r="I8859" s="20"/>
      <c r="K8859" s="21"/>
      <c r="L8859" s="21"/>
      <c r="M8859" s="19"/>
      <c r="N8859" s="19"/>
    </row>
    <row r="8860" spans="8:14">
      <c r="H8860" s="18"/>
      <c r="I8860" s="20"/>
      <c r="K8860" s="21"/>
      <c r="L8860" s="21"/>
      <c r="M8860" s="19"/>
      <c r="N8860" s="19"/>
    </row>
    <row r="8861" spans="8:14">
      <c r="H8861" s="18"/>
      <c r="I8861" s="20"/>
      <c r="K8861" s="21"/>
      <c r="L8861" s="21"/>
      <c r="M8861" s="19"/>
      <c r="N8861" s="19"/>
    </row>
    <row r="8862" spans="8:14">
      <c r="H8862" s="18"/>
      <c r="I8862" s="20"/>
      <c r="K8862" s="21"/>
      <c r="L8862" s="21"/>
      <c r="M8862" s="19"/>
      <c r="N8862" s="19"/>
    </row>
    <row r="8863" spans="8:14">
      <c r="H8863" s="18"/>
      <c r="I8863" s="20"/>
      <c r="K8863" s="21"/>
      <c r="L8863" s="21"/>
      <c r="M8863" s="19"/>
      <c r="N8863" s="19"/>
    </row>
    <row r="8864" spans="8:14">
      <c r="H8864" s="18"/>
      <c r="I8864" s="20"/>
      <c r="K8864" s="21"/>
      <c r="L8864" s="21"/>
      <c r="M8864" s="19"/>
      <c r="N8864" s="19"/>
    </row>
    <row r="8865" spans="8:14">
      <c r="H8865" s="18"/>
      <c r="I8865" s="20"/>
      <c r="K8865" s="21"/>
      <c r="L8865" s="21"/>
      <c r="M8865" s="19"/>
      <c r="N8865" s="19"/>
    </row>
    <row r="8866" spans="8:14">
      <c r="H8866" s="18"/>
      <c r="I8866" s="20"/>
      <c r="K8866" s="21"/>
      <c r="L8866" s="21"/>
      <c r="M8866" s="19"/>
      <c r="N8866" s="19"/>
    </row>
    <row r="8867" spans="8:14">
      <c r="H8867" s="18"/>
      <c r="I8867" s="20"/>
      <c r="K8867" s="21"/>
      <c r="L8867" s="21"/>
      <c r="M8867" s="19"/>
      <c r="N8867" s="19"/>
    </row>
    <row r="8868" spans="8:14">
      <c r="H8868" s="18"/>
      <c r="I8868" s="20"/>
      <c r="K8868" s="21"/>
      <c r="L8868" s="21"/>
      <c r="M8868" s="19"/>
      <c r="N8868" s="19"/>
    </row>
    <row r="8869" spans="8:14">
      <c r="H8869" s="18"/>
      <c r="I8869" s="20"/>
      <c r="K8869" s="21"/>
      <c r="L8869" s="21"/>
      <c r="M8869" s="19"/>
      <c r="N8869" s="19"/>
    </row>
    <row r="8870" spans="8:14">
      <c r="H8870" s="18"/>
      <c r="I8870" s="20"/>
      <c r="K8870" s="21"/>
      <c r="L8870" s="21"/>
      <c r="M8870" s="19"/>
      <c r="N8870" s="19"/>
    </row>
    <row r="8871" spans="8:14">
      <c r="H8871" s="18"/>
      <c r="I8871" s="20"/>
      <c r="K8871" s="21"/>
      <c r="L8871" s="21"/>
      <c r="M8871" s="19"/>
      <c r="N8871" s="19"/>
    </row>
    <row r="8872" spans="8:14">
      <c r="H8872" s="18"/>
      <c r="I8872" s="20"/>
      <c r="K8872" s="21"/>
      <c r="L8872" s="21"/>
      <c r="M8872" s="19"/>
      <c r="N8872" s="19"/>
    </row>
    <row r="8873" spans="8:14">
      <c r="H8873" s="18"/>
      <c r="I8873" s="20"/>
      <c r="K8873" s="21"/>
      <c r="L8873" s="21"/>
      <c r="M8873" s="19"/>
      <c r="N8873" s="19"/>
    </row>
    <row r="8874" spans="8:14">
      <c r="H8874" s="18"/>
      <c r="I8874" s="20"/>
      <c r="K8874" s="21"/>
      <c r="L8874" s="21"/>
      <c r="M8874" s="19"/>
      <c r="N8874" s="19"/>
    </row>
    <row r="8875" spans="8:14">
      <c r="H8875" s="18"/>
      <c r="I8875" s="20"/>
      <c r="K8875" s="21"/>
      <c r="L8875" s="21"/>
      <c r="M8875" s="19"/>
      <c r="N8875" s="19"/>
    </row>
    <row r="8876" spans="8:14">
      <c r="H8876" s="18"/>
      <c r="I8876" s="20"/>
      <c r="K8876" s="21"/>
      <c r="L8876" s="21"/>
      <c r="M8876" s="19"/>
      <c r="N8876" s="19"/>
    </row>
    <row r="8877" spans="8:14">
      <c r="H8877" s="18"/>
      <c r="I8877" s="20"/>
      <c r="K8877" s="21"/>
      <c r="L8877" s="21"/>
      <c r="M8877" s="19"/>
      <c r="N8877" s="19"/>
    </row>
    <row r="8878" spans="8:14">
      <c r="H8878" s="18"/>
      <c r="I8878" s="20"/>
      <c r="K8878" s="21"/>
      <c r="L8878" s="21"/>
      <c r="M8878" s="19"/>
      <c r="N8878" s="19"/>
    </row>
    <row r="8879" spans="8:14">
      <c r="H8879" s="18"/>
      <c r="I8879" s="20"/>
      <c r="K8879" s="21"/>
      <c r="L8879" s="21"/>
      <c r="M8879" s="19"/>
      <c r="N8879" s="19"/>
    </row>
    <row r="8880" spans="8:14">
      <c r="H8880" s="18"/>
      <c r="I8880" s="20"/>
      <c r="K8880" s="21"/>
      <c r="L8880" s="21"/>
      <c r="M8880" s="19"/>
      <c r="N8880" s="19"/>
    </row>
    <row r="8881" spans="8:14">
      <c r="H8881" s="18"/>
      <c r="I8881" s="20"/>
      <c r="K8881" s="21"/>
      <c r="L8881" s="21"/>
      <c r="M8881" s="19"/>
      <c r="N8881" s="19"/>
    </row>
    <row r="8882" spans="8:14">
      <c r="H8882" s="18"/>
      <c r="I8882" s="20"/>
      <c r="K8882" s="21"/>
      <c r="L8882" s="21"/>
      <c r="M8882" s="19"/>
      <c r="N8882" s="19"/>
    </row>
    <row r="8883" spans="8:14">
      <c r="H8883" s="18"/>
      <c r="I8883" s="20"/>
      <c r="K8883" s="21"/>
      <c r="L8883" s="21"/>
      <c r="M8883" s="19"/>
      <c r="N8883" s="19"/>
    </row>
    <row r="8884" spans="8:14">
      <c r="H8884" s="18"/>
      <c r="I8884" s="20"/>
      <c r="K8884" s="21"/>
      <c r="L8884" s="21"/>
      <c r="M8884" s="19"/>
      <c r="N8884" s="19"/>
    </row>
    <row r="8885" spans="8:14">
      <c r="H8885" s="18"/>
      <c r="I8885" s="20"/>
      <c r="K8885" s="21"/>
      <c r="L8885" s="21"/>
      <c r="M8885" s="19"/>
      <c r="N8885" s="19"/>
    </row>
    <row r="8886" spans="8:14">
      <c r="H8886" s="18"/>
      <c r="I8886" s="20"/>
      <c r="K8886" s="21"/>
      <c r="L8886" s="21"/>
      <c r="M8886" s="19"/>
      <c r="N8886" s="19"/>
    </row>
    <row r="8887" spans="8:14">
      <c r="H8887" s="18"/>
      <c r="I8887" s="20"/>
      <c r="K8887" s="21"/>
      <c r="L8887" s="21"/>
      <c r="M8887" s="19"/>
      <c r="N8887" s="19"/>
    </row>
    <row r="8888" spans="8:14">
      <c r="H8888" s="18"/>
      <c r="I8888" s="20"/>
      <c r="K8888" s="21"/>
      <c r="L8888" s="21"/>
      <c r="M8888" s="19"/>
      <c r="N8888" s="19"/>
    </row>
    <row r="8889" spans="8:14">
      <c r="H8889" s="18"/>
      <c r="I8889" s="20"/>
      <c r="K8889" s="21"/>
      <c r="L8889" s="21"/>
      <c r="M8889" s="19"/>
      <c r="N8889" s="19"/>
    </row>
    <row r="8890" spans="8:14">
      <c r="H8890" s="18"/>
      <c r="I8890" s="20"/>
      <c r="K8890" s="21"/>
      <c r="L8890" s="21"/>
      <c r="M8890" s="19"/>
      <c r="N8890" s="19"/>
    </row>
    <row r="8891" spans="8:14">
      <c r="H8891" s="18"/>
      <c r="I8891" s="20"/>
      <c r="K8891" s="21"/>
      <c r="L8891" s="21"/>
      <c r="M8891" s="19"/>
      <c r="N8891" s="19"/>
    </row>
    <row r="8892" spans="8:14">
      <c r="H8892" s="18"/>
      <c r="I8892" s="20"/>
      <c r="K8892" s="21"/>
      <c r="L8892" s="21"/>
      <c r="M8892" s="19"/>
      <c r="N8892" s="19"/>
    </row>
    <row r="8893" spans="8:14">
      <c r="H8893" s="18"/>
      <c r="I8893" s="20"/>
      <c r="K8893" s="21"/>
      <c r="L8893" s="21"/>
      <c r="M8893" s="19"/>
      <c r="N8893" s="19"/>
    </row>
    <row r="8894" spans="8:14">
      <c r="H8894" s="18"/>
      <c r="I8894" s="20"/>
      <c r="K8894" s="21"/>
      <c r="L8894" s="21"/>
      <c r="M8894" s="19"/>
      <c r="N8894" s="19"/>
    </row>
    <row r="8895" spans="8:14">
      <c r="H8895" s="18"/>
      <c r="I8895" s="20"/>
      <c r="K8895" s="21"/>
      <c r="L8895" s="21"/>
      <c r="M8895" s="19"/>
      <c r="N8895" s="19"/>
    </row>
    <row r="8896" spans="8:14">
      <c r="H8896" s="18"/>
      <c r="I8896" s="20"/>
      <c r="K8896" s="21"/>
      <c r="L8896" s="21"/>
      <c r="M8896" s="19"/>
      <c r="N8896" s="19"/>
    </row>
    <row r="8897" spans="8:14">
      <c r="H8897" s="18"/>
      <c r="I8897" s="20"/>
      <c r="K8897" s="21"/>
      <c r="L8897" s="21"/>
      <c r="M8897" s="19"/>
      <c r="N8897" s="19"/>
    </row>
    <row r="8898" spans="8:14">
      <c r="H8898" s="18"/>
      <c r="I8898" s="20"/>
      <c r="K8898" s="21"/>
      <c r="L8898" s="21"/>
      <c r="M8898" s="19"/>
      <c r="N8898" s="19"/>
    </row>
    <row r="8899" spans="8:14">
      <c r="H8899" s="18"/>
      <c r="I8899" s="20"/>
      <c r="K8899" s="21"/>
      <c r="L8899" s="21"/>
      <c r="M8899" s="19"/>
      <c r="N8899" s="19"/>
    </row>
    <row r="8900" spans="8:14">
      <c r="H8900" s="18"/>
      <c r="I8900" s="20"/>
      <c r="K8900" s="21"/>
      <c r="L8900" s="21"/>
      <c r="M8900" s="19"/>
      <c r="N8900" s="19"/>
    </row>
    <row r="8901" spans="8:14">
      <c r="H8901" s="18"/>
      <c r="I8901" s="20"/>
      <c r="K8901" s="21"/>
      <c r="L8901" s="21"/>
      <c r="M8901" s="19"/>
      <c r="N8901" s="19"/>
    </row>
    <row r="8902" spans="8:14">
      <c r="H8902" s="18"/>
      <c r="I8902" s="20"/>
      <c r="K8902" s="21"/>
      <c r="L8902" s="21"/>
      <c r="M8902" s="19"/>
      <c r="N8902" s="19"/>
    </row>
    <row r="8903" spans="8:14">
      <c r="H8903" s="18"/>
      <c r="I8903" s="20"/>
      <c r="K8903" s="21"/>
      <c r="L8903" s="21"/>
      <c r="M8903" s="19"/>
      <c r="N8903" s="19"/>
    </row>
    <row r="8904" spans="8:14">
      <c r="H8904" s="18"/>
      <c r="I8904" s="20"/>
      <c r="K8904" s="21"/>
      <c r="L8904" s="21"/>
      <c r="M8904" s="19"/>
      <c r="N8904" s="19"/>
    </row>
    <row r="8905" spans="8:14">
      <c r="H8905" s="18"/>
      <c r="I8905" s="20"/>
      <c r="K8905" s="21"/>
      <c r="L8905" s="21"/>
      <c r="M8905" s="19"/>
      <c r="N8905" s="19"/>
    </row>
    <row r="8906" spans="8:14">
      <c r="H8906" s="18"/>
      <c r="I8906" s="20"/>
      <c r="K8906" s="21"/>
      <c r="L8906" s="21"/>
      <c r="M8906" s="19"/>
      <c r="N8906" s="19"/>
    </row>
    <row r="8907" spans="8:14">
      <c r="H8907" s="18"/>
      <c r="I8907" s="20"/>
      <c r="K8907" s="21"/>
      <c r="L8907" s="21"/>
      <c r="M8907" s="19"/>
      <c r="N8907" s="19"/>
    </row>
    <row r="8908" spans="8:14">
      <c r="H8908" s="18"/>
      <c r="I8908" s="20"/>
      <c r="K8908" s="21"/>
      <c r="L8908" s="21"/>
      <c r="M8908" s="19"/>
      <c r="N8908" s="19"/>
    </row>
    <row r="8909" spans="8:14">
      <c r="H8909" s="18"/>
      <c r="I8909" s="20"/>
      <c r="K8909" s="21"/>
      <c r="L8909" s="21"/>
      <c r="M8909" s="19"/>
      <c r="N8909" s="19"/>
    </row>
    <row r="8910" spans="8:14">
      <c r="H8910" s="18"/>
      <c r="I8910" s="20"/>
      <c r="K8910" s="21"/>
      <c r="L8910" s="21"/>
      <c r="M8910" s="19"/>
      <c r="N8910" s="19"/>
    </row>
    <row r="8911" spans="8:14">
      <c r="H8911" s="18"/>
      <c r="I8911" s="20"/>
      <c r="K8911" s="21"/>
      <c r="L8911" s="21"/>
      <c r="M8911" s="19"/>
      <c r="N8911" s="19"/>
    </row>
    <row r="8912" spans="8:14">
      <c r="H8912" s="18"/>
      <c r="I8912" s="20"/>
      <c r="K8912" s="21"/>
      <c r="L8912" s="21"/>
      <c r="M8912" s="19"/>
      <c r="N8912" s="19"/>
    </row>
    <row r="8913" spans="8:14">
      <c r="H8913" s="18"/>
      <c r="I8913" s="20"/>
      <c r="K8913" s="21"/>
      <c r="L8913" s="21"/>
      <c r="M8913" s="19"/>
      <c r="N8913" s="19"/>
    </row>
    <row r="8914" spans="8:14">
      <c r="H8914" s="18"/>
      <c r="I8914" s="20"/>
      <c r="K8914" s="21"/>
      <c r="L8914" s="21"/>
      <c r="M8914" s="19"/>
      <c r="N8914" s="19"/>
    </row>
    <row r="8915" spans="8:14">
      <c r="H8915" s="18"/>
      <c r="I8915" s="20"/>
      <c r="K8915" s="21"/>
      <c r="L8915" s="21"/>
      <c r="M8915" s="19"/>
      <c r="N8915" s="19"/>
    </row>
    <row r="8916" spans="8:14">
      <c r="H8916" s="18"/>
      <c r="I8916" s="20"/>
      <c r="K8916" s="21"/>
      <c r="L8916" s="21"/>
      <c r="M8916" s="19"/>
      <c r="N8916" s="19"/>
    </row>
    <row r="8917" spans="8:14">
      <c r="H8917" s="18"/>
      <c r="I8917" s="20"/>
      <c r="K8917" s="21"/>
      <c r="L8917" s="21"/>
      <c r="M8917" s="19"/>
      <c r="N8917" s="19"/>
    </row>
    <row r="8918" spans="8:14">
      <c r="H8918" s="18"/>
      <c r="I8918" s="20"/>
      <c r="K8918" s="21"/>
      <c r="L8918" s="21"/>
      <c r="M8918" s="19"/>
      <c r="N8918" s="19"/>
    </row>
    <row r="8919" spans="8:14">
      <c r="H8919" s="18"/>
      <c r="I8919" s="20"/>
      <c r="K8919" s="21"/>
      <c r="L8919" s="21"/>
      <c r="M8919" s="19"/>
      <c r="N8919" s="19"/>
    </row>
    <row r="8920" spans="8:14">
      <c r="H8920" s="18"/>
      <c r="I8920" s="20"/>
      <c r="K8920" s="21"/>
      <c r="L8920" s="21"/>
      <c r="M8920" s="19"/>
      <c r="N8920" s="19"/>
    </row>
    <row r="8921" spans="8:14">
      <c r="H8921" s="18"/>
      <c r="I8921" s="20"/>
      <c r="K8921" s="21"/>
      <c r="L8921" s="21"/>
      <c r="M8921" s="19"/>
      <c r="N8921" s="19"/>
    </row>
    <row r="8922" spans="8:14">
      <c r="H8922" s="18"/>
      <c r="I8922" s="20"/>
      <c r="K8922" s="21"/>
      <c r="L8922" s="21"/>
      <c r="M8922" s="19"/>
      <c r="N8922" s="19"/>
    </row>
    <row r="8923" spans="8:14">
      <c r="H8923" s="18"/>
      <c r="I8923" s="20"/>
      <c r="K8923" s="21"/>
      <c r="L8923" s="21"/>
      <c r="M8923" s="19"/>
      <c r="N8923" s="19"/>
    </row>
    <row r="8924" spans="8:14">
      <c r="H8924" s="18"/>
      <c r="I8924" s="20"/>
      <c r="K8924" s="21"/>
      <c r="L8924" s="21"/>
      <c r="M8924" s="19"/>
      <c r="N8924" s="19"/>
    </row>
    <row r="8925" spans="8:14">
      <c r="H8925" s="18"/>
      <c r="I8925" s="20"/>
      <c r="K8925" s="21"/>
      <c r="L8925" s="21"/>
      <c r="M8925" s="19"/>
      <c r="N8925" s="19"/>
    </row>
    <row r="8926" spans="8:14">
      <c r="H8926" s="18"/>
      <c r="I8926" s="20"/>
      <c r="K8926" s="21"/>
      <c r="L8926" s="21"/>
      <c r="M8926" s="19"/>
      <c r="N8926" s="19"/>
    </row>
    <row r="8927" spans="8:14">
      <c r="H8927" s="18"/>
      <c r="I8927" s="20"/>
      <c r="K8927" s="21"/>
      <c r="L8927" s="21"/>
      <c r="M8927" s="19"/>
      <c r="N8927" s="19"/>
    </row>
    <row r="8928" spans="8:14">
      <c r="H8928" s="18"/>
      <c r="I8928" s="20"/>
      <c r="K8928" s="21"/>
      <c r="L8928" s="21"/>
      <c r="M8928" s="19"/>
      <c r="N8928" s="19"/>
    </row>
    <row r="8929" spans="8:14">
      <c r="H8929" s="18"/>
      <c r="I8929" s="20"/>
      <c r="K8929" s="21"/>
      <c r="L8929" s="21"/>
      <c r="M8929" s="19"/>
      <c r="N8929" s="19"/>
    </row>
    <row r="8930" spans="8:14">
      <c r="H8930" s="18"/>
      <c r="I8930" s="20"/>
      <c r="K8930" s="21"/>
      <c r="L8930" s="21"/>
      <c r="M8930" s="19"/>
      <c r="N8930" s="19"/>
    </row>
    <row r="8931" spans="8:14">
      <c r="H8931" s="18"/>
      <c r="I8931" s="20"/>
      <c r="K8931" s="21"/>
      <c r="L8931" s="21"/>
      <c r="M8931" s="19"/>
      <c r="N8931" s="19"/>
    </row>
    <row r="8932" spans="8:14">
      <c r="H8932" s="18"/>
      <c r="I8932" s="20"/>
      <c r="K8932" s="21"/>
      <c r="L8932" s="21"/>
      <c r="M8932" s="19"/>
      <c r="N8932" s="19"/>
    </row>
    <row r="8933" spans="8:14">
      <c r="H8933" s="18"/>
      <c r="I8933" s="20"/>
      <c r="K8933" s="21"/>
      <c r="L8933" s="21"/>
      <c r="M8933" s="19"/>
      <c r="N8933" s="19"/>
    </row>
    <row r="8934" spans="8:14">
      <c r="H8934" s="18"/>
      <c r="I8934" s="20"/>
      <c r="K8934" s="21"/>
      <c r="L8934" s="21"/>
      <c r="M8934" s="19"/>
      <c r="N8934" s="19"/>
    </row>
    <row r="8935" spans="8:14">
      <c r="H8935" s="18"/>
      <c r="I8935" s="20"/>
      <c r="K8935" s="21"/>
      <c r="L8935" s="21"/>
      <c r="M8935" s="19"/>
      <c r="N8935" s="19"/>
    </row>
    <row r="8936" spans="8:14">
      <c r="H8936" s="18"/>
      <c r="I8936" s="20"/>
      <c r="K8936" s="21"/>
      <c r="L8936" s="21"/>
      <c r="M8936" s="19"/>
      <c r="N8936" s="19"/>
    </row>
    <row r="8937" spans="8:14">
      <c r="H8937" s="18"/>
      <c r="I8937" s="20"/>
      <c r="K8937" s="21"/>
      <c r="L8937" s="21"/>
      <c r="M8937" s="19"/>
      <c r="N8937" s="19"/>
    </row>
    <row r="8938" spans="8:14">
      <c r="H8938" s="18"/>
      <c r="I8938" s="20"/>
      <c r="K8938" s="21"/>
      <c r="L8938" s="21"/>
      <c r="M8938" s="19"/>
      <c r="N8938" s="19"/>
    </row>
    <row r="8939" spans="8:14">
      <c r="H8939" s="18"/>
      <c r="I8939" s="20"/>
      <c r="K8939" s="21"/>
      <c r="L8939" s="21"/>
      <c r="M8939" s="19"/>
      <c r="N8939" s="19"/>
    </row>
    <row r="8940" spans="8:14">
      <c r="H8940" s="18"/>
      <c r="I8940" s="20"/>
      <c r="K8940" s="21"/>
      <c r="L8940" s="21"/>
      <c r="M8940" s="19"/>
      <c r="N8940" s="19"/>
    </row>
    <row r="8941" spans="8:14">
      <c r="H8941" s="18"/>
      <c r="I8941" s="20"/>
      <c r="K8941" s="21"/>
      <c r="L8941" s="21"/>
      <c r="M8941" s="19"/>
      <c r="N8941" s="19"/>
    </row>
    <row r="8942" spans="8:14">
      <c r="H8942" s="18"/>
      <c r="I8942" s="20"/>
      <c r="K8942" s="21"/>
      <c r="L8942" s="21"/>
      <c r="M8942" s="19"/>
      <c r="N8942" s="19"/>
    </row>
    <row r="8943" spans="8:14">
      <c r="H8943" s="18"/>
      <c r="I8943" s="20"/>
      <c r="K8943" s="21"/>
      <c r="L8943" s="21"/>
      <c r="M8943" s="19"/>
      <c r="N8943" s="19"/>
    </row>
    <row r="8944" spans="8:14">
      <c r="H8944" s="18"/>
      <c r="I8944" s="20"/>
      <c r="K8944" s="21"/>
      <c r="L8944" s="21"/>
      <c r="M8944" s="19"/>
      <c r="N8944" s="19"/>
    </row>
    <row r="8945" spans="8:14">
      <c r="H8945" s="18"/>
      <c r="I8945" s="20"/>
      <c r="K8945" s="21"/>
      <c r="L8945" s="21"/>
      <c r="M8945" s="19"/>
      <c r="N8945" s="19"/>
    </row>
    <row r="8946" spans="8:14">
      <c r="H8946" s="18"/>
      <c r="I8946" s="20"/>
      <c r="K8946" s="21"/>
      <c r="L8946" s="21"/>
      <c r="M8946" s="19"/>
      <c r="N8946" s="19"/>
    </row>
    <row r="8947" spans="8:14">
      <c r="H8947" s="18"/>
      <c r="I8947" s="20"/>
      <c r="K8947" s="21"/>
      <c r="L8947" s="21"/>
      <c r="M8947" s="19"/>
      <c r="N8947" s="19"/>
    </row>
    <row r="8948" spans="8:14">
      <c r="H8948" s="18"/>
      <c r="I8948" s="20"/>
      <c r="K8948" s="21"/>
      <c r="L8948" s="21"/>
      <c r="M8948" s="19"/>
      <c r="N8948" s="19"/>
    </row>
    <row r="8949" spans="8:14">
      <c r="H8949" s="18"/>
      <c r="I8949" s="20"/>
      <c r="K8949" s="21"/>
      <c r="L8949" s="21"/>
      <c r="M8949" s="19"/>
      <c r="N8949" s="19"/>
    </row>
    <row r="8950" spans="8:14">
      <c r="H8950" s="18"/>
      <c r="I8950" s="20"/>
      <c r="K8950" s="21"/>
      <c r="L8950" s="21"/>
      <c r="M8950" s="19"/>
      <c r="N8950" s="19"/>
    </row>
    <row r="8951" spans="8:14">
      <c r="H8951" s="18"/>
      <c r="I8951" s="20"/>
      <c r="K8951" s="21"/>
      <c r="L8951" s="21"/>
      <c r="M8951" s="19"/>
      <c r="N8951" s="19"/>
    </row>
    <row r="8952" spans="8:14">
      <c r="H8952" s="18"/>
      <c r="I8952" s="20"/>
      <c r="K8952" s="21"/>
      <c r="L8952" s="21"/>
      <c r="M8952" s="19"/>
      <c r="N8952" s="19"/>
    </row>
    <row r="8953" spans="8:14">
      <c r="H8953" s="18"/>
      <c r="I8953" s="20"/>
      <c r="K8953" s="21"/>
      <c r="L8953" s="21"/>
      <c r="M8953" s="19"/>
      <c r="N8953" s="19"/>
    </row>
    <row r="8954" spans="8:14">
      <c r="H8954" s="18"/>
      <c r="I8954" s="20"/>
      <c r="K8954" s="21"/>
      <c r="L8954" s="21"/>
      <c r="M8954" s="19"/>
      <c r="N8954" s="19"/>
    </row>
    <row r="8955" spans="8:14">
      <c r="H8955" s="18"/>
      <c r="I8955" s="20"/>
      <c r="K8955" s="21"/>
      <c r="L8955" s="21"/>
      <c r="M8955" s="19"/>
      <c r="N8955" s="19"/>
    </row>
    <row r="8956" spans="8:14">
      <c r="H8956" s="18"/>
      <c r="I8956" s="20"/>
      <c r="K8956" s="21"/>
      <c r="L8956" s="21"/>
      <c r="M8956" s="19"/>
      <c r="N8956" s="19"/>
    </row>
    <row r="8957" spans="8:14">
      <c r="H8957" s="18"/>
      <c r="I8957" s="20"/>
      <c r="K8957" s="21"/>
      <c r="L8957" s="21"/>
      <c r="M8957" s="19"/>
      <c r="N8957" s="19"/>
    </row>
    <row r="8958" spans="8:14">
      <c r="H8958" s="18"/>
      <c r="I8958" s="20"/>
      <c r="K8958" s="21"/>
      <c r="L8958" s="21"/>
      <c r="M8958" s="19"/>
      <c r="N8958" s="19"/>
    </row>
    <row r="8959" spans="8:14">
      <c r="H8959" s="18"/>
      <c r="I8959" s="20"/>
      <c r="K8959" s="21"/>
      <c r="L8959" s="21"/>
      <c r="M8959" s="19"/>
      <c r="N8959" s="19"/>
    </row>
    <row r="8960" spans="8:14">
      <c r="H8960" s="18"/>
      <c r="I8960" s="20"/>
      <c r="K8960" s="21"/>
      <c r="L8960" s="21"/>
      <c r="M8960" s="19"/>
      <c r="N8960" s="19"/>
    </row>
    <row r="8961" spans="8:14">
      <c r="H8961" s="18"/>
      <c r="I8961" s="20"/>
      <c r="K8961" s="21"/>
      <c r="L8961" s="21"/>
      <c r="M8961" s="19"/>
      <c r="N8961" s="19"/>
    </row>
    <row r="8962" spans="8:14">
      <c r="H8962" s="18"/>
      <c r="I8962" s="20"/>
      <c r="K8962" s="21"/>
      <c r="L8962" s="21"/>
      <c r="M8962" s="19"/>
      <c r="N8962" s="19"/>
    </row>
    <row r="8963" spans="8:14">
      <c r="H8963" s="18"/>
      <c r="I8963" s="20"/>
      <c r="K8963" s="21"/>
      <c r="L8963" s="21"/>
      <c r="M8963" s="19"/>
      <c r="N8963" s="19"/>
    </row>
    <row r="8964" spans="8:14">
      <c r="H8964" s="18"/>
      <c r="I8964" s="20"/>
      <c r="K8964" s="21"/>
      <c r="L8964" s="21"/>
      <c r="M8964" s="19"/>
      <c r="N8964" s="19"/>
    </row>
    <row r="8965" spans="8:14">
      <c r="H8965" s="18"/>
      <c r="I8965" s="20"/>
      <c r="K8965" s="21"/>
      <c r="L8965" s="21"/>
      <c r="M8965" s="19"/>
      <c r="N8965" s="19"/>
    </row>
    <row r="8966" spans="8:14">
      <c r="H8966" s="18"/>
      <c r="I8966" s="20"/>
      <c r="K8966" s="21"/>
      <c r="L8966" s="21"/>
      <c r="M8966" s="19"/>
      <c r="N8966" s="19"/>
    </row>
    <row r="8967" spans="8:14">
      <c r="H8967" s="18"/>
      <c r="I8967" s="20"/>
      <c r="K8967" s="21"/>
      <c r="L8967" s="21"/>
      <c r="M8967" s="19"/>
      <c r="N8967" s="19"/>
    </row>
    <row r="8968" spans="8:14">
      <c r="H8968" s="18"/>
      <c r="I8968" s="20"/>
      <c r="K8968" s="21"/>
      <c r="L8968" s="21"/>
      <c r="M8968" s="19"/>
      <c r="N8968" s="19"/>
    </row>
    <row r="8969" spans="8:14">
      <c r="H8969" s="18"/>
      <c r="I8969" s="20"/>
      <c r="K8969" s="21"/>
      <c r="L8969" s="21"/>
      <c r="M8969" s="19"/>
      <c r="N8969" s="19"/>
    </row>
    <row r="8970" spans="8:14">
      <c r="H8970" s="18"/>
      <c r="I8970" s="20"/>
      <c r="K8970" s="21"/>
      <c r="L8970" s="21"/>
      <c r="M8970" s="19"/>
      <c r="N8970" s="19"/>
    </row>
    <row r="8971" spans="8:14">
      <c r="H8971" s="18"/>
      <c r="I8971" s="20"/>
      <c r="K8971" s="21"/>
      <c r="L8971" s="21"/>
      <c r="M8971" s="19"/>
      <c r="N8971" s="19"/>
    </row>
    <row r="8972" spans="8:14">
      <c r="H8972" s="18"/>
      <c r="I8972" s="20"/>
      <c r="K8972" s="21"/>
      <c r="L8972" s="21"/>
      <c r="M8972" s="19"/>
      <c r="N8972" s="19"/>
    </row>
    <row r="8973" spans="8:14">
      <c r="H8973" s="18"/>
      <c r="I8973" s="20"/>
      <c r="K8973" s="21"/>
      <c r="L8973" s="21"/>
      <c r="M8973" s="19"/>
      <c r="N8973" s="19"/>
    </row>
    <row r="8974" spans="8:14">
      <c r="H8974" s="18"/>
      <c r="I8974" s="20"/>
      <c r="K8974" s="21"/>
      <c r="L8974" s="21"/>
      <c r="M8974" s="19"/>
      <c r="N8974" s="19"/>
    </row>
    <row r="8975" spans="8:14">
      <c r="H8975" s="18"/>
      <c r="I8975" s="20"/>
      <c r="K8975" s="21"/>
      <c r="L8975" s="21"/>
      <c r="M8975" s="19"/>
      <c r="N8975" s="19"/>
    </row>
    <row r="8976" spans="8:14">
      <c r="H8976" s="18"/>
      <c r="I8976" s="20"/>
      <c r="K8976" s="21"/>
      <c r="L8976" s="21"/>
      <c r="M8976" s="19"/>
      <c r="N8976" s="19"/>
    </row>
    <row r="8977" spans="8:14">
      <c r="H8977" s="18"/>
      <c r="I8977" s="20"/>
      <c r="K8977" s="21"/>
      <c r="L8977" s="21"/>
      <c r="M8977" s="19"/>
      <c r="N8977" s="19"/>
    </row>
    <row r="8978" spans="8:14">
      <c r="H8978" s="18"/>
      <c r="I8978" s="20"/>
      <c r="K8978" s="21"/>
      <c r="L8978" s="21"/>
      <c r="M8978" s="19"/>
      <c r="N8978" s="19"/>
    </row>
    <row r="8979" spans="8:14">
      <c r="H8979" s="18"/>
      <c r="I8979" s="20"/>
      <c r="K8979" s="21"/>
      <c r="L8979" s="21"/>
      <c r="M8979" s="19"/>
      <c r="N8979" s="19"/>
    </row>
    <row r="8980" spans="8:14">
      <c r="H8980" s="18"/>
      <c r="I8980" s="20"/>
      <c r="K8980" s="21"/>
      <c r="L8980" s="21"/>
      <c r="M8980" s="19"/>
      <c r="N8980" s="19"/>
    </row>
    <row r="8981" spans="8:14">
      <c r="H8981" s="18"/>
      <c r="I8981" s="20"/>
      <c r="K8981" s="21"/>
      <c r="L8981" s="21"/>
      <c r="M8981" s="19"/>
      <c r="N8981" s="19"/>
    </row>
    <row r="8982" spans="8:14">
      <c r="H8982" s="18"/>
      <c r="I8982" s="20"/>
      <c r="K8982" s="21"/>
      <c r="L8982" s="21"/>
      <c r="M8982" s="19"/>
      <c r="N8982" s="19"/>
    </row>
    <row r="8983" spans="8:14">
      <c r="H8983" s="18"/>
      <c r="I8983" s="20"/>
      <c r="K8983" s="21"/>
      <c r="L8983" s="21"/>
      <c r="M8983" s="19"/>
      <c r="N8983" s="19"/>
    </row>
    <row r="8984" spans="8:14">
      <c r="H8984" s="18"/>
      <c r="I8984" s="20"/>
      <c r="K8984" s="21"/>
      <c r="L8984" s="21"/>
      <c r="M8984" s="19"/>
      <c r="N8984" s="19"/>
    </row>
    <row r="8985" spans="8:14">
      <c r="H8985" s="18"/>
      <c r="I8985" s="20"/>
      <c r="K8985" s="21"/>
      <c r="L8985" s="21"/>
      <c r="M8985" s="19"/>
      <c r="N8985" s="19"/>
    </row>
    <row r="8986" spans="8:14">
      <c r="H8986" s="18"/>
      <c r="I8986" s="20"/>
      <c r="K8986" s="21"/>
      <c r="L8986" s="21"/>
      <c r="M8986" s="19"/>
      <c r="N8986" s="19"/>
    </row>
    <row r="8987" spans="8:14">
      <c r="H8987" s="18"/>
      <c r="I8987" s="20"/>
      <c r="K8987" s="21"/>
      <c r="L8987" s="21"/>
      <c r="M8987" s="19"/>
      <c r="N8987" s="19"/>
    </row>
    <row r="8988" spans="8:14">
      <c r="H8988" s="18"/>
      <c r="I8988" s="20"/>
      <c r="K8988" s="21"/>
      <c r="L8988" s="21"/>
      <c r="M8988" s="19"/>
      <c r="N8988" s="19"/>
    </row>
    <row r="8989" spans="8:14">
      <c r="H8989" s="18"/>
      <c r="I8989" s="20"/>
      <c r="K8989" s="21"/>
      <c r="L8989" s="21"/>
      <c r="M8989" s="19"/>
      <c r="N8989" s="19"/>
    </row>
    <row r="8990" spans="8:14">
      <c r="H8990" s="18"/>
      <c r="I8990" s="20"/>
      <c r="K8990" s="21"/>
      <c r="L8990" s="21"/>
      <c r="M8990" s="19"/>
      <c r="N8990" s="19"/>
    </row>
    <row r="8991" spans="8:14">
      <c r="H8991" s="18"/>
      <c r="I8991" s="20"/>
      <c r="K8991" s="21"/>
      <c r="L8991" s="21"/>
      <c r="M8991" s="19"/>
      <c r="N8991" s="19"/>
    </row>
    <row r="8992" spans="8:14">
      <c r="H8992" s="18"/>
      <c r="I8992" s="20"/>
      <c r="K8992" s="21"/>
      <c r="L8992" s="21"/>
      <c r="M8992" s="19"/>
      <c r="N8992" s="19"/>
    </row>
    <row r="8993" spans="8:14">
      <c r="H8993" s="18"/>
      <c r="I8993" s="20"/>
      <c r="K8993" s="21"/>
      <c r="L8993" s="21"/>
      <c r="M8993" s="19"/>
      <c r="N8993" s="19"/>
    </row>
    <row r="8994" spans="8:14">
      <c r="H8994" s="18"/>
      <c r="I8994" s="20"/>
      <c r="K8994" s="21"/>
      <c r="L8994" s="21"/>
      <c r="M8994" s="19"/>
      <c r="N8994" s="19"/>
    </row>
    <row r="8995" spans="8:14">
      <c r="H8995" s="18"/>
      <c r="I8995" s="20"/>
      <c r="K8995" s="21"/>
      <c r="L8995" s="21"/>
      <c r="M8995" s="19"/>
      <c r="N8995" s="19"/>
    </row>
    <row r="8996" spans="8:14">
      <c r="H8996" s="18"/>
      <c r="I8996" s="20"/>
      <c r="K8996" s="21"/>
      <c r="L8996" s="21"/>
      <c r="M8996" s="19"/>
      <c r="N8996" s="19"/>
    </row>
    <row r="8997" spans="8:14">
      <c r="H8997" s="18"/>
      <c r="I8997" s="20"/>
      <c r="K8997" s="21"/>
      <c r="L8997" s="21"/>
      <c r="M8997" s="19"/>
      <c r="N8997" s="19"/>
    </row>
    <row r="8998" spans="8:14">
      <c r="H8998" s="18"/>
      <c r="I8998" s="20"/>
      <c r="K8998" s="21"/>
      <c r="L8998" s="21"/>
      <c r="M8998" s="19"/>
      <c r="N8998" s="19"/>
    </row>
    <row r="8999" spans="8:14">
      <c r="H8999" s="18"/>
      <c r="I8999" s="20"/>
      <c r="K8999" s="21"/>
      <c r="L8999" s="21"/>
      <c r="M8999" s="19"/>
      <c r="N8999" s="19"/>
    </row>
    <row r="9000" spans="8:14">
      <c r="H9000" s="18"/>
      <c r="I9000" s="20"/>
      <c r="K9000" s="21"/>
      <c r="L9000" s="21"/>
      <c r="M9000" s="19"/>
      <c r="N9000" s="19"/>
    </row>
    <row r="9001" spans="8:14">
      <c r="H9001" s="18"/>
      <c r="I9001" s="20"/>
      <c r="K9001" s="21"/>
      <c r="L9001" s="21"/>
      <c r="M9001" s="19"/>
      <c r="N9001" s="19"/>
    </row>
    <row r="9002" spans="8:14">
      <c r="H9002" s="18"/>
      <c r="I9002" s="20"/>
      <c r="K9002" s="21"/>
      <c r="L9002" s="21"/>
      <c r="M9002" s="19"/>
      <c r="N9002" s="19"/>
    </row>
    <row r="9003" spans="8:14">
      <c r="H9003" s="18"/>
      <c r="I9003" s="20"/>
      <c r="K9003" s="21"/>
      <c r="L9003" s="21"/>
      <c r="M9003" s="19"/>
      <c r="N9003" s="19"/>
    </row>
    <row r="9004" spans="8:14">
      <c r="H9004" s="18"/>
      <c r="I9004" s="20"/>
      <c r="K9004" s="21"/>
      <c r="L9004" s="21"/>
      <c r="M9004" s="19"/>
      <c r="N9004" s="19"/>
    </row>
    <row r="9005" spans="8:14">
      <c r="H9005" s="18"/>
      <c r="I9005" s="20"/>
      <c r="K9005" s="21"/>
      <c r="L9005" s="21"/>
      <c r="M9005" s="19"/>
      <c r="N9005" s="19"/>
    </row>
    <row r="9006" spans="8:14">
      <c r="H9006" s="18"/>
      <c r="I9006" s="20"/>
      <c r="K9006" s="21"/>
      <c r="L9006" s="21"/>
      <c r="M9006" s="19"/>
      <c r="N9006" s="19"/>
    </row>
    <row r="9007" spans="8:14">
      <c r="H9007" s="18"/>
      <c r="I9007" s="20"/>
      <c r="K9007" s="21"/>
      <c r="L9007" s="21"/>
      <c r="M9007" s="19"/>
      <c r="N9007" s="19"/>
    </row>
    <row r="9008" spans="8:14">
      <c r="H9008" s="18"/>
      <c r="I9008" s="20"/>
      <c r="K9008" s="21"/>
      <c r="L9008" s="21"/>
      <c r="M9008" s="19"/>
      <c r="N9008" s="19"/>
    </row>
    <row r="9009" spans="8:14">
      <c r="H9009" s="18"/>
      <c r="I9009" s="20"/>
      <c r="K9009" s="21"/>
      <c r="L9009" s="21"/>
      <c r="M9009" s="19"/>
      <c r="N9009" s="19"/>
    </row>
    <row r="9010" spans="8:14">
      <c r="H9010" s="18"/>
      <c r="I9010" s="20"/>
      <c r="K9010" s="21"/>
      <c r="L9010" s="21"/>
      <c r="M9010" s="19"/>
      <c r="N9010" s="19"/>
    </row>
    <row r="9011" spans="8:14">
      <c r="H9011" s="18"/>
      <c r="I9011" s="20"/>
      <c r="K9011" s="21"/>
      <c r="L9011" s="21"/>
      <c r="M9011" s="19"/>
      <c r="N9011" s="19"/>
    </row>
    <row r="9012" spans="8:14">
      <c r="H9012" s="18"/>
      <c r="I9012" s="20"/>
      <c r="K9012" s="21"/>
      <c r="L9012" s="21"/>
      <c r="M9012" s="19"/>
      <c r="N9012" s="19"/>
    </row>
    <row r="9013" spans="8:14">
      <c r="H9013" s="18"/>
      <c r="I9013" s="20"/>
      <c r="K9013" s="21"/>
      <c r="L9013" s="21"/>
      <c r="M9013" s="19"/>
      <c r="N9013" s="19"/>
    </row>
    <row r="9014" spans="8:14">
      <c r="H9014" s="18"/>
      <c r="I9014" s="20"/>
      <c r="K9014" s="21"/>
      <c r="L9014" s="21"/>
      <c r="M9014" s="19"/>
      <c r="N9014" s="19"/>
    </row>
    <row r="9015" spans="8:14">
      <c r="H9015" s="18"/>
      <c r="I9015" s="20"/>
      <c r="K9015" s="21"/>
      <c r="L9015" s="21"/>
      <c r="M9015" s="19"/>
      <c r="N9015" s="19"/>
    </row>
    <row r="9016" spans="8:14">
      <c r="H9016" s="18"/>
      <c r="I9016" s="20"/>
      <c r="K9016" s="21"/>
      <c r="L9016" s="21"/>
      <c r="M9016" s="19"/>
      <c r="N9016" s="19"/>
    </row>
    <row r="9017" spans="8:14">
      <c r="H9017" s="18"/>
      <c r="I9017" s="20"/>
      <c r="K9017" s="21"/>
      <c r="L9017" s="21"/>
      <c r="M9017" s="19"/>
      <c r="N9017" s="19"/>
    </row>
    <row r="9018" spans="8:14">
      <c r="H9018" s="18"/>
      <c r="I9018" s="20"/>
      <c r="K9018" s="21"/>
      <c r="L9018" s="21"/>
      <c r="M9018" s="19"/>
      <c r="N9018" s="19"/>
    </row>
    <row r="9019" spans="8:14">
      <c r="H9019" s="18"/>
      <c r="I9019" s="20"/>
      <c r="K9019" s="21"/>
      <c r="L9019" s="21"/>
      <c r="M9019" s="19"/>
      <c r="N9019" s="19"/>
    </row>
    <row r="9020" spans="8:14">
      <c r="H9020" s="18"/>
      <c r="I9020" s="20"/>
      <c r="K9020" s="21"/>
      <c r="L9020" s="21"/>
      <c r="M9020" s="19"/>
      <c r="N9020" s="19"/>
    </row>
    <row r="9021" spans="8:14">
      <c r="H9021" s="18"/>
      <c r="I9021" s="20"/>
      <c r="K9021" s="21"/>
      <c r="L9021" s="21"/>
      <c r="M9021" s="19"/>
      <c r="N9021" s="19"/>
    </row>
    <row r="9022" spans="8:14">
      <c r="H9022" s="18"/>
      <c r="I9022" s="20"/>
      <c r="K9022" s="21"/>
      <c r="L9022" s="21"/>
      <c r="M9022" s="19"/>
      <c r="N9022" s="19"/>
    </row>
    <row r="9023" spans="8:14">
      <c r="H9023" s="18"/>
      <c r="I9023" s="20"/>
      <c r="K9023" s="21"/>
      <c r="L9023" s="21"/>
      <c r="M9023" s="19"/>
      <c r="N9023" s="19"/>
    </row>
    <row r="9024" spans="8:14">
      <c r="H9024" s="18"/>
      <c r="I9024" s="20"/>
      <c r="K9024" s="21"/>
      <c r="L9024" s="21"/>
      <c r="M9024" s="19"/>
      <c r="N9024" s="19"/>
    </row>
    <row r="9025" spans="8:14">
      <c r="H9025" s="18"/>
      <c r="I9025" s="20"/>
      <c r="K9025" s="21"/>
      <c r="L9025" s="21"/>
      <c r="M9025" s="19"/>
      <c r="N9025" s="19"/>
    </row>
    <row r="9026" spans="8:14">
      <c r="H9026" s="18"/>
      <c r="I9026" s="20"/>
      <c r="K9026" s="21"/>
      <c r="L9026" s="21"/>
      <c r="M9026" s="19"/>
      <c r="N9026" s="19"/>
    </row>
    <row r="9027" spans="8:14">
      <c r="H9027" s="18"/>
      <c r="I9027" s="20"/>
      <c r="K9027" s="21"/>
      <c r="L9027" s="21"/>
      <c r="M9027" s="19"/>
      <c r="N9027" s="19"/>
    </row>
    <row r="9028" spans="8:14">
      <c r="H9028" s="18"/>
      <c r="I9028" s="20"/>
      <c r="K9028" s="21"/>
      <c r="L9028" s="21"/>
      <c r="M9028" s="19"/>
      <c r="N9028" s="19"/>
    </row>
    <row r="9029" spans="8:14">
      <c r="H9029" s="18"/>
      <c r="I9029" s="20"/>
      <c r="K9029" s="21"/>
      <c r="L9029" s="21"/>
      <c r="M9029" s="19"/>
      <c r="N9029" s="19"/>
    </row>
    <row r="9030" spans="8:14">
      <c r="H9030" s="18"/>
      <c r="I9030" s="20"/>
      <c r="K9030" s="21"/>
      <c r="L9030" s="21"/>
      <c r="M9030" s="19"/>
      <c r="N9030" s="19"/>
    </row>
    <row r="9031" spans="8:14">
      <c r="H9031" s="18"/>
      <c r="I9031" s="20"/>
      <c r="K9031" s="21"/>
      <c r="L9031" s="21"/>
      <c r="M9031" s="19"/>
      <c r="N9031" s="19"/>
    </row>
    <row r="9032" spans="8:14">
      <c r="H9032" s="18"/>
      <c r="I9032" s="20"/>
      <c r="K9032" s="21"/>
      <c r="L9032" s="21"/>
      <c r="M9032" s="19"/>
      <c r="N9032" s="19"/>
    </row>
    <row r="9033" spans="8:14">
      <c r="H9033" s="18"/>
      <c r="I9033" s="20"/>
      <c r="K9033" s="21"/>
      <c r="L9033" s="21"/>
      <c r="M9033" s="19"/>
      <c r="N9033" s="19"/>
    </row>
    <row r="9034" spans="8:14">
      <c r="H9034" s="18"/>
      <c r="I9034" s="20"/>
      <c r="K9034" s="21"/>
      <c r="L9034" s="21"/>
      <c r="M9034" s="19"/>
      <c r="N9034" s="19"/>
    </row>
    <row r="9035" spans="8:14">
      <c r="H9035" s="18"/>
      <c r="I9035" s="20"/>
      <c r="K9035" s="21"/>
      <c r="L9035" s="21"/>
      <c r="M9035" s="19"/>
      <c r="N9035" s="19"/>
    </row>
    <row r="9036" spans="8:14">
      <c r="H9036" s="18"/>
      <c r="I9036" s="20"/>
      <c r="K9036" s="21"/>
      <c r="L9036" s="21"/>
      <c r="M9036" s="19"/>
      <c r="N9036" s="19"/>
    </row>
    <row r="9037" spans="8:14">
      <c r="H9037" s="18"/>
      <c r="I9037" s="20"/>
      <c r="K9037" s="21"/>
      <c r="L9037" s="21"/>
      <c r="M9037" s="19"/>
      <c r="N9037" s="19"/>
    </row>
    <row r="9038" spans="8:14">
      <c r="H9038" s="18"/>
      <c r="I9038" s="20"/>
      <c r="K9038" s="21"/>
      <c r="L9038" s="21"/>
      <c r="M9038" s="19"/>
      <c r="N9038" s="19"/>
    </row>
    <row r="9039" spans="8:14">
      <c r="H9039" s="18"/>
      <c r="I9039" s="20"/>
      <c r="K9039" s="21"/>
      <c r="L9039" s="21"/>
      <c r="M9039" s="19"/>
      <c r="N9039" s="19"/>
    </row>
    <row r="9040" spans="8:14">
      <c r="H9040" s="18"/>
      <c r="I9040" s="20"/>
      <c r="K9040" s="21"/>
      <c r="L9040" s="21"/>
      <c r="M9040" s="19"/>
      <c r="N9040" s="19"/>
    </row>
    <row r="9041" spans="8:14">
      <c r="H9041" s="18"/>
      <c r="I9041" s="20"/>
      <c r="K9041" s="21"/>
      <c r="L9041" s="21"/>
      <c r="M9041" s="19"/>
      <c r="N9041" s="19"/>
    </row>
    <row r="9042" spans="8:14">
      <c r="H9042" s="18"/>
      <c r="I9042" s="20"/>
      <c r="K9042" s="21"/>
      <c r="L9042" s="21"/>
      <c r="M9042" s="19"/>
      <c r="N9042" s="19"/>
    </row>
    <row r="9043" spans="8:14">
      <c r="H9043" s="18"/>
      <c r="I9043" s="20"/>
      <c r="K9043" s="21"/>
      <c r="L9043" s="21"/>
      <c r="M9043" s="19"/>
      <c r="N9043" s="19"/>
    </row>
    <row r="9044" spans="8:14">
      <c r="H9044" s="18"/>
      <c r="I9044" s="20"/>
      <c r="K9044" s="21"/>
      <c r="L9044" s="21"/>
      <c r="M9044" s="19"/>
      <c r="N9044" s="19"/>
    </row>
    <row r="9045" spans="8:14">
      <c r="H9045" s="18"/>
      <c r="I9045" s="20"/>
      <c r="K9045" s="21"/>
      <c r="L9045" s="21"/>
      <c r="M9045" s="19"/>
      <c r="N9045" s="19"/>
    </row>
    <row r="9046" spans="8:14">
      <c r="H9046" s="18"/>
      <c r="I9046" s="20"/>
      <c r="K9046" s="21"/>
      <c r="L9046" s="21"/>
      <c r="M9046" s="19"/>
      <c r="N9046" s="19"/>
    </row>
    <row r="9047" spans="8:14">
      <c r="H9047" s="18"/>
      <c r="I9047" s="20"/>
      <c r="K9047" s="21"/>
      <c r="L9047" s="21"/>
      <c r="M9047" s="19"/>
      <c r="N9047" s="19"/>
    </row>
    <row r="9048" spans="8:14">
      <c r="H9048" s="18"/>
      <c r="I9048" s="20"/>
      <c r="K9048" s="21"/>
      <c r="L9048" s="21"/>
      <c r="M9048" s="19"/>
      <c r="N9048" s="19"/>
    </row>
    <row r="9049" spans="8:14">
      <c r="H9049" s="18"/>
      <c r="I9049" s="20"/>
      <c r="K9049" s="21"/>
      <c r="L9049" s="21"/>
      <c r="M9049" s="19"/>
      <c r="N9049" s="19"/>
    </row>
    <row r="9050" spans="8:14">
      <c r="H9050" s="18"/>
      <c r="I9050" s="20"/>
      <c r="K9050" s="21"/>
      <c r="L9050" s="21"/>
      <c r="M9050" s="19"/>
      <c r="N9050" s="19"/>
    </row>
    <row r="9051" spans="8:14">
      <c r="H9051" s="18"/>
      <c r="I9051" s="20"/>
      <c r="K9051" s="21"/>
      <c r="L9051" s="21"/>
      <c r="M9051" s="19"/>
      <c r="N9051" s="19"/>
    </row>
    <row r="9052" spans="8:14">
      <c r="H9052" s="18"/>
      <c r="I9052" s="20"/>
      <c r="K9052" s="21"/>
      <c r="L9052" s="21"/>
      <c r="M9052" s="19"/>
      <c r="N9052" s="19"/>
    </row>
    <row r="9053" spans="8:14">
      <c r="H9053" s="18"/>
      <c r="I9053" s="20"/>
      <c r="K9053" s="21"/>
      <c r="L9053" s="21"/>
      <c r="M9053" s="19"/>
      <c r="N9053" s="19"/>
    </row>
    <row r="9054" spans="8:14">
      <c r="H9054" s="18"/>
      <c r="I9054" s="20"/>
      <c r="K9054" s="21"/>
      <c r="L9054" s="21"/>
      <c r="M9054" s="19"/>
      <c r="N9054" s="19"/>
    </row>
    <row r="9055" spans="8:14">
      <c r="H9055" s="18"/>
      <c r="I9055" s="20"/>
      <c r="K9055" s="21"/>
      <c r="L9055" s="21"/>
      <c r="M9055" s="19"/>
      <c r="N9055" s="19"/>
    </row>
    <row r="9056" spans="8:14">
      <c r="H9056" s="18"/>
      <c r="I9056" s="20"/>
      <c r="K9056" s="21"/>
      <c r="L9056" s="21"/>
      <c r="M9056" s="19"/>
      <c r="N9056" s="19"/>
    </row>
    <row r="9057" spans="8:14">
      <c r="H9057" s="18"/>
      <c r="I9057" s="20"/>
      <c r="K9057" s="21"/>
      <c r="L9057" s="21"/>
      <c r="M9057" s="19"/>
      <c r="N9057" s="19"/>
    </row>
    <row r="9058" spans="8:14">
      <c r="H9058" s="18"/>
      <c r="I9058" s="20"/>
      <c r="K9058" s="21"/>
      <c r="L9058" s="21"/>
      <c r="M9058" s="19"/>
      <c r="N9058" s="19"/>
    </row>
    <row r="9059" spans="8:14">
      <c r="H9059" s="18"/>
      <c r="I9059" s="20"/>
      <c r="K9059" s="21"/>
      <c r="L9059" s="21"/>
      <c r="M9059" s="19"/>
      <c r="N9059" s="19"/>
    </row>
    <row r="9060" spans="8:14">
      <c r="H9060" s="18"/>
      <c r="I9060" s="20"/>
      <c r="K9060" s="21"/>
      <c r="L9060" s="21"/>
      <c r="M9060" s="19"/>
      <c r="N9060" s="19"/>
    </row>
    <row r="9061" spans="8:14">
      <c r="H9061" s="18"/>
      <c r="I9061" s="20"/>
      <c r="K9061" s="21"/>
      <c r="L9061" s="21"/>
      <c r="M9061" s="19"/>
      <c r="N9061" s="19"/>
    </row>
    <row r="9062" spans="8:14">
      <c r="H9062" s="18"/>
      <c r="I9062" s="20"/>
      <c r="K9062" s="21"/>
      <c r="L9062" s="21"/>
      <c r="M9062" s="19"/>
      <c r="N9062" s="19"/>
    </row>
    <row r="9063" spans="8:14">
      <c r="H9063" s="18"/>
      <c r="I9063" s="20"/>
      <c r="K9063" s="21"/>
      <c r="L9063" s="21"/>
      <c r="M9063" s="19"/>
      <c r="N9063" s="19"/>
    </row>
    <row r="9064" spans="8:14">
      <c r="H9064" s="18"/>
      <c r="I9064" s="20"/>
      <c r="K9064" s="21"/>
      <c r="L9064" s="21"/>
      <c r="M9064" s="19"/>
      <c r="N9064" s="19"/>
    </row>
    <row r="9065" spans="8:14">
      <c r="H9065" s="18"/>
      <c r="I9065" s="20"/>
      <c r="K9065" s="21"/>
      <c r="L9065" s="21"/>
      <c r="M9065" s="19"/>
      <c r="N9065" s="19"/>
    </row>
    <row r="9066" spans="8:14">
      <c r="H9066" s="18"/>
      <c r="I9066" s="20"/>
      <c r="K9066" s="21"/>
      <c r="L9066" s="21"/>
      <c r="M9066" s="19"/>
      <c r="N9066" s="19"/>
    </row>
    <row r="9067" spans="8:14">
      <c r="H9067" s="18"/>
      <c r="I9067" s="20"/>
      <c r="K9067" s="21"/>
      <c r="L9067" s="21"/>
      <c r="M9067" s="19"/>
      <c r="N9067" s="19"/>
    </row>
    <row r="9068" spans="8:14">
      <c r="H9068" s="18"/>
      <c r="I9068" s="20"/>
      <c r="K9068" s="21"/>
      <c r="L9068" s="21"/>
      <c r="M9068" s="19"/>
      <c r="N9068" s="19"/>
    </row>
    <row r="9069" spans="8:14">
      <c r="H9069" s="18"/>
      <c r="I9069" s="20"/>
      <c r="K9069" s="21"/>
      <c r="L9069" s="21"/>
      <c r="M9069" s="19"/>
      <c r="N9069" s="19"/>
    </row>
    <row r="9070" spans="8:14">
      <c r="H9070" s="18"/>
      <c r="I9070" s="20"/>
      <c r="K9070" s="21"/>
      <c r="L9070" s="21"/>
      <c r="M9070" s="19"/>
      <c r="N9070" s="19"/>
    </row>
    <row r="9071" spans="8:14">
      <c r="H9071" s="18"/>
      <c r="I9071" s="20"/>
      <c r="K9071" s="21"/>
      <c r="L9071" s="21"/>
      <c r="M9071" s="19"/>
      <c r="N9071" s="19"/>
    </row>
    <row r="9072" spans="8:14">
      <c r="H9072" s="18"/>
      <c r="I9072" s="20"/>
      <c r="K9072" s="21"/>
      <c r="L9072" s="21"/>
      <c r="M9072" s="19"/>
      <c r="N9072" s="19"/>
    </row>
    <row r="9073" spans="8:14">
      <c r="H9073" s="18"/>
      <c r="I9073" s="20"/>
      <c r="K9073" s="21"/>
      <c r="L9073" s="21"/>
      <c r="M9073" s="19"/>
      <c r="N9073" s="19"/>
    </row>
    <row r="9074" spans="8:14">
      <c r="H9074" s="18"/>
      <c r="I9074" s="20"/>
      <c r="K9074" s="21"/>
      <c r="L9074" s="21"/>
      <c r="M9074" s="19"/>
      <c r="N9074" s="19"/>
    </row>
    <row r="9075" spans="8:14">
      <c r="H9075" s="18"/>
      <c r="I9075" s="20"/>
      <c r="K9075" s="21"/>
      <c r="L9075" s="21"/>
      <c r="M9075" s="19"/>
      <c r="N9075" s="19"/>
    </row>
    <row r="9076" spans="8:14">
      <c r="H9076" s="18"/>
      <c r="I9076" s="20"/>
      <c r="K9076" s="21"/>
      <c r="L9076" s="21"/>
      <c r="M9076" s="19"/>
      <c r="N9076" s="19"/>
    </row>
    <row r="9077" spans="8:14">
      <c r="H9077" s="18"/>
      <c r="I9077" s="20"/>
      <c r="K9077" s="21"/>
      <c r="L9077" s="21"/>
      <c r="M9077" s="19"/>
      <c r="N9077" s="19"/>
    </row>
    <row r="9078" spans="8:14">
      <c r="H9078" s="18"/>
      <c r="I9078" s="20"/>
      <c r="K9078" s="21"/>
      <c r="L9078" s="21"/>
      <c r="M9078" s="19"/>
      <c r="N9078" s="19"/>
    </row>
    <row r="9079" spans="8:14">
      <c r="H9079" s="18"/>
      <c r="I9079" s="20"/>
      <c r="K9079" s="21"/>
      <c r="L9079" s="21"/>
      <c r="M9079" s="19"/>
      <c r="N9079" s="19"/>
    </row>
    <row r="9080" spans="8:14">
      <c r="H9080" s="18"/>
      <c r="I9080" s="20"/>
      <c r="K9080" s="21"/>
      <c r="L9080" s="21"/>
      <c r="M9080" s="19"/>
      <c r="N9080" s="19"/>
    </row>
    <row r="9081" spans="8:14">
      <c r="H9081" s="18"/>
      <c r="I9081" s="20"/>
      <c r="K9081" s="21"/>
      <c r="L9081" s="21"/>
      <c r="M9081" s="19"/>
      <c r="N9081" s="19"/>
    </row>
    <row r="9082" spans="8:14">
      <c r="H9082" s="18"/>
      <c r="I9082" s="20"/>
      <c r="K9082" s="21"/>
      <c r="L9082" s="21"/>
      <c r="M9082" s="19"/>
      <c r="N9082" s="19"/>
    </row>
    <row r="9083" spans="8:14">
      <c r="H9083" s="18"/>
      <c r="I9083" s="20"/>
      <c r="K9083" s="21"/>
      <c r="L9083" s="21"/>
      <c r="M9083" s="19"/>
      <c r="N9083" s="19"/>
    </row>
    <row r="9084" spans="8:14">
      <c r="H9084" s="18"/>
      <c r="I9084" s="20"/>
      <c r="K9084" s="21"/>
      <c r="L9084" s="21"/>
      <c r="M9084" s="19"/>
      <c r="N9084" s="19"/>
    </row>
    <row r="9085" spans="8:14">
      <c r="H9085" s="18"/>
      <c r="I9085" s="20"/>
      <c r="K9085" s="21"/>
      <c r="L9085" s="21"/>
      <c r="M9085" s="19"/>
      <c r="N9085" s="19"/>
    </row>
    <row r="9086" spans="8:14">
      <c r="H9086" s="18"/>
      <c r="I9086" s="20"/>
      <c r="K9086" s="21"/>
      <c r="L9086" s="21"/>
      <c r="M9086" s="19"/>
      <c r="N9086" s="19"/>
    </row>
    <row r="9087" spans="8:14">
      <c r="H9087" s="18"/>
      <c r="I9087" s="20"/>
      <c r="K9087" s="21"/>
      <c r="L9087" s="21"/>
      <c r="M9087" s="19"/>
      <c r="N9087" s="19"/>
    </row>
    <row r="9088" spans="8:14">
      <c r="H9088" s="18"/>
      <c r="I9088" s="20"/>
      <c r="K9088" s="21"/>
      <c r="L9088" s="21"/>
      <c r="M9088" s="19"/>
      <c r="N9088" s="19"/>
    </row>
    <row r="9089" spans="8:14">
      <c r="H9089" s="18"/>
      <c r="I9089" s="20"/>
      <c r="K9089" s="21"/>
      <c r="L9089" s="21"/>
      <c r="M9089" s="19"/>
      <c r="N9089" s="19"/>
    </row>
    <row r="9090" spans="8:14">
      <c r="H9090" s="18"/>
      <c r="I9090" s="20"/>
      <c r="K9090" s="21"/>
      <c r="L9090" s="21"/>
      <c r="M9090" s="19"/>
      <c r="N9090" s="19"/>
    </row>
    <row r="9091" spans="8:14">
      <c r="H9091" s="18"/>
      <c r="I9091" s="20"/>
      <c r="K9091" s="21"/>
      <c r="L9091" s="21"/>
      <c r="M9091" s="19"/>
      <c r="N9091" s="19"/>
    </row>
    <row r="9092" spans="8:14">
      <c r="H9092" s="18"/>
      <c r="I9092" s="20"/>
      <c r="K9092" s="21"/>
      <c r="L9092" s="21"/>
      <c r="M9092" s="19"/>
      <c r="N9092" s="19"/>
    </row>
    <row r="9093" spans="8:14">
      <c r="H9093" s="18"/>
      <c r="I9093" s="20"/>
      <c r="K9093" s="21"/>
      <c r="L9093" s="21"/>
      <c r="M9093" s="19"/>
      <c r="N9093" s="19"/>
    </row>
    <row r="9094" spans="8:14">
      <c r="H9094" s="18"/>
      <c r="I9094" s="20"/>
      <c r="K9094" s="21"/>
      <c r="L9094" s="21"/>
      <c r="M9094" s="19"/>
      <c r="N9094" s="19"/>
    </row>
    <row r="9095" spans="8:14">
      <c r="H9095" s="18"/>
      <c r="I9095" s="20"/>
      <c r="K9095" s="21"/>
      <c r="L9095" s="21"/>
      <c r="M9095" s="19"/>
      <c r="N9095" s="19"/>
    </row>
    <row r="9096" spans="8:14">
      <c r="H9096" s="18"/>
      <c r="I9096" s="20"/>
      <c r="K9096" s="21"/>
      <c r="L9096" s="21"/>
      <c r="M9096" s="19"/>
      <c r="N9096" s="19"/>
    </row>
    <row r="9097" spans="8:14">
      <c r="H9097" s="18"/>
      <c r="I9097" s="20"/>
      <c r="K9097" s="21"/>
      <c r="L9097" s="21"/>
      <c r="M9097" s="19"/>
      <c r="N9097" s="19"/>
    </row>
    <row r="9098" spans="8:14">
      <c r="H9098" s="18"/>
      <c r="I9098" s="20"/>
      <c r="K9098" s="21"/>
      <c r="L9098" s="21"/>
      <c r="M9098" s="19"/>
      <c r="N9098" s="19"/>
    </row>
    <row r="9099" spans="8:14">
      <c r="H9099" s="18"/>
      <c r="I9099" s="20"/>
      <c r="K9099" s="21"/>
      <c r="L9099" s="21"/>
      <c r="M9099" s="19"/>
      <c r="N9099" s="19"/>
    </row>
    <row r="9100" spans="8:14">
      <c r="H9100" s="18"/>
      <c r="I9100" s="20"/>
      <c r="K9100" s="21"/>
      <c r="L9100" s="21"/>
      <c r="M9100" s="19"/>
      <c r="N9100" s="19"/>
    </row>
    <row r="9101" spans="8:14">
      <c r="H9101" s="18"/>
      <c r="I9101" s="20"/>
      <c r="K9101" s="21"/>
      <c r="L9101" s="21"/>
      <c r="M9101" s="19"/>
      <c r="N9101" s="19"/>
    </row>
    <row r="9102" spans="8:14">
      <c r="H9102" s="18"/>
      <c r="I9102" s="20"/>
      <c r="K9102" s="21"/>
      <c r="L9102" s="21"/>
      <c r="M9102" s="19"/>
      <c r="N9102" s="19"/>
    </row>
    <row r="9103" spans="8:14">
      <c r="H9103" s="18"/>
      <c r="I9103" s="20"/>
      <c r="K9103" s="21"/>
      <c r="L9103" s="21"/>
      <c r="M9103" s="19"/>
      <c r="N9103" s="19"/>
    </row>
    <row r="9104" spans="8:14">
      <c r="H9104" s="18"/>
      <c r="I9104" s="20"/>
      <c r="K9104" s="21"/>
      <c r="L9104" s="21"/>
      <c r="M9104" s="19"/>
      <c r="N9104" s="19"/>
    </row>
    <row r="9105" spans="8:14">
      <c r="H9105" s="18"/>
      <c r="I9105" s="20"/>
      <c r="K9105" s="21"/>
      <c r="L9105" s="21"/>
      <c r="M9105" s="19"/>
      <c r="N9105" s="19"/>
    </row>
    <row r="9106" spans="8:14">
      <c r="H9106" s="18"/>
      <c r="I9106" s="20"/>
      <c r="K9106" s="21"/>
      <c r="L9106" s="21"/>
      <c r="M9106" s="19"/>
      <c r="N9106" s="19"/>
    </row>
    <row r="9107" spans="8:14">
      <c r="H9107" s="18"/>
      <c r="I9107" s="20"/>
      <c r="K9107" s="21"/>
      <c r="L9107" s="21"/>
      <c r="M9107" s="19"/>
      <c r="N9107" s="19"/>
    </row>
    <row r="9108" spans="8:14">
      <c r="H9108" s="18"/>
      <c r="I9108" s="20"/>
      <c r="K9108" s="21"/>
      <c r="L9108" s="21"/>
      <c r="M9108" s="19"/>
      <c r="N9108" s="19"/>
    </row>
    <row r="9109" spans="8:14">
      <c r="H9109" s="18"/>
      <c r="I9109" s="20"/>
      <c r="K9109" s="21"/>
      <c r="L9109" s="21"/>
      <c r="M9109" s="19"/>
      <c r="N9109" s="19"/>
    </row>
    <row r="9110" spans="8:14">
      <c r="H9110" s="18"/>
      <c r="I9110" s="20"/>
      <c r="K9110" s="21"/>
      <c r="L9110" s="21"/>
      <c r="M9110" s="19"/>
      <c r="N9110" s="19"/>
    </row>
    <row r="9111" spans="8:14">
      <c r="H9111" s="18"/>
      <c r="I9111" s="20"/>
      <c r="K9111" s="21"/>
      <c r="L9111" s="21"/>
      <c r="M9111" s="19"/>
      <c r="N9111" s="19"/>
    </row>
    <row r="9112" spans="8:14">
      <c r="H9112" s="18"/>
      <c r="I9112" s="20"/>
      <c r="K9112" s="21"/>
      <c r="L9112" s="21"/>
      <c r="M9112" s="19"/>
      <c r="N9112" s="19"/>
    </row>
    <row r="9113" spans="8:14">
      <c r="H9113" s="18"/>
      <c r="I9113" s="20"/>
      <c r="K9113" s="21"/>
      <c r="L9113" s="21"/>
      <c r="M9113" s="19"/>
      <c r="N9113" s="19"/>
    </row>
    <row r="9114" spans="8:14">
      <c r="H9114" s="18"/>
      <c r="I9114" s="20"/>
      <c r="K9114" s="21"/>
      <c r="L9114" s="21"/>
      <c r="M9114" s="19"/>
      <c r="N9114" s="19"/>
    </row>
    <row r="9115" spans="8:14">
      <c r="H9115" s="18"/>
      <c r="I9115" s="20"/>
      <c r="K9115" s="21"/>
      <c r="L9115" s="21"/>
      <c r="M9115" s="19"/>
      <c r="N9115" s="19"/>
    </row>
    <row r="9116" spans="8:14">
      <c r="H9116" s="18"/>
      <c r="I9116" s="20"/>
      <c r="K9116" s="21"/>
      <c r="L9116" s="21"/>
      <c r="M9116" s="19"/>
      <c r="N9116" s="19"/>
    </row>
    <row r="9117" spans="8:14">
      <c r="H9117" s="18"/>
      <c r="I9117" s="20"/>
      <c r="K9117" s="21"/>
      <c r="L9117" s="21"/>
      <c r="M9117" s="19"/>
      <c r="N9117" s="19"/>
    </row>
    <row r="9118" spans="8:14">
      <c r="H9118" s="18"/>
      <c r="I9118" s="20"/>
      <c r="K9118" s="21"/>
      <c r="L9118" s="21"/>
      <c r="M9118" s="19"/>
      <c r="N9118" s="19"/>
    </row>
    <row r="9119" spans="8:14">
      <c r="H9119" s="18"/>
      <c r="I9119" s="20"/>
      <c r="K9119" s="21"/>
      <c r="L9119" s="21"/>
      <c r="M9119" s="19"/>
      <c r="N9119" s="19"/>
    </row>
    <row r="9120" spans="8:14">
      <c r="H9120" s="18"/>
      <c r="I9120" s="20"/>
      <c r="K9120" s="21"/>
      <c r="L9120" s="21"/>
      <c r="M9120" s="19"/>
      <c r="N9120" s="19"/>
    </row>
    <row r="9121" spans="8:14">
      <c r="H9121" s="18"/>
      <c r="I9121" s="20"/>
      <c r="K9121" s="21"/>
      <c r="L9121" s="21"/>
      <c r="M9121" s="19"/>
      <c r="N9121" s="19"/>
    </row>
    <row r="9122" spans="8:14">
      <c r="H9122" s="18"/>
      <c r="I9122" s="20"/>
      <c r="K9122" s="21"/>
      <c r="L9122" s="21"/>
      <c r="M9122" s="19"/>
      <c r="N9122" s="19"/>
    </row>
    <row r="9123" spans="8:14">
      <c r="H9123" s="18"/>
      <c r="I9123" s="20"/>
      <c r="K9123" s="21"/>
      <c r="L9123" s="21"/>
      <c r="M9123" s="19"/>
      <c r="N9123" s="19"/>
    </row>
    <row r="9124" spans="8:14">
      <c r="H9124" s="18"/>
      <c r="I9124" s="20"/>
      <c r="K9124" s="21"/>
      <c r="L9124" s="21"/>
      <c r="M9124" s="19"/>
      <c r="N9124" s="19"/>
    </row>
    <row r="9125" spans="8:14">
      <c r="H9125" s="18"/>
      <c r="I9125" s="20"/>
      <c r="K9125" s="21"/>
      <c r="L9125" s="21"/>
      <c r="M9125" s="19"/>
      <c r="N9125" s="19"/>
    </row>
    <row r="9126" spans="8:14">
      <c r="H9126" s="18"/>
      <c r="I9126" s="20"/>
      <c r="K9126" s="21"/>
      <c r="L9126" s="21"/>
      <c r="M9126" s="19"/>
      <c r="N9126" s="19"/>
    </row>
    <row r="9127" spans="8:14">
      <c r="H9127" s="18"/>
      <c r="I9127" s="20"/>
      <c r="K9127" s="21"/>
      <c r="L9127" s="21"/>
      <c r="M9127" s="19"/>
      <c r="N9127" s="19"/>
    </row>
    <row r="9128" spans="8:14">
      <c r="H9128" s="18"/>
      <c r="I9128" s="20"/>
      <c r="K9128" s="21"/>
      <c r="L9128" s="21"/>
      <c r="M9128" s="19"/>
      <c r="N9128" s="19"/>
    </row>
    <row r="9129" spans="8:14">
      <c r="H9129" s="18"/>
      <c r="I9129" s="20"/>
      <c r="K9129" s="21"/>
      <c r="L9129" s="21"/>
      <c r="M9129" s="19"/>
      <c r="N9129" s="19"/>
    </row>
    <row r="9130" spans="8:14">
      <c r="H9130" s="18"/>
      <c r="I9130" s="20"/>
      <c r="K9130" s="21"/>
      <c r="L9130" s="21"/>
      <c r="M9130" s="19"/>
      <c r="N9130" s="19"/>
    </row>
    <row r="9131" spans="8:14">
      <c r="H9131" s="18"/>
      <c r="I9131" s="20"/>
      <c r="K9131" s="21"/>
      <c r="L9131" s="21"/>
      <c r="M9131" s="19"/>
      <c r="N9131" s="19"/>
    </row>
    <row r="9132" spans="8:14">
      <c r="H9132" s="18"/>
      <c r="I9132" s="20"/>
      <c r="K9132" s="21"/>
      <c r="L9132" s="21"/>
      <c r="M9132" s="19"/>
      <c r="N9132" s="19"/>
    </row>
    <row r="9133" spans="8:14">
      <c r="H9133" s="18"/>
      <c r="I9133" s="20"/>
      <c r="K9133" s="21"/>
      <c r="L9133" s="21"/>
      <c r="M9133" s="19"/>
      <c r="N9133" s="19"/>
    </row>
    <row r="9134" spans="8:14">
      <c r="H9134" s="18"/>
      <c r="I9134" s="20"/>
      <c r="K9134" s="21"/>
      <c r="L9134" s="21"/>
      <c r="M9134" s="19"/>
      <c r="N9134" s="19"/>
    </row>
    <row r="9135" spans="8:14">
      <c r="H9135" s="18"/>
      <c r="I9135" s="20"/>
      <c r="K9135" s="21"/>
      <c r="L9135" s="21"/>
      <c r="M9135" s="19"/>
      <c r="N9135" s="19"/>
    </row>
    <row r="9136" spans="8:14">
      <c r="H9136" s="18"/>
      <c r="I9136" s="20"/>
      <c r="K9136" s="21"/>
      <c r="L9136" s="21"/>
      <c r="M9136" s="19"/>
      <c r="N9136" s="19"/>
    </row>
    <row r="9137" spans="8:14">
      <c r="H9137" s="18"/>
      <c r="I9137" s="20"/>
      <c r="K9137" s="21"/>
      <c r="L9137" s="21"/>
      <c r="M9137" s="19"/>
      <c r="N9137" s="19"/>
    </row>
    <row r="9138" spans="8:14">
      <c r="H9138" s="18"/>
      <c r="I9138" s="20"/>
      <c r="K9138" s="21"/>
      <c r="L9138" s="21"/>
      <c r="M9138" s="19"/>
      <c r="N9138" s="19"/>
    </row>
    <row r="9139" spans="8:14">
      <c r="H9139" s="18"/>
      <c r="I9139" s="20"/>
      <c r="K9139" s="21"/>
      <c r="L9139" s="21"/>
      <c r="M9139" s="19"/>
      <c r="N9139" s="19"/>
    </row>
    <row r="9140" spans="8:14">
      <c r="H9140" s="18"/>
      <c r="I9140" s="20"/>
      <c r="K9140" s="21"/>
      <c r="L9140" s="21"/>
      <c r="M9140" s="19"/>
      <c r="N9140" s="19"/>
    </row>
    <row r="9141" spans="8:14">
      <c r="H9141" s="18"/>
      <c r="I9141" s="20"/>
      <c r="K9141" s="21"/>
      <c r="L9141" s="21"/>
      <c r="M9141" s="19"/>
      <c r="N9141" s="19"/>
    </row>
    <row r="9142" spans="8:14">
      <c r="H9142" s="18"/>
      <c r="I9142" s="20"/>
      <c r="K9142" s="21"/>
      <c r="L9142" s="21"/>
      <c r="M9142" s="19"/>
      <c r="N9142" s="19"/>
    </row>
    <row r="9143" spans="8:14">
      <c r="H9143" s="18"/>
      <c r="I9143" s="20"/>
      <c r="K9143" s="21"/>
      <c r="L9143" s="21"/>
      <c r="M9143" s="19"/>
      <c r="N9143" s="19"/>
    </row>
    <row r="9144" spans="8:14">
      <c r="H9144" s="18"/>
      <c r="I9144" s="20"/>
      <c r="K9144" s="21"/>
      <c r="L9144" s="21"/>
      <c r="M9144" s="19"/>
      <c r="N9144" s="19"/>
    </row>
    <row r="9145" spans="8:14">
      <c r="H9145" s="18"/>
      <c r="I9145" s="20"/>
      <c r="K9145" s="21"/>
      <c r="L9145" s="21"/>
      <c r="M9145" s="19"/>
      <c r="N9145" s="19"/>
    </row>
    <row r="9146" spans="8:14">
      <c r="H9146" s="18"/>
      <c r="I9146" s="20"/>
      <c r="K9146" s="21"/>
      <c r="L9146" s="21"/>
      <c r="M9146" s="19"/>
      <c r="N9146" s="19"/>
    </row>
    <row r="9147" spans="8:14">
      <c r="H9147" s="18"/>
      <c r="I9147" s="20"/>
      <c r="K9147" s="21"/>
      <c r="L9147" s="21"/>
      <c r="M9147" s="19"/>
      <c r="N9147" s="19"/>
    </row>
    <row r="9148" spans="8:14">
      <c r="H9148" s="18"/>
      <c r="I9148" s="20"/>
      <c r="K9148" s="21"/>
      <c r="L9148" s="21"/>
      <c r="M9148" s="19"/>
      <c r="N9148" s="19"/>
    </row>
    <row r="9149" spans="8:14">
      <c r="H9149" s="18"/>
      <c r="I9149" s="20"/>
      <c r="K9149" s="21"/>
      <c r="L9149" s="21"/>
      <c r="M9149" s="19"/>
      <c r="N9149" s="19"/>
    </row>
    <row r="9150" spans="8:14">
      <c r="H9150" s="18"/>
      <c r="I9150" s="20"/>
      <c r="K9150" s="21"/>
      <c r="L9150" s="21"/>
      <c r="M9150" s="19"/>
      <c r="N9150" s="19"/>
    </row>
    <row r="9151" spans="8:14">
      <c r="H9151" s="18"/>
      <c r="I9151" s="20"/>
      <c r="K9151" s="21"/>
      <c r="L9151" s="21"/>
      <c r="M9151" s="19"/>
      <c r="N9151" s="19"/>
    </row>
    <row r="9152" spans="8:14">
      <c r="H9152" s="18"/>
      <c r="I9152" s="20"/>
      <c r="K9152" s="21"/>
      <c r="L9152" s="21"/>
      <c r="M9152" s="19"/>
      <c r="N9152" s="19"/>
    </row>
    <row r="9153" spans="8:14">
      <c r="H9153" s="18"/>
      <c r="I9153" s="20"/>
      <c r="K9153" s="21"/>
      <c r="L9153" s="21"/>
      <c r="M9153" s="19"/>
      <c r="N9153" s="19"/>
    </row>
    <row r="9154" spans="8:14">
      <c r="H9154" s="18"/>
      <c r="I9154" s="20"/>
      <c r="K9154" s="21"/>
      <c r="L9154" s="21"/>
      <c r="M9154" s="19"/>
      <c r="N9154" s="19"/>
    </row>
    <row r="9155" spans="8:14">
      <c r="H9155" s="18"/>
      <c r="I9155" s="20"/>
      <c r="K9155" s="21"/>
      <c r="L9155" s="21"/>
      <c r="M9155" s="19"/>
      <c r="N9155" s="19"/>
    </row>
    <row r="9156" spans="8:14">
      <c r="H9156" s="18"/>
      <c r="I9156" s="20"/>
      <c r="K9156" s="21"/>
      <c r="L9156" s="21"/>
      <c r="M9156" s="19"/>
      <c r="N9156" s="19"/>
    </row>
    <row r="9157" spans="8:14">
      <c r="H9157" s="18"/>
      <c r="I9157" s="20"/>
      <c r="K9157" s="21"/>
      <c r="L9157" s="21"/>
      <c r="M9157" s="19"/>
      <c r="N9157" s="19"/>
    </row>
    <row r="9158" spans="8:14">
      <c r="H9158" s="18"/>
      <c r="I9158" s="20"/>
      <c r="K9158" s="21"/>
      <c r="L9158" s="21"/>
      <c r="M9158" s="19"/>
      <c r="N9158" s="19"/>
    </row>
    <row r="9159" spans="8:14">
      <c r="H9159" s="18"/>
      <c r="I9159" s="20"/>
      <c r="K9159" s="21"/>
      <c r="L9159" s="21"/>
      <c r="M9159" s="19"/>
      <c r="N9159" s="19"/>
    </row>
    <row r="9160" spans="8:14">
      <c r="H9160" s="18"/>
      <c r="I9160" s="20"/>
      <c r="K9160" s="21"/>
      <c r="L9160" s="21"/>
      <c r="M9160" s="19"/>
      <c r="N9160" s="19"/>
    </row>
    <row r="9161" spans="8:14">
      <c r="H9161" s="18"/>
      <c r="I9161" s="20"/>
      <c r="K9161" s="21"/>
      <c r="L9161" s="21"/>
      <c r="M9161" s="19"/>
      <c r="N9161" s="19"/>
    </row>
    <row r="9162" spans="8:14">
      <c r="H9162" s="18"/>
      <c r="I9162" s="20"/>
      <c r="K9162" s="21"/>
      <c r="L9162" s="21"/>
      <c r="M9162" s="19"/>
      <c r="N9162" s="19"/>
    </row>
    <row r="9163" spans="8:14">
      <c r="H9163" s="18"/>
      <c r="I9163" s="20"/>
      <c r="K9163" s="21"/>
      <c r="L9163" s="21"/>
      <c r="M9163" s="19"/>
      <c r="N9163" s="19"/>
    </row>
    <row r="9164" spans="8:14">
      <c r="H9164" s="18"/>
      <c r="I9164" s="20"/>
      <c r="K9164" s="21"/>
      <c r="L9164" s="21"/>
      <c r="M9164" s="19"/>
      <c r="N9164" s="19"/>
    </row>
    <row r="9165" spans="8:14">
      <c r="H9165" s="18"/>
      <c r="I9165" s="20"/>
      <c r="K9165" s="21"/>
      <c r="L9165" s="21"/>
      <c r="M9165" s="19"/>
      <c r="N9165" s="19"/>
    </row>
    <row r="9166" spans="8:14">
      <c r="H9166" s="18"/>
      <c r="I9166" s="20"/>
      <c r="K9166" s="21"/>
      <c r="L9166" s="21"/>
      <c r="M9166" s="19"/>
      <c r="N9166" s="19"/>
    </row>
    <row r="9167" spans="8:14">
      <c r="H9167" s="18"/>
      <c r="I9167" s="20"/>
      <c r="K9167" s="21"/>
      <c r="L9167" s="21"/>
      <c r="M9167" s="19"/>
      <c r="N9167" s="19"/>
    </row>
    <row r="9168" spans="8:14">
      <c r="H9168" s="18"/>
      <c r="I9168" s="20"/>
      <c r="K9168" s="21"/>
      <c r="L9168" s="21"/>
      <c r="M9168" s="19"/>
      <c r="N9168" s="19"/>
    </row>
    <row r="9169" spans="8:14">
      <c r="H9169" s="18"/>
      <c r="I9169" s="20"/>
      <c r="K9169" s="21"/>
      <c r="L9169" s="21"/>
      <c r="M9169" s="19"/>
      <c r="N9169" s="19"/>
    </row>
    <row r="9170" spans="8:14">
      <c r="H9170" s="18"/>
      <c r="I9170" s="20"/>
      <c r="K9170" s="21"/>
      <c r="L9170" s="21"/>
      <c r="M9170" s="19"/>
      <c r="N9170" s="19"/>
    </row>
    <row r="9171" spans="8:14">
      <c r="H9171" s="18"/>
      <c r="I9171" s="20"/>
      <c r="K9171" s="21"/>
      <c r="L9171" s="21"/>
      <c r="M9171" s="19"/>
      <c r="N9171" s="19"/>
    </row>
    <row r="9172" spans="8:14">
      <c r="H9172" s="18"/>
      <c r="I9172" s="20"/>
      <c r="K9172" s="21"/>
      <c r="L9172" s="21"/>
      <c r="M9172" s="19"/>
      <c r="N9172" s="19"/>
    </row>
    <row r="9173" spans="8:14">
      <c r="H9173" s="18"/>
      <c r="I9173" s="20"/>
      <c r="K9173" s="21"/>
      <c r="L9173" s="21"/>
      <c r="M9173" s="19"/>
      <c r="N9173" s="19"/>
    </row>
    <row r="9174" spans="8:14">
      <c r="H9174" s="18"/>
      <c r="I9174" s="20"/>
      <c r="K9174" s="21"/>
      <c r="L9174" s="21"/>
      <c r="M9174" s="19"/>
      <c r="N9174" s="19"/>
    </row>
    <row r="9175" spans="8:14">
      <c r="H9175" s="18"/>
      <c r="I9175" s="20"/>
      <c r="K9175" s="21"/>
      <c r="L9175" s="21"/>
      <c r="M9175" s="19"/>
      <c r="N9175" s="19"/>
    </row>
    <row r="9176" spans="8:14">
      <c r="H9176" s="18"/>
      <c r="I9176" s="20"/>
      <c r="K9176" s="21"/>
      <c r="L9176" s="21"/>
      <c r="M9176" s="19"/>
      <c r="N9176" s="19"/>
    </row>
    <row r="9177" spans="8:14">
      <c r="H9177" s="18"/>
      <c r="I9177" s="20"/>
      <c r="K9177" s="21"/>
      <c r="L9177" s="21"/>
      <c r="M9177" s="19"/>
      <c r="N9177" s="19"/>
    </row>
    <row r="9178" spans="8:14">
      <c r="H9178" s="18"/>
      <c r="I9178" s="20"/>
      <c r="K9178" s="21"/>
      <c r="L9178" s="21"/>
      <c r="M9178" s="19"/>
      <c r="N9178" s="19"/>
    </row>
    <row r="9179" spans="8:14">
      <c r="H9179" s="18"/>
      <c r="I9179" s="20"/>
      <c r="K9179" s="21"/>
      <c r="L9179" s="21"/>
      <c r="M9179" s="19"/>
      <c r="N9179" s="19"/>
    </row>
    <row r="9180" spans="8:14">
      <c r="H9180" s="18"/>
      <c r="I9180" s="20"/>
      <c r="K9180" s="21"/>
      <c r="L9180" s="21"/>
      <c r="M9180" s="19"/>
      <c r="N9180" s="19"/>
    </row>
    <row r="9181" spans="8:14">
      <c r="H9181" s="18"/>
      <c r="I9181" s="20"/>
      <c r="K9181" s="21"/>
      <c r="L9181" s="21"/>
      <c r="M9181" s="19"/>
      <c r="N9181" s="19"/>
    </row>
    <row r="9182" spans="8:14">
      <c r="H9182" s="18"/>
      <c r="I9182" s="20"/>
      <c r="K9182" s="21"/>
      <c r="L9182" s="21"/>
      <c r="M9182" s="19"/>
      <c r="N9182" s="19"/>
    </row>
    <row r="9183" spans="8:14">
      <c r="H9183" s="18"/>
      <c r="I9183" s="20"/>
      <c r="K9183" s="21"/>
      <c r="L9183" s="21"/>
      <c r="M9183" s="19"/>
      <c r="N9183" s="19"/>
    </row>
    <row r="9184" spans="8:14">
      <c r="H9184" s="18"/>
      <c r="I9184" s="20"/>
      <c r="K9184" s="21"/>
      <c r="L9184" s="21"/>
      <c r="M9184" s="19"/>
      <c r="N9184" s="19"/>
    </row>
    <row r="9185" spans="8:14">
      <c r="H9185" s="18"/>
      <c r="I9185" s="20"/>
      <c r="K9185" s="21"/>
      <c r="L9185" s="21"/>
      <c r="M9185" s="19"/>
      <c r="N9185" s="19"/>
    </row>
    <row r="9186" spans="8:14">
      <c r="H9186" s="18"/>
      <c r="I9186" s="20"/>
      <c r="K9186" s="21"/>
      <c r="L9186" s="21"/>
      <c r="M9186" s="19"/>
      <c r="N9186" s="19"/>
    </row>
    <row r="9187" spans="8:14">
      <c r="H9187" s="18"/>
      <c r="I9187" s="20"/>
      <c r="K9187" s="21"/>
      <c r="L9187" s="21"/>
      <c r="M9187" s="19"/>
      <c r="N9187" s="19"/>
    </row>
    <row r="9188" spans="8:14">
      <c r="H9188" s="18"/>
      <c r="I9188" s="20"/>
      <c r="K9188" s="21"/>
      <c r="L9188" s="21"/>
      <c r="M9188" s="19"/>
      <c r="N9188" s="19"/>
    </row>
    <row r="9189" spans="8:14">
      <c r="H9189" s="18"/>
      <c r="I9189" s="20"/>
      <c r="K9189" s="21"/>
      <c r="L9189" s="21"/>
      <c r="M9189" s="19"/>
      <c r="N9189" s="19"/>
    </row>
    <row r="9190" spans="8:14">
      <c r="H9190" s="18"/>
      <c r="I9190" s="20"/>
      <c r="K9190" s="21"/>
      <c r="L9190" s="21"/>
      <c r="M9190" s="19"/>
      <c r="N9190" s="19"/>
    </row>
    <row r="9191" spans="8:14">
      <c r="H9191" s="18"/>
      <c r="I9191" s="20"/>
      <c r="K9191" s="21"/>
      <c r="L9191" s="21"/>
      <c r="M9191" s="19"/>
      <c r="N9191" s="19"/>
    </row>
    <row r="9192" spans="8:14">
      <c r="H9192" s="18"/>
      <c r="I9192" s="20"/>
      <c r="K9192" s="21"/>
      <c r="L9192" s="21"/>
      <c r="M9192" s="19"/>
      <c r="N9192" s="19"/>
    </row>
    <row r="9193" spans="8:14">
      <c r="H9193" s="18"/>
      <c r="I9193" s="20"/>
      <c r="K9193" s="21"/>
      <c r="L9193" s="21"/>
      <c r="M9193" s="19"/>
      <c r="N9193" s="19"/>
    </row>
    <row r="9194" spans="8:14">
      <c r="H9194" s="18"/>
      <c r="I9194" s="20"/>
      <c r="K9194" s="21"/>
      <c r="L9194" s="21"/>
      <c r="M9194" s="19"/>
      <c r="N9194" s="19"/>
    </row>
    <row r="9195" spans="8:14">
      <c r="H9195" s="18"/>
      <c r="I9195" s="20"/>
      <c r="K9195" s="21"/>
      <c r="L9195" s="21"/>
      <c r="M9195" s="19"/>
      <c r="N9195" s="19"/>
    </row>
    <row r="9196" spans="8:14">
      <c r="H9196" s="18"/>
      <c r="I9196" s="20"/>
      <c r="K9196" s="21"/>
      <c r="L9196" s="21"/>
      <c r="M9196" s="19"/>
      <c r="N9196" s="19"/>
    </row>
    <row r="9197" spans="8:14">
      <c r="H9197" s="18"/>
      <c r="I9197" s="20"/>
      <c r="K9197" s="21"/>
      <c r="L9197" s="21"/>
      <c r="M9197" s="19"/>
      <c r="N9197" s="19"/>
    </row>
    <row r="9198" spans="8:14">
      <c r="H9198" s="18"/>
      <c r="I9198" s="20"/>
      <c r="K9198" s="21"/>
      <c r="L9198" s="21"/>
      <c r="M9198" s="19"/>
      <c r="N9198" s="19"/>
    </row>
    <row r="9199" spans="8:14">
      <c r="H9199" s="18"/>
      <c r="I9199" s="20"/>
      <c r="K9199" s="21"/>
      <c r="L9199" s="21"/>
      <c r="M9199" s="19"/>
      <c r="N9199" s="19"/>
    </row>
    <row r="9200" spans="8:14">
      <c r="H9200" s="18"/>
      <c r="I9200" s="20"/>
      <c r="K9200" s="21"/>
      <c r="L9200" s="21"/>
      <c r="M9200" s="19"/>
      <c r="N9200" s="19"/>
    </row>
    <row r="9201" spans="8:14">
      <c r="H9201" s="18"/>
      <c r="I9201" s="20"/>
      <c r="K9201" s="21"/>
      <c r="L9201" s="21"/>
      <c r="M9201" s="19"/>
      <c r="N9201" s="19"/>
    </row>
    <row r="9202" spans="8:14">
      <c r="H9202" s="18"/>
      <c r="I9202" s="20"/>
      <c r="K9202" s="21"/>
      <c r="L9202" s="21"/>
      <c r="M9202" s="19"/>
      <c r="N9202" s="19"/>
    </row>
    <row r="9203" spans="8:14">
      <c r="H9203" s="18"/>
      <c r="I9203" s="20"/>
      <c r="K9203" s="21"/>
      <c r="L9203" s="21"/>
      <c r="M9203" s="19"/>
      <c r="N9203" s="19"/>
    </row>
    <row r="9204" spans="8:14">
      <c r="H9204" s="18"/>
      <c r="I9204" s="20"/>
      <c r="K9204" s="21"/>
      <c r="L9204" s="21"/>
      <c r="M9204" s="19"/>
      <c r="N9204" s="19"/>
    </row>
    <row r="9205" spans="8:14">
      <c r="H9205" s="18"/>
      <c r="I9205" s="20"/>
      <c r="K9205" s="21"/>
      <c r="L9205" s="21"/>
      <c r="M9205" s="19"/>
      <c r="N9205" s="19"/>
    </row>
    <row r="9206" spans="8:14">
      <c r="H9206" s="18"/>
      <c r="I9206" s="20"/>
      <c r="K9206" s="21"/>
      <c r="L9206" s="21"/>
      <c r="M9206" s="19"/>
      <c r="N9206" s="19"/>
    </row>
    <row r="9207" spans="8:14">
      <c r="H9207" s="18"/>
      <c r="I9207" s="20"/>
      <c r="K9207" s="21"/>
      <c r="L9207" s="21"/>
      <c r="M9207" s="19"/>
      <c r="N9207" s="19"/>
    </row>
    <row r="9208" spans="8:14">
      <c r="H9208" s="18"/>
      <c r="I9208" s="20"/>
      <c r="K9208" s="21"/>
      <c r="L9208" s="21"/>
      <c r="M9208" s="19"/>
      <c r="N9208" s="19"/>
    </row>
    <row r="9209" spans="8:14">
      <c r="H9209" s="18"/>
      <c r="I9209" s="20"/>
      <c r="K9209" s="21"/>
      <c r="L9209" s="21"/>
      <c r="M9209" s="19"/>
      <c r="N9209" s="19"/>
    </row>
    <row r="9210" spans="8:14">
      <c r="H9210" s="18"/>
      <c r="I9210" s="20"/>
      <c r="K9210" s="21"/>
      <c r="L9210" s="21"/>
      <c r="M9210" s="19"/>
      <c r="N9210" s="19"/>
    </row>
    <row r="9211" spans="8:14">
      <c r="H9211" s="18"/>
      <c r="I9211" s="20"/>
      <c r="K9211" s="21"/>
      <c r="L9211" s="21"/>
      <c r="M9211" s="19"/>
      <c r="N9211" s="19"/>
    </row>
    <row r="9212" spans="8:14">
      <c r="H9212" s="18"/>
      <c r="I9212" s="20"/>
      <c r="K9212" s="21"/>
      <c r="L9212" s="21"/>
      <c r="M9212" s="19"/>
      <c r="N9212" s="19"/>
    </row>
    <row r="9213" spans="8:14">
      <c r="H9213" s="18"/>
      <c r="I9213" s="20"/>
      <c r="K9213" s="21"/>
      <c r="L9213" s="21"/>
      <c r="M9213" s="19"/>
      <c r="N9213" s="19"/>
    </row>
    <row r="9214" spans="8:14">
      <c r="H9214" s="18"/>
      <c r="I9214" s="20"/>
      <c r="K9214" s="21"/>
      <c r="L9214" s="21"/>
      <c r="M9214" s="19"/>
      <c r="N9214" s="19"/>
    </row>
    <row r="9215" spans="8:14">
      <c r="H9215" s="18"/>
      <c r="I9215" s="20"/>
      <c r="K9215" s="21"/>
      <c r="L9215" s="21"/>
      <c r="M9215" s="19"/>
      <c r="N9215" s="19"/>
    </row>
    <row r="9216" spans="8:14">
      <c r="H9216" s="18"/>
      <c r="I9216" s="20"/>
      <c r="K9216" s="21"/>
      <c r="L9216" s="21"/>
      <c r="M9216" s="19"/>
      <c r="N9216" s="19"/>
    </row>
    <row r="9217" spans="8:14">
      <c r="H9217" s="18"/>
      <c r="I9217" s="20"/>
      <c r="K9217" s="21"/>
      <c r="L9217" s="21"/>
      <c r="M9217" s="19"/>
      <c r="N9217" s="19"/>
    </row>
    <row r="9218" spans="8:14">
      <c r="H9218" s="18"/>
      <c r="I9218" s="20"/>
      <c r="K9218" s="21"/>
      <c r="L9218" s="21"/>
      <c r="M9218" s="19"/>
      <c r="N9218" s="19"/>
    </row>
    <row r="9219" spans="8:14">
      <c r="H9219" s="18"/>
      <c r="I9219" s="20"/>
      <c r="K9219" s="21"/>
      <c r="L9219" s="21"/>
      <c r="M9219" s="19"/>
      <c r="N9219" s="19"/>
    </row>
    <row r="9220" spans="8:14">
      <c r="H9220" s="18"/>
      <c r="I9220" s="20"/>
      <c r="K9220" s="21"/>
      <c r="L9220" s="21"/>
      <c r="M9220" s="19"/>
      <c r="N9220" s="19"/>
    </row>
    <row r="9221" spans="8:14">
      <c r="H9221" s="18"/>
      <c r="I9221" s="20"/>
      <c r="K9221" s="21"/>
      <c r="L9221" s="21"/>
      <c r="M9221" s="19"/>
      <c r="N9221" s="19"/>
    </row>
    <row r="9222" spans="8:14">
      <c r="H9222" s="18"/>
      <c r="I9222" s="20"/>
      <c r="K9222" s="21"/>
      <c r="L9222" s="21"/>
      <c r="M9222" s="19"/>
      <c r="N9222" s="19"/>
    </row>
    <row r="9223" spans="8:14">
      <c r="H9223" s="18"/>
      <c r="I9223" s="20"/>
      <c r="K9223" s="21"/>
      <c r="L9223" s="21"/>
      <c r="M9223" s="19"/>
      <c r="N9223" s="19"/>
    </row>
    <row r="9224" spans="8:14">
      <c r="H9224" s="18"/>
      <c r="I9224" s="20"/>
      <c r="K9224" s="21"/>
      <c r="L9224" s="21"/>
      <c r="M9224" s="19"/>
      <c r="N9224" s="19"/>
    </row>
    <row r="9225" spans="8:14">
      <c r="H9225" s="18"/>
      <c r="I9225" s="20"/>
      <c r="K9225" s="21"/>
      <c r="L9225" s="21"/>
      <c r="M9225" s="19"/>
      <c r="N9225" s="19"/>
    </row>
    <row r="9226" spans="8:14">
      <c r="H9226" s="18"/>
      <c r="I9226" s="20"/>
      <c r="K9226" s="21"/>
      <c r="L9226" s="21"/>
      <c r="M9226" s="19"/>
      <c r="N9226" s="19"/>
    </row>
    <row r="9227" spans="8:14">
      <c r="H9227" s="18"/>
      <c r="I9227" s="20"/>
      <c r="K9227" s="21"/>
      <c r="L9227" s="21"/>
      <c r="M9227" s="19"/>
      <c r="N9227" s="19"/>
    </row>
    <row r="9228" spans="8:14">
      <c r="H9228" s="18"/>
      <c r="I9228" s="20"/>
      <c r="K9228" s="21"/>
      <c r="L9228" s="21"/>
      <c r="M9228" s="19"/>
      <c r="N9228" s="19"/>
    </row>
    <row r="9229" spans="8:14">
      <c r="H9229" s="18"/>
      <c r="I9229" s="20"/>
      <c r="K9229" s="21"/>
      <c r="L9229" s="21"/>
      <c r="M9229" s="19"/>
      <c r="N9229" s="19"/>
    </row>
    <row r="9230" spans="8:14">
      <c r="H9230" s="18"/>
      <c r="I9230" s="20"/>
      <c r="K9230" s="21"/>
      <c r="L9230" s="21"/>
      <c r="M9230" s="19"/>
      <c r="N9230" s="19"/>
    </row>
    <row r="9231" spans="8:14">
      <c r="H9231" s="18"/>
      <c r="I9231" s="20"/>
      <c r="K9231" s="21"/>
      <c r="L9231" s="21"/>
      <c r="M9231" s="19"/>
      <c r="N9231" s="19"/>
    </row>
    <row r="9232" spans="8:14">
      <c r="H9232" s="18"/>
      <c r="I9232" s="20"/>
      <c r="K9232" s="21"/>
      <c r="L9232" s="21"/>
      <c r="M9232" s="19"/>
      <c r="N9232" s="19"/>
    </row>
    <row r="9233" spans="8:14">
      <c r="H9233" s="18"/>
      <c r="I9233" s="20"/>
      <c r="K9233" s="21"/>
      <c r="L9233" s="21"/>
      <c r="M9233" s="19"/>
      <c r="N9233" s="19"/>
    </row>
    <row r="9234" spans="8:14">
      <c r="H9234" s="18"/>
      <c r="I9234" s="20"/>
      <c r="K9234" s="21"/>
      <c r="L9234" s="21"/>
      <c r="M9234" s="19"/>
      <c r="N9234" s="19"/>
    </row>
    <row r="9235" spans="8:14">
      <c r="H9235" s="18"/>
      <c r="I9235" s="20"/>
      <c r="K9235" s="21"/>
      <c r="L9235" s="21"/>
      <c r="M9235" s="19"/>
      <c r="N9235" s="19"/>
    </row>
    <row r="9236" spans="8:14">
      <c r="H9236" s="18"/>
      <c r="I9236" s="20"/>
      <c r="K9236" s="21"/>
      <c r="L9236" s="21"/>
      <c r="M9236" s="19"/>
      <c r="N9236" s="19"/>
    </row>
    <row r="9237" spans="8:14">
      <c r="H9237" s="18"/>
      <c r="I9237" s="20"/>
      <c r="K9237" s="21"/>
      <c r="L9237" s="21"/>
      <c r="M9237" s="19"/>
      <c r="N9237" s="19"/>
    </row>
    <row r="9238" spans="8:14">
      <c r="H9238" s="18"/>
      <c r="I9238" s="20"/>
      <c r="K9238" s="21"/>
      <c r="L9238" s="21"/>
      <c r="M9238" s="19"/>
      <c r="N9238" s="19"/>
    </row>
    <row r="9239" spans="8:14">
      <c r="H9239" s="18"/>
      <c r="I9239" s="20"/>
      <c r="K9239" s="21"/>
      <c r="L9239" s="21"/>
      <c r="M9239" s="19"/>
      <c r="N9239" s="19"/>
    </row>
    <row r="9240" spans="8:14">
      <c r="H9240" s="18"/>
      <c r="I9240" s="20"/>
      <c r="K9240" s="21"/>
      <c r="L9240" s="21"/>
      <c r="M9240" s="19"/>
      <c r="N9240" s="19"/>
    </row>
    <row r="9241" spans="8:14">
      <c r="H9241" s="18"/>
      <c r="I9241" s="20"/>
      <c r="K9241" s="21"/>
      <c r="L9241" s="21"/>
      <c r="M9241" s="19"/>
      <c r="N9241" s="19"/>
    </row>
    <row r="9242" spans="8:14">
      <c r="H9242" s="18"/>
      <c r="I9242" s="20"/>
      <c r="K9242" s="21"/>
      <c r="L9242" s="21"/>
      <c r="M9242" s="19"/>
      <c r="N9242" s="19"/>
    </row>
    <row r="9243" spans="8:14">
      <c r="H9243" s="18"/>
      <c r="I9243" s="20"/>
      <c r="K9243" s="21"/>
      <c r="L9243" s="21"/>
      <c r="M9243" s="19"/>
      <c r="N9243" s="19"/>
    </row>
    <row r="9244" spans="8:14">
      <c r="H9244" s="18"/>
      <c r="I9244" s="20"/>
      <c r="K9244" s="21"/>
      <c r="L9244" s="21"/>
      <c r="M9244" s="19"/>
      <c r="N9244" s="19"/>
    </row>
    <row r="9245" spans="8:14">
      <c r="H9245" s="18"/>
      <c r="I9245" s="20"/>
      <c r="K9245" s="21"/>
      <c r="L9245" s="21"/>
      <c r="M9245" s="19"/>
      <c r="N9245" s="19"/>
    </row>
    <row r="9246" spans="8:14">
      <c r="H9246" s="18"/>
      <c r="I9246" s="20"/>
      <c r="K9246" s="21"/>
      <c r="L9246" s="21"/>
      <c r="M9246" s="19"/>
      <c r="N9246" s="19"/>
    </row>
    <row r="9247" spans="8:14">
      <c r="H9247" s="18"/>
      <c r="I9247" s="20"/>
      <c r="K9247" s="21"/>
      <c r="L9247" s="21"/>
      <c r="M9247" s="19"/>
      <c r="N9247" s="19"/>
    </row>
    <row r="9248" spans="8:14">
      <c r="H9248" s="18"/>
      <c r="I9248" s="20"/>
      <c r="K9248" s="21"/>
      <c r="L9248" s="21"/>
      <c r="M9248" s="19"/>
      <c r="N9248" s="19"/>
    </row>
    <row r="9249" spans="8:14">
      <c r="H9249" s="18"/>
      <c r="I9249" s="20"/>
      <c r="K9249" s="21"/>
      <c r="L9249" s="21"/>
      <c r="M9249" s="19"/>
      <c r="N9249" s="19"/>
    </row>
    <row r="9250" spans="8:14">
      <c r="H9250" s="18"/>
      <c r="I9250" s="20"/>
      <c r="K9250" s="21"/>
      <c r="L9250" s="21"/>
      <c r="M9250" s="19"/>
      <c r="N9250" s="19"/>
    </row>
    <row r="9251" spans="8:14">
      <c r="H9251" s="18"/>
      <c r="I9251" s="20"/>
      <c r="K9251" s="21"/>
      <c r="L9251" s="21"/>
      <c r="M9251" s="19"/>
      <c r="N9251" s="19"/>
    </row>
    <row r="9252" spans="8:14">
      <c r="H9252" s="18"/>
      <c r="I9252" s="20"/>
      <c r="K9252" s="21"/>
      <c r="L9252" s="21"/>
      <c r="M9252" s="19"/>
      <c r="N9252" s="19"/>
    </row>
    <row r="9253" spans="8:14">
      <c r="H9253" s="18"/>
      <c r="I9253" s="20"/>
      <c r="K9253" s="21"/>
      <c r="L9253" s="21"/>
      <c r="M9253" s="19"/>
      <c r="N9253" s="19"/>
    </row>
    <row r="9254" spans="8:14">
      <c r="H9254" s="18"/>
      <c r="I9254" s="20"/>
      <c r="K9254" s="21"/>
      <c r="L9254" s="21"/>
      <c r="M9254" s="19"/>
      <c r="N9254" s="19"/>
    </row>
    <row r="9255" spans="8:14">
      <c r="H9255" s="18"/>
      <c r="I9255" s="20"/>
      <c r="K9255" s="21"/>
      <c r="L9255" s="21"/>
      <c r="M9255" s="19"/>
      <c r="N9255" s="19"/>
    </row>
    <row r="9256" spans="8:14">
      <c r="H9256" s="18"/>
      <c r="I9256" s="20"/>
      <c r="K9256" s="21"/>
      <c r="L9256" s="21"/>
      <c r="M9256" s="19"/>
      <c r="N9256" s="19"/>
    </row>
    <row r="9257" spans="8:14">
      <c r="H9257" s="18"/>
      <c r="I9257" s="20"/>
      <c r="K9257" s="21"/>
      <c r="L9257" s="21"/>
      <c r="M9257" s="19"/>
      <c r="N9257" s="19"/>
    </row>
    <row r="9258" spans="8:14">
      <c r="H9258" s="18"/>
      <c r="I9258" s="20"/>
      <c r="K9258" s="21"/>
      <c r="L9258" s="21"/>
      <c r="M9258" s="19"/>
      <c r="N9258" s="19"/>
    </row>
    <row r="9259" spans="8:14">
      <c r="H9259" s="18"/>
      <c r="I9259" s="20"/>
      <c r="K9259" s="21"/>
      <c r="L9259" s="21"/>
      <c r="M9259" s="19"/>
      <c r="N9259" s="19"/>
    </row>
    <row r="9260" spans="8:14">
      <c r="H9260" s="18"/>
      <c r="I9260" s="20"/>
      <c r="K9260" s="21"/>
      <c r="L9260" s="21"/>
      <c r="M9260" s="19"/>
      <c r="N9260" s="19"/>
    </row>
    <row r="9261" spans="8:14">
      <c r="H9261" s="18"/>
      <c r="I9261" s="20"/>
      <c r="K9261" s="21"/>
      <c r="L9261" s="21"/>
      <c r="M9261" s="19"/>
      <c r="N9261" s="19"/>
    </row>
    <row r="9262" spans="8:14">
      <c r="H9262" s="18"/>
      <c r="I9262" s="20"/>
      <c r="K9262" s="21"/>
      <c r="L9262" s="21"/>
      <c r="M9262" s="19"/>
      <c r="N9262" s="19"/>
    </row>
    <row r="9263" spans="8:14">
      <c r="H9263" s="18"/>
      <c r="I9263" s="20"/>
      <c r="K9263" s="21"/>
      <c r="L9263" s="21"/>
      <c r="M9263" s="19"/>
      <c r="N9263" s="19"/>
    </row>
    <row r="9264" spans="8:14">
      <c r="H9264" s="18"/>
      <c r="I9264" s="20"/>
      <c r="K9264" s="21"/>
      <c r="L9264" s="21"/>
      <c r="M9264" s="19"/>
      <c r="N9264" s="19"/>
    </row>
    <row r="9265" spans="8:14">
      <c r="H9265" s="18"/>
      <c r="I9265" s="20"/>
      <c r="K9265" s="21"/>
      <c r="L9265" s="21"/>
      <c r="M9265" s="19"/>
      <c r="N9265" s="19"/>
    </row>
    <row r="9266" spans="8:14">
      <c r="H9266" s="18"/>
      <c r="I9266" s="20"/>
      <c r="K9266" s="21"/>
      <c r="L9266" s="21"/>
      <c r="M9266" s="19"/>
      <c r="N9266" s="19"/>
    </row>
    <row r="9267" spans="8:14">
      <c r="H9267" s="18"/>
      <c r="I9267" s="20"/>
      <c r="K9267" s="21"/>
      <c r="L9267" s="21"/>
      <c r="M9267" s="19"/>
      <c r="N9267" s="19"/>
    </row>
    <row r="9268" spans="8:14">
      <c r="H9268" s="18"/>
      <c r="I9268" s="20"/>
      <c r="K9268" s="21"/>
      <c r="L9268" s="21"/>
      <c r="M9268" s="19"/>
      <c r="N9268" s="19"/>
    </row>
    <row r="9269" spans="8:14">
      <c r="H9269" s="18"/>
      <c r="I9269" s="20"/>
      <c r="K9269" s="21"/>
      <c r="L9269" s="21"/>
      <c r="M9269" s="19"/>
      <c r="N9269" s="19"/>
    </row>
    <row r="9270" spans="8:14">
      <c r="H9270" s="18"/>
      <c r="I9270" s="20"/>
      <c r="K9270" s="21"/>
      <c r="L9270" s="21"/>
      <c r="M9270" s="19"/>
      <c r="N9270" s="19"/>
    </row>
    <row r="9271" spans="8:14">
      <c r="H9271" s="18"/>
      <c r="I9271" s="20"/>
      <c r="K9271" s="21"/>
      <c r="L9271" s="21"/>
      <c r="M9271" s="19"/>
      <c r="N9271" s="19"/>
    </row>
    <row r="9272" spans="8:14">
      <c r="H9272" s="18"/>
      <c r="I9272" s="20"/>
      <c r="K9272" s="21"/>
      <c r="L9272" s="21"/>
      <c r="M9272" s="19"/>
      <c r="N9272" s="19"/>
    </row>
    <row r="9273" spans="8:14">
      <c r="H9273" s="18"/>
      <c r="I9273" s="20"/>
      <c r="K9273" s="21"/>
      <c r="L9273" s="21"/>
      <c r="M9273" s="19"/>
      <c r="N9273" s="19"/>
    </row>
    <row r="9274" spans="8:14">
      <c r="H9274" s="18"/>
      <c r="I9274" s="20"/>
      <c r="K9274" s="21"/>
      <c r="L9274" s="21"/>
      <c r="M9274" s="19"/>
      <c r="N9274" s="19"/>
    </row>
    <row r="9275" spans="8:14">
      <c r="H9275" s="18"/>
      <c r="I9275" s="20"/>
      <c r="K9275" s="21"/>
      <c r="L9275" s="21"/>
      <c r="M9275" s="19"/>
      <c r="N9275" s="19"/>
    </row>
    <row r="9276" spans="8:14">
      <c r="H9276" s="18"/>
      <c r="I9276" s="20"/>
      <c r="K9276" s="21"/>
      <c r="L9276" s="21"/>
      <c r="M9276" s="19"/>
      <c r="N9276" s="19"/>
    </row>
    <row r="9277" spans="8:14">
      <c r="H9277" s="18"/>
      <c r="I9277" s="20"/>
      <c r="K9277" s="21"/>
      <c r="L9277" s="21"/>
      <c r="M9277" s="19"/>
      <c r="N9277" s="19"/>
    </row>
    <row r="9278" spans="8:14">
      <c r="H9278" s="18"/>
      <c r="I9278" s="20"/>
      <c r="K9278" s="21"/>
      <c r="L9278" s="21"/>
      <c r="M9278" s="19"/>
      <c r="N9278" s="19"/>
    </row>
    <row r="9279" spans="8:14">
      <c r="H9279" s="18"/>
      <c r="I9279" s="20"/>
      <c r="K9279" s="21"/>
      <c r="L9279" s="21"/>
      <c r="M9279" s="19"/>
      <c r="N9279" s="19"/>
    </row>
    <row r="9280" spans="8:14">
      <c r="H9280" s="18"/>
      <c r="I9280" s="20"/>
      <c r="K9280" s="21"/>
      <c r="L9280" s="21"/>
      <c r="M9280" s="19"/>
      <c r="N9280" s="19"/>
    </row>
    <row r="9281" spans="8:14">
      <c r="H9281" s="18"/>
      <c r="I9281" s="20"/>
      <c r="K9281" s="21"/>
      <c r="L9281" s="21"/>
      <c r="M9281" s="19"/>
      <c r="N9281" s="19"/>
    </row>
    <row r="9282" spans="8:14">
      <c r="H9282" s="18"/>
      <c r="I9282" s="20"/>
      <c r="K9282" s="21"/>
      <c r="L9282" s="21"/>
      <c r="M9282" s="19"/>
      <c r="N9282" s="19"/>
    </row>
    <row r="9283" spans="8:14">
      <c r="H9283" s="18"/>
      <c r="I9283" s="20"/>
      <c r="K9283" s="21"/>
      <c r="L9283" s="21"/>
      <c r="M9283" s="19"/>
      <c r="N9283" s="19"/>
    </row>
    <row r="9284" spans="8:14">
      <c r="H9284" s="18"/>
      <c r="I9284" s="20"/>
      <c r="K9284" s="21"/>
      <c r="L9284" s="21"/>
      <c r="M9284" s="19"/>
      <c r="N9284" s="19"/>
    </row>
    <row r="9285" spans="8:14">
      <c r="H9285" s="18"/>
      <c r="I9285" s="20"/>
      <c r="K9285" s="21"/>
      <c r="L9285" s="21"/>
      <c r="M9285" s="19"/>
      <c r="N9285" s="19"/>
    </row>
    <row r="9286" spans="8:14">
      <c r="H9286" s="18"/>
      <c r="I9286" s="20"/>
      <c r="K9286" s="21"/>
      <c r="L9286" s="21"/>
      <c r="M9286" s="19"/>
      <c r="N9286" s="19"/>
    </row>
    <row r="9287" spans="8:14">
      <c r="H9287" s="18"/>
      <c r="I9287" s="20"/>
      <c r="K9287" s="21"/>
      <c r="L9287" s="21"/>
      <c r="M9287" s="19"/>
      <c r="N9287" s="19"/>
    </row>
    <row r="9288" spans="8:14">
      <c r="H9288" s="18"/>
      <c r="I9288" s="20"/>
      <c r="K9288" s="21"/>
      <c r="L9288" s="21"/>
      <c r="M9288" s="19"/>
      <c r="N9288" s="19"/>
    </row>
    <row r="9289" spans="8:14">
      <c r="H9289" s="18"/>
      <c r="I9289" s="20"/>
      <c r="K9289" s="21"/>
      <c r="L9289" s="21"/>
      <c r="M9289" s="19"/>
      <c r="N9289" s="19"/>
    </row>
    <row r="9290" spans="8:14">
      <c r="H9290" s="18"/>
      <c r="I9290" s="20"/>
      <c r="K9290" s="21"/>
      <c r="L9290" s="21"/>
      <c r="M9290" s="19"/>
      <c r="N9290" s="19"/>
    </row>
    <row r="9291" spans="8:14">
      <c r="H9291" s="18"/>
      <c r="I9291" s="20"/>
      <c r="K9291" s="21"/>
      <c r="L9291" s="21"/>
      <c r="M9291" s="19"/>
      <c r="N9291" s="19"/>
    </row>
    <row r="9292" spans="8:14">
      <c r="H9292" s="18"/>
      <c r="I9292" s="20"/>
      <c r="K9292" s="21"/>
      <c r="L9292" s="21"/>
      <c r="M9292" s="19"/>
      <c r="N9292" s="19"/>
    </row>
    <row r="9293" spans="8:14">
      <c r="H9293" s="18"/>
      <c r="I9293" s="20"/>
      <c r="K9293" s="21"/>
      <c r="L9293" s="21"/>
      <c r="M9293" s="19"/>
      <c r="N9293" s="19"/>
    </row>
    <row r="9294" spans="8:14">
      <c r="H9294" s="18"/>
      <c r="I9294" s="20"/>
      <c r="K9294" s="21"/>
      <c r="L9294" s="21"/>
      <c r="M9294" s="19"/>
      <c r="N9294" s="19"/>
    </row>
    <row r="9295" spans="8:14">
      <c r="H9295" s="18"/>
      <c r="I9295" s="20"/>
      <c r="K9295" s="21"/>
      <c r="L9295" s="21"/>
      <c r="M9295" s="19"/>
      <c r="N9295" s="19"/>
    </row>
    <row r="9296" spans="8:14">
      <c r="H9296" s="18"/>
      <c r="I9296" s="20"/>
      <c r="K9296" s="21"/>
      <c r="L9296" s="21"/>
      <c r="M9296" s="19"/>
      <c r="N9296" s="19"/>
    </row>
    <row r="9297" spans="8:14">
      <c r="H9297" s="18"/>
      <c r="I9297" s="20"/>
      <c r="K9297" s="21"/>
      <c r="L9297" s="21"/>
      <c r="M9297" s="19"/>
      <c r="N9297" s="19"/>
    </row>
    <row r="9298" spans="8:14">
      <c r="H9298" s="18"/>
      <c r="I9298" s="20"/>
      <c r="K9298" s="21"/>
      <c r="L9298" s="21"/>
      <c r="M9298" s="19"/>
      <c r="N9298" s="19"/>
    </row>
    <row r="9299" spans="8:14">
      <c r="H9299" s="18"/>
      <c r="I9299" s="20"/>
      <c r="K9299" s="21"/>
      <c r="L9299" s="21"/>
      <c r="M9299" s="19"/>
      <c r="N9299" s="19"/>
    </row>
    <row r="9300" spans="8:14">
      <c r="H9300" s="18"/>
      <c r="I9300" s="20"/>
      <c r="K9300" s="21"/>
      <c r="L9300" s="21"/>
      <c r="M9300" s="19"/>
      <c r="N9300" s="19"/>
    </row>
    <row r="9301" spans="8:14">
      <c r="H9301" s="18"/>
      <c r="I9301" s="20"/>
      <c r="K9301" s="21"/>
      <c r="L9301" s="21"/>
      <c r="M9301" s="19"/>
      <c r="N9301" s="19"/>
    </row>
    <row r="9302" spans="8:14">
      <c r="H9302" s="18"/>
      <c r="I9302" s="20"/>
      <c r="K9302" s="21"/>
      <c r="L9302" s="21"/>
      <c r="M9302" s="19"/>
      <c r="N9302" s="19"/>
    </row>
    <row r="9303" spans="8:14">
      <c r="H9303" s="18"/>
      <c r="I9303" s="20"/>
      <c r="K9303" s="21"/>
      <c r="L9303" s="21"/>
      <c r="M9303" s="19"/>
      <c r="N9303" s="19"/>
    </row>
    <row r="9304" spans="8:14">
      <c r="H9304" s="18"/>
      <c r="I9304" s="20"/>
      <c r="K9304" s="21"/>
      <c r="L9304" s="21"/>
      <c r="M9304" s="19"/>
      <c r="N9304" s="19"/>
    </row>
    <row r="9305" spans="8:14">
      <c r="H9305" s="18"/>
      <c r="I9305" s="20"/>
      <c r="K9305" s="21"/>
      <c r="L9305" s="21"/>
      <c r="M9305" s="19"/>
      <c r="N9305" s="19"/>
    </row>
    <row r="9306" spans="8:14">
      <c r="H9306" s="18"/>
      <c r="I9306" s="20"/>
      <c r="K9306" s="21"/>
      <c r="L9306" s="21"/>
      <c r="M9306" s="19"/>
      <c r="N9306" s="19"/>
    </row>
    <row r="9307" spans="8:14">
      <c r="H9307" s="18"/>
      <c r="I9307" s="20"/>
      <c r="K9307" s="21"/>
      <c r="L9307" s="21"/>
      <c r="M9307" s="19"/>
      <c r="N9307" s="19"/>
    </row>
    <row r="9308" spans="8:14">
      <c r="H9308" s="18"/>
      <c r="I9308" s="20"/>
      <c r="K9308" s="21"/>
      <c r="L9308" s="21"/>
      <c r="M9308" s="19"/>
      <c r="N9308" s="19"/>
    </row>
    <row r="9309" spans="8:14">
      <c r="H9309" s="18"/>
      <c r="I9309" s="20"/>
      <c r="K9309" s="21"/>
      <c r="L9309" s="21"/>
      <c r="M9309" s="19"/>
      <c r="N9309" s="19"/>
    </row>
    <row r="9310" spans="8:14">
      <c r="H9310" s="18"/>
      <c r="I9310" s="20"/>
      <c r="K9310" s="21"/>
      <c r="L9310" s="21"/>
      <c r="M9310" s="19"/>
      <c r="N9310" s="19"/>
    </row>
    <row r="9311" spans="8:14">
      <c r="H9311" s="18"/>
      <c r="I9311" s="20"/>
      <c r="K9311" s="21"/>
      <c r="L9311" s="21"/>
      <c r="M9311" s="19"/>
      <c r="N9311" s="19"/>
    </row>
    <row r="9312" spans="8:14">
      <c r="H9312" s="18"/>
      <c r="I9312" s="20"/>
      <c r="K9312" s="21"/>
      <c r="L9312" s="21"/>
      <c r="M9312" s="19"/>
      <c r="N9312" s="19"/>
    </row>
    <row r="9313" spans="8:14">
      <c r="H9313" s="18"/>
      <c r="I9313" s="20"/>
      <c r="K9313" s="21"/>
      <c r="L9313" s="21"/>
      <c r="M9313" s="19"/>
      <c r="N9313" s="19"/>
    </row>
    <row r="9314" spans="8:14">
      <c r="H9314" s="18"/>
      <c r="I9314" s="20"/>
      <c r="K9314" s="21"/>
      <c r="L9314" s="21"/>
      <c r="M9314" s="19"/>
      <c r="N9314" s="19"/>
    </row>
    <row r="9315" spans="8:14">
      <c r="H9315" s="18"/>
      <c r="I9315" s="20"/>
      <c r="K9315" s="21"/>
      <c r="L9315" s="21"/>
      <c r="M9315" s="19"/>
      <c r="N9315" s="19"/>
    </row>
    <row r="9316" spans="8:14">
      <c r="H9316" s="18"/>
      <c r="I9316" s="20"/>
      <c r="K9316" s="21"/>
      <c r="L9316" s="21"/>
      <c r="M9316" s="19"/>
      <c r="N9316" s="19"/>
    </row>
    <row r="9317" spans="8:14">
      <c r="H9317" s="18"/>
      <c r="I9317" s="20"/>
      <c r="K9317" s="21"/>
      <c r="L9317" s="21"/>
      <c r="M9317" s="19"/>
      <c r="N9317" s="19"/>
    </row>
    <row r="9318" spans="8:14">
      <c r="H9318" s="18"/>
      <c r="I9318" s="20"/>
      <c r="K9318" s="21"/>
      <c r="L9318" s="21"/>
      <c r="M9318" s="19"/>
      <c r="N9318" s="19"/>
    </row>
    <row r="9319" spans="8:14">
      <c r="H9319" s="18"/>
      <c r="I9319" s="20"/>
      <c r="K9319" s="21"/>
      <c r="L9319" s="21"/>
      <c r="M9319" s="19"/>
      <c r="N9319" s="19"/>
    </row>
    <row r="9320" spans="8:14">
      <c r="H9320" s="18"/>
      <c r="I9320" s="20"/>
      <c r="K9320" s="21"/>
      <c r="L9320" s="21"/>
      <c r="M9320" s="19"/>
      <c r="N9320" s="19"/>
    </row>
    <row r="9321" spans="8:14">
      <c r="H9321" s="18"/>
      <c r="I9321" s="20"/>
      <c r="K9321" s="21"/>
      <c r="L9321" s="21"/>
      <c r="M9321" s="19"/>
      <c r="N9321" s="19"/>
    </row>
    <row r="9322" spans="8:14">
      <c r="H9322" s="18"/>
      <c r="I9322" s="20"/>
      <c r="K9322" s="21"/>
      <c r="L9322" s="21"/>
      <c r="M9322" s="19"/>
      <c r="N9322" s="19"/>
    </row>
    <row r="9323" spans="8:14">
      <c r="H9323" s="18"/>
      <c r="I9323" s="20"/>
      <c r="K9323" s="21"/>
      <c r="L9323" s="21"/>
      <c r="M9323" s="19"/>
      <c r="N9323" s="19"/>
    </row>
    <row r="9324" spans="8:14">
      <c r="H9324" s="18"/>
      <c r="I9324" s="20"/>
      <c r="K9324" s="21"/>
      <c r="L9324" s="21"/>
      <c r="M9324" s="19"/>
      <c r="N9324" s="19"/>
    </row>
    <row r="9325" spans="8:14">
      <c r="H9325" s="18"/>
      <c r="I9325" s="20"/>
      <c r="K9325" s="21"/>
      <c r="L9325" s="21"/>
      <c r="M9325" s="19"/>
      <c r="N9325" s="19"/>
    </row>
    <row r="9326" spans="8:14">
      <c r="H9326" s="18"/>
      <c r="I9326" s="20"/>
      <c r="K9326" s="21"/>
      <c r="L9326" s="21"/>
      <c r="M9326" s="19"/>
      <c r="N9326" s="19"/>
    </row>
    <row r="9327" spans="8:14">
      <c r="H9327" s="18"/>
      <c r="I9327" s="20"/>
      <c r="K9327" s="21"/>
      <c r="L9327" s="21"/>
      <c r="M9327" s="19"/>
      <c r="N9327" s="19"/>
    </row>
    <row r="9328" spans="8:14">
      <c r="H9328" s="18"/>
      <c r="I9328" s="20"/>
      <c r="K9328" s="21"/>
      <c r="L9328" s="21"/>
      <c r="M9328" s="19"/>
      <c r="N9328" s="19"/>
    </row>
    <row r="9329" spans="8:14">
      <c r="H9329" s="18"/>
      <c r="I9329" s="20"/>
      <c r="K9329" s="21"/>
      <c r="L9329" s="21"/>
      <c r="M9329" s="19"/>
      <c r="N9329" s="19"/>
    </row>
    <row r="9330" spans="8:14">
      <c r="H9330" s="18"/>
      <c r="I9330" s="20"/>
      <c r="K9330" s="21"/>
      <c r="L9330" s="21"/>
      <c r="M9330" s="19"/>
      <c r="N9330" s="19"/>
    </row>
    <row r="9331" spans="8:14">
      <c r="H9331" s="18"/>
      <c r="I9331" s="20"/>
      <c r="K9331" s="21"/>
      <c r="L9331" s="21"/>
      <c r="M9331" s="19"/>
      <c r="N9331" s="19"/>
    </row>
    <row r="9332" spans="8:14">
      <c r="H9332" s="18"/>
      <c r="I9332" s="20"/>
      <c r="K9332" s="21"/>
      <c r="L9332" s="21"/>
      <c r="M9332" s="19"/>
      <c r="N9332" s="19"/>
    </row>
    <row r="9333" spans="8:14">
      <c r="H9333" s="18"/>
      <c r="I9333" s="20"/>
      <c r="K9333" s="21"/>
      <c r="L9333" s="21"/>
      <c r="M9333" s="19"/>
      <c r="N9333" s="19"/>
    </row>
    <row r="9334" spans="8:14">
      <c r="H9334" s="18"/>
      <c r="I9334" s="20"/>
      <c r="K9334" s="21"/>
      <c r="L9334" s="21"/>
      <c r="M9334" s="19"/>
      <c r="N9334" s="19"/>
    </row>
    <row r="9335" spans="8:14">
      <c r="H9335" s="18"/>
      <c r="I9335" s="20"/>
      <c r="K9335" s="21"/>
      <c r="L9335" s="21"/>
      <c r="M9335" s="19"/>
      <c r="N9335" s="19"/>
    </row>
    <row r="9336" spans="8:14">
      <c r="H9336" s="18"/>
      <c r="I9336" s="20"/>
      <c r="K9336" s="21"/>
      <c r="L9336" s="21"/>
      <c r="M9336" s="19"/>
      <c r="N9336" s="19"/>
    </row>
    <row r="9337" spans="8:14">
      <c r="H9337" s="18"/>
      <c r="I9337" s="20"/>
      <c r="K9337" s="21"/>
      <c r="L9337" s="21"/>
      <c r="M9337" s="19"/>
      <c r="N9337" s="19"/>
    </row>
    <row r="9338" spans="8:14">
      <c r="H9338" s="18"/>
      <c r="I9338" s="20"/>
      <c r="K9338" s="21"/>
      <c r="L9338" s="21"/>
      <c r="M9338" s="19"/>
      <c r="N9338" s="19"/>
    </row>
    <row r="9339" spans="8:14">
      <c r="H9339" s="18"/>
      <c r="I9339" s="20"/>
      <c r="K9339" s="21"/>
      <c r="L9339" s="21"/>
      <c r="M9339" s="19"/>
      <c r="N9339" s="19"/>
    </row>
    <row r="9340" spans="8:14">
      <c r="H9340" s="18"/>
      <c r="I9340" s="20"/>
      <c r="K9340" s="21"/>
      <c r="L9340" s="21"/>
      <c r="M9340" s="19"/>
      <c r="N9340" s="19"/>
    </row>
    <row r="9341" spans="8:14">
      <c r="H9341" s="18"/>
      <c r="I9341" s="20"/>
      <c r="K9341" s="21"/>
      <c r="L9341" s="21"/>
      <c r="M9341" s="19"/>
      <c r="N9341" s="19"/>
    </row>
    <row r="9342" spans="8:14">
      <c r="H9342" s="18"/>
      <c r="I9342" s="20"/>
      <c r="K9342" s="21"/>
      <c r="L9342" s="21"/>
      <c r="M9342" s="19"/>
      <c r="N9342" s="19"/>
    </row>
    <row r="9343" spans="8:14">
      <c r="H9343" s="18"/>
      <c r="I9343" s="20"/>
      <c r="K9343" s="21"/>
      <c r="L9343" s="21"/>
      <c r="M9343" s="19"/>
      <c r="N9343" s="19"/>
    </row>
    <row r="9344" spans="8:14">
      <c r="H9344" s="18"/>
      <c r="I9344" s="20"/>
      <c r="K9344" s="21"/>
      <c r="L9344" s="21"/>
      <c r="M9344" s="19"/>
      <c r="N9344" s="19"/>
    </row>
    <row r="9345" spans="8:14">
      <c r="H9345" s="18"/>
      <c r="I9345" s="20"/>
      <c r="K9345" s="21"/>
      <c r="L9345" s="21"/>
      <c r="M9345" s="19"/>
      <c r="N9345" s="19"/>
    </row>
    <row r="9346" spans="8:14">
      <c r="H9346" s="18"/>
      <c r="I9346" s="20"/>
      <c r="K9346" s="21"/>
      <c r="L9346" s="21"/>
      <c r="M9346" s="19"/>
      <c r="N9346" s="19"/>
    </row>
    <row r="9347" spans="8:14">
      <c r="H9347" s="18"/>
      <c r="I9347" s="20"/>
      <c r="K9347" s="21"/>
      <c r="L9347" s="21"/>
      <c r="M9347" s="19"/>
      <c r="N9347" s="19"/>
    </row>
    <row r="9348" spans="8:14">
      <c r="H9348" s="18"/>
      <c r="I9348" s="20"/>
      <c r="K9348" s="21"/>
      <c r="L9348" s="21"/>
      <c r="M9348" s="19"/>
      <c r="N9348" s="19"/>
    </row>
    <row r="9349" spans="8:14">
      <c r="H9349" s="18"/>
      <c r="I9349" s="20"/>
      <c r="K9349" s="21"/>
      <c r="L9349" s="21"/>
      <c r="M9349" s="19"/>
      <c r="N9349" s="19"/>
    </row>
    <row r="9350" spans="8:14">
      <c r="H9350" s="18"/>
      <c r="I9350" s="20"/>
      <c r="K9350" s="21"/>
      <c r="L9350" s="21"/>
      <c r="M9350" s="19"/>
      <c r="N9350" s="19"/>
    </row>
    <row r="9351" spans="8:14">
      <c r="H9351" s="18"/>
      <c r="I9351" s="20"/>
      <c r="K9351" s="21"/>
      <c r="L9351" s="21"/>
      <c r="M9351" s="19"/>
      <c r="N9351" s="19"/>
    </row>
    <row r="9352" spans="8:14">
      <c r="H9352" s="18"/>
      <c r="I9352" s="20"/>
      <c r="K9352" s="21"/>
      <c r="L9352" s="21"/>
      <c r="M9352" s="19"/>
      <c r="N9352" s="19"/>
    </row>
    <row r="9353" spans="8:14">
      <c r="H9353" s="18"/>
      <c r="I9353" s="20"/>
      <c r="K9353" s="21"/>
      <c r="L9353" s="21"/>
      <c r="M9353" s="19"/>
      <c r="N9353" s="19"/>
    </row>
    <row r="9354" spans="8:14">
      <c r="H9354" s="18"/>
      <c r="I9354" s="20"/>
      <c r="K9354" s="21"/>
      <c r="L9354" s="21"/>
      <c r="M9354" s="19"/>
      <c r="N9354" s="19"/>
    </row>
    <row r="9355" spans="8:14">
      <c r="H9355" s="18"/>
      <c r="I9355" s="20"/>
      <c r="K9355" s="21"/>
      <c r="L9355" s="21"/>
      <c r="M9355" s="19"/>
      <c r="N9355" s="19"/>
    </row>
    <row r="9356" spans="8:14">
      <c r="H9356" s="18"/>
      <c r="I9356" s="20"/>
      <c r="K9356" s="21"/>
      <c r="L9356" s="21"/>
      <c r="M9356" s="19"/>
      <c r="N9356" s="19"/>
    </row>
    <row r="9357" spans="8:14">
      <c r="H9357" s="18"/>
      <c r="I9357" s="20"/>
      <c r="K9357" s="21"/>
      <c r="L9357" s="21"/>
      <c r="M9357" s="19"/>
      <c r="N9357" s="19"/>
    </row>
    <row r="9358" spans="8:14">
      <c r="H9358" s="18"/>
      <c r="I9358" s="20"/>
      <c r="K9358" s="21"/>
      <c r="L9358" s="21"/>
      <c r="M9358" s="19"/>
      <c r="N9358" s="19"/>
    </row>
    <row r="9359" spans="8:14">
      <c r="H9359" s="18"/>
      <c r="I9359" s="20"/>
      <c r="K9359" s="21"/>
      <c r="L9359" s="21"/>
      <c r="M9359" s="19"/>
      <c r="N9359" s="19"/>
    </row>
    <row r="9360" spans="8:14">
      <c r="H9360" s="18"/>
      <c r="I9360" s="20"/>
      <c r="K9360" s="21"/>
      <c r="L9360" s="21"/>
      <c r="M9360" s="19"/>
      <c r="N9360" s="19"/>
    </row>
    <row r="9361" spans="8:14">
      <c r="H9361" s="18"/>
      <c r="I9361" s="20"/>
      <c r="K9361" s="21"/>
      <c r="L9361" s="21"/>
      <c r="M9361" s="19"/>
      <c r="N9361" s="19"/>
    </row>
    <row r="9362" spans="8:14">
      <c r="H9362" s="18"/>
      <c r="I9362" s="20"/>
      <c r="K9362" s="21"/>
      <c r="L9362" s="21"/>
      <c r="M9362" s="19"/>
      <c r="N9362" s="19"/>
    </row>
    <row r="9363" spans="8:14">
      <c r="H9363" s="18"/>
      <c r="I9363" s="20"/>
      <c r="K9363" s="21"/>
      <c r="L9363" s="21"/>
      <c r="M9363" s="19"/>
      <c r="N9363" s="19"/>
    </row>
    <row r="9364" spans="8:14">
      <c r="H9364" s="18"/>
      <c r="I9364" s="20"/>
      <c r="K9364" s="21"/>
      <c r="L9364" s="21"/>
      <c r="M9364" s="19"/>
      <c r="N9364" s="19"/>
    </row>
    <row r="9365" spans="8:14">
      <c r="H9365" s="18"/>
      <c r="I9365" s="20"/>
      <c r="K9365" s="21"/>
      <c r="L9365" s="21"/>
      <c r="M9365" s="19"/>
      <c r="N9365" s="19"/>
    </row>
    <row r="9366" spans="8:14">
      <c r="H9366" s="18"/>
      <c r="I9366" s="20"/>
      <c r="K9366" s="21"/>
      <c r="L9366" s="21"/>
      <c r="M9366" s="19"/>
      <c r="N9366" s="19"/>
    </row>
    <row r="9367" spans="8:14">
      <c r="H9367" s="18"/>
      <c r="I9367" s="20"/>
      <c r="K9367" s="21"/>
      <c r="L9367" s="21"/>
      <c r="M9367" s="19"/>
      <c r="N9367" s="19"/>
    </row>
    <row r="9368" spans="8:14">
      <c r="H9368" s="18"/>
      <c r="I9368" s="20"/>
      <c r="K9368" s="21"/>
      <c r="L9368" s="21"/>
      <c r="M9368" s="19"/>
      <c r="N9368" s="19"/>
    </row>
    <row r="9369" spans="8:14">
      <c r="H9369" s="18"/>
      <c r="I9369" s="20"/>
      <c r="K9369" s="21"/>
      <c r="L9369" s="21"/>
      <c r="M9369" s="19"/>
      <c r="N9369" s="19"/>
    </row>
    <row r="9370" spans="8:14">
      <c r="H9370" s="18"/>
      <c r="I9370" s="20"/>
      <c r="K9370" s="21"/>
      <c r="L9370" s="21"/>
      <c r="M9370" s="19"/>
      <c r="N9370" s="19"/>
    </row>
    <row r="9371" spans="8:14">
      <c r="H9371" s="18"/>
      <c r="I9371" s="20"/>
      <c r="K9371" s="21"/>
      <c r="L9371" s="21"/>
      <c r="M9371" s="19"/>
      <c r="N9371" s="19"/>
    </row>
    <row r="9372" spans="8:14">
      <c r="H9372" s="18"/>
      <c r="I9372" s="20"/>
      <c r="K9372" s="21"/>
      <c r="L9372" s="21"/>
      <c r="M9372" s="19"/>
      <c r="N9372" s="19"/>
    </row>
    <row r="9373" spans="8:14">
      <c r="H9373" s="18"/>
      <c r="I9373" s="20"/>
      <c r="K9373" s="21"/>
      <c r="L9373" s="21"/>
      <c r="M9373" s="19"/>
      <c r="N9373" s="19"/>
    </row>
    <row r="9374" spans="8:14">
      <c r="H9374" s="18"/>
      <c r="I9374" s="20"/>
      <c r="K9374" s="21"/>
      <c r="L9374" s="21"/>
      <c r="M9374" s="19"/>
      <c r="N9374" s="19"/>
    </row>
    <row r="9375" spans="8:14">
      <c r="H9375" s="18"/>
      <c r="I9375" s="20"/>
      <c r="K9375" s="21"/>
      <c r="L9375" s="21"/>
      <c r="M9375" s="19"/>
      <c r="N9375" s="19"/>
    </row>
    <row r="9376" spans="8:14">
      <c r="H9376" s="18"/>
      <c r="I9376" s="20"/>
      <c r="K9376" s="21"/>
      <c r="L9376" s="21"/>
      <c r="M9376" s="19"/>
      <c r="N9376" s="19"/>
    </row>
    <row r="9377" spans="8:14">
      <c r="H9377" s="18"/>
      <c r="I9377" s="20"/>
      <c r="K9377" s="21"/>
      <c r="L9377" s="21"/>
      <c r="M9377" s="19"/>
      <c r="N9377" s="19"/>
    </row>
    <row r="9378" spans="8:14">
      <c r="H9378" s="18"/>
      <c r="I9378" s="20"/>
      <c r="K9378" s="21"/>
      <c r="L9378" s="21"/>
      <c r="M9378" s="19"/>
      <c r="N9378" s="19"/>
    </row>
    <row r="9379" spans="8:14">
      <c r="H9379" s="18"/>
      <c r="I9379" s="20"/>
      <c r="K9379" s="21"/>
      <c r="L9379" s="21"/>
      <c r="M9379" s="19"/>
      <c r="N9379" s="19"/>
    </row>
    <row r="9380" spans="8:14">
      <c r="H9380" s="18"/>
      <c r="I9380" s="20"/>
      <c r="K9380" s="21"/>
      <c r="L9380" s="21"/>
      <c r="M9380" s="19"/>
      <c r="N9380" s="19"/>
    </row>
    <row r="9381" spans="8:14">
      <c r="H9381" s="18"/>
      <c r="I9381" s="20"/>
      <c r="K9381" s="21"/>
      <c r="L9381" s="21"/>
      <c r="M9381" s="19"/>
      <c r="N9381" s="19"/>
    </row>
    <row r="9382" spans="8:14">
      <c r="H9382" s="18"/>
      <c r="I9382" s="20"/>
      <c r="K9382" s="21"/>
      <c r="L9382" s="21"/>
      <c r="M9382" s="19"/>
      <c r="N9382" s="19"/>
    </row>
    <row r="9383" spans="8:14">
      <c r="H9383" s="18"/>
      <c r="I9383" s="20"/>
      <c r="K9383" s="21"/>
      <c r="L9383" s="21"/>
      <c r="M9383" s="19"/>
      <c r="N9383" s="19"/>
    </row>
    <row r="9384" spans="8:14">
      <c r="H9384" s="18"/>
      <c r="I9384" s="20"/>
      <c r="K9384" s="21"/>
      <c r="L9384" s="21"/>
      <c r="M9384" s="19"/>
      <c r="N9384" s="19"/>
    </row>
    <row r="9385" spans="8:14">
      <c r="H9385" s="18"/>
      <c r="I9385" s="20"/>
      <c r="K9385" s="21"/>
      <c r="L9385" s="21"/>
      <c r="M9385" s="19"/>
      <c r="N9385" s="19"/>
    </row>
    <row r="9386" spans="8:14">
      <c r="H9386" s="18"/>
      <c r="I9386" s="20"/>
      <c r="K9386" s="21"/>
      <c r="L9386" s="21"/>
      <c r="M9386" s="19"/>
      <c r="N9386" s="19"/>
    </row>
    <row r="9387" spans="8:14">
      <c r="H9387" s="18"/>
      <c r="I9387" s="20"/>
      <c r="K9387" s="21"/>
      <c r="L9387" s="21"/>
      <c r="M9387" s="19"/>
      <c r="N9387" s="19"/>
    </row>
    <row r="9388" spans="8:14">
      <c r="H9388" s="18"/>
      <c r="I9388" s="20"/>
      <c r="K9388" s="21"/>
      <c r="L9388" s="21"/>
      <c r="M9388" s="19"/>
      <c r="N9388" s="19"/>
    </row>
    <row r="9389" spans="8:14">
      <c r="H9389" s="18"/>
      <c r="I9389" s="20"/>
      <c r="K9389" s="21"/>
      <c r="L9389" s="21"/>
      <c r="M9389" s="19"/>
      <c r="N9389" s="19"/>
    </row>
    <row r="9390" spans="8:14">
      <c r="H9390" s="18"/>
      <c r="I9390" s="20"/>
      <c r="K9390" s="21"/>
      <c r="L9390" s="21"/>
      <c r="M9390" s="19"/>
      <c r="N9390" s="19"/>
    </row>
    <row r="9391" spans="8:14">
      <c r="H9391" s="18"/>
      <c r="I9391" s="20"/>
      <c r="K9391" s="21"/>
      <c r="L9391" s="21"/>
      <c r="M9391" s="19"/>
      <c r="N9391" s="19"/>
    </row>
    <row r="9392" spans="8:14">
      <c r="H9392" s="18"/>
      <c r="I9392" s="20"/>
      <c r="K9392" s="21"/>
      <c r="L9392" s="21"/>
      <c r="M9392" s="19"/>
      <c r="N9392" s="19"/>
    </row>
    <row r="9393" spans="8:14">
      <c r="H9393" s="18"/>
      <c r="I9393" s="20"/>
      <c r="K9393" s="21"/>
      <c r="L9393" s="21"/>
      <c r="M9393" s="19"/>
      <c r="N9393" s="19"/>
    </row>
    <row r="9394" spans="8:14">
      <c r="H9394" s="18"/>
      <c r="I9394" s="20"/>
      <c r="K9394" s="21"/>
      <c r="L9394" s="21"/>
      <c r="M9394" s="19"/>
      <c r="N9394" s="19"/>
    </row>
    <row r="9395" spans="8:14">
      <c r="H9395" s="18"/>
      <c r="I9395" s="20"/>
      <c r="K9395" s="21"/>
      <c r="L9395" s="21"/>
      <c r="M9395" s="19"/>
      <c r="N9395" s="19"/>
    </row>
    <row r="9396" spans="8:14">
      <c r="H9396" s="18"/>
      <c r="I9396" s="20"/>
      <c r="K9396" s="21"/>
      <c r="L9396" s="21"/>
      <c r="M9396" s="19"/>
      <c r="N9396" s="19"/>
    </row>
    <row r="9397" spans="8:14">
      <c r="H9397" s="18"/>
      <c r="I9397" s="20"/>
      <c r="K9397" s="21"/>
      <c r="L9397" s="21"/>
      <c r="M9397" s="19"/>
      <c r="N9397" s="19"/>
    </row>
    <row r="9398" spans="8:14">
      <c r="H9398" s="18"/>
      <c r="I9398" s="20"/>
      <c r="K9398" s="21"/>
      <c r="L9398" s="21"/>
      <c r="M9398" s="19"/>
      <c r="N9398" s="19"/>
    </row>
    <row r="9399" spans="8:14">
      <c r="H9399" s="18"/>
      <c r="I9399" s="20"/>
      <c r="K9399" s="21"/>
      <c r="L9399" s="21"/>
      <c r="M9399" s="19"/>
      <c r="N9399" s="19"/>
    </row>
    <row r="9400" spans="8:14">
      <c r="H9400" s="18"/>
      <c r="I9400" s="20"/>
      <c r="K9400" s="21"/>
      <c r="L9400" s="21"/>
      <c r="M9400" s="19"/>
      <c r="N9400" s="19"/>
    </row>
    <row r="9401" spans="8:14">
      <c r="H9401" s="18"/>
      <c r="I9401" s="20"/>
      <c r="K9401" s="21"/>
      <c r="L9401" s="21"/>
      <c r="M9401" s="19"/>
      <c r="N9401" s="19"/>
    </row>
    <row r="9402" spans="8:14">
      <c r="H9402" s="18"/>
      <c r="I9402" s="20"/>
      <c r="K9402" s="21"/>
      <c r="L9402" s="21"/>
      <c r="M9402" s="19"/>
      <c r="N9402" s="19"/>
    </row>
    <row r="9403" spans="8:14">
      <c r="H9403" s="18"/>
      <c r="I9403" s="20"/>
      <c r="K9403" s="21"/>
      <c r="L9403" s="21"/>
      <c r="M9403" s="19"/>
      <c r="N9403" s="19"/>
    </row>
    <row r="9404" spans="8:14">
      <c r="H9404" s="18"/>
      <c r="I9404" s="20"/>
      <c r="K9404" s="21"/>
      <c r="L9404" s="21"/>
      <c r="M9404" s="19"/>
      <c r="N9404" s="19"/>
    </row>
    <row r="9405" spans="8:14">
      <c r="H9405" s="18"/>
      <c r="I9405" s="20"/>
      <c r="K9405" s="21"/>
      <c r="L9405" s="21"/>
      <c r="M9405" s="19"/>
      <c r="N9405" s="19"/>
    </row>
    <row r="9406" spans="8:14">
      <c r="H9406" s="18"/>
      <c r="I9406" s="20"/>
      <c r="K9406" s="21"/>
      <c r="L9406" s="21"/>
      <c r="M9406" s="19"/>
      <c r="N9406" s="19"/>
    </row>
    <row r="9407" spans="8:14">
      <c r="H9407" s="18"/>
      <c r="I9407" s="20"/>
      <c r="K9407" s="21"/>
      <c r="L9407" s="21"/>
      <c r="M9407" s="19"/>
      <c r="N9407" s="19"/>
    </row>
    <row r="9408" spans="8:14">
      <c r="H9408" s="18"/>
      <c r="I9408" s="20"/>
      <c r="K9408" s="21"/>
      <c r="L9408" s="21"/>
      <c r="M9408" s="19"/>
      <c r="N9408" s="19"/>
    </row>
    <row r="9409" spans="8:14">
      <c r="H9409" s="18"/>
      <c r="I9409" s="20"/>
      <c r="K9409" s="21"/>
      <c r="L9409" s="21"/>
      <c r="M9409" s="19"/>
      <c r="N9409" s="19"/>
    </row>
    <row r="9410" spans="8:14">
      <c r="H9410" s="18"/>
      <c r="I9410" s="20"/>
      <c r="K9410" s="21"/>
      <c r="L9410" s="21"/>
      <c r="M9410" s="19"/>
      <c r="N9410" s="19"/>
    </row>
    <row r="9411" spans="8:14">
      <c r="H9411" s="18"/>
      <c r="I9411" s="20"/>
      <c r="K9411" s="21"/>
      <c r="L9411" s="21"/>
      <c r="M9411" s="19"/>
      <c r="N9411" s="19"/>
    </row>
    <row r="9412" spans="8:14">
      <c r="H9412" s="18"/>
      <c r="I9412" s="20"/>
      <c r="K9412" s="21"/>
      <c r="L9412" s="21"/>
      <c r="M9412" s="19"/>
      <c r="N9412" s="19"/>
    </row>
    <row r="9413" spans="8:14">
      <c r="H9413" s="18"/>
      <c r="I9413" s="20"/>
      <c r="K9413" s="21"/>
      <c r="L9413" s="21"/>
      <c r="M9413" s="19"/>
      <c r="N9413" s="19"/>
    </row>
    <row r="9414" spans="8:14">
      <c r="H9414" s="18"/>
      <c r="I9414" s="20"/>
      <c r="K9414" s="21"/>
      <c r="L9414" s="21"/>
      <c r="M9414" s="19"/>
      <c r="N9414" s="19"/>
    </row>
    <row r="9415" spans="8:14">
      <c r="H9415" s="18"/>
      <c r="I9415" s="20"/>
      <c r="K9415" s="21"/>
      <c r="L9415" s="21"/>
      <c r="M9415" s="19"/>
      <c r="N9415" s="19"/>
    </row>
    <row r="9416" spans="8:14">
      <c r="H9416" s="18"/>
      <c r="I9416" s="20"/>
      <c r="K9416" s="21"/>
      <c r="L9416" s="21"/>
      <c r="M9416" s="19"/>
      <c r="N9416" s="19"/>
    </row>
    <row r="9417" spans="8:14">
      <c r="H9417" s="18"/>
      <c r="I9417" s="20"/>
      <c r="K9417" s="21"/>
      <c r="L9417" s="21"/>
      <c r="M9417" s="19"/>
      <c r="N9417" s="19"/>
    </row>
    <row r="9418" spans="8:14">
      <c r="H9418" s="18"/>
      <c r="I9418" s="20"/>
      <c r="K9418" s="21"/>
      <c r="L9418" s="21"/>
      <c r="M9418" s="19"/>
      <c r="N9418" s="19"/>
    </row>
    <row r="9419" spans="8:14">
      <c r="H9419" s="18"/>
      <c r="I9419" s="20"/>
      <c r="K9419" s="21"/>
      <c r="L9419" s="21"/>
      <c r="M9419" s="19"/>
      <c r="N9419" s="19"/>
    </row>
    <row r="9420" spans="8:14">
      <c r="H9420" s="18"/>
      <c r="I9420" s="20"/>
      <c r="K9420" s="21"/>
      <c r="L9420" s="21"/>
      <c r="M9420" s="19"/>
      <c r="N9420" s="19"/>
    </row>
    <row r="9421" spans="8:14">
      <c r="H9421" s="18"/>
      <c r="I9421" s="20"/>
      <c r="K9421" s="21"/>
      <c r="L9421" s="21"/>
      <c r="M9421" s="19"/>
      <c r="N9421" s="19"/>
    </row>
    <row r="9422" spans="8:14">
      <c r="H9422" s="18"/>
      <c r="I9422" s="20"/>
      <c r="K9422" s="21"/>
      <c r="L9422" s="21"/>
      <c r="M9422" s="19"/>
      <c r="N9422" s="19"/>
    </row>
    <row r="9423" spans="8:14">
      <c r="H9423" s="18"/>
      <c r="I9423" s="20"/>
      <c r="K9423" s="21"/>
      <c r="L9423" s="21"/>
      <c r="M9423" s="19"/>
      <c r="N9423" s="19"/>
    </row>
    <row r="9424" spans="8:14">
      <c r="H9424" s="18"/>
      <c r="I9424" s="20"/>
      <c r="K9424" s="21"/>
      <c r="L9424" s="21"/>
      <c r="M9424" s="19"/>
      <c r="N9424" s="19"/>
    </row>
    <row r="9425" spans="8:14">
      <c r="H9425" s="18"/>
      <c r="I9425" s="20"/>
      <c r="K9425" s="21"/>
      <c r="L9425" s="21"/>
      <c r="M9425" s="19"/>
      <c r="N9425" s="19"/>
    </row>
    <row r="9426" spans="8:14">
      <c r="H9426" s="18"/>
      <c r="I9426" s="20"/>
      <c r="K9426" s="21"/>
      <c r="L9426" s="21"/>
      <c r="M9426" s="19"/>
      <c r="N9426" s="19"/>
    </row>
    <row r="9427" spans="8:14">
      <c r="H9427" s="18"/>
      <c r="I9427" s="20"/>
      <c r="K9427" s="21"/>
      <c r="L9427" s="21"/>
      <c r="M9427" s="19"/>
      <c r="N9427" s="19"/>
    </row>
    <row r="9428" spans="8:14">
      <c r="H9428" s="18"/>
      <c r="I9428" s="20"/>
      <c r="K9428" s="21"/>
      <c r="L9428" s="21"/>
      <c r="M9428" s="19"/>
      <c r="N9428" s="19"/>
    </row>
    <row r="9429" spans="8:14">
      <c r="H9429" s="18"/>
      <c r="I9429" s="20"/>
      <c r="K9429" s="21"/>
      <c r="L9429" s="21"/>
      <c r="M9429" s="19"/>
      <c r="N9429" s="19"/>
    </row>
    <row r="9430" spans="8:14">
      <c r="H9430" s="18"/>
      <c r="I9430" s="20"/>
      <c r="K9430" s="21"/>
      <c r="L9430" s="21"/>
      <c r="M9430" s="19"/>
      <c r="N9430" s="19"/>
    </row>
    <row r="9431" spans="8:14">
      <c r="H9431" s="18"/>
      <c r="I9431" s="20"/>
      <c r="K9431" s="21"/>
      <c r="L9431" s="21"/>
      <c r="M9431" s="19"/>
      <c r="N9431" s="19"/>
    </row>
    <row r="9432" spans="8:14">
      <c r="H9432" s="18"/>
      <c r="I9432" s="20"/>
      <c r="K9432" s="21"/>
      <c r="L9432" s="21"/>
      <c r="M9432" s="19"/>
      <c r="N9432" s="19"/>
    </row>
    <row r="9433" spans="8:14">
      <c r="H9433" s="18"/>
      <c r="I9433" s="20"/>
      <c r="K9433" s="21"/>
      <c r="L9433" s="21"/>
      <c r="M9433" s="19"/>
      <c r="N9433" s="19"/>
    </row>
    <row r="9434" spans="8:14">
      <c r="H9434" s="18"/>
      <c r="I9434" s="20"/>
      <c r="K9434" s="21"/>
      <c r="L9434" s="21"/>
      <c r="M9434" s="19"/>
      <c r="N9434" s="19"/>
    </row>
    <row r="9435" spans="8:14">
      <c r="H9435" s="18"/>
      <c r="I9435" s="20"/>
      <c r="K9435" s="21"/>
      <c r="L9435" s="21"/>
      <c r="M9435" s="19"/>
      <c r="N9435" s="19"/>
    </row>
    <row r="9436" spans="8:14">
      <c r="H9436" s="18"/>
      <c r="I9436" s="20"/>
      <c r="K9436" s="21"/>
      <c r="L9436" s="21"/>
      <c r="M9436" s="19"/>
      <c r="N9436" s="19"/>
    </row>
    <row r="9437" spans="8:14">
      <c r="H9437" s="18"/>
      <c r="I9437" s="20"/>
      <c r="K9437" s="21"/>
      <c r="L9437" s="21"/>
      <c r="M9437" s="19"/>
      <c r="N9437" s="19"/>
    </row>
    <row r="9438" spans="8:14">
      <c r="H9438" s="18"/>
      <c r="I9438" s="20"/>
      <c r="K9438" s="21"/>
      <c r="L9438" s="21"/>
      <c r="M9438" s="19"/>
      <c r="N9438" s="19"/>
    </row>
    <row r="9439" spans="8:14">
      <c r="H9439" s="18"/>
      <c r="I9439" s="20"/>
      <c r="K9439" s="21"/>
      <c r="L9439" s="21"/>
      <c r="M9439" s="19"/>
      <c r="N9439" s="19"/>
    </row>
    <row r="9440" spans="8:14">
      <c r="H9440" s="18"/>
      <c r="I9440" s="20"/>
      <c r="K9440" s="21"/>
      <c r="L9440" s="21"/>
      <c r="M9440" s="19"/>
      <c r="N9440" s="19"/>
    </row>
    <row r="9441" spans="8:14">
      <c r="H9441" s="18"/>
      <c r="I9441" s="20"/>
      <c r="K9441" s="21"/>
      <c r="L9441" s="21"/>
      <c r="M9441" s="19"/>
      <c r="N9441" s="19"/>
    </row>
    <row r="9442" spans="8:14">
      <c r="H9442" s="18"/>
      <c r="I9442" s="20"/>
      <c r="K9442" s="21"/>
      <c r="L9442" s="21"/>
      <c r="M9442" s="19"/>
      <c r="N9442" s="19"/>
    </row>
    <row r="9443" spans="8:14">
      <c r="H9443" s="18"/>
      <c r="I9443" s="20"/>
      <c r="K9443" s="21"/>
      <c r="L9443" s="21"/>
      <c r="M9443" s="19"/>
      <c r="N9443" s="19"/>
    </row>
    <row r="9444" spans="8:14">
      <c r="H9444" s="18"/>
      <c r="I9444" s="20"/>
      <c r="K9444" s="21"/>
      <c r="L9444" s="21"/>
      <c r="M9444" s="19"/>
      <c r="N9444" s="19"/>
    </row>
    <row r="9445" spans="8:14">
      <c r="H9445" s="18"/>
      <c r="I9445" s="20"/>
      <c r="K9445" s="21"/>
      <c r="L9445" s="21"/>
      <c r="M9445" s="19"/>
      <c r="N9445" s="19"/>
    </row>
    <row r="9446" spans="8:14">
      <c r="H9446" s="18"/>
      <c r="I9446" s="20"/>
      <c r="K9446" s="21"/>
      <c r="L9446" s="21"/>
      <c r="M9446" s="19"/>
      <c r="N9446" s="19"/>
    </row>
    <row r="9447" spans="8:14">
      <c r="H9447" s="18"/>
      <c r="I9447" s="20"/>
      <c r="K9447" s="21"/>
      <c r="L9447" s="21"/>
      <c r="M9447" s="19"/>
      <c r="N9447" s="19"/>
    </row>
    <row r="9448" spans="8:14">
      <c r="H9448" s="18"/>
      <c r="I9448" s="20"/>
      <c r="K9448" s="21"/>
      <c r="L9448" s="21"/>
      <c r="M9448" s="19"/>
      <c r="N9448" s="19"/>
    </row>
    <row r="9449" spans="8:14">
      <c r="H9449" s="18"/>
      <c r="I9449" s="20"/>
      <c r="K9449" s="21"/>
      <c r="L9449" s="21"/>
      <c r="M9449" s="19"/>
      <c r="N9449" s="19"/>
    </row>
    <row r="9450" spans="8:14">
      <c r="H9450" s="18"/>
      <c r="I9450" s="20"/>
      <c r="K9450" s="21"/>
      <c r="L9450" s="21"/>
      <c r="M9450" s="19"/>
      <c r="N9450" s="19"/>
    </row>
    <row r="9451" spans="8:14">
      <c r="H9451" s="18"/>
      <c r="I9451" s="20"/>
      <c r="K9451" s="21"/>
      <c r="L9451" s="21"/>
      <c r="M9451" s="19"/>
      <c r="N9451" s="19"/>
    </row>
    <row r="9452" spans="8:14">
      <c r="H9452" s="18"/>
      <c r="I9452" s="20"/>
      <c r="K9452" s="21"/>
      <c r="L9452" s="21"/>
      <c r="M9452" s="19"/>
      <c r="N9452" s="19"/>
    </row>
    <row r="9453" spans="8:14">
      <c r="H9453" s="18"/>
      <c r="I9453" s="20"/>
      <c r="K9453" s="21"/>
      <c r="L9453" s="21"/>
      <c r="M9453" s="19"/>
      <c r="N9453" s="19"/>
    </row>
    <row r="9454" spans="8:14">
      <c r="H9454" s="18"/>
      <c r="I9454" s="20"/>
      <c r="K9454" s="21"/>
      <c r="L9454" s="21"/>
      <c r="M9454" s="19"/>
      <c r="N9454" s="19"/>
    </row>
    <row r="9455" spans="8:14">
      <c r="H9455" s="18"/>
      <c r="I9455" s="20"/>
      <c r="K9455" s="21"/>
      <c r="L9455" s="21"/>
      <c r="M9455" s="19"/>
      <c r="N9455" s="19"/>
    </row>
    <row r="9456" spans="8:14">
      <c r="H9456" s="18"/>
      <c r="I9456" s="20"/>
      <c r="K9456" s="21"/>
      <c r="L9456" s="21"/>
      <c r="M9456" s="19"/>
      <c r="N9456" s="19"/>
    </row>
    <row r="9457" spans="8:14">
      <c r="H9457" s="18"/>
      <c r="I9457" s="20"/>
      <c r="K9457" s="21"/>
      <c r="L9457" s="21"/>
      <c r="M9457" s="19"/>
      <c r="N9457" s="19"/>
    </row>
    <row r="9458" spans="8:14">
      <c r="H9458" s="18"/>
      <c r="I9458" s="20"/>
      <c r="K9458" s="21"/>
      <c r="L9458" s="21"/>
      <c r="M9458" s="19"/>
      <c r="N9458" s="19"/>
    </row>
    <row r="9459" spans="8:14">
      <c r="H9459" s="18"/>
      <c r="I9459" s="20"/>
      <c r="K9459" s="21"/>
      <c r="L9459" s="21"/>
      <c r="M9459" s="19"/>
      <c r="N9459" s="19"/>
    </row>
    <row r="9460" spans="8:14">
      <c r="H9460" s="18"/>
      <c r="I9460" s="20"/>
      <c r="K9460" s="21"/>
      <c r="L9460" s="21"/>
      <c r="M9460" s="19"/>
      <c r="N9460" s="19"/>
    </row>
    <row r="9461" spans="8:14">
      <c r="H9461" s="18"/>
      <c r="I9461" s="20"/>
      <c r="K9461" s="21"/>
      <c r="L9461" s="21"/>
      <c r="M9461" s="19"/>
      <c r="N9461" s="19"/>
    </row>
    <row r="9462" spans="8:14">
      <c r="H9462" s="18"/>
      <c r="I9462" s="20"/>
      <c r="K9462" s="21"/>
      <c r="L9462" s="21"/>
      <c r="M9462" s="19"/>
      <c r="N9462" s="19"/>
    </row>
    <row r="9463" spans="8:14">
      <c r="H9463" s="18"/>
      <c r="I9463" s="20"/>
      <c r="K9463" s="21"/>
      <c r="L9463" s="21"/>
      <c r="M9463" s="19"/>
      <c r="N9463" s="19"/>
    </row>
    <row r="9464" spans="8:14">
      <c r="H9464" s="18"/>
      <c r="I9464" s="20"/>
      <c r="K9464" s="21"/>
      <c r="L9464" s="21"/>
      <c r="M9464" s="19"/>
      <c r="N9464" s="19"/>
    </row>
    <row r="9465" spans="8:14">
      <c r="H9465" s="18"/>
      <c r="I9465" s="20"/>
      <c r="K9465" s="21"/>
      <c r="L9465" s="21"/>
      <c r="M9465" s="19"/>
      <c r="N9465" s="19"/>
    </row>
    <row r="9466" spans="8:14">
      <c r="H9466" s="18"/>
      <c r="I9466" s="20"/>
      <c r="K9466" s="21"/>
      <c r="L9466" s="21"/>
      <c r="M9466" s="19"/>
      <c r="N9466" s="19"/>
    </row>
    <row r="9467" spans="8:14">
      <c r="H9467" s="18"/>
      <c r="I9467" s="20"/>
      <c r="K9467" s="21"/>
      <c r="L9467" s="21"/>
      <c r="M9467" s="19"/>
      <c r="N9467" s="19"/>
    </row>
    <row r="9468" spans="8:14">
      <c r="H9468" s="18"/>
      <c r="I9468" s="20"/>
      <c r="K9468" s="21"/>
      <c r="L9468" s="21"/>
      <c r="M9468" s="19"/>
      <c r="N9468" s="19"/>
    </row>
    <row r="9469" spans="8:14">
      <c r="H9469" s="18"/>
      <c r="I9469" s="20"/>
      <c r="K9469" s="21"/>
      <c r="L9469" s="21"/>
      <c r="M9469" s="19"/>
      <c r="N9469" s="19"/>
    </row>
    <row r="9470" spans="8:14">
      <c r="H9470" s="18"/>
      <c r="I9470" s="20"/>
      <c r="K9470" s="21"/>
      <c r="L9470" s="21"/>
      <c r="M9470" s="19"/>
      <c r="N9470" s="19"/>
    </row>
    <row r="9471" spans="8:14">
      <c r="H9471" s="18"/>
      <c r="I9471" s="20"/>
      <c r="K9471" s="21"/>
      <c r="L9471" s="21"/>
      <c r="M9471" s="19"/>
      <c r="N9471" s="19"/>
    </row>
    <row r="9472" spans="8:14">
      <c r="H9472" s="18"/>
      <c r="I9472" s="20"/>
      <c r="K9472" s="21"/>
      <c r="L9472" s="21"/>
      <c r="M9472" s="19"/>
      <c r="N9472" s="19"/>
    </row>
    <row r="9473" spans="8:14">
      <c r="H9473" s="18"/>
      <c r="I9473" s="20"/>
      <c r="K9473" s="21"/>
      <c r="L9473" s="21"/>
      <c r="M9473" s="19"/>
      <c r="N9473" s="19"/>
    </row>
    <row r="9474" spans="8:14">
      <c r="H9474" s="18"/>
      <c r="I9474" s="20"/>
      <c r="K9474" s="21"/>
      <c r="L9474" s="21"/>
      <c r="M9474" s="19"/>
      <c r="N9474" s="19"/>
    </row>
    <row r="9475" spans="8:14">
      <c r="H9475" s="18"/>
      <c r="I9475" s="20"/>
      <c r="K9475" s="21"/>
      <c r="L9475" s="21"/>
      <c r="M9475" s="19"/>
      <c r="N9475" s="19"/>
    </row>
    <row r="9476" spans="8:14">
      <c r="H9476" s="18"/>
      <c r="I9476" s="20"/>
      <c r="K9476" s="21"/>
      <c r="L9476" s="21"/>
      <c r="M9476" s="19"/>
      <c r="N9476" s="19"/>
    </row>
    <row r="9477" spans="8:14">
      <c r="H9477" s="18"/>
      <c r="I9477" s="20"/>
      <c r="K9477" s="21"/>
      <c r="L9477" s="21"/>
      <c r="M9477" s="19"/>
      <c r="N9477" s="19"/>
    </row>
    <row r="9478" spans="8:14">
      <c r="H9478" s="18"/>
      <c r="I9478" s="20"/>
      <c r="K9478" s="21"/>
      <c r="L9478" s="21"/>
      <c r="M9478" s="19"/>
      <c r="N9478" s="19"/>
    </row>
    <row r="9479" spans="8:14">
      <c r="H9479" s="18"/>
      <c r="I9479" s="20"/>
      <c r="K9479" s="21"/>
      <c r="L9479" s="21"/>
      <c r="M9479" s="19"/>
      <c r="N9479" s="19"/>
    </row>
    <row r="9480" spans="8:14">
      <c r="H9480" s="18"/>
      <c r="I9480" s="20"/>
      <c r="K9480" s="21"/>
      <c r="L9480" s="21"/>
      <c r="M9480" s="19"/>
      <c r="N9480" s="19"/>
    </row>
    <row r="9481" spans="8:14">
      <c r="H9481" s="18"/>
      <c r="I9481" s="20"/>
      <c r="K9481" s="21"/>
      <c r="L9481" s="21"/>
      <c r="M9481" s="19"/>
      <c r="N9481" s="19"/>
    </row>
    <row r="9482" spans="8:14">
      <c r="H9482" s="18"/>
      <c r="I9482" s="20"/>
      <c r="K9482" s="21"/>
      <c r="L9482" s="21"/>
      <c r="M9482" s="19"/>
      <c r="N9482" s="19"/>
    </row>
    <row r="9483" spans="8:14">
      <c r="H9483" s="18"/>
      <c r="I9483" s="20"/>
      <c r="K9483" s="21"/>
      <c r="L9483" s="21"/>
      <c r="M9483" s="19"/>
      <c r="N9483" s="19"/>
    </row>
    <row r="9484" spans="8:14">
      <c r="H9484" s="18"/>
      <c r="I9484" s="20"/>
      <c r="K9484" s="21"/>
      <c r="L9484" s="21"/>
      <c r="M9484" s="19"/>
      <c r="N9484" s="19"/>
    </row>
    <row r="9485" spans="8:14">
      <c r="H9485" s="18"/>
      <c r="I9485" s="20"/>
      <c r="K9485" s="21"/>
      <c r="L9485" s="21"/>
      <c r="M9485" s="19"/>
      <c r="N9485" s="19"/>
    </row>
    <row r="9486" spans="8:14">
      <c r="H9486" s="18"/>
      <c r="I9486" s="20"/>
      <c r="K9486" s="21"/>
      <c r="L9486" s="21"/>
      <c r="M9486" s="19"/>
      <c r="N9486" s="19"/>
    </row>
    <row r="9487" spans="8:14">
      <c r="H9487" s="18"/>
      <c r="I9487" s="20"/>
      <c r="K9487" s="21"/>
      <c r="L9487" s="21"/>
      <c r="M9487" s="19"/>
      <c r="N9487" s="19"/>
    </row>
    <row r="9488" spans="8:14">
      <c r="H9488" s="18"/>
      <c r="I9488" s="20"/>
      <c r="K9488" s="21"/>
      <c r="L9488" s="21"/>
      <c r="M9488" s="19"/>
      <c r="N9488" s="19"/>
    </row>
    <row r="9489" spans="8:14">
      <c r="H9489" s="18"/>
      <c r="I9489" s="20"/>
      <c r="K9489" s="21"/>
      <c r="L9489" s="21"/>
      <c r="M9489" s="19"/>
      <c r="N9489" s="19"/>
    </row>
    <row r="9490" spans="8:14">
      <c r="H9490" s="18"/>
      <c r="I9490" s="20"/>
      <c r="K9490" s="21"/>
      <c r="L9490" s="21"/>
      <c r="M9490" s="19"/>
      <c r="N9490" s="19"/>
    </row>
    <row r="9491" spans="8:14">
      <c r="H9491" s="18"/>
      <c r="I9491" s="20"/>
      <c r="K9491" s="21"/>
      <c r="L9491" s="21"/>
      <c r="M9491" s="19"/>
      <c r="N9491" s="19"/>
    </row>
    <row r="9492" spans="8:14">
      <c r="H9492" s="18"/>
      <c r="I9492" s="20"/>
      <c r="K9492" s="21"/>
      <c r="L9492" s="21"/>
      <c r="M9492" s="19"/>
      <c r="N9492" s="19"/>
    </row>
    <row r="9493" spans="8:14">
      <c r="H9493" s="18"/>
      <c r="I9493" s="20"/>
      <c r="K9493" s="21"/>
      <c r="L9493" s="21"/>
      <c r="M9493" s="19"/>
      <c r="N9493" s="19"/>
    </row>
    <row r="9494" spans="8:14">
      <c r="H9494" s="18"/>
      <c r="I9494" s="20"/>
      <c r="K9494" s="21"/>
      <c r="L9494" s="21"/>
      <c r="M9494" s="19"/>
      <c r="N9494" s="19"/>
    </row>
    <row r="9495" spans="8:14">
      <c r="H9495" s="18"/>
      <c r="I9495" s="20"/>
      <c r="K9495" s="21"/>
      <c r="L9495" s="21"/>
      <c r="M9495" s="19"/>
      <c r="N9495" s="19"/>
    </row>
    <row r="9496" spans="8:14">
      <c r="H9496" s="18"/>
      <c r="I9496" s="20"/>
      <c r="K9496" s="21"/>
      <c r="L9496" s="21"/>
      <c r="M9496" s="19"/>
      <c r="N9496" s="19"/>
    </row>
    <row r="9497" spans="8:14">
      <c r="H9497" s="18"/>
      <c r="I9497" s="20"/>
      <c r="K9497" s="21"/>
      <c r="L9497" s="21"/>
      <c r="M9497" s="19"/>
      <c r="N9497" s="19"/>
    </row>
    <row r="9498" spans="8:14">
      <c r="H9498" s="18"/>
      <c r="I9498" s="20"/>
      <c r="K9498" s="21"/>
      <c r="L9498" s="21"/>
      <c r="M9498" s="19"/>
      <c r="N9498" s="19"/>
    </row>
    <row r="9499" spans="8:14">
      <c r="H9499" s="18"/>
      <c r="I9499" s="20"/>
      <c r="K9499" s="21"/>
      <c r="L9499" s="21"/>
      <c r="M9499" s="19"/>
      <c r="N9499" s="19"/>
    </row>
    <row r="9500" spans="8:14">
      <c r="H9500" s="18"/>
      <c r="I9500" s="20"/>
      <c r="K9500" s="21"/>
      <c r="L9500" s="21"/>
      <c r="M9500" s="19"/>
      <c r="N9500" s="19"/>
    </row>
    <row r="9501" spans="8:14">
      <c r="H9501" s="18"/>
      <c r="I9501" s="20"/>
      <c r="K9501" s="21"/>
      <c r="L9501" s="21"/>
      <c r="M9501" s="19"/>
      <c r="N9501" s="19"/>
    </row>
    <row r="9502" spans="8:14">
      <c r="H9502" s="18"/>
      <c r="I9502" s="20"/>
      <c r="K9502" s="21"/>
      <c r="L9502" s="21"/>
      <c r="M9502" s="19"/>
      <c r="N9502" s="19"/>
    </row>
    <row r="9503" spans="8:14">
      <c r="H9503" s="18"/>
      <c r="I9503" s="20"/>
      <c r="K9503" s="21"/>
      <c r="L9503" s="21"/>
      <c r="M9503" s="19"/>
      <c r="N9503" s="19"/>
    </row>
    <row r="9504" spans="8:14">
      <c r="H9504" s="18"/>
      <c r="I9504" s="20"/>
      <c r="K9504" s="21"/>
      <c r="L9504" s="21"/>
      <c r="M9504" s="19"/>
      <c r="N9504" s="19"/>
    </row>
    <row r="9505" spans="8:14">
      <c r="H9505" s="18"/>
      <c r="I9505" s="20"/>
      <c r="K9505" s="21"/>
      <c r="L9505" s="21"/>
      <c r="M9505" s="19"/>
      <c r="N9505" s="19"/>
    </row>
    <row r="9506" spans="8:14">
      <c r="H9506" s="18"/>
      <c r="I9506" s="20"/>
      <c r="K9506" s="21"/>
      <c r="L9506" s="21"/>
      <c r="M9506" s="19"/>
      <c r="N9506" s="19"/>
    </row>
    <row r="9507" spans="8:14">
      <c r="H9507" s="18"/>
      <c r="I9507" s="20"/>
      <c r="K9507" s="21"/>
      <c r="L9507" s="21"/>
      <c r="M9507" s="19"/>
      <c r="N9507" s="19"/>
    </row>
    <row r="9508" spans="8:14">
      <c r="H9508" s="18"/>
      <c r="I9508" s="20"/>
      <c r="K9508" s="21"/>
      <c r="L9508" s="21"/>
      <c r="M9508" s="19"/>
      <c r="N9508" s="19"/>
    </row>
    <row r="9509" spans="8:14">
      <c r="H9509" s="18"/>
      <c r="I9509" s="20"/>
      <c r="K9509" s="21"/>
      <c r="L9509" s="21"/>
      <c r="M9509" s="19"/>
      <c r="N9509" s="19"/>
    </row>
    <row r="9510" spans="8:14">
      <c r="H9510" s="18"/>
      <c r="I9510" s="20"/>
      <c r="K9510" s="21"/>
      <c r="L9510" s="21"/>
      <c r="M9510" s="19"/>
      <c r="N9510" s="19"/>
    </row>
    <row r="9511" spans="8:14">
      <c r="H9511" s="18"/>
      <c r="I9511" s="20"/>
      <c r="K9511" s="21"/>
      <c r="L9511" s="21"/>
      <c r="M9511" s="19"/>
      <c r="N9511" s="19"/>
    </row>
    <row r="9512" spans="8:14">
      <c r="H9512" s="18"/>
      <c r="I9512" s="20"/>
      <c r="K9512" s="21"/>
      <c r="L9512" s="21"/>
      <c r="M9512" s="19"/>
      <c r="N9512" s="19"/>
    </row>
    <row r="9513" spans="8:14">
      <c r="H9513" s="18"/>
      <c r="I9513" s="20"/>
      <c r="K9513" s="21"/>
      <c r="L9513" s="21"/>
      <c r="M9513" s="19"/>
      <c r="N9513" s="19"/>
    </row>
    <row r="9514" spans="8:14">
      <c r="H9514" s="18"/>
      <c r="I9514" s="20"/>
      <c r="K9514" s="21"/>
      <c r="L9514" s="21"/>
      <c r="M9514" s="19"/>
      <c r="N9514" s="19"/>
    </row>
    <row r="9515" spans="8:14">
      <c r="H9515" s="18"/>
      <c r="I9515" s="20"/>
      <c r="K9515" s="21"/>
      <c r="L9515" s="21"/>
      <c r="M9515" s="19"/>
      <c r="N9515" s="19"/>
    </row>
    <row r="9516" spans="8:14">
      <c r="H9516" s="18"/>
      <c r="I9516" s="20"/>
      <c r="K9516" s="21"/>
      <c r="L9516" s="21"/>
      <c r="M9516" s="19"/>
      <c r="N9516" s="19"/>
    </row>
    <row r="9517" spans="8:14">
      <c r="H9517" s="18"/>
      <c r="I9517" s="20"/>
      <c r="K9517" s="21"/>
      <c r="L9517" s="21"/>
      <c r="M9517" s="19"/>
      <c r="N9517" s="19"/>
    </row>
    <row r="9518" spans="8:14">
      <c r="H9518" s="18"/>
      <c r="I9518" s="20"/>
      <c r="K9518" s="21"/>
      <c r="L9518" s="21"/>
      <c r="M9518" s="19"/>
      <c r="N9518" s="19"/>
    </row>
    <row r="9519" spans="8:14">
      <c r="H9519" s="18"/>
      <c r="I9519" s="20"/>
      <c r="K9519" s="21"/>
      <c r="L9519" s="21"/>
      <c r="M9519" s="19"/>
      <c r="N9519" s="19"/>
    </row>
    <row r="9520" spans="8:14">
      <c r="H9520" s="18"/>
      <c r="I9520" s="20"/>
      <c r="K9520" s="21"/>
      <c r="L9520" s="21"/>
      <c r="M9520" s="19"/>
      <c r="N9520" s="19"/>
    </row>
    <row r="9521" spans="8:14">
      <c r="H9521" s="18"/>
      <c r="I9521" s="20"/>
      <c r="K9521" s="21"/>
      <c r="L9521" s="21"/>
      <c r="M9521" s="19"/>
      <c r="N9521" s="19"/>
    </row>
    <row r="9522" spans="8:14">
      <c r="H9522" s="18"/>
      <c r="I9522" s="20"/>
      <c r="K9522" s="21"/>
      <c r="L9522" s="21"/>
      <c r="M9522" s="19"/>
      <c r="N9522" s="19"/>
    </row>
    <row r="9523" spans="8:14">
      <c r="H9523" s="18"/>
      <c r="I9523" s="20"/>
      <c r="K9523" s="21"/>
      <c r="L9523" s="21"/>
      <c r="M9523" s="19"/>
      <c r="N9523" s="19"/>
    </row>
    <row r="9524" spans="8:14">
      <c r="H9524" s="18"/>
      <c r="I9524" s="20"/>
      <c r="K9524" s="21"/>
      <c r="L9524" s="21"/>
      <c r="M9524" s="19"/>
      <c r="N9524" s="19"/>
    </row>
    <row r="9525" spans="8:14">
      <c r="H9525" s="18"/>
      <c r="I9525" s="20"/>
      <c r="K9525" s="21"/>
      <c r="L9525" s="21"/>
      <c r="M9525" s="19"/>
      <c r="N9525" s="19"/>
    </row>
    <row r="9526" spans="8:14">
      <c r="H9526" s="18"/>
      <c r="I9526" s="20"/>
      <c r="K9526" s="21"/>
      <c r="L9526" s="21"/>
      <c r="M9526" s="19"/>
      <c r="N9526" s="19"/>
    </row>
    <row r="9527" spans="8:14">
      <c r="H9527" s="18"/>
      <c r="I9527" s="20"/>
      <c r="K9527" s="21"/>
      <c r="L9527" s="21"/>
      <c r="M9527" s="19"/>
      <c r="N9527" s="19"/>
    </row>
    <row r="9528" spans="8:14">
      <c r="H9528" s="18"/>
      <c r="I9528" s="20"/>
      <c r="K9528" s="21"/>
      <c r="L9528" s="21"/>
      <c r="M9528" s="19"/>
      <c r="N9528" s="19"/>
    </row>
    <row r="9529" spans="8:14">
      <c r="H9529" s="18"/>
      <c r="I9529" s="20"/>
      <c r="K9529" s="21"/>
      <c r="L9529" s="21"/>
      <c r="M9529" s="19"/>
      <c r="N9529" s="19"/>
    </row>
    <row r="9530" spans="8:14">
      <c r="H9530" s="18"/>
      <c r="I9530" s="20"/>
      <c r="K9530" s="21"/>
      <c r="L9530" s="21"/>
      <c r="M9530" s="19"/>
      <c r="N9530" s="19"/>
    </row>
    <row r="9531" spans="8:14">
      <c r="H9531" s="18"/>
      <c r="I9531" s="20"/>
      <c r="K9531" s="21"/>
      <c r="L9531" s="21"/>
      <c r="M9531" s="19"/>
      <c r="N9531" s="19"/>
    </row>
    <row r="9532" spans="8:14">
      <c r="H9532" s="18"/>
      <c r="I9532" s="20"/>
      <c r="K9532" s="21"/>
      <c r="L9532" s="21"/>
      <c r="M9532" s="19"/>
      <c r="N9532" s="19"/>
    </row>
    <row r="9533" spans="8:14">
      <c r="H9533" s="18"/>
      <c r="I9533" s="20"/>
      <c r="K9533" s="21"/>
      <c r="L9533" s="21"/>
      <c r="M9533" s="19"/>
      <c r="N9533" s="19"/>
    </row>
    <row r="9534" spans="8:14">
      <c r="H9534" s="18"/>
      <c r="I9534" s="20"/>
      <c r="K9534" s="21"/>
      <c r="L9534" s="21"/>
      <c r="M9534" s="19"/>
      <c r="N9534" s="19"/>
    </row>
    <row r="9535" spans="8:14">
      <c r="H9535" s="18"/>
      <c r="I9535" s="20"/>
      <c r="K9535" s="21"/>
      <c r="L9535" s="21"/>
      <c r="M9535" s="19"/>
      <c r="N9535" s="19"/>
    </row>
    <row r="9536" spans="8:14">
      <c r="H9536" s="18"/>
      <c r="I9536" s="20"/>
      <c r="K9536" s="21"/>
      <c r="L9536" s="21"/>
      <c r="M9536" s="19"/>
      <c r="N9536" s="19"/>
    </row>
    <row r="9537" spans="8:14">
      <c r="H9537" s="18"/>
      <c r="I9537" s="20"/>
      <c r="K9537" s="21"/>
      <c r="L9537" s="21"/>
      <c r="M9537" s="19"/>
      <c r="N9537" s="19"/>
    </row>
    <row r="9538" spans="8:14">
      <c r="H9538" s="18"/>
      <c r="I9538" s="20"/>
      <c r="K9538" s="21"/>
      <c r="L9538" s="21"/>
      <c r="M9538" s="19"/>
      <c r="N9538" s="19"/>
    </row>
    <row r="9539" spans="8:14">
      <c r="H9539" s="18"/>
      <c r="I9539" s="20"/>
      <c r="K9539" s="21"/>
      <c r="L9539" s="21"/>
      <c r="M9539" s="19"/>
      <c r="N9539" s="19"/>
    </row>
    <row r="9540" spans="8:14">
      <c r="H9540" s="18"/>
      <c r="I9540" s="20"/>
      <c r="K9540" s="21"/>
      <c r="L9540" s="21"/>
      <c r="M9540" s="19"/>
      <c r="N9540" s="19"/>
    </row>
    <row r="9541" spans="8:14">
      <c r="H9541" s="18"/>
      <c r="I9541" s="20"/>
      <c r="K9541" s="21"/>
      <c r="L9541" s="21"/>
      <c r="M9541" s="19"/>
      <c r="N9541" s="19"/>
    </row>
    <row r="9542" spans="8:14">
      <c r="H9542" s="18"/>
      <c r="I9542" s="20"/>
      <c r="K9542" s="21"/>
      <c r="L9542" s="21"/>
      <c r="M9542" s="19"/>
      <c r="N9542" s="19"/>
    </row>
    <row r="9543" spans="8:14">
      <c r="H9543" s="18"/>
      <c r="I9543" s="20"/>
      <c r="K9543" s="21"/>
      <c r="L9543" s="21"/>
      <c r="M9543" s="19"/>
      <c r="N9543" s="19"/>
    </row>
    <row r="9544" spans="8:14">
      <c r="H9544" s="18"/>
      <c r="I9544" s="20"/>
      <c r="K9544" s="21"/>
      <c r="L9544" s="21"/>
      <c r="M9544" s="19"/>
      <c r="N9544" s="19"/>
    </row>
    <row r="9545" spans="8:14">
      <c r="H9545" s="18"/>
      <c r="I9545" s="20"/>
      <c r="K9545" s="21"/>
      <c r="L9545" s="21"/>
      <c r="M9545" s="19"/>
      <c r="N9545" s="19"/>
    </row>
    <row r="9546" spans="8:14">
      <c r="H9546" s="18"/>
      <c r="I9546" s="20"/>
      <c r="K9546" s="21"/>
      <c r="L9546" s="21"/>
      <c r="M9546" s="19"/>
      <c r="N9546" s="19"/>
    </row>
    <row r="9547" spans="8:14">
      <c r="H9547" s="18"/>
      <c r="I9547" s="20"/>
      <c r="K9547" s="21"/>
      <c r="L9547" s="21"/>
      <c r="M9547" s="19"/>
      <c r="N9547" s="19"/>
    </row>
    <row r="9548" spans="8:14">
      <c r="H9548" s="18"/>
      <c r="I9548" s="20"/>
      <c r="K9548" s="21"/>
      <c r="L9548" s="21"/>
      <c r="M9548" s="19"/>
      <c r="N9548" s="19"/>
    </row>
    <row r="9549" spans="8:14">
      <c r="H9549" s="18"/>
      <c r="I9549" s="20"/>
      <c r="K9549" s="21"/>
      <c r="L9549" s="21"/>
      <c r="M9549" s="19"/>
      <c r="N9549" s="19"/>
    </row>
    <row r="9550" spans="8:14">
      <c r="H9550" s="18"/>
      <c r="I9550" s="20"/>
      <c r="K9550" s="21"/>
      <c r="L9550" s="21"/>
      <c r="M9550" s="19"/>
      <c r="N9550" s="19"/>
    </row>
    <row r="9551" spans="8:14">
      <c r="H9551" s="18"/>
      <c r="I9551" s="20"/>
      <c r="K9551" s="21"/>
      <c r="L9551" s="21"/>
      <c r="M9551" s="19"/>
      <c r="N9551" s="19"/>
    </row>
    <row r="9552" spans="8:14">
      <c r="H9552" s="18"/>
      <c r="I9552" s="20"/>
      <c r="K9552" s="21"/>
      <c r="L9552" s="21"/>
      <c r="M9552" s="19"/>
      <c r="N9552" s="19"/>
    </row>
    <row r="9553" spans="8:14">
      <c r="H9553" s="18"/>
      <c r="I9553" s="20"/>
      <c r="K9553" s="21"/>
      <c r="L9553" s="21"/>
      <c r="M9553" s="19"/>
      <c r="N9553" s="19"/>
    </row>
    <row r="9554" spans="8:14">
      <c r="H9554" s="18"/>
      <c r="I9554" s="20"/>
      <c r="K9554" s="21"/>
      <c r="L9554" s="21"/>
      <c r="M9554" s="19"/>
      <c r="N9554" s="19"/>
    </row>
    <row r="9555" spans="8:14">
      <c r="H9555" s="18"/>
      <c r="I9555" s="20"/>
      <c r="K9555" s="21"/>
      <c r="L9555" s="21"/>
      <c r="M9555" s="19"/>
      <c r="N9555" s="19"/>
    </row>
    <row r="9556" spans="8:14">
      <c r="H9556" s="18"/>
      <c r="I9556" s="20"/>
      <c r="K9556" s="21"/>
      <c r="L9556" s="21"/>
      <c r="M9556" s="19"/>
      <c r="N9556" s="19"/>
    </row>
    <row r="9557" spans="8:14">
      <c r="H9557" s="18"/>
      <c r="I9557" s="20"/>
      <c r="K9557" s="21"/>
      <c r="L9557" s="21"/>
      <c r="M9557" s="19"/>
      <c r="N9557" s="19"/>
    </row>
    <row r="9558" spans="8:14">
      <c r="H9558" s="18"/>
      <c r="I9558" s="20"/>
      <c r="K9558" s="21"/>
      <c r="L9558" s="21"/>
      <c r="M9558" s="19"/>
      <c r="N9558" s="19"/>
    </row>
    <row r="9559" spans="8:14">
      <c r="H9559" s="18"/>
      <c r="I9559" s="20"/>
      <c r="K9559" s="21"/>
      <c r="L9559" s="21"/>
      <c r="M9559" s="19"/>
      <c r="N9559" s="19"/>
    </row>
    <row r="9560" spans="8:14">
      <c r="H9560" s="18"/>
      <c r="I9560" s="20"/>
      <c r="K9560" s="21"/>
      <c r="L9560" s="21"/>
      <c r="M9560" s="19"/>
      <c r="N9560" s="19"/>
    </row>
    <row r="9561" spans="8:14">
      <c r="H9561" s="18"/>
      <c r="I9561" s="20"/>
      <c r="K9561" s="21"/>
      <c r="L9561" s="21"/>
      <c r="M9561" s="19"/>
      <c r="N9561" s="19"/>
    </row>
    <row r="9562" spans="8:14">
      <c r="H9562" s="18"/>
      <c r="I9562" s="20"/>
      <c r="K9562" s="21"/>
      <c r="L9562" s="21"/>
      <c r="M9562" s="19"/>
      <c r="N9562" s="19"/>
    </row>
    <row r="9563" spans="8:14">
      <c r="H9563" s="18"/>
      <c r="I9563" s="20"/>
      <c r="K9563" s="21"/>
      <c r="L9563" s="21"/>
      <c r="M9563" s="19"/>
      <c r="N9563" s="19"/>
    </row>
    <row r="9564" spans="8:14">
      <c r="H9564" s="18"/>
      <c r="I9564" s="20"/>
      <c r="K9564" s="21"/>
      <c r="L9564" s="21"/>
      <c r="M9564" s="19"/>
      <c r="N9564" s="19"/>
    </row>
    <row r="9565" spans="8:14">
      <c r="H9565" s="18"/>
      <c r="I9565" s="20"/>
      <c r="K9565" s="21"/>
      <c r="L9565" s="21"/>
      <c r="M9565" s="19"/>
      <c r="N9565" s="19"/>
    </row>
    <row r="9566" spans="8:14">
      <c r="H9566" s="18"/>
      <c r="I9566" s="20"/>
      <c r="K9566" s="21"/>
      <c r="L9566" s="21"/>
      <c r="M9566" s="19"/>
      <c r="N9566" s="19"/>
    </row>
    <row r="9567" spans="8:14">
      <c r="H9567" s="18"/>
      <c r="I9567" s="20"/>
      <c r="K9567" s="21"/>
      <c r="L9567" s="21"/>
      <c r="M9567" s="19"/>
      <c r="N9567" s="19"/>
    </row>
    <row r="9568" spans="8:14">
      <c r="H9568" s="18"/>
      <c r="I9568" s="20"/>
      <c r="K9568" s="21"/>
      <c r="L9568" s="21"/>
      <c r="M9568" s="19"/>
      <c r="N9568" s="19"/>
    </row>
    <row r="9569" spans="8:14">
      <c r="H9569" s="18"/>
      <c r="I9569" s="20"/>
      <c r="K9569" s="21"/>
      <c r="L9569" s="21"/>
      <c r="M9569" s="19"/>
      <c r="N9569" s="19"/>
    </row>
    <row r="9570" spans="8:14">
      <c r="H9570" s="18"/>
      <c r="I9570" s="20"/>
      <c r="K9570" s="21"/>
      <c r="L9570" s="21"/>
      <c r="M9570" s="19"/>
      <c r="N9570" s="19"/>
    </row>
    <row r="9571" spans="8:14">
      <c r="H9571" s="18"/>
      <c r="I9571" s="20"/>
      <c r="K9571" s="21"/>
      <c r="L9571" s="21"/>
      <c r="M9571" s="19"/>
      <c r="N9571" s="19"/>
    </row>
    <row r="9572" spans="8:14">
      <c r="H9572" s="18"/>
      <c r="I9572" s="20"/>
      <c r="K9572" s="21"/>
      <c r="L9572" s="21"/>
      <c r="M9572" s="19"/>
      <c r="N9572" s="19"/>
    </row>
    <row r="9573" spans="8:14">
      <c r="H9573" s="18"/>
      <c r="I9573" s="20"/>
      <c r="K9573" s="21"/>
      <c r="L9573" s="21"/>
      <c r="M9573" s="19"/>
      <c r="N9573" s="19"/>
    </row>
    <row r="9574" spans="8:14">
      <c r="H9574" s="18"/>
      <c r="I9574" s="20"/>
      <c r="K9574" s="21"/>
      <c r="L9574" s="21"/>
      <c r="M9574" s="19"/>
      <c r="N9574" s="19"/>
    </row>
    <row r="9575" spans="8:14">
      <c r="H9575" s="18"/>
      <c r="I9575" s="20"/>
      <c r="K9575" s="21"/>
      <c r="L9575" s="21"/>
      <c r="M9575" s="19"/>
      <c r="N9575" s="19"/>
    </row>
    <row r="9576" spans="8:14">
      <c r="H9576" s="18"/>
      <c r="I9576" s="20"/>
      <c r="K9576" s="21"/>
      <c r="L9576" s="21"/>
      <c r="M9576" s="19"/>
      <c r="N9576" s="19"/>
    </row>
    <row r="9577" spans="8:14">
      <c r="H9577" s="18"/>
      <c r="I9577" s="20"/>
      <c r="K9577" s="21"/>
      <c r="L9577" s="21"/>
      <c r="M9577" s="19"/>
      <c r="N9577" s="19"/>
    </row>
    <row r="9578" spans="8:14">
      <c r="H9578" s="18"/>
      <c r="I9578" s="20"/>
      <c r="K9578" s="21"/>
      <c r="L9578" s="21"/>
      <c r="M9578" s="19"/>
      <c r="N9578" s="19"/>
    </row>
    <row r="9579" spans="8:14">
      <c r="H9579" s="18"/>
      <c r="I9579" s="20"/>
      <c r="K9579" s="21"/>
      <c r="L9579" s="21"/>
      <c r="M9579" s="19"/>
      <c r="N9579" s="19"/>
    </row>
    <row r="9580" spans="8:14">
      <c r="H9580" s="18"/>
      <c r="I9580" s="20"/>
      <c r="K9580" s="21"/>
      <c r="L9580" s="21"/>
      <c r="M9580" s="19"/>
      <c r="N9580" s="19"/>
    </row>
    <row r="9581" spans="8:14">
      <c r="H9581" s="18"/>
      <c r="I9581" s="20"/>
      <c r="K9581" s="21"/>
      <c r="L9581" s="21"/>
      <c r="M9581" s="19"/>
      <c r="N9581" s="19"/>
    </row>
    <row r="9582" spans="8:14">
      <c r="H9582" s="18"/>
      <c r="I9582" s="20"/>
      <c r="K9582" s="21"/>
      <c r="L9582" s="21"/>
      <c r="M9582" s="19"/>
      <c r="N9582" s="19"/>
    </row>
    <row r="9583" spans="8:14">
      <c r="H9583" s="18"/>
      <c r="I9583" s="20"/>
      <c r="K9583" s="21"/>
      <c r="L9583" s="21"/>
      <c r="M9583" s="19"/>
      <c r="N9583" s="19"/>
    </row>
    <row r="9584" spans="8:14">
      <c r="H9584" s="18"/>
      <c r="I9584" s="20"/>
      <c r="K9584" s="21"/>
      <c r="L9584" s="21"/>
      <c r="M9584" s="19"/>
      <c r="N9584" s="19"/>
    </row>
    <row r="9585" spans="8:14">
      <c r="H9585" s="18"/>
      <c r="I9585" s="20"/>
      <c r="K9585" s="21"/>
      <c r="L9585" s="21"/>
      <c r="M9585" s="19"/>
      <c r="N9585" s="19"/>
    </row>
    <row r="9586" spans="8:14">
      <c r="H9586" s="18"/>
      <c r="I9586" s="20"/>
      <c r="K9586" s="21"/>
      <c r="L9586" s="21"/>
      <c r="M9586" s="19"/>
      <c r="N9586" s="19"/>
    </row>
    <row r="9587" spans="8:14">
      <c r="H9587" s="18"/>
      <c r="I9587" s="20"/>
      <c r="K9587" s="21"/>
      <c r="L9587" s="21"/>
      <c r="M9587" s="19"/>
      <c r="N9587" s="19"/>
    </row>
    <row r="9588" spans="8:14">
      <c r="H9588" s="18"/>
      <c r="I9588" s="20"/>
      <c r="K9588" s="21"/>
      <c r="L9588" s="21"/>
      <c r="M9588" s="19"/>
      <c r="N9588" s="19"/>
    </row>
    <row r="9589" spans="8:14">
      <c r="H9589" s="18"/>
      <c r="I9589" s="20"/>
      <c r="K9589" s="21"/>
      <c r="L9589" s="21"/>
      <c r="M9589" s="19"/>
      <c r="N9589" s="19"/>
    </row>
    <row r="9590" spans="8:14">
      <c r="H9590" s="18"/>
      <c r="I9590" s="20"/>
      <c r="K9590" s="21"/>
      <c r="L9590" s="21"/>
      <c r="M9590" s="19"/>
      <c r="N9590" s="19"/>
    </row>
    <row r="9591" spans="8:14">
      <c r="H9591" s="18"/>
      <c r="I9591" s="20"/>
      <c r="K9591" s="21"/>
      <c r="L9591" s="21"/>
      <c r="M9591" s="19"/>
      <c r="N9591" s="19"/>
    </row>
    <row r="9592" spans="8:14">
      <c r="H9592" s="18"/>
      <c r="I9592" s="20"/>
      <c r="K9592" s="21"/>
      <c r="L9592" s="21"/>
      <c r="M9592" s="19"/>
      <c r="N9592" s="19"/>
    </row>
    <row r="9593" spans="8:14">
      <c r="H9593" s="18"/>
      <c r="I9593" s="20"/>
      <c r="K9593" s="21"/>
      <c r="L9593" s="21"/>
      <c r="M9593" s="19"/>
      <c r="N9593" s="19"/>
    </row>
    <row r="9594" spans="8:14">
      <c r="H9594" s="18"/>
      <c r="I9594" s="20"/>
      <c r="K9594" s="21"/>
      <c r="L9594" s="21"/>
      <c r="M9594" s="19"/>
      <c r="N9594" s="19"/>
    </row>
    <row r="9595" spans="8:14">
      <c r="H9595" s="18"/>
      <c r="I9595" s="20"/>
      <c r="K9595" s="21"/>
      <c r="L9595" s="21"/>
      <c r="M9595" s="19"/>
      <c r="N9595" s="19"/>
    </row>
    <row r="9596" spans="8:14">
      <c r="H9596" s="18"/>
      <c r="I9596" s="20"/>
      <c r="K9596" s="21"/>
      <c r="L9596" s="21"/>
      <c r="M9596" s="19"/>
      <c r="N9596" s="19"/>
    </row>
    <row r="9597" spans="8:14">
      <c r="H9597" s="18"/>
      <c r="I9597" s="20"/>
      <c r="K9597" s="21"/>
      <c r="L9597" s="21"/>
      <c r="M9597" s="19"/>
      <c r="N9597" s="19"/>
    </row>
    <row r="9598" spans="8:14">
      <c r="H9598" s="18"/>
      <c r="I9598" s="20"/>
      <c r="K9598" s="21"/>
      <c r="L9598" s="21"/>
      <c r="M9598" s="19"/>
      <c r="N9598" s="19"/>
    </row>
    <row r="9599" spans="8:14">
      <c r="H9599" s="18"/>
      <c r="I9599" s="20"/>
      <c r="K9599" s="21"/>
      <c r="L9599" s="21"/>
      <c r="M9599" s="19"/>
      <c r="N9599" s="19"/>
    </row>
    <row r="9600" spans="8:14">
      <c r="H9600" s="18"/>
      <c r="I9600" s="20"/>
      <c r="K9600" s="21"/>
      <c r="L9600" s="21"/>
      <c r="M9600" s="19"/>
      <c r="N9600" s="19"/>
    </row>
    <row r="9601" spans="8:14">
      <c r="H9601" s="18"/>
      <c r="I9601" s="20"/>
      <c r="K9601" s="21"/>
      <c r="L9601" s="21"/>
      <c r="M9601" s="19"/>
      <c r="N9601" s="19"/>
    </row>
    <row r="9602" spans="8:14">
      <c r="H9602" s="18"/>
      <c r="I9602" s="20"/>
      <c r="K9602" s="21"/>
      <c r="L9602" s="21"/>
      <c r="M9602" s="19"/>
      <c r="N9602" s="19"/>
    </row>
    <row r="9603" spans="8:14">
      <c r="H9603" s="18"/>
      <c r="I9603" s="20"/>
      <c r="K9603" s="21"/>
      <c r="L9603" s="21"/>
      <c r="M9603" s="19"/>
      <c r="N9603" s="19"/>
    </row>
    <row r="9604" spans="8:14">
      <c r="H9604" s="18"/>
      <c r="I9604" s="20"/>
      <c r="K9604" s="21"/>
      <c r="L9604" s="21"/>
      <c r="M9604" s="19"/>
      <c r="N9604" s="19"/>
    </row>
    <row r="9605" spans="8:14">
      <c r="H9605" s="18"/>
      <c r="I9605" s="20"/>
      <c r="K9605" s="21"/>
      <c r="L9605" s="21"/>
      <c r="M9605" s="19"/>
      <c r="N9605" s="19"/>
    </row>
    <row r="9606" spans="8:14">
      <c r="H9606" s="18"/>
      <c r="I9606" s="20"/>
      <c r="K9606" s="21"/>
      <c r="L9606" s="21"/>
      <c r="M9606" s="19"/>
      <c r="N9606" s="19"/>
    </row>
    <row r="9607" spans="8:14">
      <c r="H9607" s="18"/>
      <c r="I9607" s="20"/>
      <c r="K9607" s="21"/>
      <c r="L9607" s="21"/>
      <c r="M9607" s="19"/>
      <c r="N9607" s="19"/>
    </row>
    <row r="9608" spans="8:14">
      <c r="H9608" s="18"/>
      <c r="I9608" s="20"/>
      <c r="K9608" s="21"/>
      <c r="L9608" s="21"/>
      <c r="M9608" s="19"/>
      <c r="N9608" s="19"/>
    </row>
    <row r="9609" spans="8:14">
      <c r="H9609" s="18"/>
      <c r="I9609" s="20"/>
      <c r="K9609" s="21"/>
      <c r="L9609" s="21"/>
      <c r="M9609" s="19"/>
      <c r="N9609" s="19"/>
    </row>
    <row r="9610" spans="8:14">
      <c r="H9610" s="18"/>
      <c r="I9610" s="20"/>
      <c r="K9610" s="21"/>
      <c r="L9610" s="21"/>
      <c r="M9610" s="19"/>
      <c r="N9610" s="19"/>
    </row>
    <row r="9611" spans="8:14">
      <c r="H9611" s="18"/>
      <c r="I9611" s="20"/>
      <c r="K9611" s="21"/>
      <c r="L9611" s="21"/>
      <c r="M9611" s="19"/>
      <c r="N9611" s="19"/>
    </row>
    <row r="9612" spans="8:14">
      <c r="H9612" s="18"/>
      <c r="I9612" s="20"/>
      <c r="K9612" s="21"/>
      <c r="L9612" s="21"/>
      <c r="M9612" s="19"/>
      <c r="N9612" s="19"/>
    </row>
    <row r="9613" spans="8:14">
      <c r="H9613" s="18"/>
      <c r="I9613" s="20"/>
      <c r="K9613" s="21"/>
      <c r="L9613" s="21"/>
      <c r="M9613" s="19"/>
      <c r="N9613" s="19"/>
    </row>
    <row r="9614" spans="8:14">
      <c r="H9614" s="18"/>
      <c r="I9614" s="20"/>
      <c r="K9614" s="21"/>
      <c r="L9614" s="21"/>
      <c r="M9614" s="19"/>
      <c r="N9614" s="19"/>
    </row>
    <row r="9615" spans="8:14">
      <c r="H9615" s="18"/>
      <c r="I9615" s="20"/>
      <c r="K9615" s="21"/>
      <c r="L9615" s="21"/>
      <c r="M9615" s="19"/>
      <c r="N9615" s="19"/>
    </row>
    <row r="9616" spans="8:14">
      <c r="H9616" s="18"/>
      <c r="I9616" s="20"/>
      <c r="K9616" s="21"/>
      <c r="L9616" s="21"/>
      <c r="M9616" s="19"/>
      <c r="N9616" s="19"/>
    </row>
    <row r="9617" spans="8:14">
      <c r="H9617" s="18"/>
      <c r="I9617" s="20"/>
      <c r="K9617" s="21"/>
      <c r="L9617" s="21"/>
      <c r="M9617" s="19"/>
      <c r="N9617" s="19"/>
    </row>
    <row r="9618" spans="8:14">
      <c r="H9618" s="18"/>
      <c r="I9618" s="20"/>
      <c r="K9618" s="21"/>
      <c r="L9618" s="21"/>
      <c r="M9618" s="19"/>
      <c r="N9618" s="19"/>
    </row>
    <row r="9619" spans="8:14">
      <c r="H9619" s="18"/>
      <c r="I9619" s="20"/>
      <c r="K9619" s="21"/>
      <c r="L9619" s="21"/>
      <c r="M9619" s="19"/>
      <c r="N9619" s="19"/>
    </row>
    <row r="9620" spans="8:14">
      <c r="H9620" s="18"/>
      <c r="I9620" s="20"/>
      <c r="K9620" s="21"/>
      <c r="L9620" s="21"/>
      <c r="M9620" s="19"/>
      <c r="N9620" s="19"/>
    </row>
    <row r="9621" spans="8:14">
      <c r="H9621" s="18"/>
      <c r="I9621" s="20"/>
      <c r="K9621" s="21"/>
      <c r="L9621" s="21"/>
      <c r="M9621" s="19"/>
      <c r="N9621" s="19"/>
    </row>
    <row r="9622" spans="8:14">
      <c r="H9622" s="18"/>
      <c r="I9622" s="20"/>
      <c r="K9622" s="21"/>
      <c r="L9622" s="21"/>
      <c r="M9622" s="19"/>
      <c r="N9622" s="19"/>
    </row>
    <row r="9623" spans="8:14">
      <c r="H9623" s="18"/>
      <c r="I9623" s="20"/>
      <c r="K9623" s="21"/>
      <c r="L9623" s="21"/>
      <c r="M9623" s="19"/>
      <c r="N9623" s="19"/>
    </row>
    <row r="9624" spans="8:14">
      <c r="H9624" s="18"/>
      <c r="I9624" s="20"/>
      <c r="K9624" s="21"/>
      <c r="L9624" s="21"/>
      <c r="M9624" s="19"/>
      <c r="N9624" s="19"/>
    </row>
    <row r="9625" spans="8:14">
      <c r="H9625" s="18"/>
      <c r="I9625" s="20"/>
      <c r="K9625" s="21"/>
      <c r="L9625" s="21"/>
      <c r="M9625" s="19"/>
      <c r="N9625" s="19"/>
    </row>
    <row r="9626" spans="8:14">
      <c r="H9626" s="18"/>
      <c r="I9626" s="20"/>
      <c r="K9626" s="21"/>
      <c r="L9626" s="21"/>
      <c r="M9626" s="19"/>
      <c r="N9626" s="19"/>
    </row>
    <row r="9627" spans="8:14">
      <c r="H9627" s="18"/>
      <c r="I9627" s="20"/>
      <c r="K9627" s="21"/>
      <c r="L9627" s="21"/>
      <c r="M9627" s="19"/>
      <c r="N9627" s="19"/>
    </row>
    <row r="9628" spans="8:14">
      <c r="H9628" s="18"/>
      <c r="I9628" s="20"/>
      <c r="K9628" s="21"/>
      <c r="L9628" s="21"/>
      <c r="M9628" s="19"/>
      <c r="N9628" s="19"/>
    </row>
    <row r="9629" spans="8:14">
      <c r="H9629" s="18"/>
      <c r="I9629" s="20"/>
      <c r="K9629" s="21"/>
      <c r="L9629" s="21"/>
      <c r="M9629" s="19"/>
      <c r="N9629" s="19"/>
    </row>
    <row r="9630" spans="8:14">
      <c r="H9630" s="18"/>
      <c r="I9630" s="20"/>
      <c r="K9630" s="21"/>
      <c r="L9630" s="21"/>
      <c r="M9630" s="19"/>
      <c r="N9630" s="19"/>
    </row>
    <row r="9631" spans="8:14">
      <c r="H9631" s="18"/>
      <c r="I9631" s="20"/>
      <c r="K9631" s="21"/>
      <c r="L9631" s="21"/>
      <c r="M9631" s="19"/>
      <c r="N9631" s="19"/>
    </row>
    <row r="9632" spans="8:14">
      <c r="H9632" s="18"/>
      <c r="I9632" s="20"/>
      <c r="K9632" s="21"/>
      <c r="L9632" s="21"/>
      <c r="M9632" s="19"/>
      <c r="N9632" s="19"/>
    </row>
    <row r="9633" spans="8:14">
      <c r="H9633" s="18"/>
      <c r="I9633" s="20"/>
      <c r="K9633" s="21"/>
      <c r="L9633" s="21"/>
      <c r="M9633" s="19"/>
      <c r="N9633" s="19"/>
    </row>
    <row r="9634" spans="8:14">
      <c r="H9634" s="18"/>
      <c r="I9634" s="20"/>
      <c r="K9634" s="21"/>
      <c r="L9634" s="21"/>
      <c r="M9634" s="19"/>
      <c r="N9634" s="19"/>
    </row>
    <row r="9635" spans="8:14">
      <c r="H9635" s="18"/>
      <c r="I9635" s="20"/>
      <c r="K9635" s="21"/>
      <c r="L9635" s="21"/>
      <c r="M9635" s="19"/>
      <c r="N9635" s="19"/>
    </row>
    <row r="9636" spans="8:14">
      <c r="H9636" s="18"/>
      <c r="I9636" s="20"/>
      <c r="K9636" s="21"/>
      <c r="L9636" s="21"/>
      <c r="M9636" s="19"/>
      <c r="N9636" s="19"/>
    </row>
    <row r="9637" spans="8:14">
      <c r="H9637" s="18"/>
      <c r="I9637" s="20"/>
      <c r="K9637" s="21"/>
      <c r="L9637" s="21"/>
      <c r="M9637" s="19"/>
      <c r="N9637" s="19"/>
    </row>
    <row r="9638" spans="8:14">
      <c r="H9638" s="18"/>
      <c r="I9638" s="20"/>
      <c r="K9638" s="21"/>
      <c r="L9638" s="21"/>
      <c r="M9638" s="19"/>
      <c r="N9638" s="19"/>
    </row>
    <row r="9639" spans="8:14">
      <c r="H9639" s="18"/>
      <c r="I9639" s="20"/>
      <c r="K9639" s="21"/>
      <c r="L9639" s="21"/>
      <c r="M9639" s="19"/>
      <c r="N9639" s="19"/>
    </row>
    <row r="9640" spans="8:14">
      <c r="H9640" s="18"/>
      <c r="I9640" s="20"/>
      <c r="K9640" s="21"/>
      <c r="L9640" s="21"/>
      <c r="M9640" s="19"/>
      <c r="N9640" s="19"/>
    </row>
    <row r="9641" spans="8:14">
      <c r="H9641" s="18"/>
      <c r="I9641" s="20"/>
      <c r="K9641" s="21"/>
      <c r="L9641" s="21"/>
      <c r="M9641" s="19"/>
      <c r="N9641" s="19"/>
    </row>
    <row r="9642" spans="8:14">
      <c r="H9642" s="18"/>
      <c r="I9642" s="20"/>
      <c r="K9642" s="21"/>
      <c r="L9642" s="21"/>
      <c r="M9642" s="19"/>
      <c r="N9642" s="19"/>
    </row>
    <row r="9643" spans="8:14">
      <c r="H9643" s="18"/>
      <c r="I9643" s="20"/>
      <c r="K9643" s="21"/>
      <c r="L9643" s="21"/>
      <c r="M9643" s="19"/>
      <c r="N9643" s="19"/>
    </row>
    <row r="9644" spans="8:14">
      <c r="H9644" s="18"/>
      <c r="I9644" s="20"/>
      <c r="K9644" s="21"/>
      <c r="L9644" s="21"/>
      <c r="M9644" s="19"/>
      <c r="N9644" s="19"/>
    </row>
    <row r="9645" spans="8:14">
      <c r="H9645" s="18"/>
      <c r="I9645" s="20"/>
      <c r="K9645" s="21"/>
      <c r="L9645" s="21"/>
      <c r="M9645" s="19"/>
      <c r="N9645" s="19"/>
    </row>
    <row r="9646" spans="8:14">
      <c r="H9646" s="18"/>
      <c r="I9646" s="20"/>
      <c r="K9646" s="21"/>
      <c r="L9646" s="21"/>
      <c r="M9646" s="19"/>
      <c r="N9646" s="19"/>
    </row>
    <row r="9647" spans="8:14">
      <c r="H9647" s="18"/>
      <c r="I9647" s="20"/>
      <c r="K9647" s="21"/>
      <c r="L9647" s="21"/>
      <c r="M9647" s="19"/>
      <c r="N9647" s="19"/>
    </row>
    <row r="9648" spans="8:14">
      <c r="H9648" s="18"/>
      <c r="I9648" s="20"/>
      <c r="K9648" s="21"/>
      <c r="L9648" s="21"/>
      <c r="M9648" s="19"/>
      <c r="N9648" s="19"/>
    </row>
    <row r="9649" spans="8:14">
      <c r="H9649" s="18"/>
      <c r="I9649" s="20"/>
      <c r="K9649" s="21"/>
      <c r="L9649" s="21"/>
      <c r="M9649" s="19"/>
      <c r="N9649" s="19"/>
    </row>
    <row r="9650" spans="8:14">
      <c r="H9650" s="18"/>
      <c r="I9650" s="20"/>
      <c r="K9650" s="21"/>
      <c r="L9650" s="21"/>
      <c r="M9650" s="19"/>
      <c r="N9650" s="19"/>
    </row>
    <row r="9651" spans="8:14">
      <c r="H9651" s="18"/>
      <c r="I9651" s="20"/>
      <c r="K9651" s="21"/>
      <c r="L9651" s="21"/>
      <c r="M9651" s="19"/>
      <c r="N9651" s="19"/>
    </row>
    <row r="9652" spans="8:14">
      <c r="H9652" s="18"/>
      <c r="I9652" s="20"/>
      <c r="K9652" s="21"/>
      <c r="L9652" s="21"/>
      <c r="M9652" s="19"/>
      <c r="N9652" s="19"/>
    </row>
    <row r="9653" spans="8:14">
      <c r="H9653" s="18"/>
      <c r="I9653" s="20"/>
      <c r="K9653" s="21"/>
      <c r="L9653" s="21"/>
      <c r="M9653" s="19"/>
      <c r="N9653" s="19"/>
    </row>
    <row r="9654" spans="8:14">
      <c r="H9654" s="18"/>
      <c r="I9654" s="20"/>
      <c r="K9654" s="21"/>
      <c r="L9654" s="21"/>
      <c r="M9654" s="19"/>
      <c r="N9654" s="19"/>
    </row>
    <row r="9655" spans="8:14">
      <c r="H9655" s="18"/>
      <c r="I9655" s="20"/>
      <c r="K9655" s="21"/>
      <c r="L9655" s="21"/>
      <c r="M9655" s="19"/>
      <c r="N9655" s="19"/>
    </row>
    <row r="9656" spans="8:14">
      <c r="H9656" s="18"/>
      <c r="I9656" s="20"/>
      <c r="K9656" s="21"/>
      <c r="L9656" s="21"/>
      <c r="M9656" s="19"/>
      <c r="N9656" s="19"/>
    </row>
    <row r="9657" spans="8:14">
      <c r="H9657" s="18"/>
      <c r="I9657" s="20"/>
      <c r="K9657" s="21"/>
      <c r="L9657" s="21"/>
      <c r="M9657" s="19"/>
      <c r="N9657" s="19"/>
    </row>
    <row r="9658" spans="8:14">
      <c r="H9658" s="18"/>
      <c r="I9658" s="20"/>
      <c r="K9658" s="21"/>
      <c r="L9658" s="21"/>
      <c r="M9658" s="19"/>
      <c r="N9658" s="19"/>
    </row>
    <row r="9659" spans="8:14">
      <c r="H9659" s="18"/>
      <c r="I9659" s="20"/>
      <c r="K9659" s="21"/>
      <c r="L9659" s="21"/>
      <c r="M9659" s="19"/>
      <c r="N9659" s="19"/>
    </row>
    <row r="9660" spans="8:14">
      <c r="H9660" s="18"/>
      <c r="I9660" s="20"/>
      <c r="K9660" s="21"/>
      <c r="L9660" s="21"/>
      <c r="M9660" s="19"/>
      <c r="N9660" s="19"/>
    </row>
    <row r="9661" spans="8:14">
      <c r="H9661" s="18"/>
      <c r="I9661" s="20"/>
      <c r="K9661" s="21"/>
      <c r="L9661" s="21"/>
      <c r="M9661" s="19"/>
      <c r="N9661" s="19"/>
    </row>
    <row r="9662" spans="8:14">
      <c r="H9662" s="18"/>
      <c r="I9662" s="20"/>
      <c r="K9662" s="21"/>
      <c r="L9662" s="21"/>
      <c r="M9662" s="19"/>
      <c r="N9662" s="19"/>
    </row>
    <row r="9663" spans="8:14">
      <c r="H9663" s="18"/>
      <c r="I9663" s="20"/>
      <c r="K9663" s="21"/>
      <c r="L9663" s="21"/>
      <c r="M9663" s="19"/>
      <c r="N9663" s="19"/>
    </row>
    <row r="9664" spans="8:14">
      <c r="H9664" s="18"/>
      <c r="I9664" s="20"/>
      <c r="K9664" s="21"/>
      <c r="L9664" s="21"/>
      <c r="M9664" s="19"/>
      <c r="N9664" s="19"/>
    </row>
    <row r="9665" spans="8:14">
      <c r="H9665" s="18"/>
      <c r="I9665" s="20"/>
      <c r="K9665" s="21"/>
      <c r="L9665" s="21"/>
      <c r="M9665" s="19"/>
      <c r="N9665" s="19"/>
    </row>
    <row r="9666" spans="8:14">
      <c r="H9666" s="18"/>
      <c r="I9666" s="20"/>
      <c r="K9666" s="21"/>
      <c r="L9666" s="21"/>
      <c r="M9666" s="19"/>
      <c r="N9666" s="19"/>
    </row>
    <row r="9667" spans="8:14">
      <c r="H9667" s="18"/>
      <c r="I9667" s="20"/>
      <c r="K9667" s="21"/>
      <c r="L9667" s="21"/>
      <c r="M9667" s="19"/>
      <c r="N9667" s="19"/>
    </row>
    <row r="9668" spans="8:14">
      <c r="H9668" s="18"/>
      <c r="I9668" s="20"/>
      <c r="K9668" s="21"/>
      <c r="L9668" s="21"/>
      <c r="M9668" s="19"/>
      <c r="N9668" s="19"/>
    </row>
    <row r="9669" spans="8:14">
      <c r="H9669" s="18"/>
      <c r="I9669" s="20"/>
      <c r="K9669" s="21"/>
      <c r="L9669" s="21"/>
      <c r="M9669" s="19"/>
      <c r="N9669" s="19"/>
    </row>
    <row r="9670" spans="8:14">
      <c r="H9670" s="18"/>
      <c r="I9670" s="20"/>
      <c r="K9670" s="21"/>
      <c r="L9670" s="21"/>
      <c r="M9670" s="19"/>
      <c r="N9670" s="19"/>
    </row>
    <row r="9671" spans="8:14">
      <c r="H9671" s="18"/>
      <c r="I9671" s="20"/>
      <c r="K9671" s="21"/>
      <c r="L9671" s="21"/>
      <c r="M9671" s="19"/>
      <c r="N9671" s="19"/>
    </row>
    <row r="9672" spans="8:14">
      <c r="H9672" s="18"/>
      <c r="I9672" s="20"/>
      <c r="K9672" s="21"/>
      <c r="L9672" s="21"/>
      <c r="M9672" s="19"/>
      <c r="N9672" s="19"/>
    </row>
    <row r="9673" spans="8:14">
      <c r="H9673" s="18"/>
      <c r="I9673" s="20"/>
      <c r="K9673" s="21"/>
      <c r="L9673" s="21"/>
      <c r="M9673" s="19"/>
      <c r="N9673" s="19"/>
    </row>
    <row r="9674" spans="8:14">
      <c r="H9674" s="18"/>
      <c r="I9674" s="20"/>
      <c r="K9674" s="21"/>
      <c r="L9674" s="21"/>
      <c r="M9674" s="19"/>
      <c r="N9674" s="19"/>
    </row>
    <row r="9675" spans="8:14">
      <c r="H9675" s="18"/>
      <c r="I9675" s="20"/>
      <c r="K9675" s="21"/>
      <c r="L9675" s="21"/>
      <c r="M9675" s="19"/>
      <c r="N9675" s="19"/>
    </row>
    <row r="9676" spans="8:14">
      <c r="H9676" s="18"/>
      <c r="I9676" s="20"/>
      <c r="K9676" s="21"/>
      <c r="L9676" s="21"/>
      <c r="M9676" s="19"/>
      <c r="N9676" s="19"/>
    </row>
    <row r="9677" spans="8:14">
      <c r="H9677" s="18"/>
      <c r="I9677" s="20"/>
      <c r="K9677" s="21"/>
      <c r="L9677" s="21"/>
      <c r="M9677" s="19"/>
      <c r="N9677" s="19"/>
    </row>
    <row r="9678" spans="8:14">
      <c r="H9678" s="18"/>
      <c r="I9678" s="20"/>
      <c r="K9678" s="21"/>
      <c r="L9678" s="21"/>
      <c r="M9678" s="19"/>
      <c r="N9678" s="19"/>
    </row>
    <row r="9679" spans="8:14">
      <c r="H9679" s="18"/>
      <c r="I9679" s="20"/>
      <c r="K9679" s="21"/>
      <c r="L9679" s="21"/>
      <c r="M9679" s="19"/>
      <c r="N9679" s="19"/>
    </row>
    <row r="9680" spans="8:14">
      <c r="H9680" s="18"/>
      <c r="I9680" s="20"/>
      <c r="K9680" s="21"/>
      <c r="L9680" s="21"/>
      <c r="M9680" s="19"/>
      <c r="N9680" s="19"/>
    </row>
    <row r="9681" spans="8:14">
      <c r="H9681" s="18"/>
      <c r="I9681" s="20"/>
      <c r="K9681" s="21"/>
      <c r="L9681" s="21"/>
      <c r="M9681" s="19"/>
      <c r="N9681" s="19"/>
    </row>
    <row r="9682" spans="8:14">
      <c r="H9682" s="18"/>
      <c r="I9682" s="20"/>
      <c r="K9682" s="21"/>
      <c r="L9682" s="21"/>
      <c r="M9682" s="19"/>
      <c r="N9682" s="19"/>
    </row>
    <row r="9683" spans="8:14">
      <c r="H9683" s="18"/>
      <c r="I9683" s="20"/>
      <c r="K9683" s="21"/>
      <c r="L9683" s="21"/>
      <c r="M9683" s="19"/>
      <c r="N9683" s="19"/>
    </row>
    <row r="9684" spans="8:14">
      <c r="H9684" s="18"/>
      <c r="I9684" s="20"/>
      <c r="K9684" s="21"/>
      <c r="L9684" s="21"/>
      <c r="M9684" s="19"/>
      <c r="N9684" s="19"/>
    </row>
    <row r="9685" spans="8:14">
      <c r="H9685" s="18"/>
      <c r="I9685" s="20"/>
      <c r="K9685" s="21"/>
      <c r="L9685" s="21"/>
      <c r="M9685" s="19"/>
      <c r="N9685" s="19"/>
    </row>
    <row r="9686" spans="8:14">
      <c r="H9686" s="18"/>
      <c r="I9686" s="20"/>
      <c r="K9686" s="21"/>
      <c r="L9686" s="21"/>
      <c r="M9686" s="19"/>
      <c r="N9686" s="19"/>
    </row>
    <row r="9687" spans="8:14">
      <c r="H9687" s="18"/>
      <c r="I9687" s="20"/>
      <c r="K9687" s="21"/>
      <c r="L9687" s="21"/>
      <c r="M9687" s="19"/>
      <c r="N9687" s="19"/>
    </row>
    <row r="9688" spans="8:14">
      <c r="H9688" s="18"/>
      <c r="I9688" s="20"/>
      <c r="K9688" s="21"/>
      <c r="L9688" s="21"/>
      <c r="M9688" s="19"/>
      <c r="N9688" s="19"/>
    </row>
    <row r="9689" spans="8:14">
      <c r="H9689" s="18"/>
      <c r="I9689" s="20"/>
      <c r="K9689" s="21"/>
      <c r="L9689" s="21"/>
      <c r="M9689" s="19"/>
      <c r="N9689" s="19"/>
    </row>
    <row r="9690" spans="8:14">
      <c r="H9690" s="18"/>
      <c r="I9690" s="20"/>
      <c r="K9690" s="21"/>
      <c r="L9690" s="21"/>
      <c r="M9690" s="19"/>
      <c r="N9690" s="19"/>
    </row>
    <row r="9691" spans="8:14">
      <c r="H9691" s="18"/>
      <c r="I9691" s="20"/>
      <c r="K9691" s="21"/>
      <c r="L9691" s="21"/>
      <c r="M9691" s="19"/>
      <c r="N9691" s="19"/>
    </row>
    <row r="9692" spans="8:14">
      <c r="H9692" s="18"/>
      <c r="I9692" s="20"/>
      <c r="K9692" s="21"/>
      <c r="L9692" s="21"/>
      <c r="M9692" s="19"/>
      <c r="N9692" s="19"/>
    </row>
    <row r="9693" spans="8:14">
      <c r="H9693" s="18"/>
      <c r="I9693" s="20"/>
      <c r="K9693" s="21"/>
      <c r="L9693" s="21"/>
      <c r="M9693" s="19"/>
      <c r="N9693" s="19"/>
    </row>
    <row r="9694" spans="8:14">
      <c r="H9694" s="18"/>
      <c r="I9694" s="20"/>
      <c r="K9694" s="21"/>
      <c r="L9694" s="21"/>
      <c r="M9694" s="19"/>
      <c r="N9694" s="19"/>
    </row>
    <row r="9695" spans="8:14">
      <c r="H9695" s="18"/>
      <c r="I9695" s="20"/>
      <c r="K9695" s="21"/>
      <c r="L9695" s="21"/>
      <c r="M9695" s="19"/>
      <c r="N9695" s="19"/>
    </row>
    <row r="9696" spans="8:14">
      <c r="H9696" s="18"/>
      <c r="I9696" s="20"/>
      <c r="K9696" s="21"/>
      <c r="L9696" s="21"/>
      <c r="M9696" s="19"/>
      <c r="N9696" s="19"/>
    </row>
    <row r="9697" spans="8:14">
      <c r="H9697" s="18"/>
      <c r="I9697" s="20"/>
      <c r="K9697" s="21"/>
      <c r="L9697" s="21"/>
      <c r="M9697" s="19"/>
      <c r="N9697" s="19"/>
    </row>
    <row r="9698" spans="8:14">
      <c r="H9698" s="18"/>
      <c r="I9698" s="20"/>
      <c r="K9698" s="21"/>
      <c r="L9698" s="21"/>
      <c r="M9698" s="19"/>
      <c r="N9698" s="19"/>
    </row>
    <row r="9699" spans="8:14">
      <c r="H9699" s="18"/>
      <c r="I9699" s="20"/>
      <c r="K9699" s="21"/>
      <c r="L9699" s="21"/>
      <c r="M9699" s="19"/>
      <c r="N9699" s="19"/>
    </row>
    <row r="9700" spans="8:14">
      <c r="H9700" s="18"/>
      <c r="I9700" s="20"/>
      <c r="K9700" s="21"/>
      <c r="L9700" s="21"/>
      <c r="M9700" s="19"/>
      <c r="N9700" s="19"/>
    </row>
    <row r="9701" spans="8:14">
      <c r="H9701" s="18"/>
      <c r="I9701" s="20"/>
      <c r="K9701" s="21"/>
      <c r="L9701" s="21"/>
      <c r="M9701" s="19"/>
      <c r="N9701" s="19"/>
    </row>
    <row r="9702" spans="8:14">
      <c r="H9702" s="18"/>
      <c r="I9702" s="20"/>
      <c r="K9702" s="21"/>
      <c r="L9702" s="21"/>
      <c r="M9702" s="19"/>
      <c r="N9702" s="19"/>
    </row>
    <row r="9703" spans="8:14">
      <c r="H9703" s="18"/>
      <c r="I9703" s="20"/>
      <c r="K9703" s="21"/>
      <c r="L9703" s="21"/>
      <c r="M9703" s="19"/>
      <c r="N9703" s="19"/>
    </row>
    <row r="9704" spans="8:14">
      <c r="H9704" s="18"/>
      <c r="I9704" s="20"/>
      <c r="K9704" s="21"/>
      <c r="L9704" s="21"/>
      <c r="M9704" s="19"/>
      <c r="N9704" s="19"/>
    </row>
    <row r="9705" spans="8:14">
      <c r="H9705" s="18"/>
      <c r="I9705" s="20"/>
      <c r="K9705" s="21"/>
      <c r="L9705" s="21"/>
      <c r="M9705" s="19"/>
      <c r="N9705" s="19"/>
    </row>
    <row r="9706" spans="8:14">
      <c r="H9706" s="18"/>
      <c r="I9706" s="20"/>
      <c r="K9706" s="21"/>
      <c r="L9706" s="21"/>
      <c r="M9706" s="19"/>
      <c r="N9706" s="19"/>
    </row>
    <row r="9707" spans="8:14">
      <c r="H9707" s="18"/>
      <c r="I9707" s="20"/>
      <c r="K9707" s="21"/>
      <c r="L9707" s="21"/>
      <c r="M9707" s="19"/>
      <c r="N9707" s="19"/>
    </row>
    <row r="9708" spans="8:14">
      <c r="H9708" s="18"/>
      <c r="I9708" s="20"/>
      <c r="K9708" s="21"/>
      <c r="L9708" s="21"/>
      <c r="M9708" s="19"/>
      <c r="N9708" s="19"/>
    </row>
    <row r="9709" spans="8:14">
      <c r="H9709" s="18"/>
      <c r="I9709" s="20"/>
      <c r="K9709" s="21"/>
      <c r="L9709" s="21"/>
      <c r="M9709" s="19"/>
      <c r="N9709" s="19"/>
    </row>
    <row r="9710" spans="8:14">
      <c r="H9710" s="18"/>
      <c r="I9710" s="20"/>
      <c r="K9710" s="21"/>
      <c r="L9710" s="21"/>
      <c r="M9710" s="19"/>
      <c r="N9710" s="19"/>
    </row>
    <row r="9711" spans="8:14">
      <c r="H9711" s="18"/>
      <c r="I9711" s="20"/>
      <c r="K9711" s="21"/>
      <c r="L9711" s="21"/>
      <c r="M9711" s="19"/>
      <c r="N9711" s="19"/>
    </row>
    <row r="9712" spans="8:14">
      <c r="H9712" s="18"/>
      <c r="I9712" s="20"/>
      <c r="K9712" s="21"/>
      <c r="L9712" s="21"/>
      <c r="M9712" s="19"/>
      <c r="N9712" s="19"/>
    </row>
    <row r="9713" spans="8:14">
      <c r="H9713" s="18"/>
      <c r="I9713" s="20"/>
      <c r="K9713" s="21"/>
      <c r="L9713" s="21"/>
      <c r="M9713" s="19"/>
      <c r="N9713" s="19"/>
    </row>
    <row r="9714" spans="8:14">
      <c r="H9714" s="18"/>
      <c r="I9714" s="20"/>
      <c r="K9714" s="21"/>
      <c r="L9714" s="21"/>
      <c r="M9714" s="19"/>
      <c r="N9714" s="19"/>
    </row>
    <row r="9715" spans="8:14">
      <c r="H9715" s="18"/>
      <c r="I9715" s="20"/>
      <c r="K9715" s="21"/>
      <c r="L9715" s="21"/>
      <c r="M9715" s="19"/>
      <c r="N9715" s="19"/>
    </row>
    <row r="9716" spans="8:14">
      <c r="H9716" s="18"/>
      <c r="I9716" s="20"/>
      <c r="K9716" s="21"/>
      <c r="L9716" s="21"/>
      <c r="M9716" s="19"/>
      <c r="N9716" s="19"/>
    </row>
    <row r="9717" spans="8:14">
      <c r="H9717" s="18"/>
      <c r="I9717" s="20"/>
      <c r="K9717" s="21"/>
      <c r="L9717" s="21"/>
      <c r="M9717" s="19"/>
      <c r="N9717" s="19"/>
    </row>
    <row r="9718" spans="8:14">
      <c r="H9718" s="18"/>
      <c r="I9718" s="20"/>
      <c r="K9718" s="21"/>
      <c r="L9718" s="21"/>
      <c r="M9718" s="19"/>
      <c r="N9718" s="19"/>
    </row>
    <row r="9719" spans="8:14">
      <c r="H9719" s="18"/>
      <c r="I9719" s="20"/>
      <c r="K9719" s="21"/>
      <c r="L9719" s="21"/>
      <c r="M9719" s="19"/>
      <c r="N9719" s="19"/>
    </row>
    <row r="9720" spans="8:14">
      <c r="H9720" s="18"/>
      <c r="I9720" s="20"/>
      <c r="K9720" s="21"/>
      <c r="L9720" s="21"/>
      <c r="M9720" s="19"/>
      <c r="N9720" s="19"/>
    </row>
    <row r="9721" spans="8:14">
      <c r="H9721" s="18"/>
      <c r="I9721" s="20"/>
      <c r="K9721" s="21"/>
      <c r="L9721" s="21"/>
      <c r="M9721" s="19"/>
      <c r="N9721" s="19"/>
    </row>
    <row r="9722" spans="8:14">
      <c r="H9722" s="18"/>
      <c r="I9722" s="20"/>
      <c r="K9722" s="21"/>
      <c r="L9722" s="21"/>
      <c r="M9722" s="19"/>
      <c r="N9722" s="19"/>
    </row>
    <row r="9723" spans="8:14">
      <c r="H9723" s="18"/>
      <c r="I9723" s="20"/>
      <c r="K9723" s="21"/>
      <c r="L9723" s="21"/>
      <c r="M9723" s="19"/>
      <c r="N9723" s="19"/>
    </row>
    <row r="9724" spans="8:14">
      <c r="H9724" s="18"/>
      <c r="I9724" s="20"/>
      <c r="K9724" s="21"/>
      <c r="L9724" s="21"/>
      <c r="M9724" s="19"/>
      <c r="N9724" s="19"/>
    </row>
    <row r="9725" spans="8:14">
      <c r="H9725" s="18"/>
      <c r="I9725" s="20"/>
      <c r="K9725" s="21"/>
      <c r="L9725" s="21"/>
      <c r="M9725" s="19"/>
      <c r="N9725" s="19"/>
    </row>
    <row r="9726" spans="8:14">
      <c r="H9726" s="18"/>
      <c r="I9726" s="20"/>
      <c r="K9726" s="21"/>
      <c r="L9726" s="21"/>
      <c r="M9726" s="19"/>
      <c r="N9726" s="19"/>
    </row>
    <row r="9727" spans="8:14">
      <c r="H9727" s="18"/>
      <c r="I9727" s="20"/>
      <c r="K9727" s="21"/>
      <c r="L9727" s="21"/>
      <c r="M9727" s="19"/>
      <c r="N9727" s="19"/>
    </row>
    <row r="9728" spans="8:14">
      <c r="H9728" s="18"/>
      <c r="I9728" s="20"/>
      <c r="K9728" s="21"/>
      <c r="L9728" s="21"/>
      <c r="M9728" s="19"/>
      <c r="N9728" s="19"/>
    </row>
    <row r="9729" spans="8:14">
      <c r="H9729" s="18"/>
      <c r="I9729" s="20"/>
      <c r="K9729" s="21"/>
      <c r="L9729" s="21"/>
      <c r="M9729" s="19"/>
      <c r="N9729" s="19"/>
    </row>
    <row r="9730" spans="8:14">
      <c r="H9730" s="18"/>
      <c r="I9730" s="20"/>
      <c r="K9730" s="21"/>
      <c r="L9730" s="21"/>
      <c r="M9730" s="19"/>
      <c r="N9730" s="19"/>
    </row>
    <row r="9731" spans="8:14">
      <c r="H9731" s="18"/>
      <c r="I9731" s="20"/>
      <c r="K9731" s="21"/>
      <c r="L9731" s="21"/>
      <c r="M9731" s="19"/>
      <c r="N9731" s="19"/>
    </row>
    <row r="9732" spans="8:14">
      <c r="H9732" s="18"/>
      <c r="I9732" s="20"/>
      <c r="K9732" s="21"/>
      <c r="L9732" s="21"/>
      <c r="M9732" s="19"/>
      <c r="N9732" s="19"/>
    </row>
    <row r="9733" spans="8:14">
      <c r="H9733" s="18"/>
      <c r="I9733" s="20"/>
      <c r="K9733" s="21"/>
      <c r="L9733" s="21"/>
      <c r="M9733" s="19"/>
      <c r="N9733" s="19"/>
    </row>
    <row r="9734" spans="8:14">
      <c r="H9734" s="18"/>
      <c r="I9734" s="20"/>
      <c r="K9734" s="21"/>
      <c r="L9734" s="21"/>
      <c r="M9734" s="19"/>
      <c r="N9734" s="19"/>
    </row>
    <row r="9735" spans="8:14">
      <c r="H9735" s="18"/>
      <c r="I9735" s="20"/>
      <c r="K9735" s="21"/>
      <c r="L9735" s="21"/>
      <c r="M9735" s="19"/>
      <c r="N9735" s="19"/>
    </row>
    <row r="9736" spans="8:14">
      <c r="H9736" s="18"/>
      <c r="I9736" s="20"/>
      <c r="K9736" s="21"/>
      <c r="L9736" s="21"/>
      <c r="M9736" s="19"/>
      <c r="N9736" s="19"/>
    </row>
    <row r="9737" spans="8:14">
      <c r="H9737" s="18"/>
      <c r="I9737" s="20"/>
      <c r="K9737" s="21"/>
      <c r="L9737" s="21"/>
      <c r="M9737" s="19"/>
      <c r="N9737" s="19"/>
    </row>
    <row r="9738" spans="8:14">
      <c r="H9738" s="18"/>
      <c r="I9738" s="20"/>
      <c r="K9738" s="21"/>
      <c r="L9738" s="21"/>
      <c r="M9738" s="19"/>
      <c r="N9738" s="19"/>
    </row>
    <row r="9739" spans="8:14">
      <c r="H9739" s="18"/>
      <c r="I9739" s="20"/>
      <c r="K9739" s="21"/>
      <c r="L9739" s="21"/>
      <c r="M9739" s="19"/>
      <c r="N9739" s="19"/>
    </row>
    <row r="9740" spans="8:14">
      <c r="H9740" s="18"/>
      <c r="I9740" s="20"/>
      <c r="K9740" s="21"/>
      <c r="L9740" s="21"/>
      <c r="M9740" s="19"/>
      <c r="N9740" s="19"/>
    </row>
    <row r="9741" spans="8:14">
      <c r="H9741" s="18"/>
      <c r="I9741" s="20"/>
      <c r="K9741" s="21"/>
      <c r="L9741" s="21"/>
      <c r="M9741" s="19"/>
      <c r="N9741" s="19"/>
    </row>
    <row r="9742" spans="8:14">
      <c r="H9742" s="18"/>
      <c r="I9742" s="20"/>
      <c r="K9742" s="21"/>
      <c r="L9742" s="21"/>
      <c r="M9742" s="19"/>
      <c r="N9742" s="19"/>
    </row>
    <row r="9743" spans="8:14">
      <c r="H9743" s="18"/>
      <c r="I9743" s="20"/>
      <c r="K9743" s="21"/>
      <c r="L9743" s="21"/>
      <c r="M9743" s="19"/>
      <c r="N9743" s="19"/>
    </row>
    <row r="9744" spans="8:14">
      <c r="H9744" s="18"/>
      <c r="I9744" s="20"/>
      <c r="K9744" s="21"/>
      <c r="L9744" s="21"/>
      <c r="M9744" s="19"/>
      <c r="N9744" s="19"/>
    </row>
    <row r="9745" spans="8:14">
      <c r="H9745" s="18"/>
      <c r="I9745" s="20"/>
      <c r="K9745" s="21"/>
      <c r="L9745" s="21"/>
      <c r="M9745" s="19"/>
      <c r="N9745" s="19"/>
    </row>
    <row r="9746" spans="8:14">
      <c r="H9746" s="18"/>
      <c r="I9746" s="20"/>
      <c r="K9746" s="21"/>
      <c r="L9746" s="21"/>
      <c r="M9746" s="19"/>
      <c r="N9746" s="19"/>
    </row>
    <row r="9747" spans="8:14">
      <c r="H9747" s="18"/>
      <c r="I9747" s="20"/>
      <c r="K9747" s="21"/>
      <c r="L9747" s="21"/>
      <c r="M9747" s="19"/>
      <c r="N9747" s="19"/>
    </row>
    <row r="9748" spans="8:14">
      <c r="H9748" s="18"/>
      <c r="I9748" s="20"/>
      <c r="K9748" s="21"/>
      <c r="L9748" s="21"/>
      <c r="M9748" s="19"/>
      <c r="N9748" s="19"/>
    </row>
    <row r="9749" spans="8:14">
      <c r="H9749" s="18"/>
      <c r="I9749" s="20"/>
      <c r="K9749" s="21"/>
      <c r="L9749" s="21"/>
      <c r="M9749" s="19"/>
      <c r="N9749" s="19"/>
    </row>
    <row r="9750" spans="8:14">
      <c r="H9750" s="18"/>
      <c r="I9750" s="20"/>
      <c r="K9750" s="21"/>
      <c r="L9750" s="21"/>
      <c r="M9750" s="19"/>
      <c r="N9750" s="19"/>
    </row>
    <row r="9751" spans="8:14">
      <c r="H9751" s="18"/>
      <c r="I9751" s="20"/>
      <c r="K9751" s="21"/>
      <c r="L9751" s="21"/>
      <c r="M9751" s="19"/>
      <c r="N9751" s="19"/>
    </row>
    <row r="9752" spans="8:14">
      <c r="H9752" s="18"/>
      <c r="I9752" s="20"/>
      <c r="K9752" s="21"/>
      <c r="L9752" s="21"/>
      <c r="M9752" s="19"/>
      <c r="N9752" s="19"/>
    </row>
    <row r="9753" spans="8:14">
      <c r="H9753" s="18"/>
      <c r="I9753" s="20"/>
      <c r="K9753" s="21"/>
      <c r="L9753" s="21"/>
      <c r="M9753" s="19"/>
      <c r="N9753" s="19"/>
    </row>
    <row r="9754" spans="8:14">
      <c r="H9754" s="18"/>
      <c r="I9754" s="20"/>
      <c r="K9754" s="21"/>
      <c r="L9754" s="21"/>
      <c r="M9754" s="19"/>
      <c r="N9754" s="19"/>
    </row>
    <row r="9755" spans="8:14">
      <c r="H9755" s="18"/>
      <c r="I9755" s="20"/>
      <c r="K9755" s="21"/>
      <c r="L9755" s="21"/>
      <c r="M9755" s="19"/>
      <c r="N9755" s="19"/>
    </row>
    <row r="9756" spans="8:14">
      <c r="H9756" s="18"/>
      <c r="I9756" s="20"/>
      <c r="K9756" s="21"/>
      <c r="L9756" s="21"/>
      <c r="M9756" s="19"/>
      <c r="N9756" s="19"/>
    </row>
    <row r="9757" spans="8:14">
      <c r="H9757" s="18"/>
      <c r="I9757" s="20"/>
      <c r="K9757" s="21"/>
      <c r="L9757" s="21"/>
      <c r="M9757" s="19"/>
      <c r="N9757" s="19"/>
    </row>
    <row r="9758" spans="8:14">
      <c r="H9758" s="18"/>
      <c r="I9758" s="20"/>
      <c r="K9758" s="21"/>
      <c r="L9758" s="21"/>
      <c r="M9758" s="19"/>
      <c r="N9758" s="19"/>
    </row>
    <row r="9759" spans="8:14">
      <c r="H9759" s="18"/>
      <c r="I9759" s="20"/>
      <c r="K9759" s="21"/>
      <c r="L9759" s="21"/>
      <c r="M9759" s="19"/>
      <c r="N9759" s="19"/>
    </row>
    <row r="9760" spans="8:14">
      <c r="H9760" s="18"/>
      <c r="I9760" s="20"/>
      <c r="K9760" s="21"/>
      <c r="L9760" s="21"/>
      <c r="M9760" s="19"/>
      <c r="N9760" s="19"/>
    </row>
    <row r="9761" spans="8:14">
      <c r="H9761" s="18"/>
      <c r="I9761" s="20"/>
      <c r="K9761" s="21"/>
      <c r="L9761" s="21"/>
      <c r="M9761" s="19"/>
      <c r="N9761" s="19"/>
    </row>
    <row r="9762" spans="8:14">
      <c r="H9762" s="18"/>
      <c r="I9762" s="20"/>
      <c r="K9762" s="21"/>
      <c r="L9762" s="21"/>
      <c r="M9762" s="19"/>
      <c r="N9762" s="19"/>
    </row>
    <row r="9763" spans="8:14">
      <c r="H9763" s="18"/>
      <c r="I9763" s="20"/>
      <c r="K9763" s="21"/>
      <c r="L9763" s="21"/>
      <c r="M9763" s="19"/>
      <c r="N9763" s="19"/>
    </row>
    <row r="9764" spans="8:14">
      <c r="H9764" s="18"/>
      <c r="I9764" s="20"/>
      <c r="K9764" s="21"/>
      <c r="L9764" s="21"/>
      <c r="M9764" s="19"/>
      <c r="N9764" s="19"/>
    </row>
    <row r="9765" spans="8:14">
      <c r="H9765" s="18"/>
      <c r="I9765" s="20"/>
      <c r="K9765" s="21"/>
      <c r="L9765" s="21"/>
      <c r="M9765" s="19"/>
      <c r="N9765" s="19"/>
    </row>
    <row r="9766" spans="8:14">
      <c r="H9766" s="18"/>
      <c r="I9766" s="20"/>
      <c r="K9766" s="21"/>
      <c r="L9766" s="21"/>
      <c r="M9766" s="19"/>
      <c r="N9766" s="19"/>
    </row>
    <row r="9767" spans="8:14">
      <c r="H9767" s="18"/>
      <c r="I9767" s="20"/>
      <c r="K9767" s="21"/>
      <c r="L9767" s="21"/>
      <c r="M9767" s="19"/>
      <c r="N9767" s="19"/>
    </row>
    <row r="9768" spans="8:14">
      <c r="H9768" s="18"/>
      <c r="I9768" s="20"/>
      <c r="K9768" s="21"/>
      <c r="L9768" s="21"/>
      <c r="M9768" s="19"/>
      <c r="N9768" s="19"/>
    </row>
    <row r="9769" spans="8:14">
      <c r="H9769" s="18"/>
      <c r="I9769" s="20"/>
      <c r="K9769" s="21"/>
      <c r="L9769" s="21"/>
      <c r="M9769" s="19"/>
      <c r="N9769" s="19"/>
    </row>
    <row r="9770" spans="8:14">
      <c r="H9770" s="18"/>
      <c r="I9770" s="20"/>
      <c r="K9770" s="21"/>
      <c r="L9770" s="21"/>
      <c r="M9770" s="19"/>
      <c r="N9770" s="19"/>
    </row>
    <row r="9771" spans="8:14">
      <c r="H9771" s="18"/>
      <c r="I9771" s="20"/>
      <c r="K9771" s="21"/>
      <c r="L9771" s="21"/>
      <c r="M9771" s="19"/>
      <c r="N9771" s="19"/>
    </row>
    <row r="9772" spans="8:14">
      <c r="H9772" s="18"/>
      <c r="I9772" s="20"/>
      <c r="K9772" s="21"/>
      <c r="L9772" s="21"/>
      <c r="M9772" s="19"/>
      <c r="N9772" s="19"/>
    </row>
    <row r="9773" spans="8:14">
      <c r="H9773" s="18"/>
      <c r="I9773" s="20"/>
      <c r="K9773" s="21"/>
      <c r="L9773" s="21"/>
      <c r="M9773" s="19"/>
      <c r="N9773" s="19"/>
    </row>
    <row r="9774" spans="8:14">
      <c r="H9774" s="18"/>
      <c r="I9774" s="20"/>
      <c r="K9774" s="21"/>
      <c r="L9774" s="21"/>
      <c r="M9774" s="19"/>
      <c r="N9774" s="19"/>
    </row>
    <row r="9775" spans="8:14">
      <c r="H9775" s="18"/>
      <c r="I9775" s="20"/>
      <c r="K9775" s="21"/>
      <c r="L9775" s="21"/>
      <c r="M9775" s="19"/>
      <c r="N9775" s="19"/>
    </row>
    <row r="9776" spans="8:14">
      <c r="H9776" s="18"/>
      <c r="I9776" s="20"/>
      <c r="K9776" s="21"/>
      <c r="L9776" s="21"/>
      <c r="M9776" s="19"/>
      <c r="N9776" s="19"/>
    </row>
    <row r="9777" spans="8:14">
      <c r="H9777" s="18"/>
      <c r="I9777" s="20"/>
      <c r="K9777" s="21"/>
      <c r="L9777" s="21"/>
      <c r="M9777" s="19"/>
      <c r="N9777" s="19"/>
    </row>
    <row r="9778" spans="8:14">
      <c r="H9778" s="18"/>
      <c r="I9778" s="20"/>
      <c r="K9778" s="21"/>
      <c r="L9778" s="21"/>
      <c r="M9778" s="19"/>
      <c r="N9778" s="19"/>
    </row>
    <row r="9779" spans="8:14">
      <c r="H9779" s="18"/>
      <c r="I9779" s="20"/>
      <c r="K9779" s="21"/>
      <c r="L9779" s="21"/>
      <c r="M9779" s="19"/>
      <c r="N9779" s="19"/>
    </row>
    <row r="9780" spans="8:14">
      <c r="H9780" s="18"/>
      <c r="I9780" s="20"/>
      <c r="K9780" s="21"/>
      <c r="L9780" s="21"/>
      <c r="M9780" s="19"/>
      <c r="N9780" s="19"/>
    </row>
    <row r="9781" spans="8:14">
      <c r="H9781" s="18"/>
      <c r="I9781" s="20"/>
      <c r="K9781" s="21"/>
      <c r="L9781" s="21"/>
      <c r="M9781" s="19"/>
      <c r="N9781" s="19"/>
    </row>
    <row r="9782" spans="8:14">
      <c r="H9782" s="18"/>
      <c r="I9782" s="20"/>
      <c r="K9782" s="21"/>
      <c r="L9782" s="21"/>
      <c r="M9782" s="19"/>
      <c r="N9782" s="19"/>
    </row>
    <row r="9783" spans="8:14">
      <c r="H9783" s="18"/>
      <c r="I9783" s="20"/>
      <c r="K9783" s="21"/>
      <c r="L9783" s="21"/>
      <c r="M9783" s="19"/>
      <c r="N9783" s="19"/>
    </row>
    <row r="9784" spans="8:14">
      <c r="H9784" s="18"/>
      <c r="I9784" s="20"/>
      <c r="K9784" s="21"/>
      <c r="L9784" s="21"/>
      <c r="M9784" s="19"/>
      <c r="N9784" s="19"/>
    </row>
    <row r="9785" spans="8:14">
      <c r="H9785" s="18"/>
      <c r="I9785" s="20"/>
      <c r="K9785" s="21"/>
      <c r="L9785" s="21"/>
      <c r="M9785" s="19"/>
      <c r="N9785" s="19"/>
    </row>
    <row r="9786" spans="8:14">
      <c r="H9786" s="18"/>
      <c r="I9786" s="20"/>
      <c r="K9786" s="21"/>
      <c r="L9786" s="21"/>
      <c r="M9786" s="19"/>
      <c r="N9786" s="19"/>
    </row>
    <row r="9787" spans="8:14">
      <c r="H9787" s="18"/>
      <c r="I9787" s="20"/>
      <c r="K9787" s="21"/>
      <c r="L9787" s="21"/>
      <c r="M9787" s="19"/>
      <c r="N9787" s="19"/>
    </row>
    <row r="9788" spans="8:14">
      <c r="H9788" s="18"/>
      <c r="I9788" s="20"/>
      <c r="K9788" s="21"/>
      <c r="L9788" s="21"/>
      <c r="M9788" s="19"/>
      <c r="N9788" s="19"/>
    </row>
    <row r="9789" spans="8:14">
      <c r="H9789" s="18"/>
      <c r="I9789" s="20"/>
      <c r="K9789" s="21"/>
      <c r="L9789" s="21"/>
      <c r="M9789" s="19"/>
      <c r="N9789" s="19"/>
    </row>
    <row r="9790" spans="8:14">
      <c r="H9790" s="18"/>
      <c r="I9790" s="20"/>
      <c r="K9790" s="21"/>
      <c r="L9790" s="21"/>
      <c r="M9790" s="19"/>
      <c r="N9790" s="19"/>
    </row>
    <row r="9791" spans="8:14">
      <c r="H9791" s="18"/>
      <c r="I9791" s="20"/>
      <c r="K9791" s="21"/>
      <c r="L9791" s="21"/>
      <c r="M9791" s="19"/>
      <c r="N9791" s="19"/>
    </row>
    <row r="9792" spans="8:14">
      <c r="H9792" s="18"/>
      <c r="I9792" s="20"/>
      <c r="K9792" s="21"/>
      <c r="L9792" s="21"/>
      <c r="M9792" s="19"/>
      <c r="N9792" s="19"/>
    </row>
    <row r="9793" spans="8:14">
      <c r="H9793" s="18"/>
      <c r="I9793" s="20"/>
      <c r="K9793" s="21"/>
      <c r="L9793" s="21"/>
      <c r="M9793" s="19"/>
      <c r="N9793" s="19"/>
    </row>
    <row r="9794" spans="8:14">
      <c r="H9794" s="18"/>
      <c r="I9794" s="20"/>
      <c r="K9794" s="21"/>
      <c r="L9794" s="21"/>
      <c r="M9794" s="19"/>
      <c r="N9794" s="19"/>
    </row>
    <row r="9795" spans="8:14">
      <c r="H9795" s="18"/>
      <c r="I9795" s="20"/>
      <c r="K9795" s="21"/>
      <c r="L9795" s="21"/>
      <c r="M9795" s="19"/>
      <c r="N9795" s="19"/>
    </row>
    <row r="9796" spans="8:14">
      <c r="H9796" s="18"/>
      <c r="I9796" s="20"/>
      <c r="K9796" s="21"/>
      <c r="L9796" s="21"/>
      <c r="M9796" s="19"/>
      <c r="N9796" s="19"/>
    </row>
    <row r="9797" spans="8:14">
      <c r="H9797" s="18"/>
      <c r="I9797" s="20"/>
      <c r="K9797" s="21"/>
      <c r="L9797" s="21"/>
      <c r="M9797" s="19"/>
      <c r="N9797" s="19"/>
    </row>
    <row r="9798" spans="8:14">
      <c r="H9798" s="18"/>
      <c r="I9798" s="20"/>
      <c r="K9798" s="21"/>
      <c r="L9798" s="21"/>
      <c r="M9798" s="19"/>
      <c r="N9798" s="19"/>
    </row>
    <row r="9799" spans="8:14">
      <c r="H9799" s="18"/>
      <c r="I9799" s="20"/>
      <c r="K9799" s="21"/>
      <c r="L9799" s="21"/>
      <c r="M9799" s="19"/>
      <c r="N9799" s="19"/>
    </row>
    <row r="9800" spans="8:14">
      <c r="H9800" s="18"/>
      <c r="I9800" s="20"/>
      <c r="K9800" s="21"/>
      <c r="L9800" s="21"/>
      <c r="M9800" s="19"/>
      <c r="N9800" s="19"/>
    </row>
    <row r="9801" spans="8:14">
      <c r="H9801" s="18"/>
      <c r="I9801" s="20"/>
      <c r="K9801" s="21"/>
      <c r="L9801" s="21"/>
      <c r="M9801" s="19"/>
      <c r="N9801" s="19"/>
    </row>
    <row r="9802" spans="8:14">
      <c r="H9802" s="18"/>
      <c r="I9802" s="20"/>
      <c r="K9802" s="21"/>
      <c r="L9802" s="21"/>
      <c r="M9802" s="19"/>
      <c r="N9802" s="19"/>
    </row>
    <row r="9803" spans="8:14">
      <c r="H9803" s="18"/>
      <c r="I9803" s="20"/>
      <c r="K9803" s="21"/>
      <c r="L9803" s="21"/>
      <c r="M9803" s="19"/>
      <c r="N9803" s="19"/>
    </row>
    <row r="9804" spans="8:14">
      <c r="H9804" s="18"/>
      <c r="I9804" s="20"/>
      <c r="K9804" s="21"/>
      <c r="L9804" s="21"/>
      <c r="M9804" s="19"/>
      <c r="N9804" s="19"/>
    </row>
    <row r="9805" spans="8:14">
      <c r="H9805" s="18"/>
      <c r="I9805" s="20"/>
      <c r="K9805" s="21"/>
      <c r="L9805" s="21"/>
      <c r="M9805" s="19"/>
      <c r="N9805" s="19"/>
    </row>
    <row r="9806" spans="8:14">
      <c r="H9806" s="18"/>
      <c r="I9806" s="20"/>
      <c r="K9806" s="21"/>
      <c r="L9806" s="21"/>
      <c r="M9806" s="19"/>
      <c r="N9806" s="19"/>
    </row>
    <row r="9807" spans="8:14">
      <c r="H9807" s="18"/>
      <c r="I9807" s="20"/>
      <c r="K9807" s="21"/>
      <c r="L9807" s="21"/>
      <c r="M9807" s="19"/>
      <c r="N9807" s="19"/>
    </row>
    <row r="9808" spans="8:14">
      <c r="H9808" s="18"/>
      <c r="I9808" s="20"/>
      <c r="K9808" s="21"/>
      <c r="L9808" s="21"/>
      <c r="M9808" s="19"/>
      <c r="N9808" s="19"/>
    </row>
    <row r="9809" spans="8:14">
      <c r="H9809" s="18"/>
      <c r="I9809" s="20"/>
      <c r="K9809" s="21"/>
      <c r="L9809" s="21"/>
      <c r="M9809" s="19"/>
      <c r="N9809" s="19"/>
    </row>
    <row r="9810" spans="8:14">
      <c r="H9810" s="18"/>
      <c r="I9810" s="20"/>
      <c r="K9810" s="21"/>
      <c r="L9810" s="21"/>
      <c r="M9810" s="19"/>
      <c r="N9810" s="19"/>
    </row>
    <row r="9811" spans="8:14">
      <c r="H9811" s="18"/>
      <c r="I9811" s="20"/>
      <c r="K9811" s="21"/>
      <c r="L9811" s="21"/>
      <c r="M9811" s="19"/>
      <c r="N9811" s="19"/>
    </row>
    <row r="9812" spans="8:14">
      <c r="H9812" s="18"/>
      <c r="I9812" s="20"/>
      <c r="K9812" s="21"/>
      <c r="L9812" s="21"/>
      <c r="M9812" s="19"/>
      <c r="N9812" s="19"/>
    </row>
    <row r="9813" spans="8:14">
      <c r="H9813" s="18"/>
      <c r="I9813" s="20"/>
      <c r="K9813" s="21"/>
      <c r="L9813" s="21"/>
      <c r="M9813" s="19"/>
      <c r="N9813" s="19"/>
    </row>
    <row r="9814" spans="8:14">
      <c r="H9814" s="18"/>
      <c r="I9814" s="20"/>
      <c r="K9814" s="21"/>
      <c r="L9814" s="21"/>
      <c r="M9814" s="19"/>
      <c r="N9814" s="19"/>
    </row>
    <row r="9815" spans="8:14">
      <c r="H9815" s="18"/>
      <c r="I9815" s="20"/>
      <c r="K9815" s="21"/>
      <c r="L9815" s="21"/>
      <c r="M9815" s="19"/>
      <c r="N9815" s="19"/>
    </row>
    <row r="9816" spans="8:14">
      <c r="H9816" s="18"/>
      <c r="I9816" s="20"/>
      <c r="K9816" s="21"/>
      <c r="L9816" s="21"/>
      <c r="M9816" s="19"/>
      <c r="N9816" s="19"/>
    </row>
    <row r="9817" spans="8:14">
      <c r="H9817" s="18"/>
      <c r="I9817" s="20"/>
      <c r="K9817" s="21"/>
      <c r="L9817" s="21"/>
      <c r="M9817" s="19"/>
      <c r="N9817" s="19"/>
    </row>
    <row r="9818" spans="8:14">
      <c r="H9818" s="18"/>
      <c r="I9818" s="20"/>
      <c r="K9818" s="21"/>
      <c r="L9818" s="21"/>
      <c r="M9818" s="19"/>
      <c r="N9818" s="19"/>
    </row>
    <row r="9819" spans="8:14">
      <c r="H9819" s="18"/>
      <c r="I9819" s="20"/>
      <c r="K9819" s="21"/>
      <c r="L9819" s="21"/>
      <c r="M9819" s="19"/>
      <c r="N9819" s="19"/>
    </row>
    <row r="9820" spans="8:14">
      <c r="H9820" s="18"/>
      <c r="I9820" s="20"/>
      <c r="K9820" s="21"/>
      <c r="L9820" s="21"/>
      <c r="M9820" s="19"/>
      <c r="N9820" s="19"/>
    </row>
    <row r="9821" spans="8:14">
      <c r="H9821" s="18"/>
      <c r="I9821" s="20"/>
      <c r="K9821" s="21"/>
      <c r="L9821" s="21"/>
      <c r="M9821" s="19"/>
      <c r="N9821" s="19"/>
    </row>
    <row r="9822" spans="8:14">
      <c r="H9822" s="18"/>
      <c r="I9822" s="20"/>
      <c r="K9822" s="21"/>
      <c r="L9822" s="21"/>
      <c r="M9822" s="19"/>
      <c r="N9822" s="19"/>
    </row>
    <row r="9823" spans="8:14">
      <c r="H9823" s="18"/>
      <c r="I9823" s="20"/>
      <c r="K9823" s="21"/>
      <c r="L9823" s="21"/>
      <c r="M9823" s="19"/>
      <c r="N9823" s="19"/>
    </row>
    <row r="9824" spans="8:14">
      <c r="H9824" s="18"/>
      <c r="I9824" s="20"/>
      <c r="K9824" s="21"/>
      <c r="L9824" s="21"/>
      <c r="M9824" s="19"/>
      <c r="N9824" s="19"/>
    </row>
    <row r="9825" spans="8:14">
      <c r="H9825" s="18"/>
      <c r="I9825" s="20"/>
      <c r="K9825" s="21"/>
      <c r="L9825" s="21"/>
      <c r="M9825" s="19"/>
      <c r="N9825" s="19"/>
    </row>
    <row r="9826" spans="8:14">
      <c r="H9826" s="18"/>
      <c r="I9826" s="20"/>
      <c r="K9826" s="21"/>
      <c r="L9826" s="21"/>
      <c r="M9826" s="19"/>
      <c r="N9826" s="19"/>
    </row>
    <row r="9827" spans="8:14">
      <c r="H9827" s="18"/>
      <c r="I9827" s="20"/>
      <c r="K9827" s="21"/>
      <c r="L9827" s="21"/>
      <c r="M9827" s="19"/>
      <c r="N9827" s="19"/>
    </row>
    <row r="9828" spans="8:14">
      <c r="H9828" s="18"/>
      <c r="I9828" s="20"/>
      <c r="K9828" s="21"/>
      <c r="L9828" s="21"/>
      <c r="M9828" s="19"/>
      <c r="N9828" s="19"/>
    </row>
    <row r="9829" spans="8:14">
      <c r="H9829" s="18"/>
      <c r="I9829" s="20"/>
      <c r="K9829" s="21"/>
      <c r="L9829" s="21"/>
      <c r="M9829" s="19"/>
      <c r="N9829" s="19"/>
    </row>
    <row r="9830" spans="8:14">
      <c r="H9830" s="18"/>
      <c r="I9830" s="20"/>
      <c r="K9830" s="21"/>
      <c r="L9830" s="21"/>
      <c r="M9830" s="19"/>
      <c r="N9830" s="19"/>
    </row>
    <row r="9831" spans="8:14">
      <c r="H9831" s="18"/>
      <c r="I9831" s="20"/>
      <c r="K9831" s="21"/>
      <c r="L9831" s="21"/>
      <c r="M9831" s="19"/>
      <c r="N9831" s="19"/>
    </row>
    <row r="9832" spans="8:14">
      <c r="H9832" s="18"/>
      <c r="I9832" s="20"/>
      <c r="K9832" s="21"/>
      <c r="L9832" s="21"/>
      <c r="M9832" s="19"/>
      <c r="N9832" s="19"/>
    </row>
    <row r="9833" spans="8:14">
      <c r="H9833" s="18"/>
      <c r="I9833" s="20"/>
      <c r="K9833" s="21"/>
      <c r="L9833" s="21"/>
      <c r="M9833" s="19"/>
      <c r="N9833" s="19"/>
    </row>
    <row r="9834" spans="8:14">
      <c r="H9834" s="18"/>
      <c r="I9834" s="20"/>
      <c r="K9834" s="21"/>
      <c r="L9834" s="21"/>
      <c r="M9834" s="19"/>
      <c r="N9834" s="19"/>
    </row>
    <row r="9835" spans="8:14">
      <c r="H9835" s="18"/>
      <c r="I9835" s="20"/>
      <c r="K9835" s="21"/>
      <c r="L9835" s="21"/>
      <c r="M9835" s="19"/>
      <c r="N9835" s="19"/>
    </row>
    <row r="9836" spans="8:14">
      <c r="H9836" s="18"/>
      <c r="I9836" s="20"/>
      <c r="K9836" s="21"/>
      <c r="L9836" s="21"/>
      <c r="M9836" s="19"/>
      <c r="N9836" s="19"/>
    </row>
    <row r="9837" spans="8:14">
      <c r="H9837" s="18"/>
      <c r="I9837" s="20"/>
      <c r="K9837" s="21"/>
      <c r="L9837" s="21"/>
      <c r="M9837" s="19"/>
      <c r="N9837" s="19"/>
    </row>
    <row r="9838" spans="8:14">
      <c r="H9838" s="18"/>
      <c r="I9838" s="20"/>
      <c r="K9838" s="21"/>
      <c r="L9838" s="21"/>
      <c r="M9838" s="19"/>
      <c r="N9838" s="19"/>
    </row>
    <row r="9839" spans="8:14">
      <c r="H9839" s="18"/>
      <c r="I9839" s="20"/>
      <c r="K9839" s="21"/>
      <c r="L9839" s="21"/>
      <c r="M9839" s="19"/>
      <c r="N9839" s="19"/>
    </row>
    <row r="9840" spans="8:14">
      <c r="H9840" s="18"/>
      <c r="I9840" s="20"/>
      <c r="K9840" s="21"/>
      <c r="L9840" s="21"/>
      <c r="M9840" s="19"/>
      <c r="N9840" s="19"/>
    </row>
    <row r="9841" spans="8:14">
      <c r="H9841" s="18"/>
      <c r="I9841" s="20"/>
      <c r="K9841" s="21"/>
      <c r="L9841" s="21"/>
      <c r="M9841" s="19"/>
      <c r="N9841" s="19"/>
    </row>
    <row r="9842" spans="8:14">
      <c r="H9842" s="18"/>
      <c r="I9842" s="20"/>
      <c r="K9842" s="21"/>
      <c r="L9842" s="21"/>
      <c r="M9842" s="19"/>
      <c r="N9842" s="19"/>
    </row>
    <row r="9843" spans="8:14">
      <c r="H9843" s="18"/>
      <c r="I9843" s="20"/>
      <c r="K9843" s="21"/>
      <c r="L9843" s="21"/>
      <c r="M9843" s="19"/>
      <c r="N9843" s="19"/>
    </row>
    <row r="9844" spans="8:14">
      <c r="H9844" s="18"/>
      <c r="I9844" s="20"/>
      <c r="K9844" s="21"/>
      <c r="L9844" s="21"/>
      <c r="M9844" s="19"/>
      <c r="N9844" s="19"/>
    </row>
    <row r="9845" spans="8:14">
      <c r="H9845" s="18"/>
      <c r="I9845" s="20"/>
      <c r="K9845" s="21"/>
      <c r="L9845" s="21"/>
      <c r="M9845" s="19"/>
      <c r="N9845" s="19"/>
    </row>
    <row r="9846" spans="8:14">
      <c r="H9846" s="18"/>
      <c r="I9846" s="20"/>
      <c r="K9846" s="21"/>
      <c r="L9846" s="21"/>
      <c r="M9846" s="19"/>
      <c r="N9846" s="19"/>
    </row>
    <row r="9847" spans="8:14">
      <c r="H9847" s="18"/>
      <c r="I9847" s="20"/>
      <c r="K9847" s="21"/>
      <c r="L9847" s="21"/>
      <c r="M9847" s="19"/>
      <c r="N9847" s="19"/>
    </row>
    <row r="9848" spans="8:14">
      <c r="H9848" s="18"/>
      <c r="I9848" s="20"/>
      <c r="K9848" s="21"/>
      <c r="L9848" s="21"/>
      <c r="M9848" s="19"/>
      <c r="N9848" s="19"/>
    </row>
    <row r="9849" spans="8:14">
      <c r="H9849" s="18"/>
      <c r="I9849" s="20"/>
      <c r="K9849" s="21"/>
      <c r="L9849" s="21"/>
      <c r="M9849" s="19"/>
      <c r="N9849" s="19"/>
    </row>
    <row r="9850" spans="8:14">
      <c r="H9850" s="18"/>
      <c r="I9850" s="20"/>
      <c r="K9850" s="21"/>
      <c r="L9850" s="21"/>
      <c r="M9850" s="19"/>
      <c r="N9850" s="19"/>
    </row>
    <row r="9851" spans="8:14">
      <c r="H9851" s="18"/>
      <c r="I9851" s="20"/>
      <c r="K9851" s="21"/>
      <c r="L9851" s="21"/>
      <c r="M9851" s="19"/>
      <c r="N9851" s="19"/>
    </row>
    <row r="9852" spans="8:14">
      <c r="H9852" s="18"/>
      <c r="I9852" s="20"/>
      <c r="K9852" s="21"/>
      <c r="L9852" s="21"/>
      <c r="M9852" s="19"/>
      <c r="N9852" s="19"/>
    </row>
    <row r="9853" spans="8:14">
      <c r="H9853" s="18"/>
      <c r="I9853" s="20"/>
      <c r="K9853" s="21"/>
      <c r="L9853" s="21"/>
      <c r="M9853" s="19"/>
      <c r="N9853" s="19"/>
    </row>
    <row r="9854" spans="8:14">
      <c r="H9854" s="18"/>
      <c r="I9854" s="20"/>
      <c r="K9854" s="21"/>
      <c r="L9854" s="21"/>
      <c r="M9854" s="19"/>
      <c r="N9854" s="19"/>
    </row>
    <row r="9855" spans="8:14">
      <c r="H9855" s="18"/>
      <c r="I9855" s="20"/>
      <c r="K9855" s="21"/>
      <c r="L9855" s="21"/>
      <c r="M9855" s="19"/>
      <c r="N9855" s="19"/>
    </row>
    <row r="9856" spans="8:14">
      <c r="H9856" s="18"/>
      <c r="I9856" s="20"/>
      <c r="K9856" s="21"/>
      <c r="L9856" s="21"/>
      <c r="M9856" s="19"/>
      <c r="N9856" s="19"/>
    </row>
    <row r="9857" spans="8:14">
      <c r="H9857" s="18"/>
      <c r="I9857" s="20"/>
      <c r="K9857" s="21"/>
      <c r="L9857" s="21"/>
      <c r="M9857" s="19"/>
      <c r="N9857" s="19"/>
    </row>
    <row r="9858" spans="8:14">
      <c r="H9858" s="18"/>
      <c r="I9858" s="20"/>
      <c r="K9858" s="21"/>
      <c r="L9858" s="21"/>
      <c r="M9858" s="19"/>
      <c r="N9858" s="19"/>
    </row>
    <row r="9859" spans="8:14">
      <c r="H9859" s="18"/>
      <c r="I9859" s="20"/>
      <c r="K9859" s="21"/>
      <c r="L9859" s="21"/>
      <c r="M9859" s="19"/>
      <c r="N9859" s="19"/>
    </row>
    <row r="9860" spans="8:14">
      <c r="H9860" s="18"/>
      <c r="I9860" s="20"/>
      <c r="K9860" s="21"/>
      <c r="L9860" s="21"/>
      <c r="M9860" s="19"/>
      <c r="N9860" s="19"/>
    </row>
    <row r="9861" spans="8:14">
      <c r="H9861" s="18"/>
      <c r="I9861" s="20"/>
      <c r="K9861" s="21"/>
      <c r="L9861" s="21"/>
      <c r="M9861" s="19"/>
      <c r="N9861" s="19"/>
    </row>
    <row r="9862" spans="8:14">
      <c r="H9862" s="18"/>
      <c r="I9862" s="20"/>
      <c r="K9862" s="21"/>
      <c r="L9862" s="21"/>
      <c r="M9862" s="19"/>
      <c r="N9862" s="19"/>
    </row>
    <row r="9863" spans="8:14">
      <c r="H9863" s="18"/>
      <c r="I9863" s="20"/>
      <c r="K9863" s="21"/>
      <c r="L9863" s="21"/>
      <c r="M9863" s="19"/>
      <c r="N9863" s="19"/>
    </row>
    <row r="9864" spans="8:14">
      <c r="H9864" s="18"/>
      <c r="I9864" s="20"/>
      <c r="K9864" s="21"/>
      <c r="L9864" s="21"/>
      <c r="M9864" s="19"/>
      <c r="N9864" s="19"/>
    </row>
    <row r="9865" spans="8:14">
      <c r="H9865" s="18"/>
      <c r="I9865" s="20"/>
      <c r="K9865" s="21"/>
      <c r="L9865" s="21"/>
      <c r="M9865" s="19"/>
      <c r="N9865" s="19"/>
    </row>
    <row r="9866" spans="8:14">
      <c r="H9866" s="18"/>
      <c r="I9866" s="20"/>
      <c r="K9866" s="21"/>
      <c r="L9866" s="21"/>
      <c r="M9866" s="19"/>
      <c r="N9866" s="19"/>
    </row>
    <row r="9867" spans="8:14">
      <c r="H9867" s="18"/>
      <c r="I9867" s="20"/>
      <c r="K9867" s="21"/>
      <c r="L9867" s="21"/>
      <c r="M9867" s="19"/>
      <c r="N9867" s="19"/>
    </row>
    <row r="9868" spans="8:14">
      <c r="H9868" s="18"/>
      <c r="I9868" s="20"/>
      <c r="K9868" s="21"/>
      <c r="L9868" s="21"/>
      <c r="M9868" s="19"/>
      <c r="N9868" s="19"/>
    </row>
    <row r="9869" spans="8:14">
      <c r="H9869" s="18"/>
      <c r="I9869" s="20"/>
      <c r="K9869" s="21"/>
      <c r="L9869" s="21"/>
      <c r="M9869" s="19"/>
      <c r="N9869" s="19"/>
    </row>
    <row r="9870" spans="8:14">
      <c r="H9870" s="18"/>
      <c r="I9870" s="20"/>
      <c r="K9870" s="21"/>
      <c r="L9870" s="21"/>
      <c r="M9870" s="19"/>
      <c r="N9870" s="19"/>
    </row>
    <row r="9871" spans="8:14">
      <c r="H9871" s="18"/>
      <c r="I9871" s="20"/>
      <c r="K9871" s="21"/>
      <c r="L9871" s="21"/>
      <c r="M9871" s="19"/>
      <c r="N9871" s="19"/>
    </row>
    <row r="9872" spans="8:14">
      <c r="H9872" s="18"/>
      <c r="I9872" s="20"/>
      <c r="K9872" s="21"/>
      <c r="L9872" s="21"/>
      <c r="M9872" s="19"/>
      <c r="N9872" s="19"/>
    </row>
    <row r="9873" spans="8:14">
      <c r="H9873" s="18"/>
      <c r="I9873" s="20"/>
      <c r="K9873" s="21"/>
      <c r="L9873" s="21"/>
      <c r="M9873" s="19"/>
      <c r="N9873" s="19"/>
    </row>
    <row r="9874" spans="8:14">
      <c r="H9874" s="18"/>
      <c r="I9874" s="20"/>
      <c r="K9874" s="21"/>
      <c r="L9874" s="21"/>
      <c r="M9874" s="19"/>
      <c r="N9874" s="19"/>
    </row>
    <row r="9875" spans="8:14">
      <c r="H9875" s="18"/>
      <c r="I9875" s="20"/>
      <c r="K9875" s="21"/>
      <c r="L9875" s="21"/>
      <c r="M9875" s="19"/>
      <c r="N9875" s="19"/>
    </row>
    <row r="9876" spans="8:14">
      <c r="H9876" s="18"/>
      <c r="I9876" s="20"/>
      <c r="K9876" s="21"/>
      <c r="L9876" s="21"/>
      <c r="M9876" s="19"/>
      <c r="N9876" s="19"/>
    </row>
    <row r="9877" spans="8:14">
      <c r="H9877" s="18"/>
      <c r="I9877" s="20"/>
      <c r="K9877" s="21"/>
      <c r="L9877" s="21"/>
      <c r="M9877" s="19"/>
      <c r="N9877" s="19"/>
    </row>
    <row r="9878" spans="8:14">
      <c r="H9878" s="18"/>
      <c r="I9878" s="20"/>
      <c r="K9878" s="21"/>
      <c r="L9878" s="21"/>
      <c r="M9878" s="19"/>
      <c r="N9878" s="19"/>
    </row>
    <row r="9879" spans="8:14">
      <c r="H9879" s="18"/>
      <c r="I9879" s="20"/>
      <c r="K9879" s="21"/>
      <c r="L9879" s="21"/>
      <c r="M9879" s="19"/>
      <c r="N9879" s="19"/>
    </row>
    <row r="9880" spans="8:14">
      <c r="H9880" s="18"/>
      <c r="I9880" s="20"/>
      <c r="K9880" s="21"/>
      <c r="L9880" s="21"/>
      <c r="M9880" s="19"/>
      <c r="N9880" s="19"/>
    </row>
    <row r="9881" spans="8:14">
      <c r="H9881" s="18"/>
      <c r="I9881" s="20"/>
      <c r="K9881" s="21"/>
      <c r="L9881" s="21"/>
      <c r="M9881" s="19"/>
      <c r="N9881" s="19"/>
    </row>
    <row r="9882" spans="8:14">
      <c r="H9882" s="18"/>
      <c r="I9882" s="20"/>
      <c r="K9882" s="21"/>
      <c r="L9882" s="21"/>
      <c r="M9882" s="19"/>
      <c r="N9882" s="19"/>
    </row>
    <row r="9883" spans="8:14">
      <c r="H9883" s="18"/>
      <c r="I9883" s="20"/>
      <c r="K9883" s="21"/>
      <c r="L9883" s="21"/>
      <c r="M9883" s="19"/>
      <c r="N9883" s="19"/>
    </row>
    <row r="9884" spans="8:14">
      <c r="H9884" s="18"/>
      <c r="I9884" s="20"/>
      <c r="K9884" s="21"/>
      <c r="L9884" s="21"/>
      <c r="M9884" s="19"/>
      <c r="N9884" s="19"/>
    </row>
    <row r="9885" spans="8:14">
      <c r="H9885" s="18"/>
      <c r="I9885" s="20"/>
      <c r="K9885" s="21"/>
      <c r="L9885" s="21"/>
      <c r="M9885" s="19"/>
      <c r="N9885" s="19"/>
    </row>
    <row r="9886" spans="8:14">
      <c r="H9886" s="18"/>
      <c r="I9886" s="20"/>
      <c r="K9886" s="21"/>
      <c r="L9886" s="21"/>
      <c r="M9886" s="19"/>
      <c r="N9886" s="19"/>
    </row>
    <row r="9887" spans="8:14">
      <c r="H9887" s="18"/>
      <c r="I9887" s="20"/>
      <c r="K9887" s="21"/>
      <c r="L9887" s="21"/>
      <c r="M9887" s="19"/>
      <c r="N9887" s="19"/>
    </row>
    <row r="9888" spans="8:14">
      <c r="H9888" s="18"/>
      <c r="I9888" s="20"/>
      <c r="K9888" s="21"/>
      <c r="L9888" s="21"/>
      <c r="M9888" s="19"/>
      <c r="N9888" s="19"/>
    </row>
    <row r="9889" spans="8:14">
      <c r="H9889" s="18"/>
      <c r="I9889" s="20"/>
      <c r="K9889" s="21"/>
      <c r="L9889" s="21"/>
      <c r="M9889" s="19"/>
      <c r="N9889" s="19"/>
    </row>
    <row r="9890" spans="8:14">
      <c r="H9890" s="18"/>
      <c r="I9890" s="20"/>
      <c r="K9890" s="21"/>
      <c r="L9890" s="21"/>
      <c r="M9890" s="19"/>
      <c r="N9890" s="19"/>
    </row>
    <row r="9891" spans="8:14">
      <c r="H9891" s="18"/>
      <c r="I9891" s="20"/>
      <c r="K9891" s="21"/>
      <c r="L9891" s="21"/>
      <c r="M9891" s="19"/>
      <c r="N9891" s="19"/>
    </row>
    <row r="9892" spans="8:14">
      <c r="H9892" s="18"/>
      <c r="I9892" s="20"/>
      <c r="K9892" s="21"/>
      <c r="L9892" s="21"/>
      <c r="M9892" s="19"/>
      <c r="N9892" s="19"/>
    </row>
    <row r="9893" spans="8:14">
      <c r="H9893" s="18"/>
      <c r="I9893" s="20"/>
      <c r="K9893" s="21"/>
      <c r="L9893" s="21"/>
      <c r="M9893" s="19"/>
      <c r="N9893" s="19"/>
    </row>
    <row r="9894" spans="8:14">
      <c r="H9894" s="18"/>
      <c r="I9894" s="20"/>
      <c r="K9894" s="21"/>
      <c r="L9894" s="21"/>
      <c r="M9894" s="19"/>
      <c r="N9894" s="19"/>
    </row>
    <row r="9895" spans="8:14">
      <c r="H9895" s="18"/>
      <c r="I9895" s="20"/>
      <c r="K9895" s="21"/>
      <c r="L9895" s="21"/>
      <c r="M9895" s="19"/>
      <c r="N9895" s="19"/>
    </row>
    <row r="9896" spans="8:14">
      <c r="H9896" s="18"/>
      <c r="I9896" s="20"/>
      <c r="K9896" s="21"/>
      <c r="L9896" s="21"/>
      <c r="M9896" s="19"/>
      <c r="N9896" s="19"/>
    </row>
    <row r="9897" spans="8:14">
      <c r="H9897" s="18"/>
      <c r="I9897" s="20"/>
      <c r="K9897" s="21"/>
      <c r="L9897" s="21"/>
      <c r="M9897" s="19"/>
      <c r="N9897" s="19"/>
    </row>
    <row r="9898" spans="8:14">
      <c r="H9898" s="18"/>
      <c r="I9898" s="20"/>
      <c r="K9898" s="21"/>
      <c r="L9898" s="21"/>
      <c r="M9898" s="19"/>
      <c r="N9898" s="19"/>
    </row>
    <row r="9899" spans="8:14">
      <c r="H9899" s="18"/>
      <c r="I9899" s="20"/>
      <c r="K9899" s="21"/>
      <c r="L9899" s="21"/>
      <c r="M9899" s="19"/>
      <c r="N9899" s="19"/>
    </row>
    <row r="9900" spans="8:14">
      <c r="H9900" s="18"/>
      <c r="I9900" s="20"/>
      <c r="K9900" s="21"/>
      <c r="L9900" s="21"/>
      <c r="M9900" s="19"/>
      <c r="N9900" s="19"/>
    </row>
    <row r="9901" spans="8:14">
      <c r="H9901" s="18"/>
      <c r="I9901" s="20"/>
      <c r="K9901" s="21"/>
      <c r="L9901" s="21"/>
      <c r="M9901" s="19"/>
      <c r="N9901" s="19"/>
    </row>
    <row r="9902" spans="8:14">
      <c r="H9902" s="18"/>
      <c r="I9902" s="20"/>
      <c r="K9902" s="21"/>
      <c r="L9902" s="21"/>
      <c r="M9902" s="19"/>
      <c r="N9902" s="19"/>
    </row>
    <row r="9903" spans="8:14">
      <c r="H9903" s="18"/>
      <c r="I9903" s="20"/>
      <c r="K9903" s="21"/>
      <c r="L9903" s="21"/>
      <c r="M9903" s="19"/>
      <c r="N9903" s="19"/>
    </row>
    <row r="9904" spans="8:14">
      <c r="H9904" s="18"/>
      <c r="I9904" s="20"/>
      <c r="K9904" s="21"/>
      <c r="L9904" s="21"/>
      <c r="M9904" s="19"/>
      <c r="N9904" s="19"/>
    </row>
    <row r="9905" spans="8:14">
      <c r="H9905" s="18"/>
      <c r="I9905" s="20"/>
      <c r="K9905" s="21"/>
      <c r="L9905" s="21"/>
      <c r="M9905" s="19"/>
      <c r="N9905" s="19"/>
    </row>
    <row r="9906" spans="8:14">
      <c r="H9906" s="18"/>
      <c r="I9906" s="20"/>
      <c r="K9906" s="21"/>
      <c r="L9906" s="21"/>
      <c r="M9906" s="19"/>
      <c r="N9906" s="19"/>
    </row>
    <row r="9907" spans="8:14">
      <c r="H9907" s="18"/>
      <c r="I9907" s="20"/>
      <c r="K9907" s="21"/>
      <c r="L9907" s="21"/>
      <c r="M9907" s="19"/>
      <c r="N9907" s="19"/>
    </row>
    <row r="9908" spans="8:14">
      <c r="H9908" s="18"/>
      <c r="I9908" s="20"/>
      <c r="K9908" s="21"/>
      <c r="L9908" s="21"/>
      <c r="M9908" s="19"/>
      <c r="N9908" s="19"/>
    </row>
    <row r="9909" spans="8:14">
      <c r="H9909" s="18"/>
      <c r="I9909" s="20"/>
      <c r="K9909" s="21"/>
      <c r="L9909" s="21"/>
      <c r="M9909" s="19"/>
      <c r="N9909" s="19"/>
    </row>
    <row r="9910" spans="8:14">
      <c r="H9910" s="18"/>
      <c r="I9910" s="20"/>
      <c r="K9910" s="21"/>
      <c r="L9910" s="21"/>
      <c r="M9910" s="19"/>
      <c r="N9910" s="19"/>
    </row>
    <row r="9911" spans="8:14">
      <c r="H9911" s="18"/>
      <c r="I9911" s="20"/>
      <c r="K9911" s="21"/>
      <c r="L9911" s="21"/>
      <c r="M9911" s="19"/>
      <c r="N9911" s="19"/>
    </row>
    <row r="9912" spans="8:14">
      <c r="H9912" s="18"/>
      <c r="I9912" s="20"/>
      <c r="K9912" s="21"/>
      <c r="L9912" s="21"/>
      <c r="M9912" s="19"/>
      <c r="N9912" s="19"/>
    </row>
    <row r="9913" spans="8:14">
      <c r="H9913" s="18"/>
      <c r="I9913" s="20"/>
      <c r="K9913" s="21"/>
      <c r="L9913" s="21"/>
      <c r="M9913" s="19"/>
      <c r="N9913" s="19"/>
    </row>
    <row r="9914" spans="8:14">
      <c r="H9914" s="18"/>
      <c r="I9914" s="20"/>
      <c r="K9914" s="21"/>
      <c r="L9914" s="21"/>
      <c r="M9914" s="19"/>
      <c r="N9914" s="19"/>
    </row>
    <row r="9915" spans="8:14">
      <c r="H9915" s="18"/>
      <c r="I9915" s="20"/>
      <c r="K9915" s="21"/>
      <c r="L9915" s="21"/>
      <c r="M9915" s="19"/>
      <c r="N9915" s="19"/>
    </row>
    <row r="9916" spans="8:14">
      <c r="H9916" s="18"/>
      <c r="I9916" s="20"/>
      <c r="K9916" s="21"/>
      <c r="L9916" s="21"/>
      <c r="M9916" s="19"/>
      <c r="N9916" s="19"/>
    </row>
    <row r="9917" spans="8:14">
      <c r="H9917" s="18"/>
      <c r="I9917" s="20"/>
      <c r="K9917" s="21"/>
      <c r="L9917" s="21"/>
      <c r="M9917" s="19"/>
      <c r="N9917" s="19"/>
    </row>
    <row r="9918" spans="8:14">
      <c r="H9918" s="18"/>
      <c r="I9918" s="20"/>
      <c r="K9918" s="21"/>
      <c r="L9918" s="21"/>
      <c r="M9918" s="19"/>
      <c r="N9918" s="19"/>
    </row>
    <row r="9919" spans="8:14">
      <c r="H9919" s="18"/>
      <c r="I9919" s="20"/>
      <c r="K9919" s="21"/>
      <c r="L9919" s="21"/>
      <c r="M9919" s="19"/>
      <c r="N9919" s="19"/>
    </row>
    <row r="9920" spans="8:14">
      <c r="H9920" s="18"/>
      <c r="I9920" s="20"/>
      <c r="K9920" s="21"/>
      <c r="L9920" s="21"/>
      <c r="M9920" s="19"/>
      <c r="N9920" s="19"/>
    </row>
    <row r="9921" spans="8:14">
      <c r="H9921" s="18"/>
      <c r="I9921" s="20"/>
      <c r="K9921" s="21"/>
      <c r="L9921" s="21"/>
      <c r="M9921" s="19"/>
      <c r="N9921" s="19"/>
    </row>
    <row r="9922" spans="8:14">
      <c r="H9922" s="18"/>
      <c r="I9922" s="20"/>
      <c r="K9922" s="21"/>
      <c r="L9922" s="21"/>
      <c r="M9922" s="19"/>
      <c r="N9922" s="19"/>
    </row>
    <row r="9923" spans="8:14">
      <c r="H9923" s="18"/>
      <c r="I9923" s="20"/>
      <c r="K9923" s="21"/>
      <c r="L9923" s="21"/>
      <c r="M9923" s="19"/>
      <c r="N9923" s="19"/>
    </row>
    <row r="9924" spans="8:14">
      <c r="H9924" s="18"/>
      <c r="I9924" s="20"/>
      <c r="K9924" s="21"/>
      <c r="L9924" s="21"/>
      <c r="M9924" s="19"/>
      <c r="N9924" s="19"/>
    </row>
    <row r="9925" spans="8:14">
      <c r="H9925" s="18"/>
      <c r="I9925" s="20"/>
      <c r="K9925" s="21"/>
      <c r="L9925" s="21"/>
      <c r="M9925" s="19"/>
      <c r="N9925" s="19"/>
    </row>
    <row r="9926" spans="8:14">
      <c r="H9926" s="18"/>
      <c r="I9926" s="20"/>
      <c r="K9926" s="21"/>
      <c r="L9926" s="21"/>
      <c r="M9926" s="19"/>
      <c r="N9926" s="19"/>
    </row>
    <row r="9927" spans="8:14">
      <c r="H9927" s="18"/>
      <c r="I9927" s="20"/>
      <c r="K9927" s="21"/>
      <c r="L9927" s="21"/>
      <c r="M9927" s="19"/>
      <c r="N9927" s="19"/>
    </row>
    <row r="9928" spans="8:14">
      <c r="H9928" s="18"/>
      <c r="I9928" s="20"/>
      <c r="K9928" s="21"/>
      <c r="L9928" s="21"/>
      <c r="M9928" s="19"/>
      <c r="N9928" s="19"/>
    </row>
    <row r="9929" spans="8:14">
      <c r="H9929" s="18"/>
      <c r="I9929" s="20"/>
      <c r="K9929" s="21"/>
      <c r="L9929" s="21"/>
      <c r="M9929" s="19"/>
      <c r="N9929" s="19"/>
    </row>
    <row r="9930" spans="8:14">
      <c r="H9930" s="18"/>
      <c r="I9930" s="20"/>
      <c r="K9930" s="21"/>
      <c r="L9930" s="21"/>
      <c r="M9930" s="19"/>
      <c r="N9930" s="19"/>
    </row>
    <row r="9931" spans="8:14">
      <c r="H9931" s="18"/>
      <c r="I9931" s="20"/>
      <c r="K9931" s="21"/>
      <c r="L9931" s="21"/>
      <c r="M9931" s="19"/>
      <c r="N9931" s="19"/>
    </row>
    <row r="9932" spans="8:14">
      <c r="H9932" s="18"/>
      <c r="I9932" s="20"/>
      <c r="K9932" s="21"/>
      <c r="L9932" s="21"/>
      <c r="M9932" s="19"/>
      <c r="N9932" s="19"/>
    </row>
    <row r="9933" spans="8:14">
      <c r="H9933" s="18"/>
      <c r="I9933" s="20"/>
      <c r="K9933" s="21"/>
      <c r="L9933" s="21"/>
      <c r="M9933" s="19"/>
      <c r="N9933" s="19"/>
    </row>
    <row r="9934" spans="8:14">
      <c r="H9934" s="18"/>
      <c r="I9934" s="20"/>
      <c r="K9934" s="21"/>
      <c r="L9934" s="21"/>
      <c r="M9934" s="19"/>
      <c r="N9934" s="19"/>
    </row>
    <row r="9935" spans="8:14">
      <c r="H9935" s="18"/>
      <c r="I9935" s="20"/>
      <c r="K9935" s="21"/>
      <c r="L9935" s="21"/>
      <c r="M9935" s="19"/>
      <c r="N9935" s="19"/>
    </row>
    <row r="9936" spans="8:14">
      <c r="H9936" s="18"/>
      <c r="I9936" s="20"/>
      <c r="K9936" s="21"/>
      <c r="L9936" s="21"/>
      <c r="M9936" s="19"/>
      <c r="N9936" s="19"/>
    </row>
    <row r="9937" spans="8:14">
      <c r="H9937" s="18"/>
      <c r="I9937" s="20"/>
      <c r="K9937" s="21"/>
      <c r="L9937" s="21"/>
      <c r="M9937" s="19"/>
      <c r="N9937" s="19"/>
    </row>
    <row r="9938" spans="8:14">
      <c r="H9938" s="18"/>
      <c r="I9938" s="20"/>
      <c r="K9938" s="21"/>
      <c r="L9938" s="21"/>
      <c r="M9938" s="19"/>
      <c r="N9938" s="19"/>
    </row>
    <row r="9939" spans="8:14">
      <c r="H9939" s="18"/>
      <c r="I9939" s="20"/>
      <c r="K9939" s="21"/>
      <c r="L9939" s="21"/>
      <c r="M9939" s="19"/>
      <c r="N9939" s="19"/>
    </row>
    <row r="9940" spans="8:14">
      <c r="H9940" s="18"/>
      <c r="I9940" s="20"/>
      <c r="K9940" s="21"/>
      <c r="L9940" s="21"/>
      <c r="M9940" s="19"/>
      <c r="N9940" s="19"/>
    </row>
    <row r="9941" spans="8:14">
      <c r="H9941" s="18"/>
      <c r="I9941" s="20"/>
      <c r="K9941" s="21"/>
      <c r="L9941" s="21"/>
      <c r="M9941" s="19"/>
      <c r="N9941" s="19"/>
    </row>
    <row r="9942" spans="8:14">
      <c r="H9942" s="18"/>
      <c r="I9942" s="20"/>
      <c r="K9942" s="21"/>
      <c r="L9942" s="21"/>
      <c r="M9942" s="19"/>
      <c r="N9942" s="19"/>
    </row>
    <row r="9943" spans="8:14">
      <c r="H9943" s="18"/>
      <c r="I9943" s="20"/>
      <c r="K9943" s="21"/>
      <c r="L9943" s="21"/>
      <c r="M9943" s="19"/>
      <c r="N9943" s="19"/>
    </row>
    <row r="9944" spans="8:14">
      <c r="H9944" s="18"/>
      <c r="I9944" s="20"/>
      <c r="K9944" s="21"/>
      <c r="L9944" s="21"/>
      <c r="M9944" s="19"/>
      <c r="N9944" s="19"/>
    </row>
    <row r="9945" spans="8:14">
      <c r="H9945" s="18"/>
      <c r="I9945" s="20"/>
      <c r="K9945" s="21"/>
      <c r="L9945" s="21"/>
      <c r="M9945" s="19"/>
      <c r="N9945" s="19"/>
    </row>
    <row r="9946" spans="8:14">
      <c r="H9946" s="18"/>
      <c r="I9946" s="20"/>
      <c r="K9946" s="21"/>
      <c r="L9946" s="21"/>
      <c r="M9946" s="19"/>
      <c r="N9946" s="19"/>
    </row>
    <row r="9947" spans="8:14">
      <c r="H9947" s="18"/>
      <c r="I9947" s="20"/>
      <c r="K9947" s="21"/>
      <c r="L9947" s="21"/>
      <c r="M9947" s="19"/>
      <c r="N9947" s="19"/>
    </row>
    <row r="9948" spans="8:14">
      <c r="H9948" s="18"/>
      <c r="I9948" s="20"/>
      <c r="K9948" s="21"/>
      <c r="L9948" s="21"/>
      <c r="M9948" s="19"/>
      <c r="N9948" s="19"/>
    </row>
    <row r="9949" spans="8:14">
      <c r="H9949" s="18"/>
      <c r="I9949" s="20"/>
      <c r="K9949" s="21"/>
      <c r="L9949" s="21"/>
      <c r="M9949" s="19"/>
      <c r="N9949" s="19"/>
    </row>
    <row r="9950" spans="8:14">
      <c r="H9950" s="18"/>
      <c r="I9950" s="20"/>
      <c r="K9950" s="21"/>
      <c r="L9950" s="21"/>
      <c r="M9950" s="19"/>
      <c r="N9950" s="19"/>
    </row>
    <row r="9951" spans="8:14">
      <c r="H9951" s="18"/>
      <c r="I9951" s="20"/>
      <c r="K9951" s="21"/>
      <c r="L9951" s="21"/>
      <c r="M9951" s="19"/>
      <c r="N9951" s="19"/>
    </row>
    <row r="9952" spans="8:14">
      <c r="H9952" s="18"/>
      <c r="I9952" s="20"/>
      <c r="K9952" s="21"/>
      <c r="L9952" s="21"/>
      <c r="M9952" s="19"/>
      <c r="N9952" s="19"/>
    </row>
    <row r="9953" spans="8:14">
      <c r="H9953" s="18"/>
      <c r="I9953" s="20"/>
      <c r="K9953" s="21"/>
      <c r="L9953" s="21"/>
      <c r="M9953" s="19"/>
      <c r="N9953" s="19"/>
    </row>
    <row r="9954" spans="8:14">
      <c r="H9954" s="18"/>
      <c r="I9954" s="20"/>
      <c r="K9954" s="21"/>
      <c r="L9954" s="21"/>
      <c r="M9954" s="19"/>
      <c r="N9954" s="19"/>
    </row>
    <row r="9955" spans="8:14">
      <c r="H9955" s="18"/>
      <c r="I9955" s="20"/>
      <c r="K9955" s="21"/>
      <c r="L9955" s="21"/>
      <c r="M9955" s="19"/>
      <c r="N9955" s="19"/>
    </row>
    <row r="9956" spans="8:14">
      <c r="H9956" s="18"/>
      <c r="I9956" s="20"/>
      <c r="K9956" s="21"/>
      <c r="L9956" s="21"/>
      <c r="M9956" s="19"/>
      <c r="N9956" s="19"/>
    </row>
    <row r="9957" spans="8:14">
      <c r="H9957" s="18"/>
      <c r="I9957" s="20"/>
      <c r="K9957" s="21"/>
      <c r="L9957" s="21"/>
      <c r="M9957" s="19"/>
      <c r="N9957" s="19"/>
    </row>
    <row r="9958" spans="8:14">
      <c r="H9958" s="18"/>
      <c r="I9958" s="20"/>
      <c r="K9958" s="21"/>
      <c r="L9958" s="21"/>
      <c r="M9958" s="19"/>
      <c r="N9958" s="19"/>
    </row>
    <row r="9959" spans="8:14">
      <c r="H9959" s="18"/>
      <c r="I9959" s="20"/>
      <c r="K9959" s="21"/>
      <c r="L9959" s="21"/>
      <c r="M9959" s="19"/>
      <c r="N9959" s="19"/>
    </row>
    <row r="9960" spans="8:14">
      <c r="H9960" s="18"/>
      <c r="I9960" s="20"/>
      <c r="K9960" s="21"/>
      <c r="L9960" s="21"/>
      <c r="M9960" s="19"/>
      <c r="N9960" s="19"/>
    </row>
    <row r="9961" spans="8:14">
      <c r="H9961" s="18"/>
      <c r="I9961" s="20"/>
      <c r="K9961" s="21"/>
      <c r="L9961" s="21"/>
      <c r="M9961" s="19"/>
      <c r="N9961" s="19"/>
    </row>
    <row r="9962" spans="8:14">
      <c r="H9962" s="18"/>
      <c r="I9962" s="20"/>
      <c r="K9962" s="21"/>
      <c r="L9962" s="21"/>
      <c r="M9962" s="19"/>
      <c r="N9962" s="19"/>
    </row>
    <row r="9963" spans="8:14">
      <c r="H9963" s="18"/>
      <c r="I9963" s="20"/>
      <c r="K9963" s="21"/>
      <c r="L9963" s="21"/>
      <c r="M9963" s="19"/>
      <c r="N9963" s="19"/>
    </row>
    <row r="9964" spans="8:14">
      <c r="H9964" s="18"/>
      <c r="I9964" s="20"/>
      <c r="K9964" s="21"/>
      <c r="L9964" s="21"/>
      <c r="M9964" s="19"/>
      <c r="N9964" s="19"/>
    </row>
    <row r="9965" spans="8:14">
      <c r="H9965" s="18"/>
      <c r="I9965" s="20"/>
      <c r="K9965" s="21"/>
      <c r="L9965" s="21"/>
      <c r="M9965" s="19"/>
      <c r="N9965" s="19"/>
    </row>
    <row r="9966" spans="8:14">
      <c r="H9966" s="18"/>
      <c r="I9966" s="20"/>
      <c r="K9966" s="21"/>
      <c r="L9966" s="21"/>
      <c r="M9966" s="19"/>
      <c r="N9966" s="19"/>
    </row>
    <row r="9967" spans="8:14">
      <c r="H9967" s="18"/>
      <c r="I9967" s="20"/>
      <c r="K9967" s="21"/>
      <c r="L9967" s="21"/>
      <c r="M9967" s="19"/>
      <c r="N9967" s="19"/>
    </row>
    <row r="9968" spans="8:14">
      <c r="H9968" s="18"/>
      <c r="I9968" s="20"/>
      <c r="K9968" s="21"/>
      <c r="L9968" s="21"/>
      <c r="M9968" s="19"/>
      <c r="N9968" s="19"/>
    </row>
    <row r="9969" spans="8:14">
      <c r="H9969" s="18"/>
      <c r="I9969" s="20"/>
      <c r="K9969" s="21"/>
      <c r="L9969" s="21"/>
      <c r="M9969" s="19"/>
      <c r="N9969" s="19"/>
    </row>
    <row r="9970" spans="8:14">
      <c r="H9970" s="18"/>
      <c r="I9970" s="20"/>
      <c r="K9970" s="21"/>
      <c r="L9970" s="21"/>
      <c r="M9970" s="19"/>
      <c r="N9970" s="19"/>
    </row>
    <row r="9971" spans="8:14">
      <c r="H9971" s="18"/>
      <c r="I9971" s="20"/>
      <c r="K9971" s="21"/>
      <c r="L9971" s="21"/>
      <c r="M9971" s="19"/>
      <c r="N9971" s="19"/>
    </row>
    <row r="9972" spans="8:14">
      <c r="H9972" s="18"/>
      <c r="I9972" s="20"/>
      <c r="K9972" s="21"/>
      <c r="L9972" s="21"/>
      <c r="M9972" s="19"/>
      <c r="N9972" s="19"/>
    </row>
    <row r="9973" spans="8:14">
      <c r="H9973" s="18"/>
      <c r="I9973" s="20"/>
      <c r="K9973" s="21"/>
      <c r="L9973" s="21"/>
      <c r="M9973" s="19"/>
      <c r="N9973" s="19"/>
    </row>
    <row r="9974" spans="8:14">
      <c r="H9974" s="18"/>
      <c r="I9974" s="20"/>
      <c r="K9974" s="21"/>
      <c r="L9974" s="21"/>
      <c r="M9974" s="19"/>
      <c r="N9974" s="19"/>
    </row>
    <row r="9975" spans="8:14">
      <c r="H9975" s="18"/>
      <c r="I9975" s="20"/>
      <c r="K9975" s="21"/>
      <c r="L9975" s="21"/>
      <c r="M9975" s="19"/>
      <c r="N9975" s="19"/>
    </row>
    <row r="9976" spans="8:14">
      <c r="H9976" s="18"/>
      <c r="I9976" s="20"/>
      <c r="K9976" s="21"/>
      <c r="L9976" s="21"/>
      <c r="M9976" s="19"/>
      <c r="N9976" s="19"/>
    </row>
    <row r="9977" spans="8:14">
      <c r="H9977" s="18"/>
      <c r="I9977" s="20"/>
      <c r="K9977" s="21"/>
      <c r="L9977" s="21"/>
      <c r="M9977" s="19"/>
      <c r="N9977" s="19"/>
    </row>
    <row r="9978" spans="8:14">
      <c r="H9978" s="18"/>
      <c r="I9978" s="20"/>
      <c r="K9978" s="21"/>
      <c r="L9978" s="21"/>
      <c r="M9978" s="19"/>
      <c r="N9978" s="19"/>
    </row>
    <row r="9979" spans="8:14">
      <c r="H9979" s="18"/>
      <c r="I9979" s="20"/>
      <c r="K9979" s="21"/>
      <c r="L9979" s="21"/>
      <c r="M9979" s="19"/>
      <c r="N9979" s="19"/>
    </row>
    <row r="9980" spans="8:14">
      <c r="H9980" s="18"/>
      <c r="I9980" s="20"/>
      <c r="K9980" s="21"/>
      <c r="L9980" s="21"/>
      <c r="M9980" s="19"/>
      <c r="N9980" s="19"/>
    </row>
    <row r="9981" spans="8:14">
      <c r="H9981" s="18"/>
      <c r="I9981" s="20"/>
      <c r="K9981" s="21"/>
      <c r="L9981" s="21"/>
      <c r="M9981" s="19"/>
      <c r="N9981" s="19"/>
    </row>
    <row r="9982" spans="8:14">
      <c r="H9982" s="18"/>
      <c r="I9982" s="20"/>
      <c r="K9982" s="21"/>
      <c r="L9982" s="21"/>
      <c r="M9982" s="19"/>
      <c r="N9982" s="19"/>
    </row>
    <row r="9983" spans="8:14">
      <c r="H9983" s="18"/>
      <c r="I9983" s="20"/>
      <c r="K9983" s="21"/>
      <c r="L9983" s="21"/>
      <c r="M9983" s="19"/>
      <c r="N9983" s="19"/>
    </row>
    <row r="9984" spans="8:14">
      <c r="H9984" s="18"/>
      <c r="I9984" s="20"/>
      <c r="K9984" s="21"/>
      <c r="L9984" s="21"/>
      <c r="M9984" s="19"/>
      <c r="N9984" s="19"/>
    </row>
    <row r="9985" spans="8:14">
      <c r="H9985" s="18"/>
      <c r="I9985" s="20"/>
      <c r="K9985" s="21"/>
      <c r="L9985" s="21"/>
      <c r="M9985" s="19"/>
      <c r="N9985" s="19"/>
    </row>
    <row r="9986" spans="8:14">
      <c r="H9986" s="18"/>
      <c r="I9986" s="20"/>
      <c r="K9986" s="21"/>
      <c r="L9986" s="21"/>
      <c r="M9986" s="19"/>
      <c r="N9986" s="19"/>
    </row>
    <row r="9987" spans="8:14">
      <c r="H9987" s="18"/>
      <c r="I9987" s="20"/>
      <c r="K9987" s="21"/>
      <c r="L9987" s="21"/>
      <c r="M9987" s="19"/>
      <c r="N9987" s="19"/>
    </row>
    <row r="9988" spans="8:14">
      <c r="H9988" s="18"/>
      <c r="I9988" s="20"/>
      <c r="K9988" s="21"/>
      <c r="L9988" s="21"/>
      <c r="M9988" s="19"/>
      <c r="N9988" s="19"/>
    </row>
    <row r="9989" spans="8:14">
      <c r="H9989" s="18"/>
      <c r="I9989" s="20"/>
      <c r="K9989" s="21"/>
      <c r="L9989" s="21"/>
      <c r="M9989" s="19"/>
      <c r="N9989" s="19"/>
    </row>
    <row r="9990" spans="8:14">
      <c r="H9990" s="18"/>
      <c r="I9990" s="20"/>
      <c r="K9990" s="21"/>
      <c r="L9990" s="21"/>
      <c r="M9990" s="19"/>
      <c r="N9990" s="19"/>
    </row>
    <row r="9991" spans="8:14">
      <c r="H9991" s="18"/>
      <c r="I9991" s="20"/>
      <c r="K9991" s="21"/>
      <c r="L9991" s="21"/>
      <c r="M9991" s="19"/>
      <c r="N9991" s="19"/>
    </row>
    <row r="9992" spans="8:14">
      <c r="H9992" s="18"/>
      <c r="I9992" s="20"/>
      <c r="K9992" s="21"/>
      <c r="L9992" s="21"/>
      <c r="M9992" s="19"/>
      <c r="N9992" s="19"/>
    </row>
    <row r="9993" spans="8:14">
      <c r="H9993" s="18"/>
      <c r="I9993" s="20"/>
      <c r="K9993" s="21"/>
      <c r="L9993" s="21"/>
      <c r="M9993" s="19"/>
      <c r="N9993" s="19"/>
    </row>
    <row r="9994" spans="8:14">
      <c r="H9994" s="18"/>
      <c r="I9994" s="20"/>
      <c r="K9994" s="21"/>
      <c r="L9994" s="21"/>
      <c r="M9994" s="19"/>
      <c r="N9994" s="19"/>
    </row>
    <row r="9995" spans="8:14">
      <c r="H9995" s="18"/>
      <c r="I9995" s="20"/>
      <c r="K9995" s="21"/>
      <c r="L9995" s="21"/>
      <c r="M9995" s="19"/>
      <c r="N9995" s="19"/>
    </row>
    <row r="9996" spans="8:14">
      <c r="H9996" s="18"/>
      <c r="I9996" s="20"/>
      <c r="K9996" s="21"/>
      <c r="L9996" s="21"/>
      <c r="M9996" s="19"/>
      <c r="N9996" s="19"/>
    </row>
    <row r="9997" spans="8:14">
      <c r="H9997" s="18"/>
      <c r="I9997" s="20"/>
      <c r="K9997" s="21"/>
      <c r="L9997" s="21"/>
      <c r="M9997" s="19"/>
      <c r="N9997" s="19"/>
    </row>
    <row r="9998" spans="8:14">
      <c r="H9998" s="18"/>
      <c r="I9998" s="20"/>
      <c r="K9998" s="21"/>
      <c r="L9998" s="21"/>
      <c r="M9998" s="19"/>
      <c r="N9998" s="19"/>
    </row>
    <row r="9999" spans="8:14">
      <c r="H9999" s="18"/>
      <c r="I9999" s="20"/>
      <c r="K9999" s="21"/>
      <c r="L9999" s="21"/>
      <c r="M9999" s="19"/>
      <c r="N9999" s="19"/>
    </row>
    <row r="10000" spans="8:14">
      <c r="H10000" s="18"/>
      <c r="I10000" s="20"/>
      <c r="K10000" s="21"/>
      <c r="L10000" s="21"/>
      <c r="M10000" s="19"/>
      <c r="N10000" s="19"/>
    </row>
    <row r="10001" spans="8:14">
      <c r="H10001" s="18"/>
      <c r="I10001" s="20"/>
      <c r="K10001" s="21"/>
      <c r="L10001" s="21"/>
      <c r="M10001" s="19"/>
      <c r="N10001" s="19"/>
    </row>
    <row r="10002" spans="8:14">
      <c r="H10002" s="18"/>
      <c r="I10002" s="20"/>
      <c r="K10002" s="21"/>
      <c r="L10002" s="21"/>
      <c r="M10002" s="19"/>
      <c r="N10002" s="19"/>
    </row>
    <row r="10003" spans="8:14">
      <c r="H10003" s="18"/>
      <c r="I10003" s="20"/>
      <c r="K10003" s="21"/>
      <c r="L10003" s="21"/>
      <c r="M10003" s="19"/>
      <c r="N10003" s="19"/>
    </row>
    <row r="10004" spans="8:14">
      <c r="H10004" s="18"/>
      <c r="I10004" s="20"/>
      <c r="K10004" s="21"/>
      <c r="L10004" s="21"/>
      <c r="M10004" s="19"/>
      <c r="N10004" s="19"/>
    </row>
    <row r="10005" spans="8:14">
      <c r="H10005" s="18"/>
      <c r="I10005" s="20"/>
      <c r="K10005" s="21"/>
      <c r="L10005" s="21"/>
      <c r="M10005" s="19"/>
      <c r="N10005" s="19"/>
    </row>
    <row r="10006" spans="8:14">
      <c r="H10006" s="18"/>
      <c r="I10006" s="20"/>
      <c r="K10006" s="21"/>
      <c r="L10006" s="21"/>
      <c r="M10006" s="19"/>
      <c r="N10006" s="19"/>
    </row>
    <row r="10007" spans="8:14">
      <c r="H10007" s="18"/>
      <c r="I10007" s="20"/>
      <c r="K10007" s="21"/>
      <c r="L10007" s="21"/>
      <c r="M10007" s="19"/>
      <c r="N10007" s="19"/>
    </row>
    <row r="10008" spans="8:14">
      <c r="H10008" s="18"/>
      <c r="I10008" s="20"/>
      <c r="K10008" s="21"/>
      <c r="L10008" s="21"/>
      <c r="M10008" s="19"/>
      <c r="N10008" s="19"/>
    </row>
    <row r="10009" spans="8:14">
      <c r="H10009" s="18"/>
      <c r="I10009" s="20"/>
      <c r="K10009" s="21"/>
      <c r="L10009" s="21"/>
      <c r="M10009" s="19"/>
      <c r="N10009" s="19"/>
    </row>
    <row r="10010" spans="8:14">
      <c r="H10010" s="18"/>
      <c r="I10010" s="20"/>
      <c r="K10010" s="21"/>
      <c r="L10010" s="21"/>
      <c r="M10010" s="19"/>
      <c r="N10010" s="19"/>
    </row>
    <row r="10011" spans="8:14">
      <c r="H10011" s="18"/>
      <c r="I10011" s="20"/>
      <c r="K10011" s="21"/>
      <c r="L10011" s="21"/>
      <c r="M10011" s="19"/>
      <c r="N10011" s="19"/>
    </row>
    <row r="10012" spans="8:14">
      <c r="H10012" s="18"/>
      <c r="I10012" s="20"/>
      <c r="K10012" s="21"/>
      <c r="L10012" s="21"/>
      <c r="M10012" s="19"/>
      <c r="N10012" s="19"/>
    </row>
    <row r="10013" spans="8:14">
      <c r="H10013" s="18"/>
      <c r="I10013" s="20"/>
      <c r="K10013" s="21"/>
      <c r="L10013" s="21"/>
      <c r="M10013" s="19"/>
      <c r="N10013" s="19"/>
    </row>
    <row r="10014" spans="8:14">
      <c r="H10014" s="18"/>
      <c r="I10014" s="20"/>
      <c r="K10014" s="21"/>
      <c r="L10014" s="21"/>
      <c r="M10014" s="19"/>
      <c r="N10014" s="19"/>
    </row>
    <row r="10015" spans="8:14">
      <c r="H10015" s="18"/>
      <c r="I10015" s="20"/>
      <c r="K10015" s="21"/>
      <c r="L10015" s="21"/>
      <c r="M10015" s="19"/>
      <c r="N10015" s="19"/>
    </row>
    <row r="10016" spans="8:14">
      <c r="H10016" s="18"/>
      <c r="I10016" s="20"/>
      <c r="K10016" s="21"/>
      <c r="L10016" s="21"/>
      <c r="M10016" s="19"/>
      <c r="N10016" s="19"/>
    </row>
    <row r="10017" spans="8:14">
      <c r="H10017" s="18"/>
      <c r="I10017" s="20"/>
      <c r="K10017" s="21"/>
      <c r="L10017" s="21"/>
      <c r="M10017" s="19"/>
      <c r="N10017" s="19"/>
    </row>
    <row r="10018" spans="8:14">
      <c r="H10018" s="18"/>
      <c r="I10018" s="20"/>
      <c r="K10018" s="21"/>
      <c r="L10018" s="21"/>
      <c r="M10018" s="19"/>
      <c r="N10018" s="19"/>
    </row>
    <row r="10019" spans="8:14">
      <c r="H10019" s="18"/>
      <c r="I10019" s="20"/>
      <c r="K10019" s="21"/>
      <c r="L10019" s="21"/>
      <c r="M10019" s="19"/>
      <c r="N10019" s="19"/>
    </row>
    <row r="10020" spans="8:14">
      <c r="H10020" s="18"/>
      <c r="I10020" s="20"/>
      <c r="K10020" s="21"/>
      <c r="L10020" s="21"/>
      <c r="M10020" s="19"/>
      <c r="N10020" s="19"/>
    </row>
    <row r="10021" spans="8:14">
      <c r="H10021" s="18"/>
      <c r="I10021" s="20"/>
      <c r="K10021" s="21"/>
      <c r="L10021" s="21"/>
      <c r="M10021" s="19"/>
      <c r="N10021" s="19"/>
    </row>
    <row r="10022" spans="8:14">
      <c r="H10022" s="18"/>
      <c r="I10022" s="20"/>
      <c r="K10022" s="21"/>
      <c r="L10022" s="21"/>
      <c r="M10022" s="19"/>
      <c r="N10022" s="19"/>
    </row>
    <row r="10023" spans="8:14">
      <c r="H10023" s="18"/>
      <c r="I10023" s="20"/>
      <c r="K10023" s="21"/>
      <c r="L10023" s="21"/>
      <c r="M10023" s="19"/>
      <c r="N10023" s="19"/>
    </row>
    <row r="10024" spans="8:14">
      <c r="H10024" s="18"/>
      <c r="I10024" s="20"/>
      <c r="K10024" s="21"/>
      <c r="L10024" s="21"/>
      <c r="M10024" s="19"/>
      <c r="N10024" s="19"/>
    </row>
    <row r="10025" spans="8:14">
      <c r="H10025" s="18"/>
      <c r="I10025" s="20"/>
      <c r="K10025" s="21"/>
      <c r="L10025" s="21"/>
      <c r="M10025" s="19"/>
      <c r="N10025" s="19"/>
    </row>
    <row r="10026" spans="8:14">
      <c r="H10026" s="18"/>
      <c r="I10026" s="20"/>
      <c r="K10026" s="21"/>
      <c r="L10026" s="21"/>
      <c r="M10026" s="19"/>
      <c r="N10026" s="19"/>
    </row>
    <row r="10027" spans="8:14">
      <c r="H10027" s="18"/>
      <c r="I10027" s="20"/>
      <c r="K10027" s="21"/>
      <c r="L10027" s="21"/>
      <c r="M10027" s="19"/>
      <c r="N10027" s="19"/>
    </row>
    <row r="10028" spans="8:14">
      <c r="H10028" s="18"/>
      <c r="I10028" s="20"/>
      <c r="K10028" s="21"/>
      <c r="L10028" s="21"/>
      <c r="M10028" s="19"/>
      <c r="N10028" s="19"/>
    </row>
    <row r="10029" spans="8:14">
      <c r="H10029" s="18"/>
      <c r="I10029" s="20"/>
      <c r="K10029" s="21"/>
      <c r="L10029" s="21"/>
      <c r="M10029" s="19"/>
      <c r="N10029" s="19"/>
    </row>
    <row r="10030" spans="8:14">
      <c r="H10030" s="18"/>
      <c r="I10030" s="20"/>
      <c r="K10030" s="21"/>
      <c r="L10030" s="21"/>
      <c r="M10030" s="19"/>
      <c r="N10030" s="19"/>
    </row>
    <row r="10031" spans="8:14">
      <c r="H10031" s="18"/>
      <c r="I10031" s="20"/>
      <c r="K10031" s="21"/>
      <c r="L10031" s="21"/>
      <c r="M10031" s="19"/>
      <c r="N10031" s="19"/>
    </row>
    <row r="10032" spans="8:14">
      <c r="H10032" s="18"/>
      <c r="I10032" s="20"/>
      <c r="K10032" s="21"/>
      <c r="L10032" s="21"/>
      <c r="M10032" s="19"/>
      <c r="N10032" s="19"/>
    </row>
    <row r="10033" spans="8:14">
      <c r="H10033" s="18"/>
      <c r="I10033" s="20"/>
      <c r="K10033" s="21"/>
      <c r="L10033" s="21"/>
      <c r="M10033" s="19"/>
      <c r="N10033" s="19"/>
    </row>
    <row r="10034" spans="8:14">
      <c r="H10034" s="18"/>
      <c r="I10034" s="20"/>
      <c r="K10034" s="21"/>
      <c r="L10034" s="21"/>
      <c r="M10034" s="19"/>
      <c r="N10034" s="19"/>
    </row>
    <row r="10035" spans="8:14">
      <c r="H10035" s="18"/>
      <c r="I10035" s="20"/>
      <c r="K10035" s="21"/>
      <c r="L10035" s="21"/>
      <c r="M10035" s="19"/>
      <c r="N10035" s="19"/>
    </row>
    <row r="10036" spans="8:14">
      <c r="H10036" s="18"/>
      <c r="I10036" s="20"/>
      <c r="K10036" s="21"/>
      <c r="L10036" s="21"/>
      <c r="M10036" s="19"/>
      <c r="N10036" s="19"/>
    </row>
    <row r="10037" spans="8:14">
      <c r="H10037" s="18"/>
      <c r="I10037" s="20"/>
      <c r="K10037" s="21"/>
      <c r="L10037" s="21"/>
      <c r="M10037" s="19"/>
      <c r="N10037" s="19"/>
    </row>
    <row r="10038" spans="8:14">
      <c r="H10038" s="18"/>
      <c r="I10038" s="20"/>
      <c r="K10038" s="21"/>
      <c r="L10038" s="21"/>
      <c r="M10038" s="19"/>
      <c r="N10038" s="19"/>
    </row>
    <row r="10039" spans="8:14">
      <c r="H10039" s="18"/>
      <c r="I10039" s="20"/>
      <c r="K10039" s="21"/>
      <c r="L10039" s="21"/>
      <c r="M10039" s="19"/>
      <c r="N10039" s="19"/>
    </row>
    <row r="10040" spans="8:14">
      <c r="H10040" s="18"/>
      <c r="I10040" s="20"/>
      <c r="K10040" s="21"/>
      <c r="L10040" s="21"/>
      <c r="M10040" s="19"/>
      <c r="N10040" s="19"/>
    </row>
    <row r="10041" spans="8:14">
      <c r="H10041" s="18"/>
      <c r="I10041" s="20"/>
      <c r="K10041" s="21"/>
      <c r="L10041" s="21"/>
      <c r="M10041" s="19"/>
      <c r="N10041" s="19"/>
    </row>
    <row r="10042" spans="8:14">
      <c r="H10042" s="18"/>
      <c r="I10042" s="20"/>
      <c r="K10042" s="21"/>
      <c r="L10042" s="21"/>
      <c r="M10042" s="19"/>
      <c r="N10042" s="19"/>
    </row>
    <row r="10043" spans="8:14">
      <c r="H10043" s="18"/>
      <c r="I10043" s="20"/>
      <c r="K10043" s="21"/>
      <c r="L10043" s="21"/>
      <c r="M10043" s="19"/>
      <c r="N10043" s="19"/>
    </row>
    <row r="10044" spans="8:14">
      <c r="H10044" s="18"/>
      <c r="I10044" s="20"/>
      <c r="K10044" s="21"/>
      <c r="L10044" s="21"/>
      <c r="M10044" s="19"/>
      <c r="N10044" s="19"/>
    </row>
    <row r="10045" spans="8:14">
      <c r="H10045" s="18"/>
      <c r="I10045" s="20"/>
      <c r="K10045" s="21"/>
      <c r="L10045" s="21"/>
      <c r="M10045" s="19"/>
      <c r="N10045" s="19"/>
    </row>
    <row r="10046" spans="8:14">
      <c r="H10046" s="18"/>
      <c r="I10046" s="20"/>
      <c r="K10046" s="21"/>
      <c r="L10046" s="21"/>
      <c r="M10046" s="19"/>
      <c r="N10046" s="19"/>
    </row>
    <row r="10047" spans="8:14">
      <c r="H10047" s="18"/>
      <c r="I10047" s="20"/>
      <c r="K10047" s="21"/>
      <c r="L10047" s="21"/>
      <c r="M10047" s="19"/>
      <c r="N10047" s="19"/>
    </row>
    <row r="10048" spans="8:14">
      <c r="H10048" s="18"/>
      <c r="I10048" s="20"/>
      <c r="K10048" s="21"/>
      <c r="L10048" s="21"/>
      <c r="M10048" s="19"/>
      <c r="N10048" s="19"/>
    </row>
    <row r="10049" spans="8:14">
      <c r="H10049" s="18"/>
      <c r="I10049" s="20"/>
      <c r="K10049" s="21"/>
      <c r="L10049" s="21"/>
      <c r="M10049" s="19"/>
      <c r="N10049" s="19"/>
    </row>
    <row r="10050" spans="8:14">
      <c r="H10050" s="18"/>
      <c r="I10050" s="20"/>
      <c r="K10050" s="21"/>
      <c r="L10050" s="21"/>
      <c r="M10050" s="19"/>
      <c r="N10050" s="19"/>
    </row>
    <row r="10051" spans="8:14">
      <c r="H10051" s="18"/>
      <c r="I10051" s="20"/>
      <c r="K10051" s="21"/>
      <c r="L10051" s="21"/>
      <c r="M10051" s="19"/>
      <c r="N10051" s="19"/>
    </row>
    <row r="10052" spans="8:14">
      <c r="H10052" s="18"/>
      <c r="I10052" s="20"/>
      <c r="K10052" s="21"/>
      <c r="L10052" s="21"/>
      <c r="M10052" s="19"/>
      <c r="N10052" s="19"/>
    </row>
    <row r="10053" spans="8:14">
      <c r="H10053" s="18"/>
      <c r="I10053" s="20"/>
      <c r="K10053" s="21"/>
      <c r="L10053" s="21"/>
      <c r="M10053" s="19"/>
      <c r="N10053" s="19"/>
    </row>
    <row r="10054" spans="8:14">
      <c r="H10054" s="18"/>
      <c r="I10054" s="20"/>
      <c r="K10054" s="21"/>
      <c r="L10054" s="21"/>
      <c r="M10054" s="19"/>
      <c r="N10054" s="19"/>
    </row>
    <row r="10055" spans="8:14">
      <c r="H10055" s="18"/>
      <c r="I10055" s="20"/>
      <c r="K10055" s="21"/>
      <c r="L10055" s="21"/>
      <c r="M10055" s="19"/>
      <c r="N10055" s="19"/>
    </row>
    <row r="10056" spans="8:14">
      <c r="H10056" s="18"/>
      <c r="I10056" s="20"/>
      <c r="K10056" s="21"/>
      <c r="L10056" s="21"/>
      <c r="M10056" s="19"/>
      <c r="N10056" s="19"/>
    </row>
    <row r="10057" spans="8:14">
      <c r="H10057" s="18"/>
      <c r="I10057" s="20"/>
      <c r="K10057" s="21"/>
      <c r="L10057" s="21"/>
      <c r="M10057" s="19"/>
      <c r="N10057" s="19"/>
    </row>
    <row r="10058" spans="8:14">
      <c r="H10058" s="18"/>
      <c r="I10058" s="20"/>
      <c r="K10058" s="21"/>
      <c r="L10058" s="21"/>
      <c r="M10058" s="19"/>
      <c r="N10058" s="19"/>
    </row>
    <row r="10059" spans="8:14">
      <c r="H10059" s="18"/>
      <c r="I10059" s="20"/>
      <c r="K10059" s="21"/>
      <c r="L10059" s="21"/>
      <c r="M10059" s="19"/>
      <c r="N10059" s="19"/>
    </row>
    <row r="10060" spans="8:14">
      <c r="H10060" s="18"/>
      <c r="I10060" s="20"/>
      <c r="K10060" s="21"/>
      <c r="L10060" s="21"/>
      <c r="M10060" s="19"/>
      <c r="N10060" s="19"/>
    </row>
    <row r="10061" spans="8:14">
      <c r="H10061" s="18"/>
      <c r="I10061" s="20"/>
      <c r="K10061" s="21"/>
      <c r="L10061" s="21"/>
      <c r="M10061" s="19"/>
      <c r="N10061" s="19"/>
    </row>
    <row r="10062" spans="8:14">
      <c r="H10062" s="18"/>
      <c r="I10062" s="20"/>
      <c r="K10062" s="21"/>
      <c r="L10062" s="21"/>
      <c r="M10062" s="19"/>
      <c r="N10062" s="19"/>
    </row>
    <row r="10063" spans="8:14">
      <c r="H10063" s="18"/>
      <c r="I10063" s="20"/>
      <c r="K10063" s="21"/>
      <c r="L10063" s="21"/>
      <c r="M10063" s="19"/>
      <c r="N10063" s="19"/>
    </row>
    <row r="10064" spans="8:14">
      <c r="H10064" s="18"/>
      <c r="I10064" s="20"/>
      <c r="K10064" s="21"/>
      <c r="L10064" s="21"/>
      <c r="M10064" s="19"/>
      <c r="N10064" s="19"/>
    </row>
    <row r="10065" spans="8:14">
      <c r="H10065" s="18"/>
      <c r="I10065" s="20"/>
      <c r="K10065" s="21"/>
      <c r="L10065" s="21"/>
      <c r="M10065" s="19"/>
      <c r="N10065" s="19"/>
    </row>
    <row r="10066" spans="8:14">
      <c r="H10066" s="18"/>
      <c r="I10066" s="20"/>
      <c r="K10066" s="21"/>
      <c r="L10066" s="21"/>
      <c r="M10066" s="19"/>
      <c r="N10066" s="19"/>
    </row>
    <row r="10067" spans="8:14">
      <c r="H10067" s="18"/>
      <c r="I10067" s="20"/>
      <c r="K10067" s="21"/>
      <c r="L10067" s="21"/>
      <c r="M10067" s="19"/>
      <c r="N10067" s="19"/>
    </row>
    <row r="10068" spans="8:14">
      <c r="H10068" s="18"/>
      <c r="I10068" s="20"/>
      <c r="K10068" s="21"/>
      <c r="L10068" s="21"/>
      <c r="M10068" s="19"/>
      <c r="N10068" s="19"/>
    </row>
    <row r="10069" spans="8:14">
      <c r="H10069" s="18"/>
      <c r="I10069" s="20"/>
      <c r="K10069" s="21"/>
      <c r="L10069" s="21"/>
      <c r="M10069" s="19"/>
      <c r="N10069" s="19"/>
    </row>
    <row r="10070" spans="8:14">
      <c r="H10070" s="18"/>
      <c r="I10070" s="20"/>
      <c r="K10070" s="21"/>
      <c r="L10070" s="21"/>
      <c r="M10070" s="19"/>
      <c r="N10070" s="19"/>
    </row>
    <row r="10071" spans="8:14">
      <c r="H10071" s="18"/>
      <c r="I10071" s="20"/>
      <c r="K10071" s="21"/>
      <c r="L10071" s="21"/>
      <c r="M10071" s="19"/>
      <c r="N10071" s="19"/>
    </row>
    <row r="10072" spans="8:14">
      <c r="H10072" s="18"/>
      <c r="I10072" s="20"/>
      <c r="K10072" s="21"/>
      <c r="L10072" s="21"/>
      <c r="M10072" s="19"/>
      <c r="N10072" s="19"/>
    </row>
    <row r="10073" spans="8:14">
      <c r="H10073" s="18"/>
      <c r="I10073" s="20"/>
      <c r="K10073" s="21"/>
      <c r="L10073" s="21"/>
      <c r="M10073" s="19"/>
      <c r="N10073" s="19"/>
    </row>
    <row r="10074" spans="8:14">
      <c r="H10074" s="18"/>
      <c r="I10074" s="20"/>
      <c r="K10074" s="21"/>
      <c r="L10074" s="21"/>
      <c r="M10074" s="19"/>
      <c r="N10074" s="19"/>
    </row>
    <row r="10075" spans="8:14">
      <c r="H10075" s="18"/>
      <c r="I10075" s="20"/>
      <c r="K10075" s="21"/>
      <c r="L10075" s="21"/>
      <c r="M10075" s="19"/>
      <c r="N10075" s="19"/>
    </row>
    <row r="10076" spans="8:14">
      <c r="H10076" s="18"/>
      <c r="I10076" s="20"/>
      <c r="K10076" s="21"/>
      <c r="L10076" s="21"/>
      <c r="M10076" s="19"/>
      <c r="N10076" s="19"/>
    </row>
    <row r="10077" spans="8:14">
      <c r="H10077" s="18"/>
      <c r="I10077" s="20"/>
      <c r="K10077" s="21"/>
      <c r="L10077" s="21"/>
      <c r="M10077" s="19"/>
      <c r="N10077" s="19"/>
    </row>
    <row r="10078" spans="8:14">
      <c r="H10078" s="18"/>
      <c r="I10078" s="20"/>
      <c r="K10078" s="21"/>
      <c r="L10078" s="21"/>
      <c r="M10078" s="19"/>
      <c r="N10078" s="19"/>
    </row>
    <row r="10079" spans="8:14">
      <c r="H10079" s="18"/>
      <c r="I10079" s="20"/>
      <c r="K10079" s="21"/>
      <c r="L10079" s="21"/>
      <c r="M10079" s="19"/>
      <c r="N10079" s="19"/>
    </row>
    <row r="10080" spans="8:14">
      <c r="H10080" s="18"/>
      <c r="I10080" s="20"/>
      <c r="K10080" s="21"/>
      <c r="L10080" s="21"/>
      <c r="M10080" s="19"/>
      <c r="N10080" s="19"/>
    </row>
    <row r="10081" spans="8:14">
      <c r="H10081" s="18"/>
      <c r="I10081" s="20"/>
      <c r="K10081" s="21"/>
      <c r="L10081" s="21"/>
      <c r="M10081" s="19"/>
      <c r="N10081" s="19"/>
    </row>
    <row r="10082" spans="8:14">
      <c r="H10082" s="18"/>
      <c r="I10082" s="20"/>
      <c r="K10082" s="21"/>
      <c r="L10082" s="21"/>
      <c r="M10082" s="19"/>
      <c r="N10082" s="19"/>
    </row>
    <row r="10083" spans="8:14">
      <c r="H10083" s="18"/>
      <c r="I10083" s="20"/>
      <c r="K10083" s="21"/>
      <c r="L10083" s="21"/>
      <c r="M10083" s="19"/>
      <c r="N10083" s="19"/>
    </row>
    <row r="10084" spans="8:14">
      <c r="H10084" s="18"/>
      <c r="I10084" s="20"/>
      <c r="K10084" s="21"/>
      <c r="L10084" s="21"/>
      <c r="M10084" s="19"/>
      <c r="N10084" s="19"/>
    </row>
    <row r="10085" spans="8:14">
      <c r="H10085" s="18"/>
      <c r="I10085" s="20"/>
      <c r="K10085" s="21"/>
      <c r="L10085" s="21"/>
      <c r="M10085" s="19"/>
      <c r="N10085" s="19"/>
    </row>
    <row r="10086" spans="8:14">
      <c r="H10086" s="18"/>
      <c r="I10086" s="20"/>
      <c r="K10086" s="21"/>
      <c r="L10086" s="21"/>
      <c r="M10086" s="19"/>
      <c r="N10086" s="19"/>
    </row>
    <row r="10087" spans="8:14">
      <c r="H10087" s="18"/>
      <c r="I10087" s="20"/>
      <c r="K10087" s="21"/>
      <c r="L10087" s="21"/>
      <c r="M10087" s="19"/>
      <c r="N10087" s="19"/>
    </row>
    <row r="10088" spans="8:14">
      <c r="H10088" s="18"/>
      <c r="I10088" s="20"/>
      <c r="K10088" s="21"/>
      <c r="L10088" s="21"/>
      <c r="M10088" s="19"/>
      <c r="N10088" s="19"/>
    </row>
    <row r="10089" spans="8:14">
      <c r="H10089" s="18"/>
      <c r="I10089" s="20"/>
      <c r="K10089" s="21"/>
      <c r="L10089" s="21"/>
      <c r="M10089" s="19"/>
      <c r="N10089" s="19"/>
    </row>
    <row r="10090" spans="8:14">
      <c r="H10090" s="18"/>
      <c r="I10090" s="20"/>
      <c r="K10090" s="21"/>
      <c r="L10090" s="21"/>
      <c r="M10090" s="19"/>
      <c r="N10090" s="19"/>
    </row>
    <row r="10091" spans="8:14">
      <c r="H10091" s="18"/>
      <c r="I10091" s="20"/>
      <c r="K10091" s="21"/>
      <c r="L10091" s="21"/>
      <c r="M10091" s="19"/>
      <c r="N10091" s="19"/>
    </row>
    <row r="10092" spans="8:14">
      <c r="H10092" s="18"/>
      <c r="I10092" s="20"/>
      <c r="K10092" s="21"/>
      <c r="L10092" s="21"/>
      <c r="M10092" s="19"/>
      <c r="N10092" s="19"/>
    </row>
    <row r="10093" spans="8:14">
      <c r="H10093" s="18"/>
      <c r="I10093" s="20"/>
      <c r="K10093" s="21"/>
      <c r="L10093" s="21"/>
      <c r="M10093" s="19"/>
      <c r="N10093" s="19"/>
    </row>
    <row r="10094" spans="8:14">
      <c r="H10094" s="18"/>
      <c r="I10094" s="20"/>
      <c r="K10094" s="21"/>
      <c r="L10094" s="21"/>
      <c r="M10094" s="19"/>
      <c r="N10094" s="19"/>
    </row>
    <row r="10095" spans="8:14">
      <c r="H10095" s="18"/>
      <c r="I10095" s="20"/>
      <c r="K10095" s="21"/>
      <c r="L10095" s="21"/>
      <c r="M10095" s="19"/>
      <c r="N10095" s="19"/>
    </row>
    <row r="10096" spans="8:14">
      <c r="H10096" s="18"/>
      <c r="I10096" s="20"/>
      <c r="K10096" s="21"/>
      <c r="L10096" s="21"/>
      <c r="M10096" s="19"/>
      <c r="N10096" s="19"/>
    </row>
    <row r="10097" spans="8:14">
      <c r="H10097" s="18"/>
      <c r="I10097" s="20"/>
      <c r="K10097" s="21"/>
      <c r="L10097" s="21"/>
      <c r="M10097" s="19"/>
      <c r="N10097" s="19"/>
    </row>
    <row r="10098" spans="8:14">
      <c r="H10098" s="18"/>
      <c r="I10098" s="20"/>
      <c r="K10098" s="21"/>
      <c r="L10098" s="21"/>
      <c r="M10098" s="19"/>
      <c r="N10098" s="19"/>
    </row>
    <row r="10099" spans="8:14">
      <c r="H10099" s="18"/>
      <c r="I10099" s="20"/>
      <c r="K10099" s="21"/>
      <c r="L10099" s="21"/>
      <c r="M10099" s="19"/>
      <c r="N10099" s="19"/>
    </row>
    <row r="10100" spans="8:14">
      <c r="H10100" s="18"/>
      <c r="I10100" s="20"/>
      <c r="K10100" s="21"/>
      <c r="L10100" s="21"/>
      <c r="M10100" s="19"/>
      <c r="N10100" s="19"/>
    </row>
    <row r="10101" spans="8:14">
      <c r="H10101" s="18"/>
      <c r="I10101" s="20"/>
      <c r="K10101" s="21"/>
      <c r="L10101" s="21"/>
      <c r="M10101" s="19"/>
      <c r="N10101" s="19"/>
    </row>
    <row r="10102" spans="8:14">
      <c r="H10102" s="18"/>
      <c r="I10102" s="20"/>
      <c r="K10102" s="21"/>
      <c r="L10102" s="21"/>
      <c r="M10102" s="19"/>
      <c r="N10102" s="19"/>
    </row>
    <row r="10103" spans="8:14">
      <c r="H10103" s="18"/>
      <c r="I10103" s="20"/>
      <c r="K10103" s="21"/>
      <c r="L10103" s="21"/>
      <c r="M10103" s="19"/>
      <c r="N10103" s="19"/>
    </row>
    <row r="10104" spans="8:14">
      <c r="H10104" s="18"/>
      <c r="I10104" s="20"/>
      <c r="K10104" s="21"/>
      <c r="L10104" s="21"/>
      <c r="M10104" s="19"/>
      <c r="N10104" s="19"/>
    </row>
    <row r="10105" spans="8:14">
      <c r="H10105" s="18"/>
      <c r="I10105" s="20"/>
      <c r="K10105" s="21"/>
      <c r="L10105" s="21"/>
      <c r="M10105" s="19"/>
      <c r="N10105" s="19"/>
    </row>
    <row r="10106" spans="8:14">
      <c r="H10106" s="18"/>
      <c r="I10106" s="20"/>
      <c r="K10106" s="21"/>
      <c r="L10106" s="21"/>
      <c r="M10106" s="19"/>
      <c r="N10106" s="19"/>
    </row>
    <row r="10107" spans="8:14">
      <c r="H10107" s="18"/>
      <c r="I10107" s="20"/>
      <c r="K10107" s="21"/>
      <c r="L10107" s="21"/>
      <c r="M10107" s="19"/>
      <c r="N10107" s="19"/>
    </row>
    <row r="10108" spans="8:14">
      <c r="H10108" s="18"/>
      <c r="I10108" s="20"/>
      <c r="K10108" s="21"/>
      <c r="L10108" s="21"/>
      <c r="M10108" s="19"/>
      <c r="N10108" s="19"/>
    </row>
    <row r="10109" spans="8:14">
      <c r="H10109" s="18"/>
      <c r="I10109" s="20"/>
      <c r="K10109" s="21"/>
      <c r="L10109" s="21"/>
      <c r="M10109" s="19"/>
      <c r="N10109" s="19"/>
    </row>
    <row r="10110" spans="8:14">
      <c r="H10110" s="18"/>
      <c r="I10110" s="20"/>
      <c r="K10110" s="21"/>
      <c r="L10110" s="21"/>
      <c r="M10110" s="19"/>
      <c r="N10110" s="19"/>
    </row>
    <row r="10111" spans="8:14">
      <c r="H10111" s="18"/>
      <c r="I10111" s="20"/>
      <c r="K10111" s="21"/>
      <c r="L10111" s="21"/>
      <c r="M10111" s="19"/>
      <c r="N10111" s="19"/>
    </row>
    <row r="10112" spans="8:14">
      <c r="H10112" s="18"/>
      <c r="I10112" s="20"/>
      <c r="K10112" s="21"/>
      <c r="L10112" s="21"/>
      <c r="M10112" s="19"/>
      <c r="N10112" s="19"/>
    </row>
    <row r="10113" spans="8:14">
      <c r="H10113" s="18"/>
      <c r="I10113" s="20"/>
      <c r="K10113" s="21"/>
      <c r="L10113" s="21"/>
      <c r="M10113" s="19"/>
      <c r="N10113" s="19"/>
    </row>
    <row r="10114" spans="8:14">
      <c r="H10114" s="18"/>
      <c r="I10114" s="20"/>
      <c r="K10114" s="21"/>
      <c r="L10114" s="21"/>
      <c r="M10114" s="19"/>
      <c r="N10114" s="19"/>
    </row>
    <row r="10115" spans="8:14">
      <c r="H10115" s="18"/>
      <c r="I10115" s="20"/>
      <c r="K10115" s="21"/>
      <c r="L10115" s="21"/>
      <c r="M10115" s="19"/>
      <c r="N10115" s="19"/>
    </row>
    <row r="10116" spans="8:14">
      <c r="H10116" s="18"/>
      <c r="I10116" s="20"/>
      <c r="K10116" s="21"/>
      <c r="L10116" s="21"/>
      <c r="M10116" s="19"/>
      <c r="N10116" s="19"/>
    </row>
    <row r="10117" spans="8:14">
      <c r="H10117" s="18"/>
      <c r="I10117" s="20"/>
      <c r="K10117" s="21"/>
      <c r="L10117" s="21"/>
      <c r="M10117" s="19"/>
      <c r="N10117" s="19"/>
    </row>
    <row r="10118" spans="8:14">
      <c r="H10118" s="18"/>
      <c r="I10118" s="20"/>
      <c r="K10118" s="21"/>
      <c r="L10118" s="21"/>
      <c r="M10118" s="19"/>
      <c r="N10118" s="19"/>
    </row>
    <row r="10119" spans="8:14">
      <c r="H10119" s="18"/>
      <c r="I10119" s="20"/>
      <c r="K10119" s="21"/>
      <c r="L10119" s="21"/>
      <c r="M10119" s="19"/>
      <c r="N10119" s="19"/>
    </row>
    <row r="10120" spans="8:14">
      <c r="H10120" s="18"/>
      <c r="I10120" s="20"/>
      <c r="K10120" s="21"/>
      <c r="L10120" s="21"/>
      <c r="M10120" s="19"/>
      <c r="N10120" s="19"/>
    </row>
    <row r="10121" spans="8:14">
      <c r="H10121" s="18"/>
      <c r="I10121" s="20"/>
      <c r="K10121" s="21"/>
      <c r="L10121" s="21"/>
      <c r="M10121" s="19"/>
      <c r="N10121" s="19"/>
    </row>
    <row r="10122" spans="8:14">
      <c r="H10122" s="18"/>
      <c r="I10122" s="20"/>
      <c r="K10122" s="21"/>
      <c r="L10122" s="21"/>
      <c r="M10122" s="19"/>
      <c r="N10122" s="19"/>
    </row>
    <row r="10123" spans="8:14">
      <c r="H10123" s="18"/>
      <c r="I10123" s="20"/>
      <c r="K10123" s="21"/>
      <c r="L10123" s="21"/>
      <c r="M10123" s="19"/>
      <c r="N10123" s="19"/>
    </row>
    <row r="10124" spans="8:14">
      <c r="H10124" s="18"/>
      <c r="I10124" s="20"/>
      <c r="K10124" s="21"/>
      <c r="L10124" s="21"/>
      <c r="M10124" s="19"/>
      <c r="N10124" s="19"/>
    </row>
    <row r="10125" spans="8:14">
      <c r="H10125" s="18"/>
      <c r="I10125" s="20"/>
      <c r="K10125" s="21"/>
      <c r="L10125" s="21"/>
      <c r="M10125" s="19"/>
      <c r="N10125" s="19"/>
    </row>
    <row r="10126" spans="8:14">
      <c r="H10126" s="18"/>
      <c r="I10126" s="20"/>
      <c r="K10126" s="21"/>
      <c r="L10126" s="21"/>
      <c r="M10126" s="19"/>
      <c r="N10126" s="19"/>
    </row>
    <row r="10127" spans="8:14">
      <c r="H10127" s="18"/>
      <c r="I10127" s="20"/>
      <c r="K10127" s="21"/>
      <c r="L10127" s="21"/>
      <c r="M10127" s="19"/>
      <c r="N10127" s="19"/>
    </row>
    <row r="10128" spans="8:14">
      <c r="H10128" s="18"/>
      <c r="I10128" s="20"/>
      <c r="K10128" s="21"/>
      <c r="L10128" s="21"/>
      <c r="M10128" s="19"/>
      <c r="N10128" s="19"/>
    </row>
    <row r="10129" spans="8:14">
      <c r="H10129" s="18"/>
      <c r="I10129" s="20"/>
      <c r="K10129" s="21"/>
      <c r="L10129" s="21"/>
      <c r="M10129" s="19"/>
      <c r="N10129" s="19"/>
    </row>
    <row r="10130" spans="8:14">
      <c r="H10130" s="18"/>
      <c r="I10130" s="20"/>
      <c r="K10130" s="21"/>
      <c r="L10130" s="21"/>
      <c r="M10130" s="19"/>
      <c r="N10130" s="19"/>
    </row>
    <row r="10131" spans="8:14">
      <c r="H10131" s="18"/>
      <c r="I10131" s="20"/>
      <c r="K10131" s="21"/>
      <c r="L10131" s="21"/>
      <c r="M10131" s="19"/>
      <c r="N10131" s="19"/>
    </row>
    <row r="10132" spans="8:14">
      <c r="H10132" s="18"/>
      <c r="I10132" s="20"/>
      <c r="K10132" s="21"/>
      <c r="L10132" s="21"/>
      <c r="M10132" s="19"/>
      <c r="N10132" s="19"/>
    </row>
    <row r="10133" spans="8:14">
      <c r="H10133" s="18"/>
      <c r="I10133" s="20"/>
      <c r="K10133" s="21"/>
      <c r="L10133" s="21"/>
      <c r="M10133" s="19"/>
      <c r="N10133" s="19"/>
    </row>
    <row r="10134" spans="8:14">
      <c r="H10134" s="18"/>
      <c r="I10134" s="20"/>
      <c r="K10134" s="21"/>
      <c r="L10134" s="21"/>
      <c r="M10134" s="19"/>
      <c r="N10134" s="19"/>
    </row>
    <row r="10135" spans="8:14">
      <c r="H10135" s="18"/>
      <c r="I10135" s="20"/>
      <c r="K10135" s="21"/>
      <c r="L10135" s="21"/>
      <c r="M10135" s="19"/>
      <c r="N10135" s="19"/>
    </row>
    <row r="10136" spans="8:14">
      <c r="H10136" s="18"/>
      <c r="I10136" s="20"/>
      <c r="K10136" s="21"/>
      <c r="L10136" s="21"/>
      <c r="M10136" s="19"/>
      <c r="N10136" s="19"/>
    </row>
    <row r="10137" spans="8:14">
      <c r="H10137" s="18"/>
      <c r="I10137" s="20"/>
      <c r="K10137" s="21"/>
      <c r="L10137" s="21"/>
      <c r="M10137" s="19"/>
      <c r="N10137" s="19"/>
    </row>
    <row r="10138" spans="8:14">
      <c r="H10138" s="18"/>
      <c r="I10138" s="20"/>
      <c r="K10138" s="21"/>
      <c r="L10138" s="21"/>
      <c r="M10138" s="19"/>
      <c r="N10138" s="19"/>
    </row>
    <row r="10139" spans="8:14">
      <c r="H10139" s="18"/>
      <c r="I10139" s="20"/>
      <c r="K10139" s="21"/>
      <c r="L10139" s="21"/>
      <c r="M10139" s="19"/>
      <c r="N10139" s="19"/>
    </row>
    <row r="10140" spans="8:14">
      <c r="H10140" s="18"/>
      <c r="I10140" s="20"/>
      <c r="K10140" s="21"/>
      <c r="L10140" s="21"/>
      <c r="M10140" s="19"/>
      <c r="N10140" s="19"/>
    </row>
    <row r="10141" spans="8:14">
      <c r="H10141" s="18"/>
      <c r="I10141" s="20"/>
      <c r="K10141" s="21"/>
      <c r="L10141" s="21"/>
      <c r="M10141" s="19"/>
      <c r="N10141" s="19"/>
    </row>
    <row r="10142" spans="8:14">
      <c r="H10142" s="18"/>
      <c r="I10142" s="20"/>
      <c r="K10142" s="21"/>
      <c r="L10142" s="21"/>
      <c r="M10142" s="19"/>
      <c r="N10142" s="19"/>
    </row>
    <row r="10143" spans="8:14">
      <c r="H10143" s="18"/>
      <c r="I10143" s="20"/>
      <c r="K10143" s="21"/>
      <c r="L10143" s="21"/>
      <c r="M10143" s="19"/>
      <c r="N10143" s="19"/>
    </row>
    <row r="10144" spans="8:14">
      <c r="H10144" s="18"/>
      <c r="I10144" s="20"/>
      <c r="K10144" s="21"/>
      <c r="L10144" s="21"/>
      <c r="M10144" s="19"/>
      <c r="N10144" s="19"/>
    </row>
    <row r="10145" spans="8:14">
      <c r="H10145" s="18"/>
      <c r="I10145" s="20"/>
      <c r="K10145" s="21"/>
      <c r="L10145" s="21"/>
      <c r="M10145" s="19"/>
      <c r="N10145" s="19"/>
    </row>
    <row r="10146" spans="8:14">
      <c r="H10146" s="18"/>
      <c r="I10146" s="20"/>
      <c r="K10146" s="21"/>
      <c r="L10146" s="21"/>
      <c r="M10146" s="19"/>
      <c r="N10146" s="19"/>
    </row>
    <row r="10147" spans="8:14">
      <c r="H10147" s="18"/>
      <c r="I10147" s="20"/>
      <c r="K10147" s="21"/>
      <c r="L10147" s="21"/>
      <c r="M10147" s="19"/>
      <c r="N10147" s="19"/>
    </row>
    <row r="10148" spans="8:14">
      <c r="H10148" s="18"/>
      <c r="I10148" s="20"/>
      <c r="K10148" s="21"/>
      <c r="L10148" s="21"/>
      <c r="M10148" s="19"/>
      <c r="N10148" s="19"/>
    </row>
    <row r="10149" spans="8:14">
      <c r="H10149" s="18"/>
      <c r="I10149" s="20"/>
      <c r="K10149" s="21"/>
      <c r="L10149" s="21"/>
      <c r="M10149" s="19"/>
      <c r="N10149" s="19"/>
    </row>
    <row r="10150" spans="8:14">
      <c r="H10150" s="18"/>
      <c r="I10150" s="20"/>
      <c r="K10150" s="21"/>
      <c r="L10150" s="21"/>
      <c r="M10150" s="19"/>
      <c r="N10150" s="19"/>
    </row>
    <row r="10151" spans="8:14">
      <c r="H10151" s="18"/>
      <c r="I10151" s="20"/>
      <c r="K10151" s="21"/>
      <c r="L10151" s="21"/>
      <c r="M10151" s="19"/>
      <c r="N10151" s="19"/>
    </row>
    <row r="10152" spans="8:14">
      <c r="H10152" s="18"/>
      <c r="I10152" s="20"/>
      <c r="K10152" s="21"/>
      <c r="L10152" s="21"/>
      <c r="M10152" s="19"/>
      <c r="N10152" s="19"/>
    </row>
    <row r="10153" spans="8:14">
      <c r="H10153" s="18"/>
      <c r="I10153" s="20"/>
      <c r="K10153" s="21"/>
      <c r="L10153" s="21"/>
      <c r="M10153" s="19"/>
      <c r="N10153" s="19"/>
    </row>
    <row r="10154" spans="8:14">
      <c r="H10154" s="18"/>
      <c r="I10154" s="20"/>
      <c r="K10154" s="21"/>
      <c r="L10154" s="21"/>
      <c r="M10154" s="19"/>
      <c r="N10154" s="19"/>
    </row>
    <row r="10155" spans="8:14">
      <c r="H10155" s="18"/>
      <c r="I10155" s="20"/>
      <c r="K10155" s="21"/>
      <c r="L10155" s="21"/>
      <c r="M10155" s="19"/>
      <c r="N10155" s="19"/>
    </row>
    <row r="10156" spans="8:14">
      <c r="H10156" s="18"/>
      <c r="I10156" s="20"/>
      <c r="K10156" s="21"/>
      <c r="L10156" s="21"/>
      <c r="M10156" s="19"/>
      <c r="N10156" s="19"/>
    </row>
    <row r="10157" spans="8:14">
      <c r="H10157" s="18"/>
      <c r="I10157" s="20"/>
      <c r="K10157" s="21"/>
      <c r="L10157" s="21"/>
      <c r="M10157" s="19"/>
      <c r="N10157" s="19"/>
    </row>
    <row r="10158" spans="8:14">
      <c r="H10158" s="18"/>
      <c r="I10158" s="20"/>
      <c r="K10158" s="21"/>
      <c r="L10158" s="21"/>
      <c r="M10158" s="19"/>
      <c r="N10158" s="19"/>
    </row>
    <row r="10159" spans="8:14">
      <c r="H10159" s="18"/>
      <c r="I10159" s="20"/>
      <c r="K10159" s="21"/>
      <c r="L10159" s="21"/>
      <c r="M10159" s="19"/>
      <c r="N10159" s="19"/>
    </row>
    <row r="10160" spans="8:14">
      <c r="H10160" s="18"/>
      <c r="I10160" s="20"/>
      <c r="K10160" s="21"/>
      <c r="L10160" s="21"/>
      <c r="M10160" s="19"/>
      <c r="N10160" s="19"/>
    </row>
    <row r="10161" spans="8:14">
      <c r="H10161" s="18"/>
      <c r="I10161" s="20"/>
      <c r="K10161" s="21"/>
      <c r="L10161" s="21"/>
      <c r="M10161" s="19"/>
      <c r="N10161" s="19"/>
    </row>
    <row r="10162" spans="8:14">
      <c r="H10162" s="18"/>
      <c r="I10162" s="20"/>
      <c r="K10162" s="21"/>
      <c r="L10162" s="21"/>
      <c r="M10162" s="19"/>
      <c r="N10162" s="19"/>
    </row>
    <row r="10163" spans="8:14">
      <c r="H10163" s="18"/>
      <c r="I10163" s="20"/>
      <c r="K10163" s="21"/>
      <c r="L10163" s="21"/>
      <c r="M10163" s="19"/>
      <c r="N10163" s="19"/>
    </row>
    <row r="10164" spans="8:14">
      <c r="H10164" s="18"/>
      <c r="I10164" s="20"/>
      <c r="K10164" s="21"/>
      <c r="L10164" s="21"/>
      <c r="M10164" s="19"/>
      <c r="N10164" s="19"/>
    </row>
    <row r="10165" spans="8:14">
      <c r="H10165" s="18"/>
      <c r="I10165" s="20"/>
      <c r="K10165" s="21"/>
      <c r="L10165" s="21"/>
      <c r="M10165" s="19"/>
      <c r="N10165" s="19"/>
    </row>
    <row r="10166" spans="8:14">
      <c r="H10166" s="18"/>
      <c r="I10166" s="20"/>
      <c r="K10166" s="21"/>
      <c r="L10166" s="21"/>
      <c r="M10166" s="19"/>
      <c r="N10166" s="19"/>
    </row>
    <row r="10167" spans="8:14">
      <c r="H10167" s="18"/>
      <c r="I10167" s="20"/>
      <c r="K10167" s="21"/>
      <c r="L10167" s="21"/>
      <c r="M10167" s="19"/>
      <c r="N10167" s="19"/>
    </row>
    <row r="10168" spans="8:14">
      <c r="H10168" s="18"/>
      <c r="I10168" s="20"/>
      <c r="K10168" s="21"/>
      <c r="L10168" s="21"/>
      <c r="M10168" s="19"/>
      <c r="N10168" s="19"/>
    </row>
    <row r="10169" spans="8:14">
      <c r="H10169" s="18"/>
      <c r="I10169" s="20"/>
      <c r="K10169" s="21"/>
      <c r="L10169" s="21"/>
      <c r="M10169" s="19"/>
      <c r="N10169" s="19"/>
    </row>
    <row r="10170" spans="8:14">
      <c r="H10170" s="18"/>
      <c r="I10170" s="20"/>
      <c r="K10170" s="21"/>
      <c r="L10170" s="21"/>
      <c r="M10170" s="19"/>
      <c r="N10170" s="19"/>
    </row>
    <row r="10171" spans="8:14">
      <c r="H10171" s="18"/>
      <c r="I10171" s="20"/>
      <c r="K10171" s="21"/>
      <c r="L10171" s="21"/>
      <c r="M10171" s="19"/>
      <c r="N10171" s="19"/>
    </row>
    <row r="10172" spans="8:14">
      <c r="H10172" s="18"/>
      <c r="I10172" s="20"/>
      <c r="K10172" s="21"/>
      <c r="L10172" s="21"/>
      <c r="M10172" s="19"/>
      <c r="N10172" s="19"/>
    </row>
    <row r="10173" spans="8:14">
      <c r="H10173" s="18"/>
      <c r="I10173" s="20"/>
      <c r="K10173" s="21"/>
      <c r="L10173" s="21"/>
      <c r="M10173" s="19"/>
      <c r="N10173" s="19"/>
    </row>
    <row r="10174" spans="8:14">
      <c r="H10174" s="18"/>
      <c r="I10174" s="20"/>
      <c r="K10174" s="21"/>
      <c r="L10174" s="21"/>
      <c r="M10174" s="19"/>
      <c r="N10174" s="19"/>
    </row>
    <row r="10175" spans="8:14">
      <c r="H10175" s="18"/>
      <c r="I10175" s="20"/>
      <c r="K10175" s="21"/>
      <c r="L10175" s="21"/>
      <c r="M10175" s="19"/>
      <c r="N10175" s="19"/>
    </row>
    <row r="10176" spans="8:14">
      <c r="H10176" s="18"/>
      <c r="I10176" s="20"/>
      <c r="K10176" s="21"/>
      <c r="L10176" s="21"/>
      <c r="M10176" s="19"/>
      <c r="N10176" s="19"/>
    </row>
    <row r="10177" spans="8:14">
      <c r="H10177" s="18"/>
      <c r="I10177" s="20"/>
      <c r="K10177" s="21"/>
      <c r="L10177" s="21"/>
      <c r="M10177" s="19"/>
      <c r="N10177" s="19"/>
    </row>
    <row r="10178" spans="8:14">
      <c r="H10178" s="18"/>
      <c r="I10178" s="20"/>
      <c r="K10178" s="21"/>
      <c r="L10178" s="21"/>
      <c r="M10178" s="19"/>
      <c r="N10178" s="19"/>
    </row>
    <row r="10179" spans="8:14">
      <c r="H10179" s="18"/>
      <c r="I10179" s="20"/>
      <c r="K10179" s="21"/>
      <c r="L10179" s="21"/>
      <c r="M10179" s="19"/>
      <c r="N10179" s="19"/>
    </row>
    <row r="10180" spans="8:14">
      <c r="H10180" s="18"/>
      <c r="I10180" s="20"/>
      <c r="K10180" s="21"/>
      <c r="L10180" s="21"/>
      <c r="M10180" s="19"/>
      <c r="N10180" s="19"/>
    </row>
    <row r="10181" spans="8:14">
      <c r="H10181" s="18"/>
      <c r="I10181" s="20"/>
      <c r="K10181" s="21"/>
      <c r="L10181" s="21"/>
      <c r="M10181" s="19"/>
      <c r="N10181" s="19"/>
    </row>
    <row r="10182" spans="8:14">
      <c r="H10182" s="18"/>
      <c r="I10182" s="20"/>
      <c r="K10182" s="21"/>
      <c r="L10182" s="21"/>
      <c r="M10182" s="19"/>
      <c r="N10182" s="19"/>
    </row>
    <row r="10183" spans="8:14">
      <c r="H10183" s="18"/>
      <c r="I10183" s="20"/>
      <c r="K10183" s="21"/>
      <c r="L10183" s="21"/>
      <c r="M10183" s="19"/>
      <c r="N10183" s="19"/>
    </row>
    <row r="10184" spans="8:14">
      <c r="H10184" s="18"/>
      <c r="I10184" s="20"/>
      <c r="K10184" s="21"/>
      <c r="L10184" s="21"/>
      <c r="M10184" s="19"/>
      <c r="N10184" s="19"/>
    </row>
    <row r="10185" spans="8:14">
      <c r="H10185" s="18"/>
      <c r="I10185" s="20"/>
      <c r="K10185" s="21"/>
      <c r="L10185" s="21"/>
      <c r="M10185" s="19"/>
      <c r="N10185" s="19"/>
    </row>
    <row r="10186" spans="8:14">
      <c r="H10186" s="18"/>
      <c r="I10186" s="20"/>
      <c r="K10186" s="21"/>
      <c r="L10186" s="21"/>
      <c r="M10186" s="19"/>
      <c r="N10186" s="19"/>
    </row>
    <row r="10187" spans="8:14">
      <c r="H10187" s="18"/>
      <c r="I10187" s="20"/>
      <c r="K10187" s="21"/>
      <c r="L10187" s="21"/>
      <c r="M10187" s="19"/>
      <c r="N10187" s="19"/>
    </row>
    <row r="10188" spans="8:14">
      <c r="H10188" s="18"/>
      <c r="I10188" s="20"/>
      <c r="K10188" s="21"/>
      <c r="L10188" s="21"/>
      <c r="M10188" s="19"/>
      <c r="N10188" s="19"/>
    </row>
    <row r="10189" spans="8:14">
      <c r="H10189" s="18"/>
      <c r="I10189" s="20"/>
      <c r="K10189" s="21"/>
      <c r="L10189" s="21"/>
      <c r="M10189" s="19"/>
      <c r="N10189" s="19"/>
    </row>
    <row r="10190" spans="8:14">
      <c r="H10190" s="18"/>
      <c r="I10190" s="20"/>
      <c r="K10190" s="21"/>
      <c r="L10190" s="21"/>
      <c r="M10190" s="19"/>
      <c r="N10190" s="19"/>
    </row>
    <row r="10191" spans="8:14">
      <c r="H10191" s="18"/>
      <c r="I10191" s="20"/>
      <c r="K10191" s="21"/>
      <c r="L10191" s="21"/>
      <c r="M10191" s="19"/>
      <c r="N10191" s="19"/>
    </row>
    <row r="10192" spans="8:14">
      <c r="H10192" s="18"/>
      <c r="I10192" s="20"/>
      <c r="K10192" s="21"/>
      <c r="L10192" s="21"/>
      <c r="M10192" s="19"/>
      <c r="N10192" s="19"/>
    </row>
    <row r="10193" spans="8:14">
      <c r="H10193" s="18"/>
      <c r="I10193" s="20"/>
      <c r="K10193" s="21"/>
      <c r="L10193" s="21"/>
      <c r="M10193" s="19"/>
      <c r="N10193" s="19"/>
    </row>
    <row r="10194" spans="8:14">
      <c r="H10194" s="18"/>
      <c r="I10194" s="20"/>
      <c r="K10194" s="21"/>
      <c r="L10194" s="21"/>
      <c r="M10194" s="19"/>
      <c r="N10194" s="19"/>
    </row>
    <row r="10195" spans="8:14">
      <c r="H10195" s="18"/>
      <c r="I10195" s="20"/>
      <c r="K10195" s="21"/>
      <c r="L10195" s="21"/>
      <c r="M10195" s="19"/>
      <c r="N10195" s="19"/>
    </row>
    <row r="10196" spans="8:14">
      <c r="H10196" s="18"/>
      <c r="I10196" s="20"/>
      <c r="K10196" s="21"/>
      <c r="L10196" s="21"/>
      <c r="M10196" s="19"/>
      <c r="N10196" s="19"/>
    </row>
    <row r="10197" spans="8:14">
      <c r="H10197" s="18"/>
      <c r="I10197" s="20"/>
      <c r="K10197" s="21"/>
      <c r="L10197" s="21"/>
      <c r="M10197" s="19"/>
      <c r="N10197" s="19"/>
    </row>
    <row r="10198" spans="8:14">
      <c r="H10198" s="18"/>
      <c r="I10198" s="20"/>
      <c r="K10198" s="21"/>
      <c r="L10198" s="21"/>
      <c r="M10198" s="19"/>
      <c r="N10198" s="19"/>
    </row>
    <row r="10199" spans="8:14">
      <c r="H10199" s="18"/>
      <c r="I10199" s="20"/>
      <c r="K10199" s="21"/>
      <c r="L10199" s="21"/>
      <c r="M10199" s="19"/>
      <c r="N10199" s="19"/>
    </row>
    <row r="10200" spans="8:14">
      <c r="H10200" s="18"/>
      <c r="I10200" s="20"/>
      <c r="K10200" s="21"/>
      <c r="L10200" s="21"/>
      <c r="M10200" s="19"/>
      <c r="N10200" s="19"/>
    </row>
    <row r="10201" spans="8:14">
      <c r="H10201" s="18"/>
      <c r="I10201" s="20"/>
      <c r="K10201" s="21"/>
      <c r="L10201" s="21"/>
      <c r="M10201" s="19"/>
      <c r="N10201" s="19"/>
    </row>
    <row r="10202" spans="8:14">
      <c r="H10202" s="18"/>
      <c r="I10202" s="20"/>
      <c r="K10202" s="21"/>
      <c r="L10202" s="21"/>
      <c r="M10202" s="19"/>
      <c r="N10202" s="19"/>
    </row>
    <row r="10203" spans="8:14">
      <c r="H10203" s="18"/>
      <c r="I10203" s="20"/>
      <c r="K10203" s="21"/>
      <c r="L10203" s="21"/>
      <c r="M10203" s="19"/>
      <c r="N10203" s="19"/>
    </row>
    <row r="10204" spans="8:14">
      <c r="H10204" s="18"/>
      <c r="I10204" s="20"/>
      <c r="K10204" s="21"/>
      <c r="L10204" s="21"/>
      <c r="M10204" s="19"/>
      <c r="N10204" s="19"/>
    </row>
    <row r="10205" spans="8:14">
      <c r="H10205" s="18"/>
      <c r="I10205" s="20"/>
      <c r="K10205" s="21"/>
      <c r="L10205" s="21"/>
      <c r="M10205" s="19"/>
      <c r="N10205" s="19"/>
    </row>
    <row r="10206" spans="8:14">
      <c r="H10206" s="18"/>
      <c r="I10206" s="20"/>
      <c r="K10206" s="21"/>
      <c r="L10206" s="21"/>
      <c r="M10206" s="19"/>
      <c r="N10206" s="19"/>
    </row>
    <row r="10207" spans="8:14">
      <c r="H10207" s="18"/>
      <c r="I10207" s="20"/>
      <c r="K10207" s="21"/>
      <c r="L10207" s="21"/>
      <c r="M10207" s="19"/>
      <c r="N10207" s="19"/>
    </row>
    <row r="10208" spans="8:14">
      <c r="H10208" s="18"/>
      <c r="I10208" s="20"/>
      <c r="K10208" s="21"/>
      <c r="L10208" s="21"/>
      <c r="M10208" s="19"/>
      <c r="N10208" s="19"/>
    </row>
    <row r="10209" spans="8:14">
      <c r="H10209" s="18"/>
      <c r="I10209" s="20"/>
      <c r="K10209" s="21"/>
      <c r="L10209" s="21"/>
      <c r="M10209" s="19"/>
      <c r="N10209" s="19"/>
    </row>
    <row r="10210" spans="8:14">
      <c r="H10210" s="18"/>
      <c r="I10210" s="20"/>
      <c r="K10210" s="21"/>
      <c r="L10210" s="21"/>
      <c r="M10210" s="19"/>
      <c r="N10210" s="19"/>
    </row>
    <row r="10211" spans="8:14">
      <c r="H10211" s="18"/>
      <c r="I10211" s="20"/>
      <c r="K10211" s="21"/>
      <c r="L10211" s="21"/>
      <c r="M10211" s="19"/>
      <c r="N10211" s="19"/>
    </row>
    <row r="10212" spans="8:14">
      <c r="H10212" s="18"/>
      <c r="I10212" s="20"/>
      <c r="K10212" s="21"/>
      <c r="L10212" s="21"/>
      <c r="M10212" s="19"/>
      <c r="N10212" s="19"/>
    </row>
    <row r="10213" spans="8:14">
      <c r="H10213" s="18"/>
      <c r="I10213" s="20"/>
      <c r="K10213" s="21"/>
      <c r="L10213" s="21"/>
      <c r="M10213" s="19"/>
      <c r="N10213" s="19"/>
    </row>
    <row r="10214" spans="8:14">
      <c r="H10214" s="18"/>
      <c r="I10214" s="20"/>
      <c r="K10214" s="21"/>
      <c r="L10214" s="21"/>
      <c r="M10214" s="19"/>
      <c r="N10214" s="19"/>
    </row>
    <row r="10215" spans="8:14">
      <c r="H10215" s="18"/>
      <c r="I10215" s="20"/>
      <c r="K10215" s="21"/>
      <c r="L10215" s="21"/>
      <c r="M10215" s="19"/>
      <c r="N10215" s="19"/>
    </row>
    <row r="10216" spans="8:14">
      <c r="H10216" s="18"/>
      <c r="I10216" s="20"/>
      <c r="K10216" s="21"/>
      <c r="L10216" s="21"/>
      <c r="M10216" s="19"/>
      <c r="N10216" s="19"/>
    </row>
    <row r="10217" spans="8:14">
      <c r="H10217" s="18"/>
      <c r="I10217" s="20"/>
      <c r="K10217" s="21"/>
      <c r="L10217" s="21"/>
      <c r="M10217" s="19"/>
      <c r="N10217" s="19"/>
    </row>
    <row r="10218" spans="8:14">
      <c r="H10218" s="18"/>
      <c r="I10218" s="20"/>
      <c r="K10218" s="21"/>
      <c r="L10218" s="21"/>
      <c r="M10218" s="19"/>
      <c r="N10218" s="19"/>
    </row>
    <row r="10219" spans="8:14">
      <c r="H10219" s="18"/>
      <c r="I10219" s="20"/>
      <c r="K10219" s="21"/>
      <c r="L10219" s="21"/>
      <c r="M10219" s="19"/>
      <c r="N10219" s="19"/>
    </row>
    <row r="10220" spans="8:14">
      <c r="H10220" s="18"/>
      <c r="I10220" s="20"/>
      <c r="K10220" s="21"/>
      <c r="L10220" s="21"/>
      <c r="M10220" s="19"/>
      <c r="N10220" s="19"/>
    </row>
    <row r="10221" spans="8:14">
      <c r="H10221" s="18"/>
      <c r="I10221" s="20"/>
      <c r="K10221" s="21"/>
      <c r="L10221" s="21"/>
      <c r="M10221" s="19"/>
      <c r="N10221" s="19"/>
    </row>
    <row r="10222" spans="8:14">
      <c r="H10222" s="18"/>
      <c r="I10222" s="20"/>
      <c r="K10222" s="21"/>
      <c r="L10222" s="21"/>
      <c r="M10222" s="19"/>
      <c r="N10222" s="19"/>
    </row>
    <row r="10223" spans="8:14">
      <c r="H10223" s="18"/>
      <c r="I10223" s="20"/>
      <c r="K10223" s="21"/>
      <c r="L10223" s="21"/>
      <c r="M10223" s="19"/>
      <c r="N10223" s="19"/>
    </row>
    <row r="10224" spans="8:14">
      <c r="H10224" s="18"/>
      <c r="I10224" s="20"/>
      <c r="K10224" s="21"/>
      <c r="L10224" s="21"/>
      <c r="M10224" s="19"/>
      <c r="N10224" s="19"/>
    </row>
    <row r="10225" spans="8:14">
      <c r="H10225" s="18"/>
      <c r="I10225" s="20"/>
      <c r="K10225" s="21"/>
      <c r="L10225" s="21"/>
      <c r="M10225" s="19"/>
      <c r="N10225" s="19"/>
    </row>
    <row r="10226" spans="8:14">
      <c r="H10226" s="18"/>
      <c r="I10226" s="20"/>
      <c r="K10226" s="21"/>
      <c r="L10226" s="21"/>
      <c r="M10226" s="19"/>
      <c r="N10226" s="19"/>
    </row>
    <row r="10227" spans="8:14">
      <c r="H10227" s="18"/>
      <c r="I10227" s="20"/>
      <c r="K10227" s="21"/>
      <c r="L10227" s="21"/>
      <c r="M10227" s="19"/>
      <c r="N10227" s="19"/>
    </row>
    <row r="10228" spans="8:14">
      <c r="H10228" s="18"/>
      <c r="I10228" s="20"/>
      <c r="K10228" s="21"/>
      <c r="L10228" s="21"/>
      <c r="M10228" s="19"/>
      <c r="N10228" s="19"/>
    </row>
    <row r="10229" spans="8:14">
      <c r="H10229" s="18"/>
      <c r="I10229" s="20"/>
      <c r="K10229" s="21"/>
      <c r="L10229" s="21"/>
      <c r="M10229" s="19"/>
      <c r="N10229" s="19"/>
    </row>
    <row r="10230" spans="8:14">
      <c r="H10230" s="18"/>
      <c r="I10230" s="20"/>
      <c r="K10230" s="21"/>
      <c r="L10230" s="21"/>
      <c r="M10230" s="19"/>
      <c r="N10230" s="19"/>
    </row>
    <row r="10231" spans="8:14">
      <c r="H10231" s="18"/>
      <c r="I10231" s="20"/>
      <c r="K10231" s="21"/>
      <c r="L10231" s="21"/>
      <c r="M10231" s="19"/>
      <c r="N10231" s="19"/>
    </row>
    <row r="10232" spans="8:14">
      <c r="H10232" s="18"/>
      <c r="I10232" s="20"/>
      <c r="K10232" s="21"/>
      <c r="L10232" s="21"/>
      <c r="M10232" s="19"/>
      <c r="N10232" s="19"/>
    </row>
    <row r="10233" spans="8:14">
      <c r="H10233" s="18"/>
      <c r="I10233" s="20"/>
      <c r="K10233" s="21"/>
      <c r="L10233" s="21"/>
      <c r="M10233" s="19"/>
      <c r="N10233" s="19"/>
    </row>
    <row r="10234" spans="8:14">
      <c r="H10234" s="18"/>
      <c r="I10234" s="20"/>
      <c r="K10234" s="21"/>
      <c r="L10234" s="21"/>
      <c r="M10234" s="19"/>
      <c r="N10234" s="19"/>
    </row>
    <row r="10235" spans="8:14">
      <c r="H10235" s="18"/>
      <c r="I10235" s="20"/>
      <c r="K10235" s="21"/>
      <c r="L10235" s="21"/>
      <c r="M10235" s="19"/>
      <c r="N10235" s="19"/>
    </row>
    <row r="10236" spans="8:14">
      <c r="H10236" s="18"/>
      <c r="I10236" s="20"/>
      <c r="K10236" s="21"/>
      <c r="L10236" s="21"/>
      <c r="M10236" s="19"/>
      <c r="N10236" s="19"/>
    </row>
    <row r="10237" spans="8:14">
      <c r="H10237" s="18"/>
      <c r="I10237" s="20"/>
      <c r="K10237" s="21"/>
      <c r="L10237" s="21"/>
      <c r="M10237" s="19"/>
      <c r="N10237" s="19"/>
    </row>
    <row r="10238" spans="8:14">
      <c r="H10238" s="18"/>
      <c r="I10238" s="20"/>
      <c r="K10238" s="21"/>
      <c r="L10238" s="21"/>
      <c r="M10238" s="19"/>
      <c r="N10238" s="19"/>
    </row>
    <row r="10239" spans="8:14">
      <c r="H10239" s="18"/>
      <c r="I10239" s="20"/>
      <c r="K10239" s="21"/>
      <c r="L10239" s="21"/>
      <c r="M10239" s="19"/>
      <c r="N10239" s="19"/>
    </row>
    <row r="10240" spans="8:14">
      <c r="H10240" s="18"/>
      <c r="I10240" s="20"/>
      <c r="K10240" s="21"/>
      <c r="L10240" s="21"/>
      <c r="M10240" s="19"/>
      <c r="N10240" s="19"/>
    </row>
    <row r="10241" spans="8:14">
      <c r="H10241" s="18"/>
      <c r="I10241" s="20"/>
      <c r="K10241" s="21"/>
      <c r="L10241" s="21"/>
      <c r="M10241" s="19"/>
      <c r="N10241" s="19"/>
    </row>
    <row r="10242" spans="8:14">
      <c r="H10242" s="18"/>
      <c r="I10242" s="20"/>
      <c r="K10242" s="21"/>
      <c r="L10242" s="21"/>
      <c r="M10242" s="19"/>
      <c r="N10242" s="19"/>
    </row>
    <row r="10243" spans="8:14">
      <c r="H10243" s="18"/>
      <c r="I10243" s="20"/>
      <c r="K10243" s="21"/>
      <c r="L10243" s="21"/>
      <c r="M10243" s="19"/>
      <c r="N10243" s="19"/>
    </row>
    <row r="10244" spans="8:14">
      <c r="H10244" s="18"/>
      <c r="I10244" s="20"/>
      <c r="K10244" s="21"/>
      <c r="L10244" s="21"/>
      <c r="M10244" s="19"/>
      <c r="N10244" s="19"/>
    </row>
    <row r="10245" spans="8:14">
      <c r="H10245" s="18"/>
      <c r="I10245" s="20"/>
      <c r="K10245" s="21"/>
      <c r="L10245" s="21"/>
      <c r="M10245" s="19"/>
      <c r="N10245" s="19"/>
    </row>
    <row r="10246" spans="8:14">
      <c r="H10246" s="18"/>
      <c r="I10246" s="20"/>
      <c r="K10246" s="21"/>
      <c r="L10246" s="21"/>
      <c r="M10246" s="19"/>
      <c r="N10246" s="19"/>
    </row>
    <row r="10247" spans="8:14">
      <c r="H10247" s="18"/>
      <c r="I10247" s="20"/>
      <c r="K10247" s="21"/>
      <c r="L10247" s="21"/>
      <c r="M10247" s="19"/>
      <c r="N10247" s="19"/>
    </row>
    <row r="10248" spans="8:14">
      <c r="H10248" s="18"/>
      <c r="I10248" s="20"/>
      <c r="K10248" s="21"/>
      <c r="L10248" s="21"/>
      <c r="M10248" s="19"/>
      <c r="N10248" s="19"/>
    </row>
    <row r="10249" spans="8:14">
      <c r="H10249" s="18"/>
      <c r="I10249" s="20"/>
      <c r="K10249" s="21"/>
      <c r="L10249" s="21"/>
      <c r="M10249" s="19"/>
      <c r="N10249" s="19"/>
    </row>
    <row r="10250" spans="8:14">
      <c r="H10250" s="18"/>
      <c r="I10250" s="20"/>
      <c r="K10250" s="21"/>
      <c r="L10250" s="21"/>
      <c r="M10250" s="19"/>
      <c r="N10250" s="19"/>
    </row>
    <row r="10251" spans="8:14">
      <c r="H10251" s="18"/>
      <c r="I10251" s="20"/>
      <c r="K10251" s="21"/>
      <c r="L10251" s="21"/>
      <c r="M10251" s="19"/>
      <c r="N10251" s="19"/>
    </row>
    <row r="10252" spans="8:14">
      <c r="H10252" s="18"/>
      <c r="I10252" s="20"/>
      <c r="K10252" s="21"/>
      <c r="L10252" s="21"/>
      <c r="M10252" s="19"/>
      <c r="N10252" s="19"/>
    </row>
    <row r="10253" spans="8:14">
      <c r="H10253" s="18"/>
      <c r="I10253" s="20"/>
      <c r="K10253" s="21"/>
      <c r="L10253" s="21"/>
      <c r="M10253" s="19"/>
      <c r="N10253" s="19"/>
    </row>
    <row r="10254" spans="8:14">
      <c r="H10254" s="18"/>
      <c r="I10254" s="20"/>
      <c r="K10254" s="21"/>
      <c r="L10254" s="21"/>
      <c r="M10254" s="19"/>
      <c r="N10254" s="19"/>
    </row>
    <row r="10255" spans="8:14">
      <c r="H10255" s="18"/>
      <c r="I10255" s="20"/>
      <c r="K10255" s="21"/>
      <c r="L10255" s="21"/>
      <c r="M10255" s="19"/>
      <c r="N10255" s="19"/>
    </row>
    <row r="10256" spans="8:14">
      <c r="H10256" s="18"/>
      <c r="I10256" s="20"/>
      <c r="K10256" s="21"/>
      <c r="L10256" s="21"/>
      <c r="M10256" s="19"/>
      <c r="N10256" s="19"/>
    </row>
    <row r="10257" spans="8:14">
      <c r="H10257" s="18"/>
      <c r="I10257" s="20"/>
      <c r="K10257" s="21"/>
      <c r="L10257" s="21"/>
      <c r="M10257" s="19"/>
      <c r="N10257" s="19"/>
    </row>
    <row r="10258" spans="8:14">
      <c r="H10258" s="18"/>
      <c r="I10258" s="20"/>
      <c r="K10258" s="21"/>
      <c r="L10258" s="21"/>
      <c r="M10258" s="19"/>
      <c r="N10258" s="19"/>
    </row>
    <row r="10259" spans="8:14">
      <c r="H10259" s="18"/>
      <c r="I10259" s="20"/>
      <c r="K10259" s="21"/>
      <c r="L10259" s="21"/>
      <c r="M10259" s="19"/>
      <c r="N10259" s="19"/>
    </row>
    <row r="10260" spans="8:14">
      <c r="H10260" s="18"/>
      <c r="I10260" s="20"/>
      <c r="K10260" s="21"/>
      <c r="L10260" s="21"/>
      <c r="M10260" s="19"/>
      <c r="N10260" s="19"/>
    </row>
    <row r="10261" spans="8:14">
      <c r="H10261" s="18"/>
      <c r="I10261" s="20"/>
      <c r="K10261" s="21"/>
      <c r="L10261" s="21"/>
      <c r="M10261" s="19"/>
      <c r="N10261" s="19"/>
    </row>
    <row r="10262" spans="8:14">
      <c r="H10262" s="18"/>
      <c r="I10262" s="20"/>
      <c r="K10262" s="21"/>
      <c r="L10262" s="21"/>
      <c r="M10262" s="19"/>
      <c r="N10262" s="19"/>
    </row>
    <row r="10263" spans="8:14">
      <c r="H10263" s="18"/>
      <c r="I10263" s="20"/>
      <c r="K10263" s="21"/>
      <c r="L10263" s="21"/>
      <c r="M10263" s="19"/>
      <c r="N10263" s="19"/>
    </row>
    <row r="10264" spans="8:14">
      <c r="H10264" s="18"/>
      <c r="I10264" s="20"/>
      <c r="K10264" s="21"/>
      <c r="L10264" s="21"/>
      <c r="M10264" s="19"/>
      <c r="N10264" s="19"/>
    </row>
    <row r="10265" spans="8:14">
      <c r="H10265" s="18"/>
      <c r="I10265" s="20"/>
      <c r="K10265" s="21"/>
      <c r="L10265" s="21"/>
      <c r="M10265" s="19"/>
      <c r="N10265" s="19"/>
    </row>
    <row r="10266" spans="8:14">
      <c r="H10266" s="18"/>
      <c r="I10266" s="20"/>
      <c r="K10266" s="21"/>
      <c r="L10266" s="21"/>
      <c r="M10266" s="19"/>
      <c r="N10266" s="19"/>
    </row>
    <row r="10267" spans="8:14">
      <c r="H10267" s="18"/>
      <c r="I10267" s="20"/>
      <c r="K10267" s="21"/>
      <c r="L10267" s="21"/>
      <c r="M10267" s="19"/>
      <c r="N10267" s="19"/>
    </row>
    <row r="10268" spans="8:14">
      <c r="H10268" s="18"/>
      <c r="I10268" s="20"/>
      <c r="K10268" s="21"/>
      <c r="L10268" s="21"/>
      <c r="M10268" s="19"/>
      <c r="N10268" s="19"/>
    </row>
    <row r="10269" spans="8:14">
      <c r="H10269" s="18"/>
      <c r="I10269" s="20"/>
      <c r="K10269" s="21"/>
      <c r="L10269" s="21"/>
      <c r="M10269" s="19"/>
      <c r="N10269" s="19"/>
    </row>
    <row r="10270" spans="8:14">
      <c r="H10270" s="18"/>
      <c r="I10270" s="20"/>
      <c r="K10270" s="21"/>
      <c r="L10270" s="21"/>
      <c r="M10270" s="19"/>
      <c r="N10270" s="19"/>
    </row>
    <row r="10271" spans="8:14">
      <c r="H10271" s="18"/>
      <c r="I10271" s="20"/>
      <c r="K10271" s="21"/>
      <c r="L10271" s="21"/>
      <c r="M10271" s="19"/>
      <c r="N10271" s="19"/>
    </row>
    <row r="10272" spans="8:14">
      <c r="H10272" s="18"/>
      <c r="I10272" s="20"/>
      <c r="K10272" s="21"/>
      <c r="L10272" s="21"/>
      <c r="M10272" s="19"/>
      <c r="N10272" s="19"/>
    </row>
    <row r="10273" spans="8:14">
      <c r="H10273" s="18"/>
      <c r="I10273" s="20"/>
      <c r="K10273" s="21"/>
      <c r="L10273" s="21"/>
      <c r="M10273" s="19"/>
      <c r="N10273" s="19"/>
    </row>
    <row r="10274" spans="8:14">
      <c r="H10274" s="18"/>
      <c r="I10274" s="20"/>
      <c r="K10274" s="21"/>
      <c r="L10274" s="21"/>
      <c r="M10274" s="19"/>
      <c r="N10274" s="19"/>
    </row>
    <row r="10275" spans="8:14">
      <c r="H10275" s="18"/>
      <c r="I10275" s="20"/>
      <c r="K10275" s="21"/>
      <c r="L10275" s="21"/>
      <c r="M10275" s="19"/>
      <c r="N10275" s="19"/>
    </row>
    <row r="10276" spans="8:14">
      <c r="H10276" s="18"/>
      <c r="I10276" s="20"/>
      <c r="K10276" s="21"/>
      <c r="L10276" s="21"/>
      <c r="M10276" s="19"/>
      <c r="N10276" s="19"/>
    </row>
    <row r="10277" spans="8:14">
      <c r="H10277" s="18"/>
      <c r="I10277" s="20"/>
      <c r="K10277" s="21"/>
      <c r="L10277" s="21"/>
      <c r="M10277" s="19"/>
      <c r="N10277" s="19"/>
    </row>
    <row r="10278" spans="8:14">
      <c r="H10278" s="18"/>
      <c r="I10278" s="20"/>
      <c r="K10278" s="21"/>
      <c r="L10278" s="21"/>
      <c r="M10278" s="19"/>
      <c r="N10278" s="19"/>
    </row>
    <row r="10279" spans="8:14">
      <c r="H10279" s="18"/>
      <c r="I10279" s="20"/>
      <c r="K10279" s="21"/>
      <c r="L10279" s="21"/>
      <c r="M10279" s="19"/>
      <c r="N10279" s="19"/>
    </row>
    <row r="10280" spans="8:14">
      <c r="H10280" s="18"/>
      <c r="I10280" s="20"/>
      <c r="K10280" s="21"/>
      <c r="L10280" s="21"/>
      <c r="M10280" s="19"/>
      <c r="N10280" s="19"/>
    </row>
    <row r="10281" spans="8:14">
      <c r="H10281" s="18"/>
      <c r="I10281" s="20"/>
      <c r="K10281" s="21"/>
      <c r="L10281" s="21"/>
      <c r="M10281" s="19"/>
      <c r="N10281" s="19"/>
    </row>
    <row r="10282" spans="8:14">
      <c r="H10282" s="18"/>
      <c r="I10282" s="20"/>
      <c r="K10282" s="21"/>
      <c r="L10282" s="21"/>
      <c r="M10282" s="19"/>
      <c r="N10282" s="19"/>
    </row>
    <row r="10283" spans="8:14">
      <c r="H10283" s="18"/>
      <c r="I10283" s="20"/>
      <c r="K10283" s="21"/>
      <c r="L10283" s="21"/>
      <c r="M10283" s="19"/>
      <c r="N10283" s="19"/>
    </row>
    <row r="10284" spans="8:14">
      <c r="H10284" s="18"/>
      <c r="I10284" s="20"/>
      <c r="K10284" s="21"/>
      <c r="L10284" s="21"/>
      <c r="M10284" s="19"/>
      <c r="N10284" s="19"/>
    </row>
    <row r="10285" spans="8:14">
      <c r="H10285" s="18"/>
      <c r="I10285" s="20"/>
      <c r="K10285" s="21"/>
      <c r="L10285" s="21"/>
      <c r="M10285" s="19"/>
      <c r="N10285" s="19"/>
    </row>
    <row r="10286" spans="8:14">
      <c r="H10286" s="18"/>
      <c r="I10286" s="20"/>
      <c r="K10286" s="21"/>
      <c r="L10286" s="21"/>
      <c r="M10286" s="19"/>
      <c r="N10286" s="19"/>
    </row>
    <row r="10287" spans="8:14">
      <c r="H10287" s="18"/>
      <c r="I10287" s="20"/>
      <c r="K10287" s="21"/>
      <c r="L10287" s="21"/>
      <c r="M10287" s="19"/>
      <c r="N10287" s="19"/>
    </row>
    <row r="10288" spans="8:14">
      <c r="H10288" s="18"/>
      <c r="I10288" s="20"/>
      <c r="K10288" s="21"/>
      <c r="L10288" s="21"/>
      <c r="M10288" s="19"/>
      <c r="N10288" s="19"/>
    </row>
    <row r="10289" spans="8:14">
      <c r="H10289" s="18"/>
      <c r="I10289" s="20"/>
      <c r="K10289" s="21"/>
      <c r="L10289" s="21"/>
      <c r="M10289" s="19"/>
      <c r="N10289" s="19"/>
    </row>
    <row r="10290" spans="8:14">
      <c r="H10290" s="18"/>
      <c r="I10290" s="20"/>
      <c r="K10290" s="21"/>
      <c r="L10290" s="21"/>
      <c r="M10290" s="19"/>
      <c r="N10290" s="19"/>
    </row>
    <row r="10291" spans="8:14">
      <c r="H10291" s="18"/>
      <c r="I10291" s="20"/>
      <c r="K10291" s="21"/>
      <c r="L10291" s="21"/>
      <c r="M10291" s="19"/>
      <c r="N10291" s="19"/>
    </row>
    <row r="10292" spans="8:14">
      <c r="H10292" s="18"/>
      <c r="I10292" s="20"/>
      <c r="K10292" s="21"/>
      <c r="L10292" s="21"/>
      <c r="M10292" s="19"/>
      <c r="N10292" s="19"/>
    </row>
    <row r="10293" spans="8:14">
      <c r="H10293" s="18"/>
      <c r="I10293" s="20"/>
      <c r="K10293" s="21"/>
      <c r="L10293" s="21"/>
      <c r="M10293" s="19"/>
      <c r="N10293" s="19"/>
    </row>
    <row r="10294" spans="8:14">
      <c r="H10294" s="18"/>
      <c r="I10294" s="20"/>
      <c r="K10294" s="21"/>
      <c r="L10294" s="21"/>
      <c r="M10294" s="19"/>
      <c r="N10294" s="19"/>
    </row>
    <row r="10295" spans="8:14">
      <c r="H10295" s="18"/>
      <c r="I10295" s="20"/>
      <c r="K10295" s="21"/>
      <c r="L10295" s="21"/>
      <c r="M10295" s="19"/>
      <c r="N10295" s="19"/>
    </row>
    <row r="10296" spans="8:14">
      <c r="H10296" s="18"/>
      <c r="I10296" s="20"/>
      <c r="K10296" s="21"/>
      <c r="L10296" s="21"/>
      <c r="M10296" s="19"/>
      <c r="N10296" s="19"/>
    </row>
    <row r="10297" spans="8:14">
      <c r="H10297" s="18"/>
      <c r="I10297" s="20"/>
      <c r="K10297" s="21"/>
      <c r="L10297" s="21"/>
      <c r="M10297" s="19"/>
      <c r="N10297" s="19"/>
    </row>
    <row r="10298" spans="8:14">
      <c r="H10298" s="18"/>
      <c r="I10298" s="20"/>
      <c r="K10298" s="21"/>
      <c r="L10298" s="21"/>
      <c r="M10298" s="19"/>
      <c r="N10298" s="19"/>
    </row>
    <row r="10299" spans="8:14">
      <c r="H10299" s="18"/>
      <c r="I10299" s="20"/>
      <c r="K10299" s="21"/>
      <c r="L10299" s="21"/>
      <c r="M10299" s="19"/>
      <c r="N10299" s="19"/>
    </row>
    <row r="10300" spans="8:14">
      <c r="H10300" s="18"/>
      <c r="I10300" s="20"/>
      <c r="K10300" s="21"/>
      <c r="L10300" s="21"/>
      <c r="M10300" s="19"/>
      <c r="N10300" s="19"/>
    </row>
    <row r="10301" spans="8:14">
      <c r="H10301" s="18"/>
      <c r="I10301" s="20"/>
      <c r="K10301" s="21"/>
      <c r="L10301" s="21"/>
      <c r="M10301" s="19"/>
      <c r="N10301" s="19"/>
    </row>
    <row r="10302" spans="8:14">
      <c r="H10302" s="18"/>
      <c r="I10302" s="20"/>
      <c r="K10302" s="21"/>
      <c r="L10302" s="21"/>
      <c r="M10302" s="19"/>
      <c r="N10302" s="19"/>
    </row>
    <row r="10303" spans="8:14">
      <c r="H10303" s="18"/>
      <c r="I10303" s="20"/>
      <c r="K10303" s="21"/>
      <c r="L10303" s="21"/>
      <c r="M10303" s="19"/>
      <c r="N10303" s="19"/>
    </row>
    <row r="10304" spans="8:14">
      <c r="H10304" s="18"/>
      <c r="I10304" s="20"/>
      <c r="K10304" s="21"/>
      <c r="L10304" s="21"/>
      <c r="M10304" s="19"/>
      <c r="N10304" s="19"/>
    </row>
    <row r="10305" spans="8:14">
      <c r="H10305" s="18"/>
      <c r="I10305" s="20"/>
      <c r="K10305" s="21"/>
      <c r="L10305" s="21"/>
      <c r="M10305" s="19"/>
      <c r="N10305" s="19"/>
    </row>
    <row r="10306" spans="8:14">
      <c r="H10306" s="18"/>
      <c r="I10306" s="20"/>
      <c r="K10306" s="21"/>
      <c r="L10306" s="21"/>
      <c r="M10306" s="19"/>
      <c r="N10306" s="19"/>
    </row>
    <row r="10307" spans="8:14">
      <c r="H10307" s="18"/>
      <c r="I10307" s="20"/>
      <c r="K10307" s="21"/>
      <c r="L10307" s="21"/>
      <c r="M10307" s="19"/>
      <c r="N10307" s="19"/>
    </row>
    <row r="10308" spans="8:14">
      <c r="H10308" s="18"/>
      <c r="I10308" s="20"/>
      <c r="K10308" s="21"/>
      <c r="L10308" s="21"/>
      <c r="M10308" s="19"/>
      <c r="N10308" s="19"/>
    </row>
    <row r="10309" spans="8:14">
      <c r="H10309" s="18"/>
      <c r="I10309" s="20"/>
      <c r="K10309" s="21"/>
      <c r="L10309" s="21"/>
      <c r="M10309" s="19"/>
      <c r="N10309" s="19"/>
    </row>
    <row r="10310" spans="8:14">
      <c r="H10310" s="18"/>
      <c r="I10310" s="20"/>
      <c r="K10310" s="21"/>
      <c r="L10310" s="21"/>
      <c r="M10310" s="19"/>
      <c r="N10310" s="19"/>
    </row>
    <row r="10311" spans="8:14">
      <c r="H10311" s="18"/>
      <c r="I10311" s="20"/>
      <c r="K10311" s="21"/>
      <c r="L10311" s="21"/>
      <c r="M10311" s="19"/>
      <c r="N10311" s="19"/>
    </row>
    <row r="10312" spans="8:14">
      <c r="H10312" s="18"/>
      <c r="I10312" s="20"/>
      <c r="K10312" s="21"/>
      <c r="L10312" s="21"/>
      <c r="M10312" s="19"/>
      <c r="N10312" s="19"/>
    </row>
    <row r="10313" spans="8:14">
      <c r="H10313" s="18"/>
      <c r="I10313" s="20"/>
      <c r="K10313" s="21"/>
      <c r="L10313" s="21"/>
      <c r="M10313" s="19"/>
      <c r="N10313" s="19"/>
    </row>
    <row r="10314" spans="8:14">
      <c r="H10314" s="18"/>
      <c r="I10314" s="20"/>
      <c r="K10314" s="21"/>
      <c r="L10314" s="21"/>
      <c r="M10314" s="19"/>
      <c r="N10314" s="19"/>
    </row>
    <row r="10315" spans="8:14">
      <c r="H10315" s="18"/>
      <c r="I10315" s="20"/>
      <c r="K10315" s="21"/>
      <c r="L10315" s="21"/>
      <c r="M10315" s="19"/>
      <c r="N10315" s="19"/>
    </row>
    <row r="10316" spans="8:14">
      <c r="H10316" s="18"/>
      <c r="I10316" s="20"/>
      <c r="K10316" s="21"/>
      <c r="L10316" s="21"/>
      <c r="M10316" s="19"/>
      <c r="N10316" s="19"/>
    </row>
    <row r="10317" spans="8:14">
      <c r="H10317" s="18"/>
      <c r="I10317" s="20"/>
      <c r="K10317" s="21"/>
      <c r="L10317" s="21"/>
      <c r="M10317" s="19"/>
      <c r="N10317" s="19"/>
    </row>
    <row r="10318" spans="8:14">
      <c r="H10318" s="18"/>
      <c r="I10318" s="20"/>
      <c r="K10318" s="21"/>
      <c r="L10318" s="21"/>
      <c r="M10318" s="19"/>
      <c r="N10318" s="19"/>
    </row>
    <row r="10319" spans="8:14">
      <c r="H10319" s="18"/>
      <c r="I10319" s="20"/>
      <c r="K10319" s="21"/>
      <c r="L10319" s="21"/>
      <c r="M10319" s="19"/>
      <c r="N10319" s="19"/>
    </row>
    <row r="10320" spans="8:14">
      <c r="H10320" s="18"/>
      <c r="I10320" s="20"/>
      <c r="K10320" s="21"/>
      <c r="L10320" s="21"/>
      <c r="M10320" s="19"/>
      <c r="N10320" s="19"/>
    </row>
    <row r="10321" spans="8:14">
      <c r="H10321" s="18"/>
      <c r="I10321" s="20"/>
      <c r="K10321" s="21"/>
      <c r="L10321" s="21"/>
      <c r="M10321" s="19"/>
      <c r="N10321" s="19"/>
    </row>
    <row r="10322" spans="8:14">
      <c r="H10322" s="18"/>
      <c r="I10322" s="20"/>
      <c r="K10322" s="21"/>
      <c r="L10322" s="21"/>
      <c r="M10322" s="19"/>
      <c r="N10322" s="19"/>
    </row>
    <row r="10323" spans="8:14">
      <c r="H10323" s="18"/>
      <c r="I10323" s="20"/>
      <c r="K10323" s="21"/>
      <c r="L10323" s="21"/>
      <c r="M10323" s="19"/>
      <c r="N10323" s="19"/>
    </row>
    <row r="10324" spans="8:14">
      <c r="H10324" s="18"/>
      <c r="I10324" s="20"/>
      <c r="K10324" s="21"/>
      <c r="L10324" s="21"/>
      <c r="M10324" s="19"/>
      <c r="N10324" s="19"/>
    </row>
    <row r="10325" spans="8:14">
      <c r="H10325" s="18"/>
      <c r="I10325" s="20"/>
      <c r="K10325" s="21"/>
      <c r="L10325" s="21"/>
      <c r="M10325" s="19"/>
      <c r="N10325" s="19"/>
    </row>
    <row r="10326" spans="8:14">
      <c r="H10326" s="18"/>
      <c r="I10326" s="20"/>
      <c r="K10326" s="21"/>
      <c r="L10326" s="21"/>
      <c r="M10326" s="19"/>
      <c r="N10326" s="19"/>
    </row>
    <row r="10327" spans="8:14">
      <c r="H10327" s="18"/>
      <c r="I10327" s="20"/>
      <c r="K10327" s="21"/>
      <c r="L10327" s="21"/>
      <c r="M10327" s="19"/>
      <c r="N10327" s="19"/>
    </row>
    <row r="10328" spans="8:14">
      <c r="H10328" s="18"/>
      <c r="I10328" s="20"/>
      <c r="K10328" s="21"/>
      <c r="L10328" s="21"/>
      <c r="M10328" s="19"/>
      <c r="N10328" s="19"/>
    </row>
    <row r="10329" spans="8:14">
      <c r="H10329" s="18"/>
      <c r="I10329" s="20"/>
      <c r="K10329" s="21"/>
      <c r="L10329" s="21"/>
      <c r="M10329" s="19"/>
      <c r="N10329" s="19"/>
    </row>
    <row r="10330" spans="8:14">
      <c r="H10330" s="18"/>
      <c r="I10330" s="20"/>
      <c r="K10330" s="21"/>
      <c r="L10330" s="21"/>
      <c r="M10330" s="19"/>
      <c r="N10330" s="19"/>
    </row>
    <row r="10331" spans="8:14">
      <c r="H10331" s="18"/>
      <c r="I10331" s="20"/>
      <c r="K10331" s="21"/>
      <c r="L10331" s="21"/>
      <c r="M10331" s="19"/>
      <c r="N10331" s="19"/>
    </row>
    <row r="10332" spans="8:14">
      <c r="H10332" s="18"/>
      <c r="I10332" s="20"/>
      <c r="K10332" s="21"/>
      <c r="L10332" s="21"/>
      <c r="M10332" s="19"/>
      <c r="N10332" s="19"/>
    </row>
    <row r="10333" spans="8:14">
      <c r="H10333" s="18"/>
      <c r="I10333" s="20"/>
      <c r="K10333" s="21"/>
      <c r="L10333" s="21"/>
      <c r="M10333" s="19"/>
      <c r="N10333" s="19"/>
    </row>
    <row r="10334" spans="8:14">
      <c r="H10334" s="18"/>
      <c r="I10334" s="20"/>
      <c r="K10334" s="21"/>
      <c r="L10334" s="21"/>
      <c r="M10334" s="19"/>
      <c r="N10334" s="19"/>
    </row>
    <row r="10335" spans="8:14">
      <c r="H10335" s="18"/>
      <c r="I10335" s="20"/>
      <c r="K10335" s="21"/>
      <c r="L10335" s="21"/>
      <c r="M10335" s="19"/>
      <c r="N10335" s="19"/>
    </row>
    <row r="10336" spans="8:14">
      <c r="H10336" s="18"/>
      <c r="I10336" s="20"/>
      <c r="K10336" s="21"/>
      <c r="L10336" s="21"/>
      <c r="M10336" s="19"/>
      <c r="N10336" s="19"/>
    </row>
    <row r="10337" spans="8:14">
      <c r="H10337" s="18"/>
      <c r="I10337" s="20"/>
      <c r="K10337" s="21"/>
      <c r="L10337" s="21"/>
      <c r="M10337" s="19"/>
      <c r="N10337" s="19"/>
    </row>
    <row r="10338" spans="8:14">
      <c r="H10338" s="18"/>
      <c r="I10338" s="20"/>
      <c r="K10338" s="21"/>
      <c r="L10338" s="21"/>
      <c r="M10338" s="19"/>
      <c r="N10338" s="19"/>
    </row>
    <row r="10339" spans="8:14">
      <c r="H10339" s="18"/>
      <c r="I10339" s="20"/>
      <c r="K10339" s="21"/>
      <c r="L10339" s="21"/>
      <c r="M10339" s="19"/>
      <c r="N10339" s="19"/>
    </row>
    <row r="10340" spans="8:14">
      <c r="H10340" s="18"/>
      <c r="I10340" s="20"/>
      <c r="K10340" s="21"/>
      <c r="L10340" s="21"/>
      <c r="M10340" s="19"/>
      <c r="N10340" s="19"/>
    </row>
    <row r="10341" spans="8:14">
      <c r="H10341" s="18"/>
      <c r="I10341" s="20"/>
      <c r="K10341" s="21"/>
      <c r="L10341" s="21"/>
      <c r="M10341" s="19"/>
      <c r="N10341" s="19"/>
    </row>
    <row r="10342" spans="8:14">
      <c r="H10342" s="18"/>
      <c r="I10342" s="20"/>
      <c r="K10342" s="21"/>
      <c r="L10342" s="21"/>
      <c r="M10342" s="19"/>
      <c r="N10342" s="19"/>
    </row>
    <row r="10343" spans="8:14">
      <c r="H10343" s="18"/>
      <c r="I10343" s="20"/>
      <c r="K10343" s="21"/>
      <c r="L10343" s="21"/>
      <c r="M10343" s="19"/>
      <c r="N10343" s="19"/>
    </row>
    <row r="10344" spans="8:14">
      <c r="H10344" s="18"/>
      <c r="I10344" s="20"/>
      <c r="K10344" s="21"/>
      <c r="L10344" s="21"/>
      <c r="M10344" s="19"/>
      <c r="N10344" s="19"/>
    </row>
    <row r="10345" spans="8:14">
      <c r="H10345" s="18"/>
      <c r="I10345" s="20"/>
      <c r="K10345" s="21"/>
      <c r="L10345" s="21"/>
      <c r="M10345" s="19"/>
      <c r="N10345" s="19"/>
    </row>
    <row r="10346" spans="8:14">
      <c r="H10346" s="18"/>
      <c r="I10346" s="20"/>
      <c r="K10346" s="21"/>
      <c r="L10346" s="21"/>
      <c r="M10346" s="19"/>
      <c r="N10346" s="19"/>
    </row>
    <row r="10347" spans="8:14">
      <c r="H10347" s="18"/>
      <c r="I10347" s="20"/>
      <c r="K10347" s="21"/>
      <c r="L10347" s="21"/>
      <c r="M10347" s="19"/>
      <c r="N10347" s="19"/>
    </row>
    <row r="10348" spans="8:14">
      <c r="H10348" s="18"/>
      <c r="I10348" s="20"/>
      <c r="K10348" s="21"/>
      <c r="L10348" s="21"/>
      <c r="M10348" s="19"/>
      <c r="N10348" s="19"/>
    </row>
    <row r="10349" spans="8:14">
      <c r="H10349" s="18"/>
      <c r="I10349" s="20"/>
      <c r="K10349" s="21"/>
      <c r="L10349" s="21"/>
      <c r="M10349" s="19"/>
      <c r="N10349" s="19"/>
    </row>
    <row r="10350" spans="8:14">
      <c r="H10350" s="18"/>
      <c r="I10350" s="20"/>
      <c r="K10350" s="21"/>
      <c r="L10350" s="21"/>
      <c r="M10350" s="19"/>
      <c r="N10350" s="19"/>
    </row>
    <row r="10351" spans="8:14">
      <c r="H10351" s="18"/>
      <c r="I10351" s="20"/>
      <c r="K10351" s="21"/>
      <c r="L10351" s="21"/>
      <c r="M10351" s="19"/>
      <c r="N10351" s="19"/>
    </row>
    <row r="10352" spans="8:14">
      <c r="H10352" s="18"/>
      <c r="I10352" s="20"/>
      <c r="K10352" s="21"/>
      <c r="L10352" s="21"/>
      <c r="M10352" s="19"/>
      <c r="N10352" s="19"/>
    </row>
    <row r="10353" spans="8:14">
      <c r="H10353" s="18"/>
      <c r="I10353" s="20"/>
      <c r="K10353" s="21"/>
      <c r="L10353" s="21"/>
      <c r="M10353" s="19"/>
      <c r="N10353" s="19"/>
    </row>
    <row r="10354" spans="8:14">
      <c r="H10354" s="18"/>
      <c r="I10354" s="20"/>
      <c r="K10354" s="21"/>
      <c r="L10354" s="21"/>
      <c r="M10354" s="19"/>
      <c r="N10354" s="19"/>
    </row>
    <row r="10355" spans="8:14">
      <c r="H10355" s="18"/>
      <c r="I10355" s="20"/>
      <c r="K10355" s="21"/>
      <c r="L10355" s="21"/>
      <c r="M10355" s="19"/>
      <c r="N10355" s="19"/>
    </row>
    <row r="10356" spans="8:14">
      <c r="H10356" s="18"/>
      <c r="I10356" s="20"/>
      <c r="K10356" s="21"/>
      <c r="L10356" s="21"/>
      <c r="M10356" s="19"/>
      <c r="N10356" s="19"/>
    </row>
    <row r="10357" spans="8:14">
      <c r="H10357" s="18"/>
      <c r="I10357" s="20"/>
      <c r="K10357" s="21"/>
      <c r="L10357" s="21"/>
      <c r="M10357" s="19"/>
      <c r="N10357" s="19"/>
    </row>
    <row r="10358" spans="8:14">
      <c r="H10358" s="18"/>
      <c r="I10358" s="20"/>
      <c r="K10358" s="21"/>
      <c r="L10358" s="21"/>
      <c r="M10358" s="19"/>
      <c r="N10358" s="19"/>
    </row>
    <row r="10359" spans="8:14">
      <c r="H10359" s="18"/>
      <c r="I10359" s="20"/>
      <c r="K10359" s="21"/>
      <c r="L10359" s="21"/>
      <c r="M10359" s="19"/>
      <c r="N10359" s="19"/>
    </row>
    <row r="10360" spans="8:14">
      <c r="H10360" s="18"/>
      <c r="I10360" s="20"/>
      <c r="K10360" s="21"/>
      <c r="L10360" s="21"/>
      <c r="M10360" s="19"/>
      <c r="N10360" s="19"/>
    </row>
    <row r="10361" spans="8:14">
      <c r="H10361" s="18"/>
      <c r="I10361" s="20"/>
      <c r="K10361" s="21"/>
      <c r="L10361" s="21"/>
      <c r="M10361" s="19"/>
      <c r="N10361" s="19"/>
    </row>
    <row r="10362" spans="8:14">
      <c r="H10362" s="18"/>
      <c r="I10362" s="20"/>
      <c r="K10362" s="21"/>
      <c r="L10362" s="21"/>
      <c r="M10362" s="19"/>
      <c r="N10362" s="19"/>
    </row>
    <row r="10363" spans="8:14">
      <c r="H10363" s="18"/>
      <c r="I10363" s="20"/>
      <c r="K10363" s="21"/>
      <c r="L10363" s="21"/>
      <c r="M10363" s="19"/>
      <c r="N10363" s="19"/>
    </row>
    <row r="10364" spans="8:14">
      <c r="H10364" s="18"/>
      <c r="I10364" s="20"/>
      <c r="K10364" s="21"/>
      <c r="L10364" s="21"/>
      <c r="M10364" s="19"/>
      <c r="N10364" s="19"/>
    </row>
    <row r="10365" spans="8:14">
      <c r="H10365" s="18"/>
      <c r="I10365" s="20"/>
      <c r="K10365" s="21"/>
      <c r="L10365" s="21"/>
      <c r="M10365" s="19"/>
      <c r="N10365" s="19"/>
    </row>
    <row r="10366" spans="8:14">
      <c r="H10366" s="18"/>
      <c r="I10366" s="20"/>
      <c r="K10366" s="21"/>
      <c r="L10366" s="21"/>
      <c r="M10366" s="19"/>
      <c r="N10366" s="19"/>
    </row>
    <row r="10367" spans="8:14">
      <c r="H10367" s="18"/>
      <c r="I10367" s="20"/>
      <c r="K10367" s="21"/>
      <c r="L10367" s="21"/>
      <c r="M10367" s="19"/>
      <c r="N10367" s="19"/>
    </row>
    <row r="10368" spans="8:14">
      <c r="H10368" s="18"/>
      <c r="I10368" s="20"/>
      <c r="K10368" s="21"/>
      <c r="L10368" s="21"/>
      <c r="M10368" s="19"/>
      <c r="N10368" s="19"/>
    </row>
    <row r="10369" spans="8:14">
      <c r="H10369" s="18"/>
      <c r="I10369" s="20"/>
      <c r="K10369" s="21"/>
      <c r="L10369" s="21"/>
      <c r="M10369" s="19"/>
      <c r="N10369" s="19"/>
    </row>
    <row r="10370" spans="8:14">
      <c r="H10370" s="18"/>
      <c r="I10370" s="20"/>
      <c r="K10370" s="21"/>
      <c r="L10370" s="21"/>
      <c r="M10370" s="19"/>
      <c r="N10370" s="19"/>
    </row>
    <row r="10371" spans="8:14">
      <c r="H10371" s="18"/>
      <c r="I10371" s="20"/>
      <c r="K10371" s="21"/>
      <c r="L10371" s="21"/>
      <c r="M10371" s="19"/>
      <c r="N10371" s="19"/>
    </row>
    <row r="10372" spans="8:14">
      <c r="H10372" s="18"/>
      <c r="I10372" s="20"/>
      <c r="K10372" s="21"/>
      <c r="L10372" s="21"/>
      <c r="M10372" s="19"/>
      <c r="N10372" s="19"/>
    </row>
    <row r="10373" spans="8:14">
      <c r="H10373" s="18"/>
      <c r="I10373" s="20"/>
      <c r="K10373" s="21"/>
      <c r="L10373" s="21"/>
      <c r="M10373" s="19"/>
      <c r="N10373" s="19"/>
    </row>
    <row r="10374" spans="8:14">
      <c r="H10374" s="18"/>
      <c r="I10374" s="20"/>
      <c r="K10374" s="21"/>
      <c r="L10374" s="21"/>
      <c r="M10374" s="19"/>
      <c r="N10374" s="19"/>
    </row>
    <row r="10375" spans="8:14">
      <c r="H10375" s="18"/>
      <c r="I10375" s="20"/>
      <c r="K10375" s="21"/>
      <c r="L10375" s="21"/>
      <c r="M10375" s="19"/>
      <c r="N10375" s="19"/>
    </row>
    <row r="10376" spans="8:14">
      <c r="H10376" s="18"/>
      <c r="I10376" s="20"/>
      <c r="K10376" s="21"/>
      <c r="L10376" s="21"/>
      <c r="M10376" s="19"/>
      <c r="N10376" s="19"/>
    </row>
    <row r="10377" spans="8:14">
      <c r="H10377" s="18"/>
      <c r="I10377" s="20"/>
      <c r="K10377" s="21"/>
      <c r="L10377" s="21"/>
      <c r="M10377" s="19"/>
      <c r="N10377" s="19"/>
    </row>
    <row r="10378" spans="8:14">
      <c r="H10378" s="18"/>
      <c r="I10378" s="20"/>
      <c r="K10378" s="21"/>
      <c r="L10378" s="21"/>
      <c r="M10378" s="19"/>
      <c r="N10378" s="19"/>
    </row>
    <row r="10379" spans="8:14">
      <c r="H10379" s="18"/>
      <c r="I10379" s="20"/>
      <c r="K10379" s="21"/>
      <c r="L10379" s="21"/>
      <c r="M10379" s="19"/>
      <c r="N10379" s="19"/>
    </row>
    <row r="10380" spans="8:14">
      <c r="H10380" s="18"/>
      <c r="I10380" s="20"/>
      <c r="K10380" s="21"/>
      <c r="L10380" s="21"/>
      <c r="M10380" s="19"/>
      <c r="N10380" s="19"/>
    </row>
    <row r="10381" spans="8:14">
      <c r="H10381" s="18"/>
      <c r="I10381" s="20"/>
      <c r="K10381" s="21"/>
      <c r="L10381" s="21"/>
      <c r="M10381" s="19"/>
      <c r="N10381" s="19"/>
    </row>
    <row r="10382" spans="8:14">
      <c r="H10382" s="18"/>
      <c r="I10382" s="20"/>
      <c r="K10382" s="21"/>
      <c r="L10382" s="21"/>
      <c r="M10382" s="19"/>
      <c r="N10382" s="19"/>
    </row>
    <row r="10383" spans="8:14">
      <c r="H10383" s="18"/>
      <c r="I10383" s="20"/>
      <c r="K10383" s="21"/>
      <c r="L10383" s="21"/>
      <c r="M10383" s="19"/>
      <c r="N10383" s="19"/>
    </row>
    <row r="10384" spans="8:14">
      <c r="H10384" s="18"/>
      <c r="I10384" s="20"/>
      <c r="K10384" s="21"/>
      <c r="L10384" s="21"/>
      <c r="M10384" s="19"/>
      <c r="N10384" s="19"/>
    </row>
    <row r="10385" spans="8:14">
      <c r="H10385" s="18"/>
      <c r="I10385" s="20"/>
      <c r="K10385" s="21"/>
      <c r="L10385" s="21"/>
      <c r="M10385" s="19"/>
      <c r="N10385" s="19"/>
    </row>
    <row r="10386" spans="8:14">
      <c r="H10386" s="18"/>
      <c r="I10386" s="20"/>
      <c r="K10386" s="21"/>
      <c r="L10386" s="21"/>
      <c r="M10386" s="19"/>
      <c r="N10386" s="19"/>
    </row>
    <row r="10387" spans="8:14">
      <c r="H10387" s="18"/>
      <c r="I10387" s="20"/>
      <c r="K10387" s="21"/>
      <c r="L10387" s="21"/>
      <c r="M10387" s="19"/>
      <c r="N10387" s="19"/>
    </row>
    <row r="10388" spans="8:14">
      <c r="H10388" s="18"/>
      <c r="I10388" s="20"/>
      <c r="K10388" s="21"/>
      <c r="L10388" s="21"/>
      <c r="M10388" s="19"/>
      <c r="N10388" s="19"/>
    </row>
    <row r="10389" spans="8:14">
      <c r="H10389" s="18"/>
      <c r="I10389" s="20"/>
      <c r="K10389" s="21"/>
      <c r="L10389" s="21"/>
      <c r="M10389" s="19"/>
      <c r="N10389" s="19"/>
    </row>
    <row r="10390" spans="8:14">
      <c r="H10390" s="18"/>
      <c r="I10390" s="20"/>
      <c r="K10390" s="21"/>
      <c r="L10390" s="21"/>
      <c r="M10390" s="19"/>
      <c r="N10390" s="19"/>
    </row>
    <row r="10391" spans="8:14">
      <c r="H10391" s="18"/>
      <c r="I10391" s="20"/>
      <c r="K10391" s="21"/>
      <c r="L10391" s="21"/>
      <c r="M10391" s="19"/>
      <c r="N10391" s="19"/>
    </row>
    <row r="10392" spans="8:14">
      <c r="H10392" s="18"/>
      <c r="I10392" s="20"/>
      <c r="K10392" s="21"/>
      <c r="L10392" s="21"/>
      <c r="M10392" s="19"/>
      <c r="N10392" s="19"/>
    </row>
    <row r="10393" spans="8:14">
      <c r="H10393" s="18"/>
      <c r="I10393" s="20"/>
      <c r="K10393" s="21"/>
      <c r="L10393" s="21"/>
      <c r="M10393" s="19"/>
      <c r="N10393" s="19"/>
    </row>
    <row r="10394" spans="8:14">
      <c r="H10394" s="18"/>
      <c r="I10394" s="20"/>
      <c r="K10394" s="21"/>
      <c r="L10394" s="21"/>
      <c r="M10394" s="19"/>
      <c r="N10394" s="19"/>
    </row>
    <row r="10395" spans="8:14">
      <c r="H10395" s="18"/>
      <c r="I10395" s="20"/>
      <c r="K10395" s="21"/>
      <c r="L10395" s="21"/>
      <c r="M10395" s="19"/>
      <c r="N10395" s="19"/>
    </row>
    <row r="10396" spans="8:14">
      <c r="H10396" s="18"/>
      <c r="I10396" s="20"/>
      <c r="K10396" s="21"/>
      <c r="L10396" s="21"/>
      <c r="M10396" s="19"/>
      <c r="N10396" s="19"/>
    </row>
    <row r="10397" spans="8:14">
      <c r="H10397" s="18"/>
      <c r="I10397" s="20"/>
      <c r="K10397" s="21"/>
      <c r="L10397" s="21"/>
      <c r="M10397" s="19"/>
      <c r="N10397" s="19"/>
    </row>
    <row r="10398" spans="8:14">
      <c r="H10398" s="18"/>
      <c r="I10398" s="20"/>
      <c r="K10398" s="21"/>
      <c r="L10398" s="21"/>
      <c r="M10398" s="19"/>
      <c r="N10398" s="19"/>
    </row>
    <row r="10399" spans="8:14">
      <c r="H10399" s="18"/>
      <c r="I10399" s="20"/>
      <c r="K10399" s="21"/>
      <c r="L10399" s="21"/>
      <c r="M10399" s="19"/>
      <c r="N10399" s="19"/>
    </row>
    <row r="10400" spans="8:14">
      <c r="H10400" s="18"/>
      <c r="I10400" s="20"/>
      <c r="K10400" s="21"/>
      <c r="L10400" s="21"/>
      <c r="M10400" s="19"/>
      <c r="N10400" s="19"/>
    </row>
    <row r="10401" spans="8:14">
      <c r="H10401" s="18"/>
      <c r="I10401" s="20"/>
      <c r="K10401" s="21"/>
      <c r="L10401" s="21"/>
      <c r="M10401" s="19"/>
      <c r="N10401" s="19"/>
    </row>
    <row r="10402" spans="8:14">
      <c r="H10402" s="18"/>
      <c r="I10402" s="20"/>
      <c r="K10402" s="21"/>
      <c r="L10402" s="21"/>
      <c r="M10402" s="19"/>
      <c r="N10402" s="19"/>
    </row>
    <row r="10403" spans="8:14">
      <c r="H10403" s="18"/>
      <c r="I10403" s="20"/>
      <c r="K10403" s="21"/>
      <c r="L10403" s="21"/>
      <c r="M10403" s="19"/>
      <c r="N10403" s="19"/>
    </row>
    <row r="10404" spans="8:14">
      <c r="H10404" s="18"/>
      <c r="I10404" s="20"/>
      <c r="K10404" s="21"/>
      <c r="L10404" s="21"/>
      <c r="M10404" s="19"/>
      <c r="N10404" s="19"/>
    </row>
    <row r="10405" spans="8:14">
      <c r="H10405" s="18"/>
      <c r="I10405" s="20"/>
      <c r="K10405" s="21"/>
      <c r="L10405" s="21"/>
      <c r="M10405" s="19"/>
      <c r="N10405" s="19"/>
    </row>
    <row r="10406" spans="8:14">
      <c r="H10406" s="18"/>
      <c r="I10406" s="20"/>
      <c r="K10406" s="21"/>
      <c r="L10406" s="21"/>
      <c r="M10406" s="19"/>
      <c r="N10406" s="19"/>
    </row>
    <row r="10407" spans="8:14">
      <c r="H10407" s="18"/>
      <c r="I10407" s="20"/>
      <c r="K10407" s="21"/>
      <c r="L10407" s="21"/>
      <c r="M10407" s="19"/>
      <c r="N10407" s="19"/>
    </row>
    <row r="10408" spans="8:14">
      <c r="H10408" s="18"/>
      <c r="I10408" s="20"/>
      <c r="K10408" s="21"/>
      <c r="L10408" s="21"/>
      <c r="M10408" s="19"/>
      <c r="N10408" s="19"/>
    </row>
    <row r="10409" spans="8:14">
      <c r="H10409" s="18"/>
      <c r="I10409" s="20"/>
      <c r="K10409" s="21"/>
      <c r="L10409" s="21"/>
      <c r="M10409" s="19"/>
      <c r="N10409" s="19"/>
    </row>
    <row r="10410" spans="8:14">
      <c r="H10410" s="18"/>
      <c r="I10410" s="20"/>
      <c r="K10410" s="21"/>
      <c r="L10410" s="21"/>
      <c r="M10410" s="19"/>
      <c r="N10410" s="19"/>
    </row>
    <row r="10411" spans="8:14">
      <c r="H10411" s="18"/>
      <c r="I10411" s="20"/>
      <c r="K10411" s="21"/>
      <c r="L10411" s="21"/>
      <c r="M10411" s="19"/>
      <c r="N10411" s="19"/>
    </row>
    <row r="10412" spans="8:14">
      <c r="H10412" s="18"/>
      <c r="I10412" s="20"/>
      <c r="K10412" s="21"/>
      <c r="L10412" s="21"/>
      <c r="M10412" s="19"/>
      <c r="N10412" s="19"/>
    </row>
    <row r="10413" spans="8:14">
      <c r="H10413" s="18"/>
      <c r="I10413" s="20"/>
      <c r="K10413" s="21"/>
      <c r="L10413" s="21"/>
      <c r="M10413" s="19"/>
      <c r="N10413" s="19"/>
    </row>
    <row r="10414" spans="8:14">
      <c r="H10414" s="18"/>
      <c r="I10414" s="20"/>
      <c r="K10414" s="21"/>
      <c r="L10414" s="21"/>
      <c r="M10414" s="19"/>
      <c r="N10414" s="19"/>
    </row>
    <row r="10415" spans="8:14">
      <c r="H10415" s="18"/>
      <c r="I10415" s="20"/>
      <c r="K10415" s="21"/>
      <c r="L10415" s="21"/>
      <c r="M10415" s="19"/>
      <c r="N10415" s="19"/>
    </row>
    <row r="10416" spans="8:14">
      <c r="H10416" s="18"/>
      <c r="I10416" s="20"/>
      <c r="K10416" s="21"/>
      <c r="L10416" s="21"/>
      <c r="M10416" s="19"/>
      <c r="N10416" s="19"/>
    </row>
    <row r="10417" spans="8:14">
      <c r="H10417" s="18"/>
      <c r="I10417" s="20"/>
      <c r="K10417" s="21"/>
      <c r="L10417" s="21"/>
      <c r="M10417" s="19"/>
      <c r="N10417" s="19"/>
    </row>
    <row r="10418" spans="8:14">
      <c r="H10418" s="18"/>
      <c r="I10418" s="20"/>
      <c r="K10418" s="21"/>
      <c r="L10418" s="21"/>
      <c r="M10418" s="19"/>
      <c r="N10418" s="19"/>
    </row>
    <row r="10419" spans="8:14">
      <c r="H10419" s="18"/>
      <c r="I10419" s="20"/>
      <c r="K10419" s="21"/>
      <c r="L10419" s="21"/>
      <c r="M10419" s="19"/>
      <c r="N10419" s="19"/>
    </row>
    <row r="10420" spans="8:14">
      <c r="H10420" s="18"/>
      <c r="I10420" s="20"/>
      <c r="K10420" s="21"/>
      <c r="L10420" s="21"/>
      <c r="M10420" s="19"/>
      <c r="N10420" s="19"/>
    </row>
    <row r="10421" spans="8:14">
      <c r="H10421" s="18"/>
      <c r="I10421" s="20"/>
      <c r="K10421" s="21"/>
      <c r="L10421" s="21"/>
      <c r="M10421" s="19"/>
      <c r="N10421" s="19"/>
    </row>
    <row r="10422" spans="8:14">
      <c r="H10422" s="18"/>
      <c r="I10422" s="20"/>
      <c r="K10422" s="21"/>
      <c r="L10422" s="21"/>
      <c r="M10422" s="19"/>
      <c r="N10422" s="19"/>
    </row>
    <row r="10423" spans="8:14">
      <c r="H10423" s="18"/>
      <c r="I10423" s="20"/>
      <c r="K10423" s="21"/>
      <c r="L10423" s="21"/>
      <c r="M10423" s="19"/>
      <c r="N10423" s="19"/>
    </row>
    <row r="10424" spans="8:14">
      <c r="H10424" s="18"/>
      <c r="I10424" s="20"/>
      <c r="K10424" s="21"/>
      <c r="L10424" s="21"/>
      <c r="M10424" s="19"/>
      <c r="N10424" s="19"/>
    </row>
    <row r="10425" spans="8:14">
      <c r="H10425" s="18"/>
      <c r="I10425" s="20"/>
      <c r="K10425" s="21"/>
      <c r="L10425" s="21"/>
      <c r="M10425" s="19"/>
      <c r="N10425" s="19"/>
    </row>
    <row r="10426" spans="8:14">
      <c r="H10426" s="18"/>
      <c r="I10426" s="20"/>
      <c r="K10426" s="21"/>
      <c r="L10426" s="21"/>
      <c r="M10426" s="19"/>
      <c r="N10426" s="19"/>
    </row>
    <row r="10427" spans="8:14">
      <c r="H10427" s="18"/>
      <c r="I10427" s="20"/>
      <c r="K10427" s="21"/>
      <c r="L10427" s="21"/>
      <c r="M10427" s="19"/>
      <c r="N10427" s="19"/>
    </row>
    <row r="10428" spans="8:14">
      <c r="H10428" s="18"/>
      <c r="I10428" s="20"/>
      <c r="K10428" s="21"/>
      <c r="L10428" s="21"/>
      <c r="M10428" s="19"/>
      <c r="N10428" s="19"/>
    </row>
    <row r="10429" spans="8:14">
      <c r="H10429" s="18"/>
      <c r="I10429" s="20"/>
      <c r="K10429" s="21"/>
      <c r="L10429" s="21"/>
      <c r="M10429" s="19"/>
      <c r="N10429" s="19"/>
    </row>
    <row r="10430" spans="8:14">
      <c r="H10430" s="18"/>
      <c r="I10430" s="20"/>
      <c r="K10430" s="21"/>
      <c r="L10430" s="21"/>
      <c r="M10430" s="19"/>
      <c r="N10430" s="19"/>
    </row>
    <row r="10431" spans="8:14">
      <c r="H10431" s="18"/>
      <c r="I10431" s="20"/>
      <c r="K10431" s="21"/>
      <c r="L10431" s="21"/>
      <c r="M10431" s="19"/>
      <c r="N10431" s="19"/>
    </row>
    <row r="10432" spans="8:14">
      <c r="H10432" s="18"/>
      <c r="I10432" s="20"/>
      <c r="K10432" s="21"/>
      <c r="L10432" s="21"/>
      <c r="M10432" s="19"/>
      <c r="N10432" s="19"/>
    </row>
    <row r="10433" spans="8:14">
      <c r="H10433" s="18"/>
      <c r="I10433" s="20"/>
      <c r="K10433" s="21"/>
      <c r="L10433" s="21"/>
      <c r="M10433" s="19"/>
      <c r="N10433" s="19"/>
    </row>
    <row r="10434" spans="8:14">
      <c r="H10434" s="18"/>
      <c r="I10434" s="20"/>
      <c r="K10434" s="21"/>
      <c r="L10434" s="21"/>
      <c r="M10434" s="19"/>
      <c r="N10434" s="19"/>
    </row>
    <row r="10435" spans="8:14">
      <c r="H10435" s="18"/>
      <c r="I10435" s="20"/>
      <c r="K10435" s="21"/>
      <c r="L10435" s="21"/>
      <c r="M10435" s="19"/>
      <c r="N10435" s="19"/>
    </row>
    <row r="10436" spans="8:14">
      <c r="H10436" s="18"/>
      <c r="I10436" s="20"/>
      <c r="K10436" s="21"/>
      <c r="L10436" s="21"/>
      <c r="M10436" s="19"/>
      <c r="N10436" s="19"/>
    </row>
    <row r="10437" spans="8:14">
      <c r="H10437" s="18"/>
      <c r="I10437" s="20"/>
      <c r="K10437" s="21"/>
      <c r="L10437" s="21"/>
      <c r="M10437" s="19"/>
      <c r="N10437" s="19"/>
    </row>
    <row r="10438" spans="8:14">
      <c r="H10438" s="18"/>
      <c r="I10438" s="20"/>
      <c r="K10438" s="21"/>
      <c r="L10438" s="21"/>
      <c r="M10438" s="19"/>
      <c r="N10438" s="19"/>
    </row>
    <row r="10439" spans="8:14">
      <c r="H10439" s="18"/>
      <c r="I10439" s="20"/>
      <c r="K10439" s="21"/>
      <c r="L10439" s="21"/>
      <c r="M10439" s="19"/>
      <c r="N10439" s="19"/>
    </row>
    <row r="10440" spans="8:14">
      <c r="H10440" s="18"/>
      <c r="I10440" s="20"/>
      <c r="K10440" s="21"/>
      <c r="L10440" s="21"/>
      <c r="M10440" s="19"/>
      <c r="N10440" s="19"/>
    </row>
    <row r="10441" spans="8:14">
      <c r="H10441" s="18"/>
      <c r="I10441" s="20"/>
      <c r="K10441" s="21"/>
      <c r="L10441" s="21"/>
      <c r="M10441" s="19"/>
      <c r="N10441" s="19"/>
    </row>
    <row r="10442" spans="8:14">
      <c r="H10442" s="18"/>
      <c r="I10442" s="20"/>
      <c r="K10442" s="21"/>
      <c r="L10442" s="21"/>
      <c r="M10442" s="19"/>
      <c r="N10442" s="19"/>
    </row>
    <row r="10443" spans="8:14">
      <c r="H10443" s="18"/>
      <c r="I10443" s="20"/>
      <c r="K10443" s="21"/>
      <c r="L10443" s="21"/>
      <c r="M10443" s="19"/>
      <c r="N10443" s="19"/>
    </row>
    <row r="10444" spans="8:14">
      <c r="H10444" s="18"/>
      <c r="I10444" s="20"/>
      <c r="K10444" s="21"/>
      <c r="L10444" s="21"/>
      <c r="M10444" s="19"/>
      <c r="N10444" s="19"/>
    </row>
    <row r="10445" spans="8:14">
      <c r="H10445" s="18"/>
      <c r="I10445" s="20"/>
      <c r="K10445" s="21"/>
      <c r="L10445" s="21"/>
      <c r="M10445" s="19"/>
      <c r="N10445" s="19"/>
    </row>
    <row r="10446" spans="8:14">
      <c r="H10446" s="18"/>
      <c r="I10446" s="20"/>
      <c r="K10446" s="21"/>
      <c r="L10446" s="21"/>
      <c r="M10446" s="19"/>
      <c r="N10446" s="19"/>
    </row>
    <row r="10447" spans="8:14">
      <c r="H10447" s="18"/>
      <c r="I10447" s="20"/>
      <c r="K10447" s="21"/>
      <c r="L10447" s="21"/>
      <c r="M10447" s="19"/>
      <c r="N10447" s="19"/>
    </row>
    <row r="10448" spans="8:14">
      <c r="H10448" s="18"/>
      <c r="I10448" s="20"/>
      <c r="K10448" s="21"/>
      <c r="L10448" s="21"/>
      <c r="M10448" s="19"/>
      <c r="N10448" s="19"/>
    </row>
    <row r="10449" spans="8:14">
      <c r="H10449" s="18"/>
      <c r="I10449" s="20"/>
      <c r="K10449" s="21"/>
      <c r="L10449" s="21"/>
      <c r="M10449" s="19"/>
      <c r="N10449" s="19"/>
    </row>
    <row r="10450" spans="8:14">
      <c r="H10450" s="18"/>
      <c r="I10450" s="20"/>
      <c r="K10450" s="21"/>
      <c r="L10450" s="21"/>
      <c r="M10450" s="19"/>
      <c r="N10450" s="19"/>
    </row>
    <row r="10451" spans="8:14">
      <c r="H10451" s="18"/>
      <c r="I10451" s="20"/>
      <c r="K10451" s="21"/>
      <c r="L10451" s="21"/>
      <c r="M10451" s="19"/>
      <c r="N10451" s="19"/>
    </row>
    <row r="10452" spans="8:14">
      <c r="H10452" s="18"/>
      <c r="I10452" s="20"/>
      <c r="K10452" s="21"/>
      <c r="L10452" s="21"/>
      <c r="M10452" s="19"/>
      <c r="N10452" s="19"/>
    </row>
    <row r="10453" spans="8:14">
      <c r="H10453" s="18"/>
      <c r="I10453" s="20"/>
      <c r="K10453" s="21"/>
      <c r="L10453" s="21"/>
      <c r="M10453" s="19"/>
      <c r="N10453" s="19"/>
    </row>
    <row r="10454" spans="8:14">
      <c r="H10454" s="18"/>
      <c r="I10454" s="20"/>
      <c r="K10454" s="21"/>
      <c r="L10454" s="21"/>
      <c r="M10454" s="19"/>
      <c r="N10454" s="19"/>
    </row>
    <row r="10455" spans="8:14">
      <c r="H10455" s="18"/>
      <c r="I10455" s="20"/>
      <c r="K10455" s="21"/>
      <c r="L10455" s="21"/>
      <c r="M10455" s="19"/>
      <c r="N10455" s="19"/>
    </row>
    <row r="10456" spans="8:14">
      <c r="H10456" s="18"/>
      <c r="I10456" s="20"/>
      <c r="K10456" s="21"/>
      <c r="L10456" s="21"/>
      <c r="M10456" s="19"/>
      <c r="N10456" s="19"/>
    </row>
    <row r="10457" spans="8:14">
      <c r="H10457" s="18"/>
      <c r="I10457" s="20"/>
      <c r="K10457" s="21"/>
      <c r="L10457" s="21"/>
      <c r="M10457" s="19"/>
      <c r="N10457" s="19"/>
    </row>
    <row r="10458" spans="8:14">
      <c r="H10458" s="18"/>
      <c r="I10458" s="20"/>
      <c r="K10458" s="21"/>
      <c r="L10458" s="21"/>
      <c r="M10458" s="19"/>
      <c r="N10458" s="19"/>
    </row>
    <row r="10459" spans="8:14">
      <c r="H10459" s="18"/>
      <c r="I10459" s="20"/>
      <c r="K10459" s="21"/>
      <c r="L10459" s="21"/>
      <c r="M10459" s="19"/>
      <c r="N10459" s="19"/>
    </row>
    <row r="10460" spans="8:14">
      <c r="H10460" s="18"/>
      <c r="I10460" s="20"/>
      <c r="K10460" s="21"/>
      <c r="L10460" s="21"/>
      <c r="M10460" s="19"/>
      <c r="N10460" s="19"/>
    </row>
    <row r="10461" spans="8:14">
      <c r="H10461" s="18"/>
      <c r="I10461" s="20"/>
      <c r="K10461" s="21"/>
      <c r="L10461" s="21"/>
      <c r="M10461" s="19"/>
      <c r="N10461" s="19"/>
    </row>
    <row r="10462" spans="8:14">
      <c r="H10462" s="18"/>
      <c r="I10462" s="20"/>
      <c r="K10462" s="21"/>
      <c r="L10462" s="21"/>
      <c r="M10462" s="19"/>
      <c r="N10462" s="19"/>
    </row>
    <row r="10463" spans="8:14">
      <c r="H10463" s="18"/>
      <c r="I10463" s="20"/>
      <c r="K10463" s="21"/>
      <c r="L10463" s="21"/>
      <c r="M10463" s="19"/>
      <c r="N10463" s="19"/>
    </row>
    <row r="10464" spans="8:14">
      <c r="H10464" s="18"/>
      <c r="I10464" s="20"/>
      <c r="K10464" s="21"/>
      <c r="L10464" s="21"/>
      <c r="M10464" s="19"/>
      <c r="N10464" s="19"/>
    </row>
    <row r="10465" spans="8:14">
      <c r="H10465" s="18"/>
      <c r="I10465" s="20"/>
      <c r="K10465" s="21"/>
      <c r="L10465" s="21"/>
      <c r="M10465" s="19"/>
      <c r="N10465" s="19"/>
    </row>
    <row r="10466" spans="8:14">
      <c r="H10466" s="18"/>
      <c r="I10466" s="20"/>
      <c r="K10466" s="21"/>
      <c r="L10466" s="21"/>
      <c r="M10466" s="19"/>
      <c r="N10466" s="19"/>
    </row>
    <row r="10467" spans="8:14">
      <c r="H10467" s="18"/>
      <c r="I10467" s="20"/>
      <c r="K10467" s="21"/>
      <c r="L10467" s="21"/>
      <c r="M10467" s="19"/>
      <c r="N10467" s="19"/>
    </row>
    <row r="10468" spans="8:14">
      <c r="H10468" s="18"/>
      <c r="I10468" s="20"/>
      <c r="K10468" s="21"/>
      <c r="L10468" s="21"/>
      <c r="M10468" s="19"/>
      <c r="N10468" s="19"/>
    </row>
    <row r="10469" spans="8:14">
      <c r="H10469" s="18"/>
      <c r="I10469" s="20"/>
      <c r="K10469" s="21"/>
      <c r="L10469" s="21"/>
      <c r="M10469" s="19"/>
      <c r="N10469" s="19"/>
    </row>
    <row r="10470" spans="8:14">
      <c r="H10470" s="18"/>
      <c r="I10470" s="20"/>
      <c r="K10470" s="21"/>
      <c r="L10470" s="21"/>
      <c r="M10470" s="19"/>
      <c r="N10470" s="19"/>
    </row>
    <row r="10471" spans="8:14">
      <c r="H10471" s="18"/>
      <c r="I10471" s="20"/>
      <c r="K10471" s="21"/>
      <c r="L10471" s="21"/>
      <c r="M10471" s="19"/>
      <c r="N10471" s="19"/>
    </row>
    <row r="10472" spans="8:14">
      <c r="H10472" s="18"/>
      <c r="I10472" s="20"/>
      <c r="K10472" s="21"/>
      <c r="L10472" s="21"/>
      <c r="M10472" s="19"/>
      <c r="N10472" s="19"/>
    </row>
    <row r="10473" spans="8:14">
      <c r="H10473" s="18"/>
      <c r="I10473" s="20"/>
      <c r="K10473" s="21"/>
      <c r="L10473" s="21"/>
      <c r="M10473" s="19"/>
      <c r="N10473" s="19"/>
    </row>
    <row r="10474" spans="8:14">
      <c r="H10474" s="18"/>
      <c r="I10474" s="20"/>
      <c r="K10474" s="21"/>
      <c r="L10474" s="21"/>
      <c r="M10474" s="19"/>
      <c r="N10474" s="19"/>
    </row>
    <row r="10475" spans="8:14">
      <c r="H10475" s="18"/>
      <c r="I10475" s="20"/>
      <c r="K10475" s="21"/>
      <c r="L10475" s="21"/>
      <c r="M10475" s="19"/>
      <c r="N10475" s="19"/>
    </row>
    <row r="10476" spans="8:14">
      <c r="H10476" s="18"/>
      <c r="I10476" s="20"/>
      <c r="K10476" s="21"/>
      <c r="L10476" s="21"/>
      <c r="M10476" s="19"/>
      <c r="N10476" s="19"/>
    </row>
    <row r="10477" spans="8:14">
      <c r="H10477" s="18"/>
      <c r="I10477" s="20"/>
      <c r="K10477" s="21"/>
      <c r="L10477" s="21"/>
      <c r="M10477" s="19"/>
      <c r="N10477" s="19"/>
    </row>
    <row r="10478" spans="8:14">
      <c r="H10478" s="18"/>
      <c r="I10478" s="20"/>
      <c r="K10478" s="21"/>
      <c r="L10478" s="21"/>
      <c r="M10478" s="19"/>
      <c r="N10478" s="19"/>
    </row>
    <row r="10479" spans="8:14">
      <c r="H10479" s="18"/>
      <c r="I10479" s="20"/>
      <c r="K10479" s="21"/>
      <c r="L10479" s="21"/>
      <c r="M10479" s="19"/>
      <c r="N10479" s="19"/>
    </row>
    <row r="10480" spans="8:14">
      <c r="H10480" s="18"/>
      <c r="I10480" s="20"/>
      <c r="K10480" s="21"/>
      <c r="L10480" s="21"/>
      <c r="M10480" s="19"/>
      <c r="N10480" s="19"/>
    </row>
    <row r="10481" spans="8:14">
      <c r="H10481" s="18"/>
      <c r="I10481" s="20"/>
      <c r="K10481" s="21"/>
      <c r="L10481" s="21"/>
      <c r="M10481" s="19"/>
      <c r="N10481" s="19"/>
    </row>
    <row r="10482" spans="8:14">
      <c r="H10482" s="18"/>
      <c r="I10482" s="20"/>
      <c r="K10482" s="21"/>
      <c r="L10482" s="21"/>
      <c r="M10482" s="19"/>
      <c r="N10482" s="19"/>
    </row>
    <row r="10483" spans="8:14">
      <c r="H10483" s="18"/>
      <c r="I10483" s="20"/>
      <c r="K10483" s="21"/>
      <c r="L10483" s="21"/>
      <c r="M10483" s="19"/>
      <c r="N10483" s="19"/>
    </row>
    <row r="10484" spans="8:14">
      <c r="H10484" s="18"/>
      <c r="I10484" s="20"/>
      <c r="K10484" s="21"/>
      <c r="L10484" s="21"/>
      <c r="M10484" s="19"/>
      <c r="N10484" s="19"/>
    </row>
    <row r="10485" spans="8:14">
      <c r="H10485" s="18"/>
      <c r="I10485" s="20"/>
      <c r="K10485" s="21"/>
      <c r="L10485" s="21"/>
      <c r="M10485" s="19"/>
      <c r="N10485" s="19"/>
    </row>
    <row r="10486" spans="8:14">
      <c r="H10486" s="18"/>
      <c r="I10486" s="20"/>
      <c r="K10486" s="21"/>
      <c r="L10486" s="21"/>
      <c r="M10486" s="19"/>
      <c r="N10486" s="19"/>
    </row>
    <row r="10487" spans="8:14">
      <c r="H10487" s="18"/>
      <c r="I10487" s="20"/>
      <c r="K10487" s="21"/>
      <c r="L10487" s="21"/>
      <c r="M10487" s="19"/>
      <c r="N10487" s="19"/>
    </row>
    <row r="10488" spans="8:14">
      <c r="H10488" s="18"/>
      <c r="I10488" s="20"/>
      <c r="K10488" s="21"/>
      <c r="L10488" s="21"/>
      <c r="M10488" s="19"/>
      <c r="N10488" s="19"/>
    </row>
    <row r="10489" spans="8:14">
      <c r="H10489" s="18"/>
      <c r="I10489" s="20"/>
      <c r="K10489" s="21"/>
      <c r="L10489" s="21"/>
      <c r="M10489" s="19"/>
      <c r="N10489" s="19"/>
    </row>
    <row r="10490" spans="8:14">
      <c r="H10490" s="18"/>
      <c r="I10490" s="20"/>
      <c r="K10490" s="21"/>
      <c r="L10490" s="21"/>
      <c r="M10490" s="19"/>
      <c r="N10490" s="19"/>
    </row>
    <row r="10491" spans="8:14">
      <c r="H10491" s="18"/>
      <c r="I10491" s="20"/>
      <c r="K10491" s="21"/>
      <c r="L10491" s="21"/>
      <c r="M10491" s="19"/>
      <c r="N10491" s="19"/>
    </row>
    <row r="10492" spans="8:14">
      <c r="H10492" s="18"/>
      <c r="I10492" s="20"/>
      <c r="K10492" s="21"/>
      <c r="L10492" s="21"/>
      <c r="M10492" s="19"/>
      <c r="N10492" s="19"/>
    </row>
    <row r="10493" spans="8:14">
      <c r="H10493" s="18"/>
      <c r="I10493" s="20"/>
      <c r="K10493" s="21"/>
      <c r="L10493" s="21"/>
      <c r="M10493" s="19"/>
      <c r="N10493" s="19"/>
    </row>
    <row r="10494" spans="8:14">
      <c r="H10494" s="18"/>
      <c r="I10494" s="20"/>
      <c r="K10494" s="21"/>
      <c r="L10494" s="21"/>
      <c r="M10494" s="19"/>
      <c r="N10494" s="19"/>
    </row>
    <row r="10495" spans="8:14">
      <c r="H10495" s="18"/>
      <c r="I10495" s="20"/>
      <c r="K10495" s="21"/>
      <c r="L10495" s="21"/>
      <c r="M10495" s="19"/>
      <c r="N10495" s="19"/>
    </row>
    <row r="10496" spans="8:14">
      <c r="H10496" s="18"/>
      <c r="I10496" s="20"/>
      <c r="K10496" s="21"/>
      <c r="L10496" s="21"/>
      <c r="M10496" s="19"/>
      <c r="N10496" s="19"/>
    </row>
    <row r="10497" spans="8:14">
      <c r="H10497" s="18"/>
      <c r="I10497" s="20"/>
      <c r="K10497" s="21"/>
      <c r="L10497" s="21"/>
      <c r="M10497" s="19"/>
      <c r="N10497" s="19"/>
    </row>
    <row r="10498" spans="8:14">
      <c r="H10498" s="18"/>
      <c r="I10498" s="20"/>
      <c r="K10498" s="21"/>
      <c r="L10498" s="21"/>
      <c r="M10498" s="19"/>
      <c r="N10498" s="19"/>
    </row>
    <row r="10499" spans="8:14">
      <c r="H10499" s="18"/>
      <c r="I10499" s="20"/>
      <c r="K10499" s="21"/>
      <c r="L10499" s="21"/>
      <c r="M10499" s="19"/>
      <c r="N10499" s="19"/>
    </row>
    <row r="10500" spans="8:14">
      <c r="H10500" s="18"/>
      <c r="I10500" s="20"/>
      <c r="K10500" s="21"/>
      <c r="L10500" s="21"/>
      <c r="M10500" s="19"/>
      <c r="N10500" s="19"/>
    </row>
    <row r="10501" spans="8:14">
      <c r="H10501" s="18"/>
      <c r="I10501" s="20"/>
      <c r="K10501" s="21"/>
      <c r="L10501" s="21"/>
      <c r="M10501" s="19"/>
      <c r="N10501" s="19"/>
    </row>
    <row r="10502" spans="8:14">
      <c r="H10502" s="18"/>
      <c r="I10502" s="20"/>
      <c r="K10502" s="21"/>
      <c r="L10502" s="21"/>
      <c r="M10502" s="19"/>
      <c r="N10502" s="19"/>
    </row>
    <row r="10503" spans="8:14">
      <c r="H10503" s="18"/>
      <c r="I10503" s="20"/>
      <c r="K10503" s="21"/>
      <c r="L10503" s="21"/>
      <c r="M10503" s="19"/>
      <c r="N10503" s="19"/>
    </row>
    <row r="10504" spans="8:14">
      <c r="H10504" s="18"/>
      <c r="I10504" s="20"/>
      <c r="K10504" s="21"/>
      <c r="L10504" s="21"/>
      <c r="M10504" s="19"/>
      <c r="N10504" s="19"/>
    </row>
    <row r="10505" spans="8:14">
      <c r="H10505" s="18"/>
      <c r="I10505" s="20"/>
      <c r="K10505" s="21"/>
      <c r="L10505" s="21"/>
      <c r="M10505" s="19"/>
      <c r="N10505" s="19"/>
    </row>
    <row r="10506" spans="8:14">
      <c r="H10506" s="18"/>
      <c r="I10506" s="20"/>
      <c r="K10506" s="21"/>
      <c r="L10506" s="21"/>
      <c r="M10506" s="19"/>
      <c r="N10506" s="19"/>
    </row>
    <row r="10507" spans="8:14">
      <c r="H10507" s="18"/>
      <c r="I10507" s="20"/>
      <c r="K10507" s="21"/>
      <c r="L10507" s="21"/>
      <c r="M10507" s="19"/>
      <c r="N10507" s="19"/>
    </row>
    <row r="10508" spans="8:14">
      <c r="H10508" s="18"/>
      <c r="I10508" s="20"/>
      <c r="K10508" s="21"/>
      <c r="L10508" s="21"/>
      <c r="M10508" s="19"/>
      <c r="N10508" s="19"/>
    </row>
    <row r="10509" spans="8:14">
      <c r="H10509" s="18"/>
      <c r="I10509" s="20"/>
      <c r="K10509" s="21"/>
      <c r="L10509" s="21"/>
      <c r="M10509" s="19"/>
      <c r="N10509" s="19"/>
    </row>
    <row r="10510" spans="8:14">
      <c r="H10510" s="18"/>
      <c r="I10510" s="20"/>
      <c r="K10510" s="21"/>
      <c r="L10510" s="21"/>
      <c r="M10510" s="19"/>
      <c r="N10510" s="19"/>
    </row>
    <row r="10511" spans="8:14">
      <c r="H10511" s="18"/>
      <c r="I10511" s="20"/>
      <c r="K10511" s="21"/>
      <c r="L10511" s="21"/>
      <c r="M10511" s="19"/>
      <c r="N10511" s="19"/>
    </row>
    <row r="10512" spans="8:14">
      <c r="H10512" s="18"/>
      <c r="I10512" s="20"/>
      <c r="K10512" s="21"/>
      <c r="L10512" s="21"/>
      <c r="M10512" s="19"/>
      <c r="N10512" s="19"/>
    </row>
    <row r="10513" spans="8:14">
      <c r="H10513" s="18"/>
      <c r="I10513" s="20"/>
      <c r="K10513" s="21"/>
      <c r="L10513" s="21"/>
      <c r="M10513" s="19"/>
      <c r="N10513" s="19"/>
    </row>
    <row r="10514" spans="8:14">
      <c r="H10514" s="18"/>
      <c r="I10514" s="20"/>
      <c r="K10514" s="21"/>
      <c r="L10514" s="21"/>
      <c r="M10514" s="19"/>
      <c r="N10514" s="19"/>
    </row>
    <row r="10515" spans="8:14">
      <c r="H10515" s="18"/>
      <c r="I10515" s="20"/>
      <c r="K10515" s="21"/>
      <c r="L10515" s="21"/>
      <c r="M10515" s="19"/>
      <c r="N10515" s="19"/>
    </row>
    <row r="10516" spans="8:14">
      <c r="H10516" s="18"/>
      <c r="I10516" s="20"/>
      <c r="K10516" s="21"/>
      <c r="L10516" s="21"/>
      <c r="M10516" s="19"/>
      <c r="N10516" s="19"/>
    </row>
    <row r="10517" spans="8:14">
      <c r="H10517" s="18"/>
      <c r="I10517" s="20"/>
      <c r="K10517" s="21"/>
      <c r="L10517" s="21"/>
      <c r="M10517" s="19"/>
      <c r="N10517" s="19"/>
    </row>
    <row r="10518" spans="8:14">
      <c r="H10518" s="18"/>
      <c r="I10518" s="20"/>
      <c r="K10518" s="21"/>
      <c r="L10518" s="21"/>
      <c r="M10518" s="19"/>
      <c r="N10518" s="19"/>
    </row>
    <row r="10519" spans="8:14">
      <c r="H10519" s="18"/>
      <c r="I10519" s="20"/>
      <c r="K10519" s="21"/>
      <c r="L10519" s="21"/>
      <c r="M10519" s="19"/>
      <c r="N10519" s="19"/>
    </row>
    <row r="10520" spans="8:14">
      <c r="H10520" s="18"/>
      <c r="I10520" s="20"/>
      <c r="K10520" s="21"/>
      <c r="L10520" s="21"/>
      <c r="M10520" s="19"/>
      <c r="N10520" s="19"/>
    </row>
    <row r="10521" spans="8:14">
      <c r="H10521" s="18"/>
      <c r="I10521" s="20"/>
      <c r="K10521" s="21"/>
      <c r="L10521" s="21"/>
      <c r="M10521" s="19"/>
      <c r="N10521" s="19"/>
    </row>
    <row r="10522" spans="8:14">
      <c r="H10522" s="18"/>
      <c r="I10522" s="20"/>
      <c r="K10522" s="21"/>
      <c r="L10522" s="21"/>
      <c r="M10522" s="19"/>
      <c r="N10522" s="19"/>
    </row>
    <row r="10523" spans="8:14">
      <c r="H10523" s="18"/>
      <c r="I10523" s="20"/>
      <c r="K10523" s="21"/>
      <c r="L10523" s="21"/>
      <c r="M10523" s="19"/>
      <c r="N10523" s="19"/>
    </row>
    <row r="10524" spans="8:14">
      <c r="H10524" s="18"/>
      <c r="I10524" s="20"/>
      <c r="K10524" s="21"/>
      <c r="L10524" s="21"/>
      <c r="M10524" s="19"/>
      <c r="N10524" s="19"/>
    </row>
    <row r="10525" spans="8:14">
      <c r="H10525" s="18"/>
      <c r="I10525" s="20"/>
      <c r="K10525" s="21"/>
      <c r="L10525" s="21"/>
      <c r="M10525" s="19"/>
      <c r="N10525" s="19"/>
    </row>
    <row r="10526" spans="8:14">
      <c r="H10526" s="18"/>
      <c r="I10526" s="20"/>
      <c r="K10526" s="21"/>
      <c r="L10526" s="21"/>
      <c r="M10526" s="19"/>
      <c r="N10526" s="19"/>
    </row>
    <row r="10527" spans="8:14">
      <c r="H10527" s="18"/>
      <c r="I10527" s="20"/>
      <c r="K10527" s="21"/>
      <c r="L10527" s="21"/>
      <c r="M10527" s="19"/>
      <c r="N10527" s="19"/>
    </row>
    <row r="10528" spans="8:14">
      <c r="H10528" s="18"/>
      <c r="I10528" s="20"/>
      <c r="K10528" s="21"/>
      <c r="L10528" s="21"/>
      <c r="M10528" s="19"/>
      <c r="N10528" s="19"/>
    </row>
    <row r="10529" spans="8:14">
      <c r="H10529" s="18"/>
      <c r="I10529" s="20"/>
      <c r="K10529" s="21"/>
      <c r="L10529" s="21"/>
      <c r="M10529" s="19"/>
      <c r="N10529" s="19"/>
    </row>
    <row r="10530" spans="8:14">
      <c r="H10530" s="18"/>
      <c r="I10530" s="20"/>
      <c r="K10530" s="21"/>
      <c r="L10530" s="21"/>
      <c r="M10530" s="19"/>
      <c r="N10530" s="19"/>
    </row>
    <row r="10531" spans="8:14">
      <c r="H10531" s="18"/>
      <c r="I10531" s="20"/>
      <c r="K10531" s="21"/>
      <c r="L10531" s="21"/>
      <c r="M10531" s="19"/>
      <c r="N10531" s="19"/>
    </row>
    <row r="10532" spans="8:14">
      <c r="H10532" s="18"/>
      <c r="I10532" s="20"/>
      <c r="K10532" s="21"/>
      <c r="L10532" s="21"/>
      <c r="M10532" s="19"/>
      <c r="N10532" s="19"/>
    </row>
    <row r="10533" spans="8:14">
      <c r="H10533" s="18"/>
      <c r="I10533" s="20"/>
      <c r="K10533" s="21"/>
      <c r="L10533" s="21"/>
      <c r="M10533" s="19"/>
      <c r="N10533" s="19"/>
    </row>
    <row r="10534" spans="8:14">
      <c r="H10534" s="18"/>
      <c r="I10534" s="20"/>
      <c r="K10534" s="21"/>
      <c r="L10534" s="21"/>
      <c r="M10534" s="19"/>
      <c r="N10534" s="19"/>
    </row>
    <row r="10535" spans="8:14">
      <c r="H10535" s="18"/>
      <c r="I10535" s="20"/>
      <c r="K10535" s="21"/>
      <c r="L10535" s="21"/>
      <c r="M10535" s="19"/>
      <c r="N10535" s="19"/>
    </row>
    <row r="10536" spans="8:14">
      <c r="H10536" s="18"/>
      <c r="I10536" s="20"/>
      <c r="K10536" s="21"/>
      <c r="L10536" s="21"/>
      <c r="M10536" s="19"/>
      <c r="N10536" s="19"/>
    </row>
    <row r="10537" spans="8:14">
      <c r="H10537" s="18"/>
      <c r="I10537" s="20"/>
      <c r="K10537" s="21"/>
      <c r="L10537" s="21"/>
      <c r="M10537" s="19"/>
      <c r="N10537" s="19"/>
    </row>
    <row r="10538" spans="8:14">
      <c r="H10538" s="18"/>
      <c r="I10538" s="20"/>
      <c r="K10538" s="21"/>
      <c r="L10538" s="21"/>
      <c r="M10538" s="19"/>
      <c r="N10538" s="19"/>
    </row>
    <row r="10539" spans="8:14">
      <c r="H10539" s="18"/>
      <c r="I10539" s="20"/>
      <c r="K10539" s="21"/>
      <c r="L10539" s="21"/>
      <c r="M10539" s="19"/>
      <c r="N10539" s="19"/>
    </row>
    <row r="10540" spans="8:14">
      <c r="H10540" s="18"/>
      <c r="I10540" s="20"/>
      <c r="K10540" s="21"/>
      <c r="L10540" s="21"/>
      <c r="M10540" s="19"/>
      <c r="N10540" s="19"/>
    </row>
    <row r="10541" spans="8:14">
      <c r="H10541" s="18"/>
      <c r="I10541" s="20"/>
      <c r="K10541" s="21"/>
      <c r="L10541" s="21"/>
      <c r="M10541" s="19"/>
      <c r="N10541" s="19"/>
    </row>
    <row r="10542" spans="8:14">
      <c r="H10542" s="18"/>
      <c r="I10542" s="20"/>
      <c r="K10542" s="21"/>
      <c r="L10542" s="21"/>
      <c r="M10542" s="19"/>
      <c r="N10542" s="19"/>
    </row>
    <row r="10543" spans="8:14">
      <c r="H10543" s="18"/>
      <c r="I10543" s="20"/>
      <c r="K10543" s="21"/>
      <c r="L10543" s="21"/>
      <c r="M10543" s="19"/>
      <c r="N10543" s="19"/>
    </row>
    <row r="10544" spans="8:14">
      <c r="H10544" s="18"/>
      <c r="I10544" s="20"/>
      <c r="K10544" s="21"/>
      <c r="L10544" s="21"/>
      <c r="M10544" s="19"/>
      <c r="N10544" s="19"/>
    </row>
    <row r="10545" spans="8:14">
      <c r="H10545" s="18"/>
      <c r="I10545" s="20"/>
      <c r="K10545" s="21"/>
      <c r="L10545" s="21"/>
      <c r="M10545" s="19"/>
      <c r="N10545" s="19"/>
    </row>
    <row r="10546" spans="8:14">
      <c r="H10546" s="18"/>
      <c r="I10546" s="20"/>
      <c r="K10546" s="21"/>
      <c r="L10546" s="21"/>
      <c r="M10546" s="19"/>
      <c r="N10546" s="19"/>
    </row>
    <row r="10547" spans="8:14">
      <c r="H10547" s="18"/>
      <c r="I10547" s="20"/>
      <c r="K10547" s="21"/>
      <c r="L10547" s="21"/>
      <c r="M10547" s="19"/>
      <c r="N10547" s="19"/>
    </row>
    <row r="10548" spans="8:14">
      <c r="H10548" s="18"/>
      <c r="I10548" s="20"/>
      <c r="K10548" s="21"/>
      <c r="L10548" s="21"/>
      <c r="M10548" s="19"/>
      <c r="N10548" s="19"/>
    </row>
    <row r="10549" spans="8:14">
      <c r="H10549" s="18"/>
      <c r="I10549" s="20"/>
      <c r="K10549" s="21"/>
      <c r="L10549" s="21"/>
      <c r="M10549" s="19"/>
      <c r="N10549" s="19"/>
    </row>
    <row r="10550" spans="8:14">
      <c r="H10550" s="18"/>
      <c r="I10550" s="20"/>
      <c r="K10550" s="21"/>
      <c r="L10550" s="21"/>
      <c r="M10550" s="19"/>
      <c r="N10550" s="19"/>
    </row>
    <row r="10551" spans="8:14">
      <c r="H10551" s="18"/>
      <c r="I10551" s="20"/>
      <c r="K10551" s="21"/>
      <c r="L10551" s="21"/>
      <c r="M10551" s="19"/>
      <c r="N10551" s="19"/>
    </row>
    <row r="10552" spans="8:14">
      <c r="H10552" s="18"/>
      <c r="I10552" s="20"/>
      <c r="K10552" s="21"/>
      <c r="L10552" s="21"/>
      <c r="M10552" s="19"/>
      <c r="N10552" s="19"/>
    </row>
    <row r="10553" spans="8:14">
      <c r="H10553" s="18"/>
      <c r="I10553" s="20"/>
      <c r="K10553" s="21"/>
      <c r="L10553" s="21"/>
      <c r="M10553" s="19"/>
      <c r="N10553" s="19"/>
    </row>
    <row r="10554" spans="8:14">
      <c r="H10554" s="18"/>
      <c r="I10554" s="20"/>
      <c r="K10554" s="21"/>
      <c r="L10554" s="21"/>
      <c r="M10554" s="19"/>
      <c r="N10554" s="19"/>
    </row>
    <row r="10555" spans="8:14">
      <c r="H10555" s="18"/>
      <c r="I10555" s="20"/>
      <c r="K10555" s="21"/>
      <c r="L10555" s="21"/>
      <c r="M10555" s="19"/>
      <c r="N10555" s="19"/>
    </row>
    <row r="10556" spans="8:14">
      <c r="H10556" s="18"/>
      <c r="I10556" s="20"/>
      <c r="K10556" s="21"/>
      <c r="L10556" s="21"/>
      <c r="M10556" s="19"/>
      <c r="N10556" s="19"/>
    </row>
    <row r="10557" spans="8:14">
      <c r="H10557" s="18"/>
      <c r="I10557" s="20"/>
      <c r="K10557" s="21"/>
      <c r="L10557" s="21"/>
      <c r="M10557" s="19"/>
      <c r="N10557" s="19"/>
    </row>
    <row r="10558" spans="8:14">
      <c r="H10558" s="18"/>
      <c r="I10558" s="20"/>
      <c r="K10558" s="21"/>
      <c r="L10558" s="21"/>
      <c r="M10558" s="19"/>
      <c r="N10558" s="19"/>
    </row>
    <row r="10559" spans="8:14">
      <c r="H10559" s="18"/>
      <c r="I10559" s="20"/>
      <c r="K10559" s="21"/>
      <c r="L10559" s="21"/>
      <c r="M10559" s="19"/>
      <c r="N10559" s="19"/>
    </row>
    <row r="10560" spans="8:14">
      <c r="H10560" s="18"/>
      <c r="I10560" s="20"/>
      <c r="K10560" s="21"/>
      <c r="L10560" s="21"/>
      <c r="M10560" s="19"/>
      <c r="N10560" s="19"/>
    </row>
    <row r="10561" spans="8:14">
      <c r="H10561" s="18"/>
      <c r="I10561" s="20"/>
      <c r="K10561" s="21"/>
      <c r="L10561" s="21"/>
      <c r="M10561" s="19"/>
      <c r="N10561" s="19"/>
    </row>
    <row r="10562" spans="8:14">
      <c r="H10562" s="18"/>
      <c r="I10562" s="20"/>
      <c r="K10562" s="21"/>
      <c r="L10562" s="21"/>
      <c r="M10562" s="19"/>
      <c r="N10562" s="19"/>
    </row>
    <row r="10563" spans="8:14">
      <c r="H10563" s="18"/>
      <c r="I10563" s="20"/>
      <c r="K10563" s="21"/>
      <c r="L10563" s="21"/>
      <c r="M10563" s="19"/>
      <c r="N10563" s="19"/>
    </row>
    <row r="10564" spans="8:14">
      <c r="H10564" s="18"/>
      <c r="I10564" s="20"/>
      <c r="K10564" s="21"/>
      <c r="L10564" s="21"/>
      <c r="M10564" s="19"/>
      <c r="N10564" s="19"/>
    </row>
    <row r="10565" spans="8:14">
      <c r="H10565" s="18"/>
      <c r="I10565" s="20"/>
      <c r="K10565" s="21"/>
      <c r="L10565" s="21"/>
      <c r="M10565" s="19"/>
      <c r="N10565" s="19"/>
    </row>
    <row r="10566" spans="8:14">
      <c r="H10566" s="18"/>
      <c r="I10566" s="20"/>
      <c r="K10566" s="21"/>
      <c r="L10566" s="21"/>
      <c r="M10566" s="19"/>
      <c r="N10566" s="19"/>
    </row>
    <row r="10567" spans="8:14">
      <c r="H10567" s="18"/>
      <c r="I10567" s="20"/>
      <c r="K10567" s="21"/>
      <c r="L10567" s="21"/>
      <c r="M10567" s="19"/>
      <c r="N10567" s="19"/>
    </row>
    <row r="10568" spans="8:14">
      <c r="H10568" s="18"/>
      <c r="I10568" s="20"/>
      <c r="K10568" s="21"/>
      <c r="L10568" s="21"/>
      <c r="M10568" s="19"/>
      <c r="N10568" s="19"/>
    </row>
    <row r="10569" spans="8:14">
      <c r="H10569" s="18"/>
      <c r="I10569" s="20"/>
      <c r="K10569" s="21"/>
      <c r="L10569" s="21"/>
      <c r="M10569" s="19"/>
      <c r="N10569" s="19"/>
    </row>
    <row r="10570" spans="8:14">
      <c r="H10570" s="18"/>
      <c r="I10570" s="20"/>
      <c r="K10570" s="21"/>
      <c r="L10570" s="21"/>
      <c r="M10570" s="19"/>
      <c r="N10570" s="19"/>
    </row>
    <row r="10571" spans="8:14">
      <c r="H10571" s="18"/>
      <c r="I10571" s="20"/>
      <c r="K10571" s="21"/>
      <c r="L10571" s="21"/>
      <c r="M10571" s="19"/>
      <c r="N10571" s="19"/>
    </row>
    <row r="10572" spans="8:14">
      <c r="H10572" s="18"/>
      <c r="I10572" s="20"/>
      <c r="K10572" s="21"/>
      <c r="L10572" s="21"/>
      <c r="M10572" s="19"/>
      <c r="N10572" s="19"/>
    </row>
    <row r="10573" spans="8:14">
      <c r="H10573" s="18"/>
      <c r="I10573" s="20"/>
      <c r="K10573" s="21"/>
      <c r="L10573" s="21"/>
      <c r="M10573" s="19"/>
      <c r="N10573" s="19"/>
    </row>
    <row r="10574" spans="8:14">
      <c r="H10574" s="18"/>
      <c r="I10574" s="20"/>
      <c r="K10574" s="21"/>
      <c r="L10574" s="21"/>
      <c r="M10574" s="19"/>
      <c r="N10574" s="19"/>
    </row>
    <row r="10575" spans="8:14">
      <c r="H10575" s="18"/>
      <c r="I10575" s="20"/>
      <c r="K10575" s="21"/>
      <c r="L10575" s="21"/>
      <c r="M10575" s="19"/>
      <c r="N10575" s="19"/>
    </row>
    <row r="10576" spans="8:14">
      <c r="H10576" s="18"/>
      <c r="I10576" s="20"/>
      <c r="K10576" s="21"/>
      <c r="L10576" s="21"/>
      <c r="M10576" s="19"/>
      <c r="N10576" s="19"/>
    </row>
    <row r="10577" spans="8:14">
      <c r="H10577" s="18"/>
      <c r="I10577" s="20"/>
      <c r="K10577" s="21"/>
      <c r="L10577" s="21"/>
      <c r="M10577" s="19"/>
      <c r="N10577" s="19"/>
    </row>
    <row r="10578" spans="8:14">
      <c r="H10578" s="18"/>
      <c r="I10578" s="20"/>
      <c r="K10578" s="21"/>
      <c r="L10578" s="21"/>
      <c r="M10578" s="19"/>
      <c r="N10578" s="19"/>
    </row>
    <row r="10579" spans="8:14">
      <c r="H10579" s="18"/>
      <c r="I10579" s="20"/>
      <c r="K10579" s="21"/>
      <c r="L10579" s="21"/>
      <c r="M10579" s="19"/>
      <c r="N10579" s="19"/>
    </row>
    <row r="10580" spans="8:14">
      <c r="H10580" s="18"/>
      <c r="I10580" s="20"/>
      <c r="K10580" s="21"/>
      <c r="L10580" s="21"/>
      <c r="M10580" s="19"/>
      <c r="N10580" s="19"/>
    </row>
    <row r="10581" spans="8:14">
      <c r="H10581" s="18"/>
      <c r="I10581" s="20"/>
      <c r="K10581" s="21"/>
      <c r="L10581" s="21"/>
      <c r="M10581" s="19"/>
      <c r="N10581" s="19"/>
    </row>
    <row r="10582" spans="8:14">
      <c r="H10582" s="18"/>
      <c r="I10582" s="20"/>
      <c r="K10582" s="21"/>
      <c r="L10582" s="21"/>
      <c r="M10582" s="19"/>
      <c r="N10582" s="19"/>
    </row>
    <row r="10583" spans="8:14">
      <c r="H10583" s="18"/>
      <c r="I10583" s="20"/>
      <c r="K10583" s="21"/>
      <c r="L10583" s="21"/>
      <c r="M10583" s="19"/>
      <c r="N10583" s="19"/>
    </row>
    <row r="10584" spans="8:14">
      <c r="H10584" s="18"/>
      <c r="I10584" s="20"/>
      <c r="K10584" s="21"/>
      <c r="L10584" s="21"/>
      <c r="M10584" s="19"/>
      <c r="N10584" s="19"/>
    </row>
    <row r="10585" spans="8:14">
      <c r="H10585" s="18"/>
      <c r="I10585" s="20"/>
      <c r="K10585" s="21"/>
      <c r="L10585" s="21"/>
      <c r="M10585" s="19"/>
      <c r="N10585" s="19"/>
    </row>
    <row r="10586" spans="8:14">
      <c r="H10586" s="18"/>
      <c r="I10586" s="20"/>
      <c r="K10586" s="21"/>
      <c r="L10586" s="21"/>
      <c r="M10586" s="19"/>
      <c r="N10586" s="19"/>
    </row>
    <row r="10587" spans="8:14">
      <c r="H10587" s="18"/>
      <c r="I10587" s="20"/>
      <c r="K10587" s="21"/>
      <c r="L10587" s="21"/>
      <c r="M10587" s="19"/>
      <c r="N10587" s="19"/>
    </row>
    <row r="10588" spans="8:14">
      <c r="H10588" s="18"/>
      <c r="I10588" s="20"/>
      <c r="K10588" s="21"/>
      <c r="L10588" s="21"/>
      <c r="M10588" s="19"/>
      <c r="N10588" s="19"/>
    </row>
    <row r="10589" spans="8:14">
      <c r="H10589" s="18"/>
      <c r="I10589" s="20"/>
      <c r="K10589" s="21"/>
      <c r="L10589" s="21"/>
      <c r="M10589" s="19"/>
      <c r="N10589" s="19"/>
    </row>
    <row r="10590" spans="8:14">
      <c r="H10590" s="18"/>
      <c r="I10590" s="20"/>
      <c r="K10590" s="21"/>
      <c r="L10590" s="21"/>
      <c r="M10590" s="19"/>
      <c r="N10590" s="19"/>
    </row>
    <row r="10591" spans="8:14">
      <c r="H10591" s="18"/>
      <c r="I10591" s="20"/>
      <c r="K10591" s="21"/>
      <c r="L10591" s="21"/>
      <c r="M10591" s="19"/>
      <c r="N10591" s="19"/>
    </row>
    <row r="10592" spans="8:14">
      <c r="H10592" s="18"/>
      <c r="I10592" s="20"/>
      <c r="K10592" s="21"/>
      <c r="L10592" s="21"/>
      <c r="M10592" s="19"/>
      <c r="N10592" s="19"/>
    </row>
    <row r="10593" spans="8:14">
      <c r="H10593" s="18"/>
      <c r="I10593" s="20"/>
      <c r="K10593" s="21"/>
      <c r="L10593" s="21"/>
      <c r="M10593" s="19"/>
      <c r="N10593" s="19"/>
    </row>
    <row r="10594" spans="8:14">
      <c r="H10594" s="18"/>
      <c r="I10594" s="20"/>
      <c r="K10594" s="21"/>
      <c r="L10594" s="21"/>
      <c r="M10594" s="19"/>
      <c r="N10594" s="19"/>
    </row>
    <row r="10595" spans="8:14">
      <c r="H10595" s="18"/>
      <c r="I10595" s="20"/>
      <c r="K10595" s="21"/>
      <c r="L10595" s="21"/>
      <c r="M10595" s="19"/>
      <c r="N10595" s="19"/>
    </row>
    <row r="10596" spans="8:14">
      <c r="H10596" s="18"/>
      <c r="I10596" s="20"/>
      <c r="K10596" s="21"/>
      <c r="L10596" s="21"/>
      <c r="M10596" s="19"/>
      <c r="N10596" s="19"/>
    </row>
    <row r="10597" spans="8:14">
      <c r="H10597" s="18"/>
      <c r="I10597" s="20"/>
      <c r="K10597" s="21"/>
      <c r="L10597" s="21"/>
      <c r="M10597" s="19"/>
      <c r="N10597" s="19"/>
    </row>
    <row r="10598" spans="8:14">
      <c r="H10598" s="18"/>
      <c r="I10598" s="20"/>
      <c r="K10598" s="21"/>
      <c r="L10598" s="21"/>
      <c r="M10598" s="19"/>
      <c r="N10598" s="19"/>
    </row>
    <row r="10599" spans="8:14">
      <c r="H10599" s="18"/>
      <c r="I10599" s="20"/>
      <c r="K10599" s="21"/>
      <c r="L10599" s="21"/>
      <c r="M10599" s="19"/>
      <c r="N10599" s="19"/>
    </row>
    <row r="10600" spans="8:14">
      <c r="H10600" s="18"/>
      <c r="I10600" s="20"/>
      <c r="K10600" s="21"/>
      <c r="L10600" s="21"/>
      <c r="M10600" s="19"/>
      <c r="N10600" s="19"/>
    </row>
    <row r="10601" spans="8:14">
      <c r="H10601" s="18"/>
      <c r="I10601" s="20"/>
      <c r="K10601" s="21"/>
      <c r="L10601" s="21"/>
      <c r="M10601" s="19"/>
      <c r="N10601" s="19"/>
    </row>
    <row r="10602" spans="8:14">
      <c r="H10602" s="18"/>
      <c r="I10602" s="20"/>
      <c r="K10602" s="21"/>
      <c r="L10602" s="21"/>
      <c r="M10602" s="19"/>
      <c r="N10602" s="19"/>
    </row>
    <row r="10603" spans="8:14">
      <c r="H10603" s="18"/>
      <c r="I10603" s="20"/>
      <c r="K10603" s="21"/>
      <c r="L10603" s="21"/>
      <c r="M10603" s="19"/>
      <c r="N10603" s="19"/>
    </row>
    <row r="10604" spans="8:14">
      <c r="H10604" s="18"/>
      <c r="I10604" s="20"/>
      <c r="K10604" s="21"/>
      <c r="L10604" s="21"/>
      <c r="M10604" s="19"/>
      <c r="N10604" s="19"/>
    </row>
    <row r="10605" spans="8:14">
      <c r="H10605" s="18"/>
      <c r="I10605" s="20"/>
      <c r="K10605" s="21"/>
      <c r="L10605" s="21"/>
      <c r="M10605" s="19"/>
      <c r="N10605" s="19"/>
    </row>
    <row r="10606" spans="8:14">
      <c r="H10606" s="18"/>
      <c r="I10606" s="20"/>
      <c r="K10606" s="21"/>
      <c r="L10606" s="21"/>
      <c r="M10606" s="19"/>
      <c r="N10606" s="19"/>
    </row>
    <row r="10607" spans="8:14">
      <c r="H10607" s="18"/>
      <c r="I10607" s="20"/>
      <c r="K10607" s="21"/>
      <c r="L10607" s="21"/>
      <c r="M10607" s="19"/>
      <c r="N10607" s="19"/>
    </row>
    <row r="10608" spans="8:14">
      <c r="H10608" s="18"/>
      <c r="I10608" s="20"/>
      <c r="K10608" s="21"/>
      <c r="L10608" s="21"/>
      <c r="M10608" s="19"/>
      <c r="N10608" s="19"/>
    </row>
    <row r="10609" spans="8:14">
      <c r="H10609" s="18"/>
      <c r="I10609" s="20"/>
      <c r="K10609" s="21"/>
      <c r="L10609" s="21"/>
      <c r="M10609" s="19"/>
      <c r="N10609" s="19"/>
    </row>
    <row r="10610" spans="8:14">
      <c r="H10610" s="18"/>
      <c r="I10610" s="20"/>
      <c r="K10610" s="21"/>
      <c r="L10610" s="21"/>
      <c r="M10610" s="19"/>
      <c r="N10610" s="19"/>
    </row>
    <row r="10611" spans="8:14">
      <c r="H10611" s="18"/>
      <c r="I10611" s="20"/>
      <c r="K10611" s="21"/>
      <c r="L10611" s="21"/>
      <c r="M10611" s="19"/>
      <c r="N10611" s="19"/>
    </row>
    <row r="10612" spans="8:14">
      <c r="H10612" s="18"/>
      <c r="I10612" s="20"/>
      <c r="K10612" s="21"/>
      <c r="L10612" s="21"/>
      <c r="M10612" s="19"/>
      <c r="N10612" s="19"/>
    </row>
    <row r="10613" spans="8:14">
      <c r="H10613" s="18"/>
      <c r="I10613" s="20"/>
      <c r="K10613" s="21"/>
      <c r="L10613" s="21"/>
      <c r="M10613" s="19"/>
      <c r="N10613" s="19"/>
    </row>
    <row r="10614" spans="8:14">
      <c r="H10614" s="18"/>
      <c r="I10614" s="20"/>
      <c r="K10614" s="21"/>
      <c r="L10614" s="21"/>
      <c r="M10614" s="19"/>
      <c r="N10614" s="19"/>
    </row>
    <row r="10615" spans="8:14">
      <c r="H10615" s="18"/>
      <c r="I10615" s="20"/>
      <c r="K10615" s="21"/>
      <c r="L10615" s="21"/>
      <c r="M10615" s="19"/>
      <c r="N10615" s="19"/>
    </row>
    <row r="10616" spans="8:14">
      <c r="H10616" s="18"/>
      <c r="I10616" s="20"/>
      <c r="K10616" s="21"/>
      <c r="L10616" s="21"/>
      <c r="M10616" s="19"/>
      <c r="N10616" s="19"/>
    </row>
    <row r="10617" spans="8:14">
      <c r="H10617" s="18"/>
      <c r="I10617" s="20"/>
      <c r="K10617" s="21"/>
      <c r="L10617" s="21"/>
      <c r="M10617" s="19"/>
      <c r="N10617" s="19"/>
    </row>
    <row r="10618" spans="8:14">
      <c r="H10618" s="18"/>
      <c r="I10618" s="20"/>
      <c r="K10618" s="21"/>
      <c r="L10618" s="21"/>
      <c r="M10618" s="19"/>
      <c r="N10618" s="19"/>
    </row>
    <row r="10619" spans="8:14">
      <c r="H10619" s="18"/>
      <c r="I10619" s="20"/>
      <c r="K10619" s="21"/>
      <c r="L10619" s="21"/>
      <c r="M10619" s="19"/>
      <c r="N10619" s="19"/>
    </row>
    <row r="10620" spans="8:14">
      <c r="H10620" s="18"/>
      <c r="I10620" s="20"/>
      <c r="K10620" s="21"/>
      <c r="L10620" s="21"/>
      <c r="M10620" s="19"/>
      <c r="N10620" s="19"/>
    </row>
    <row r="10621" spans="8:14">
      <c r="H10621" s="18"/>
      <c r="I10621" s="20"/>
      <c r="K10621" s="21"/>
      <c r="L10621" s="21"/>
      <c r="M10621" s="19"/>
      <c r="N10621" s="19"/>
    </row>
    <row r="10622" spans="8:14">
      <c r="H10622" s="18"/>
      <c r="I10622" s="20"/>
      <c r="K10622" s="21"/>
      <c r="L10622" s="21"/>
      <c r="M10622" s="19"/>
      <c r="N10622" s="19"/>
    </row>
    <row r="10623" spans="8:14">
      <c r="H10623" s="18"/>
      <c r="I10623" s="20"/>
      <c r="K10623" s="21"/>
      <c r="L10623" s="21"/>
      <c r="M10623" s="19"/>
      <c r="N10623" s="19"/>
    </row>
    <row r="10624" spans="8:14">
      <c r="H10624" s="18"/>
      <c r="I10624" s="20"/>
      <c r="K10624" s="21"/>
      <c r="L10624" s="21"/>
      <c r="M10624" s="19"/>
      <c r="N10624" s="19"/>
    </row>
    <row r="10625" spans="8:14">
      <c r="H10625" s="18"/>
      <c r="I10625" s="20"/>
      <c r="K10625" s="21"/>
      <c r="L10625" s="21"/>
      <c r="M10625" s="19"/>
      <c r="N10625" s="19"/>
    </row>
    <row r="10626" spans="8:14">
      <c r="H10626" s="18"/>
      <c r="I10626" s="20"/>
      <c r="K10626" s="21"/>
      <c r="L10626" s="21"/>
      <c r="M10626" s="19"/>
      <c r="N10626" s="19"/>
    </row>
    <row r="10627" spans="8:14">
      <c r="H10627" s="18"/>
      <c r="I10627" s="20"/>
      <c r="K10627" s="21"/>
      <c r="L10627" s="21"/>
      <c r="M10627" s="19"/>
      <c r="N10627" s="19"/>
    </row>
    <row r="10628" spans="8:14">
      <c r="H10628" s="18"/>
      <c r="I10628" s="20"/>
      <c r="K10628" s="21"/>
      <c r="L10628" s="21"/>
      <c r="M10628" s="19"/>
      <c r="N10628" s="19"/>
    </row>
    <row r="10629" spans="8:14">
      <c r="H10629" s="18"/>
      <c r="I10629" s="20"/>
      <c r="K10629" s="21"/>
      <c r="L10629" s="21"/>
      <c r="M10629" s="19"/>
      <c r="N10629" s="19"/>
    </row>
    <row r="10630" spans="8:14">
      <c r="H10630" s="18"/>
      <c r="I10630" s="20"/>
      <c r="K10630" s="21"/>
      <c r="L10630" s="21"/>
      <c r="M10630" s="19"/>
      <c r="N10630" s="19"/>
    </row>
    <row r="10631" spans="8:14">
      <c r="H10631" s="18"/>
      <c r="I10631" s="20"/>
      <c r="K10631" s="21"/>
      <c r="L10631" s="21"/>
      <c r="M10631" s="19"/>
      <c r="N10631" s="19"/>
    </row>
    <row r="10632" spans="8:14">
      <c r="H10632" s="18"/>
      <c r="I10632" s="20"/>
      <c r="K10632" s="21"/>
      <c r="L10632" s="21"/>
      <c r="M10632" s="19"/>
      <c r="N10632" s="19"/>
    </row>
    <row r="10633" spans="8:14">
      <c r="H10633" s="18"/>
      <c r="I10633" s="20"/>
      <c r="K10633" s="21"/>
      <c r="L10633" s="21"/>
      <c r="M10633" s="19"/>
      <c r="N10633" s="19"/>
    </row>
    <row r="10634" spans="8:14">
      <c r="H10634" s="18"/>
      <c r="I10634" s="20"/>
      <c r="K10634" s="21"/>
      <c r="L10634" s="21"/>
      <c r="M10634" s="19"/>
      <c r="N10634" s="19"/>
    </row>
    <row r="10635" spans="8:14">
      <c r="H10635" s="18"/>
      <c r="I10635" s="20"/>
      <c r="K10635" s="21"/>
      <c r="L10635" s="21"/>
      <c r="M10635" s="19"/>
      <c r="N10635" s="19"/>
    </row>
    <row r="10636" spans="8:14">
      <c r="H10636" s="18"/>
      <c r="I10636" s="20"/>
      <c r="K10636" s="21"/>
      <c r="L10636" s="21"/>
      <c r="M10636" s="19"/>
      <c r="N10636" s="19"/>
    </row>
    <row r="10637" spans="8:14">
      <c r="H10637" s="18"/>
      <c r="I10637" s="20"/>
      <c r="K10637" s="21"/>
      <c r="L10637" s="21"/>
      <c r="M10637" s="19"/>
      <c r="N10637" s="19"/>
    </row>
    <row r="10638" spans="8:14">
      <c r="H10638" s="18"/>
      <c r="I10638" s="20"/>
      <c r="K10638" s="21"/>
      <c r="L10638" s="21"/>
      <c r="M10638" s="19"/>
      <c r="N10638" s="19"/>
    </row>
    <row r="10639" spans="8:14">
      <c r="H10639" s="18"/>
      <c r="I10639" s="20"/>
      <c r="K10639" s="21"/>
      <c r="L10639" s="21"/>
      <c r="M10639" s="19"/>
      <c r="N10639" s="19"/>
    </row>
    <row r="10640" spans="8:14">
      <c r="H10640" s="18"/>
      <c r="I10640" s="20"/>
      <c r="K10640" s="21"/>
      <c r="L10640" s="21"/>
      <c r="M10640" s="19"/>
      <c r="N10640" s="19"/>
    </row>
    <row r="10641" spans="8:14">
      <c r="H10641" s="18"/>
      <c r="I10641" s="20"/>
      <c r="K10641" s="21"/>
      <c r="L10641" s="21"/>
      <c r="M10641" s="19"/>
      <c r="N10641" s="19"/>
    </row>
    <row r="10642" spans="8:14">
      <c r="H10642" s="18"/>
      <c r="I10642" s="20"/>
      <c r="K10642" s="21"/>
      <c r="L10642" s="21"/>
      <c r="M10642" s="19"/>
      <c r="N10642" s="19"/>
    </row>
    <row r="10643" spans="8:14">
      <c r="H10643" s="18"/>
      <c r="I10643" s="20"/>
      <c r="K10643" s="21"/>
      <c r="L10643" s="21"/>
      <c r="M10643" s="19"/>
      <c r="N10643" s="19"/>
    </row>
    <row r="10644" spans="8:14">
      <c r="H10644" s="18"/>
      <c r="I10644" s="20"/>
      <c r="K10644" s="21"/>
      <c r="L10644" s="21"/>
      <c r="M10644" s="19"/>
      <c r="N10644" s="19"/>
    </row>
    <row r="10645" spans="8:14">
      <c r="H10645" s="18"/>
      <c r="I10645" s="20"/>
      <c r="K10645" s="21"/>
      <c r="L10645" s="21"/>
      <c r="M10645" s="19"/>
      <c r="N10645" s="19"/>
    </row>
    <row r="10646" spans="8:14">
      <c r="H10646" s="18"/>
      <c r="I10646" s="20"/>
      <c r="K10646" s="21"/>
      <c r="L10646" s="21"/>
      <c r="M10646" s="19"/>
      <c r="N10646" s="19"/>
    </row>
    <row r="10647" spans="8:14">
      <c r="H10647" s="18"/>
      <c r="I10647" s="20"/>
      <c r="K10647" s="21"/>
      <c r="L10647" s="21"/>
      <c r="M10647" s="19"/>
      <c r="N10647" s="19"/>
    </row>
    <row r="10648" spans="8:14">
      <c r="H10648" s="18"/>
      <c r="I10648" s="20"/>
      <c r="K10648" s="21"/>
      <c r="L10648" s="21"/>
      <c r="M10648" s="19"/>
      <c r="N10648" s="19"/>
    </row>
    <row r="10649" spans="8:14">
      <c r="H10649" s="18"/>
      <c r="I10649" s="20"/>
      <c r="K10649" s="21"/>
      <c r="L10649" s="21"/>
      <c r="M10649" s="19"/>
      <c r="N10649" s="19"/>
    </row>
    <row r="10650" spans="8:14">
      <c r="H10650" s="18"/>
      <c r="I10650" s="20"/>
      <c r="K10650" s="21"/>
      <c r="L10650" s="21"/>
      <c r="M10650" s="19"/>
      <c r="N10650" s="19"/>
    </row>
    <row r="10651" spans="8:14">
      <c r="H10651" s="18"/>
      <c r="I10651" s="20"/>
      <c r="K10651" s="21"/>
      <c r="L10651" s="21"/>
      <c r="M10651" s="19"/>
      <c r="N10651" s="19"/>
    </row>
    <row r="10652" spans="8:14">
      <c r="H10652" s="18"/>
      <c r="I10652" s="20"/>
      <c r="K10652" s="21"/>
      <c r="L10652" s="21"/>
      <c r="M10652" s="19"/>
      <c r="N10652" s="19"/>
    </row>
    <row r="10653" spans="8:14">
      <c r="H10653" s="18"/>
      <c r="I10653" s="20"/>
      <c r="K10653" s="21"/>
      <c r="L10653" s="21"/>
      <c r="M10653" s="19"/>
      <c r="N10653" s="19"/>
    </row>
    <row r="10654" spans="8:14">
      <c r="H10654" s="18"/>
      <c r="I10654" s="20"/>
      <c r="K10654" s="21"/>
      <c r="L10654" s="21"/>
      <c r="M10654" s="19"/>
      <c r="N10654" s="19"/>
    </row>
    <row r="10655" spans="8:14">
      <c r="H10655" s="18"/>
      <c r="I10655" s="20"/>
      <c r="K10655" s="21"/>
      <c r="L10655" s="21"/>
      <c r="M10655" s="19"/>
      <c r="N10655" s="19"/>
    </row>
    <row r="10656" spans="8:14">
      <c r="H10656" s="18"/>
      <c r="I10656" s="20"/>
      <c r="K10656" s="21"/>
      <c r="L10656" s="21"/>
      <c r="M10656" s="19"/>
      <c r="N10656" s="19"/>
    </row>
    <row r="10657" spans="8:14">
      <c r="H10657" s="18"/>
      <c r="I10657" s="20"/>
      <c r="K10657" s="21"/>
      <c r="L10657" s="21"/>
      <c r="M10657" s="19"/>
      <c r="N10657" s="19"/>
    </row>
    <row r="10658" spans="8:14">
      <c r="H10658" s="18"/>
      <c r="I10658" s="20"/>
      <c r="K10658" s="21"/>
      <c r="L10658" s="21"/>
      <c r="M10658" s="19"/>
      <c r="N10658" s="19"/>
    </row>
    <row r="10659" spans="8:14">
      <c r="H10659" s="18"/>
      <c r="I10659" s="20"/>
      <c r="K10659" s="21"/>
      <c r="L10659" s="21"/>
      <c r="M10659" s="19"/>
      <c r="N10659" s="19"/>
    </row>
    <row r="10660" spans="8:14">
      <c r="H10660" s="18"/>
      <c r="I10660" s="20"/>
      <c r="K10660" s="21"/>
      <c r="L10660" s="21"/>
      <c r="M10660" s="19"/>
      <c r="N10660" s="19"/>
    </row>
    <row r="10661" spans="8:14">
      <c r="H10661" s="18"/>
      <c r="I10661" s="20"/>
      <c r="K10661" s="21"/>
      <c r="L10661" s="21"/>
      <c r="M10661" s="19"/>
      <c r="N10661" s="19"/>
    </row>
    <row r="10662" spans="8:14">
      <c r="H10662" s="18"/>
      <c r="I10662" s="20"/>
      <c r="K10662" s="21"/>
      <c r="L10662" s="21"/>
      <c r="M10662" s="19"/>
      <c r="N10662" s="19"/>
    </row>
    <row r="10663" spans="8:14">
      <c r="H10663" s="18"/>
      <c r="I10663" s="20"/>
      <c r="K10663" s="21"/>
      <c r="L10663" s="21"/>
      <c r="M10663" s="19"/>
      <c r="N10663" s="19"/>
    </row>
    <row r="10664" spans="8:14">
      <c r="H10664" s="18"/>
      <c r="I10664" s="20"/>
      <c r="K10664" s="21"/>
      <c r="L10664" s="21"/>
      <c r="M10664" s="19"/>
      <c r="N10664" s="19"/>
    </row>
    <row r="10665" spans="8:14">
      <c r="H10665" s="18"/>
      <c r="I10665" s="20"/>
      <c r="K10665" s="21"/>
      <c r="L10665" s="21"/>
      <c r="M10665" s="19"/>
      <c r="N10665" s="19"/>
    </row>
    <row r="10666" spans="8:14">
      <c r="H10666" s="18"/>
      <c r="I10666" s="20"/>
      <c r="K10666" s="21"/>
      <c r="L10666" s="21"/>
      <c r="M10666" s="19"/>
      <c r="N10666" s="19"/>
    </row>
    <row r="10667" spans="8:14">
      <c r="H10667" s="18"/>
      <c r="I10667" s="20"/>
      <c r="K10667" s="21"/>
      <c r="L10667" s="21"/>
      <c r="M10667" s="19"/>
      <c r="N10667" s="19"/>
    </row>
    <row r="10668" spans="8:14">
      <c r="H10668" s="18"/>
      <c r="I10668" s="20"/>
      <c r="K10668" s="21"/>
      <c r="L10668" s="21"/>
      <c r="M10668" s="19"/>
      <c r="N10668" s="19"/>
    </row>
    <row r="10669" spans="8:14">
      <c r="H10669" s="18"/>
      <c r="I10669" s="20"/>
      <c r="K10669" s="21"/>
      <c r="L10669" s="21"/>
      <c r="M10669" s="19"/>
      <c r="N10669" s="19"/>
    </row>
    <row r="10670" spans="8:14">
      <c r="H10670" s="18"/>
      <c r="I10670" s="20"/>
      <c r="K10670" s="21"/>
      <c r="L10670" s="21"/>
      <c r="M10670" s="19"/>
      <c r="N10670" s="19"/>
    </row>
    <row r="10671" spans="8:14">
      <c r="H10671" s="18"/>
      <c r="I10671" s="20"/>
      <c r="K10671" s="21"/>
      <c r="L10671" s="21"/>
      <c r="M10671" s="19"/>
      <c r="N10671" s="19"/>
    </row>
    <row r="10672" spans="8:14">
      <c r="H10672" s="18"/>
      <c r="I10672" s="20"/>
      <c r="K10672" s="21"/>
      <c r="L10672" s="21"/>
      <c r="M10672" s="19"/>
      <c r="N10672" s="19"/>
    </row>
    <row r="10673" spans="8:14">
      <c r="H10673" s="18"/>
      <c r="I10673" s="20"/>
      <c r="K10673" s="21"/>
      <c r="L10673" s="21"/>
      <c r="M10673" s="19"/>
      <c r="N10673" s="19"/>
    </row>
    <row r="10674" spans="8:14">
      <c r="H10674" s="18"/>
      <c r="I10674" s="20"/>
      <c r="K10674" s="21"/>
      <c r="L10674" s="21"/>
      <c r="M10674" s="19"/>
      <c r="N10674" s="19"/>
    </row>
    <row r="10675" spans="8:14">
      <c r="H10675" s="18"/>
      <c r="I10675" s="20"/>
      <c r="K10675" s="21"/>
      <c r="L10675" s="21"/>
      <c r="M10675" s="19"/>
      <c r="N10675" s="19"/>
    </row>
    <row r="10676" spans="8:14">
      <c r="H10676" s="18"/>
      <c r="I10676" s="20"/>
      <c r="K10676" s="21"/>
      <c r="L10676" s="21"/>
      <c r="M10676" s="19"/>
      <c r="N10676" s="19"/>
    </row>
    <row r="10677" spans="8:14">
      <c r="H10677" s="18"/>
      <c r="I10677" s="20"/>
      <c r="K10677" s="21"/>
      <c r="L10677" s="21"/>
      <c r="M10677" s="19"/>
      <c r="N10677" s="19"/>
    </row>
    <row r="10678" spans="8:14">
      <c r="H10678" s="18"/>
      <c r="I10678" s="20"/>
      <c r="K10678" s="21"/>
      <c r="L10678" s="21"/>
      <c r="M10678" s="19"/>
      <c r="N10678" s="19"/>
    </row>
    <row r="10679" spans="8:14">
      <c r="H10679" s="18"/>
      <c r="I10679" s="20"/>
      <c r="K10679" s="21"/>
      <c r="L10679" s="21"/>
      <c r="M10679" s="19"/>
      <c r="N10679" s="19"/>
    </row>
    <row r="10680" spans="8:14">
      <c r="H10680" s="18"/>
      <c r="I10680" s="20"/>
      <c r="K10680" s="21"/>
      <c r="L10680" s="21"/>
      <c r="M10680" s="19"/>
      <c r="N10680" s="19"/>
    </row>
    <row r="10681" spans="8:14">
      <c r="H10681" s="18"/>
      <c r="I10681" s="20"/>
      <c r="K10681" s="21"/>
      <c r="L10681" s="21"/>
      <c r="M10681" s="19"/>
      <c r="N10681" s="19"/>
    </row>
    <row r="10682" spans="8:14">
      <c r="H10682" s="18"/>
      <c r="I10682" s="20"/>
      <c r="K10682" s="21"/>
      <c r="L10682" s="21"/>
      <c r="M10682" s="19"/>
      <c r="N10682" s="19"/>
    </row>
    <row r="10683" spans="8:14">
      <c r="H10683" s="18"/>
      <c r="I10683" s="20"/>
      <c r="K10683" s="21"/>
      <c r="L10683" s="21"/>
      <c r="M10683" s="19"/>
      <c r="N10683" s="19"/>
    </row>
    <row r="10684" spans="8:14">
      <c r="H10684" s="18"/>
      <c r="I10684" s="20"/>
      <c r="K10684" s="21"/>
      <c r="L10684" s="21"/>
      <c r="M10684" s="19"/>
      <c r="N10684" s="19"/>
    </row>
    <row r="10685" spans="8:14">
      <c r="H10685" s="18"/>
      <c r="I10685" s="20"/>
      <c r="K10685" s="21"/>
      <c r="L10685" s="21"/>
      <c r="M10685" s="19"/>
      <c r="N10685" s="19"/>
    </row>
    <row r="10686" spans="8:14">
      <c r="H10686" s="18"/>
      <c r="I10686" s="20"/>
      <c r="K10686" s="21"/>
      <c r="L10686" s="21"/>
      <c r="M10686" s="19"/>
      <c r="N10686" s="19"/>
    </row>
    <row r="10687" spans="8:14">
      <c r="H10687" s="18"/>
      <c r="I10687" s="20"/>
      <c r="K10687" s="21"/>
      <c r="L10687" s="21"/>
      <c r="M10687" s="19"/>
      <c r="N10687" s="19"/>
    </row>
    <row r="10688" spans="8:14">
      <c r="H10688" s="18"/>
      <c r="I10688" s="20"/>
      <c r="K10688" s="21"/>
      <c r="L10688" s="21"/>
      <c r="M10688" s="19"/>
      <c r="N10688" s="19"/>
    </row>
    <row r="10689" spans="8:14">
      <c r="H10689" s="18"/>
      <c r="I10689" s="20"/>
      <c r="K10689" s="21"/>
      <c r="L10689" s="21"/>
      <c r="M10689" s="19"/>
      <c r="N10689" s="19"/>
    </row>
    <row r="10690" spans="8:14">
      <c r="H10690" s="18"/>
      <c r="I10690" s="20"/>
      <c r="K10690" s="21"/>
      <c r="L10690" s="21"/>
      <c r="M10690" s="19"/>
      <c r="N10690" s="19"/>
    </row>
    <row r="10691" spans="8:14">
      <c r="H10691" s="18"/>
      <c r="I10691" s="20"/>
      <c r="K10691" s="21"/>
      <c r="L10691" s="21"/>
      <c r="M10691" s="19"/>
      <c r="N10691" s="19"/>
    </row>
    <row r="10692" spans="8:14">
      <c r="H10692" s="18"/>
      <c r="I10692" s="20"/>
      <c r="K10692" s="21"/>
      <c r="L10692" s="21"/>
      <c r="M10692" s="19"/>
      <c r="N10692" s="19"/>
    </row>
    <row r="10693" spans="8:14">
      <c r="H10693" s="18"/>
      <c r="I10693" s="20"/>
      <c r="K10693" s="21"/>
      <c r="L10693" s="21"/>
      <c r="M10693" s="19"/>
      <c r="N10693" s="19"/>
    </row>
    <row r="10694" spans="8:14">
      <c r="H10694" s="18"/>
      <c r="I10694" s="20"/>
      <c r="K10694" s="21"/>
      <c r="L10694" s="21"/>
      <c r="M10694" s="19"/>
      <c r="N10694" s="19"/>
    </row>
    <row r="10695" spans="8:14">
      <c r="H10695" s="18"/>
      <c r="I10695" s="20"/>
      <c r="K10695" s="21"/>
      <c r="L10695" s="21"/>
      <c r="M10695" s="19"/>
      <c r="N10695" s="19"/>
    </row>
    <row r="10696" spans="8:14">
      <c r="H10696" s="18"/>
      <c r="I10696" s="20"/>
      <c r="K10696" s="21"/>
      <c r="L10696" s="21"/>
      <c r="M10696" s="19"/>
      <c r="N10696" s="19"/>
    </row>
    <row r="10697" spans="8:14">
      <c r="H10697" s="18"/>
      <c r="I10697" s="20"/>
      <c r="K10697" s="21"/>
      <c r="L10697" s="21"/>
      <c r="M10697" s="19"/>
      <c r="N10697" s="19"/>
    </row>
    <row r="10698" spans="8:14">
      <c r="H10698" s="18"/>
      <c r="I10698" s="20"/>
      <c r="K10698" s="21"/>
      <c r="L10698" s="21"/>
      <c r="M10698" s="19"/>
      <c r="N10698" s="19"/>
    </row>
    <row r="10699" spans="8:14">
      <c r="H10699" s="18"/>
      <c r="I10699" s="20"/>
      <c r="K10699" s="21"/>
      <c r="L10699" s="21"/>
      <c r="M10699" s="19"/>
      <c r="N10699" s="19"/>
    </row>
    <row r="10700" spans="8:14">
      <c r="H10700" s="18"/>
      <c r="I10700" s="20"/>
      <c r="K10700" s="21"/>
      <c r="L10700" s="21"/>
      <c r="M10700" s="19"/>
      <c r="N10700" s="19"/>
    </row>
    <row r="10701" spans="8:14">
      <c r="H10701" s="18"/>
      <c r="I10701" s="20"/>
      <c r="K10701" s="21"/>
      <c r="L10701" s="21"/>
      <c r="M10701" s="19"/>
      <c r="N10701" s="19"/>
    </row>
    <row r="10702" spans="8:14">
      <c r="H10702" s="18"/>
      <c r="I10702" s="20"/>
      <c r="K10702" s="21"/>
      <c r="L10702" s="21"/>
      <c r="M10702" s="19"/>
      <c r="N10702" s="19"/>
    </row>
    <row r="10703" spans="8:14">
      <c r="H10703" s="18"/>
      <c r="I10703" s="20"/>
      <c r="K10703" s="21"/>
      <c r="L10703" s="21"/>
      <c r="M10703" s="19"/>
      <c r="N10703" s="19"/>
    </row>
    <row r="10704" spans="8:14">
      <c r="H10704" s="18"/>
      <c r="I10704" s="20"/>
      <c r="K10704" s="21"/>
      <c r="L10704" s="21"/>
      <c r="M10704" s="19"/>
      <c r="N10704" s="19"/>
    </row>
    <row r="10705" spans="8:14">
      <c r="H10705" s="18"/>
      <c r="I10705" s="20"/>
      <c r="K10705" s="21"/>
      <c r="L10705" s="21"/>
      <c r="M10705" s="19"/>
      <c r="N10705" s="19"/>
    </row>
    <row r="10706" spans="8:14">
      <c r="H10706" s="18"/>
      <c r="I10706" s="20"/>
      <c r="K10706" s="21"/>
      <c r="L10706" s="21"/>
      <c r="M10706" s="19"/>
      <c r="N10706" s="19"/>
    </row>
    <row r="10707" spans="8:14">
      <c r="H10707" s="18"/>
      <c r="I10707" s="20"/>
      <c r="K10707" s="21"/>
      <c r="L10707" s="21"/>
      <c r="M10707" s="19"/>
      <c r="N10707" s="19"/>
    </row>
    <row r="10708" spans="8:14">
      <c r="H10708" s="18"/>
      <c r="I10708" s="20"/>
      <c r="K10708" s="21"/>
      <c r="L10708" s="21"/>
      <c r="M10708" s="19"/>
      <c r="N10708" s="19"/>
    </row>
    <row r="10709" spans="8:14">
      <c r="H10709" s="18"/>
      <c r="I10709" s="20"/>
      <c r="K10709" s="21"/>
      <c r="L10709" s="21"/>
      <c r="M10709" s="19"/>
      <c r="N10709" s="19"/>
    </row>
    <row r="10710" spans="8:14">
      <c r="H10710" s="18"/>
      <c r="I10710" s="20"/>
      <c r="K10710" s="21"/>
      <c r="L10710" s="21"/>
      <c r="M10710" s="19"/>
      <c r="N10710" s="19"/>
    </row>
    <row r="10711" spans="8:14">
      <c r="H10711" s="18"/>
      <c r="I10711" s="20"/>
      <c r="K10711" s="21"/>
      <c r="L10711" s="21"/>
      <c r="M10711" s="19"/>
      <c r="N10711" s="19"/>
    </row>
    <row r="10712" spans="8:14">
      <c r="H10712" s="18"/>
      <c r="I10712" s="20"/>
      <c r="K10712" s="21"/>
      <c r="L10712" s="21"/>
      <c r="M10712" s="19"/>
      <c r="N10712" s="19"/>
    </row>
    <row r="10713" spans="8:14">
      <c r="H10713" s="18"/>
      <c r="I10713" s="20"/>
      <c r="K10713" s="21"/>
      <c r="L10713" s="21"/>
      <c r="M10713" s="19"/>
      <c r="N10713" s="19"/>
    </row>
    <row r="10714" spans="8:14">
      <c r="H10714" s="18"/>
      <c r="I10714" s="20"/>
      <c r="K10714" s="21"/>
      <c r="L10714" s="21"/>
      <c r="M10714" s="19"/>
      <c r="N10714" s="19"/>
    </row>
    <row r="10715" spans="8:14">
      <c r="H10715" s="18"/>
      <c r="I10715" s="20"/>
      <c r="K10715" s="21"/>
      <c r="L10715" s="21"/>
      <c r="M10715" s="19"/>
      <c r="N10715" s="19"/>
    </row>
    <row r="10716" spans="8:14">
      <c r="H10716" s="18"/>
      <c r="I10716" s="20"/>
      <c r="K10716" s="21"/>
      <c r="L10716" s="21"/>
      <c r="M10716" s="19"/>
      <c r="N10716" s="19"/>
    </row>
    <row r="10717" spans="8:14">
      <c r="H10717" s="18"/>
      <c r="I10717" s="20"/>
      <c r="K10717" s="21"/>
      <c r="L10717" s="21"/>
      <c r="M10717" s="19"/>
      <c r="N10717" s="19"/>
    </row>
    <row r="10718" spans="8:14">
      <c r="H10718" s="18"/>
      <c r="I10718" s="20"/>
      <c r="K10718" s="21"/>
      <c r="L10718" s="21"/>
      <c r="M10718" s="19"/>
      <c r="N10718" s="19"/>
    </row>
    <row r="10719" spans="8:14">
      <c r="H10719" s="18"/>
      <c r="I10719" s="20"/>
      <c r="K10719" s="21"/>
      <c r="L10719" s="21"/>
      <c r="M10719" s="19"/>
      <c r="N10719" s="19"/>
    </row>
    <row r="10720" spans="8:14">
      <c r="H10720" s="18"/>
      <c r="I10720" s="20"/>
      <c r="K10720" s="21"/>
      <c r="L10720" s="21"/>
      <c r="M10720" s="19"/>
      <c r="N10720" s="19"/>
    </row>
    <row r="10721" spans="8:14">
      <c r="H10721" s="18"/>
      <c r="I10721" s="20"/>
      <c r="K10721" s="21"/>
      <c r="L10721" s="21"/>
      <c r="M10721" s="19"/>
      <c r="N10721" s="19"/>
    </row>
    <row r="10722" spans="8:14">
      <c r="H10722" s="18"/>
      <c r="I10722" s="20"/>
      <c r="K10722" s="21"/>
      <c r="L10722" s="21"/>
      <c r="M10722" s="19"/>
      <c r="N10722" s="19"/>
    </row>
    <row r="10723" spans="8:14">
      <c r="H10723" s="18"/>
      <c r="I10723" s="20"/>
      <c r="K10723" s="21"/>
      <c r="L10723" s="21"/>
      <c r="M10723" s="19"/>
      <c r="N10723" s="19"/>
    </row>
    <row r="10724" spans="8:14">
      <c r="H10724" s="18"/>
      <c r="I10724" s="20"/>
      <c r="K10724" s="21"/>
      <c r="L10724" s="21"/>
      <c r="M10724" s="19"/>
      <c r="N10724" s="19"/>
    </row>
    <row r="10725" spans="8:14">
      <c r="H10725" s="18"/>
      <c r="I10725" s="20"/>
      <c r="K10725" s="21"/>
      <c r="L10725" s="21"/>
      <c r="M10725" s="19"/>
      <c r="N10725" s="19"/>
    </row>
    <row r="10726" spans="8:14">
      <c r="H10726" s="18"/>
      <c r="I10726" s="20"/>
      <c r="K10726" s="21"/>
      <c r="L10726" s="21"/>
      <c r="M10726" s="19"/>
      <c r="N10726" s="19"/>
    </row>
    <row r="10727" spans="8:14">
      <c r="H10727" s="18"/>
      <c r="I10727" s="20"/>
      <c r="K10727" s="21"/>
      <c r="L10727" s="21"/>
      <c r="M10727" s="19"/>
      <c r="N10727" s="19"/>
    </row>
    <row r="10728" spans="8:14">
      <c r="H10728" s="18"/>
      <c r="I10728" s="20"/>
      <c r="K10728" s="21"/>
      <c r="L10728" s="21"/>
      <c r="M10728" s="19"/>
      <c r="N10728" s="19"/>
    </row>
    <row r="10729" spans="8:14">
      <c r="H10729" s="18"/>
      <c r="I10729" s="20"/>
      <c r="K10729" s="21"/>
      <c r="L10729" s="21"/>
      <c r="M10729" s="19"/>
      <c r="N10729" s="19"/>
    </row>
    <row r="10730" spans="8:14">
      <c r="H10730" s="18"/>
      <c r="I10730" s="20"/>
      <c r="K10730" s="21"/>
      <c r="L10730" s="21"/>
      <c r="M10730" s="19"/>
      <c r="N10730" s="19"/>
    </row>
    <row r="10731" spans="8:14">
      <c r="H10731" s="18"/>
      <c r="I10731" s="20"/>
      <c r="K10731" s="21"/>
      <c r="L10731" s="21"/>
      <c r="M10731" s="19"/>
      <c r="N10731" s="19"/>
    </row>
    <row r="10732" spans="8:14">
      <c r="H10732" s="18"/>
      <c r="I10732" s="20"/>
      <c r="K10732" s="21"/>
      <c r="L10732" s="21"/>
      <c r="M10732" s="19"/>
      <c r="N10732" s="19"/>
    </row>
    <row r="10733" spans="8:14">
      <c r="H10733" s="18"/>
      <c r="I10733" s="20"/>
      <c r="K10733" s="21"/>
      <c r="L10733" s="21"/>
      <c r="M10733" s="19"/>
      <c r="N10733" s="19"/>
    </row>
    <row r="10734" spans="8:14">
      <c r="H10734" s="18"/>
      <c r="I10734" s="20"/>
      <c r="K10734" s="21"/>
      <c r="L10734" s="21"/>
      <c r="M10734" s="19"/>
      <c r="N10734" s="19"/>
    </row>
    <row r="10735" spans="8:14">
      <c r="H10735" s="18"/>
      <c r="I10735" s="20"/>
      <c r="K10735" s="21"/>
      <c r="L10735" s="21"/>
      <c r="M10735" s="19"/>
      <c r="N10735" s="19"/>
    </row>
    <row r="10736" spans="8:14">
      <c r="H10736" s="18"/>
      <c r="I10736" s="20"/>
      <c r="K10736" s="21"/>
      <c r="L10736" s="21"/>
      <c r="M10736" s="19"/>
      <c r="N10736" s="19"/>
    </row>
    <row r="10737" spans="8:14">
      <c r="H10737" s="18"/>
      <c r="I10737" s="20"/>
      <c r="K10737" s="21"/>
      <c r="L10737" s="21"/>
      <c r="M10737" s="19"/>
      <c r="N10737" s="19"/>
    </row>
    <row r="10738" spans="8:14">
      <c r="H10738" s="18"/>
      <c r="I10738" s="20"/>
      <c r="K10738" s="21"/>
      <c r="L10738" s="21"/>
      <c r="M10738" s="19"/>
      <c r="N10738" s="19"/>
    </row>
    <row r="10739" spans="8:14">
      <c r="H10739" s="18"/>
      <c r="I10739" s="20"/>
      <c r="K10739" s="21"/>
      <c r="L10739" s="21"/>
      <c r="M10739" s="19"/>
      <c r="N10739" s="19"/>
    </row>
    <row r="10740" spans="8:14">
      <c r="H10740" s="18"/>
      <c r="I10740" s="20"/>
      <c r="K10740" s="21"/>
      <c r="L10740" s="21"/>
      <c r="M10740" s="19"/>
      <c r="N10740" s="19"/>
    </row>
    <row r="10741" spans="8:14">
      <c r="H10741" s="18"/>
      <c r="I10741" s="20"/>
      <c r="K10741" s="21"/>
      <c r="L10741" s="21"/>
      <c r="M10741" s="19"/>
      <c r="N10741" s="19"/>
    </row>
    <row r="10742" spans="8:14">
      <c r="H10742" s="18"/>
      <c r="I10742" s="20"/>
      <c r="K10742" s="21"/>
      <c r="L10742" s="21"/>
      <c r="M10742" s="19"/>
      <c r="N10742" s="19"/>
    </row>
    <row r="10743" spans="8:14">
      <c r="H10743" s="18"/>
      <c r="I10743" s="20"/>
      <c r="K10743" s="21"/>
      <c r="L10743" s="21"/>
      <c r="M10743" s="19"/>
      <c r="N10743" s="19"/>
    </row>
    <row r="10744" spans="8:14">
      <c r="H10744" s="18"/>
      <c r="I10744" s="20"/>
      <c r="K10744" s="21"/>
      <c r="L10744" s="21"/>
      <c r="M10744" s="19"/>
      <c r="N10744" s="19"/>
    </row>
    <row r="10745" spans="8:14">
      <c r="H10745" s="18"/>
      <c r="I10745" s="20"/>
      <c r="K10745" s="21"/>
      <c r="L10745" s="21"/>
      <c r="M10745" s="19"/>
      <c r="N10745" s="19"/>
    </row>
    <row r="10746" spans="8:14">
      <c r="H10746" s="18"/>
      <c r="I10746" s="20"/>
      <c r="K10746" s="21"/>
      <c r="L10746" s="21"/>
      <c r="M10746" s="19"/>
      <c r="N10746" s="19"/>
    </row>
    <row r="10747" spans="8:14">
      <c r="H10747" s="18"/>
      <c r="I10747" s="20"/>
      <c r="K10747" s="21"/>
      <c r="L10747" s="21"/>
      <c r="M10747" s="19"/>
      <c r="N10747" s="19"/>
    </row>
    <row r="10748" spans="8:14">
      <c r="H10748" s="18"/>
      <c r="I10748" s="20"/>
      <c r="K10748" s="21"/>
      <c r="L10748" s="21"/>
      <c r="M10748" s="19"/>
      <c r="N10748" s="19"/>
    </row>
    <row r="10749" spans="8:14">
      <c r="H10749" s="18"/>
      <c r="I10749" s="20"/>
      <c r="K10749" s="21"/>
      <c r="L10749" s="21"/>
      <c r="M10749" s="19"/>
      <c r="N10749" s="19"/>
    </row>
    <row r="10750" spans="8:14">
      <c r="H10750" s="18"/>
      <c r="I10750" s="20"/>
      <c r="K10750" s="21"/>
      <c r="L10750" s="21"/>
      <c r="M10750" s="19"/>
      <c r="N10750" s="19"/>
    </row>
    <row r="10751" spans="8:14">
      <c r="H10751" s="18"/>
      <c r="I10751" s="20"/>
      <c r="K10751" s="21"/>
      <c r="L10751" s="21"/>
      <c r="M10751" s="19"/>
      <c r="N10751" s="19"/>
    </row>
    <row r="10752" spans="8:14">
      <c r="H10752" s="18"/>
      <c r="I10752" s="20"/>
      <c r="K10752" s="21"/>
      <c r="L10752" s="21"/>
      <c r="M10752" s="19"/>
      <c r="N10752" s="19"/>
    </row>
    <row r="10753" spans="8:14">
      <c r="H10753" s="18"/>
      <c r="I10753" s="20"/>
      <c r="K10753" s="21"/>
      <c r="L10753" s="21"/>
      <c r="M10753" s="19"/>
      <c r="N10753" s="19"/>
    </row>
    <row r="10754" spans="8:14">
      <c r="H10754" s="18"/>
      <c r="I10754" s="20"/>
      <c r="K10754" s="21"/>
      <c r="L10754" s="21"/>
      <c r="M10754" s="19"/>
      <c r="N10754" s="19"/>
    </row>
    <row r="10755" spans="8:14">
      <c r="H10755" s="18"/>
      <c r="I10755" s="20"/>
      <c r="K10755" s="21"/>
      <c r="L10755" s="21"/>
      <c r="M10755" s="19"/>
      <c r="N10755" s="19"/>
    </row>
    <row r="10756" spans="8:14">
      <c r="H10756" s="18"/>
      <c r="I10756" s="20"/>
      <c r="K10756" s="21"/>
      <c r="L10756" s="21"/>
      <c r="M10756" s="19"/>
      <c r="N10756" s="19"/>
    </row>
    <row r="10757" spans="8:14">
      <c r="H10757" s="18"/>
      <c r="I10757" s="20"/>
      <c r="K10757" s="21"/>
      <c r="L10757" s="21"/>
      <c r="M10757" s="19"/>
      <c r="N10757" s="19"/>
    </row>
    <row r="10758" spans="8:14">
      <c r="H10758" s="18"/>
      <c r="I10758" s="20"/>
      <c r="K10758" s="21"/>
      <c r="L10758" s="21"/>
      <c r="M10758" s="19"/>
      <c r="N10758" s="19"/>
    </row>
    <row r="10759" spans="8:14">
      <c r="H10759" s="18"/>
      <c r="I10759" s="20"/>
      <c r="K10759" s="21"/>
      <c r="L10759" s="21"/>
      <c r="M10759" s="19"/>
      <c r="N10759" s="19"/>
    </row>
    <row r="10760" spans="8:14">
      <c r="H10760" s="18"/>
      <c r="I10760" s="20"/>
      <c r="K10760" s="21"/>
      <c r="L10760" s="21"/>
      <c r="M10760" s="19"/>
      <c r="N10760" s="19"/>
    </row>
    <row r="10761" spans="8:14">
      <c r="H10761" s="18"/>
      <c r="I10761" s="20"/>
      <c r="K10761" s="21"/>
      <c r="L10761" s="21"/>
      <c r="M10761" s="19"/>
      <c r="N10761" s="19"/>
    </row>
    <row r="10762" spans="8:14">
      <c r="H10762" s="18"/>
      <c r="I10762" s="20"/>
      <c r="K10762" s="21"/>
      <c r="L10762" s="21"/>
      <c r="M10762" s="19"/>
      <c r="N10762" s="19"/>
    </row>
    <row r="10763" spans="8:14">
      <c r="H10763" s="18"/>
      <c r="I10763" s="20"/>
      <c r="K10763" s="21"/>
      <c r="L10763" s="21"/>
      <c r="M10763" s="19"/>
      <c r="N10763" s="19"/>
    </row>
    <row r="10764" spans="8:14">
      <c r="H10764" s="18"/>
      <c r="I10764" s="20"/>
      <c r="K10764" s="21"/>
      <c r="L10764" s="21"/>
      <c r="M10764" s="19"/>
      <c r="N10764" s="19"/>
    </row>
    <row r="10765" spans="8:14">
      <c r="H10765" s="18"/>
      <c r="I10765" s="20"/>
      <c r="K10765" s="21"/>
      <c r="L10765" s="21"/>
      <c r="M10765" s="19"/>
      <c r="N10765" s="19"/>
    </row>
    <row r="10766" spans="8:14">
      <c r="H10766" s="18"/>
      <c r="I10766" s="20"/>
      <c r="K10766" s="21"/>
      <c r="L10766" s="21"/>
      <c r="M10766" s="19"/>
      <c r="N10766" s="19"/>
    </row>
    <row r="10767" spans="8:14">
      <c r="H10767" s="18"/>
      <c r="I10767" s="20"/>
      <c r="K10767" s="21"/>
      <c r="L10767" s="21"/>
      <c r="M10767" s="19"/>
      <c r="N10767" s="19"/>
    </row>
    <row r="10768" spans="8:14">
      <c r="H10768" s="18"/>
      <c r="I10768" s="20"/>
      <c r="K10768" s="21"/>
      <c r="L10768" s="21"/>
      <c r="M10768" s="19"/>
      <c r="N10768" s="19"/>
    </row>
    <row r="10769" spans="8:14">
      <c r="H10769" s="18"/>
      <c r="I10769" s="20"/>
      <c r="K10769" s="21"/>
      <c r="L10769" s="21"/>
      <c r="M10769" s="19"/>
      <c r="N10769" s="19"/>
    </row>
    <row r="10770" spans="8:14">
      <c r="H10770" s="18"/>
      <c r="I10770" s="20"/>
      <c r="K10770" s="21"/>
      <c r="L10770" s="21"/>
      <c r="M10770" s="19"/>
      <c r="N10770" s="19"/>
    </row>
    <row r="10771" spans="8:14">
      <c r="H10771" s="18"/>
      <c r="I10771" s="20"/>
      <c r="K10771" s="21"/>
      <c r="L10771" s="21"/>
      <c r="M10771" s="19"/>
      <c r="N10771" s="19"/>
    </row>
    <row r="10772" spans="8:14">
      <c r="H10772" s="18"/>
      <c r="I10772" s="20"/>
      <c r="K10772" s="21"/>
      <c r="L10772" s="21"/>
      <c r="M10772" s="19"/>
      <c r="N10772" s="19"/>
    </row>
    <row r="10773" spans="8:14">
      <c r="H10773" s="18"/>
      <c r="I10773" s="20"/>
      <c r="K10773" s="21"/>
      <c r="L10773" s="21"/>
      <c r="M10773" s="19"/>
      <c r="N10773" s="19"/>
    </row>
    <row r="10774" spans="8:14">
      <c r="H10774" s="18"/>
      <c r="I10774" s="20"/>
      <c r="K10774" s="21"/>
      <c r="L10774" s="21"/>
      <c r="M10774" s="19"/>
      <c r="N10774" s="19"/>
    </row>
    <row r="10775" spans="8:14">
      <c r="H10775" s="18"/>
      <c r="I10775" s="20"/>
      <c r="K10775" s="21"/>
      <c r="L10775" s="21"/>
      <c r="M10775" s="19"/>
      <c r="N10775" s="19"/>
    </row>
    <row r="10776" spans="8:14">
      <c r="H10776" s="18"/>
      <c r="I10776" s="20"/>
      <c r="K10776" s="21"/>
      <c r="L10776" s="21"/>
      <c r="M10776" s="19"/>
      <c r="N10776" s="19"/>
    </row>
    <row r="10777" spans="8:14">
      <c r="H10777" s="18"/>
      <c r="I10777" s="20"/>
      <c r="K10777" s="21"/>
      <c r="L10777" s="21"/>
      <c r="M10777" s="19"/>
      <c r="N10777" s="19"/>
    </row>
    <row r="10778" spans="8:14">
      <c r="H10778" s="18"/>
      <c r="I10778" s="20"/>
      <c r="K10778" s="21"/>
      <c r="L10778" s="21"/>
      <c r="M10778" s="19"/>
      <c r="N10778" s="19"/>
    </row>
    <row r="10779" spans="8:14">
      <c r="H10779" s="18"/>
      <c r="I10779" s="20"/>
      <c r="K10779" s="21"/>
      <c r="L10779" s="21"/>
      <c r="M10779" s="19"/>
      <c r="N10779" s="19"/>
    </row>
    <row r="10780" spans="8:14">
      <c r="H10780" s="18"/>
      <c r="I10780" s="20"/>
      <c r="K10780" s="21"/>
      <c r="L10780" s="21"/>
      <c r="M10780" s="19"/>
      <c r="N10780" s="19"/>
    </row>
    <row r="10781" spans="8:14">
      <c r="H10781" s="18"/>
      <c r="I10781" s="20"/>
      <c r="K10781" s="21"/>
      <c r="L10781" s="21"/>
      <c r="M10781" s="19"/>
      <c r="N10781" s="19"/>
    </row>
    <row r="10782" spans="8:14">
      <c r="H10782" s="18"/>
      <c r="I10782" s="20"/>
      <c r="K10782" s="21"/>
      <c r="L10782" s="21"/>
      <c r="M10782" s="19"/>
      <c r="N10782" s="19"/>
    </row>
    <row r="10783" spans="8:14">
      <c r="H10783" s="18"/>
      <c r="I10783" s="20"/>
      <c r="K10783" s="21"/>
      <c r="L10783" s="21"/>
      <c r="M10783" s="19"/>
      <c r="N10783" s="19"/>
    </row>
    <row r="10784" spans="8:14">
      <c r="H10784" s="18"/>
      <c r="I10784" s="20"/>
      <c r="K10784" s="21"/>
      <c r="L10784" s="21"/>
      <c r="M10784" s="19"/>
      <c r="N10784" s="19"/>
    </row>
    <row r="10785" spans="8:14">
      <c r="H10785" s="18"/>
      <c r="I10785" s="20"/>
      <c r="K10785" s="21"/>
      <c r="L10785" s="21"/>
      <c r="M10785" s="19"/>
      <c r="N10785" s="19"/>
    </row>
    <row r="10786" spans="8:14">
      <c r="H10786" s="18"/>
      <c r="I10786" s="20"/>
      <c r="K10786" s="21"/>
      <c r="L10786" s="21"/>
      <c r="M10786" s="19"/>
      <c r="N10786" s="19"/>
    </row>
    <row r="10787" spans="8:14">
      <c r="H10787" s="18"/>
      <c r="I10787" s="20"/>
      <c r="K10787" s="21"/>
      <c r="L10787" s="21"/>
      <c r="M10787" s="19"/>
      <c r="N10787" s="19"/>
    </row>
    <row r="10788" spans="8:14">
      <c r="H10788" s="18"/>
      <c r="I10788" s="20"/>
      <c r="K10788" s="21"/>
      <c r="L10788" s="21"/>
      <c r="M10788" s="19"/>
      <c r="N10788" s="19"/>
    </row>
    <row r="10789" spans="8:14">
      <c r="H10789" s="18"/>
      <c r="I10789" s="20"/>
      <c r="K10789" s="21"/>
      <c r="L10789" s="21"/>
      <c r="M10789" s="19"/>
      <c r="N10789" s="19"/>
    </row>
    <row r="10790" spans="8:14">
      <c r="H10790" s="18"/>
      <c r="I10790" s="20"/>
      <c r="K10790" s="21"/>
      <c r="L10790" s="21"/>
      <c r="M10790" s="19"/>
      <c r="N10790" s="19"/>
    </row>
    <row r="10791" spans="8:14">
      <c r="H10791" s="18"/>
      <c r="I10791" s="20"/>
      <c r="K10791" s="21"/>
      <c r="L10791" s="21"/>
      <c r="M10791" s="19"/>
      <c r="N10791" s="19"/>
    </row>
    <row r="10792" spans="8:14">
      <c r="H10792" s="18"/>
      <c r="I10792" s="20"/>
      <c r="K10792" s="21"/>
      <c r="L10792" s="21"/>
      <c r="M10792" s="19"/>
      <c r="N10792" s="19"/>
    </row>
    <row r="10793" spans="8:14">
      <c r="H10793" s="18"/>
      <c r="I10793" s="20"/>
      <c r="K10793" s="21"/>
      <c r="L10793" s="21"/>
      <c r="M10793" s="19"/>
      <c r="N10793" s="19"/>
    </row>
    <row r="10794" spans="8:14">
      <c r="H10794" s="18"/>
      <c r="I10794" s="20"/>
      <c r="K10794" s="21"/>
      <c r="L10794" s="21"/>
      <c r="M10794" s="19"/>
      <c r="N10794" s="19"/>
    </row>
    <row r="10795" spans="8:14">
      <c r="H10795" s="18"/>
      <c r="I10795" s="20"/>
      <c r="K10795" s="21"/>
      <c r="L10795" s="21"/>
      <c r="M10795" s="19"/>
      <c r="N10795" s="19"/>
    </row>
    <row r="10796" spans="8:14">
      <c r="H10796" s="18"/>
      <c r="I10796" s="20"/>
      <c r="K10796" s="21"/>
      <c r="L10796" s="21"/>
      <c r="M10796" s="19"/>
      <c r="N10796" s="19"/>
    </row>
    <row r="10797" spans="8:14">
      <c r="H10797" s="18"/>
      <c r="I10797" s="20"/>
      <c r="K10797" s="21"/>
      <c r="L10797" s="21"/>
      <c r="M10797" s="19"/>
      <c r="N10797" s="19"/>
    </row>
    <row r="10798" spans="8:14">
      <c r="H10798" s="18"/>
      <c r="I10798" s="20"/>
      <c r="K10798" s="21"/>
      <c r="L10798" s="21"/>
      <c r="M10798" s="19"/>
      <c r="N10798" s="19"/>
    </row>
    <row r="10799" spans="8:14">
      <c r="H10799" s="18"/>
      <c r="I10799" s="20"/>
      <c r="K10799" s="21"/>
      <c r="L10799" s="21"/>
      <c r="M10799" s="19"/>
      <c r="N10799" s="19"/>
    </row>
    <row r="10800" spans="8:14">
      <c r="H10800" s="18"/>
      <c r="I10800" s="20"/>
      <c r="K10800" s="21"/>
      <c r="L10800" s="21"/>
      <c r="M10800" s="19"/>
      <c r="N10800" s="19"/>
    </row>
    <row r="10801" spans="8:14">
      <c r="H10801" s="18"/>
      <c r="I10801" s="20"/>
      <c r="K10801" s="21"/>
      <c r="L10801" s="21"/>
      <c r="M10801" s="19"/>
      <c r="N10801" s="19"/>
    </row>
    <row r="10802" spans="8:14">
      <c r="H10802" s="18"/>
      <c r="I10802" s="20"/>
      <c r="K10802" s="21"/>
      <c r="L10802" s="21"/>
      <c r="M10802" s="19"/>
      <c r="N10802" s="19"/>
    </row>
    <row r="10803" spans="8:14">
      <c r="H10803" s="18"/>
      <c r="I10803" s="20"/>
      <c r="K10803" s="21"/>
      <c r="L10803" s="21"/>
      <c r="M10803" s="19"/>
      <c r="N10803" s="19"/>
    </row>
    <row r="10804" spans="8:14">
      <c r="H10804" s="18"/>
      <c r="I10804" s="20"/>
      <c r="K10804" s="21"/>
      <c r="L10804" s="21"/>
      <c r="M10804" s="19"/>
      <c r="N10804" s="19"/>
    </row>
    <row r="10805" spans="8:14">
      <c r="H10805" s="18"/>
      <c r="I10805" s="20"/>
      <c r="K10805" s="21"/>
      <c r="L10805" s="21"/>
      <c r="M10805" s="19"/>
      <c r="N10805" s="19"/>
    </row>
    <row r="10806" spans="8:14">
      <c r="H10806" s="18"/>
      <c r="I10806" s="20"/>
      <c r="K10806" s="21"/>
      <c r="L10806" s="21"/>
      <c r="M10806" s="19"/>
      <c r="N10806" s="19"/>
    </row>
    <row r="10807" spans="8:14">
      <c r="H10807" s="18"/>
      <c r="I10807" s="20"/>
      <c r="K10807" s="21"/>
      <c r="L10807" s="21"/>
      <c r="M10807" s="19"/>
      <c r="N10807" s="19"/>
    </row>
    <row r="10808" spans="8:14">
      <c r="H10808" s="18"/>
      <c r="I10808" s="20"/>
      <c r="K10808" s="21"/>
      <c r="L10808" s="21"/>
      <c r="M10808" s="19"/>
      <c r="N10808" s="19"/>
    </row>
    <row r="10809" spans="8:14">
      <c r="H10809" s="18"/>
      <c r="I10809" s="20"/>
      <c r="K10809" s="21"/>
      <c r="L10809" s="21"/>
      <c r="M10809" s="19"/>
      <c r="N10809" s="19"/>
    </row>
    <row r="10810" spans="8:14">
      <c r="H10810" s="18"/>
      <c r="I10810" s="20"/>
      <c r="K10810" s="21"/>
      <c r="L10810" s="21"/>
      <c r="M10810" s="19"/>
      <c r="N10810" s="19"/>
    </row>
    <row r="10811" spans="8:14">
      <c r="H10811" s="18"/>
      <c r="I10811" s="20"/>
      <c r="K10811" s="21"/>
      <c r="L10811" s="21"/>
      <c r="M10811" s="19"/>
      <c r="N10811" s="19"/>
    </row>
    <row r="10812" spans="8:14">
      <c r="H10812" s="18"/>
      <c r="I10812" s="20"/>
      <c r="K10812" s="21"/>
      <c r="L10812" s="21"/>
      <c r="M10812" s="19"/>
      <c r="N10812" s="19"/>
    </row>
    <row r="10813" spans="8:14">
      <c r="H10813" s="18"/>
      <c r="I10813" s="20"/>
      <c r="K10813" s="21"/>
      <c r="L10813" s="21"/>
      <c r="M10813" s="19"/>
      <c r="N10813" s="19"/>
    </row>
    <row r="10814" spans="8:14">
      <c r="H10814" s="18"/>
      <c r="I10814" s="20"/>
      <c r="K10814" s="21"/>
      <c r="L10814" s="21"/>
      <c r="M10814" s="19"/>
      <c r="N10814" s="19"/>
    </row>
    <row r="10815" spans="8:14">
      <c r="H10815" s="18"/>
      <c r="I10815" s="20"/>
      <c r="K10815" s="21"/>
      <c r="L10815" s="21"/>
      <c r="M10815" s="19"/>
      <c r="N10815" s="19"/>
    </row>
    <row r="10816" spans="8:14">
      <c r="H10816" s="18"/>
      <c r="I10816" s="20"/>
      <c r="K10816" s="21"/>
      <c r="L10816" s="21"/>
      <c r="M10816" s="19"/>
      <c r="N10816" s="19"/>
    </row>
    <row r="10817" spans="8:14">
      <c r="H10817" s="18"/>
      <c r="I10817" s="20"/>
      <c r="K10817" s="21"/>
      <c r="L10817" s="21"/>
      <c r="M10817" s="19"/>
      <c r="N10817" s="19"/>
    </row>
    <row r="10818" spans="8:14">
      <c r="H10818" s="18"/>
      <c r="I10818" s="20"/>
      <c r="K10818" s="21"/>
      <c r="L10818" s="21"/>
      <c r="M10818" s="19"/>
      <c r="N10818" s="19"/>
    </row>
    <row r="10819" spans="8:14">
      <c r="H10819" s="18"/>
      <c r="I10819" s="20"/>
      <c r="K10819" s="21"/>
      <c r="L10819" s="21"/>
      <c r="M10819" s="19"/>
      <c r="N10819" s="19"/>
    </row>
    <row r="10820" spans="8:14">
      <c r="H10820" s="18"/>
      <c r="I10820" s="20"/>
      <c r="K10820" s="21"/>
      <c r="L10820" s="21"/>
      <c r="M10820" s="19"/>
      <c r="N10820" s="19"/>
    </row>
    <row r="10821" spans="8:14">
      <c r="H10821" s="18"/>
      <c r="I10821" s="20"/>
      <c r="K10821" s="21"/>
      <c r="L10821" s="21"/>
      <c r="M10821" s="19"/>
      <c r="N10821" s="19"/>
    </row>
    <row r="10822" spans="8:14">
      <c r="H10822" s="18"/>
      <c r="I10822" s="20"/>
      <c r="K10822" s="21"/>
      <c r="L10822" s="21"/>
      <c r="M10822" s="19"/>
      <c r="N10822" s="19"/>
    </row>
    <row r="10823" spans="8:14">
      <c r="H10823" s="18"/>
      <c r="I10823" s="20"/>
      <c r="K10823" s="21"/>
      <c r="L10823" s="21"/>
      <c r="M10823" s="19"/>
      <c r="N10823" s="19"/>
    </row>
    <row r="10824" spans="8:14">
      <c r="H10824" s="18"/>
      <c r="I10824" s="20"/>
      <c r="K10824" s="21"/>
      <c r="L10824" s="21"/>
      <c r="M10824" s="19"/>
      <c r="N10824" s="19"/>
    </row>
    <row r="10825" spans="8:14">
      <c r="H10825" s="18"/>
      <c r="I10825" s="20"/>
      <c r="K10825" s="21"/>
      <c r="L10825" s="21"/>
      <c r="M10825" s="19"/>
      <c r="N10825" s="19"/>
    </row>
    <row r="10826" spans="8:14">
      <c r="H10826" s="18"/>
      <c r="I10826" s="20"/>
      <c r="K10826" s="21"/>
      <c r="L10826" s="21"/>
      <c r="M10826" s="19"/>
      <c r="N10826" s="19"/>
    </row>
    <row r="10827" spans="8:14">
      <c r="H10827" s="18"/>
      <c r="I10827" s="20"/>
      <c r="K10827" s="21"/>
      <c r="L10827" s="21"/>
      <c r="M10827" s="19"/>
      <c r="N10827" s="19"/>
    </row>
    <row r="10828" spans="8:14">
      <c r="H10828" s="18"/>
      <c r="I10828" s="20"/>
      <c r="K10828" s="21"/>
      <c r="L10828" s="21"/>
      <c r="M10828" s="19"/>
      <c r="N10828" s="19"/>
    </row>
    <row r="10829" spans="8:14">
      <c r="H10829" s="18"/>
      <c r="I10829" s="20"/>
      <c r="K10829" s="21"/>
      <c r="L10829" s="21"/>
      <c r="M10829" s="19"/>
      <c r="N10829" s="19"/>
    </row>
    <row r="10830" spans="8:14">
      <c r="H10830" s="18"/>
      <c r="I10830" s="20"/>
      <c r="K10830" s="21"/>
      <c r="L10830" s="21"/>
      <c r="M10830" s="19"/>
      <c r="N10830" s="19"/>
    </row>
    <row r="10831" spans="8:14">
      <c r="H10831" s="18"/>
      <c r="I10831" s="20"/>
      <c r="K10831" s="21"/>
      <c r="L10831" s="21"/>
      <c r="M10831" s="19"/>
      <c r="N10831" s="19"/>
    </row>
    <row r="10832" spans="8:14">
      <c r="H10832" s="18"/>
      <c r="I10832" s="20"/>
      <c r="K10832" s="21"/>
      <c r="L10832" s="21"/>
      <c r="M10832" s="19"/>
      <c r="N10832" s="19"/>
    </row>
    <row r="10833" spans="8:14">
      <c r="H10833" s="18"/>
      <c r="I10833" s="20"/>
      <c r="K10833" s="21"/>
      <c r="L10833" s="21"/>
      <c r="M10833" s="19"/>
      <c r="N10833" s="19"/>
    </row>
    <row r="10834" spans="8:14">
      <c r="H10834" s="18"/>
      <c r="I10834" s="20"/>
      <c r="K10834" s="21"/>
      <c r="L10834" s="21"/>
      <c r="M10834" s="19"/>
      <c r="N10834" s="19"/>
    </row>
    <row r="10835" spans="8:14">
      <c r="H10835" s="18"/>
      <c r="I10835" s="20"/>
      <c r="K10835" s="21"/>
      <c r="L10835" s="21"/>
      <c r="M10835" s="19"/>
      <c r="N10835" s="19"/>
    </row>
    <row r="10836" spans="8:14">
      <c r="H10836" s="18"/>
      <c r="I10836" s="20"/>
      <c r="K10836" s="21"/>
      <c r="L10836" s="21"/>
      <c r="M10836" s="19"/>
      <c r="N10836" s="19"/>
    </row>
    <row r="10837" spans="8:14">
      <c r="H10837" s="18"/>
      <c r="I10837" s="20"/>
      <c r="K10837" s="21"/>
      <c r="L10837" s="21"/>
      <c r="M10837" s="19"/>
      <c r="N10837" s="19"/>
    </row>
    <row r="10838" spans="8:14">
      <c r="H10838" s="18"/>
      <c r="I10838" s="20"/>
      <c r="K10838" s="21"/>
      <c r="L10838" s="21"/>
      <c r="M10838" s="19"/>
      <c r="N10838" s="19"/>
    </row>
    <row r="10839" spans="8:14">
      <c r="H10839" s="18"/>
      <c r="I10839" s="20"/>
      <c r="K10839" s="21"/>
      <c r="L10839" s="21"/>
      <c r="M10839" s="19"/>
      <c r="N10839" s="19"/>
    </row>
    <row r="10840" spans="8:14">
      <c r="H10840" s="18"/>
      <c r="I10840" s="20"/>
      <c r="K10840" s="21"/>
      <c r="L10840" s="21"/>
      <c r="M10840" s="19"/>
      <c r="N10840" s="19"/>
    </row>
    <row r="10841" spans="8:14">
      <c r="H10841" s="18"/>
      <c r="I10841" s="20"/>
      <c r="K10841" s="21"/>
      <c r="L10841" s="21"/>
      <c r="M10841" s="19"/>
      <c r="N10841" s="19"/>
    </row>
    <row r="10842" spans="8:14">
      <c r="H10842" s="18"/>
      <c r="I10842" s="20"/>
      <c r="K10842" s="21"/>
      <c r="L10842" s="21"/>
      <c r="M10842" s="19"/>
      <c r="N10842" s="19"/>
    </row>
    <row r="10843" spans="8:14">
      <c r="H10843" s="18"/>
      <c r="I10843" s="20"/>
      <c r="K10843" s="21"/>
      <c r="L10843" s="21"/>
      <c r="M10843" s="19"/>
      <c r="N10843" s="19"/>
    </row>
    <row r="10844" spans="8:14">
      <c r="H10844" s="18"/>
      <c r="I10844" s="20"/>
      <c r="K10844" s="21"/>
      <c r="L10844" s="21"/>
      <c r="M10844" s="19"/>
      <c r="N10844" s="19"/>
    </row>
    <row r="10845" spans="8:14">
      <c r="H10845" s="18"/>
      <c r="I10845" s="20"/>
      <c r="K10845" s="21"/>
      <c r="L10845" s="21"/>
      <c r="M10845" s="19"/>
      <c r="N10845" s="19"/>
    </row>
    <row r="10846" spans="8:14">
      <c r="H10846" s="18"/>
      <c r="I10846" s="20"/>
      <c r="K10846" s="21"/>
      <c r="L10846" s="21"/>
      <c r="M10846" s="19"/>
      <c r="N10846" s="19"/>
    </row>
    <row r="10847" spans="8:14">
      <c r="H10847" s="18"/>
      <c r="I10847" s="20"/>
      <c r="K10847" s="21"/>
      <c r="L10847" s="21"/>
      <c r="M10847" s="19"/>
      <c r="N10847" s="19"/>
    </row>
    <row r="10848" spans="8:14">
      <c r="H10848" s="18"/>
      <c r="I10848" s="20"/>
      <c r="K10848" s="21"/>
      <c r="L10848" s="21"/>
      <c r="M10848" s="19"/>
      <c r="N10848" s="19"/>
    </row>
    <row r="10849" spans="8:14">
      <c r="H10849" s="18"/>
      <c r="I10849" s="20"/>
      <c r="K10849" s="21"/>
      <c r="L10849" s="21"/>
      <c r="M10849" s="19"/>
      <c r="N10849" s="19"/>
    </row>
    <row r="10850" spans="8:14">
      <c r="H10850" s="18"/>
      <c r="I10850" s="20"/>
      <c r="K10850" s="21"/>
      <c r="L10850" s="21"/>
      <c r="M10850" s="19"/>
      <c r="N10850" s="19"/>
    </row>
    <row r="10851" spans="8:14">
      <c r="H10851" s="18"/>
      <c r="I10851" s="20"/>
      <c r="K10851" s="21"/>
      <c r="L10851" s="21"/>
      <c r="M10851" s="19"/>
      <c r="N10851" s="19"/>
    </row>
    <row r="10852" spans="8:14">
      <c r="H10852" s="18"/>
      <c r="I10852" s="20"/>
      <c r="K10852" s="21"/>
      <c r="L10852" s="21"/>
      <c r="M10852" s="19"/>
      <c r="N10852" s="19"/>
    </row>
    <row r="10853" spans="8:14">
      <c r="H10853" s="18"/>
      <c r="I10853" s="20"/>
      <c r="K10853" s="21"/>
      <c r="L10853" s="21"/>
      <c r="M10853" s="19"/>
      <c r="N10853" s="19"/>
    </row>
    <row r="10854" spans="8:14">
      <c r="H10854" s="18"/>
      <c r="I10854" s="20"/>
      <c r="K10854" s="21"/>
      <c r="L10854" s="21"/>
      <c r="M10854" s="19"/>
      <c r="N10854" s="19"/>
    </row>
    <row r="10855" spans="8:14">
      <c r="H10855" s="18"/>
      <c r="I10855" s="20"/>
      <c r="K10855" s="21"/>
      <c r="L10855" s="21"/>
      <c r="M10855" s="19"/>
      <c r="N10855" s="19"/>
    </row>
    <row r="10856" spans="8:14">
      <c r="H10856" s="18"/>
      <c r="I10856" s="20"/>
      <c r="K10856" s="21"/>
      <c r="L10856" s="21"/>
      <c r="M10856" s="19"/>
      <c r="N10856" s="19"/>
    </row>
    <row r="10857" spans="8:14">
      <c r="H10857" s="18"/>
      <c r="I10857" s="20"/>
      <c r="K10857" s="21"/>
      <c r="L10857" s="21"/>
      <c r="M10857" s="19"/>
      <c r="N10857" s="19"/>
    </row>
    <row r="10858" spans="8:14">
      <c r="H10858" s="18"/>
      <c r="I10858" s="20"/>
      <c r="K10858" s="21"/>
      <c r="L10858" s="21"/>
      <c r="M10858" s="19"/>
      <c r="N10858" s="19"/>
    </row>
    <row r="10859" spans="8:14">
      <c r="H10859" s="18"/>
      <c r="I10859" s="20"/>
      <c r="K10859" s="21"/>
      <c r="L10859" s="21"/>
      <c r="M10859" s="19"/>
      <c r="N10859" s="19"/>
    </row>
    <row r="10860" spans="8:14">
      <c r="H10860" s="18"/>
      <c r="I10860" s="20"/>
      <c r="K10860" s="21"/>
      <c r="L10860" s="21"/>
      <c r="M10860" s="19"/>
      <c r="N10860" s="19"/>
    </row>
    <row r="10861" spans="8:14">
      <c r="H10861" s="18"/>
      <c r="I10861" s="20"/>
      <c r="K10861" s="21"/>
      <c r="L10861" s="21"/>
      <c r="M10861" s="19"/>
      <c r="N10861" s="19"/>
    </row>
    <row r="10862" spans="8:14">
      <c r="H10862" s="18"/>
      <c r="I10862" s="20"/>
      <c r="K10862" s="21"/>
      <c r="L10862" s="21"/>
      <c r="M10862" s="19"/>
      <c r="N10862" s="19"/>
    </row>
    <row r="10863" spans="8:14">
      <c r="H10863" s="18"/>
      <c r="I10863" s="20"/>
      <c r="K10863" s="21"/>
      <c r="L10863" s="21"/>
      <c r="M10863" s="19"/>
      <c r="N10863" s="19"/>
    </row>
    <row r="10864" spans="8:14">
      <c r="H10864" s="18"/>
      <c r="I10864" s="20"/>
      <c r="K10864" s="21"/>
      <c r="L10864" s="21"/>
      <c r="M10864" s="19"/>
      <c r="N10864" s="19"/>
    </row>
    <row r="10865" spans="8:14">
      <c r="H10865" s="18"/>
      <c r="I10865" s="20"/>
      <c r="K10865" s="21"/>
      <c r="L10865" s="21"/>
      <c r="M10865" s="19"/>
      <c r="N10865" s="19"/>
    </row>
    <row r="10866" spans="8:14">
      <c r="H10866" s="18"/>
      <c r="I10866" s="20"/>
      <c r="K10866" s="21"/>
      <c r="L10866" s="21"/>
      <c r="M10866" s="19"/>
      <c r="N10866" s="19"/>
    </row>
    <row r="10867" spans="8:14">
      <c r="H10867" s="18"/>
      <c r="I10867" s="20"/>
      <c r="K10867" s="21"/>
      <c r="L10867" s="21"/>
      <c r="M10867" s="19"/>
      <c r="N10867" s="19"/>
    </row>
    <row r="10868" spans="8:14">
      <c r="H10868" s="18"/>
      <c r="I10868" s="20"/>
      <c r="K10868" s="21"/>
      <c r="L10868" s="21"/>
      <c r="M10868" s="19"/>
      <c r="N10868" s="19"/>
    </row>
    <row r="10869" spans="8:14">
      <c r="H10869" s="18"/>
      <c r="I10869" s="20"/>
      <c r="K10869" s="21"/>
      <c r="L10869" s="21"/>
      <c r="M10869" s="19"/>
      <c r="N10869" s="19"/>
    </row>
    <row r="10870" spans="8:14">
      <c r="H10870" s="18"/>
      <c r="I10870" s="20"/>
      <c r="K10870" s="21"/>
      <c r="L10870" s="21"/>
      <c r="M10870" s="19"/>
      <c r="N10870" s="19"/>
    </row>
    <row r="10871" spans="8:14">
      <c r="H10871" s="18"/>
      <c r="I10871" s="20"/>
      <c r="K10871" s="21"/>
      <c r="L10871" s="21"/>
      <c r="M10871" s="19"/>
      <c r="N10871" s="19"/>
    </row>
    <row r="10872" spans="8:14">
      <c r="H10872" s="18"/>
      <c r="I10872" s="20"/>
      <c r="K10872" s="21"/>
      <c r="L10872" s="21"/>
      <c r="M10872" s="19"/>
      <c r="N10872" s="19"/>
    </row>
    <row r="10873" spans="8:14">
      <c r="H10873" s="18"/>
      <c r="I10873" s="20"/>
      <c r="K10873" s="21"/>
      <c r="L10873" s="21"/>
      <c r="M10873" s="19"/>
      <c r="N10873" s="19"/>
    </row>
    <row r="10874" spans="8:14">
      <c r="H10874" s="18"/>
      <c r="I10874" s="20"/>
      <c r="K10874" s="21"/>
      <c r="L10874" s="21"/>
      <c r="M10874" s="19"/>
      <c r="N10874" s="19"/>
    </row>
    <row r="10875" spans="8:14">
      <c r="H10875" s="18"/>
      <c r="I10875" s="20"/>
      <c r="K10875" s="21"/>
      <c r="L10875" s="21"/>
      <c r="M10875" s="19"/>
      <c r="N10875" s="19"/>
    </row>
    <row r="10876" spans="8:14">
      <c r="H10876" s="18"/>
      <c r="I10876" s="20"/>
      <c r="K10876" s="21"/>
      <c r="L10876" s="21"/>
      <c r="M10876" s="19"/>
      <c r="N10876" s="19"/>
    </row>
    <row r="10877" spans="8:14">
      <c r="H10877" s="18"/>
      <c r="I10877" s="20"/>
      <c r="K10877" s="21"/>
      <c r="L10877" s="21"/>
      <c r="M10877" s="19"/>
      <c r="N10877" s="19"/>
    </row>
    <row r="10878" spans="8:14">
      <c r="H10878" s="18"/>
      <c r="I10878" s="20"/>
      <c r="K10878" s="21"/>
      <c r="L10878" s="21"/>
      <c r="M10878" s="19"/>
      <c r="N10878" s="19"/>
    </row>
    <row r="10879" spans="8:14">
      <c r="H10879" s="18"/>
      <c r="I10879" s="20"/>
      <c r="K10879" s="21"/>
      <c r="L10879" s="21"/>
      <c r="M10879" s="19"/>
      <c r="N10879" s="19"/>
    </row>
    <row r="10880" spans="8:14">
      <c r="H10880" s="18"/>
      <c r="I10880" s="20"/>
      <c r="K10880" s="21"/>
      <c r="L10880" s="21"/>
      <c r="M10880" s="19"/>
      <c r="N10880" s="19"/>
    </row>
    <row r="10881" spans="8:14">
      <c r="H10881" s="18"/>
      <c r="I10881" s="20"/>
      <c r="K10881" s="21"/>
      <c r="L10881" s="21"/>
      <c r="M10881" s="19"/>
      <c r="N10881" s="19"/>
    </row>
    <row r="10882" spans="8:14">
      <c r="H10882" s="18"/>
      <c r="I10882" s="20"/>
      <c r="K10882" s="21"/>
      <c r="L10882" s="21"/>
      <c r="M10882" s="19"/>
      <c r="N10882" s="19"/>
    </row>
    <row r="10883" spans="8:14">
      <c r="H10883" s="18"/>
      <c r="I10883" s="20"/>
      <c r="K10883" s="21"/>
      <c r="L10883" s="21"/>
      <c r="M10883" s="19"/>
      <c r="N10883" s="19"/>
    </row>
    <row r="10884" spans="8:14">
      <c r="H10884" s="18"/>
      <c r="I10884" s="20"/>
      <c r="K10884" s="21"/>
      <c r="L10884" s="21"/>
      <c r="M10884" s="19"/>
      <c r="N10884" s="19"/>
    </row>
    <row r="10885" spans="8:14">
      <c r="H10885" s="18"/>
      <c r="I10885" s="20"/>
      <c r="K10885" s="21"/>
      <c r="L10885" s="21"/>
      <c r="M10885" s="19"/>
      <c r="N10885" s="19"/>
    </row>
    <row r="10886" spans="8:14">
      <c r="H10886" s="18"/>
      <c r="I10886" s="20"/>
      <c r="K10886" s="21"/>
      <c r="L10886" s="21"/>
      <c r="M10886" s="19"/>
      <c r="N10886" s="19"/>
    </row>
    <row r="10887" spans="8:14">
      <c r="H10887" s="18"/>
      <c r="I10887" s="20"/>
      <c r="K10887" s="21"/>
      <c r="L10887" s="21"/>
      <c r="M10887" s="19"/>
      <c r="N10887" s="19"/>
    </row>
    <row r="10888" spans="8:14">
      <c r="H10888" s="18"/>
      <c r="I10888" s="20"/>
      <c r="K10888" s="21"/>
      <c r="L10888" s="21"/>
      <c r="M10888" s="19"/>
      <c r="N10888" s="19"/>
    </row>
    <row r="10889" spans="8:14">
      <c r="H10889" s="18"/>
      <c r="I10889" s="20"/>
      <c r="K10889" s="21"/>
      <c r="L10889" s="21"/>
      <c r="M10889" s="19"/>
      <c r="N10889" s="19"/>
    </row>
    <row r="10890" spans="8:14">
      <c r="H10890" s="18"/>
      <c r="I10890" s="20"/>
      <c r="K10890" s="21"/>
      <c r="L10890" s="21"/>
      <c r="M10890" s="19"/>
      <c r="N10890" s="19"/>
    </row>
    <row r="10891" spans="8:14">
      <c r="H10891" s="18"/>
      <c r="I10891" s="20"/>
      <c r="K10891" s="21"/>
      <c r="L10891" s="21"/>
      <c r="M10891" s="19"/>
      <c r="N10891" s="19"/>
    </row>
    <row r="10892" spans="8:14">
      <c r="H10892" s="18"/>
      <c r="I10892" s="20"/>
      <c r="K10892" s="21"/>
      <c r="L10892" s="21"/>
      <c r="M10892" s="19"/>
      <c r="N10892" s="19"/>
    </row>
    <row r="10893" spans="8:14">
      <c r="H10893" s="18"/>
      <c r="I10893" s="20"/>
      <c r="K10893" s="21"/>
      <c r="L10893" s="21"/>
      <c r="M10893" s="19"/>
      <c r="N10893" s="19"/>
    </row>
    <row r="10894" spans="8:14">
      <c r="H10894" s="18"/>
      <c r="I10894" s="20"/>
      <c r="K10894" s="21"/>
      <c r="L10894" s="21"/>
      <c r="M10894" s="19"/>
      <c r="N10894" s="19"/>
    </row>
    <row r="10895" spans="8:14">
      <c r="H10895" s="18"/>
      <c r="I10895" s="20"/>
      <c r="K10895" s="21"/>
      <c r="L10895" s="21"/>
      <c r="M10895" s="19"/>
      <c r="N10895" s="19"/>
    </row>
    <row r="10896" spans="8:14">
      <c r="H10896" s="18"/>
      <c r="I10896" s="20"/>
      <c r="K10896" s="21"/>
      <c r="L10896" s="21"/>
      <c r="M10896" s="19"/>
      <c r="N10896" s="19"/>
    </row>
    <row r="10897" spans="8:14">
      <c r="H10897" s="18"/>
      <c r="I10897" s="20"/>
      <c r="K10897" s="21"/>
      <c r="L10897" s="21"/>
      <c r="M10897" s="19"/>
      <c r="N10897" s="19"/>
    </row>
    <row r="10898" spans="8:14">
      <c r="H10898" s="18"/>
      <c r="I10898" s="20"/>
      <c r="K10898" s="21"/>
      <c r="L10898" s="21"/>
      <c r="M10898" s="19"/>
      <c r="N10898" s="19"/>
    </row>
    <row r="10899" spans="8:14">
      <c r="H10899" s="18"/>
      <c r="I10899" s="20"/>
      <c r="K10899" s="21"/>
      <c r="L10899" s="21"/>
      <c r="M10899" s="19"/>
      <c r="N10899" s="19"/>
    </row>
    <row r="10900" spans="8:14">
      <c r="H10900" s="18"/>
      <c r="I10900" s="20"/>
      <c r="K10900" s="21"/>
      <c r="L10900" s="21"/>
      <c r="M10900" s="19"/>
      <c r="N10900" s="19"/>
    </row>
    <row r="10901" spans="8:14">
      <c r="H10901" s="18"/>
      <c r="I10901" s="20"/>
      <c r="K10901" s="21"/>
      <c r="L10901" s="21"/>
      <c r="M10901" s="19"/>
      <c r="N10901" s="19"/>
    </row>
    <row r="10902" spans="8:14">
      <c r="H10902" s="18"/>
      <c r="I10902" s="20"/>
      <c r="K10902" s="21"/>
      <c r="L10902" s="21"/>
      <c r="M10902" s="19"/>
      <c r="N10902" s="19"/>
    </row>
    <row r="10903" spans="8:14">
      <c r="H10903" s="18"/>
      <c r="I10903" s="20"/>
      <c r="K10903" s="21"/>
      <c r="L10903" s="21"/>
      <c r="M10903" s="19"/>
      <c r="N10903" s="19"/>
    </row>
    <row r="10904" spans="8:14">
      <c r="H10904" s="18"/>
      <c r="I10904" s="20"/>
      <c r="K10904" s="21"/>
      <c r="L10904" s="21"/>
      <c r="M10904" s="19"/>
      <c r="N10904" s="19"/>
    </row>
    <row r="10905" spans="8:14">
      <c r="H10905" s="18"/>
      <c r="I10905" s="20"/>
      <c r="K10905" s="21"/>
      <c r="L10905" s="21"/>
      <c r="M10905" s="19"/>
      <c r="N10905" s="19"/>
    </row>
    <row r="10906" spans="8:14">
      <c r="H10906" s="18"/>
      <c r="I10906" s="20"/>
      <c r="K10906" s="21"/>
      <c r="L10906" s="21"/>
      <c r="M10906" s="19"/>
      <c r="N10906" s="19"/>
    </row>
    <row r="10907" spans="8:14">
      <c r="H10907" s="18"/>
      <c r="I10907" s="20"/>
      <c r="K10907" s="21"/>
      <c r="L10907" s="21"/>
      <c r="M10907" s="19"/>
      <c r="N10907" s="19"/>
    </row>
    <row r="10908" spans="8:14">
      <c r="H10908" s="18"/>
      <c r="I10908" s="20"/>
      <c r="K10908" s="21"/>
      <c r="L10908" s="21"/>
      <c r="M10908" s="19"/>
      <c r="N10908" s="19"/>
    </row>
    <row r="10909" spans="8:14">
      <c r="H10909" s="18"/>
      <c r="I10909" s="20"/>
      <c r="K10909" s="21"/>
      <c r="L10909" s="21"/>
      <c r="M10909" s="19"/>
      <c r="N10909" s="19"/>
    </row>
    <row r="10910" spans="8:14">
      <c r="H10910" s="18"/>
      <c r="I10910" s="20"/>
      <c r="K10910" s="21"/>
      <c r="L10910" s="21"/>
      <c r="M10910" s="19"/>
      <c r="N10910" s="19"/>
    </row>
    <row r="10911" spans="8:14">
      <c r="H10911" s="18"/>
      <c r="I10911" s="20"/>
      <c r="K10911" s="21"/>
      <c r="L10911" s="21"/>
      <c r="M10911" s="19"/>
      <c r="N10911" s="19"/>
    </row>
    <row r="10912" spans="8:14">
      <c r="H10912" s="18"/>
      <c r="I10912" s="20"/>
      <c r="K10912" s="21"/>
      <c r="L10912" s="21"/>
      <c r="M10912" s="19"/>
      <c r="N10912" s="19"/>
    </row>
    <row r="10913" spans="8:14">
      <c r="H10913" s="18"/>
      <c r="I10913" s="20"/>
      <c r="K10913" s="21"/>
      <c r="L10913" s="21"/>
      <c r="M10913" s="19"/>
      <c r="N10913" s="19"/>
    </row>
    <row r="10914" spans="8:14">
      <c r="H10914" s="18"/>
      <c r="I10914" s="20"/>
      <c r="K10914" s="21"/>
      <c r="L10914" s="21"/>
      <c r="M10914" s="19"/>
      <c r="N10914" s="19"/>
    </row>
    <row r="10915" spans="8:14">
      <c r="H10915" s="18"/>
      <c r="I10915" s="20"/>
      <c r="K10915" s="21"/>
      <c r="L10915" s="21"/>
      <c r="M10915" s="19"/>
      <c r="N10915" s="19"/>
    </row>
    <row r="10916" spans="8:14">
      <c r="H10916" s="18"/>
      <c r="I10916" s="20"/>
      <c r="K10916" s="21"/>
      <c r="L10916" s="21"/>
      <c r="M10916" s="19"/>
      <c r="N10916" s="19"/>
    </row>
    <row r="10917" spans="8:14">
      <c r="H10917" s="18"/>
      <c r="I10917" s="20"/>
      <c r="K10917" s="21"/>
      <c r="L10917" s="21"/>
      <c r="M10917" s="19"/>
      <c r="N10917" s="19"/>
    </row>
    <row r="10918" spans="8:14">
      <c r="H10918" s="18"/>
      <c r="I10918" s="20"/>
      <c r="K10918" s="21"/>
      <c r="L10918" s="21"/>
      <c r="M10918" s="19"/>
      <c r="N10918" s="19"/>
    </row>
    <row r="10919" spans="8:14">
      <c r="H10919" s="18"/>
      <c r="I10919" s="20"/>
      <c r="K10919" s="21"/>
      <c r="L10919" s="21"/>
      <c r="M10919" s="19"/>
      <c r="N10919" s="19"/>
    </row>
    <row r="10920" spans="8:14">
      <c r="H10920" s="18"/>
      <c r="I10920" s="20"/>
      <c r="K10920" s="21"/>
      <c r="L10920" s="21"/>
      <c r="M10920" s="19"/>
      <c r="N10920" s="19"/>
    </row>
    <row r="10921" spans="8:14">
      <c r="H10921" s="18"/>
      <c r="I10921" s="20"/>
      <c r="K10921" s="21"/>
      <c r="L10921" s="21"/>
      <c r="M10921" s="19"/>
      <c r="N10921" s="19"/>
    </row>
    <row r="10922" spans="8:14">
      <c r="H10922" s="18"/>
      <c r="I10922" s="20"/>
      <c r="K10922" s="21"/>
      <c r="L10922" s="21"/>
      <c r="M10922" s="19"/>
      <c r="N10922" s="19"/>
    </row>
    <row r="10923" spans="8:14">
      <c r="H10923" s="18"/>
      <c r="I10923" s="20"/>
      <c r="K10923" s="21"/>
      <c r="L10923" s="21"/>
      <c r="M10923" s="19"/>
      <c r="N10923" s="19"/>
    </row>
    <row r="10924" spans="8:14">
      <c r="H10924" s="18"/>
      <c r="I10924" s="20"/>
      <c r="K10924" s="21"/>
      <c r="L10924" s="21"/>
      <c r="M10924" s="19"/>
      <c r="N10924" s="19"/>
    </row>
    <row r="10925" spans="8:14">
      <c r="H10925" s="18"/>
      <c r="I10925" s="20"/>
      <c r="K10925" s="21"/>
      <c r="L10925" s="21"/>
      <c r="M10925" s="19"/>
      <c r="N10925" s="19"/>
    </row>
    <row r="10926" spans="8:14">
      <c r="H10926" s="18"/>
      <c r="I10926" s="20"/>
      <c r="K10926" s="21"/>
      <c r="L10926" s="21"/>
      <c r="M10926" s="19"/>
      <c r="N10926" s="19"/>
    </row>
    <row r="10927" spans="8:14">
      <c r="H10927" s="18"/>
      <c r="I10927" s="20"/>
      <c r="K10927" s="21"/>
      <c r="L10927" s="21"/>
      <c r="M10927" s="19"/>
      <c r="N10927" s="19"/>
    </row>
    <row r="10928" spans="8:14">
      <c r="H10928" s="18"/>
      <c r="I10928" s="20"/>
      <c r="K10928" s="21"/>
      <c r="L10928" s="21"/>
      <c r="M10928" s="19"/>
      <c r="N10928" s="19"/>
    </row>
    <row r="10929" spans="8:14">
      <c r="H10929" s="18"/>
      <c r="I10929" s="20"/>
      <c r="K10929" s="21"/>
      <c r="L10929" s="21"/>
      <c r="M10929" s="19"/>
      <c r="N10929" s="19"/>
    </row>
    <row r="10930" spans="8:14">
      <c r="H10930" s="18"/>
      <c r="I10930" s="20"/>
      <c r="K10930" s="21"/>
      <c r="L10930" s="21"/>
      <c r="M10930" s="19"/>
      <c r="N10930" s="19"/>
    </row>
    <row r="10931" spans="8:14">
      <c r="H10931" s="18"/>
      <c r="I10931" s="20"/>
      <c r="K10931" s="21"/>
      <c r="L10931" s="21"/>
      <c r="M10931" s="19"/>
      <c r="N10931" s="19"/>
    </row>
    <row r="10932" spans="8:14">
      <c r="H10932" s="18"/>
      <c r="I10932" s="20"/>
      <c r="K10932" s="21"/>
      <c r="L10932" s="21"/>
      <c r="M10932" s="19"/>
      <c r="N10932" s="19"/>
    </row>
    <row r="10933" spans="8:14">
      <c r="H10933" s="18"/>
      <c r="I10933" s="20"/>
      <c r="K10933" s="21"/>
      <c r="L10933" s="21"/>
      <c r="M10933" s="19"/>
      <c r="N10933" s="19"/>
    </row>
    <row r="10934" spans="8:14">
      <c r="H10934" s="18"/>
      <c r="I10934" s="20"/>
      <c r="K10934" s="21"/>
      <c r="L10934" s="21"/>
      <c r="M10934" s="19"/>
      <c r="N10934" s="19"/>
    </row>
    <row r="10935" spans="8:14">
      <c r="H10935" s="18"/>
      <c r="I10935" s="20"/>
      <c r="K10935" s="21"/>
      <c r="L10935" s="21"/>
      <c r="M10935" s="19"/>
      <c r="N10935" s="19"/>
    </row>
    <row r="10936" spans="8:14">
      <c r="H10936" s="18"/>
      <c r="I10936" s="20"/>
      <c r="K10936" s="21"/>
      <c r="L10936" s="21"/>
      <c r="M10936" s="19"/>
      <c r="N10936" s="19"/>
    </row>
    <row r="10937" spans="8:14">
      <c r="H10937" s="18"/>
      <c r="I10937" s="20"/>
      <c r="K10937" s="21"/>
      <c r="L10937" s="21"/>
      <c r="M10937" s="19"/>
      <c r="N10937" s="19"/>
    </row>
    <row r="10938" spans="8:14">
      <c r="H10938" s="18"/>
      <c r="I10938" s="20"/>
      <c r="K10938" s="21"/>
      <c r="L10938" s="21"/>
      <c r="M10938" s="19"/>
      <c r="N10938" s="19"/>
    </row>
    <row r="10939" spans="8:14">
      <c r="H10939" s="18"/>
      <c r="I10939" s="20"/>
      <c r="K10939" s="21"/>
      <c r="L10939" s="21"/>
      <c r="M10939" s="19"/>
      <c r="N10939" s="19"/>
    </row>
    <row r="10940" spans="8:14">
      <c r="H10940" s="18"/>
      <c r="I10940" s="20"/>
      <c r="K10940" s="21"/>
      <c r="L10940" s="21"/>
      <c r="M10940" s="19"/>
      <c r="N10940" s="19"/>
    </row>
    <row r="10941" spans="8:14">
      <c r="H10941" s="18"/>
      <c r="I10941" s="20"/>
      <c r="K10941" s="21"/>
      <c r="L10941" s="21"/>
      <c r="M10941" s="19"/>
      <c r="N10941" s="19"/>
    </row>
    <row r="10942" spans="8:14">
      <c r="H10942" s="18"/>
      <c r="I10942" s="20"/>
      <c r="K10942" s="21"/>
      <c r="L10942" s="21"/>
      <c r="M10942" s="19"/>
      <c r="N10942" s="19"/>
    </row>
    <row r="10943" spans="8:14">
      <c r="H10943" s="18"/>
      <c r="I10943" s="20"/>
      <c r="K10943" s="21"/>
      <c r="L10943" s="21"/>
      <c r="M10943" s="19"/>
      <c r="N10943" s="19"/>
    </row>
    <row r="10944" spans="8:14">
      <c r="H10944" s="18"/>
      <c r="I10944" s="20"/>
      <c r="K10944" s="21"/>
      <c r="L10944" s="21"/>
      <c r="M10944" s="19"/>
      <c r="N10944" s="19"/>
    </row>
    <row r="10945" spans="8:14">
      <c r="H10945" s="18"/>
      <c r="I10945" s="20"/>
      <c r="K10945" s="21"/>
      <c r="L10945" s="21"/>
      <c r="M10945" s="19"/>
      <c r="N10945" s="19"/>
    </row>
    <row r="10946" spans="8:14">
      <c r="H10946" s="18"/>
      <c r="I10946" s="20"/>
      <c r="K10946" s="21"/>
      <c r="L10946" s="21"/>
      <c r="M10946" s="19"/>
      <c r="N10946" s="19"/>
    </row>
    <row r="10947" spans="8:14">
      <c r="H10947" s="18"/>
      <c r="I10947" s="20"/>
      <c r="K10947" s="21"/>
      <c r="L10947" s="21"/>
      <c r="M10947" s="19"/>
      <c r="N10947" s="19"/>
    </row>
    <row r="10948" spans="8:14">
      <c r="H10948" s="18"/>
      <c r="I10948" s="20"/>
      <c r="K10948" s="21"/>
      <c r="L10948" s="21"/>
      <c r="M10948" s="19"/>
      <c r="N10948" s="19"/>
    </row>
    <row r="10949" spans="8:14">
      <c r="H10949" s="18"/>
      <c r="I10949" s="20"/>
      <c r="K10949" s="21"/>
      <c r="L10949" s="21"/>
      <c r="M10949" s="19"/>
      <c r="N10949" s="19"/>
    </row>
    <row r="10950" spans="8:14">
      <c r="H10950" s="18"/>
      <c r="I10950" s="20"/>
      <c r="K10950" s="21"/>
      <c r="L10950" s="21"/>
      <c r="M10950" s="19"/>
      <c r="N10950" s="19"/>
    </row>
    <row r="10951" spans="8:14">
      <c r="H10951" s="18"/>
      <c r="I10951" s="20"/>
      <c r="K10951" s="21"/>
      <c r="L10951" s="21"/>
      <c r="M10951" s="19"/>
      <c r="N10951" s="19"/>
    </row>
    <row r="10952" spans="8:14">
      <c r="H10952" s="18"/>
      <c r="I10952" s="20"/>
      <c r="K10952" s="21"/>
      <c r="L10952" s="21"/>
      <c r="M10952" s="19"/>
      <c r="N10952" s="19"/>
    </row>
    <row r="10953" spans="8:14">
      <c r="H10953" s="18"/>
      <c r="I10953" s="20"/>
      <c r="K10953" s="21"/>
      <c r="L10953" s="21"/>
      <c r="M10953" s="19"/>
      <c r="N10953" s="19"/>
    </row>
    <row r="10954" spans="8:14">
      <c r="H10954" s="18"/>
      <c r="I10954" s="20"/>
      <c r="K10954" s="21"/>
      <c r="L10954" s="21"/>
      <c r="M10954" s="19"/>
      <c r="N10954" s="19"/>
    </row>
    <row r="10955" spans="8:14">
      <c r="H10955" s="18"/>
      <c r="I10955" s="20"/>
      <c r="K10955" s="21"/>
      <c r="L10955" s="21"/>
      <c r="M10955" s="19"/>
      <c r="N10955" s="19"/>
    </row>
    <row r="10956" spans="8:14">
      <c r="H10956" s="18"/>
      <c r="I10956" s="20"/>
      <c r="K10956" s="21"/>
      <c r="L10956" s="21"/>
      <c r="M10956" s="19"/>
      <c r="N10956" s="19"/>
    </row>
    <row r="10957" spans="8:14">
      <c r="H10957" s="18"/>
      <c r="I10957" s="20"/>
      <c r="K10957" s="21"/>
      <c r="L10957" s="21"/>
      <c r="M10957" s="19"/>
      <c r="N10957" s="19"/>
    </row>
    <row r="10958" spans="8:14">
      <c r="H10958" s="18"/>
      <c r="I10958" s="20"/>
      <c r="K10958" s="21"/>
      <c r="L10958" s="21"/>
      <c r="M10958" s="19"/>
      <c r="N10958" s="19"/>
    </row>
    <row r="10959" spans="8:14">
      <c r="H10959" s="18"/>
      <c r="I10959" s="20"/>
      <c r="K10959" s="21"/>
      <c r="L10959" s="21"/>
      <c r="M10959" s="19"/>
      <c r="N10959" s="19"/>
    </row>
    <row r="10960" spans="8:14">
      <c r="H10960" s="18"/>
      <c r="I10960" s="20"/>
      <c r="K10960" s="21"/>
      <c r="L10960" s="21"/>
      <c r="M10960" s="19"/>
      <c r="N10960" s="19"/>
    </row>
    <row r="10961" spans="8:14">
      <c r="H10961" s="18"/>
      <c r="I10961" s="20"/>
      <c r="K10961" s="21"/>
      <c r="L10961" s="21"/>
      <c r="M10961" s="19"/>
      <c r="N10961" s="19"/>
    </row>
    <row r="10962" spans="8:14">
      <c r="H10962" s="18"/>
      <c r="I10962" s="20"/>
      <c r="K10962" s="21"/>
      <c r="L10962" s="21"/>
      <c r="M10962" s="19"/>
      <c r="N10962" s="19"/>
    </row>
    <row r="10963" spans="8:14">
      <c r="H10963" s="18"/>
      <c r="I10963" s="20"/>
      <c r="K10963" s="21"/>
      <c r="L10963" s="21"/>
      <c r="M10963" s="19"/>
      <c r="N10963" s="19"/>
    </row>
    <row r="10964" spans="8:14">
      <c r="H10964" s="18"/>
      <c r="I10964" s="20"/>
      <c r="K10964" s="21"/>
      <c r="L10964" s="21"/>
      <c r="M10964" s="19"/>
      <c r="N10964" s="19"/>
    </row>
    <row r="10965" spans="8:14">
      <c r="H10965" s="18"/>
      <c r="I10965" s="20"/>
      <c r="K10965" s="21"/>
      <c r="L10965" s="21"/>
      <c r="M10965" s="19"/>
      <c r="N10965" s="19"/>
    </row>
    <row r="10966" spans="8:14">
      <c r="H10966" s="18"/>
      <c r="I10966" s="20"/>
      <c r="K10966" s="21"/>
      <c r="L10966" s="21"/>
      <c r="M10966" s="19"/>
      <c r="N10966" s="19"/>
    </row>
    <row r="10967" spans="8:14">
      <c r="H10967" s="18"/>
      <c r="I10967" s="20"/>
      <c r="K10967" s="21"/>
      <c r="L10967" s="21"/>
      <c r="M10967" s="19"/>
      <c r="N10967" s="19"/>
    </row>
    <row r="10968" spans="8:14">
      <c r="H10968" s="18"/>
      <c r="I10968" s="20"/>
      <c r="K10968" s="21"/>
      <c r="L10968" s="21"/>
      <c r="M10968" s="19"/>
      <c r="N10968" s="19"/>
    </row>
    <row r="10969" spans="8:14">
      <c r="H10969" s="18"/>
      <c r="I10969" s="20"/>
      <c r="K10969" s="21"/>
      <c r="L10969" s="21"/>
      <c r="M10969" s="19"/>
      <c r="N10969" s="19"/>
    </row>
    <row r="10970" spans="8:14">
      <c r="H10970" s="18"/>
      <c r="I10970" s="20"/>
      <c r="K10970" s="21"/>
      <c r="L10970" s="21"/>
      <c r="M10970" s="19"/>
      <c r="N10970" s="19"/>
    </row>
    <row r="10971" spans="8:14">
      <c r="H10971" s="18"/>
      <c r="I10971" s="20"/>
      <c r="K10971" s="21"/>
      <c r="L10971" s="21"/>
      <c r="M10971" s="19"/>
      <c r="N10971" s="19"/>
    </row>
    <row r="10972" spans="8:14">
      <c r="H10972" s="18"/>
      <c r="I10972" s="20"/>
      <c r="K10972" s="21"/>
      <c r="L10972" s="21"/>
      <c r="M10972" s="19"/>
      <c r="N10972" s="19"/>
    </row>
    <row r="10973" spans="8:14">
      <c r="H10973" s="18"/>
      <c r="I10973" s="20"/>
      <c r="K10973" s="21"/>
      <c r="L10973" s="21"/>
      <c r="M10973" s="19"/>
      <c r="N10973" s="19"/>
    </row>
    <row r="10974" spans="8:14">
      <c r="H10974" s="18"/>
      <c r="I10974" s="20"/>
      <c r="K10974" s="21"/>
      <c r="L10974" s="21"/>
      <c r="M10974" s="19"/>
      <c r="N10974" s="19"/>
    </row>
    <row r="10975" spans="8:14">
      <c r="H10975" s="18"/>
      <c r="I10975" s="20"/>
      <c r="K10975" s="21"/>
      <c r="L10975" s="21"/>
      <c r="M10975" s="19"/>
      <c r="N10975" s="19"/>
    </row>
    <row r="10976" spans="8:14">
      <c r="H10976" s="18"/>
      <c r="I10976" s="20"/>
      <c r="K10976" s="21"/>
      <c r="L10976" s="21"/>
      <c r="M10976" s="19"/>
      <c r="N10976" s="19"/>
    </row>
    <row r="10977" spans="8:14">
      <c r="H10977" s="18"/>
      <c r="I10977" s="20"/>
      <c r="K10977" s="21"/>
      <c r="L10977" s="21"/>
      <c r="M10977" s="19"/>
      <c r="N10977" s="19"/>
    </row>
    <row r="10978" spans="8:14">
      <c r="H10978" s="18"/>
      <c r="I10978" s="20"/>
      <c r="K10978" s="21"/>
      <c r="L10978" s="21"/>
      <c r="M10978" s="19"/>
      <c r="N10978" s="19"/>
    </row>
    <row r="10979" spans="8:14">
      <c r="H10979" s="18"/>
      <c r="I10979" s="20"/>
      <c r="K10979" s="21"/>
      <c r="L10979" s="21"/>
      <c r="M10979" s="19"/>
      <c r="N10979" s="19"/>
    </row>
    <row r="10980" spans="8:14">
      <c r="H10980" s="18"/>
      <c r="I10980" s="20"/>
      <c r="K10980" s="21"/>
      <c r="L10980" s="21"/>
      <c r="M10980" s="19"/>
      <c r="N10980" s="19"/>
    </row>
    <row r="10981" spans="8:14">
      <c r="H10981" s="18"/>
      <c r="I10981" s="20"/>
      <c r="K10981" s="21"/>
      <c r="L10981" s="21"/>
      <c r="M10981" s="19"/>
      <c r="N10981" s="19"/>
    </row>
    <row r="10982" spans="8:14">
      <c r="H10982" s="18"/>
      <c r="I10982" s="20"/>
      <c r="K10982" s="21"/>
      <c r="L10982" s="21"/>
      <c r="M10982" s="19"/>
      <c r="N10982" s="19"/>
    </row>
    <row r="10983" spans="8:14">
      <c r="H10983" s="18"/>
      <c r="I10983" s="20"/>
      <c r="K10983" s="21"/>
      <c r="L10983" s="21"/>
      <c r="M10983" s="19"/>
      <c r="N10983" s="19"/>
    </row>
    <row r="10984" spans="8:14">
      <c r="H10984" s="18"/>
      <c r="I10984" s="20"/>
      <c r="K10984" s="21"/>
      <c r="L10984" s="21"/>
      <c r="M10984" s="19"/>
      <c r="N10984" s="19"/>
    </row>
    <row r="10985" spans="8:14">
      <c r="H10985" s="18"/>
      <c r="I10985" s="20"/>
      <c r="K10985" s="21"/>
      <c r="L10985" s="21"/>
      <c r="M10985" s="19"/>
      <c r="N10985" s="19"/>
    </row>
    <row r="10986" spans="8:14">
      <c r="H10986" s="18"/>
      <c r="I10986" s="20"/>
      <c r="K10986" s="21"/>
      <c r="L10986" s="21"/>
      <c r="M10986" s="19"/>
      <c r="N10986" s="19"/>
    </row>
    <row r="10987" spans="8:14">
      <c r="H10987" s="18"/>
      <c r="I10987" s="20"/>
      <c r="K10987" s="21"/>
      <c r="L10987" s="21"/>
      <c r="M10987" s="19"/>
      <c r="N10987" s="19"/>
    </row>
    <row r="10988" spans="8:14">
      <c r="H10988" s="18"/>
      <c r="I10988" s="20"/>
      <c r="K10988" s="21"/>
      <c r="L10988" s="21"/>
      <c r="M10988" s="19"/>
      <c r="N10988" s="19"/>
    </row>
    <row r="10989" spans="8:14">
      <c r="H10989" s="18"/>
      <c r="I10989" s="20"/>
      <c r="K10989" s="21"/>
      <c r="L10989" s="21"/>
      <c r="M10989" s="19"/>
      <c r="N10989" s="19"/>
    </row>
    <row r="10990" spans="8:14">
      <c r="H10990" s="18"/>
      <c r="I10990" s="20"/>
      <c r="K10990" s="21"/>
      <c r="L10990" s="21"/>
      <c r="M10990" s="19"/>
      <c r="N10990" s="19"/>
    </row>
    <row r="10991" spans="8:14">
      <c r="H10991" s="18"/>
      <c r="I10991" s="20"/>
      <c r="K10991" s="21"/>
      <c r="L10991" s="21"/>
      <c r="M10991" s="19"/>
      <c r="N10991" s="19"/>
    </row>
    <row r="10992" spans="8:14">
      <c r="H10992" s="18"/>
      <c r="I10992" s="20"/>
      <c r="K10992" s="21"/>
      <c r="L10992" s="21"/>
      <c r="M10992" s="19"/>
      <c r="N10992" s="19"/>
    </row>
    <row r="10993" spans="8:14">
      <c r="H10993" s="18"/>
      <c r="I10993" s="20"/>
      <c r="K10993" s="21"/>
      <c r="L10993" s="21"/>
      <c r="M10993" s="19"/>
      <c r="N10993" s="19"/>
    </row>
    <row r="10994" spans="8:14">
      <c r="H10994" s="18"/>
      <c r="I10994" s="20"/>
      <c r="K10994" s="21"/>
      <c r="L10994" s="21"/>
      <c r="M10994" s="19"/>
      <c r="N10994" s="19"/>
    </row>
    <row r="10995" spans="8:14">
      <c r="H10995" s="18"/>
      <c r="I10995" s="20"/>
      <c r="K10995" s="21"/>
      <c r="L10995" s="21"/>
      <c r="M10995" s="19"/>
      <c r="N10995" s="19"/>
    </row>
    <row r="10996" spans="8:14">
      <c r="H10996" s="18"/>
      <c r="I10996" s="20"/>
      <c r="K10996" s="21"/>
      <c r="L10996" s="21"/>
      <c r="M10996" s="19"/>
      <c r="N10996" s="19"/>
    </row>
    <row r="10997" spans="8:14">
      <c r="H10997" s="18"/>
      <c r="I10997" s="20"/>
      <c r="K10997" s="21"/>
      <c r="L10997" s="21"/>
      <c r="M10997" s="19"/>
      <c r="N10997" s="19"/>
    </row>
    <row r="10998" spans="8:14">
      <c r="H10998" s="18"/>
      <c r="I10998" s="20"/>
      <c r="K10998" s="21"/>
      <c r="L10998" s="21"/>
      <c r="M10998" s="19"/>
      <c r="N10998" s="19"/>
    </row>
    <row r="10999" spans="8:14">
      <c r="H10999" s="18"/>
      <c r="I10999" s="20"/>
      <c r="K10999" s="21"/>
      <c r="L10999" s="21"/>
      <c r="M10999" s="19"/>
      <c r="N10999" s="19"/>
    </row>
    <row r="11000" spans="8:14">
      <c r="H11000" s="18"/>
      <c r="I11000" s="20"/>
      <c r="K11000" s="21"/>
      <c r="L11000" s="21"/>
      <c r="M11000" s="19"/>
      <c r="N11000" s="19"/>
    </row>
    <row r="11001" spans="8:14">
      <c r="H11001" s="18"/>
      <c r="I11001" s="20"/>
      <c r="K11001" s="21"/>
      <c r="L11001" s="21"/>
      <c r="M11001" s="19"/>
      <c r="N11001" s="19"/>
    </row>
    <row r="11002" spans="8:14">
      <c r="H11002" s="18"/>
      <c r="I11002" s="20"/>
      <c r="K11002" s="21"/>
      <c r="L11002" s="21"/>
      <c r="M11002" s="19"/>
      <c r="N11002" s="19"/>
    </row>
    <row r="11003" spans="8:14">
      <c r="H11003" s="18"/>
      <c r="I11003" s="20"/>
      <c r="K11003" s="21"/>
      <c r="L11003" s="21"/>
      <c r="M11003" s="19"/>
      <c r="N11003" s="19"/>
    </row>
    <row r="11004" spans="8:14">
      <c r="H11004" s="18"/>
      <c r="I11004" s="20"/>
      <c r="K11004" s="21"/>
      <c r="L11004" s="21"/>
      <c r="M11004" s="19"/>
      <c r="N11004" s="19"/>
    </row>
    <row r="11005" spans="8:14">
      <c r="H11005" s="18"/>
      <c r="I11005" s="20"/>
      <c r="K11005" s="21"/>
      <c r="L11005" s="21"/>
      <c r="M11005" s="19"/>
      <c r="N11005" s="19"/>
    </row>
    <row r="11006" spans="8:14">
      <c r="H11006" s="18"/>
      <c r="I11006" s="20"/>
      <c r="K11006" s="21"/>
      <c r="L11006" s="21"/>
      <c r="M11006" s="19"/>
      <c r="N11006" s="19"/>
    </row>
    <row r="11007" spans="8:14">
      <c r="H11007" s="18"/>
      <c r="I11007" s="20"/>
      <c r="K11007" s="21"/>
      <c r="L11007" s="21"/>
      <c r="M11007" s="19"/>
      <c r="N11007" s="19"/>
    </row>
    <row r="11008" spans="8:14">
      <c r="H11008" s="18"/>
      <c r="I11008" s="20"/>
      <c r="K11008" s="21"/>
      <c r="L11008" s="21"/>
      <c r="M11008" s="19"/>
      <c r="N11008" s="19"/>
    </row>
    <row r="11009" spans="8:14">
      <c r="H11009" s="18"/>
      <c r="I11009" s="20"/>
      <c r="K11009" s="21"/>
      <c r="L11009" s="21"/>
      <c r="M11009" s="19"/>
      <c r="N11009" s="19"/>
    </row>
    <row r="11010" spans="8:14">
      <c r="H11010" s="18"/>
      <c r="I11010" s="20"/>
      <c r="K11010" s="21"/>
      <c r="L11010" s="21"/>
      <c r="M11010" s="19"/>
      <c r="N11010" s="19"/>
    </row>
    <row r="11011" spans="8:14">
      <c r="H11011" s="18"/>
      <c r="I11011" s="20"/>
      <c r="K11011" s="21"/>
      <c r="L11011" s="21"/>
      <c r="M11011" s="19"/>
      <c r="N11011" s="19"/>
    </row>
    <row r="11012" spans="8:14">
      <c r="H11012" s="18"/>
      <c r="I11012" s="20"/>
      <c r="K11012" s="21"/>
      <c r="L11012" s="21"/>
      <c r="M11012" s="19"/>
      <c r="N11012" s="19"/>
    </row>
    <row r="11013" spans="8:14">
      <c r="H11013" s="18"/>
      <c r="I11013" s="20"/>
      <c r="K11013" s="21"/>
      <c r="L11013" s="21"/>
      <c r="M11013" s="19"/>
      <c r="N11013" s="19"/>
    </row>
    <row r="11014" spans="8:14">
      <c r="H11014" s="18"/>
      <c r="I11014" s="20"/>
      <c r="K11014" s="21"/>
      <c r="L11014" s="21"/>
      <c r="M11014" s="19"/>
      <c r="N11014" s="19"/>
    </row>
    <row r="11015" spans="8:14">
      <c r="H11015" s="18"/>
      <c r="I11015" s="20"/>
      <c r="K11015" s="21"/>
      <c r="L11015" s="21"/>
      <c r="M11015" s="19"/>
      <c r="N11015" s="19"/>
    </row>
    <row r="11016" spans="8:14">
      <c r="H11016" s="18"/>
      <c r="I11016" s="20"/>
      <c r="K11016" s="21"/>
      <c r="L11016" s="21"/>
      <c r="M11016" s="19"/>
      <c r="N11016" s="19"/>
    </row>
    <row r="11017" spans="8:14">
      <c r="H11017" s="18"/>
      <c r="I11017" s="20"/>
      <c r="K11017" s="21"/>
      <c r="L11017" s="21"/>
      <c r="M11017" s="19"/>
      <c r="N11017" s="19"/>
    </row>
    <row r="11018" spans="8:14">
      <c r="H11018" s="18"/>
      <c r="I11018" s="20"/>
      <c r="K11018" s="21"/>
      <c r="L11018" s="21"/>
      <c r="M11018" s="19"/>
      <c r="N11018" s="19"/>
    </row>
    <row r="11019" spans="8:14">
      <c r="H11019" s="18"/>
      <c r="I11019" s="20"/>
      <c r="K11019" s="21"/>
      <c r="L11019" s="21"/>
      <c r="M11019" s="19"/>
      <c r="N11019" s="19"/>
    </row>
    <row r="11020" spans="8:14">
      <c r="H11020" s="18"/>
      <c r="I11020" s="20"/>
      <c r="K11020" s="21"/>
      <c r="L11020" s="21"/>
      <c r="M11020" s="19"/>
      <c r="N11020" s="19"/>
    </row>
    <row r="11021" spans="8:14">
      <c r="H11021" s="18"/>
      <c r="I11021" s="20"/>
      <c r="K11021" s="21"/>
      <c r="L11021" s="21"/>
      <c r="M11021" s="19"/>
      <c r="N11021" s="19"/>
    </row>
    <row r="11022" spans="8:14">
      <c r="H11022" s="18"/>
      <c r="I11022" s="20"/>
      <c r="K11022" s="21"/>
      <c r="L11022" s="21"/>
      <c r="M11022" s="19"/>
      <c r="N11022" s="19"/>
    </row>
    <row r="11023" spans="8:14">
      <c r="H11023" s="18"/>
      <c r="I11023" s="20"/>
      <c r="K11023" s="21"/>
      <c r="L11023" s="21"/>
      <c r="M11023" s="19"/>
      <c r="N11023" s="19"/>
    </row>
    <row r="11024" spans="8:14">
      <c r="H11024" s="18"/>
      <c r="I11024" s="20"/>
      <c r="K11024" s="21"/>
      <c r="L11024" s="21"/>
      <c r="M11024" s="19"/>
      <c r="N11024" s="19"/>
    </row>
    <row r="11025" spans="8:14">
      <c r="H11025" s="18"/>
      <c r="I11025" s="20"/>
      <c r="K11025" s="21"/>
      <c r="L11025" s="21"/>
      <c r="M11025" s="19"/>
      <c r="N11025" s="19"/>
    </row>
    <row r="11026" spans="8:14">
      <c r="H11026" s="18"/>
      <c r="I11026" s="20"/>
      <c r="K11026" s="21"/>
      <c r="L11026" s="21"/>
      <c r="M11026" s="19"/>
      <c r="N11026" s="19"/>
    </row>
    <row r="11027" spans="8:14">
      <c r="H11027" s="18"/>
      <c r="I11027" s="20"/>
      <c r="K11027" s="21"/>
      <c r="L11027" s="21"/>
      <c r="M11027" s="19"/>
      <c r="N11027" s="19"/>
    </row>
    <row r="11028" spans="8:14">
      <c r="H11028" s="18"/>
      <c r="I11028" s="20"/>
      <c r="K11028" s="21"/>
      <c r="L11028" s="21"/>
      <c r="M11028" s="19"/>
      <c r="N11028" s="19"/>
    </row>
    <row r="11029" spans="8:14">
      <c r="H11029" s="18"/>
      <c r="I11029" s="20"/>
      <c r="K11029" s="21"/>
      <c r="L11029" s="21"/>
      <c r="M11029" s="19"/>
      <c r="N11029" s="19"/>
    </row>
    <row r="11030" spans="8:14">
      <c r="H11030" s="18"/>
      <c r="I11030" s="20"/>
      <c r="K11030" s="21"/>
      <c r="L11030" s="21"/>
      <c r="M11030" s="19"/>
      <c r="N11030" s="19"/>
    </row>
    <row r="11031" spans="8:14">
      <c r="H11031" s="18"/>
      <c r="I11031" s="20"/>
      <c r="K11031" s="21"/>
      <c r="L11031" s="21"/>
      <c r="M11031" s="19"/>
      <c r="N11031" s="19"/>
    </row>
    <row r="11032" spans="8:14">
      <c r="H11032" s="18"/>
      <c r="I11032" s="20"/>
      <c r="K11032" s="21"/>
      <c r="L11032" s="21"/>
      <c r="M11032" s="19"/>
      <c r="N11032" s="19"/>
    </row>
    <row r="11033" spans="8:14">
      <c r="H11033" s="18"/>
      <c r="I11033" s="20"/>
      <c r="K11033" s="21"/>
      <c r="L11033" s="21"/>
      <c r="M11033" s="19"/>
      <c r="N11033" s="19"/>
    </row>
    <row r="11034" spans="8:14">
      <c r="H11034" s="18"/>
      <c r="I11034" s="20"/>
      <c r="K11034" s="21"/>
      <c r="L11034" s="21"/>
      <c r="M11034" s="19"/>
      <c r="N11034" s="19"/>
    </row>
    <row r="11035" spans="8:14">
      <c r="H11035" s="18"/>
      <c r="I11035" s="20"/>
      <c r="K11035" s="21"/>
      <c r="L11035" s="21"/>
      <c r="M11035" s="19"/>
      <c r="N11035" s="19"/>
    </row>
    <row r="11036" spans="8:14">
      <c r="H11036" s="18"/>
      <c r="I11036" s="20"/>
      <c r="K11036" s="21"/>
      <c r="L11036" s="21"/>
      <c r="M11036" s="19"/>
      <c r="N11036" s="19"/>
    </row>
    <row r="11037" spans="8:14">
      <c r="H11037" s="18"/>
      <c r="I11037" s="20"/>
      <c r="K11037" s="21"/>
      <c r="L11037" s="21"/>
      <c r="M11037" s="19"/>
      <c r="N11037" s="19"/>
    </row>
    <row r="11038" spans="8:14">
      <c r="H11038" s="18"/>
      <c r="I11038" s="20"/>
      <c r="K11038" s="21"/>
      <c r="L11038" s="21"/>
      <c r="M11038" s="19"/>
      <c r="N11038" s="19"/>
    </row>
    <row r="11039" spans="8:14">
      <c r="H11039" s="18"/>
      <c r="I11039" s="20"/>
      <c r="K11039" s="21"/>
      <c r="L11039" s="21"/>
      <c r="M11039" s="19"/>
      <c r="N11039" s="19"/>
    </row>
    <row r="11040" spans="8:14">
      <c r="H11040" s="18"/>
      <c r="I11040" s="20"/>
      <c r="K11040" s="21"/>
      <c r="L11040" s="21"/>
      <c r="M11040" s="19"/>
      <c r="N11040" s="19"/>
    </row>
    <row r="11041" spans="8:14">
      <c r="H11041" s="18"/>
      <c r="I11041" s="20"/>
      <c r="K11041" s="21"/>
      <c r="L11041" s="21"/>
      <c r="M11041" s="19"/>
      <c r="N11041" s="19"/>
    </row>
    <row r="11042" spans="8:14">
      <c r="H11042" s="18"/>
      <c r="I11042" s="20"/>
      <c r="K11042" s="21"/>
      <c r="L11042" s="21"/>
      <c r="M11042" s="19"/>
      <c r="N11042" s="19"/>
    </row>
    <row r="11043" spans="8:14">
      <c r="H11043" s="18"/>
      <c r="I11043" s="20"/>
      <c r="K11043" s="21"/>
      <c r="L11043" s="21"/>
      <c r="M11043" s="19"/>
      <c r="N11043" s="19"/>
    </row>
    <row r="11044" spans="8:14">
      <c r="H11044" s="18"/>
      <c r="I11044" s="20"/>
      <c r="K11044" s="21"/>
      <c r="L11044" s="21"/>
      <c r="M11044" s="19"/>
      <c r="N11044" s="19"/>
    </row>
    <row r="11045" spans="8:14">
      <c r="H11045" s="18"/>
      <c r="I11045" s="20"/>
      <c r="K11045" s="21"/>
      <c r="L11045" s="21"/>
      <c r="M11045" s="19"/>
      <c r="N11045" s="19"/>
    </row>
    <row r="11046" spans="8:14">
      <c r="H11046" s="18"/>
      <c r="I11046" s="20"/>
      <c r="K11046" s="21"/>
      <c r="L11046" s="21"/>
      <c r="M11046" s="19"/>
      <c r="N11046" s="19"/>
    </row>
    <row r="11047" spans="8:14">
      <c r="H11047" s="18"/>
      <c r="I11047" s="20"/>
      <c r="K11047" s="21"/>
      <c r="L11047" s="21"/>
      <c r="M11047" s="19"/>
      <c r="N11047" s="19"/>
    </row>
    <row r="11048" spans="8:14">
      <c r="H11048" s="18"/>
      <c r="I11048" s="20"/>
      <c r="K11048" s="21"/>
      <c r="L11048" s="21"/>
      <c r="M11048" s="19"/>
      <c r="N11048" s="19"/>
    </row>
    <row r="11049" spans="8:14">
      <c r="H11049" s="18"/>
      <c r="I11049" s="20"/>
      <c r="K11049" s="21"/>
      <c r="L11049" s="21"/>
      <c r="M11049" s="19"/>
      <c r="N11049" s="19"/>
    </row>
    <row r="11050" spans="8:14">
      <c r="H11050" s="18"/>
      <c r="I11050" s="20"/>
      <c r="K11050" s="21"/>
      <c r="L11050" s="21"/>
      <c r="M11050" s="19"/>
      <c r="N11050" s="19"/>
    </row>
    <row r="11051" spans="8:14">
      <c r="H11051" s="18"/>
      <c r="I11051" s="20"/>
      <c r="K11051" s="21"/>
      <c r="L11051" s="21"/>
      <c r="M11051" s="19"/>
      <c r="N11051" s="19"/>
    </row>
    <row r="11052" spans="8:14">
      <c r="H11052" s="18"/>
      <c r="I11052" s="20"/>
      <c r="K11052" s="21"/>
      <c r="L11052" s="21"/>
      <c r="M11052" s="19"/>
      <c r="N11052" s="19"/>
    </row>
    <row r="11053" spans="8:14">
      <c r="H11053" s="18"/>
      <c r="I11053" s="20"/>
      <c r="K11053" s="21"/>
      <c r="L11053" s="21"/>
      <c r="M11053" s="19"/>
      <c r="N11053" s="19"/>
    </row>
    <row r="11054" spans="8:14">
      <c r="H11054" s="18"/>
      <c r="I11054" s="20"/>
      <c r="K11054" s="21"/>
      <c r="L11054" s="21"/>
      <c r="M11054" s="19"/>
      <c r="N11054" s="19"/>
    </row>
    <row r="11055" spans="8:14">
      <c r="H11055" s="18"/>
      <c r="I11055" s="20"/>
      <c r="K11055" s="21"/>
      <c r="L11055" s="21"/>
      <c r="M11055" s="19"/>
      <c r="N11055" s="19"/>
    </row>
    <row r="11056" spans="8:14">
      <c r="H11056" s="18"/>
      <c r="I11056" s="20"/>
      <c r="K11056" s="21"/>
      <c r="L11056" s="21"/>
      <c r="M11056" s="19"/>
      <c r="N11056" s="19"/>
    </row>
    <row r="11057" spans="8:14">
      <c r="H11057" s="18"/>
      <c r="I11057" s="20"/>
      <c r="K11057" s="21"/>
      <c r="L11057" s="21"/>
      <c r="M11057" s="19"/>
      <c r="N11057" s="19"/>
    </row>
    <row r="11058" spans="8:14">
      <c r="H11058" s="18"/>
      <c r="I11058" s="20"/>
      <c r="K11058" s="21"/>
      <c r="L11058" s="21"/>
      <c r="M11058" s="19"/>
      <c r="N11058" s="19"/>
    </row>
    <row r="11059" spans="8:14">
      <c r="H11059" s="18"/>
      <c r="I11059" s="20"/>
      <c r="K11059" s="21"/>
      <c r="L11059" s="21"/>
      <c r="M11059" s="19"/>
      <c r="N11059" s="19"/>
    </row>
    <row r="11060" spans="8:14">
      <c r="H11060" s="18"/>
      <c r="I11060" s="20"/>
      <c r="K11060" s="21"/>
      <c r="L11060" s="21"/>
      <c r="M11060" s="19"/>
      <c r="N11060" s="19"/>
    </row>
    <row r="11061" spans="8:14">
      <c r="H11061" s="18"/>
      <c r="I11061" s="20"/>
      <c r="K11061" s="21"/>
      <c r="L11061" s="21"/>
      <c r="M11061" s="19"/>
      <c r="N11061" s="19"/>
    </row>
    <row r="11062" spans="8:14">
      <c r="H11062" s="18"/>
      <c r="I11062" s="20"/>
      <c r="K11062" s="21"/>
      <c r="L11062" s="21"/>
      <c r="M11062" s="19"/>
      <c r="N11062" s="19"/>
    </row>
    <row r="11063" spans="8:14">
      <c r="H11063" s="18"/>
      <c r="I11063" s="20"/>
      <c r="K11063" s="21"/>
      <c r="L11063" s="21"/>
      <c r="M11063" s="19"/>
      <c r="N11063" s="19"/>
    </row>
    <row r="11064" spans="8:14">
      <c r="H11064" s="18"/>
      <c r="I11064" s="20"/>
      <c r="K11064" s="21"/>
      <c r="L11064" s="21"/>
      <c r="M11064" s="19"/>
      <c r="N11064" s="19"/>
    </row>
    <row r="11065" spans="8:14">
      <c r="H11065" s="18"/>
      <c r="I11065" s="20"/>
      <c r="K11065" s="21"/>
      <c r="L11065" s="21"/>
      <c r="M11065" s="19"/>
      <c r="N11065" s="19"/>
    </row>
    <row r="11066" spans="8:14">
      <c r="H11066" s="18"/>
      <c r="I11066" s="20"/>
      <c r="K11066" s="21"/>
      <c r="L11066" s="21"/>
      <c r="M11066" s="19"/>
      <c r="N11066" s="19"/>
    </row>
    <row r="11067" spans="8:14">
      <c r="H11067" s="18"/>
      <c r="I11067" s="20"/>
      <c r="K11067" s="21"/>
      <c r="L11067" s="21"/>
      <c r="M11067" s="19"/>
      <c r="N11067" s="19"/>
    </row>
    <row r="11068" spans="8:14">
      <c r="H11068" s="18"/>
      <c r="I11068" s="20"/>
      <c r="K11068" s="21"/>
      <c r="L11068" s="21"/>
      <c r="M11068" s="19"/>
      <c r="N11068" s="19"/>
    </row>
    <row r="11069" spans="8:14">
      <c r="H11069" s="18"/>
      <c r="I11069" s="20"/>
      <c r="K11069" s="21"/>
      <c r="L11069" s="21"/>
      <c r="M11069" s="19"/>
      <c r="N11069" s="19"/>
    </row>
    <row r="11070" spans="8:14">
      <c r="H11070" s="18"/>
      <c r="I11070" s="20"/>
      <c r="K11070" s="21"/>
      <c r="L11070" s="21"/>
      <c r="M11070" s="19"/>
      <c r="N11070" s="19"/>
    </row>
    <row r="11071" spans="8:14">
      <c r="H11071" s="18"/>
      <c r="I11071" s="20"/>
      <c r="K11071" s="21"/>
      <c r="L11071" s="21"/>
      <c r="M11071" s="19"/>
      <c r="N11071" s="19"/>
    </row>
    <row r="11072" spans="8:14">
      <c r="H11072" s="18"/>
      <c r="I11072" s="20"/>
      <c r="K11072" s="21"/>
      <c r="L11072" s="21"/>
      <c r="M11072" s="19"/>
      <c r="N11072" s="19"/>
    </row>
    <row r="11073" spans="8:14">
      <c r="H11073" s="18"/>
      <c r="I11073" s="20"/>
      <c r="K11073" s="21"/>
      <c r="L11073" s="21"/>
      <c r="M11073" s="19"/>
      <c r="N11073" s="19"/>
    </row>
    <row r="11074" spans="8:14">
      <c r="H11074" s="18"/>
      <c r="I11074" s="20"/>
      <c r="K11074" s="21"/>
      <c r="L11074" s="21"/>
      <c r="M11074" s="19"/>
      <c r="N11074" s="19"/>
    </row>
    <row r="11075" spans="8:14">
      <c r="H11075" s="18"/>
      <c r="I11075" s="20"/>
      <c r="K11075" s="21"/>
      <c r="L11075" s="21"/>
      <c r="M11075" s="19"/>
      <c r="N11075" s="19"/>
    </row>
    <row r="11076" spans="8:14">
      <c r="H11076" s="18"/>
      <c r="I11076" s="20"/>
      <c r="K11076" s="21"/>
      <c r="L11076" s="21"/>
      <c r="M11076" s="19"/>
      <c r="N11076" s="19"/>
    </row>
    <row r="11077" spans="8:14">
      <c r="H11077" s="18"/>
      <c r="I11077" s="20"/>
      <c r="K11077" s="21"/>
      <c r="L11077" s="21"/>
      <c r="M11077" s="19"/>
      <c r="N11077" s="19"/>
    </row>
    <row r="11078" spans="8:14">
      <c r="H11078" s="18"/>
      <c r="I11078" s="20"/>
      <c r="K11078" s="21"/>
      <c r="L11078" s="21"/>
      <c r="M11078" s="19"/>
      <c r="N11078" s="19"/>
    </row>
    <row r="11079" spans="8:14">
      <c r="H11079" s="18"/>
      <c r="I11079" s="20"/>
      <c r="K11079" s="21"/>
      <c r="L11079" s="21"/>
      <c r="M11079" s="19"/>
      <c r="N11079" s="19"/>
    </row>
    <row r="11080" spans="8:14">
      <c r="H11080" s="18"/>
      <c r="I11080" s="20"/>
      <c r="K11080" s="21"/>
      <c r="L11080" s="21"/>
      <c r="M11080" s="19"/>
      <c r="N11080" s="19"/>
    </row>
    <row r="11081" spans="8:14">
      <c r="H11081" s="18"/>
      <c r="I11081" s="20"/>
      <c r="K11081" s="21"/>
      <c r="L11081" s="21"/>
      <c r="M11081" s="19"/>
      <c r="N11081" s="19"/>
    </row>
    <row r="11082" spans="8:14">
      <c r="H11082" s="18"/>
      <c r="I11082" s="20"/>
      <c r="K11082" s="21"/>
      <c r="L11082" s="21"/>
      <c r="M11082" s="19"/>
      <c r="N11082" s="19"/>
    </row>
    <row r="11083" spans="8:14">
      <c r="H11083" s="18"/>
      <c r="I11083" s="20"/>
      <c r="K11083" s="21"/>
      <c r="L11083" s="21"/>
      <c r="M11083" s="19"/>
      <c r="N11083" s="19"/>
    </row>
    <row r="11084" spans="8:14">
      <c r="H11084" s="18"/>
      <c r="I11084" s="20"/>
      <c r="K11084" s="21"/>
      <c r="L11084" s="21"/>
      <c r="M11084" s="19"/>
      <c r="N11084" s="19"/>
    </row>
    <row r="11085" spans="8:14">
      <c r="H11085" s="18"/>
      <c r="I11085" s="20"/>
      <c r="K11085" s="21"/>
      <c r="L11085" s="21"/>
      <c r="M11085" s="19"/>
      <c r="N11085" s="19"/>
    </row>
    <row r="11086" spans="8:14">
      <c r="H11086" s="18"/>
      <c r="I11086" s="20"/>
      <c r="K11086" s="21"/>
      <c r="L11086" s="21"/>
      <c r="M11086" s="19"/>
      <c r="N11086" s="19"/>
    </row>
    <row r="11087" spans="8:14">
      <c r="H11087" s="18"/>
      <c r="I11087" s="20"/>
      <c r="K11087" s="21"/>
      <c r="L11087" s="21"/>
      <c r="M11087" s="19"/>
      <c r="N11087" s="19"/>
    </row>
    <row r="11088" spans="8:14">
      <c r="H11088" s="18"/>
      <c r="I11088" s="20"/>
      <c r="K11088" s="21"/>
      <c r="L11088" s="21"/>
      <c r="M11088" s="19"/>
      <c r="N11088" s="19"/>
    </row>
    <row r="11089" spans="8:14">
      <c r="H11089" s="18"/>
      <c r="I11089" s="20"/>
      <c r="K11089" s="21"/>
      <c r="L11089" s="21"/>
      <c r="M11089" s="19"/>
      <c r="N11089" s="19"/>
    </row>
    <row r="11090" spans="8:14">
      <c r="H11090" s="18"/>
      <c r="I11090" s="20"/>
      <c r="K11090" s="21"/>
      <c r="L11090" s="21"/>
      <c r="M11090" s="19"/>
      <c r="N11090" s="19"/>
    </row>
    <row r="11091" spans="8:14">
      <c r="H11091" s="18"/>
      <c r="I11091" s="20"/>
      <c r="K11091" s="21"/>
      <c r="L11091" s="21"/>
      <c r="M11091" s="19"/>
      <c r="N11091" s="19"/>
    </row>
    <row r="11092" spans="8:14">
      <c r="H11092" s="18"/>
      <c r="I11092" s="20"/>
      <c r="K11092" s="21"/>
      <c r="L11092" s="21"/>
      <c r="M11092" s="19"/>
      <c r="N11092" s="19"/>
    </row>
    <row r="11093" spans="8:14">
      <c r="H11093" s="18"/>
      <c r="I11093" s="20"/>
      <c r="K11093" s="21"/>
      <c r="L11093" s="21"/>
      <c r="M11093" s="19"/>
      <c r="N11093" s="19"/>
    </row>
    <row r="11094" spans="8:14">
      <c r="H11094" s="18"/>
      <c r="I11094" s="20"/>
      <c r="K11094" s="21"/>
      <c r="L11094" s="21"/>
      <c r="M11094" s="19"/>
      <c r="N11094" s="19"/>
    </row>
    <row r="11095" spans="8:14">
      <c r="H11095" s="18"/>
      <c r="I11095" s="20"/>
      <c r="K11095" s="21"/>
      <c r="L11095" s="21"/>
      <c r="M11095" s="19"/>
      <c r="N11095" s="19"/>
    </row>
    <row r="11096" spans="8:14">
      <c r="H11096" s="18"/>
      <c r="I11096" s="20"/>
      <c r="K11096" s="21"/>
      <c r="L11096" s="21"/>
      <c r="M11096" s="19"/>
      <c r="N11096" s="19"/>
    </row>
    <row r="11097" spans="8:14">
      <c r="H11097" s="18"/>
      <c r="I11097" s="20"/>
      <c r="K11097" s="21"/>
      <c r="L11097" s="21"/>
      <c r="M11097" s="19"/>
      <c r="N11097" s="19"/>
    </row>
    <row r="11098" spans="8:14">
      <c r="H11098" s="18"/>
      <c r="I11098" s="20"/>
      <c r="K11098" s="21"/>
      <c r="L11098" s="21"/>
      <c r="M11098" s="19"/>
      <c r="N11098" s="19"/>
    </row>
    <row r="11099" spans="8:14">
      <c r="H11099" s="18"/>
      <c r="I11099" s="20"/>
      <c r="K11099" s="21"/>
      <c r="L11099" s="21"/>
      <c r="M11099" s="19"/>
      <c r="N11099" s="19"/>
    </row>
    <row r="11100" spans="8:14">
      <c r="H11100" s="18"/>
      <c r="I11100" s="20"/>
      <c r="K11100" s="21"/>
      <c r="L11100" s="21"/>
      <c r="M11100" s="19"/>
      <c r="N11100" s="19"/>
    </row>
    <row r="11101" spans="8:14">
      <c r="H11101" s="18"/>
      <c r="I11101" s="20"/>
      <c r="K11101" s="21"/>
      <c r="L11101" s="21"/>
      <c r="M11101" s="19"/>
      <c r="N11101" s="19"/>
    </row>
    <row r="11102" spans="8:14">
      <c r="H11102" s="18"/>
      <c r="I11102" s="20"/>
      <c r="K11102" s="21"/>
      <c r="L11102" s="21"/>
      <c r="M11102" s="19"/>
      <c r="N11102" s="19"/>
    </row>
    <row r="11103" spans="8:14">
      <c r="H11103" s="18"/>
      <c r="I11103" s="20"/>
      <c r="K11103" s="21"/>
      <c r="L11103" s="21"/>
      <c r="M11103" s="19"/>
      <c r="N11103" s="19"/>
    </row>
    <row r="11104" spans="8:14">
      <c r="H11104" s="18"/>
      <c r="I11104" s="20"/>
      <c r="K11104" s="21"/>
      <c r="L11104" s="21"/>
      <c r="M11104" s="19"/>
      <c r="N11104" s="19"/>
    </row>
    <row r="11105" spans="8:14">
      <c r="H11105" s="18"/>
      <c r="I11105" s="20"/>
      <c r="K11105" s="21"/>
      <c r="L11105" s="21"/>
      <c r="M11105" s="19"/>
      <c r="N11105" s="19"/>
    </row>
    <row r="11106" spans="8:14">
      <c r="H11106" s="18"/>
      <c r="I11106" s="20"/>
      <c r="K11106" s="21"/>
      <c r="L11106" s="21"/>
      <c r="M11106" s="19"/>
      <c r="N11106" s="19"/>
    </row>
    <row r="11107" spans="8:14">
      <c r="H11107" s="18"/>
      <c r="I11107" s="20"/>
      <c r="K11107" s="21"/>
      <c r="L11107" s="21"/>
      <c r="M11107" s="19"/>
      <c r="N11107" s="19"/>
    </row>
    <row r="11108" spans="8:14">
      <c r="H11108" s="18"/>
      <c r="I11108" s="20"/>
      <c r="K11108" s="21"/>
      <c r="L11108" s="21"/>
      <c r="M11108" s="19"/>
      <c r="N11108" s="19"/>
    </row>
    <row r="11109" spans="8:14">
      <c r="H11109" s="18"/>
      <c r="I11109" s="20"/>
      <c r="K11109" s="21"/>
      <c r="L11109" s="21"/>
      <c r="M11109" s="19"/>
      <c r="N11109" s="19"/>
    </row>
    <row r="11110" spans="8:14">
      <c r="H11110" s="18"/>
      <c r="I11110" s="20"/>
      <c r="K11110" s="21"/>
      <c r="L11110" s="21"/>
      <c r="M11110" s="19"/>
      <c r="N11110" s="19"/>
    </row>
    <row r="11111" spans="8:14">
      <c r="H11111" s="18"/>
      <c r="I11111" s="20"/>
      <c r="K11111" s="21"/>
      <c r="L11111" s="21"/>
      <c r="M11111" s="19"/>
      <c r="N11111" s="19"/>
    </row>
    <row r="11112" spans="8:14">
      <c r="H11112" s="18"/>
      <c r="I11112" s="20"/>
      <c r="K11112" s="21"/>
      <c r="L11112" s="21"/>
      <c r="M11112" s="19"/>
      <c r="N11112" s="19"/>
    </row>
    <row r="11113" spans="8:14">
      <c r="H11113" s="18"/>
      <c r="I11113" s="20"/>
      <c r="K11113" s="21"/>
      <c r="L11113" s="21"/>
      <c r="M11113" s="19"/>
      <c r="N11113" s="19"/>
    </row>
    <row r="11114" spans="8:14">
      <c r="H11114" s="18"/>
      <c r="I11114" s="20"/>
      <c r="K11114" s="21"/>
      <c r="L11114" s="21"/>
      <c r="M11114" s="19"/>
      <c r="N11114" s="19"/>
    </row>
    <row r="11115" spans="8:14">
      <c r="H11115" s="18"/>
      <c r="I11115" s="20"/>
      <c r="K11115" s="21"/>
      <c r="L11115" s="21"/>
      <c r="M11115" s="19"/>
      <c r="N11115" s="19"/>
    </row>
    <row r="11116" spans="8:14">
      <c r="H11116" s="18"/>
      <c r="I11116" s="20"/>
      <c r="K11116" s="21"/>
      <c r="L11116" s="21"/>
      <c r="M11116" s="19"/>
      <c r="N11116" s="19"/>
    </row>
    <row r="11117" spans="8:14">
      <c r="H11117" s="18"/>
      <c r="I11117" s="20"/>
      <c r="K11117" s="21"/>
      <c r="L11117" s="21"/>
      <c r="M11117" s="19"/>
      <c r="N11117" s="19"/>
    </row>
    <row r="11118" spans="8:14">
      <c r="H11118" s="18"/>
      <c r="I11118" s="20"/>
      <c r="K11118" s="21"/>
      <c r="L11118" s="21"/>
      <c r="M11118" s="19"/>
      <c r="N11118" s="19"/>
    </row>
    <row r="11119" spans="8:14">
      <c r="H11119" s="18"/>
      <c r="I11119" s="20"/>
      <c r="K11119" s="21"/>
      <c r="L11119" s="21"/>
      <c r="M11119" s="19"/>
      <c r="N11119" s="19"/>
    </row>
    <row r="11120" spans="8:14">
      <c r="H11120" s="18"/>
      <c r="I11120" s="20"/>
      <c r="K11120" s="21"/>
      <c r="L11120" s="21"/>
      <c r="M11120" s="19"/>
      <c r="N11120" s="19"/>
    </row>
    <row r="11121" spans="8:14">
      <c r="H11121" s="18"/>
      <c r="I11121" s="20"/>
      <c r="K11121" s="21"/>
      <c r="L11121" s="21"/>
      <c r="M11121" s="19"/>
      <c r="N11121" s="19"/>
    </row>
    <row r="11122" spans="8:14">
      <c r="H11122" s="18"/>
      <c r="I11122" s="20"/>
      <c r="K11122" s="21"/>
      <c r="L11122" s="21"/>
      <c r="M11122" s="19"/>
      <c r="N11122" s="19"/>
    </row>
    <row r="11123" spans="8:14">
      <c r="H11123" s="18"/>
      <c r="I11123" s="20"/>
      <c r="K11123" s="21"/>
      <c r="L11123" s="21"/>
      <c r="M11123" s="19"/>
      <c r="N11123" s="19"/>
    </row>
    <row r="11124" spans="8:14">
      <c r="H11124" s="18"/>
      <c r="I11124" s="20"/>
      <c r="K11124" s="21"/>
      <c r="L11124" s="21"/>
      <c r="M11124" s="19"/>
      <c r="N11124" s="19"/>
    </row>
    <row r="11125" spans="8:14">
      <c r="H11125" s="18"/>
      <c r="I11125" s="20"/>
      <c r="K11125" s="21"/>
      <c r="L11125" s="21"/>
      <c r="M11125" s="19"/>
      <c r="N11125" s="19"/>
    </row>
    <row r="11126" spans="8:14">
      <c r="H11126" s="18"/>
      <c r="I11126" s="20"/>
      <c r="K11126" s="21"/>
      <c r="L11126" s="21"/>
      <c r="M11126" s="19"/>
      <c r="N11126" s="19"/>
    </row>
    <row r="11127" spans="8:14">
      <c r="H11127" s="18"/>
      <c r="I11127" s="20"/>
      <c r="K11127" s="21"/>
      <c r="L11127" s="21"/>
      <c r="M11127" s="19"/>
      <c r="N11127" s="19"/>
    </row>
    <row r="11128" spans="8:14">
      <c r="H11128" s="18"/>
      <c r="I11128" s="20"/>
      <c r="K11128" s="21"/>
      <c r="L11128" s="21"/>
      <c r="M11128" s="19"/>
      <c r="N11128" s="19"/>
    </row>
    <row r="11129" spans="8:14">
      <c r="H11129" s="18"/>
      <c r="I11129" s="20"/>
      <c r="K11129" s="21"/>
      <c r="L11129" s="21"/>
      <c r="M11129" s="19"/>
      <c r="N11129" s="19"/>
    </row>
    <row r="11130" spans="8:14">
      <c r="H11130" s="18"/>
      <c r="I11130" s="20"/>
      <c r="K11130" s="21"/>
      <c r="L11130" s="21"/>
      <c r="M11130" s="19"/>
      <c r="N11130" s="19"/>
    </row>
    <row r="11131" spans="8:14">
      <c r="H11131" s="18"/>
      <c r="I11131" s="20"/>
      <c r="K11131" s="21"/>
      <c r="L11131" s="21"/>
      <c r="M11131" s="19"/>
      <c r="N11131" s="19"/>
    </row>
    <row r="11132" spans="8:14">
      <c r="H11132" s="18"/>
      <c r="I11132" s="20"/>
      <c r="K11132" s="21"/>
      <c r="L11132" s="21"/>
      <c r="M11132" s="19"/>
      <c r="N11132" s="19"/>
    </row>
    <row r="11133" spans="8:14">
      <c r="H11133" s="18"/>
      <c r="I11133" s="20"/>
      <c r="K11133" s="21"/>
      <c r="L11133" s="21"/>
      <c r="M11133" s="19"/>
      <c r="N11133" s="19"/>
    </row>
    <row r="11134" spans="8:14">
      <c r="H11134" s="18"/>
      <c r="I11134" s="20"/>
      <c r="K11134" s="21"/>
      <c r="L11134" s="21"/>
      <c r="M11134" s="19"/>
      <c r="N11134" s="19"/>
    </row>
    <row r="11135" spans="8:14">
      <c r="H11135" s="18"/>
      <c r="I11135" s="20"/>
      <c r="K11135" s="21"/>
      <c r="L11135" s="21"/>
      <c r="M11135" s="19"/>
      <c r="N11135" s="19"/>
    </row>
    <row r="11136" spans="8:14">
      <c r="H11136" s="18"/>
      <c r="I11136" s="20"/>
      <c r="K11136" s="21"/>
      <c r="L11136" s="21"/>
      <c r="M11136" s="19"/>
      <c r="N11136" s="19"/>
    </row>
    <row r="11137" spans="8:14">
      <c r="H11137" s="18"/>
      <c r="I11137" s="20"/>
      <c r="K11137" s="21"/>
      <c r="L11137" s="21"/>
      <c r="M11137" s="19"/>
      <c r="N11137" s="19"/>
    </row>
    <row r="11138" spans="8:14">
      <c r="H11138" s="18"/>
      <c r="I11138" s="20"/>
      <c r="K11138" s="21"/>
      <c r="L11138" s="21"/>
      <c r="M11138" s="19"/>
      <c r="N11138" s="19"/>
    </row>
    <row r="11139" spans="8:14">
      <c r="H11139" s="18"/>
      <c r="I11139" s="20"/>
      <c r="K11139" s="21"/>
      <c r="L11139" s="21"/>
      <c r="M11139" s="19"/>
      <c r="N11139" s="19"/>
    </row>
    <row r="11140" spans="8:14">
      <c r="H11140" s="18"/>
      <c r="I11140" s="20"/>
      <c r="K11140" s="21"/>
      <c r="L11140" s="21"/>
      <c r="M11140" s="19"/>
      <c r="N11140" s="19"/>
    </row>
    <row r="11141" spans="8:14">
      <c r="H11141" s="18"/>
      <c r="I11141" s="20"/>
      <c r="K11141" s="21"/>
      <c r="L11141" s="21"/>
      <c r="M11141" s="19"/>
      <c r="N11141" s="19"/>
    </row>
    <row r="11142" spans="8:14">
      <c r="H11142" s="18"/>
      <c r="I11142" s="20"/>
      <c r="K11142" s="21"/>
      <c r="L11142" s="21"/>
      <c r="M11142" s="19"/>
      <c r="N11142" s="19"/>
    </row>
    <row r="11143" spans="8:14">
      <c r="H11143" s="18"/>
      <c r="I11143" s="20"/>
      <c r="K11143" s="21"/>
      <c r="L11143" s="21"/>
      <c r="M11143" s="19"/>
      <c r="N11143" s="19"/>
    </row>
    <row r="11144" spans="8:14">
      <c r="H11144" s="18"/>
      <c r="I11144" s="20"/>
      <c r="K11144" s="21"/>
      <c r="L11144" s="21"/>
      <c r="M11144" s="19"/>
      <c r="N11144" s="19"/>
    </row>
    <row r="11145" spans="8:14">
      <c r="H11145" s="18"/>
      <c r="I11145" s="20"/>
      <c r="K11145" s="21"/>
      <c r="L11145" s="21"/>
      <c r="M11145" s="19"/>
      <c r="N11145" s="19"/>
    </row>
    <row r="11146" spans="8:14">
      <c r="H11146" s="18"/>
      <c r="I11146" s="20"/>
      <c r="K11146" s="21"/>
      <c r="L11146" s="21"/>
      <c r="M11146" s="19"/>
      <c r="N11146" s="19"/>
    </row>
    <row r="11147" spans="8:14">
      <c r="H11147" s="18"/>
      <c r="I11147" s="20"/>
      <c r="K11147" s="21"/>
      <c r="L11147" s="21"/>
      <c r="M11147" s="19"/>
      <c r="N11147" s="19"/>
    </row>
    <row r="11148" spans="8:14">
      <c r="H11148" s="18"/>
      <c r="I11148" s="20"/>
      <c r="K11148" s="21"/>
      <c r="L11148" s="21"/>
      <c r="M11148" s="19"/>
      <c r="N11148" s="19"/>
    </row>
    <row r="11149" spans="8:14">
      <c r="H11149" s="18"/>
      <c r="I11149" s="20"/>
      <c r="K11149" s="21"/>
      <c r="L11149" s="21"/>
      <c r="M11149" s="19"/>
      <c r="N11149" s="19"/>
    </row>
    <row r="11150" spans="8:14">
      <c r="H11150" s="18"/>
      <c r="I11150" s="20"/>
      <c r="K11150" s="21"/>
      <c r="L11150" s="21"/>
      <c r="M11150" s="19"/>
      <c r="N11150" s="19"/>
    </row>
    <row r="11151" spans="8:14">
      <c r="H11151" s="18"/>
      <c r="I11151" s="20"/>
      <c r="K11151" s="21"/>
      <c r="L11151" s="21"/>
      <c r="M11151" s="19"/>
      <c r="N11151" s="19"/>
    </row>
    <row r="11152" spans="8:14">
      <c r="H11152" s="18"/>
      <c r="I11152" s="20"/>
      <c r="K11152" s="21"/>
      <c r="L11152" s="21"/>
      <c r="M11152" s="19"/>
      <c r="N11152" s="19"/>
    </row>
    <row r="11153" spans="8:14">
      <c r="H11153" s="18"/>
      <c r="I11153" s="20"/>
      <c r="K11153" s="21"/>
      <c r="L11153" s="21"/>
      <c r="M11153" s="19"/>
      <c r="N11153" s="19"/>
    </row>
    <row r="11154" spans="8:14">
      <c r="H11154" s="18"/>
      <c r="I11154" s="20"/>
      <c r="K11154" s="21"/>
      <c r="L11154" s="21"/>
      <c r="M11154" s="19"/>
      <c r="N11154" s="19"/>
    </row>
    <row r="11155" spans="8:14">
      <c r="H11155" s="18"/>
      <c r="I11155" s="20"/>
      <c r="K11155" s="21"/>
      <c r="L11155" s="21"/>
      <c r="M11155" s="19"/>
      <c r="N11155" s="19"/>
    </row>
    <row r="11156" spans="8:14">
      <c r="H11156" s="18"/>
      <c r="I11156" s="20"/>
      <c r="K11156" s="21"/>
      <c r="L11156" s="21"/>
      <c r="M11156" s="19"/>
      <c r="N11156" s="19"/>
    </row>
    <row r="11157" spans="8:14">
      <c r="H11157" s="18"/>
      <c r="I11157" s="20"/>
      <c r="K11157" s="21"/>
      <c r="L11157" s="21"/>
      <c r="M11157" s="19"/>
      <c r="N11157" s="19"/>
    </row>
    <row r="11158" spans="8:14">
      <c r="H11158" s="18"/>
      <c r="I11158" s="20"/>
      <c r="K11158" s="21"/>
      <c r="L11158" s="21"/>
      <c r="M11158" s="19"/>
      <c r="N11158" s="19"/>
    </row>
    <row r="11159" spans="8:14">
      <c r="H11159" s="18"/>
      <c r="I11159" s="20"/>
      <c r="K11159" s="21"/>
      <c r="L11159" s="21"/>
      <c r="M11159" s="19"/>
      <c r="N11159" s="19"/>
    </row>
    <row r="11160" spans="8:14">
      <c r="H11160" s="18"/>
      <c r="I11160" s="20"/>
      <c r="K11160" s="21"/>
      <c r="L11160" s="21"/>
      <c r="M11160" s="19"/>
      <c r="N11160" s="19"/>
    </row>
    <row r="11161" spans="8:14">
      <c r="H11161" s="18"/>
      <c r="I11161" s="20"/>
      <c r="K11161" s="21"/>
      <c r="L11161" s="21"/>
      <c r="M11161" s="19"/>
      <c r="N11161" s="19"/>
    </row>
    <row r="11162" spans="8:14">
      <c r="H11162" s="18"/>
      <c r="I11162" s="20"/>
      <c r="K11162" s="21"/>
      <c r="L11162" s="21"/>
      <c r="M11162" s="19"/>
      <c r="N11162" s="19"/>
    </row>
    <row r="11163" spans="8:14">
      <c r="H11163" s="18"/>
      <c r="I11163" s="20"/>
      <c r="K11163" s="21"/>
      <c r="L11163" s="21"/>
      <c r="M11163" s="19"/>
      <c r="N11163" s="19"/>
    </row>
    <row r="11164" spans="8:14">
      <c r="H11164" s="18"/>
      <c r="I11164" s="20"/>
      <c r="K11164" s="21"/>
      <c r="L11164" s="21"/>
      <c r="M11164" s="19"/>
      <c r="N11164" s="19"/>
    </row>
    <row r="11165" spans="8:14">
      <c r="H11165" s="18"/>
      <c r="I11165" s="20"/>
      <c r="K11165" s="21"/>
      <c r="L11165" s="21"/>
      <c r="M11165" s="19"/>
      <c r="N11165" s="19"/>
    </row>
    <row r="11166" spans="8:14">
      <c r="H11166" s="18"/>
      <c r="I11166" s="20"/>
      <c r="K11166" s="21"/>
      <c r="L11166" s="21"/>
      <c r="M11166" s="19"/>
      <c r="N11166" s="19"/>
    </row>
    <row r="11167" spans="8:14">
      <c r="H11167" s="18"/>
      <c r="I11167" s="20"/>
      <c r="K11167" s="21"/>
      <c r="L11167" s="21"/>
      <c r="M11167" s="19"/>
      <c r="N11167" s="19"/>
    </row>
    <row r="11168" spans="8:14">
      <c r="H11168" s="18"/>
      <c r="I11168" s="20"/>
      <c r="K11168" s="21"/>
      <c r="L11168" s="21"/>
      <c r="M11168" s="19"/>
      <c r="N11168" s="19"/>
    </row>
    <row r="11169" spans="8:14">
      <c r="H11169" s="18"/>
      <c r="I11169" s="20"/>
      <c r="K11169" s="21"/>
      <c r="L11169" s="21"/>
      <c r="M11169" s="19"/>
      <c r="N11169" s="19"/>
    </row>
    <row r="11170" spans="8:14">
      <c r="H11170" s="18"/>
      <c r="I11170" s="20"/>
      <c r="K11170" s="21"/>
      <c r="L11170" s="21"/>
      <c r="M11170" s="19"/>
      <c r="N11170" s="19"/>
    </row>
    <row r="11171" spans="8:14">
      <c r="H11171" s="18"/>
      <c r="I11171" s="20"/>
      <c r="K11171" s="21"/>
      <c r="L11171" s="21"/>
      <c r="M11171" s="19"/>
      <c r="N11171" s="19"/>
    </row>
    <row r="11172" spans="8:14">
      <c r="H11172" s="18"/>
      <c r="I11172" s="20"/>
      <c r="K11172" s="21"/>
      <c r="L11172" s="21"/>
      <c r="M11172" s="19"/>
      <c r="N11172" s="19"/>
    </row>
    <row r="11173" spans="8:14">
      <c r="H11173" s="18"/>
      <c r="I11173" s="20"/>
      <c r="K11173" s="21"/>
      <c r="L11173" s="21"/>
      <c r="M11173" s="19"/>
      <c r="N11173" s="19"/>
    </row>
    <row r="11174" spans="8:14">
      <c r="H11174" s="18"/>
      <c r="I11174" s="20"/>
      <c r="K11174" s="21"/>
      <c r="L11174" s="21"/>
      <c r="M11174" s="19"/>
      <c r="N11174" s="19"/>
    </row>
    <row r="11175" spans="8:14">
      <c r="H11175" s="18"/>
      <c r="I11175" s="20"/>
      <c r="K11175" s="21"/>
      <c r="L11175" s="21"/>
      <c r="M11175" s="19"/>
      <c r="N11175" s="19"/>
    </row>
    <row r="11176" spans="8:14">
      <c r="H11176" s="18"/>
      <c r="I11176" s="20"/>
      <c r="K11176" s="21"/>
      <c r="L11176" s="21"/>
      <c r="M11176" s="19"/>
      <c r="N11176" s="19"/>
    </row>
    <row r="11177" spans="8:14">
      <c r="H11177" s="18"/>
      <c r="I11177" s="20"/>
      <c r="K11177" s="21"/>
      <c r="L11177" s="21"/>
      <c r="M11177" s="19"/>
      <c r="N11177" s="19"/>
    </row>
    <row r="11178" spans="8:14">
      <c r="H11178" s="18"/>
      <c r="I11178" s="20"/>
      <c r="K11178" s="21"/>
      <c r="L11178" s="21"/>
      <c r="M11178" s="19"/>
      <c r="N11178" s="19"/>
    </row>
    <row r="11179" spans="8:14">
      <c r="H11179" s="18"/>
      <c r="I11179" s="20"/>
      <c r="K11179" s="21"/>
      <c r="L11179" s="21"/>
      <c r="M11179" s="19"/>
      <c r="N11179" s="19"/>
    </row>
    <row r="11180" spans="8:14">
      <c r="H11180" s="18"/>
      <c r="I11180" s="20"/>
      <c r="K11180" s="21"/>
      <c r="L11180" s="21"/>
      <c r="M11180" s="19"/>
      <c r="N11180" s="19"/>
    </row>
    <row r="11181" spans="8:14">
      <c r="H11181" s="18"/>
      <c r="I11181" s="20"/>
      <c r="K11181" s="21"/>
      <c r="L11181" s="21"/>
      <c r="M11181" s="19"/>
      <c r="N11181" s="19"/>
    </row>
    <row r="11182" spans="8:14">
      <c r="H11182" s="18"/>
      <c r="I11182" s="20"/>
      <c r="K11182" s="21"/>
      <c r="L11182" s="21"/>
      <c r="M11182" s="19"/>
      <c r="N11182" s="19"/>
    </row>
    <row r="11183" spans="8:14">
      <c r="H11183" s="18"/>
      <c r="I11183" s="20"/>
      <c r="K11183" s="21"/>
      <c r="L11183" s="21"/>
      <c r="M11183" s="19"/>
      <c r="N11183" s="19"/>
    </row>
    <row r="11184" spans="8:14">
      <c r="H11184" s="18"/>
      <c r="I11184" s="20"/>
      <c r="K11184" s="21"/>
      <c r="L11184" s="21"/>
      <c r="M11184" s="19"/>
      <c r="N11184" s="19"/>
    </row>
    <row r="11185" spans="8:14">
      <c r="H11185" s="18"/>
      <c r="I11185" s="20"/>
      <c r="K11185" s="21"/>
      <c r="L11185" s="21"/>
      <c r="M11185" s="19"/>
      <c r="N11185" s="19"/>
    </row>
    <row r="11186" spans="8:14">
      <c r="H11186" s="18"/>
      <c r="I11186" s="20"/>
      <c r="K11186" s="21"/>
      <c r="L11186" s="21"/>
      <c r="M11186" s="19"/>
      <c r="N11186" s="19"/>
    </row>
    <row r="11187" spans="8:14">
      <c r="H11187" s="18"/>
      <c r="I11187" s="20"/>
      <c r="K11187" s="21"/>
      <c r="L11187" s="21"/>
      <c r="M11187" s="19"/>
      <c r="N11187" s="19"/>
    </row>
    <row r="11188" spans="8:14">
      <c r="H11188" s="18"/>
      <c r="I11188" s="20"/>
      <c r="K11188" s="21"/>
      <c r="L11188" s="21"/>
      <c r="M11188" s="19"/>
      <c r="N11188" s="19"/>
    </row>
    <row r="11189" spans="8:14">
      <c r="H11189" s="18"/>
      <c r="I11189" s="20"/>
      <c r="K11189" s="21"/>
      <c r="L11189" s="21"/>
      <c r="M11189" s="19"/>
      <c r="N11189" s="19"/>
    </row>
    <row r="11190" spans="8:14">
      <c r="H11190" s="18"/>
      <c r="I11190" s="20"/>
      <c r="K11190" s="21"/>
      <c r="L11190" s="21"/>
      <c r="M11190" s="19"/>
      <c r="N11190" s="19"/>
    </row>
    <row r="11191" spans="8:14">
      <c r="H11191" s="18"/>
      <c r="I11191" s="20"/>
      <c r="K11191" s="21"/>
      <c r="L11191" s="21"/>
      <c r="M11191" s="19"/>
      <c r="N11191" s="19"/>
    </row>
    <row r="11192" spans="8:14">
      <c r="H11192" s="18"/>
      <c r="I11192" s="20"/>
      <c r="K11192" s="21"/>
      <c r="L11192" s="21"/>
      <c r="M11192" s="19"/>
      <c r="N11192" s="19"/>
    </row>
    <row r="11193" spans="8:14">
      <c r="H11193" s="18"/>
      <c r="I11193" s="20"/>
      <c r="K11193" s="21"/>
      <c r="L11193" s="21"/>
      <c r="M11193" s="19"/>
      <c r="N11193" s="19"/>
    </row>
    <row r="11194" spans="8:14">
      <c r="H11194" s="18"/>
      <c r="I11194" s="20"/>
      <c r="K11194" s="21"/>
      <c r="L11194" s="21"/>
      <c r="M11194" s="19"/>
      <c r="N11194" s="19"/>
    </row>
    <row r="11195" spans="8:14">
      <c r="H11195" s="18"/>
      <c r="I11195" s="20"/>
      <c r="K11195" s="21"/>
      <c r="L11195" s="21"/>
      <c r="M11195" s="19"/>
      <c r="N11195" s="19"/>
    </row>
    <row r="11196" spans="8:14">
      <c r="H11196" s="18"/>
      <c r="I11196" s="20"/>
      <c r="K11196" s="21"/>
      <c r="L11196" s="21"/>
      <c r="M11196" s="19"/>
      <c r="N11196" s="19"/>
    </row>
    <row r="11197" spans="8:14">
      <c r="H11197" s="18"/>
      <c r="I11197" s="20"/>
      <c r="K11197" s="21"/>
      <c r="L11197" s="21"/>
      <c r="M11197" s="19"/>
      <c r="N11197" s="19"/>
    </row>
    <row r="11198" spans="8:14">
      <c r="H11198" s="18"/>
      <c r="I11198" s="20"/>
      <c r="K11198" s="21"/>
      <c r="L11198" s="21"/>
      <c r="M11198" s="19"/>
      <c r="N11198" s="19"/>
    </row>
    <row r="11199" spans="8:14">
      <c r="H11199" s="18"/>
      <c r="I11199" s="20"/>
      <c r="K11199" s="21"/>
      <c r="L11199" s="21"/>
      <c r="M11199" s="19"/>
      <c r="N11199" s="19"/>
    </row>
    <row r="11200" spans="8:14">
      <c r="H11200" s="18"/>
      <c r="I11200" s="20"/>
      <c r="K11200" s="21"/>
      <c r="L11200" s="21"/>
      <c r="M11200" s="19"/>
      <c r="N11200" s="19"/>
    </row>
    <row r="11201" spans="8:14">
      <c r="H11201" s="18"/>
      <c r="I11201" s="20"/>
      <c r="K11201" s="21"/>
      <c r="L11201" s="21"/>
      <c r="M11201" s="19"/>
      <c r="N11201" s="19"/>
    </row>
    <row r="11202" spans="8:14">
      <c r="H11202" s="18"/>
      <c r="I11202" s="20"/>
      <c r="K11202" s="21"/>
      <c r="L11202" s="21"/>
      <c r="M11202" s="19"/>
      <c r="N11202" s="19"/>
    </row>
    <row r="11203" spans="8:14">
      <c r="H11203" s="18"/>
      <c r="I11203" s="20"/>
      <c r="K11203" s="21"/>
      <c r="L11203" s="21"/>
      <c r="M11203" s="19"/>
      <c r="N11203" s="19"/>
    </row>
    <row r="11204" spans="8:14">
      <c r="H11204" s="18"/>
      <c r="I11204" s="20"/>
      <c r="K11204" s="21"/>
      <c r="L11204" s="21"/>
      <c r="M11204" s="19"/>
      <c r="N11204" s="19"/>
    </row>
    <row r="11205" spans="8:14">
      <c r="H11205" s="18"/>
      <c r="I11205" s="20"/>
      <c r="K11205" s="21"/>
      <c r="L11205" s="21"/>
      <c r="M11205" s="19"/>
      <c r="N11205" s="19"/>
    </row>
    <row r="11206" spans="8:14">
      <c r="H11206" s="18"/>
      <c r="I11206" s="20"/>
      <c r="K11206" s="21"/>
      <c r="L11206" s="21"/>
      <c r="M11206" s="19"/>
      <c r="N11206" s="19"/>
    </row>
    <row r="11207" spans="8:14">
      <c r="H11207" s="18"/>
      <c r="I11207" s="20"/>
      <c r="K11207" s="21"/>
      <c r="L11207" s="21"/>
      <c r="M11207" s="19"/>
      <c r="N11207" s="19"/>
    </row>
    <row r="11208" spans="8:14">
      <c r="H11208" s="18"/>
      <c r="I11208" s="20"/>
      <c r="K11208" s="21"/>
      <c r="L11208" s="21"/>
      <c r="M11208" s="19"/>
      <c r="N11208" s="19"/>
    </row>
    <row r="11209" spans="8:14">
      <c r="H11209" s="18"/>
      <c r="I11209" s="20"/>
      <c r="K11209" s="21"/>
      <c r="L11209" s="21"/>
      <c r="M11209" s="19"/>
      <c r="N11209" s="19"/>
    </row>
    <row r="11210" spans="8:14">
      <c r="H11210" s="18"/>
      <c r="I11210" s="20"/>
      <c r="K11210" s="21"/>
      <c r="L11210" s="21"/>
      <c r="M11210" s="19"/>
      <c r="N11210" s="19"/>
    </row>
    <row r="11211" spans="8:14">
      <c r="H11211" s="18"/>
      <c r="I11211" s="20"/>
      <c r="K11211" s="21"/>
      <c r="L11211" s="21"/>
      <c r="M11211" s="19"/>
      <c r="N11211" s="19"/>
    </row>
    <row r="11212" spans="8:14">
      <c r="H11212" s="18"/>
      <c r="I11212" s="20"/>
      <c r="K11212" s="21"/>
      <c r="L11212" s="21"/>
      <c r="M11212" s="19"/>
      <c r="N11212" s="19"/>
    </row>
    <row r="11213" spans="8:14">
      <c r="H11213" s="18"/>
      <c r="I11213" s="20"/>
      <c r="K11213" s="21"/>
      <c r="L11213" s="21"/>
      <c r="M11213" s="19"/>
      <c r="N11213" s="19"/>
    </row>
    <row r="11214" spans="8:14">
      <c r="H11214" s="18"/>
      <c r="I11214" s="20"/>
      <c r="K11214" s="21"/>
      <c r="L11214" s="21"/>
      <c r="M11214" s="19"/>
      <c r="N11214" s="19"/>
    </row>
    <row r="11215" spans="8:14">
      <c r="H11215" s="18"/>
      <c r="I11215" s="20"/>
      <c r="K11215" s="21"/>
      <c r="L11215" s="21"/>
      <c r="M11215" s="19"/>
      <c r="N11215" s="19"/>
    </row>
    <row r="11216" spans="8:14">
      <c r="H11216" s="18"/>
      <c r="I11216" s="20"/>
      <c r="K11216" s="21"/>
      <c r="L11216" s="21"/>
      <c r="M11216" s="19"/>
      <c r="N11216" s="19"/>
    </row>
    <row r="11217" spans="8:14">
      <c r="H11217" s="18"/>
      <c r="I11217" s="20"/>
      <c r="K11217" s="21"/>
      <c r="L11217" s="21"/>
      <c r="M11217" s="19"/>
      <c r="N11217" s="19"/>
    </row>
    <row r="11218" spans="8:14">
      <c r="H11218" s="18"/>
      <c r="I11218" s="20"/>
      <c r="K11218" s="21"/>
      <c r="L11218" s="21"/>
      <c r="M11218" s="19"/>
      <c r="N11218" s="19"/>
    </row>
    <row r="11219" spans="8:14">
      <c r="H11219" s="18"/>
      <c r="I11219" s="20"/>
      <c r="K11219" s="21"/>
      <c r="L11219" s="21"/>
      <c r="M11219" s="19"/>
      <c r="N11219" s="19"/>
    </row>
    <row r="11220" spans="8:14">
      <c r="H11220" s="18"/>
      <c r="I11220" s="20"/>
      <c r="K11220" s="21"/>
      <c r="L11220" s="21"/>
      <c r="M11220" s="19"/>
      <c r="N11220" s="19"/>
    </row>
    <row r="11221" spans="8:14">
      <c r="H11221" s="18"/>
      <c r="I11221" s="20"/>
      <c r="K11221" s="21"/>
      <c r="L11221" s="21"/>
      <c r="M11221" s="19"/>
      <c r="N11221" s="19"/>
    </row>
    <row r="11222" spans="8:14">
      <c r="H11222" s="18"/>
      <c r="I11222" s="20"/>
      <c r="K11222" s="21"/>
      <c r="L11222" s="21"/>
      <c r="M11222" s="19"/>
      <c r="N11222" s="19"/>
    </row>
    <row r="11223" spans="8:14">
      <c r="H11223" s="18"/>
      <c r="I11223" s="20"/>
      <c r="K11223" s="21"/>
      <c r="L11223" s="21"/>
      <c r="M11223" s="19"/>
      <c r="N11223" s="19"/>
    </row>
    <row r="11224" spans="8:14">
      <c r="H11224" s="18"/>
      <c r="I11224" s="20"/>
      <c r="K11224" s="21"/>
      <c r="L11224" s="21"/>
      <c r="M11224" s="19"/>
      <c r="N11224" s="19"/>
    </row>
    <row r="11225" spans="8:14">
      <c r="H11225" s="18"/>
      <c r="I11225" s="20"/>
      <c r="K11225" s="21"/>
      <c r="L11225" s="21"/>
      <c r="M11225" s="19"/>
      <c r="N11225" s="19"/>
    </row>
    <row r="11226" spans="8:14">
      <c r="H11226" s="18"/>
      <c r="I11226" s="20"/>
      <c r="K11226" s="21"/>
      <c r="L11226" s="21"/>
      <c r="M11226" s="19"/>
      <c r="N11226" s="19"/>
    </row>
    <row r="11227" spans="8:14">
      <c r="H11227" s="18"/>
      <c r="I11227" s="20"/>
      <c r="K11227" s="21"/>
      <c r="L11227" s="21"/>
      <c r="M11227" s="19"/>
      <c r="N11227" s="19"/>
    </row>
    <row r="11228" spans="8:14">
      <c r="H11228" s="18"/>
      <c r="I11228" s="20"/>
      <c r="K11228" s="21"/>
      <c r="L11228" s="21"/>
      <c r="M11228" s="19"/>
      <c r="N11228" s="19"/>
    </row>
    <row r="11229" spans="8:14">
      <c r="H11229" s="18"/>
      <c r="I11229" s="20"/>
      <c r="K11229" s="21"/>
      <c r="L11229" s="21"/>
      <c r="M11229" s="19"/>
      <c r="N11229" s="19"/>
    </row>
    <row r="11230" spans="8:14">
      <c r="H11230" s="18"/>
      <c r="I11230" s="20"/>
      <c r="K11230" s="21"/>
      <c r="L11230" s="21"/>
      <c r="M11230" s="19"/>
      <c r="N11230" s="19"/>
    </row>
    <row r="11231" spans="8:14">
      <c r="H11231" s="18"/>
      <c r="I11231" s="20"/>
      <c r="K11231" s="21"/>
      <c r="L11231" s="21"/>
      <c r="M11231" s="19"/>
      <c r="N11231" s="19"/>
    </row>
    <row r="11232" spans="8:14">
      <c r="H11232" s="18"/>
      <c r="I11232" s="20"/>
      <c r="K11232" s="21"/>
      <c r="L11232" s="21"/>
      <c r="M11232" s="19"/>
      <c r="N11232" s="19"/>
    </row>
    <row r="11233" spans="8:14">
      <c r="H11233" s="18"/>
      <c r="I11233" s="20"/>
      <c r="K11233" s="21"/>
      <c r="L11233" s="21"/>
      <c r="M11233" s="19"/>
      <c r="N11233" s="19"/>
    </row>
    <row r="11234" spans="8:14">
      <c r="H11234" s="18"/>
      <c r="I11234" s="20"/>
      <c r="K11234" s="21"/>
      <c r="L11234" s="21"/>
      <c r="M11234" s="19"/>
      <c r="N11234" s="19"/>
    </row>
    <row r="11235" spans="8:14">
      <c r="H11235" s="18"/>
      <c r="I11235" s="20"/>
      <c r="K11235" s="21"/>
      <c r="L11235" s="21"/>
      <c r="M11235" s="19"/>
      <c r="N11235" s="19"/>
    </row>
    <row r="11236" spans="8:14">
      <c r="H11236" s="18"/>
      <c r="I11236" s="20"/>
      <c r="K11236" s="21"/>
      <c r="L11236" s="21"/>
      <c r="M11236" s="19"/>
      <c r="N11236" s="19"/>
    </row>
    <row r="11237" spans="8:14">
      <c r="H11237" s="18"/>
      <c r="I11237" s="20"/>
      <c r="K11237" s="21"/>
      <c r="L11237" s="21"/>
      <c r="M11237" s="19"/>
      <c r="N11237" s="19"/>
    </row>
    <row r="11238" spans="8:14">
      <c r="H11238" s="18"/>
      <c r="I11238" s="20"/>
      <c r="K11238" s="21"/>
      <c r="L11238" s="21"/>
      <c r="M11238" s="19"/>
      <c r="N11238" s="19"/>
    </row>
    <row r="11239" spans="8:14">
      <c r="H11239" s="18"/>
      <c r="I11239" s="20"/>
      <c r="K11239" s="21"/>
      <c r="L11239" s="21"/>
      <c r="M11239" s="19"/>
      <c r="N11239" s="19"/>
    </row>
    <row r="11240" spans="8:14">
      <c r="H11240" s="18"/>
      <c r="I11240" s="20"/>
      <c r="K11240" s="21"/>
      <c r="L11240" s="21"/>
      <c r="M11240" s="19"/>
      <c r="N11240" s="19"/>
    </row>
    <row r="11241" spans="8:14">
      <c r="H11241" s="18"/>
      <c r="I11241" s="20"/>
      <c r="K11241" s="21"/>
      <c r="L11241" s="21"/>
      <c r="M11241" s="19"/>
      <c r="N11241" s="19"/>
    </row>
    <row r="11242" spans="8:14">
      <c r="H11242" s="18"/>
      <c r="I11242" s="20"/>
      <c r="K11242" s="21"/>
      <c r="L11242" s="21"/>
      <c r="M11242" s="19"/>
      <c r="N11242" s="19"/>
    </row>
    <row r="11243" spans="8:14">
      <c r="H11243" s="18"/>
      <c r="I11243" s="20"/>
      <c r="K11243" s="21"/>
      <c r="L11243" s="21"/>
      <c r="M11243" s="19"/>
      <c r="N11243" s="19"/>
    </row>
    <row r="11244" spans="8:14">
      <c r="H11244" s="18"/>
      <c r="I11244" s="20"/>
      <c r="K11244" s="21"/>
      <c r="L11244" s="21"/>
      <c r="M11244" s="19"/>
      <c r="N11244" s="19"/>
    </row>
    <row r="11245" spans="8:14">
      <c r="H11245" s="18"/>
      <c r="I11245" s="20"/>
      <c r="K11245" s="21"/>
      <c r="L11245" s="21"/>
      <c r="M11245" s="19"/>
      <c r="N11245" s="19"/>
    </row>
    <row r="11246" spans="8:14">
      <c r="H11246" s="18"/>
      <c r="I11246" s="20"/>
      <c r="K11246" s="21"/>
      <c r="L11246" s="21"/>
      <c r="M11246" s="19"/>
      <c r="N11246" s="19"/>
    </row>
    <row r="11247" spans="8:14">
      <c r="H11247" s="18"/>
      <c r="I11247" s="20"/>
      <c r="K11247" s="21"/>
      <c r="L11247" s="21"/>
      <c r="M11247" s="19"/>
      <c r="N11247" s="19"/>
    </row>
    <row r="11248" spans="8:14">
      <c r="H11248" s="18"/>
      <c r="I11248" s="20"/>
      <c r="K11248" s="21"/>
      <c r="L11248" s="21"/>
      <c r="M11248" s="19"/>
      <c r="N11248" s="19"/>
    </row>
    <row r="11249" spans="8:14">
      <c r="H11249" s="18"/>
      <c r="I11249" s="20"/>
      <c r="K11249" s="21"/>
      <c r="L11249" s="21"/>
      <c r="M11249" s="19"/>
      <c r="N11249" s="19"/>
    </row>
    <row r="11250" spans="8:14">
      <c r="H11250" s="18"/>
      <c r="I11250" s="20"/>
      <c r="K11250" s="21"/>
      <c r="L11250" s="21"/>
      <c r="M11250" s="19"/>
      <c r="N11250" s="19"/>
    </row>
    <row r="11251" spans="8:14">
      <c r="H11251" s="18"/>
      <c r="I11251" s="20"/>
      <c r="K11251" s="21"/>
      <c r="L11251" s="21"/>
      <c r="M11251" s="19"/>
      <c r="N11251" s="19"/>
    </row>
    <row r="11252" spans="8:14">
      <c r="H11252" s="18"/>
      <c r="I11252" s="20"/>
      <c r="K11252" s="21"/>
      <c r="L11252" s="21"/>
      <c r="M11252" s="19"/>
      <c r="N11252" s="19"/>
    </row>
    <row r="11253" spans="8:14">
      <c r="H11253" s="18"/>
      <c r="I11253" s="20"/>
      <c r="K11253" s="21"/>
      <c r="L11253" s="21"/>
      <c r="M11253" s="19"/>
      <c r="N11253" s="19"/>
    </row>
    <row r="11254" spans="8:14">
      <c r="H11254" s="18"/>
      <c r="I11254" s="20"/>
      <c r="K11254" s="21"/>
      <c r="L11254" s="21"/>
      <c r="M11254" s="19"/>
      <c r="N11254" s="19"/>
    </row>
    <row r="11255" spans="8:14">
      <c r="H11255" s="18"/>
      <c r="I11255" s="20"/>
      <c r="K11255" s="21"/>
      <c r="L11255" s="21"/>
      <c r="M11255" s="19"/>
      <c r="N11255" s="19"/>
    </row>
    <row r="11256" spans="8:14">
      <c r="H11256" s="18"/>
      <c r="I11256" s="20"/>
      <c r="K11256" s="21"/>
      <c r="L11256" s="21"/>
      <c r="M11256" s="19"/>
      <c r="N11256" s="19"/>
    </row>
    <row r="11257" spans="8:14">
      <c r="H11257" s="18"/>
      <c r="I11257" s="20"/>
      <c r="K11257" s="21"/>
      <c r="L11257" s="21"/>
      <c r="M11257" s="19"/>
      <c r="N11257" s="19"/>
    </row>
    <row r="11258" spans="8:14">
      <c r="H11258" s="18"/>
      <c r="I11258" s="20"/>
      <c r="K11258" s="21"/>
      <c r="L11258" s="21"/>
      <c r="M11258" s="19"/>
      <c r="N11258" s="19"/>
    </row>
    <row r="11259" spans="8:14">
      <c r="H11259" s="18"/>
      <c r="I11259" s="20"/>
      <c r="K11259" s="21"/>
      <c r="L11259" s="21"/>
      <c r="M11259" s="19"/>
      <c r="N11259" s="19"/>
    </row>
    <row r="11260" spans="8:14">
      <c r="H11260" s="18"/>
      <c r="I11260" s="20"/>
      <c r="K11260" s="21"/>
      <c r="L11260" s="21"/>
      <c r="M11260" s="19"/>
      <c r="N11260" s="19"/>
    </row>
    <row r="11261" spans="8:14">
      <c r="H11261" s="18"/>
      <c r="I11261" s="20"/>
      <c r="K11261" s="21"/>
      <c r="L11261" s="21"/>
      <c r="M11261" s="19"/>
      <c r="N11261" s="19"/>
    </row>
    <row r="11262" spans="8:14">
      <c r="H11262" s="18"/>
      <c r="I11262" s="20"/>
      <c r="K11262" s="21"/>
      <c r="L11262" s="21"/>
      <c r="M11262" s="19"/>
      <c r="N11262" s="19"/>
    </row>
    <row r="11263" spans="8:14">
      <c r="H11263" s="18"/>
      <c r="I11263" s="20"/>
      <c r="K11263" s="21"/>
      <c r="L11263" s="21"/>
      <c r="M11263" s="19"/>
      <c r="N11263" s="19"/>
    </row>
    <row r="11264" spans="8:14">
      <c r="H11264" s="18"/>
      <c r="I11264" s="20"/>
      <c r="K11264" s="21"/>
      <c r="L11264" s="21"/>
      <c r="M11264" s="19"/>
      <c r="N11264" s="19"/>
    </row>
    <row r="11265" spans="8:14">
      <c r="H11265" s="18"/>
      <c r="I11265" s="20"/>
      <c r="K11265" s="21"/>
      <c r="L11265" s="21"/>
      <c r="M11265" s="19"/>
      <c r="N11265" s="19"/>
    </row>
    <row r="11266" spans="8:14">
      <c r="H11266" s="18"/>
      <c r="I11266" s="20"/>
      <c r="K11266" s="21"/>
      <c r="L11266" s="21"/>
      <c r="M11266" s="19"/>
      <c r="N11266" s="19"/>
    </row>
    <row r="11267" spans="8:14">
      <c r="H11267" s="18"/>
      <c r="I11267" s="20"/>
      <c r="K11267" s="21"/>
      <c r="L11267" s="21"/>
      <c r="M11267" s="19"/>
      <c r="N11267" s="19"/>
    </row>
    <row r="11268" spans="8:14">
      <c r="H11268" s="18"/>
      <c r="I11268" s="20"/>
      <c r="K11268" s="21"/>
      <c r="L11268" s="21"/>
      <c r="M11268" s="19"/>
      <c r="N11268" s="19"/>
    </row>
    <row r="11269" spans="8:14">
      <c r="H11269" s="18"/>
      <c r="I11269" s="20"/>
      <c r="K11269" s="21"/>
      <c r="L11269" s="21"/>
      <c r="M11269" s="19"/>
      <c r="N11269" s="19"/>
    </row>
    <row r="11270" spans="8:14">
      <c r="H11270" s="18"/>
      <c r="I11270" s="20"/>
      <c r="K11270" s="21"/>
      <c r="L11270" s="21"/>
      <c r="M11270" s="19"/>
      <c r="N11270" s="19"/>
    </row>
    <row r="11271" spans="8:14">
      <c r="H11271" s="18"/>
      <c r="I11271" s="20"/>
      <c r="K11271" s="21"/>
      <c r="L11271" s="21"/>
      <c r="M11271" s="19"/>
      <c r="N11271" s="19"/>
    </row>
    <row r="11272" spans="8:14">
      <c r="H11272" s="18"/>
      <c r="I11272" s="20"/>
      <c r="K11272" s="21"/>
      <c r="L11272" s="21"/>
      <c r="M11272" s="19"/>
      <c r="N11272" s="19"/>
    </row>
    <row r="11273" spans="8:14">
      <c r="H11273" s="18"/>
      <c r="I11273" s="20"/>
      <c r="K11273" s="21"/>
      <c r="L11273" s="21"/>
      <c r="M11273" s="19"/>
      <c r="N11273" s="19"/>
    </row>
    <row r="11274" spans="8:14">
      <c r="H11274" s="18"/>
      <c r="I11274" s="20"/>
      <c r="K11274" s="21"/>
      <c r="L11274" s="21"/>
      <c r="M11274" s="19"/>
      <c r="N11274" s="19"/>
    </row>
    <row r="11275" spans="8:14">
      <c r="H11275" s="18"/>
      <c r="I11275" s="20"/>
      <c r="K11275" s="21"/>
      <c r="L11275" s="21"/>
      <c r="M11275" s="19"/>
      <c r="N11275" s="19"/>
    </row>
    <row r="11276" spans="8:14">
      <c r="H11276" s="18"/>
      <c r="I11276" s="20"/>
      <c r="K11276" s="21"/>
      <c r="L11276" s="21"/>
      <c r="M11276" s="19"/>
      <c r="N11276" s="19"/>
    </row>
    <row r="11277" spans="8:14">
      <c r="H11277" s="18"/>
      <c r="I11277" s="20"/>
      <c r="K11277" s="21"/>
      <c r="L11277" s="21"/>
      <c r="M11277" s="19"/>
      <c r="N11277" s="19"/>
    </row>
    <row r="11278" spans="8:14">
      <c r="H11278" s="18"/>
      <c r="I11278" s="20"/>
      <c r="K11278" s="21"/>
      <c r="L11278" s="21"/>
      <c r="M11278" s="19"/>
      <c r="N11278" s="19"/>
    </row>
    <row r="11279" spans="8:14">
      <c r="H11279" s="18"/>
      <c r="I11279" s="20"/>
      <c r="K11279" s="21"/>
      <c r="L11279" s="21"/>
      <c r="M11279" s="19"/>
      <c r="N11279" s="19"/>
    </row>
    <row r="11280" spans="8:14">
      <c r="H11280" s="18"/>
      <c r="I11280" s="20"/>
      <c r="K11280" s="21"/>
      <c r="L11280" s="21"/>
      <c r="M11280" s="19"/>
      <c r="N11280" s="19"/>
    </row>
    <row r="11281" spans="8:14">
      <c r="H11281" s="18"/>
      <c r="I11281" s="20"/>
      <c r="K11281" s="21"/>
      <c r="L11281" s="21"/>
      <c r="M11281" s="19"/>
      <c r="N11281" s="19"/>
    </row>
    <row r="11282" spans="8:14">
      <c r="H11282" s="18"/>
      <c r="I11282" s="20"/>
      <c r="K11282" s="21"/>
      <c r="L11282" s="21"/>
      <c r="M11282" s="19"/>
      <c r="N11282" s="19"/>
    </row>
    <row r="11283" spans="8:14">
      <c r="H11283" s="18"/>
      <c r="I11283" s="20"/>
      <c r="K11283" s="21"/>
      <c r="L11283" s="21"/>
      <c r="M11283" s="19"/>
      <c r="N11283" s="19"/>
    </row>
    <row r="11284" spans="8:14">
      <c r="H11284" s="18"/>
      <c r="I11284" s="20"/>
      <c r="K11284" s="21"/>
      <c r="L11284" s="21"/>
      <c r="M11284" s="19"/>
      <c r="N11284" s="19"/>
    </row>
    <row r="11285" spans="8:14">
      <c r="H11285" s="18"/>
      <c r="I11285" s="20"/>
      <c r="K11285" s="21"/>
      <c r="L11285" s="21"/>
      <c r="M11285" s="19"/>
      <c r="N11285" s="19"/>
    </row>
    <row r="11286" spans="8:14">
      <c r="H11286" s="18"/>
      <c r="I11286" s="20"/>
      <c r="K11286" s="21"/>
      <c r="L11286" s="21"/>
      <c r="M11286" s="19"/>
      <c r="N11286" s="19"/>
    </row>
    <row r="11287" spans="8:14">
      <c r="H11287" s="18"/>
      <c r="I11287" s="20"/>
      <c r="K11287" s="21"/>
      <c r="L11287" s="21"/>
      <c r="M11287" s="19"/>
      <c r="N11287" s="19"/>
    </row>
    <row r="11288" spans="8:14">
      <c r="H11288" s="18"/>
      <c r="I11288" s="20"/>
      <c r="K11288" s="21"/>
      <c r="L11288" s="21"/>
      <c r="M11288" s="19"/>
      <c r="N11288" s="19"/>
    </row>
    <row r="11289" spans="8:14">
      <c r="H11289" s="18"/>
      <c r="I11289" s="20"/>
      <c r="K11289" s="21"/>
      <c r="L11289" s="21"/>
      <c r="M11289" s="19"/>
      <c r="N11289" s="19"/>
    </row>
    <row r="11290" spans="8:14">
      <c r="H11290" s="18"/>
      <c r="I11290" s="20"/>
      <c r="K11290" s="21"/>
      <c r="L11290" s="21"/>
      <c r="M11290" s="19"/>
      <c r="N11290" s="19"/>
    </row>
    <row r="11291" spans="8:14">
      <c r="H11291" s="18"/>
      <c r="I11291" s="20"/>
      <c r="K11291" s="21"/>
      <c r="L11291" s="21"/>
      <c r="M11291" s="19"/>
      <c r="N11291" s="19"/>
    </row>
    <row r="11292" spans="8:14">
      <c r="H11292" s="18"/>
      <c r="I11292" s="20"/>
      <c r="K11292" s="21"/>
      <c r="L11292" s="21"/>
      <c r="M11292" s="19"/>
      <c r="N11292" s="19"/>
    </row>
    <row r="11293" spans="8:14">
      <c r="H11293" s="18"/>
      <c r="I11293" s="20"/>
      <c r="K11293" s="21"/>
      <c r="L11293" s="21"/>
      <c r="M11293" s="19"/>
      <c r="N11293" s="19"/>
    </row>
    <row r="11294" spans="8:14">
      <c r="H11294" s="18"/>
      <c r="I11294" s="20"/>
      <c r="K11294" s="21"/>
      <c r="L11294" s="21"/>
      <c r="M11294" s="19"/>
      <c r="N11294" s="19"/>
    </row>
    <row r="11295" spans="8:14">
      <c r="H11295" s="18"/>
      <c r="I11295" s="20"/>
      <c r="K11295" s="21"/>
      <c r="L11295" s="21"/>
      <c r="M11295" s="19"/>
      <c r="N11295" s="19"/>
    </row>
    <row r="11296" spans="8:14">
      <c r="H11296" s="18"/>
      <c r="I11296" s="20"/>
      <c r="K11296" s="21"/>
      <c r="L11296" s="21"/>
      <c r="M11296" s="19"/>
      <c r="N11296" s="19"/>
    </row>
    <row r="11297" spans="8:14">
      <c r="H11297" s="18"/>
      <c r="I11297" s="20"/>
      <c r="K11297" s="21"/>
      <c r="L11297" s="21"/>
      <c r="M11297" s="19"/>
      <c r="N11297" s="19"/>
    </row>
    <row r="11298" spans="8:14">
      <c r="H11298" s="18"/>
      <c r="I11298" s="20"/>
      <c r="K11298" s="21"/>
      <c r="L11298" s="21"/>
      <c r="M11298" s="19"/>
      <c r="N11298" s="19"/>
    </row>
    <row r="11299" spans="8:14">
      <c r="H11299" s="18"/>
      <c r="I11299" s="20"/>
      <c r="K11299" s="21"/>
      <c r="L11299" s="21"/>
      <c r="M11299" s="19"/>
      <c r="N11299" s="19"/>
    </row>
    <row r="11300" spans="8:14">
      <c r="H11300" s="18"/>
      <c r="I11300" s="20"/>
      <c r="K11300" s="21"/>
      <c r="L11300" s="21"/>
      <c r="M11300" s="19"/>
      <c r="N11300" s="19"/>
    </row>
    <row r="11301" spans="8:14">
      <c r="H11301" s="18"/>
      <c r="I11301" s="20"/>
      <c r="K11301" s="21"/>
      <c r="L11301" s="21"/>
      <c r="M11301" s="19"/>
      <c r="N11301" s="19"/>
    </row>
    <row r="11302" spans="8:14">
      <c r="H11302" s="18"/>
      <c r="I11302" s="20"/>
      <c r="K11302" s="21"/>
      <c r="L11302" s="21"/>
      <c r="M11302" s="19"/>
      <c r="N11302" s="19"/>
    </row>
    <row r="11303" spans="8:14">
      <c r="H11303" s="18"/>
      <c r="I11303" s="20"/>
      <c r="K11303" s="21"/>
      <c r="L11303" s="21"/>
      <c r="M11303" s="19"/>
      <c r="N11303" s="19"/>
    </row>
    <row r="11304" spans="8:14">
      <c r="H11304" s="18"/>
      <c r="I11304" s="20"/>
      <c r="K11304" s="21"/>
      <c r="L11304" s="21"/>
      <c r="M11304" s="19"/>
      <c r="N11304" s="19"/>
    </row>
    <row r="11305" spans="8:14">
      <c r="H11305" s="18"/>
      <c r="I11305" s="20"/>
      <c r="K11305" s="21"/>
      <c r="L11305" s="21"/>
      <c r="M11305" s="19"/>
      <c r="N11305" s="19"/>
    </row>
    <row r="11306" spans="8:14">
      <c r="H11306" s="18"/>
      <c r="I11306" s="20"/>
      <c r="K11306" s="21"/>
      <c r="L11306" s="21"/>
      <c r="M11306" s="19"/>
      <c r="N11306" s="19"/>
    </row>
    <row r="11307" spans="8:14">
      <c r="H11307" s="18"/>
      <c r="I11307" s="20"/>
      <c r="K11307" s="21"/>
      <c r="L11307" s="21"/>
      <c r="M11307" s="19"/>
      <c r="N11307" s="19"/>
    </row>
    <row r="11308" spans="8:14">
      <c r="H11308" s="18"/>
      <c r="I11308" s="20"/>
      <c r="K11308" s="21"/>
      <c r="L11308" s="21"/>
      <c r="M11308" s="19"/>
      <c r="N11308" s="19"/>
    </row>
    <row r="11309" spans="8:14">
      <c r="H11309" s="18"/>
      <c r="I11309" s="20"/>
      <c r="K11309" s="21"/>
      <c r="L11309" s="21"/>
      <c r="M11309" s="19"/>
      <c r="N11309" s="19"/>
    </row>
    <row r="11310" spans="8:14">
      <c r="H11310" s="18"/>
      <c r="I11310" s="20"/>
      <c r="K11310" s="21"/>
      <c r="L11310" s="21"/>
      <c r="M11310" s="19"/>
      <c r="N11310" s="19"/>
    </row>
    <row r="11311" spans="8:14">
      <c r="H11311" s="18"/>
      <c r="I11311" s="20"/>
      <c r="K11311" s="21"/>
      <c r="L11311" s="21"/>
      <c r="M11311" s="19"/>
      <c r="N11311" s="19"/>
    </row>
    <row r="11312" spans="8:14">
      <c r="H11312" s="18"/>
      <c r="I11312" s="20"/>
      <c r="K11312" s="21"/>
      <c r="L11312" s="21"/>
      <c r="M11312" s="19"/>
      <c r="N11312" s="19"/>
    </row>
    <row r="11313" spans="8:14">
      <c r="H11313" s="18"/>
      <c r="I11313" s="20"/>
      <c r="K11313" s="21"/>
      <c r="L11313" s="21"/>
      <c r="M11313" s="19"/>
      <c r="N11313" s="19"/>
    </row>
    <row r="11314" spans="8:14">
      <c r="H11314" s="18"/>
      <c r="I11314" s="20"/>
      <c r="K11314" s="21"/>
      <c r="L11314" s="21"/>
      <c r="M11314" s="19"/>
      <c r="N11314" s="19"/>
    </row>
    <row r="11315" spans="8:14">
      <c r="H11315" s="18"/>
      <c r="I11315" s="20"/>
      <c r="K11315" s="21"/>
      <c r="L11315" s="21"/>
      <c r="M11315" s="19"/>
      <c r="N11315" s="19"/>
    </row>
    <row r="11316" spans="8:14">
      <c r="H11316" s="18"/>
      <c r="I11316" s="20"/>
      <c r="K11316" s="21"/>
      <c r="L11316" s="21"/>
      <c r="M11316" s="19"/>
      <c r="N11316" s="19"/>
    </row>
    <row r="11317" spans="8:14">
      <c r="H11317" s="18"/>
      <c r="I11317" s="20"/>
      <c r="K11317" s="21"/>
      <c r="L11317" s="21"/>
      <c r="M11317" s="19"/>
      <c r="N11317" s="19"/>
    </row>
    <row r="11318" spans="8:14">
      <c r="H11318" s="18"/>
      <c r="I11318" s="20"/>
      <c r="K11318" s="21"/>
      <c r="L11318" s="21"/>
      <c r="M11318" s="19"/>
      <c r="N11318" s="19"/>
    </row>
    <row r="11319" spans="8:14">
      <c r="H11319" s="18"/>
      <c r="I11319" s="20"/>
      <c r="K11319" s="21"/>
      <c r="L11319" s="21"/>
      <c r="M11319" s="19"/>
      <c r="N11319" s="19"/>
    </row>
    <row r="11320" spans="8:14">
      <c r="H11320" s="18"/>
      <c r="I11320" s="20"/>
      <c r="K11320" s="21"/>
      <c r="L11320" s="21"/>
      <c r="M11320" s="19"/>
      <c r="N11320" s="19"/>
    </row>
    <row r="11321" spans="8:14">
      <c r="H11321" s="18"/>
      <c r="I11321" s="20"/>
      <c r="K11321" s="21"/>
      <c r="L11321" s="21"/>
      <c r="M11321" s="19"/>
      <c r="N11321" s="19"/>
    </row>
    <row r="11322" spans="8:14">
      <c r="H11322" s="18"/>
      <c r="I11322" s="20"/>
      <c r="K11322" s="21"/>
      <c r="L11322" s="21"/>
      <c r="M11322" s="19"/>
      <c r="N11322" s="19"/>
    </row>
    <row r="11323" spans="8:14">
      <c r="H11323" s="18"/>
      <c r="I11323" s="20"/>
      <c r="K11323" s="21"/>
      <c r="L11323" s="21"/>
      <c r="M11323" s="19"/>
      <c r="N11323" s="19"/>
    </row>
    <row r="11324" spans="8:14">
      <c r="H11324" s="18"/>
      <c r="I11324" s="20"/>
      <c r="K11324" s="21"/>
      <c r="L11324" s="21"/>
      <c r="M11324" s="19"/>
      <c r="N11324" s="19"/>
    </row>
    <row r="11325" spans="8:14">
      <c r="H11325" s="18"/>
      <c r="I11325" s="20"/>
      <c r="K11325" s="21"/>
      <c r="L11325" s="21"/>
      <c r="M11325" s="19"/>
      <c r="N11325" s="19"/>
    </row>
    <row r="11326" spans="8:14">
      <c r="H11326" s="18"/>
      <c r="I11326" s="20"/>
      <c r="K11326" s="21"/>
      <c r="L11326" s="21"/>
      <c r="M11326" s="19"/>
      <c r="N11326" s="19"/>
    </row>
    <row r="11327" spans="8:14">
      <c r="H11327" s="18"/>
      <c r="I11327" s="20"/>
      <c r="K11327" s="21"/>
      <c r="L11327" s="21"/>
      <c r="M11327" s="19"/>
      <c r="N11327" s="19"/>
    </row>
    <row r="11328" spans="8:14">
      <c r="H11328" s="18"/>
      <c r="I11328" s="20"/>
      <c r="K11328" s="21"/>
      <c r="L11328" s="21"/>
      <c r="M11328" s="19"/>
      <c r="N11328" s="19"/>
    </row>
    <row r="11329" spans="8:14">
      <c r="H11329" s="18"/>
      <c r="I11329" s="20"/>
      <c r="K11329" s="21"/>
      <c r="L11329" s="21"/>
      <c r="M11329" s="19"/>
      <c r="N11329" s="19"/>
    </row>
    <row r="11330" spans="8:14">
      <c r="H11330" s="18"/>
      <c r="I11330" s="20"/>
      <c r="K11330" s="21"/>
      <c r="L11330" s="21"/>
      <c r="M11330" s="19"/>
      <c r="N11330" s="19"/>
    </row>
    <row r="11331" spans="8:14">
      <c r="H11331" s="18"/>
      <c r="I11331" s="20"/>
      <c r="K11331" s="21"/>
      <c r="L11331" s="21"/>
      <c r="M11331" s="19"/>
      <c r="N11331" s="19"/>
    </row>
    <row r="11332" spans="8:14">
      <c r="H11332" s="18"/>
      <c r="I11332" s="20"/>
      <c r="K11332" s="21"/>
      <c r="L11332" s="21"/>
      <c r="M11332" s="19"/>
      <c r="N11332" s="19"/>
    </row>
    <row r="11333" spans="8:14">
      <c r="H11333" s="18"/>
      <c r="I11333" s="20"/>
      <c r="K11333" s="21"/>
      <c r="L11333" s="21"/>
      <c r="M11333" s="19"/>
      <c r="N11333" s="19"/>
    </row>
    <row r="11334" spans="8:14">
      <c r="H11334" s="18"/>
      <c r="I11334" s="20"/>
      <c r="K11334" s="21"/>
      <c r="L11334" s="21"/>
      <c r="M11334" s="19"/>
      <c r="N11334" s="19"/>
    </row>
    <row r="11335" spans="8:14">
      <c r="H11335" s="18"/>
      <c r="I11335" s="20"/>
      <c r="K11335" s="21"/>
      <c r="L11335" s="21"/>
      <c r="M11335" s="19"/>
      <c r="N11335" s="19"/>
    </row>
    <row r="11336" spans="8:14">
      <c r="H11336" s="18"/>
      <c r="I11336" s="20"/>
      <c r="K11336" s="21"/>
      <c r="L11336" s="21"/>
      <c r="M11336" s="19"/>
      <c r="N11336" s="19"/>
    </row>
    <row r="11337" spans="8:14">
      <c r="H11337" s="18"/>
      <c r="I11337" s="20"/>
      <c r="K11337" s="21"/>
      <c r="L11337" s="21"/>
      <c r="M11337" s="19"/>
      <c r="N11337" s="19"/>
    </row>
    <row r="11338" spans="8:14">
      <c r="H11338" s="18"/>
      <c r="I11338" s="20"/>
      <c r="K11338" s="21"/>
      <c r="L11338" s="21"/>
      <c r="M11338" s="19"/>
      <c r="N11338" s="19"/>
    </row>
    <row r="11339" spans="8:14">
      <c r="H11339" s="18"/>
      <c r="I11339" s="20"/>
      <c r="K11339" s="21"/>
      <c r="L11339" s="21"/>
      <c r="M11339" s="19"/>
      <c r="N11339" s="19"/>
    </row>
    <row r="11340" spans="8:14">
      <c r="H11340" s="18"/>
      <c r="I11340" s="20"/>
      <c r="K11340" s="21"/>
      <c r="L11340" s="21"/>
      <c r="M11340" s="19"/>
      <c r="N11340" s="19"/>
    </row>
    <row r="11341" spans="8:14">
      <c r="H11341" s="18"/>
      <c r="I11341" s="20"/>
      <c r="K11341" s="21"/>
      <c r="L11341" s="21"/>
      <c r="M11341" s="19"/>
      <c r="N11341" s="19"/>
    </row>
    <row r="11342" spans="8:14">
      <c r="H11342" s="18"/>
      <c r="I11342" s="20"/>
      <c r="K11342" s="21"/>
      <c r="L11342" s="21"/>
      <c r="M11342" s="19"/>
      <c r="N11342" s="19"/>
    </row>
    <row r="11343" spans="8:14">
      <c r="H11343" s="18"/>
      <c r="I11343" s="20"/>
      <c r="K11343" s="21"/>
      <c r="L11343" s="21"/>
      <c r="M11343" s="19"/>
      <c r="N11343" s="19"/>
    </row>
    <row r="11344" spans="8:14">
      <c r="H11344" s="18"/>
      <c r="I11344" s="20"/>
      <c r="K11344" s="21"/>
      <c r="L11344" s="21"/>
      <c r="M11344" s="19"/>
      <c r="N11344" s="19"/>
    </row>
    <row r="11345" spans="8:14">
      <c r="H11345" s="18"/>
      <c r="I11345" s="20"/>
      <c r="K11345" s="21"/>
      <c r="L11345" s="21"/>
      <c r="M11345" s="19"/>
      <c r="N11345" s="19"/>
    </row>
    <row r="11346" spans="8:14">
      <c r="H11346" s="18"/>
      <c r="I11346" s="20"/>
      <c r="K11346" s="21"/>
      <c r="L11346" s="21"/>
      <c r="M11346" s="19"/>
      <c r="N11346" s="19"/>
    </row>
    <row r="11347" spans="8:14">
      <c r="H11347" s="18"/>
      <c r="I11347" s="20"/>
      <c r="K11347" s="21"/>
      <c r="L11347" s="21"/>
      <c r="M11347" s="19"/>
      <c r="N11347" s="19"/>
    </row>
    <row r="11348" spans="8:14">
      <c r="H11348" s="18"/>
      <c r="I11348" s="20"/>
      <c r="K11348" s="21"/>
      <c r="L11348" s="21"/>
      <c r="M11348" s="19"/>
      <c r="N11348" s="19"/>
    </row>
    <row r="11349" spans="8:14">
      <c r="H11349" s="18"/>
      <c r="I11349" s="20"/>
      <c r="K11349" s="21"/>
      <c r="L11349" s="21"/>
      <c r="M11349" s="19"/>
      <c r="N11349" s="19"/>
    </row>
    <row r="11350" spans="8:14">
      <c r="H11350" s="18"/>
      <c r="I11350" s="20"/>
      <c r="K11350" s="21"/>
      <c r="L11350" s="21"/>
      <c r="M11350" s="19"/>
      <c r="N11350" s="19"/>
    </row>
    <row r="11351" spans="8:14">
      <c r="H11351" s="18"/>
      <c r="I11351" s="20"/>
      <c r="K11351" s="21"/>
      <c r="L11351" s="21"/>
      <c r="M11351" s="19"/>
      <c r="N11351" s="19"/>
    </row>
    <row r="11352" spans="8:14">
      <c r="H11352" s="18"/>
      <c r="I11352" s="20"/>
      <c r="K11352" s="21"/>
      <c r="L11352" s="21"/>
      <c r="M11352" s="19"/>
      <c r="N11352" s="19"/>
    </row>
    <row r="11353" spans="8:14">
      <c r="H11353" s="18"/>
      <c r="I11353" s="20"/>
      <c r="K11353" s="21"/>
      <c r="L11353" s="21"/>
      <c r="M11353" s="19"/>
      <c r="N11353" s="19"/>
    </row>
    <row r="11354" spans="8:14">
      <c r="H11354" s="18"/>
      <c r="I11354" s="20"/>
      <c r="K11354" s="21"/>
      <c r="L11354" s="21"/>
      <c r="M11354" s="19"/>
      <c r="N11354" s="19"/>
    </row>
    <row r="11355" spans="8:14">
      <c r="H11355" s="18"/>
      <c r="I11355" s="20"/>
      <c r="K11355" s="21"/>
      <c r="L11355" s="21"/>
      <c r="M11355" s="19"/>
      <c r="N11355" s="19"/>
    </row>
    <row r="11356" spans="8:14">
      <c r="H11356" s="18"/>
      <c r="I11356" s="20"/>
      <c r="K11356" s="21"/>
      <c r="L11356" s="21"/>
      <c r="M11356" s="19"/>
      <c r="N11356" s="19"/>
    </row>
    <row r="11357" spans="8:14">
      <c r="H11357" s="18"/>
      <c r="I11357" s="20"/>
      <c r="K11357" s="21"/>
      <c r="L11357" s="21"/>
      <c r="M11357" s="19"/>
      <c r="N11357" s="19"/>
    </row>
    <row r="11358" spans="8:14">
      <c r="H11358" s="18"/>
      <c r="I11358" s="20"/>
      <c r="K11358" s="21"/>
      <c r="L11358" s="21"/>
      <c r="M11358" s="19"/>
      <c r="N11358" s="19"/>
    </row>
    <row r="11359" spans="8:14">
      <c r="H11359" s="18"/>
      <c r="I11359" s="20"/>
      <c r="K11359" s="21"/>
      <c r="L11359" s="21"/>
      <c r="M11359" s="19"/>
      <c r="N11359" s="19"/>
    </row>
    <row r="11360" spans="8:14">
      <c r="H11360" s="18"/>
      <c r="I11360" s="20"/>
      <c r="K11360" s="21"/>
      <c r="L11360" s="21"/>
      <c r="M11360" s="19"/>
      <c r="N11360" s="19"/>
    </row>
    <row r="11361" spans="8:14">
      <c r="H11361" s="18"/>
      <c r="I11361" s="20"/>
      <c r="K11361" s="21"/>
      <c r="L11361" s="21"/>
      <c r="M11361" s="19"/>
      <c r="N11361" s="19"/>
    </row>
    <row r="11362" spans="8:14">
      <c r="H11362" s="18"/>
      <c r="I11362" s="20"/>
      <c r="K11362" s="21"/>
      <c r="L11362" s="21"/>
      <c r="M11362" s="19"/>
      <c r="N11362" s="19"/>
    </row>
    <row r="11363" spans="8:14">
      <c r="H11363" s="18"/>
      <c r="I11363" s="20"/>
      <c r="K11363" s="21"/>
      <c r="L11363" s="21"/>
      <c r="M11363" s="19"/>
      <c r="N11363" s="19"/>
    </row>
    <row r="11364" spans="8:14">
      <c r="H11364" s="18"/>
      <c r="I11364" s="20"/>
      <c r="K11364" s="21"/>
      <c r="L11364" s="21"/>
      <c r="M11364" s="19"/>
      <c r="N11364" s="19"/>
    </row>
    <row r="11365" spans="8:14">
      <c r="H11365" s="18"/>
      <c r="I11365" s="20"/>
      <c r="K11365" s="21"/>
      <c r="L11365" s="21"/>
      <c r="M11365" s="19"/>
      <c r="N11365" s="19"/>
    </row>
    <row r="11366" spans="8:14">
      <c r="H11366" s="18"/>
      <c r="I11366" s="20"/>
      <c r="K11366" s="21"/>
      <c r="L11366" s="21"/>
      <c r="M11366" s="19"/>
      <c r="N11366" s="19"/>
    </row>
    <row r="11367" spans="8:14">
      <c r="H11367" s="18"/>
      <c r="I11367" s="20"/>
      <c r="K11367" s="21"/>
      <c r="L11367" s="21"/>
      <c r="M11367" s="19"/>
      <c r="N11367" s="19"/>
    </row>
    <row r="11368" spans="8:14">
      <c r="H11368" s="18"/>
      <c r="I11368" s="20"/>
      <c r="K11368" s="21"/>
      <c r="L11368" s="21"/>
      <c r="M11368" s="19"/>
      <c r="N11368" s="19"/>
    </row>
    <row r="11369" spans="8:14">
      <c r="H11369" s="18"/>
      <c r="I11369" s="20"/>
      <c r="K11369" s="21"/>
      <c r="L11369" s="21"/>
      <c r="M11369" s="19"/>
      <c r="N11369" s="19"/>
    </row>
    <row r="11370" spans="8:14">
      <c r="H11370" s="18"/>
      <c r="I11370" s="20"/>
      <c r="K11370" s="21"/>
      <c r="L11370" s="21"/>
      <c r="M11370" s="19"/>
      <c r="N11370" s="19"/>
    </row>
    <row r="11371" spans="8:14">
      <c r="H11371" s="18"/>
      <c r="I11371" s="20"/>
      <c r="K11371" s="21"/>
      <c r="L11371" s="21"/>
      <c r="M11371" s="19"/>
      <c r="N11371" s="19"/>
    </row>
    <row r="11372" spans="8:14">
      <c r="H11372" s="18"/>
      <c r="I11372" s="20"/>
      <c r="K11372" s="21"/>
      <c r="L11372" s="21"/>
      <c r="M11372" s="19"/>
      <c r="N11372" s="19"/>
    </row>
    <row r="11373" spans="8:14">
      <c r="H11373" s="18"/>
      <c r="I11373" s="20"/>
      <c r="K11373" s="21"/>
      <c r="L11373" s="21"/>
      <c r="M11373" s="19"/>
      <c r="N11373" s="19"/>
    </row>
    <row r="11374" spans="8:14">
      <c r="H11374" s="18"/>
      <c r="I11374" s="20"/>
      <c r="K11374" s="21"/>
      <c r="L11374" s="21"/>
      <c r="M11374" s="19"/>
      <c r="N11374" s="19"/>
    </row>
    <row r="11375" spans="8:14">
      <c r="H11375" s="18"/>
      <c r="I11375" s="20"/>
      <c r="K11375" s="21"/>
      <c r="L11375" s="21"/>
      <c r="M11375" s="19"/>
      <c r="N11375" s="19"/>
    </row>
    <row r="11376" spans="8:14">
      <c r="H11376" s="18"/>
      <c r="I11376" s="20"/>
      <c r="K11376" s="21"/>
      <c r="L11376" s="21"/>
      <c r="M11376" s="19"/>
      <c r="N11376" s="19"/>
    </row>
    <row r="11377" spans="8:14">
      <c r="H11377" s="18"/>
      <c r="I11377" s="20"/>
      <c r="K11377" s="21"/>
      <c r="L11377" s="21"/>
      <c r="M11377" s="19"/>
      <c r="N11377" s="19"/>
    </row>
    <row r="11378" spans="8:14">
      <c r="H11378" s="18"/>
      <c r="I11378" s="20"/>
      <c r="K11378" s="21"/>
      <c r="L11378" s="21"/>
      <c r="M11378" s="19"/>
      <c r="N11378" s="19"/>
    </row>
    <row r="11379" spans="8:14">
      <c r="H11379" s="18"/>
      <c r="I11379" s="20"/>
      <c r="K11379" s="21"/>
      <c r="L11379" s="21"/>
      <c r="M11379" s="19"/>
      <c r="N11379" s="19"/>
    </row>
    <row r="11380" spans="8:14">
      <c r="H11380" s="18"/>
      <c r="I11380" s="20"/>
      <c r="K11380" s="21"/>
      <c r="L11380" s="21"/>
      <c r="M11380" s="19"/>
      <c r="N11380" s="19"/>
    </row>
    <row r="11381" spans="8:14">
      <c r="H11381" s="18"/>
      <c r="I11381" s="20"/>
      <c r="K11381" s="21"/>
      <c r="L11381" s="21"/>
      <c r="M11381" s="19"/>
      <c r="N11381" s="19"/>
    </row>
    <row r="11382" spans="8:14">
      <c r="H11382" s="18"/>
      <c r="I11382" s="20"/>
      <c r="K11382" s="21"/>
      <c r="L11382" s="21"/>
      <c r="M11382" s="19"/>
      <c r="N11382" s="19"/>
    </row>
    <row r="11383" spans="8:14">
      <c r="H11383" s="18"/>
      <c r="I11383" s="20"/>
      <c r="K11383" s="21"/>
      <c r="L11383" s="21"/>
      <c r="M11383" s="19"/>
      <c r="N11383" s="19"/>
    </row>
    <row r="11384" spans="8:14">
      <c r="H11384" s="18"/>
      <c r="I11384" s="20"/>
      <c r="K11384" s="21"/>
      <c r="L11384" s="21"/>
      <c r="M11384" s="19"/>
      <c r="N11384" s="19"/>
    </row>
    <row r="11385" spans="8:14">
      <c r="H11385" s="18"/>
      <c r="I11385" s="20"/>
      <c r="K11385" s="21"/>
      <c r="L11385" s="21"/>
      <c r="M11385" s="19"/>
      <c r="N11385" s="19"/>
    </row>
    <row r="11386" spans="8:14">
      <c r="H11386" s="18"/>
      <c r="I11386" s="20"/>
      <c r="K11386" s="21"/>
      <c r="L11386" s="21"/>
      <c r="M11386" s="19"/>
      <c r="N11386" s="19"/>
    </row>
    <row r="11387" spans="8:14">
      <c r="H11387" s="18"/>
      <c r="I11387" s="20"/>
      <c r="K11387" s="21"/>
      <c r="L11387" s="21"/>
      <c r="M11387" s="19"/>
      <c r="N11387" s="19"/>
    </row>
    <row r="11388" spans="8:14">
      <c r="H11388" s="18"/>
      <c r="I11388" s="20"/>
      <c r="K11388" s="21"/>
      <c r="L11388" s="21"/>
      <c r="M11388" s="19"/>
      <c r="N11388" s="19"/>
    </row>
    <row r="11389" spans="8:14">
      <c r="H11389" s="18"/>
      <c r="I11389" s="20"/>
      <c r="K11389" s="21"/>
      <c r="L11389" s="21"/>
      <c r="M11389" s="19"/>
      <c r="N11389" s="19"/>
    </row>
    <row r="11390" spans="8:14">
      <c r="H11390" s="18"/>
      <c r="I11390" s="20"/>
      <c r="K11390" s="21"/>
      <c r="L11390" s="21"/>
      <c r="M11390" s="19"/>
      <c r="N11390" s="19"/>
    </row>
    <row r="11391" spans="8:14">
      <c r="H11391" s="18"/>
      <c r="I11391" s="20"/>
      <c r="K11391" s="21"/>
      <c r="L11391" s="21"/>
      <c r="M11391" s="19"/>
      <c r="N11391" s="19"/>
    </row>
    <row r="11392" spans="8:14">
      <c r="H11392" s="18"/>
      <c r="I11392" s="20"/>
      <c r="K11392" s="21"/>
      <c r="L11392" s="21"/>
      <c r="M11392" s="19"/>
      <c r="N11392" s="19"/>
    </row>
    <row r="11393" spans="8:14">
      <c r="H11393" s="18"/>
      <c r="I11393" s="20"/>
      <c r="K11393" s="21"/>
      <c r="L11393" s="21"/>
      <c r="M11393" s="19"/>
      <c r="N11393" s="19"/>
    </row>
    <row r="11394" spans="8:14">
      <c r="H11394" s="18"/>
      <c r="I11394" s="20"/>
      <c r="K11394" s="21"/>
      <c r="L11394" s="21"/>
      <c r="M11394" s="19"/>
      <c r="N11394" s="19"/>
    </row>
    <row r="11395" spans="8:14">
      <c r="H11395" s="18"/>
      <c r="I11395" s="20"/>
      <c r="K11395" s="21"/>
      <c r="L11395" s="21"/>
      <c r="M11395" s="19"/>
      <c r="N11395" s="19"/>
    </row>
    <row r="11396" spans="8:14">
      <c r="H11396" s="18"/>
      <c r="I11396" s="20"/>
      <c r="K11396" s="21"/>
      <c r="L11396" s="21"/>
      <c r="M11396" s="19"/>
      <c r="N11396" s="19"/>
    </row>
    <row r="11397" spans="8:14">
      <c r="H11397" s="18"/>
      <c r="I11397" s="20"/>
      <c r="K11397" s="21"/>
      <c r="L11397" s="21"/>
      <c r="M11397" s="19"/>
      <c r="N11397" s="19"/>
    </row>
    <row r="11398" spans="8:14">
      <c r="H11398" s="18"/>
      <c r="I11398" s="20"/>
      <c r="K11398" s="21"/>
      <c r="L11398" s="21"/>
      <c r="M11398" s="19"/>
      <c r="N11398" s="19"/>
    </row>
    <row r="11399" spans="8:14">
      <c r="H11399" s="18"/>
      <c r="I11399" s="20"/>
      <c r="K11399" s="21"/>
      <c r="L11399" s="21"/>
      <c r="M11399" s="19"/>
      <c r="N11399" s="19"/>
    </row>
    <row r="11400" spans="8:14">
      <c r="H11400" s="18"/>
      <c r="I11400" s="20"/>
      <c r="K11400" s="21"/>
      <c r="L11400" s="21"/>
      <c r="M11400" s="19"/>
      <c r="N11400" s="19"/>
    </row>
    <row r="11401" spans="8:14">
      <c r="H11401" s="18"/>
      <c r="I11401" s="20"/>
      <c r="K11401" s="21"/>
      <c r="L11401" s="21"/>
      <c r="M11401" s="19"/>
      <c r="N11401" s="19"/>
    </row>
    <row r="11402" spans="8:14">
      <c r="H11402" s="18"/>
      <c r="I11402" s="20"/>
      <c r="K11402" s="21"/>
      <c r="L11402" s="21"/>
      <c r="M11402" s="19"/>
      <c r="N11402" s="19"/>
    </row>
    <row r="11403" spans="8:14">
      <c r="H11403" s="18"/>
      <c r="I11403" s="20"/>
      <c r="K11403" s="21"/>
      <c r="L11403" s="21"/>
      <c r="M11403" s="19"/>
      <c r="N11403" s="19"/>
    </row>
    <row r="11404" spans="8:14">
      <c r="H11404" s="18"/>
      <c r="I11404" s="20"/>
      <c r="K11404" s="21"/>
      <c r="L11404" s="21"/>
      <c r="M11404" s="19"/>
      <c r="N11404" s="19"/>
    </row>
    <row r="11405" spans="8:14">
      <c r="H11405" s="18"/>
      <c r="I11405" s="20"/>
      <c r="K11405" s="21"/>
      <c r="L11405" s="21"/>
      <c r="M11405" s="19"/>
      <c r="N11405" s="19"/>
    </row>
    <row r="11406" spans="8:14">
      <c r="H11406" s="18"/>
      <c r="I11406" s="20"/>
      <c r="K11406" s="21"/>
      <c r="L11406" s="21"/>
      <c r="M11406" s="19"/>
      <c r="N11406" s="19"/>
    </row>
    <row r="11407" spans="8:14">
      <c r="H11407" s="18"/>
      <c r="I11407" s="20"/>
      <c r="K11407" s="21"/>
      <c r="L11407" s="21"/>
      <c r="M11407" s="19"/>
      <c r="N11407" s="19"/>
    </row>
    <row r="11408" spans="8:14">
      <c r="H11408" s="18"/>
      <c r="I11408" s="20"/>
      <c r="K11408" s="21"/>
      <c r="L11408" s="21"/>
      <c r="M11408" s="19"/>
      <c r="N11408" s="19"/>
    </row>
    <row r="11409" spans="8:14">
      <c r="H11409" s="18"/>
      <c r="I11409" s="20"/>
      <c r="K11409" s="21"/>
      <c r="L11409" s="21"/>
      <c r="M11409" s="19"/>
      <c r="N11409" s="19"/>
    </row>
    <row r="11410" spans="8:14">
      <c r="H11410" s="18"/>
      <c r="I11410" s="20"/>
      <c r="K11410" s="21"/>
      <c r="L11410" s="21"/>
      <c r="M11410" s="19"/>
      <c r="N11410" s="19"/>
    </row>
    <row r="11411" spans="8:14">
      <c r="H11411" s="18"/>
      <c r="I11411" s="20"/>
      <c r="K11411" s="21"/>
      <c r="L11411" s="21"/>
      <c r="M11411" s="19"/>
      <c r="N11411" s="19"/>
    </row>
    <row r="11412" spans="8:14">
      <c r="H11412" s="18"/>
      <c r="I11412" s="20"/>
      <c r="K11412" s="21"/>
      <c r="L11412" s="21"/>
      <c r="M11412" s="19"/>
      <c r="N11412" s="19"/>
    </row>
    <row r="11413" spans="8:14">
      <c r="H11413" s="18"/>
      <c r="I11413" s="20"/>
      <c r="K11413" s="21"/>
      <c r="L11413" s="21"/>
      <c r="M11413" s="19"/>
      <c r="N11413" s="19"/>
    </row>
    <row r="11414" spans="8:14">
      <c r="H11414" s="18"/>
      <c r="I11414" s="20"/>
      <c r="K11414" s="21"/>
      <c r="L11414" s="21"/>
      <c r="M11414" s="19"/>
      <c r="N11414" s="19"/>
    </row>
    <row r="11415" spans="8:14">
      <c r="H11415" s="18"/>
      <c r="I11415" s="20"/>
      <c r="K11415" s="21"/>
      <c r="L11415" s="21"/>
      <c r="M11415" s="19"/>
      <c r="N11415" s="19"/>
    </row>
    <row r="11416" spans="8:14">
      <c r="H11416" s="18"/>
      <c r="I11416" s="20"/>
      <c r="K11416" s="21"/>
      <c r="L11416" s="21"/>
      <c r="M11416" s="19"/>
      <c r="N11416" s="19"/>
    </row>
    <row r="11417" spans="8:14">
      <c r="H11417" s="18"/>
      <c r="I11417" s="20"/>
      <c r="K11417" s="21"/>
      <c r="L11417" s="21"/>
      <c r="M11417" s="19"/>
      <c r="N11417" s="19"/>
    </row>
    <row r="11418" spans="8:14">
      <c r="H11418" s="18"/>
      <c r="I11418" s="20"/>
      <c r="K11418" s="21"/>
      <c r="L11418" s="21"/>
      <c r="M11418" s="19"/>
      <c r="N11418" s="19"/>
    </row>
    <row r="11419" spans="8:14">
      <c r="H11419" s="18"/>
      <c r="I11419" s="20"/>
      <c r="K11419" s="21"/>
      <c r="L11419" s="21"/>
      <c r="M11419" s="19"/>
      <c r="N11419" s="19"/>
    </row>
    <row r="11420" spans="8:14">
      <c r="H11420" s="18"/>
      <c r="I11420" s="20"/>
      <c r="K11420" s="21"/>
      <c r="L11420" s="21"/>
      <c r="M11420" s="19"/>
      <c r="N11420" s="19"/>
    </row>
    <row r="11421" spans="8:14">
      <c r="H11421" s="18"/>
      <c r="I11421" s="20"/>
      <c r="K11421" s="21"/>
      <c r="L11421" s="21"/>
      <c r="M11421" s="19"/>
      <c r="N11421" s="19"/>
    </row>
    <row r="11422" spans="8:14">
      <c r="H11422" s="18"/>
      <c r="I11422" s="20"/>
      <c r="K11422" s="21"/>
      <c r="L11422" s="21"/>
      <c r="M11422" s="19"/>
      <c r="N11422" s="19"/>
    </row>
    <row r="11423" spans="8:14">
      <c r="H11423" s="18"/>
      <c r="I11423" s="20"/>
      <c r="K11423" s="21"/>
      <c r="L11423" s="21"/>
      <c r="M11423" s="19"/>
      <c r="N11423" s="19"/>
    </row>
    <row r="11424" spans="8:14">
      <c r="H11424" s="18"/>
      <c r="I11424" s="20"/>
      <c r="K11424" s="21"/>
      <c r="L11424" s="21"/>
      <c r="M11424" s="19"/>
      <c r="N11424" s="19"/>
    </row>
    <row r="11425" spans="8:14">
      <c r="H11425" s="18"/>
      <c r="I11425" s="20"/>
      <c r="K11425" s="21"/>
      <c r="L11425" s="21"/>
      <c r="M11425" s="19"/>
      <c r="N11425" s="19"/>
    </row>
    <row r="11426" spans="8:14">
      <c r="H11426" s="18"/>
      <c r="I11426" s="20"/>
      <c r="K11426" s="21"/>
      <c r="L11426" s="21"/>
      <c r="M11426" s="19"/>
      <c r="N11426" s="19"/>
    </row>
    <row r="11427" spans="8:14">
      <c r="H11427" s="18"/>
      <c r="I11427" s="20"/>
      <c r="K11427" s="21"/>
      <c r="L11427" s="21"/>
      <c r="M11427" s="19"/>
      <c r="N11427" s="19"/>
    </row>
    <row r="11428" spans="8:14">
      <c r="H11428" s="18"/>
      <c r="I11428" s="20"/>
      <c r="K11428" s="21"/>
      <c r="L11428" s="21"/>
      <c r="M11428" s="19"/>
      <c r="N11428" s="19"/>
    </row>
    <row r="11429" spans="8:14">
      <c r="H11429" s="18"/>
      <c r="I11429" s="20"/>
      <c r="K11429" s="21"/>
      <c r="L11429" s="21"/>
      <c r="M11429" s="19"/>
      <c r="N11429" s="19"/>
    </row>
    <row r="11430" spans="8:14">
      <c r="H11430" s="18"/>
      <c r="I11430" s="20"/>
      <c r="K11430" s="21"/>
      <c r="L11430" s="21"/>
      <c r="M11430" s="19"/>
      <c r="N11430" s="19"/>
    </row>
    <row r="11431" spans="8:14">
      <c r="H11431" s="18"/>
      <c r="I11431" s="20"/>
      <c r="K11431" s="21"/>
      <c r="L11431" s="21"/>
      <c r="M11431" s="19"/>
      <c r="N11431" s="19"/>
    </row>
    <row r="11432" spans="8:14">
      <c r="H11432" s="18"/>
      <c r="I11432" s="20"/>
      <c r="K11432" s="21"/>
      <c r="L11432" s="21"/>
      <c r="M11432" s="19"/>
      <c r="N11432" s="19"/>
    </row>
    <row r="11433" spans="8:14">
      <c r="H11433" s="18"/>
      <c r="I11433" s="20"/>
      <c r="K11433" s="21"/>
      <c r="L11433" s="21"/>
      <c r="M11433" s="19"/>
      <c r="N11433" s="19"/>
    </row>
    <row r="11434" spans="8:14">
      <c r="H11434" s="18"/>
      <c r="I11434" s="20"/>
      <c r="K11434" s="21"/>
      <c r="L11434" s="21"/>
      <c r="M11434" s="19"/>
      <c r="N11434" s="19"/>
    </row>
    <row r="11435" spans="8:14">
      <c r="H11435" s="18"/>
      <c r="I11435" s="20"/>
      <c r="K11435" s="21"/>
      <c r="L11435" s="21"/>
      <c r="M11435" s="19"/>
      <c r="N11435" s="19"/>
    </row>
    <row r="11436" spans="8:14">
      <c r="H11436" s="18"/>
      <c r="I11436" s="20"/>
      <c r="K11436" s="21"/>
      <c r="L11436" s="21"/>
      <c r="M11436" s="19"/>
      <c r="N11436" s="19"/>
    </row>
    <row r="11437" spans="8:14">
      <c r="H11437" s="18"/>
      <c r="I11437" s="20"/>
      <c r="K11437" s="21"/>
      <c r="L11437" s="21"/>
      <c r="M11437" s="19"/>
      <c r="N11437" s="19"/>
    </row>
    <row r="11438" spans="8:14">
      <c r="H11438" s="18"/>
      <c r="I11438" s="20"/>
      <c r="K11438" s="21"/>
      <c r="L11438" s="21"/>
      <c r="M11438" s="19"/>
      <c r="N11438" s="19"/>
    </row>
    <row r="11439" spans="8:14">
      <c r="H11439" s="18"/>
      <c r="I11439" s="20"/>
      <c r="K11439" s="21"/>
      <c r="L11439" s="21"/>
      <c r="M11439" s="19"/>
      <c r="N11439" s="19"/>
    </row>
    <row r="11440" spans="8:14">
      <c r="H11440" s="18"/>
      <c r="I11440" s="20"/>
      <c r="K11440" s="21"/>
      <c r="L11440" s="21"/>
      <c r="M11440" s="19"/>
      <c r="N11440" s="19"/>
    </row>
    <row r="11441" spans="8:14">
      <c r="H11441" s="18"/>
      <c r="I11441" s="20"/>
      <c r="K11441" s="21"/>
      <c r="L11441" s="21"/>
      <c r="M11441" s="19"/>
      <c r="N11441" s="19"/>
    </row>
    <row r="11442" spans="8:14">
      <c r="H11442" s="18"/>
      <c r="I11442" s="20"/>
      <c r="K11442" s="21"/>
      <c r="L11442" s="21"/>
      <c r="M11442" s="19"/>
      <c r="N11442" s="19"/>
    </row>
    <row r="11443" spans="8:14">
      <c r="H11443" s="18"/>
      <c r="I11443" s="20"/>
      <c r="K11443" s="21"/>
      <c r="L11443" s="21"/>
      <c r="M11443" s="19"/>
      <c r="N11443" s="19"/>
    </row>
    <row r="11444" spans="8:14">
      <c r="H11444" s="18"/>
      <c r="I11444" s="20"/>
      <c r="K11444" s="21"/>
      <c r="L11444" s="21"/>
      <c r="M11444" s="19"/>
      <c r="N11444" s="19"/>
    </row>
    <row r="11445" spans="8:14">
      <c r="H11445" s="18"/>
      <c r="I11445" s="20"/>
      <c r="K11445" s="21"/>
      <c r="L11445" s="21"/>
      <c r="M11445" s="19"/>
      <c r="N11445" s="19"/>
    </row>
    <row r="11446" spans="8:14">
      <c r="H11446" s="18"/>
      <c r="I11446" s="20"/>
      <c r="K11446" s="21"/>
      <c r="L11446" s="21"/>
      <c r="M11446" s="19"/>
      <c r="N11446" s="19"/>
    </row>
    <row r="11447" spans="8:14">
      <c r="H11447" s="18"/>
      <c r="I11447" s="20"/>
      <c r="K11447" s="21"/>
      <c r="L11447" s="21"/>
      <c r="M11447" s="19"/>
      <c r="N11447" s="19"/>
    </row>
    <row r="11448" spans="8:14">
      <c r="H11448" s="18"/>
      <c r="I11448" s="20"/>
      <c r="K11448" s="21"/>
      <c r="L11448" s="21"/>
      <c r="M11448" s="19"/>
      <c r="N11448" s="19"/>
    </row>
    <row r="11449" spans="8:14">
      <c r="H11449" s="18"/>
      <c r="I11449" s="20"/>
      <c r="K11449" s="21"/>
      <c r="L11449" s="21"/>
      <c r="M11449" s="19"/>
      <c r="N11449" s="19"/>
    </row>
    <row r="11450" spans="8:14">
      <c r="H11450" s="18"/>
      <c r="I11450" s="20"/>
      <c r="K11450" s="21"/>
      <c r="L11450" s="21"/>
      <c r="M11450" s="19"/>
      <c r="N11450" s="19"/>
    </row>
    <row r="11451" spans="8:14">
      <c r="H11451" s="18"/>
      <c r="I11451" s="20"/>
      <c r="K11451" s="21"/>
      <c r="L11451" s="21"/>
      <c r="M11451" s="19"/>
      <c r="N11451" s="19"/>
    </row>
    <row r="11452" spans="8:14">
      <c r="H11452" s="18"/>
      <c r="I11452" s="20"/>
      <c r="K11452" s="21"/>
      <c r="L11452" s="21"/>
      <c r="M11452" s="19"/>
      <c r="N11452" s="19"/>
    </row>
    <row r="11453" spans="8:14">
      <c r="H11453" s="18"/>
      <c r="I11453" s="20"/>
      <c r="K11453" s="21"/>
      <c r="L11453" s="21"/>
      <c r="M11453" s="19"/>
      <c r="N11453" s="19"/>
    </row>
    <row r="11454" spans="8:14">
      <c r="H11454" s="18"/>
      <c r="I11454" s="20"/>
      <c r="K11454" s="21"/>
      <c r="L11454" s="21"/>
      <c r="M11454" s="19"/>
      <c r="N11454" s="19"/>
    </row>
    <row r="11455" spans="8:14">
      <c r="H11455" s="18"/>
      <c r="I11455" s="20"/>
      <c r="K11455" s="21"/>
      <c r="L11455" s="21"/>
      <c r="M11455" s="19"/>
      <c r="N11455" s="19"/>
    </row>
    <row r="11456" spans="8:14">
      <c r="H11456" s="18"/>
      <c r="I11456" s="20"/>
      <c r="K11456" s="21"/>
      <c r="L11456" s="21"/>
      <c r="M11456" s="19"/>
      <c r="N11456" s="19"/>
    </row>
    <row r="11457" spans="8:14">
      <c r="H11457" s="18"/>
      <c r="I11457" s="20"/>
      <c r="K11457" s="21"/>
      <c r="L11457" s="21"/>
      <c r="M11457" s="19"/>
      <c r="N11457" s="19"/>
    </row>
    <row r="11458" spans="8:14">
      <c r="H11458" s="18"/>
      <c r="I11458" s="20"/>
      <c r="K11458" s="21"/>
      <c r="L11458" s="21"/>
      <c r="M11458" s="19"/>
      <c r="N11458" s="19"/>
    </row>
    <row r="11459" spans="8:14">
      <c r="H11459" s="18"/>
      <c r="I11459" s="20"/>
      <c r="K11459" s="21"/>
      <c r="L11459" s="21"/>
      <c r="M11459" s="19"/>
      <c r="N11459" s="19"/>
    </row>
    <row r="11460" spans="8:14">
      <c r="H11460" s="18"/>
      <c r="I11460" s="20"/>
      <c r="K11460" s="21"/>
      <c r="L11460" s="21"/>
      <c r="M11460" s="19"/>
      <c r="N11460" s="19"/>
    </row>
    <row r="11461" spans="8:14">
      <c r="H11461" s="18"/>
      <c r="I11461" s="20"/>
      <c r="K11461" s="21"/>
      <c r="L11461" s="21"/>
      <c r="M11461" s="19"/>
      <c r="N11461" s="19"/>
    </row>
    <row r="11462" spans="8:14">
      <c r="H11462" s="18"/>
      <c r="I11462" s="20"/>
      <c r="K11462" s="21"/>
      <c r="L11462" s="21"/>
      <c r="M11462" s="19"/>
      <c r="N11462" s="19"/>
    </row>
    <row r="11463" spans="8:14">
      <c r="H11463" s="18"/>
      <c r="I11463" s="20"/>
      <c r="K11463" s="21"/>
      <c r="L11463" s="21"/>
      <c r="M11463" s="19"/>
      <c r="N11463" s="19"/>
    </row>
    <row r="11464" spans="8:14">
      <c r="H11464" s="18"/>
      <c r="I11464" s="20"/>
      <c r="K11464" s="21"/>
      <c r="L11464" s="21"/>
      <c r="M11464" s="19"/>
      <c r="N11464" s="19"/>
    </row>
    <row r="11465" spans="8:14">
      <c r="H11465" s="18"/>
      <c r="I11465" s="20"/>
      <c r="K11465" s="21"/>
      <c r="L11465" s="21"/>
      <c r="M11465" s="19"/>
      <c r="N11465" s="19"/>
    </row>
    <row r="11466" spans="8:14">
      <c r="H11466" s="18"/>
      <c r="I11466" s="20"/>
      <c r="K11466" s="21"/>
      <c r="L11466" s="21"/>
      <c r="M11466" s="19"/>
      <c r="N11466" s="19"/>
    </row>
    <row r="11467" spans="8:14">
      <c r="H11467" s="18"/>
      <c r="I11467" s="20"/>
      <c r="K11467" s="21"/>
      <c r="L11467" s="21"/>
      <c r="M11467" s="19"/>
      <c r="N11467" s="19"/>
    </row>
    <row r="11468" spans="8:14">
      <c r="H11468" s="18"/>
      <c r="I11468" s="20"/>
      <c r="K11468" s="21"/>
      <c r="L11468" s="21"/>
      <c r="M11468" s="19"/>
      <c r="N11468" s="19"/>
    </row>
    <row r="11469" spans="8:14">
      <c r="H11469" s="18"/>
      <c r="I11469" s="20"/>
      <c r="K11469" s="21"/>
      <c r="L11469" s="21"/>
      <c r="M11469" s="19"/>
      <c r="N11469" s="19"/>
    </row>
    <row r="11470" spans="8:14">
      <c r="H11470" s="18"/>
      <c r="I11470" s="20"/>
      <c r="K11470" s="21"/>
      <c r="L11470" s="21"/>
      <c r="M11470" s="19"/>
      <c r="N11470" s="19"/>
    </row>
    <row r="11471" spans="8:14">
      <c r="H11471" s="18"/>
      <c r="I11471" s="20"/>
      <c r="K11471" s="21"/>
      <c r="L11471" s="21"/>
      <c r="M11471" s="19"/>
      <c r="N11471" s="19"/>
    </row>
    <row r="11472" spans="8:14">
      <c r="H11472" s="18"/>
      <c r="I11472" s="20"/>
      <c r="K11472" s="21"/>
      <c r="L11472" s="21"/>
      <c r="M11472" s="19"/>
      <c r="N11472" s="19"/>
    </row>
    <row r="11473" spans="8:14">
      <c r="H11473" s="18"/>
      <c r="I11473" s="20"/>
      <c r="K11473" s="21"/>
      <c r="L11473" s="21"/>
      <c r="M11473" s="19"/>
      <c r="N11473" s="19"/>
    </row>
    <row r="11474" spans="8:14">
      <c r="H11474" s="18"/>
      <c r="I11474" s="20"/>
      <c r="K11474" s="21"/>
      <c r="L11474" s="21"/>
      <c r="M11474" s="19"/>
      <c r="N11474" s="19"/>
    </row>
    <row r="11475" spans="8:14">
      <c r="H11475" s="18"/>
      <c r="I11475" s="20"/>
      <c r="K11475" s="21"/>
      <c r="L11475" s="21"/>
      <c r="M11475" s="19"/>
      <c r="N11475" s="19"/>
    </row>
    <row r="11476" spans="8:14">
      <c r="H11476" s="18"/>
      <c r="I11476" s="20"/>
      <c r="K11476" s="21"/>
      <c r="L11476" s="21"/>
      <c r="M11476" s="19"/>
      <c r="N11476" s="19"/>
    </row>
    <row r="11477" spans="8:14">
      <c r="H11477" s="18"/>
      <c r="I11477" s="20"/>
      <c r="K11477" s="21"/>
      <c r="L11477" s="21"/>
      <c r="M11477" s="19"/>
      <c r="N11477" s="19"/>
    </row>
    <row r="11478" spans="8:14">
      <c r="H11478" s="18"/>
      <c r="I11478" s="20"/>
      <c r="K11478" s="21"/>
      <c r="L11478" s="21"/>
      <c r="M11478" s="19"/>
      <c r="N11478" s="19"/>
    </row>
    <row r="11479" spans="8:14">
      <c r="H11479" s="18"/>
      <c r="I11479" s="20"/>
      <c r="K11479" s="21"/>
      <c r="L11479" s="21"/>
      <c r="M11479" s="19"/>
      <c r="N11479" s="19"/>
    </row>
    <row r="11480" spans="8:14">
      <c r="H11480" s="18"/>
      <c r="I11480" s="20"/>
      <c r="K11480" s="21"/>
      <c r="L11480" s="21"/>
      <c r="M11480" s="19"/>
      <c r="N11480" s="19"/>
    </row>
    <row r="11481" spans="8:14">
      <c r="H11481" s="18"/>
      <c r="I11481" s="20"/>
      <c r="K11481" s="21"/>
      <c r="L11481" s="21"/>
      <c r="M11481" s="19"/>
      <c r="N11481" s="19"/>
    </row>
    <row r="11482" spans="8:14">
      <c r="H11482" s="18"/>
      <c r="I11482" s="20"/>
      <c r="K11482" s="21"/>
      <c r="L11482" s="21"/>
      <c r="M11482" s="19"/>
      <c r="N11482" s="19"/>
    </row>
    <row r="11483" spans="8:14">
      <c r="H11483" s="18"/>
      <c r="I11483" s="20"/>
      <c r="K11483" s="21"/>
      <c r="L11483" s="21"/>
      <c r="M11483" s="19"/>
      <c r="N11483" s="19"/>
    </row>
    <row r="11484" spans="8:14">
      <c r="H11484" s="18"/>
      <c r="I11484" s="20"/>
      <c r="K11484" s="21"/>
      <c r="L11484" s="21"/>
      <c r="M11484" s="19"/>
      <c r="N11484" s="19"/>
    </row>
    <row r="11485" spans="8:14">
      <c r="H11485" s="18"/>
      <c r="I11485" s="20"/>
      <c r="K11485" s="21"/>
      <c r="L11485" s="21"/>
      <c r="M11485" s="19"/>
      <c r="N11485" s="19"/>
    </row>
    <row r="11486" spans="8:14">
      <c r="H11486" s="18"/>
      <c r="I11486" s="20"/>
      <c r="K11486" s="21"/>
      <c r="L11486" s="21"/>
      <c r="M11486" s="19"/>
      <c r="N11486" s="19"/>
    </row>
    <row r="11487" spans="8:14">
      <c r="H11487" s="18"/>
      <c r="I11487" s="20"/>
      <c r="K11487" s="21"/>
      <c r="L11487" s="21"/>
      <c r="M11487" s="19"/>
      <c r="N11487" s="19"/>
    </row>
    <row r="11488" spans="8:14">
      <c r="H11488" s="18"/>
      <c r="I11488" s="20"/>
      <c r="K11488" s="21"/>
      <c r="L11488" s="21"/>
      <c r="M11488" s="19"/>
      <c r="N11488" s="19"/>
    </row>
    <row r="11489" spans="8:14">
      <c r="H11489" s="18"/>
      <c r="I11489" s="20"/>
      <c r="K11489" s="21"/>
      <c r="L11489" s="21"/>
      <c r="M11489" s="19"/>
      <c r="N11489" s="19"/>
    </row>
    <row r="11490" spans="8:14">
      <c r="H11490" s="18"/>
      <c r="I11490" s="20"/>
      <c r="K11490" s="21"/>
      <c r="L11490" s="21"/>
      <c r="M11490" s="19"/>
      <c r="N11490" s="19"/>
    </row>
    <row r="11491" spans="8:14">
      <c r="H11491" s="18"/>
      <c r="I11491" s="20"/>
      <c r="K11491" s="21"/>
      <c r="L11491" s="21"/>
      <c r="M11491" s="19"/>
      <c r="N11491" s="19"/>
    </row>
    <row r="11492" spans="8:14">
      <c r="H11492" s="18"/>
      <c r="I11492" s="20"/>
      <c r="K11492" s="21"/>
      <c r="L11492" s="21"/>
      <c r="M11492" s="19"/>
      <c r="N11492" s="19"/>
    </row>
    <row r="11493" spans="8:14">
      <c r="H11493" s="18"/>
      <c r="I11493" s="20"/>
      <c r="K11493" s="21"/>
      <c r="L11493" s="21"/>
      <c r="M11493" s="19"/>
      <c r="N11493" s="19"/>
    </row>
    <row r="11494" spans="8:14">
      <c r="H11494" s="18"/>
      <c r="I11494" s="20"/>
      <c r="K11494" s="21"/>
      <c r="L11494" s="21"/>
      <c r="M11494" s="19"/>
      <c r="N11494" s="19"/>
    </row>
    <row r="11495" spans="8:14">
      <c r="H11495" s="18"/>
      <c r="I11495" s="20"/>
      <c r="K11495" s="21"/>
      <c r="L11495" s="21"/>
      <c r="M11495" s="19"/>
      <c r="N11495" s="19"/>
    </row>
    <row r="11496" spans="8:14">
      <c r="H11496" s="18"/>
      <c r="I11496" s="20"/>
      <c r="K11496" s="21"/>
      <c r="L11496" s="21"/>
      <c r="M11496" s="19"/>
      <c r="N11496" s="19"/>
    </row>
    <row r="11497" spans="8:14">
      <c r="H11497" s="18"/>
      <c r="I11497" s="20"/>
      <c r="K11497" s="21"/>
      <c r="L11497" s="21"/>
      <c r="M11497" s="19"/>
      <c r="N11497" s="19"/>
    </row>
    <row r="11498" spans="8:14">
      <c r="H11498" s="18"/>
      <c r="I11498" s="20"/>
      <c r="K11498" s="21"/>
      <c r="L11498" s="21"/>
      <c r="M11498" s="19"/>
      <c r="N11498" s="19"/>
    </row>
    <row r="11499" spans="8:14">
      <c r="H11499" s="18"/>
      <c r="I11499" s="20"/>
      <c r="K11499" s="21"/>
      <c r="L11499" s="21"/>
      <c r="M11499" s="19"/>
      <c r="N11499" s="19"/>
    </row>
    <row r="11500" spans="8:14">
      <c r="H11500" s="18"/>
      <c r="I11500" s="20"/>
      <c r="K11500" s="21"/>
      <c r="L11500" s="21"/>
      <c r="M11500" s="19"/>
      <c r="N11500" s="19"/>
    </row>
    <row r="11501" spans="8:14">
      <c r="H11501" s="18"/>
      <c r="I11501" s="20"/>
      <c r="K11501" s="21"/>
      <c r="L11501" s="21"/>
      <c r="M11501" s="19"/>
      <c r="N11501" s="19"/>
    </row>
    <row r="11502" spans="8:14">
      <c r="H11502" s="18"/>
      <c r="I11502" s="20"/>
      <c r="K11502" s="21"/>
      <c r="L11502" s="21"/>
      <c r="M11502" s="19"/>
      <c r="N11502" s="19"/>
    </row>
    <row r="11503" spans="8:14">
      <c r="H11503" s="18"/>
      <c r="I11503" s="20"/>
      <c r="K11503" s="21"/>
      <c r="L11503" s="21"/>
      <c r="M11503" s="19"/>
      <c r="N11503" s="19"/>
    </row>
    <row r="11504" spans="8:14">
      <c r="H11504" s="18"/>
      <c r="I11504" s="20"/>
      <c r="K11504" s="21"/>
      <c r="L11504" s="21"/>
      <c r="M11504" s="19"/>
      <c r="N11504" s="19"/>
    </row>
    <row r="11505" spans="8:14">
      <c r="H11505" s="18"/>
      <c r="I11505" s="20"/>
      <c r="K11505" s="21"/>
      <c r="L11505" s="21"/>
      <c r="M11505" s="19"/>
      <c r="N11505" s="19"/>
    </row>
    <row r="11506" spans="8:14">
      <c r="H11506" s="18"/>
      <c r="I11506" s="20"/>
      <c r="K11506" s="21"/>
      <c r="L11506" s="21"/>
      <c r="M11506" s="19"/>
      <c r="N11506" s="19"/>
    </row>
    <row r="11507" spans="8:14">
      <c r="H11507" s="18"/>
      <c r="I11507" s="20"/>
      <c r="K11507" s="21"/>
      <c r="L11507" s="21"/>
      <c r="M11507" s="19"/>
      <c r="N11507" s="19"/>
    </row>
    <row r="11508" spans="8:14">
      <c r="H11508" s="18"/>
      <c r="I11508" s="20"/>
      <c r="K11508" s="21"/>
      <c r="L11508" s="21"/>
      <c r="M11508" s="19"/>
      <c r="N11508" s="19"/>
    </row>
    <row r="11509" spans="8:14">
      <c r="H11509" s="18"/>
      <c r="I11509" s="20"/>
      <c r="K11509" s="21"/>
      <c r="L11509" s="21"/>
      <c r="M11509" s="19"/>
      <c r="N11509" s="19"/>
    </row>
    <row r="11510" spans="8:14">
      <c r="H11510" s="18"/>
      <c r="I11510" s="20"/>
      <c r="K11510" s="21"/>
      <c r="L11510" s="21"/>
      <c r="M11510" s="19"/>
      <c r="N11510" s="19"/>
    </row>
    <row r="11511" spans="8:14">
      <c r="H11511" s="18"/>
      <c r="I11511" s="20"/>
      <c r="K11511" s="21"/>
      <c r="L11511" s="21"/>
      <c r="M11511" s="19"/>
      <c r="N11511" s="19"/>
    </row>
    <row r="11512" spans="8:14">
      <c r="H11512" s="18"/>
      <c r="I11512" s="20"/>
      <c r="K11512" s="21"/>
      <c r="L11512" s="21"/>
      <c r="M11512" s="19"/>
      <c r="N11512" s="19"/>
    </row>
    <row r="11513" spans="8:14">
      <c r="H11513" s="18"/>
      <c r="I11513" s="20"/>
      <c r="K11513" s="21"/>
      <c r="L11513" s="21"/>
      <c r="M11513" s="19"/>
      <c r="N11513" s="19"/>
    </row>
    <row r="11514" spans="8:14">
      <c r="H11514" s="18"/>
      <c r="I11514" s="20"/>
      <c r="K11514" s="21"/>
      <c r="L11514" s="21"/>
      <c r="M11514" s="19"/>
      <c r="N11514" s="19"/>
    </row>
    <row r="11515" spans="8:14">
      <c r="H11515" s="18"/>
      <c r="I11515" s="20"/>
      <c r="K11515" s="21"/>
      <c r="L11515" s="21"/>
      <c r="M11515" s="19"/>
      <c r="N11515" s="19"/>
    </row>
    <row r="11516" spans="8:14">
      <c r="H11516" s="18"/>
      <c r="I11516" s="20"/>
      <c r="K11516" s="21"/>
      <c r="L11516" s="21"/>
      <c r="M11516" s="19"/>
      <c r="N11516" s="19"/>
    </row>
    <row r="11517" spans="8:14">
      <c r="H11517" s="18"/>
      <c r="I11517" s="20"/>
      <c r="K11517" s="21"/>
      <c r="L11517" s="21"/>
      <c r="M11517" s="19"/>
      <c r="N11517" s="19"/>
    </row>
    <row r="11518" spans="8:14">
      <c r="H11518" s="18"/>
      <c r="I11518" s="20"/>
      <c r="K11518" s="21"/>
      <c r="L11518" s="21"/>
      <c r="M11518" s="19"/>
      <c r="N11518" s="19"/>
    </row>
    <row r="11519" spans="8:14">
      <c r="H11519" s="18"/>
      <c r="I11519" s="20"/>
      <c r="K11519" s="21"/>
      <c r="L11519" s="21"/>
      <c r="M11519" s="19"/>
      <c r="N11519" s="19"/>
    </row>
    <row r="11520" spans="8:14">
      <c r="H11520" s="18"/>
      <c r="I11520" s="20"/>
      <c r="K11520" s="21"/>
      <c r="L11520" s="21"/>
      <c r="M11520" s="19"/>
      <c r="N11520" s="19"/>
    </row>
    <row r="11521" spans="8:14">
      <c r="H11521" s="18"/>
      <c r="I11521" s="20"/>
      <c r="K11521" s="21"/>
      <c r="L11521" s="21"/>
      <c r="M11521" s="19"/>
      <c r="N11521" s="19"/>
    </row>
    <row r="11522" spans="8:14">
      <c r="H11522" s="18"/>
      <c r="I11522" s="20"/>
      <c r="K11522" s="21"/>
      <c r="L11522" s="21"/>
      <c r="M11522" s="19"/>
      <c r="N11522" s="19"/>
    </row>
    <row r="11523" spans="8:14">
      <c r="H11523" s="18"/>
      <c r="I11523" s="20"/>
      <c r="K11523" s="21"/>
      <c r="L11523" s="21"/>
      <c r="M11523" s="19"/>
      <c r="N11523" s="19"/>
    </row>
    <row r="11524" spans="8:14">
      <c r="H11524" s="18"/>
      <c r="I11524" s="20"/>
      <c r="K11524" s="21"/>
      <c r="L11524" s="21"/>
      <c r="M11524" s="19"/>
      <c r="N11524" s="19"/>
    </row>
    <row r="11525" spans="8:14">
      <c r="H11525" s="18"/>
      <c r="I11525" s="20"/>
      <c r="K11525" s="21"/>
      <c r="L11525" s="21"/>
      <c r="M11525" s="19"/>
      <c r="N11525" s="19"/>
    </row>
    <row r="11526" spans="8:14">
      <c r="H11526" s="18"/>
      <c r="I11526" s="20"/>
      <c r="K11526" s="21"/>
      <c r="L11526" s="21"/>
      <c r="M11526" s="19"/>
      <c r="N11526" s="19"/>
    </row>
    <row r="11527" spans="8:14">
      <c r="H11527" s="18"/>
      <c r="I11527" s="20"/>
      <c r="K11527" s="21"/>
      <c r="L11527" s="21"/>
      <c r="M11527" s="19"/>
      <c r="N11527" s="19"/>
    </row>
    <row r="11528" spans="8:14">
      <c r="H11528" s="18"/>
      <c r="I11528" s="20"/>
      <c r="K11528" s="21"/>
      <c r="L11528" s="21"/>
      <c r="M11528" s="19"/>
      <c r="N11528" s="19"/>
    </row>
    <row r="11529" spans="8:14">
      <c r="H11529" s="18"/>
      <c r="I11529" s="20"/>
      <c r="K11529" s="21"/>
      <c r="L11529" s="21"/>
      <c r="M11529" s="19"/>
      <c r="N11529" s="19"/>
    </row>
    <row r="11530" spans="8:14">
      <c r="H11530" s="18"/>
      <c r="I11530" s="20"/>
      <c r="K11530" s="21"/>
      <c r="L11530" s="21"/>
      <c r="M11530" s="19"/>
      <c r="N11530" s="19"/>
    </row>
    <row r="11531" spans="8:14">
      <c r="H11531" s="18"/>
      <c r="I11531" s="20"/>
      <c r="K11531" s="21"/>
      <c r="L11531" s="21"/>
      <c r="M11531" s="19"/>
      <c r="N11531" s="19"/>
    </row>
    <row r="11532" spans="8:14">
      <c r="H11532" s="18"/>
      <c r="I11532" s="20"/>
      <c r="K11532" s="21"/>
      <c r="L11532" s="21"/>
      <c r="M11532" s="19"/>
      <c r="N11532" s="19"/>
    </row>
    <row r="11533" spans="8:14">
      <c r="H11533" s="18"/>
      <c r="I11533" s="20"/>
      <c r="K11533" s="21"/>
      <c r="L11533" s="21"/>
      <c r="M11533" s="19"/>
      <c r="N11533" s="19"/>
    </row>
    <row r="11534" spans="8:14">
      <c r="H11534" s="18"/>
      <c r="I11534" s="20"/>
      <c r="K11534" s="21"/>
      <c r="L11534" s="21"/>
      <c r="M11534" s="19"/>
      <c r="N11534" s="19"/>
    </row>
    <row r="11535" spans="8:14">
      <c r="H11535" s="18"/>
      <c r="I11535" s="20"/>
      <c r="K11535" s="21"/>
      <c r="L11535" s="21"/>
      <c r="M11535" s="19"/>
      <c r="N11535" s="19"/>
    </row>
    <row r="11536" spans="8:14">
      <c r="H11536" s="18"/>
      <c r="I11536" s="20"/>
      <c r="K11536" s="21"/>
      <c r="L11536" s="21"/>
      <c r="M11536" s="19"/>
      <c r="N11536" s="19"/>
    </row>
    <row r="11537" spans="8:14">
      <c r="H11537" s="18"/>
      <c r="I11537" s="20"/>
      <c r="K11537" s="21"/>
      <c r="L11537" s="21"/>
      <c r="M11537" s="19"/>
      <c r="N11537" s="19"/>
    </row>
    <row r="11538" spans="8:14">
      <c r="H11538" s="18"/>
      <c r="I11538" s="20"/>
      <c r="K11538" s="21"/>
      <c r="L11538" s="21"/>
      <c r="M11538" s="19"/>
      <c r="N11538" s="19"/>
    </row>
    <row r="11539" spans="8:14">
      <c r="H11539" s="18"/>
      <c r="I11539" s="20"/>
      <c r="K11539" s="21"/>
      <c r="L11539" s="21"/>
      <c r="M11539" s="19"/>
      <c r="N11539" s="19"/>
    </row>
    <row r="11540" spans="8:14">
      <c r="H11540" s="18"/>
      <c r="I11540" s="20"/>
      <c r="K11540" s="21"/>
      <c r="L11540" s="21"/>
      <c r="M11540" s="19"/>
      <c r="N11540" s="19"/>
    </row>
    <row r="11541" spans="8:14">
      <c r="H11541" s="18"/>
      <c r="I11541" s="20"/>
      <c r="K11541" s="21"/>
      <c r="L11541" s="21"/>
      <c r="M11541" s="19"/>
      <c r="N11541" s="19"/>
    </row>
    <row r="11542" spans="8:14">
      <c r="H11542" s="18"/>
      <c r="I11542" s="20"/>
      <c r="K11542" s="21"/>
      <c r="L11542" s="21"/>
      <c r="M11542" s="19"/>
      <c r="N11542" s="19"/>
    </row>
    <row r="11543" spans="8:14">
      <c r="H11543" s="18"/>
      <c r="I11543" s="20"/>
      <c r="K11543" s="21"/>
      <c r="L11543" s="21"/>
      <c r="M11543" s="19"/>
      <c r="N11543" s="19"/>
    </row>
    <row r="11544" spans="8:14">
      <c r="H11544" s="18"/>
      <c r="I11544" s="20"/>
      <c r="K11544" s="21"/>
      <c r="L11544" s="21"/>
      <c r="M11544" s="19"/>
      <c r="N11544" s="19"/>
    </row>
    <row r="11545" spans="8:14">
      <c r="H11545" s="18"/>
      <c r="I11545" s="20"/>
      <c r="K11545" s="21"/>
      <c r="L11545" s="21"/>
      <c r="M11545" s="19"/>
      <c r="N11545" s="19"/>
    </row>
    <row r="11546" spans="8:14">
      <c r="H11546" s="18"/>
      <c r="I11546" s="20"/>
      <c r="K11546" s="21"/>
      <c r="L11546" s="21"/>
      <c r="M11546" s="19"/>
      <c r="N11546" s="19"/>
    </row>
    <row r="11547" spans="8:14">
      <c r="H11547" s="18"/>
      <c r="I11547" s="20"/>
      <c r="K11547" s="21"/>
      <c r="L11547" s="21"/>
      <c r="M11547" s="19"/>
      <c r="N11547" s="19"/>
    </row>
    <row r="11548" spans="8:14">
      <c r="H11548" s="18"/>
      <c r="I11548" s="20"/>
      <c r="K11548" s="21"/>
      <c r="L11548" s="21"/>
      <c r="M11548" s="19"/>
      <c r="N11548" s="19"/>
    </row>
    <row r="11549" spans="8:14">
      <c r="H11549" s="18"/>
      <c r="I11549" s="20"/>
      <c r="K11549" s="21"/>
      <c r="L11549" s="21"/>
      <c r="M11549" s="19"/>
      <c r="N11549" s="19"/>
    </row>
    <row r="11550" spans="8:14">
      <c r="H11550" s="18"/>
      <c r="I11550" s="20"/>
      <c r="K11550" s="21"/>
      <c r="L11550" s="21"/>
      <c r="M11550" s="19"/>
      <c r="N11550" s="19"/>
    </row>
    <row r="11551" spans="8:14">
      <c r="H11551" s="18"/>
      <c r="I11551" s="20"/>
      <c r="K11551" s="21"/>
      <c r="L11551" s="21"/>
      <c r="M11551" s="19"/>
      <c r="N11551" s="19"/>
    </row>
    <row r="11552" spans="8:14">
      <c r="H11552" s="18"/>
      <c r="I11552" s="20"/>
      <c r="K11552" s="21"/>
      <c r="L11552" s="21"/>
      <c r="M11552" s="19"/>
      <c r="N11552" s="19"/>
    </row>
    <row r="11553" spans="8:14">
      <c r="H11553" s="18"/>
      <c r="I11553" s="20"/>
      <c r="K11553" s="21"/>
      <c r="L11553" s="21"/>
      <c r="M11553" s="19"/>
      <c r="N11553" s="19"/>
    </row>
    <row r="11554" spans="8:14">
      <c r="H11554" s="18"/>
      <c r="I11554" s="20"/>
      <c r="K11554" s="21"/>
      <c r="L11554" s="21"/>
      <c r="M11554" s="19"/>
      <c r="N11554" s="19"/>
    </row>
    <row r="11555" spans="8:14">
      <c r="H11555" s="18"/>
      <c r="I11555" s="20"/>
      <c r="K11555" s="21"/>
      <c r="L11555" s="21"/>
      <c r="M11555" s="19"/>
      <c r="N11555" s="19"/>
    </row>
    <row r="11556" spans="8:14">
      <c r="H11556" s="18"/>
      <c r="I11556" s="20"/>
      <c r="K11556" s="21"/>
      <c r="L11556" s="21"/>
      <c r="M11556" s="19"/>
      <c r="N11556" s="19"/>
    </row>
    <row r="11557" spans="8:14">
      <c r="H11557" s="18"/>
      <c r="I11557" s="20"/>
      <c r="K11557" s="21"/>
      <c r="L11557" s="21"/>
      <c r="M11557" s="19"/>
      <c r="N11557" s="19"/>
    </row>
    <row r="11558" spans="8:14">
      <c r="H11558" s="18"/>
      <c r="I11558" s="20"/>
      <c r="K11558" s="21"/>
      <c r="L11558" s="21"/>
      <c r="M11558" s="19"/>
      <c r="N11558" s="19"/>
    </row>
    <row r="11559" spans="8:14">
      <c r="H11559" s="18"/>
      <c r="I11559" s="20"/>
      <c r="K11559" s="21"/>
      <c r="L11559" s="21"/>
      <c r="M11559" s="19"/>
      <c r="N11559" s="19"/>
    </row>
    <row r="11560" spans="8:14">
      <c r="H11560" s="18"/>
      <c r="I11560" s="20"/>
      <c r="K11560" s="21"/>
      <c r="L11560" s="21"/>
      <c r="M11560" s="19"/>
      <c r="N11560" s="19"/>
    </row>
    <row r="11561" spans="8:14">
      <c r="H11561" s="18"/>
      <c r="I11561" s="20"/>
      <c r="K11561" s="21"/>
      <c r="L11561" s="21"/>
      <c r="M11561" s="19"/>
      <c r="N11561" s="19"/>
    </row>
    <row r="11562" spans="8:14">
      <c r="H11562" s="18"/>
      <c r="I11562" s="20"/>
      <c r="K11562" s="21"/>
      <c r="L11562" s="21"/>
      <c r="M11562" s="19"/>
      <c r="N11562" s="19"/>
    </row>
    <row r="11563" spans="8:14">
      <c r="H11563" s="18"/>
      <c r="I11563" s="20"/>
      <c r="K11563" s="21"/>
      <c r="L11563" s="21"/>
      <c r="M11563" s="19"/>
      <c r="N11563" s="19"/>
    </row>
    <row r="11564" spans="8:14">
      <c r="H11564" s="18"/>
      <c r="I11564" s="20"/>
      <c r="K11564" s="21"/>
      <c r="L11564" s="21"/>
      <c r="M11564" s="19"/>
      <c r="N11564" s="19"/>
    </row>
    <row r="11565" spans="8:14">
      <c r="H11565" s="18"/>
      <c r="I11565" s="20"/>
      <c r="K11565" s="21"/>
      <c r="L11565" s="21"/>
      <c r="M11565" s="19"/>
      <c r="N11565" s="19"/>
    </row>
    <row r="11566" spans="8:14">
      <c r="H11566" s="18"/>
      <c r="I11566" s="20"/>
      <c r="K11566" s="21"/>
      <c r="L11566" s="21"/>
      <c r="M11566" s="19"/>
      <c r="N11566" s="19"/>
    </row>
    <row r="11567" spans="8:14">
      <c r="H11567" s="18"/>
      <c r="I11567" s="20"/>
      <c r="K11567" s="21"/>
      <c r="L11567" s="21"/>
      <c r="M11567" s="19"/>
      <c r="N11567" s="19"/>
    </row>
    <row r="11568" spans="8:14">
      <c r="H11568" s="18"/>
      <c r="I11568" s="20"/>
      <c r="K11568" s="21"/>
      <c r="L11568" s="21"/>
      <c r="M11568" s="19"/>
      <c r="N11568" s="19"/>
    </row>
    <row r="11569" spans="8:14">
      <c r="H11569" s="18"/>
      <c r="I11569" s="20"/>
      <c r="K11569" s="21"/>
      <c r="L11569" s="21"/>
      <c r="M11569" s="19"/>
      <c r="N11569" s="19"/>
    </row>
    <row r="11570" spans="8:14">
      <c r="H11570" s="18"/>
      <c r="I11570" s="20"/>
      <c r="K11570" s="21"/>
      <c r="L11570" s="21"/>
      <c r="M11570" s="19"/>
      <c r="N11570" s="19"/>
    </row>
    <row r="11571" spans="8:14">
      <c r="H11571" s="18"/>
      <c r="I11571" s="20"/>
      <c r="K11571" s="21"/>
      <c r="L11571" s="21"/>
      <c r="M11571" s="19"/>
      <c r="N11571" s="19"/>
    </row>
    <row r="11572" spans="8:14">
      <c r="H11572" s="18"/>
      <c r="I11572" s="20"/>
      <c r="K11572" s="21"/>
      <c r="L11572" s="21"/>
      <c r="M11572" s="19"/>
      <c r="N11572" s="19"/>
    </row>
    <row r="11573" spans="8:14">
      <c r="H11573" s="18"/>
      <c r="I11573" s="20"/>
      <c r="K11573" s="21"/>
      <c r="L11573" s="21"/>
      <c r="M11573" s="19"/>
      <c r="N11573" s="19"/>
    </row>
    <row r="11574" spans="8:14">
      <c r="H11574" s="18"/>
      <c r="I11574" s="20"/>
      <c r="K11574" s="21"/>
      <c r="L11574" s="21"/>
      <c r="M11574" s="19"/>
      <c r="N11574" s="19"/>
    </row>
    <row r="11575" spans="8:14">
      <c r="H11575" s="18"/>
      <c r="I11575" s="20"/>
      <c r="K11575" s="21"/>
      <c r="L11575" s="21"/>
      <c r="M11575" s="19"/>
      <c r="N11575" s="19"/>
    </row>
    <row r="11576" spans="8:14">
      <c r="H11576" s="18"/>
      <c r="I11576" s="20"/>
      <c r="K11576" s="21"/>
      <c r="L11576" s="21"/>
      <c r="M11576" s="19"/>
      <c r="N11576" s="19"/>
    </row>
    <row r="11577" spans="8:14">
      <c r="H11577" s="18"/>
      <c r="I11577" s="20"/>
      <c r="K11577" s="21"/>
      <c r="L11577" s="21"/>
      <c r="M11577" s="19"/>
      <c r="N11577" s="19"/>
    </row>
    <row r="11578" spans="8:14">
      <c r="H11578" s="18"/>
      <c r="I11578" s="20"/>
      <c r="K11578" s="21"/>
      <c r="L11578" s="21"/>
      <c r="M11578" s="19"/>
      <c r="N11578" s="19"/>
    </row>
    <row r="11579" spans="8:14">
      <c r="H11579" s="18"/>
      <c r="I11579" s="20"/>
      <c r="K11579" s="21"/>
      <c r="L11579" s="21"/>
      <c r="M11579" s="19"/>
      <c r="N11579" s="19"/>
    </row>
    <row r="11580" spans="8:14">
      <c r="H11580" s="18"/>
      <c r="I11580" s="20"/>
      <c r="K11580" s="21"/>
      <c r="L11580" s="21"/>
      <c r="M11580" s="19"/>
      <c r="N11580" s="19"/>
    </row>
    <row r="11581" spans="8:14">
      <c r="H11581" s="18"/>
      <c r="I11581" s="20"/>
      <c r="K11581" s="21"/>
      <c r="L11581" s="21"/>
      <c r="M11581" s="19"/>
      <c r="N11581" s="19"/>
    </row>
    <row r="11582" spans="8:14">
      <c r="H11582" s="18"/>
      <c r="I11582" s="20"/>
      <c r="K11582" s="21"/>
      <c r="L11582" s="21"/>
      <c r="M11582" s="19"/>
      <c r="N11582" s="19"/>
    </row>
    <row r="11583" spans="8:14">
      <c r="H11583" s="18"/>
      <c r="I11583" s="20"/>
      <c r="K11583" s="21"/>
      <c r="L11583" s="21"/>
      <c r="M11583" s="19"/>
      <c r="N11583" s="19"/>
    </row>
    <row r="11584" spans="8:14">
      <c r="H11584" s="18"/>
      <c r="I11584" s="20"/>
      <c r="K11584" s="21"/>
      <c r="L11584" s="21"/>
      <c r="M11584" s="19"/>
      <c r="N11584" s="19"/>
    </row>
    <row r="11585" spans="8:14">
      <c r="H11585" s="18"/>
      <c r="I11585" s="20"/>
      <c r="K11585" s="21"/>
      <c r="L11585" s="21"/>
      <c r="M11585" s="19"/>
      <c r="N11585" s="19"/>
    </row>
    <row r="11586" spans="8:14">
      <c r="H11586" s="18"/>
      <c r="I11586" s="20"/>
      <c r="K11586" s="21"/>
      <c r="L11586" s="21"/>
      <c r="M11586" s="19"/>
      <c r="N11586" s="19"/>
    </row>
    <row r="11587" spans="8:14">
      <c r="H11587" s="18"/>
      <c r="I11587" s="20"/>
      <c r="K11587" s="21"/>
      <c r="L11587" s="21"/>
      <c r="M11587" s="19"/>
      <c r="N11587" s="19"/>
    </row>
    <row r="11588" spans="8:14">
      <c r="H11588" s="18"/>
      <c r="I11588" s="20"/>
      <c r="K11588" s="21"/>
      <c r="L11588" s="21"/>
      <c r="M11588" s="19"/>
      <c r="N11588" s="19"/>
    </row>
    <row r="11589" spans="8:14">
      <c r="H11589" s="18"/>
      <c r="I11589" s="20"/>
      <c r="K11589" s="21"/>
      <c r="L11589" s="21"/>
      <c r="M11589" s="19"/>
      <c r="N11589" s="19"/>
    </row>
    <row r="11590" spans="8:14">
      <c r="H11590" s="18"/>
      <c r="I11590" s="20"/>
      <c r="K11590" s="21"/>
      <c r="L11590" s="21"/>
      <c r="M11590" s="19"/>
      <c r="N11590" s="19"/>
    </row>
    <row r="11591" spans="8:14">
      <c r="H11591" s="18"/>
      <c r="I11591" s="20"/>
      <c r="K11591" s="21"/>
      <c r="L11591" s="21"/>
      <c r="M11591" s="19"/>
      <c r="N11591" s="19"/>
    </row>
    <row r="11592" spans="8:14">
      <c r="H11592" s="18"/>
      <c r="I11592" s="20"/>
      <c r="K11592" s="21"/>
      <c r="L11592" s="21"/>
      <c r="M11592" s="19"/>
      <c r="N11592" s="19"/>
    </row>
    <row r="11593" spans="8:14">
      <c r="H11593" s="18"/>
      <c r="I11593" s="20"/>
      <c r="K11593" s="21"/>
      <c r="L11593" s="21"/>
      <c r="M11593" s="19"/>
      <c r="N11593" s="19"/>
    </row>
    <row r="11594" spans="8:14">
      <c r="H11594" s="18"/>
      <c r="I11594" s="20"/>
      <c r="K11594" s="21"/>
      <c r="L11594" s="21"/>
      <c r="M11594" s="19"/>
      <c r="N11594" s="19"/>
    </row>
    <row r="11595" spans="8:14">
      <c r="H11595" s="18"/>
      <c r="I11595" s="20"/>
      <c r="K11595" s="21"/>
      <c r="L11595" s="21"/>
      <c r="M11595" s="19"/>
      <c r="N11595" s="19"/>
    </row>
    <row r="11596" spans="8:14">
      <c r="H11596" s="18"/>
      <c r="I11596" s="20"/>
      <c r="K11596" s="21"/>
      <c r="L11596" s="21"/>
      <c r="M11596" s="19"/>
      <c r="N11596" s="19"/>
    </row>
    <row r="11597" spans="8:14">
      <c r="H11597" s="18"/>
      <c r="I11597" s="20"/>
      <c r="K11597" s="21"/>
      <c r="L11597" s="21"/>
      <c r="M11597" s="19"/>
      <c r="N11597" s="19"/>
    </row>
    <row r="11598" spans="8:14">
      <c r="H11598" s="18"/>
      <c r="I11598" s="20"/>
      <c r="K11598" s="21"/>
      <c r="L11598" s="21"/>
      <c r="M11598" s="19"/>
      <c r="N11598" s="19"/>
    </row>
    <row r="11599" spans="8:14">
      <c r="H11599" s="18"/>
      <c r="I11599" s="20"/>
      <c r="K11599" s="21"/>
      <c r="L11599" s="21"/>
      <c r="M11599" s="19"/>
      <c r="N11599" s="19"/>
    </row>
    <row r="11600" spans="8:14">
      <c r="H11600" s="18"/>
      <c r="I11600" s="20"/>
      <c r="K11600" s="21"/>
      <c r="L11600" s="21"/>
      <c r="M11600" s="19"/>
      <c r="N11600" s="19"/>
    </row>
    <row r="11601" spans="8:14">
      <c r="H11601" s="18"/>
      <c r="I11601" s="20"/>
      <c r="K11601" s="21"/>
      <c r="L11601" s="21"/>
      <c r="M11601" s="19"/>
      <c r="N11601" s="19"/>
    </row>
    <row r="11602" spans="8:14">
      <c r="H11602" s="18"/>
      <c r="I11602" s="20"/>
      <c r="K11602" s="21"/>
      <c r="L11602" s="21"/>
      <c r="M11602" s="19"/>
      <c r="N11602" s="19"/>
    </row>
    <row r="11603" spans="8:14">
      <c r="H11603" s="18"/>
      <c r="I11603" s="20"/>
      <c r="K11603" s="21"/>
      <c r="L11603" s="21"/>
      <c r="M11603" s="19"/>
      <c r="N11603" s="19"/>
    </row>
    <row r="11604" spans="8:14">
      <c r="H11604" s="18"/>
      <c r="I11604" s="20"/>
      <c r="K11604" s="21"/>
      <c r="L11604" s="21"/>
      <c r="M11604" s="19"/>
      <c r="N11604" s="19"/>
    </row>
    <row r="11605" spans="8:14">
      <c r="H11605" s="18"/>
      <c r="I11605" s="20"/>
      <c r="K11605" s="21"/>
      <c r="L11605" s="21"/>
      <c r="M11605" s="19"/>
      <c r="N11605" s="19"/>
    </row>
    <row r="11606" spans="8:14">
      <c r="H11606" s="18"/>
      <c r="I11606" s="20"/>
      <c r="K11606" s="21"/>
      <c r="L11606" s="21"/>
      <c r="M11606" s="19"/>
      <c r="N11606" s="19"/>
    </row>
    <row r="11607" spans="8:14">
      <c r="H11607" s="18"/>
      <c r="I11607" s="20"/>
      <c r="K11607" s="21"/>
      <c r="L11607" s="21"/>
      <c r="M11607" s="19"/>
      <c r="N11607" s="19"/>
    </row>
    <row r="11608" spans="8:14">
      <c r="H11608" s="18"/>
      <c r="I11608" s="20"/>
      <c r="K11608" s="21"/>
      <c r="L11608" s="21"/>
      <c r="M11608" s="19"/>
      <c r="N11608" s="19"/>
    </row>
    <row r="11609" spans="8:14">
      <c r="H11609" s="18"/>
      <c r="I11609" s="20"/>
      <c r="K11609" s="21"/>
      <c r="L11609" s="21"/>
      <c r="M11609" s="19"/>
      <c r="N11609" s="19"/>
    </row>
    <row r="11610" spans="8:14">
      <c r="H11610" s="18"/>
      <c r="I11610" s="20"/>
      <c r="K11610" s="21"/>
      <c r="L11610" s="21"/>
      <c r="M11610" s="19"/>
      <c r="N11610" s="19"/>
    </row>
    <row r="11611" spans="8:14">
      <c r="H11611" s="18"/>
      <c r="I11611" s="20"/>
      <c r="K11611" s="21"/>
      <c r="L11611" s="21"/>
      <c r="M11611" s="19"/>
      <c r="N11611" s="19"/>
    </row>
    <row r="11612" spans="8:14">
      <c r="H11612" s="18"/>
      <c r="I11612" s="20"/>
      <c r="K11612" s="21"/>
      <c r="L11612" s="21"/>
      <c r="M11612" s="19"/>
      <c r="N11612" s="19"/>
    </row>
    <row r="11613" spans="8:14">
      <c r="H11613" s="18"/>
      <c r="I11613" s="20"/>
      <c r="K11613" s="21"/>
      <c r="L11613" s="21"/>
      <c r="M11613" s="19"/>
      <c r="N11613" s="19"/>
    </row>
    <row r="11614" spans="8:14">
      <c r="H11614" s="18"/>
      <c r="I11614" s="20"/>
      <c r="K11614" s="21"/>
      <c r="L11614" s="21"/>
      <c r="M11614" s="19"/>
      <c r="N11614" s="19"/>
    </row>
    <row r="11615" spans="8:14">
      <c r="H11615" s="18"/>
      <c r="I11615" s="20"/>
      <c r="K11615" s="21"/>
      <c r="L11615" s="21"/>
      <c r="M11615" s="19"/>
      <c r="N11615" s="19"/>
    </row>
    <row r="11616" spans="8:14">
      <c r="H11616" s="18"/>
      <c r="I11616" s="20"/>
      <c r="K11616" s="21"/>
      <c r="L11616" s="21"/>
      <c r="M11616" s="19"/>
      <c r="N11616" s="19"/>
    </row>
    <row r="11617" spans="8:14">
      <c r="H11617" s="18"/>
      <c r="I11617" s="20"/>
      <c r="K11617" s="21"/>
      <c r="L11617" s="21"/>
      <c r="M11617" s="19"/>
      <c r="N11617" s="19"/>
    </row>
    <row r="11618" spans="8:14">
      <c r="H11618" s="18"/>
      <c r="I11618" s="20"/>
      <c r="K11618" s="21"/>
      <c r="L11618" s="21"/>
      <c r="M11618" s="19"/>
      <c r="N11618" s="19"/>
    </row>
    <row r="11619" spans="8:14">
      <c r="H11619" s="18"/>
      <c r="I11619" s="20"/>
      <c r="K11619" s="21"/>
      <c r="L11619" s="21"/>
      <c r="M11619" s="19"/>
      <c r="N11619" s="19"/>
    </row>
    <row r="11620" spans="8:14">
      <c r="H11620" s="18"/>
      <c r="I11620" s="20"/>
      <c r="K11620" s="21"/>
      <c r="L11620" s="21"/>
      <c r="M11620" s="19"/>
      <c r="N11620" s="19"/>
    </row>
    <row r="11621" spans="8:14">
      <c r="H11621" s="18"/>
      <c r="I11621" s="20"/>
      <c r="K11621" s="21"/>
      <c r="L11621" s="21"/>
      <c r="M11621" s="19"/>
      <c r="N11621" s="19"/>
    </row>
    <row r="11622" spans="8:14">
      <c r="H11622" s="18"/>
      <c r="I11622" s="20"/>
      <c r="K11622" s="21"/>
      <c r="L11622" s="21"/>
      <c r="M11622" s="19"/>
      <c r="N11622" s="19"/>
    </row>
    <row r="11623" spans="8:14">
      <c r="H11623" s="18"/>
      <c r="I11623" s="20"/>
      <c r="K11623" s="21"/>
      <c r="L11623" s="21"/>
      <c r="M11623" s="19"/>
      <c r="N11623" s="19"/>
    </row>
    <row r="11624" spans="8:14">
      <c r="H11624" s="18"/>
      <c r="I11624" s="20"/>
      <c r="K11624" s="21"/>
      <c r="L11624" s="21"/>
      <c r="M11624" s="19"/>
      <c r="N11624" s="19"/>
    </row>
    <row r="11625" spans="8:14">
      <c r="H11625" s="18"/>
      <c r="I11625" s="20"/>
      <c r="K11625" s="21"/>
      <c r="L11625" s="21"/>
      <c r="M11625" s="19"/>
      <c r="N11625" s="19"/>
    </row>
    <row r="11626" spans="8:14">
      <c r="H11626" s="18"/>
      <c r="I11626" s="20"/>
      <c r="K11626" s="21"/>
      <c r="L11626" s="21"/>
      <c r="M11626" s="19"/>
      <c r="N11626" s="19"/>
    </row>
    <row r="11627" spans="8:14">
      <c r="H11627" s="18"/>
      <c r="I11627" s="20"/>
      <c r="K11627" s="21"/>
      <c r="L11627" s="21"/>
      <c r="M11627" s="19"/>
      <c r="N11627" s="19"/>
    </row>
    <row r="11628" spans="8:14">
      <c r="H11628" s="18"/>
      <c r="I11628" s="20"/>
      <c r="K11628" s="21"/>
      <c r="L11628" s="21"/>
      <c r="M11628" s="19"/>
      <c r="N11628" s="19"/>
    </row>
    <row r="11629" spans="8:14">
      <c r="H11629" s="18"/>
      <c r="I11629" s="20"/>
      <c r="K11629" s="21"/>
      <c r="L11629" s="21"/>
      <c r="M11629" s="19"/>
      <c r="N11629" s="19"/>
    </row>
    <row r="11630" spans="8:14">
      <c r="H11630" s="18"/>
      <c r="I11630" s="20"/>
      <c r="K11630" s="21"/>
      <c r="L11630" s="21"/>
      <c r="M11630" s="19"/>
      <c r="N11630" s="19"/>
    </row>
    <row r="11631" spans="8:14">
      <c r="H11631" s="18"/>
      <c r="I11631" s="20"/>
      <c r="K11631" s="21"/>
      <c r="L11631" s="21"/>
      <c r="M11631" s="19"/>
      <c r="N11631" s="19"/>
    </row>
    <row r="11632" spans="8:14">
      <c r="H11632" s="18"/>
      <c r="I11632" s="20"/>
      <c r="K11632" s="21"/>
      <c r="L11632" s="21"/>
      <c r="M11632" s="19"/>
      <c r="N11632" s="19"/>
    </row>
    <row r="11633" spans="8:14">
      <c r="H11633" s="18"/>
      <c r="I11633" s="20"/>
      <c r="K11633" s="21"/>
      <c r="L11633" s="21"/>
      <c r="M11633" s="19"/>
      <c r="N11633" s="19"/>
    </row>
    <row r="11634" spans="8:14">
      <c r="H11634" s="18"/>
      <c r="I11634" s="20"/>
      <c r="K11634" s="21"/>
      <c r="L11634" s="21"/>
      <c r="M11634" s="19"/>
      <c r="N11634" s="19"/>
    </row>
    <row r="11635" spans="8:14">
      <c r="H11635" s="18"/>
      <c r="I11635" s="20"/>
      <c r="K11635" s="21"/>
      <c r="L11635" s="21"/>
      <c r="M11635" s="19"/>
      <c r="N11635" s="19"/>
    </row>
    <row r="11636" spans="8:14">
      <c r="H11636" s="18"/>
      <c r="I11636" s="20"/>
      <c r="K11636" s="21"/>
      <c r="L11636" s="21"/>
      <c r="M11636" s="19"/>
      <c r="N11636" s="19"/>
    </row>
    <row r="11637" spans="8:14">
      <c r="H11637" s="18"/>
      <c r="I11637" s="20"/>
      <c r="K11637" s="21"/>
      <c r="L11637" s="21"/>
      <c r="M11637" s="19"/>
      <c r="N11637" s="19"/>
    </row>
    <row r="11638" spans="8:14">
      <c r="H11638" s="18"/>
      <c r="I11638" s="20"/>
      <c r="K11638" s="21"/>
      <c r="L11638" s="21"/>
      <c r="M11638" s="19"/>
      <c r="N11638" s="19"/>
    </row>
    <row r="11639" spans="8:14">
      <c r="H11639" s="18"/>
      <c r="I11639" s="20"/>
      <c r="K11639" s="21"/>
      <c r="L11639" s="21"/>
      <c r="M11639" s="19"/>
      <c r="N11639" s="19"/>
    </row>
    <row r="11640" spans="8:14">
      <c r="H11640" s="18"/>
      <c r="I11640" s="20"/>
      <c r="K11640" s="21"/>
      <c r="L11640" s="21"/>
      <c r="M11640" s="19"/>
      <c r="N11640" s="19"/>
    </row>
    <row r="11641" spans="8:14">
      <c r="H11641" s="18"/>
      <c r="I11641" s="20"/>
      <c r="K11641" s="21"/>
      <c r="L11641" s="21"/>
      <c r="M11641" s="19"/>
      <c r="N11641" s="19"/>
    </row>
    <row r="11642" spans="8:14">
      <c r="H11642" s="18"/>
      <c r="I11642" s="20"/>
      <c r="K11642" s="21"/>
      <c r="L11642" s="21"/>
      <c r="M11642" s="19"/>
      <c r="N11642" s="19"/>
    </row>
    <row r="11643" spans="8:14">
      <c r="H11643" s="18"/>
      <c r="I11643" s="20"/>
      <c r="K11643" s="21"/>
      <c r="L11643" s="21"/>
      <c r="M11643" s="19"/>
      <c r="N11643" s="19"/>
    </row>
    <row r="11644" spans="8:14">
      <c r="H11644" s="18"/>
      <c r="I11644" s="20"/>
      <c r="K11644" s="21"/>
      <c r="L11644" s="21"/>
      <c r="M11644" s="19"/>
      <c r="N11644" s="19"/>
    </row>
    <row r="11645" spans="8:14">
      <c r="H11645" s="18"/>
      <c r="I11645" s="20"/>
      <c r="K11645" s="21"/>
      <c r="L11645" s="21"/>
      <c r="M11645" s="19"/>
      <c r="N11645" s="19"/>
    </row>
    <row r="11646" spans="8:14">
      <c r="H11646" s="18"/>
      <c r="I11646" s="20"/>
      <c r="K11646" s="21"/>
      <c r="L11646" s="21"/>
      <c r="M11646" s="19"/>
      <c r="N11646" s="19"/>
    </row>
    <row r="11647" spans="8:14">
      <c r="H11647" s="18"/>
      <c r="I11647" s="20"/>
      <c r="K11647" s="21"/>
      <c r="L11647" s="21"/>
      <c r="M11647" s="19"/>
      <c r="N11647" s="19"/>
    </row>
    <row r="11648" spans="8:14">
      <c r="H11648" s="18"/>
      <c r="I11648" s="20"/>
      <c r="K11648" s="21"/>
      <c r="L11648" s="21"/>
      <c r="M11648" s="19"/>
      <c r="N11648" s="19"/>
    </row>
    <row r="11649" spans="8:14">
      <c r="H11649" s="18"/>
      <c r="I11649" s="20"/>
      <c r="K11649" s="21"/>
      <c r="L11649" s="21"/>
      <c r="M11649" s="19"/>
      <c r="N11649" s="19"/>
    </row>
    <row r="11650" spans="8:14">
      <c r="H11650" s="18"/>
      <c r="I11650" s="20"/>
      <c r="K11650" s="21"/>
      <c r="L11650" s="21"/>
      <c r="M11650" s="19"/>
      <c r="N11650" s="19"/>
    </row>
    <row r="11651" spans="8:14">
      <c r="H11651" s="18"/>
      <c r="I11651" s="20"/>
      <c r="K11651" s="21"/>
      <c r="L11651" s="21"/>
      <c r="M11651" s="19"/>
      <c r="N11651" s="19"/>
    </row>
    <row r="11652" spans="8:14">
      <c r="H11652" s="18"/>
      <c r="I11652" s="20"/>
      <c r="K11652" s="21"/>
      <c r="L11652" s="21"/>
      <c r="M11652" s="19"/>
      <c r="N11652" s="19"/>
    </row>
    <row r="11653" spans="8:14">
      <c r="H11653" s="18"/>
      <c r="I11653" s="20"/>
      <c r="K11653" s="21"/>
      <c r="L11653" s="21"/>
      <c r="M11653" s="19"/>
      <c r="N11653" s="19"/>
    </row>
    <row r="11654" spans="8:14">
      <c r="H11654" s="18"/>
      <c r="I11654" s="20"/>
      <c r="K11654" s="21"/>
      <c r="L11654" s="21"/>
      <c r="M11654" s="19"/>
      <c r="N11654" s="19"/>
    </row>
    <row r="11655" spans="8:14">
      <c r="H11655" s="18"/>
      <c r="I11655" s="20"/>
      <c r="K11655" s="21"/>
      <c r="L11655" s="21"/>
      <c r="M11655" s="19"/>
      <c r="N11655" s="19"/>
    </row>
    <row r="11656" spans="8:14">
      <c r="H11656" s="18"/>
      <c r="I11656" s="20"/>
      <c r="K11656" s="21"/>
      <c r="L11656" s="21"/>
      <c r="M11656" s="19"/>
      <c r="N11656" s="19"/>
    </row>
    <row r="11657" spans="8:14">
      <c r="H11657" s="18"/>
      <c r="I11657" s="20"/>
      <c r="K11657" s="21"/>
      <c r="L11657" s="21"/>
      <c r="M11657" s="19"/>
      <c r="N11657" s="19"/>
    </row>
    <row r="11658" spans="8:14">
      <c r="H11658" s="18"/>
      <c r="I11658" s="20"/>
      <c r="K11658" s="21"/>
      <c r="L11658" s="21"/>
      <c r="M11658" s="19"/>
      <c r="N11658" s="19"/>
    </row>
    <row r="11659" spans="8:14">
      <c r="H11659" s="18"/>
      <c r="I11659" s="20"/>
      <c r="K11659" s="21"/>
      <c r="L11659" s="21"/>
      <c r="M11659" s="19"/>
      <c r="N11659" s="19"/>
    </row>
    <row r="11660" spans="8:14">
      <c r="H11660" s="18"/>
      <c r="I11660" s="20"/>
      <c r="K11660" s="21"/>
      <c r="L11660" s="21"/>
      <c r="M11660" s="19"/>
      <c r="N11660" s="19"/>
    </row>
    <row r="11661" spans="8:14">
      <c r="H11661" s="18"/>
      <c r="I11661" s="20"/>
      <c r="K11661" s="21"/>
      <c r="L11661" s="21"/>
      <c r="M11661" s="19"/>
      <c r="N11661" s="19"/>
    </row>
    <row r="11662" spans="8:14">
      <c r="H11662" s="18"/>
      <c r="I11662" s="20"/>
      <c r="K11662" s="21"/>
      <c r="L11662" s="21"/>
      <c r="M11662" s="19"/>
      <c r="N11662" s="19"/>
    </row>
    <row r="11663" spans="8:14">
      <c r="H11663" s="18"/>
      <c r="I11663" s="20"/>
      <c r="K11663" s="21"/>
      <c r="L11663" s="21"/>
      <c r="M11663" s="19"/>
      <c r="N11663" s="19"/>
    </row>
    <row r="11664" spans="8:14">
      <c r="H11664" s="18"/>
      <c r="I11664" s="20"/>
      <c r="K11664" s="21"/>
      <c r="L11664" s="21"/>
      <c r="M11664" s="19"/>
      <c r="N11664" s="19"/>
    </row>
    <row r="11665" spans="8:14">
      <c r="H11665" s="18"/>
      <c r="I11665" s="20"/>
      <c r="K11665" s="21"/>
      <c r="L11665" s="21"/>
      <c r="M11665" s="19"/>
      <c r="N11665" s="19"/>
    </row>
    <row r="11666" spans="8:14">
      <c r="H11666" s="18"/>
      <c r="I11666" s="20"/>
      <c r="K11666" s="21"/>
      <c r="L11666" s="21"/>
      <c r="M11666" s="19"/>
      <c r="N11666" s="19"/>
    </row>
    <row r="11667" spans="8:14">
      <c r="H11667" s="18"/>
      <c r="I11667" s="20"/>
      <c r="K11667" s="21"/>
      <c r="L11667" s="21"/>
      <c r="M11667" s="19"/>
      <c r="N11667" s="19"/>
    </row>
    <row r="11668" spans="8:14">
      <c r="H11668" s="18"/>
      <c r="I11668" s="20"/>
      <c r="K11668" s="21"/>
      <c r="L11668" s="21"/>
      <c r="M11668" s="19"/>
      <c r="N11668" s="19"/>
    </row>
    <row r="11669" spans="8:14">
      <c r="H11669" s="18"/>
      <c r="I11669" s="20"/>
      <c r="K11669" s="21"/>
      <c r="L11669" s="21"/>
      <c r="M11669" s="19"/>
      <c r="N11669" s="19"/>
    </row>
    <row r="11670" spans="8:14">
      <c r="H11670" s="18"/>
      <c r="I11670" s="20"/>
      <c r="K11670" s="21"/>
      <c r="L11670" s="21"/>
      <c r="M11670" s="19"/>
      <c r="N11670" s="19"/>
    </row>
    <row r="11671" spans="8:14">
      <c r="H11671" s="18"/>
      <c r="I11671" s="20"/>
      <c r="K11671" s="21"/>
      <c r="L11671" s="21"/>
      <c r="M11671" s="19"/>
      <c r="N11671" s="19"/>
    </row>
    <row r="11672" spans="8:14">
      <c r="H11672" s="18"/>
      <c r="I11672" s="20"/>
      <c r="K11672" s="21"/>
      <c r="L11672" s="21"/>
      <c r="M11672" s="19"/>
      <c r="N11672" s="19"/>
    </row>
    <row r="11673" spans="8:14">
      <c r="H11673" s="18"/>
      <c r="I11673" s="20"/>
      <c r="K11673" s="21"/>
      <c r="L11673" s="21"/>
      <c r="M11673" s="19"/>
      <c r="N11673" s="19"/>
    </row>
    <row r="11674" spans="8:14">
      <c r="H11674" s="18"/>
      <c r="I11674" s="20"/>
      <c r="K11674" s="21"/>
      <c r="L11674" s="21"/>
      <c r="M11674" s="19"/>
      <c r="N11674" s="19"/>
    </row>
    <row r="11675" spans="8:14">
      <c r="H11675" s="18"/>
      <c r="I11675" s="20"/>
      <c r="K11675" s="21"/>
      <c r="L11675" s="21"/>
      <c r="M11675" s="19"/>
      <c r="N11675" s="19"/>
    </row>
    <row r="11676" spans="8:14">
      <c r="H11676" s="18"/>
      <c r="I11676" s="20"/>
      <c r="K11676" s="21"/>
      <c r="L11676" s="21"/>
      <c r="M11676" s="19"/>
      <c r="N11676" s="19"/>
    </row>
    <row r="11677" spans="8:14">
      <c r="H11677" s="18"/>
      <c r="I11677" s="20"/>
      <c r="K11677" s="21"/>
      <c r="L11677" s="21"/>
      <c r="M11677" s="19"/>
      <c r="N11677" s="19"/>
    </row>
    <row r="11678" spans="8:14">
      <c r="H11678" s="18"/>
      <c r="I11678" s="20"/>
      <c r="K11678" s="21"/>
      <c r="L11678" s="21"/>
      <c r="M11678" s="19"/>
      <c r="N11678" s="19"/>
    </row>
    <row r="11679" spans="8:14">
      <c r="H11679" s="18"/>
      <c r="I11679" s="20"/>
      <c r="K11679" s="21"/>
      <c r="L11679" s="21"/>
      <c r="M11679" s="19"/>
      <c r="N11679" s="19"/>
    </row>
    <row r="11680" spans="8:14">
      <c r="H11680" s="18"/>
      <c r="I11680" s="20"/>
      <c r="K11680" s="21"/>
      <c r="L11680" s="21"/>
      <c r="M11680" s="19"/>
      <c r="N11680" s="19"/>
    </row>
    <row r="11681" spans="8:14">
      <c r="H11681" s="18"/>
      <c r="I11681" s="20"/>
      <c r="K11681" s="21"/>
      <c r="L11681" s="21"/>
      <c r="M11681" s="19"/>
      <c r="N11681" s="19"/>
    </row>
    <row r="11682" spans="8:14">
      <c r="H11682" s="18"/>
      <c r="I11682" s="20"/>
      <c r="K11682" s="21"/>
      <c r="L11682" s="21"/>
      <c r="M11682" s="19"/>
      <c r="N11682" s="19"/>
    </row>
    <row r="11683" spans="8:14">
      <c r="H11683" s="18"/>
      <c r="I11683" s="20"/>
      <c r="K11683" s="21"/>
      <c r="L11683" s="21"/>
      <c r="M11683" s="19"/>
      <c r="N11683" s="19"/>
    </row>
    <row r="11684" spans="8:14">
      <c r="H11684" s="18"/>
      <c r="I11684" s="20"/>
      <c r="K11684" s="21"/>
      <c r="L11684" s="21"/>
      <c r="M11684" s="19"/>
      <c r="N11684" s="19"/>
    </row>
    <row r="11685" spans="8:14">
      <c r="H11685" s="18"/>
      <c r="I11685" s="20"/>
      <c r="K11685" s="21"/>
      <c r="L11685" s="21"/>
      <c r="M11685" s="19"/>
      <c r="N11685" s="19"/>
    </row>
    <row r="11686" spans="8:14">
      <c r="H11686" s="18"/>
      <c r="I11686" s="20"/>
      <c r="K11686" s="21"/>
      <c r="L11686" s="21"/>
      <c r="M11686" s="19"/>
      <c r="N11686" s="19"/>
    </row>
    <row r="11687" spans="8:14">
      <c r="H11687" s="18"/>
      <c r="I11687" s="20"/>
      <c r="K11687" s="21"/>
      <c r="L11687" s="21"/>
      <c r="M11687" s="19"/>
      <c r="N11687" s="19"/>
    </row>
    <row r="11688" spans="8:14">
      <c r="H11688" s="18"/>
      <c r="I11688" s="20"/>
      <c r="K11688" s="21"/>
      <c r="L11688" s="21"/>
      <c r="M11688" s="19"/>
      <c r="N11688" s="19"/>
    </row>
    <row r="11689" spans="8:14">
      <c r="H11689" s="18"/>
      <c r="I11689" s="20"/>
      <c r="K11689" s="21"/>
      <c r="L11689" s="21"/>
      <c r="M11689" s="19"/>
      <c r="N11689" s="19"/>
    </row>
    <row r="11690" spans="8:14">
      <c r="H11690" s="18"/>
      <c r="I11690" s="20"/>
      <c r="K11690" s="21"/>
      <c r="L11690" s="21"/>
      <c r="M11690" s="19"/>
      <c r="N11690" s="19"/>
    </row>
    <row r="11691" spans="8:14">
      <c r="H11691" s="18"/>
      <c r="I11691" s="20"/>
      <c r="K11691" s="21"/>
      <c r="L11691" s="21"/>
      <c r="M11691" s="19"/>
      <c r="N11691" s="19"/>
    </row>
    <row r="11692" spans="8:14">
      <c r="H11692" s="18"/>
      <c r="I11692" s="20"/>
      <c r="K11692" s="21"/>
      <c r="L11692" s="21"/>
      <c r="M11692" s="19"/>
      <c r="N11692" s="19"/>
    </row>
    <row r="11693" spans="8:14">
      <c r="H11693" s="18"/>
      <c r="I11693" s="20"/>
      <c r="K11693" s="21"/>
      <c r="L11693" s="21"/>
      <c r="M11693" s="19"/>
      <c r="N11693" s="19"/>
    </row>
    <row r="11694" spans="8:14">
      <c r="H11694" s="18"/>
      <c r="I11694" s="20"/>
      <c r="K11694" s="21"/>
      <c r="L11694" s="21"/>
      <c r="M11694" s="19"/>
      <c r="N11694" s="19"/>
    </row>
    <row r="11695" spans="8:14">
      <c r="H11695" s="18"/>
      <c r="I11695" s="20"/>
      <c r="K11695" s="21"/>
      <c r="L11695" s="21"/>
      <c r="M11695" s="19"/>
      <c r="N11695" s="19"/>
    </row>
    <row r="11696" spans="8:14">
      <c r="H11696" s="18"/>
      <c r="I11696" s="20"/>
      <c r="K11696" s="21"/>
      <c r="L11696" s="21"/>
      <c r="M11696" s="19"/>
      <c r="N11696" s="19"/>
    </row>
    <row r="11697" spans="8:14">
      <c r="H11697" s="18"/>
      <c r="I11697" s="20"/>
      <c r="K11697" s="21"/>
      <c r="L11697" s="21"/>
      <c r="M11697" s="19"/>
      <c r="N11697" s="19"/>
    </row>
    <row r="11698" spans="8:14">
      <c r="H11698" s="18"/>
      <c r="I11698" s="20"/>
      <c r="K11698" s="21"/>
      <c r="L11698" s="21"/>
      <c r="M11698" s="19"/>
      <c r="N11698" s="19"/>
    </row>
    <row r="11699" spans="8:14">
      <c r="H11699" s="18"/>
      <c r="I11699" s="20"/>
      <c r="K11699" s="21"/>
      <c r="L11699" s="21"/>
      <c r="M11699" s="19"/>
      <c r="N11699" s="19"/>
    </row>
    <row r="11700" spans="8:14">
      <c r="H11700" s="18"/>
      <c r="I11700" s="20"/>
      <c r="K11700" s="21"/>
      <c r="L11700" s="21"/>
      <c r="M11700" s="19"/>
      <c r="N11700" s="19"/>
    </row>
    <row r="11701" spans="8:14">
      <c r="H11701" s="18"/>
      <c r="I11701" s="20"/>
      <c r="K11701" s="21"/>
      <c r="L11701" s="21"/>
      <c r="M11701" s="19"/>
      <c r="N11701" s="19"/>
    </row>
    <row r="11702" spans="8:14">
      <c r="H11702" s="18"/>
      <c r="I11702" s="20"/>
      <c r="K11702" s="21"/>
      <c r="L11702" s="21"/>
      <c r="M11702" s="19"/>
      <c r="N11702" s="19"/>
    </row>
    <row r="11703" spans="8:14">
      <c r="H11703" s="18"/>
      <c r="I11703" s="20"/>
      <c r="K11703" s="21"/>
      <c r="L11703" s="21"/>
      <c r="M11703" s="19"/>
      <c r="N11703" s="19"/>
    </row>
    <row r="11704" spans="8:14">
      <c r="H11704" s="18"/>
      <c r="I11704" s="20"/>
      <c r="K11704" s="21"/>
      <c r="L11704" s="21"/>
      <c r="M11704" s="19"/>
      <c r="N11704" s="19"/>
    </row>
    <row r="11705" spans="8:14">
      <c r="H11705" s="18"/>
      <c r="I11705" s="20"/>
      <c r="K11705" s="21"/>
      <c r="L11705" s="21"/>
      <c r="M11705" s="19"/>
      <c r="N11705" s="19"/>
    </row>
    <row r="11706" spans="8:14">
      <c r="H11706" s="18"/>
      <c r="I11706" s="20"/>
      <c r="K11706" s="21"/>
      <c r="L11706" s="21"/>
      <c r="M11706" s="19"/>
      <c r="N11706" s="19"/>
    </row>
    <row r="11707" spans="8:14">
      <c r="H11707" s="18"/>
      <c r="I11707" s="20"/>
      <c r="K11707" s="21"/>
      <c r="L11707" s="21"/>
      <c r="M11707" s="19"/>
      <c r="N11707" s="19"/>
    </row>
    <row r="11708" spans="8:14">
      <c r="H11708" s="18"/>
      <c r="I11708" s="20"/>
      <c r="K11708" s="21"/>
      <c r="L11708" s="21"/>
      <c r="M11708" s="19"/>
      <c r="N11708" s="19"/>
    </row>
    <row r="11709" spans="8:14">
      <c r="H11709" s="18"/>
      <c r="I11709" s="20"/>
      <c r="K11709" s="21"/>
      <c r="L11709" s="21"/>
      <c r="M11709" s="19"/>
      <c r="N11709" s="19"/>
    </row>
    <row r="11710" spans="8:14">
      <c r="H11710" s="18"/>
      <c r="I11710" s="20"/>
      <c r="K11710" s="21"/>
      <c r="L11710" s="21"/>
      <c r="M11710" s="19"/>
      <c r="N11710" s="19"/>
    </row>
    <row r="11711" spans="8:14">
      <c r="H11711" s="18"/>
      <c r="I11711" s="20"/>
      <c r="K11711" s="21"/>
      <c r="L11711" s="21"/>
      <c r="M11711" s="19"/>
      <c r="N11711" s="19"/>
    </row>
    <row r="11712" spans="8:14">
      <c r="H11712" s="18"/>
      <c r="I11712" s="20"/>
      <c r="K11712" s="21"/>
      <c r="L11712" s="21"/>
      <c r="M11712" s="19"/>
      <c r="N11712" s="19"/>
    </row>
    <row r="11713" spans="8:14">
      <c r="H11713" s="18"/>
      <c r="I11713" s="20"/>
      <c r="K11713" s="21"/>
      <c r="L11713" s="21"/>
      <c r="M11713" s="19"/>
      <c r="N11713" s="19"/>
    </row>
    <row r="11714" spans="8:14">
      <c r="H11714" s="18"/>
      <c r="I11714" s="20"/>
      <c r="K11714" s="21"/>
      <c r="L11714" s="21"/>
      <c r="M11714" s="19"/>
      <c r="N11714" s="19"/>
    </row>
    <row r="11715" spans="8:14">
      <c r="H11715" s="18"/>
      <c r="I11715" s="20"/>
      <c r="K11715" s="21"/>
      <c r="L11715" s="21"/>
      <c r="M11715" s="19"/>
      <c r="N11715" s="19"/>
    </row>
    <row r="11716" spans="8:14">
      <c r="H11716" s="18"/>
      <c r="I11716" s="20"/>
      <c r="K11716" s="21"/>
      <c r="L11716" s="21"/>
      <c r="M11716" s="19"/>
      <c r="N11716" s="19"/>
    </row>
    <row r="11717" spans="8:14">
      <c r="H11717" s="18"/>
      <c r="I11717" s="20"/>
      <c r="K11717" s="21"/>
      <c r="L11717" s="21"/>
      <c r="M11717" s="19"/>
      <c r="N11717" s="19"/>
    </row>
    <row r="11718" spans="8:14">
      <c r="H11718" s="18"/>
      <c r="I11718" s="20"/>
      <c r="K11718" s="21"/>
      <c r="L11718" s="21"/>
      <c r="M11718" s="19"/>
      <c r="N11718" s="19"/>
    </row>
    <row r="11719" spans="8:14">
      <c r="H11719" s="18"/>
      <c r="I11719" s="20"/>
      <c r="K11719" s="21"/>
      <c r="L11719" s="21"/>
      <c r="M11719" s="19"/>
      <c r="N11719" s="19"/>
    </row>
    <row r="11720" spans="8:14">
      <c r="H11720" s="18"/>
      <c r="I11720" s="20"/>
      <c r="K11720" s="21"/>
      <c r="L11720" s="21"/>
      <c r="M11720" s="19"/>
      <c r="N11720" s="19"/>
    </row>
    <row r="11721" spans="8:14">
      <c r="H11721" s="18"/>
      <c r="I11721" s="20"/>
      <c r="K11721" s="21"/>
      <c r="L11721" s="21"/>
      <c r="M11721" s="19"/>
      <c r="N11721" s="19"/>
    </row>
    <row r="11722" spans="8:14">
      <c r="H11722" s="18"/>
      <c r="I11722" s="20"/>
      <c r="K11722" s="21"/>
      <c r="L11722" s="21"/>
      <c r="M11722" s="19"/>
      <c r="N11722" s="19"/>
    </row>
    <row r="11723" spans="8:14">
      <c r="H11723" s="18"/>
      <c r="I11723" s="20"/>
      <c r="K11723" s="21"/>
      <c r="L11723" s="21"/>
      <c r="M11723" s="19"/>
      <c r="N11723" s="19"/>
    </row>
    <row r="11724" spans="8:14">
      <c r="H11724" s="18"/>
      <c r="I11724" s="20"/>
      <c r="K11724" s="21"/>
      <c r="L11724" s="21"/>
      <c r="M11724" s="19"/>
      <c r="N11724" s="19"/>
    </row>
    <row r="11725" spans="8:14">
      <c r="H11725" s="18"/>
      <c r="I11725" s="20"/>
      <c r="K11725" s="21"/>
      <c r="L11725" s="21"/>
      <c r="M11725" s="19"/>
      <c r="N11725" s="19"/>
    </row>
    <row r="11726" spans="8:14">
      <c r="H11726" s="18"/>
      <c r="I11726" s="20"/>
      <c r="K11726" s="21"/>
      <c r="L11726" s="21"/>
      <c r="M11726" s="19"/>
      <c r="N11726" s="19"/>
    </row>
    <row r="11727" spans="8:14">
      <c r="H11727" s="18"/>
      <c r="I11727" s="20"/>
      <c r="K11727" s="21"/>
      <c r="L11727" s="21"/>
      <c r="M11727" s="19"/>
      <c r="N11727" s="19"/>
    </row>
    <row r="11728" spans="8:14">
      <c r="H11728" s="18"/>
      <c r="I11728" s="20"/>
      <c r="K11728" s="21"/>
      <c r="L11728" s="21"/>
      <c r="M11728" s="19"/>
      <c r="N11728" s="19"/>
    </row>
    <row r="11729" spans="8:14">
      <c r="H11729" s="18"/>
      <c r="I11729" s="20"/>
      <c r="K11729" s="21"/>
      <c r="L11729" s="21"/>
      <c r="M11729" s="19"/>
      <c r="N11729" s="19"/>
    </row>
    <row r="11730" spans="8:14">
      <c r="H11730" s="18"/>
      <c r="I11730" s="20"/>
      <c r="K11730" s="21"/>
      <c r="L11730" s="21"/>
      <c r="M11730" s="19"/>
      <c r="N11730" s="19"/>
    </row>
    <row r="11731" spans="8:14">
      <c r="H11731" s="18"/>
      <c r="I11731" s="20"/>
      <c r="K11731" s="21"/>
      <c r="L11731" s="21"/>
      <c r="M11731" s="19"/>
      <c r="N11731" s="19"/>
    </row>
    <row r="11732" spans="8:14">
      <c r="H11732" s="18"/>
      <c r="I11732" s="20"/>
      <c r="K11732" s="21"/>
      <c r="L11732" s="21"/>
      <c r="M11732" s="19"/>
      <c r="N11732" s="19"/>
    </row>
    <row r="11733" spans="8:14">
      <c r="H11733" s="18"/>
      <c r="I11733" s="20"/>
      <c r="K11733" s="21"/>
      <c r="L11733" s="21"/>
      <c r="M11733" s="19"/>
      <c r="N11733" s="19"/>
    </row>
    <row r="11734" spans="8:14">
      <c r="H11734" s="18"/>
      <c r="I11734" s="20"/>
      <c r="K11734" s="21"/>
      <c r="L11734" s="21"/>
      <c r="M11734" s="19"/>
      <c r="N11734" s="19"/>
    </row>
    <row r="11735" spans="8:14">
      <c r="H11735" s="18"/>
      <c r="I11735" s="20"/>
      <c r="K11735" s="21"/>
      <c r="L11735" s="21"/>
      <c r="M11735" s="19"/>
      <c r="N11735" s="19"/>
    </row>
    <row r="11736" spans="8:14">
      <c r="H11736" s="18"/>
      <c r="I11736" s="20"/>
      <c r="K11736" s="21"/>
      <c r="L11736" s="21"/>
      <c r="M11736" s="19"/>
      <c r="N11736" s="19"/>
    </row>
    <row r="11737" spans="8:14">
      <c r="H11737" s="18"/>
      <c r="I11737" s="20"/>
      <c r="K11737" s="21"/>
      <c r="L11737" s="21"/>
      <c r="M11737" s="19"/>
      <c r="N11737" s="19"/>
    </row>
    <row r="11738" spans="8:14">
      <c r="H11738" s="18"/>
      <c r="I11738" s="20"/>
      <c r="K11738" s="21"/>
      <c r="L11738" s="21"/>
      <c r="M11738" s="19"/>
      <c r="N11738" s="19"/>
    </row>
    <row r="11739" spans="8:14">
      <c r="H11739" s="18"/>
      <c r="I11739" s="20"/>
      <c r="K11739" s="21"/>
      <c r="L11739" s="21"/>
      <c r="M11739" s="19"/>
      <c r="N11739" s="19"/>
    </row>
    <row r="11740" spans="8:14">
      <c r="H11740" s="18"/>
      <c r="I11740" s="20"/>
      <c r="K11740" s="21"/>
      <c r="L11740" s="21"/>
      <c r="M11740" s="19"/>
      <c r="N11740" s="19"/>
    </row>
    <row r="11741" spans="8:14">
      <c r="H11741" s="18"/>
      <c r="I11741" s="20"/>
      <c r="K11741" s="21"/>
      <c r="L11741" s="21"/>
      <c r="M11741" s="19"/>
      <c r="N11741" s="19"/>
    </row>
    <row r="11742" spans="8:14">
      <c r="H11742" s="18"/>
      <c r="I11742" s="20"/>
      <c r="K11742" s="21"/>
      <c r="L11742" s="21"/>
      <c r="M11742" s="19"/>
      <c r="N11742" s="19"/>
    </row>
    <row r="11743" spans="8:14">
      <c r="H11743" s="18"/>
      <c r="I11743" s="20"/>
      <c r="K11743" s="21"/>
      <c r="L11743" s="21"/>
      <c r="M11743" s="19"/>
      <c r="N11743" s="19"/>
    </row>
    <row r="11744" spans="8:14">
      <c r="H11744" s="18"/>
      <c r="I11744" s="20"/>
      <c r="K11744" s="21"/>
      <c r="L11744" s="21"/>
      <c r="M11744" s="19"/>
      <c r="N11744" s="19"/>
    </row>
    <row r="11745" spans="8:14">
      <c r="H11745" s="18"/>
      <c r="I11745" s="20"/>
      <c r="K11745" s="21"/>
      <c r="L11745" s="21"/>
      <c r="M11745" s="19"/>
      <c r="N11745" s="19"/>
    </row>
    <row r="11746" spans="8:14">
      <c r="H11746" s="18"/>
      <c r="I11746" s="20"/>
      <c r="K11746" s="21"/>
      <c r="L11746" s="21"/>
      <c r="M11746" s="19"/>
      <c r="N11746" s="19"/>
    </row>
    <row r="11747" spans="8:14">
      <c r="H11747" s="18"/>
      <c r="I11747" s="20"/>
      <c r="K11747" s="21"/>
      <c r="L11747" s="21"/>
      <c r="M11747" s="19"/>
      <c r="N11747" s="19"/>
    </row>
    <row r="11748" spans="8:14">
      <c r="H11748" s="18"/>
      <c r="I11748" s="20"/>
      <c r="K11748" s="21"/>
      <c r="L11748" s="21"/>
      <c r="M11748" s="19"/>
      <c r="N11748" s="19"/>
    </row>
    <row r="11749" spans="8:14">
      <c r="H11749" s="18"/>
      <c r="I11749" s="20"/>
      <c r="K11749" s="21"/>
      <c r="L11749" s="21"/>
      <c r="M11749" s="19"/>
      <c r="N11749" s="19"/>
    </row>
    <row r="11750" spans="8:14">
      <c r="H11750" s="18"/>
      <c r="I11750" s="20"/>
      <c r="K11750" s="21"/>
      <c r="L11750" s="21"/>
      <c r="M11750" s="19"/>
      <c r="N11750" s="19"/>
    </row>
    <row r="11751" spans="8:14">
      <c r="H11751" s="18"/>
      <c r="I11751" s="20"/>
      <c r="K11751" s="21"/>
      <c r="L11751" s="21"/>
      <c r="M11751" s="19"/>
      <c r="N11751" s="19"/>
    </row>
    <row r="11752" spans="8:14">
      <c r="H11752" s="18"/>
      <c r="I11752" s="20"/>
      <c r="K11752" s="21"/>
      <c r="L11752" s="21"/>
      <c r="M11752" s="19"/>
      <c r="N11752" s="19"/>
    </row>
    <row r="11753" spans="8:14">
      <c r="H11753" s="18"/>
      <c r="I11753" s="20"/>
      <c r="K11753" s="21"/>
      <c r="L11753" s="21"/>
      <c r="M11753" s="19"/>
      <c r="N11753" s="19"/>
    </row>
    <row r="11754" spans="8:14">
      <c r="H11754" s="18"/>
      <c r="I11754" s="20"/>
      <c r="K11754" s="21"/>
      <c r="L11754" s="21"/>
      <c r="M11754" s="19"/>
      <c r="N11754" s="19"/>
    </row>
    <row r="11755" spans="8:14">
      <c r="H11755" s="18"/>
      <c r="I11755" s="20"/>
      <c r="K11755" s="21"/>
      <c r="L11755" s="21"/>
      <c r="M11755" s="19"/>
      <c r="N11755" s="19"/>
    </row>
    <row r="11756" spans="8:14">
      <c r="H11756" s="18"/>
      <c r="I11756" s="20"/>
      <c r="K11756" s="21"/>
      <c r="L11756" s="21"/>
      <c r="M11756" s="19"/>
      <c r="N11756" s="19"/>
    </row>
    <row r="11757" spans="8:14">
      <c r="H11757" s="18"/>
      <c r="I11757" s="20"/>
      <c r="K11757" s="21"/>
      <c r="L11757" s="21"/>
      <c r="M11757" s="19"/>
      <c r="N11757" s="19"/>
    </row>
    <row r="11758" spans="8:14">
      <c r="H11758" s="18"/>
      <c r="I11758" s="20"/>
      <c r="K11758" s="21"/>
      <c r="L11758" s="21"/>
      <c r="M11758" s="19"/>
      <c r="N11758" s="19"/>
    </row>
    <row r="11759" spans="8:14">
      <c r="H11759" s="18"/>
      <c r="I11759" s="20"/>
      <c r="K11759" s="21"/>
      <c r="L11759" s="21"/>
      <c r="M11759" s="19"/>
      <c r="N11759" s="19"/>
    </row>
    <row r="11760" spans="8:14">
      <c r="H11760" s="18"/>
      <c r="I11760" s="20"/>
      <c r="K11760" s="21"/>
      <c r="L11760" s="21"/>
      <c r="M11760" s="19"/>
      <c r="N11760" s="19"/>
    </row>
    <row r="11761" spans="8:14">
      <c r="H11761" s="18"/>
      <c r="I11761" s="20"/>
      <c r="K11761" s="21"/>
      <c r="L11761" s="21"/>
      <c r="M11761" s="19"/>
      <c r="N11761" s="19"/>
    </row>
    <row r="11762" spans="8:14">
      <c r="H11762" s="18"/>
      <c r="I11762" s="20"/>
      <c r="K11762" s="21"/>
      <c r="L11762" s="21"/>
      <c r="M11762" s="19"/>
      <c r="N11762" s="19"/>
    </row>
    <row r="11763" spans="8:14">
      <c r="H11763" s="18"/>
      <c r="I11763" s="20"/>
      <c r="K11763" s="21"/>
      <c r="L11763" s="21"/>
      <c r="M11763" s="19"/>
      <c r="N11763" s="19"/>
    </row>
    <row r="11764" spans="8:14">
      <c r="H11764" s="18"/>
      <c r="I11764" s="20"/>
      <c r="K11764" s="21"/>
      <c r="L11764" s="21"/>
      <c r="M11764" s="19"/>
      <c r="N11764" s="19"/>
    </row>
    <row r="11765" spans="8:14">
      <c r="H11765" s="18"/>
      <c r="I11765" s="20"/>
      <c r="K11765" s="21"/>
      <c r="L11765" s="21"/>
      <c r="M11765" s="19"/>
      <c r="N11765" s="19"/>
    </row>
    <row r="11766" spans="8:14">
      <c r="H11766" s="18"/>
      <c r="I11766" s="20"/>
      <c r="K11766" s="21"/>
      <c r="L11766" s="21"/>
      <c r="M11766" s="19"/>
      <c r="N11766" s="19"/>
    </row>
    <row r="11767" spans="8:14">
      <c r="H11767" s="18"/>
      <c r="I11767" s="20"/>
      <c r="K11767" s="21"/>
      <c r="L11767" s="21"/>
      <c r="M11767" s="19"/>
      <c r="N11767" s="19"/>
    </row>
    <row r="11768" spans="8:14">
      <c r="H11768" s="18"/>
      <c r="I11768" s="20"/>
      <c r="K11768" s="21"/>
      <c r="L11768" s="21"/>
      <c r="M11768" s="19"/>
      <c r="N11768" s="19"/>
    </row>
    <row r="11769" spans="8:14">
      <c r="H11769" s="18"/>
      <c r="I11769" s="20"/>
      <c r="K11769" s="21"/>
      <c r="L11769" s="21"/>
      <c r="M11769" s="19"/>
      <c r="N11769" s="19"/>
    </row>
    <row r="11770" spans="8:14">
      <c r="H11770" s="18"/>
      <c r="I11770" s="20"/>
      <c r="K11770" s="21"/>
      <c r="L11770" s="21"/>
      <c r="M11770" s="19"/>
      <c r="N11770" s="19"/>
    </row>
    <row r="11771" spans="8:14">
      <c r="H11771" s="18"/>
      <c r="I11771" s="20"/>
      <c r="K11771" s="21"/>
      <c r="L11771" s="21"/>
      <c r="M11771" s="19"/>
      <c r="N11771" s="19"/>
    </row>
    <row r="11772" spans="8:14">
      <c r="H11772" s="18"/>
      <c r="I11772" s="20"/>
      <c r="K11772" s="21"/>
      <c r="L11772" s="21"/>
      <c r="M11772" s="19"/>
      <c r="N11772" s="19"/>
    </row>
    <row r="11773" spans="8:14">
      <c r="H11773" s="18"/>
      <c r="I11773" s="20"/>
      <c r="K11773" s="21"/>
      <c r="L11773" s="21"/>
      <c r="M11773" s="19"/>
      <c r="N11773" s="19"/>
    </row>
    <row r="11774" spans="8:14">
      <c r="H11774" s="18"/>
      <c r="I11774" s="20"/>
      <c r="K11774" s="21"/>
      <c r="L11774" s="21"/>
      <c r="M11774" s="19"/>
      <c r="N11774" s="19"/>
    </row>
    <row r="11775" spans="8:14">
      <c r="H11775" s="18"/>
      <c r="I11775" s="20"/>
      <c r="K11775" s="21"/>
      <c r="L11775" s="21"/>
      <c r="M11775" s="19"/>
      <c r="N11775" s="19"/>
    </row>
    <row r="11776" spans="8:14">
      <c r="H11776" s="18"/>
      <c r="I11776" s="20"/>
      <c r="K11776" s="21"/>
      <c r="L11776" s="21"/>
      <c r="M11776" s="19"/>
      <c r="N11776" s="19"/>
    </row>
    <row r="11777" spans="8:14">
      <c r="H11777" s="18"/>
      <c r="I11777" s="20"/>
      <c r="K11777" s="21"/>
      <c r="L11777" s="21"/>
      <c r="M11777" s="19"/>
      <c r="N11777" s="19"/>
    </row>
    <row r="11778" spans="8:14">
      <c r="H11778" s="18"/>
      <c r="I11778" s="20"/>
      <c r="K11778" s="21"/>
      <c r="L11778" s="21"/>
      <c r="M11778" s="19"/>
      <c r="N11778" s="19"/>
    </row>
    <row r="11779" spans="8:14">
      <c r="H11779" s="18"/>
      <c r="I11779" s="20"/>
      <c r="K11779" s="21"/>
      <c r="L11779" s="21"/>
      <c r="M11779" s="19"/>
      <c r="N11779" s="19"/>
    </row>
    <row r="11780" spans="8:14">
      <c r="H11780" s="18"/>
      <c r="I11780" s="20"/>
      <c r="K11780" s="21"/>
      <c r="L11780" s="21"/>
      <c r="M11780" s="19"/>
      <c r="N11780" s="19"/>
    </row>
    <row r="11781" spans="8:14">
      <c r="H11781" s="18"/>
      <c r="I11781" s="20"/>
      <c r="K11781" s="21"/>
      <c r="L11781" s="21"/>
      <c r="M11781" s="19"/>
      <c r="N11781" s="19"/>
    </row>
    <row r="11782" spans="8:14">
      <c r="H11782" s="18"/>
      <c r="I11782" s="20"/>
      <c r="K11782" s="21"/>
      <c r="L11782" s="21"/>
      <c r="M11782" s="19"/>
      <c r="N11782" s="19"/>
    </row>
    <row r="11783" spans="8:14">
      <c r="H11783" s="18"/>
      <c r="I11783" s="20"/>
      <c r="K11783" s="21"/>
      <c r="L11783" s="21"/>
      <c r="M11783" s="19"/>
      <c r="N11783" s="19"/>
    </row>
    <row r="11784" spans="8:14">
      <c r="H11784" s="18"/>
      <c r="I11784" s="20"/>
      <c r="K11784" s="21"/>
      <c r="L11784" s="21"/>
      <c r="M11784" s="19"/>
      <c r="N11784" s="19"/>
    </row>
    <row r="11785" spans="8:14">
      <c r="H11785" s="18"/>
      <c r="I11785" s="20"/>
      <c r="K11785" s="21"/>
      <c r="L11785" s="21"/>
      <c r="M11785" s="19"/>
      <c r="N11785" s="19"/>
    </row>
    <row r="11786" spans="8:14">
      <c r="H11786" s="18"/>
      <c r="I11786" s="20"/>
      <c r="K11786" s="21"/>
      <c r="L11786" s="21"/>
      <c r="M11786" s="19"/>
      <c r="N11786" s="19"/>
    </row>
    <row r="11787" spans="8:14">
      <c r="H11787" s="18"/>
      <c r="I11787" s="20"/>
      <c r="K11787" s="21"/>
      <c r="L11787" s="21"/>
      <c r="M11787" s="19"/>
      <c r="N11787" s="19"/>
    </row>
    <row r="11788" spans="8:14">
      <c r="H11788" s="18"/>
      <c r="I11788" s="20"/>
      <c r="K11788" s="21"/>
      <c r="L11788" s="21"/>
      <c r="M11788" s="19"/>
      <c r="N11788" s="19"/>
    </row>
    <row r="11789" spans="8:14">
      <c r="H11789" s="18"/>
      <c r="I11789" s="20"/>
      <c r="K11789" s="21"/>
      <c r="L11789" s="21"/>
      <c r="M11789" s="19"/>
      <c r="N11789" s="19"/>
    </row>
    <row r="11790" spans="8:14">
      <c r="H11790" s="18"/>
      <c r="I11790" s="20"/>
      <c r="K11790" s="21"/>
      <c r="L11790" s="21"/>
      <c r="M11790" s="19"/>
      <c r="N11790" s="19"/>
    </row>
    <row r="11791" spans="8:14">
      <c r="H11791" s="18"/>
      <c r="I11791" s="20"/>
      <c r="K11791" s="21"/>
      <c r="L11791" s="21"/>
      <c r="M11791" s="19"/>
      <c r="N11791" s="19"/>
    </row>
    <row r="11792" spans="8:14">
      <c r="H11792" s="18"/>
      <c r="I11792" s="20"/>
      <c r="K11792" s="21"/>
      <c r="L11792" s="21"/>
      <c r="M11792" s="19"/>
      <c r="N11792" s="19"/>
    </row>
    <row r="11793" spans="8:14">
      <c r="H11793" s="18"/>
      <c r="I11793" s="20"/>
      <c r="K11793" s="21"/>
      <c r="L11793" s="21"/>
      <c r="M11793" s="19"/>
      <c r="N11793" s="19"/>
    </row>
    <row r="11794" spans="8:14">
      <c r="H11794" s="18"/>
      <c r="I11794" s="20"/>
      <c r="K11794" s="21"/>
      <c r="L11794" s="21"/>
      <c r="M11794" s="19"/>
      <c r="N11794" s="19"/>
    </row>
    <row r="11795" spans="8:14">
      <c r="H11795" s="18"/>
      <c r="I11795" s="20"/>
      <c r="K11795" s="21"/>
      <c r="L11795" s="21"/>
      <c r="M11795" s="19"/>
      <c r="N11795" s="19"/>
    </row>
    <row r="11796" spans="8:14">
      <c r="H11796" s="18"/>
      <c r="I11796" s="20"/>
      <c r="K11796" s="21"/>
      <c r="L11796" s="21"/>
      <c r="M11796" s="19"/>
      <c r="N11796" s="19"/>
    </row>
    <row r="11797" spans="8:14">
      <c r="H11797" s="18"/>
      <c r="I11797" s="20"/>
      <c r="K11797" s="21"/>
      <c r="L11797" s="21"/>
      <c r="M11797" s="19"/>
      <c r="N11797" s="19"/>
    </row>
    <row r="11798" spans="8:14">
      <c r="H11798" s="18"/>
      <c r="I11798" s="20"/>
      <c r="K11798" s="21"/>
      <c r="L11798" s="21"/>
      <c r="M11798" s="19"/>
      <c r="N11798" s="19"/>
    </row>
    <row r="11799" spans="8:14">
      <c r="H11799" s="18"/>
      <c r="I11799" s="20"/>
      <c r="K11799" s="21"/>
      <c r="L11799" s="21"/>
      <c r="M11799" s="19"/>
      <c r="N11799" s="19"/>
    </row>
    <row r="11800" spans="8:14">
      <c r="H11800" s="18"/>
      <c r="I11800" s="20"/>
      <c r="K11800" s="21"/>
      <c r="L11800" s="21"/>
      <c r="M11800" s="19"/>
      <c r="N11800" s="19"/>
    </row>
    <row r="11801" spans="8:14">
      <c r="H11801" s="18"/>
      <c r="I11801" s="20"/>
      <c r="K11801" s="21"/>
      <c r="L11801" s="21"/>
      <c r="M11801" s="19"/>
      <c r="N11801" s="19"/>
    </row>
    <row r="11802" spans="8:14">
      <c r="H11802" s="18"/>
      <c r="I11802" s="20"/>
      <c r="K11802" s="21"/>
      <c r="L11802" s="21"/>
      <c r="M11802" s="19"/>
      <c r="N11802" s="19"/>
    </row>
    <row r="11803" spans="8:14">
      <c r="H11803" s="18"/>
      <c r="I11803" s="20"/>
      <c r="K11803" s="21"/>
      <c r="L11803" s="21"/>
      <c r="M11803" s="19"/>
      <c r="N11803" s="19"/>
    </row>
    <row r="11804" spans="8:14">
      <c r="H11804" s="18"/>
      <c r="I11804" s="20"/>
      <c r="K11804" s="21"/>
      <c r="L11804" s="21"/>
      <c r="M11804" s="19"/>
      <c r="N11804" s="19"/>
    </row>
    <row r="11805" spans="8:14">
      <c r="H11805" s="18"/>
      <c r="I11805" s="20"/>
      <c r="K11805" s="21"/>
      <c r="L11805" s="21"/>
      <c r="M11805" s="19"/>
      <c r="N11805" s="19"/>
    </row>
    <row r="11806" spans="8:14">
      <c r="H11806" s="18"/>
      <c r="I11806" s="20"/>
      <c r="K11806" s="21"/>
      <c r="L11806" s="21"/>
      <c r="M11806" s="19"/>
      <c r="N11806" s="19"/>
    </row>
    <row r="11807" spans="8:14">
      <c r="H11807" s="18"/>
      <c r="I11807" s="20"/>
      <c r="K11807" s="21"/>
      <c r="L11807" s="21"/>
      <c r="M11807" s="19"/>
      <c r="N11807" s="19"/>
    </row>
    <row r="11808" spans="8:14">
      <c r="H11808" s="18"/>
      <c r="I11808" s="20"/>
      <c r="K11808" s="21"/>
      <c r="L11808" s="21"/>
      <c r="M11808" s="19"/>
      <c r="N11808" s="19"/>
    </row>
    <row r="11809" spans="8:14">
      <c r="H11809" s="18"/>
      <c r="I11809" s="20"/>
      <c r="K11809" s="21"/>
      <c r="L11809" s="21"/>
      <c r="M11809" s="19"/>
      <c r="N11809" s="19"/>
    </row>
    <row r="11810" spans="8:14">
      <c r="H11810" s="18"/>
      <c r="I11810" s="20"/>
      <c r="K11810" s="21"/>
      <c r="L11810" s="21"/>
      <c r="M11810" s="19"/>
      <c r="N11810" s="19"/>
    </row>
    <row r="11811" spans="8:14">
      <c r="H11811" s="18"/>
      <c r="I11811" s="20"/>
      <c r="K11811" s="21"/>
      <c r="L11811" s="21"/>
      <c r="M11811" s="19"/>
      <c r="N11811" s="19"/>
    </row>
    <row r="11812" spans="8:14">
      <c r="H11812" s="18"/>
      <c r="I11812" s="20"/>
      <c r="K11812" s="21"/>
      <c r="L11812" s="21"/>
      <c r="M11812" s="19"/>
      <c r="N11812" s="19"/>
    </row>
    <row r="11813" spans="8:14">
      <c r="H11813" s="18"/>
      <c r="I11813" s="20"/>
      <c r="K11813" s="21"/>
      <c r="L11813" s="21"/>
      <c r="M11813" s="19"/>
      <c r="N11813" s="19"/>
    </row>
    <row r="11814" spans="8:14">
      <c r="H11814" s="18"/>
      <c r="I11814" s="20"/>
      <c r="K11814" s="21"/>
      <c r="L11814" s="21"/>
      <c r="M11814" s="19"/>
      <c r="N11814" s="19"/>
    </row>
    <row r="11815" spans="8:14">
      <c r="H11815" s="18"/>
      <c r="I11815" s="20"/>
      <c r="K11815" s="21"/>
      <c r="L11815" s="21"/>
      <c r="M11815" s="19"/>
      <c r="N11815" s="19"/>
    </row>
    <row r="11816" spans="8:14">
      <c r="H11816" s="18"/>
      <c r="I11816" s="20"/>
      <c r="K11816" s="21"/>
      <c r="L11816" s="21"/>
      <c r="M11816" s="19"/>
      <c r="N11816" s="19"/>
    </row>
    <row r="11817" spans="8:14">
      <c r="H11817" s="18"/>
      <c r="I11817" s="20"/>
      <c r="K11817" s="21"/>
      <c r="L11817" s="21"/>
      <c r="M11817" s="19"/>
      <c r="N11817" s="19"/>
    </row>
    <row r="11818" spans="8:14">
      <c r="H11818" s="18"/>
      <c r="I11818" s="20"/>
      <c r="K11818" s="21"/>
      <c r="L11818" s="21"/>
      <c r="M11818" s="19"/>
      <c r="N11818" s="19"/>
    </row>
    <row r="11819" spans="8:14">
      <c r="H11819" s="18"/>
      <c r="I11819" s="20"/>
      <c r="K11819" s="21"/>
      <c r="L11819" s="21"/>
      <c r="M11819" s="19"/>
      <c r="N11819" s="19"/>
    </row>
    <row r="11820" spans="8:14">
      <c r="H11820" s="18"/>
      <c r="I11820" s="20"/>
      <c r="K11820" s="21"/>
      <c r="L11820" s="21"/>
      <c r="M11820" s="19"/>
      <c r="N11820" s="19"/>
    </row>
    <row r="11821" spans="8:14">
      <c r="H11821" s="18"/>
      <c r="I11821" s="20"/>
      <c r="K11821" s="21"/>
      <c r="L11821" s="21"/>
      <c r="M11821" s="19"/>
      <c r="N11821" s="19"/>
    </row>
    <row r="11822" spans="8:14">
      <c r="H11822" s="18"/>
      <c r="I11822" s="20"/>
      <c r="K11822" s="21"/>
      <c r="L11822" s="21"/>
      <c r="M11822" s="19"/>
      <c r="N11822" s="19"/>
    </row>
    <row r="11823" spans="8:14">
      <c r="H11823" s="18"/>
      <c r="I11823" s="20"/>
      <c r="K11823" s="21"/>
      <c r="L11823" s="21"/>
      <c r="M11823" s="19"/>
      <c r="N11823" s="19"/>
    </row>
    <row r="11824" spans="8:14">
      <c r="H11824" s="18"/>
      <c r="I11824" s="20"/>
      <c r="K11824" s="21"/>
      <c r="L11824" s="21"/>
      <c r="M11824" s="19"/>
      <c r="N11824" s="19"/>
    </row>
    <row r="11825" spans="8:14">
      <c r="H11825" s="18"/>
      <c r="I11825" s="20"/>
      <c r="K11825" s="21"/>
      <c r="L11825" s="21"/>
      <c r="M11825" s="19"/>
      <c r="N11825" s="19"/>
    </row>
    <row r="11826" spans="8:14">
      <c r="H11826" s="18"/>
      <c r="I11826" s="20"/>
      <c r="K11826" s="21"/>
      <c r="L11826" s="21"/>
      <c r="M11826" s="19"/>
      <c r="N11826" s="19"/>
    </row>
    <row r="11827" spans="8:14">
      <c r="H11827" s="18"/>
      <c r="I11827" s="20"/>
      <c r="K11827" s="21"/>
      <c r="L11827" s="21"/>
      <c r="M11827" s="19"/>
      <c r="N11827" s="19"/>
    </row>
    <row r="11828" spans="8:14">
      <c r="H11828" s="18"/>
      <c r="I11828" s="20"/>
      <c r="K11828" s="21"/>
      <c r="L11828" s="21"/>
      <c r="M11828" s="19"/>
      <c r="N11828" s="19"/>
    </row>
    <row r="11829" spans="8:14">
      <c r="H11829" s="18"/>
      <c r="I11829" s="20"/>
      <c r="K11829" s="21"/>
      <c r="L11829" s="21"/>
      <c r="M11829" s="19"/>
      <c r="N11829" s="19"/>
    </row>
    <row r="11830" spans="8:14">
      <c r="H11830" s="18"/>
      <c r="I11830" s="20"/>
      <c r="K11830" s="21"/>
      <c r="L11830" s="21"/>
      <c r="M11830" s="19"/>
      <c r="N11830" s="19"/>
    </row>
    <row r="11831" spans="8:14">
      <c r="H11831" s="18"/>
      <c r="I11831" s="20"/>
      <c r="K11831" s="21"/>
      <c r="L11831" s="21"/>
      <c r="M11831" s="19"/>
      <c r="N11831" s="19"/>
    </row>
    <row r="11832" spans="8:14">
      <c r="H11832" s="18"/>
      <c r="I11832" s="20"/>
      <c r="K11832" s="21"/>
      <c r="L11832" s="21"/>
      <c r="M11832" s="19"/>
      <c r="N11832" s="19"/>
    </row>
    <row r="11833" spans="8:14">
      <c r="H11833" s="18"/>
      <c r="I11833" s="20"/>
      <c r="K11833" s="21"/>
      <c r="L11833" s="21"/>
      <c r="M11833" s="19"/>
      <c r="N11833" s="19"/>
    </row>
    <row r="11834" spans="8:14">
      <c r="H11834" s="18"/>
      <c r="I11834" s="20"/>
      <c r="K11834" s="21"/>
      <c r="L11834" s="21"/>
      <c r="M11834" s="19"/>
      <c r="N11834" s="19"/>
    </row>
    <row r="11835" spans="8:14">
      <c r="H11835" s="18"/>
      <c r="I11835" s="20"/>
      <c r="K11835" s="21"/>
      <c r="L11835" s="21"/>
      <c r="M11835" s="19"/>
      <c r="N11835" s="19"/>
    </row>
    <row r="11836" spans="8:14">
      <c r="H11836" s="18"/>
      <c r="I11836" s="20"/>
      <c r="K11836" s="21"/>
      <c r="L11836" s="21"/>
      <c r="M11836" s="19"/>
      <c r="N11836" s="19"/>
    </row>
    <row r="11837" spans="8:14">
      <c r="H11837" s="18"/>
      <c r="I11837" s="20"/>
      <c r="K11837" s="21"/>
      <c r="L11837" s="21"/>
      <c r="M11837" s="19"/>
      <c r="N11837" s="19"/>
    </row>
    <row r="11838" spans="8:14">
      <c r="H11838" s="18"/>
      <c r="I11838" s="20"/>
      <c r="K11838" s="21"/>
      <c r="L11838" s="21"/>
      <c r="M11838" s="19"/>
      <c r="N11838" s="19"/>
    </row>
    <row r="11839" spans="8:14">
      <c r="H11839" s="18"/>
      <c r="I11839" s="20"/>
      <c r="K11839" s="21"/>
      <c r="L11839" s="21"/>
      <c r="M11839" s="19"/>
      <c r="N11839" s="19"/>
    </row>
    <row r="11840" spans="8:14">
      <c r="H11840" s="18"/>
      <c r="I11840" s="20"/>
      <c r="K11840" s="21"/>
      <c r="L11840" s="21"/>
      <c r="M11840" s="19"/>
      <c r="N11840" s="19"/>
    </row>
    <row r="11841" spans="8:14">
      <c r="H11841" s="18"/>
      <c r="I11841" s="20"/>
      <c r="K11841" s="21"/>
      <c r="L11841" s="21"/>
      <c r="M11841" s="19"/>
      <c r="N11841" s="19"/>
    </row>
    <row r="11842" spans="8:14">
      <c r="H11842" s="18"/>
      <c r="I11842" s="20"/>
      <c r="K11842" s="21"/>
      <c r="L11842" s="21"/>
      <c r="M11842" s="19"/>
      <c r="N11842" s="19"/>
    </row>
    <row r="11843" spans="8:14">
      <c r="H11843" s="18"/>
      <c r="I11843" s="20"/>
      <c r="K11843" s="21"/>
      <c r="L11843" s="21"/>
      <c r="M11843" s="19"/>
      <c r="N11843" s="19"/>
    </row>
    <row r="11844" spans="8:14">
      <c r="H11844" s="18"/>
      <c r="I11844" s="20"/>
      <c r="K11844" s="21"/>
      <c r="L11844" s="21"/>
      <c r="M11844" s="19"/>
      <c r="N11844" s="19"/>
    </row>
    <row r="11845" spans="8:14">
      <c r="H11845" s="18"/>
      <c r="I11845" s="20"/>
      <c r="K11845" s="21"/>
      <c r="L11845" s="21"/>
      <c r="M11845" s="19"/>
      <c r="N11845" s="19"/>
    </row>
    <row r="11846" spans="8:14">
      <c r="H11846" s="18"/>
      <c r="I11846" s="20"/>
      <c r="K11846" s="21"/>
      <c r="L11846" s="21"/>
      <c r="M11846" s="19"/>
      <c r="N11846" s="19"/>
    </row>
    <row r="11847" spans="8:14">
      <c r="H11847" s="18"/>
      <c r="I11847" s="20"/>
      <c r="K11847" s="21"/>
      <c r="L11847" s="21"/>
      <c r="M11847" s="19"/>
      <c r="N11847" s="19"/>
    </row>
    <row r="11848" spans="8:14">
      <c r="H11848" s="18"/>
      <c r="I11848" s="20"/>
      <c r="K11848" s="21"/>
      <c r="L11848" s="21"/>
      <c r="M11848" s="19"/>
      <c r="N11848" s="19"/>
    </row>
    <row r="11849" spans="8:14">
      <c r="H11849" s="18"/>
      <c r="I11849" s="20"/>
      <c r="K11849" s="21"/>
      <c r="L11849" s="21"/>
      <c r="M11849" s="19"/>
      <c r="N11849" s="19"/>
    </row>
    <row r="11850" spans="8:14">
      <c r="H11850" s="18"/>
      <c r="I11850" s="20"/>
      <c r="K11850" s="21"/>
      <c r="L11850" s="21"/>
      <c r="M11850" s="19"/>
      <c r="N11850" s="19"/>
    </row>
    <row r="11851" spans="8:14">
      <c r="H11851" s="18"/>
      <c r="I11851" s="20"/>
      <c r="K11851" s="21"/>
      <c r="L11851" s="21"/>
      <c r="M11851" s="19"/>
      <c r="N11851" s="19"/>
    </row>
    <row r="11852" spans="8:14">
      <c r="H11852" s="18"/>
      <c r="I11852" s="20"/>
      <c r="K11852" s="21"/>
      <c r="L11852" s="21"/>
      <c r="M11852" s="19"/>
      <c r="N11852" s="19"/>
    </row>
    <row r="11853" spans="8:14">
      <c r="H11853" s="18"/>
      <c r="I11853" s="20"/>
      <c r="K11853" s="21"/>
      <c r="L11853" s="21"/>
      <c r="M11853" s="19"/>
      <c r="N11853" s="19"/>
    </row>
    <row r="11854" spans="8:14">
      <c r="H11854" s="18"/>
      <c r="I11854" s="20"/>
      <c r="K11854" s="21"/>
      <c r="L11854" s="21"/>
      <c r="M11854" s="19"/>
      <c r="N11854" s="19"/>
    </row>
    <row r="11855" spans="8:14">
      <c r="H11855" s="18"/>
      <c r="I11855" s="20"/>
      <c r="K11855" s="21"/>
      <c r="L11855" s="21"/>
      <c r="M11855" s="19"/>
      <c r="N11855" s="19"/>
    </row>
    <row r="11856" spans="8:14">
      <c r="H11856" s="18"/>
      <c r="I11856" s="20"/>
      <c r="K11856" s="21"/>
      <c r="L11856" s="21"/>
      <c r="M11856" s="19"/>
      <c r="N11856" s="19"/>
    </row>
    <row r="11857" spans="8:14">
      <c r="H11857" s="18"/>
      <c r="I11857" s="20"/>
      <c r="K11857" s="21"/>
      <c r="L11857" s="21"/>
      <c r="M11857" s="19"/>
      <c r="N11857" s="19"/>
    </row>
    <row r="11858" spans="8:14">
      <c r="H11858" s="18"/>
      <c r="I11858" s="20"/>
      <c r="K11858" s="21"/>
      <c r="L11858" s="21"/>
      <c r="M11858" s="19"/>
      <c r="N11858" s="19"/>
    </row>
    <row r="11859" spans="8:14">
      <c r="H11859" s="18"/>
      <c r="I11859" s="20"/>
      <c r="K11859" s="21"/>
      <c r="L11859" s="21"/>
      <c r="M11859" s="19"/>
      <c r="N11859" s="19"/>
    </row>
    <row r="11860" spans="8:14">
      <c r="H11860" s="18"/>
      <c r="I11860" s="20"/>
      <c r="K11860" s="21"/>
      <c r="L11860" s="21"/>
      <c r="M11860" s="19"/>
      <c r="N11860" s="19"/>
    </row>
    <row r="11861" spans="8:14">
      <c r="H11861" s="18"/>
      <c r="I11861" s="20"/>
      <c r="K11861" s="21"/>
      <c r="L11861" s="21"/>
      <c r="M11861" s="19"/>
      <c r="N11861" s="19"/>
    </row>
    <row r="11862" spans="8:14">
      <c r="H11862" s="18"/>
      <c r="I11862" s="20"/>
      <c r="K11862" s="21"/>
      <c r="L11862" s="21"/>
      <c r="M11862" s="19"/>
      <c r="N11862" s="19"/>
    </row>
    <row r="11863" spans="8:14">
      <c r="H11863" s="18"/>
      <c r="I11863" s="20"/>
      <c r="K11863" s="21"/>
      <c r="L11863" s="21"/>
      <c r="M11863" s="19"/>
      <c r="N11863" s="19"/>
    </row>
    <row r="11864" spans="8:14">
      <c r="H11864" s="18"/>
      <c r="I11864" s="20"/>
      <c r="K11864" s="21"/>
      <c r="L11864" s="21"/>
      <c r="M11864" s="19"/>
      <c r="N11864" s="19"/>
    </row>
    <row r="11865" spans="8:14">
      <c r="H11865" s="18"/>
      <c r="I11865" s="20"/>
      <c r="K11865" s="21"/>
      <c r="L11865" s="21"/>
      <c r="M11865" s="19"/>
      <c r="N11865" s="19"/>
    </row>
    <row r="11866" spans="8:14">
      <c r="H11866" s="18"/>
      <c r="I11866" s="20"/>
      <c r="K11866" s="21"/>
      <c r="L11866" s="21"/>
      <c r="M11866" s="19"/>
      <c r="N11866" s="19"/>
    </row>
    <row r="11867" spans="8:14">
      <c r="H11867" s="18"/>
      <c r="I11867" s="20"/>
      <c r="K11867" s="21"/>
      <c r="L11867" s="21"/>
      <c r="M11867" s="19"/>
      <c r="N11867" s="19"/>
    </row>
    <row r="11868" spans="8:14">
      <c r="H11868" s="18"/>
      <c r="I11868" s="20"/>
      <c r="K11868" s="21"/>
      <c r="L11868" s="21"/>
      <c r="M11868" s="19"/>
      <c r="N11868" s="19"/>
    </row>
    <row r="11869" spans="8:14">
      <c r="H11869" s="18"/>
      <c r="I11869" s="20"/>
      <c r="K11869" s="21"/>
      <c r="L11869" s="21"/>
      <c r="M11869" s="19"/>
      <c r="N11869" s="19"/>
    </row>
    <row r="11870" spans="8:14">
      <c r="H11870" s="18"/>
      <c r="I11870" s="20"/>
      <c r="K11870" s="21"/>
      <c r="L11870" s="21"/>
      <c r="M11870" s="19"/>
      <c r="N11870" s="19"/>
    </row>
    <row r="11871" spans="8:14">
      <c r="H11871" s="18"/>
      <c r="I11871" s="20"/>
      <c r="K11871" s="21"/>
      <c r="L11871" s="21"/>
      <c r="M11871" s="19"/>
      <c r="N11871" s="19"/>
    </row>
    <row r="11872" spans="8:14">
      <c r="H11872" s="18"/>
      <c r="I11872" s="20"/>
      <c r="K11872" s="21"/>
      <c r="L11872" s="21"/>
      <c r="M11872" s="19"/>
      <c r="N11872" s="19"/>
    </row>
    <row r="11873" spans="8:14">
      <c r="H11873" s="18"/>
      <c r="I11873" s="20"/>
      <c r="K11873" s="21"/>
      <c r="L11873" s="21"/>
      <c r="M11873" s="19"/>
      <c r="N11873" s="19"/>
    </row>
    <row r="11874" spans="8:14">
      <c r="H11874" s="18"/>
      <c r="I11874" s="20"/>
      <c r="K11874" s="21"/>
      <c r="L11874" s="21"/>
      <c r="M11874" s="19"/>
      <c r="N11874" s="19"/>
    </row>
    <row r="11875" spans="8:14">
      <c r="H11875" s="18"/>
      <c r="I11875" s="20"/>
      <c r="K11875" s="21"/>
      <c r="L11875" s="21"/>
      <c r="M11875" s="19"/>
      <c r="N11875" s="19"/>
    </row>
    <row r="11876" spans="8:14">
      <c r="H11876" s="18"/>
      <c r="I11876" s="20"/>
      <c r="K11876" s="21"/>
      <c r="L11876" s="21"/>
      <c r="M11876" s="19"/>
      <c r="N11876" s="19"/>
    </row>
    <row r="11877" spans="8:14">
      <c r="H11877" s="18"/>
      <c r="I11877" s="20"/>
      <c r="K11877" s="21"/>
      <c r="L11877" s="21"/>
      <c r="M11877" s="19"/>
      <c r="N11877" s="19"/>
    </row>
    <row r="11878" spans="8:14">
      <c r="H11878" s="18"/>
      <c r="I11878" s="20"/>
      <c r="K11878" s="21"/>
      <c r="L11878" s="21"/>
      <c r="M11878" s="19"/>
      <c r="N11878" s="19"/>
    </row>
    <row r="11879" spans="8:14">
      <c r="H11879" s="18"/>
      <c r="I11879" s="20"/>
      <c r="K11879" s="21"/>
      <c r="L11879" s="21"/>
      <c r="M11879" s="19"/>
      <c r="N11879" s="19"/>
    </row>
    <row r="11880" spans="8:14">
      <c r="H11880" s="18"/>
      <c r="I11880" s="20"/>
      <c r="K11880" s="21"/>
      <c r="L11880" s="21"/>
      <c r="M11880" s="19"/>
      <c r="N11880" s="19"/>
    </row>
    <row r="11881" spans="8:14">
      <c r="H11881" s="18"/>
      <c r="I11881" s="20"/>
      <c r="K11881" s="21"/>
      <c r="L11881" s="21"/>
      <c r="M11881" s="19"/>
      <c r="N11881" s="19"/>
    </row>
    <row r="11882" spans="8:14">
      <c r="H11882" s="18"/>
      <c r="I11882" s="20"/>
      <c r="K11882" s="21"/>
      <c r="L11882" s="21"/>
      <c r="M11882" s="19"/>
      <c r="N11882" s="19"/>
    </row>
    <row r="11883" spans="8:14">
      <c r="H11883" s="18"/>
      <c r="I11883" s="20"/>
      <c r="K11883" s="21"/>
      <c r="L11883" s="21"/>
      <c r="M11883" s="19"/>
      <c r="N11883" s="19"/>
    </row>
    <row r="11884" spans="8:14">
      <c r="H11884" s="18"/>
      <c r="I11884" s="20"/>
      <c r="K11884" s="21"/>
      <c r="L11884" s="21"/>
      <c r="M11884" s="19"/>
      <c r="N11884" s="19"/>
    </row>
    <row r="11885" spans="8:14">
      <c r="H11885" s="18"/>
      <c r="I11885" s="20"/>
      <c r="K11885" s="21"/>
      <c r="L11885" s="21"/>
      <c r="M11885" s="19"/>
      <c r="N11885" s="19"/>
    </row>
    <row r="11886" spans="8:14">
      <c r="H11886" s="18"/>
      <c r="I11886" s="20"/>
      <c r="K11886" s="21"/>
      <c r="L11886" s="21"/>
      <c r="M11886" s="19"/>
      <c r="N11886" s="19"/>
    </row>
    <row r="11887" spans="8:14">
      <c r="H11887" s="18"/>
      <c r="I11887" s="20"/>
      <c r="K11887" s="21"/>
      <c r="L11887" s="21"/>
      <c r="M11887" s="19"/>
      <c r="N11887" s="19"/>
    </row>
    <row r="11888" spans="8:14">
      <c r="H11888" s="18"/>
      <c r="I11888" s="20"/>
      <c r="K11888" s="21"/>
      <c r="L11888" s="21"/>
      <c r="M11888" s="19"/>
      <c r="N11888" s="19"/>
    </row>
    <row r="11889" spans="8:14">
      <c r="H11889" s="18"/>
      <c r="I11889" s="20"/>
      <c r="K11889" s="21"/>
      <c r="L11889" s="21"/>
      <c r="M11889" s="19"/>
      <c r="N11889" s="19"/>
    </row>
    <row r="11890" spans="8:14">
      <c r="H11890" s="18"/>
      <c r="I11890" s="20"/>
      <c r="K11890" s="21"/>
      <c r="L11890" s="21"/>
      <c r="M11890" s="19"/>
      <c r="N11890" s="19"/>
    </row>
    <row r="11891" spans="8:14">
      <c r="H11891" s="18"/>
      <c r="I11891" s="20"/>
      <c r="K11891" s="21"/>
      <c r="L11891" s="21"/>
      <c r="M11891" s="19"/>
      <c r="N11891" s="19"/>
    </row>
    <row r="11892" spans="8:14">
      <c r="H11892" s="18"/>
      <c r="I11892" s="20"/>
      <c r="K11892" s="21"/>
      <c r="L11892" s="21"/>
      <c r="M11892" s="19"/>
      <c r="N11892" s="19"/>
    </row>
    <row r="11893" spans="8:14">
      <c r="H11893" s="18"/>
      <c r="I11893" s="20"/>
      <c r="K11893" s="21"/>
      <c r="L11893" s="21"/>
      <c r="M11893" s="19"/>
      <c r="N11893" s="19"/>
    </row>
    <row r="11894" spans="8:14">
      <c r="H11894" s="18"/>
      <c r="I11894" s="20"/>
      <c r="K11894" s="21"/>
      <c r="L11894" s="21"/>
      <c r="M11894" s="19"/>
      <c r="N11894" s="19"/>
    </row>
    <row r="11895" spans="8:14">
      <c r="H11895" s="18"/>
      <c r="I11895" s="20"/>
      <c r="K11895" s="21"/>
      <c r="L11895" s="21"/>
      <c r="M11895" s="19"/>
      <c r="N11895" s="19"/>
    </row>
    <row r="11896" spans="8:14">
      <c r="H11896" s="18"/>
      <c r="I11896" s="20"/>
      <c r="K11896" s="21"/>
      <c r="L11896" s="21"/>
      <c r="M11896" s="19"/>
      <c r="N11896" s="19"/>
    </row>
    <row r="11897" spans="8:14">
      <c r="H11897" s="18"/>
      <c r="I11897" s="20"/>
      <c r="K11897" s="21"/>
      <c r="L11897" s="21"/>
      <c r="M11897" s="19"/>
      <c r="N11897" s="19"/>
    </row>
    <row r="11898" spans="8:14">
      <c r="H11898" s="18"/>
      <c r="I11898" s="20"/>
      <c r="K11898" s="21"/>
      <c r="L11898" s="21"/>
      <c r="M11898" s="19"/>
      <c r="N11898" s="19"/>
    </row>
    <row r="11899" spans="8:14">
      <c r="H11899" s="18"/>
      <c r="I11899" s="20"/>
      <c r="K11899" s="21"/>
      <c r="L11899" s="21"/>
      <c r="M11899" s="19"/>
      <c r="N11899" s="19"/>
    </row>
    <row r="11900" spans="8:14">
      <c r="H11900" s="18"/>
      <c r="I11900" s="20"/>
      <c r="K11900" s="21"/>
      <c r="L11900" s="21"/>
      <c r="M11900" s="19"/>
      <c r="N11900" s="19"/>
    </row>
    <row r="11901" spans="8:14">
      <c r="H11901" s="18"/>
      <c r="I11901" s="20"/>
      <c r="K11901" s="21"/>
      <c r="L11901" s="21"/>
      <c r="M11901" s="19"/>
      <c r="N11901" s="19"/>
    </row>
    <row r="11902" spans="8:14">
      <c r="H11902" s="18"/>
      <c r="I11902" s="20"/>
      <c r="K11902" s="21"/>
      <c r="L11902" s="21"/>
      <c r="M11902" s="19"/>
      <c r="N11902" s="19"/>
    </row>
    <row r="11903" spans="8:14">
      <c r="H11903" s="18"/>
      <c r="I11903" s="20"/>
      <c r="K11903" s="21"/>
      <c r="L11903" s="21"/>
      <c r="M11903" s="19"/>
      <c r="N11903" s="19"/>
    </row>
    <row r="11904" spans="8:14">
      <c r="H11904" s="18"/>
      <c r="I11904" s="20"/>
      <c r="K11904" s="21"/>
      <c r="L11904" s="21"/>
      <c r="M11904" s="19"/>
      <c r="N11904" s="19"/>
    </row>
    <row r="11905" spans="8:14">
      <c r="H11905" s="18"/>
      <c r="I11905" s="20"/>
      <c r="K11905" s="21"/>
      <c r="L11905" s="21"/>
      <c r="M11905" s="19"/>
      <c r="N11905" s="19"/>
    </row>
    <row r="11906" spans="8:14">
      <c r="H11906" s="18"/>
      <c r="I11906" s="20"/>
      <c r="K11906" s="21"/>
      <c r="L11906" s="21"/>
      <c r="M11906" s="19"/>
      <c r="N11906" s="19"/>
    </row>
    <row r="11907" spans="8:14">
      <c r="H11907" s="18"/>
      <c r="I11907" s="20"/>
      <c r="K11907" s="21"/>
      <c r="L11907" s="21"/>
      <c r="M11907" s="19"/>
      <c r="N11907" s="19"/>
    </row>
    <row r="11908" spans="8:14">
      <c r="H11908" s="18"/>
      <c r="I11908" s="20"/>
      <c r="K11908" s="21"/>
      <c r="L11908" s="21"/>
      <c r="M11908" s="19"/>
      <c r="N11908" s="19"/>
    </row>
    <row r="11909" spans="8:14">
      <c r="H11909" s="18"/>
      <c r="I11909" s="20"/>
      <c r="K11909" s="21"/>
      <c r="L11909" s="21"/>
      <c r="M11909" s="19"/>
      <c r="N11909" s="19"/>
    </row>
    <row r="11910" spans="8:14">
      <c r="H11910" s="18"/>
      <c r="I11910" s="20"/>
      <c r="K11910" s="21"/>
      <c r="L11910" s="21"/>
      <c r="M11910" s="19"/>
      <c r="N11910" s="19"/>
    </row>
    <row r="11911" spans="8:14">
      <c r="H11911" s="18"/>
      <c r="I11911" s="20"/>
      <c r="K11911" s="21"/>
      <c r="L11911" s="21"/>
      <c r="M11911" s="19"/>
      <c r="N11911" s="19"/>
    </row>
    <row r="11912" spans="8:14">
      <c r="H11912" s="18"/>
      <c r="I11912" s="20"/>
      <c r="K11912" s="21"/>
      <c r="L11912" s="21"/>
      <c r="M11912" s="19"/>
      <c r="N11912" s="19"/>
    </row>
    <row r="11913" spans="8:14">
      <c r="H11913" s="18"/>
      <c r="I11913" s="20"/>
      <c r="K11913" s="21"/>
      <c r="L11913" s="21"/>
      <c r="M11913" s="19"/>
      <c r="N11913" s="19"/>
    </row>
    <row r="11914" spans="8:14">
      <c r="H11914" s="18"/>
      <c r="I11914" s="20"/>
      <c r="K11914" s="21"/>
      <c r="L11914" s="21"/>
      <c r="M11914" s="19"/>
      <c r="N11914" s="19"/>
    </row>
    <row r="11915" spans="8:14">
      <c r="H11915" s="18"/>
      <c r="I11915" s="20"/>
      <c r="K11915" s="21"/>
      <c r="L11915" s="21"/>
      <c r="M11915" s="19"/>
      <c r="N11915" s="19"/>
    </row>
    <row r="11916" spans="8:14">
      <c r="H11916" s="18"/>
      <c r="I11916" s="20"/>
      <c r="K11916" s="21"/>
      <c r="L11916" s="21"/>
      <c r="M11916" s="19"/>
      <c r="N11916" s="19"/>
    </row>
    <row r="11917" spans="8:14">
      <c r="H11917" s="18"/>
      <c r="I11917" s="20"/>
      <c r="K11917" s="21"/>
      <c r="L11917" s="21"/>
      <c r="M11917" s="19"/>
      <c r="N11917" s="19"/>
    </row>
    <row r="11918" spans="8:14">
      <c r="H11918" s="18"/>
      <c r="I11918" s="20"/>
      <c r="K11918" s="21"/>
      <c r="L11918" s="21"/>
      <c r="M11918" s="19"/>
      <c r="N11918" s="19"/>
    </row>
    <row r="11919" spans="8:14">
      <c r="H11919" s="18"/>
      <c r="I11919" s="20"/>
      <c r="K11919" s="21"/>
      <c r="L11919" s="21"/>
      <c r="M11919" s="19"/>
      <c r="N11919" s="19"/>
    </row>
    <row r="11920" spans="8:14">
      <c r="H11920" s="18"/>
      <c r="I11920" s="20"/>
      <c r="K11920" s="21"/>
      <c r="L11920" s="21"/>
      <c r="M11920" s="19"/>
      <c r="N11920" s="19"/>
    </row>
    <row r="11921" spans="8:14">
      <c r="H11921" s="18"/>
      <c r="I11921" s="20"/>
      <c r="K11921" s="21"/>
      <c r="L11921" s="21"/>
      <c r="M11921" s="19"/>
      <c r="N11921" s="19"/>
    </row>
    <row r="11922" spans="8:14">
      <c r="H11922" s="18"/>
      <c r="I11922" s="20"/>
      <c r="K11922" s="21"/>
      <c r="L11922" s="21"/>
      <c r="M11922" s="19"/>
      <c r="N11922" s="19"/>
    </row>
    <row r="11923" spans="8:14">
      <c r="H11923" s="18"/>
      <c r="I11923" s="20"/>
      <c r="K11923" s="21"/>
      <c r="L11923" s="21"/>
      <c r="M11923" s="19"/>
      <c r="N11923" s="19"/>
    </row>
    <row r="11924" spans="8:14">
      <c r="H11924" s="18"/>
      <c r="I11924" s="20"/>
      <c r="K11924" s="21"/>
      <c r="L11924" s="21"/>
      <c r="M11924" s="19"/>
      <c r="N11924" s="19"/>
    </row>
    <row r="11925" spans="8:14">
      <c r="H11925" s="18"/>
      <c r="I11925" s="20"/>
      <c r="K11925" s="21"/>
      <c r="L11925" s="21"/>
      <c r="M11925" s="19"/>
      <c r="N11925" s="19"/>
    </row>
    <row r="11926" spans="8:14">
      <c r="H11926" s="18"/>
      <c r="I11926" s="20"/>
      <c r="K11926" s="21"/>
      <c r="L11926" s="21"/>
      <c r="M11926" s="19"/>
      <c r="N11926" s="19"/>
    </row>
    <row r="11927" spans="8:14">
      <c r="H11927" s="18"/>
      <c r="I11927" s="20"/>
      <c r="K11927" s="21"/>
      <c r="L11927" s="21"/>
      <c r="M11927" s="19"/>
      <c r="N11927" s="19"/>
    </row>
    <row r="11928" spans="8:14">
      <c r="H11928" s="18"/>
      <c r="I11928" s="20"/>
      <c r="K11928" s="21"/>
      <c r="L11928" s="21"/>
      <c r="M11928" s="19"/>
      <c r="N11928" s="19"/>
    </row>
    <row r="11929" spans="8:14">
      <c r="H11929" s="18"/>
      <c r="I11929" s="20"/>
      <c r="K11929" s="21"/>
      <c r="L11929" s="21"/>
      <c r="M11929" s="19"/>
      <c r="N11929" s="19"/>
    </row>
    <row r="11930" spans="8:14">
      <c r="H11930" s="18"/>
      <c r="I11930" s="20"/>
      <c r="K11930" s="21"/>
      <c r="L11930" s="21"/>
      <c r="M11930" s="19"/>
      <c r="N11930" s="19"/>
    </row>
    <row r="11931" spans="8:14">
      <c r="H11931" s="18"/>
      <c r="I11931" s="20"/>
      <c r="K11931" s="21"/>
      <c r="L11931" s="21"/>
      <c r="M11931" s="19"/>
      <c r="N11931" s="19"/>
    </row>
    <row r="11932" spans="8:14">
      <c r="H11932" s="18"/>
      <c r="I11932" s="20"/>
      <c r="K11932" s="21"/>
      <c r="L11932" s="21"/>
      <c r="M11932" s="19"/>
      <c r="N11932" s="19"/>
    </row>
    <row r="11933" spans="8:14">
      <c r="H11933" s="18"/>
      <c r="I11933" s="20"/>
      <c r="K11933" s="21"/>
      <c r="L11933" s="21"/>
      <c r="M11933" s="19"/>
      <c r="N11933" s="19"/>
    </row>
    <row r="11934" spans="8:14">
      <c r="H11934" s="18"/>
      <c r="I11934" s="20"/>
      <c r="K11934" s="21"/>
      <c r="L11934" s="21"/>
      <c r="M11934" s="19"/>
      <c r="N11934" s="19"/>
    </row>
    <row r="11935" spans="8:14">
      <c r="H11935" s="18"/>
      <c r="I11935" s="20"/>
      <c r="K11935" s="21"/>
      <c r="L11935" s="21"/>
      <c r="M11935" s="19"/>
      <c r="N11935" s="19"/>
    </row>
    <row r="11936" spans="8:14">
      <c r="H11936" s="18"/>
      <c r="I11936" s="20"/>
      <c r="K11936" s="21"/>
      <c r="L11936" s="21"/>
      <c r="M11936" s="19"/>
      <c r="N11936" s="19"/>
    </row>
    <row r="11937" spans="8:14">
      <c r="H11937" s="18"/>
      <c r="I11937" s="20"/>
      <c r="K11937" s="21"/>
      <c r="L11937" s="21"/>
      <c r="M11937" s="19"/>
      <c r="N11937" s="19"/>
    </row>
    <row r="11938" spans="8:14">
      <c r="H11938" s="18"/>
      <c r="I11938" s="20"/>
      <c r="K11938" s="21"/>
      <c r="L11938" s="21"/>
      <c r="M11938" s="19"/>
      <c r="N11938" s="19"/>
    </row>
    <row r="11939" spans="8:14">
      <c r="H11939" s="18"/>
      <c r="I11939" s="20"/>
      <c r="K11939" s="21"/>
      <c r="L11939" s="21"/>
      <c r="M11939" s="19"/>
      <c r="N11939" s="19"/>
    </row>
    <row r="11940" spans="8:14">
      <c r="H11940" s="18"/>
      <c r="I11940" s="20"/>
      <c r="K11940" s="21"/>
      <c r="L11940" s="21"/>
      <c r="M11940" s="19"/>
      <c r="N11940" s="19"/>
    </row>
    <row r="11941" spans="8:14">
      <c r="H11941" s="18"/>
      <c r="I11941" s="20"/>
      <c r="K11941" s="21"/>
      <c r="L11941" s="21"/>
      <c r="M11941" s="19"/>
      <c r="N11941" s="19"/>
    </row>
    <row r="11942" spans="8:14">
      <c r="H11942" s="18"/>
      <c r="I11942" s="20"/>
      <c r="K11942" s="21"/>
      <c r="L11942" s="21"/>
      <c r="M11942" s="19"/>
      <c r="N11942" s="19"/>
    </row>
    <row r="11943" spans="8:14">
      <c r="H11943" s="18"/>
      <c r="I11943" s="20"/>
      <c r="K11943" s="21"/>
      <c r="L11943" s="21"/>
      <c r="M11943" s="19"/>
      <c r="N11943" s="19"/>
    </row>
    <row r="11944" spans="8:14">
      <c r="H11944" s="18"/>
      <c r="I11944" s="20"/>
      <c r="K11944" s="21"/>
      <c r="L11944" s="21"/>
      <c r="M11944" s="19"/>
      <c r="N11944" s="19"/>
    </row>
    <row r="11945" spans="8:14">
      <c r="H11945" s="18"/>
      <c r="I11945" s="20"/>
      <c r="K11945" s="21"/>
      <c r="L11945" s="21"/>
      <c r="M11945" s="19"/>
      <c r="N11945" s="19"/>
    </row>
    <row r="11946" spans="8:14">
      <c r="H11946" s="18"/>
      <c r="I11946" s="20"/>
      <c r="K11946" s="21"/>
      <c r="L11946" s="21"/>
      <c r="M11946" s="19"/>
      <c r="N11946" s="19"/>
    </row>
    <row r="11947" spans="8:14">
      <c r="H11947" s="18"/>
      <c r="I11947" s="20"/>
      <c r="K11947" s="21"/>
      <c r="L11947" s="21"/>
      <c r="M11947" s="19"/>
      <c r="N11947" s="19"/>
    </row>
    <row r="11948" spans="8:14">
      <c r="H11948" s="18"/>
      <c r="I11948" s="20"/>
      <c r="K11948" s="21"/>
      <c r="L11948" s="21"/>
      <c r="M11948" s="19"/>
      <c r="N11948" s="19"/>
    </row>
    <row r="11949" spans="8:14">
      <c r="H11949" s="18"/>
      <c r="I11949" s="20"/>
      <c r="K11949" s="21"/>
      <c r="L11949" s="21"/>
      <c r="M11949" s="19"/>
      <c r="N11949" s="19"/>
    </row>
    <row r="11950" spans="8:14">
      <c r="H11950" s="18"/>
      <c r="I11950" s="20"/>
      <c r="K11950" s="21"/>
      <c r="L11950" s="21"/>
      <c r="M11950" s="19"/>
      <c r="N11950" s="19"/>
    </row>
    <row r="11951" spans="8:14">
      <c r="H11951" s="18"/>
      <c r="I11951" s="20"/>
      <c r="K11951" s="21"/>
      <c r="L11951" s="21"/>
      <c r="M11951" s="19"/>
      <c r="N11951" s="19"/>
    </row>
    <row r="11952" spans="8:14">
      <c r="H11952" s="18"/>
      <c r="I11952" s="20"/>
      <c r="K11952" s="21"/>
      <c r="L11952" s="21"/>
      <c r="M11952" s="19"/>
      <c r="N11952" s="19"/>
    </row>
    <row r="11953" spans="8:14">
      <c r="H11953" s="18"/>
      <c r="I11953" s="20"/>
      <c r="K11953" s="21"/>
      <c r="L11953" s="21"/>
      <c r="M11953" s="19"/>
      <c r="N11953" s="19"/>
    </row>
    <row r="11954" spans="8:14">
      <c r="H11954" s="18"/>
      <c r="I11954" s="20"/>
      <c r="K11954" s="21"/>
      <c r="L11954" s="21"/>
      <c r="M11954" s="19"/>
      <c r="N11954" s="19"/>
    </row>
    <row r="11955" spans="8:14">
      <c r="H11955" s="18"/>
      <c r="I11955" s="20"/>
      <c r="K11955" s="21"/>
      <c r="L11955" s="21"/>
      <c r="M11955" s="19"/>
      <c r="N11955" s="19"/>
    </row>
    <row r="11956" spans="8:14">
      <c r="H11956" s="18"/>
      <c r="I11956" s="20"/>
      <c r="K11956" s="21"/>
      <c r="L11956" s="21"/>
      <c r="M11956" s="19"/>
      <c r="N11956" s="19"/>
    </row>
    <row r="11957" spans="8:14">
      <c r="H11957" s="18"/>
      <c r="I11957" s="20"/>
      <c r="K11957" s="21"/>
      <c r="L11957" s="21"/>
      <c r="M11957" s="19"/>
      <c r="N11957" s="19"/>
    </row>
    <row r="11958" spans="8:14">
      <c r="H11958" s="18"/>
      <c r="I11958" s="20"/>
      <c r="K11958" s="21"/>
      <c r="L11958" s="21"/>
      <c r="M11958" s="19"/>
      <c r="N11958" s="19"/>
    </row>
    <row r="11959" spans="8:14">
      <c r="H11959" s="18"/>
      <c r="I11959" s="20"/>
      <c r="K11959" s="21"/>
      <c r="L11959" s="21"/>
      <c r="M11959" s="19"/>
      <c r="N11959" s="19"/>
    </row>
    <row r="11960" spans="8:14">
      <c r="H11960" s="18"/>
      <c r="I11960" s="20"/>
      <c r="K11960" s="21"/>
      <c r="L11960" s="21"/>
      <c r="M11960" s="19"/>
      <c r="N11960" s="19"/>
    </row>
    <row r="11961" spans="8:14">
      <c r="H11961" s="18"/>
      <c r="I11961" s="20"/>
      <c r="K11961" s="21"/>
      <c r="L11961" s="21"/>
      <c r="M11961" s="19"/>
      <c r="N11961" s="19"/>
    </row>
    <row r="11962" spans="8:14">
      <c r="H11962" s="18"/>
      <c r="I11962" s="20"/>
      <c r="K11962" s="21"/>
      <c r="L11962" s="21"/>
      <c r="M11962" s="19"/>
      <c r="N11962" s="19"/>
    </row>
    <row r="11963" spans="8:14">
      <c r="H11963" s="18"/>
      <c r="I11963" s="20"/>
      <c r="K11963" s="21"/>
      <c r="L11963" s="21"/>
      <c r="M11963" s="19"/>
      <c r="N11963" s="19"/>
    </row>
    <row r="11964" spans="8:14">
      <c r="H11964" s="18"/>
      <c r="I11964" s="20"/>
      <c r="K11964" s="21"/>
      <c r="L11964" s="21"/>
      <c r="M11964" s="19"/>
      <c r="N11964" s="19"/>
    </row>
    <row r="11965" spans="8:14">
      <c r="H11965" s="18"/>
      <c r="I11965" s="20"/>
      <c r="K11965" s="21"/>
      <c r="L11965" s="21"/>
      <c r="M11965" s="19"/>
      <c r="N11965" s="19"/>
    </row>
    <row r="11966" spans="8:14">
      <c r="H11966" s="18"/>
      <c r="I11966" s="20"/>
      <c r="K11966" s="21"/>
      <c r="L11966" s="21"/>
      <c r="M11966" s="19"/>
      <c r="N11966" s="19"/>
    </row>
    <row r="11967" spans="8:14">
      <c r="H11967" s="18"/>
      <c r="I11967" s="20"/>
      <c r="K11967" s="21"/>
      <c r="L11967" s="21"/>
      <c r="M11967" s="19"/>
      <c r="N11967" s="19"/>
    </row>
    <row r="11968" spans="8:14">
      <c r="H11968" s="18"/>
      <c r="I11968" s="20"/>
      <c r="K11968" s="21"/>
      <c r="L11968" s="21"/>
      <c r="M11968" s="19"/>
      <c r="N11968" s="19"/>
    </row>
    <row r="11969" spans="8:14">
      <c r="H11969" s="18"/>
      <c r="I11969" s="20"/>
      <c r="K11969" s="21"/>
      <c r="L11969" s="21"/>
      <c r="M11969" s="19"/>
      <c r="N11969" s="19"/>
    </row>
    <row r="11970" spans="8:14">
      <c r="H11970" s="18"/>
      <c r="I11970" s="20"/>
      <c r="K11970" s="21"/>
      <c r="L11970" s="21"/>
      <c r="M11970" s="19"/>
      <c r="N11970" s="19"/>
    </row>
    <row r="11971" spans="8:14">
      <c r="H11971" s="18"/>
      <c r="I11971" s="20"/>
      <c r="K11971" s="21"/>
      <c r="L11971" s="21"/>
      <c r="M11971" s="19"/>
      <c r="N11971" s="19"/>
    </row>
    <row r="11972" spans="8:14">
      <c r="H11972" s="18"/>
      <c r="I11972" s="20"/>
      <c r="K11972" s="21"/>
      <c r="L11972" s="21"/>
      <c r="M11972" s="19"/>
      <c r="N11972" s="19"/>
    </row>
    <row r="11973" spans="8:14">
      <c r="H11973" s="18"/>
      <c r="I11973" s="20"/>
      <c r="K11973" s="21"/>
      <c r="L11973" s="21"/>
      <c r="M11973" s="19"/>
      <c r="N11973" s="19"/>
    </row>
    <row r="11974" spans="8:14">
      <c r="H11974" s="18"/>
      <c r="I11974" s="20"/>
      <c r="K11974" s="21"/>
      <c r="L11974" s="21"/>
      <c r="M11974" s="19"/>
      <c r="N11974" s="19"/>
    </row>
    <row r="11975" spans="8:14">
      <c r="H11975" s="18"/>
      <c r="I11975" s="20"/>
      <c r="K11975" s="21"/>
      <c r="L11975" s="21"/>
      <c r="M11975" s="19"/>
      <c r="N11975" s="19"/>
    </row>
    <row r="11976" spans="8:14">
      <c r="H11976" s="18"/>
      <c r="I11976" s="20"/>
      <c r="K11976" s="21"/>
      <c r="L11976" s="21"/>
      <c r="M11976" s="19"/>
      <c r="N11976" s="19"/>
    </row>
    <row r="11977" spans="8:14">
      <c r="H11977" s="18"/>
      <c r="I11977" s="20"/>
      <c r="K11977" s="21"/>
      <c r="L11977" s="21"/>
      <c r="M11977" s="19"/>
      <c r="N11977" s="19"/>
    </row>
    <row r="11978" spans="8:14">
      <c r="H11978" s="18"/>
      <c r="I11978" s="20"/>
      <c r="K11978" s="21"/>
      <c r="L11978" s="21"/>
      <c r="M11978" s="19"/>
      <c r="N11978" s="19"/>
    </row>
    <row r="11979" spans="8:14">
      <c r="H11979" s="18"/>
      <c r="I11979" s="20"/>
      <c r="K11979" s="21"/>
      <c r="L11979" s="21"/>
      <c r="M11979" s="19"/>
      <c r="N11979" s="19"/>
    </row>
    <row r="11980" spans="8:14">
      <c r="H11980" s="18"/>
      <c r="I11980" s="20"/>
      <c r="K11980" s="21"/>
      <c r="L11980" s="21"/>
      <c r="M11980" s="19"/>
      <c r="N11980" s="19"/>
    </row>
    <row r="11981" spans="8:14">
      <c r="H11981" s="18"/>
      <c r="I11981" s="20"/>
      <c r="K11981" s="21"/>
      <c r="L11981" s="21"/>
      <c r="M11981" s="19"/>
      <c r="N11981" s="19"/>
    </row>
    <row r="11982" spans="8:14">
      <c r="H11982" s="18"/>
      <c r="I11982" s="20"/>
      <c r="K11982" s="21"/>
      <c r="L11982" s="21"/>
      <c r="M11982" s="19"/>
      <c r="N11982" s="19"/>
    </row>
    <row r="11983" spans="8:14">
      <c r="H11983" s="18"/>
      <c r="I11983" s="20"/>
      <c r="K11983" s="21"/>
      <c r="L11983" s="21"/>
      <c r="M11983" s="19"/>
      <c r="N11983" s="19"/>
    </row>
    <row r="11984" spans="8:14">
      <c r="H11984" s="18"/>
      <c r="I11984" s="20"/>
      <c r="K11984" s="21"/>
      <c r="L11984" s="21"/>
      <c r="M11984" s="19"/>
      <c r="N11984" s="19"/>
    </row>
    <row r="11985" spans="8:14">
      <c r="H11985" s="18"/>
      <c r="I11985" s="20"/>
      <c r="K11985" s="21"/>
      <c r="L11985" s="21"/>
      <c r="M11985" s="19"/>
      <c r="N11985" s="19"/>
    </row>
    <row r="11986" spans="8:14">
      <c r="H11986" s="18"/>
      <c r="I11986" s="20"/>
      <c r="K11986" s="21"/>
      <c r="L11986" s="21"/>
      <c r="M11986" s="19"/>
      <c r="N11986" s="19"/>
    </row>
    <row r="11987" spans="8:14">
      <c r="H11987" s="18"/>
      <c r="I11987" s="20"/>
      <c r="K11987" s="21"/>
      <c r="L11987" s="21"/>
      <c r="M11987" s="19"/>
      <c r="N11987" s="19"/>
    </row>
    <row r="11988" spans="8:14">
      <c r="H11988" s="18"/>
      <c r="I11988" s="20"/>
      <c r="K11988" s="21"/>
      <c r="L11988" s="21"/>
      <c r="M11988" s="19"/>
      <c r="N11988" s="19"/>
    </row>
    <row r="11989" spans="8:14">
      <c r="H11989" s="18"/>
      <c r="I11989" s="20"/>
      <c r="K11989" s="21"/>
      <c r="L11989" s="21"/>
      <c r="M11989" s="19"/>
      <c r="N11989" s="19"/>
    </row>
    <row r="11990" spans="8:14">
      <c r="H11990" s="18"/>
      <c r="I11990" s="20"/>
      <c r="K11990" s="21"/>
      <c r="L11990" s="21"/>
      <c r="M11990" s="19"/>
      <c r="N11990" s="19"/>
    </row>
    <row r="11991" spans="8:14">
      <c r="H11991" s="18"/>
      <c r="I11991" s="20"/>
      <c r="K11991" s="21"/>
      <c r="L11991" s="21"/>
      <c r="M11991" s="19"/>
      <c r="N11991" s="19"/>
    </row>
    <row r="11992" spans="8:14">
      <c r="H11992" s="18"/>
      <c r="I11992" s="20"/>
      <c r="K11992" s="21"/>
      <c r="L11992" s="21"/>
      <c r="M11992" s="19"/>
      <c r="N11992" s="19"/>
    </row>
    <row r="11993" spans="8:14">
      <c r="H11993" s="18"/>
      <c r="I11993" s="20"/>
      <c r="K11993" s="21"/>
      <c r="L11993" s="21"/>
      <c r="M11993" s="19"/>
      <c r="N11993" s="19"/>
    </row>
    <row r="11994" spans="8:14">
      <c r="H11994" s="18"/>
      <c r="I11994" s="20"/>
      <c r="K11994" s="21"/>
      <c r="L11994" s="21"/>
      <c r="M11994" s="19"/>
      <c r="N11994" s="19"/>
    </row>
    <row r="11995" spans="8:14">
      <c r="H11995" s="18"/>
      <c r="I11995" s="20"/>
      <c r="K11995" s="21"/>
      <c r="L11995" s="21"/>
      <c r="M11995" s="19"/>
      <c r="N11995" s="19"/>
    </row>
    <row r="11996" spans="8:14">
      <c r="H11996" s="18"/>
      <c r="I11996" s="20"/>
      <c r="K11996" s="21"/>
      <c r="L11996" s="21"/>
      <c r="M11996" s="19"/>
      <c r="N11996" s="19"/>
    </row>
    <row r="11997" spans="8:14">
      <c r="H11997" s="18"/>
      <c r="I11997" s="20"/>
      <c r="K11997" s="21"/>
      <c r="L11997" s="21"/>
      <c r="M11997" s="19"/>
      <c r="N11997" s="19"/>
    </row>
    <row r="11998" spans="8:14">
      <c r="H11998" s="18"/>
      <c r="I11998" s="20"/>
      <c r="K11998" s="21"/>
      <c r="L11998" s="21"/>
      <c r="M11998" s="19"/>
      <c r="N11998" s="19"/>
    </row>
    <row r="11999" spans="8:14">
      <c r="H11999" s="18"/>
      <c r="I11999" s="20"/>
      <c r="K11999" s="21"/>
      <c r="L11999" s="21"/>
      <c r="M11999" s="19"/>
      <c r="N11999" s="19"/>
    </row>
    <row r="12000" spans="8:14">
      <c r="H12000" s="18"/>
      <c r="I12000" s="20"/>
      <c r="K12000" s="21"/>
      <c r="L12000" s="21"/>
      <c r="M12000" s="19"/>
      <c r="N12000" s="19"/>
    </row>
    <row r="12001" spans="8:14">
      <c r="H12001" s="18"/>
      <c r="I12001" s="20"/>
      <c r="K12001" s="21"/>
      <c r="L12001" s="21"/>
      <c r="M12001" s="19"/>
      <c r="N12001" s="19"/>
    </row>
    <row r="12002" spans="8:14">
      <c r="H12002" s="18"/>
      <c r="I12002" s="20"/>
      <c r="K12002" s="21"/>
      <c r="L12002" s="21"/>
      <c r="M12002" s="19"/>
      <c r="N12002" s="19"/>
    </row>
    <row r="12003" spans="8:14">
      <c r="H12003" s="18"/>
      <c r="I12003" s="20"/>
      <c r="K12003" s="21"/>
      <c r="L12003" s="21"/>
      <c r="M12003" s="19"/>
      <c r="N12003" s="19"/>
    </row>
    <row r="12004" spans="8:14">
      <c r="H12004" s="18"/>
      <c r="I12004" s="20"/>
      <c r="K12004" s="21"/>
      <c r="L12004" s="21"/>
      <c r="M12004" s="19"/>
      <c r="N12004" s="19"/>
    </row>
    <row r="12005" spans="8:14">
      <c r="H12005" s="18"/>
      <c r="I12005" s="20"/>
      <c r="K12005" s="21"/>
      <c r="L12005" s="21"/>
      <c r="M12005" s="19"/>
      <c r="N12005" s="19"/>
    </row>
    <row r="12006" spans="8:14">
      <c r="H12006" s="18"/>
      <c r="I12006" s="20"/>
      <c r="K12006" s="21"/>
      <c r="L12006" s="21"/>
      <c r="M12006" s="19"/>
      <c r="N12006" s="19"/>
    </row>
    <row r="12007" spans="8:14">
      <c r="H12007" s="18"/>
      <c r="I12007" s="20"/>
      <c r="K12007" s="21"/>
      <c r="L12007" s="21"/>
      <c r="M12007" s="19"/>
      <c r="N12007" s="19"/>
    </row>
    <row r="12008" spans="8:14">
      <c r="H12008" s="18"/>
      <c r="I12008" s="20"/>
      <c r="K12008" s="21"/>
      <c r="L12008" s="21"/>
      <c r="M12008" s="19"/>
      <c r="N12008" s="19"/>
    </row>
    <row r="12009" spans="8:14">
      <c r="H12009" s="18"/>
      <c r="I12009" s="20"/>
      <c r="K12009" s="21"/>
      <c r="L12009" s="21"/>
      <c r="M12009" s="19"/>
      <c r="N12009" s="19"/>
    </row>
    <row r="12010" spans="8:14">
      <c r="H12010" s="18"/>
      <c r="I12010" s="20"/>
      <c r="K12010" s="21"/>
      <c r="L12010" s="21"/>
      <c r="M12010" s="19"/>
      <c r="N12010" s="19"/>
    </row>
    <row r="12011" spans="8:14">
      <c r="H12011" s="18"/>
      <c r="I12011" s="20"/>
      <c r="K12011" s="21"/>
      <c r="L12011" s="21"/>
      <c r="M12011" s="19"/>
      <c r="N12011" s="19"/>
    </row>
    <row r="12012" spans="8:14">
      <c r="H12012" s="18"/>
      <c r="I12012" s="20"/>
      <c r="K12012" s="21"/>
      <c r="L12012" s="21"/>
      <c r="M12012" s="19"/>
      <c r="N12012" s="19"/>
    </row>
    <row r="12013" spans="8:14">
      <c r="H12013" s="18"/>
      <c r="I12013" s="20"/>
      <c r="K12013" s="21"/>
      <c r="L12013" s="21"/>
      <c r="M12013" s="19"/>
      <c r="N12013" s="19"/>
    </row>
    <row r="12014" spans="8:14">
      <c r="H12014" s="18"/>
      <c r="I12014" s="20"/>
      <c r="K12014" s="21"/>
      <c r="L12014" s="21"/>
      <c r="M12014" s="19"/>
      <c r="N12014" s="19"/>
    </row>
    <row r="12015" spans="8:14">
      <c r="H12015" s="18"/>
      <c r="I12015" s="20"/>
      <c r="K12015" s="21"/>
      <c r="L12015" s="21"/>
      <c r="M12015" s="19"/>
      <c r="N12015" s="19"/>
    </row>
    <row r="12016" spans="8:14">
      <c r="H12016" s="18"/>
      <c r="I12016" s="20"/>
      <c r="K12016" s="21"/>
      <c r="L12016" s="21"/>
      <c r="M12016" s="19"/>
      <c r="N12016" s="19"/>
    </row>
    <row r="12017" spans="8:14">
      <c r="H12017" s="18"/>
      <c r="I12017" s="20"/>
      <c r="K12017" s="21"/>
      <c r="L12017" s="21"/>
      <c r="M12017" s="19"/>
      <c r="N12017" s="19"/>
    </row>
    <row r="12018" spans="8:14">
      <c r="H12018" s="18"/>
      <c r="I12018" s="20"/>
      <c r="K12018" s="21"/>
      <c r="L12018" s="21"/>
      <c r="M12018" s="19"/>
      <c r="N12018" s="19"/>
    </row>
    <row r="12019" spans="8:14">
      <c r="H12019" s="18"/>
      <c r="I12019" s="20"/>
      <c r="K12019" s="21"/>
      <c r="L12019" s="21"/>
      <c r="M12019" s="19"/>
      <c r="N12019" s="19"/>
    </row>
    <row r="12020" spans="8:14">
      <c r="H12020" s="18"/>
      <c r="I12020" s="20"/>
      <c r="K12020" s="21"/>
      <c r="L12020" s="21"/>
      <c r="M12020" s="19"/>
      <c r="N12020" s="19"/>
    </row>
    <row r="12021" spans="8:14">
      <c r="H12021" s="18"/>
      <c r="I12021" s="20"/>
      <c r="K12021" s="21"/>
      <c r="L12021" s="21"/>
      <c r="M12021" s="19"/>
      <c r="N12021" s="19"/>
    </row>
    <row r="12022" spans="8:14">
      <c r="H12022" s="18"/>
      <c r="I12022" s="20"/>
      <c r="K12022" s="21"/>
      <c r="L12022" s="21"/>
      <c r="M12022" s="19"/>
      <c r="N12022" s="19"/>
    </row>
    <row r="12023" spans="8:14">
      <c r="H12023" s="18"/>
      <c r="I12023" s="20"/>
      <c r="K12023" s="21"/>
      <c r="L12023" s="21"/>
      <c r="M12023" s="19"/>
      <c r="N12023" s="19"/>
    </row>
    <row r="12024" spans="8:14">
      <c r="H12024" s="18"/>
      <c r="I12024" s="20"/>
      <c r="K12024" s="21"/>
      <c r="L12024" s="21"/>
      <c r="M12024" s="19"/>
      <c r="N12024" s="19"/>
    </row>
    <row r="12025" spans="8:14">
      <c r="H12025" s="18"/>
      <c r="I12025" s="20"/>
      <c r="K12025" s="21"/>
      <c r="L12025" s="21"/>
      <c r="M12025" s="19"/>
      <c r="N12025" s="19"/>
    </row>
    <row r="12026" spans="8:14">
      <c r="H12026" s="18"/>
      <c r="I12026" s="20"/>
      <c r="K12026" s="21"/>
      <c r="L12026" s="21"/>
      <c r="M12026" s="19"/>
      <c r="N12026" s="19"/>
    </row>
    <row r="12027" spans="8:14">
      <c r="H12027" s="18"/>
      <c r="I12027" s="20"/>
      <c r="K12027" s="21"/>
      <c r="L12027" s="21"/>
      <c r="M12027" s="19"/>
      <c r="N12027" s="19"/>
    </row>
    <row r="12028" spans="8:14">
      <c r="H12028" s="18"/>
      <c r="I12028" s="20"/>
      <c r="K12028" s="21"/>
      <c r="L12028" s="21"/>
      <c r="M12028" s="19"/>
      <c r="N12028" s="19"/>
    </row>
    <row r="12029" spans="8:14">
      <c r="H12029" s="18"/>
      <c r="I12029" s="20"/>
      <c r="K12029" s="21"/>
      <c r="L12029" s="21"/>
      <c r="M12029" s="19"/>
      <c r="N12029" s="19"/>
    </row>
    <row r="12030" spans="8:14">
      <c r="H12030" s="18"/>
      <c r="I12030" s="20"/>
      <c r="K12030" s="21"/>
      <c r="L12030" s="21"/>
      <c r="M12030" s="19"/>
      <c r="N12030" s="19"/>
    </row>
    <row r="12031" spans="8:14">
      <c r="H12031" s="18"/>
      <c r="I12031" s="20"/>
      <c r="K12031" s="21"/>
      <c r="L12031" s="21"/>
      <c r="M12031" s="19"/>
      <c r="N12031" s="19"/>
    </row>
    <row r="12032" spans="8:14">
      <c r="H12032" s="18"/>
      <c r="I12032" s="20"/>
      <c r="K12032" s="21"/>
      <c r="L12032" s="21"/>
      <c r="M12032" s="19"/>
      <c r="N12032" s="19"/>
    </row>
    <row r="12033" spans="8:14">
      <c r="H12033" s="18"/>
      <c r="I12033" s="20"/>
      <c r="K12033" s="21"/>
      <c r="L12033" s="21"/>
      <c r="M12033" s="19"/>
      <c r="N12033" s="19"/>
    </row>
    <row r="12034" spans="8:14">
      <c r="H12034" s="18"/>
      <c r="I12034" s="20"/>
      <c r="K12034" s="21"/>
      <c r="L12034" s="21"/>
      <c r="M12034" s="19"/>
      <c r="N12034" s="19"/>
    </row>
    <row r="12035" spans="8:14">
      <c r="H12035" s="18"/>
      <c r="I12035" s="20"/>
      <c r="K12035" s="21"/>
      <c r="L12035" s="21"/>
      <c r="M12035" s="19"/>
      <c r="N12035" s="19"/>
    </row>
    <row r="12036" spans="8:14">
      <c r="H12036" s="18"/>
      <c r="I12036" s="20"/>
      <c r="K12036" s="21"/>
      <c r="L12036" s="21"/>
      <c r="M12036" s="19"/>
      <c r="N12036" s="19"/>
    </row>
    <row r="12037" spans="8:14">
      <c r="H12037" s="18"/>
      <c r="I12037" s="20"/>
      <c r="K12037" s="21"/>
      <c r="L12037" s="21"/>
      <c r="M12037" s="19"/>
      <c r="N12037" s="19"/>
    </row>
    <row r="12038" spans="8:14">
      <c r="H12038" s="18"/>
      <c r="I12038" s="20"/>
      <c r="K12038" s="21"/>
      <c r="L12038" s="21"/>
      <c r="M12038" s="19"/>
      <c r="N12038" s="19"/>
    </row>
    <row r="12039" spans="8:14">
      <c r="H12039" s="18"/>
      <c r="I12039" s="20"/>
      <c r="K12039" s="21"/>
      <c r="L12039" s="21"/>
      <c r="M12039" s="19"/>
      <c r="N12039" s="19"/>
    </row>
    <row r="12040" spans="8:14">
      <c r="H12040" s="18"/>
      <c r="I12040" s="20"/>
      <c r="K12040" s="21"/>
      <c r="L12040" s="21"/>
      <c r="M12040" s="19"/>
      <c r="N12040" s="19"/>
    </row>
    <row r="12041" spans="8:14">
      <c r="H12041" s="18"/>
      <c r="I12041" s="20"/>
      <c r="K12041" s="21"/>
      <c r="L12041" s="21"/>
      <c r="M12041" s="19"/>
      <c r="N12041" s="19"/>
    </row>
    <row r="12042" spans="8:14">
      <c r="H12042" s="18"/>
      <c r="I12042" s="20"/>
      <c r="K12042" s="21"/>
      <c r="L12042" s="21"/>
      <c r="M12042" s="19"/>
      <c r="N12042" s="19"/>
    </row>
    <row r="12043" spans="8:14">
      <c r="H12043" s="18"/>
      <c r="I12043" s="20"/>
      <c r="K12043" s="21"/>
      <c r="L12043" s="21"/>
      <c r="M12043" s="19"/>
      <c r="N12043" s="19"/>
    </row>
    <row r="12044" spans="8:14">
      <c r="H12044" s="18"/>
      <c r="I12044" s="20"/>
      <c r="K12044" s="21"/>
      <c r="L12044" s="21"/>
      <c r="M12044" s="19"/>
      <c r="N12044" s="19"/>
    </row>
    <row r="12045" spans="8:14">
      <c r="H12045" s="18"/>
      <c r="I12045" s="20"/>
      <c r="K12045" s="21"/>
      <c r="L12045" s="21"/>
      <c r="M12045" s="19"/>
      <c r="N12045" s="19"/>
    </row>
    <row r="12046" spans="8:14">
      <c r="H12046" s="18"/>
      <c r="I12046" s="20"/>
      <c r="K12046" s="21"/>
      <c r="L12046" s="21"/>
      <c r="M12046" s="19"/>
      <c r="N12046" s="19"/>
    </row>
    <row r="12047" spans="8:14">
      <c r="H12047" s="18"/>
      <c r="I12047" s="20"/>
      <c r="K12047" s="21"/>
      <c r="L12047" s="21"/>
      <c r="M12047" s="19"/>
      <c r="N12047" s="19"/>
    </row>
    <row r="12048" spans="8:14">
      <c r="H12048" s="18"/>
      <c r="I12048" s="20"/>
      <c r="K12048" s="21"/>
      <c r="L12048" s="21"/>
      <c r="M12048" s="19"/>
      <c r="N12048" s="19"/>
    </row>
    <row r="12049" spans="8:14">
      <c r="H12049" s="18"/>
      <c r="I12049" s="20"/>
      <c r="K12049" s="21"/>
      <c r="L12049" s="21"/>
      <c r="M12049" s="19"/>
      <c r="N12049" s="19"/>
    </row>
    <row r="12050" spans="8:14">
      <c r="H12050" s="18"/>
      <c r="I12050" s="20"/>
      <c r="K12050" s="21"/>
      <c r="L12050" s="21"/>
      <c r="M12050" s="19"/>
      <c r="N12050" s="19"/>
    </row>
    <row r="12051" spans="8:14">
      <c r="H12051" s="18"/>
      <c r="I12051" s="20"/>
      <c r="K12051" s="21"/>
      <c r="L12051" s="21"/>
      <c r="M12051" s="19"/>
      <c r="N12051" s="19"/>
    </row>
    <row r="12052" spans="8:14">
      <c r="H12052" s="18"/>
      <c r="I12052" s="20"/>
      <c r="K12052" s="21"/>
      <c r="L12052" s="21"/>
      <c r="M12052" s="19"/>
      <c r="N12052" s="19"/>
    </row>
    <row r="12053" spans="8:14">
      <c r="H12053" s="18"/>
      <c r="I12053" s="20"/>
      <c r="K12053" s="21"/>
      <c r="L12053" s="21"/>
      <c r="M12053" s="19"/>
      <c r="N12053" s="19"/>
    </row>
    <row r="12054" spans="8:14">
      <c r="H12054" s="18"/>
      <c r="I12054" s="20"/>
      <c r="K12054" s="21"/>
      <c r="L12054" s="21"/>
      <c r="M12054" s="19"/>
      <c r="N12054" s="19"/>
    </row>
    <row r="12055" spans="8:14">
      <c r="H12055" s="18"/>
      <c r="I12055" s="20"/>
      <c r="K12055" s="21"/>
      <c r="L12055" s="21"/>
      <c r="M12055" s="19"/>
      <c r="N12055" s="19"/>
    </row>
    <row r="12056" spans="8:14">
      <c r="H12056" s="18"/>
      <c r="I12056" s="20"/>
      <c r="K12056" s="21"/>
      <c r="L12056" s="21"/>
      <c r="M12056" s="19"/>
      <c r="N12056" s="19"/>
    </row>
    <row r="12057" spans="8:14">
      <c r="H12057" s="18"/>
      <c r="I12057" s="20"/>
      <c r="K12057" s="21"/>
      <c r="L12057" s="21"/>
      <c r="M12057" s="19"/>
      <c r="N12057" s="19"/>
    </row>
    <row r="12058" spans="8:14">
      <c r="H12058" s="18"/>
      <c r="I12058" s="20"/>
      <c r="K12058" s="21"/>
      <c r="L12058" s="21"/>
      <c r="M12058" s="19"/>
      <c r="N12058" s="19"/>
    </row>
    <row r="12059" spans="8:14">
      <c r="H12059" s="18"/>
      <c r="I12059" s="20"/>
      <c r="K12059" s="21"/>
      <c r="L12059" s="21"/>
      <c r="M12059" s="19"/>
      <c r="N12059" s="19"/>
    </row>
    <row r="12060" spans="8:14">
      <c r="H12060" s="18"/>
      <c r="I12060" s="20"/>
      <c r="K12060" s="21"/>
      <c r="L12060" s="21"/>
      <c r="M12060" s="19"/>
      <c r="N12060" s="19"/>
    </row>
    <row r="12061" spans="8:14">
      <c r="H12061" s="18"/>
      <c r="I12061" s="20"/>
      <c r="K12061" s="21"/>
      <c r="L12061" s="21"/>
      <c r="M12061" s="19"/>
      <c r="N12061" s="19"/>
    </row>
    <row r="12062" spans="8:14">
      <c r="H12062" s="18"/>
      <c r="I12062" s="20"/>
      <c r="K12062" s="21"/>
      <c r="L12062" s="21"/>
      <c r="M12062" s="19"/>
      <c r="N12062" s="19"/>
    </row>
    <row r="12063" spans="8:14">
      <c r="H12063" s="18"/>
      <c r="I12063" s="20"/>
      <c r="K12063" s="21"/>
      <c r="L12063" s="21"/>
      <c r="M12063" s="19"/>
      <c r="N12063" s="19"/>
    </row>
    <row r="12064" spans="8:14">
      <c r="H12064" s="18"/>
      <c r="I12064" s="20"/>
      <c r="K12064" s="21"/>
      <c r="L12064" s="21"/>
      <c r="M12064" s="19"/>
      <c r="N12064" s="19"/>
    </row>
    <row r="12065" spans="8:14">
      <c r="H12065" s="18"/>
      <c r="I12065" s="20"/>
      <c r="K12065" s="21"/>
      <c r="L12065" s="21"/>
      <c r="M12065" s="19"/>
      <c r="N12065" s="19"/>
    </row>
    <row r="12066" spans="8:14">
      <c r="H12066" s="18"/>
      <c r="I12066" s="20"/>
      <c r="K12066" s="21"/>
      <c r="L12066" s="21"/>
      <c r="M12066" s="19"/>
      <c r="N12066" s="19"/>
    </row>
    <row r="12067" spans="8:14">
      <c r="H12067" s="18"/>
      <c r="I12067" s="20"/>
      <c r="K12067" s="21"/>
      <c r="L12067" s="21"/>
      <c r="M12067" s="19"/>
      <c r="N12067" s="19"/>
    </row>
    <row r="12068" spans="8:14">
      <c r="H12068" s="18"/>
      <c r="I12068" s="20"/>
      <c r="K12068" s="21"/>
      <c r="L12068" s="21"/>
      <c r="M12068" s="19"/>
      <c r="N12068" s="19"/>
    </row>
    <row r="12069" spans="8:14">
      <c r="H12069" s="18"/>
      <c r="I12069" s="20"/>
      <c r="K12069" s="21"/>
      <c r="L12069" s="21"/>
      <c r="M12069" s="19"/>
      <c r="N12069" s="19"/>
    </row>
    <row r="12070" spans="8:14">
      <c r="H12070" s="18"/>
      <c r="I12070" s="20"/>
      <c r="K12070" s="21"/>
      <c r="L12070" s="21"/>
      <c r="M12070" s="19"/>
      <c r="N12070" s="19"/>
    </row>
    <row r="12071" spans="8:14">
      <c r="H12071" s="18"/>
      <c r="I12071" s="20"/>
      <c r="K12071" s="21"/>
      <c r="L12071" s="21"/>
      <c r="M12071" s="19"/>
      <c r="N12071" s="19"/>
    </row>
    <row r="12072" spans="8:14">
      <c r="H12072" s="18"/>
      <c r="I12072" s="20"/>
      <c r="K12072" s="21"/>
      <c r="L12072" s="21"/>
      <c r="M12072" s="19"/>
      <c r="N12072" s="19"/>
    </row>
    <row r="12073" spans="8:14">
      <c r="H12073" s="18"/>
      <c r="I12073" s="20"/>
      <c r="K12073" s="21"/>
      <c r="L12073" s="21"/>
      <c r="M12073" s="19"/>
      <c r="N12073" s="19"/>
    </row>
    <row r="12074" spans="8:14">
      <c r="H12074" s="18"/>
      <c r="I12074" s="20"/>
      <c r="K12074" s="21"/>
      <c r="L12074" s="21"/>
      <c r="M12074" s="19"/>
      <c r="N12074" s="19"/>
    </row>
    <row r="12075" spans="8:14">
      <c r="H12075" s="18"/>
      <c r="I12075" s="20"/>
      <c r="K12075" s="21"/>
      <c r="L12075" s="21"/>
      <c r="M12075" s="19"/>
      <c r="N12075" s="19"/>
    </row>
    <row r="12076" spans="8:14">
      <c r="H12076" s="18"/>
      <c r="I12076" s="20"/>
      <c r="K12076" s="21"/>
      <c r="L12076" s="21"/>
      <c r="M12076" s="19"/>
      <c r="N12076" s="19"/>
    </row>
    <row r="12077" spans="8:14">
      <c r="H12077" s="18"/>
      <c r="I12077" s="20"/>
      <c r="K12077" s="21"/>
      <c r="L12077" s="21"/>
      <c r="M12077" s="19"/>
      <c r="N12077" s="19"/>
    </row>
    <row r="12078" spans="8:14">
      <c r="H12078" s="18"/>
      <c r="I12078" s="20"/>
      <c r="K12078" s="21"/>
      <c r="L12078" s="21"/>
      <c r="M12078" s="19"/>
      <c r="N12078" s="19"/>
    </row>
    <row r="12079" spans="8:14">
      <c r="H12079" s="18"/>
      <c r="I12079" s="20"/>
      <c r="K12079" s="21"/>
      <c r="L12079" s="21"/>
      <c r="M12079" s="19"/>
      <c r="N12079" s="19"/>
    </row>
    <row r="12080" spans="8:14">
      <c r="H12080" s="18"/>
      <c r="I12080" s="20"/>
      <c r="K12080" s="21"/>
      <c r="L12080" s="21"/>
      <c r="M12080" s="19"/>
      <c r="N12080" s="19"/>
    </row>
    <row r="12081" spans="8:14">
      <c r="H12081" s="18"/>
      <c r="I12081" s="20"/>
      <c r="K12081" s="21"/>
      <c r="L12081" s="21"/>
      <c r="M12081" s="19"/>
      <c r="N12081" s="19"/>
    </row>
    <row r="12082" spans="8:14">
      <c r="H12082" s="18"/>
      <c r="I12082" s="20"/>
      <c r="K12082" s="21"/>
      <c r="L12082" s="21"/>
      <c r="M12082" s="19"/>
      <c r="N12082" s="19"/>
    </row>
    <row r="12083" spans="8:14">
      <c r="H12083" s="18"/>
      <c r="I12083" s="20"/>
      <c r="K12083" s="21"/>
      <c r="L12083" s="21"/>
      <c r="M12083" s="19"/>
      <c r="N12083" s="19"/>
    </row>
    <row r="12084" spans="8:14">
      <c r="H12084" s="18"/>
      <c r="I12084" s="20"/>
      <c r="K12084" s="21"/>
      <c r="L12084" s="21"/>
      <c r="M12084" s="19"/>
      <c r="N12084" s="19"/>
    </row>
    <row r="12085" spans="8:14">
      <c r="H12085" s="18"/>
      <c r="I12085" s="20"/>
      <c r="K12085" s="21"/>
      <c r="L12085" s="21"/>
      <c r="M12085" s="19"/>
      <c r="N12085" s="19"/>
    </row>
    <row r="12086" spans="8:14">
      <c r="H12086" s="18"/>
      <c r="I12086" s="20"/>
      <c r="K12086" s="21"/>
      <c r="L12086" s="21"/>
      <c r="M12086" s="19"/>
      <c r="N12086" s="19"/>
    </row>
    <row r="12087" spans="8:14">
      <c r="H12087" s="18"/>
      <c r="I12087" s="20"/>
      <c r="K12087" s="21"/>
      <c r="L12087" s="21"/>
      <c r="M12087" s="19"/>
      <c r="N12087" s="19"/>
    </row>
    <row r="12088" spans="8:14">
      <c r="H12088" s="18"/>
      <c r="I12088" s="20"/>
      <c r="K12088" s="21"/>
      <c r="L12088" s="21"/>
      <c r="M12088" s="19"/>
      <c r="N12088" s="19"/>
    </row>
    <row r="12089" spans="8:14">
      <c r="H12089" s="18"/>
      <c r="I12089" s="20"/>
      <c r="K12089" s="21"/>
      <c r="L12089" s="21"/>
      <c r="M12089" s="19"/>
      <c r="N12089" s="19"/>
    </row>
    <row r="12090" spans="8:14">
      <c r="H12090" s="18"/>
      <c r="I12090" s="20"/>
      <c r="K12090" s="21"/>
      <c r="L12090" s="21"/>
      <c r="M12090" s="19"/>
      <c r="N12090" s="19"/>
    </row>
    <row r="12091" spans="8:14">
      <c r="H12091" s="18"/>
      <c r="I12091" s="20"/>
      <c r="K12091" s="21"/>
      <c r="L12091" s="21"/>
      <c r="M12091" s="19"/>
      <c r="N12091" s="19"/>
    </row>
    <row r="12092" spans="8:14">
      <c r="H12092" s="18"/>
      <c r="I12092" s="20"/>
      <c r="K12092" s="21"/>
      <c r="L12092" s="21"/>
      <c r="M12092" s="19"/>
      <c r="N12092" s="19"/>
    </row>
    <row r="12093" spans="8:14">
      <c r="H12093" s="18"/>
      <c r="I12093" s="20"/>
      <c r="K12093" s="21"/>
      <c r="L12093" s="21"/>
      <c r="M12093" s="19"/>
      <c r="N12093" s="19"/>
    </row>
    <row r="12094" spans="8:14">
      <c r="H12094" s="18"/>
      <c r="I12094" s="20"/>
      <c r="K12094" s="21"/>
      <c r="L12094" s="21"/>
      <c r="M12094" s="19"/>
      <c r="N12094" s="19"/>
    </row>
    <row r="12095" spans="8:14">
      <c r="H12095" s="18"/>
      <c r="I12095" s="20"/>
      <c r="K12095" s="21"/>
      <c r="L12095" s="21"/>
      <c r="M12095" s="19"/>
      <c r="N12095" s="19"/>
    </row>
    <row r="12096" spans="8:14">
      <c r="H12096" s="18"/>
      <c r="I12096" s="20"/>
      <c r="K12096" s="21"/>
      <c r="L12096" s="21"/>
      <c r="M12096" s="19"/>
      <c r="N12096" s="19"/>
    </row>
    <row r="12097" spans="8:14">
      <c r="H12097" s="18"/>
      <c r="I12097" s="20"/>
      <c r="K12097" s="21"/>
      <c r="L12097" s="21"/>
      <c r="M12097" s="19"/>
      <c r="N12097" s="19"/>
    </row>
    <row r="12098" spans="8:14">
      <c r="H12098" s="18"/>
      <c r="I12098" s="20"/>
      <c r="K12098" s="21"/>
      <c r="L12098" s="21"/>
      <c r="M12098" s="19"/>
      <c r="N12098" s="19"/>
    </row>
    <row r="12099" spans="8:14">
      <c r="H12099" s="18"/>
      <c r="I12099" s="20"/>
      <c r="K12099" s="21"/>
      <c r="L12099" s="21"/>
      <c r="M12099" s="19"/>
      <c r="N12099" s="19"/>
    </row>
    <row r="12100" spans="8:14">
      <c r="H12100" s="18"/>
      <c r="I12100" s="20"/>
      <c r="K12100" s="21"/>
      <c r="L12100" s="21"/>
      <c r="M12100" s="19"/>
      <c r="N12100" s="19"/>
    </row>
    <row r="12101" spans="8:14">
      <c r="H12101" s="18"/>
      <c r="I12101" s="20"/>
      <c r="K12101" s="21"/>
      <c r="L12101" s="21"/>
      <c r="M12101" s="19"/>
      <c r="N12101" s="19"/>
    </row>
    <row r="12102" spans="8:14">
      <c r="H12102" s="18"/>
      <c r="I12102" s="20"/>
      <c r="K12102" s="21"/>
      <c r="L12102" s="21"/>
      <c r="M12102" s="19"/>
      <c r="N12102" s="19"/>
    </row>
    <row r="12103" spans="8:14">
      <c r="H12103" s="18"/>
      <c r="I12103" s="20"/>
      <c r="K12103" s="21"/>
      <c r="L12103" s="21"/>
      <c r="M12103" s="19"/>
      <c r="N12103" s="19"/>
    </row>
    <row r="12104" spans="8:14">
      <c r="H12104" s="18"/>
      <c r="I12104" s="20"/>
      <c r="K12104" s="21"/>
      <c r="L12104" s="21"/>
      <c r="M12104" s="19"/>
      <c r="N12104" s="19"/>
    </row>
    <row r="12105" spans="8:14">
      <c r="H12105" s="18"/>
      <c r="I12105" s="20"/>
      <c r="K12105" s="21"/>
      <c r="L12105" s="21"/>
      <c r="M12105" s="19"/>
      <c r="N12105" s="19"/>
    </row>
    <row r="12106" spans="8:14">
      <c r="H12106" s="18"/>
      <c r="I12106" s="20"/>
      <c r="K12106" s="21"/>
      <c r="L12106" s="21"/>
      <c r="M12106" s="19"/>
      <c r="N12106" s="19"/>
    </row>
    <row r="12107" spans="8:14">
      <c r="H12107" s="18"/>
      <c r="I12107" s="20"/>
      <c r="K12107" s="21"/>
      <c r="L12107" s="21"/>
      <c r="M12107" s="19"/>
      <c r="N12107" s="19"/>
    </row>
    <row r="12108" spans="8:14">
      <c r="H12108" s="18"/>
      <c r="I12108" s="20"/>
      <c r="K12108" s="21"/>
      <c r="L12108" s="21"/>
      <c r="M12108" s="19"/>
      <c r="N12108" s="19"/>
    </row>
    <row r="12109" spans="8:14">
      <c r="H12109" s="18"/>
      <c r="I12109" s="20"/>
      <c r="K12109" s="21"/>
      <c r="L12109" s="21"/>
      <c r="M12109" s="19"/>
      <c r="N12109" s="19"/>
    </row>
    <row r="12110" spans="8:14">
      <c r="H12110" s="18"/>
      <c r="I12110" s="20"/>
      <c r="K12110" s="21"/>
      <c r="L12110" s="21"/>
      <c r="M12110" s="19"/>
      <c r="N12110" s="19"/>
    </row>
    <row r="12111" spans="8:14">
      <c r="H12111" s="18"/>
      <c r="I12111" s="20"/>
      <c r="K12111" s="21"/>
      <c r="L12111" s="21"/>
      <c r="M12111" s="19"/>
      <c r="N12111" s="19"/>
    </row>
    <row r="12112" spans="8:14">
      <c r="H12112" s="18"/>
      <c r="I12112" s="20"/>
      <c r="K12112" s="21"/>
      <c r="L12112" s="21"/>
      <c r="M12112" s="19"/>
      <c r="N12112" s="19"/>
    </row>
    <row r="12113" spans="8:14">
      <c r="H12113" s="18"/>
      <c r="I12113" s="20"/>
      <c r="K12113" s="21"/>
      <c r="L12113" s="21"/>
      <c r="M12113" s="19"/>
      <c r="N12113" s="19"/>
    </row>
    <row r="12114" spans="8:14">
      <c r="H12114" s="18"/>
      <c r="I12114" s="20"/>
      <c r="K12114" s="21"/>
      <c r="L12114" s="21"/>
      <c r="M12114" s="19"/>
      <c r="N12114" s="19"/>
    </row>
    <row r="12115" spans="8:14">
      <c r="H12115" s="18"/>
      <c r="I12115" s="20"/>
      <c r="K12115" s="21"/>
      <c r="L12115" s="21"/>
      <c r="M12115" s="19"/>
      <c r="N12115" s="19"/>
    </row>
    <row r="12116" spans="8:14">
      <c r="H12116" s="18"/>
      <c r="I12116" s="20"/>
      <c r="K12116" s="21"/>
      <c r="L12116" s="21"/>
      <c r="M12116" s="19"/>
      <c r="N12116" s="19"/>
    </row>
    <row r="12117" spans="8:14">
      <c r="H12117" s="18"/>
      <c r="I12117" s="20"/>
      <c r="K12117" s="21"/>
      <c r="L12117" s="21"/>
      <c r="M12117" s="19"/>
      <c r="N12117" s="19"/>
    </row>
    <row r="12118" spans="8:14">
      <c r="H12118" s="18"/>
      <c r="I12118" s="20"/>
      <c r="K12118" s="21"/>
      <c r="L12118" s="21"/>
      <c r="M12118" s="19"/>
      <c r="N12118" s="19"/>
    </row>
    <row r="12119" spans="8:14">
      <c r="H12119" s="18"/>
      <c r="I12119" s="20"/>
      <c r="K12119" s="21"/>
      <c r="L12119" s="21"/>
      <c r="M12119" s="19"/>
      <c r="N12119" s="19"/>
    </row>
    <row r="12120" spans="8:14">
      <c r="H12120" s="18"/>
      <c r="I12120" s="20"/>
      <c r="K12120" s="21"/>
      <c r="L12120" s="21"/>
      <c r="M12120" s="19"/>
      <c r="N12120" s="19"/>
    </row>
    <row r="12121" spans="8:14">
      <c r="H12121" s="18"/>
      <c r="I12121" s="20"/>
      <c r="K12121" s="21"/>
      <c r="L12121" s="21"/>
      <c r="M12121" s="19"/>
      <c r="N12121" s="19"/>
    </row>
    <row r="12122" spans="8:14">
      <c r="H12122" s="18"/>
      <c r="I12122" s="20"/>
      <c r="K12122" s="21"/>
      <c r="L12122" s="21"/>
      <c r="M12122" s="19"/>
      <c r="N12122" s="19"/>
    </row>
    <row r="12123" spans="8:14">
      <c r="H12123" s="18"/>
      <c r="I12123" s="20"/>
      <c r="K12123" s="21"/>
      <c r="L12123" s="21"/>
      <c r="M12123" s="19"/>
      <c r="N12123" s="19"/>
    </row>
    <row r="12124" spans="8:14">
      <c r="H12124" s="18"/>
      <c r="I12124" s="20"/>
      <c r="K12124" s="21"/>
      <c r="L12124" s="21"/>
      <c r="M12124" s="19"/>
      <c r="N12124" s="19"/>
    </row>
    <row r="12125" spans="8:14">
      <c r="H12125" s="18"/>
      <c r="I12125" s="20"/>
      <c r="K12125" s="21"/>
      <c r="L12125" s="21"/>
      <c r="M12125" s="19"/>
      <c r="N12125" s="19"/>
    </row>
    <row r="12126" spans="8:14">
      <c r="H12126" s="18"/>
      <c r="I12126" s="20"/>
      <c r="K12126" s="21"/>
      <c r="L12126" s="21"/>
      <c r="M12126" s="19"/>
      <c r="N12126" s="19"/>
    </row>
    <row r="12127" spans="8:14">
      <c r="H12127" s="18"/>
      <c r="I12127" s="20"/>
      <c r="K12127" s="21"/>
      <c r="L12127" s="21"/>
      <c r="M12127" s="19"/>
      <c r="N12127" s="19"/>
    </row>
    <row r="12128" spans="8:14">
      <c r="H12128" s="18"/>
      <c r="I12128" s="20"/>
      <c r="K12128" s="21"/>
      <c r="L12128" s="21"/>
      <c r="M12128" s="19"/>
      <c r="N12128" s="19"/>
    </row>
    <row r="12129" spans="8:14">
      <c r="H12129" s="18"/>
      <c r="I12129" s="20"/>
      <c r="K12129" s="21"/>
      <c r="L12129" s="21"/>
      <c r="M12129" s="19"/>
      <c r="N12129" s="19"/>
    </row>
    <row r="12130" spans="8:14">
      <c r="H12130" s="18"/>
      <c r="I12130" s="20"/>
      <c r="K12130" s="21"/>
      <c r="L12130" s="21"/>
      <c r="M12130" s="19"/>
      <c r="N12130" s="19"/>
    </row>
    <row r="12131" spans="8:14">
      <c r="H12131" s="18"/>
      <c r="I12131" s="20"/>
      <c r="K12131" s="21"/>
      <c r="L12131" s="21"/>
      <c r="M12131" s="19"/>
      <c r="N12131" s="19"/>
    </row>
    <row r="12132" spans="8:14">
      <c r="H12132" s="18"/>
      <c r="I12132" s="20"/>
      <c r="K12132" s="21"/>
      <c r="L12132" s="21"/>
      <c r="M12132" s="19"/>
      <c r="N12132" s="19"/>
    </row>
    <row r="12133" spans="8:14">
      <c r="H12133" s="18"/>
      <c r="I12133" s="20"/>
      <c r="K12133" s="21"/>
      <c r="L12133" s="21"/>
      <c r="M12133" s="19"/>
      <c r="N12133" s="19"/>
    </row>
    <row r="12134" spans="8:14">
      <c r="H12134" s="18"/>
      <c r="I12134" s="20"/>
      <c r="K12134" s="21"/>
      <c r="L12134" s="21"/>
      <c r="M12134" s="19"/>
      <c r="N12134" s="19"/>
    </row>
    <row r="12135" spans="8:14">
      <c r="H12135" s="18"/>
      <c r="I12135" s="20"/>
      <c r="K12135" s="21"/>
      <c r="L12135" s="21"/>
      <c r="M12135" s="19"/>
      <c r="N12135" s="19"/>
    </row>
    <row r="12136" spans="8:14">
      <c r="H12136" s="18"/>
      <c r="I12136" s="20"/>
      <c r="K12136" s="21"/>
      <c r="L12136" s="21"/>
      <c r="M12136" s="19"/>
      <c r="N12136" s="19"/>
    </row>
    <row r="12137" spans="8:14">
      <c r="H12137" s="18"/>
      <c r="I12137" s="20"/>
      <c r="K12137" s="21"/>
      <c r="L12137" s="21"/>
      <c r="M12137" s="19"/>
      <c r="N12137" s="19"/>
    </row>
    <row r="12138" spans="8:14">
      <c r="H12138" s="18"/>
      <c r="I12138" s="20"/>
      <c r="K12138" s="21"/>
      <c r="L12138" s="21"/>
      <c r="M12138" s="19"/>
      <c r="N12138" s="19"/>
    </row>
    <row r="12139" spans="8:14">
      <c r="H12139" s="18"/>
      <c r="I12139" s="20"/>
      <c r="K12139" s="21"/>
      <c r="L12139" s="21"/>
      <c r="M12139" s="19"/>
      <c r="N12139" s="19"/>
    </row>
    <row r="12140" spans="8:14">
      <c r="H12140" s="18"/>
      <c r="I12140" s="20"/>
      <c r="K12140" s="21"/>
      <c r="L12140" s="21"/>
      <c r="M12140" s="19"/>
      <c r="N12140" s="19"/>
    </row>
    <row r="12141" spans="8:14">
      <c r="H12141" s="18"/>
      <c r="I12141" s="20"/>
      <c r="K12141" s="21"/>
      <c r="L12141" s="21"/>
      <c r="M12141" s="19"/>
      <c r="N12141" s="19"/>
    </row>
    <row r="12142" spans="8:14">
      <c r="H12142" s="18"/>
      <c r="I12142" s="20"/>
      <c r="K12142" s="21"/>
      <c r="L12142" s="21"/>
      <c r="M12142" s="19"/>
      <c r="N12142" s="19"/>
    </row>
    <row r="12143" spans="8:14">
      <c r="H12143" s="18"/>
      <c r="I12143" s="20"/>
      <c r="K12143" s="21"/>
      <c r="L12143" s="21"/>
      <c r="M12143" s="19"/>
      <c r="N12143" s="19"/>
    </row>
    <row r="12144" spans="8:14">
      <c r="H12144" s="18"/>
      <c r="I12144" s="20"/>
      <c r="K12144" s="21"/>
      <c r="L12144" s="21"/>
      <c r="M12144" s="19"/>
      <c r="N12144" s="19"/>
    </row>
    <row r="12145" spans="8:14">
      <c r="H12145" s="18"/>
      <c r="I12145" s="20"/>
      <c r="K12145" s="21"/>
      <c r="L12145" s="21"/>
      <c r="M12145" s="19"/>
      <c r="N12145" s="19"/>
    </row>
    <row r="12146" spans="8:14">
      <c r="H12146" s="18"/>
      <c r="I12146" s="20"/>
      <c r="K12146" s="21"/>
      <c r="L12146" s="21"/>
      <c r="M12146" s="19"/>
      <c r="N12146" s="19"/>
    </row>
    <row r="12147" spans="8:14">
      <c r="H12147" s="18"/>
      <c r="I12147" s="20"/>
      <c r="K12147" s="21"/>
      <c r="L12147" s="21"/>
      <c r="M12147" s="19"/>
      <c r="N12147" s="19"/>
    </row>
    <row r="12148" spans="8:14">
      <c r="H12148" s="18"/>
      <c r="I12148" s="20"/>
      <c r="K12148" s="21"/>
      <c r="L12148" s="21"/>
      <c r="M12148" s="19"/>
      <c r="N12148" s="19"/>
    </row>
    <row r="12149" spans="8:14">
      <c r="H12149" s="18"/>
      <c r="I12149" s="20"/>
      <c r="K12149" s="21"/>
      <c r="L12149" s="21"/>
      <c r="M12149" s="19"/>
      <c r="N12149" s="19"/>
    </row>
    <row r="12150" spans="8:14">
      <c r="H12150" s="18"/>
      <c r="I12150" s="20"/>
      <c r="K12150" s="21"/>
      <c r="L12150" s="21"/>
      <c r="M12150" s="19"/>
      <c r="N12150" s="19"/>
    </row>
    <row r="12151" spans="8:14">
      <c r="H12151" s="18"/>
      <c r="I12151" s="20"/>
      <c r="K12151" s="21"/>
      <c r="L12151" s="21"/>
      <c r="M12151" s="19"/>
      <c r="N12151" s="19"/>
    </row>
    <row r="12152" spans="8:14">
      <c r="H12152" s="18"/>
      <c r="I12152" s="20"/>
      <c r="K12152" s="21"/>
      <c r="L12152" s="21"/>
      <c r="M12152" s="19"/>
      <c r="N12152" s="19"/>
    </row>
    <row r="12153" spans="8:14">
      <c r="H12153" s="18"/>
      <c r="I12153" s="20"/>
      <c r="K12153" s="21"/>
      <c r="L12153" s="21"/>
      <c r="M12153" s="19"/>
      <c r="N12153" s="19"/>
    </row>
    <row r="12154" spans="8:14">
      <c r="H12154" s="18"/>
      <c r="I12154" s="20"/>
      <c r="K12154" s="21"/>
      <c r="L12154" s="21"/>
      <c r="M12154" s="19"/>
      <c r="N12154" s="19"/>
    </row>
    <row r="12155" spans="8:14">
      <c r="H12155" s="18"/>
      <c r="I12155" s="20"/>
      <c r="K12155" s="21"/>
      <c r="L12155" s="21"/>
      <c r="M12155" s="19"/>
      <c r="N12155" s="19"/>
    </row>
    <row r="12156" spans="8:14">
      <c r="H12156" s="18"/>
      <c r="I12156" s="20"/>
      <c r="K12156" s="21"/>
      <c r="L12156" s="21"/>
      <c r="M12156" s="19"/>
      <c r="N12156" s="19"/>
    </row>
    <row r="12157" spans="8:14">
      <c r="H12157" s="18"/>
      <c r="I12157" s="20"/>
      <c r="K12157" s="21"/>
      <c r="L12157" s="21"/>
      <c r="M12157" s="19"/>
      <c r="N12157" s="19"/>
    </row>
    <row r="12158" spans="8:14">
      <c r="H12158" s="18"/>
      <c r="I12158" s="20"/>
      <c r="K12158" s="21"/>
      <c r="L12158" s="21"/>
      <c r="M12158" s="19"/>
      <c r="N12158" s="19"/>
    </row>
    <row r="12159" spans="8:14">
      <c r="H12159" s="18"/>
      <c r="I12159" s="20"/>
      <c r="K12159" s="21"/>
      <c r="L12159" s="21"/>
      <c r="M12159" s="19"/>
      <c r="N12159" s="19"/>
    </row>
    <row r="12160" spans="8:14">
      <c r="H12160" s="18"/>
      <c r="I12160" s="20"/>
      <c r="K12160" s="21"/>
      <c r="L12160" s="21"/>
      <c r="M12160" s="19"/>
      <c r="N12160" s="19"/>
    </row>
    <row r="12161" spans="8:14">
      <c r="H12161" s="18"/>
      <c r="I12161" s="20"/>
      <c r="K12161" s="21"/>
      <c r="L12161" s="21"/>
      <c r="M12161" s="19"/>
      <c r="N12161" s="19"/>
    </row>
    <row r="12162" spans="8:14">
      <c r="H12162" s="18"/>
      <c r="I12162" s="20"/>
      <c r="K12162" s="21"/>
      <c r="L12162" s="21"/>
      <c r="M12162" s="19"/>
      <c r="N12162" s="19"/>
    </row>
    <row r="12163" spans="8:14">
      <c r="H12163" s="18"/>
      <c r="I12163" s="20"/>
      <c r="K12163" s="21"/>
      <c r="L12163" s="21"/>
      <c r="M12163" s="19"/>
      <c r="N12163" s="19"/>
    </row>
    <row r="12164" spans="8:14">
      <c r="H12164" s="18"/>
      <c r="I12164" s="20"/>
      <c r="K12164" s="21"/>
      <c r="L12164" s="21"/>
      <c r="M12164" s="19"/>
      <c r="N12164" s="19"/>
    </row>
    <row r="12165" spans="8:14">
      <c r="H12165" s="18"/>
      <c r="I12165" s="20"/>
      <c r="K12165" s="21"/>
      <c r="L12165" s="21"/>
      <c r="M12165" s="19"/>
      <c r="N12165" s="19"/>
    </row>
    <row r="12166" spans="8:14">
      <c r="H12166" s="18"/>
      <c r="I12166" s="20"/>
      <c r="K12166" s="21"/>
      <c r="L12166" s="21"/>
      <c r="M12166" s="19"/>
      <c r="N12166" s="19"/>
    </row>
    <row r="12167" spans="8:14">
      <c r="H12167" s="18"/>
      <c r="I12167" s="20"/>
      <c r="K12167" s="21"/>
      <c r="L12167" s="21"/>
      <c r="M12167" s="19"/>
      <c r="N12167" s="19"/>
    </row>
    <row r="12168" spans="8:14">
      <c r="H12168" s="18"/>
      <c r="I12168" s="20"/>
      <c r="K12168" s="21"/>
      <c r="L12168" s="21"/>
      <c r="M12168" s="19"/>
      <c r="N12168" s="19"/>
    </row>
    <row r="12169" spans="8:14">
      <c r="H12169" s="18"/>
      <c r="I12169" s="20"/>
      <c r="K12169" s="21"/>
      <c r="L12169" s="21"/>
      <c r="M12169" s="19"/>
      <c r="N12169" s="19"/>
    </row>
    <row r="12170" spans="8:14">
      <c r="H12170" s="18"/>
      <c r="I12170" s="20"/>
      <c r="K12170" s="21"/>
      <c r="L12170" s="21"/>
      <c r="M12170" s="19"/>
      <c r="N12170" s="19"/>
    </row>
    <row r="12171" spans="8:14">
      <c r="H12171" s="18"/>
      <c r="I12171" s="20"/>
      <c r="K12171" s="21"/>
      <c r="L12171" s="21"/>
      <c r="M12171" s="19"/>
      <c r="N12171" s="19"/>
    </row>
    <row r="12172" spans="8:14">
      <c r="H12172" s="18"/>
      <c r="I12172" s="20"/>
      <c r="K12172" s="21"/>
      <c r="L12172" s="21"/>
      <c r="M12172" s="19"/>
      <c r="N12172" s="19"/>
    </row>
    <row r="12173" spans="8:14">
      <c r="H12173" s="18"/>
      <c r="I12173" s="20"/>
      <c r="K12173" s="21"/>
      <c r="L12173" s="21"/>
      <c r="M12173" s="19"/>
      <c r="N12173" s="19"/>
    </row>
    <row r="12174" spans="8:14">
      <c r="H12174" s="18"/>
      <c r="I12174" s="20"/>
      <c r="K12174" s="21"/>
      <c r="L12174" s="21"/>
      <c r="M12174" s="19"/>
      <c r="N12174" s="19"/>
    </row>
    <row r="12175" spans="8:14">
      <c r="H12175" s="18"/>
      <c r="I12175" s="20"/>
      <c r="K12175" s="21"/>
      <c r="L12175" s="21"/>
      <c r="M12175" s="19"/>
      <c r="N12175" s="19"/>
    </row>
    <row r="12176" spans="8:14">
      <c r="H12176" s="18"/>
      <c r="I12176" s="20"/>
      <c r="K12176" s="21"/>
      <c r="L12176" s="21"/>
      <c r="M12176" s="19"/>
      <c r="N12176" s="19"/>
    </row>
    <row r="12177" spans="8:14">
      <c r="H12177" s="18"/>
      <c r="I12177" s="20"/>
      <c r="K12177" s="21"/>
      <c r="L12177" s="21"/>
      <c r="M12177" s="19"/>
      <c r="N12177" s="19"/>
    </row>
    <row r="12178" spans="8:14">
      <c r="H12178" s="18"/>
      <c r="I12178" s="20"/>
      <c r="K12178" s="21"/>
      <c r="L12178" s="21"/>
      <c r="M12178" s="19"/>
      <c r="N12178" s="19"/>
    </row>
    <row r="12179" spans="8:14">
      <c r="H12179" s="18"/>
      <c r="I12179" s="20"/>
      <c r="K12179" s="21"/>
      <c r="L12179" s="21"/>
      <c r="M12179" s="19"/>
      <c r="N12179" s="19"/>
    </row>
    <row r="12180" spans="8:14">
      <c r="H12180" s="18"/>
      <c r="I12180" s="20"/>
      <c r="K12180" s="21"/>
      <c r="L12180" s="21"/>
      <c r="M12180" s="19"/>
      <c r="N12180" s="19"/>
    </row>
    <row r="12181" spans="8:14">
      <c r="H12181" s="18"/>
      <c r="I12181" s="20"/>
      <c r="K12181" s="21"/>
      <c r="L12181" s="21"/>
      <c r="M12181" s="19"/>
      <c r="N12181" s="19"/>
    </row>
    <row r="12182" spans="8:14">
      <c r="H12182" s="18"/>
      <c r="I12182" s="20"/>
      <c r="K12182" s="21"/>
      <c r="L12182" s="21"/>
      <c r="M12182" s="19"/>
      <c r="N12182" s="19"/>
    </row>
    <row r="12183" spans="8:14">
      <c r="H12183" s="18"/>
      <c r="I12183" s="20"/>
      <c r="K12183" s="21"/>
      <c r="L12183" s="21"/>
      <c r="M12183" s="19"/>
      <c r="N12183" s="19"/>
    </row>
    <row r="12184" spans="8:14">
      <c r="H12184" s="18"/>
      <c r="I12184" s="20"/>
      <c r="K12184" s="21"/>
      <c r="L12184" s="21"/>
      <c r="M12184" s="19"/>
      <c r="N12184" s="19"/>
    </row>
    <row r="12185" spans="8:14">
      <c r="H12185" s="18"/>
      <c r="I12185" s="20"/>
      <c r="K12185" s="21"/>
      <c r="L12185" s="21"/>
      <c r="M12185" s="19"/>
      <c r="N12185" s="19"/>
    </row>
    <row r="12186" spans="8:14">
      <c r="H12186" s="18"/>
      <c r="I12186" s="20"/>
      <c r="K12186" s="21"/>
      <c r="L12186" s="21"/>
      <c r="M12186" s="19"/>
      <c r="N12186" s="19"/>
    </row>
    <row r="12187" spans="8:14">
      <c r="H12187" s="18"/>
      <c r="I12187" s="20"/>
      <c r="K12187" s="21"/>
      <c r="L12187" s="21"/>
      <c r="M12187" s="19"/>
      <c r="N12187" s="19"/>
    </row>
    <row r="12188" spans="8:14">
      <c r="H12188" s="18"/>
      <c r="I12188" s="20"/>
      <c r="K12188" s="21"/>
      <c r="L12188" s="21"/>
      <c r="M12188" s="19"/>
      <c r="N12188" s="19"/>
    </row>
    <row r="12189" spans="8:14">
      <c r="H12189" s="18"/>
      <c r="I12189" s="20"/>
      <c r="K12189" s="21"/>
      <c r="L12189" s="21"/>
      <c r="M12189" s="19"/>
      <c r="N12189" s="19"/>
    </row>
    <row r="12190" spans="8:14">
      <c r="H12190" s="18"/>
      <c r="I12190" s="20"/>
      <c r="K12190" s="21"/>
      <c r="L12190" s="21"/>
      <c r="M12190" s="19"/>
      <c r="N12190" s="19"/>
    </row>
    <row r="12191" spans="8:14">
      <c r="H12191" s="18"/>
      <c r="I12191" s="20"/>
      <c r="K12191" s="21"/>
      <c r="L12191" s="21"/>
      <c r="M12191" s="19"/>
      <c r="N12191" s="19"/>
    </row>
    <row r="12192" spans="8:14">
      <c r="H12192" s="18"/>
      <c r="I12192" s="20"/>
      <c r="K12192" s="21"/>
      <c r="L12192" s="21"/>
      <c r="M12192" s="19"/>
      <c r="N12192" s="19"/>
    </row>
    <row r="12193" spans="8:14">
      <c r="H12193" s="18"/>
      <c r="I12193" s="20"/>
      <c r="K12193" s="21"/>
      <c r="L12193" s="21"/>
      <c r="M12193" s="19"/>
      <c r="N12193" s="19"/>
    </row>
    <row r="12194" spans="8:14">
      <c r="H12194" s="18"/>
      <c r="I12194" s="20"/>
      <c r="K12194" s="21"/>
      <c r="L12194" s="21"/>
      <c r="M12194" s="19"/>
      <c r="N12194" s="19"/>
    </row>
    <row r="12195" spans="8:14">
      <c r="H12195" s="18"/>
      <c r="I12195" s="20"/>
      <c r="K12195" s="21"/>
      <c r="L12195" s="21"/>
      <c r="M12195" s="19"/>
      <c r="N12195" s="19"/>
    </row>
    <row r="12196" spans="8:14">
      <c r="H12196" s="18"/>
      <c r="I12196" s="20"/>
      <c r="K12196" s="21"/>
      <c r="L12196" s="21"/>
      <c r="M12196" s="19"/>
      <c r="N12196" s="19"/>
    </row>
    <row r="12197" spans="8:14">
      <c r="H12197" s="18"/>
      <c r="I12197" s="20"/>
      <c r="K12197" s="21"/>
      <c r="L12197" s="21"/>
      <c r="M12197" s="19"/>
      <c r="N12197" s="19"/>
    </row>
    <row r="12198" spans="8:14">
      <c r="H12198" s="18"/>
      <c r="I12198" s="20"/>
      <c r="K12198" s="21"/>
      <c r="L12198" s="21"/>
      <c r="M12198" s="19"/>
      <c r="N12198" s="19"/>
    </row>
    <row r="12199" spans="8:14">
      <c r="H12199" s="18"/>
      <c r="I12199" s="20"/>
      <c r="K12199" s="21"/>
      <c r="L12199" s="21"/>
      <c r="M12199" s="19"/>
      <c r="N12199" s="19"/>
    </row>
    <row r="12200" spans="8:14">
      <c r="H12200" s="18"/>
      <c r="I12200" s="20"/>
      <c r="K12200" s="21"/>
      <c r="L12200" s="21"/>
      <c r="M12200" s="19"/>
      <c r="N12200" s="19"/>
    </row>
    <row r="12201" spans="8:14">
      <c r="H12201" s="18"/>
      <c r="I12201" s="20"/>
      <c r="K12201" s="21"/>
      <c r="L12201" s="21"/>
      <c r="M12201" s="19"/>
      <c r="N12201" s="19"/>
    </row>
    <row r="12202" spans="8:14">
      <c r="H12202" s="18"/>
      <c r="I12202" s="20"/>
      <c r="K12202" s="21"/>
      <c r="L12202" s="21"/>
      <c r="M12202" s="19"/>
      <c r="N12202" s="19"/>
    </row>
    <row r="12203" spans="8:14">
      <c r="H12203" s="18"/>
      <c r="I12203" s="20"/>
      <c r="K12203" s="21"/>
      <c r="L12203" s="21"/>
      <c r="M12203" s="19"/>
      <c r="N12203" s="19"/>
    </row>
    <row r="12204" spans="8:14">
      <c r="H12204" s="18"/>
      <c r="I12204" s="20"/>
      <c r="K12204" s="21"/>
      <c r="L12204" s="21"/>
      <c r="M12204" s="19"/>
      <c r="N12204" s="19"/>
    </row>
    <row r="12205" spans="8:14">
      <c r="H12205" s="18"/>
      <c r="I12205" s="20"/>
      <c r="K12205" s="21"/>
      <c r="L12205" s="21"/>
      <c r="M12205" s="19"/>
      <c r="N12205" s="19"/>
    </row>
    <row r="12206" spans="8:14">
      <c r="H12206" s="18"/>
      <c r="I12206" s="20"/>
      <c r="K12206" s="21"/>
      <c r="L12206" s="21"/>
      <c r="M12206" s="19"/>
      <c r="N12206" s="19"/>
    </row>
    <row r="12207" spans="8:14">
      <c r="H12207" s="18"/>
      <c r="I12207" s="20"/>
      <c r="K12207" s="21"/>
      <c r="L12207" s="21"/>
      <c r="M12207" s="19"/>
      <c r="N12207" s="19"/>
    </row>
    <row r="12208" spans="8:14">
      <c r="H12208" s="18"/>
      <c r="I12208" s="20"/>
      <c r="K12208" s="21"/>
      <c r="L12208" s="21"/>
      <c r="M12208" s="19"/>
      <c r="N12208" s="19"/>
    </row>
    <row r="12209" spans="8:14">
      <c r="H12209" s="18"/>
      <c r="I12209" s="20"/>
      <c r="K12209" s="21"/>
      <c r="L12209" s="21"/>
      <c r="M12209" s="19"/>
      <c r="N12209" s="19"/>
    </row>
    <row r="12210" spans="8:14">
      <c r="H12210" s="18"/>
      <c r="I12210" s="20"/>
      <c r="K12210" s="21"/>
      <c r="L12210" s="21"/>
      <c r="M12210" s="19"/>
      <c r="N12210" s="19"/>
    </row>
    <row r="12211" spans="8:14">
      <c r="H12211" s="18"/>
      <c r="I12211" s="20"/>
      <c r="K12211" s="21"/>
      <c r="L12211" s="21"/>
      <c r="M12211" s="19"/>
      <c r="N12211" s="19"/>
    </row>
    <row r="12212" spans="8:14">
      <c r="H12212" s="18"/>
      <c r="I12212" s="20"/>
      <c r="K12212" s="21"/>
      <c r="L12212" s="21"/>
      <c r="M12212" s="19"/>
      <c r="N12212" s="19"/>
    </row>
    <row r="12213" spans="8:14">
      <c r="H12213" s="18"/>
      <c r="I12213" s="20"/>
      <c r="K12213" s="21"/>
      <c r="L12213" s="21"/>
      <c r="M12213" s="19"/>
      <c r="N12213" s="19"/>
    </row>
    <row r="12214" spans="8:14">
      <c r="H12214" s="18"/>
      <c r="I12214" s="20"/>
      <c r="K12214" s="21"/>
      <c r="L12214" s="21"/>
      <c r="M12214" s="19"/>
      <c r="N12214" s="19"/>
    </row>
    <row r="12215" spans="8:14">
      <c r="H12215" s="18"/>
      <c r="I12215" s="20"/>
      <c r="K12215" s="21"/>
      <c r="L12215" s="21"/>
      <c r="M12215" s="19"/>
      <c r="N12215" s="19"/>
    </row>
    <row r="12216" spans="8:14">
      <c r="H12216" s="18"/>
      <c r="I12216" s="20"/>
      <c r="K12216" s="21"/>
      <c r="L12216" s="21"/>
      <c r="M12216" s="19"/>
      <c r="N12216" s="19"/>
    </row>
    <row r="12217" spans="8:14">
      <c r="H12217" s="18"/>
      <c r="I12217" s="20"/>
      <c r="K12217" s="21"/>
      <c r="L12217" s="21"/>
      <c r="M12217" s="19"/>
      <c r="N12217" s="19"/>
    </row>
    <row r="12218" spans="8:14">
      <c r="H12218" s="18"/>
      <c r="I12218" s="20"/>
      <c r="K12218" s="21"/>
      <c r="L12218" s="21"/>
      <c r="M12218" s="19"/>
      <c r="N12218" s="19"/>
    </row>
    <row r="12219" spans="8:14">
      <c r="H12219" s="18"/>
      <c r="I12219" s="20"/>
      <c r="K12219" s="21"/>
      <c r="L12219" s="21"/>
      <c r="M12219" s="19"/>
      <c r="N12219" s="19"/>
    </row>
    <row r="12220" spans="8:14">
      <c r="H12220" s="18"/>
      <c r="I12220" s="20"/>
      <c r="K12220" s="21"/>
      <c r="L12220" s="21"/>
      <c r="M12220" s="19"/>
      <c r="N12220" s="19"/>
    </row>
    <row r="12221" spans="8:14">
      <c r="H12221" s="18"/>
      <c r="I12221" s="20"/>
      <c r="K12221" s="21"/>
      <c r="L12221" s="21"/>
      <c r="M12221" s="19"/>
      <c r="N12221" s="19"/>
    </row>
    <row r="12222" spans="8:14">
      <c r="H12222" s="18"/>
      <c r="I12222" s="20"/>
      <c r="K12222" s="21"/>
      <c r="L12222" s="21"/>
      <c r="M12222" s="19"/>
      <c r="N12222" s="19"/>
    </row>
    <row r="12223" spans="8:14">
      <c r="H12223" s="18"/>
      <c r="I12223" s="20"/>
      <c r="K12223" s="21"/>
      <c r="L12223" s="21"/>
      <c r="M12223" s="19"/>
      <c r="N12223" s="19"/>
    </row>
    <row r="12224" spans="8:14">
      <c r="H12224" s="18"/>
      <c r="I12224" s="20"/>
      <c r="K12224" s="21"/>
      <c r="L12224" s="21"/>
      <c r="M12224" s="19"/>
      <c r="N12224" s="19"/>
    </row>
    <row r="12225" spans="8:14">
      <c r="H12225" s="18"/>
      <c r="I12225" s="20"/>
      <c r="K12225" s="21"/>
      <c r="L12225" s="21"/>
      <c r="M12225" s="19"/>
      <c r="N12225" s="19"/>
    </row>
    <row r="12226" spans="8:14">
      <c r="H12226" s="18"/>
      <c r="I12226" s="20"/>
      <c r="K12226" s="21"/>
      <c r="L12226" s="21"/>
      <c r="M12226" s="19"/>
      <c r="N12226" s="19"/>
    </row>
    <row r="12227" spans="8:14">
      <c r="H12227" s="18"/>
      <c r="I12227" s="20"/>
      <c r="K12227" s="21"/>
      <c r="L12227" s="21"/>
      <c r="M12227" s="19"/>
      <c r="N12227" s="19"/>
    </row>
    <row r="12228" spans="8:14">
      <c r="H12228" s="18"/>
      <c r="I12228" s="20"/>
      <c r="K12228" s="21"/>
      <c r="L12228" s="21"/>
      <c r="M12228" s="19"/>
      <c r="N12228" s="19"/>
    </row>
    <row r="12229" spans="8:14">
      <c r="H12229" s="18"/>
      <c r="I12229" s="20"/>
      <c r="K12229" s="21"/>
      <c r="L12229" s="21"/>
      <c r="M12229" s="19"/>
      <c r="N12229" s="19"/>
    </row>
    <row r="12230" spans="8:14">
      <c r="H12230" s="18"/>
      <c r="I12230" s="20"/>
      <c r="K12230" s="21"/>
      <c r="L12230" s="21"/>
      <c r="M12230" s="19"/>
      <c r="N12230" s="19"/>
    </row>
    <row r="12231" spans="8:14">
      <c r="H12231" s="18"/>
      <c r="I12231" s="20"/>
      <c r="K12231" s="21"/>
      <c r="L12231" s="21"/>
      <c r="M12231" s="19"/>
      <c r="N12231" s="19"/>
    </row>
    <row r="12232" spans="8:14">
      <c r="H12232" s="18"/>
      <c r="I12232" s="20"/>
      <c r="K12232" s="21"/>
      <c r="L12232" s="21"/>
      <c r="M12232" s="19"/>
      <c r="N12232" s="19"/>
    </row>
    <row r="12233" spans="8:14">
      <c r="H12233" s="18"/>
      <c r="I12233" s="20"/>
      <c r="K12233" s="21"/>
      <c r="L12233" s="21"/>
      <c r="M12233" s="19"/>
      <c r="N12233" s="19"/>
    </row>
    <row r="12234" spans="8:14">
      <c r="H12234" s="18"/>
      <c r="I12234" s="20"/>
      <c r="K12234" s="21"/>
      <c r="L12234" s="21"/>
      <c r="M12234" s="19"/>
      <c r="N12234" s="19"/>
    </row>
    <row r="12235" spans="8:14">
      <c r="H12235" s="18"/>
      <c r="I12235" s="20"/>
      <c r="K12235" s="21"/>
      <c r="L12235" s="21"/>
      <c r="M12235" s="19"/>
      <c r="N12235" s="19"/>
    </row>
    <row r="12236" spans="8:14">
      <c r="H12236" s="18"/>
      <c r="I12236" s="20"/>
      <c r="K12236" s="21"/>
      <c r="L12236" s="21"/>
      <c r="M12236" s="19"/>
      <c r="N12236" s="19"/>
    </row>
    <row r="12237" spans="8:14">
      <c r="H12237" s="18"/>
      <c r="I12237" s="20"/>
      <c r="K12237" s="21"/>
      <c r="L12237" s="21"/>
      <c r="M12237" s="19"/>
      <c r="N12237" s="19"/>
    </row>
    <row r="12238" spans="8:14">
      <c r="H12238" s="18"/>
      <c r="I12238" s="20"/>
      <c r="K12238" s="21"/>
      <c r="L12238" s="21"/>
      <c r="M12238" s="19"/>
      <c r="N12238" s="19"/>
    </row>
    <row r="12239" spans="8:14">
      <c r="H12239" s="18"/>
      <c r="I12239" s="20"/>
      <c r="K12239" s="21"/>
      <c r="L12239" s="21"/>
      <c r="M12239" s="19"/>
      <c r="N12239" s="19"/>
    </row>
    <row r="12240" spans="8:14">
      <c r="H12240" s="18"/>
      <c r="I12240" s="20"/>
      <c r="K12240" s="21"/>
      <c r="L12240" s="21"/>
      <c r="M12240" s="19"/>
      <c r="N12240" s="19"/>
    </row>
    <row r="12241" spans="8:14">
      <c r="H12241" s="18"/>
      <c r="I12241" s="20"/>
      <c r="K12241" s="21"/>
      <c r="L12241" s="21"/>
      <c r="M12241" s="19"/>
      <c r="N12241" s="19"/>
    </row>
    <row r="12242" spans="8:14">
      <c r="H12242" s="18"/>
      <c r="I12242" s="20"/>
      <c r="K12242" s="21"/>
      <c r="L12242" s="21"/>
      <c r="M12242" s="19"/>
      <c r="N12242" s="19"/>
    </row>
    <row r="12243" spans="8:14">
      <c r="H12243" s="18"/>
      <c r="I12243" s="20"/>
      <c r="K12243" s="21"/>
      <c r="L12243" s="21"/>
      <c r="M12243" s="19"/>
      <c r="N12243" s="19"/>
    </row>
    <row r="12244" spans="8:14">
      <c r="H12244" s="18"/>
      <c r="I12244" s="20"/>
      <c r="K12244" s="21"/>
      <c r="L12244" s="21"/>
      <c r="M12244" s="19"/>
      <c r="N12244" s="19"/>
    </row>
    <row r="12245" spans="8:14">
      <c r="H12245" s="18"/>
      <c r="I12245" s="20"/>
      <c r="K12245" s="21"/>
      <c r="L12245" s="21"/>
      <c r="M12245" s="19"/>
      <c r="N12245" s="19"/>
    </row>
    <row r="12246" spans="8:14">
      <c r="H12246" s="18"/>
      <c r="I12246" s="20"/>
      <c r="K12246" s="21"/>
      <c r="L12246" s="21"/>
      <c r="M12246" s="19"/>
      <c r="N12246" s="19"/>
    </row>
    <row r="12247" spans="8:14">
      <c r="H12247" s="18"/>
      <c r="I12247" s="20"/>
      <c r="K12247" s="21"/>
      <c r="L12247" s="21"/>
      <c r="M12247" s="19"/>
      <c r="N12247" s="19"/>
    </row>
    <row r="12248" spans="8:14">
      <c r="H12248" s="18"/>
      <c r="I12248" s="20"/>
      <c r="K12248" s="21"/>
      <c r="L12248" s="21"/>
      <c r="M12248" s="19"/>
      <c r="N12248" s="19"/>
    </row>
    <row r="12249" spans="8:14">
      <c r="H12249" s="18"/>
      <c r="I12249" s="20"/>
      <c r="K12249" s="21"/>
      <c r="L12249" s="21"/>
      <c r="M12249" s="19"/>
      <c r="N12249" s="19"/>
    </row>
    <row r="12250" spans="8:14">
      <c r="H12250" s="18"/>
      <c r="I12250" s="20"/>
      <c r="K12250" s="21"/>
      <c r="L12250" s="21"/>
      <c r="M12250" s="19"/>
      <c r="N12250" s="19"/>
    </row>
    <row r="12251" spans="8:14">
      <c r="H12251" s="18"/>
      <c r="I12251" s="20"/>
      <c r="K12251" s="21"/>
      <c r="L12251" s="21"/>
      <c r="M12251" s="19"/>
      <c r="N12251" s="19"/>
    </row>
    <row r="12252" spans="8:14">
      <c r="H12252" s="18"/>
      <c r="I12252" s="20"/>
      <c r="K12252" s="21"/>
      <c r="L12252" s="21"/>
      <c r="M12252" s="19"/>
      <c r="N12252" s="19"/>
    </row>
    <row r="12253" spans="8:14">
      <c r="H12253" s="18"/>
      <c r="I12253" s="20"/>
      <c r="K12253" s="21"/>
      <c r="L12253" s="21"/>
      <c r="M12253" s="19"/>
      <c r="N12253" s="19"/>
    </row>
    <row r="12254" spans="8:14">
      <c r="H12254" s="18"/>
      <c r="I12254" s="20"/>
      <c r="K12254" s="21"/>
      <c r="L12254" s="21"/>
      <c r="M12254" s="19"/>
      <c r="N12254" s="19"/>
    </row>
    <row r="12255" spans="8:14">
      <c r="H12255" s="18"/>
      <c r="I12255" s="20"/>
      <c r="K12255" s="21"/>
      <c r="L12255" s="21"/>
      <c r="M12255" s="19"/>
      <c r="N12255" s="19"/>
    </row>
    <row r="12256" spans="8:14">
      <c r="H12256" s="18"/>
      <c r="I12256" s="20"/>
      <c r="K12256" s="21"/>
      <c r="L12256" s="21"/>
      <c r="M12256" s="19"/>
      <c r="N12256" s="19"/>
    </row>
    <row r="12257" spans="8:14">
      <c r="H12257" s="18"/>
      <c r="I12257" s="20"/>
      <c r="K12257" s="21"/>
      <c r="L12257" s="21"/>
      <c r="M12257" s="19"/>
      <c r="N12257" s="19"/>
    </row>
    <row r="12258" spans="8:14">
      <c r="H12258" s="18"/>
      <c r="I12258" s="20"/>
      <c r="K12258" s="21"/>
      <c r="L12258" s="21"/>
      <c r="M12258" s="19"/>
      <c r="N12258" s="19"/>
    </row>
    <row r="12259" spans="8:14">
      <c r="H12259" s="18"/>
      <c r="I12259" s="20"/>
      <c r="K12259" s="21"/>
      <c r="L12259" s="21"/>
      <c r="M12259" s="19"/>
      <c r="N12259" s="19"/>
    </row>
    <row r="12260" spans="8:14">
      <c r="H12260" s="18"/>
      <c r="I12260" s="20"/>
      <c r="K12260" s="21"/>
      <c r="L12260" s="21"/>
      <c r="M12260" s="19"/>
      <c r="N12260" s="19"/>
    </row>
    <row r="12261" spans="8:14">
      <c r="H12261" s="18"/>
      <c r="I12261" s="20"/>
      <c r="K12261" s="21"/>
      <c r="L12261" s="21"/>
      <c r="M12261" s="19"/>
      <c r="N12261" s="19"/>
    </row>
    <row r="12262" spans="8:14">
      <c r="H12262" s="18"/>
      <c r="I12262" s="20"/>
      <c r="K12262" s="21"/>
      <c r="L12262" s="21"/>
      <c r="M12262" s="19"/>
      <c r="N12262" s="19"/>
    </row>
    <row r="12263" spans="8:14">
      <c r="H12263" s="18"/>
      <c r="I12263" s="20"/>
      <c r="K12263" s="21"/>
      <c r="L12263" s="21"/>
      <c r="M12263" s="19"/>
      <c r="N12263" s="19"/>
    </row>
    <row r="12264" spans="8:14">
      <c r="H12264" s="18"/>
      <c r="I12264" s="20"/>
      <c r="K12264" s="21"/>
      <c r="L12264" s="21"/>
      <c r="M12264" s="19"/>
      <c r="N12264" s="19"/>
    </row>
    <row r="12265" spans="8:14">
      <c r="H12265" s="18"/>
      <c r="I12265" s="20"/>
      <c r="K12265" s="21"/>
      <c r="L12265" s="21"/>
      <c r="M12265" s="19"/>
      <c r="N12265" s="19"/>
    </row>
    <row r="12266" spans="8:14">
      <c r="H12266" s="18"/>
      <c r="I12266" s="20"/>
      <c r="K12266" s="21"/>
      <c r="L12266" s="21"/>
      <c r="M12266" s="19"/>
      <c r="N12266" s="19"/>
    </row>
    <row r="12267" spans="8:14">
      <c r="H12267" s="18"/>
      <c r="I12267" s="20"/>
      <c r="K12267" s="21"/>
      <c r="L12267" s="21"/>
      <c r="M12267" s="19"/>
      <c r="N12267" s="19"/>
    </row>
    <row r="12268" spans="8:14">
      <c r="H12268" s="18"/>
      <c r="I12268" s="20"/>
      <c r="K12268" s="21"/>
      <c r="L12268" s="21"/>
      <c r="M12268" s="19"/>
      <c r="N12268" s="19"/>
    </row>
    <row r="12269" spans="8:14">
      <c r="H12269" s="18"/>
      <c r="I12269" s="20"/>
      <c r="K12269" s="21"/>
      <c r="L12269" s="21"/>
      <c r="M12269" s="19"/>
      <c r="N12269" s="19"/>
    </row>
    <row r="12270" spans="8:14">
      <c r="H12270" s="18"/>
      <c r="I12270" s="20"/>
      <c r="K12270" s="21"/>
      <c r="L12270" s="21"/>
      <c r="M12270" s="19"/>
      <c r="N12270" s="19"/>
    </row>
    <row r="12271" spans="8:14">
      <c r="H12271" s="18"/>
      <c r="I12271" s="20"/>
      <c r="K12271" s="21"/>
      <c r="L12271" s="21"/>
      <c r="M12271" s="19"/>
      <c r="N12271" s="19"/>
    </row>
    <row r="12272" spans="8:14">
      <c r="H12272" s="18"/>
      <c r="I12272" s="20"/>
      <c r="K12272" s="21"/>
      <c r="L12272" s="21"/>
      <c r="M12272" s="19"/>
      <c r="N12272" s="19"/>
    </row>
    <row r="12273" spans="8:14">
      <c r="H12273" s="18"/>
      <c r="I12273" s="20"/>
      <c r="K12273" s="21"/>
      <c r="L12273" s="21"/>
      <c r="M12273" s="19"/>
      <c r="N12273" s="19"/>
    </row>
    <row r="12274" spans="8:14">
      <c r="H12274" s="18"/>
      <c r="I12274" s="20"/>
      <c r="K12274" s="21"/>
      <c r="L12274" s="21"/>
      <c r="M12274" s="19"/>
      <c r="N12274" s="19"/>
    </row>
    <row r="12275" spans="8:14">
      <c r="H12275" s="18"/>
      <c r="I12275" s="20"/>
      <c r="K12275" s="21"/>
      <c r="L12275" s="21"/>
      <c r="M12275" s="19"/>
      <c r="N12275" s="19"/>
    </row>
    <row r="12276" spans="8:14">
      <c r="H12276" s="18"/>
      <c r="I12276" s="20"/>
      <c r="K12276" s="21"/>
      <c r="L12276" s="21"/>
      <c r="M12276" s="19"/>
      <c r="N12276" s="19"/>
    </row>
    <row r="12277" spans="8:14">
      <c r="H12277" s="18"/>
      <c r="I12277" s="20"/>
      <c r="K12277" s="21"/>
      <c r="L12277" s="21"/>
      <c r="M12277" s="19"/>
      <c r="N12277" s="19"/>
    </row>
    <row r="12278" spans="8:14">
      <c r="H12278" s="18"/>
      <c r="I12278" s="20"/>
      <c r="K12278" s="21"/>
      <c r="L12278" s="21"/>
      <c r="M12278" s="19"/>
      <c r="N12278" s="19"/>
    </row>
    <row r="12279" spans="8:14">
      <c r="H12279" s="18"/>
      <c r="I12279" s="20"/>
      <c r="K12279" s="21"/>
      <c r="L12279" s="21"/>
      <c r="M12279" s="19"/>
      <c r="N12279" s="19"/>
    </row>
    <row r="12280" spans="8:14">
      <c r="H12280" s="18"/>
      <c r="I12280" s="20"/>
      <c r="K12280" s="21"/>
      <c r="L12280" s="21"/>
      <c r="M12280" s="19"/>
      <c r="N12280" s="19"/>
    </row>
    <row r="12281" spans="8:14">
      <c r="H12281" s="18"/>
      <c r="I12281" s="20"/>
      <c r="K12281" s="21"/>
      <c r="L12281" s="21"/>
      <c r="M12281" s="19"/>
      <c r="N12281" s="19"/>
    </row>
    <row r="12282" spans="8:14">
      <c r="H12282" s="18"/>
      <c r="I12282" s="20"/>
      <c r="K12282" s="21"/>
      <c r="L12282" s="21"/>
      <c r="M12282" s="19"/>
      <c r="N12282" s="19"/>
    </row>
    <row r="12283" spans="8:14">
      <c r="H12283" s="18"/>
      <c r="I12283" s="20"/>
      <c r="K12283" s="21"/>
      <c r="L12283" s="21"/>
      <c r="M12283" s="19"/>
      <c r="N12283" s="19"/>
    </row>
    <row r="12284" spans="8:14">
      <c r="H12284" s="18"/>
      <c r="I12284" s="20"/>
      <c r="K12284" s="21"/>
      <c r="L12284" s="21"/>
      <c r="M12284" s="19"/>
      <c r="N12284" s="19"/>
    </row>
    <row r="12285" spans="8:14">
      <c r="H12285" s="18"/>
      <c r="I12285" s="20"/>
      <c r="K12285" s="21"/>
      <c r="L12285" s="21"/>
      <c r="M12285" s="19"/>
      <c r="N12285" s="19"/>
    </row>
    <row r="12286" spans="8:14">
      <c r="H12286" s="18"/>
      <c r="I12286" s="20"/>
      <c r="K12286" s="21"/>
      <c r="L12286" s="21"/>
      <c r="M12286" s="19"/>
      <c r="N12286" s="19"/>
    </row>
    <row r="12287" spans="8:14">
      <c r="H12287" s="18"/>
      <c r="I12287" s="20"/>
      <c r="K12287" s="21"/>
      <c r="L12287" s="21"/>
      <c r="M12287" s="19"/>
      <c r="N12287" s="19"/>
    </row>
    <row r="12288" spans="8:14">
      <c r="H12288" s="18"/>
      <c r="I12288" s="20"/>
      <c r="K12288" s="21"/>
      <c r="L12288" s="21"/>
      <c r="M12288" s="19"/>
      <c r="N12288" s="19"/>
    </row>
    <row r="12289" spans="8:14">
      <c r="H12289" s="18"/>
      <c r="I12289" s="20"/>
      <c r="K12289" s="21"/>
      <c r="L12289" s="21"/>
      <c r="M12289" s="19"/>
      <c r="N12289" s="19"/>
    </row>
    <row r="12290" spans="8:14">
      <c r="H12290" s="18"/>
      <c r="I12290" s="20"/>
      <c r="K12290" s="21"/>
      <c r="L12290" s="21"/>
      <c r="M12290" s="19"/>
      <c r="N12290" s="19"/>
    </row>
    <row r="12291" spans="8:14">
      <c r="H12291" s="18"/>
      <c r="I12291" s="20"/>
      <c r="K12291" s="21"/>
      <c r="L12291" s="21"/>
      <c r="M12291" s="19"/>
      <c r="N12291" s="19"/>
    </row>
    <row r="12292" spans="8:14">
      <c r="H12292" s="18"/>
      <c r="I12292" s="20"/>
      <c r="K12292" s="21"/>
      <c r="L12292" s="21"/>
      <c r="M12292" s="19"/>
      <c r="N12292" s="19"/>
    </row>
    <row r="12293" spans="8:14">
      <c r="H12293" s="18"/>
      <c r="I12293" s="20"/>
      <c r="K12293" s="21"/>
      <c r="L12293" s="21"/>
      <c r="M12293" s="19"/>
      <c r="N12293" s="19"/>
    </row>
    <row r="12294" spans="8:14">
      <c r="H12294" s="18"/>
      <c r="I12294" s="20"/>
      <c r="K12294" s="21"/>
      <c r="L12294" s="21"/>
      <c r="M12294" s="19"/>
      <c r="N12294" s="19"/>
    </row>
    <row r="12295" spans="8:14">
      <c r="H12295" s="18"/>
      <c r="I12295" s="20"/>
      <c r="K12295" s="21"/>
      <c r="L12295" s="21"/>
      <c r="M12295" s="19"/>
      <c r="N12295" s="19"/>
    </row>
    <row r="12296" spans="8:14">
      <c r="H12296" s="18"/>
      <c r="I12296" s="20"/>
      <c r="K12296" s="21"/>
      <c r="L12296" s="21"/>
      <c r="M12296" s="19"/>
      <c r="N12296" s="19"/>
    </row>
    <row r="12297" spans="8:14">
      <c r="H12297" s="18"/>
      <c r="I12297" s="20"/>
      <c r="K12297" s="21"/>
      <c r="L12297" s="21"/>
      <c r="M12297" s="19"/>
      <c r="N12297" s="19"/>
    </row>
    <row r="12298" spans="8:14">
      <c r="H12298" s="18"/>
      <c r="I12298" s="20"/>
      <c r="K12298" s="21"/>
      <c r="L12298" s="21"/>
      <c r="M12298" s="19"/>
      <c r="N12298" s="19"/>
    </row>
    <row r="12299" spans="8:14">
      <c r="H12299" s="18"/>
      <c r="I12299" s="20"/>
      <c r="K12299" s="21"/>
      <c r="L12299" s="21"/>
      <c r="M12299" s="19"/>
      <c r="N12299" s="19"/>
    </row>
    <row r="12300" spans="8:14">
      <c r="H12300" s="18"/>
      <c r="I12300" s="20"/>
      <c r="K12300" s="21"/>
      <c r="L12300" s="21"/>
      <c r="M12300" s="19"/>
      <c r="N12300" s="19"/>
    </row>
    <row r="12301" spans="8:14">
      <c r="H12301" s="18"/>
      <c r="I12301" s="20"/>
      <c r="K12301" s="21"/>
      <c r="L12301" s="21"/>
      <c r="M12301" s="19"/>
      <c r="N12301" s="19"/>
    </row>
    <row r="12302" spans="8:14">
      <c r="H12302" s="18"/>
      <c r="I12302" s="20"/>
      <c r="K12302" s="21"/>
      <c r="L12302" s="21"/>
      <c r="M12302" s="19"/>
      <c r="N12302" s="19"/>
    </row>
    <row r="12303" spans="8:14">
      <c r="H12303" s="18"/>
      <c r="I12303" s="20"/>
      <c r="K12303" s="21"/>
      <c r="L12303" s="21"/>
      <c r="M12303" s="19"/>
      <c r="N12303" s="19"/>
    </row>
    <row r="12304" spans="8:14">
      <c r="H12304" s="18"/>
      <c r="I12304" s="20"/>
      <c r="K12304" s="21"/>
      <c r="L12304" s="21"/>
      <c r="M12304" s="19"/>
      <c r="N12304" s="19"/>
    </row>
    <row r="12305" spans="8:14">
      <c r="H12305" s="18"/>
      <c r="I12305" s="20"/>
      <c r="K12305" s="21"/>
      <c r="L12305" s="21"/>
      <c r="M12305" s="19"/>
      <c r="N12305" s="19"/>
    </row>
    <row r="12306" spans="8:14">
      <c r="H12306" s="18"/>
      <c r="I12306" s="20"/>
      <c r="K12306" s="21"/>
      <c r="L12306" s="21"/>
      <c r="M12306" s="19"/>
      <c r="N12306" s="19"/>
    </row>
    <row r="12307" spans="8:14">
      <c r="H12307" s="18"/>
      <c r="I12307" s="20"/>
      <c r="K12307" s="21"/>
      <c r="L12307" s="21"/>
      <c r="M12307" s="19"/>
      <c r="N12307" s="19"/>
    </row>
    <row r="12308" spans="8:14">
      <c r="H12308" s="18"/>
      <c r="I12308" s="20"/>
      <c r="K12308" s="21"/>
      <c r="L12308" s="21"/>
      <c r="M12308" s="19"/>
      <c r="N12308" s="19"/>
    </row>
    <row r="12309" spans="8:14">
      <c r="H12309" s="18"/>
      <c r="I12309" s="20"/>
      <c r="K12309" s="21"/>
      <c r="L12309" s="21"/>
      <c r="M12309" s="19"/>
      <c r="N12309" s="19"/>
    </row>
    <row r="12310" spans="8:14">
      <c r="H12310" s="18"/>
      <c r="I12310" s="20"/>
      <c r="K12310" s="21"/>
      <c r="L12310" s="21"/>
      <c r="M12310" s="19"/>
      <c r="N12310" s="19"/>
    </row>
    <row r="12311" spans="8:14">
      <c r="H12311" s="18"/>
      <c r="I12311" s="20"/>
      <c r="K12311" s="21"/>
      <c r="L12311" s="21"/>
      <c r="M12311" s="19"/>
      <c r="N12311" s="19"/>
    </row>
    <row r="12312" spans="8:14">
      <c r="H12312" s="18"/>
      <c r="I12312" s="20"/>
      <c r="K12312" s="21"/>
      <c r="L12312" s="21"/>
      <c r="M12312" s="19"/>
      <c r="N12312" s="19"/>
    </row>
    <row r="12313" spans="8:14">
      <c r="H12313" s="18"/>
      <c r="I12313" s="20"/>
      <c r="K12313" s="21"/>
      <c r="L12313" s="21"/>
      <c r="M12313" s="19"/>
      <c r="N12313" s="19"/>
    </row>
    <row r="12314" spans="8:14">
      <c r="H12314" s="18"/>
      <c r="I12314" s="20"/>
      <c r="K12314" s="21"/>
      <c r="L12314" s="21"/>
      <c r="M12314" s="19"/>
      <c r="N12314" s="19"/>
    </row>
    <row r="12315" spans="8:14">
      <c r="H12315" s="18"/>
      <c r="I12315" s="20"/>
      <c r="K12315" s="21"/>
      <c r="L12315" s="21"/>
      <c r="M12315" s="19"/>
      <c r="N12315" s="19"/>
    </row>
    <row r="12316" spans="8:14">
      <c r="H12316" s="18"/>
      <c r="I12316" s="20"/>
      <c r="K12316" s="21"/>
      <c r="L12316" s="21"/>
      <c r="M12316" s="19"/>
      <c r="N12316" s="19"/>
    </row>
    <row r="12317" spans="8:14">
      <c r="H12317" s="18"/>
      <c r="I12317" s="20"/>
      <c r="K12317" s="21"/>
      <c r="L12317" s="21"/>
      <c r="M12317" s="19"/>
      <c r="N12317" s="19"/>
    </row>
    <row r="12318" spans="8:14">
      <c r="H12318" s="18"/>
      <c r="I12318" s="20"/>
      <c r="K12318" s="21"/>
      <c r="L12318" s="21"/>
      <c r="M12318" s="19"/>
      <c r="N12318" s="19"/>
    </row>
    <row r="12319" spans="8:14">
      <c r="H12319" s="18"/>
      <c r="I12319" s="20"/>
      <c r="K12319" s="21"/>
      <c r="L12319" s="21"/>
      <c r="M12319" s="19"/>
      <c r="N12319" s="19"/>
    </row>
    <row r="12320" spans="8:14">
      <c r="H12320" s="18"/>
      <c r="I12320" s="20"/>
      <c r="K12320" s="21"/>
      <c r="L12320" s="21"/>
      <c r="M12320" s="19"/>
      <c r="N12320" s="19"/>
    </row>
    <row r="12321" spans="8:14">
      <c r="H12321" s="18"/>
      <c r="I12321" s="20"/>
      <c r="K12321" s="21"/>
      <c r="L12321" s="21"/>
      <c r="M12321" s="19"/>
      <c r="N12321" s="19"/>
    </row>
    <row r="12322" spans="8:14">
      <c r="H12322" s="18"/>
      <c r="I12322" s="20"/>
      <c r="K12322" s="21"/>
      <c r="L12322" s="21"/>
      <c r="M12322" s="19"/>
      <c r="N12322" s="19"/>
    </row>
    <row r="12323" spans="8:14">
      <c r="H12323" s="18"/>
      <c r="I12323" s="20"/>
      <c r="K12323" s="21"/>
      <c r="L12323" s="21"/>
      <c r="M12323" s="19"/>
      <c r="N12323" s="19"/>
    </row>
    <row r="12324" spans="8:14">
      <c r="H12324" s="18"/>
      <c r="I12324" s="20"/>
      <c r="K12324" s="21"/>
      <c r="L12324" s="21"/>
      <c r="M12324" s="19"/>
      <c r="N12324" s="19"/>
    </row>
    <row r="12325" spans="8:14">
      <c r="H12325" s="18"/>
      <c r="I12325" s="20"/>
      <c r="K12325" s="21"/>
      <c r="L12325" s="21"/>
      <c r="M12325" s="19"/>
      <c r="N12325" s="19"/>
    </row>
    <row r="12326" spans="8:14">
      <c r="H12326" s="18"/>
      <c r="I12326" s="20"/>
      <c r="K12326" s="21"/>
      <c r="L12326" s="21"/>
      <c r="M12326" s="19"/>
      <c r="N12326" s="19"/>
    </row>
    <row r="12327" spans="8:14">
      <c r="H12327" s="18"/>
      <c r="I12327" s="20"/>
      <c r="K12327" s="21"/>
      <c r="L12327" s="21"/>
      <c r="M12327" s="19"/>
      <c r="N12327" s="19"/>
    </row>
    <row r="12328" spans="8:14">
      <c r="H12328" s="18"/>
      <c r="I12328" s="20"/>
      <c r="K12328" s="21"/>
      <c r="L12328" s="21"/>
      <c r="M12328" s="19"/>
      <c r="N12328" s="19"/>
    </row>
    <row r="12329" spans="8:14">
      <c r="H12329" s="18"/>
      <c r="I12329" s="20"/>
      <c r="K12329" s="21"/>
      <c r="L12329" s="21"/>
      <c r="M12329" s="19"/>
      <c r="N12329" s="19"/>
    </row>
    <row r="12330" spans="8:14">
      <c r="H12330" s="18"/>
      <c r="I12330" s="20"/>
      <c r="K12330" s="21"/>
      <c r="L12330" s="21"/>
      <c r="M12330" s="19"/>
      <c r="N12330" s="19"/>
    </row>
    <row r="12331" spans="8:14">
      <c r="H12331" s="18"/>
      <c r="I12331" s="20"/>
      <c r="K12331" s="21"/>
      <c r="L12331" s="21"/>
      <c r="M12331" s="19"/>
      <c r="N12331" s="19"/>
    </row>
    <row r="12332" spans="8:14">
      <c r="H12332" s="18"/>
      <c r="I12332" s="20"/>
      <c r="K12332" s="21"/>
      <c r="L12332" s="21"/>
      <c r="M12332" s="19"/>
      <c r="N12332" s="19"/>
    </row>
    <row r="12333" spans="8:14">
      <c r="H12333" s="18"/>
      <c r="I12333" s="20"/>
      <c r="K12333" s="21"/>
      <c r="L12333" s="21"/>
      <c r="M12333" s="19"/>
      <c r="N12333" s="19"/>
    </row>
    <row r="12334" spans="8:14">
      <c r="H12334" s="18"/>
      <c r="I12334" s="20"/>
      <c r="K12334" s="21"/>
      <c r="L12334" s="21"/>
      <c r="M12334" s="19"/>
      <c r="N12334" s="19"/>
    </row>
    <row r="12335" spans="8:14">
      <c r="H12335" s="18"/>
      <c r="I12335" s="20"/>
      <c r="K12335" s="21"/>
      <c r="L12335" s="21"/>
      <c r="M12335" s="19"/>
      <c r="N12335" s="19"/>
    </row>
    <row r="12336" spans="8:14">
      <c r="H12336" s="18"/>
      <c r="I12336" s="20"/>
      <c r="K12336" s="21"/>
      <c r="L12336" s="21"/>
      <c r="M12336" s="19"/>
      <c r="N12336" s="19"/>
    </row>
    <row r="12337" spans="8:14">
      <c r="H12337" s="18"/>
      <c r="I12337" s="20"/>
      <c r="K12337" s="21"/>
      <c r="L12337" s="21"/>
      <c r="M12337" s="19"/>
      <c r="N12337" s="19"/>
    </row>
    <row r="12338" spans="8:14">
      <c r="H12338" s="18"/>
      <c r="I12338" s="20"/>
      <c r="K12338" s="21"/>
      <c r="L12338" s="21"/>
      <c r="M12338" s="19"/>
      <c r="N12338" s="19"/>
    </row>
    <row r="12339" spans="8:14">
      <c r="H12339" s="18"/>
      <c r="I12339" s="20"/>
      <c r="K12339" s="21"/>
      <c r="L12339" s="21"/>
      <c r="M12339" s="19"/>
      <c r="N12339" s="19"/>
    </row>
    <row r="12340" spans="8:14">
      <c r="H12340" s="18"/>
      <c r="I12340" s="20"/>
      <c r="K12340" s="21"/>
      <c r="L12340" s="21"/>
      <c r="M12340" s="19"/>
      <c r="N12340" s="19"/>
    </row>
    <row r="12341" spans="8:14">
      <c r="H12341" s="18"/>
      <c r="I12341" s="20"/>
      <c r="K12341" s="21"/>
      <c r="L12341" s="21"/>
      <c r="M12341" s="19"/>
      <c r="N12341" s="19"/>
    </row>
    <row r="12342" spans="8:14">
      <c r="H12342" s="18"/>
      <c r="I12342" s="20"/>
      <c r="K12342" s="21"/>
      <c r="L12342" s="21"/>
      <c r="M12342" s="19"/>
      <c r="N12342" s="19"/>
    </row>
    <row r="12343" spans="8:14">
      <c r="H12343" s="18"/>
      <c r="I12343" s="20"/>
      <c r="K12343" s="21"/>
      <c r="L12343" s="21"/>
      <c r="M12343" s="19"/>
      <c r="N12343" s="19"/>
    </row>
    <row r="12344" spans="8:14">
      <c r="H12344" s="18"/>
      <c r="I12344" s="20"/>
      <c r="K12344" s="21"/>
      <c r="L12344" s="21"/>
      <c r="M12344" s="19"/>
      <c r="N12344" s="19"/>
    </row>
    <row r="12345" spans="8:14">
      <c r="H12345" s="18"/>
      <c r="I12345" s="20"/>
      <c r="K12345" s="21"/>
      <c r="L12345" s="21"/>
      <c r="M12345" s="19"/>
      <c r="N12345" s="19"/>
    </row>
    <row r="12346" spans="8:14">
      <c r="H12346" s="18"/>
      <c r="I12346" s="20"/>
      <c r="K12346" s="21"/>
      <c r="L12346" s="21"/>
      <c r="M12346" s="19"/>
      <c r="N12346" s="19"/>
    </row>
    <row r="12347" spans="8:14">
      <c r="H12347" s="18"/>
      <c r="I12347" s="20"/>
      <c r="K12347" s="21"/>
      <c r="L12347" s="21"/>
      <c r="M12347" s="19"/>
      <c r="N12347" s="19"/>
    </row>
    <row r="12348" spans="8:14">
      <c r="H12348" s="18"/>
      <c r="I12348" s="20"/>
      <c r="K12348" s="21"/>
      <c r="L12348" s="21"/>
      <c r="M12348" s="19"/>
      <c r="N12348" s="19"/>
    </row>
    <row r="12349" spans="8:14">
      <c r="H12349" s="18"/>
      <c r="I12349" s="20"/>
      <c r="K12349" s="21"/>
      <c r="L12349" s="21"/>
      <c r="M12349" s="19"/>
      <c r="N12349" s="19"/>
    </row>
    <row r="12350" spans="8:14">
      <c r="H12350" s="18"/>
      <c r="I12350" s="20"/>
      <c r="K12350" s="21"/>
      <c r="L12350" s="21"/>
      <c r="M12350" s="19"/>
      <c r="N12350" s="19"/>
    </row>
    <row r="12351" spans="8:14">
      <c r="H12351" s="18"/>
      <c r="I12351" s="20"/>
      <c r="K12351" s="21"/>
      <c r="L12351" s="21"/>
      <c r="M12351" s="19"/>
      <c r="N12351" s="19"/>
    </row>
    <row r="12352" spans="8:14">
      <c r="H12352" s="18"/>
      <c r="I12352" s="20"/>
      <c r="K12352" s="21"/>
      <c r="L12352" s="21"/>
      <c r="M12352" s="19"/>
      <c r="N12352" s="19"/>
    </row>
    <row r="12353" spans="8:14">
      <c r="H12353" s="18"/>
      <c r="I12353" s="20"/>
      <c r="K12353" s="21"/>
      <c r="L12353" s="21"/>
      <c r="M12353" s="19"/>
      <c r="N12353" s="19"/>
    </row>
    <row r="12354" spans="8:14">
      <c r="H12354" s="18"/>
      <c r="I12354" s="20"/>
      <c r="K12354" s="21"/>
      <c r="L12354" s="21"/>
      <c r="M12354" s="19"/>
      <c r="N12354" s="19"/>
    </row>
    <row r="12355" spans="8:14">
      <c r="H12355" s="18"/>
      <c r="I12355" s="20"/>
      <c r="K12355" s="21"/>
      <c r="L12355" s="21"/>
      <c r="M12355" s="19"/>
      <c r="N12355" s="19"/>
    </row>
    <row r="12356" spans="8:14">
      <c r="H12356" s="18"/>
      <c r="I12356" s="20"/>
      <c r="K12356" s="21"/>
      <c r="L12356" s="21"/>
      <c r="M12356" s="19"/>
      <c r="N12356" s="19"/>
    </row>
    <row r="12357" spans="8:14">
      <c r="H12357" s="18"/>
      <c r="I12357" s="20"/>
      <c r="K12357" s="21"/>
      <c r="L12357" s="21"/>
      <c r="M12357" s="19"/>
      <c r="N12357" s="19"/>
    </row>
    <row r="12358" spans="8:14">
      <c r="H12358" s="18"/>
      <c r="I12358" s="20"/>
      <c r="K12358" s="21"/>
      <c r="L12358" s="21"/>
      <c r="M12358" s="19"/>
      <c r="N12358" s="19"/>
    </row>
    <row r="12359" spans="8:14">
      <c r="H12359" s="18"/>
      <c r="I12359" s="20"/>
      <c r="K12359" s="21"/>
      <c r="L12359" s="21"/>
      <c r="M12359" s="19"/>
      <c r="N12359" s="19"/>
    </row>
    <row r="12360" spans="8:14">
      <c r="H12360" s="18"/>
      <c r="I12360" s="20"/>
      <c r="K12360" s="21"/>
      <c r="L12360" s="21"/>
      <c r="M12360" s="19"/>
      <c r="N12360" s="19"/>
    </row>
    <row r="12361" spans="8:14">
      <c r="H12361" s="18"/>
      <c r="I12361" s="20"/>
      <c r="K12361" s="21"/>
      <c r="L12361" s="21"/>
      <c r="M12361" s="19"/>
      <c r="N12361" s="19"/>
    </row>
    <row r="12362" spans="8:14">
      <c r="H12362" s="18"/>
      <c r="I12362" s="20"/>
      <c r="K12362" s="21"/>
      <c r="L12362" s="21"/>
      <c r="M12362" s="19"/>
      <c r="N12362" s="19"/>
    </row>
    <row r="12363" spans="8:14">
      <c r="H12363" s="18"/>
      <c r="I12363" s="20"/>
      <c r="K12363" s="21"/>
      <c r="L12363" s="21"/>
      <c r="M12363" s="19"/>
      <c r="N12363" s="19"/>
    </row>
    <row r="12364" spans="8:14">
      <c r="H12364" s="18"/>
      <c r="I12364" s="20"/>
      <c r="K12364" s="21"/>
      <c r="L12364" s="21"/>
      <c r="M12364" s="19"/>
      <c r="N12364" s="19"/>
    </row>
    <row r="12365" spans="8:14">
      <c r="H12365" s="18"/>
      <c r="I12365" s="20"/>
      <c r="K12365" s="21"/>
      <c r="L12365" s="21"/>
      <c r="M12365" s="19"/>
      <c r="N12365" s="19"/>
    </row>
    <row r="12366" spans="8:14">
      <c r="H12366" s="18"/>
      <c r="I12366" s="20"/>
      <c r="K12366" s="21"/>
      <c r="L12366" s="21"/>
      <c r="M12366" s="19"/>
      <c r="N12366" s="19"/>
    </row>
    <row r="12367" spans="8:14">
      <c r="H12367" s="18"/>
      <c r="I12367" s="20"/>
      <c r="K12367" s="21"/>
      <c r="L12367" s="21"/>
      <c r="M12367" s="19"/>
      <c r="N12367" s="19"/>
    </row>
    <row r="12368" spans="8:14">
      <c r="H12368" s="18"/>
      <c r="I12368" s="20"/>
      <c r="K12368" s="21"/>
      <c r="L12368" s="21"/>
      <c r="M12368" s="19"/>
      <c r="N12368" s="19"/>
    </row>
    <row r="12369" spans="8:14">
      <c r="H12369" s="18"/>
      <c r="I12369" s="20"/>
      <c r="K12369" s="21"/>
      <c r="L12369" s="21"/>
      <c r="M12369" s="19"/>
      <c r="N12369" s="19"/>
    </row>
    <row r="12370" spans="8:14">
      <c r="H12370" s="18"/>
      <c r="I12370" s="20"/>
      <c r="K12370" s="21"/>
      <c r="L12370" s="21"/>
      <c r="M12370" s="19"/>
      <c r="N12370" s="19"/>
    </row>
    <row r="12371" spans="8:14">
      <c r="H12371" s="18"/>
      <c r="I12371" s="20"/>
      <c r="K12371" s="21"/>
      <c r="L12371" s="21"/>
      <c r="M12371" s="19"/>
      <c r="N12371" s="19"/>
    </row>
    <row r="12372" spans="8:14">
      <c r="H12372" s="18"/>
      <c r="I12372" s="20"/>
      <c r="K12372" s="21"/>
      <c r="L12372" s="21"/>
      <c r="M12372" s="19"/>
      <c r="N12372" s="19"/>
    </row>
    <row r="12373" spans="8:14">
      <c r="H12373" s="18"/>
      <c r="I12373" s="20"/>
      <c r="K12373" s="21"/>
      <c r="L12373" s="21"/>
      <c r="M12373" s="19"/>
      <c r="N12373" s="19"/>
    </row>
    <row r="12374" spans="8:14">
      <c r="H12374" s="18"/>
      <c r="I12374" s="20"/>
      <c r="K12374" s="21"/>
      <c r="L12374" s="21"/>
      <c r="M12374" s="19"/>
      <c r="N12374" s="19"/>
    </row>
    <row r="12375" spans="8:14">
      <c r="H12375" s="18"/>
      <c r="I12375" s="20"/>
      <c r="K12375" s="21"/>
      <c r="L12375" s="21"/>
      <c r="M12375" s="19"/>
      <c r="N12375" s="19"/>
    </row>
    <row r="12376" spans="8:14">
      <c r="H12376" s="18"/>
      <c r="I12376" s="20"/>
      <c r="K12376" s="21"/>
      <c r="L12376" s="21"/>
      <c r="M12376" s="19"/>
      <c r="N12376" s="19"/>
    </row>
    <row r="12377" spans="8:14">
      <c r="H12377" s="18"/>
      <c r="I12377" s="20"/>
      <c r="K12377" s="21"/>
      <c r="L12377" s="21"/>
      <c r="M12377" s="19"/>
      <c r="N12377" s="19"/>
    </row>
    <row r="12378" spans="8:14">
      <c r="H12378" s="18"/>
      <c r="I12378" s="20"/>
      <c r="K12378" s="21"/>
      <c r="L12378" s="21"/>
      <c r="M12378" s="19"/>
      <c r="N12378" s="19"/>
    </row>
    <row r="12379" spans="8:14">
      <c r="H12379" s="18"/>
      <c r="I12379" s="20"/>
      <c r="K12379" s="21"/>
      <c r="L12379" s="21"/>
      <c r="M12379" s="19"/>
      <c r="N12379" s="19"/>
    </row>
    <row r="12380" spans="8:14">
      <c r="H12380" s="18"/>
      <c r="I12380" s="20"/>
      <c r="K12380" s="21"/>
      <c r="L12380" s="21"/>
      <c r="M12380" s="19"/>
      <c r="N12380" s="19"/>
    </row>
    <row r="12381" spans="8:14">
      <c r="H12381" s="18"/>
      <c r="I12381" s="20"/>
      <c r="K12381" s="21"/>
      <c r="L12381" s="21"/>
      <c r="M12381" s="19"/>
      <c r="N12381" s="19"/>
    </row>
    <row r="12382" spans="8:14">
      <c r="H12382" s="18"/>
      <c r="I12382" s="20"/>
      <c r="K12382" s="21"/>
      <c r="L12382" s="21"/>
      <c r="M12382" s="19"/>
      <c r="N12382" s="19"/>
    </row>
    <row r="12383" spans="8:14">
      <c r="H12383" s="18"/>
      <c r="I12383" s="20"/>
      <c r="K12383" s="21"/>
      <c r="L12383" s="21"/>
      <c r="M12383" s="19"/>
      <c r="N12383" s="19"/>
    </row>
    <row r="12384" spans="8:14">
      <c r="H12384" s="18"/>
      <c r="I12384" s="20"/>
      <c r="K12384" s="21"/>
      <c r="L12384" s="21"/>
      <c r="M12384" s="19"/>
      <c r="N12384" s="19"/>
    </row>
    <row r="12385" spans="8:14">
      <c r="H12385" s="18"/>
      <c r="I12385" s="20"/>
      <c r="K12385" s="21"/>
      <c r="L12385" s="21"/>
      <c r="M12385" s="19"/>
      <c r="N12385" s="19"/>
    </row>
    <row r="12386" spans="8:14">
      <c r="H12386" s="18"/>
      <c r="I12386" s="20"/>
      <c r="K12386" s="21"/>
      <c r="L12386" s="21"/>
      <c r="M12386" s="19"/>
      <c r="N12386" s="19"/>
    </row>
    <row r="12387" spans="8:14">
      <c r="H12387" s="18"/>
      <c r="I12387" s="20"/>
      <c r="K12387" s="21"/>
      <c r="L12387" s="21"/>
      <c r="M12387" s="19"/>
      <c r="N12387" s="19"/>
    </row>
    <row r="12388" spans="8:14">
      <c r="H12388" s="18"/>
      <c r="I12388" s="20"/>
      <c r="K12388" s="21"/>
      <c r="L12388" s="21"/>
      <c r="M12388" s="19"/>
      <c r="N12388" s="19"/>
    </row>
    <row r="12389" spans="8:14">
      <c r="H12389" s="18"/>
      <c r="I12389" s="20"/>
      <c r="K12389" s="21"/>
      <c r="L12389" s="21"/>
      <c r="M12389" s="19"/>
      <c r="N12389" s="19"/>
    </row>
    <row r="12390" spans="8:14">
      <c r="H12390" s="18"/>
      <c r="I12390" s="20"/>
      <c r="K12390" s="21"/>
      <c r="L12390" s="21"/>
      <c r="M12390" s="19"/>
      <c r="N12390" s="19"/>
    </row>
    <row r="12391" spans="8:14">
      <c r="H12391" s="18"/>
      <c r="I12391" s="20"/>
      <c r="K12391" s="21"/>
      <c r="L12391" s="21"/>
      <c r="M12391" s="19"/>
      <c r="N12391" s="19"/>
    </row>
    <row r="12392" spans="8:14">
      <c r="H12392" s="18"/>
      <c r="I12392" s="20"/>
      <c r="K12392" s="21"/>
      <c r="L12392" s="21"/>
      <c r="M12392" s="19"/>
      <c r="N12392" s="19"/>
    </row>
    <row r="12393" spans="8:14">
      <c r="H12393" s="18"/>
      <c r="I12393" s="20"/>
      <c r="K12393" s="21"/>
      <c r="L12393" s="21"/>
      <c r="M12393" s="19"/>
      <c r="N12393" s="19"/>
    </row>
    <row r="12394" spans="8:14">
      <c r="H12394" s="18"/>
      <c r="I12394" s="20"/>
      <c r="K12394" s="21"/>
      <c r="L12394" s="21"/>
      <c r="M12394" s="19"/>
      <c r="N12394" s="19"/>
    </row>
    <row r="12395" spans="8:14">
      <c r="H12395" s="18"/>
      <c r="I12395" s="20"/>
      <c r="K12395" s="21"/>
      <c r="L12395" s="21"/>
      <c r="M12395" s="19"/>
      <c r="N12395" s="19"/>
    </row>
    <row r="12396" spans="8:14">
      <c r="H12396" s="18"/>
      <c r="I12396" s="20"/>
      <c r="K12396" s="21"/>
      <c r="L12396" s="21"/>
      <c r="M12396" s="19"/>
      <c r="N12396" s="19"/>
    </row>
    <row r="12397" spans="8:14">
      <c r="H12397" s="18"/>
      <c r="I12397" s="20"/>
      <c r="K12397" s="21"/>
      <c r="L12397" s="21"/>
      <c r="M12397" s="19"/>
      <c r="N12397" s="19"/>
    </row>
    <row r="12398" spans="8:14">
      <c r="H12398" s="18"/>
      <c r="I12398" s="20"/>
      <c r="K12398" s="21"/>
      <c r="L12398" s="21"/>
      <c r="M12398" s="19"/>
      <c r="N12398" s="19"/>
    </row>
    <row r="12399" spans="8:14">
      <c r="H12399" s="18"/>
      <c r="I12399" s="20"/>
      <c r="K12399" s="21"/>
      <c r="L12399" s="21"/>
      <c r="M12399" s="19"/>
      <c r="N12399" s="19"/>
    </row>
    <row r="12400" spans="8:14">
      <c r="H12400" s="18"/>
      <c r="I12400" s="20"/>
      <c r="K12400" s="21"/>
      <c r="L12400" s="21"/>
      <c r="M12400" s="19"/>
      <c r="N12400" s="19"/>
    </row>
    <row r="12401" spans="8:14">
      <c r="H12401" s="18"/>
      <c r="I12401" s="20"/>
      <c r="K12401" s="21"/>
      <c r="L12401" s="21"/>
      <c r="M12401" s="19"/>
      <c r="N12401" s="19"/>
    </row>
    <row r="12402" spans="8:14">
      <c r="H12402" s="18"/>
      <c r="I12402" s="20"/>
      <c r="K12402" s="21"/>
      <c r="L12402" s="21"/>
      <c r="M12402" s="19"/>
      <c r="N12402" s="19"/>
    </row>
    <row r="12403" spans="8:14">
      <c r="H12403" s="18"/>
      <c r="I12403" s="20"/>
      <c r="K12403" s="21"/>
      <c r="L12403" s="21"/>
      <c r="M12403" s="19"/>
      <c r="N12403" s="19"/>
    </row>
    <row r="12404" spans="8:14">
      <c r="H12404" s="18"/>
      <c r="I12404" s="20"/>
      <c r="K12404" s="21"/>
      <c r="L12404" s="21"/>
      <c r="M12404" s="19"/>
      <c r="N12404" s="19"/>
    </row>
    <row r="12405" spans="8:14">
      <c r="H12405" s="18"/>
      <c r="I12405" s="20"/>
      <c r="K12405" s="21"/>
      <c r="L12405" s="21"/>
      <c r="M12405" s="19"/>
      <c r="N12405" s="19"/>
    </row>
    <row r="12406" spans="8:14">
      <c r="H12406" s="18"/>
      <c r="I12406" s="20"/>
      <c r="K12406" s="21"/>
      <c r="L12406" s="21"/>
      <c r="M12406" s="19"/>
      <c r="N12406" s="19"/>
    </row>
    <row r="12407" spans="8:14">
      <c r="H12407" s="18"/>
      <c r="I12407" s="20"/>
      <c r="K12407" s="21"/>
      <c r="L12407" s="21"/>
      <c r="M12407" s="19"/>
      <c r="N12407" s="19"/>
    </row>
    <row r="12408" spans="8:14">
      <c r="H12408" s="18"/>
      <c r="I12408" s="20"/>
      <c r="K12408" s="21"/>
      <c r="L12408" s="21"/>
      <c r="M12408" s="19"/>
      <c r="N12408" s="19"/>
    </row>
    <row r="12409" spans="8:14">
      <c r="H12409" s="18"/>
      <c r="I12409" s="20"/>
      <c r="K12409" s="21"/>
      <c r="L12409" s="21"/>
      <c r="M12409" s="19"/>
      <c r="N12409" s="19"/>
    </row>
    <row r="12410" spans="8:14">
      <c r="H12410" s="18"/>
      <c r="I12410" s="20"/>
      <c r="K12410" s="21"/>
      <c r="L12410" s="21"/>
      <c r="M12410" s="19"/>
      <c r="N12410" s="19"/>
    </row>
    <row r="12411" spans="8:14">
      <c r="H12411" s="18"/>
      <c r="I12411" s="20"/>
      <c r="K12411" s="21"/>
      <c r="L12411" s="21"/>
      <c r="M12411" s="19"/>
      <c r="N12411" s="19"/>
    </row>
    <row r="12412" spans="8:14">
      <c r="H12412" s="18"/>
      <c r="I12412" s="20"/>
      <c r="K12412" s="21"/>
      <c r="L12412" s="21"/>
      <c r="M12412" s="19"/>
      <c r="N12412" s="19"/>
    </row>
    <row r="12413" spans="8:14">
      <c r="H12413" s="18"/>
      <c r="I12413" s="20"/>
      <c r="K12413" s="21"/>
      <c r="L12413" s="21"/>
      <c r="M12413" s="19"/>
      <c r="N12413" s="19"/>
    </row>
    <row r="12414" spans="8:14">
      <c r="H12414" s="18"/>
      <c r="I12414" s="20"/>
      <c r="K12414" s="21"/>
      <c r="L12414" s="21"/>
      <c r="M12414" s="19"/>
      <c r="N12414" s="19"/>
    </row>
    <row r="12415" spans="8:14">
      <c r="H12415" s="18"/>
      <c r="I12415" s="20"/>
      <c r="K12415" s="21"/>
      <c r="L12415" s="21"/>
      <c r="M12415" s="19"/>
      <c r="N12415" s="19"/>
    </row>
    <row r="12416" spans="8:14">
      <c r="H12416" s="18"/>
      <c r="I12416" s="20"/>
      <c r="K12416" s="21"/>
      <c r="L12416" s="21"/>
      <c r="M12416" s="19"/>
      <c r="N12416" s="19"/>
    </row>
    <row r="12417" spans="8:14">
      <c r="H12417" s="18"/>
      <c r="I12417" s="20"/>
      <c r="K12417" s="21"/>
      <c r="L12417" s="21"/>
      <c r="M12417" s="19"/>
      <c r="N12417" s="19"/>
    </row>
    <row r="12418" spans="8:14">
      <c r="H12418" s="18"/>
      <c r="I12418" s="20"/>
      <c r="K12418" s="21"/>
      <c r="L12418" s="21"/>
      <c r="M12418" s="19"/>
      <c r="N12418" s="19"/>
    </row>
    <row r="12419" spans="8:14">
      <c r="H12419" s="18"/>
      <c r="I12419" s="20"/>
      <c r="K12419" s="21"/>
      <c r="L12419" s="21"/>
      <c r="M12419" s="19"/>
      <c r="N12419" s="19"/>
    </row>
    <row r="12420" spans="8:14">
      <c r="H12420" s="18"/>
      <c r="I12420" s="20"/>
      <c r="K12420" s="21"/>
      <c r="L12420" s="21"/>
      <c r="M12420" s="19"/>
      <c r="N12420" s="19"/>
    </row>
    <row r="12421" spans="8:14">
      <c r="H12421" s="18"/>
      <c r="I12421" s="20"/>
      <c r="K12421" s="21"/>
      <c r="L12421" s="21"/>
      <c r="M12421" s="19"/>
      <c r="N12421" s="19"/>
    </row>
    <row r="12422" spans="8:14">
      <c r="H12422" s="18"/>
      <c r="I12422" s="20"/>
      <c r="K12422" s="21"/>
      <c r="L12422" s="21"/>
      <c r="M12422" s="19"/>
      <c r="N12422" s="19"/>
    </row>
    <row r="12423" spans="8:14">
      <c r="H12423" s="18"/>
      <c r="I12423" s="20"/>
      <c r="K12423" s="21"/>
      <c r="L12423" s="21"/>
      <c r="M12423" s="19"/>
      <c r="N12423" s="19"/>
    </row>
    <row r="12424" spans="8:14">
      <c r="H12424" s="18"/>
      <c r="I12424" s="20"/>
      <c r="K12424" s="21"/>
      <c r="L12424" s="21"/>
      <c r="M12424" s="19"/>
      <c r="N12424" s="19"/>
    </row>
    <row r="12425" spans="8:14">
      <c r="H12425" s="18"/>
      <c r="I12425" s="20"/>
      <c r="K12425" s="21"/>
      <c r="L12425" s="21"/>
      <c r="M12425" s="19"/>
      <c r="N12425" s="19"/>
    </row>
    <row r="12426" spans="8:14">
      <c r="H12426" s="18"/>
      <c r="I12426" s="20"/>
      <c r="K12426" s="21"/>
      <c r="L12426" s="21"/>
      <c r="M12426" s="19"/>
      <c r="N12426" s="19"/>
    </row>
    <row r="12427" spans="8:14">
      <c r="H12427" s="18"/>
      <c r="I12427" s="20"/>
      <c r="K12427" s="21"/>
      <c r="L12427" s="21"/>
      <c r="M12427" s="19"/>
      <c r="N12427" s="19"/>
    </row>
    <row r="12428" spans="8:14">
      <c r="H12428" s="18"/>
      <c r="I12428" s="20"/>
      <c r="K12428" s="21"/>
      <c r="L12428" s="21"/>
      <c r="M12428" s="19"/>
      <c r="N12428" s="19"/>
    </row>
    <row r="12429" spans="8:14">
      <c r="H12429" s="18"/>
      <c r="I12429" s="20"/>
      <c r="K12429" s="21"/>
      <c r="L12429" s="21"/>
      <c r="M12429" s="19"/>
      <c r="N12429" s="19"/>
    </row>
    <row r="12430" spans="8:14">
      <c r="H12430" s="18"/>
      <c r="I12430" s="20"/>
      <c r="K12430" s="21"/>
      <c r="L12430" s="21"/>
      <c r="M12430" s="19"/>
      <c r="N12430" s="19"/>
    </row>
    <row r="12431" spans="8:14">
      <c r="H12431" s="18"/>
      <c r="I12431" s="20"/>
      <c r="K12431" s="21"/>
      <c r="L12431" s="21"/>
      <c r="M12431" s="19"/>
      <c r="N12431" s="19"/>
    </row>
    <row r="12432" spans="8:14">
      <c r="H12432" s="18"/>
      <c r="I12432" s="20"/>
      <c r="K12432" s="21"/>
      <c r="L12432" s="21"/>
      <c r="M12432" s="19"/>
      <c r="N12432" s="19"/>
    </row>
    <row r="12433" spans="8:14">
      <c r="H12433" s="18"/>
      <c r="I12433" s="20"/>
      <c r="K12433" s="21"/>
      <c r="L12433" s="21"/>
      <c r="M12433" s="19"/>
      <c r="N12433" s="19"/>
    </row>
    <row r="12434" spans="8:14">
      <c r="H12434" s="18"/>
      <c r="I12434" s="20"/>
      <c r="K12434" s="21"/>
      <c r="L12434" s="21"/>
      <c r="M12434" s="19"/>
      <c r="N12434" s="19"/>
    </row>
    <row r="12435" spans="8:14">
      <c r="H12435" s="18"/>
      <c r="I12435" s="20"/>
      <c r="K12435" s="21"/>
      <c r="L12435" s="21"/>
      <c r="M12435" s="19"/>
      <c r="N12435" s="19"/>
    </row>
    <row r="12436" spans="8:14">
      <c r="H12436" s="18"/>
      <c r="I12436" s="20"/>
      <c r="K12436" s="21"/>
      <c r="L12436" s="21"/>
      <c r="M12436" s="19"/>
      <c r="N12436" s="19"/>
    </row>
    <row r="12437" spans="8:14">
      <c r="H12437" s="18"/>
      <c r="I12437" s="20"/>
      <c r="K12437" s="21"/>
      <c r="L12437" s="21"/>
      <c r="M12437" s="19"/>
      <c r="N12437" s="19"/>
    </row>
    <row r="12438" spans="8:14">
      <c r="H12438" s="18"/>
      <c r="I12438" s="20"/>
      <c r="K12438" s="21"/>
      <c r="L12438" s="21"/>
      <c r="M12438" s="19"/>
      <c r="N12438" s="19"/>
    </row>
    <row r="12439" spans="8:14">
      <c r="H12439" s="18"/>
      <c r="I12439" s="20"/>
      <c r="K12439" s="21"/>
      <c r="L12439" s="21"/>
      <c r="M12439" s="19"/>
      <c r="N12439" s="19"/>
    </row>
    <row r="12440" spans="8:14">
      <c r="H12440" s="18"/>
      <c r="I12440" s="20"/>
      <c r="K12440" s="21"/>
      <c r="L12440" s="21"/>
      <c r="M12440" s="19"/>
      <c r="N12440" s="19"/>
    </row>
    <row r="12441" spans="8:14">
      <c r="H12441" s="18"/>
      <c r="I12441" s="20"/>
      <c r="K12441" s="21"/>
      <c r="L12441" s="21"/>
      <c r="M12441" s="19"/>
      <c r="N12441" s="19"/>
    </row>
    <row r="12442" spans="8:14">
      <c r="H12442" s="18"/>
      <c r="I12442" s="20"/>
      <c r="K12442" s="21"/>
      <c r="L12442" s="21"/>
      <c r="M12442" s="19"/>
      <c r="N12442" s="19"/>
    </row>
    <row r="12443" spans="8:14">
      <c r="H12443" s="18"/>
      <c r="I12443" s="20"/>
      <c r="K12443" s="21"/>
      <c r="L12443" s="21"/>
      <c r="M12443" s="19"/>
      <c r="N12443" s="19"/>
    </row>
    <row r="12444" spans="8:14">
      <c r="H12444" s="18"/>
      <c r="I12444" s="20"/>
      <c r="K12444" s="21"/>
      <c r="L12444" s="21"/>
      <c r="M12444" s="19"/>
      <c r="N12444" s="19"/>
    </row>
    <row r="12445" spans="8:14">
      <c r="H12445" s="18"/>
      <c r="I12445" s="20"/>
      <c r="K12445" s="21"/>
      <c r="L12445" s="21"/>
      <c r="M12445" s="19"/>
      <c r="N12445" s="19"/>
    </row>
    <row r="12446" spans="8:14">
      <c r="H12446" s="18"/>
      <c r="I12446" s="20"/>
      <c r="K12446" s="21"/>
      <c r="L12446" s="21"/>
      <c r="M12446" s="19"/>
      <c r="N12446" s="19"/>
    </row>
    <row r="12447" spans="8:14">
      <c r="H12447" s="18"/>
      <c r="I12447" s="20"/>
      <c r="K12447" s="21"/>
      <c r="L12447" s="21"/>
      <c r="M12447" s="19"/>
      <c r="N12447" s="19"/>
    </row>
    <row r="12448" spans="8:14">
      <c r="H12448" s="18"/>
      <c r="I12448" s="20"/>
      <c r="K12448" s="21"/>
      <c r="L12448" s="21"/>
      <c r="M12448" s="19"/>
      <c r="N12448" s="19"/>
    </row>
    <row r="12449" spans="8:14">
      <c r="H12449" s="18"/>
      <c r="I12449" s="20"/>
      <c r="K12449" s="21"/>
      <c r="L12449" s="21"/>
      <c r="M12449" s="19"/>
      <c r="N12449" s="19"/>
    </row>
    <row r="12450" spans="8:14">
      <c r="H12450" s="18"/>
      <c r="I12450" s="20"/>
      <c r="K12450" s="21"/>
      <c r="L12450" s="21"/>
      <c r="M12450" s="19"/>
      <c r="N12450" s="19"/>
    </row>
    <row r="12451" spans="8:14">
      <c r="H12451" s="18"/>
      <c r="I12451" s="20"/>
      <c r="K12451" s="21"/>
      <c r="L12451" s="21"/>
      <c r="M12451" s="19"/>
      <c r="N12451" s="19"/>
    </row>
    <row r="12452" spans="8:14">
      <c r="H12452" s="18"/>
      <c r="I12452" s="20"/>
      <c r="K12452" s="21"/>
      <c r="L12452" s="21"/>
      <c r="M12452" s="19"/>
      <c r="N12452" s="19"/>
    </row>
    <row r="12453" spans="8:14">
      <c r="H12453" s="18"/>
      <c r="I12453" s="20"/>
      <c r="K12453" s="21"/>
      <c r="L12453" s="21"/>
      <c r="M12453" s="19"/>
      <c r="N12453" s="19"/>
    </row>
    <row r="12454" spans="8:14">
      <c r="H12454" s="18"/>
      <c r="I12454" s="20"/>
      <c r="K12454" s="21"/>
      <c r="L12454" s="21"/>
      <c r="M12454" s="19"/>
      <c r="N12454" s="19"/>
    </row>
    <row r="12455" spans="8:14">
      <c r="H12455" s="18"/>
      <c r="I12455" s="20"/>
      <c r="K12455" s="21"/>
      <c r="L12455" s="21"/>
      <c r="M12455" s="19"/>
      <c r="N12455" s="19"/>
    </row>
    <row r="12456" spans="8:14">
      <c r="H12456" s="18"/>
      <c r="I12456" s="20"/>
      <c r="K12456" s="21"/>
      <c r="L12456" s="21"/>
      <c r="M12456" s="19"/>
      <c r="N12456" s="19"/>
    </row>
    <row r="12457" spans="8:14">
      <c r="H12457" s="18"/>
      <c r="I12457" s="20"/>
      <c r="K12457" s="21"/>
      <c r="L12457" s="21"/>
      <c r="M12457" s="19"/>
      <c r="N12457" s="19"/>
    </row>
    <row r="12458" spans="8:14">
      <c r="H12458" s="18"/>
      <c r="I12458" s="20"/>
      <c r="K12458" s="21"/>
      <c r="L12458" s="21"/>
      <c r="M12458" s="19"/>
      <c r="N12458" s="19"/>
    </row>
    <row r="12459" spans="8:14">
      <c r="H12459" s="18"/>
      <c r="I12459" s="20"/>
      <c r="K12459" s="21"/>
      <c r="L12459" s="21"/>
      <c r="M12459" s="19"/>
      <c r="N12459" s="19"/>
    </row>
    <row r="12460" spans="8:14">
      <c r="H12460" s="18"/>
      <c r="I12460" s="20"/>
      <c r="K12460" s="21"/>
      <c r="L12460" s="21"/>
      <c r="M12460" s="19"/>
      <c r="N12460" s="19"/>
    </row>
    <row r="12461" spans="8:14">
      <c r="H12461" s="18"/>
      <c r="I12461" s="20"/>
      <c r="K12461" s="21"/>
      <c r="L12461" s="21"/>
      <c r="M12461" s="19"/>
      <c r="N12461" s="19"/>
    </row>
    <row r="12462" spans="8:14">
      <c r="H12462" s="18"/>
      <c r="I12462" s="20"/>
      <c r="K12462" s="21"/>
      <c r="L12462" s="21"/>
      <c r="M12462" s="19"/>
      <c r="N12462" s="19"/>
    </row>
    <row r="12463" spans="8:14">
      <c r="H12463" s="18"/>
      <c r="I12463" s="20"/>
      <c r="K12463" s="21"/>
      <c r="L12463" s="21"/>
      <c r="M12463" s="19"/>
      <c r="N12463" s="19"/>
    </row>
    <row r="12464" spans="8:14">
      <c r="H12464" s="18"/>
      <c r="I12464" s="20"/>
      <c r="K12464" s="21"/>
      <c r="L12464" s="21"/>
      <c r="M12464" s="19"/>
      <c r="N12464" s="19"/>
    </row>
    <row r="12465" spans="8:14">
      <c r="H12465" s="18"/>
      <c r="I12465" s="20"/>
      <c r="K12465" s="21"/>
      <c r="L12465" s="21"/>
      <c r="M12465" s="19"/>
      <c r="N12465" s="19"/>
    </row>
    <row r="12466" spans="8:14">
      <c r="H12466" s="18"/>
      <c r="I12466" s="20"/>
      <c r="K12466" s="21"/>
      <c r="L12466" s="21"/>
      <c r="M12466" s="19"/>
      <c r="N12466" s="19"/>
    </row>
    <row r="12467" spans="8:14">
      <c r="H12467" s="18"/>
      <c r="I12467" s="20"/>
      <c r="K12467" s="21"/>
      <c r="L12467" s="21"/>
      <c r="M12467" s="19"/>
      <c r="N12467" s="19"/>
    </row>
    <row r="12468" spans="8:14">
      <c r="H12468" s="18"/>
      <c r="I12468" s="20"/>
      <c r="K12468" s="21"/>
      <c r="L12468" s="21"/>
      <c r="M12468" s="19"/>
      <c r="N12468" s="19"/>
    </row>
    <row r="12469" spans="8:14">
      <c r="H12469" s="18"/>
      <c r="I12469" s="20"/>
      <c r="K12469" s="21"/>
      <c r="L12469" s="21"/>
      <c r="M12469" s="19"/>
      <c r="N12469" s="19"/>
    </row>
    <row r="12470" spans="8:14">
      <c r="H12470" s="18"/>
      <c r="I12470" s="20"/>
      <c r="K12470" s="21"/>
      <c r="L12470" s="21"/>
      <c r="M12470" s="19"/>
      <c r="N12470" s="19"/>
    </row>
    <row r="12471" spans="8:14">
      <c r="H12471" s="18"/>
      <c r="I12471" s="20"/>
      <c r="K12471" s="21"/>
      <c r="L12471" s="21"/>
      <c r="M12471" s="19"/>
      <c r="N12471" s="19"/>
    </row>
    <row r="12472" spans="8:14">
      <c r="H12472" s="18"/>
      <c r="I12472" s="20"/>
      <c r="K12472" s="21"/>
      <c r="L12472" s="21"/>
      <c r="M12472" s="19"/>
      <c r="N12472" s="19"/>
    </row>
    <row r="12473" spans="8:14">
      <c r="H12473" s="18"/>
      <c r="I12473" s="20"/>
      <c r="K12473" s="21"/>
      <c r="L12473" s="21"/>
      <c r="M12473" s="19"/>
      <c r="N12473" s="19"/>
    </row>
    <row r="12474" spans="8:14">
      <c r="H12474" s="18"/>
      <c r="I12474" s="20"/>
      <c r="K12474" s="21"/>
      <c r="L12474" s="21"/>
      <c r="M12474" s="19"/>
      <c r="N12474" s="19"/>
    </row>
    <row r="12475" spans="8:14">
      <c r="H12475" s="18"/>
      <c r="I12475" s="20"/>
      <c r="K12475" s="21"/>
      <c r="L12475" s="21"/>
      <c r="M12475" s="19"/>
      <c r="N12475" s="19"/>
    </row>
    <row r="12476" spans="8:14">
      <c r="H12476" s="18"/>
      <c r="I12476" s="20"/>
      <c r="K12476" s="21"/>
      <c r="L12476" s="21"/>
      <c r="M12476" s="19"/>
      <c r="N12476" s="19"/>
    </row>
    <row r="12477" spans="8:14">
      <c r="H12477" s="18"/>
      <c r="I12477" s="20"/>
      <c r="K12477" s="21"/>
      <c r="L12477" s="21"/>
      <c r="M12477" s="19"/>
      <c r="N12477" s="19"/>
    </row>
    <row r="12478" spans="8:14">
      <c r="H12478" s="18"/>
      <c r="I12478" s="20"/>
      <c r="K12478" s="21"/>
      <c r="L12478" s="21"/>
      <c r="M12478" s="19"/>
      <c r="N12478" s="19"/>
    </row>
    <row r="12479" spans="8:14">
      <c r="H12479" s="18"/>
      <c r="I12479" s="20"/>
      <c r="K12479" s="21"/>
      <c r="L12479" s="21"/>
      <c r="M12479" s="19"/>
      <c r="N12479" s="19"/>
    </row>
    <row r="12480" spans="8:14">
      <c r="H12480" s="18"/>
      <c r="I12480" s="20"/>
      <c r="K12480" s="21"/>
      <c r="L12480" s="21"/>
      <c r="M12480" s="19"/>
      <c r="N12480" s="19"/>
    </row>
    <row r="12481" spans="8:14">
      <c r="H12481" s="18"/>
      <c r="I12481" s="20"/>
      <c r="K12481" s="21"/>
      <c r="L12481" s="21"/>
      <c r="M12481" s="19"/>
      <c r="N12481" s="19"/>
    </row>
    <row r="12482" spans="8:14">
      <c r="H12482" s="18"/>
      <c r="I12482" s="20"/>
      <c r="K12482" s="21"/>
      <c r="L12482" s="21"/>
      <c r="M12482" s="19"/>
      <c r="N12482" s="19"/>
    </row>
    <row r="12483" spans="8:14">
      <c r="H12483" s="18"/>
      <c r="I12483" s="20"/>
      <c r="K12483" s="21"/>
      <c r="L12483" s="21"/>
      <c r="M12483" s="19"/>
      <c r="N12483" s="19"/>
    </row>
    <row r="12484" spans="8:14">
      <c r="H12484" s="18"/>
      <c r="I12484" s="20"/>
      <c r="K12484" s="21"/>
      <c r="L12484" s="21"/>
      <c r="M12484" s="19"/>
      <c r="N12484" s="19"/>
    </row>
    <row r="12485" spans="8:14">
      <c r="H12485" s="18"/>
      <c r="I12485" s="20"/>
      <c r="K12485" s="21"/>
      <c r="L12485" s="21"/>
      <c r="M12485" s="19"/>
      <c r="N12485" s="19"/>
    </row>
    <row r="12486" spans="8:14">
      <c r="H12486" s="18"/>
      <c r="I12486" s="20"/>
      <c r="K12486" s="21"/>
      <c r="L12486" s="21"/>
      <c r="M12486" s="19"/>
      <c r="N12486" s="19"/>
    </row>
    <row r="12487" spans="8:14">
      <c r="H12487" s="18"/>
      <c r="I12487" s="20"/>
      <c r="K12487" s="21"/>
      <c r="L12487" s="21"/>
      <c r="M12487" s="19"/>
      <c r="N12487" s="19"/>
    </row>
    <row r="12488" spans="8:14">
      <c r="H12488" s="18"/>
      <c r="I12488" s="20"/>
      <c r="K12488" s="21"/>
      <c r="L12488" s="21"/>
      <c r="M12488" s="19"/>
      <c r="N12488" s="19"/>
    </row>
    <row r="12489" spans="8:14">
      <c r="H12489" s="18"/>
      <c r="I12489" s="20"/>
      <c r="K12489" s="21"/>
      <c r="L12489" s="21"/>
      <c r="M12489" s="19"/>
      <c r="N12489" s="19"/>
    </row>
    <row r="12490" spans="8:14">
      <c r="H12490" s="18"/>
      <c r="I12490" s="20"/>
      <c r="K12490" s="21"/>
      <c r="L12490" s="21"/>
      <c r="M12490" s="19"/>
      <c r="N12490" s="19"/>
    </row>
    <row r="12491" spans="8:14">
      <c r="H12491" s="18"/>
      <c r="I12491" s="20"/>
      <c r="K12491" s="21"/>
      <c r="L12491" s="21"/>
      <c r="M12491" s="19"/>
      <c r="N12491" s="19"/>
    </row>
    <row r="12492" spans="8:14">
      <c r="H12492" s="18"/>
      <c r="I12492" s="20"/>
      <c r="K12492" s="21"/>
      <c r="L12492" s="21"/>
      <c r="M12492" s="19"/>
      <c r="N12492" s="19"/>
    </row>
    <row r="12493" spans="8:14">
      <c r="H12493" s="18"/>
      <c r="I12493" s="20"/>
      <c r="K12493" s="21"/>
      <c r="L12493" s="21"/>
      <c r="M12493" s="19"/>
      <c r="N12493" s="19"/>
    </row>
    <row r="12494" spans="8:14">
      <c r="H12494" s="18"/>
      <c r="I12494" s="20"/>
      <c r="K12494" s="21"/>
      <c r="L12494" s="21"/>
      <c r="M12494" s="19"/>
      <c r="N12494" s="19"/>
    </row>
    <row r="12495" spans="8:14">
      <c r="H12495" s="18"/>
      <c r="I12495" s="20"/>
      <c r="K12495" s="21"/>
      <c r="L12495" s="21"/>
      <c r="M12495" s="19"/>
      <c r="N12495" s="19"/>
    </row>
    <row r="12496" spans="8:14">
      <c r="H12496" s="18"/>
      <c r="I12496" s="20"/>
      <c r="K12496" s="21"/>
      <c r="L12496" s="21"/>
      <c r="M12496" s="19"/>
      <c r="N12496" s="19"/>
    </row>
    <row r="12497" spans="8:14">
      <c r="H12497" s="18"/>
      <c r="I12497" s="20"/>
      <c r="K12497" s="21"/>
      <c r="L12497" s="21"/>
      <c r="M12497" s="19"/>
      <c r="N12497" s="19"/>
    </row>
    <row r="12498" spans="8:14">
      <c r="H12498" s="18"/>
      <c r="I12498" s="20"/>
      <c r="K12498" s="21"/>
      <c r="L12498" s="21"/>
      <c r="M12498" s="19"/>
      <c r="N12498" s="19"/>
    </row>
    <row r="12499" spans="8:14">
      <c r="H12499" s="18"/>
      <c r="I12499" s="20"/>
      <c r="K12499" s="21"/>
      <c r="L12499" s="21"/>
      <c r="M12499" s="19"/>
      <c r="N12499" s="19"/>
    </row>
    <row r="12500" spans="8:14">
      <c r="H12500" s="18"/>
      <c r="I12500" s="20"/>
      <c r="K12500" s="21"/>
      <c r="L12500" s="21"/>
      <c r="M12500" s="19"/>
      <c r="N12500" s="19"/>
    </row>
    <row r="12501" spans="8:14">
      <c r="H12501" s="18"/>
      <c r="I12501" s="20"/>
      <c r="K12501" s="21"/>
      <c r="L12501" s="21"/>
      <c r="M12501" s="19"/>
      <c r="N12501" s="19"/>
    </row>
    <row r="12502" spans="8:14">
      <c r="H12502" s="18"/>
      <c r="I12502" s="20"/>
      <c r="K12502" s="21"/>
      <c r="L12502" s="21"/>
      <c r="M12502" s="19"/>
      <c r="N12502" s="19"/>
    </row>
    <row r="12503" spans="8:14">
      <c r="H12503" s="18"/>
      <c r="I12503" s="20"/>
      <c r="K12503" s="21"/>
      <c r="L12503" s="21"/>
      <c r="M12503" s="19"/>
      <c r="N12503" s="19"/>
    </row>
    <row r="12504" spans="8:14">
      <c r="H12504" s="18"/>
      <c r="I12504" s="20"/>
      <c r="K12504" s="21"/>
      <c r="L12504" s="21"/>
      <c r="M12504" s="19"/>
      <c r="N12504" s="19"/>
    </row>
    <row r="12505" spans="8:14">
      <c r="H12505" s="18"/>
      <c r="I12505" s="20"/>
      <c r="K12505" s="21"/>
      <c r="L12505" s="21"/>
      <c r="M12505" s="19"/>
      <c r="N12505" s="19"/>
    </row>
    <row r="12506" spans="8:14">
      <c r="H12506" s="18"/>
      <c r="I12506" s="20"/>
      <c r="K12506" s="21"/>
      <c r="L12506" s="21"/>
      <c r="M12506" s="19"/>
      <c r="N12506" s="19"/>
    </row>
    <row r="12507" spans="8:14">
      <c r="H12507" s="18"/>
      <c r="I12507" s="20"/>
      <c r="K12507" s="21"/>
      <c r="L12507" s="21"/>
      <c r="M12507" s="19"/>
      <c r="N12507" s="19"/>
    </row>
    <row r="12508" spans="8:14">
      <c r="H12508" s="18"/>
      <c r="I12508" s="20"/>
      <c r="K12508" s="21"/>
      <c r="L12508" s="21"/>
      <c r="M12508" s="19"/>
      <c r="N12508" s="19"/>
    </row>
    <row r="12509" spans="8:14">
      <c r="H12509" s="18"/>
      <c r="I12509" s="20"/>
      <c r="K12509" s="21"/>
      <c r="L12509" s="21"/>
      <c r="M12509" s="19"/>
      <c r="N12509" s="19"/>
    </row>
    <row r="12510" spans="8:14">
      <c r="H12510" s="18"/>
      <c r="I12510" s="20"/>
      <c r="K12510" s="21"/>
      <c r="L12510" s="21"/>
      <c r="M12510" s="19"/>
      <c r="N12510" s="19"/>
    </row>
    <row r="12511" spans="8:14">
      <c r="H12511" s="18"/>
      <c r="I12511" s="20"/>
      <c r="K12511" s="21"/>
      <c r="L12511" s="21"/>
      <c r="M12511" s="19"/>
      <c r="N12511" s="19"/>
    </row>
    <row r="12512" spans="8:14">
      <c r="H12512" s="18"/>
      <c r="I12512" s="20"/>
      <c r="K12512" s="21"/>
      <c r="L12512" s="21"/>
      <c r="M12512" s="19"/>
      <c r="N12512" s="19"/>
    </row>
    <row r="12513" spans="8:14">
      <c r="H12513" s="18"/>
      <c r="I12513" s="20"/>
      <c r="K12513" s="21"/>
      <c r="L12513" s="21"/>
      <c r="M12513" s="19"/>
      <c r="N12513" s="19"/>
    </row>
    <row r="12514" spans="8:14">
      <c r="H12514" s="18"/>
      <c r="I12514" s="20"/>
      <c r="K12514" s="21"/>
      <c r="L12514" s="21"/>
      <c r="M12514" s="19"/>
      <c r="N12514" s="19"/>
    </row>
    <row r="12515" spans="8:14">
      <c r="H12515" s="18"/>
      <c r="I12515" s="20"/>
      <c r="K12515" s="21"/>
      <c r="L12515" s="21"/>
      <c r="M12515" s="19"/>
      <c r="N12515" s="19"/>
    </row>
    <row r="12516" spans="8:14">
      <c r="H12516" s="18"/>
      <c r="I12516" s="20"/>
      <c r="K12516" s="21"/>
      <c r="L12516" s="21"/>
      <c r="M12516" s="19"/>
      <c r="N12516" s="19"/>
    </row>
    <row r="12517" spans="8:14">
      <c r="H12517" s="18"/>
      <c r="I12517" s="20"/>
      <c r="K12517" s="21"/>
      <c r="L12517" s="21"/>
      <c r="M12517" s="19"/>
      <c r="N12517" s="19"/>
    </row>
    <row r="12518" spans="8:14">
      <c r="H12518" s="18"/>
      <c r="I12518" s="20"/>
      <c r="K12518" s="21"/>
      <c r="L12518" s="21"/>
      <c r="M12518" s="19"/>
      <c r="N12518" s="19"/>
    </row>
    <row r="12519" spans="8:14">
      <c r="H12519" s="18"/>
      <c r="I12519" s="20"/>
      <c r="K12519" s="21"/>
      <c r="L12519" s="21"/>
      <c r="M12519" s="19"/>
      <c r="N12519" s="19"/>
    </row>
    <row r="12520" spans="8:14">
      <c r="H12520" s="18"/>
      <c r="I12520" s="20"/>
      <c r="K12520" s="21"/>
      <c r="L12520" s="21"/>
      <c r="M12520" s="19"/>
      <c r="N12520" s="19"/>
    </row>
    <row r="12521" spans="8:14">
      <c r="H12521" s="18"/>
      <c r="I12521" s="20"/>
      <c r="K12521" s="21"/>
      <c r="L12521" s="21"/>
      <c r="M12521" s="19"/>
      <c r="N12521" s="19"/>
    </row>
    <row r="12522" spans="8:14">
      <c r="H12522" s="18"/>
      <c r="I12522" s="20"/>
      <c r="K12522" s="21"/>
      <c r="L12522" s="21"/>
      <c r="M12522" s="19"/>
      <c r="N12522" s="19"/>
    </row>
    <row r="12523" spans="8:14">
      <c r="H12523" s="18"/>
      <c r="I12523" s="20"/>
      <c r="K12523" s="21"/>
      <c r="L12523" s="21"/>
      <c r="M12523" s="19"/>
      <c r="N12523" s="19"/>
    </row>
    <row r="12524" spans="8:14">
      <c r="H12524" s="18"/>
      <c r="I12524" s="20"/>
      <c r="K12524" s="21"/>
      <c r="L12524" s="21"/>
      <c r="M12524" s="19"/>
      <c r="N12524" s="19"/>
    </row>
    <row r="12525" spans="8:14">
      <c r="H12525" s="18"/>
      <c r="I12525" s="20"/>
      <c r="K12525" s="21"/>
      <c r="L12525" s="21"/>
      <c r="M12525" s="19"/>
      <c r="N12525" s="19"/>
    </row>
    <row r="12526" spans="8:14">
      <c r="H12526" s="18"/>
      <c r="I12526" s="20"/>
      <c r="K12526" s="21"/>
      <c r="L12526" s="21"/>
      <c r="M12526" s="19"/>
      <c r="N12526" s="19"/>
    </row>
    <row r="12527" spans="8:14">
      <c r="H12527" s="18"/>
      <c r="I12527" s="20"/>
      <c r="K12527" s="21"/>
      <c r="L12527" s="21"/>
      <c r="M12527" s="19"/>
      <c r="N12527" s="19"/>
    </row>
    <row r="12528" spans="8:14">
      <c r="H12528" s="18"/>
      <c r="I12528" s="20"/>
      <c r="K12528" s="21"/>
      <c r="L12528" s="21"/>
      <c r="M12528" s="19"/>
      <c r="N12528" s="19"/>
    </row>
    <row r="12529" spans="8:14">
      <c r="H12529" s="18"/>
      <c r="I12529" s="20"/>
      <c r="K12529" s="21"/>
      <c r="L12529" s="21"/>
      <c r="M12529" s="19"/>
      <c r="N12529" s="19"/>
    </row>
    <row r="12530" spans="8:14">
      <c r="H12530" s="18"/>
      <c r="I12530" s="20"/>
      <c r="K12530" s="21"/>
      <c r="L12530" s="21"/>
      <c r="M12530" s="19"/>
      <c r="N12530" s="19"/>
    </row>
    <row r="12531" spans="8:14">
      <c r="H12531" s="18"/>
      <c r="I12531" s="20"/>
      <c r="K12531" s="21"/>
      <c r="L12531" s="21"/>
      <c r="M12531" s="19"/>
      <c r="N12531" s="19"/>
    </row>
    <row r="12532" spans="8:14">
      <c r="H12532" s="18"/>
      <c r="I12532" s="20"/>
      <c r="K12532" s="21"/>
      <c r="L12532" s="21"/>
      <c r="M12532" s="19"/>
      <c r="N12532" s="19"/>
    </row>
    <row r="12533" spans="8:14">
      <c r="H12533" s="18"/>
      <c r="I12533" s="20"/>
      <c r="K12533" s="21"/>
      <c r="L12533" s="21"/>
      <c r="M12533" s="19"/>
      <c r="N12533" s="19"/>
    </row>
    <row r="12534" spans="8:14">
      <c r="H12534" s="18"/>
      <c r="I12534" s="20"/>
      <c r="K12534" s="21"/>
      <c r="L12534" s="21"/>
      <c r="M12534" s="19"/>
      <c r="N12534" s="19"/>
    </row>
    <row r="12535" spans="8:14">
      <c r="H12535" s="18"/>
      <c r="I12535" s="20"/>
      <c r="K12535" s="21"/>
      <c r="L12535" s="21"/>
      <c r="M12535" s="19"/>
      <c r="N12535" s="19"/>
    </row>
    <row r="12536" spans="8:14">
      <c r="H12536" s="18"/>
      <c r="I12536" s="20"/>
      <c r="K12536" s="21"/>
      <c r="L12536" s="21"/>
      <c r="M12536" s="19"/>
      <c r="N12536" s="19"/>
    </row>
    <row r="12537" spans="8:14">
      <c r="H12537" s="18"/>
      <c r="I12537" s="20"/>
      <c r="K12537" s="21"/>
      <c r="L12537" s="21"/>
      <c r="M12537" s="19"/>
      <c r="N12537" s="19"/>
    </row>
    <row r="12538" spans="8:14">
      <c r="H12538" s="18"/>
      <c r="I12538" s="20"/>
      <c r="K12538" s="21"/>
      <c r="L12538" s="21"/>
      <c r="M12538" s="19"/>
      <c r="N12538" s="19"/>
    </row>
    <row r="12539" spans="8:14">
      <c r="H12539" s="18"/>
      <c r="I12539" s="20"/>
      <c r="K12539" s="21"/>
      <c r="L12539" s="21"/>
      <c r="M12539" s="19"/>
      <c r="N12539" s="19"/>
    </row>
    <row r="12540" spans="8:14">
      <c r="H12540" s="18"/>
      <c r="I12540" s="20"/>
      <c r="K12540" s="21"/>
      <c r="L12540" s="21"/>
      <c r="M12540" s="19"/>
      <c r="N12540" s="19"/>
    </row>
    <row r="12541" spans="8:14">
      <c r="H12541" s="18"/>
      <c r="I12541" s="20"/>
      <c r="K12541" s="21"/>
      <c r="L12541" s="21"/>
      <c r="M12541" s="19"/>
      <c r="N12541" s="19"/>
    </row>
    <row r="12542" spans="8:14">
      <c r="H12542" s="18"/>
      <c r="I12542" s="20"/>
      <c r="K12542" s="21"/>
      <c r="L12542" s="21"/>
      <c r="M12542" s="19"/>
      <c r="N12542" s="19"/>
    </row>
    <row r="12543" spans="8:14">
      <c r="H12543" s="18"/>
      <c r="I12543" s="20"/>
      <c r="K12543" s="21"/>
      <c r="L12543" s="21"/>
      <c r="M12543" s="19"/>
      <c r="N12543" s="19"/>
    </row>
    <row r="12544" spans="8:14">
      <c r="H12544" s="18"/>
      <c r="I12544" s="20"/>
      <c r="K12544" s="21"/>
      <c r="L12544" s="21"/>
      <c r="M12544" s="19"/>
      <c r="N12544" s="19"/>
    </row>
    <row r="12545" spans="8:14">
      <c r="H12545" s="18"/>
      <c r="I12545" s="20"/>
      <c r="K12545" s="21"/>
      <c r="L12545" s="21"/>
      <c r="M12545" s="19"/>
      <c r="N12545" s="19"/>
    </row>
    <row r="12546" spans="8:14">
      <c r="H12546" s="18"/>
      <c r="I12546" s="20"/>
      <c r="K12546" s="21"/>
      <c r="L12546" s="21"/>
      <c r="M12546" s="19"/>
      <c r="N12546" s="19"/>
    </row>
    <row r="12547" spans="8:14">
      <c r="H12547" s="18"/>
      <c r="I12547" s="20"/>
      <c r="K12547" s="21"/>
      <c r="L12547" s="21"/>
      <c r="M12547" s="19"/>
      <c r="N12547" s="19"/>
    </row>
    <row r="12548" spans="8:14">
      <c r="H12548" s="18"/>
      <c r="I12548" s="20"/>
      <c r="K12548" s="21"/>
      <c r="L12548" s="21"/>
      <c r="M12548" s="19"/>
      <c r="N12548" s="19"/>
    </row>
    <row r="12549" spans="8:14">
      <c r="H12549" s="18"/>
      <c r="I12549" s="20"/>
      <c r="K12549" s="21"/>
      <c r="L12549" s="21"/>
      <c r="M12549" s="19"/>
      <c r="N12549" s="19"/>
    </row>
    <row r="12550" spans="8:14">
      <c r="H12550" s="18"/>
      <c r="I12550" s="20"/>
      <c r="K12550" s="21"/>
      <c r="L12550" s="21"/>
      <c r="M12550" s="19"/>
      <c r="N12550" s="19"/>
    </row>
    <row r="12551" spans="8:14">
      <c r="H12551" s="18"/>
      <c r="I12551" s="20"/>
      <c r="K12551" s="21"/>
      <c r="L12551" s="21"/>
      <c r="M12551" s="19"/>
      <c r="N12551" s="19"/>
    </row>
    <row r="12552" spans="8:14">
      <c r="H12552" s="18"/>
      <c r="I12552" s="20"/>
      <c r="K12552" s="21"/>
      <c r="L12552" s="21"/>
      <c r="M12552" s="19"/>
      <c r="N12552" s="19"/>
    </row>
    <row r="12553" spans="8:14">
      <c r="H12553" s="18"/>
      <c r="I12553" s="20"/>
      <c r="K12553" s="21"/>
      <c r="L12553" s="21"/>
      <c r="M12553" s="19"/>
      <c r="N12553" s="19"/>
    </row>
    <row r="12554" spans="8:14">
      <c r="H12554" s="18"/>
      <c r="I12554" s="20"/>
      <c r="K12554" s="21"/>
      <c r="L12554" s="21"/>
      <c r="M12554" s="19"/>
      <c r="N12554" s="19"/>
    </row>
    <row r="12555" spans="8:14">
      <c r="H12555" s="18"/>
      <c r="I12555" s="20"/>
      <c r="K12555" s="21"/>
      <c r="L12555" s="21"/>
      <c r="M12555" s="19"/>
      <c r="N12555" s="19"/>
    </row>
    <row r="12556" spans="8:14">
      <c r="H12556" s="18"/>
      <c r="I12556" s="20"/>
      <c r="K12556" s="21"/>
      <c r="L12556" s="21"/>
      <c r="M12556" s="19"/>
      <c r="N12556" s="19"/>
    </row>
    <row r="12557" spans="8:14">
      <c r="H12557" s="18"/>
      <c r="I12557" s="20"/>
      <c r="K12557" s="21"/>
      <c r="L12557" s="21"/>
      <c r="M12557" s="19"/>
      <c r="N12557" s="19"/>
    </row>
    <row r="12558" spans="8:14">
      <c r="H12558" s="18"/>
      <c r="I12558" s="20"/>
      <c r="K12558" s="21"/>
      <c r="L12558" s="21"/>
      <c r="M12558" s="19"/>
      <c r="N12558" s="19"/>
    </row>
    <row r="12559" spans="8:14">
      <c r="H12559" s="18"/>
      <c r="I12559" s="20"/>
      <c r="K12559" s="21"/>
      <c r="L12559" s="21"/>
      <c r="M12559" s="19"/>
      <c r="N12559" s="19"/>
    </row>
    <row r="12560" spans="8:14">
      <c r="H12560" s="18"/>
      <c r="I12560" s="20"/>
      <c r="K12560" s="21"/>
      <c r="L12560" s="21"/>
      <c r="M12560" s="19"/>
      <c r="N12560" s="19"/>
    </row>
    <row r="12561" spans="8:14">
      <c r="H12561" s="18"/>
      <c r="I12561" s="20"/>
      <c r="K12561" s="21"/>
      <c r="L12561" s="21"/>
      <c r="M12561" s="19"/>
      <c r="N12561" s="19"/>
    </row>
    <row r="12562" spans="8:14">
      <c r="H12562" s="18"/>
      <c r="I12562" s="20"/>
      <c r="K12562" s="21"/>
      <c r="L12562" s="21"/>
      <c r="M12562" s="19"/>
      <c r="N12562" s="19"/>
    </row>
    <row r="12563" spans="8:14">
      <c r="H12563" s="18"/>
      <c r="I12563" s="20"/>
      <c r="K12563" s="21"/>
      <c r="L12563" s="21"/>
      <c r="M12563" s="19"/>
      <c r="N12563" s="19"/>
    </row>
    <row r="12564" spans="8:14">
      <c r="H12564" s="18"/>
      <c r="I12564" s="20"/>
      <c r="K12564" s="21"/>
      <c r="L12564" s="21"/>
      <c r="M12564" s="19"/>
      <c r="N12564" s="19"/>
    </row>
    <row r="12565" spans="8:14">
      <c r="H12565" s="18"/>
      <c r="I12565" s="20"/>
      <c r="K12565" s="21"/>
      <c r="L12565" s="21"/>
      <c r="M12565" s="19"/>
      <c r="N12565" s="19"/>
    </row>
    <row r="12566" spans="8:14">
      <c r="H12566" s="18"/>
      <c r="I12566" s="20"/>
      <c r="K12566" s="21"/>
      <c r="L12566" s="21"/>
      <c r="M12566" s="19"/>
      <c r="N12566" s="19"/>
    </row>
    <row r="12567" spans="8:14">
      <c r="H12567" s="18"/>
      <c r="I12567" s="20"/>
      <c r="K12567" s="21"/>
      <c r="L12567" s="21"/>
      <c r="M12567" s="19"/>
      <c r="N12567" s="19"/>
    </row>
    <row r="12568" spans="8:14">
      <c r="H12568" s="18"/>
      <c r="I12568" s="20"/>
      <c r="K12568" s="21"/>
      <c r="L12568" s="21"/>
      <c r="M12568" s="19"/>
      <c r="N12568" s="19"/>
    </row>
    <row r="12569" spans="8:14">
      <c r="H12569" s="18"/>
      <c r="I12569" s="20"/>
      <c r="K12569" s="21"/>
      <c r="L12569" s="21"/>
      <c r="M12569" s="19"/>
      <c r="N12569" s="19"/>
    </row>
    <row r="12570" spans="8:14">
      <c r="H12570" s="18"/>
      <c r="I12570" s="20"/>
      <c r="K12570" s="21"/>
      <c r="L12570" s="21"/>
      <c r="M12570" s="19"/>
      <c r="N12570" s="19"/>
    </row>
    <row r="12571" spans="8:14">
      <c r="H12571" s="18"/>
      <c r="I12571" s="20"/>
      <c r="K12571" s="21"/>
      <c r="L12571" s="21"/>
      <c r="M12571" s="19"/>
      <c r="N12571" s="19"/>
    </row>
    <row r="12572" spans="8:14">
      <c r="H12572" s="18"/>
      <c r="I12572" s="20"/>
      <c r="K12572" s="21"/>
      <c r="L12572" s="21"/>
      <c r="M12572" s="19"/>
      <c r="N12572" s="19"/>
    </row>
    <row r="12573" spans="8:14">
      <c r="H12573" s="18"/>
      <c r="I12573" s="20"/>
      <c r="K12573" s="21"/>
      <c r="L12573" s="21"/>
      <c r="M12573" s="19"/>
      <c r="N12573" s="19"/>
    </row>
    <row r="12574" spans="8:14">
      <c r="H12574" s="18"/>
      <c r="I12574" s="20"/>
      <c r="K12574" s="21"/>
      <c r="L12574" s="21"/>
      <c r="M12574" s="19"/>
      <c r="N12574" s="19"/>
    </row>
    <row r="12575" spans="8:14">
      <c r="H12575" s="18"/>
      <c r="I12575" s="20"/>
      <c r="K12575" s="21"/>
      <c r="L12575" s="21"/>
      <c r="M12575" s="19"/>
      <c r="N12575" s="19"/>
    </row>
    <row r="12576" spans="8:14">
      <c r="H12576" s="18"/>
      <c r="I12576" s="20"/>
      <c r="K12576" s="21"/>
      <c r="L12576" s="21"/>
      <c r="M12576" s="19"/>
      <c r="N12576" s="19"/>
    </row>
    <row r="12577" spans="8:14">
      <c r="H12577" s="18"/>
      <c r="I12577" s="20"/>
      <c r="K12577" s="21"/>
      <c r="L12577" s="21"/>
      <c r="M12577" s="19"/>
      <c r="N12577" s="19"/>
    </row>
    <row r="12578" spans="8:14">
      <c r="H12578" s="18"/>
      <c r="I12578" s="20"/>
      <c r="K12578" s="21"/>
      <c r="L12578" s="21"/>
      <c r="M12578" s="19"/>
      <c r="N12578" s="19"/>
    </row>
    <row r="12579" spans="8:14">
      <c r="H12579" s="18"/>
      <c r="I12579" s="20"/>
      <c r="K12579" s="21"/>
      <c r="L12579" s="21"/>
      <c r="M12579" s="19"/>
      <c r="N12579" s="19"/>
    </row>
    <row r="12580" spans="8:14">
      <c r="H12580" s="18"/>
      <c r="I12580" s="20"/>
      <c r="K12580" s="21"/>
      <c r="L12580" s="21"/>
      <c r="M12580" s="19"/>
      <c r="N12580" s="19"/>
    </row>
    <row r="12581" spans="8:14">
      <c r="H12581" s="18"/>
      <c r="I12581" s="20"/>
      <c r="K12581" s="21"/>
      <c r="L12581" s="21"/>
      <c r="M12581" s="19"/>
      <c r="N12581" s="19"/>
    </row>
    <row r="12582" spans="8:14">
      <c r="H12582" s="18"/>
      <c r="I12582" s="20"/>
      <c r="K12582" s="21"/>
      <c r="L12582" s="21"/>
      <c r="M12582" s="19"/>
      <c r="N12582" s="19"/>
    </row>
    <row r="12583" spans="8:14">
      <c r="H12583" s="18"/>
      <c r="I12583" s="20"/>
      <c r="K12583" s="21"/>
      <c r="L12583" s="21"/>
      <c r="M12583" s="19"/>
      <c r="N12583" s="19"/>
    </row>
    <row r="12584" spans="8:14">
      <c r="H12584" s="18"/>
      <c r="I12584" s="20"/>
      <c r="K12584" s="21"/>
      <c r="L12584" s="21"/>
      <c r="M12584" s="19"/>
      <c r="N12584" s="19"/>
    </row>
    <row r="12585" spans="8:14">
      <c r="H12585" s="18"/>
      <c r="I12585" s="20"/>
      <c r="K12585" s="21"/>
      <c r="L12585" s="21"/>
      <c r="M12585" s="19"/>
      <c r="N12585" s="19"/>
    </row>
    <row r="12586" spans="8:14">
      <c r="H12586" s="18"/>
      <c r="I12586" s="20"/>
      <c r="K12586" s="21"/>
      <c r="L12586" s="21"/>
      <c r="M12586" s="19"/>
      <c r="N12586" s="19"/>
    </row>
    <row r="12587" spans="8:14">
      <c r="H12587" s="18"/>
      <c r="I12587" s="20"/>
      <c r="K12587" s="21"/>
      <c r="L12587" s="21"/>
      <c r="M12587" s="19"/>
      <c r="N12587" s="19"/>
    </row>
    <row r="12588" spans="8:14">
      <c r="H12588" s="18"/>
      <c r="I12588" s="20"/>
      <c r="K12588" s="21"/>
      <c r="L12588" s="21"/>
      <c r="M12588" s="19"/>
      <c r="N12588" s="19"/>
    </row>
    <row r="12589" spans="8:14">
      <c r="H12589" s="18"/>
      <c r="I12589" s="20"/>
      <c r="K12589" s="21"/>
      <c r="L12589" s="21"/>
      <c r="M12589" s="19"/>
      <c r="N12589" s="19"/>
    </row>
    <row r="12590" spans="8:14">
      <c r="H12590" s="18"/>
      <c r="I12590" s="20"/>
      <c r="K12590" s="21"/>
      <c r="L12590" s="21"/>
      <c r="M12590" s="19"/>
      <c r="N12590" s="19"/>
    </row>
    <row r="12591" spans="8:14">
      <c r="H12591" s="18"/>
      <c r="I12591" s="20"/>
      <c r="K12591" s="21"/>
      <c r="L12591" s="21"/>
      <c r="M12591" s="19"/>
      <c r="N12591" s="19"/>
    </row>
    <row r="12592" spans="8:14">
      <c r="H12592" s="18"/>
      <c r="I12592" s="20"/>
      <c r="K12592" s="21"/>
      <c r="L12592" s="21"/>
      <c r="M12592" s="19"/>
      <c r="N12592" s="19"/>
    </row>
    <row r="12593" spans="8:14">
      <c r="H12593" s="18"/>
      <c r="I12593" s="20"/>
      <c r="K12593" s="21"/>
      <c r="L12593" s="21"/>
      <c r="M12593" s="19"/>
      <c r="N12593" s="19"/>
    </row>
    <row r="12594" spans="8:14">
      <c r="H12594" s="18"/>
      <c r="I12594" s="20"/>
      <c r="K12594" s="21"/>
      <c r="L12594" s="21"/>
      <c r="M12594" s="19"/>
      <c r="N12594" s="19"/>
    </row>
    <row r="12595" spans="8:14">
      <c r="H12595" s="18"/>
      <c r="I12595" s="20"/>
      <c r="K12595" s="21"/>
      <c r="L12595" s="21"/>
      <c r="M12595" s="19"/>
      <c r="N12595" s="19"/>
    </row>
    <row r="12596" spans="8:14">
      <c r="H12596" s="18"/>
      <c r="I12596" s="20"/>
      <c r="K12596" s="21"/>
      <c r="L12596" s="21"/>
      <c r="M12596" s="19"/>
      <c r="N12596" s="19"/>
    </row>
    <row r="12597" spans="8:14">
      <c r="H12597" s="18"/>
      <c r="I12597" s="20"/>
      <c r="K12597" s="21"/>
      <c r="L12597" s="21"/>
      <c r="M12597" s="19"/>
      <c r="N12597" s="19"/>
    </row>
    <row r="12598" spans="8:14">
      <c r="H12598" s="18"/>
      <c r="I12598" s="20"/>
      <c r="K12598" s="21"/>
      <c r="L12598" s="21"/>
      <c r="M12598" s="19"/>
      <c r="N12598" s="19"/>
    </row>
    <row r="12599" spans="8:14">
      <c r="H12599" s="18"/>
      <c r="I12599" s="20"/>
      <c r="K12599" s="21"/>
      <c r="L12599" s="21"/>
      <c r="M12599" s="19"/>
      <c r="N12599" s="19"/>
    </row>
    <row r="12600" spans="8:14">
      <c r="H12600" s="18"/>
      <c r="I12600" s="20"/>
      <c r="K12600" s="21"/>
      <c r="L12600" s="21"/>
      <c r="M12600" s="19"/>
      <c r="N12600" s="19"/>
    </row>
    <row r="12601" spans="8:14">
      <c r="H12601" s="18"/>
      <c r="I12601" s="20"/>
      <c r="K12601" s="21"/>
      <c r="L12601" s="21"/>
      <c r="M12601" s="19"/>
      <c r="N12601" s="19"/>
    </row>
    <row r="12602" spans="8:14">
      <c r="H12602" s="18"/>
      <c r="I12602" s="20"/>
      <c r="K12602" s="21"/>
      <c r="L12602" s="21"/>
      <c r="M12602" s="19"/>
      <c r="N12602" s="19"/>
    </row>
    <row r="12603" spans="8:14">
      <c r="H12603" s="18"/>
      <c r="I12603" s="20"/>
      <c r="K12603" s="21"/>
      <c r="L12603" s="21"/>
      <c r="M12603" s="19"/>
      <c r="N12603" s="19"/>
    </row>
    <row r="12604" spans="8:14">
      <c r="H12604" s="18"/>
      <c r="I12604" s="20"/>
      <c r="K12604" s="21"/>
      <c r="L12604" s="21"/>
      <c r="M12604" s="19"/>
      <c r="N12604" s="19"/>
    </row>
    <row r="12605" spans="8:14">
      <c r="H12605" s="18"/>
      <c r="I12605" s="20"/>
      <c r="K12605" s="21"/>
      <c r="L12605" s="21"/>
      <c r="M12605" s="19"/>
      <c r="N12605" s="19"/>
    </row>
    <row r="12606" spans="8:14">
      <c r="H12606" s="18"/>
      <c r="I12606" s="20"/>
      <c r="K12606" s="21"/>
      <c r="L12606" s="21"/>
      <c r="M12606" s="19"/>
      <c r="N12606" s="19"/>
    </row>
    <row r="12607" spans="8:14">
      <c r="H12607" s="18"/>
      <c r="I12607" s="20"/>
      <c r="K12607" s="21"/>
      <c r="L12607" s="21"/>
      <c r="M12607" s="19"/>
      <c r="N12607" s="19"/>
    </row>
    <row r="12608" spans="8:14">
      <c r="H12608" s="18"/>
      <c r="I12608" s="20"/>
      <c r="K12608" s="21"/>
      <c r="L12608" s="21"/>
      <c r="M12608" s="19"/>
      <c r="N12608" s="19"/>
    </row>
    <row r="12609" spans="8:14">
      <c r="H12609" s="18"/>
      <c r="I12609" s="20"/>
      <c r="K12609" s="21"/>
      <c r="L12609" s="21"/>
      <c r="M12609" s="19"/>
      <c r="N12609" s="19"/>
    </row>
    <row r="12610" spans="8:14">
      <c r="H12610" s="18"/>
      <c r="I12610" s="20"/>
      <c r="K12610" s="21"/>
      <c r="L12610" s="21"/>
      <c r="M12610" s="19"/>
      <c r="N12610" s="19"/>
    </row>
    <row r="12611" spans="8:14">
      <c r="H12611" s="18"/>
      <c r="I12611" s="20"/>
      <c r="K12611" s="21"/>
      <c r="L12611" s="21"/>
      <c r="M12611" s="19"/>
      <c r="N12611" s="19"/>
    </row>
    <row r="12612" spans="8:14">
      <c r="H12612" s="18"/>
      <c r="I12612" s="20"/>
      <c r="K12612" s="21"/>
      <c r="L12612" s="21"/>
      <c r="M12612" s="19"/>
      <c r="N12612" s="19"/>
    </row>
    <row r="12613" spans="8:14">
      <c r="H12613" s="18"/>
      <c r="I12613" s="20"/>
      <c r="K12613" s="21"/>
      <c r="L12613" s="21"/>
      <c r="M12613" s="19"/>
      <c r="N12613" s="19"/>
    </row>
    <row r="12614" spans="8:14">
      <c r="H12614" s="18"/>
      <c r="I12614" s="20"/>
      <c r="K12614" s="21"/>
      <c r="L12614" s="21"/>
      <c r="M12614" s="19"/>
      <c r="N12614" s="19"/>
    </row>
    <row r="12615" spans="8:14">
      <c r="H12615" s="18"/>
      <c r="I12615" s="20"/>
      <c r="K12615" s="21"/>
      <c r="L12615" s="21"/>
      <c r="M12615" s="19"/>
      <c r="N12615" s="19"/>
    </row>
    <row r="12616" spans="8:14">
      <c r="H12616" s="18"/>
      <c r="I12616" s="20"/>
      <c r="K12616" s="21"/>
      <c r="L12616" s="21"/>
      <c r="M12616" s="19"/>
      <c r="N12616" s="19"/>
    </row>
    <row r="12617" spans="8:14">
      <c r="H12617" s="18"/>
      <c r="I12617" s="20"/>
      <c r="K12617" s="21"/>
      <c r="L12617" s="21"/>
      <c r="M12617" s="19"/>
      <c r="N12617" s="19"/>
    </row>
    <row r="12618" spans="8:14">
      <c r="H12618" s="18"/>
      <c r="I12618" s="20"/>
      <c r="K12618" s="21"/>
      <c r="L12618" s="21"/>
      <c r="M12618" s="19"/>
      <c r="N12618" s="19"/>
    </row>
    <row r="12619" spans="8:14">
      <c r="H12619" s="18"/>
      <c r="I12619" s="20"/>
      <c r="K12619" s="21"/>
      <c r="L12619" s="21"/>
      <c r="M12619" s="19"/>
      <c r="N12619" s="19"/>
    </row>
    <row r="12620" spans="8:14">
      <c r="H12620" s="18"/>
      <c r="I12620" s="20"/>
      <c r="K12620" s="21"/>
      <c r="L12620" s="21"/>
      <c r="M12620" s="19"/>
      <c r="N12620" s="19"/>
    </row>
    <row r="12621" spans="8:14">
      <c r="H12621" s="18"/>
      <c r="I12621" s="20"/>
      <c r="K12621" s="21"/>
      <c r="L12621" s="21"/>
      <c r="M12621" s="19"/>
      <c r="N12621" s="19"/>
    </row>
    <row r="12622" spans="8:14">
      <c r="H12622" s="18"/>
      <c r="I12622" s="20"/>
      <c r="K12622" s="21"/>
      <c r="L12622" s="21"/>
      <c r="M12622" s="19"/>
      <c r="N12622" s="19"/>
    </row>
    <row r="12623" spans="8:14">
      <c r="H12623" s="18"/>
      <c r="I12623" s="20"/>
      <c r="K12623" s="21"/>
      <c r="L12623" s="21"/>
      <c r="M12623" s="19"/>
      <c r="N12623" s="19"/>
    </row>
    <row r="12624" spans="8:14">
      <c r="H12624" s="18"/>
      <c r="I12624" s="20"/>
      <c r="K12624" s="21"/>
      <c r="L12624" s="21"/>
      <c r="M12624" s="19"/>
      <c r="N12624" s="19"/>
    </row>
    <row r="12625" spans="8:14">
      <c r="H12625" s="18"/>
      <c r="I12625" s="20"/>
      <c r="K12625" s="21"/>
      <c r="L12625" s="21"/>
      <c r="M12625" s="19"/>
      <c r="N12625" s="19"/>
    </row>
    <row r="12626" spans="8:14">
      <c r="H12626" s="18"/>
      <c r="I12626" s="20"/>
      <c r="K12626" s="21"/>
      <c r="L12626" s="21"/>
      <c r="M12626" s="19"/>
      <c r="N12626" s="19"/>
    </row>
    <row r="12627" spans="8:14">
      <c r="H12627" s="18"/>
      <c r="I12627" s="20"/>
      <c r="K12627" s="21"/>
      <c r="L12627" s="21"/>
      <c r="M12627" s="19"/>
      <c r="N12627" s="19"/>
    </row>
    <row r="12628" spans="8:14">
      <c r="H12628" s="18"/>
      <c r="I12628" s="20"/>
      <c r="K12628" s="21"/>
      <c r="L12628" s="21"/>
      <c r="M12628" s="19"/>
      <c r="N12628" s="19"/>
    </row>
    <row r="12629" spans="8:14">
      <c r="H12629" s="18"/>
      <c r="I12629" s="20"/>
      <c r="K12629" s="21"/>
      <c r="L12629" s="21"/>
      <c r="M12629" s="19"/>
      <c r="N12629" s="19"/>
    </row>
    <row r="12630" spans="8:14">
      <c r="H12630" s="18"/>
      <c r="I12630" s="20"/>
      <c r="K12630" s="21"/>
      <c r="L12630" s="21"/>
      <c r="M12630" s="19"/>
      <c r="N12630" s="19"/>
    </row>
    <row r="12631" spans="8:14">
      <c r="H12631" s="18"/>
      <c r="I12631" s="20"/>
      <c r="K12631" s="21"/>
      <c r="L12631" s="21"/>
      <c r="M12631" s="19"/>
      <c r="N12631" s="19"/>
    </row>
    <row r="12632" spans="8:14">
      <c r="H12632" s="18"/>
      <c r="I12632" s="20"/>
      <c r="K12632" s="21"/>
      <c r="L12632" s="21"/>
      <c r="M12632" s="19"/>
      <c r="N12632" s="19"/>
    </row>
    <row r="12633" spans="8:14">
      <c r="H12633" s="18"/>
      <c r="I12633" s="20"/>
      <c r="K12633" s="21"/>
      <c r="L12633" s="21"/>
      <c r="M12633" s="19"/>
      <c r="N12633" s="19"/>
    </row>
    <row r="12634" spans="8:14">
      <c r="H12634" s="18"/>
      <c r="I12634" s="20"/>
      <c r="K12634" s="21"/>
      <c r="L12634" s="21"/>
      <c r="M12634" s="19"/>
      <c r="N12634" s="19"/>
    </row>
    <row r="12635" spans="8:14">
      <c r="H12635" s="18"/>
      <c r="I12635" s="20"/>
      <c r="K12635" s="21"/>
      <c r="L12635" s="21"/>
      <c r="M12635" s="19"/>
      <c r="N12635" s="19"/>
    </row>
    <row r="12636" spans="8:14">
      <c r="H12636" s="18"/>
      <c r="I12636" s="20"/>
      <c r="K12636" s="21"/>
      <c r="L12636" s="21"/>
      <c r="M12636" s="19"/>
      <c r="N12636" s="19"/>
    </row>
    <row r="12637" spans="8:14">
      <c r="H12637" s="18"/>
      <c r="I12637" s="20"/>
      <c r="K12637" s="21"/>
      <c r="L12637" s="21"/>
      <c r="M12637" s="19"/>
      <c r="N12637" s="19"/>
    </row>
    <row r="12638" spans="8:14">
      <c r="H12638" s="18"/>
      <c r="I12638" s="20"/>
      <c r="K12638" s="21"/>
      <c r="L12638" s="21"/>
      <c r="M12638" s="19"/>
      <c r="N12638" s="19"/>
    </row>
    <row r="12639" spans="8:14">
      <c r="H12639" s="18"/>
      <c r="I12639" s="20"/>
      <c r="K12639" s="21"/>
      <c r="L12639" s="21"/>
      <c r="M12639" s="19"/>
      <c r="N12639" s="19"/>
    </row>
    <row r="12640" spans="8:14">
      <c r="H12640" s="18"/>
      <c r="I12640" s="20"/>
      <c r="K12640" s="21"/>
      <c r="L12640" s="21"/>
      <c r="M12640" s="19"/>
      <c r="N12640" s="19"/>
    </row>
    <row r="12641" spans="8:14">
      <c r="H12641" s="18"/>
      <c r="I12641" s="20"/>
      <c r="K12641" s="21"/>
      <c r="L12641" s="21"/>
      <c r="M12641" s="19"/>
      <c r="N12641" s="19"/>
    </row>
    <row r="12642" spans="8:14">
      <c r="H12642" s="18"/>
      <c r="I12642" s="20"/>
      <c r="K12642" s="21"/>
      <c r="L12642" s="21"/>
      <c r="M12642" s="19"/>
      <c r="N12642" s="19"/>
    </row>
    <row r="12643" spans="8:14">
      <c r="H12643" s="18"/>
      <c r="I12643" s="20"/>
      <c r="K12643" s="21"/>
      <c r="L12643" s="21"/>
      <c r="M12643" s="19"/>
      <c r="N12643" s="19"/>
    </row>
    <row r="12644" spans="8:14">
      <c r="H12644" s="18"/>
      <c r="I12644" s="20"/>
      <c r="K12644" s="21"/>
      <c r="L12644" s="21"/>
      <c r="M12644" s="19"/>
      <c r="N12644" s="19"/>
    </row>
    <row r="12645" spans="8:14">
      <c r="H12645" s="18"/>
      <c r="I12645" s="20"/>
      <c r="K12645" s="21"/>
      <c r="L12645" s="21"/>
      <c r="M12645" s="19"/>
      <c r="N12645" s="19"/>
    </row>
    <row r="12646" spans="8:14">
      <c r="H12646" s="18"/>
      <c r="I12646" s="20"/>
      <c r="K12646" s="21"/>
      <c r="L12646" s="21"/>
      <c r="M12646" s="19"/>
      <c r="N12646" s="19"/>
    </row>
    <row r="12647" spans="8:14">
      <c r="H12647" s="18"/>
      <c r="I12647" s="20"/>
      <c r="K12647" s="21"/>
      <c r="L12647" s="21"/>
      <c r="M12647" s="19"/>
      <c r="N12647" s="19"/>
    </row>
    <row r="12648" spans="8:14">
      <c r="H12648" s="18"/>
      <c r="I12648" s="20"/>
      <c r="K12648" s="21"/>
      <c r="L12648" s="21"/>
      <c r="M12648" s="19"/>
      <c r="N12648" s="19"/>
    </row>
    <row r="12649" spans="8:14">
      <c r="H12649" s="18"/>
      <c r="I12649" s="20"/>
      <c r="K12649" s="21"/>
      <c r="L12649" s="21"/>
      <c r="M12649" s="19"/>
      <c r="N12649" s="19"/>
    </row>
    <row r="12650" spans="8:14">
      <c r="H12650" s="18"/>
      <c r="I12650" s="20"/>
      <c r="K12650" s="21"/>
      <c r="L12650" s="21"/>
      <c r="M12650" s="19"/>
      <c r="N12650" s="19"/>
    </row>
    <row r="12651" spans="8:14">
      <c r="H12651" s="18"/>
      <c r="I12651" s="20"/>
      <c r="K12651" s="21"/>
      <c r="L12651" s="21"/>
      <c r="M12651" s="19"/>
      <c r="N12651" s="19"/>
    </row>
    <row r="12652" spans="8:14">
      <c r="H12652" s="18"/>
      <c r="I12652" s="20"/>
      <c r="K12652" s="21"/>
      <c r="L12652" s="21"/>
      <c r="M12652" s="19"/>
      <c r="N12652" s="19"/>
    </row>
    <row r="12653" spans="8:14">
      <c r="H12653" s="18"/>
      <c r="I12653" s="20"/>
      <c r="K12653" s="21"/>
      <c r="L12653" s="21"/>
      <c r="M12653" s="19"/>
      <c r="N12653" s="19"/>
    </row>
    <row r="12654" spans="8:14">
      <c r="H12654" s="18"/>
      <c r="I12654" s="20"/>
      <c r="K12654" s="21"/>
      <c r="L12654" s="21"/>
      <c r="M12654" s="19"/>
      <c r="N12654" s="19"/>
    </row>
    <row r="12655" spans="8:14">
      <c r="H12655" s="18"/>
      <c r="I12655" s="20"/>
      <c r="K12655" s="21"/>
      <c r="L12655" s="21"/>
      <c r="M12655" s="19"/>
      <c r="N12655" s="19"/>
    </row>
    <row r="12656" spans="8:14">
      <c r="H12656" s="18"/>
      <c r="I12656" s="20"/>
      <c r="K12656" s="21"/>
      <c r="L12656" s="21"/>
      <c r="M12656" s="19"/>
      <c r="N12656" s="19"/>
    </row>
    <row r="12657" spans="8:14">
      <c r="H12657" s="18"/>
      <c r="I12657" s="20"/>
      <c r="K12657" s="21"/>
      <c r="L12657" s="21"/>
      <c r="M12657" s="19"/>
      <c r="N12657" s="19"/>
    </row>
    <row r="12658" spans="8:14">
      <c r="H12658" s="18"/>
      <c r="I12658" s="20"/>
      <c r="K12658" s="21"/>
      <c r="L12658" s="21"/>
      <c r="M12658" s="19"/>
      <c r="N12658" s="19"/>
    </row>
    <row r="12659" spans="8:14">
      <c r="H12659" s="18"/>
      <c r="I12659" s="20"/>
      <c r="K12659" s="21"/>
      <c r="L12659" s="21"/>
      <c r="M12659" s="19"/>
      <c r="N12659" s="19"/>
    </row>
    <row r="12660" spans="8:14">
      <c r="H12660" s="18"/>
      <c r="I12660" s="20"/>
      <c r="K12660" s="21"/>
      <c r="L12660" s="21"/>
      <c r="M12660" s="19"/>
      <c r="N12660" s="19"/>
    </row>
    <row r="12661" spans="8:14">
      <c r="H12661" s="18"/>
      <c r="I12661" s="20"/>
      <c r="K12661" s="21"/>
      <c r="L12661" s="21"/>
      <c r="M12661" s="19"/>
      <c r="N12661" s="19"/>
    </row>
    <row r="12662" spans="8:14">
      <c r="H12662" s="18"/>
      <c r="I12662" s="20"/>
      <c r="K12662" s="21"/>
      <c r="L12662" s="21"/>
      <c r="M12662" s="19"/>
      <c r="N12662" s="19"/>
    </row>
    <row r="12663" spans="8:14">
      <c r="H12663" s="18"/>
      <c r="I12663" s="20"/>
      <c r="K12663" s="21"/>
      <c r="L12663" s="21"/>
      <c r="M12663" s="19"/>
      <c r="N12663" s="19"/>
    </row>
    <row r="12664" spans="8:14">
      <c r="H12664" s="18"/>
      <c r="I12664" s="20"/>
      <c r="K12664" s="21"/>
      <c r="L12664" s="21"/>
      <c r="M12664" s="19"/>
      <c r="N12664" s="19"/>
    </row>
    <row r="12665" spans="8:14">
      <c r="H12665" s="18"/>
      <c r="I12665" s="20"/>
      <c r="K12665" s="21"/>
      <c r="L12665" s="21"/>
      <c r="M12665" s="19"/>
      <c r="N12665" s="19"/>
    </row>
    <row r="12666" spans="8:14">
      <c r="H12666" s="18"/>
      <c r="I12666" s="20"/>
      <c r="K12666" s="21"/>
      <c r="L12666" s="21"/>
      <c r="M12666" s="19"/>
      <c r="N12666" s="19"/>
    </row>
    <row r="12667" spans="8:14">
      <c r="H12667" s="18"/>
      <c r="I12667" s="20"/>
      <c r="K12667" s="21"/>
      <c r="L12667" s="21"/>
      <c r="M12667" s="19"/>
      <c r="N12667" s="19"/>
    </row>
    <row r="12668" spans="8:14">
      <c r="H12668" s="18"/>
      <c r="I12668" s="20"/>
      <c r="K12668" s="21"/>
      <c r="L12668" s="21"/>
      <c r="M12668" s="19"/>
      <c r="N12668" s="19"/>
    </row>
    <row r="12669" spans="8:14">
      <c r="H12669" s="18"/>
      <c r="I12669" s="20"/>
      <c r="K12669" s="21"/>
      <c r="L12669" s="21"/>
      <c r="M12669" s="19"/>
      <c r="N12669" s="19"/>
    </row>
    <row r="12670" spans="8:14">
      <c r="H12670" s="18"/>
      <c r="I12670" s="20"/>
      <c r="K12670" s="21"/>
      <c r="L12670" s="21"/>
      <c r="M12670" s="19"/>
      <c r="N12670" s="19"/>
    </row>
    <row r="12671" spans="8:14">
      <c r="H12671" s="18"/>
      <c r="I12671" s="20"/>
      <c r="K12671" s="21"/>
      <c r="L12671" s="21"/>
      <c r="M12671" s="19"/>
      <c r="N12671" s="19"/>
    </row>
    <row r="12672" spans="8:14">
      <c r="H12672" s="18"/>
      <c r="I12672" s="20"/>
      <c r="K12672" s="21"/>
      <c r="L12672" s="21"/>
      <c r="M12672" s="19"/>
      <c r="N12672" s="19"/>
    </row>
    <row r="12673" spans="8:14">
      <c r="H12673" s="18"/>
      <c r="I12673" s="20"/>
      <c r="K12673" s="21"/>
      <c r="L12673" s="21"/>
      <c r="M12673" s="19"/>
      <c r="N12673" s="19"/>
    </row>
    <row r="12674" spans="8:14">
      <c r="H12674" s="18"/>
      <c r="I12674" s="20"/>
      <c r="K12674" s="21"/>
      <c r="L12674" s="21"/>
      <c r="M12674" s="19"/>
      <c r="N12674" s="19"/>
    </row>
    <row r="12675" spans="8:14">
      <c r="H12675" s="18"/>
      <c r="I12675" s="20"/>
      <c r="K12675" s="21"/>
      <c r="L12675" s="21"/>
      <c r="M12675" s="19"/>
      <c r="N12675" s="19"/>
    </row>
    <row r="12676" spans="8:14">
      <c r="H12676" s="18"/>
      <c r="I12676" s="20"/>
      <c r="K12676" s="21"/>
      <c r="L12676" s="21"/>
      <c r="M12676" s="19"/>
      <c r="N12676" s="19"/>
    </row>
    <row r="12677" spans="8:14">
      <c r="H12677" s="18"/>
      <c r="I12677" s="20"/>
      <c r="K12677" s="21"/>
      <c r="L12677" s="21"/>
      <c r="M12677" s="19"/>
      <c r="N12677" s="19"/>
    </row>
    <row r="12678" spans="8:14">
      <c r="H12678" s="18"/>
      <c r="I12678" s="20"/>
      <c r="K12678" s="21"/>
      <c r="L12678" s="21"/>
      <c r="M12678" s="19"/>
      <c r="N12678" s="19"/>
    </row>
    <row r="12679" spans="8:14">
      <c r="H12679" s="18"/>
      <c r="I12679" s="20"/>
      <c r="K12679" s="21"/>
      <c r="L12679" s="21"/>
      <c r="M12679" s="19"/>
      <c r="N12679" s="19"/>
    </row>
    <row r="12680" spans="8:14">
      <c r="H12680" s="18"/>
      <c r="I12680" s="20"/>
      <c r="K12680" s="21"/>
      <c r="L12680" s="21"/>
      <c r="M12680" s="19"/>
      <c r="N12680" s="19"/>
    </row>
    <row r="12681" spans="8:14">
      <c r="H12681" s="18"/>
      <c r="I12681" s="20"/>
      <c r="K12681" s="21"/>
      <c r="L12681" s="21"/>
      <c r="M12681" s="19"/>
      <c r="N12681" s="19"/>
    </row>
    <row r="12682" spans="8:14">
      <c r="H12682" s="18"/>
      <c r="I12682" s="20"/>
      <c r="K12682" s="21"/>
      <c r="L12682" s="21"/>
      <c r="M12682" s="19"/>
      <c r="N12682" s="19"/>
    </row>
    <row r="12683" spans="8:14">
      <c r="H12683" s="18"/>
      <c r="I12683" s="20"/>
      <c r="K12683" s="21"/>
      <c r="L12683" s="21"/>
      <c r="M12683" s="19"/>
      <c r="N12683" s="19"/>
    </row>
    <row r="12684" spans="8:14">
      <c r="H12684" s="18"/>
      <c r="I12684" s="20"/>
      <c r="K12684" s="21"/>
      <c r="L12684" s="21"/>
      <c r="M12684" s="19"/>
      <c r="N12684" s="19"/>
    </row>
    <row r="12685" spans="8:14">
      <c r="H12685" s="18"/>
      <c r="I12685" s="20"/>
      <c r="K12685" s="21"/>
      <c r="L12685" s="21"/>
      <c r="M12685" s="19"/>
      <c r="N12685" s="19"/>
    </row>
    <row r="12686" spans="8:14">
      <c r="H12686" s="18"/>
      <c r="I12686" s="20"/>
      <c r="K12686" s="21"/>
      <c r="L12686" s="21"/>
      <c r="M12686" s="19"/>
      <c r="N12686" s="19"/>
    </row>
    <row r="12687" spans="8:14">
      <c r="H12687" s="18"/>
      <c r="I12687" s="20"/>
      <c r="K12687" s="21"/>
      <c r="L12687" s="21"/>
      <c r="M12687" s="19"/>
      <c r="N12687" s="19"/>
    </row>
    <row r="12688" spans="8:14">
      <c r="H12688" s="18"/>
      <c r="I12688" s="20"/>
      <c r="K12688" s="21"/>
      <c r="L12688" s="21"/>
      <c r="M12688" s="19"/>
      <c r="N12688" s="19"/>
    </row>
    <row r="12689" spans="8:14">
      <c r="H12689" s="18"/>
      <c r="I12689" s="20"/>
      <c r="K12689" s="21"/>
      <c r="L12689" s="21"/>
      <c r="M12689" s="19"/>
      <c r="N12689" s="19"/>
    </row>
    <row r="12690" spans="8:14">
      <c r="H12690" s="18"/>
      <c r="I12690" s="20"/>
      <c r="K12690" s="21"/>
      <c r="L12690" s="21"/>
      <c r="M12690" s="19"/>
      <c r="N12690" s="19"/>
    </row>
    <row r="12691" spans="8:14">
      <c r="H12691" s="18"/>
      <c r="I12691" s="20"/>
      <c r="K12691" s="21"/>
      <c r="L12691" s="21"/>
      <c r="M12691" s="19"/>
      <c r="N12691" s="19"/>
    </row>
    <row r="12692" spans="8:14">
      <c r="H12692" s="18"/>
      <c r="I12692" s="20"/>
      <c r="K12692" s="21"/>
      <c r="L12692" s="21"/>
      <c r="M12692" s="19"/>
      <c r="N12692" s="19"/>
    </row>
    <row r="12693" spans="8:14">
      <c r="H12693" s="18"/>
      <c r="I12693" s="20"/>
      <c r="K12693" s="21"/>
      <c r="L12693" s="21"/>
      <c r="M12693" s="19"/>
      <c r="N12693" s="19"/>
    </row>
    <row r="12694" spans="8:14">
      <c r="H12694" s="18"/>
      <c r="I12694" s="20"/>
      <c r="K12694" s="21"/>
      <c r="L12694" s="21"/>
      <c r="M12694" s="19"/>
      <c r="N12694" s="19"/>
    </row>
    <row r="12695" spans="8:14">
      <c r="H12695" s="18"/>
      <c r="I12695" s="20"/>
      <c r="K12695" s="21"/>
      <c r="L12695" s="21"/>
      <c r="M12695" s="19"/>
      <c r="N12695" s="19"/>
    </row>
    <row r="12696" spans="8:14">
      <c r="H12696" s="18"/>
      <c r="I12696" s="20"/>
      <c r="K12696" s="21"/>
      <c r="L12696" s="21"/>
      <c r="M12696" s="19"/>
      <c r="N12696" s="19"/>
    </row>
    <row r="12697" spans="8:14">
      <c r="H12697" s="18"/>
      <c r="I12697" s="20"/>
      <c r="K12697" s="21"/>
      <c r="L12697" s="21"/>
      <c r="M12697" s="19"/>
      <c r="N12697" s="19"/>
    </row>
    <row r="12698" spans="8:14">
      <c r="H12698" s="18"/>
      <c r="I12698" s="20"/>
      <c r="K12698" s="21"/>
      <c r="L12698" s="21"/>
      <c r="M12698" s="19"/>
      <c r="N12698" s="19"/>
    </row>
    <row r="12699" spans="8:14">
      <c r="H12699" s="18"/>
      <c r="I12699" s="20"/>
      <c r="K12699" s="21"/>
      <c r="L12699" s="21"/>
      <c r="M12699" s="19"/>
      <c r="N12699" s="19"/>
    </row>
    <row r="12700" spans="8:14">
      <c r="H12700" s="18"/>
      <c r="I12700" s="20"/>
      <c r="K12700" s="21"/>
      <c r="L12700" s="21"/>
      <c r="M12700" s="19"/>
      <c r="N12700" s="19"/>
    </row>
    <row r="12701" spans="8:14">
      <c r="H12701" s="18"/>
      <c r="I12701" s="20"/>
      <c r="K12701" s="21"/>
      <c r="L12701" s="21"/>
      <c r="M12701" s="19"/>
      <c r="N12701" s="19"/>
    </row>
    <row r="12702" spans="8:14">
      <c r="H12702" s="18"/>
      <c r="I12702" s="20"/>
      <c r="K12702" s="21"/>
      <c r="L12702" s="21"/>
      <c r="M12702" s="19"/>
      <c r="N12702" s="19"/>
    </row>
    <row r="12703" spans="8:14">
      <c r="H12703" s="18"/>
      <c r="I12703" s="20"/>
      <c r="K12703" s="21"/>
      <c r="L12703" s="21"/>
      <c r="M12703" s="19"/>
      <c r="N12703" s="19"/>
    </row>
    <row r="12704" spans="8:14">
      <c r="H12704" s="18"/>
      <c r="I12704" s="20"/>
      <c r="K12704" s="21"/>
      <c r="L12704" s="21"/>
      <c r="M12704" s="19"/>
      <c r="N12704" s="19"/>
    </row>
    <row r="12705" spans="8:14">
      <c r="H12705" s="18"/>
      <c r="I12705" s="20"/>
      <c r="K12705" s="21"/>
      <c r="L12705" s="21"/>
      <c r="M12705" s="19"/>
      <c r="N12705" s="19"/>
    </row>
    <row r="12706" spans="8:14">
      <c r="H12706" s="18"/>
      <c r="I12706" s="20"/>
      <c r="K12706" s="21"/>
      <c r="L12706" s="21"/>
      <c r="M12706" s="19"/>
      <c r="N12706" s="19"/>
    </row>
    <row r="12707" spans="8:14">
      <c r="H12707" s="18"/>
      <c r="I12707" s="20"/>
      <c r="K12707" s="21"/>
      <c r="L12707" s="21"/>
      <c r="M12707" s="19"/>
      <c r="N12707" s="19"/>
    </row>
    <row r="12708" spans="8:14">
      <c r="H12708" s="18"/>
      <c r="I12708" s="20"/>
      <c r="K12708" s="21"/>
      <c r="L12708" s="21"/>
      <c r="M12708" s="19"/>
      <c r="N12708" s="19"/>
    </row>
    <row r="12709" spans="8:14">
      <c r="H12709" s="18"/>
      <c r="I12709" s="20"/>
      <c r="K12709" s="21"/>
      <c r="L12709" s="21"/>
      <c r="M12709" s="19"/>
      <c r="N12709" s="19"/>
    </row>
    <row r="12710" spans="8:14">
      <c r="H12710" s="18"/>
      <c r="I12710" s="20"/>
      <c r="K12710" s="21"/>
      <c r="L12710" s="21"/>
      <c r="M12710" s="19"/>
      <c r="N12710" s="19"/>
    </row>
    <row r="12711" spans="8:14">
      <c r="H12711" s="18"/>
      <c r="I12711" s="20"/>
      <c r="K12711" s="21"/>
      <c r="L12711" s="21"/>
      <c r="M12711" s="19"/>
      <c r="N12711" s="19"/>
    </row>
    <row r="12712" spans="8:14">
      <c r="H12712" s="18"/>
      <c r="I12712" s="20"/>
      <c r="K12712" s="21"/>
      <c r="L12712" s="21"/>
      <c r="M12712" s="19"/>
      <c r="N12712" s="19"/>
    </row>
    <row r="12713" spans="8:14">
      <c r="H12713" s="18"/>
      <c r="I12713" s="20"/>
      <c r="K12713" s="21"/>
      <c r="L12713" s="21"/>
      <c r="M12713" s="19"/>
      <c r="N12713" s="19"/>
    </row>
    <row r="12714" spans="8:14">
      <c r="H12714" s="18"/>
      <c r="I12714" s="20"/>
      <c r="K12714" s="21"/>
      <c r="L12714" s="21"/>
      <c r="M12714" s="19"/>
      <c r="N12714" s="19"/>
    </row>
    <row r="12715" spans="8:14">
      <c r="H12715" s="18"/>
      <c r="I12715" s="20"/>
      <c r="K12715" s="21"/>
      <c r="L12715" s="21"/>
      <c r="M12715" s="19"/>
      <c r="N12715" s="19"/>
    </row>
    <row r="12716" spans="8:14">
      <c r="H12716" s="18"/>
      <c r="I12716" s="20"/>
      <c r="K12716" s="21"/>
      <c r="L12716" s="21"/>
      <c r="M12716" s="19"/>
      <c r="N12716" s="19"/>
    </row>
    <row r="12717" spans="8:14">
      <c r="H12717" s="18"/>
      <c r="I12717" s="20"/>
      <c r="K12717" s="21"/>
      <c r="L12717" s="21"/>
      <c r="M12717" s="19"/>
      <c r="N12717" s="19"/>
    </row>
    <row r="12718" spans="8:14">
      <c r="H12718" s="18"/>
      <c r="I12718" s="20"/>
      <c r="K12718" s="21"/>
      <c r="L12718" s="21"/>
      <c r="M12718" s="19"/>
      <c r="N12718" s="19"/>
    </row>
    <row r="12719" spans="8:14">
      <c r="H12719" s="18"/>
      <c r="I12719" s="20"/>
      <c r="K12719" s="21"/>
      <c r="L12719" s="21"/>
      <c r="M12719" s="19"/>
      <c r="N12719" s="19"/>
    </row>
    <row r="12720" spans="8:14">
      <c r="H12720" s="18"/>
      <c r="I12720" s="20"/>
      <c r="K12720" s="21"/>
      <c r="L12720" s="21"/>
      <c r="M12720" s="19"/>
      <c r="N12720" s="19"/>
    </row>
    <row r="12721" spans="8:14">
      <c r="H12721" s="18"/>
      <c r="I12721" s="20"/>
      <c r="K12721" s="21"/>
      <c r="L12721" s="21"/>
      <c r="M12721" s="19"/>
      <c r="N12721" s="19"/>
    </row>
    <row r="12722" spans="8:14">
      <c r="H12722" s="18"/>
      <c r="I12722" s="20"/>
      <c r="K12722" s="21"/>
      <c r="L12722" s="21"/>
      <c r="M12722" s="19"/>
      <c r="N12722" s="19"/>
    </row>
    <row r="12723" spans="8:14">
      <c r="H12723" s="18"/>
      <c r="I12723" s="20"/>
      <c r="K12723" s="21"/>
      <c r="L12723" s="21"/>
      <c r="M12723" s="19"/>
      <c r="N12723" s="19"/>
    </row>
    <row r="12724" spans="8:14">
      <c r="H12724" s="18"/>
      <c r="I12724" s="20"/>
      <c r="K12724" s="21"/>
      <c r="L12724" s="21"/>
      <c r="M12724" s="19"/>
      <c r="N12724" s="19"/>
    </row>
    <row r="12725" spans="8:14">
      <c r="H12725" s="18"/>
      <c r="I12725" s="20"/>
      <c r="K12725" s="21"/>
      <c r="L12725" s="21"/>
      <c r="M12725" s="19"/>
      <c r="N12725" s="19"/>
    </row>
    <row r="12726" spans="8:14">
      <c r="H12726" s="18"/>
      <c r="I12726" s="20"/>
      <c r="K12726" s="21"/>
      <c r="L12726" s="21"/>
      <c r="M12726" s="19"/>
      <c r="N12726" s="19"/>
    </row>
    <row r="12727" spans="8:14">
      <c r="H12727" s="18"/>
      <c r="I12727" s="20"/>
      <c r="K12727" s="21"/>
      <c r="L12727" s="21"/>
      <c r="M12727" s="19"/>
      <c r="N12727" s="19"/>
    </row>
    <row r="12728" spans="8:14">
      <c r="H12728" s="18"/>
      <c r="I12728" s="20"/>
      <c r="K12728" s="21"/>
      <c r="L12728" s="21"/>
      <c r="M12728" s="19"/>
      <c r="N12728" s="19"/>
    </row>
    <row r="12729" spans="8:14">
      <c r="H12729" s="18"/>
      <c r="I12729" s="20"/>
      <c r="K12729" s="21"/>
      <c r="L12729" s="21"/>
      <c r="M12729" s="19"/>
      <c r="N12729" s="19"/>
    </row>
    <row r="12730" spans="8:14">
      <c r="H12730" s="18"/>
      <c r="I12730" s="20"/>
      <c r="K12730" s="21"/>
      <c r="L12730" s="21"/>
      <c r="M12730" s="19"/>
      <c r="N12730" s="19"/>
    </row>
    <row r="12731" spans="8:14">
      <c r="H12731" s="18"/>
      <c r="I12731" s="20"/>
      <c r="K12731" s="21"/>
      <c r="L12731" s="21"/>
      <c r="M12731" s="19"/>
      <c r="N12731" s="19"/>
    </row>
    <row r="12732" spans="8:14">
      <c r="H12732" s="18"/>
      <c r="I12732" s="20"/>
      <c r="K12732" s="21"/>
      <c r="L12732" s="21"/>
      <c r="M12732" s="19"/>
      <c r="N12732" s="19"/>
    </row>
    <row r="12733" spans="8:14">
      <c r="H12733" s="18"/>
      <c r="I12733" s="20"/>
      <c r="K12733" s="21"/>
      <c r="L12733" s="21"/>
      <c r="M12733" s="19"/>
      <c r="N12733" s="19"/>
    </row>
    <row r="12734" spans="8:14">
      <c r="H12734" s="18"/>
      <c r="I12734" s="20"/>
      <c r="K12734" s="21"/>
      <c r="L12734" s="21"/>
      <c r="M12734" s="19"/>
      <c r="N12734" s="19"/>
    </row>
    <row r="12735" spans="8:14">
      <c r="H12735" s="18"/>
      <c r="I12735" s="20"/>
      <c r="K12735" s="21"/>
      <c r="L12735" s="21"/>
      <c r="M12735" s="19"/>
      <c r="N12735" s="19"/>
    </row>
    <row r="12736" spans="8:14">
      <c r="H12736" s="18"/>
      <c r="I12736" s="20"/>
      <c r="K12736" s="21"/>
      <c r="L12736" s="21"/>
      <c r="M12736" s="19"/>
      <c r="N12736" s="19"/>
    </row>
    <row r="12737" spans="8:14">
      <c r="H12737" s="18"/>
      <c r="I12737" s="20"/>
      <c r="K12737" s="21"/>
      <c r="L12737" s="21"/>
      <c r="M12737" s="19"/>
      <c r="N12737" s="19"/>
    </row>
    <row r="12738" spans="8:14">
      <c r="H12738" s="18"/>
      <c r="I12738" s="20"/>
      <c r="K12738" s="21"/>
      <c r="L12738" s="21"/>
      <c r="M12738" s="19"/>
      <c r="N12738" s="19"/>
    </row>
    <row r="12739" spans="8:14">
      <c r="H12739" s="18"/>
      <c r="I12739" s="20"/>
      <c r="K12739" s="21"/>
      <c r="L12739" s="21"/>
      <c r="M12739" s="19"/>
      <c r="N12739" s="19"/>
    </row>
    <row r="12740" spans="8:14">
      <c r="H12740" s="18"/>
      <c r="I12740" s="20"/>
      <c r="K12740" s="21"/>
      <c r="L12740" s="21"/>
      <c r="M12740" s="19"/>
      <c r="N12740" s="19"/>
    </row>
    <row r="12741" spans="8:14">
      <c r="H12741" s="18"/>
      <c r="I12741" s="20"/>
      <c r="K12741" s="21"/>
      <c r="L12741" s="21"/>
      <c r="M12741" s="19"/>
      <c r="N12741" s="19"/>
    </row>
    <row r="12742" spans="8:14">
      <c r="H12742" s="18"/>
      <c r="I12742" s="20"/>
      <c r="K12742" s="21"/>
      <c r="L12742" s="21"/>
      <c r="M12742" s="19"/>
      <c r="N12742" s="19"/>
    </row>
    <row r="12743" spans="8:14">
      <c r="H12743" s="18"/>
      <c r="I12743" s="20"/>
      <c r="K12743" s="21"/>
      <c r="L12743" s="21"/>
      <c r="M12743" s="19"/>
      <c r="N12743" s="19"/>
    </row>
    <row r="12744" spans="8:14">
      <c r="H12744" s="18"/>
      <c r="I12744" s="20"/>
      <c r="K12744" s="21"/>
      <c r="L12744" s="21"/>
      <c r="M12744" s="19"/>
      <c r="N12744" s="19"/>
    </row>
    <row r="12745" spans="8:14">
      <c r="H12745" s="18"/>
      <c r="I12745" s="20"/>
      <c r="K12745" s="21"/>
      <c r="L12745" s="21"/>
      <c r="M12745" s="19"/>
      <c r="N12745" s="19"/>
    </row>
    <row r="12746" spans="8:14">
      <c r="H12746" s="18"/>
      <c r="I12746" s="20"/>
      <c r="K12746" s="21"/>
      <c r="L12746" s="21"/>
      <c r="M12746" s="19"/>
      <c r="N12746" s="19"/>
    </row>
    <row r="12747" spans="8:14">
      <c r="H12747" s="18"/>
      <c r="I12747" s="20"/>
      <c r="K12747" s="21"/>
      <c r="L12747" s="21"/>
      <c r="M12747" s="19"/>
      <c r="N12747" s="19"/>
    </row>
    <row r="12748" spans="8:14">
      <c r="H12748" s="18"/>
      <c r="I12748" s="20"/>
      <c r="K12748" s="21"/>
      <c r="L12748" s="21"/>
      <c r="M12748" s="19"/>
      <c r="N12748" s="19"/>
    </row>
    <row r="12749" spans="8:14">
      <c r="H12749" s="18"/>
      <c r="I12749" s="20"/>
      <c r="K12749" s="21"/>
      <c r="L12749" s="21"/>
      <c r="M12749" s="19"/>
      <c r="N12749" s="19"/>
    </row>
    <row r="12750" spans="8:14">
      <c r="H12750" s="18"/>
      <c r="I12750" s="20"/>
      <c r="K12750" s="21"/>
      <c r="L12750" s="21"/>
      <c r="M12750" s="19"/>
      <c r="N12750" s="19"/>
    </row>
    <row r="12751" spans="8:14">
      <c r="H12751" s="18"/>
      <c r="I12751" s="20"/>
      <c r="K12751" s="21"/>
      <c r="L12751" s="21"/>
      <c r="M12751" s="19"/>
      <c r="N12751" s="19"/>
    </row>
    <row r="12752" spans="8:14">
      <c r="H12752" s="18"/>
      <c r="I12752" s="20"/>
      <c r="K12752" s="21"/>
      <c r="L12752" s="21"/>
      <c r="M12752" s="19"/>
      <c r="N12752" s="19"/>
    </row>
    <row r="12753" spans="8:14">
      <c r="H12753" s="18"/>
      <c r="I12753" s="20"/>
      <c r="K12753" s="21"/>
      <c r="L12753" s="21"/>
      <c r="M12753" s="19"/>
      <c r="N12753" s="19"/>
    </row>
    <row r="12754" spans="8:14">
      <c r="H12754" s="18"/>
      <c r="I12754" s="20"/>
      <c r="K12754" s="21"/>
      <c r="L12754" s="21"/>
      <c r="M12754" s="19"/>
      <c r="N12754" s="19"/>
    </row>
    <row r="12755" spans="8:14">
      <c r="H12755" s="18"/>
      <c r="I12755" s="20"/>
      <c r="K12755" s="21"/>
      <c r="L12755" s="21"/>
      <c r="M12755" s="19"/>
      <c r="N12755" s="19"/>
    </row>
    <row r="12756" spans="8:14">
      <c r="H12756" s="18"/>
      <c r="I12756" s="20"/>
      <c r="K12756" s="21"/>
      <c r="L12756" s="21"/>
      <c r="M12756" s="19"/>
      <c r="N12756" s="19"/>
    </row>
    <row r="12757" spans="8:14">
      <c r="H12757" s="18"/>
      <c r="I12757" s="20"/>
      <c r="K12757" s="21"/>
      <c r="L12757" s="21"/>
      <c r="M12757" s="19"/>
      <c r="N12757" s="19"/>
    </row>
    <row r="12758" spans="8:14">
      <c r="H12758" s="18"/>
      <c r="I12758" s="20"/>
      <c r="K12758" s="21"/>
      <c r="L12758" s="21"/>
      <c r="M12758" s="19"/>
      <c r="N12758" s="19"/>
    </row>
    <row r="12759" spans="8:14">
      <c r="H12759" s="18"/>
      <c r="I12759" s="20"/>
      <c r="K12759" s="21"/>
      <c r="L12759" s="21"/>
      <c r="M12759" s="19"/>
      <c r="N12759" s="19"/>
    </row>
    <row r="12760" spans="8:14">
      <c r="H12760" s="18"/>
      <c r="I12760" s="20"/>
      <c r="K12760" s="21"/>
      <c r="L12760" s="21"/>
      <c r="M12760" s="19"/>
      <c r="N12760" s="19"/>
    </row>
    <row r="12761" spans="8:14">
      <c r="H12761" s="18"/>
      <c r="I12761" s="20"/>
      <c r="K12761" s="21"/>
      <c r="L12761" s="21"/>
      <c r="M12761" s="19"/>
      <c r="N12761" s="19"/>
    </row>
    <row r="12762" spans="8:14">
      <c r="H12762" s="18"/>
      <c r="I12762" s="20"/>
      <c r="K12762" s="21"/>
      <c r="L12762" s="21"/>
      <c r="M12762" s="19"/>
      <c r="N12762" s="19"/>
    </row>
    <row r="12763" spans="8:14">
      <c r="H12763" s="18"/>
      <c r="I12763" s="20"/>
      <c r="K12763" s="21"/>
      <c r="L12763" s="21"/>
      <c r="M12763" s="19"/>
      <c r="N12763" s="19"/>
    </row>
    <row r="12764" spans="8:14">
      <c r="H12764" s="18"/>
      <c r="I12764" s="20"/>
      <c r="K12764" s="21"/>
      <c r="L12764" s="21"/>
      <c r="M12764" s="19"/>
      <c r="N12764" s="19"/>
    </row>
    <row r="12765" spans="8:14">
      <c r="H12765" s="18"/>
      <c r="I12765" s="20"/>
      <c r="K12765" s="21"/>
      <c r="L12765" s="21"/>
      <c r="M12765" s="19"/>
      <c r="N12765" s="19"/>
    </row>
    <row r="12766" spans="8:14">
      <c r="H12766" s="18"/>
      <c r="I12766" s="20"/>
      <c r="K12766" s="21"/>
      <c r="L12766" s="21"/>
      <c r="M12766" s="19"/>
      <c r="N12766" s="19"/>
    </row>
    <row r="12767" spans="8:14">
      <c r="H12767" s="18"/>
      <c r="I12767" s="20"/>
      <c r="K12767" s="21"/>
      <c r="L12767" s="21"/>
      <c r="M12767" s="19"/>
      <c r="N12767" s="19"/>
    </row>
    <row r="12768" spans="8:14">
      <c r="H12768" s="18"/>
      <c r="I12768" s="20"/>
      <c r="K12768" s="21"/>
      <c r="L12768" s="21"/>
      <c r="M12768" s="19"/>
      <c r="N12768" s="19"/>
    </row>
    <row r="12769" spans="8:14">
      <c r="H12769" s="18"/>
      <c r="I12769" s="20"/>
      <c r="K12769" s="21"/>
      <c r="L12769" s="21"/>
      <c r="M12769" s="19"/>
      <c r="N12769" s="19"/>
    </row>
    <row r="12770" spans="8:14">
      <c r="H12770" s="18"/>
      <c r="I12770" s="20"/>
      <c r="K12770" s="21"/>
      <c r="L12770" s="21"/>
      <c r="M12770" s="19"/>
      <c r="N12770" s="19"/>
    </row>
    <row r="12771" spans="8:14">
      <c r="H12771" s="18"/>
      <c r="I12771" s="20"/>
      <c r="K12771" s="21"/>
      <c r="L12771" s="21"/>
      <c r="M12771" s="19"/>
      <c r="N12771" s="19"/>
    </row>
    <row r="12772" spans="8:14">
      <c r="H12772" s="18"/>
      <c r="I12772" s="20"/>
      <c r="K12772" s="21"/>
      <c r="L12772" s="21"/>
      <c r="M12772" s="19"/>
      <c r="N12772" s="19"/>
    </row>
    <row r="12773" spans="8:14">
      <c r="H12773" s="18"/>
      <c r="I12773" s="20"/>
      <c r="K12773" s="21"/>
      <c r="L12773" s="21"/>
      <c r="M12773" s="19"/>
      <c r="N12773" s="19"/>
    </row>
    <row r="12774" spans="8:14">
      <c r="H12774" s="18"/>
      <c r="I12774" s="20"/>
      <c r="K12774" s="21"/>
      <c r="L12774" s="21"/>
      <c r="M12774" s="19"/>
      <c r="N12774" s="19"/>
    </row>
    <row r="12775" spans="8:14">
      <c r="H12775" s="18"/>
      <c r="I12775" s="20"/>
      <c r="K12775" s="21"/>
      <c r="L12775" s="21"/>
      <c r="M12775" s="19"/>
      <c r="N12775" s="19"/>
    </row>
    <row r="12776" spans="8:14">
      <c r="H12776" s="18"/>
      <c r="I12776" s="20"/>
      <c r="K12776" s="21"/>
      <c r="L12776" s="21"/>
      <c r="M12776" s="19"/>
      <c r="N12776" s="19"/>
    </row>
    <row r="12777" spans="8:14">
      <c r="H12777" s="18"/>
      <c r="I12777" s="20"/>
      <c r="K12777" s="21"/>
      <c r="L12777" s="21"/>
      <c r="M12777" s="19"/>
      <c r="N12777" s="19"/>
    </row>
    <row r="12778" spans="8:14">
      <c r="H12778" s="18"/>
      <c r="I12778" s="20"/>
      <c r="K12778" s="21"/>
      <c r="L12778" s="21"/>
      <c r="M12778" s="19"/>
      <c r="N12778" s="19"/>
    </row>
    <row r="12779" spans="8:14">
      <c r="H12779" s="18"/>
      <c r="I12779" s="20"/>
      <c r="K12779" s="21"/>
      <c r="L12779" s="21"/>
      <c r="M12779" s="19"/>
      <c r="N12779" s="19"/>
    </row>
    <row r="12780" spans="8:14">
      <c r="H12780" s="18"/>
      <c r="I12780" s="20"/>
      <c r="K12780" s="21"/>
      <c r="L12780" s="21"/>
      <c r="M12780" s="19"/>
      <c r="N12780" s="19"/>
    </row>
    <row r="12781" spans="8:14">
      <c r="H12781" s="18"/>
      <c r="I12781" s="20"/>
      <c r="K12781" s="21"/>
      <c r="L12781" s="21"/>
      <c r="M12781" s="19"/>
      <c r="N12781" s="19"/>
    </row>
    <row r="12782" spans="8:14">
      <c r="H12782" s="18"/>
      <c r="I12782" s="20"/>
      <c r="K12782" s="21"/>
      <c r="L12782" s="21"/>
      <c r="M12782" s="19"/>
      <c r="N12782" s="19"/>
    </row>
    <row r="12783" spans="8:14">
      <c r="H12783" s="18"/>
      <c r="I12783" s="20"/>
      <c r="K12783" s="21"/>
      <c r="L12783" s="21"/>
      <c r="M12783" s="19"/>
      <c r="N12783" s="19"/>
    </row>
    <row r="12784" spans="8:14">
      <c r="H12784" s="18"/>
      <c r="I12784" s="20"/>
      <c r="K12784" s="21"/>
      <c r="L12784" s="21"/>
      <c r="M12784" s="19"/>
      <c r="N12784" s="19"/>
    </row>
    <row r="12785" spans="8:14">
      <c r="H12785" s="18"/>
      <c r="I12785" s="20"/>
      <c r="K12785" s="21"/>
      <c r="L12785" s="21"/>
      <c r="M12785" s="19"/>
      <c r="N12785" s="19"/>
    </row>
    <row r="12786" spans="8:14">
      <c r="H12786" s="18"/>
      <c r="I12786" s="20"/>
      <c r="K12786" s="21"/>
      <c r="L12786" s="21"/>
      <c r="M12786" s="19"/>
      <c r="N12786" s="19"/>
    </row>
    <row r="12787" spans="8:14">
      <c r="H12787" s="18"/>
      <c r="I12787" s="20"/>
      <c r="K12787" s="21"/>
      <c r="L12787" s="21"/>
      <c r="M12787" s="19"/>
      <c r="N12787" s="19"/>
    </row>
    <row r="12788" spans="8:14">
      <c r="H12788" s="18"/>
      <c r="I12788" s="20"/>
      <c r="K12788" s="21"/>
      <c r="L12788" s="21"/>
      <c r="M12788" s="19"/>
      <c r="N12788" s="19"/>
    </row>
    <row r="12789" spans="8:14">
      <c r="H12789" s="18"/>
      <c r="I12789" s="20"/>
      <c r="K12789" s="21"/>
      <c r="L12789" s="21"/>
      <c r="M12789" s="19"/>
      <c r="N12789" s="19"/>
    </row>
    <row r="12790" spans="8:14">
      <c r="H12790" s="18"/>
      <c r="I12790" s="20"/>
      <c r="K12790" s="21"/>
      <c r="L12790" s="21"/>
      <c r="M12790" s="19"/>
      <c r="N12790" s="19"/>
    </row>
    <row r="12791" spans="8:14">
      <c r="H12791" s="18"/>
      <c r="I12791" s="20"/>
      <c r="K12791" s="21"/>
      <c r="L12791" s="21"/>
      <c r="M12791" s="19"/>
      <c r="N12791" s="19"/>
    </row>
    <row r="12792" spans="8:14">
      <c r="H12792" s="18"/>
      <c r="I12792" s="20"/>
      <c r="K12792" s="21"/>
      <c r="L12792" s="21"/>
      <c r="M12792" s="19"/>
      <c r="N12792" s="19"/>
    </row>
    <row r="12793" spans="8:14">
      <c r="H12793" s="18"/>
      <c r="I12793" s="20"/>
      <c r="K12793" s="21"/>
      <c r="L12793" s="21"/>
      <c r="M12793" s="19"/>
      <c r="N12793" s="19"/>
    </row>
    <row r="12794" spans="8:14">
      <c r="H12794" s="18"/>
      <c r="I12794" s="20"/>
      <c r="K12794" s="21"/>
      <c r="L12794" s="21"/>
      <c r="M12794" s="19"/>
      <c r="N12794" s="19"/>
    </row>
    <row r="12795" spans="8:14">
      <c r="H12795" s="18"/>
      <c r="I12795" s="20"/>
      <c r="K12795" s="21"/>
      <c r="L12795" s="21"/>
      <c r="M12795" s="19"/>
      <c r="N12795" s="19"/>
    </row>
    <row r="12796" spans="8:14">
      <c r="H12796" s="18"/>
      <c r="I12796" s="20"/>
      <c r="K12796" s="21"/>
      <c r="L12796" s="21"/>
      <c r="M12796" s="19"/>
      <c r="N12796" s="19"/>
    </row>
    <row r="12797" spans="8:14">
      <c r="H12797" s="18"/>
      <c r="I12797" s="20"/>
      <c r="K12797" s="21"/>
      <c r="L12797" s="21"/>
      <c r="M12797" s="19"/>
      <c r="N12797" s="19"/>
    </row>
    <row r="12798" spans="8:14">
      <c r="H12798" s="18"/>
      <c r="I12798" s="20"/>
      <c r="K12798" s="21"/>
      <c r="L12798" s="21"/>
      <c r="M12798" s="19"/>
      <c r="N12798" s="19"/>
    </row>
    <row r="12799" spans="8:14">
      <c r="H12799" s="18"/>
      <c r="I12799" s="20"/>
      <c r="K12799" s="21"/>
      <c r="L12799" s="21"/>
      <c r="M12799" s="19"/>
      <c r="N12799" s="19"/>
    </row>
    <row r="12800" spans="8:14">
      <c r="H12800" s="18"/>
      <c r="I12800" s="20"/>
      <c r="K12800" s="21"/>
      <c r="L12800" s="21"/>
      <c r="M12800" s="19"/>
      <c r="N12800" s="19"/>
    </row>
    <row r="12801" spans="8:14">
      <c r="H12801" s="18"/>
      <c r="I12801" s="20"/>
      <c r="K12801" s="21"/>
      <c r="L12801" s="21"/>
      <c r="M12801" s="19"/>
      <c r="N12801" s="19"/>
    </row>
    <row r="12802" spans="8:14">
      <c r="H12802" s="18"/>
      <c r="I12802" s="20"/>
      <c r="K12802" s="21"/>
      <c r="L12802" s="21"/>
      <c r="M12802" s="19"/>
      <c r="N12802" s="19"/>
    </row>
    <row r="12803" spans="8:14">
      <c r="H12803" s="18"/>
      <c r="I12803" s="20"/>
      <c r="K12803" s="21"/>
      <c r="L12803" s="21"/>
      <c r="M12803" s="19"/>
      <c r="N12803" s="19"/>
    </row>
    <row r="12804" spans="8:14">
      <c r="H12804" s="18"/>
      <c r="I12804" s="20"/>
      <c r="K12804" s="21"/>
      <c r="L12804" s="21"/>
      <c r="M12804" s="19"/>
      <c r="N12804" s="19"/>
    </row>
    <row r="12805" spans="8:14">
      <c r="H12805" s="18"/>
      <c r="I12805" s="20"/>
      <c r="K12805" s="21"/>
      <c r="L12805" s="21"/>
      <c r="M12805" s="19"/>
      <c r="N12805" s="19"/>
    </row>
    <row r="12806" spans="8:14">
      <c r="H12806" s="18"/>
      <c r="I12806" s="20"/>
      <c r="K12806" s="21"/>
      <c r="L12806" s="21"/>
      <c r="M12806" s="19"/>
      <c r="N12806" s="19"/>
    </row>
    <row r="12807" spans="8:14">
      <c r="H12807" s="18"/>
      <c r="I12807" s="20"/>
      <c r="K12807" s="21"/>
      <c r="L12807" s="21"/>
      <c r="M12807" s="19"/>
      <c r="N12807" s="19"/>
    </row>
    <row r="12808" spans="8:14">
      <c r="H12808" s="18"/>
      <c r="I12808" s="20"/>
      <c r="K12808" s="21"/>
      <c r="L12808" s="21"/>
      <c r="M12808" s="19"/>
      <c r="N12808" s="19"/>
    </row>
    <row r="12809" spans="8:14">
      <c r="H12809" s="18"/>
      <c r="I12809" s="20"/>
      <c r="K12809" s="21"/>
      <c r="L12809" s="21"/>
      <c r="M12809" s="19"/>
      <c r="N12809" s="19"/>
    </row>
    <row r="12810" spans="8:14">
      <c r="H12810" s="18"/>
      <c r="I12810" s="20"/>
      <c r="K12810" s="21"/>
      <c r="L12810" s="21"/>
      <c r="M12810" s="19"/>
      <c r="N12810" s="19"/>
    </row>
    <row r="12811" spans="8:14">
      <c r="H12811" s="18"/>
      <c r="I12811" s="20"/>
      <c r="K12811" s="21"/>
      <c r="L12811" s="21"/>
      <c r="M12811" s="19"/>
      <c r="N12811" s="19"/>
    </row>
    <row r="12812" spans="8:14">
      <c r="H12812" s="18"/>
      <c r="I12812" s="20"/>
      <c r="K12812" s="21"/>
      <c r="L12812" s="21"/>
      <c r="M12812" s="19"/>
      <c r="N12812" s="19"/>
    </row>
    <row r="12813" spans="8:14">
      <c r="H12813" s="18"/>
      <c r="I12813" s="20"/>
      <c r="K12813" s="21"/>
      <c r="L12813" s="21"/>
      <c r="M12813" s="19"/>
      <c r="N12813" s="19"/>
    </row>
    <row r="12814" spans="8:14">
      <c r="H12814" s="18"/>
      <c r="I12814" s="20"/>
      <c r="K12814" s="21"/>
      <c r="L12814" s="21"/>
      <c r="M12814" s="19"/>
      <c r="N12814" s="19"/>
    </row>
    <row r="12815" spans="8:14">
      <c r="H12815" s="18"/>
      <c r="I12815" s="20"/>
      <c r="K12815" s="21"/>
      <c r="L12815" s="21"/>
      <c r="M12815" s="19"/>
      <c r="N12815" s="19"/>
    </row>
    <row r="12816" spans="8:14">
      <c r="H12816" s="18"/>
      <c r="I12816" s="20"/>
      <c r="K12816" s="21"/>
      <c r="L12816" s="21"/>
      <c r="M12816" s="19"/>
      <c r="N12816" s="19"/>
    </row>
    <row r="12817" spans="8:14">
      <c r="H12817" s="18"/>
      <c r="I12817" s="20"/>
      <c r="K12817" s="21"/>
      <c r="L12817" s="21"/>
      <c r="M12817" s="19"/>
      <c r="N12817" s="19"/>
    </row>
    <row r="12818" spans="8:14">
      <c r="H12818" s="18"/>
      <c r="I12818" s="20"/>
      <c r="K12818" s="21"/>
      <c r="L12818" s="21"/>
      <c r="M12818" s="19"/>
      <c r="N12818" s="19"/>
    </row>
    <row r="12819" spans="8:14">
      <c r="H12819" s="18"/>
      <c r="I12819" s="20"/>
      <c r="K12819" s="21"/>
      <c r="L12819" s="21"/>
      <c r="M12819" s="19"/>
      <c r="N12819" s="19"/>
    </row>
    <row r="12820" spans="8:14">
      <c r="H12820" s="18"/>
      <c r="I12820" s="20"/>
      <c r="K12820" s="21"/>
      <c r="L12820" s="21"/>
      <c r="M12820" s="19"/>
      <c r="N12820" s="19"/>
    </row>
    <row r="12821" spans="8:14">
      <c r="H12821" s="18"/>
      <c r="I12821" s="20"/>
      <c r="K12821" s="21"/>
      <c r="L12821" s="21"/>
      <c r="M12821" s="19"/>
      <c r="N12821" s="19"/>
    </row>
    <row r="12822" spans="8:14">
      <c r="H12822" s="18"/>
      <c r="I12822" s="20"/>
      <c r="K12822" s="21"/>
      <c r="L12822" s="21"/>
      <c r="M12822" s="19"/>
      <c r="N12822" s="19"/>
    </row>
    <row r="12823" spans="8:14">
      <c r="H12823" s="18"/>
      <c r="I12823" s="20"/>
      <c r="K12823" s="21"/>
      <c r="L12823" s="21"/>
      <c r="M12823" s="19"/>
      <c r="N12823" s="19"/>
    </row>
    <row r="12824" spans="8:14">
      <c r="H12824" s="18"/>
      <c r="I12824" s="20"/>
      <c r="K12824" s="21"/>
      <c r="L12824" s="21"/>
      <c r="M12824" s="19"/>
      <c r="N12824" s="19"/>
    </row>
    <row r="12825" spans="8:14">
      <c r="H12825" s="18"/>
      <c r="I12825" s="20"/>
      <c r="K12825" s="21"/>
      <c r="L12825" s="21"/>
      <c r="M12825" s="19"/>
      <c r="N12825" s="19"/>
    </row>
    <row r="12826" spans="8:14">
      <c r="H12826" s="18"/>
      <c r="I12826" s="20"/>
      <c r="K12826" s="21"/>
      <c r="L12826" s="21"/>
      <c r="M12826" s="19"/>
      <c r="N12826" s="19"/>
    </row>
    <row r="12827" spans="8:14">
      <c r="H12827" s="18"/>
      <c r="I12827" s="20"/>
      <c r="K12827" s="21"/>
      <c r="L12827" s="21"/>
      <c r="M12827" s="19"/>
      <c r="N12827" s="19"/>
    </row>
    <row r="12828" spans="8:14">
      <c r="H12828" s="18"/>
      <c r="I12828" s="20"/>
      <c r="K12828" s="21"/>
      <c r="L12828" s="21"/>
      <c r="M12828" s="19"/>
      <c r="N12828" s="19"/>
    </row>
    <row r="12829" spans="8:14">
      <c r="H12829" s="18"/>
      <c r="I12829" s="20"/>
      <c r="K12829" s="21"/>
      <c r="L12829" s="21"/>
      <c r="M12829" s="19"/>
      <c r="N12829" s="19"/>
    </row>
    <row r="12830" spans="8:14">
      <c r="H12830" s="18"/>
      <c r="I12830" s="20"/>
      <c r="K12830" s="21"/>
      <c r="L12830" s="21"/>
      <c r="M12830" s="19"/>
      <c r="N12830" s="19"/>
    </row>
    <row r="12831" spans="8:14">
      <c r="H12831" s="18"/>
      <c r="I12831" s="20"/>
      <c r="K12831" s="21"/>
      <c r="L12831" s="21"/>
      <c r="M12831" s="19"/>
      <c r="N12831" s="19"/>
    </row>
    <row r="12832" spans="8:14">
      <c r="H12832" s="18"/>
      <c r="I12832" s="20"/>
      <c r="K12832" s="21"/>
      <c r="L12832" s="21"/>
      <c r="M12832" s="19"/>
      <c r="N12832" s="19"/>
    </row>
    <row r="12833" spans="8:14">
      <c r="H12833" s="18"/>
      <c r="I12833" s="20"/>
      <c r="K12833" s="21"/>
      <c r="L12833" s="21"/>
      <c r="M12833" s="19"/>
      <c r="N12833" s="19"/>
    </row>
    <row r="12834" spans="8:14">
      <c r="H12834" s="18"/>
      <c r="I12834" s="20"/>
      <c r="K12834" s="21"/>
      <c r="L12834" s="21"/>
      <c r="M12834" s="19"/>
      <c r="N12834" s="19"/>
    </row>
    <row r="12835" spans="8:14">
      <c r="H12835" s="18"/>
      <c r="I12835" s="20"/>
      <c r="K12835" s="21"/>
      <c r="L12835" s="21"/>
      <c r="M12835" s="19"/>
      <c r="N12835" s="19"/>
    </row>
    <row r="12836" spans="8:14">
      <c r="H12836" s="18"/>
      <c r="I12836" s="20"/>
      <c r="K12836" s="21"/>
      <c r="L12836" s="21"/>
      <c r="M12836" s="19"/>
      <c r="N12836" s="19"/>
    </row>
    <row r="12837" spans="8:14">
      <c r="H12837" s="18"/>
      <c r="I12837" s="20"/>
      <c r="K12837" s="21"/>
      <c r="L12837" s="21"/>
      <c r="M12837" s="19"/>
      <c r="N12837" s="19"/>
    </row>
    <row r="12838" spans="8:14">
      <c r="H12838" s="18"/>
      <c r="I12838" s="20"/>
      <c r="K12838" s="21"/>
      <c r="L12838" s="21"/>
      <c r="M12838" s="19"/>
      <c r="N12838" s="19"/>
    </row>
    <row r="12839" spans="8:14">
      <c r="H12839" s="18"/>
      <c r="I12839" s="20"/>
      <c r="K12839" s="21"/>
      <c r="L12839" s="21"/>
      <c r="M12839" s="19"/>
      <c r="N12839" s="19"/>
    </row>
    <row r="12840" spans="8:14">
      <c r="H12840" s="18"/>
      <c r="I12840" s="20"/>
      <c r="K12840" s="21"/>
      <c r="L12840" s="21"/>
      <c r="M12840" s="19"/>
      <c r="N12840" s="19"/>
    </row>
    <row r="12841" spans="8:14">
      <c r="H12841" s="18"/>
      <c r="I12841" s="20"/>
      <c r="K12841" s="21"/>
      <c r="L12841" s="21"/>
      <c r="M12841" s="19"/>
      <c r="N12841" s="19"/>
    </row>
    <row r="12842" spans="8:14">
      <c r="H12842" s="18"/>
      <c r="I12842" s="20"/>
      <c r="K12842" s="21"/>
      <c r="L12842" s="21"/>
      <c r="M12842" s="19"/>
      <c r="N12842" s="19"/>
    </row>
    <row r="12843" spans="8:14">
      <c r="H12843" s="18"/>
      <c r="I12843" s="20"/>
      <c r="K12843" s="21"/>
      <c r="L12843" s="21"/>
      <c r="M12843" s="19"/>
      <c r="N12843" s="19"/>
    </row>
    <row r="12844" spans="8:14">
      <c r="H12844" s="18"/>
      <c r="I12844" s="20"/>
      <c r="K12844" s="21"/>
      <c r="L12844" s="21"/>
      <c r="M12844" s="19"/>
      <c r="N12844" s="19"/>
    </row>
    <row r="12845" spans="8:14">
      <c r="H12845" s="18"/>
      <c r="I12845" s="20"/>
      <c r="K12845" s="21"/>
      <c r="L12845" s="21"/>
      <c r="M12845" s="19"/>
      <c r="N12845" s="19"/>
    </row>
    <row r="12846" spans="8:14">
      <c r="H12846" s="18"/>
      <c r="I12846" s="20"/>
      <c r="K12846" s="21"/>
      <c r="L12846" s="21"/>
      <c r="M12846" s="19"/>
      <c r="N12846" s="19"/>
    </row>
    <row r="12847" spans="8:14">
      <c r="H12847" s="18"/>
      <c r="I12847" s="20"/>
      <c r="K12847" s="21"/>
      <c r="L12847" s="21"/>
      <c r="M12847" s="19"/>
      <c r="N12847" s="19"/>
    </row>
    <row r="12848" spans="8:14">
      <c r="H12848" s="18"/>
      <c r="I12848" s="20"/>
      <c r="K12848" s="21"/>
      <c r="L12848" s="21"/>
      <c r="M12848" s="19"/>
      <c r="N12848" s="19"/>
    </row>
    <row r="12849" spans="8:14">
      <c r="H12849" s="18"/>
      <c r="I12849" s="20"/>
      <c r="K12849" s="21"/>
      <c r="L12849" s="21"/>
      <c r="M12849" s="19"/>
      <c r="N12849" s="19"/>
    </row>
    <row r="12850" spans="8:14">
      <c r="H12850" s="18"/>
      <c r="I12850" s="20"/>
      <c r="K12850" s="21"/>
      <c r="L12850" s="21"/>
      <c r="M12850" s="19"/>
      <c r="N12850" s="19"/>
    </row>
    <row r="12851" spans="8:14">
      <c r="H12851" s="18"/>
      <c r="I12851" s="20"/>
      <c r="K12851" s="21"/>
      <c r="L12851" s="21"/>
      <c r="M12851" s="19"/>
      <c r="N12851" s="19"/>
    </row>
    <row r="12852" spans="8:14">
      <c r="H12852" s="18"/>
      <c r="I12852" s="20"/>
      <c r="K12852" s="21"/>
      <c r="L12852" s="21"/>
      <c r="M12852" s="19"/>
      <c r="N12852" s="19"/>
    </row>
    <row r="12853" spans="8:14">
      <c r="H12853" s="18"/>
      <c r="I12853" s="20"/>
      <c r="K12853" s="21"/>
      <c r="L12853" s="21"/>
      <c r="M12853" s="19"/>
      <c r="N12853" s="19"/>
    </row>
    <row r="12854" spans="8:14">
      <c r="H12854" s="18"/>
      <c r="I12854" s="20"/>
      <c r="K12854" s="21"/>
      <c r="L12854" s="21"/>
      <c r="M12854" s="19"/>
      <c r="N12854" s="19"/>
    </row>
    <row r="12855" spans="8:14">
      <c r="H12855" s="18"/>
      <c r="I12855" s="20"/>
      <c r="K12855" s="21"/>
      <c r="L12855" s="21"/>
      <c r="M12855" s="19"/>
      <c r="N12855" s="19"/>
    </row>
    <row r="12856" spans="8:14">
      <c r="H12856" s="18"/>
      <c r="I12856" s="20"/>
      <c r="K12856" s="21"/>
      <c r="L12856" s="21"/>
      <c r="M12856" s="19"/>
      <c r="N12856" s="19"/>
    </row>
    <row r="12857" spans="8:14">
      <c r="H12857" s="18"/>
      <c r="I12857" s="20"/>
      <c r="K12857" s="21"/>
      <c r="L12857" s="21"/>
      <c r="M12857" s="19"/>
      <c r="N12857" s="19"/>
    </row>
    <row r="12858" spans="8:14">
      <c r="H12858" s="18"/>
      <c r="I12858" s="20"/>
      <c r="K12858" s="21"/>
      <c r="L12858" s="21"/>
      <c r="M12858" s="19"/>
      <c r="N12858" s="19"/>
    </row>
    <row r="12859" spans="8:14">
      <c r="H12859" s="18"/>
      <c r="I12859" s="20"/>
      <c r="K12859" s="21"/>
      <c r="L12859" s="21"/>
      <c r="M12859" s="19"/>
      <c r="N12859" s="19"/>
    </row>
    <row r="12860" spans="8:14">
      <c r="H12860" s="18"/>
      <c r="I12860" s="20"/>
      <c r="K12860" s="21"/>
      <c r="L12860" s="21"/>
      <c r="M12860" s="19"/>
      <c r="N12860" s="19"/>
    </row>
    <row r="12861" spans="8:14">
      <c r="H12861" s="18"/>
      <c r="I12861" s="20"/>
      <c r="K12861" s="21"/>
      <c r="L12861" s="21"/>
      <c r="M12861" s="19"/>
      <c r="N12861" s="19"/>
    </row>
    <row r="12862" spans="8:14">
      <c r="H12862" s="18"/>
      <c r="I12862" s="20"/>
      <c r="K12862" s="21"/>
      <c r="L12862" s="21"/>
      <c r="M12862" s="19"/>
      <c r="N12862" s="19"/>
    </row>
    <row r="12863" spans="8:14">
      <c r="H12863" s="18"/>
      <c r="I12863" s="20"/>
      <c r="K12863" s="21"/>
      <c r="L12863" s="21"/>
      <c r="M12863" s="19"/>
      <c r="N12863" s="19"/>
    </row>
    <row r="12864" spans="8:14">
      <c r="H12864" s="18"/>
      <c r="I12864" s="20"/>
      <c r="K12864" s="21"/>
      <c r="L12864" s="21"/>
      <c r="M12864" s="19"/>
      <c r="N12864" s="19"/>
    </row>
    <row r="12865" spans="8:14">
      <c r="H12865" s="18"/>
      <c r="I12865" s="20"/>
      <c r="K12865" s="21"/>
      <c r="L12865" s="21"/>
      <c r="M12865" s="19"/>
      <c r="N12865" s="19"/>
    </row>
    <row r="12866" spans="8:14">
      <c r="H12866" s="18"/>
      <c r="I12866" s="20"/>
      <c r="K12866" s="21"/>
      <c r="L12866" s="21"/>
      <c r="M12866" s="19"/>
      <c r="N12866" s="19"/>
    </row>
    <row r="12867" spans="8:14">
      <c r="H12867" s="18"/>
      <c r="I12867" s="20"/>
      <c r="K12867" s="21"/>
      <c r="L12867" s="21"/>
      <c r="M12867" s="19"/>
      <c r="N12867" s="19"/>
    </row>
    <row r="12868" spans="8:14">
      <c r="H12868" s="18"/>
      <c r="I12868" s="20"/>
      <c r="K12868" s="21"/>
      <c r="L12868" s="21"/>
      <c r="M12868" s="19"/>
      <c r="N12868" s="19"/>
    </row>
    <row r="12869" spans="8:14">
      <c r="H12869" s="18"/>
      <c r="I12869" s="20"/>
      <c r="K12869" s="21"/>
      <c r="L12869" s="21"/>
      <c r="M12869" s="19"/>
      <c r="N12869" s="19"/>
    </row>
    <row r="12870" spans="8:14">
      <c r="H12870" s="18"/>
      <c r="I12870" s="20"/>
      <c r="K12870" s="21"/>
      <c r="L12870" s="21"/>
      <c r="M12870" s="19"/>
      <c r="N12870" s="19"/>
    </row>
    <row r="12871" spans="8:14">
      <c r="H12871" s="18"/>
      <c r="I12871" s="20"/>
      <c r="K12871" s="21"/>
      <c r="L12871" s="21"/>
      <c r="M12871" s="19"/>
      <c r="N12871" s="19"/>
    </row>
    <row r="12872" spans="8:14">
      <c r="H12872" s="18"/>
      <c r="I12872" s="20"/>
      <c r="K12872" s="21"/>
      <c r="L12872" s="21"/>
      <c r="M12872" s="19"/>
      <c r="N12872" s="19"/>
    </row>
    <row r="12873" spans="8:14">
      <c r="H12873" s="18"/>
      <c r="I12873" s="20"/>
      <c r="K12873" s="21"/>
      <c r="L12873" s="21"/>
      <c r="M12873" s="19"/>
      <c r="N12873" s="19"/>
    </row>
    <row r="12874" spans="8:14">
      <c r="H12874" s="18"/>
      <c r="I12874" s="20"/>
      <c r="K12874" s="21"/>
      <c r="L12874" s="21"/>
      <c r="M12874" s="19"/>
      <c r="N12874" s="19"/>
    </row>
    <row r="12875" spans="8:14">
      <c r="H12875" s="18"/>
      <c r="I12875" s="20"/>
      <c r="K12875" s="21"/>
      <c r="L12875" s="21"/>
      <c r="M12875" s="19"/>
      <c r="N12875" s="19"/>
    </row>
    <row r="12876" spans="8:14">
      <c r="H12876" s="18"/>
      <c r="I12876" s="20"/>
      <c r="K12876" s="21"/>
      <c r="L12876" s="21"/>
      <c r="M12876" s="19"/>
      <c r="N12876" s="19"/>
    </row>
    <row r="12877" spans="8:14">
      <c r="H12877" s="18"/>
      <c r="I12877" s="20"/>
      <c r="K12877" s="21"/>
      <c r="L12877" s="21"/>
      <c r="M12877" s="19"/>
      <c r="N12877" s="19"/>
    </row>
    <row r="12878" spans="8:14">
      <c r="H12878" s="18"/>
      <c r="I12878" s="20"/>
      <c r="K12878" s="21"/>
      <c r="L12878" s="21"/>
      <c r="M12878" s="19"/>
      <c r="N12878" s="19"/>
    </row>
    <row r="12879" spans="8:14">
      <c r="H12879" s="18"/>
      <c r="I12879" s="20"/>
      <c r="K12879" s="21"/>
      <c r="L12879" s="21"/>
      <c r="M12879" s="19"/>
      <c r="N12879" s="19"/>
    </row>
    <row r="12880" spans="8:14">
      <c r="H12880" s="18"/>
      <c r="I12880" s="20"/>
      <c r="K12880" s="21"/>
      <c r="L12880" s="21"/>
      <c r="M12880" s="19"/>
      <c r="N12880" s="19"/>
    </row>
    <row r="12881" spans="8:14">
      <c r="H12881" s="18"/>
      <c r="I12881" s="20"/>
      <c r="K12881" s="21"/>
      <c r="L12881" s="21"/>
      <c r="M12881" s="19"/>
      <c r="N12881" s="19"/>
    </row>
    <row r="12882" spans="8:14">
      <c r="H12882" s="18"/>
      <c r="I12882" s="20"/>
      <c r="K12882" s="21"/>
      <c r="L12882" s="21"/>
      <c r="M12882" s="19"/>
      <c r="N12882" s="19"/>
    </row>
    <row r="12883" spans="8:14">
      <c r="H12883" s="18"/>
      <c r="I12883" s="20"/>
      <c r="K12883" s="21"/>
      <c r="L12883" s="21"/>
      <c r="M12883" s="19"/>
      <c r="N12883" s="19"/>
    </row>
    <row r="12884" spans="8:14">
      <c r="H12884" s="18"/>
      <c r="I12884" s="20"/>
      <c r="K12884" s="21"/>
      <c r="L12884" s="21"/>
      <c r="M12884" s="19"/>
      <c r="N12884" s="19"/>
    </row>
    <row r="12885" spans="8:14">
      <c r="H12885" s="18"/>
      <c r="I12885" s="20"/>
      <c r="K12885" s="21"/>
      <c r="L12885" s="21"/>
      <c r="M12885" s="19"/>
      <c r="N12885" s="19"/>
    </row>
    <row r="12886" spans="8:14">
      <c r="H12886" s="18"/>
      <c r="I12886" s="20"/>
      <c r="K12886" s="21"/>
      <c r="L12886" s="21"/>
      <c r="M12886" s="19"/>
      <c r="N12886" s="19"/>
    </row>
    <row r="12887" spans="8:14">
      <c r="H12887" s="18"/>
      <c r="I12887" s="20"/>
      <c r="K12887" s="21"/>
      <c r="L12887" s="21"/>
      <c r="M12887" s="19"/>
      <c r="N12887" s="19"/>
    </row>
    <row r="12888" spans="8:14">
      <c r="H12888" s="18"/>
      <c r="I12888" s="20"/>
      <c r="K12888" s="21"/>
      <c r="L12888" s="21"/>
      <c r="M12888" s="19"/>
      <c r="N12888" s="19"/>
    </row>
    <row r="12889" spans="8:14">
      <c r="H12889" s="18"/>
      <c r="I12889" s="20"/>
      <c r="K12889" s="21"/>
      <c r="L12889" s="21"/>
      <c r="M12889" s="19"/>
      <c r="N12889" s="19"/>
    </row>
    <row r="12890" spans="8:14">
      <c r="H12890" s="18"/>
      <c r="I12890" s="20"/>
      <c r="K12890" s="21"/>
      <c r="L12890" s="21"/>
      <c r="M12890" s="19"/>
      <c r="N12890" s="19"/>
    </row>
    <row r="12891" spans="8:14">
      <c r="H12891" s="18"/>
      <c r="I12891" s="20"/>
      <c r="K12891" s="21"/>
      <c r="L12891" s="21"/>
      <c r="M12891" s="19"/>
      <c r="N12891" s="19"/>
    </row>
    <row r="12892" spans="8:14">
      <c r="H12892" s="18"/>
      <c r="I12892" s="20"/>
      <c r="K12892" s="21"/>
      <c r="L12892" s="21"/>
      <c r="M12892" s="19"/>
      <c r="N12892" s="19"/>
    </row>
    <row r="12893" spans="8:14">
      <c r="H12893" s="18"/>
      <c r="I12893" s="20"/>
      <c r="K12893" s="21"/>
      <c r="L12893" s="21"/>
      <c r="M12893" s="19"/>
      <c r="N12893" s="19"/>
    </row>
    <row r="12894" spans="8:14">
      <c r="H12894" s="18"/>
      <c r="I12894" s="20"/>
      <c r="K12894" s="21"/>
      <c r="L12894" s="21"/>
      <c r="M12894" s="19"/>
      <c r="N12894" s="19"/>
    </row>
    <row r="12895" spans="8:14">
      <c r="H12895" s="18"/>
      <c r="I12895" s="20"/>
      <c r="K12895" s="21"/>
      <c r="L12895" s="21"/>
      <c r="M12895" s="19"/>
      <c r="N12895" s="19"/>
    </row>
    <row r="12896" spans="8:14">
      <c r="H12896" s="18"/>
      <c r="I12896" s="20"/>
      <c r="K12896" s="21"/>
      <c r="L12896" s="21"/>
      <c r="M12896" s="19"/>
      <c r="N12896" s="19"/>
    </row>
    <row r="12897" spans="8:14">
      <c r="H12897" s="18"/>
      <c r="I12897" s="20"/>
      <c r="K12897" s="21"/>
      <c r="L12897" s="21"/>
      <c r="M12897" s="19"/>
      <c r="N12897" s="19"/>
    </row>
    <row r="12898" spans="8:14">
      <c r="H12898" s="18"/>
      <c r="I12898" s="20"/>
      <c r="K12898" s="21"/>
      <c r="L12898" s="21"/>
      <c r="M12898" s="19"/>
      <c r="N12898" s="19"/>
    </row>
    <row r="12899" spans="8:14">
      <c r="H12899" s="18"/>
      <c r="I12899" s="20"/>
      <c r="K12899" s="21"/>
      <c r="L12899" s="21"/>
      <c r="M12899" s="19"/>
      <c r="N12899" s="19"/>
    </row>
    <row r="12900" spans="8:14">
      <c r="H12900" s="18"/>
      <c r="I12900" s="20"/>
      <c r="K12900" s="21"/>
      <c r="L12900" s="21"/>
      <c r="M12900" s="19"/>
      <c r="N12900" s="19"/>
    </row>
    <row r="12901" spans="8:14">
      <c r="H12901" s="18"/>
      <c r="I12901" s="20"/>
      <c r="K12901" s="21"/>
      <c r="L12901" s="21"/>
      <c r="M12901" s="19"/>
      <c r="N12901" s="19"/>
    </row>
    <row r="12902" spans="8:14">
      <c r="H12902" s="18"/>
      <c r="I12902" s="20"/>
      <c r="K12902" s="21"/>
      <c r="L12902" s="21"/>
      <c r="M12902" s="19"/>
      <c r="N12902" s="19"/>
    </row>
    <row r="12903" spans="8:14">
      <c r="H12903" s="18"/>
      <c r="I12903" s="20"/>
      <c r="K12903" s="21"/>
      <c r="L12903" s="21"/>
      <c r="M12903" s="19"/>
      <c r="N12903" s="19"/>
    </row>
    <row r="12904" spans="8:14">
      <c r="H12904" s="18"/>
      <c r="I12904" s="20"/>
      <c r="K12904" s="21"/>
      <c r="L12904" s="21"/>
      <c r="M12904" s="19"/>
      <c r="N12904" s="19"/>
    </row>
    <row r="12905" spans="8:14">
      <c r="H12905" s="18"/>
      <c r="I12905" s="20"/>
      <c r="K12905" s="21"/>
      <c r="L12905" s="21"/>
      <c r="M12905" s="19"/>
      <c r="N12905" s="19"/>
    </row>
    <row r="12906" spans="8:14">
      <c r="H12906" s="18"/>
      <c r="I12906" s="20"/>
      <c r="K12906" s="21"/>
      <c r="L12906" s="21"/>
      <c r="M12906" s="19"/>
      <c r="N12906" s="19"/>
    </row>
    <row r="12907" spans="8:14">
      <c r="H12907" s="18"/>
      <c r="I12907" s="20"/>
      <c r="K12907" s="21"/>
      <c r="L12907" s="21"/>
      <c r="M12907" s="19"/>
      <c r="N12907" s="19"/>
    </row>
    <row r="12908" spans="8:14">
      <c r="H12908" s="18"/>
      <c r="I12908" s="20"/>
      <c r="K12908" s="21"/>
      <c r="L12908" s="21"/>
      <c r="M12908" s="19"/>
      <c r="N12908" s="19"/>
    </row>
    <row r="12909" spans="8:14">
      <c r="H12909" s="18"/>
      <c r="I12909" s="20"/>
      <c r="K12909" s="21"/>
      <c r="L12909" s="21"/>
      <c r="M12909" s="19"/>
      <c r="N12909" s="19"/>
    </row>
    <row r="12910" spans="8:14">
      <c r="H12910" s="18"/>
      <c r="I12910" s="20"/>
      <c r="K12910" s="21"/>
      <c r="L12910" s="21"/>
      <c r="M12910" s="19"/>
      <c r="N12910" s="19"/>
    </row>
    <row r="12911" spans="8:14">
      <c r="H12911" s="18"/>
      <c r="I12911" s="20"/>
      <c r="K12911" s="21"/>
      <c r="L12911" s="21"/>
      <c r="M12911" s="19"/>
      <c r="N12911" s="19"/>
    </row>
    <row r="12912" spans="8:14">
      <c r="H12912" s="18"/>
      <c r="I12912" s="20"/>
      <c r="K12912" s="21"/>
      <c r="L12912" s="21"/>
      <c r="M12912" s="19"/>
      <c r="N12912" s="19"/>
    </row>
    <row r="12913" spans="8:14">
      <c r="H12913" s="18"/>
      <c r="I12913" s="20"/>
      <c r="K12913" s="21"/>
      <c r="L12913" s="21"/>
      <c r="M12913" s="19"/>
      <c r="N12913" s="19"/>
    </row>
    <row r="12914" spans="8:14">
      <c r="H12914" s="18"/>
      <c r="I12914" s="20"/>
      <c r="K12914" s="21"/>
      <c r="L12914" s="21"/>
      <c r="M12914" s="19"/>
      <c r="N12914" s="19"/>
    </row>
    <row r="12915" spans="8:14">
      <c r="H12915" s="18"/>
      <c r="I12915" s="20"/>
      <c r="K12915" s="21"/>
      <c r="L12915" s="21"/>
      <c r="M12915" s="19"/>
      <c r="N12915" s="19"/>
    </row>
    <row r="12916" spans="8:14">
      <c r="H12916" s="18"/>
      <c r="I12916" s="20"/>
      <c r="K12916" s="21"/>
      <c r="L12916" s="21"/>
      <c r="M12916" s="19"/>
      <c r="N12916" s="19"/>
    </row>
    <row r="12917" spans="8:14">
      <c r="H12917" s="18"/>
      <c r="I12917" s="20"/>
      <c r="K12917" s="21"/>
      <c r="L12917" s="21"/>
      <c r="M12917" s="19"/>
      <c r="N12917" s="19"/>
    </row>
    <row r="12918" spans="8:14">
      <c r="H12918" s="18"/>
      <c r="I12918" s="20"/>
      <c r="K12918" s="21"/>
      <c r="L12918" s="21"/>
      <c r="M12918" s="19"/>
      <c r="N12918" s="19"/>
    </row>
    <row r="12919" spans="8:14">
      <c r="H12919" s="18"/>
      <c r="I12919" s="20"/>
      <c r="K12919" s="21"/>
      <c r="L12919" s="21"/>
      <c r="M12919" s="19"/>
      <c r="N12919" s="19"/>
    </row>
    <row r="12920" spans="8:14">
      <c r="H12920" s="18"/>
      <c r="I12920" s="20"/>
      <c r="K12920" s="21"/>
      <c r="L12920" s="21"/>
      <c r="M12920" s="19"/>
      <c r="N12920" s="19"/>
    </row>
    <row r="12921" spans="8:14">
      <c r="H12921" s="18"/>
      <c r="I12921" s="20"/>
      <c r="K12921" s="21"/>
      <c r="L12921" s="21"/>
      <c r="M12921" s="19"/>
      <c r="N12921" s="19"/>
    </row>
    <row r="12922" spans="8:14">
      <c r="H12922" s="18"/>
      <c r="I12922" s="20"/>
      <c r="K12922" s="21"/>
      <c r="L12922" s="21"/>
      <c r="M12922" s="19"/>
      <c r="N12922" s="19"/>
    </row>
    <row r="12923" spans="8:14">
      <c r="H12923" s="18"/>
      <c r="I12923" s="20"/>
      <c r="K12923" s="21"/>
      <c r="L12923" s="21"/>
      <c r="M12923" s="19"/>
      <c r="N12923" s="19"/>
    </row>
    <row r="12924" spans="8:14">
      <c r="H12924" s="18"/>
      <c r="I12924" s="20"/>
      <c r="K12924" s="21"/>
      <c r="L12924" s="21"/>
      <c r="M12924" s="19"/>
      <c r="N12924" s="19"/>
    </row>
    <row r="12925" spans="8:14">
      <c r="H12925" s="18"/>
      <c r="I12925" s="20"/>
      <c r="K12925" s="21"/>
      <c r="L12925" s="21"/>
      <c r="M12925" s="19"/>
      <c r="N12925" s="19"/>
    </row>
    <row r="12926" spans="8:14">
      <c r="H12926" s="18"/>
      <c r="I12926" s="20"/>
      <c r="K12926" s="21"/>
      <c r="L12926" s="21"/>
      <c r="M12926" s="19"/>
      <c r="N12926" s="19"/>
    </row>
    <row r="12927" spans="8:14">
      <c r="H12927" s="18"/>
      <c r="I12927" s="20"/>
      <c r="K12927" s="21"/>
      <c r="L12927" s="21"/>
      <c r="M12927" s="19"/>
      <c r="N12927" s="19"/>
    </row>
    <row r="12928" spans="8:14">
      <c r="H12928" s="18"/>
      <c r="I12928" s="20"/>
      <c r="K12928" s="21"/>
      <c r="L12928" s="21"/>
      <c r="M12928" s="19"/>
      <c r="N12928" s="19"/>
    </row>
    <row r="12929" spans="8:14">
      <c r="H12929" s="18"/>
      <c r="I12929" s="20"/>
      <c r="K12929" s="21"/>
      <c r="L12929" s="21"/>
      <c r="M12929" s="19"/>
      <c r="N12929" s="19"/>
    </row>
    <row r="12930" spans="8:14">
      <c r="H12930" s="18"/>
      <c r="I12930" s="20"/>
      <c r="K12930" s="21"/>
      <c r="L12930" s="21"/>
      <c r="M12930" s="19"/>
      <c r="N12930" s="19"/>
    </row>
    <row r="12931" spans="8:14">
      <c r="H12931" s="18"/>
      <c r="I12931" s="20"/>
      <c r="K12931" s="21"/>
      <c r="L12931" s="21"/>
      <c r="M12931" s="19"/>
      <c r="N12931" s="19"/>
    </row>
    <row r="12932" spans="8:14">
      <c r="H12932" s="18"/>
      <c r="I12932" s="20"/>
      <c r="K12932" s="21"/>
      <c r="L12932" s="21"/>
      <c r="M12932" s="19"/>
      <c r="N12932" s="19"/>
    </row>
    <row r="12933" spans="8:14">
      <c r="H12933" s="18"/>
      <c r="I12933" s="20"/>
      <c r="K12933" s="21"/>
      <c r="L12933" s="21"/>
      <c r="M12933" s="19"/>
      <c r="N12933" s="19"/>
    </row>
    <row r="12934" spans="8:14">
      <c r="H12934" s="18"/>
      <c r="I12934" s="20"/>
      <c r="K12934" s="21"/>
      <c r="L12934" s="21"/>
      <c r="M12934" s="19"/>
      <c r="N12934" s="19"/>
    </row>
    <row r="12935" spans="8:14">
      <c r="H12935" s="18"/>
      <c r="I12935" s="20"/>
      <c r="K12935" s="21"/>
      <c r="L12935" s="21"/>
      <c r="M12935" s="19"/>
      <c r="N12935" s="19"/>
    </row>
    <row r="12936" spans="8:14">
      <c r="H12936" s="18"/>
      <c r="I12936" s="20"/>
      <c r="K12936" s="21"/>
      <c r="L12936" s="21"/>
      <c r="M12936" s="19"/>
      <c r="N12936" s="19"/>
    </row>
    <row r="12937" spans="8:14">
      <c r="H12937" s="18"/>
      <c r="I12937" s="20"/>
      <c r="K12937" s="21"/>
      <c r="L12937" s="21"/>
      <c r="M12937" s="19"/>
      <c r="N12937" s="19"/>
    </row>
    <row r="12938" spans="8:14">
      <c r="H12938" s="18"/>
      <c r="I12938" s="20"/>
      <c r="K12938" s="21"/>
      <c r="L12938" s="21"/>
      <c r="M12938" s="19"/>
      <c r="N12938" s="19"/>
    </row>
    <row r="12939" spans="8:14">
      <c r="H12939" s="18"/>
      <c r="I12939" s="20"/>
      <c r="K12939" s="21"/>
      <c r="L12939" s="21"/>
      <c r="M12939" s="19"/>
      <c r="N12939" s="19"/>
    </row>
    <row r="12940" spans="8:14">
      <c r="H12940" s="18"/>
      <c r="I12940" s="20"/>
      <c r="K12940" s="21"/>
      <c r="L12940" s="21"/>
      <c r="M12940" s="19"/>
      <c r="N12940" s="19"/>
    </row>
    <row r="12941" spans="8:14">
      <c r="H12941" s="18"/>
      <c r="I12941" s="20"/>
      <c r="K12941" s="21"/>
      <c r="L12941" s="21"/>
      <c r="M12941" s="19"/>
      <c r="N12941" s="19"/>
    </row>
    <row r="12942" spans="8:14">
      <c r="H12942" s="18"/>
      <c r="I12942" s="20"/>
      <c r="K12942" s="21"/>
      <c r="L12942" s="21"/>
      <c r="M12942" s="19"/>
      <c r="N12942" s="19"/>
    </row>
    <row r="12943" spans="8:14">
      <c r="H12943" s="18"/>
      <c r="I12943" s="20"/>
      <c r="K12943" s="21"/>
      <c r="L12943" s="21"/>
      <c r="M12943" s="19"/>
      <c r="N12943" s="19"/>
    </row>
    <row r="12944" spans="8:14">
      <c r="H12944" s="18"/>
      <c r="I12944" s="20"/>
      <c r="K12944" s="21"/>
      <c r="L12944" s="21"/>
      <c r="M12944" s="19"/>
      <c r="N12944" s="19"/>
    </row>
    <row r="12945" spans="8:14">
      <c r="H12945" s="18"/>
      <c r="I12945" s="20"/>
      <c r="K12945" s="21"/>
      <c r="L12945" s="21"/>
      <c r="M12945" s="19"/>
      <c r="N12945" s="19"/>
    </row>
    <row r="12946" spans="8:14">
      <c r="H12946" s="18"/>
      <c r="I12946" s="20"/>
      <c r="K12946" s="21"/>
      <c r="L12946" s="21"/>
      <c r="M12946" s="19"/>
      <c r="N12946" s="19"/>
    </row>
    <row r="12947" spans="8:14">
      <c r="H12947" s="18"/>
      <c r="I12947" s="20"/>
      <c r="K12947" s="21"/>
      <c r="L12947" s="21"/>
      <c r="M12947" s="19"/>
      <c r="N12947" s="19"/>
    </row>
    <row r="12948" spans="8:14">
      <c r="H12948" s="18"/>
      <c r="I12948" s="20"/>
      <c r="K12948" s="21"/>
      <c r="L12948" s="21"/>
      <c r="M12948" s="19"/>
      <c r="N12948" s="19"/>
    </row>
    <row r="12949" spans="8:14">
      <c r="H12949" s="18"/>
      <c r="I12949" s="20"/>
      <c r="K12949" s="21"/>
      <c r="L12949" s="21"/>
      <c r="M12949" s="19"/>
      <c r="N12949" s="19"/>
    </row>
    <row r="12950" spans="8:14">
      <c r="H12950" s="18"/>
      <c r="I12950" s="20"/>
      <c r="K12950" s="21"/>
      <c r="L12950" s="21"/>
      <c r="M12950" s="19"/>
      <c r="N12950" s="19"/>
    </row>
    <row r="12951" spans="8:14">
      <c r="H12951" s="18"/>
      <c r="I12951" s="20"/>
      <c r="K12951" s="21"/>
      <c r="L12951" s="21"/>
      <c r="M12951" s="19"/>
      <c r="N12951" s="19"/>
    </row>
    <row r="12952" spans="8:14">
      <c r="H12952" s="18"/>
      <c r="I12952" s="20"/>
      <c r="K12952" s="21"/>
      <c r="L12952" s="21"/>
      <c r="M12952" s="19"/>
      <c r="N12952" s="19"/>
    </row>
    <row r="12953" spans="8:14">
      <c r="H12953" s="18"/>
      <c r="I12953" s="20"/>
      <c r="K12953" s="21"/>
      <c r="L12953" s="21"/>
      <c r="M12953" s="19"/>
      <c r="N12953" s="19"/>
    </row>
    <row r="12954" spans="8:14">
      <c r="H12954" s="18"/>
      <c r="I12954" s="20"/>
      <c r="K12954" s="21"/>
      <c r="L12954" s="21"/>
      <c r="M12954" s="19"/>
      <c r="N12954" s="19"/>
    </row>
    <row r="12955" spans="8:14">
      <c r="H12955" s="18"/>
      <c r="I12955" s="20"/>
      <c r="K12955" s="21"/>
      <c r="L12955" s="21"/>
      <c r="M12955" s="19"/>
      <c r="N12955" s="19"/>
    </row>
    <row r="12956" spans="8:14">
      <c r="H12956" s="18"/>
      <c r="I12956" s="20"/>
      <c r="K12956" s="21"/>
      <c r="L12956" s="21"/>
      <c r="M12956" s="19"/>
      <c r="N12956" s="19"/>
    </row>
    <row r="12957" spans="8:14">
      <c r="H12957" s="18"/>
      <c r="I12957" s="20"/>
      <c r="K12957" s="21"/>
      <c r="L12957" s="21"/>
      <c r="M12957" s="19"/>
      <c r="N12957" s="19"/>
    </row>
    <row r="12958" spans="8:14">
      <c r="H12958" s="18"/>
      <c r="I12958" s="20"/>
      <c r="K12958" s="21"/>
      <c r="L12958" s="21"/>
      <c r="M12958" s="19"/>
      <c r="N12958" s="19"/>
    </row>
    <row r="12959" spans="8:14">
      <c r="H12959" s="18"/>
      <c r="I12959" s="20"/>
      <c r="K12959" s="21"/>
      <c r="L12959" s="21"/>
      <c r="M12959" s="19"/>
      <c r="N12959" s="19"/>
    </row>
    <row r="12960" spans="8:14">
      <c r="H12960" s="18"/>
      <c r="I12960" s="20"/>
      <c r="K12960" s="21"/>
      <c r="L12960" s="21"/>
      <c r="M12960" s="19"/>
      <c r="N12960" s="19"/>
    </row>
    <row r="12961" spans="8:14">
      <c r="H12961" s="18"/>
      <c r="I12961" s="20"/>
      <c r="K12961" s="21"/>
      <c r="L12961" s="21"/>
      <c r="M12961" s="19"/>
      <c r="N12961" s="19"/>
    </row>
    <row r="12962" spans="8:14">
      <c r="H12962" s="18"/>
      <c r="I12962" s="20"/>
      <c r="K12962" s="21"/>
      <c r="L12962" s="21"/>
      <c r="M12962" s="19"/>
      <c r="N12962" s="19"/>
    </row>
    <row r="12963" spans="8:14">
      <c r="H12963" s="18"/>
      <c r="I12963" s="20"/>
      <c r="K12963" s="21"/>
      <c r="L12963" s="21"/>
      <c r="M12963" s="19"/>
      <c r="N12963" s="19"/>
    </row>
    <row r="12964" spans="8:14">
      <c r="H12964" s="18"/>
      <c r="I12964" s="20"/>
      <c r="K12964" s="21"/>
      <c r="L12964" s="21"/>
      <c r="M12964" s="19"/>
      <c r="N12964" s="19"/>
    </row>
    <row r="12965" spans="8:14">
      <c r="H12965" s="18"/>
      <c r="I12965" s="20"/>
      <c r="K12965" s="21"/>
      <c r="L12965" s="21"/>
      <c r="M12965" s="19"/>
      <c r="N12965" s="19"/>
    </row>
    <row r="12966" spans="8:14">
      <c r="H12966" s="18"/>
      <c r="I12966" s="20"/>
      <c r="K12966" s="21"/>
      <c r="L12966" s="21"/>
      <c r="M12966" s="19"/>
      <c r="N12966" s="19"/>
    </row>
    <row r="12967" spans="8:14">
      <c r="H12967" s="18"/>
      <c r="I12967" s="20"/>
      <c r="K12967" s="21"/>
      <c r="L12967" s="21"/>
      <c r="M12967" s="19"/>
      <c r="N12967" s="19"/>
    </row>
    <row r="12968" spans="8:14">
      <c r="H12968" s="18"/>
      <c r="I12968" s="20"/>
      <c r="K12968" s="21"/>
      <c r="L12968" s="21"/>
      <c r="M12968" s="19"/>
      <c r="N12968" s="19"/>
    </row>
    <row r="12969" spans="8:14">
      <c r="H12969" s="18"/>
      <c r="I12969" s="20"/>
      <c r="K12969" s="21"/>
      <c r="L12969" s="21"/>
      <c r="M12969" s="19"/>
      <c r="N12969" s="19"/>
    </row>
    <row r="12970" spans="8:14">
      <c r="H12970" s="18"/>
      <c r="I12970" s="20"/>
      <c r="K12970" s="21"/>
      <c r="L12970" s="21"/>
      <c r="M12970" s="19"/>
      <c r="N12970" s="19"/>
    </row>
    <row r="12971" spans="8:14">
      <c r="H12971" s="18"/>
      <c r="I12971" s="20"/>
      <c r="K12971" s="21"/>
      <c r="L12971" s="21"/>
      <c r="M12971" s="19"/>
      <c r="N12971" s="19"/>
    </row>
    <row r="12972" spans="8:14">
      <c r="H12972" s="18"/>
      <c r="I12972" s="20"/>
      <c r="K12972" s="21"/>
      <c r="L12972" s="21"/>
      <c r="M12972" s="19"/>
      <c r="N12972" s="19"/>
    </row>
    <row r="12973" spans="8:14">
      <c r="H12973" s="18"/>
      <c r="I12973" s="20"/>
      <c r="K12973" s="21"/>
      <c r="L12973" s="21"/>
      <c r="M12973" s="19"/>
      <c r="N12973" s="19"/>
    </row>
    <row r="12974" spans="8:14">
      <c r="H12974" s="18"/>
      <c r="I12974" s="20"/>
      <c r="K12974" s="21"/>
      <c r="L12974" s="21"/>
      <c r="M12974" s="19"/>
      <c r="N12974" s="19"/>
    </row>
    <row r="12975" spans="8:14">
      <c r="H12975" s="18"/>
      <c r="I12975" s="20"/>
      <c r="K12975" s="21"/>
      <c r="L12975" s="21"/>
      <c r="M12975" s="19"/>
      <c r="N12975" s="19"/>
    </row>
    <row r="12976" spans="8:14">
      <c r="H12976" s="18"/>
      <c r="I12976" s="20"/>
      <c r="K12976" s="21"/>
      <c r="L12976" s="21"/>
      <c r="M12976" s="19"/>
      <c r="N12976" s="19"/>
    </row>
    <row r="12977" spans="8:14">
      <c r="H12977" s="18"/>
      <c r="I12977" s="20"/>
      <c r="K12977" s="21"/>
      <c r="L12977" s="21"/>
      <c r="M12977" s="19"/>
      <c r="N12977" s="19"/>
    </row>
    <row r="12978" spans="8:14">
      <c r="H12978" s="18"/>
      <c r="I12978" s="20"/>
      <c r="K12978" s="21"/>
      <c r="L12978" s="21"/>
      <c r="M12978" s="19"/>
      <c r="N12978" s="19"/>
    </row>
    <row r="12979" spans="8:14">
      <c r="H12979" s="18"/>
      <c r="I12979" s="20"/>
      <c r="K12979" s="21"/>
      <c r="L12979" s="21"/>
      <c r="M12979" s="19"/>
      <c r="N12979" s="19"/>
    </row>
    <row r="12980" spans="8:14">
      <c r="H12980" s="18"/>
      <c r="I12980" s="20"/>
      <c r="K12980" s="21"/>
      <c r="L12980" s="21"/>
      <c r="M12980" s="19"/>
      <c r="N12980" s="19"/>
    </row>
    <row r="12981" spans="8:14">
      <c r="H12981" s="18"/>
      <c r="I12981" s="20"/>
      <c r="K12981" s="21"/>
      <c r="L12981" s="21"/>
      <c r="M12981" s="19"/>
      <c r="N12981" s="19"/>
    </row>
    <row r="12982" spans="8:14">
      <c r="H12982" s="18"/>
      <c r="I12982" s="20"/>
      <c r="K12982" s="21"/>
      <c r="L12982" s="21"/>
      <c r="M12982" s="19"/>
      <c r="N12982" s="19"/>
    </row>
    <row r="12983" spans="8:14">
      <c r="H12983" s="18"/>
      <c r="I12983" s="20"/>
      <c r="K12983" s="21"/>
      <c r="L12983" s="21"/>
      <c r="M12983" s="19"/>
      <c r="N12983" s="19"/>
    </row>
    <row r="12984" spans="8:14">
      <c r="H12984" s="18"/>
      <c r="I12984" s="20"/>
      <c r="K12984" s="21"/>
      <c r="L12984" s="21"/>
      <c r="M12984" s="19"/>
      <c r="N12984" s="19"/>
    </row>
    <row r="12985" spans="8:14">
      <c r="H12985" s="18"/>
      <c r="I12985" s="20"/>
      <c r="K12985" s="21"/>
      <c r="L12985" s="21"/>
      <c r="M12985" s="19"/>
      <c r="N12985" s="19"/>
    </row>
    <row r="12986" spans="8:14">
      <c r="H12986" s="18"/>
      <c r="I12986" s="20"/>
      <c r="K12986" s="21"/>
      <c r="L12986" s="21"/>
      <c r="M12986" s="19"/>
      <c r="N12986" s="19"/>
    </row>
    <row r="12987" spans="8:14">
      <c r="H12987" s="18"/>
      <c r="I12987" s="20"/>
      <c r="K12987" s="21"/>
      <c r="L12987" s="21"/>
      <c r="M12987" s="19"/>
      <c r="N12987" s="19"/>
    </row>
    <row r="12988" spans="8:14">
      <c r="H12988" s="18"/>
      <c r="I12988" s="20"/>
      <c r="K12988" s="21"/>
      <c r="L12988" s="21"/>
      <c r="M12988" s="19"/>
      <c r="N12988" s="19"/>
    </row>
    <row r="12989" spans="8:14">
      <c r="H12989" s="18"/>
      <c r="I12989" s="20"/>
      <c r="K12989" s="21"/>
      <c r="L12989" s="21"/>
      <c r="M12989" s="19"/>
      <c r="N12989" s="19"/>
    </row>
    <row r="12990" spans="8:14">
      <c r="H12990" s="18"/>
      <c r="I12990" s="20"/>
      <c r="K12990" s="21"/>
      <c r="L12990" s="21"/>
      <c r="M12990" s="19"/>
      <c r="N12990" s="19"/>
    </row>
    <row r="12991" spans="8:14">
      <c r="H12991" s="18"/>
      <c r="I12991" s="20"/>
      <c r="K12991" s="21"/>
      <c r="L12991" s="21"/>
      <c r="M12991" s="19"/>
      <c r="N12991" s="19"/>
    </row>
    <row r="12992" spans="8:14">
      <c r="H12992" s="18"/>
      <c r="I12992" s="20"/>
      <c r="K12992" s="21"/>
      <c r="L12992" s="21"/>
      <c r="M12992" s="19"/>
      <c r="N12992" s="19"/>
    </row>
    <row r="12993" spans="8:14">
      <c r="H12993" s="18"/>
      <c r="I12993" s="20"/>
      <c r="K12993" s="21"/>
      <c r="L12993" s="21"/>
      <c r="M12993" s="19"/>
      <c r="N12993" s="19"/>
    </row>
    <row r="12994" spans="8:14">
      <c r="H12994" s="18"/>
      <c r="I12994" s="20"/>
      <c r="K12994" s="21"/>
      <c r="L12994" s="21"/>
      <c r="M12994" s="19"/>
      <c r="N12994" s="19"/>
    </row>
    <row r="12995" spans="8:14">
      <c r="H12995" s="18"/>
      <c r="I12995" s="20"/>
      <c r="K12995" s="21"/>
      <c r="L12995" s="21"/>
      <c r="M12995" s="19"/>
      <c r="N12995" s="19"/>
    </row>
    <row r="12996" spans="8:14">
      <c r="H12996" s="18"/>
      <c r="I12996" s="20"/>
      <c r="K12996" s="21"/>
      <c r="L12996" s="21"/>
      <c r="M12996" s="19"/>
      <c r="N12996" s="19"/>
    </row>
    <row r="12997" spans="8:14">
      <c r="H12997" s="18"/>
      <c r="I12997" s="20"/>
      <c r="K12997" s="21"/>
      <c r="L12997" s="21"/>
      <c r="M12997" s="19"/>
      <c r="N12997" s="19"/>
    </row>
    <row r="12998" spans="8:14">
      <c r="H12998" s="18"/>
      <c r="I12998" s="20"/>
      <c r="K12998" s="21"/>
      <c r="L12998" s="21"/>
      <c r="M12998" s="19"/>
      <c r="N12998" s="19"/>
    </row>
    <row r="12999" spans="8:14">
      <c r="H12999" s="18"/>
      <c r="I12999" s="20"/>
      <c r="K12999" s="21"/>
      <c r="L12999" s="21"/>
      <c r="M12999" s="19"/>
      <c r="N12999" s="19"/>
    </row>
    <row r="13000" spans="8:14">
      <c r="H13000" s="18"/>
      <c r="I13000" s="20"/>
      <c r="K13000" s="21"/>
      <c r="L13000" s="21"/>
      <c r="M13000" s="19"/>
      <c r="N13000" s="19"/>
    </row>
    <row r="13001" spans="8:14">
      <c r="H13001" s="18"/>
      <c r="I13001" s="20"/>
      <c r="K13001" s="21"/>
      <c r="L13001" s="21"/>
      <c r="M13001" s="19"/>
      <c r="N13001" s="19"/>
    </row>
    <row r="13002" spans="8:14">
      <c r="H13002" s="18"/>
      <c r="I13002" s="20"/>
      <c r="K13002" s="21"/>
      <c r="L13002" s="21"/>
      <c r="M13002" s="19"/>
      <c r="N13002" s="19"/>
    </row>
    <row r="13003" spans="8:14">
      <c r="H13003" s="18"/>
      <c r="I13003" s="20"/>
      <c r="K13003" s="21"/>
      <c r="L13003" s="21"/>
      <c r="M13003" s="19"/>
      <c r="N13003" s="19"/>
    </row>
    <row r="13004" spans="8:14">
      <c r="H13004" s="18"/>
      <c r="I13004" s="20"/>
      <c r="K13004" s="21"/>
      <c r="L13004" s="21"/>
      <c r="M13004" s="19"/>
      <c r="N13004" s="19"/>
    </row>
    <row r="13005" spans="8:14">
      <c r="H13005" s="18"/>
      <c r="I13005" s="20"/>
      <c r="K13005" s="21"/>
      <c r="L13005" s="21"/>
      <c r="M13005" s="19"/>
      <c r="N13005" s="19"/>
    </row>
    <row r="13006" spans="8:14">
      <c r="H13006" s="18"/>
      <c r="I13006" s="20"/>
      <c r="K13006" s="21"/>
      <c r="L13006" s="21"/>
      <c r="M13006" s="19"/>
      <c r="N13006" s="19"/>
    </row>
    <row r="13007" spans="8:14">
      <c r="H13007" s="18"/>
      <c r="I13007" s="20"/>
      <c r="K13007" s="21"/>
      <c r="L13007" s="21"/>
      <c r="M13007" s="19"/>
      <c r="N13007" s="19"/>
    </row>
    <row r="13008" spans="8:14">
      <c r="H13008" s="18"/>
      <c r="I13008" s="20"/>
      <c r="K13008" s="21"/>
      <c r="L13008" s="21"/>
      <c r="M13008" s="19"/>
      <c r="N13008" s="19"/>
    </row>
    <row r="13009" spans="8:14">
      <c r="H13009" s="18"/>
      <c r="I13009" s="20"/>
      <c r="K13009" s="21"/>
      <c r="L13009" s="21"/>
      <c r="M13009" s="19"/>
      <c r="N13009" s="19"/>
    </row>
    <row r="13010" spans="8:14">
      <c r="H13010" s="18"/>
      <c r="I13010" s="20"/>
      <c r="K13010" s="21"/>
      <c r="L13010" s="21"/>
      <c r="M13010" s="19"/>
      <c r="N13010" s="19"/>
    </row>
    <row r="13011" spans="8:14">
      <c r="H13011" s="18"/>
      <c r="I13011" s="20"/>
      <c r="K13011" s="21"/>
      <c r="L13011" s="21"/>
      <c r="M13011" s="19"/>
      <c r="N13011" s="19"/>
    </row>
    <row r="13012" spans="8:14">
      <c r="H13012" s="18"/>
      <c r="I13012" s="20"/>
      <c r="K13012" s="21"/>
      <c r="L13012" s="21"/>
      <c r="M13012" s="19"/>
      <c r="N13012" s="19"/>
    </row>
    <row r="13013" spans="8:14">
      <c r="H13013" s="18"/>
      <c r="I13013" s="20"/>
      <c r="K13013" s="21"/>
      <c r="L13013" s="21"/>
      <c r="M13013" s="19"/>
      <c r="N13013" s="19"/>
    </row>
    <row r="13014" spans="8:14">
      <c r="H13014" s="18"/>
      <c r="I13014" s="20"/>
      <c r="K13014" s="21"/>
      <c r="L13014" s="21"/>
      <c r="M13014" s="19"/>
      <c r="N13014" s="19"/>
    </row>
    <row r="13015" spans="8:14">
      <c r="H13015" s="18"/>
      <c r="I13015" s="20"/>
      <c r="K13015" s="21"/>
      <c r="L13015" s="21"/>
      <c r="M13015" s="19"/>
      <c r="N13015" s="19"/>
    </row>
    <row r="13016" spans="8:14">
      <c r="H13016" s="18"/>
      <c r="I13016" s="20"/>
      <c r="K13016" s="21"/>
      <c r="L13016" s="21"/>
      <c r="M13016" s="19"/>
      <c r="N13016" s="19"/>
    </row>
    <row r="13017" spans="8:14">
      <c r="H13017" s="18"/>
      <c r="I13017" s="20"/>
      <c r="K13017" s="21"/>
      <c r="L13017" s="21"/>
      <c r="M13017" s="19"/>
      <c r="N13017" s="19"/>
    </row>
    <row r="13018" spans="8:14">
      <c r="H13018" s="18"/>
      <c r="I13018" s="20"/>
      <c r="K13018" s="21"/>
      <c r="L13018" s="21"/>
      <c r="M13018" s="19"/>
      <c r="N13018" s="19"/>
    </row>
    <row r="13019" spans="8:14">
      <c r="H13019" s="18"/>
      <c r="I13019" s="20"/>
      <c r="K13019" s="21"/>
      <c r="L13019" s="21"/>
      <c r="M13019" s="19"/>
      <c r="N13019" s="19"/>
    </row>
    <row r="13020" spans="8:14">
      <c r="H13020" s="18"/>
      <c r="I13020" s="20"/>
      <c r="K13020" s="21"/>
      <c r="L13020" s="21"/>
      <c r="M13020" s="19"/>
      <c r="N13020" s="19"/>
    </row>
    <row r="13021" spans="8:14">
      <c r="H13021" s="18"/>
      <c r="I13021" s="20"/>
      <c r="K13021" s="21"/>
      <c r="L13021" s="21"/>
      <c r="M13021" s="19"/>
      <c r="N13021" s="19"/>
    </row>
    <row r="13022" spans="8:14">
      <c r="H13022" s="18"/>
      <c r="I13022" s="20"/>
      <c r="K13022" s="21"/>
      <c r="L13022" s="21"/>
      <c r="M13022" s="19"/>
      <c r="N13022" s="19"/>
    </row>
    <row r="13023" spans="8:14">
      <c r="H13023" s="18"/>
      <c r="I13023" s="20"/>
      <c r="K13023" s="21"/>
      <c r="L13023" s="21"/>
      <c r="M13023" s="19"/>
      <c r="N13023" s="19"/>
    </row>
    <row r="13024" spans="8:14">
      <c r="H13024" s="18"/>
      <c r="I13024" s="20"/>
      <c r="K13024" s="21"/>
      <c r="L13024" s="21"/>
      <c r="M13024" s="19"/>
      <c r="N13024" s="19"/>
    </row>
    <row r="13025" spans="8:14">
      <c r="H13025" s="18"/>
      <c r="I13025" s="20"/>
      <c r="K13025" s="21"/>
      <c r="L13025" s="21"/>
      <c r="M13025" s="19"/>
      <c r="N13025" s="19"/>
    </row>
    <row r="13026" spans="8:14">
      <c r="H13026" s="18"/>
      <c r="I13026" s="20"/>
      <c r="K13026" s="21"/>
      <c r="L13026" s="21"/>
      <c r="M13026" s="19"/>
      <c r="N13026" s="19"/>
    </row>
    <row r="13027" spans="8:14">
      <c r="H13027" s="18"/>
      <c r="I13027" s="20"/>
      <c r="K13027" s="21"/>
      <c r="L13027" s="21"/>
      <c r="M13027" s="19"/>
      <c r="N13027" s="19"/>
    </row>
    <row r="13028" spans="8:14">
      <c r="H13028" s="18"/>
      <c r="I13028" s="20"/>
      <c r="K13028" s="21"/>
      <c r="L13028" s="21"/>
      <c r="M13028" s="19"/>
      <c r="N13028" s="19"/>
    </row>
    <row r="13029" spans="8:14">
      <c r="H13029" s="18"/>
      <c r="I13029" s="20"/>
      <c r="K13029" s="21"/>
      <c r="L13029" s="21"/>
      <c r="M13029" s="19"/>
      <c r="N13029" s="19"/>
    </row>
    <row r="13030" spans="8:14">
      <c r="H13030" s="18"/>
      <c r="I13030" s="20"/>
      <c r="K13030" s="21"/>
      <c r="L13030" s="21"/>
      <c r="M13030" s="19"/>
      <c r="N13030" s="19"/>
    </row>
    <row r="13031" spans="8:14">
      <c r="H13031" s="18"/>
      <c r="I13031" s="20"/>
      <c r="K13031" s="21"/>
      <c r="L13031" s="21"/>
      <c r="M13031" s="19"/>
      <c r="N13031" s="19"/>
    </row>
    <row r="13032" spans="8:14">
      <c r="H13032" s="18"/>
      <c r="I13032" s="20"/>
      <c r="K13032" s="21"/>
      <c r="L13032" s="21"/>
      <c r="M13032" s="19"/>
      <c r="N13032" s="19"/>
    </row>
    <row r="13033" spans="8:14">
      <c r="H13033" s="18"/>
      <c r="I13033" s="20"/>
      <c r="K13033" s="21"/>
      <c r="L13033" s="21"/>
      <c r="M13033" s="19"/>
      <c r="N13033" s="19"/>
    </row>
    <row r="13034" spans="8:14">
      <c r="H13034" s="18"/>
      <c r="I13034" s="20"/>
      <c r="K13034" s="21"/>
      <c r="L13034" s="21"/>
      <c r="M13034" s="19"/>
      <c r="N13034" s="19"/>
    </row>
    <row r="13035" spans="8:14">
      <c r="H13035" s="18"/>
      <c r="I13035" s="20"/>
      <c r="K13035" s="21"/>
      <c r="L13035" s="21"/>
      <c r="M13035" s="19"/>
      <c r="N13035" s="19"/>
    </row>
    <row r="13036" spans="8:14">
      <c r="H13036" s="18"/>
      <c r="I13036" s="20"/>
      <c r="K13036" s="21"/>
      <c r="L13036" s="21"/>
      <c r="M13036" s="19"/>
      <c r="N13036" s="19"/>
    </row>
    <row r="13037" spans="8:14">
      <c r="H13037" s="18"/>
      <c r="I13037" s="20"/>
      <c r="K13037" s="21"/>
      <c r="L13037" s="21"/>
      <c r="M13037" s="19"/>
      <c r="N13037" s="19"/>
    </row>
    <row r="13038" spans="8:14">
      <c r="H13038" s="18"/>
      <c r="I13038" s="20"/>
      <c r="K13038" s="21"/>
      <c r="L13038" s="21"/>
      <c r="M13038" s="19"/>
      <c r="N13038" s="19"/>
    </row>
    <row r="13039" spans="8:14">
      <c r="H13039" s="18"/>
      <c r="I13039" s="20"/>
      <c r="K13039" s="21"/>
      <c r="L13039" s="21"/>
      <c r="M13039" s="19"/>
      <c r="N13039" s="19"/>
    </row>
    <row r="13040" spans="8:14">
      <c r="H13040" s="18"/>
      <c r="I13040" s="20"/>
      <c r="K13040" s="21"/>
      <c r="L13040" s="21"/>
      <c r="M13040" s="19"/>
      <c r="N13040" s="19"/>
    </row>
    <row r="13041" spans="8:14">
      <c r="H13041" s="18"/>
      <c r="I13041" s="20"/>
      <c r="K13041" s="21"/>
      <c r="L13041" s="21"/>
      <c r="M13041" s="19"/>
      <c r="N13041" s="19"/>
    </row>
    <row r="13042" spans="8:14">
      <c r="H13042" s="18"/>
      <c r="I13042" s="20"/>
      <c r="K13042" s="21"/>
      <c r="L13042" s="21"/>
      <c r="M13042" s="19"/>
      <c r="N13042" s="19"/>
    </row>
    <row r="13043" spans="8:14">
      <c r="H13043" s="18"/>
      <c r="I13043" s="20"/>
      <c r="K13043" s="21"/>
      <c r="L13043" s="21"/>
      <c r="M13043" s="19"/>
      <c r="N13043" s="19"/>
    </row>
    <row r="13044" spans="8:14">
      <c r="H13044" s="18"/>
      <c r="I13044" s="20"/>
      <c r="K13044" s="21"/>
      <c r="L13044" s="21"/>
      <c r="M13044" s="19"/>
      <c r="N13044" s="19"/>
    </row>
    <row r="13045" spans="8:14">
      <c r="H13045" s="18"/>
      <c r="I13045" s="20"/>
      <c r="K13045" s="21"/>
      <c r="L13045" s="21"/>
      <c r="M13045" s="19"/>
      <c r="N13045" s="19"/>
    </row>
    <row r="13046" spans="8:14">
      <c r="H13046" s="18"/>
      <c r="I13046" s="20"/>
      <c r="K13046" s="21"/>
      <c r="L13046" s="21"/>
      <c r="M13046" s="19"/>
      <c r="N13046" s="19"/>
    </row>
    <row r="13047" spans="8:14">
      <c r="H13047" s="18"/>
      <c r="I13047" s="20"/>
      <c r="K13047" s="21"/>
      <c r="L13047" s="21"/>
      <c r="M13047" s="19"/>
      <c r="N13047" s="19"/>
    </row>
    <row r="13048" spans="8:14">
      <c r="H13048" s="18"/>
      <c r="I13048" s="20"/>
      <c r="K13048" s="21"/>
      <c r="L13048" s="21"/>
      <c r="M13048" s="19"/>
      <c r="N13048" s="19"/>
    </row>
    <row r="13049" spans="8:14">
      <c r="H13049" s="18"/>
      <c r="I13049" s="20"/>
      <c r="K13049" s="21"/>
      <c r="L13049" s="21"/>
      <c r="M13049" s="19"/>
      <c r="N13049" s="19"/>
    </row>
    <row r="13050" spans="8:14">
      <c r="H13050" s="18"/>
      <c r="I13050" s="20"/>
      <c r="K13050" s="21"/>
      <c r="L13050" s="21"/>
      <c r="M13050" s="19"/>
      <c r="N13050" s="19"/>
    </row>
    <row r="13051" spans="8:14">
      <c r="H13051" s="18"/>
      <c r="I13051" s="20"/>
      <c r="K13051" s="21"/>
      <c r="L13051" s="21"/>
      <c r="M13051" s="19"/>
      <c r="N13051" s="19"/>
    </row>
    <row r="13052" spans="8:14">
      <c r="H13052" s="18"/>
      <c r="I13052" s="20"/>
      <c r="K13052" s="21"/>
      <c r="L13052" s="21"/>
      <c r="M13052" s="19"/>
      <c r="N13052" s="19"/>
    </row>
    <row r="13053" spans="8:14">
      <c r="H13053" s="18"/>
      <c r="I13053" s="20"/>
      <c r="K13053" s="21"/>
      <c r="L13053" s="21"/>
      <c r="M13053" s="19"/>
      <c r="N13053" s="19"/>
    </row>
    <row r="13054" spans="8:14">
      <c r="H13054" s="18"/>
      <c r="I13054" s="20"/>
      <c r="K13054" s="21"/>
      <c r="L13054" s="21"/>
      <c r="M13054" s="19"/>
      <c r="N13054" s="19"/>
    </row>
    <row r="13055" spans="8:14">
      <c r="H13055" s="18"/>
      <c r="I13055" s="20"/>
      <c r="K13055" s="21"/>
      <c r="L13055" s="21"/>
      <c r="M13055" s="19"/>
      <c r="N13055" s="19"/>
    </row>
    <row r="13056" spans="8:14">
      <c r="H13056" s="18"/>
      <c r="I13056" s="20"/>
      <c r="K13056" s="21"/>
      <c r="L13056" s="21"/>
      <c r="M13056" s="19"/>
      <c r="N13056" s="19"/>
    </row>
    <row r="13057" spans="8:14">
      <c r="H13057" s="18"/>
      <c r="I13057" s="20"/>
      <c r="K13057" s="21"/>
      <c r="L13057" s="21"/>
      <c r="M13057" s="19"/>
      <c r="N13057" s="19"/>
    </row>
    <row r="13058" spans="8:14">
      <c r="H13058" s="18"/>
      <c r="I13058" s="20"/>
      <c r="K13058" s="21"/>
      <c r="L13058" s="21"/>
      <c r="M13058" s="19"/>
      <c r="N13058" s="19"/>
    </row>
    <row r="13059" spans="8:14">
      <c r="H13059" s="18"/>
      <c r="I13059" s="20"/>
      <c r="K13059" s="21"/>
      <c r="L13059" s="21"/>
      <c r="M13059" s="19"/>
      <c r="N13059" s="19"/>
    </row>
    <row r="13060" spans="8:14">
      <c r="H13060" s="18"/>
      <c r="I13060" s="20"/>
      <c r="K13060" s="21"/>
      <c r="L13060" s="21"/>
      <c r="M13060" s="19"/>
      <c r="N13060" s="19"/>
    </row>
    <row r="13061" spans="8:14">
      <c r="H13061" s="18"/>
      <c r="I13061" s="20"/>
      <c r="K13061" s="21"/>
      <c r="L13061" s="21"/>
      <c r="M13061" s="19"/>
      <c r="N13061" s="19"/>
    </row>
    <row r="13062" spans="8:14">
      <c r="H13062" s="18"/>
      <c r="I13062" s="20"/>
      <c r="K13062" s="21"/>
      <c r="L13062" s="21"/>
      <c r="M13062" s="19"/>
      <c r="N13062" s="19"/>
    </row>
    <row r="13063" spans="8:14">
      <c r="H13063" s="18"/>
      <c r="I13063" s="20"/>
      <c r="K13063" s="21"/>
      <c r="L13063" s="21"/>
      <c r="M13063" s="19"/>
      <c r="N13063" s="19"/>
    </row>
    <row r="13064" spans="8:14">
      <c r="H13064" s="18"/>
      <c r="I13064" s="20"/>
      <c r="K13064" s="21"/>
      <c r="L13064" s="21"/>
      <c r="M13064" s="19"/>
      <c r="N13064" s="19"/>
    </row>
    <row r="13065" spans="8:14">
      <c r="H13065" s="18"/>
      <c r="I13065" s="20"/>
      <c r="K13065" s="21"/>
      <c r="L13065" s="21"/>
      <c r="M13065" s="19"/>
      <c r="N13065" s="19"/>
    </row>
    <row r="13066" spans="8:14">
      <c r="H13066" s="18"/>
      <c r="I13066" s="20"/>
      <c r="K13066" s="21"/>
      <c r="L13066" s="21"/>
      <c r="M13066" s="19"/>
      <c r="N13066" s="19"/>
    </row>
    <row r="13067" spans="8:14">
      <c r="H13067" s="18"/>
      <c r="I13067" s="20"/>
      <c r="K13067" s="21"/>
      <c r="L13067" s="21"/>
      <c r="M13067" s="19"/>
      <c r="N13067" s="19"/>
    </row>
    <row r="13068" spans="8:14">
      <c r="H13068" s="18"/>
      <c r="I13068" s="20"/>
      <c r="K13068" s="21"/>
      <c r="L13068" s="21"/>
      <c r="M13068" s="19"/>
      <c r="N13068" s="19"/>
    </row>
    <row r="13069" spans="8:14">
      <c r="H13069" s="18"/>
      <c r="I13069" s="20"/>
      <c r="K13069" s="21"/>
      <c r="L13069" s="21"/>
      <c r="M13069" s="19"/>
      <c r="N13069" s="19"/>
    </row>
    <row r="13070" spans="8:14">
      <c r="H13070" s="18"/>
      <c r="I13070" s="20"/>
      <c r="K13070" s="21"/>
      <c r="L13070" s="21"/>
      <c r="M13070" s="19"/>
      <c r="N13070" s="19"/>
    </row>
    <row r="13071" spans="8:14">
      <c r="H13071" s="18"/>
      <c r="I13071" s="20"/>
      <c r="K13071" s="21"/>
      <c r="L13071" s="21"/>
      <c r="M13071" s="19"/>
      <c r="N13071" s="19"/>
    </row>
    <row r="13072" spans="8:14">
      <c r="H13072" s="18"/>
      <c r="I13072" s="20"/>
      <c r="K13072" s="21"/>
      <c r="L13072" s="21"/>
      <c r="M13072" s="19"/>
      <c r="N13072" s="19"/>
    </row>
    <row r="13073" spans="8:14">
      <c r="H13073" s="18"/>
      <c r="I13073" s="20"/>
      <c r="K13073" s="21"/>
      <c r="L13073" s="21"/>
      <c r="M13073" s="19"/>
      <c r="N13073" s="19"/>
    </row>
    <row r="13074" spans="8:14">
      <c r="H13074" s="18"/>
      <c r="I13074" s="20"/>
      <c r="K13074" s="21"/>
      <c r="L13074" s="21"/>
      <c r="M13074" s="19"/>
      <c r="N13074" s="19"/>
    </row>
    <row r="13075" spans="8:14">
      <c r="H13075" s="18"/>
      <c r="I13075" s="20"/>
      <c r="K13075" s="21"/>
      <c r="L13075" s="21"/>
      <c r="M13075" s="19"/>
      <c r="N13075" s="19"/>
    </row>
    <row r="13076" spans="8:14">
      <c r="H13076" s="18"/>
      <c r="I13076" s="20"/>
      <c r="K13076" s="21"/>
      <c r="L13076" s="21"/>
      <c r="M13076" s="19"/>
      <c r="N13076" s="19"/>
    </row>
    <row r="13077" spans="8:14">
      <c r="H13077" s="18"/>
      <c r="I13077" s="20"/>
      <c r="K13077" s="21"/>
      <c r="L13077" s="21"/>
      <c r="M13077" s="19"/>
      <c r="N13077" s="19"/>
    </row>
    <row r="13078" spans="8:14">
      <c r="H13078" s="18"/>
      <c r="I13078" s="20"/>
      <c r="K13078" s="21"/>
      <c r="L13078" s="21"/>
      <c r="M13078" s="19"/>
      <c r="N13078" s="19"/>
    </row>
    <row r="13079" spans="8:14">
      <c r="H13079" s="18"/>
      <c r="I13079" s="20"/>
      <c r="K13079" s="21"/>
      <c r="L13079" s="21"/>
      <c r="M13079" s="19"/>
      <c r="N13079" s="19"/>
    </row>
    <row r="13080" spans="8:14">
      <c r="H13080" s="18"/>
      <c r="I13080" s="20"/>
      <c r="K13080" s="21"/>
      <c r="L13080" s="21"/>
      <c r="M13080" s="19"/>
      <c r="N13080" s="19"/>
    </row>
    <row r="13081" spans="8:14">
      <c r="H13081" s="18"/>
      <c r="I13081" s="20"/>
      <c r="K13081" s="21"/>
      <c r="L13081" s="21"/>
      <c r="M13081" s="19"/>
      <c r="N13081" s="19"/>
    </row>
    <row r="13082" spans="8:14">
      <c r="H13082" s="18"/>
      <c r="I13082" s="20"/>
      <c r="K13082" s="21"/>
      <c r="L13082" s="21"/>
      <c r="M13082" s="19"/>
      <c r="N13082" s="19"/>
    </row>
    <row r="13083" spans="8:14">
      <c r="H13083" s="18"/>
      <c r="I13083" s="20"/>
      <c r="K13083" s="21"/>
      <c r="L13083" s="21"/>
      <c r="M13083" s="19"/>
      <c r="N13083" s="19"/>
    </row>
    <row r="13084" spans="8:14">
      <c r="H13084" s="18"/>
      <c r="I13084" s="20"/>
      <c r="K13084" s="21"/>
      <c r="L13084" s="21"/>
      <c r="M13084" s="19"/>
      <c r="N13084" s="19"/>
    </row>
    <row r="13085" spans="8:14">
      <c r="H13085" s="18"/>
      <c r="I13085" s="20"/>
      <c r="K13085" s="21"/>
      <c r="L13085" s="21"/>
      <c r="M13085" s="19"/>
      <c r="N13085" s="19"/>
    </row>
    <row r="13086" spans="8:14">
      <c r="H13086" s="18"/>
      <c r="I13086" s="20"/>
      <c r="K13086" s="21"/>
      <c r="L13086" s="21"/>
      <c r="M13086" s="19"/>
      <c r="N13086" s="19"/>
    </row>
    <row r="13087" spans="8:14">
      <c r="H13087" s="18"/>
      <c r="I13087" s="20"/>
      <c r="K13087" s="21"/>
      <c r="L13087" s="21"/>
      <c r="M13087" s="19"/>
      <c r="N13087" s="19"/>
    </row>
    <row r="13088" spans="8:14">
      <c r="H13088" s="18"/>
      <c r="I13088" s="20"/>
      <c r="K13088" s="21"/>
      <c r="L13088" s="21"/>
      <c r="M13088" s="19"/>
      <c r="N13088" s="19"/>
    </row>
    <row r="13089" spans="8:14">
      <c r="H13089" s="18"/>
      <c r="I13089" s="20"/>
      <c r="K13089" s="21"/>
      <c r="L13089" s="21"/>
      <c r="M13089" s="19"/>
      <c r="N13089" s="19"/>
    </row>
    <row r="13090" spans="8:14">
      <c r="H13090" s="18"/>
      <c r="I13090" s="20"/>
      <c r="K13090" s="21"/>
      <c r="L13090" s="21"/>
      <c r="M13090" s="19"/>
      <c r="N13090" s="19"/>
    </row>
    <row r="13091" spans="8:14">
      <c r="H13091" s="18"/>
      <c r="I13091" s="20"/>
      <c r="K13091" s="21"/>
      <c r="L13091" s="21"/>
      <c r="M13091" s="19"/>
      <c r="N13091" s="19"/>
    </row>
    <row r="13092" spans="8:14">
      <c r="H13092" s="18"/>
      <c r="I13092" s="20"/>
      <c r="K13092" s="21"/>
      <c r="L13092" s="21"/>
      <c r="M13092" s="19"/>
      <c r="N13092" s="19"/>
    </row>
    <row r="13093" spans="8:14">
      <c r="H13093" s="18"/>
      <c r="I13093" s="20"/>
      <c r="K13093" s="21"/>
      <c r="L13093" s="21"/>
      <c r="M13093" s="19"/>
      <c r="N13093" s="19"/>
    </row>
    <row r="13094" spans="8:14">
      <c r="H13094" s="18"/>
      <c r="I13094" s="20"/>
      <c r="K13094" s="21"/>
      <c r="L13094" s="21"/>
      <c r="M13094" s="19"/>
      <c r="N13094" s="19"/>
    </row>
    <row r="13095" spans="8:14">
      <c r="H13095" s="18"/>
      <c r="I13095" s="20"/>
      <c r="K13095" s="21"/>
      <c r="L13095" s="21"/>
      <c r="M13095" s="19"/>
      <c r="N13095" s="19"/>
    </row>
    <row r="13096" spans="8:14">
      <c r="H13096" s="18"/>
      <c r="I13096" s="20"/>
      <c r="K13096" s="21"/>
      <c r="L13096" s="21"/>
      <c r="M13096" s="19"/>
      <c r="N13096" s="19"/>
    </row>
    <row r="13097" spans="8:14">
      <c r="H13097" s="18"/>
      <c r="I13097" s="20"/>
      <c r="K13097" s="21"/>
      <c r="L13097" s="21"/>
      <c r="M13097" s="19"/>
      <c r="N13097" s="19"/>
    </row>
    <row r="13098" spans="8:14">
      <c r="H13098" s="18"/>
      <c r="I13098" s="20"/>
      <c r="K13098" s="21"/>
      <c r="L13098" s="21"/>
      <c r="M13098" s="19"/>
      <c r="N13098" s="19"/>
    </row>
    <row r="13099" spans="8:14">
      <c r="H13099" s="18"/>
      <c r="I13099" s="20"/>
      <c r="K13099" s="21"/>
      <c r="L13099" s="21"/>
      <c r="M13099" s="19"/>
      <c r="N13099" s="19"/>
    </row>
    <row r="13100" spans="8:14">
      <c r="H13100" s="18"/>
      <c r="I13100" s="20"/>
      <c r="K13100" s="21"/>
      <c r="L13100" s="21"/>
      <c r="M13100" s="19"/>
      <c r="N13100" s="19"/>
    </row>
    <row r="13101" spans="8:14">
      <c r="H13101" s="18"/>
      <c r="I13101" s="20"/>
      <c r="K13101" s="21"/>
      <c r="L13101" s="21"/>
      <c r="M13101" s="19"/>
      <c r="N13101" s="19"/>
    </row>
    <row r="13102" spans="8:14">
      <c r="H13102" s="18"/>
      <c r="I13102" s="20"/>
      <c r="K13102" s="21"/>
      <c r="L13102" s="21"/>
      <c r="M13102" s="19"/>
      <c r="N13102" s="19"/>
    </row>
    <row r="13103" spans="8:14">
      <c r="H13103" s="18"/>
      <c r="I13103" s="20"/>
      <c r="K13103" s="21"/>
      <c r="L13103" s="21"/>
      <c r="M13103" s="19"/>
      <c r="N13103" s="19"/>
    </row>
    <row r="13104" spans="8:14">
      <c r="H13104" s="18"/>
      <c r="I13104" s="20"/>
      <c r="K13104" s="21"/>
      <c r="L13104" s="21"/>
      <c r="M13104" s="19"/>
      <c r="N13104" s="19"/>
    </row>
    <row r="13105" spans="8:14">
      <c r="H13105" s="18"/>
      <c r="I13105" s="20"/>
      <c r="K13105" s="21"/>
      <c r="L13105" s="21"/>
      <c r="M13105" s="19"/>
      <c r="N13105" s="19"/>
    </row>
    <row r="13106" spans="8:14">
      <c r="H13106" s="18"/>
      <c r="I13106" s="20"/>
      <c r="K13106" s="21"/>
      <c r="L13106" s="21"/>
      <c r="M13106" s="19"/>
      <c r="N13106" s="19"/>
    </row>
    <row r="13107" spans="8:14">
      <c r="H13107" s="18"/>
      <c r="I13107" s="20"/>
      <c r="K13107" s="21"/>
      <c r="L13107" s="21"/>
      <c r="M13107" s="19"/>
      <c r="N13107" s="19"/>
    </row>
    <row r="13108" spans="8:14">
      <c r="H13108" s="18"/>
      <c r="I13108" s="20"/>
      <c r="K13108" s="21"/>
      <c r="L13108" s="21"/>
      <c r="M13108" s="19"/>
      <c r="N13108" s="19"/>
    </row>
    <row r="13109" spans="8:14">
      <c r="H13109" s="18"/>
      <c r="I13109" s="20"/>
      <c r="K13109" s="21"/>
      <c r="L13109" s="21"/>
      <c r="M13109" s="19"/>
      <c r="N13109" s="19"/>
    </row>
    <row r="13110" spans="8:14">
      <c r="H13110" s="18"/>
      <c r="I13110" s="20"/>
      <c r="K13110" s="21"/>
      <c r="L13110" s="21"/>
      <c r="M13110" s="19"/>
      <c r="N13110" s="19"/>
    </row>
    <row r="13111" spans="8:14">
      <c r="H13111" s="18"/>
      <c r="I13111" s="20"/>
      <c r="K13111" s="21"/>
      <c r="L13111" s="21"/>
      <c r="M13111" s="19"/>
      <c r="N13111" s="19"/>
    </row>
    <row r="13112" spans="8:14">
      <c r="H13112" s="18"/>
      <c r="I13112" s="20"/>
      <c r="K13112" s="21"/>
      <c r="L13112" s="21"/>
      <c r="M13112" s="19"/>
      <c r="N13112" s="19"/>
    </row>
    <row r="13113" spans="8:14">
      <c r="H13113" s="18"/>
      <c r="I13113" s="20"/>
      <c r="K13113" s="21"/>
      <c r="L13113" s="21"/>
      <c r="M13113" s="19"/>
      <c r="N13113" s="19"/>
    </row>
    <row r="13114" spans="8:14">
      <c r="H13114" s="18"/>
      <c r="I13114" s="20"/>
      <c r="K13114" s="21"/>
      <c r="L13114" s="21"/>
      <c r="M13114" s="19"/>
      <c r="N13114" s="19"/>
    </row>
    <row r="13115" spans="8:14">
      <c r="H13115" s="18"/>
      <c r="I13115" s="20"/>
      <c r="K13115" s="21"/>
      <c r="L13115" s="21"/>
      <c r="M13115" s="19"/>
      <c r="N13115" s="19"/>
    </row>
    <row r="13116" spans="8:14">
      <c r="H13116" s="18"/>
      <c r="I13116" s="20"/>
      <c r="K13116" s="21"/>
      <c r="L13116" s="21"/>
      <c r="M13116" s="19"/>
      <c r="N13116" s="19"/>
    </row>
    <row r="13117" spans="8:14">
      <c r="H13117" s="18"/>
      <c r="I13117" s="20"/>
      <c r="K13117" s="21"/>
      <c r="L13117" s="21"/>
      <c r="M13117" s="19"/>
      <c r="N13117" s="19"/>
    </row>
    <row r="13118" spans="8:14">
      <c r="H13118" s="18"/>
      <c r="I13118" s="20"/>
      <c r="K13118" s="21"/>
      <c r="L13118" s="21"/>
      <c r="M13118" s="19"/>
      <c r="N13118" s="19"/>
    </row>
    <row r="13119" spans="8:14">
      <c r="H13119" s="18"/>
      <c r="I13119" s="20"/>
      <c r="K13119" s="21"/>
      <c r="L13119" s="21"/>
      <c r="M13119" s="19"/>
      <c r="N13119" s="19"/>
    </row>
    <row r="13120" spans="8:14">
      <c r="H13120" s="18"/>
      <c r="I13120" s="20"/>
      <c r="K13120" s="21"/>
      <c r="L13120" s="21"/>
      <c r="M13120" s="19"/>
      <c r="N13120" s="19"/>
    </row>
    <row r="13121" spans="8:14">
      <c r="H13121" s="18"/>
      <c r="I13121" s="20"/>
      <c r="K13121" s="21"/>
      <c r="L13121" s="21"/>
      <c r="M13121" s="19"/>
      <c r="N13121" s="19"/>
    </row>
    <row r="13122" spans="8:14">
      <c r="H13122" s="18"/>
      <c r="I13122" s="20"/>
      <c r="K13122" s="21"/>
      <c r="L13122" s="21"/>
      <c r="M13122" s="19"/>
      <c r="N13122" s="19"/>
    </row>
    <row r="13123" spans="8:14">
      <c r="H13123" s="18"/>
      <c r="I13123" s="20"/>
      <c r="K13123" s="21"/>
      <c r="L13123" s="21"/>
      <c r="M13123" s="19"/>
      <c r="N13123" s="19"/>
    </row>
    <row r="13124" spans="8:14">
      <c r="H13124" s="18"/>
      <c r="I13124" s="20"/>
      <c r="K13124" s="21"/>
      <c r="L13124" s="21"/>
      <c r="M13124" s="19"/>
      <c r="N13124" s="19"/>
    </row>
    <row r="13125" spans="8:14">
      <c r="H13125" s="18"/>
      <c r="I13125" s="20"/>
      <c r="K13125" s="21"/>
      <c r="L13125" s="21"/>
      <c r="M13125" s="19"/>
      <c r="N13125" s="19"/>
    </row>
    <row r="13126" spans="8:14">
      <c r="H13126" s="18"/>
      <c r="I13126" s="20"/>
      <c r="K13126" s="21"/>
      <c r="L13126" s="21"/>
      <c r="M13126" s="19"/>
      <c r="N13126" s="19"/>
    </row>
    <row r="13127" spans="8:14">
      <c r="H13127" s="18"/>
      <c r="I13127" s="20"/>
      <c r="K13127" s="21"/>
      <c r="L13127" s="21"/>
      <c r="M13127" s="19"/>
      <c r="N13127" s="19"/>
    </row>
    <row r="13128" spans="8:14">
      <c r="H13128" s="18"/>
      <c r="I13128" s="20"/>
      <c r="K13128" s="21"/>
      <c r="L13128" s="21"/>
      <c r="M13128" s="19"/>
      <c r="N13128" s="19"/>
    </row>
    <row r="13129" spans="8:14">
      <c r="H13129" s="18"/>
      <c r="I13129" s="20"/>
      <c r="K13129" s="21"/>
      <c r="L13129" s="21"/>
      <c r="M13129" s="19"/>
      <c r="N13129" s="19"/>
    </row>
    <row r="13130" spans="8:14">
      <c r="H13130" s="18"/>
      <c r="I13130" s="20"/>
      <c r="K13130" s="21"/>
      <c r="L13130" s="21"/>
      <c r="M13130" s="19"/>
      <c r="N13130" s="19"/>
    </row>
    <row r="13131" spans="8:14">
      <c r="H13131" s="18"/>
      <c r="I13131" s="20"/>
      <c r="K13131" s="21"/>
      <c r="L13131" s="21"/>
      <c r="M13131" s="19"/>
      <c r="N13131" s="19"/>
    </row>
    <row r="13132" spans="8:14">
      <c r="H13132" s="18"/>
      <c r="I13132" s="20"/>
      <c r="K13132" s="21"/>
      <c r="L13132" s="21"/>
      <c r="M13132" s="19"/>
      <c r="N13132" s="19"/>
    </row>
    <row r="13133" spans="8:14">
      <c r="H13133" s="18"/>
      <c r="I13133" s="20"/>
      <c r="K13133" s="21"/>
      <c r="L13133" s="21"/>
      <c r="M13133" s="19"/>
      <c r="N13133" s="19"/>
    </row>
    <row r="13134" spans="8:14">
      <c r="H13134" s="18"/>
      <c r="I13134" s="20"/>
      <c r="K13134" s="21"/>
      <c r="L13134" s="21"/>
      <c r="M13134" s="19"/>
      <c r="N13134" s="19"/>
    </row>
    <row r="13135" spans="8:14">
      <c r="H13135" s="18"/>
      <c r="I13135" s="20"/>
      <c r="K13135" s="21"/>
      <c r="L13135" s="21"/>
      <c r="M13135" s="19"/>
      <c r="N13135" s="19"/>
    </row>
    <row r="13136" spans="8:14">
      <c r="H13136" s="18"/>
      <c r="I13136" s="20"/>
      <c r="K13136" s="21"/>
      <c r="L13136" s="21"/>
      <c r="M13136" s="19"/>
      <c r="N13136" s="19"/>
    </row>
    <row r="13137" spans="8:14">
      <c r="H13137" s="18"/>
      <c r="I13137" s="20"/>
      <c r="K13137" s="21"/>
      <c r="L13137" s="21"/>
      <c r="M13137" s="19"/>
      <c r="N13137" s="19"/>
    </row>
    <row r="13138" spans="8:14">
      <c r="H13138" s="18"/>
      <c r="I13138" s="20"/>
      <c r="K13138" s="21"/>
      <c r="L13138" s="21"/>
      <c r="M13138" s="19"/>
      <c r="N13138" s="19"/>
    </row>
    <row r="13139" spans="8:14">
      <c r="H13139" s="18"/>
      <c r="I13139" s="20"/>
      <c r="K13139" s="21"/>
      <c r="L13139" s="21"/>
      <c r="M13139" s="19"/>
      <c r="N13139" s="19"/>
    </row>
    <row r="13140" spans="8:14">
      <c r="H13140" s="18"/>
      <c r="I13140" s="20"/>
      <c r="K13140" s="21"/>
      <c r="L13140" s="21"/>
      <c r="M13140" s="19"/>
      <c r="N13140" s="19"/>
    </row>
    <row r="13141" spans="8:14">
      <c r="H13141" s="18"/>
      <c r="I13141" s="20"/>
      <c r="K13141" s="21"/>
      <c r="L13141" s="21"/>
      <c r="M13141" s="19"/>
      <c r="N13141" s="19"/>
    </row>
    <row r="13142" spans="8:14">
      <c r="H13142" s="18"/>
      <c r="I13142" s="20"/>
      <c r="K13142" s="21"/>
      <c r="L13142" s="21"/>
      <c r="M13142" s="19"/>
      <c r="N13142" s="19"/>
    </row>
    <row r="13143" spans="8:14">
      <c r="H13143" s="18"/>
      <c r="I13143" s="20"/>
      <c r="K13143" s="21"/>
      <c r="L13143" s="21"/>
      <c r="M13143" s="19"/>
      <c r="N13143" s="19"/>
    </row>
    <row r="13144" spans="8:14">
      <c r="H13144" s="18"/>
      <c r="I13144" s="20"/>
      <c r="K13144" s="21"/>
      <c r="L13144" s="21"/>
      <c r="M13144" s="19"/>
      <c r="N13144" s="19"/>
    </row>
    <row r="13145" spans="8:14">
      <c r="H13145" s="18"/>
      <c r="I13145" s="20"/>
      <c r="K13145" s="21"/>
      <c r="L13145" s="21"/>
      <c r="M13145" s="19"/>
      <c r="N13145" s="19"/>
    </row>
    <row r="13146" spans="8:14">
      <c r="H13146" s="18"/>
      <c r="I13146" s="20"/>
      <c r="K13146" s="21"/>
      <c r="L13146" s="21"/>
      <c r="M13146" s="19"/>
      <c r="N13146" s="19"/>
    </row>
    <row r="13147" spans="8:14">
      <c r="H13147" s="18"/>
      <c r="I13147" s="20"/>
      <c r="K13147" s="21"/>
      <c r="L13147" s="21"/>
      <c r="M13147" s="19"/>
      <c r="N13147" s="19"/>
    </row>
    <row r="13148" spans="8:14">
      <c r="H13148" s="18"/>
      <c r="I13148" s="20"/>
      <c r="K13148" s="21"/>
      <c r="L13148" s="21"/>
      <c r="M13148" s="19"/>
      <c r="N13148" s="19"/>
    </row>
    <row r="13149" spans="8:14">
      <c r="H13149" s="18"/>
      <c r="I13149" s="20"/>
      <c r="K13149" s="21"/>
      <c r="L13149" s="21"/>
      <c r="M13149" s="19"/>
      <c r="N13149" s="19"/>
    </row>
    <row r="13150" spans="8:14">
      <c r="H13150" s="18"/>
      <c r="I13150" s="20"/>
      <c r="K13150" s="21"/>
      <c r="L13150" s="21"/>
      <c r="M13150" s="19"/>
      <c r="N13150" s="19"/>
    </row>
    <row r="13151" spans="8:14">
      <c r="H13151" s="18"/>
      <c r="I13151" s="20"/>
      <c r="K13151" s="21"/>
      <c r="L13151" s="21"/>
      <c r="M13151" s="19"/>
      <c r="N13151" s="19"/>
    </row>
    <row r="13152" spans="8:14">
      <c r="H13152" s="18"/>
      <c r="I13152" s="20"/>
      <c r="K13152" s="21"/>
      <c r="L13152" s="21"/>
      <c r="M13152" s="19"/>
      <c r="N13152" s="19"/>
    </row>
    <row r="13153" spans="8:14">
      <c r="H13153" s="18"/>
      <c r="I13153" s="20"/>
      <c r="K13153" s="21"/>
      <c r="L13153" s="21"/>
      <c r="M13153" s="19"/>
      <c r="N13153" s="19"/>
    </row>
    <row r="13154" spans="8:14">
      <c r="H13154" s="18"/>
      <c r="I13154" s="20"/>
      <c r="K13154" s="21"/>
      <c r="L13154" s="21"/>
      <c r="M13154" s="19"/>
      <c r="N13154" s="19"/>
    </row>
    <row r="13155" spans="8:14">
      <c r="H13155" s="18"/>
      <c r="I13155" s="20"/>
      <c r="K13155" s="21"/>
      <c r="L13155" s="21"/>
      <c r="M13155" s="19"/>
      <c r="N13155" s="19"/>
    </row>
    <row r="13156" spans="8:14">
      <c r="H13156" s="18"/>
      <c r="I13156" s="20"/>
      <c r="K13156" s="21"/>
      <c r="L13156" s="21"/>
      <c r="M13156" s="19"/>
      <c r="N13156" s="19"/>
    </row>
    <row r="13157" spans="8:14">
      <c r="H13157" s="18"/>
      <c r="I13157" s="20"/>
      <c r="K13157" s="21"/>
      <c r="L13157" s="21"/>
      <c r="M13157" s="19"/>
      <c r="N13157" s="19"/>
    </row>
    <row r="13158" spans="8:14">
      <c r="H13158" s="18"/>
      <c r="I13158" s="20"/>
      <c r="K13158" s="21"/>
      <c r="L13158" s="21"/>
      <c r="M13158" s="19"/>
      <c r="N13158" s="19"/>
    </row>
    <row r="13159" spans="8:14">
      <c r="H13159" s="18"/>
      <c r="I13159" s="20"/>
      <c r="K13159" s="21"/>
      <c r="L13159" s="21"/>
      <c r="M13159" s="19"/>
      <c r="N13159" s="19"/>
    </row>
    <row r="13160" spans="8:14">
      <c r="H13160" s="18"/>
      <c r="I13160" s="20"/>
      <c r="K13160" s="21"/>
      <c r="L13160" s="21"/>
      <c r="M13160" s="19"/>
      <c r="N13160" s="19"/>
    </row>
    <row r="13161" spans="8:14">
      <c r="H13161" s="18"/>
      <c r="I13161" s="20"/>
      <c r="K13161" s="21"/>
      <c r="L13161" s="21"/>
      <c r="M13161" s="19"/>
      <c r="N13161" s="19"/>
    </row>
    <row r="13162" spans="8:14">
      <c r="H13162" s="18"/>
      <c r="I13162" s="20"/>
      <c r="K13162" s="21"/>
      <c r="L13162" s="21"/>
      <c r="M13162" s="19"/>
      <c r="N13162" s="19"/>
    </row>
    <row r="13163" spans="8:14">
      <c r="H13163" s="18"/>
      <c r="I13163" s="20"/>
      <c r="K13163" s="21"/>
      <c r="L13163" s="21"/>
      <c r="M13163" s="19"/>
      <c r="N13163" s="19"/>
    </row>
    <row r="13164" spans="8:14">
      <c r="H13164" s="18"/>
      <c r="I13164" s="20"/>
      <c r="K13164" s="21"/>
      <c r="L13164" s="21"/>
      <c r="M13164" s="19"/>
      <c r="N13164" s="19"/>
    </row>
    <row r="13165" spans="8:14">
      <c r="H13165" s="18"/>
      <c r="I13165" s="20"/>
      <c r="K13165" s="21"/>
      <c r="L13165" s="21"/>
      <c r="M13165" s="19"/>
      <c r="N13165" s="19"/>
    </row>
    <row r="13166" spans="8:14">
      <c r="H13166" s="18"/>
      <c r="I13166" s="20"/>
      <c r="K13166" s="21"/>
      <c r="L13166" s="21"/>
      <c r="M13166" s="19"/>
      <c r="N13166" s="19"/>
    </row>
    <row r="13167" spans="8:14">
      <c r="H13167" s="18"/>
      <c r="I13167" s="20"/>
      <c r="K13167" s="21"/>
      <c r="L13167" s="21"/>
      <c r="M13167" s="19"/>
      <c r="N13167" s="19"/>
    </row>
    <row r="13168" spans="8:14">
      <c r="H13168" s="18"/>
      <c r="I13168" s="20"/>
      <c r="K13168" s="21"/>
      <c r="L13168" s="21"/>
      <c r="M13168" s="19"/>
      <c r="N13168" s="19"/>
    </row>
    <row r="13169" spans="8:14">
      <c r="H13169" s="18"/>
      <c r="I13169" s="20"/>
      <c r="K13169" s="21"/>
      <c r="L13169" s="21"/>
      <c r="M13169" s="19"/>
      <c r="N13169" s="19"/>
    </row>
    <row r="13170" spans="8:14">
      <c r="H13170" s="18"/>
      <c r="I13170" s="20"/>
      <c r="K13170" s="21"/>
      <c r="L13170" s="21"/>
      <c r="M13170" s="19"/>
      <c r="N13170" s="19"/>
    </row>
    <row r="13171" spans="8:14">
      <c r="H13171" s="18"/>
      <c r="I13171" s="20"/>
      <c r="K13171" s="21"/>
      <c r="L13171" s="21"/>
      <c r="M13171" s="19"/>
      <c r="N13171" s="19"/>
    </row>
    <row r="13172" spans="8:14">
      <c r="H13172" s="18"/>
      <c r="I13172" s="20"/>
      <c r="K13172" s="21"/>
      <c r="L13172" s="21"/>
      <c r="M13172" s="19"/>
      <c r="N13172" s="19"/>
    </row>
    <row r="13173" spans="8:14">
      <c r="H13173" s="18"/>
      <c r="I13173" s="20"/>
      <c r="K13173" s="21"/>
      <c r="L13173" s="21"/>
      <c r="M13173" s="19"/>
      <c r="N13173" s="19"/>
    </row>
    <row r="13174" spans="8:14">
      <c r="H13174" s="18"/>
      <c r="I13174" s="20"/>
      <c r="K13174" s="21"/>
      <c r="L13174" s="21"/>
      <c r="M13174" s="19"/>
      <c r="N13174" s="19"/>
    </row>
    <row r="13175" spans="8:14">
      <c r="H13175" s="18"/>
      <c r="I13175" s="20"/>
      <c r="K13175" s="21"/>
      <c r="L13175" s="21"/>
      <c r="M13175" s="19"/>
      <c r="N13175" s="19"/>
    </row>
    <row r="13176" spans="8:14">
      <c r="H13176" s="18"/>
      <c r="I13176" s="20"/>
      <c r="K13176" s="21"/>
      <c r="L13176" s="21"/>
      <c r="M13176" s="19"/>
      <c r="N13176" s="19"/>
    </row>
    <row r="13177" spans="8:14">
      <c r="H13177" s="18"/>
      <c r="I13177" s="20"/>
      <c r="K13177" s="21"/>
      <c r="L13177" s="21"/>
      <c r="M13177" s="19"/>
      <c r="N13177" s="19"/>
    </row>
    <row r="13178" spans="8:14">
      <c r="H13178" s="18"/>
      <c r="I13178" s="20"/>
      <c r="K13178" s="21"/>
      <c r="L13178" s="21"/>
      <c r="M13178" s="19"/>
      <c r="N13178" s="19"/>
    </row>
    <row r="13179" spans="8:14">
      <c r="H13179" s="18"/>
      <c r="I13179" s="20"/>
      <c r="K13179" s="21"/>
      <c r="L13179" s="21"/>
      <c r="M13179" s="19"/>
      <c r="N13179" s="19"/>
    </row>
    <row r="13180" spans="8:14">
      <c r="H13180" s="18"/>
      <c r="I13180" s="20"/>
      <c r="K13180" s="21"/>
      <c r="L13180" s="21"/>
      <c r="M13180" s="19"/>
      <c r="N13180" s="19"/>
    </row>
    <row r="13181" spans="8:14">
      <c r="H13181" s="18"/>
      <c r="I13181" s="20"/>
      <c r="K13181" s="21"/>
      <c r="L13181" s="21"/>
      <c r="M13181" s="19"/>
      <c r="N13181" s="19"/>
    </row>
    <row r="13182" spans="8:14">
      <c r="H13182" s="18"/>
      <c r="I13182" s="20"/>
      <c r="K13182" s="21"/>
      <c r="L13182" s="21"/>
      <c r="M13182" s="19"/>
      <c r="N13182" s="19"/>
    </row>
    <row r="13183" spans="8:14">
      <c r="H13183" s="18"/>
      <c r="I13183" s="20"/>
      <c r="K13183" s="21"/>
      <c r="L13183" s="21"/>
      <c r="M13183" s="19"/>
      <c r="N13183" s="19"/>
    </row>
    <row r="13184" spans="8:14">
      <c r="H13184" s="18"/>
      <c r="I13184" s="20"/>
      <c r="K13184" s="21"/>
      <c r="L13184" s="21"/>
      <c r="M13184" s="19"/>
      <c r="N13184" s="19"/>
    </row>
    <row r="13185" spans="8:14">
      <c r="H13185" s="18"/>
      <c r="I13185" s="20"/>
      <c r="K13185" s="21"/>
      <c r="L13185" s="21"/>
      <c r="M13185" s="19"/>
      <c r="N13185" s="19"/>
    </row>
    <row r="13186" spans="8:14">
      <c r="H13186" s="18"/>
      <c r="I13186" s="20"/>
      <c r="K13186" s="21"/>
      <c r="L13186" s="21"/>
      <c r="M13186" s="19"/>
      <c r="N13186" s="19"/>
    </row>
    <row r="13187" spans="8:14">
      <c r="H13187" s="18"/>
      <c r="I13187" s="20"/>
      <c r="K13187" s="21"/>
      <c r="L13187" s="21"/>
      <c r="M13187" s="19"/>
      <c r="N13187" s="19"/>
    </row>
    <row r="13188" spans="8:14">
      <c r="H13188" s="18"/>
      <c r="I13188" s="20"/>
      <c r="K13188" s="21"/>
      <c r="L13188" s="21"/>
      <c r="M13188" s="19"/>
      <c r="N13188" s="19"/>
    </row>
    <row r="13189" spans="8:14">
      <c r="H13189" s="18"/>
      <c r="I13189" s="20"/>
      <c r="K13189" s="21"/>
      <c r="L13189" s="21"/>
      <c r="M13189" s="19"/>
      <c r="N13189" s="19"/>
    </row>
    <row r="13190" spans="8:14">
      <c r="H13190" s="18"/>
      <c r="I13190" s="20"/>
      <c r="K13190" s="21"/>
      <c r="L13190" s="21"/>
      <c r="M13190" s="19"/>
      <c r="N13190" s="19"/>
    </row>
    <row r="13191" spans="8:14">
      <c r="H13191" s="18"/>
      <c r="I13191" s="20"/>
      <c r="K13191" s="21"/>
      <c r="L13191" s="21"/>
      <c r="M13191" s="19"/>
      <c r="N13191" s="19"/>
    </row>
    <row r="13192" spans="8:14">
      <c r="H13192" s="18"/>
      <c r="I13192" s="20"/>
      <c r="K13192" s="21"/>
      <c r="L13192" s="21"/>
      <c r="M13192" s="19"/>
      <c r="N13192" s="19"/>
    </row>
    <row r="13193" spans="8:14">
      <c r="H13193" s="18"/>
      <c r="I13193" s="20"/>
      <c r="K13193" s="21"/>
      <c r="L13193" s="21"/>
      <c r="M13193" s="19"/>
      <c r="N13193" s="19"/>
    </row>
    <row r="13194" spans="8:14">
      <c r="H13194" s="18"/>
      <c r="I13194" s="20"/>
      <c r="K13194" s="21"/>
      <c r="L13194" s="21"/>
      <c r="M13194" s="19"/>
      <c r="N13194" s="19"/>
    </row>
    <row r="13195" spans="8:14">
      <c r="H13195" s="18"/>
      <c r="I13195" s="20"/>
      <c r="K13195" s="21"/>
      <c r="L13195" s="21"/>
      <c r="M13195" s="19"/>
      <c r="N13195" s="19"/>
    </row>
    <row r="13196" spans="8:14">
      <c r="H13196" s="18"/>
      <c r="I13196" s="20"/>
      <c r="K13196" s="21"/>
      <c r="L13196" s="21"/>
      <c r="M13196" s="19"/>
      <c r="N13196" s="19"/>
    </row>
    <row r="13197" spans="8:14">
      <c r="H13197" s="18"/>
      <c r="I13197" s="20"/>
      <c r="K13197" s="21"/>
      <c r="L13197" s="21"/>
      <c r="M13197" s="19"/>
      <c r="N13197" s="19"/>
    </row>
    <row r="13198" spans="8:14">
      <c r="H13198" s="18"/>
      <c r="I13198" s="20"/>
      <c r="K13198" s="21"/>
      <c r="L13198" s="21"/>
      <c r="M13198" s="19"/>
      <c r="N13198" s="19"/>
    </row>
    <row r="13199" spans="8:14">
      <c r="H13199" s="18"/>
      <c r="I13199" s="20"/>
      <c r="K13199" s="21"/>
      <c r="L13199" s="21"/>
      <c r="M13199" s="19"/>
      <c r="N13199" s="19"/>
    </row>
    <row r="13200" spans="8:14">
      <c r="H13200" s="18"/>
      <c r="I13200" s="20"/>
      <c r="K13200" s="21"/>
      <c r="L13200" s="21"/>
      <c r="M13200" s="19"/>
      <c r="N13200" s="19"/>
    </row>
    <row r="13201" spans="8:14">
      <c r="H13201" s="18"/>
      <c r="I13201" s="20"/>
      <c r="K13201" s="21"/>
      <c r="L13201" s="21"/>
      <c r="M13201" s="19"/>
      <c r="N13201" s="19"/>
    </row>
    <row r="13202" spans="8:14">
      <c r="H13202" s="18"/>
      <c r="I13202" s="20"/>
      <c r="K13202" s="21"/>
      <c r="L13202" s="21"/>
      <c r="M13202" s="19"/>
      <c r="N13202" s="19"/>
    </row>
    <row r="13203" spans="8:14">
      <c r="H13203" s="18"/>
      <c r="I13203" s="20"/>
      <c r="K13203" s="21"/>
      <c r="L13203" s="21"/>
      <c r="M13203" s="19"/>
      <c r="N13203" s="19"/>
    </row>
    <row r="13204" spans="8:14">
      <c r="H13204" s="18"/>
      <c r="I13204" s="20"/>
      <c r="K13204" s="21"/>
      <c r="L13204" s="21"/>
      <c r="M13204" s="19"/>
      <c r="N13204" s="19"/>
    </row>
    <row r="13205" spans="8:14">
      <c r="H13205" s="18"/>
      <c r="I13205" s="20"/>
      <c r="K13205" s="21"/>
      <c r="L13205" s="21"/>
      <c r="M13205" s="19"/>
      <c r="N13205" s="19"/>
    </row>
    <row r="13206" spans="8:14">
      <c r="H13206" s="18"/>
      <c r="I13206" s="20"/>
      <c r="K13206" s="21"/>
      <c r="L13206" s="21"/>
      <c r="M13206" s="19"/>
      <c r="N13206" s="19"/>
    </row>
    <row r="13207" spans="8:14">
      <c r="H13207" s="18"/>
      <c r="I13207" s="20"/>
      <c r="K13207" s="21"/>
      <c r="L13207" s="21"/>
      <c r="M13207" s="19"/>
      <c r="N13207" s="19"/>
    </row>
    <row r="13208" spans="8:14">
      <c r="H13208" s="18"/>
      <c r="I13208" s="20"/>
      <c r="K13208" s="21"/>
      <c r="L13208" s="21"/>
      <c r="M13208" s="19"/>
      <c r="N13208" s="19"/>
    </row>
    <row r="13209" spans="8:14">
      <c r="H13209" s="18"/>
      <c r="I13209" s="20"/>
      <c r="K13209" s="21"/>
      <c r="L13209" s="21"/>
      <c r="M13209" s="19"/>
      <c r="N13209" s="19"/>
    </row>
    <row r="13210" spans="8:14">
      <c r="H13210" s="18"/>
      <c r="I13210" s="20"/>
      <c r="K13210" s="21"/>
      <c r="L13210" s="21"/>
      <c r="M13210" s="19"/>
      <c r="N13210" s="19"/>
    </row>
    <row r="13211" spans="8:14">
      <c r="H13211" s="18"/>
      <c r="I13211" s="20"/>
      <c r="K13211" s="21"/>
      <c r="L13211" s="21"/>
      <c r="M13211" s="19"/>
      <c r="N13211" s="19"/>
    </row>
    <row r="13212" spans="8:14">
      <c r="H13212" s="18"/>
      <c r="I13212" s="20"/>
      <c r="K13212" s="21"/>
      <c r="L13212" s="21"/>
      <c r="M13212" s="19"/>
      <c r="N13212" s="19"/>
    </row>
    <row r="13213" spans="8:14">
      <c r="H13213" s="18"/>
      <c r="I13213" s="20"/>
      <c r="K13213" s="21"/>
      <c r="L13213" s="21"/>
      <c r="M13213" s="19"/>
      <c r="N13213" s="19"/>
    </row>
    <row r="13214" spans="8:14">
      <c r="H13214" s="18"/>
      <c r="I13214" s="20"/>
      <c r="K13214" s="21"/>
      <c r="L13214" s="21"/>
      <c r="M13214" s="19"/>
      <c r="N13214" s="19"/>
    </row>
    <row r="13215" spans="8:14">
      <c r="H13215" s="18"/>
      <c r="I13215" s="20"/>
      <c r="K13215" s="21"/>
      <c r="L13215" s="21"/>
      <c r="M13215" s="19"/>
      <c r="N13215" s="19"/>
    </row>
    <row r="13216" spans="8:14">
      <c r="H13216" s="18"/>
      <c r="I13216" s="20"/>
      <c r="K13216" s="21"/>
      <c r="L13216" s="21"/>
      <c r="M13216" s="19"/>
      <c r="N13216" s="19"/>
    </row>
    <row r="13217" spans="8:14">
      <c r="H13217" s="18"/>
      <c r="I13217" s="20"/>
      <c r="K13217" s="21"/>
      <c r="L13217" s="21"/>
      <c r="M13217" s="19"/>
      <c r="N13217" s="19"/>
    </row>
    <row r="13218" spans="8:14">
      <c r="H13218" s="18"/>
      <c r="I13218" s="20"/>
      <c r="K13218" s="21"/>
      <c r="L13218" s="21"/>
      <c r="M13218" s="19"/>
      <c r="N13218" s="19"/>
    </row>
    <row r="13219" spans="8:14">
      <c r="H13219" s="18"/>
      <c r="I13219" s="20"/>
      <c r="K13219" s="21"/>
      <c r="L13219" s="21"/>
      <c r="M13219" s="19"/>
      <c r="N13219" s="19"/>
    </row>
    <row r="13220" spans="8:14">
      <c r="H13220" s="18"/>
      <c r="I13220" s="20"/>
      <c r="K13220" s="21"/>
      <c r="L13220" s="21"/>
      <c r="M13220" s="19"/>
      <c r="N13220" s="19"/>
    </row>
    <row r="13221" spans="8:14">
      <c r="H13221" s="18"/>
      <c r="I13221" s="20"/>
      <c r="K13221" s="21"/>
      <c r="L13221" s="21"/>
      <c r="M13221" s="19"/>
      <c r="N13221" s="19"/>
    </row>
    <row r="13222" spans="8:14">
      <c r="H13222" s="18"/>
      <c r="I13222" s="20"/>
      <c r="K13222" s="21"/>
      <c r="L13222" s="21"/>
      <c r="M13222" s="19"/>
      <c r="N13222" s="19"/>
    </row>
    <row r="13223" spans="8:14">
      <c r="H13223" s="18"/>
      <c r="I13223" s="20"/>
      <c r="K13223" s="21"/>
      <c r="L13223" s="21"/>
      <c r="M13223" s="19"/>
      <c r="N13223" s="19"/>
    </row>
    <row r="13224" spans="8:14">
      <c r="H13224" s="18"/>
      <c r="I13224" s="20"/>
      <c r="K13224" s="21"/>
      <c r="L13224" s="21"/>
      <c r="M13224" s="19"/>
      <c r="N13224" s="19"/>
    </row>
    <row r="13225" spans="8:14">
      <c r="H13225" s="18"/>
      <c r="I13225" s="20"/>
      <c r="K13225" s="21"/>
      <c r="L13225" s="21"/>
      <c r="M13225" s="19"/>
      <c r="N13225" s="19"/>
    </row>
    <row r="13226" spans="8:14">
      <c r="H13226" s="18"/>
      <c r="I13226" s="20"/>
      <c r="K13226" s="21"/>
      <c r="L13226" s="21"/>
      <c r="M13226" s="19"/>
      <c r="N13226" s="19"/>
    </row>
    <row r="13227" spans="8:14">
      <c r="H13227" s="18"/>
      <c r="I13227" s="20"/>
      <c r="K13227" s="21"/>
      <c r="L13227" s="21"/>
      <c r="M13227" s="19"/>
      <c r="N13227" s="19"/>
    </row>
    <row r="13228" spans="8:14">
      <c r="H13228" s="18"/>
      <c r="I13228" s="20"/>
      <c r="K13228" s="21"/>
      <c r="L13228" s="21"/>
      <c r="M13228" s="19"/>
      <c r="N13228" s="19"/>
    </row>
    <row r="13229" spans="8:14">
      <c r="H13229" s="18"/>
      <c r="I13229" s="20"/>
      <c r="K13229" s="21"/>
      <c r="L13229" s="21"/>
      <c r="M13229" s="19"/>
      <c r="N13229" s="19"/>
    </row>
    <row r="13230" spans="8:14">
      <c r="H13230" s="18"/>
      <c r="I13230" s="20"/>
      <c r="K13230" s="21"/>
      <c r="L13230" s="21"/>
      <c r="M13230" s="19"/>
      <c r="N13230" s="19"/>
    </row>
    <row r="13231" spans="8:14">
      <c r="H13231" s="18"/>
      <c r="I13231" s="20"/>
      <c r="K13231" s="21"/>
      <c r="L13231" s="21"/>
      <c r="M13231" s="19"/>
      <c r="N13231" s="19"/>
    </row>
    <row r="13232" spans="8:14">
      <c r="H13232" s="18"/>
      <c r="I13232" s="20"/>
      <c r="K13232" s="21"/>
      <c r="L13232" s="21"/>
      <c r="M13232" s="19"/>
      <c r="N13232" s="19"/>
    </row>
    <row r="13233" spans="8:14">
      <c r="H13233" s="18"/>
      <c r="I13233" s="20"/>
      <c r="K13233" s="21"/>
      <c r="L13233" s="21"/>
      <c r="M13233" s="19"/>
      <c r="N13233" s="19"/>
    </row>
    <row r="13234" spans="8:14">
      <c r="H13234" s="18"/>
      <c r="I13234" s="20"/>
      <c r="K13234" s="21"/>
      <c r="L13234" s="21"/>
      <c r="M13234" s="19"/>
      <c r="N13234" s="19"/>
    </row>
    <row r="13235" spans="8:14">
      <c r="H13235" s="18"/>
      <c r="I13235" s="20"/>
      <c r="K13235" s="21"/>
      <c r="L13235" s="21"/>
      <c r="M13235" s="19"/>
      <c r="N13235" s="19"/>
    </row>
    <row r="13236" spans="8:14">
      <c r="H13236" s="18"/>
      <c r="I13236" s="20"/>
      <c r="K13236" s="21"/>
      <c r="L13236" s="21"/>
      <c r="M13236" s="19"/>
      <c r="N13236" s="19"/>
    </row>
    <row r="13237" spans="8:14">
      <c r="H13237" s="18"/>
      <c r="I13237" s="20"/>
      <c r="K13237" s="21"/>
      <c r="L13237" s="21"/>
      <c r="M13237" s="19"/>
      <c r="N13237" s="19"/>
    </row>
    <row r="13238" spans="8:14">
      <c r="H13238" s="18"/>
      <c r="I13238" s="20"/>
      <c r="K13238" s="21"/>
      <c r="L13238" s="21"/>
      <c r="M13238" s="19"/>
      <c r="N13238" s="19"/>
    </row>
    <row r="13239" spans="8:14">
      <c r="H13239" s="18"/>
      <c r="I13239" s="20"/>
      <c r="K13239" s="21"/>
      <c r="L13239" s="21"/>
      <c r="M13239" s="19"/>
      <c r="N13239" s="19"/>
    </row>
    <row r="13240" spans="8:14">
      <c r="H13240" s="18"/>
      <c r="I13240" s="20"/>
      <c r="K13240" s="21"/>
      <c r="L13240" s="21"/>
      <c r="M13240" s="19"/>
      <c r="N13240" s="19"/>
    </row>
    <row r="13241" spans="8:14">
      <c r="H13241" s="18"/>
      <c r="I13241" s="20"/>
      <c r="K13241" s="21"/>
      <c r="L13241" s="21"/>
      <c r="M13241" s="19"/>
      <c r="N13241" s="19"/>
    </row>
    <row r="13242" spans="8:14">
      <c r="H13242" s="18"/>
      <c r="I13242" s="20"/>
      <c r="K13242" s="21"/>
      <c r="L13242" s="21"/>
      <c r="M13242" s="19"/>
      <c r="N13242" s="19"/>
    </row>
    <row r="13243" spans="8:14">
      <c r="H13243" s="18"/>
      <c r="I13243" s="20"/>
      <c r="K13243" s="21"/>
      <c r="L13243" s="21"/>
      <c r="M13243" s="19"/>
      <c r="N13243" s="19"/>
    </row>
    <row r="13244" spans="8:14">
      <c r="H13244" s="18"/>
      <c r="I13244" s="20"/>
      <c r="K13244" s="21"/>
      <c r="L13244" s="21"/>
      <c r="M13244" s="19"/>
      <c r="N13244" s="19"/>
    </row>
    <row r="13245" spans="8:14">
      <c r="H13245" s="18"/>
      <c r="I13245" s="20"/>
      <c r="K13245" s="21"/>
      <c r="L13245" s="21"/>
      <c r="M13245" s="19"/>
      <c r="N13245" s="19"/>
    </row>
    <row r="13246" spans="8:14">
      <c r="H13246" s="18"/>
      <c r="I13246" s="20"/>
      <c r="K13246" s="21"/>
      <c r="L13246" s="21"/>
      <c r="M13246" s="19"/>
      <c r="N13246" s="19"/>
    </row>
    <row r="13247" spans="8:14">
      <c r="H13247" s="18"/>
      <c r="I13247" s="20"/>
      <c r="K13247" s="21"/>
      <c r="L13247" s="21"/>
      <c r="M13247" s="19"/>
      <c r="N13247" s="19"/>
    </row>
    <row r="13248" spans="8:14">
      <c r="H13248" s="18"/>
      <c r="I13248" s="20"/>
      <c r="K13248" s="21"/>
      <c r="L13248" s="21"/>
      <c r="M13248" s="19"/>
      <c r="N13248" s="19"/>
    </row>
    <row r="13249" spans="8:14">
      <c r="H13249" s="18"/>
      <c r="I13249" s="20"/>
      <c r="K13249" s="21"/>
      <c r="L13249" s="21"/>
      <c r="M13249" s="19"/>
      <c r="N13249" s="19"/>
    </row>
    <row r="13250" spans="8:14">
      <c r="H13250" s="18"/>
      <c r="I13250" s="20"/>
      <c r="K13250" s="21"/>
      <c r="L13250" s="21"/>
      <c r="M13250" s="19"/>
      <c r="N13250" s="19"/>
    </row>
    <row r="13251" spans="8:14">
      <c r="H13251" s="18"/>
      <c r="I13251" s="20"/>
      <c r="K13251" s="21"/>
      <c r="L13251" s="21"/>
      <c r="M13251" s="19"/>
      <c r="N13251" s="19"/>
    </row>
    <row r="13252" spans="8:14">
      <c r="H13252" s="18"/>
      <c r="I13252" s="20"/>
      <c r="K13252" s="21"/>
      <c r="L13252" s="21"/>
      <c r="M13252" s="19"/>
      <c r="N13252" s="19"/>
    </row>
    <row r="13253" spans="8:14">
      <c r="H13253" s="18"/>
      <c r="I13253" s="20"/>
      <c r="K13253" s="21"/>
      <c r="L13253" s="21"/>
      <c r="M13253" s="19"/>
      <c r="N13253" s="19"/>
    </row>
    <row r="13254" spans="8:14">
      <c r="H13254" s="18"/>
      <c r="I13254" s="20"/>
      <c r="K13254" s="21"/>
      <c r="L13254" s="21"/>
      <c r="M13254" s="19"/>
      <c r="N13254" s="19"/>
    </row>
    <row r="13255" spans="8:14">
      <c r="H13255" s="18"/>
      <c r="I13255" s="20"/>
      <c r="K13255" s="21"/>
      <c r="L13255" s="21"/>
      <c r="M13255" s="19"/>
      <c r="N13255" s="19"/>
    </row>
    <row r="13256" spans="8:14">
      <c r="H13256" s="18"/>
      <c r="I13256" s="20"/>
      <c r="K13256" s="21"/>
      <c r="L13256" s="21"/>
      <c r="M13256" s="19"/>
      <c r="N13256" s="19"/>
    </row>
    <row r="13257" spans="8:14">
      <c r="H13257" s="18"/>
      <c r="I13257" s="20"/>
      <c r="K13257" s="21"/>
      <c r="L13257" s="21"/>
      <c r="M13257" s="19"/>
      <c r="N13257" s="19"/>
    </row>
    <row r="13258" spans="8:14">
      <c r="H13258" s="18"/>
      <c r="I13258" s="20"/>
      <c r="K13258" s="21"/>
      <c r="L13258" s="21"/>
      <c r="M13258" s="19"/>
      <c r="N13258" s="19"/>
    </row>
    <row r="13259" spans="8:14">
      <c r="H13259" s="18"/>
      <c r="I13259" s="20"/>
      <c r="K13259" s="21"/>
      <c r="L13259" s="21"/>
      <c r="M13259" s="19"/>
      <c r="N13259" s="19"/>
    </row>
    <row r="13260" spans="8:14">
      <c r="H13260" s="18"/>
      <c r="I13260" s="20"/>
      <c r="K13260" s="21"/>
      <c r="L13260" s="21"/>
      <c r="M13260" s="19"/>
      <c r="N13260" s="19"/>
    </row>
    <row r="13261" spans="8:14">
      <c r="H13261" s="18"/>
      <c r="I13261" s="20"/>
      <c r="K13261" s="21"/>
      <c r="L13261" s="21"/>
      <c r="M13261" s="19"/>
      <c r="N13261" s="19"/>
    </row>
    <row r="13262" spans="8:14">
      <c r="H13262" s="18"/>
      <c r="I13262" s="20"/>
      <c r="K13262" s="21"/>
      <c r="L13262" s="21"/>
      <c r="M13262" s="19"/>
      <c r="N13262" s="19"/>
    </row>
    <row r="13263" spans="8:14">
      <c r="H13263" s="18"/>
      <c r="I13263" s="20"/>
      <c r="K13263" s="21"/>
      <c r="L13263" s="21"/>
      <c r="M13263" s="19"/>
      <c r="N13263" s="19"/>
    </row>
    <row r="13264" spans="8:14">
      <c r="H13264" s="18"/>
      <c r="I13264" s="20"/>
      <c r="K13264" s="21"/>
      <c r="L13264" s="21"/>
      <c r="M13264" s="19"/>
      <c r="N13264" s="19"/>
    </row>
    <row r="13265" spans="8:14">
      <c r="H13265" s="18"/>
      <c r="I13265" s="20"/>
      <c r="K13265" s="21"/>
      <c r="L13265" s="21"/>
      <c r="M13265" s="19"/>
      <c r="N13265" s="19"/>
    </row>
    <row r="13266" spans="8:14">
      <c r="H13266" s="18"/>
      <c r="I13266" s="20"/>
      <c r="K13266" s="21"/>
      <c r="L13266" s="21"/>
      <c r="M13266" s="19"/>
      <c r="N13266" s="19"/>
    </row>
    <row r="13267" spans="8:14">
      <c r="H13267" s="18"/>
      <c r="I13267" s="20"/>
      <c r="K13267" s="21"/>
      <c r="L13267" s="21"/>
      <c r="M13267" s="19"/>
      <c r="N13267" s="19"/>
    </row>
    <row r="13268" spans="8:14">
      <c r="H13268" s="18"/>
      <c r="I13268" s="20"/>
      <c r="K13268" s="21"/>
      <c r="L13268" s="21"/>
      <c r="M13268" s="19"/>
      <c r="N13268" s="19"/>
    </row>
    <row r="13269" spans="8:14">
      <c r="H13269" s="18"/>
      <c r="I13269" s="20"/>
      <c r="K13269" s="21"/>
      <c r="L13269" s="21"/>
      <c r="M13269" s="19"/>
      <c r="N13269" s="19"/>
    </row>
    <row r="13270" spans="8:14">
      <c r="H13270" s="18"/>
      <c r="I13270" s="20"/>
      <c r="K13270" s="21"/>
      <c r="L13270" s="21"/>
      <c r="M13270" s="19"/>
      <c r="N13270" s="19"/>
    </row>
    <row r="13271" spans="8:14">
      <c r="H13271" s="18"/>
      <c r="I13271" s="20"/>
      <c r="K13271" s="21"/>
      <c r="L13271" s="21"/>
      <c r="M13271" s="19"/>
      <c r="N13271" s="19"/>
    </row>
    <row r="13272" spans="8:14">
      <c r="H13272" s="18"/>
      <c r="I13272" s="20"/>
      <c r="K13272" s="21"/>
      <c r="L13272" s="21"/>
      <c r="M13272" s="19"/>
      <c r="N13272" s="19"/>
    </row>
    <row r="13273" spans="8:14">
      <c r="H13273" s="18"/>
      <c r="I13273" s="20"/>
      <c r="K13273" s="21"/>
      <c r="L13273" s="21"/>
      <c r="M13273" s="19"/>
      <c r="N13273" s="19"/>
    </row>
    <row r="13274" spans="8:14">
      <c r="H13274" s="18"/>
      <c r="I13274" s="20"/>
      <c r="K13274" s="21"/>
      <c r="L13274" s="21"/>
      <c r="M13274" s="19"/>
      <c r="N13274" s="19"/>
    </row>
    <row r="13275" spans="8:14">
      <c r="H13275" s="18"/>
      <c r="I13275" s="20"/>
      <c r="K13275" s="21"/>
      <c r="L13275" s="21"/>
      <c r="M13275" s="19"/>
      <c r="N13275" s="19"/>
    </row>
    <row r="13276" spans="8:14">
      <c r="H13276" s="18"/>
      <c r="I13276" s="20"/>
      <c r="K13276" s="21"/>
      <c r="L13276" s="21"/>
      <c r="M13276" s="19"/>
      <c r="N13276" s="19"/>
    </row>
    <row r="13277" spans="8:14">
      <c r="H13277" s="18"/>
      <c r="I13277" s="20"/>
      <c r="K13277" s="21"/>
      <c r="L13277" s="21"/>
      <c r="M13277" s="19"/>
      <c r="N13277" s="19"/>
    </row>
    <row r="13278" spans="8:14">
      <c r="H13278" s="18"/>
      <c r="I13278" s="20"/>
      <c r="K13278" s="21"/>
      <c r="L13278" s="21"/>
      <c r="M13278" s="19"/>
      <c r="N13278" s="19"/>
    </row>
    <row r="13279" spans="8:14">
      <c r="H13279" s="18"/>
      <c r="I13279" s="20"/>
      <c r="K13279" s="21"/>
      <c r="L13279" s="21"/>
      <c r="M13279" s="19"/>
      <c r="N13279" s="19"/>
    </row>
    <row r="13280" spans="8:14">
      <c r="H13280" s="18"/>
      <c r="I13280" s="20"/>
      <c r="K13280" s="21"/>
      <c r="L13280" s="21"/>
      <c r="M13280" s="19"/>
      <c r="N13280" s="19"/>
    </row>
    <row r="13281" spans="8:14">
      <c r="H13281" s="18"/>
      <c r="I13281" s="20"/>
      <c r="K13281" s="21"/>
      <c r="L13281" s="21"/>
      <c r="M13281" s="19"/>
      <c r="N13281" s="19"/>
    </row>
    <row r="13282" spans="8:14">
      <c r="H13282" s="18"/>
      <c r="I13282" s="20"/>
      <c r="K13282" s="21"/>
      <c r="L13282" s="21"/>
      <c r="M13282" s="19"/>
      <c r="N13282" s="19"/>
    </row>
    <row r="13283" spans="8:14">
      <c r="H13283" s="18"/>
      <c r="I13283" s="20"/>
      <c r="K13283" s="21"/>
      <c r="L13283" s="21"/>
      <c r="M13283" s="19"/>
      <c r="N13283" s="19"/>
    </row>
    <row r="13284" spans="8:14">
      <c r="H13284" s="18"/>
      <c r="I13284" s="20"/>
      <c r="K13284" s="21"/>
      <c r="L13284" s="21"/>
      <c r="M13284" s="19"/>
      <c r="N13284" s="19"/>
    </row>
    <row r="13285" spans="8:14">
      <c r="H13285" s="18"/>
      <c r="I13285" s="20"/>
      <c r="K13285" s="21"/>
      <c r="L13285" s="21"/>
      <c r="M13285" s="19"/>
      <c r="N13285" s="19"/>
    </row>
    <row r="13286" spans="8:14">
      <c r="H13286" s="18"/>
      <c r="I13286" s="20"/>
      <c r="K13286" s="21"/>
      <c r="L13286" s="21"/>
      <c r="M13286" s="19"/>
      <c r="N13286" s="19"/>
    </row>
    <row r="13287" spans="8:14">
      <c r="H13287" s="18"/>
      <c r="I13287" s="20"/>
      <c r="K13287" s="21"/>
      <c r="L13287" s="21"/>
      <c r="M13287" s="19"/>
      <c r="N13287" s="19"/>
    </row>
    <row r="13288" spans="8:14">
      <c r="H13288" s="18"/>
      <c r="I13288" s="20"/>
      <c r="K13288" s="21"/>
      <c r="L13288" s="21"/>
      <c r="M13288" s="19"/>
      <c r="N13288" s="19"/>
    </row>
    <row r="13289" spans="8:14">
      <c r="H13289" s="18"/>
      <c r="I13289" s="20"/>
      <c r="K13289" s="21"/>
      <c r="L13289" s="21"/>
      <c r="M13289" s="19"/>
      <c r="N13289" s="19"/>
    </row>
    <row r="13290" spans="8:14">
      <c r="H13290" s="18"/>
      <c r="I13290" s="20"/>
      <c r="K13290" s="21"/>
      <c r="L13290" s="21"/>
      <c r="M13290" s="19"/>
      <c r="N13290" s="19"/>
    </row>
    <row r="13291" spans="8:14">
      <c r="H13291" s="18"/>
      <c r="I13291" s="20"/>
      <c r="K13291" s="21"/>
      <c r="L13291" s="21"/>
      <c r="M13291" s="19"/>
      <c r="N13291" s="19"/>
    </row>
    <row r="13292" spans="8:14">
      <c r="H13292" s="18"/>
      <c r="I13292" s="20"/>
      <c r="K13292" s="21"/>
      <c r="L13292" s="21"/>
      <c r="M13292" s="19"/>
      <c r="N13292" s="19"/>
    </row>
    <row r="13293" spans="8:14">
      <c r="H13293" s="18"/>
      <c r="I13293" s="20"/>
      <c r="K13293" s="21"/>
      <c r="L13293" s="21"/>
      <c r="M13293" s="19"/>
      <c r="N13293" s="19"/>
    </row>
    <row r="13294" spans="8:14">
      <c r="H13294" s="18"/>
      <c r="I13294" s="20"/>
      <c r="K13294" s="21"/>
      <c r="L13294" s="21"/>
      <c r="M13294" s="19"/>
      <c r="N13294" s="19"/>
    </row>
    <row r="13295" spans="8:14">
      <c r="H13295" s="18"/>
      <c r="I13295" s="20"/>
      <c r="K13295" s="21"/>
      <c r="L13295" s="21"/>
      <c r="M13295" s="19"/>
      <c r="N13295" s="19"/>
    </row>
    <row r="13296" spans="8:14">
      <c r="H13296" s="18"/>
      <c r="I13296" s="20"/>
      <c r="K13296" s="21"/>
      <c r="L13296" s="21"/>
      <c r="M13296" s="19"/>
      <c r="N13296" s="19"/>
    </row>
    <row r="13297" spans="8:14">
      <c r="H13297" s="18"/>
      <c r="I13297" s="20"/>
      <c r="K13297" s="21"/>
      <c r="L13297" s="21"/>
      <c r="M13297" s="19"/>
      <c r="N13297" s="19"/>
    </row>
    <row r="13298" spans="8:14">
      <c r="H13298" s="18"/>
      <c r="I13298" s="20"/>
      <c r="K13298" s="21"/>
      <c r="L13298" s="21"/>
      <c r="M13298" s="19"/>
      <c r="N13298" s="19"/>
    </row>
    <row r="13299" spans="8:14">
      <c r="H13299" s="18"/>
      <c r="I13299" s="20"/>
      <c r="K13299" s="21"/>
      <c r="L13299" s="21"/>
      <c r="M13299" s="19"/>
      <c r="N13299" s="19"/>
    </row>
    <row r="13300" spans="8:14">
      <c r="H13300" s="18"/>
      <c r="I13300" s="20"/>
      <c r="K13300" s="21"/>
      <c r="L13300" s="21"/>
      <c r="M13300" s="19"/>
      <c r="N13300" s="19"/>
    </row>
    <row r="13301" spans="8:14">
      <c r="H13301" s="18"/>
      <c r="I13301" s="20"/>
      <c r="K13301" s="21"/>
      <c r="L13301" s="21"/>
      <c r="M13301" s="19"/>
      <c r="N13301" s="19"/>
    </row>
    <row r="13302" spans="8:14">
      <c r="H13302" s="18"/>
      <c r="I13302" s="20"/>
      <c r="K13302" s="21"/>
      <c r="L13302" s="21"/>
      <c r="M13302" s="19"/>
      <c r="N13302" s="19"/>
    </row>
    <row r="13303" spans="8:14">
      <c r="H13303" s="18"/>
      <c r="I13303" s="20"/>
      <c r="K13303" s="21"/>
      <c r="L13303" s="21"/>
      <c r="M13303" s="19"/>
      <c r="N13303" s="19"/>
    </row>
    <row r="13304" spans="8:14">
      <c r="H13304" s="18"/>
      <c r="I13304" s="20"/>
      <c r="K13304" s="21"/>
      <c r="L13304" s="21"/>
      <c r="M13304" s="19"/>
      <c r="N13304" s="19"/>
    </row>
    <row r="13305" spans="8:14">
      <c r="H13305" s="18"/>
      <c r="I13305" s="20"/>
      <c r="K13305" s="21"/>
      <c r="L13305" s="21"/>
      <c r="M13305" s="19"/>
      <c r="N13305" s="19"/>
    </row>
    <row r="13306" spans="8:14">
      <c r="H13306" s="18"/>
      <c r="I13306" s="20"/>
      <c r="K13306" s="21"/>
      <c r="L13306" s="21"/>
      <c r="M13306" s="19"/>
      <c r="N13306" s="19"/>
    </row>
    <row r="13307" spans="8:14">
      <c r="H13307" s="18"/>
      <c r="I13307" s="20"/>
      <c r="K13307" s="21"/>
      <c r="L13307" s="21"/>
      <c r="M13307" s="19"/>
      <c r="N13307" s="19"/>
    </row>
    <row r="13308" spans="8:14">
      <c r="H13308" s="18"/>
      <c r="I13308" s="20"/>
      <c r="K13308" s="21"/>
      <c r="L13308" s="21"/>
      <c r="M13308" s="19"/>
      <c r="N13308" s="19"/>
    </row>
    <row r="13309" spans="8:14">
      <c r="H13309" s="18"/>
      <c r="I13309" s="20"/>
      <c r="K13309" s="21"/>
      <c r="L13309" s="21"/>
      <c r="M13309" s="19"/>
      <c r="N13309" s="19"/>
    </row>
    <row r="13310" spans="8:14">
      <c r="H13310" s="18"/>
      <c r="I13310" s="20"/>
      <c r="K13310" s="21"/>
      <c r="L13310" s="21"/>
      <c r="M13310" s="19"/>
      <c r="N13310" s="19"/>
    </row>
    <row r="13311" spans="8:14">
      <c r="H13311" s="18"/>
      <c r="I13311" s="20"/>
      <c r="K13311" s="21"/>
      <c r="L13311" s="21"/>
      <c r="M13311" s="19"/>
      <c r="N13311" s="19"/>
    </row>
    <row r="13312" spans="8:14">
      <c r="H13312" s="18"/>
      <c r="I13312" s="20"/>
      <c r="K13312" s="21"/>
      <c r="L13312" s="21"/>
      <c r="M13312" s="19"/>
      <c r="N13312" s="19"/>
    </row>
    <row r="13313" spans="8:14">
      <c r="H13313" s="18"/>
      <c r="I13313" s="20"/>
      <c r="K13313" s="21"/>
      <c r="L13313" s="21"/>
      <c r="M13313" s="19"/>
      <c r="N13313" s="19"/>
    </row>
    <row r="13314" spans="8:14">
      <c r="H13314" s="18"/>
      <c r="I13314" s="20"/>
      <c r="K13314" s="21"/>
      <c r="L13314" s="21"/>
      <c r="M13314" s="19"/>
      <c r="N13314" s="19"/>
    </row>
    <row r="13315" spans="8:14">
      <c r="H13315" s="18"/>
      <c r="I13315" s="20"/>
      <c r="K13315" s="21"/>
      <c r="L13315" s="21"/>
      <c r="M13315" s="19"/>
      <c r="N13315" s="19"/>
    </row>
    <row r="13316" spans="8:14">
      <c r="H13316" s="18"/>
      <c r="I13316" s="20"/>
      <c r="K13316" s="21"/>
      <c r="L13316" s="21"/>
      <c r="M13316" s="19"/>
      <c r="N13316" s="19"/>
    </row>
    <row r="13317" spans="8:14">
      <c r="H13317" s="18"/>
      <c r="I13317" s="20"/>
      <c r="K13317" s="21"/>
      <c r="L13317" s="21"/>
      <c r="M13317" s="19"/>
      <c r="N13317" s="19"/>
    </row>
    <row r="13318" spans="8:14">
      <c r="H13318" s="18"/>
      <c r="I13318" s="20"/>
      <c r="K13318" s="21"/>
      <c r="L13318" s="21"/>
      <c r="M13318" s="19"/>
      <c r="N13318" s="19"/>
    </row>
    <row r="13319" spans="8:14">
      <c r="H13319" s="18"/>
      <c r="I13319" s="20"/>
      <c r="K13319" s="21"/>
      <c r="L13319" s="21"/>
      <c r="M13319" s="19"/>
      <c r="N13319" s="19"/>
    </row>
    <row r="13320" spans="8:14">
      <c r="H13320" s="18"/>
      <c r="I13320" s="20"/>
      <c r="K13320" s="21"/>
      <c r="L13320" s="21"/>
      <c r="M13320" s="19"/>
      <c r="N13320" s="19"/>
    </row>
    <row r="13321" spans="8:14">
      <c r="H13321" s="18"/>
      <c r="I13321" s="20"/>
      <c r="K13321" s="21"/>
      <c r="L13321" s="21"/>
      <c r="M13321" s="19"/>
      <c r="N13321" s="19"/>
    </row>
    <row r="13322" spans="8:14">
      <c r="H13322" s="18"/>
      <c r="I13322" s="20"/>
      <c r="K13322" s="21"/>
      <c r="L13322" s="21"/>
      <c r="M13322" s="19"/>
      <c r="N13322" s="19"/>
    </row>
    <row r="13323" spans="8:14">
      <c r="H13323" s="18"/>
      <c r="I13323" s="20"/>
      <c r="K13323" s="21"/>
      <c r="L13323" s="21"/>
      <c r="M13323" s="19"/>
      <c r="N13323" s="19"/>
    </row>
    <row r="13324" spans="8:14">
      <c r="H13324" s="18"/>
      <c r="I13324" s="20"/>
      <c r="K13324" s="21"/>
      <c r="L13324" s="21"/>
      <c r="M13324" s="19"/>
      <c r="N13324" s="19"/>
    </row>
    <row r="13325" spans="8:14">
      <c r="H13325" s="18"/>
      <c r="I13325" s="20"/>
      <c r="K13325" s="21"/>
      <c r="L13325" s="21"/>
      <c r="M13325" s="19"/>
      <c r="N13325" s="19"/>
    </row>
    <row r="13326" spans="8:14">
      <c r="H13326" s="18"/>
      <c r="I13326" s="20"/>
      <c r="K13326" s="21"/>
      <c r="L13326" s="21"/>
      <c r="M13326" s="19"/>
      <c r="N13326" s="19"/>
    </row>
    <row r="13327" spans="8:14">
      <c r="H13327" s="18"/>
      <c r="I13327" s="20"/>
      <c r="K13327" s="21"/>
      <c r="L13327" s="21"/>
      <c r="M13327" s="19"/>
      <c r="N13327" s="19"/>
    </row>
    <row r="13328" spans="8:14">
      <c r="H13328" s="18"/>
      <c r="I13328" s="20"/>
      <c r="K13328" s="21"/>
      <c r="L13328" s="21"/>
      <c r="M13328" s="19"/>
      <c r="N13328" s="19"/>
    </row>
    <row r="13329" spans="8:14">
      <c r="H13329" s="18"/>
      <c r="I13329" s="20"/>
      <c r="K13329" s="21"/>
      <c r="L13329" s="21"/>
      <c r="M13329" s="19"/>
      <c r="N13329" s="19"/>
    </row>
    <row r="13330" spans="8:14">
      <c r="H13330" s="18"/>
      <c r="I13330" s="20"/>
      <c r="K13330" s="21"/>
      <c r="L13330" s="21"/>
      <c r="M13330" s="19"/>
      <c r="N13330" s="19"/>
    </row>
    <row r="13331" spans="8:14">
      <c r="H13331" s="18"/>
      <c r="I13331" s="20"/>
      <c r="K13331" s="21"/>
      <c r="L13331" s="21"/>
      <c r="M13331" s="19"/>
      <c r="N13331" s="19"/>
    </row>
    <row r="13332" spans="8:14">
      <c r="H13332" s="18"/>
      <c r="I13332" s="20"/>
      <c r="K13332" s="21"/>
      <c r="L13332" s="21"/>
      <c r="M13332" s="19"/>
      <c r="N13332" s="19"/>
    </row>
    <row r="13333" spans="8:14">
      <c r="H13333" s="18"/>
      <c r="I13333" s="20"/>
      <c r="K13333" s="21"/>
      <c r="L13333" s="21"/>
      <c r="M13333" s="19"/>
      <c r="N13333" s="19"/>
    </row>
    <row r="13334" spans="8:14">
      <c r="H13334" s="18"/>
      <c r="I13334" s="20"/>
      <c r="K13334" s="21"/>
      <c r="L13334" s="21"/>
      <c r="M13334" s="19"/>
      <c r="N13334" s="19"/>
    </row>
    <row r="13335" spans="8:14">
      <c r="H13335" s="18"/>
      <c r="I13335" s="20"/>
      <c r="K13335" s="21"/>
      <c r="L13335" s="21"/>
      <c r="M13335" s="19"/>
      <c r="N13335" s="19"/>
    </row>
    <row r="13336" spans="8:14">
      <c r="H13336" s="18"/>
      <c r="I13336" s="20"/>
      <c r="K13336" s="21"/>
      <c r="L13336" s="21"/>
      <c r="M13336" s="19"/>
      <c r="N13336" s="19"/>
    </row>
    <row r="13337" spans="8:14">
      <c r="H13337" s="18"/>
      <c r="I13337" s="20"/>
      <c r="K13337" s="21"/>
      <c r="L13337" s="21"/>
      <c r="M13337" s="19"/>
      <c r="N13337" s="19"/>
    </row>
    <row r="13338" spans="8:14">
      <c r="H13338" s="18"/>
      <c r="I13338" s="20"/>
      <c r="K13338" s="21"/>
      <c r="L13338" s="21"/>
      <c r="M13338" s="19"/>
      <c r="N13338" s="19"/>
    </row>
    <row r="13339" spans="8:14">
      <c r="H13339" s="18"/>
      <c r="I13339" s="20"/>
      <c r="K13339" s="21"/>
      <c r="L13339" s="21"/>
      <c r="M13339" s="19"/>
      <c r="N13339" s="19"/>
    </row>
    <row r="13340" spans="8:14">
      <c r="H13340" s="18"/>
      <c r="I13340" s="20"/>
      <c r="K13340" s="21"/>
      <c r="L13340" s="21"/>
      <c r="M13340" s="19"/>
      <c r="N13340" s="19"/>
    </row>
    <row r="13341" spans="8:14">
      <c r="H13341" s="18"/>
      <c r="I13341" s="20"/>
      <c r="K13341" s="21"/>
      <c r="L13341" s="21"/>
      <c r="M13341" s="19"/>
      <c r="N13341" s="19"/>
    </row>
    <row r="13342" spans="8:14">
      <c r="H13342" s="18"/>
      <c r="I13342" s="20"/>
      <c r="K13342" s="21"/>
      <c r="L13342" s="21"/>
      <c r="M13342" s="19"/>
      <c r="N13342" s="19"/>
    </row>
    <row r="13343" spans="8:14">
      <c r="H13343" s="18"/>
      <c r="I13343" s="20"/>
      <c r="K13343" s="21"/>
      <c r="L13343" s="21"/>
      <c r="M13343" s="19"/>
      <c r="N13343" s="19"/>
    </row>
    <row r="13344" spans="8:14">
      <c r="H13344" s="18"/>
      <c r="I13344" s="20"/>
      <c r="K13344" s="21"/>
      <c r="L13344" s="21"/>
      <c r="M13344" s="19"/>
      <c r="N13344" s="19"/>
    </row>
    <row r="13345" spans="8:14">
      <c r="H13345" s="18"/>
      <c r="I13345" s="20"/>
      <c r="K13345" s="21"/>
      <c r="L13345" s="21"/>
      <c r="M13345" s="19"/>
      <c r="N13345" s="19"/>
    </row>
    <row r="13346" spans="8:14">
      <c r="H13346" s="18"/>
      <c r="I13346" s="20"/>
      <c r="K13346" s="21"/>
      <c r="L13346" s="21"/>
      <c r="M13346" s="19"/>
      <c r="N13346" s="19"/>
    </row>
    <row r="13347" spans="8:14">
      <c r="H13347" s="18"/>
      <c r="I13347" s="20"/>
      <c r="K13347" s="21"/>
      <c r="L13347" s="21"/>
      <c r="M13347" s="19"/>
      <c r="N13347" s="19"/>
    </row>
    <row r="13348" spans="8:14">
      <c r="H13348" s="18"/>
      <c r="I13348" s="20"/>
      <c r="K13348" s="21"/>
      <c r="L13348" s="21"/>
      <c r="M13348" s="19"/>
      <c r="N13348" s="19"/>
    </row>
    <row r="13349" spans="8:14">
      <c r="H13349" s="18"/>
      <c r="I13349" s="20"/>
      <c r="K13349" s="21"/>
      <c r="L13349" s="21"/>
      <c r="M13349" s="19"/>
      <c r="N13349" s="19"/>
    </row>
    <row r="13350" spans="8:14">
      <c r="H13350" s="18"/>
      <c r="I13350" s="20"/>
      <c r="K13350" s="21"/>
      <c r="L13350" s="21"/>
      <c r="M13350" s="19"/>
      <c r="N13350" s="19"/>
    </row>
    <row r="13351" spans="8:14">
      <c r="H13351" s="18"/>
      <c r="I13351" s="20"/>
      <c r="K13351" s="21"/>
      <c r="L13351" s="21"/>
      <c r="M13351" s="19"/>
      <c r="N13351" s="19"/>
    </row>
    <row r="13352" spans="8:14">
      <c r="H13352" s="18"/>
      <c r="I13352" s="20"/>
      <c r="K13352" s="21"/>
      <c r="L13352" s="21"/>
      <c r="M13352" s="19"/>
      <c r="N13352" s="19"/>
    </row>
    <row r="13353" spans="8:14">
      <c r="H13353" s="18"/>
      <c r="I13353" s="20"/>
      <c r="K13353" s="21"/>
      <c r="L13353" s="21"/>
      <c r="M13353" s="19"/>
      <c r="N13353" s="19"/>
    </row>
    <row r="13354" spans="8:14">
      <c r="H13354" s="18"/>
      <c r="I13354" s="20"/>
      <c r="K13354" s="21"/>
      <c r="L13354" s="21"/>
      <c r="M13354" s="19"/>
      <c r="N13354" s="19"/>
    </row>
    <row r="13355" spans="8:14">
      <c r="H13355" s="18"/>
      <c r="I13355" s="20"/>
      <c r="K13355" s="21"/>
      <c r="L13355" s="21"/>
      <c r="M13355" s="19"/>
      <c r="N13355" s="19"/>
    </row>
    <row r="13356" spans="8:14">
      <c r="H13356" s="18"/>
      <c r="I13356" s="20"/>
      <c r="K13356" s="21"/>
      <c r="L13356" s="21"/>
      <c r="M13356" s="19"/>
      <c r="N13356" s="19"/>
    </row>
    <row r="13357" spans="8:14">
      <c r="H13357" s="18"/>
      <c r="I13357" s="20"/>
      <c r="K13357" s="21"/>
      <c r="L13357" s="21"/>
      <c r="M13357" s="19"/>
      <c r="N13357" s="19"/>
    </row>
    <row r="13358" spans="8:14">
      <c r="H13358" s="18"/>
      <c r="I13358" s="20"/>
      <c r="K13358" s="21"/>
      <c r="L13358" s="21"/>
      <c r="M13358" s="19"/>
      <c r="N13358" s="19"/>
    </row>
    <row r="13359" spans="8:14">
      <c r="H13359" s="18"/>
      <c r="I13359" s="20"/>
      <c r="K13359" s="21"/>
      <c r="L13359" s="21"/>
      <c r="M13359" s="19"/>
      <c r="N13359" s="19"/>
    </row>
    <row r="13360" spans="8:14">
      <c r="H13360" s="18"/>
      <c r="I13360" s="20"/>
      <c r="K13360" s="21"/>
      <c r="L13360" s="21"/>
      <c r="M13360" s="19"/>
      <c r="N13360" s="19"/>
    </row>
    <row r="13361" spans="8:14">
      <c r="H13361" s="18"/>
      <c r="I13361" s="20"/>
      <c r="K13361" s="21"/>
      <c r="L13361" s="21"/>
      <c r="M13361" s="19"/>
      <c r="N13361" s="19"/>
    </row>
    <row r="13362" spans="8:14">
      <c r="H13362" s="18"/>
      <c r="I13362" s="20"/>
      <c r="K13362" s="21"/>
      <c r="L13362" s="21"/>
      <c r="M13362" s="19"/>
      <c r="N13362" s="19"/>
    </row>
    <row r="13363" spans="8:14">
      <c r="H13363" s="18"/>
      <c r="I13363" s="20"/>
      <c r="K13363" s="21"/>
      <c r="L13363" s="21"/>
      <c r="M13363" s="19"/>
      <c r="N13363" s="19"/>
    </row>
    <row r="13364" spans="8:14">
      <c r="H13364" s="18"/>
      <c r="I13364" s="20"/>
      <c r="K13364" s="21"/>
      <c r="L13364" s="21"/>
      <c r="M13364" s="19"/>
      <c r="N13364" s="19"/>
    </row>
    <row r="13365" spans="8:14">
      <c r="H13365" s="18"/>
      <c r="I13365" s="20"/>
      <c r="K13365" s="21"/>
      <c r="L13365" s="21"/>
      <c r="M13365" s="19"/>
      <c r="N13365" s="19"/>
    </row>
    <row r="13366" spans="8:14">
      <c r="H13366" s="18"/>
      <c r="I13366" s="20"/>
      <c r="K13366" s="21"/>
      <c r="L13366" s="21"/>
      <c r="M13366" s="19"/>
      <c r="N13366" s="19"/>
    </row>
    <row r="13367" spans="8:14">
      <c r="H13367" s="18"/>
      <c r="I13367" s="20"/>
      <c r="K13367" s="21"/>
      <c r="L13367" s="21"/>
      <c r="M13367" s="19"/>
      <c r="N13367" s="19"/>
    </row>
    <row r="13368" spans="8:14">
      <c r="H13368" s="18"/>
      <c r="I13368" s="20"/>
      <c r="K13368" s="21"/>
      <c r="L13368" s="21"/>
      <c r="M13368" s="19"/>
      <c r="N13368" s="19"/>
    </row>
    <row r="13369" spans="8:14">
      <c r="H13369" s="18"/>
      <c r="I13369" s="20"/>
      <c r="K13369" s="21"/>
      <c r="L13369" s="21"/>
      <c r="M13369" s="19"/>
      <c r="N13369" s="19"/>
    </row>
    <row r="13370" spans="8:14">
      <c r="H13370" s="18"/>
      <c r="I13370" s="20"/>
      <c r="K13370" s="21"/>
      <c r="L13370" s="21"/>
      <c r="M13370" s="19"/>
      <c r="N13370" s="19"/>
    </row>
    <row r="13371" spans="8:14">
      <c r="H13371" s="18"/>
      <c r="I13371" s="20"/>
      <c r="K13371" s="21"/>
      <c r="L13371" s="21"/>
      <c r="M13371" s="19"/>
      <c r="N13371" s="19"/>
    </row>
    <row r="13372" spans="8:14">
      <c r="H13372" s="18"/>
      <c r="I13372" s="20"/>
      <c r="K13372" s="21"/>
      <c r="L13372" s="21"/>
      <c r="M13372" s="19"/>
      <c r="N13372" s="19"/>
    </row>
    <row r="13373" spans="8:14">
      <c r="H13373" s="18"/>
      <c r="I13373" s="20"/>
      <c r="K13373" s="21"/>
      <c r="L13373" s="21"/>
      <c r="M13373" s="19"/>
      <c r="N13373" s="19"/>
    </row>
    <row r="13374" spans="8:14">
      <c r="H13374" s="18"/>
      <c r="I13374" s="20"/>
      <c r="K13374" s="21"/>
      <c r="L13374" s="21"/>
      <c r="M13374" s="19"/>
      <c r="N13374" s="19"/>
    </row>
    <row r="13375" spans="8:14">
      <c r="H13375" s="18"/>
      <c r="I13375" s="20"/>
      <c r="K13375" s="21"/>
      <c r="L13375" s="21"/>
      <c r="M13375" s="19"/>
      <c r="N13375" s="19"/>
    </row>
    <row r="13376" spans="8:14">
      <c r="H13376" s="18"/>
      <c r="I13376" s="20"/>
      <c r="K13376" s="21"/>
      <c r="L13376" s="21"/>
      <c r="M13376" s="19"/>
      <c r="N13376" s="19"/>
    </row>
    <row r="13377" spans="8:14">
      <c r="H13377" s="18"/>
      <c r="I13377" s="20"/>
      <c r="K13377" s="21"/>
      <c r="L13377" s="21"/>
      <c r="M13377" s="19"/>
      <c r="N13377" s="19"/>
    </row>
    <row r="13378" spans="8:14">
      <c r="H13378" s="18"/>
      <c r="I13378" s="20"/>
      <c r="K13378" s="21"/>
      <c r="L13378" s="21"/>
      <c r="M13378" s="19"/>
      <c r="N13378" s="19"/>
    </row>
    <row r="13379" spans="8:14">
      <c r="H13379" s="18"/>
      <c r="I13379" s="20"/>
      <c r="K13379" s="21"/>
      <c r="L13379" s="21"/>
      <c r="M13379" s="19"/>
      <c r="N13379" s="19"/>
    </row>
    <row r="13380" spans="8:14">
      <c r="H13380" s="18"/>
      <c r="I13380" s="20"/>
      <c r="K13380" s="21"/>
      <c r="L13380" s="21"/>
      <c r="M13380" s="19"/>
      <c r="N13380" s="19"/>
    </row>
    <row r="13381" spans="8:14">
      <c r="H13381" s="18"/>
      <c r="I13381" s="20"/>
      <c r="K13381" s="21"/>
      <c r="L13381" s="21"/>
      <c r="M13381" s="19"/>
      <c r="N13381" s="19"/>
    </row>
    <row r="13382" spans="8:14">
      <c r="H13382" s="18"/>
      <c r="I13382" s="20"/>
      <c r="K13382" s="21"/>
      <c r="L13382" s="21"/>
      <c r="M13382" s="19"/>
      <c r="N13382" s="19"/>
    </row>
    <row r="13383" spans="8:14">
      <c r="H13383" s="18"/>
      <c r="I13383" s="20"/>
      <c r="K13383" s="21"/>
      <c r="L13383" s="21"/>
      <c r="M13383" s="19"/>
      <c r="N13383" s="19"/>
    </row>
    <row r="13384" spans="8:14">
      <c r="H13384" s="18"/>
      <c r="I13384" s="20"/>
      <c r="K13384" s="21"/>
      <c r="L13384" s="21"/>
      <c r="M13384" s="19"/>
      <c r="N13384" s="19"/>
    </row>
    <row r="13385" spans="8:14">
      <c r="H13385" s="18"/>
      <c r="I13385" s="20"/>
      <c r="K13385" s="21"/>
      <c r="L13385" s="21"/>
      <c r="M13385" s="19"/>
      <c r="N13385" s="19"/>
    </row>
    <row r="13386" spans="8:14">
      <c r="H13386" s="18"/>
      <c r="I13386" s="20"/>
      <c r="K13386" s="21"/>
      <c r="L13386" s="21"/>
      <c r="M13386" s="19"/>
      <c r="N13386" s="19"/>
    </row>
    <row r="13387" spans="8:14">
      <c r="H13387" s="18"/>
      <c r="I13387" s="20"/>
      <c r="K13387" s="21"/>
      <c r="L13387" s="21"/>
      <c r="M13387" s="19"/>
      <c r="N13387" s="19"/>
    </row>
    <row r="13388" spans="8:14">
      <c r="H13388" s="18"/>
      <c r="I13388" s="20"/>
      <c r="K13388" s="21"/>
      <c r="L13388" s="21"/>
      <c r="M13388" s="19"/>
      <c r="N13388" s="19"/>
    </row>
    <row r="13389" spans="8:14">
      <c r="H13389" s="18"/>
      <c r="I13389" s="20"/>
      <c r="K13389" s="21"/>
      <c r="L13389" s="21"/>
      <c r="M13389" s="19"/>
      <c r="N13389" s="19"/>
    </row>
    <row r="13390" spans="8:14">
      <c r="H13390" s="18"/>
      <c r="I13390" s="20"/>
      <c r="K13390" s="21"/>
      <c r="L13390" s="21"/>
      <c r="M13390" s="19"/>
      <c r="N13390" s="19"/>
    </row>
    <row r="13391" spans="8:14">
      <c r="H13391" s="18"/>
      <c r="I13391" s="20"/>
      <c r="K13391" s="21"/>
      <c r="L13391" s="21"/>
      <c r="M13391" s="19"/>
      <c r="N13391" s="19"/>
    </row>
    <row r="13392" spans="8:14">
      <c r="H13392" s="18"/>
      <c r="I13392" s="20"/>
      <c r="K13392" s="21"/>
      <c r="L13392" s="21"/>
      <c r="M13392" s="19"/>
      <c r="N13392" s="19"/>
    </row>
    <row r="13393" spans="8:14">
      <c r="H13393" s="18"/>
      <c r="I13393" s="20"/>
      <c r="K13393" s="21"/>
      <c r="L13393" s="21"/>
      <c r="M13393" s="19"/>
      <c r="N13393" s="19"/>
    </row>
    <row r="13394" spans="8:14">
      <c r="H13394" s="18"/>
      <c r="I13394" s="20"/>
      <c r="K13394" s="21"/>
      <c r="L13394" s="21"/>
      <c r="M13394" s="19"/>
      <c r="N13394" s="19"/>
    </row>
    <row r="13395" spans="8:14">
      <c r="H13395" s="18"/>
      <c r="I13395" s="20"/>
      <c r="K13395" s="21"/>
      <c r="L13395" s="21"/>
      <c r="M13395" s="19"/>
      <c r="N13395" s="19"/>
    </row>
    <row r="13396" spans="8:14">
      <c r="H13396" s="18"/>
      <c r="I13396" s="20"/>
      <c r="K13396" s="21"/>
      <c r="L13396" s="21"/>
      <c r="M13396" s="19"/>
      <c r="N13396" s="19"/>
    </row>
    <row r="13397" spans="8:14">
      <c r="H13397" s="18"/>
      <c r="I13397" s="20"/>
      <c r="K13397" s="21"/>
      <c r="L13397" s="21"/>
      <c r="M13397" s="19"/>
      <c r="N13397" s="19"/>
    </row>
    <row r="13398" spans="8:14">
      <c r="H13398" s="18"/>
      <c r="I13398" s="20"/>
      <c r="K13398" s="21"/>
      <c r="L13398" s="21"/>
      <c r="M13398" s="19"/>
      <c r="N13398" s="19"/>
    </row>
    <row r="13399" spans="8:14">
      <c r="H13399" s="18"/>
      <c r="I13399" s="20"/>
      <c r="K13399" s="21"/>
      <c r="L13399" s="21"/>
      <c r="M13399" s="19"/>
      <c r="N13399" s="19"/>
    </row>
    <row r="13400" spans="8:14">
      <c r="H13400" s="18"/>
      <c r="I13400" s="20"/>
      <c r="K13400" s="21"/>
      <c r="L13400" s="21"/>
      <c r="M13400" s="19"/>
      <c r="N13400" s="19"/>
    </row>
    <row r="13401" spans="8:14">
      <c r="H13401" s="18"/>
      <c r="I13401" s="20"/>
      <c r="K13401" s="21"/>
      <c r="L13401" s="21"/>
      <c r="M13401" s="19"/>
      <c r="N13401" s="19"/>
    </row>
    <row r="13402" spans="8:14">
      <c r="H13402" s="18"/>
      <c r="I13402" s="20"/>
      <c r="K13402" s="21"/>
      <c r="L13402" s="21"/>
      <c r="M13402" s="19"/>
      <c r="N13402" s="19"/>
    </row>
    <row r="13403" spans="8:14">
      <c r="H13403" s="18"/>
      <c r="I13403" s="20"/>
      <c r="K13403" s="21"/>
      <c r="L13403" s="21"/>
      <c r="M13403" s="19"/>
      <c r="N13403" s="19"/>
    </row>
    <row r="13404" spans="8:14">
      <c r="H13404" s="18"/>
      <c r="I13404" s="20"/>
      <c r="K13404" s="21"/>
      <c r="L13404" s="21"/>
      <c r="M13404" s="19"/>
      <c r="N13404" s="19"/>
    </row>
    <row r="13405" spans="8:14">
      <c r="H13405" s="18"/>
      <c r="I13405" s="20"/>
      <c r="K13405" s="21"/>
      <c r="L13405" s="21"/>
      <c r="M13405" s="19"/>
      <c r="N13405" s="19"/>
    </row>
    <row r="13406" spans="8:14">
      <c r="H13406" s="18"/>
      <c r="I13406" s="20"/>
      <c r="K13406" s="21"/>
      <c r="L13406" s="21"/>
      <c r="M13406" s="19"/>
      <c r="N13406" s="19"/>
    </row>
    <row r="13407" spans="8:14">
      <c r="H13407" s="18"/>
      <c r="I13407" s="20"/>
      <c r="K13407" s="21"/>
      <c r="L13407" s="21"/>
      <c r="M13407" s="19"/>
      <c r="N13407" s="19"/>
    </row>
    <row r="13408" spans="8:14">
      <c r="H13408" s="18"/>
      <c r="I13408" s="20"/>
      <c r="K13408" s="21"/>
      <c r="L13408" s="21"/>
      <c r="M13408" s="19"/>
      <c r="N13408" s="19"/>
    </row>
    <row r="13409" spans="8:14">
      <c r="H13409" s="18"/>
      <c r="I13409" s="20"/>
      <c r="K13409" s="21"/>
      <c r="L13409" s="21"/>
      <c r="M13409" s="19"/>
      <c r="N13409" s="19"/>
    </row>
    <row r="13410" spans="8:14">
      <c r="H13410" s="18"/>
      <c r="I13410" s="20"/>
      <c r="K13410" s="21"/>
      <c r="L13410" s="21"/>
      <c r="M13410" s="19"/>
      <c r="N13410" s="19"/>
    </row>
    <row r="13411" spans="8:14">
      <c r="H13411" s="18"/>
      <c r="I13411" s="20"/>
      <c r="K13411" s="21"/>
      <c r="L13411" s="21"/>
      <c r="M13411" s="19"/>
      <c r="N13411" s="19"/>
    </row>
    <row r="13412" spans="8:14">
      <c r="H13412" s="18"/>
      <c r="I13412" s="20"/>
      <c r="K13412" s="21"/>
      <c r="L13412" s="21"/>
      <c r="M13412" s="19"/>
      <c r="N13412" s="19"/>
    </row>
    <row r="13413" spans="8:14">
      <c r="H13413" s="18"/>
      <c r="I13413" s="20"/>
      <c r="K13413" s="21"/>
      <c r="L13413" s="21"/>
      <c r="M13413" s="19"/>
      <c r="N13413" s="19"/>
    </row>
    <row r="13414" spans="8:14">
      <c r="H13414" s="18"/>
      <c r="I13414" s="20"/>
      <c r="K13414" s="21"/>
      <c r="L13414" s="21"/>
      <c r="M13414" s="19"/>
      <c r="N13414" s="19"/>
    </row>
    <row r="13415" spans="8:14">
      <c r="H13415" s="18"/>
      <c r="I13415" s="20"/>
      <c r="K13415" s="21"/>
      <c r="L13415" s="21"/>
      <c r="M13415" s="19"/>
      <c r="N13415" s="19"/>
    </row>
    <row r="13416" spans="8:14">
      <c r="H13416" s="18"/>
      <c r="I13416" s="20"/>
      <c r="K13416" s="21"/>
      <c r="L13416" s="21"/>
      <c r="M13416" s="19"/>
      <c r="N13416" s="19"/>
    </row>
    <row r="13417" spans="8:14">
      <c r="H13417" s="18"/>
      <c r="I13417" s="20"/>
      <c r="K13417" s="21"/>
      <c r="L13417" s="21"/>
      <c r="M13417" s="19"/>
      <c r="N13417" s="19"/>
    </row>
    <row r="13418" spans="8:14">
      <c r="H13418" s="18"/>
      <c r="I13418" s="20"/>
      <c r="K13418" s="21"/>
      <c r="L13418" s="21"/>
      <c r="M13418" s="19"/>
      <c r="N13418" s="19"/>
    </row>
    <row r="13419" spans="8:14">
      <c r="H13419" s="18"/>
      <c r="I13419" s="20"/>
      <c r="K13419" s="21"/>
      <c r="L13419" s="21"/>
      <c r="M13419" s="19"/>
      <c r="N13419" s="19"/>
    </row>
    <row r="13420" spans="8:14">
      <c r="H13420" s="18"/>
      <c r="I13420" s="20"/>
      <c r="K13420" s="21"/>
      <c r="L13420" s="21"/>
      <c r="M13420" s="19"/>
      <c r="N13420" s="19"/>
    </row>
    <row r="13421" spans="8:14">
      <c r="H13421" s="18"/>
      <c r="I13421" s="20"/>
      <c r="K13421" s="21"/>
      <c r="L13421" s="21"/>
      <c r="M13421" s="19"/>
      <c r="N13421" s="19"/>
    </row>
    <row r="13422" spans="8:14">
      <c r="H13422" s="18"/>
      <c r="I13422" s="20"/>
      <c r="K13422" s="21"/>
      <c r="L13422" s="21"/>
      <c r="M13422" s="19"/>
      <c r="N13422" s="19"/>
    </row>
    <row r="13423" spans="8:14">
      <c r="H13423" s="18"/>
      <c r="I13423" s="20"/>
      <c r="K13423" s="21"/>
      <c r="L13423" s="21"/>
      <c r="M13423" s="19"/>
      <c r="N13423" s="19"/>
    </row>
    <row r="13424" spans="8:14">
      <c r="H13424" s="18"/>
      <c r="I13424" s="20"/>
      <c r="K13424" s="21"/>
      <c r="L13424" s="21"/>
      <c r="M13424" s="19"/>
      <c r="N13424" s="19"/>
    </row>
    <row r="13425" spans="8:14">
      <c r="H13425" s="18"/>
      <c r="I13425" s="20"/>
      <c r="K13425" s="21"/>
      <c r="L13425" s="21"/>
      <c r="M13425" s="19"/>
      <c r="N13425" s="19"/>
    </row>
    <row r="13426" spans="8:14">
      <c r="H13426" s="18"/>
      <c r="I13426" s="20"/>
      <c r="K13426" s="21"/>
      <c r="L13426" s="21"/>
      <c r="M13426" s="19"/>
      <c r="N13426" s="19"/>
    </row>
    <row r="13427" spans="8:14">
      <c r="H13427" s="18"/>
      <c r="I13427" s="20"/>
      <c r="K13427" s="21"/>
      <c r="L13427" s="21"/>
      <c r="M13427" s="19"/>
      <c r="N13427" s="19"/>
    </row>
    <row r="13428" spans="8:14">
      <c r="H13428" s="18"/>
      <c r="I13428" s="20"/>
      <c r="K13428" s="21"/>
      <c r="L13428" s="21"/>
      <c r="M13428" s="19"/>
      <c r="N13428" s="19"/>
    </row>
    <row r="13429" spans="8:14">
      <c r="H13429" s="18"/>
      <c r="I13429" s="20"/>
      <c r="K13429" s="21"/>
      <c r="L13429" s="21"/>
      <c r="M13429" s="19"/>
      <c r="N13429" s="19"/>
    </row>
    <row r="13430" spans="8:14">
      <c r="H13430" s="18"/>
      <c r="I13430" s="20"/>
      <c r="K13430" s="21"/>
      <c r="L13430" s="21"/>
      <c r="M13430" s="19"/>
      <c r="N13430" s="19"/>
    </row>
    <row r="13431" spans="8:14">
      <c r="H13431" s="18"/>
      <c r="I13431" s="20"/>
      <c r="K13431" s="21"/>
      <c r="L13431" s="21"/>
      <c r="M13431" s="19"/>
      <c r="N13431" s="19"/>
    </row>
    <row r="13432" spans="8:14">
      <c r="H13432" s="18"/>
      <c r="I13432" s="20"/>
      <c r="K13432" s="21"/>
      <c r="L13432" s="21"/>
      <c r="M13432" s="19"/>
      <c r="N13432" s="19"/>
    </row>
    <row r="13433" spans="8:14">
      <c r="H13433" s="18"/>
      <c r="I13433" s="20"/>
      <c r="K13433" s="21"/>
      <c r="L13433" s="21"/>
      <c r="M13433" s="19"/>
      <c r="N13433" s="19"/>
    </row>
    <row r="13434" spans="8:14">
      <c r="H13434" s="18"/>
      <c r="I13434" s="20"/>
      <c r="K13434" s="21"/>
      <c r="L13434" s="21"/>
      <c r="M13434" s="19"/>
      <c r="N13434" s="19"/>
    </row>
    <row r="13435" spans="8:14">
      <c r="H13435" s="18"/>
      <c r="I13435" s="20"/>
      <c r="K13435" s="21"/>
      <c r="L13435" s="21"/>
      <c r="M13435" s="19"/>
      <c r="N13435" s="19"/>
    </row>
    <row r="13436" spans="8:14">
      <c r="H13436" s="18"/>
      <c r="I13436" s="20"/>
      <c r="K13436" s="21"/>
      <c r="L13436" s="21"/>
      <c r="M13436" s="19"/>
      <c r="N13436" s="19"/>
    </row>
    <row r="13437" spans="8:14">
      <c r="H13437" s="18"/>
      <c r="I13437" s="20"/>
      <c r="K13437" s="21"/>
      <c r="L13437" s="21"/>
      <c r="M13437" s="19"/>
      <c r="N13437" s="19"/>
    </row>
    <row r="13438" spans="8:14">
      <c r="H13438" s="18"/>
      <c r="I13438" s="20"/>
      <c r="K13438" s="21"/>
      <c r="L13438" s="21"/>
      <c r="M13438" s="19"/>
      <c r="N13438" s="19"/>
    </row>
    <row r="13439" spans="8:14">
      <c r="H13439" s="18"/>
      <c r="I13439" s="20"/>
      <c r="K13439" s="21"/>
      <c r="L13439" s="21"/>
      <c r="M13439" s="19"/>
      <c r="N13439" s="19"/>
    </row>
    <row r="13440" spans="8:14">
      <c r="H13440" s="18"/>
      <c r="I13440" s="20"/>
      <c r="K13440" s="21"/>
      <c r="L13440" s="21"/>
      <c r="M13440" s="19"/>
      <c r="N13440" s="19"/>
    </row>
    <row r="13441" spans="8:14">
      <c r="H13441" s="18"/>
      <c r="I13441" s="20"/>
      <c r="K13441" s="21"/>
      <c r="L13441" s="21"/>
      <c r="M13441" s="19"/>
      <c r="N13441" s="19"/>
    </row>
    <row r="13442" spans="8:14">
      <c r="H13442" s="18"/>
      <c r="I13442" s="20"/>
      <c r="K13442" s="21"/>
      <c r="L13442" s="21"/>
      <c r="M13442" s="19"/>
      <c r="N13442" s="19"/>
    </row>
    <row r="13443" spans="8:14">
      <c r="H13443" s="18"/>
      <c r="I13443" s="20"/>
      <c r="K13443" s="21"/>
      <c r="L13443" s="21"/>
      <c r="M13443" s="19"/>
      <c r="N13443" s="19"/>
    </row>
    <row r="13444" spans="8:14">
      <c r="H13444" s="18"/>
      <c r="I13444" s="20"/>
      <c r="K13444" s="21"/>
      <c r="L13444" s="21"/>
      <c r="M13444" s="19"/>
      <c r="N13444" s="19"/>
    </row>
    <row r="13445" spans="8:14">
      <c r="H13445" s="18"/>
      <c r="I13445" s="20"/>
      <c r="K13445" s="21"/>
      <c r="L13445" s="21"/>
      <c r="M13445" s="19"/>
      <c r="N13445" s="19"/>
    </row>
    <row r="13446" spans="8:14">
      <c r="H13446" s="18"/>
      <c r="I13446" s="20"/>
      <c r="K13446" s="21"/>
      <c r="L13446" s="21"/>
      <c r="M13446" s="19"/>
      <c r="N13446" s="19"/>
    </row>
    <row r="13447" spans="8:14">
      <c r="H13447" s="18"/>
      <c r="I13447" s="20"/>
      <c r="K13447" s="21"/>
      <c r="L13447" s="21"/>
      <c r="M13447" s="19"/>
      <c r="N13447" s="19"/>
    </row>
    <row r="13448" spans="8:14">
      <c r="H13448" s="18"/>
      <c r="I13448" s="20"/>
      <c r="K13448" s="21"/>
      <c r="L13448" s="21"/>
      <c r="M13448" s="19"/>
      <c r="N13448" s="19"/>
    </row>
    <row r="13449" spans="8:14">
      <c r="H13449" s="18"/>
      <c r="I13449" s="20"/>
      <c r="K13449" s="21"/>
      <c r="L13449" s="21"/>
      <c r="M13449" s="19"/>
      <c r="N13449" s="19"/>
    </row>
    <row r="13450" spans="8:14">
      <c r="H13450" s="18"/>
      <c r="I13450" s="20"/>
      <c r="K13450" s="21"/>
      <c r="L13450" s="21"/>
      <c r="M13450" s="19"/>
      <c r="N13450" s="19"/>
    </row>
    <row r="13451" spans="8:14">
      <c r="H13451" s="18"/>
      <c r="I13451" s="20"/>
      <c r="K13451" s="21"/>
      <c r="L13451" s="21"/>
      <c r="M13451" s="19"/>
      <c r="N13451" s="19"/>
    </row>
    <row r="13452" spans="8:14">
      <c r="H13452" s="18"/>
      <c r="I13452" s="20"/>
      <c r="K13452" s="21"/>
      <c r="L13452" s="21"/>
      <c r="M13452" s="19"/>
      <c r="N13452" s="19"/>
    </row>
    <row r="13453" spans="8:14">
      <c r="H13453" s="18"/>
      <c r="I13453" s="20"/>
      <c r="K13453" s="21"/>
      <c r="L13453" s="21"/>
      <c r="M13453" s="19"/>
      <c r="N13453" s="19"/>
    </row>
    <row r="13454" spans="8:14">
      <c r="H13454" s="18"/>
      <c r="I13454" s="20"/>
      <c r="K13454" s="21"/>
      <c r="L13454" s="21"/>
      <c r="M13454" s="19"/>
      <c r="N13454" s="19"/>
    </row>
    <row r="13455" spans="8:14">
      <c r="H13455" s="18"/>
      <c r="I13455" s="20"/>
      <c r="K13455" s="21"/>
      <c r="L13455" s="21"/>
      <c r="M13455" s="19"/>
      <c r="N13455" s="19"/>
    </row>
    <row r="13456" spans="8:14">
      <c r="H13456" s="18"/>
      <c r="I13456" s="20"/>
      <c r="K13456" s="21"/>
      <c r="L13456" s="21"/>
      <c r="M13456" s="19"/>
      <c r="N13456" s="19"/>
    </row>
    <row r="13457" spans="8:14">
      <c r="H13457" s="18"/>
      <c r="I13457" s="20"/>
      <c r="K13457" s="21"/>
      <c r="L13457" s="21"/>
      <c r="M13457" s="19"/>
      <c r="N13457" s="19"/>
    </row>
    <row r="13458" spans="8:14">
      <c r="H13458" s="18"/>
      <c r="I13458" s="20"/>
      <c r="K13458" s="21"/>
      <c r="L13458" s="21"/>
      <c r="M13458" s="19"/>
      <c r="N13458" s="19"/>
    </row>
    <row r="13459" spans="8:14">
      <c r="H13459" s="18"/>
      <c r="I13459" s="20"/>
      <c r="K13459" s="21"/>
      <c r="L13459" s="21"/>
      <c r="M13459" s="19"/>
      <c r="N13459" s="19"/>
    </row>
    <row r="13460" spans="8:14">
      <c r="H13460" s="18"/>
      <c r="I13460" s="20"/>
      <c r="K13460" s="21"/>
      <c r="L13460" s="21"/>
      <c r="M13460" s="19"/>
      <c r="N13460" s="19"/>
    </row>
    <row r="13461" spans="8:14">
      <c r="H13461" s="18"/>
      <c r="I13461" s="20"/>
      <c r="K13461" s="21"/>
      <c r="L13461" s="21"/>
      <c r="M13461" s="19"/>
      <c r="N13461" s="19"/>
    </row>
    <row r="13462" spans="8:14">
      <c r="H13462" s="18"/>
      <c r="I13462" s="20"/>
      <c r="K13462" s="21"/>
      <c r="L13462" s="21"/>
      <c r="M13462" s="19"/>
      <c r="N13462" s="19"/>
    </row>
    <row r="13463" spans="8:14">
      <c r="H13463" s="18"/>
      <c r="I13463" s="20"/>
      <c r="K13463" s="21"/>
      <c r="L13463" s="21"/>
      <c r="M13463" s="19"/>
      <c r="N13463" s="19"/>
    </row>
    <row r="13464" spans="8:14">
      <c r="H13464" s="18"/>
      <c r="I13464" s="20"/>
      <c r="K13464" s="21"/>
      <c r="L13464" s="21"/>
      <c r="M13464" s="19"/>
      <c r="N13464" s="19"/>
    </row>
    <row r="13465" spans="8:14">
      <c r="H13465" s="18"/>
      <c r="I13465" s="20"/>
      <c r="K13465" s="21"/>
      <c r="L13465" s="21"/>
      <c r="M13465" s="19"/>
      <c r="N13465" s="19"/>
    </row>
    <row r="13466" spans="8:14">
      <c r="H13466" s="18"/>
      <c r="I13466" s="20"/>
      <c r="K13466" s="21"/>
      <c r="L13466" s="21"/>
      <c r="M13466" s="19"/>
      <c r="N13466" s="19"/>
    </row>
    <row r="13467" spans="8:14">
      <c r="H13467" s="18"/>
      <c r="I13467" s="20"/>
      <c r="K13467" s="21"/>
      <c r="L13467" s="21"/>
      <c r="M13467" s="19"/>
      <c r="N13467" s="19"/>
    </row>
    <row r="13468" spans="8:14">
      <c r="H13468" s="18"/>
      <c r="I13468" s="20"/>
      <c r="K13468" s="21"/>
      <c r="L13468" s="21"/>
      <c r="M13468" s="19"/>
      <c r="N13468" s="19"/>
    </row>
    <row r="13469" spans="8:14">
      <c r="H13469" s="18"/>
      <c r="I13469" s="20"/>
      <c r="K13469" s="21"/>
      <c r="L13469" s="21"/>
      <c r="M13469" s="19"/>
      <c r="N13469" s="19"/>
    </row>
    <row r="13470" spans="8:14">
      <c r="H13470" s="18"/>
      <c r="I13470" s="20"/>
      <c r="K13470" s="21"/>
      <c r="L13470" s="21"/>
      <c r="M13470" s="19"/>
      <c r="N13470" s="19"/>
    </row>
    <row r="13471" spans="8:14">
      <c r="H13471" s="18"/>
      <c r="I13471" s="20"/>
      <c r="K13471" s="21"/>
      <c r="L13471" s="21"/>
      <c r="M13471" s="19"/>
      <c r="N13471" s="19"/>
    </row>
    <row r="13472" spans="8:14">
      <c r="H13472" s="18"/>
      <c r="I13472" s="20"/>
      <c r="K13472" s="21"/>
      <c r="L13472" s="21"/>
      <c r="M13472" s="19"/>
      <c r="N13472" s="19"/>
    </row>
    <row r="13473" spans="8:14">
      <c r="H13473" s="18"/>
      <c r="I13473" s="20"/>
      <c r="K13473" s="21"/>
      <c r="L13473" s="21"/>
      <c r="M13473" s="19"/>
      <c r="N13473" s="19"/>
    </row>
    <row r="13474" spans="8:14">
      <c r="H13474" s="18"/>
      <c r="I13474" s="20"/>
      <c r="K13474" s="21"/>
      <c r="L13474" s="21"/>
      <c r="M13474" s="19"/>
      <c r="N13474" s="19"/>
    </row>
    <row r="13475" spans="8:14">
      <c r="H13475" s="18"/>
      <c r="I13475" s="20"/>
      <c r="K13475" s="21"/>
      <c r="L13475" s="21"/>
      <c r="M13475" s="19"/>
      <c r="N13475" s="19"/>
    </row>
    <row r="13476" spans="8:14">
      <c r="H13476" s="18"/>
      <c r="I13476" s="20"/>
      <c r="K13476" s="21"/>
      <c r="L13476" s="21"/>
      <c r="M13476" s="19"/>
      <c r="N13476" s="19"/>
    </row>
    <row r="13477" spans="8:14">
      <c r="H13477" s="18"/>
      <c r="I13477" s="20"/>
      <c r="K13477" s="21"/>
      <c r="L13477" s="21"/>
      <c r="M13477" s="19"/>
      <c r="N13477" s="19"/>
    </row>
    <row r="13478" spans="8:14">
      <c r="H13478" s="18"/>
      <c r="I13478" s="20"/>
      <c r="K13478" s="21"/>
      <c r="L13478" s="21"/>
      <c r="M13478" s="19"/>
      <c r="N13478" s="19"/>
    </row>
    <row r="13479" spans="8:14">
      <c r="H13479" s="18"/>
      <c r="I13479" s="20"/>
      <c r="K13479" s="21"/>
      <c r="L13479" s="21"/>
      <c r="M13479" s="19"/>
      <c r="N13479" s="19"/>
    </row>
    <row r="13480" spans="8:14">
      <c r="H13480" s="18"/>
      <c r="I13480" s="20"/>
      <c r="K13480" s="21"/>
      <c r="L13480" s="21"/>
      <c r="M13480" s="19"/>
      <c r="N13480" s="19"/>
    </row>
    <row r="13481" spans="8:14">
      <c r="H13481" s="18"/>
      <c r="I13481" s="20"/>
      <c r="K13481" s="21"/>
      <c r="L13481" s="21"/>
      <c r="M13481" s="19"/>
      <c r="N13481" s="19"/>
    </row>
    <row r="13482" spans="8:14">
      <c r="H13482" s="18"/>
      <c r="I13482" s="20"/>
      <c r="K13482" s="21"/>
      <c r="L13482" s="21"/>
      <c r="M13482" s="19"/>
      <c r="N13482" s="19"/>
    </row>
    <row r="13483" spans="8:14">
      <c r="H13483" s="18"/>
      <c r="I13483" s="20"/>
      <c r="K13483" s="21"/>
      <c r="L13483" s="21"/>
      <c r="M13483" s="19"/>
      <c r="N13483" s="19"/>
    </row>
    <row r="13484" spans="8:14">
      <c r="H13484" s="18"/>
      <c r="I13484" s="20"/>
      <c r="K13484" s="21"/>
      <c r="L13484" s="21"/>
      <c r="M13484" s="19"/>
      <c r="N13484" s="19"/>
    </row>
    <row r="13485" spans="8:14">
      <c r="H13485" s="18"/>
      <c r="I13485" s="20"/>
      <c r="K13485" s="21"/>
      <c r="L13485" s="21"/>
      <c r="M13485" s="19"/>
      <c r="N13485" s="19"/>
    </row>
    <row r="13486" spans="8:14">
      <c r="H13486" s="18"/>
      <c r="I13486" s="20"/>
      <c r="K13486" s="21"/>
      <c r="L13486" s="21"/>
      <c r="M13486" s="19"/>
      <c r="N13486" s="19"/>
    </row>
    <row r="13487" spans="8:14">
      <c r="H13487" s="18"/>
      <c r="I13487" s="20"/>
      <c r="K13487" s="21"/>
      <c r="L13487" s="21"/>
      <c r="M13487" s="19"/>
      <c r="N13487" s="19"/>
    </row>
    <row r="13488" spans="8:14">
      <c r="H13488" s="18"/>
      <c r="I13488" s="20"/>
      <c r="K13488" s="21"/>
      <c r="L13488" s="21"/>
      <c r="M13488" s="19"/>
      <c r="N13488" s="19"/>
    </row>
    <row r="13489" spans="8:14">
      <c r="H13489" s="18"/>
      <c r="I13489" s="20"/>
      <c r="K13489" s="21"/>
      <c r="L13489" s="21"/>
      <c r="M13489" s="19"/>
      <c r="N13489" s="19"/>
    </row>
    <row r="13490" spans="8:14">
      <c r="H13490" s="18"/>
      <c r="I13490" s="20"/>
      <c r="K13490" s="21"/>
      <c r="L13490" s="21"/>
      <c r="M13490" s="19"/>
      <c r="N13490" s="19"/>
    </row>
    <row r="13491" spans="8:14">
      <c r="H13491" s="18"/>
      <c r="I13491" s="20"/>
      <c r="K13491" s="21"/>
      <c r="L13491" s="21"/>
      <c r="M13491" s="19"/>
      <c r="N13491" s="19"/>
    </row>
    <row r="13492" spans="8:14">
      <c r="H13492" s="18"/>
      <c r="I13492" s="20"/>
      <c r="K13492" s="21"/>
      <c r="L13492" s="21"/>
      <c r="M13492" s="19"/>
      <c r="N13492" s="19"/>
    </row>
    <row r="13493" spans="8:14">
      <c r="H13493" s="18"/>
      <c r="I13493" s="20"/>
      <c r="K13493" s="21"/>
      <c r="L13493" s="21"/>
      <c r="M13493" s="19"/>
      <c r="N13493" s="19"/>
    </row>
    <row r="13494" spans="8:14">
      <c r="H13494" s="18"/>
      <c r="I13494" s="20"/>
      <c r="K13494" s="21"/>
      <c r="L13494" s="21"/>
      <c r="M13494" s="19"/>
      <c r="N13494" s="19"/>
    </row>
    <row r="13495" spans="8:14">
      <c r="H13495" s="18"/>
      <c r="I13495" s="20"/>
      <c r="K13495" s="21"/>
      <c r="L13495" s="21"/>
      <c r="M13495" s="19"/>
      <c r="N13495" s="19"/>
    </row>
    <row r="13496" spans="8:14">
      <c r="H13496" s="18"/>
      <c r="I13496" s="20"/>
      <c r="K13496" s="21"/>
      <c r="L13496" s="21"/>
      <c r="M13496" s="19"/>
      <c r="N13496" s="19"/>
    </row>
    <row r="13497" spans="8:14">
      <c r="H13497" s="18"/>
      <c r="I13497" s="20"/>
      <c r="K13497" s="21"/>
      <c r="L13497" s="21"/>
      <c r="M13497" s="19"/>
      <c r="N13497" s="19"/>
    </row>
    <row r="13498" spans="8:14">
      <c r="H13498" s="18"/>
      <c r="I13498" s="20"/>
      <c r="K13498" s="21"/>
      <c r="L13498" s="21"/>
      <c r="M13498" s="19"/>
      <c r="N13498" s="19"/>
    </row>
    <row r="13499" spans="8:14">
      <c r="H13499" s="18"/>
      <c r="I13499" s="20"/>
      <c r="K13499" s="21"/>
      <c r="L13499" s="21"/>
      <c r="M13499" s="19"/>
      <c r="N13499" s="19"/>
    </row>
    <row r="13500" spans="8:14">
      <c r="H13500" s="18"/>
      <c r="I13500" s="20"/>
      <c r="K13500" s="21"/>
      <c r="L13500" s="21"/>
      <c r="M13500" s="19"/>
      <c r="N13500" s="19"/>
    </row>
    <row r="13501" spans="8:14">
      <c r="H13501" s="18"/>
      <c r="I13501" s="20"/>
      <c r="K13501" s="21"/>
      <c r="L13501" s="21"/>
      <c r="M13501" s="19"/>
      <c r="N13501" s="19"/>
    </row>
    <row r="13502" spans="8:14">
      <c r="H13502" s="18"/>
      <c r="I13502" s="20"/>
      <c r="K13502" s="21"/>
      <c r="L13502" s="21"/>
      <c r="M13502" s="19"/>
      <c r="N13502" s="19"/>
    </row>
    <row r="13503" spans="8:14">
      <c r="H13503" s="18"/>
      <c r="I13503" s="20"/>
      <c r="K13503" s="21"/>
      <c r="L13503" s="21"/>
      <c r="M13503" s="19"/>
      <c r="N13503" s="19"/>
    </row>
    <row r="13504" spans="8:14">
      <c r="H13504" s="18"/>
      <c r="I13504" s="20"/>
      <c r="K13504" s="21"/>
      <c r="L13504" s="21"/>
      <c r="M13504" s="19"/>
      <c r="N13504" s="19"/>
    </row>
    <row r="13505" spans="8:14">
      <c r="H13505" s="18"/>
      <c r="I13505" s="20"/>
      <c r="K13505" s="21"/>
      <c r="L13505" s="21"/>
      <c r="M13505" s="19"/>
      <c r="N13505" s="19"/>
    </row>
    <row r="13506" spans="8:14">
      <c r="H13506" s="18"/>
      <c r="I13506" s="20"/>
      <c r="K13506" s="21"/>
      <c r="L13506" s="21"/>
      <c r="M13506" s="19"/>
      <c r="N13506" s="19"/>
    </row>
    <row r="13507" spans="8:14">
      <c r="H13507" s="18"/>
      <c r="I13507" s="20"/>
      <c r="K13507" s="21"/>
      <c r="L13507" s="21"/>
      <c r="M13507" s="19"/>
      <c r="N13507" s="19"/>
    </row>
    <row r="13508" spans="8:14">
      <c r="H13508" s="18"/>
      <c r="I13508" s="20"/>
      <c r="K13508" s="21"/>
      <c r="L13508" s="21"/>
      <c r="M13508" s="19"/>
      <c r="N13508" s="19"/>
    </row>
    <row r="13509" spans="8:14">
      <c r="H13509" s="18"/>
      <c r="I13509" s="20"/>
      <c r="K13509" s="21"/>
      <c r="L13509" s="21"/>
      <c r="M13509" s="19"/>
      <c r="N13509" s="19"/>
    </row>
    <row r="13510" spans="8:14">
      <c r="H13510" s="18"/>
      <c r="I13510" s="20"/>
      <c r="K13510" s="21"/>
      <c r="L13510" s="21"/>
      <c r="M13510" s="19"/>
      <c r="N13510" s="19"/>
    </row>
    <row r="13511" spans="8:14">
      <c r="H13511" s="18"/>
      <c r="I13511" s="20"/>
      <c r="K13511" s="21"/>
      <c r="L13511" s="21"/>
      <c r="M13511" s="19"/>
      <c r="N13511" s="19"/>
    </row>
    <row r="13512" spans="8:14">
      <c r="H13512" s="18"/>
      <c r="I13512" s="20"/>
      <c r="K13512" s="21"/>
      <c r="L13512" s="21"/>
      <c r="M13512" s="19"/>
      <c r="N13512" s="19"/>
    </row>
    <row r="13513" spans="8:14">
      <c r="H13513" s="18"/>
      <c r="I13513" s="20"/>
      <c r="K13513" s="21"/>
      <c r="L13513" s="21"/>
      <c r="M13513" s="19"/>
      <c r="N13513" s="19"/>
    </row>
    <row r="13514" spans="8:14">
      <c r="H13514" s="18"/>
      <c r="I13514" s="20"/>
      <c r="K13514" s="21"/>
      <c r="L13514" s="21"/>
      <c r="M13514" s="19"/>
      <c r="N13514" s="19"/>
    </row>
    <row r="13515" spans="8:14">
      <c r="H13515" s="18"/>
      <c r="I13515" s="20"/>
      <c r="K13515" s="21"/>
      <c r="L13515" s="21"/>
      <c r="M13515" s="19"/>
      <c r="N13515" s="19"/>
    </row>
    <row r="13516" spans="8:14">
      <c r="H13516" s="18"/>
      <c r="I13516" s="20"/>
      <c r="K13516" s="21"/>
      <c r="L13516" s="21"/>
      <c r="M13516" s="19"/>
      <c r="N13516" s="19"/>
    </row>
    <row r="13517" spans="8:14">
      <c r="H13517" s="18"/>
      <c r="I13517" s="20"/>
      <c r="K13517" s="21"/>
      <c r="L13517" s="21"/>
      <c r="M13517" s="19"/>
      <c r="N13517" s="19"/>
    </row>
    <row r="13518" spans="8:14">
      <c r="H13518" s="18"/>
      <c r="I13518" s="20"/>
      <c r="K13518" s="21"/>
      <c r="L13518" s="21"/>
      <c r="M13518" s="19"/>
      <c r="N13518" s="19"/>
    </row>
    <row r="13519" spans="8:14">
      <c r="H13519" s="18"/>
      <c r="I13519" s="20"/>
      <c r="K13519" s="21"/>
      <c r="L13519" s="21"/>
      <c r="M13519" s="19"/>
      <c r="N13519" s="19"/>
    </row>
    <row r="13520" spans="8:14">
      <c r="H13520" s="18"/>
      <c r="I13520" s="20"/>
      <c r="K13520" s="21"/>
      <c r="L13520" s="21"/>
      <c r="M13520" s="19"/>
      <c r="N13520" s="19"/>
    </row>
    <row r="13521" spans="8:14">
      <c r="H13521" s="18"/>
      <c r="I13521" s="20"/>
      <c r="K13521" s="21"/>
      <c r="L13521" s="21"/>
      <c r="M13521" s="19"/>
      <c r="N13521" s="19"/>
    </row>
    <row r="13522" spans="8:14">
      <c r="H13522" s="18"/>
      <c r="I13522" s="20"/>
      <c r="K13522" s="21"/>
      <c r="L13522" s="21"/>
      <c r="M13522" s="19"/>
      <c r="N13522" s="19"/>
    </row>
    <row r="13523" spans="8:14">
      <c r="H13523" s="18"/>
      <c r="I13523" s="20"/>
      <c r="K13523" s="21"/>
      <c r="L13523" s="21"/>
      <c r="M13523" s="19"/>
      <c r="N13523" s="19"/>
    </row>
    <row r="13524" spans="8:14">
      <c r="H13524" s="18"/>
      <c r="I13524" s="20"/>
      <c r="K13524" s="21"/>
      <c r="L13524" s="21"/>
      <c r="M13524" s="19"/>
      <c r="N13524" s="19"/>
    </row>
    <row r="13525" spans="8:14">
      <c r="H13525" s="18"/>
      <c r="I13525" s="20"/>
      <c r="K13525" s="21"/>
      <c r="L13525" s="21"/>
      <c r="M13525" s="19"/>
      <c r="N13525" s="19"/>
    </row>
    <row r="13526" spans="8:14">
      <c r="H13526" s="18"/>
      <c r="I13526" s="20"/>
      <c r="K13526" s="21"/>
      <c r="L13526" s="21"/>
      <c r="M13526" s="19"/>
      <c r="N13526" s="19"/>
    </row>
    <row r="13527" spans="8:14">
      <c r="H13527" s="18"/>
      <c r="I13527" s="20"/>
      <c r="K13527" s="21"/>
      <c r="L13527" s="21"/>
      <c r="M13527" s="19"/>
      <c r="N13527" s="19"/>
    </row>
    <row r="13528" spans="8:14">
      <c r="H13528" s="18"/>
      <c r="I13528" s="20"/>
      <c r="K13528" s="21"/>
      <c r="L13528" s="21"/>
      <c r="M13528" s="19"/>
      <c r="N13528" s="19"/>
    </row>
    <row r="13529" spans="8:14">
      <c r="H13529" s="18"/>
      <c r="I13529" s="20"/>
      <c r="K13529" s="21"/>
      <c r="L13529" s="21"/>
      <c r="M13529" s="19"/>
      <c r="N13529" s="19"/>
    </row>
    <row r="13530" spans="8:14">
      <c r="H13530" s="18"/>
      <c r="I13530" s="20"/>
      <c r="K13530" s="21"/>
      <c r="L13530" s="21"/>
      <c r="M13530" s="19"/>
      <c r="N13530" s="19"/>
    </row>
    <row r="13531" spans="8:14">
      <c r="H13531" s="18"/>
      <c r="I13531" s="20"/>
      <c r="K13531" s="21"/>
      <c r="L13531" s="21"/>
      <c r="M13531" s="19"/>
      <c r="N13531" s="19"/>
    </row>
    <row r="13532" spans="8:14">
      <c r="H13532" s="18"/>
      <c r="I13532" s="20"/>
      <c r="K13532" s="21"/>
      <c r="L13532" s="21"/>
      <c r="M13532" s="19"/>
      <c r="N13532" s="19"/>
    </row>
    <row r="13533" spans="8:14">
      <c r="H13533" s="18"/>
      <c r="I13533" s="20"/>
      <c r="K13533" s="21"/>
      <c r="L13533" s="21"/>
      <c r="M13533" s="19"/>
      <c r="N13533" s="19"/>
    </row>
    <row r="13534" spans="8:14">
      <c r="H13534" s="18"/>
      <c r="I13534" s="20"/>
      <c r="K13534" s="21"/>
      <c r="L13534" s="21"/>
      <c r="M13534" s="19"/>
      <c r="N13534" s="19"/>
    </row>
    <row r="13535" spans="8:14">
      <c r="H13535" s="18"/>
      <c r="I13535" s="20"/>
      <c r="K13535" s="21"/>
      <c r="L13535" s="21"/>
      <c r="M13535" s="19"/>
      <c r="N13535" s="19"/>
    </row>
    <row r="13536" spans="8:14">
      <c r="H13536" s="18"/>
      <c r="I13536" s="20"/>
      <c r="K13536" s="21"/>
      <c r="L13536" s="21"/>
      <c r="M13536" s="19"/>
      <c r="N13536" s="19"/>
    </row>
    <row r="13537" spans="8:14">
      <c r="H13537" s="18"/>
      <c r="I13537" s="20"/>
      <c r="K13537" s="21"/>
      <c r="L13537" s="21"/>
      <c r="M13537" s="19"/>
      <c r="N13537" s="19"/>
    </row>
    <row r="13538" spans="8:14">
      <c r="H13538" s="18"/>
      <c r="I13538" s="20"/>
      <c r="K13538" s="21"/>
      <c r="L13538" s="21"/>
      <c r="M13538" s="19"/>
      <c r="N13538" s="19"/>
    </row>
    <row r="13539" spans="8:14">
      <c r="H13539" s="18"/>
      <c r="I13539" s="20"/>
      <c r="K13539" s="21"/>
      <c r="L13539" s="21"/>
      <c r="M13539" s="19"/>
      <c r="N13539" s="19"/>
    </row>
    <row r="13540" spans="8:14">
      <c r="H13540" s="18"/>
      <c r="I13540" s="20"/>
      <c r="K13540" s="21"/>
      <c r="L13540" s="21"/>
      <c r="M13540" s="19"/>
      <c r="N13540" s="19"/>
    </row>
    <row r="13541" spans="8:14">
      <c r="H13541" s="18"/>
      <c r="I13541" s="20"/>
      <c r="K13541" s="21"/>
      <c r="L13541" s="21"/>
      <c r="M13541" s="19"/>
      <c r="N13541" s="19"/>
    </row>
    <row r="13542" spans="8:14">
      <c r="H13542" s="18"/>
      <c r="I13542" s="20"/>
      <c r="K13542" s="21"/>
      <c r="L13542" s="21"/>
      <c r="M13542" s="19"/>
      <c r="N13542" s="19"/>
    </row>
    <row r="13543" spans="8:14">
      <c r="H13543" s="18"/>
      <c r="I13543" s="20"/>
      <c r="K13543" s="21"/>
      <c r="L13543" s="21"/>
      <c r="M13543" s="19"/>
      <c r="N13543" s="19"/>
    </row>
    <row r="13544" spans="8:14">
      <c r="H13544" s="18"/>
      <c r="I13544" s="20"/>
      <c r="K13544" s="21"/>
      <c r="L13544" s="21"/>
      <c r="M13544" s="19"/>
      <c r="N13544" s="19"/>
    </row>
    <row r="13545" spans="8:14">
      <c r="H13545" s="18"/>
      <c r="I13545" s="20"/>
      <c r="K13545" s="21"/>
      <c r="L13545" s="21"/>
      <c r="M13545" s="19"/>
      <c r="N13545" s="19"/>
    </row>
    <row r="13546" spans="8:14">
      <c r="H13546" s="18"/>
      <c r="I13546" s="20"/>
      <c r="K13546" s="21"/>
      <c r="L13546" s="21"/>
      <c r="M13546" s="19"/>
      <c r="N13546" s="19"/>
    </row>
    <row r="13547" spans="8:14">
      <c r="H13547" s="18"/>
      <c r="I13547" s="20"/>
      <c r="K13547" s="21"/>
      <c r="L13547" s="21"/>
      <c r="M13547" s="19"/>
      <c r="N13547" s="19"/>
    </row>
    <row r="13548" spans="8:14">
      <c r="H13548" s="18"/>
      <c r="I13548" s="20"/>
      <c r="K13548" s="21"/>
      <c r="L13548" s="21"/>
      <c r="M13548" s="19"/>
      <c r="N13548" s="19"/>
    </row>
    <row r="13549" spans="8:14">
      <c r="H13549" s="18"/>
      <c r="I13549" s="20"/>
      <c r="K13549" s="21"/>
      <c r="L13549" s="21"/>
      <c r="M13549" s="19"/>
      <c r="N13549" s="19"/>
    </row>
    <row r="13550" spans="8:14">
      <c r="H13550" s="18"/>
      <c r="I13550" s="20"/>
      <c r="K13550" s="21"/>
      <c r="L13550" s="21"/>
      <c r="M13550" s="19"/>
      <c r="N13550" s="19"/>
    </row>
    <row r="13551" spans="8:14">
      <c r="H13551" s="18"/>
      <c r="I13551" s="20"/>
      <c r="K13551" s="21"/>
      <c r="L13551" s="21"/>
      <c r="M13551" s="19"/>
      <c r="N13551" s="19"/>
    </row>
    <row r="13552" spans="8:14">
      <c r="H13552" s="18"/>
      <c r="I13552" s="20"/>
      <c r="K13552" s="21"/>
      <c r="L13552" s="21"/>
      <c r="M13552" s="19"/>
      <c r="N13552" s="19"/>
    </row>
    <row r="13553" spans="8:14">
      <c r="H13553" s="18"/>
      <c r="I13553" s="20"/>
      <c r="K13553" s="21"/>
      <c r="L13553" s="21"/>
      <c r="M13553" s="19"/>
      <c r="N13553" s="19"/>
    </row>
    <row r="13554" spans="8:14">
      <c r="H13554" s="18"/>
      <c r="I13554" s="20"/>
      <c r="K13554" s="21"/>
      <c r="L13554" s="21"/>
      <c r="M13554" s="19"/>
      <c r="N13554" s="19"/>
    </row>
    <row r="13555" spans="8:14">
      <c r="H13555" s="18"/>
      <c r="I13555" s="20"/>
      <c r="K13555" s="21"/>
      <c r="L13555" s="21"/>
      <c r="M13555" s="19"/>
      <c r="N13555" s="19"/>
    </row>
    <row r="13556" spans="8:14">
      <c r="H13556" s="18"/>
      <c r="I13556" s="20"/>
      <c r="K13556" s="21"/>
      <c r="L13556" s="21"/>
      <c r="M13556" s="19"/>
      <c r="N13556" s="19"/>
    </row>
    <row r="13557" spans="8:14">
      <c r="H13557" s="18"/>
      <c r="I13557" s="20"/>
      <c r="K13557" s="21"/>
      <c r="L13557" s="21"/>
      <c r="M13557" s="19"/>
      <c r="N13557" s="19"/>
    </row>
    <row r="13558" spans="8:14">
      <c r="H13558" s="18"/>
      <c r="I13558" s="20"/>
      <c r="K13558" s="21"/>
      <c r="L13558" s="21"/>
      <c r="M13558" s="19"/>
      <c r="N13558" s="19"/>
    </row>
    <row r="13559" spans="8:14">
      <c r="H13559" s="18"/>
      <c r="I13559" s="20"/>
      <c r="K13559" s="21"/>
      <c r="L13559" s="21"/>
      <c r="M13559" s="19"/>
      <c r="N13559" s="19"/>
    </row>
    <row r="13560" spans="8:14">
      <c r="H13560" s="18"/>
      <c r="I13560" s="20"/>
      <c r="K13560" s="21"/>
      <c r="L13560" s="21"/>
      <c r="M13560" s="19"/>
      <c r="N13560" s="19"/>
    </row>
    <row r="13561" spans="8:14">
      <c r="H13561" s="18"/>
      <c r="I13561" s="20"/>
      <c r="K13561" s="21"/>
      <c r="L13561" s="21"/>
      <c r="M13561" s="19"/>
      <c r="N13561" s="19"/>
    </row>
    <row r="13562" spans="8:14">
      <c r="H13562" s="18"/>
      <c r="I13562" s="20"/>
      <c r="K13562" s="21"/>
      <c r="L13562" s="21"/>
      <c r="M13562" s="19"/>
      <c r="N13562" s="19"/>
    </row>
    <row r="13563" spans="8:14">
      <c r="H13563" s="18"/>
      <c r="I13563" s="20"/>
      <c r="K13563" s="21"/>
      <c r="L13563" s="21"/>
      <c r="M13563" s="19"/>
      <c r="N13563" s="19"/>
    </row>
    <row r="13564" spans="8:14">
      <c r="H13564" s="18"/>
      <c r="I13564" s="20"/>
      <c r="K13564" s="21"/>
      <c r="L13564" s="21"/>
      <c r="M13564" s="19"/>
      <c r="N13564" s="19"/>
    </row>
    <row r="13565" spans="8:14">
      <c r="H13565" s="18"/>
      <c r="I13565" s="20"/>
      <c r="K13565" s="21"/>
      <c r="L13565" s="21"/>
      <c r="M13565" s="19"/>
      <c r="N13565" s="19"/>
    </row>
    <row r="13566" spans="8:14">
      <c r="H13566" s="18"/>
      <c r="I13566" s="20"/>
      <c r="K13566" s="21"/>
      <c r="L13566" s="21"/>
      <c r="M13566" s="19"/>
      <c r="N13566" s="19"/>
    </row>
    <row r="13567" spans="8:14">
      <c r="H13567" s="18"/>
      <c r="I13567" s="20"/>
      <c r="K13567" s="21"/>
      <c r="L13567" s="21"/>
      <c r="M13567" s="19"/>
      <c r="N13567" s="19"/>
    </row>
    <row r="13568" spans="8:14">
      <c r="H13568" s="18"/>
      <c r="I13568" s="20"/>
      <c r="K13568" s="21"/>
      <c r="L13568" s="21"/>
      <c r="M13568" s="19"/>
      <c r="N13568" s="19"/>
    </row>
    <row r="13569" spans="8:14">
      <c r="H13569" s="18"/>
      <c r="I13569" s="20"/>
      <c r="K13569" s="21"/>
      <c r="L13569" s="21"/>
      <c r="M13569" s="19"/>
      <c r="N13569" s="19"/>
    </row>
    <row r="13570" spans="8:14">
      <c r="H13570" s="18"/>
      <c r="I13570" s="20"/>
      <c r="K13570" s="21"/>
      <c r="L13570" s="21"/>
      <c r="M13570" s="19"/>
      <c r="N13570" s="19"/>
    </row>
    <row r="13571" spans="8:14">
      <c r="H13571" s="18"/>
      <c r="I13571" s="20"/>
      <c r="K13571" s="21"/>
      <c r="L13571" s="21"/>
      <c r="M13571" s="19"/>
      <c r="N13571" s="19"/>
    </row>
    <row r="13572" spans="8:14">
      <c r="H13572" s="18"/>
      <c r="I13572" s="20"/>
      <c r="K13572" s="21"/>
      <c r="L13572" s="21"/>
      <c r="M13572" s="19"/>
      <c r="N13572" s="19"/>
    </row>
    <row r="13573" spans="8:14">
      <c r="H13573" s="18"/>
      <c r="I13573" s="20"/>
      <c r="K13573" s="21"/>
      <c r="L13573" s="21"/>
      <c r="M13573" s="19"/>
      <c r="N13573" s="19"/>
    </row>
    <row r="13574" spans="8:14">
      <c r="H13574" s="18"/>
      <c r="I13574" s="20"/>
      <c r="K13574" s="21"/>
      <c r="L13574" s="21"/>
      <c r="M13574" s="19"/>
      <c r="N13574" s="19"/>
    </row>
    <row r="13575" spans="8:14">
      <c r="H13575" s="18"/>
      <c r="I13575" s="20"/>
      <c r="K13575" s="21"/>
      <c r="L13575" s="21"/>
      <c r="M13575" s="19"/>
      <c r="N13575" s="19"/>
    </row>
    <row r="13576" spans="8:14">
      <c r="H13576" s="18"/>
      <c r="I13576" s="20"/>
      <c r="K13576" s="21"/>
      <c r="L13576" s="21"/>
      <c r="M13576" s="19"/>
      <c r="N13576" s="19"/>
    </row>
    <row r="13577" spans="8:14">
      <c r="H13577" s="18"/>
      <c r="I13577" s="20"/>
      <c r="K13577" s="21"/>
      <c r="L13577" s="21"/>
      <c r="M13577" s="19"/>
      <c r="N13577" s="19"/>
    </row>
    <row r="13578" spans="8:14">
      <c r="H13578" s="18"/>
      <c r="I13578" s="20"/>
      <c r="K13578" s="21"/>
      <c r="L13578" s="21"/>
      <c r="M13578" s="19"/>
      <c r="N13578" s="19"/>
    </row>
    <row r="13579" spans="8:14">
      <c r="H13579" s="18"/>
      <c r="I13579" s="20"/>
      <c r="K13579" s="21"/>
      <c r="L13579" s="21"/>
      <c r="M13579" s="19"/>
      <c r="N13579" s="19"/>
    </row>
    <row r="13580" spans="8:14">
      <c r="H13580" s="18"/>
      <c r="I13580" s="20"/>
      <c r="K13580" s="21"/>
      <c r="L13580" s="21"/>
      <c r="M13580" s="19"/>
      <c r="N13580" s="19"/>
    </row>
    <row r="13581" spans="8:14">
      <c r="H13581" s="18"/>
      <c r="I13581" s="20"/>
      <c r="K13581" s="21"/>
      <c r="L13581" s="21"/>
      <c r="M13581" s="19"/>
      <c r="N13581" s="19"/>
    </row>
    <row r="13582" spans="8:14">
      <c r="H13582" s="18"/>
      <c r="I13582" s="20"/>
      <c r="K13582" s="21"/>
      <c r="L13582" s="21"/>
      <c r="M13582" s="19"/>
      <c r="N13582" s="19"/>
    </row>
    <row r="13583" spans="8:14">
      <c r="H13583" s="18"/>
      <c r="I13583" s="20"/>
      <c r="K13583" s="21"/>
      <c r="L13583" s="21"/>
      <c r="M13583" s="19"/>
      <c r="N13583" s="19"/>
    </row>
    <row r="13584" spans="8:14">
      <c r="H13584" s="18"/>
      <c r="I13584" s="20"/>
      <c r="K13584" s="21"/>
      <c r="L13584" s="21"/>
      <c r="M13584" s="19"/>
      <c r="N13584" s="19"/>
    </row>
    <row r="13585" spans="8:14">
      <c r="H13585" s="18"/>
      <c r="I13585" s="20"/>
      <c r="K13585" s="21"/>
      <c r="L13585" s="21"/>
      <c r="M13585" s="19"/>
      <c r="N13585" s="19"/>
    </row>
    <row r="13586" spans="8:14">
      <c r="H13586" s="18"/>
      <c r="I13586" s="20"/>
      <c r="K13586" s="21"/>
      <c r="L13586" s="21"/>
      <c r="M13586" s="19"/>
      <c r="N13586" s="19"/>
    </row>
    <row r="13587" spans="8:14">
      <c r="H13587" s="18"/>
      <c r="I13587" s="20"/>
      <c r="K13587" s="21"/>
      <c r="L13587" s="21"/>
      <c r="M13587" s="19"/>
      <c r="N13587" s="19"/>
    </row>
    <row r="13588" spans="8:14">
      <c r="H13588" s="18"/>
      <c r="I13588" s="20"/>
      <c r="K13588" s="21"/>
      <c r="L13588" s="21"/>
      <c r="M13588" s="19"/>
      <c r="N13588" s="19"/>
    </row>
    <row r="13589" spans="8:14">
      <c r="H13589" s="18"/>
      <c r="I13589" s="20"/>
      <c r="K13589" s="21"/>
      <c r="L13589" s="21"/>
      <c r="M13589" s="19"/>
      <c r="N13589" s="19"/>
    </row>
    <row r="13590" spans="8:14">
      <c r="H13590" s="18"/>
      <c r="I13590" s="20"/>
      <c r="K13590" s="21"/>
      <c r="L13590" s="21"/>
      <c r="M13590" s="19"/>
      <c r="N13590" s="19"/>
    </row>
    <row r="13591" spans="8:14">
      <c r="H13591" s="18"/>
      <c r="I13591" s="20"/>
      <c r="K13591" s="21"/>
      <c r="L13591" s="21"/>
      <c r="M13591" s="19"/>
      <c r="N13591" s="19"/>
    </row>
    <row r="13592" spans="8:14">
      <c r="H13592" s="18"/>
      <c r="I13592" s="20"/>
      <c r="K13592" s="21"/>
      <c r="L13592" s="21"/>
      <c r="M13592" s="19"/>
      <c r="N13592" s="19"/>
    </row>
    <row r="13593" spans="8:14">
      <c r="H13593" s="18"/>
      <c r="I13593" s="20"/>
      <c r="K13593" s="21"/>
      <c r="L13593" s="21"/>
      <c r="M13593" s="19"/>
      <c r="N13593" s="19"/>
    </row>
    <row r="13594" spans="8:14">
      <c r="H13594" s="18"/>
      <c r="I13594" s="20"/>
      <c r="K13594" s="21"/>
      <c r="L13594" s="21"/>
      <c r="M13594" s="19"/>
      <c r="N13594" s="19"/>
    </row>
    <row r="13595" spans="8:14">
      <c r="H13595" s="18"/>
      <c r="I13595" s="20"/>
      <c r="K13595" s="21"/>
      <c r="L13595" s="21"/>
      <c r="M13595" s="19"/>
      <c r="N13595" s="19"/>
    </row>
    <row r="13596" spans="8:14">
      <c r="H13596" s="18"/>
      <c r="I13596" s="20"/>
      <c r="K13596" s="21"/>
      <c r="L13596" s="21"/>
      <c r="M13596" s="19"/>
      <c r="N13596" s="19"/>
    </row>
    <row r="13597" spans="8:14">
      <c r="H13597" s="18"/>
      <c r="I13597" s="20"/>
      <c r="K13597" s="21"/>
      <c r="L13597" s="21"/>
      <c r="M13597" s="19"/>
      <c r="N13597" s="19"/>
    </row>
    <row r="13598" spans="8:14">
      <c r="H13598" s="18"/>
      <c r="I13598" s="20"/>
      <c r="K13598" s="21"/>
      <c r="L13598" s="21"/>
      <c r="M13598" s="19"/>
      <c r="N13598" s="19"/>
    </row>
    <row r="13599" spans="8:14">
      <c r="H13599" s="18"/>
      <c r="I13599" s="20"/>
      <c r="K13599" s="21"/>
      <c r="L13599" s="21"/>
      <c r="M13599" s="19"/>
      <c r="N13599" s="19"/>
    </row>
    <row r="13600" spans="8:14">
      <c r="H13600" s="18"/>
      <c r="I13600" s="20"/>
      <c r="K13600" s="21"/>
      <c r="L13600" s="21"/>
      <c r="M13600" s="19"/>
      <c r="N13600" s="19"/>
    </row>
    <row r="13601" spans="8:14">
      <c r="H13601" s="18"/>
      <c r="I13601" s="20"/>
      <c r="K13601" s="21"/>
      <c r="L13601" s="21"/>
      <c r="M13601" s="19"/>
      <c r="N13601" s="19"/>
    </row>
    <row r="13602" spans="8:14">
      <c r="H13602" s="18"/>
      <c r="I13602" s="20"/>
      <c r="K13602" s="21"/>
      <c r="L13602" s="21"/>
      <c r="M13602" s="19"/>
      <c r="N13602" s="19"/>
    </row>
    <row r="13603" spans="8:14">
      <c r="H13603" s="18"/>
      <c r="I13603" s="20"/>
      <c r="K13603" s="21"/>
      <c r="L13603" s="21"/>
      <c r="M13603" s="19"/>
      <c r="N13603" s="19"/>
    </row>
    <row r="13604" spans="8:14">
      <c r="H13604" s="18"/>
      <c r="I13604" s="20"/>
      <c r="K13604" s="21"/>
      <c r="L13604" s="21"/>
      <c r="M13604" s="19"/>
      <c r="N13604" s="19"/>
    </row>
    <row r="13605" spans="8:14">
      <c r="H13605" s="18"/>
      <c r="I13605" s="20"/>
      <c r="K13605" s="21"/>
      <c r="L13605" s="21"/>
      <c r="M13605" s="19"/>
      <c r="N13605" s="19"/>
    </row>
    <row r="13606" spans="8:14">
      <c r="H13606" s="18"/>
      <c r="I13606" s="20"/>
      <c r="K13606" s="21"/>
      <c r="L13606" s="21"/>
      <c r="M13606" s="19"/>
      <c r="N13606" s="19"/>
    </row>
    <row r="13607" spans="8:14">
      <c r="H13607" s="18"/>
      <c r="I13607" s="20"/>
      <c r="K13607" s="21"/>
      <c r="L13607" s="21"/>
      <c r="M13607" s="19"/>
      <c r="N13607" s="19"/>
    </row>
    <row r="13608" spans="8:14">
      <c r="H13608" s="18"/>
      <c r="I13608" s="20"/>
      <c r="K13608" s="21"/>
      <c r="L13608" s="21"/>
      <c r="M13608" s="19"/>
      <c r="N13608" s="19"/>
    </row>
    <row r="13609" spans="8:14">
      <c r="H13609" s="18"/>
      <c r="I13609" s="20"/>
      <c r="K13609" s="21"/>
      <c r="L13609" s="21"/>
      <c r="M13609" s="19"/>
      <c r="N13609" s="19"/>
    </row>
    <row r="13610" spans="8:14">
      <c r="H13610" s="18"/>
      <c r="I13610" s="20"/>
      <c r="K13610" s="21"/>
      <c r="L13610" s="21"/>
      <c r="M13610" s="19"/>
      <c r="N13610" s="19"/>
    </row>
    <row r="13611" spans="8:14">
      <c r="H13611" s="18"/>
      <c r="I13611" s="20"/>
      <c r="K13611" s="21"/>
      <c r="L13611" s="21"/>
      <c r="M13611" s="19"/>
      <c r="N13611" s="19"/>
    </row>
    <row r="13612" spans="8:14">
      <c r="H13612" s="18"/>
      <c r="I13612" s="20"/>
      <c r="K13612" s="21"/>
      <c r="L13612" s="21"/>
      <c r="M13612" s="19"/>
      <c r="N13612" s="19"/>
    </row>
    <row r="13613" spans="8:14">
      <c r="H13613" s="18"/>
      <c r="I13613" s="20"/>
      <c r="K13613" s="21"/>
      <c r="L13613" s="21"/>
      <c r="M13613" s="19"/>
      <c r="N13613" s="19"/>
    </row>
    <row r="13614" spans="8:14">
      <c r="H13614" s="18"/>
      <c r="I13614" s="20"/>
      <c r="K13614" s="21"/>
      <c r="L13614" s="21"/>
      <c r="M13614" s="19"/>
      <c r="N13614" s="19"/>
    </row>
    <row r="13615" spans="8:14">
      <c r="H13615" s="18"/>
      <c r="I13615" s="20"/>
      <c r="K13615" s="21"/>
      <c r="L13615" s="21"/>
      <c r="M13615" s="19"/>
      <c r="N13615" s="19"/>
    </row>
    <row r="13616" spans="8:14">
      <c r="H13616" s="18"/>
      <c r="I13616" s="20"/>
      <c r="K13616" s="21"/>
      <c r="L13616" s="21"/>
      <c r="M13616" s="19"/>
      <c r="N13616" s="19"/>
    </row>
    <row r="13617" spans="8:14">
      <c r="H13617" s="18"/>
      <c r="I13617" s="20"/>
      <c r="K13617" s="21"/>
      <c r="L13617" s="21"/>
      <c r="M13617" s="19"/>
      <c r="N13617" s="19"/>
    </row>
    <row r="13618" spans="8:14">
      <c r="H13618" s="18"/>
      <c r="I13618" s="20"/>
      <c r="K13618" s="21"/>
      <c r="L13618" s="21"/>
      <c r="M13618" s="19"/>
      <c r="N13618" s="19"/>
    </row>
    <row r="13619" spans="8:14">
      <c r="H13619" s="18"/>
      <c r="I13619" s="20"/>
      <c r="K13619" s="21"/>
      <c r="L13619" s="21"/>
      <c r="M13619" s="19"/>
      <c r="N13619" s="19"/>
    </row>
    <row r="13620" spans="8:14">
      <c r="H13620" s="18"/>
      <c r="I13620" s="20"/>
      <c r="K13620" s="21"/>
      <c r="L13620" s="21"/>
      <c r="M13620" s="19"/>
      <c r="N13620" s="19"/>
    </row>
    <row r="13621" spans="8:14">
      <c r="H13621" s="18"/>
      <c r="I13621" s="20"/>
      <c r="K13621" s="21"/>
      <c r="L13621" s="21"/>
      <c r="M13621" s="19"/>
      <c r="N13621" s="19"/>
    </row>
    <row r="13622" spans="8:14">
      <c r="H13622" s="18"/>
      <c r="I13622" s="20"/>
      <c r="K13622" s="21"/>
      <c r="L13622" s="21"/>
      <c r="M13622" s="19"/>
      <c r="N13622" s="19"/>
    </row>
    <row r="13623" spans="8:14">
      <c r="H13623" s="18"/>
      <c r="I13623" s="20"/>
      <c r="K13623" s="21"/>
      <c r="L13623" s="21"/>
      <c r="M13623" s="19"/>
      <c r="N13623" s="19"/>
    </row>
    <row r="13624" spans="8:14">
      <c r="H13624" s="18"/>
      <c r="I13624" s="20"/>
      <c r="K13624" s="21"/>
      <c r="L13624" s="21"/>
      <c r="M13624" s="19"/>
      <c r="N13624" s="19"/>
    </row>
    <row r="13625" spans="8:14">
      <c r="H13625" s="18"/>
      <c r="I13625" s="20"/>
      <c r="K13625" s="21"/>
      <c r="L13625" s="21"/>
      <c r="M13625" s="19"/>
      <c r="N13625" s="19"/>
    </row>
    <row r="13626" spans="8:14">
      <c r="H13626" s="18"/>
      <c r="I13626" s="20"/>
      <c r="K13626" s="21"/>
      <c r="L13626" s="21"/>
      <c r="M13626" s="19"/>
      <c r="N13626" s="19"/>
    </row>
    <row r="13627" spans="8:14">
      <c r="H13627" s="18"/>
      <c r="I13627" s="20"/>
      <c r="K13627" s="21"/>
      <c r="L13627" s="21"/>
      <c r="M13627" s="19"/>
      <c r="N13627" s="19"/>
    </row>
    <row r="13628" spans="8:14">
      <c r="H13628" s="18"/>
      <c r="I13628" s="20"/>
      <c r="K13628" s="21"/>
      <c r="L13628" s="21"/>
      <c r="M13628" s="19"/>
      <c r="N13628" s="19"/>
    </row>
    <row r="13629" spans="8:14">
      <c r="H13629" s="18"/>
      <c r="I13629" s="20"/>
      <c r="K13629" s="21"/>
      <c r="L13629" s="21"/>
      <c r="M13629" s="19"/>
      <c r="N13629" s="19"/>
    </row>
    <row r="13630" spans="8:14">
      <c r="H13630" s="18"/>
      <c r="I13630" s="20"/>
      <c r="K13630" s="21"/>
      <c r="L13630" s="21"/>
      <c r="M13630" s="19"/>
      <c r="N13630" s="19"/>
    </row>
    <row r="13631" spans="8:14">
      <c r="H13631" s="18"/>
      <c r="I13631" s="20"/>
      <c r="K13631" s="21"/>
      <c r="L13631" s="21"/>
      <c r="M13631" s="19"/>
      <c r="N13631" s="19"/>
    </row>
    <row r="13632" spans="8:14">
      <c r="H13632" s="18"/>
      <c r="I13632" s="20"/>
      <c r="K13632" s="21"/>
      <c r="L13632" s="21"/>
      <c r="M13632" s="19"/>
      <c r="N13632" s="19"/>
    </row>
    <row r="13633" spans="8:14">
      <c r="H13633" s="18"/>
      <c r="I13633" s="20"/>
      <c r="K13633" s="21"/>
      <c r="L13633" s="21"/>
      <c r="M13633" s="19"/>
      <c r="N13633" s="19"/>
    </row>
    <row r="13634" spans="8:14">
      <c r="H13634" s="18"/>
      <c r="I13634" s="20"/>
      <c r="K13634" s="21"/>
      <c r="L13634" s="21"/>
      <c r="M13634" s="19"/>
      <c r="N13634" s="19"/>
    </row>
    <row r="13635" spans="8:14">
      <c r="H13635" s="18"/>
      <c r="I13635" s="20"/>
      <c r="K13635" s="21"/>
      <c r="L13635" s="21"/>
      <c r="M13635" s="19"/>
      <c r="N13635" s="19"/>
    </row>
    <row r="13636" spans="8:14">
      <c r="H13636" s="18"/>
      <c r="I13636" s="20"/>
      <c r="K13636" s="21"/>
      <c r="L13636" s="21"/>
      <c r="M13636" s="19"/>
      <c r="N13636" s="19"/>
    </row>
    <row r="13637" spans="8:14">
      <c r="H13637" s="18"/>
      <c r="I13637" s="20"/>
      <c r="K13637" s="21"/>
      <c r="L13637" s="21"/>
      <c r="M13637" s="19"/>
      <c r="N13637" s="19"/>
    </row>
    <row r="13638" spans="8:14">
      <c r="H13638" s="18"/>
      <c r="I13638" s="20"/>
      <c r="K13638" s="21"/>
      <c r="L13638" s="21"/>
      <c r="M13638" s="19"/>
      <c r="N13638" s="19"/>
    </row>
    <row r="13639" spans="8:14">
      <c r="H13639" s="18"/>
      <c r="I13639" s="20"/>
      <c r="K13639" s="21"/>
      <c r="L13639" s="21"/>
      <c r="M13639" s="19"/>
      <c r="N13639" s="19"/>
    </row>
    <row r="13640" spans="8:14">
      <c r="H13640" s="18"/>
      <c r="I13640" s="20"/>
      <c r="K13640" s="21"/>
      <c r="L13640" s="21"/>
      <c r="M13640" s="19"/>
      <c r="N13640" s="19"/>
    </row>
    <row r="13641" spans="8:14">
      <c r="H13641" s="18"/>
      <c r="I13641" s="20"/>
      <c r="K13641" s="21"/>
      <c r="L13641" s="21"/>
      <c r="M13641" s="19"/>
      <c r="N13641" s="19"/>
    </row>
    <row r="13642" spans="8:14">
      <c r="H13642" s="18"/>
      <c r="I13642" s="20"/>
      <c r="K13642" s="21"/>
      <c r="L13642" s="21"/>
      <c r="M13642" s="19"/>
      <c r="N13642" s="19"/>
    </row>
    <row r="13643" spans="8:14">
      <c r="H13643" s="18"/>
      <c r="I13643" s="20"/>
      <c r="K13643" s="21"/>
      <c r="L13643" s="21"/>
      <c r="M13643" s="19"/>
      <c r="N13643" s="19"/>
    </row>
    <row r="13644" spans="8:14">
      <c r="H13644" s="18"/>
      <c r="I13644" s="20"/>
      <c r="K13644" s="21"/>
      <c r="L13644" s="21"/>
      <c r="M13644" s="19"/>
      <c r="N13644" s="19"/>
    </row>
    <row r="13645" spans="8:14">
      <c r="H13645" s="18"/>
      <c r="I13645" s="20"/>
      <c r="K13645" s="21"/>
      <c r="L13645" s="21"/>
      <c r="M13645" s="19"/>
      <c r="N13645" s="19"/>
    </row>
    <row r="13646" spans="8:14">
      <c r="H13646" s="18"/>
      <c r="I13646" s="20"/>
      <c r="K13646" s="21"/>
      <c r="L13646" s="21"/>
      <c r="M13646" s="19"/>
      <c r="N13646" s="19"/>
    </row>
    <row r="13647" spans="8:14">
      <c r="H13647" s="18"/>
      <c r="I13647" s="20"/>
      <c r="K13647" s="21"/>
      <c r="L13647" s="21"/>
      <c r="M13647" s="19"/>
      <c r="N13647" s="19"/>
    </row>
    <row r="13648" spans="8:14">
      <c r="H13648" s="18"/>
      <c r="I13648" s="20"/>
      <c r="K13648" s="21"/>
      <c r="L13648" s="21"/>
      <c r="M13648" s="19"/>
      <c r="N13648" s="19"/>
    </row>
    <row r="13649" spans="8:14">
      <c r="H13649" s="18"/>
      <c r="I13649" s="20"/>
      <c r="K13649" s="21"/>
      <c r="L13649" s="21"/>
      <c r="M13649" s="19"/>
      <c r="N13649" s="19"/>
    </row>
    <row r="13650" spans="8:14">
      <c r="H13650" s="18"/>
      <c r="I13650" s="20"/>
      <c r="K13650" s="21"/>
      <c r="L13650" s="21"/>
      <c r="M13650" s="19"/>
      <c r="N13650" s="19"/>
    </row>
    <row r="13651" spans="8:14">
      <c r="H13651" s="18"/>
      <c r="I13651" s="20"/>
      <c r="K13651" s="21"/>
      <c r="L13651" s="21"/>
      <c r="M13651" s="19"/>
      <c r="N13651" s="19"/>
    </row>
    <row r="13652" spans="8:14">
      <c r="H13652" s="18"/>
      <c r="I13652" s="20"/>
      <c r="K13652" s="21"/>
      <c r="L13652" s="21"/>
      <c r="M13652" s="19"/>
      <c r="N13652" s="19"/>
    </row>
    <row r="13653" spans="8:14">
      <c r="H13653" s="18"/>
      <c r="I13653" s="20"/>
      <c r="K13653" s="21"/>
      <c r="L13653" s="21"/>
      <c r="M13653" s="19"/>
      <c r="N13653" s="19"/>
    </row>
    <row r="13654" spans="8:14">
      <c r="H13654" s="18"/>
      <c r="I13654" s="20"/>
      <c r="K13654" s="21"/>
      <c r="L13654" s="21"/>
      <c r="M13654" s="19"/>
      <c r="N13654" s="19"/>
    </row>
    <row r="13655" spans="8:14">
      <c r="H13655" s="18"/>
      <c r="I13655" s="20"/>
      <c r="K13655" s="21"/>
      <c r="L13655" s="21"/>
      <c r="M13655" s="19"/>
      <c r="N13655" s="19"/>
    </row>
    <row r="13656" spans="8:14">
      <c r="H13656" s="18"/>
      <c r="I13656" s="20"/>
      <c r="K13656" s="21"/>
      <c r="L13656" s="21"/>
      <c r="M13656" s="19"/>
      <c r="N13656" s="19"/>
    </row>
    <row r="13657" spans="8:14">
      <c r="H13657" s="18"/>
      <c r="I13657" s="20"/>
      <c r="K13657" s="21"/>
      <c r="L13657" s="21"/>
      <c r="M13657" s="19"/>
      <c r="N13657" s="19"/>
    </row>
    <row r="13658" spans="8:14">
      <c r="H13658" s="18"/>
      <c r="I13658" s="20"/>
      <c r="K13658" s="21"/>
      <c r="L13658" s="21"/>
      <c r="M13658" s="19"/>
      <c r="N13658" s="19"/>
    </row>
    <row r="13659" spans="8:14">
      <c r="H13659" s="18"/>
      <c r="I13659" s="20"/>
      <c r="K13659" s="21"/>
      <c r="L13659" s="21"/>
      <c r="M13659" s="19"/>
      <c r="N13659" s="19"/>
    </row>
    <row r="13660" spans="8:14">
      <c r="H13660" s="18"/>
      <c r="I13660" s="20"/>
      <c r="K13660" s="21"/>
      <c r="L13660" s="21"/>
      <c r="M13660" s="19"/>
      <c r="N13660" s="19"/>
    </row>
    <row r="13661" spans="8:14">
      <c r="H13661" s="18"/>
      <c r="I13661" s="20"/>
      <c r="K13661" s="21"/>
      <c r="L13661" s="21"/>
      <c r="M13661" s="19"/>
      <c r="N13661" s="19"/>
    </row>
    <row r="13662" spans="8:14">
      <c r="H13662" s="18"/>
      <c r="I13662" s="20"/>
      <c r="K13662" s="21"/>
      <c r="L13662" s="21"/>
      <c r="M13662" s="19"/>
      <c r="N13662" s="19"/>
    </row>
    <row r="13663" spans="8:14">
      <c r="H13663" s="18"/>
      <c r="I13663" s="20"/>
      <c r="K13663" s="21"/>
      <c r="L13663" s="21"/>
      <c r="M13663" s="19"/>
      <c r="N13663" s="19"/>
    </row>
    <row r="13664" spans="8:14">
      <c r="H13664" s="18"/>
      <c r="I13664" s="20"/>
      <c r="K13664" s="21"/>
      <c r="L13664" s="21"/>
      <c r="M13664" s="19"/>
      <c r="N13664" s="19"/>
    </row>
    <row r="13665" spans="8:14">
      <c r="H13665" s="18"/>
      <c r="I13665" s="20"/>
      <c r="K13665" s="21"/>
      <c r="L13665" s="21"/>
      <c r="M13665" s="19"/>
      <c r="N13665" s="19"/>
    </row>
    <row r="13666" spans="8:14">
      <c r="H13666" s="18"/>
      <c r="I13666" s="20"/>
      <c r="K13666" s="21"/>
      <c r="L13666" s="21"/>
      <c r="M13666" s="19"/>
      <c r="N13666" s="19"/>
    </row>
    <row r="13667" spans="8:14">
      <c r="H13667" s="18"/>
      <c r="I13667" s="20"/>
      <c r="K13667" s="21"/>
      <c r="L13667" s="21"/>
      <c r="M13667" s="19"/>
      <c r="N13667" s="19"/>
    </row>
    <row r="13668" spans="8:14">
      <c r="H13668" s="18"/>
      <c r="I13668" s="20"/>
      <c r="K13668" s="21"/>
      <c r="L13668" s="21"/>
      <c r="M13668" s="19"/>
      <c r="N13668" s="19"/>
    </row>
    <row r="13669" spans="8:14">
      <c r="H13669" s="18"/>
      <c r="I13669" s="20"/>
      <c r="K13669" s="21"/>
      <c r="L13669" s="21"/>
      <c r="M13669" s="19"/>
      <c r="N13669" s="19"/>
    </row>
    <row r="13670" spans="8:14">
      <c r="H13670" s="18"/>
      <c r="I13670" s="20"/>
      <c r="K13670" s="21"/>
      <c r="L13670" s="21"/>
      <c r="M13670" s="19"/>
      <c r="N13670" s="19"/>
    </row>
    <row r="13671" spans="8:14">
      <c r="H13671" s="18"/>
      <c r="I13671" s="20"/>
      <c r="K13671" s="21"/>
      <c r="L13671" s="21"/>
      <c r="M13671" s="19"/>
      <c r="N13671" s="19"/>
    </row>
    <row r="13672" spans="8:14">
      <c r="H13672" s="18"/>
      <c r="I13672" s="20"/>
      <c r="K13672" s="21"/>
      <c r="L13672" s="21"/>
      <c r="M13672" s="19"/>
      <c r="N13672" s="19"/>
    </row>
    <row r="13673" spans="8:14">
      <c r="H13673" s="18"/>
      <c r="I13673" s="20"/>
      <c r="K13673" s="21"/>
      <c r="L13673" s="21"/>
      <c r="M13673" s="19"/>
      <c r="N13673" s="19"/>
    </row>
    <row r="13674" spans="8:14">
      <c r="H13674" s="18"/>
      <c r="I13674" s="20"/>
      <c r="K13674" s="21"/>
      <c r="L13674" s="21"/>
      <c r="M13674" s="19"/>
      <c r="N13674" s="19"/>
    </row>
    <row r="13675" spans="8:14">
      <c r="H13675" s="18"/>
      <c r="I13675" s="20"/>
      <c r="K13675" s="21"/>
      <c r="L13675" s="21"/>
      <c r="M13675" s="19"/>
      <c r="N13675" s="19"/>
    </row>
    <row r="13676" spans="8:14">
      <c r="H13676" s="18"/>
      <c r="I13676" s="20"/>
      <c r="K13676" s="21"/>
      <c r="L13676" s="21"/>
      <c r="M13676" s="19"/>
      <c r="N13676" s="19"/>
    </row>
    <row r="13677" spans="8:14">
      <c r="H13677" s="18"/>
      <c r="I13677" s="20"/>
      <c r="K13677" s="21"/>
      <c r="L13677" s="21"/>
      <c r="M13677" s="19"/>
      <c r="N13677" s="19"/>
    </row>
    <row r="13678" spans="8:14">
      <c r="H13678" s="18"/>
      <c r="I13678" s="20"/>
      <c r="K13678" s="21"/>
      <c r="L13678" s="21"/>
      <c r="M13678" s="19"/>
      <c r="N13678" s="19"/>
    </row>
    <row r="13679" spans="8:14">
      <c r="H13679" s="18"/>
      <c r="I13679" s="20"/>
      <c r="K13679" s="21"/>
      <c r="L13679" s="21"/>
      <c r="M13679" s="19"/>
      <c r="N13679" s="19"/>
    </row>
    <row r="13680" spans="8:14">
      <c r="H13680" s="18"/>
      <c r="I13680" s="20"/>
      <c r="K13680" s="21"/>
      <c r="L13680" s="21"/>
      <c r="M13680" s="19"/>
      <c r="N13680" s="19"/>
    </row>
    <row r="13681" spans="8:14">
      <c r="H13681" s="18"/>
      <c r="I13681" s="20"/>
      <c r="K13681" s="21"/>
      <c r="L13681" s="21"/>
      <c r="M13681" s="19"/>
      <c r="N13681" s="19"/>
    </row>
    <row r="13682" spans="8:14">
      <c r="H13682" s="18"/>
      <c r="I13682" s="20"/>
      <c r="K13682" s="21"/>
      <c r="L13682" s="21"/>
      <c r="M13682" s="19"/>
      <c r="N13682" s="19"/>
    </row>
    <row r="13683" spans="8:14">
      <c r="H13683" s="18"/>
      <c r="I13683" s="20"/>
      <c r="K13683" s="21"/>
      <c r="L13683" s="21"/>
      <c r="M13683" s="19"/>
      <c r="N13683" s="19"/>
    </row>
    <row r="13684" spans="8:14">
      <c r="H13684" s="18"/>
      <c r="I13684" s="20"/>
      <c r="K13684" s="21"/>
      <c r="L13684" s="21"/>
      <c r="M13684" s="19"/>
      <c r="N13684" s="19"/>
    </row>
    <row r="13685" spans="8:14">
      <c r="H13685" s="18"/>
      <c r="I13685" s="20"/>
      <c r="K13685" s="21"/>
      <c r="L13685" s="21"/>
      <c r="M13685" s="19"/>
      <c r="N13685" s="19"/>
    </row>
    <row r="13686" spans="8:14">
      <c r="H13686" s="18"/>
      <c r="I13686" s="20"/>
      <c r="K13686" s="21"/>
      <c r="L13686" s="21"/>
      <c r="M13686" s="19"/>
      <c r="N13686" s="19"/>
    </row>
    <row r="13687" spans="8:14">
      <c r="H13687" s="18"/>
      <c r="I13687" s="20"/>
      <c r="K13687" s="21"/>
      <c r="L13687" s="21"/>
      <c r="M13687" s="19"/>
      <c r="N13687" s="19"/>
    </row>
    <row r="13688" spans="8:14">
      <c r="H13688" s="18"/>
      <c r="I13688" s="20"/>
      <c r="K13688" s="21"/>
      <c r="L13688" s="21"/>
      <c r="M13688" s="19"/>
      <c r="N13688" s="19"/>
    </row>
    <row r="13689" spans="8:14">
      <c r="H13689" s="18"/>
      <c r="I13689" s="20"/>
      <c r="K13689" s="21"/>
      <c r="L13689" s="21"/>
      <c r="M13689" s="19"/>
      <c r="N13689" s="19"/>
    </row>
    <row r="13690" spans="8:14">
      <c r="H13690" s="18"/>
      <c r="I13690" s="20"/>
      <c r="K13690" s="21"/>
      <c r="L13690" s="21"/>
      <c r="M13690" s="19"/>
      <c r="N13690" s="19"/>
    </row>
    <row r="13691" spans="8:14">
      <c r="H13691" s="18"/>
      <c r="I13691" s="20"/>
      <c r="K13691" s="21"/>
      <c r="L13691" s="21"/>
      <c r="M13691" s="19"/>
      <c r="N13691" s="19"/>
    </row>
    <row r="13692" spans="8:14">
      <c r="H13692" s="18"/>
      <c r="I13692" s="20"/>
      <c r="K13692" s="21"/>
      <c r="L13692" s="21"/>
      <c r="M13692" s="19"/>
      <c r="N13692" s="19"/>
    </row>
    <row r="13693" spans="8:14">
      <c r="H13693" s="18"/>
      <c r="I13693" s="20"/>
      <c r="K13693" s="21"/>
      <c r="L13693" s="21"/>
      <c r="M13693" s="19"/>
      <c r="N13693" s="19"/>
    </row>
    <row r="13694" spans="8:14">
      <c r="H13694" s="18"/>
      <c r="I13694" s="20"/>
      <c r="K13694" s="21"/>
      <c r="L13694" s="21"/>
      <c r="M13694" s="19"/>
      <c r="N13694" s="19"/>
    </row>
    <row r="13695" spans="8:14">
      <c r="H13695" s="18"/>
      <c r="I13695" s="20"/>
      <c r="K13695" s="21"/>
      <c r="L13695" s="21"/>
      <c r="M13695" s="19"/>
      <c r="N13695" s="19"/>
    </row>
    <row r="13696" spans="8:14">
      <c r="H13696" s="18"/>
      <c r="I13696" s="20"/>
      <c r="K13696" s="21"/>
      <c r="L13696" s="21"/>
      <c r="M13696" s="19"/>
      <c r="N13696" s="19"/>
    </row>
    <row r="13697" spans="8:14">
      <c r="H13697" s="18"/>
      <c r="I13697" s="20"/>
      <c r="K13697" s="21"/>
      <c r="L13697" s="21"/>
      <c r="M13697" s="19"/>
      <c r="N13697" s="19"/>
    </row>
    <row r="13698" spans="8:14">
      <c r="H13698" s="18"/>
      <c r="I13698" s="20"/>
      <c r="K13698" s="21"/>
      <c r="L13698" s="21"/>
      <c r="M13698" s="19"/>
      <c r="N13698" s="19"/>
    </row>
    <row r="13699" spans="8:14">
      <c r="H13699" s="18"/>
      <c r="I13699" s="20"/>
      <c r="K13699" s="21"/>
      <c r="L13699" s="21"/>
      <c r="M13699" s="19"/>
      <c r="N13699" s="19"/>
    </row>
    <row r="13700" spans="8:14">
      <c r="H13700" s="18"/>
      <c r="I13700" s="20"/>
      <c r="K13700" s="21"/>
      <c r="L13700" s="21"/>
      <c r="M13700" s="19"/>
      <c r="N13700" s="19"/>
    </row>
    <row r="13701" spans="8:14">
      <c r="H13701" s="18"/>
      <c r="I13701" s="20"/>
      <c r="K13701" s="21"/>
      <c r="L13701" s="21"/>
      <c r="M13701" s="19"/>
      <c r="N13701" s="19"/>
    </row>
    <row r="13702" spans="8:14">
      <c r="H13702" s="18"/>
      <c r="I13702" s="20"/>
      <c r="K13702" s="21"/>
      <c r="L13702" s="21"/>
      <c r="M13702" s="19"/>
      <c r="N13702" s="19"/>
    </row>
    <row r="13703" spans="8:14">
      <c r="H13703" s="18"/>
      <c r="I13703" s="20"/>
      <c r="K13703" s="21"/>
      <c r="L13703" s="21"/>
      <c r="M13703" s="19"/>
      <c r="N13703" s="19"/>
    </row>
    <row r="13704" spans="8:14">
      <c r="H13704" s="18"/>
      <c r="I13704" s="20"/>
      <c r="K13704" s="21"/>
      <c r="L13704" s="21"/>
      <c r="M13704" s="19"/>
      <c r="N13704" s="19"/>
    </row>
    <row r="13705" spans="8:14">
      <c r="H13705" s="18"/>
      <c r="I13705" s="20"/>
      <c r="K13705" s="21"/>
      <c r="L13705" s="21"/>
      <c r="M13705" s="19"/>
      <c r="N13705" s="19"/>
    </row>
    <row r="13706" spans="8:14">
      <c r="H13706" s="18"/>
      <c r="I13706" s="20"/>
      <c r="K13706" s="21"/>
      <c r="L13706" s="21"/>
      <c r="M13706" s="19"/>
      <c r="N13706" s="19"/>
    </row>
    <row r="13707" spans="8:14">
      <c r="H13707" s="18"/>
      <c r="I13707" s="20"/>
      <c r="K13707" s="21"/>
      <c r="L13707" s="21"/>
      <c r="M13707" s="19"/>
      <c r="N13707" s="19"/>
    </row>
    <row r="13708" spans="8:14">
      <c r="H13708" s="18"/>
      <c r="I13708" s="20"/>
      <c r="K13708" s="21"/>
      <c r="L13708" s="21"/>
      <c r="M13708" s="19"/>
      <c r="N13708" s="19"/>
    </row>
    <row r="13709" spans="8:14">
      <c r="H13709" s="18"/>
      <c r="I13709" s="20"/>
      <c r="K13709" s="21"/>
      <c r="L13709" s="21"/>
      <c r="M13709" s="19"/>
      <c r="N13709" s="19"/>
    </row>
    <row r="13710" spans="8:14">
      <c r="H13710" s="18"/>
      <c r="I13710" s="20"/>
      <c r="K13710" s="21"/>
      <c r="L13710" s="21"/>
      <c r="M13710" s="19"/>
      <c r="N13710" s="19"/>
    </row>
    <row r="13711" spans="8:14">
      <c r="H13711" s="18"/>
      <c r="I13711" s="20"/>
      <c r="K13711" s="21"/>
      <c r="L13711" s="21"/>
      <c r="M13711" s="19"/>
      <c r="N13711" s="19"/>
    </row>
    <row r="13712" spans="8:14">
      <c r="H13712" s="18"/>
      <c r="I13712" s="20"/>
      <c r="K13712" s="21"/>
      <c r="L13712" s="21"/>
      <c r="M13712" s="19"/>
      <c r="N13712" s="19"/>
    </row>
    <row r="13713" spans="8:14">
      <c r="H13713" s="18"/>
      <c r="I13713" s="20"/>
      <c r="K13713" s="21"/>
      <c r="L13713" s="21"/>
      <c r="M13713" s="19"/>
      <c r="N13713" s="19"/>
    </row>
    <row r="13714" spans="8:14">
      <c r="H13714" s="18"/>
      <c r="I13714" s="20"/>
      <c r="K13714" s="21"/>
      <c r="L13714" s="21"/>
      <c r="M13714" s="19"/>
      <c r="N13714" s="19"/>
    </row>
    <row r="13715" spans="8:14">
      <c r="H13715" s="18"/>
      <c r="I13715" s="20"/>
      <c r="K13715" s="21"/>
      <c r="L13715" s="21"/>
      <c r="M13715" s="19"/>
      <c r="N13715" s="19"/>
    </row>
    <row r="13716" spans="8:14">
      <c r="H13716" s="18"/>
      <c r="I13716" s="20"/>
      <c r="K13716" s="21"/>
      <c r="L13716" s="21"/>
      <c r="M13716" s="19"/>
      <c r="N13716" s="19"/>
    </row>
    <row r="13717" spans="8:14">
      <c r="H13717" s="18"/>
      <c r="I13717" s="20"/>
      <c r="K13717" s="21"/>
      <c r="L13717" s="21"/>
      <c r="M13717" s="19"/>
      <c r="N13717" s="19"/>
    </row>
    <row r="13718" spans="8:14">
      <c r="H13718" s="18"/>
      <c r="I13718" s="20"/>
      <c r="K13718" s="21"/>
      <c r="L13718" s="21"/>
      <c r="M13718" s="19"/>
      <c r="N13718" s="19"/>
    </row>
    <row r="13719" spans="8:14">
      <c r="H13719" s="18"/>
      <c r="I13719" s="20"/>
      <c r="K13719" s="21"/>
      <c r="L13719" s="21"/>
      <c r="M13719" s="19"/>
      <c r="N13719" s="19"/>
    </row>
    <row r="13720" spans="8:14">
      <c r="H13720" s="18"/>
      <c r="I13720" s="20"/>
      <c r="K13720" s="21"/>
      <c r="L13720" s="21"/>
      <c r="M13720" s="19"/>
      <c r="N13720" s="19"/>
    </row>
    <row r="13721" spans="8:14">
      <c r="H13721" s="18"/>
      <c r="I13721" s="20"/>
      <c r="K13721" s="21"/>
      <c r="L13721" s="21"/>
      <c r="M13721" s="19"/>
      <c r="N13721" s="19"/>
    </row>
    <row r="13722" spans="8:14">
      <c r="H13722" s="18"/>
      <c r="I13722" s="20"/>
      <c r="K13722" s="21"/>
      <c r="L13722" s="21"/>
      <c r="M13722" s="19"/>
      <c r="N13722" s="19"/>
    </row>
    <row r="13723" spans="8:14">
      <c r="H13723" s="18"/>
      <c r="I13723" s="20"/>
      <c r="K13723" s="21"/>
      <c r="L13723" s="21"/>
      <c r="M13723" s="19"/>
      <c r="N13723" s="19"/>
    </row>
    <row r="13724" spans="8:14">
      <c r="H13724" s="18"/>
      <c r="I13724" s="20"/>
      <c r="K13724" s="21"/>
      <c r="L13724" s="21"/>
      <c r="M13724" s="19"/>
      <c r="N13724" s="19"/>
    </row>
    <row r="13725" spans="8:14">
      <c r="H13725" s="18"/>
      <c r="I13725" s="20"/>
      <c r="K13725" s="21"/>
      <c r="L13725" s="21"/>
      <c r="M13725" s="19"/>
      <c r="N13725" s="19"/>
    </row>
    <row r="13726" spans="8:14">
      <c r="H13726" s="18"/>
      <c r="I13726" s="20"/>
      <c r="K13726" s="21"/>
      <c r="L13726" s="21"/>
      <c r="M13726" s="19"/>
      <c r="N13726" s="19"/>
    </row>
    <row r="13727" spans="8:14">
      <c r="H13727" s="18"/>
      <c r="I13727" s="20"/>
      <c r="K13727" s="21"/>
      <c r="L13727" s="21"/>
      <c r="M13727" s="19"/>
      <c r="N13727" s="19"/>
    </row>
    <row r="13728" spans="8:14">
      <c r="H13728" s="18"/>
      <c r="I13728" s="20"/>
      <c r="K13728" s="21"/>
      <c r="L13728" s="21"/>
      <c r="M13728" s="19"/>
      <c r="N13728" s="19"/>
    </row>
    <row r="13729" spans="8:14">
      <c r="H13729" s="18"/>
      <c r="I13729" s="20"/>
      <c r="K13729" s="21"/>
      <c r="L13729" s="21"/>
      <c r="M13729" s="19"/>
      <c r="N13729" s="19"/>
    </row>
    <row r="13730" spans="8:14">
      <c r="H13730" s="18"/>
      <c r="I13730" s="20"/>
      <c r="K13730" s="21"/>
      <c r="L13730" s="21"/>
      <c r="M13730" s="19"/>
      <c r="N13730" s="19"/>
    </row>
    <row r="13731" spans="8:14">
      <c r="H13731" s="18"/>
      <c r="I13731" s="20"/>
      <c r="K13731" s="21"/>
      <c r="L13731" s="21"/>
      <c r="M13731" s="19"/>
      <c r="N13731" s="19"/>
    </row>
    <row r="13732" spans="8:14">
      <c r="H13732" s="18"/>
      <c r="I13732" s="20"/>
      <c r="K13732" s="21"/>
      <c r="L13732" s="21"/>
      <c r="M13732" s="19"/>
      <c r="N13732" s="19"/>
    </row>
    <row r="13733" spans="8:14">
      <c r="H13733" s="18"/>
      <c r="I13733" s="20"/>
      <c r="K13733" s="21"/>
      <c r="L13733" s="21"/>
      <c r="M13733" s="19"/>
      <c r="N13733" s="19"/>
    </row>
    <row r="13734" spans="8:14">
      <c r="H13734" s="18"/>
      <c r="I13734" s="20"/>
      <c r="K13734" s="21"/>
      <c r="L13734" s="21"/>
      <c r="M13734" s="19"/>
      <c r="N13734" s="19"/>
    </row>
    <row r="13735" spans="8:14">
      <c r="H13735" s="18"/>
      <c r="I13735" s="20"/>
      <c r="K13735" s="21"/>
      <c r="L13735" s="21"/>
      <c r="M13735" s="19"/>
      <c r="N13735" s="19"/>
    </row>
    <row r="13736" spans="8:14">
      <c r="H13736" s="18"/>
      <c r="I13736" s="20"/>
      <c r="K13736" s="21"/>
      <c r="L13736" s="21"/>
      <c r="M13736" s="19"/>
      <c r="N13736" s="19"/>
    </row>
    <row r="13737" spans="8:14">
      <c r="H13737" s="18"/>
      <c r="I13737" s="20"/>
      <c r="K13737" s="21"/>
      <c r="L13737" s="21"/>
      <c r="M13737" s="19"/>
      <c r="N13737" s="19"/>
    </row>
    <row r="13738" spans="8:14">
      <c r="H13738" s="18"/>
      <c r="I13738" s="20"/>
      <c r="K13738" s="21"/>
      <c r="L13738" s="21"/>
      <c r="M13738" s="19"/>
      <c r="N13738" s="19"/>
    </row>
    <row r="13739" spans="8:14">
      <c r="H13739" s="18"/>
      <c r="I13739" s="20"/>
      <c r="K13739" s="21"/>
      <c r="L13739" s="21"/>
      <c r="M13739" s="19"/>
      <c r="N13739" s="19"/>
    </row>
    <row r="13740" spans="8:14">
      <c r="H13740" s="18"/>
      <c r="I13740" s="20"/>
      <c r="K13740" s="21"/>
      <c r="L13740" s="21"/>
      <c r="M13740" s="19"/>
      <c r="N13740" s="19"/>
    </row>
    <row r="13741" spans="8:14">
      <c r="H13741" s="18"/>
      <c r="I13741" s="20"/>
      <c r="K13741" s="21"/>
      <c r="L13741" s="21"/>
      <c r="M13741" s="19"/>
      <c r="N13741" s="19"/>
    </row>
    <row r="13742" spans="8:14">
      <c r="H13742" s="18"/>
      <c r="I13742" s="20"/>
      <c r="K13742" s="21"/>
      <c r="L13742" s="21"/>
      <c r="M13742" s="19"/>
      <c r="N13742" s="19"/>
    </row>
    <row r="13743" spans="8:14">
      <c r="H13743" s="18"/>
      <c r="I13743" s="20"/>
      <c r="K13743" s="21"/>
      <c r="L13743" s="21"/>
      <c r="M13743" s="19"/>
      <c r="N13743" s="19"/>
    </row>
    <row r="13744" spans="8:14">
      <c r="H13744" s="18"/>
      <c r="I13744" s="20"/>
      <c r="K13744" s="21"/>
      <c r="L13744" s="21"/>
      <c r="M13744" s="19"/>
      <c r="N13744" s="19"/>
    </row>
    <row r="13745" spans="8:14">
      <c r="H13745" s="18"/>
      <c r="I13745" s="20"/>
      <c r="K13745" s="21"/>
      <c r="L13745" s="21"/>
      <c r="M13745" s="19"/>
      <c r="N13745" s="19"/>
    </row>
    <row r="13746" spans="8:14">
      <c r="H13746" s="18"/>
      <c r="I13746" s="20"/>
      <c r="K13746" s="21"/>
      <c r="L13746" s="21"/>
      <c r="M13746" s="19"/>
      <c r="N13746" s="19"/>
    </row>
    <row r="13747" spans="8:14">
      <c r="H13747" s="18"/>
      <c r="I13747" s="20"/>
      <c r="K13747" s="21"/>
      <c r="L13747" s="21"/>
      <c r="M13747" s="19"/>
      <c r="N13747" s="19"/>
    </row>
    <row r="13748" spans="8:14">
      <c r="H13748" s="18"/>
      <c r="I13748" s="20"/>
      <c r="K13748" s="21"/>
      <c r="L13748" s="21"/>
      <c r="M13748" s="19"/>
      <c r="N13748" s="19"/>
    </row>
    <row r="13749" spans="8:14">
      <c r="H13749" s="18"/>
      <c r="I13749" s="20"/>
      <c r="K13749" s="21"/>
      <c r="L13749" s="21"/>
      <c r="M13749" s="19"/>
      <c r="N13749" s="19"/>
    </row>
    <row r="13750" spans="8:14">
      <c r="H13750" s="18"/>
      <c r="I13750" s="20"/>
      <c r="K13750" s="21"/>
      <c r="L13750" s="21"/>
      <c r="M13750" s="19"/>
      <c r="N13750" s="19"/>
    </row>
    <row r="13751" spans="8:14">
      <c r="H13751" s="18"/>
      <c r="I13751" s="20"/>
      <c r="K13751" s="21"/>
      <c r="L13751" s="21"/>
      <c r="M13751" s="19"/>
      <c r="N13751" s="19"/>
    </row>
    <row r="13752" spans="8:14">
      <c r="H13752" s="18"/>
      <c r="I13752" s="20"/>
      <c r="K13752" s="21"/>
      <c r="L13752" s="21"/>
      <c r="M13752" s="19"/>
      <c r="N13752" s="19"/>
    </row>
    <row r="13753" spans="8:14">
      <c r="H13753" s="18"/>
      <c r="I13753" s="20"/>
      <c r="K13753" s="21"/>
      <c r="L13753" s="21"/>
      <c r="M13753" s="19"/>
      <c r="N13753" s="19"/>
    </row>
    <row r="13754" spans="8:14">
      <c r="H13754" s="18"/>
      <c r="I13754" s="20"/>
      <c r="K13754" s="21"/>
      <c r="L13754" s="21"/>
      <c r="M13754" s="19"/>
      <c r="N13754" s="19"/>
    </row>
    <row r="13755" spans="8:14">
      <c r="H13755" s="18"/>
      <c r="I13755" s="20"/>
      <c r="K13755" s="21"/>
      <c r="L13755" s="21"/>
      <c r="M13755" s="19"/>
      <c r="N13755" s="19"/>
    </row>
    <row r="13756" spans="8:14">
      <c r="H13756" s="18"/>
      <c r="I13756" s="20"/>
      <c r="K13756" s="21"/>
      <c r="L13756" s="21"/>
      <c r="M13756" s="19"/>
      <c r="N13756" s="19"/>
    </row>
    <row r="13757" spans="8:14">
      <c r="H13757" s="18"/>
      <c r="I13757" s="20"/>
      <c r="K13757" s="21"/>
      <c r="L13757" s="21"/>
      <c r="M13757" s="19"/>
      <c r="N13757" s="19"/>
    </row>
    <row r="13758" spans="8:14">
      <c r="H13758" s="18"/>
      <c r="I13758" s="20"/>
      <c r="K13758" s="21"/>
      <c r="L13758" s="21"/>
      <c r="M13758" s="19"/>
      <c r="N13758" s="19"/>
    </row>
    <row r="13759" spans="8:14">
      <c r="H13759" s="18"/>
      <c r="I13759" s="20"/>
      <c r="K13759" s="21"/>
      <c r="L13759" s="21"/>
      <c r="M13759" s="19"/>
      <c r="N13759" s="19"/>
    </row>
    <row r="13760" spans="8:14">
      <c r="H13760" s="18"/>
      <c r="I13760" s="20"/>
      <c r="K13760" s="21"/>
      <c r="L13760" s="21"/>
      <c r="M13760" s="19"/>
      <c r="N13760" s="19"/>
    </row>
    <row r="13761" spans="8:14">
      <c r="H13761" s="18"/>
      <c r="I13761" s="20"/>
      <c r="K13761" s="21"/>
      <c r="L13761" s="21"/>
      <c r="M13761" s="19"/>
      <c r="N13761" s="19"/>
    </row>
    <row r="13762" spans="8:14">
      <c r="H13762" s="18"/>
      <c r="I13762" s="20"/>
      <c r="K13762" s="21"/>
      <c r="L13762" s="21"/>
      <c r="M13762" s="19"/>
      <c r="N13762" s="19"/>
    </row>
    <row r="13763" spans="8:14">
      <c r="H13763" s="18"/>
      <c r="I13763" s="20"/>
      <c r="K13763" s="21"/>
      <c r="L13763" s="21"/>
      <c r="M13763" s="19"/>
      <c r="N13763" s="19"/>
    </row>
    <row r="13764" spans="8:14">
      <c r="H13764" s="18"/>
      <c r="I13764" s="20"/>
      <c r="K13764" s="21"/>
      <c r="L13764" s="21"/>
      <c r="M13764" s="19"/>
      <c r="N13764" s="19"/>
    </row>
    <row r="13765" spans="8:14">
      <c r="H13765" s="18"/>
      <c r="I13765" s="20"/>
      <c r="K13765" s="21"/>
      <c r="L13765" s="21"/>
      <c r="M13765" s="19"/>
      <c r="N13765" s="19"/>
    </row>
    <row r="13766" spans="8:14">
      <c r="H13766" s="18"/>
      <c r="I13766" s="20"/>
      <c r="K13766" s="21"/>
      <c r="L13766" s="21"/>
      <c r="M13766" s="19"/>
      <c r="N13766" s="19"/>
    </row>
    <row r="13767" spans="8:14">
      <c r="H13767" s="18"/>
      <c r="I13767" s="20"/>
      <c r="K13767" s="21"/>
      <c r="L13767" s="21"/>
      <c r="M13767" s="19"/>
      <c r="N13767" s="19"/>
    </row>
    <row r="13768" spans="8:14">
      <c r="H13768" s="18"/>
      <c r="I13768" s="20"/>
      <c r="K13768" s="21"/>
      <c r="L13768" s="21"/>
      <c r="M13768" s="19"/>
      <c r="N13768" s="19"/>
    </row>
    <row r="13769" spans="8:14">
      <c r="H13769" s="18"/>
      <c r="I13769" s="20"/>
      <c r="K13769" s="21"/>
      <c r="L13769" s="21"/>
      <c r="M13769" s="19"/>
      <c r="N13769" s="19"/>
    </row>
    <row r="13770" spans="8:14">
      <c r="H13770" s="18"/>
      <c r="I13770" s="20"/>
      <c r="K13770" s="21"/>
      <c r="L13770" s="21"/>
      <c r="M13770" s="19"/>
      <c r="N13770" s="19"/>
    </row>
    <row r="13771" spans="8:14">
      <c r="H13771" s="18"/>
      <c r="I13771" s="20"/>
      <c r="K13771" s="21"/>
      <c r="L13771" s="21"/>
      <c r="M13771" s="19"/>
      <c r="N13771" s="19"/>
    </row>
    <row r="13772" spans="8:14">
      <c r="H13772" s="18"/>
      <c r="I13772" s="20"/>
      <c r="K13772" s="21"/>
      <c r="L13772" s="21"/>
      <c r="M13772" s="19"/>
      <c r="N13772" s="19"/>
    </row>
    <row r="13773" spans="8:14">
      <c r="H13773" s="18"/>
      <c r="I13773" s="20"/>
      <c r="K13773" s="21"/>
      <c r="L13773" s="21"/>
      <c r="M13773" s="19"/>
      <c r="N13773" s="19"/>
    </row>
    <row r="13774" spans="8:14">
      <c r="H13774" s="18"/>
      <c r="I13774" s="20"/>
      <c r="K13774" s="21"/>
      <c r="L13774" s="21"/>
      <c r="M13774" s="19"/>
      <c r="N13774" s="19"/>
    </row>
    <row r="13775" spans="8:14">
      <c r="H13775" s="18"/>
      <c r="I13775" s="20"/>
      <c r="K13775" s="21"/>
      <c r="L13775" s="21"/>
      <c r="M13775" s="19"/>
      <c r="N13775" s="19"/>
    </row>
    <row r="13776" spans="8:14">
      <c r="H13776" s="18"/>
      <c r="I13776" s="20"/>
      <c r="K13776" s="21"/>
      <c r="L13776" s="21"/>
      <c r="M13776" s="19"/>
      <c r="N13776" s="19"/>
    </row>
    <row r="13777" spans="8:14">
      <c r="H13777" s="18"/>
      <c r="I13777" s="20"/>
      <c r="K13777" s="21"/>
      <c r="L13777" s="21"/>
      <c r="M13777" s="19"/>
      <c r="N13777" s="19"/>
    </row>
    <row r="13778" spans="8:14">
      <c r="H13778" s="18"/>
      <c r="I13778" s="20"/>
      <c r="K13778" s="21"/>
      <c r="L13778" s="21"/>
      <c r="M13778" s="19"/>
      <c r="N13778" s="19"/>
    </row>
    <row r="13779" spans="8:14">
      <c r="H13779" s="18"/>
      <c r="I13779" s="20"/>
      <c r="K13779" s="21"/>
      <c r="L13779" s="21"/>
      <c r="M13779" s="19"/>
      <c r="N13779" s="19"/>
    </row>
    <row r="13780" spans="8:14">
      <c r="H13780" s="18"/>
      <c r="I13780" s="20"/>
      <c r="K13780" s="21"/>
      <c r="L13780" s="21"/>
      <c r="M13780" s="19"/>
      <c r="N13780" s="19"/>
    </row>
    <row r="13781" spans="8:14">
      <c r="H13781" s="18"/>
      <c r="I13781" s="20"/>
      <c r="K13781" s="21"/>
      <c r="L13781" s="21"/>
      <c r="M13781" s="19"/>
      <c r="N13781" s="19"/>
    </row>
    <row r="13782" spans="8:14">
      <c r="H13782" s="18"/>
      <c r="I13782" s="20"/>
      <c r="K13782" s="21"/>
      <c r="L13782" s="21"/>
      <c r="M13782" s="19"/>
      <c r="N13782" s="19"/>
    </row>
    <row r="13783" spans="8:14">
      <c r="H13783" s="18"/>
      <c r="I13783" s="20"/>
      <c r="K13783" s="21"/>
      <c r="L13783" s="21"/>
      <c r="M13783" s="19"/>
      <c r="N13783" s="19"/>
    </row>
    <row r="13784" spans="8:14">
      <c r="H13784" s="18"/>
      <c r="I13784" s="20"/>
      <c r="K13784" s="21"/>
      <c r="L13784" s="21"/>
      <c r="M13784" s="19"/>
      <c r="N13784" s="19"/>
    </row>
    <row r="13785" spans="8:14">
      <c r="H13785" s="18"/>
      <c r="I13785" s="20"/>
      <c r="K13785" s="21"/>
      <c r="L13785" s="21"/>
      <c r="M13785" s="19"/>
      <c r="N13785" s="19"/>
    </row>
    <row r="13786" spans="8:14">
      <c r="H13786" s="18"/>
      <c r="I13786" s="20"/>
      <c r="K13786" s="21"/>
      <c r="L13786" s="21"/>
      <c r="M13786" s="19"/>
      <c r="N13786" s="19"/>
    </row>
    <row r="13787" spans="8:14">
      <c r="H13787" s="18"/>
      <c r="I13787" s="20"/>
      <c r="K13787" s="21"/>
      <c r="L13787" s="21"/>
      <c r="M13787" s="19"/>
      <c r="N13787" s="19"/>
    </row>
    <row r="13788" spans="8:14">
      <c r="H13788" s="18"/>
      <c r="I13788" s="20"/>
      <c r="K13788" s="21"/>
      <c r="L13788" s="21"/>
      <c r="M13788" s="19"/>
      <c r="N13788" s="19"/>
    </row>
    <row r="13789" spans="8:14">
      <c r="H13789" s="18"/>
      <c r="I13789" s="20"/>
      <c r="K13789" s="21"/>
      <c r="L13789" s="21"/>
      <c r="M13789" s="19"/>
      <c r="N13789" s="19"/>
    </row>
    <row r="13790" spans="8:14">
      <c r="H13790" s="18"/>
      <c r="I13790" s="20"/>
      <c r="K13790" s="21"/>
      <c r="L13790" s="21"/>
      <c r="M13790" s="19"/>
      <c r="N13790" s="19"/>
    </row>
    <row r="13791" spans="8:14">
      <c r="H13791" s="18"/>
      <c r="I13791" s="20"/>
      <c r="K13791" s="21"/>
      <c r="L13791" s="21"/>
      <c r="M13791" s="19"/>
      <c r="N13791" s="19"/>
    </row>
    <row r="13792" spans="8:14">
      <c r="H13792" s="18"/>
      <c r="I13792" s="20"/>
      <c r="K13792" s="21"/>
      <c r="L13792" s="21"/>
      <c r="M13792" s="19"/>
      <c r="N13792" s="19"/>
    </row>
    <row r="13793" spans="8:14">
      <c r="H13793" s="18"/>
      <c r="I13793" s="20"/>
      <c r="K13793" s="21"/>
      <c r="L13793" s="21"/>
      <c r="M13793" s="19"/>
      <c r="N13793" s="19"/>
    </row>
    <row r="13794" spans="8:14">
      <c r="H13794" s="18"/>
      <c r="I13794" s="20"/>
      <c r="K13794" s="21"/>
      <c r="L13794" s="21"/>
      <c r="M13794" s="19"/>
      <c r="N13794" s="19"/>
    </row>
    <row r="13795" spans="8:14">
      <c r="H13795" s="18"/>
      <c r="I13795" s="20"/>
      <c r="K13795" s="21"/>
      <c r="L13795" s="21"/>
      <c r="M13795" s="19"/>
      <c r="N13795" s="19"/>
    </row>
    <row r="13796" spans="8:14">
      <c r="H13796" s="18"/>
      <c r="I13796" s="20"/>
      <c r="K13796" s="21"/>
      <c r="L13796" s="21"/>
      <c r="M13796" s="19"/>
      <c r="N13796" s="19"/>
    </row>
    <row r="13797" spans="8:14">
      <c r="H13797" s="18"/>
      <c r="I13797" s="20"/>
      <c r="K13797" s="21"/>
      <c r="L13797" s="21"/>
      <c r="M13797" s="19"/>
      <c r="N13797" s="19"/>
    </row>
    <row r="13798" spans="8:14">
      <c r="H13798" s="18"/>
      <c r="I13798" s="20"/>
      <c r="K13798" s="21"/>
      <c r="L13798" s="21"/>
      <c r="M13798" s="19"/>
      <c r="N13798" s="19"/>
    </row>
    <row r="13799" spans="8:14">
      <c r="H13799" s="18"/>
      <c r="I13799" s="20"/>
      <c r="K13799" s="21"/>
      <c r="L13799" s="21"/>
      <c r="M13799" s="19"/>
      <c r="N13799" s="19"/>
    </row>
    <row r="13800" spans="8:14">
      <c r="H13800" s="18"/>
      <c r="I13800" s="20"/>
      <c r="K13800" s="21"/>
      <c r="L13800" s="21"/>
      <c r="M13800" s="19"/>
      <c r="N13800" s="19"/>
    </row>
    <row r="13801" spans="8:14">
      <c r="H13801" s="18"/>
      <c r="I13801" s="20"/>
      <c r="K13801" s="21"/>
      <c r="L13801" s="21"/>
      <c r="M13801" s="19"/>
      <c r="N13801" s="19"/>
    </row>
    <row r="13802" spans="8:14">
      <c r="H13802" s="18"/>
      <c r="I13802" s="20"/>
      <c r="K13802" s="21"/>
      <c r="L13802" s="21"/>
      <c r="M13802" s="19"/>
      <c r="N13802" s="19"/>
    </row>
    <row r="13803" spans="8:14">
      <c r="H13803" s="18"/>
      <c r="I13803" s="20"/>
      <c r="K13803" s="21"/>
      <c r="L13803" s="21"/>
      <c r="M13803" s="19"/>
      <c r="N13803" s="19"/>
    </row>
    <row r="13804" spans="8:14">
      <c r="H13804" s="18"/>
      <c r="I13804" s="20"/>
      <c r="K13804" s="21"/>
      <c r="L13804" s="21"/>
      <c r="M13804" s="19"/>
      <c r="N13804" s="19"/>
    </row>
    <row r="13805" spans="8:14">
      <c r="H13805" s="18"/>
      <c r="I13805" s="20"/>
      <c r="K13805" s="21"/>
      <c r="L13805" s="21"/>
      <c r="M13805" s="19"/>
      <c r="N13805" s="19"/>
    </row>
    <row r="13806" spans="8:14">
      <c r="H13806" s="18"/>
      <c r="I13806" s="20"/>
      <c r="K13806" s="21"/>
      <c r="L13806" s="21"/>
      <c r="M13806" s="19"/>
      <c r="N13806" s="19"/>
    </row>
    <row r="13807" spans="8:14">
      <c r="H13807" s="18"/>
      <c r="I13807" s="20"/>
      <c r="K13807" s="21"/>
      <c r="L13807" s="21"/>
      <c r="M13807" s="19"/>
      <c r="N13807" s="19"/>
    </row>
    <row r="13808" spans="8:14">
      <c r="H13808" s="18"/>
      <c r="I13808" s="20"/>
      <c r="K13808" s="21"/>
      <c r="L13808" s="21"/>
      <c r="M13808" s="19"/>
      <c r="N13808" s="19"/>
    </row>
    <row r="13809" spans="8:14">
      <c r="H13809" s="18"/>
      <c r="I13809" s="20"/>
      <c r="K13809" s="21"/>
      <c r="L13809" s="21"/>
      <c r="M13809" s="19"/>
      <c r="N13809" s="19"/>
    </row>
    <row r="13810" spans="8:14">
      <c r="H13810" s="18"/>
      <c r="I13810" s="20"/>
      <c r="K13810" s="21"/>
      <c r="L13810" s="21"/>
      <c r="M13810" s="19"/>
      <c r="N13810" s="19"/>
    </row>
    <row r="13811" spans="8:14">
      <c r="H13811" s="18"/>
      <c r="I13811" s="20"/>
      <c r="K13811" s="21"/>
      <c r="L13811" s="21"/>
      <c r="M13811" s="19"/>
      <c r="N13811" s="19"/>
    </row>
    <row r="13812" spans="8:14">
      <c r="H13812" s="18"/>
      <c r="I13812" s="20"/>
      <c r="K13812" s="21"/>
      <c r="L13812" s="21"/>
      <c r="M13812" s="19"/>
      <c r="N13812" s="19"/>
    </row>
    <row r="13813" spans="8:14">
      <c r="H13813" s="18"/>
      <c r="I13813" s="20"/>
      <c r="K13813" s="21"/>
      <c r="L13813" s="21"/>
      <c r="M13813" s="19"/>
      <c r="N13813" s="19"/>
    </row>
    <row r="13814" spans="8:14">
      <c r="H13814" s="18"/>
      <c r="I13814" s="20"/>
      <c r="K13814" s="21"/>
      <c r="L13814" s="21"/>
      <c r="M13814" s="19"/>
      <c r="N13814" s="19"/>
    </row>
    <row r="13815" spans="8:14">
      <c r="H13815" s="18"/>
      <c r="I13815" s="20"/>
      <c r="K13815" s="21"/>
      <c r="L13815" s="21"/>
      <c r="M13815" s="19"/>
      <c r="N13815" s="19"/>
    </row>
    <row r="13816" spans="8:14">
      <c r="H13816" s="18"/>
      <c r="I13816" s="20"/>
      <c r="K13816" s="21"/>
      <c r="L13816" s="21"/>
      <c r="M13816" s="19"/>
      <c r="N13816" s="19"/>
    </row>
    <row r="13817" spans="8:14">
      <c r="H13817" s="18"/>
      <c r="I13817" s="20"/>
      <c r="K13817" s="21"/>
      <c r="L13817" s="21"/>
      <c r="M13817" s="19"/>
      <c r="N13817" s="19"/>
    </row>
    <row r="13818" spans="8:14">
      <c r="H13818" s="18"/>
      <c r="I13818" s="20"/>
      <c r="K13818" s="21"/>
      <c r="L13818" s="21"/>
      <c r="M13818" s="19"/>
      <c r="N13818" s="19"/>
    </row>
    <row r="13819" spans="8:14">
      <c r="H13819" s="18"/>
      <c r="I13819" s="20"/>
      <c r="K13819" s="21"/>
      <c r="L13819" s="21"/>
      <c r="M13819" s="19"/>
      <c r="N13819" s="19"/>
    </row>
    <row r="13820" spans="8:14">
      <c r="H13820" s="18"/>
      <c r="I13820" s="20"/>
      <c r="K13820" s="21"/>
      <c r="L13820" s="21"/>
      <c r="M13820" s="19"/>
      <c r="N13820" s="19"/>
    </row>
    <row r="13821" spans="8:14">
      <c r="H13821" s="18"/>
      <c r="I13821" s="20"/>
      <c r="K13821" s="21"/>
      <c r="L13821" s="21"/>
      <c r="M13821" s="19"/>
      <c r="N13821" s="19"/>
    </row>
    <row r="13822" spans="8:14">
      <c r="H13822" s="18"/>
      <c r="I13822" s="20"/>
      <c r="K13822" s="21"/>
      <c r="L13822" s="21"/>
      <c r="M13822" s="19"/>
      <c r="N13822" s="19"/>
    </row>
    <row r="13823" spans="8:14">
      <c r="H13823" s="18"/>
      <c r="I13823" s="20"/>
      <c r="K13823" s="21"/>
      <c r="L13823" s="21"/>
      <c r="M13823" s="19"/>
      <c r="N13823" s="19"/>
    </row>
    <row r="13824" spans="8:14">
      <c r="H13824" s="18"/>
      <c r="I13824" s="20"/>
      <c r="K13824" s="21"/>
      <c r="L13824" s="21"/>
      <c r="M13824" s="19"/>
      <c r="N13824" s="19"/>
    </row>
    <row r="13825" spans="8:14">
      <c r="H13825" s="18"/>
      <c r="I13825" s="20"/>
      <c r="K13825" s="21"/>
      <c r="L13825" s="21"/>
      <c r="M13825" s="19"/>
      <c r="N13825" s="19"/>
    </row>
    <row r="13826" spans="8:14">
      <c r="H13826" s="18"/>
      <c r="I13826" s="20"/>
      <c r="K13826" s="21"/>
      <c r="L13826" s="21"/>
      <c r="M13826" s="19"/>
      <c r="N13826" s="19"/>
    </row>
    <row r="13827" spans="8:14">
      <c r="H13827" s="18"/>
      <c r="I13827" s="20"/>
      <c r="K13827" s="21"/>
      <c r="L13827" s="21"/>
      <c r="M13827" s="19"/>
      <c r="N13827" s="19"/>
    </row>
    <row r="13828" spans="8:14">
      <c r="H13828" s="18"/>
      <c r="I13828" s="20"/>
      <c r="K13828" s="21"/>
      <c r="L13828" s="21"/>
      <c r="M13828" s="19"/>
      <c r="N13828" s="19"/>
    </row>
    <row r="13829" spans="8:14">
      <c r="H13829" s="18"/>
      <c r="I13829" s="20"/>
      <c r="K13829" s="21"/>
      <c r="L13829" s="21"/>
      <c r="M13829" s="19"/>
      <c r="N13829" s="19"/>
    </row>
    <row r="13830" spans="8:14">
      <c r="H13830" s="18"/>
      <c r="I13830" s="20"/>
      <c r="K13830" s="21"/>
      <c r="L13830" s="21"/>
      <c r="M13830" s="19"/>
      <c r="N13830" s="19"/>
    </row>
    <row r="13831" spans="8:14">
      <c r="H13831" s="18"/>
      <c r="I13831" s="20"/>
      <c r="K13831" s="21"/>
      <c r="L13831" s="21"/>
      <c r="M13831" s="19"/>
      <c r="N13831" s="19"/>
    </row>
    <row r="13832" spans="8:14">
      <c r="H13832" s="18"/>
      <c r="I13832" s="20"/>
      <c r="K13832" s="21"/>
      <c r="L13832" s="21"/>
      <c r="M13832" s="19"/>
      <c r="N13832" s="19"/>
    </row>
    <row r="13833" spans="8:14">
      <c r="H13833" s="18"/>
      <c r="I13833" s="20"/>
      <c r="K13833" s="21"/>
      <c r="L13833" s="21"/>
      <c r="M13833" s="19"/>
      <c r="N13833" s="19"/>
    </row>
    <row r="13834" spans="8:14">
      <c r="H13834" s="18"/>
      <c r="I13834" s="20"/>
      <c r="K13834" s="21"/>
      <c r="L13834" s="21"/>
      <c r="M13834" s="19"/>
      <c r="N13834" s="19"/>
    </row>
    <row r="13835" spans="8:14">
      <c r="H13835" s="18"/>
      <c r="I13835" s="20"/>
      <c r="K13835" s="21"/>
      <c r="L13835" s="21"/>
      <c r="M13835" s="19"/>
      <c r="N13835" s="19"/>
    </row>
    <row r="13836" spans="8:14">
      <c r="H13836" s="18"/>
      <c r="I13836" s="20"/>
      <c r="K13836" s="21"/>
      <c r="L13836" s="21"/>
      <c r="M13836" s="19"/>
      <c r="N13836" s="19"/>
    </row>
    <row r="13837" spans="8:14">
      <c r="H13837" s="18"/>
      <c r="I13837" s="20"/>
      <c r="K13837" s="21"/>
      <c r="L13837" s="21"/>
      <c r="M13837" s="19"/>
      <c r="N13837" s="19"/>
    </row>
    <row r="13838" spans="8:14">
      <c r="H13838" s="18"/>
      <c r="I13838" s="20"/>
      <c r="K13838" s="21"/>
      <c r="L13838" s="21"/>
      <c r="M13838" s="19"/>
      <c r="N13838" s="19"/>
    </row>
    <row r="13839" spans="8:14">
      <c r="H13839" s="18"/>
      <c r="I13839" s="20"/>
      <c r="K13839" s="21"/>
      <c r="L13839" s="21"/>
      <c r="M13839" s="19"/>
      <c r="N13839" s="19"/>
    </row>
    <row r="13840" spans="8:14">
      <c r="H13840" s="18"/>
      <c r="I13840" s="20"/>
      <c r="K13840" s="21"/>
      <c r="L13840" s="21"/>
      <c r="M13840" s="19"/>
      <c r="N13840" s="19"/>
    </row>
    <row r="13841" spans="8:14">
      <c r="H13841" s="18"/>
      <c r="I13841" s="20"/>
      <c r="K13841" s="21"/>
      <c r="L13841" s="21"/>
      <c r="M13841" s="19"/>
      <c r="N13841" s="19"/>
    </row>
    <row r="13842" spans="8:14">
      <c r="H13842" s="18"/>
      <c r="I13842" s="20"/>
      <c r="K13842" s="21"/>
      <c r="L13842" s="21"/>
      <c r="M13842" s="19"/>
      <c r="N13842" s="19"/>
    </row>
    <row r="13843" spans="8:14">
      <c r="H13843" s="18"/>
      <c r="I13843" s="20"/>
      <c r="K13843" s="21"/>
      <c r="L13843" s="21"/>
      <c r="M13843" s="19"/>
      <c r="N13843" s="19"/>
    </row>
    <row r="13844" spans="8:14">
      <c r="H13844" s="18"/>
      <c r="I13844" s="20"/>
      <c r="K13844" s="21"/>
      <c r="L13844" s="21"/>
      <c r="M13844" s="19"/>
      <c r="N13844" s="19"/>
    </row>
    <row r="13845" spans="8:14">
      <c r="H13845" s="18"/>
      <c r="I13845" s="20"/>
      <c r="K13845" s="21"/>
      <c r="L13845" s="21"/>
      <c r="M13845" s="19"/>
      <c r="N13845" s="19"/>
    </row>
    <row r="13846" spans="8:14">
      <c r="H13846" s="18"/>
      <c r="I13846" s="20"/>
      <c r="K13846" s="21"/>
      <c r="L13846" s="21"/>
      <c r="M13846" s="19"/>
      <c r="N13846" s="19"/>
    </row>
    <row r="13847" spans="8:14">
      <c r="H13847" s="18"/>
      <c r="I13847" s="20"/>
      <c r="K13847" s="21"/>
      <c r="L13847" s="21"/>
      <c r="M13847" s="19"/>
      <c r="N13847" s="19"/>
    </row>
    <row r="13848" spans="8:14">
      <c r="H13848" s="18"/>
      <c r="I13848" s="20"/>
      <c r="K13848" s="21"/>
      <c r="L13848" s="21"/>
      <c r="M13848" s="19"/>
      <c r="N13848" s="19"/>
    </row>
    <row r="13849" spans="8:14">
      <c r="H13849" s="18"/>
      <c r="I13849" s="20"/>
      <c r="K13849" s="21"/>
      <c r="L13849" s="21"/>
      <c r="M13849" s="19"/>
      <c r="N13849" s="19"/>
    </row>
    <row r="13850" spans="8:14">
      <c r="H13850" s="18"/>
      <c r="I13850" s="20"/>
      <c r="K13850" s="21"/>
      <c r="L13850" s="21"/>
      <c r="M13850" s="19"/>
      <c r="N13850" s="19"/>
    </row>
    <row r="13851" spans="8:14">
      <c r="H13851" s="18"/>
      <c r="I13851" s="20"/>
      <c r="K13851" s="21"/>
      <c r="L13851" s="21"/>
      <c r="M13851" s="19"/>
      <c r="N13851" s="19"/>
    </row>
    <row r="13852" spans="8:14">
      <c r="H13852" s="18"/>
      <c r="I13852" s="20"/>
      <c r="K13852" s="21"/>
      <c r="L13852" s="21"/>
      <c r="M13852" s="19"/>
      <c r="N13852" s="19"/>
    </row>
    <row r="13853" spans="8:14">
      <c r="H13853" s="18"/>
      <c r="I13853" s="20"/>
      <c r="K13853" s="21"/>
      <c r="L13853" s="21"/>
      <c r="M13853" s="19"/>
      <c r="N13853" s="19"/>
    </row>
    <row r="13854" spans="8:14">
      <c r="H13854" s="18"/>
      <c r="I13854" s="20"/>
      <c r="K13854" s="21"/>
      <c r="L13854" s="21"/>
      <c r="M13854" s="19"/>
      <c r="N13854" s="19"/>
    </row>
    <row r="13855" spans="8:14">
      <c r="H13855" s="18"/>
      <c r="I13855" s="20"/>
      <c r="K13855" s="21"/>
      <c r="L13855" s="21"/>
      <c r="M13855" s="19"/>
      <c r="N13855" s="19"/>
    </row>
    <row r="13856" spans="8:14">
      <c r="H13856" s="18"/>
      <c r="I13856" s="20"/>
      <c r="K13856" s="21"/>
      <c r="L13856" s="21"/>
      <c r="M13856" s="19"/>
      <c r="N13856" s="19"/>
    </row>
    <row r="13857" spans="8:14">
      <c r="H13857" s="18"/>
      <c r="I13857" s="20"/>
      <c r="K13857" s="21"/>
      <c r="L13857" s="21"/>
      <c r="M13857" s="19"/>
      <c r="N13857" s="19"/>
    </row>
    <row r="13858" spans="8:14">
      <c r="H13858" s="18"/>
      <c r="I13858" s="20"/>
      <c r="K13858" s="21"/>
      <c r="L13858" s="21"/>
      <c r="M13858" s="19"/>
      <c r="N13858" s="19"/>
    </row>
    <row r="13859" spans="8:14">
      <c r="H13859" s="18"/>
      <c r="I13859" s="20"/>
      <c r="K13859" s="21"/>
      <c r="L13859" s="21"/>
      <c r="M13859" s="19"/>
      <c r="N13859" s="19"/>
    </row>
    <row r="13860" spans="8:14">
      <c r="H13860" s="18"/>
      <c r="I13860" s="20"/>
      <c r="K13860" s="21"/>
      <c r="L13860" s="21"/>
      <c r="M13860" s="19"/>
      <c r="N13860" s="19"/>
    </row>
    <row r="13861" spans="8:14">
      <c r="H13861" s="18"/>
      <c r="I13861" s="20"/>
      <c r="K13861" s="21"/>
      <c r="L13861" s="21"/>
      <c r="M13861" s="19"/>
      <c r="N13861" s="19"/>
    </row>
    <row r="13862" spans="8:14">
      <c r="H13862" s="18"/>
      <c r="I13862" s="20"/>
      <c r="K13862" s="21"/>
      <c r="L13862" s="21"/>
      <c r="M13862" s="19"/>
      <c r="N13862" s="19"/>
    </row>
    <row r="13863" spans="8:14">
      <c r="H13863" s="18"/>
      <c r="I13863" s="20"/>
      <c r="K13863" s="21"/>
      <c r="L13863" s="21"/>
      <c r="M13863" s="19"/>
      <c r="N13863" s="19"/>
    </row>
    <row r="13864" spans="8:14">
      <c r="H13864" s="18"/>
      <c r="I13864" s="20"/>
      <c r="K13864" s="21"/>
      <c r="L13864" s="21"/>
      <c r="M13864" s="19"/>
      <c r="N13864" s="19"/>
    </row>
    <row r="13865" spans="8:14">
      <c r="H13865" s="18"/>
      <c r="I13865" s="20"/>
      <c r="K13865" s="21"/>
      <c r="L13865" s="21"/>
      <c r="M13865" s="19"/>
      <c r="N13865" s="19"/>
    </row>
    <row r="13866" spans="8:14">
      <c r="H13866" s="18"/>
      <c r="I13866" s="20"/>
      <c r="K13866" s="21"/>
      <c r="L13866" s="21"/>
      <c r="M13866" s="19"/>
      <c r="N13866" s="19"/>
    </row>
    <row r="13867" spans="8:14">
      <c r="H13867" s="18"/>
      <c r="I13867" s="20"/>
      <c r="K13867" s="21"/>
      <c r="L13867" s="21"/>
      <c r="M13867" s="19"/>
      <c r="N13867" s="19"/>
    </row>
    <row r="13868" spans="8:14">
      <c r="H13868" s="18"/>
      <c r="I13868" s="20"/>
      <c r="K13868" s="21"/>
      <c r="L13868" s="21"/>
      <c r="M13868" s="19"/>
      <c r="N13868" s="19"/>
    </row>
    <row r="13869" spans="8:14">
      <c r="H13869" s="18"/>
      <c r="I13869" s="20"/>
      <c r="K13869" s="21"/>
      <c r="L13869" s="21"/>
      <c r="M13869" s="19"/>
      <c r="N13869" s="19"/>
    </row>
    <row r="13870" spans="8:14">
      <c r="H13870" s="18"/>
      <c r="I13870" s="20"/>
      <c r="K13870" s="21"/>
      <c r="L13870" s="21"/>
      <c r="M13870" s="19"/>
      <c r="N13870" s="19"/>
    </row>
    <row r="13871" spans="8:14">
      <c r="H13871" s="18"/>
      <c r="I13871" s="20"/>
      <c r="K13871" s="21"/>
      <c r="L13871" s="21"/>
      <c r="M13871" s="19"/>
      <c r="N13871" s="19"/>
    </row>
    <row r="13872" spans="8:14">
      <c r="H13872" s="18"/>
      <c r="I13872" s="20"/>
      <c r="K13872" s="21"/>
      <c r="L13872" s="21"/>
      <c r="M13872" s="19"/>
      <c r="N13872" s="19"/>
    </row>
    <row r="13873" spans="8:14">
      <c r="H13873" s="18"/>
      <c r="I13873" s="20"/>
      <c r="K13873" s="21"/>
      <c r="L13873" s="21"/>
      <c r="M13873" s="19"/>
      <c r="N13873" s="19"/>
    </row>
    <row r="13874" spans="8:14">
      <c r="H13874" s="18"/>
      <c r="I13874" s="20"/>
      <c r="K13874" s="21"/>
      <c r="L13874" s="21"/>
      <c r="M13874" s="19"/>
      <c r="N13874" s="19"/>
    </row>
    <row r="13875" spans="8:14">
      <c r="H13875" s="18"/>
      <c r="I13875" s="20"/>
      <c r="K13875" s="21"/>
      <c r="L13875" s="21"/>
      <c r="M13875" s="19"/>
      <c r="N13875" s="19"/>
    </row>
    <row r="13876" spans="8:14">
      <c r="H13876" s="18"/>
      <c r="I13876" s="20"/>
      <c r="K13876" s="21"/>
      <c r="L13876" s="21"/>
      <c r="M13876" s="19"/>
      <c r="N13876" s="19"/>
    </row>
    <row r="13877" spans="8:14">
      <c r="H13877" s="18"/>
      <c r="I13877" s="20"/>
      <c r="K13877" s="21"/>
      <c r="L13877" s="21"/>
      <c r="M13877" s="19"/>
      <c r="N13877" s="19"/>
    </row>
    <row r="13878" spans="8:14">
      <c r="H13878" s="18"/>
      <c r="I13878" s="20"/>
      <c r="K13878" s="21"/>
      <c r="L13878" s="21"/>
      <c r="M13878" s="19"/>
      <c r="N13878" s="19"/>
    </row>
    <row r="13879" spans="8:14">
      <c r="H13879" s="18"/>
      <c r="I13879" s="20"/>
      <c r="K13879" s="21"/>
      <c r="L13879" s="21"/>
      <c r="M13879" s="19"/>
      <c r="N13879" s="19"/>
    </row>
    <row r="13880" spans="8:14">
      <c r="H13880" s="18"/>
      <c r="I13880" s="20"/>
      <c r="K13880" s="21"/>
      <c r="L13880" s="21"/>
      <c r="M13880" s="19"/>
      <c r="N13880" s="19"/>
    </row>
    <row r="13881" spans="8:14">
      <c r="H13881" s="18"/>
      <c r="I13881" s="20"/>
      <c r="K13881" s="21"/>
      <c r="L13881" s="21"/>
      <c r="M13881" s="19"/>
      <c r="N13881" s="19"/>
    </row>
    <row r="13882" spans="8:14">
      <c r="H13882" s="18"/>
      <c r="I13882" s="20"/>
      <c r="K13882" s="21"/>
      <c r="L13882" s="21"/>
      <c r="M13882" s="19"/>
      <c r="N13882" s="19"/>
    </row>
    <row r="13883" spans="8:14">
      <c r="H13883" s="18"/>
      <c r="I13883" s="20"/>
      <c r="K13883" s="21"/>
      <c r="L13883" s="21"/>
      <c r="M13883" s="19"/>
      <c r="N13883" s="19"/>
    </row>
    <row r="13884" spans="8:14">
      <c r="H13884" s="18"/>
      <c r="I13884" s="20"/>
      <c r="K13884" s="21"/>
      <c r="L13884" s="21"/>
      <c r="M13884" s="19"/>
      <c r="N13884" s="19"/>
    </row>
    <row r="13885" spans="8:14">
      <c r="H13885" s="18"/>
      <c r="I13885" s="20"/>
      <c r="K13885" s="21"/>
      <c r="L13885" s="21"/>
      <c r="M13885" s="19"/>
      <c r="N13885" s="19"/>
    </row>
    <row r="13886" spans="8:14">
      <c r="H13886" s="18"/>
      <c r="I13886" s="20"/>
      <c r="K13886" s="21"/>
      <c r="L13886" s="21"/>
      <c r="M13886" s="19"/>
      <c r="N13886" s="19"/>
    </row>
    <row r="13887" spans="8:14">
      <c r="H13887" s="18"/>
      <c r="I13887" s="20"/>
      <c r="K13887" s="21"/>
      <c r="L13887" s="21"/>
      <c r="M13887" s="19"/>
      <c r="N13887" s="19"/>
    </row>
    <row r="13888" spans="8:14">
      <c r="H13888" s="18"/>
      <c r="I13888" s="20"/>
      <c r="K13888" s="21"/>
      <c r="L13888" s="21"/>
      <c r="M13888" s="19"/>
      <c r="N13888" s="19"/>
    </row>
    <row r="13889" spans="8:14">
      <c r="H13889" s="18"/>
      <c r="I13889" s="20"/>
      <c r="K13889" s="21"/>
      <c r="L13889" s="21"/>
      <c r="M13889" s="19"/>
      <c r="N13889" s="19"/>
    </row>
    <row r="13890" spans="8:14">
      <c r="H13890" s="18"/>
      <c r="I13890" s="20"/>
      <c r="K13890" s="21"/>
      <c r="L13890" s="21"/>
      <c r="M13890" s="19"/>
      <c r="N13890" s="19"/>
    </row>
    <row r="13891" spans="8:14">
      <c r="H13891" s="18"/>
      <c r="I13891" s="20"/>
      <c r="K13891" s="21"/>
      <c r="L13891" s="21"/>
      <c r="M13891" s="19"/>
      <c r="N13891" s="19"/>
    </row>
    <row r="13892" spans="8:14">
      <c r="H13892" s="18"/>
      <c r="I13892" s="20"/>
      <c r="K13892" s="21"/>
      <c r="L13892" s="21"/>
      <c r="M13892" s="19"/>
      <c r="N13892" s="19"/>
    </row>
    <row r="13893" spans="8:14">
      <c r="H13893" s="18"/>
      <c r="I13893" s="20"/>
      <c r="K13893" s="21"/>
      <c r="L13893" s="21"/>
      <c r="M13893" s="19"/>
      <c r="N13893" s="19"/>
    </row>
    <row r="13894" spans="8:14">
      <c r="H13894" s="18"/>
      <c r="I13894" s="20"/>
      <c r="K13894" s="21"/>
      <c r="L13894" s="21"/>
      <c r="M13894" s="19"/>
      <c r="N13894" s="19"/>
    </row>
    <row r="13895" spans="8:14">
      <c r="H13895" s="18"/>
      <c r="I13895" s="20"/>
      <c r="K13895" s="21"/>
      <c r="L13895" s="21"/>
      <c r="M13895" s="19"/>
      <c r="N13895" s="19"/>
    </row>
    <row r="13896" spans="8:14">
      <c r="H13896" s="18"/>
      <c r="I13896" s="20"/>
      <c r="K13896" s="21"/>
      <c r="L13896" s="21"/>
      <c r="M13896" s="19"/>
      <c r="N13896" s="19"/>
    </row>
    <row r="13897" spans="8:14">
      <c r="H13897" s="18"/>
      <c r="I13897" s="20"/>
      <c r="K13897" s="21"/>
      <c r="L13897" s="21"/>
      <c r="M13897" s="19"/>
      <c r="N13897" s="19"/>
    </row>
    <row r="13898" spans="8:14">
      <c r="H13898" s="18"/>
      <c r="I13898" s="20"/>
      <c r="K13898" s="21"/>
      <c r="L13898" s="21"/>
      <c r="M13898" s="19"/>
      <c r="N13898" s="19"/>
    </row>
    <row r="13899" spans="8:14">
      <c r="H13899" s="18"/>
      <c r="I13899" s="20"/>
      <c r="K13899" s="21"/>
      <c r="L13899" s="21"/>
      <c r="M13899" s="19"/>
      <c r="N13899" s="19"/>
    </row>
    <row r="13900" spans="8:14">
      <c r="H13900" s="18"/>
      <c r="I13900" s="20"/>
      <c r="K13900" s="21"/>
      <c r="L13900" s="21"/>
      <c r="M13900" s="19"/>
      <c r="N13900" s="19"/>
    </row>
    <row r="13901" spans="8:14">
      <c r="H13901" s="18"/>
      <c r="I13901" s="20"/>
      <c r="K13901" s="21"/>
      <c r="L13901" s="21"/>
      <c r="M13901" s="19"/>
      <c r="N13901" s="19"/>
    </row>
    <row r="13902" spans="8:14">
      <c r="H13902" s="18"/>
      <c r="I13902" s="20"/>
      <c r="K13902" s="21"/>
      <c r="L13902" s="21"/>
      <c r="M13902" s="19"/>
      <c r="N13902" s="19"/>
    </row>
    <row r="13903" spans="8:14">
      <c r="H13903" s="18"/>
      <c r="I13903" s="20"/>
      <c r="K13903" s="21"/>
      <c r="L13903" s="21"/>
      <c r="M13903" s="19"/>
      <c r="N13903" s="19"/>
    </row>
    <row r="13904" spans="8:14">
      <c r="H13904" s="18"/>
      <c r="I13904" s="20"/>
      <c r="K13904" s="21"/>
      <c r="L13904" s="21"/>
      <c r="M13904" s="19"/>
      <c r="N13904" s="19"/>
    </row>
    <row r="13905" spans="8:14">
      <c r="H13905" s="18"/>
      <c r="I13905" s="20"/>
      <c r="K13905" s="21"/>
      <c r="L13905" s="21"/>
      <c r="M13905" s="19"/>
      <c r="N13905" s="19"/>
    </row>
    <row r="13906" spans="8:14">
      <c r="H13906" s="18"/>
      <c r="I13906" s="20"/>
      <c r="K13906" s="21"/>
      <c r="L13906" s="21"/>
      <c r="M13906" s="19"/>
      <c r="N13906" s="19"/>
    </row>
    <row r="13907" spans="8:14">
      <c r="H13907" s="18"/>
      <c r="I13907" s="20"/>
      <c r="K13907" s="21"/>
      <c r="L13907" s="21"/>
      <c r="M13907" s="19"/>
      <c r="N13907" s="19"/>
    </row>
    <row r="13908" spans="8:14">
      <c r="H13908" s="18"/>
      <c r="I13908" s="20"/>
      <c r="K13908" s="21"/>
      <c r="L13908" s="21"/>
      <c r="M13908" s="19"/>
      <c r="N13908" s="19"/>
    </row>
    <row r="13909" spans="8:14">
      <c r="H13909" s="18"/>
      <c r="I13909" s="20"/>
      <c r="K13909" s="21"/>
      <c r="L13909" s="21"/>
      <c r="M13909" s="19"/>
      <c r="N13909" s="19"/>
    </row>
    <row r="13910" spans="8:14">
      <c r="H13910" s="18"/>
      <c r="I13910" s="20"/>
      <c r="K13910" s="21"/>
      <c r="L13910" s="21"/>
      <c r="M13910" s="19"/>
      <c r="N13910" s="19"/>
    </row>
    <row r="13911" spans="8:14">
      <c r="H13911" s="18"/>
      <c r="I13911" s="20"/>
      <c r="K13911" s="21"/>
      <c r="L13911" s="21"/>
      <c r="M13911" s="19"/>
      <c r="N13911" s="19"/>
    </row>
    <row r="13912" spans="8:14">
      <c r="H13912" s="18"/>
      <c r="I13912" s="20"/>
      <c r="K13912" s="21"/>
      <c r="L13912" s="21"/>
      <c r="M13912" s="19"/>
      <c r="N13912" s="19"/>
    </row>
    <row r="13913" spans="8:14">
      <c r="H13913" s="18"/>
      <c r="I13913" s="20"/>
      <c r="K13913" s="21"/>
      <c r="L13913" s="21"/>
      <c r="M13913" s="19"/>
      <c r="N13913" s="19"/>
    </row>
    <row r="13914" spans="8:14">
      <c r="H13914" s="18"/>
      <c r="I13914" s="20"/>
      <c r="K13914" s="21"/>
      <c r="L13914" s="21"/>
      <c r="M13914" s="19"/>
      <c r="N13914" s="19"/>
    </row>
    <row r="13915" spans="8:14">
      <c r="H13915" s="18"/>
      <c r="I13915" s="20"/>
      <c r="K13915" s="21"/>
      <c r="L13915" s="21"/>
      <c r="M13915" s="19"/>
      <c r="N13915" s="19"/>
    </row>
    <row r="13916" spans="8:14">
      <c r="H13916" s="18"/>
      <c r="I13916" s="20"/>
      <c r="K13916" s="21"/>
      <c r="L13916" s="21"/>
      <c r="M13916" s="19"/>
      <c r="N13916" s="19"/>
    </row>
    <row r="13917" spans="8:14">
      <c r="H13917" s="18"/>
      <c r="I13917" s="20"/>
      <c r="K13917" s="21"/>
      <c r="L13917" s="21"/>
      <c r="M13917" s="19"/>
      <c r="N13917" s="19"/>
    </row>
    <row r="13918" spans="8:14">
      <c r="H13918" s="18"/>
      <c r="I13918" s="20"/>
      <c r="K13918" s="21"/>
      <c r="L13918" s="21"/>
      <c r="M13918" s="19"/>
      <c r="N13918" s="19"/>
    </row>
    <row r="13919" spans="8:14">
      <c r="H13919" s="18"/>
      <c r="I13919" s="20"/>
      <c r="K13919" s="21"/>
      <c r="L13919" s="21"/>
      <c r="M13919" s="19"/>
      <c r="N13919" s="19"/>
    </row>
    <row r="13920" spans="8:14">
      <c r="H13920" s="18"/>
      <c r="I13920" s="20"/>
      <c r="K13920" s="21"/>
      <c r="L13920" s="21"/>
      <c r="M13920" s="19"/>
      <c r="N13920" s="19"/>
    </row>
    <row r="13921" spans="8:14">
      <c r="H13921" s="18"/>
      <c r="I13921" s="20"/>
      <c r="K13921" s="21"/>
      <c r="L13921" s="21"/>
      <c r="M13921" s="19"/>
      <c r="N13921" s="19"/>
    </row>
    <row r="13922" spans="8:14">
      <c r="H13922" s="18"/>
      <c r="I13922" s="20"/>
      <c r="K13922" s="21"/>
      <c r="L13922" s="21"/>
      <c r="M13922" s="19"/>
      <c r="N13922" s="19"/>
    </row>
    <row r="13923" spans="8:14">
      <c r="H13923" s="18"/>
      <c r="I13923" s="20"/>
      <c r="K13923" s="21"/>
      <c r="L13923" s="21"/>
      <c r="M13923" s="19"/>
      <c r="N13923" s="19"/>
    </row>
    <row r="13924" spans="8:14">
      <c r="H13924" s="18"/>
      <c r="I13924" s="20"/>
      <c r="K13924" s="21"/>
      <c r="L13924" s="21"/>
      <c r="M13924" s="19"/>
      <c r="N13924" s="19"/>
    </row>
    <row r="13925" spans="8:14">
      <c r="H13925" s="18"/>
      <c r="I13925" s="20"/>
      <c r="K13925" s="21"/>
      <c r="L13925" s="21"/>
      <c r="M13925" s="19"/>
      <c r="N13925" s="19"/>
    </row>
    <row r="13926" spans="8:14">
      <c r="H13926" s="18"/>
      <c r="I13926" s="20"/>
      <c r="K13926" s="21"/>
      <c r="L13926" s="21"/>
      <c r="M13926" s="19"/>
      <c r="N13926" s="19"/>
    </row>
    <row r="13927" spans="8:14">
      <c r="H13927" s="18"/>
      <c r="I13927" s="20"/>
      <c r="K13927" s="21"/>
      <c r="L13927" s="21"/>
      <c r="M13927" s="19"/>
      <c r="N13927" s="19"/>
    </row>
    <row r="13928" spans="8:14">
      <c r="H13928" s="18"/>
      <c r="I13928" s="20"/>
      <c r="K13928" s="21"/>
      <c r="L13928" s="21"/>
      <c r="M13928" s="19"/>
      <c r="N13928" s="19"/>
    </row>
    <row r="13929" spans="8:14">
      <c r="H13929" s="18"/>
      <c r="I13929" s="20"/>
      <c r="K13929" s="21"/>
      <c r="L13929" s="21"/>
      <c r="M13929" s="19"/>
      <c r="N13929" s="19"/>
    </row>
    <row r="13930" spans="8:14">
      <c r="H13930" s="18"/>
      <c r="I13930" s="20"/>
      <c r="K13930" s="21"/>
      <c r="L13930" s="21"/>
      <c r="M13930" s="19"/>
      <c r="N13930" s="19"/>
    </row>
    <row r="13931" spans="8:14">
      <c r="H13931" s="18"/>
      <c r="I13931" s="20"/>
      <c r="K13931" s="21"/>
      <c r="L13931" s="21"/>
      <c r="M13931" s="19"/>
      <c r="N13931" s="19"/>
    </row>
    <row r="13932" spans="8:14">
      <c r="H13932" s="18"/>
      <c r="I13932" s="20"/>
      <c r="K13932" s="21"/>
      <c r="L13932" s="21"/>
      <c r="M13932" s="19"/>
      <c r="N13932" s="19"/>
    </row>
    <row r="13933" spans="8:14">
      <c r="H13933" s="18"/>
      <c r="I13933" s="20"/>
      <c r="K13933" s="21"/>
      <c r="L13933" s="21"/>
      <c r="M13933" s="19"/>
      <c r="N13933" s="19"/>
    </row>
    <row r="13934" spans="8:14">
      <c r="H13934" s="18"/>
      <c r="I13934" s="20"/>
      <c r="K13934" s="21"/>
      <c r="L13934" s="21"/>
      <c r="M13934" s="19"/>
      <c r="N13934" s="19"/>
    </row>
    <row r="13935" spans="8:14">
      <c r="H13935" s="18"/>
      <c r="I13935" s="20"/>
      <c r="K13935" s="21"/>
      <c r="L13935" s="21"/>
      <c r="M13935" s="19"/>
      <c r="N13935" s="19"/>
    </row>
    <row r="13936" spans="8:14">
      <c r="H13936" s="18"/>
      <c r="I13936" s="20"/>
      <c r="K13936" s="21"/>
      <c r="L13936" s="21"/>
      <c r="M13936" s="19"/>
      <c r="N13936" s="19"/>
    </row>
    <row r="13937" spans="8:14">
      <c r="H13937" s="18"/>
      <c r="I13937" s="20"/>
      <c r="K13937" s="21"/>
      <c r="L13937" s="21"/>
      <c r="M13937" s="19"/>
      <c r="N13937" s="19"/>
    </row>
    <row r="13938" spans="8:14">
      <c r="H13938" s="18"/>
      <c r="I13938" s="20"/>
      <c r="K13938" s="21"/>
      <c r="L13938" s="21"/>
      <c r="M13938" s="19"/>
      <c r="N13938" s="19"/>
    </row>
    <row r="13939" spans="8:14">
      <c r="H13939" s="18"/>
      <c r="I13939" s="20"/>
      <c r="K13939" s="21"/>
      <c r="L13939" s="21"/>
      <c r="M13939" s="19"/>
      <c r="N13939" s="19"/>
    </row>
    <row r="13940" spans="8:14">
      <c r="H13940" s="18"/>
      <c r="I13940" s="20"/>
      <c r="K13940" s="21"/>
      <c r="L13940" s="21"/>
      <c r="M13940" s="19"/>
      <c r="N13940" s="19"/>
    </row>
    <row r="13941" spans="8:14">
      <c r="H13941" s="18"/>
      <c r="I13941" s="20"/>
      <c r="K13941" s="21"/>
      <c r="L13941" s="21"/>
      <c r="M13941" s="19"/>
      <c r="N13941" s="19"/>
    </row>
    <row r="13942" spans="8:14">
      <c r="H13942" s="18"/>
      <c r="I13942" s="20"/>
      <c r="K13942" s="21"/>
      <c r="L13942" s="21"/>
      <c r="M13942" s="19"/>
      <c r="N13942" s="19"/>
    </row>
    <row r="13943" spans="8:14">
      <c r="H13943" s="18"/>
      <c r="I13943" s="20"/>
      <c r="K13943" s="21"/>
      <c r="L13943" s="21"/>
      <c r="M13943" s="19"/>
      <c r="N13943" s="19"/>
    </row>
    <row r="13944" spans="8:14">
      <c r="H13944" s="18"/>
      <c r="I13944" s="20"/>
      <c r="K13944" s="21"/>
      <c r="L13944" s="21"/>
      <c r="M13944" s="19"/>
      <c r="N13944" s="19"/>
    </row>
    <row r="13945" spans="8:14">
      <c r="H13945" s="18"/>
      <c r="I13945" s="20"/>
      <c r="K13945" s="21"/>
      <c r="L13945" s="21"/>
      <c r="M13945" s="19"/>
      <c r="N13945" s="19"/>
    </row>
    <row r="13946" spans="8:14">
      <c r="H13946" s="18"/>
      <c r="I13946" s="20"/>
      <c r="K13946" s="21"/>
      <c r="L13946" s="21"/>
      <c r="M13946" s="19"/>
      <c r="N13946" s="19"/>
    </row>
    <row r="13947" spans="8:14">
      <c r="H13947" s="18"/>
      <c r="I13947" s="20"/>
      <c r="K13947" s="21"/>
      <c r="L13947" s="21"/>
      <c r="M13947" s="19"/>
      <c r="N13947" s="19"/>
    </row>
    <row r="13948" spans="8:14">
      <c r="H13948" s="18"/>
      <c r="I13948" s="20"/>
      <c r="K13948" s="21"/>
      <c r="L13948" s="21"/>
      <c r="M13948" s="19"/>
      <c r="N13948" s="19"/>
    </row>
    <row r="13949" spans="8:14">
      <c r="H13949" s="18"/>
      <c r="I13949" s="20"/>
      <c r="K13949" s="21"/>
      <c r="L13949" s="21"/>
      <c r="M13949" s="19"/>
      <c r="N13949" s="19"/>
    </row>
    <row r="13950" spans="8:14">
      <c r="H13950" s="18"/>
      <c r="I13950" s="20"/>
      <c r="K13950" s="21"/>
      <c r="L13950" s="21"/>
      <c r="M13950" s="19"/>
      <c r="N13950" s="19"/>
    </row>
    <row r="13951" spans="8:14">
      <c r="H13951" s="18"/>
      <c r="I13951" s="20"/>
      <c r="K13951" s="21"/>
      <c r="L13951" s="21"/>
      <c r="M13951" s="19"/>
      <c r="N13951" s="19"/>
    </row>
    <row r="13952" spans="8:14">
      <c r="H13952" s="18"/>
      <c r="I13952" s="20"/>
      <c r="K13952" s="21"/>
      <c r="L13952" s="21"/>
      <c r="M13952" s="19"/>
      <c r="N13952" s="19"/>
    </row>
    <row r="13953" spans="8:14">
      <c r="H13953" s="18"/>
      <c r="I13953" s="20"/>
      <c r="K13953" s="21"/>
      <c r="L13953" s="21"/>
      <c r="M13953" s="19"/>
      <c r="N13953" s="19"/>
    </row>
    <row r="13954" spans="8:14">
      <c r="H13954" s="18"/>
      <c r="I13954" s="20"/>
      <c r="K13954" s="21"/>
      <c r="L13954" s="21"/>
      <c r="M13954" s="19"/>
      <c r="N13954" s="19"/>
    </row>
    <row r="13955" spans="8:14">
      <c r="H13955" s="18"/>
      <c r="I13955" s="20"/>
      <c r="K13955" s="21"/>
      <c r="L13955" s="21"/>
      <c r="M13955" s="19"/>
      <c r="N13955" s="19"/>
    </row>
    <row r="13956" spans="8:14">
      <c r="H13956" s="18"/>
      <c r="I13956" s="20"/>
      <c r="K13956" s="21"/>
      <c r="L13956" s="21"/>
      <c r="M13956" s="19"/>
      <c r="N13956" s="19"/>
    </row>
    <row r="13957" spans="8:14">
      <c r="H13957" s="18"/>
      <c r="I13957" s="20"/>
      <c r="K13957" s="21"/>
      <c r="L13957" s="21"/>
      <c r="M13957" s="19"/>
      <c r="N13957" s="19"/>
    </row>
    <row r="13958" spans="8:14">
      <c r="H13958" s="18"/>
      <c r="I13958" s="20"/>
      <c r="K13958" s="21"/>
      <c r="L13958" s="21"/>
      <c r="M13958" s="19"/>
      <c r="N13958" s="19"/>
    </row>
    <row r="13959" spans="8:14">
      <c r="H13959" s="18"/>
      <c r="I13959" s="20"/>
      <c r="K13959" s="21"/>
      <c r="L13959" s="21"/>
      <c r="M13959" s="19"/>
      <c r="N13959" s="19"/>
    </row>
    <row r="13960" spans="8:14">
      <c r="H13960" s="18"/>
      <c r="I13960" s="20"/>
      <c r="K13960" s="21"/>
      <c r="L13960" s="21"/>
      <c r="M13960" s="19"/>
      <c r="N13960" s="19"/>
    </row>
    <row r="13961" spans="8:14">
      <c r="H13961" s="18"/>
      <c r="I13961" s="20"/>
      <c r="K13961" s="21"/>
      <c r="L13961" s="21"/>
      <c r="M13961" s="19"/>
      <c r="N13961" s="19"/>
    </row>
    <row r="13962" spans="8:14">
      <c r="H13962" s="18"/>
      <c r="I13962" s="20"/>
      <c r="K13962" s="21"/>
      <c r="L13962" s="21"/>
      <c r="M13962" s="19"/>
      <c r="N13962" s="19"/>
    </row>
    <row r="13963" spans="8:14">
      <c r="H13963" s="18"/>
      <c r="I13963" s="20"/>
      <c r="K13963" s="21"/>
      <c r="L13963" s="21"/>
      <c r="M13963" s="19"/>
      <c r="N13963" s="19"/>
    </row>
    <row r="13964" spans="8:14">
      <c r="H13964" s="18"/>
      <c r="I13964" s="20"/>
      <c r="K13964" s="21"/>
      <c r="L13964" s="21"/>
      <c r="M13964" s="19"/>
      <c r="N13964" s="19"/>
    </row>
    <row r="13965" spans="8:14">
      <c r="H13965" s="18"/>
      <c r="I13965" s="20"/>
      <c r="K13965" s="21"/>
      <c r="L13965" s="21"/>
      <c r="M13965" s="19"/>
      <c r="N13965" s="19"/>
    </row>
    <row r="13966" spans="8:14">
      <c r="H13966" s="18"/>
      <c r="I13966" s="20"/>
      <c r="K13966" s="21"/>
      <c r="L13966" s="21"/>
      <c r="M13966" s="19"/>
      <c r="N13966" s="19"/>
    </row>
    <row r="13967" spans="8:14">
      <c r="H13967" s="18"/>
      <c r="I13967" s="20"/>
      <c r="K13967" s="21"/>
      <c r="L13967" s="21"/>
      <c r="M13967" s="19"/>
      <c r="N13967" s="19"/>
    </row>
    <row r="13968" spans="8:14">
      <c r="H13968" s="18"/>
      <c r="I13968" s="20"/>
      <c r="K13968" s="21"/>
      <c r="L13968" s="21"/>
      <c r="M13968" s="19"/>
      <c r="N13968" s="19"/>
    </row>
    <row r="13969" spans="8:14">
      <c r="H13969" s="18"/>
      <c r="I13969" s="20"/>
      <c r="K13969" s="21"/>
      <c r="L13969" s="21"/>
      <c r="M13969" s="19"/>
      <c r="N13969" s="19"/>
    </row>
    <row r="13970" spans="8:14">
      <c r="H13970" s="18"/>
      <c r="I13970" s="20"/>
      <c r="K13970" s="21"/>
      <c r="L13970" s="21"/>
      <c r="M13970" s="19"/>
      <c r="N13970" s="19"/>
    </row>
    <row r="13971" spans="8:14">
      <c r="H13971" s="18"/>
      <c r="I13971" s="20"/>
      <c r="K13971" s="21"/>
      <c r="L13971" s="21"/>
      <c r="M13971" s="19"/>
      <c r="N13971" s="19"/>
    </row>
    <row r="13972" spans="8:14">
      <c r="H13972" s="18"/>
      <c r="I13972" s="20"/>
      <c r="K13972" s="21"/>
      <c r="L13972" s="21"/>
      <c r="M13972" s="19"/>
      <c r="N13972" s="19"/>
    </row>
    <row r="13973" spans="8:14">
      <c r="H13973" s="18"/>
      <c r="I13973" s="20"/>
      <c r="K13973" s="21"/>
      <c r="L13973" s="21"/>
      <c r="M13973" s="19"/>
      <c r="N13973" s="19"/>
    </row>
    <row r="13974" spans="8:14">
      <c r="H13974" s="18"/>
      <c r="I13974" s="20"/>
      <c r="K13974" s="21"/>
      <c r="L13974" s="21"/>
      <c r="M13974" s="19"/>
      <c r="N13974" s="19"/>
    </row>
    <row r="13975" spans="8:14">
      <c r="H13975" s="18"/>
      <c r="I13975" s="20"/>
      <c r="K13975" s="21"/>
      <c r="L13975" s="21"/>
      <c r="M13975" s="19"/>
      <c r="N13975" s="19"/>
    </row>
    <row r="13976" spans="8:14">
      <c r="H13976" s="18"/>
      <c r="I13976" s="20"/>
      <c r="K13976" s="21"/>
      <c r="L13976" s="21"/>
      <c r="M13976" s="19"/>
      <c r="N13976" s="19"/>
    </row>
    <row r="13977" spans="8:14">
      <c r="H13977" s="18"/>
      <c r="I13977" s="20"/>
      <c r="K13977" s="21"/>
      <c r="L13977" s="21"/>
      <c r="M13977" s="19"/>
      <c r="N13977" s="19"/>
    </row>
    <row r="13978" spans="8:14">
      <c r="H13978" s="18"/>
      <c r="I13978" s="20"/>
      <c r="K13978" s="21"/>
      <c r="L13978" s="21"/>
      <c r="M13978" s="19"/>
      <c r="N13978" s="19"/>
    </row>
    <row r="13979" spans="8:14">
      <c r="H13979" s="18"/>
      <c r="I13979" s="20"/>
      <c r="K13979" s="21"/>
      <c r="L13979" s="21"/>
      <c r="M13979" s="19"/>
      <c r="N13979" s="19"/>
    </row>
    <row r="13980" spans="8:14">
      <c r="H13980" s="18"/>
      <c r="I13980" s="20"/>
      <c r="K13980" s="21"/>
      <c r="L13980" s="21"/>
      <c r="M13980" s="19"/>
      <c r="N13980" s="19"/>
    </row>
    <row r="13981" spans="8:14">
      <c r="H13981" s="18"/>
      <c r="I13981" s="20"/>
      <c r="K13981" s="21"/>
      <c r="L13981" s="21"/>
      <c r="M13981" s="19"/>
      <c r="N13981" s="19"/>
    </row>
    <row r="13982" spans="8:14">
      <c r="H13982" s="18"/>
      <c r="I13982" s="20"/>
      <c r="K13982" s="21"/>
      <c r="L13982" s="21"/>
      <c r="M13982" s="19"/>
      <c r="N13982" s="19"/>
    </row>
    <row r="13983" spans="8:14">
      <c r="H13983" s="18"/>
      <c r="I13983" s="20"/>
      <c r="K13983" s="21"/>
      <c r="L13983" s="21"/>
      <c r="M13983" s="19"/>
      <c r="N13983" s="19"/>
    </row>
    <row r="13984" spans="8:14">
      <c r="H13984" s="18"/>
      <c r="I13984" s="20"/>
      <c r="K13984" s="21"/>
      <c r="L13984" s="21"/>
      <c r="M13984" s="19"/>
      <c r="N13984" s="19"/>
    </row>
    <row r="13985" spans="8:14">
      <c r="H13985" s="18"/>
      <c r="I13985" s="20"/>
      <c r="K13985" s="21"/>
      <c r="L13985" s="21"/>
      <c r="M13985" s="19"/>
      <c r="N13985" s="19"/>
    </row>
    <row r="13986" spans="8:14">
      <c r="H13986" s="18"/>
      <c r="I13986" s="20"/>
      <c r="K13986" s="21"/>
      <c r="L13986" s="21"/>
      <c r="M13986" s="19"/>
      <c r="N13986" s="19"/>
    </row>
    <row r="13987" spans="8:14">
      <c r="H13987" s="18"/>
      <c r="I13987" s="20"/>
      <c r="K13987" s="21"/>
      <c r="L13987" s="21"/>
      <c r="M13987" s="19"/>
      <c r="N13987" s="19"/>
    </row>
    <row r="13988" spans="8:14">
      <c r="H13988" s="18"/>
      <c r="I13988" s="20"/>
      <c r="K13988" s="21"/>
      <c r="L13988" s="21"/>
      <c r="M13988" s="19"/>
      <c r="N13988" s="19"/>
    </row>
    <row r="13989" spans="8:14">
      <c r="H13989" s="18"/>
      <c r="I13989" s="20"/>
      <c r="K13989" s="21"/>
      <c r="L13989" s="21"/>
      <c r="M13989" s="19"/>
      <c r="N13989" s="19"/>
    </row>
    <row r="13990" spans="8:14">
      <c r="H13990" s="18"/>
      <c r="I13990" s="20"/>
      <c r="K13990" s="21"/>
      <c r="L13990" s="21"/>
      <c r="M13990" s="19"/>
      <c r="N13990" s="19"/>
    </row>
    <row r="13991" spans="8:14">
      <c r="H13991" s="18"/>
      <c r="I13991" s="20"/>
      <c r="K13991" s="21"/>
      <c r="L13991" s="21"/>
      <c r="M13991" s="19"/>
      <c r="N13991" s="19"/>
    </row>
    <row r="13992" spans="8:14">
      <c r="H13992" s="18"/>
      <c r="I13992" s="20"/>
      <c r="K13992" s="21"/>
      <c r="L13992" s="21"/>
      <c r="M13992" s="19"/>
      <c r="N13992" s="19"/>
    </row>
    <row r="13993" spans="8:14">
      <c r="H13993" s="18"/>
      <c r="I13993" s="20"/>
      <c r="K13993" s="21"/>
      <c r="L13993" s="21"/>
      <c r="M13993" s="19"/>
      <c r="N13993" s="19"/>
    </row>
    <row r="13994" spans="8:14">
      <c r="H13994" s="18"/>
      <c r="I13994" s="20"/>
      <c r="K13994" s="21"/>
      <c r="L13994" s="21"/>
      <c r="M13994" s="19"/>
      <c r="N13994" s="19"/>
    </row>
    <row r="13995" spans="8:14">
      <c r="H13995" s="18"/>
      <c r="I13995" s="20"/>
      <c r="K13995" s="21"/>
      <c r="L13995" s="21"/>
      <c r="M13995" s="19"/>
      <c r="N13995" s="19"/>
    </row>
    <row r="13996" spans="8:14">
      <c r="H13996" s="18"/>
      <c r="I13996" s="20"/>
      <c r="K13996" s="21"/>
      <c r="L13996" s="21"/>
      <c r="M13996" s="19"/>
      <c r="N13996" s="19"/>
    </row>
    <row r="13997" spans="8:14">
      <c r="H13997" s="18"/>
      <c r="I13997" s="20"/>
      <c r="K13997" s="21"/>
      <c r="L13997" s="21"/>
      <c r="M13997" s="19"/>
      <c r="N13997" s="19"/>
    </row>
    <row r="13998" spans="8:14">
      <c r="H13998" s="18"/>
      <c r="I13998" s="20"/>
      <c r="K13998" s="21"/>
      <c r="L13998" s="21"/>
      <c r="M13998" s="19"/>
      <c r="N13998" s="19"/>
    </row>
    <row r="13999" spans="8:14">
      <c r="H13999" s="18"/>
      <c r="I13999" s="20"/>
      <c r="K13999" s="21"/>
      <c r="L13999" s="21"/>
      <c r="M13999" s="19"/>
      <c r="N13999" s="19"/>
    </row>
    <row r="14000" spans="8:14">
      <c r="H14000" s="18"/>
      <c r="I14000" s="20"/>
      <c r="K14000" s="21"/>
      <c r="L14000" s="21"/>
      <c r="M14000" s="19"/>
      <c r="N14000" s="19"/>
    </row>
    <row r="14001" spans="8:14">
      <c r="H14001" s="18"/>
      <c r="I14001" s="20"/>
      <c r="K14001" s="21"/>
      <c r="L14001" s="21"/>
      <c r="M14001" s="19"/>
      <c r="N14001" s="19"/>
    </row>
    <row r="14002" spans="8:14">
      <c r="H14002" s="18"/>
      <c r="I14002" s="20"/>
      <c r="K14002" s="21"/>
      <c r="L14002" s="21"/>
      <c r="M14002" s="19"/>
      <c r="N14002" s="19"/>
    </row>
    <row r="14003" spans="8:14">
      <c r="H14003" s="18"/>
      <c r="I14003" s="20"/>
      <c r="K14003" s="21"/>
      <c r="L14003" s="21"/>
      <c r="M14003" s="19"/>
      <c r="N14003" s="19"/>
    </row>
    <row r="14004" spans="8:14">
      <c r="H14004" s="18"/>
      <c r="I14004" s="20"/>
      <c r="K14004" s="21"/>
      <c r="L14004" s="21"/>
      <c r="M14004" s="19"/>
      <c r="N14004" s="19"/>
    </row>
    <row r="14005" spans="8:14">
      <c r="H14005" s="18"/>
      <c r="I14005" s="20"/>
      <c r="K14005" s="21"/>
      <c r="L14005" s="21"/>
      <c r="M14005" s="19"/>
      <c r="N14005" s="19"/>
    </row>
    <row r="14006" spans="8:14">
      <c r="H14006" s="18"/>
      <c r="I14006" s="20"/>
      <c r="K14006" s="21"/>
      <c r="L14006" s="21"/>
      <c r="M14006" s="19"/>
      <c r="N14006" s="19"/>
    </row>
    <row r="14007" spans="8:14">
      <c r="H14007" s="18"/>
      <c r="I14007" s="20"/>
      <c r="K14007" s="21"/>
      <c r="L14007" s="21"/>
      <c r="M14007" s="19"/>
      <c r="N14007" s="19"/>
    </row>
    <row r="14008" spans="8:14">
      <c r="H14008" s="18"/>
      <c r="I14008" s="20"/>
      <c r="K14008" s="21"/>
      <c r="L14008" s="21"/>
      <c r="M14008" s="19"/>
      <c r="N14008" s="19"/>
    </row>
    <row r="14009" spans="8:14">
      <c r="H14009" s="18"/>
      <c r="I14009" s="20"/>
      <c r="K14009" s="21"/>
      <c r="L14009" s="21"/>
      <c r="M14009" s="19"/>
      <c r="N14009" s="19"/>
    </row>
    <row r="14010" spans="8:14">
      <c r="H14010" s="18"/>
      <c r="I14010" s="20"/>
      <c r="K14010" s="21"/>
      <c r="L14010" s="21"/>
      <c r="M14010" s="19"/>
      <c r="N14010" s="19"/>
    </row>
    <row r="14011" spans="8:14">
      <c r="H14011" s="18"/>
      <c r="I14011" s="20"/>
      <c r="K14011" s="21"/>
      <c r="L14011" s="21"/>
      <c r="M14011" s="19"/>
      <c r="N14011" s="19"/>
    </row>
    <row r="14012" spans="8:14">
      <c r="H14012" s="18"/>
      <c r="I14012" s="20"/>
      <c r="K14012" s="21"/>
      <c r="L14012" s="21"/>
      <c r="M14012" s="19"/>
      <c r="N14012" s="19"/>
    </row>
    <row r="14013" spans="8:14">
      <c r="H14013" s="18"/>
      <c r="I14013" s="20"/>
      <c r="K14013" s="21"/>
      <c r="L14013" s="21"/>
      <c r="M14013" s="19"/>
      <c r="N14013" s="19"/>
    </row>
    <row r="14014" spans="8:14">
      <c r="H14014" s="18"/>
      <c r="I14014" s="20"/>
      <c r="K14014" s="21"/>
      <c r="L14014" s="21"/>
      <c r="M14014" s="19"/>
      <c r="N14014" s="19"/>
    </row>
    <row r="14015" spans="8:14">
      <c r="H14015" s="18"/>
      <c r="I14015" s="20"/>
      <c r="K14015" s="21"/>
      <c r="L14015" s="21"/>
      <c r="M14015" s="19"/>
      <c r="N14015" s="19"/>
    </row>
    <row r="14016" spans="8:14">
      <c r="H14016" s="18"/>
      <c r="I14016" s="20"/>
      <c r="K14016" s="21"/>
      <c r="L14016" s="21"/>
      <c r="M14016" s="19"/>
      <c r="N14016" s="19"/>
    </row>
    <row r="14017" spans="8:14">
      <c r="H14017" s="18"/>
      <c r="I14017" s="20"/>
      <c r="K14017" s="21"/>
      <c r="L14017" s="21"/>
      <c r="M14017" s="19"/>
      <c r="N14017" s="19"/>
    </row>
    <row r="14018" spans="8:14">
      <c r="H14018" s="18"/>
      <c r="I14018" s="20"/>
      <c r="K14018" s="21"/>
      <c r="L14018" s="21"/>
      <c r="M14018" s="19"/>
      <c r="N14018" s="19"/>
    </row>
    <row r="14019" spans="8:14">
      <c r="H14019" s="18"/>
      <c r="I14019" s="20"/>
      <c r="K14019" s="21"/>
      <c r="L14019" s="21"/>
      <c r="M14019" s="19"/>
      <c r="N14019" s="19"/>
    </row>
    <row r="14020" spans="8:14">
      <c r="H14020" s="18"/>
      <c r="I14020" s="20"/>
      <c r="K14020" s="21"/>
      <c r="L14020" s="21"/>
      <c r="M14020" s="19"/>
      <c r="N14020" s="19"/>
    </row>
    <row r="14021" spans="8:14">
      <c r="H14021" s="18"/>
      <c r="I14021" s="20"/>
      <c r="K14021" s="21"/>
      <c r="L14021" s="21"/>
      <c r="M14021" s="19"/>
      <c r="N14021" s="19"/>
    </row>
    <row r="14022" spans="8:14">
      <c r="H14022" s="18"/>
      <c r="I14022" s="20"/>
      <c r="K14022" s="21"/>
      <c r="L14022" s="21"/>
      <c r="M14022" s="19"/>
      <c r="N14022" s="19"/>
    </row>
    <row r="14023" spans="8:14">
      <c r="H14023" s="18"/>
      <c r="I14023" s="20"/>
      <c r="K14023" s="21"/>
      <c r="L14023" s="21"/>
      <c r="M14023" s="19"/>
      <c r="N14023" s="19"/>
    </row>
    <row r="14024" spans="8:14">
      <c r="H14024" s="18"/>
      <c r="I14024" s="20"/>
      <c r="K14024" s="21"/>
      <c r="L14024" s="21"/>
      <c r="M14024" s="19"/>
      <c r="N14024" s="19"/>
    </row>
    <row r="14025" spans="8:14">
      <c r="H14025" s="18"/>
      <c r="I14025" s="20"/>
      <c r="K14025" s="21"/>
      <c r="L14025" s="21"/>
      <c r="M14025" s="19"/>
      <c r="N14025" s="19"/>
    </row>
    <row r="14026" spans="8:14">
      <c r="H14026" s="18"/>
      <c r="I14026" s="20"/>
      <c r="K14026" s="21"/>
      <c r="L14026" s="21"/>
      <c r="M14026" s="19"/>
      <c r="N14026" s="19"/>
    </row>
    <row r="14027" spans="8:14">
      <c r="H14027" s="18"/>
      <c r="I14027" s="20"/>
      <c r="K14027" s="21"/>
      <c r="L14027" s="21"/>
      <c r="M14027" s="19"/>
      <c r="N14027" s="19"/>
    </row>
    <row r="14028" spans="8:14">
      <c r="H14028" s="18"/>
      <c r="I14028" s="20"/>
      <c r="K14028" s="21"/>
      <c r="L14028" s="21"/>
      <c r="M14028" s="19"/>
      <c r="N14028" s="19"/>
    </row>
    <row r="14029" spans="8:14">
      <c r="H14029" s="18"/>
      <c r="I14029" s="20"/>
      <c r="K14029" s="21"/>
      <c r="L14029" s="21"/>
      <c r="M14029" s="19"/>
      <c r="N14029" s="19"/>
    </row>
    <row r="14030" spans="8:14">
      <c r="H14030" s="18"/>
      <c r="I14030" s="20"/>
      <c r="K14030" s="21"/>
      <c r="L14030" s="21"/>
      <c r="M14030" s="19"/>
      <c r="N14030" s="19"/>
    </row>
    <row r="14031" spans="8:14">
      <c r="H14031" s="18"/>
      <c r="I14031" s="20"/>
      <c r="K14031" s="21"/>
      <c r="L14031" s="21"/>
      <c r="M14031" s="19"/>
      <c r="N14031" s="19"/>
    </row>
    <row r="14032" spans="8:14">
      <c r="H14032" s="18"/>
      <c r="I14032" s="20"/>
      <c r="K14032" s="21"/>
      <c r="L14032" s="21"/>
      <c r="M14032" s="19"/>
      <c r="N14032" s="19"/>
    </row>
    <row r="14033" spans="8:14">
      <c r="H14033" s="18"/>
      <c r="I14033" s="20"/>
      <c r="K14033" s="21"/>
      <c r="L14033" s="21"/>
      <c r="M14033" s="19"/>
      <c r="N14033" s="19"/>
    </row>
    <row r="14034" spans="8:14">
      <c r="H14034" s="18"/>
      <c r="I14034" s="20"/>
      <c r="K14034" s="21"/>
      <c r="L14034" s="21"/>
      <c r="M14034" s="19"/>
      <c r="N14034" s="19"/>
    </row>
    <row r="14035" spans="8:14">
      <c r="H14035" s="18"/>
      <c r="I14035" s="20"/>
      <c r="K14035" s="21"/>
      <c r="L14035" s="21"/>
      <c r="M14035" s="19"/>
      <c r="N14035" s="19"/>
    </row>
    <row r="14036" spans="8:14">
      <c r="H14036" s="18"/>
      <c r="I14036" s="20"/>
      <c r="K14036" s="21"/>
      <c r="L14036" s="21"/>
      <c r="M14036" s="19"/>
      <c r="N14036" s="19"/>
    </row>
    <row r="14037" spans="8:14">
      <c r="H14037" s="18"/>
      <c r="I14037" s="20"/>
      <c r="K14037" s="21"/>
      <c r="L14037" s="21"/>
      <c r="M14037" s="19"/>
      <c r="N14037" s="19"/>
    </row>
    <row r="14038" spans="8:14">
      <c r="H14038" s="18"/>
      <c r="I14038" s="20"/>
      <c r="K14038" s="21"/>
      <c r="L14038" s="21"/>
      <c r="M14038" s="19"/>
      <c r="N14038" s="19"/>
    </row>
    <row r="14039" spans="8:14">
      <c r="H14039" s="18"/>
      <c r="I14039" s="20"/>
      <c r="K14039" s="21"/>
      <c r="L14039" s="21"/>
      <c r="M14039" s="19"/>
      <c r="N14039" s="19"/>
    </row>
    <row r="14040" spans="8:14">
      <c r="H14040" s="18"/>
      <c r="I14040" s="20"/>
      <c r="K14040" s="21"/>
      <c r="L14040" s="21"/>
      <c r="M14040" s="19"/>
      <c r="N14040" s="19"/>
    </row>
    <row r="14041" spans="8:14">
      <c r="H14041" s="18"/>
      <c r="I14041" s="20"/>
      <c r="K14041" s="21"/>
      <c r="L14041" s="21"/>
      <c r="M14041" s="19"/>
      <c r="N14041" s="19"/>
    </row>
    <row r="14042" spans="8:14">
      <c r="H14042" s="18"/>
      <c r="I14042" s="20"/>
      <c r="K14042" s="21"/>
      <c r="L14042" s="21"/>
      <c r="M14042" s="19"/>
      <c r="N14042" s="19"/>
    </row>
    <row r="14043" spans="8:14">
      <c r="H14043" s="18"/>
      <c r="I14043" s="20"/>
      <c r="K14043" s="21"/>
      <c r="L14043" s="21"/>
      <c r="M14043" s="19"/>
      <c r="N14043" s="19"/>
    </row>
    <row r="14044" spans="8:14">
      <c r="H14044" s="18"/>
      <c r="I14044" s="20"/>
      <c r="K14044" s="21"/>
      <c r="L14044" s="21"/>
      <c r="M14044" s="19"/>
      <c r="N14044" s="19"/>
    </row>
    <row r="14045" spans="8:14">
      <c r="H14045" s="18"/>
      <c r="I14045" s="20"/>
      <c r="K14045" s="21"/>
      <c r="L14045" s="21"/>
      <c r="M14045" s="19"/>
      <c r="N14045" s="19"/>
    </row>
    <row r="14046" spans="8:14">
      <c r="H14046" s="18"/>
      <c r="I14046" s="20"/>
      <c r="K14046" s="21"/>
      <c r="L14046" s="21"/>
      <c r="M14046" s="19"/>
      <c r="N14046" s="19"/>
    </row>
    <row r="14047" spans="8:14">
      <c r="H14047" s="18"/>
      <c r="I14047" s="20"/>
      <c r="K14047" s="21"/>
      <c r="L14047" s="21"/>
      <c r="M14047" s="19"/>
      <c r="N14047" s="19"/>
    </row>
    <row r="14048" spans="8:14">
      <c r="H14048" s="18"/>
      <c r="I14048" s="20"/>
      <c r="K14048" s="21"/>
      <c r="L14048" s="21"/>
      <c r="M14048" s="19"/>
      <c r="N14048" s="19"/>
    </row>
    <row r="14049" spans="8:14">
      <c r="H14049" s="18"/>
      <c r="I14049" s="20"/>
      <c r="K14049" s="21"/>
      <c r="L14049" s="21"/>
      <c r="M14049" s="19"/>
      <c r="N14049" s="19"/>
    </row>
    <row r="14050" spans="8:14">
      <c r="H14050" s="18"/>
      <c r="I14050" s="20"/>
      <c r="K14050" s="21"/>
      <c r="L14050" s="21"/>
      <c r="M14050" s="19"/>
      <c r="N14050" s="19"/>
    </row>
    <row r="14051" spans="8:14">
      <c r="H14051" s="18"/>
      <c r="I14051" s="20"/>
      <c r="K14051" s="21"/>
      <c r="L14051" s="21"/>
      <c r="M14051" s="19"/>
      <c r="N14051" s="19"/>
    </row>
    <row r="14052" spans="8:14">
      <c r="H14052" s="18"/>
      <c r="I14052" s="20"/>
      <c r="K14052" s="21"/>
      <c r="L14052" s="21"/>
      <c r="M14052" s="19"/>
      <c r="N14052" s="19"/>
    </row>
    <row r="14053" spans="8:14">
      <c r="H14053" s="18"/>
      <c r="I14053" s="20"/>
      <c r="K14053" s="21"/>
      <c r="L14053" s="21"/>
      <c r="M14053" s="19"/>
      <c r="N14053" s="19"/>
    </row>
    <row r="14054" spans="8:14">
      <c r="H14054" s="18"/>
      <c r="I14054" s="20"/>
      <c r="K14054" s="21"/>
      <c r="L14054" s="21"/>
      <c r="M14054" s="19"/>
      <c r="N14054" s="19"/>
    </row>
    <row r="14055" spans="8:14">
      <c r="H14055" s="18"/>
      <c r="I14055" s="20"/>
      <c r="K14055" s="21"/>
      <c r="L14055" s="21"/>
      <c r="M14055" s="19"/>
      <c r="N14055" s="19"/>
    </row>
    <row r="14056" spans="8:14">
      <c r="H14056" s="18"/>
      <c r="I14056" s="20"/>
      <c r="K14056" s="21"/>
      <c r="L14056" s="21"/>
      <c r="M14056" s="19"/>
      <c r="N14056" s="19"/>
    </row>
    <row r="14057" spans="8:14">
      <c r="H14057" s="18"/>
      <c r="I14057" s="20"/>
      <c r="K14057" s="21"/>
      <c r="L14057" s="21"/>
      <c r="M14057" s="19"/>
      <c r="N14057" s="19"/>
    </row>
    <row r="14058" spans="8:14">
      <c r="H14058" s="18"/>
      <c r="I14058" s="20"/>
      <c r="K14058" s="21"/>
      <c r="L14058" s="21"/>
      <c r="M14058" s="19"/>
      <c r="N14058" s="19"/>
    </row>
    <row r="14059" spans="8:14">
      <c r="H14059" s="18"/>
      <c r="I14059" s="20"/>
      <c r="K14059" s="21"/>
      <c r="L14059" s="21"/>
      <c r="M14059" s="19"/>
      <c r="N14059" s="19"/>
    </row>
    <row r="14060" spans="8:14">
      <c r="H14060" s="18"/>
      <c r="I14060" s="20"/>
      <c r="K14060" s="21"/>
      <c r="L14060" s="21"/>
      <c r="M14060" s="19"/>
      <c r="N14060" s="19"/>
    </row>
    <row r="14061" spans="8:14">
      <c r="H14061" s="18"/>
      <c r="I14061" s="20"/>
      <c r="K14061" s="21"/>
      <c r="L14061" s="21"/>
      <c r="M14061" s="19"/>
      <c r="N14061" s="19"/>
    </row>
    <row r="14062" spans="8:14">
      <c r="H14062" s="18"/>
      <c r="I14062" s="20"/>
      <c r="K14062" s="21"/>
      <c r="L14062" s="21"/>
      <c r="M14062" s="19"/>
      <c r="N14062" s="19"/>
    </row>
    <row r="14063" spans="8:14">
      <c r="H14063" s="18"/>
      <c r="I14063" s="20"/>
      <c r="K14063" s="21"/>
      <c r="L14063" s="21"/>
      <c r="M14063" s="19"/>
      <c r="N14063" s="19"/>
    </row>
    <row r="14064" spans="8:14">
      <c r="H14064" s="18"/>
      <c r="I14064" s="20"/>
      <c r="K14064" s="21"/>
      <c r="L14064" s="21"/>
      <c r="M14064" s="19"/>
      <c r="N14064" s="19"/>
    </row>
    <row r="14065" spans="8:14">
      <c r="H14065" s="18"/>
      <c r="I14065" s="20"/>
      <c r="K14065" s="21"/>
      <c r="L14065" s="21"/>
      <c r="M14065" s="19"/>
      <c r="N14065" s="19"/>
    </row>
    <row r="14066" spans="8:14">
      <c r="H14066" s="18"/>
      <c r="I14066" s="20"/>
      <c r="K14066" s="21"/>
      <c r="L14066" s="21"/>
      <c r="M14066" s="19"/>
      <c r="N14066" s="19"/>
    </row>
    <row r="14067" spans="8:14">
      <c r="H14067" s="18"/>
      <c r="I14067" s="20"/>
      <c r="K14067" s="21"/>
      <c r="L14067" s="21"/>
      <c r="M14067" s="19"/>
      <c r="N14067" s="19"/>
    </row>
    <row r="14068" spans="8:14">
      <c r="H14068" s="18"/>
      <c r="I14068" s="20"/>
      <c r="K14068" s="21"/>
      <c r="L14068" s="21"/>
      <c r="M14068" s="19"/>
      <c r="N14068" s="19"/>
    </row>
    <row r="14069" spans="8:14">
      <c r="H14069" s="18"/>
      <c r="I14069" s="20"/>
      <c r="K14069" s="21"/>
      <c r="L14069" s="21"/>
      <c r="M14069" s="19"/>
      <c r="N14069" s="19"/>
    </row>
    <row r="14070" spans="8:14">
      <c r="H14070" s="18"/>
      <c r="I14070" s="20"/>
      <c r="K14070" s="21"/>
      <c r="L14070" s="21"/>
      <c r="M14070" s="19"/>
      <c r="N14070" s="19"/>
    </row>
    <row r="14071" spans="8:14">
      <c r="H14071" s="18"/>
      <c r="I14071" s="20"/>
      <c r="K14071" s="21"/>
      <c r="L14071" s="21"/>
      <c r="M14071" s="19"/>
      <c r="N14071" s="19"/>
    </row>
    <row r="14072" spans="8:14">
      <c r="H14072" s="18"/>
      <c r="I14072" s="20"/>
      <c r="K14072" s="21"/>
      <c r="L14072" s="21"/>
      <c r="M14072" s="19"/>
      <c r="N14072" s="19"/>
    </row>
    <row r="14073" spans="8:14">
      <c r="H14073" s="18"/>
      <c r="I14073" s="20"/>
      <c r="K14073" s="21"/>
      <c r="L14073" s="21"/>
      <c r="M14073" s="19"/>
      <c r="N14073" s="19"/>
    </row>
    <row r="14074" spans="8:14">
      <c r="H14074" s="18"/>
      <c r="I14074" s="20"/>
      <c r="K14074" s="21"/>
      <c r="L14074" s="21"/>
      <c r="M14074" s="19"/>
      <c r="N14074" s="19"/>
    </row>
    <row r="14075" spans="8:14">
      <c r="H14075" s="18"/>
      <c r="I14075" s="20"/>
      <c r="K14075" s="21"/>
      <c r="L14075" s="21"/>
      <c r="M14075" s="19"/>
      <c r="N14075" s="19"/>
    </row>
    <row r="14076" spans="8:14">
      <c r="H14076" s="18"/>
      <c r="I14076" s="20"/>
      <c r="K14076" s="21"/>
      <c r="L14076" s="21"/>
      <c r="M14076" s="19"/>
      <c r="N14076" s="19"/>
    </row>
    <row r="14077" spans="8:14">
      <c r="H14077" s="18"/>
      <c r="I14077" s="20"/>
      <c r="K14077" s="21"/>
      <c r="L14077" s="21"/>
      <c r="M14077" s="19"/>
      <c r="N14077" s="19"/>
    </row>
    <row r="14078" spans="8:14">
      <c r="H14078" s="18"/>
      <c r="I14078" s="20"/>
      <c r="K14078" s="21"/>
      <c r="L14078" s="21"/>
      <c r="M14078" s="19"/>
      <c r="N14078" s="19"/>
    </row>
    <row r="14079" spans="8:14">
      <c r="H14079" s="18"/>
      <c r="I14079" s="20"/>
      <c r="K14079" s="21"/>
      <c r="L14079" s="21"/>
      <c r="M14079" s="19"/>
      <c r="N14079" s="19"/>
    </row>
    <row r="14080" spans="8:14">
      <c r="H14080" s="18"/>
      <c r="I14080" s="20"/>
      <c r="K14080" s="21"/>
      <c r="L14080" s="21"/>
      <c r="M14080" s="19"/>
      <c r="N14080" s="19"/>
    </row>
    <row r="14081" spans="8:14">
      <c r="H14081" s="18"/>
      <c r="I14081" s="20"/>
      <c r="K14081" s="21"/>
      <c r="L14081" s="21"/>
      <c r="M14081" s="19"/>
      <c r="N14081" s="19"/>
    </row>
    <row r="14082" spans="8:14">
      <c r="H14082" s="18"/>
      <c r="I14082" s="20"/>
      <c r="K14082" s="21"/>
      <c r="L14082" s="21"/>
      <c r="M14082" s="19"/>
      <c r="N14082" s="19"/>
    </row>
    <row r="14083" spans="8:14">
      <c r="H14083" s="18"/>
      <c r="I14083" s="20"/>
      <c r="K14083" s="21"/>
      <c r="L14083" s="21"/>
      <c r="M14083" s="19"/>
      <c r="N14083" s="19"/>
    </row>
    <row r="14084" spans="8:14">
      <c r="H14084" s="18"/>
      <c r="I14084" s="20"/>
      <c r="K14084" s="21"/>
      <c r="L14084" s="21"/>
      <c r="M14084" s="19"/>
      <c r="N14084" s="19"/>
    </row>
    <row r="14085" spans="8:14">
      <c r="H14085" s="18"/>
      <c r="I14085" s="20"/>
      <c r="K14085" s="21"/>
      <c r="L14085" s="21"/>
      <c r="M14085" s="19"/>
      <c r="N14085" s="19"/>
    </row>
    <row r="14086" spans="8:14">
      <c r="H14086" s="18"/>
      <c r="I14086" s="20"/>
      <c r="K14086" s="21"/>
      <c r="L14086" s="21"/>
      <c r="M14086" s="19"/>
      <c r="N14086" s="19"/>
    </row>
    <row r="14087" spans="8:14">
      <c r="H14087" s="18"/>
      <c r="I14087" s="20"/>
      <c r="K14087" s="21"/>
      <c r="L14087" s="21"/>
      <c r="M14087" s="19"/>
      <c r="N14087" s="19"/>
    </row>
    <row r="14088" spans="8:14">
      <c r="H14088" s="18"/>
      <c r="I14088" s="20"/>
      <c r="K14088" s="21"/>
      <c r="L14088" s="21"/>
      <c r="M14088" s="19"/>
      <c r="N14088" s="19"/>
    </row>
    <row r="14089" spans="8:14">
      <c r="H14089" s="18"/>
      <c r="I14089" s="20"/>
      <c r="K14089" s="21"/>
      <c r="L14089" s="21"/>
      <c r="M14089" s="19"/>
      <c r="N14089" s="19"/>
    </row>
    <row r="14090" spans="8:14">
      <c r="H14090" s="18"/>
      <c r="I14090" s="20"/>
      <c r="K14090" s="21"/>
      <c r="L14090" s="21"/>
      <c r="M14090" s="19"/>
      <c r="N14090" s="19"/>
    </row>
    <row r="14091" spans="8:14">
      <c r="H14091" s="18"/>
      <c r="I14091" s="20"/>
      <c r="K14091" s="21"/>
      <c r="L14091" s="21"/>
      <c r="M14091" s="19"/>
      <c r="N14091" s="19"/>
    </row>
    <row r="14092" spans="8:14">
      <c r="H14092" s="18"/>
      <c r="I14092" s="20"/>
      <c r="K14092" s="21"/>
      <c r="L14092" s="21"/>
      <c r="M14092" s="19"/>
      <c r="N14092" s="19"/>
    </row>
    <row r="14093" spans="8:14">
      <c r="H14093" s="18"/>
      <c r="I14093" s="20"/>
      <c r="K14093" s="21"/>
      <c r="L14093" s="21"/>
      <c r="M14093" s="19"/>
      <c r="N14093" s="19"/>
    </row>
    <row r="14094" spans="8:14">
      <c r="H14094" s="18"/>
      <c r="I14094" s="20"/>
      <c r="K14094" s="21"/>
      <c r="L14094" s="21"/>
      <c r="M14094" s="19"/>
      <c r="N14094" s="19"/>
    </row>
    <row r="14095" spans="8:14">
      <c r="H14095" s="18"/>
      <c r="I14095" s="20"/>
      <c r="K14095" s="21"/>
      <c r="L14095" s="21"/>
      <c r="M14095" s="19"/>
      <c r="N14095" s="19"/>
    </row>
    <row r="14096" spans="8:14">
      <c r="H14096" s="18"/>
      <c r="I14096" s="20"/>
      <c r="K14096" s="21"/>
      <c r="L14096" s="21"/>
      <c r="M14096" s="19"/>
      <c r="N14096" s="19"/>
    </row>
    <row r="14097" spans="8:14">
      <c r="H14097" s="18"/>
      <c r="I14097" s="20"/>
      <c r="K14097" s="21"/>
      <c r="L14097" s="21"/>
      <c r="M14097" s="19"/>
      <c r="N14097" s="19"/>
    </row>
    <row r="14098" spans="8:14">
      <c r="H14098" s="18"/>
      <c r="I14098" s="20"/>
      <c r="K14098" s="21"/>
      <c r="L14098" s="21"/>
      <c r="M14098" s="19"/>
      <c r="N14098" s="19"/>
    </row>
    <row r="14099" spans="8:14">
      <c r="H14099" s="18"/>
      <c r="I14099" s="20"/>
      <c r="K14099" s="21"/>
      <c r="L14099" s="21"/>
      <c r="M14099" s="19"/>
      <c r="N14099" s="19"/>
    </row>
    <row r="14100" spans="8:14">
      <c r="H14100" s="18"/>
      <c r="I14100" s="20"/>
      <c r="K14100" s="21"/>
      <c r="L14100" s="21"/>
      <c r="M14100" s="19"/>
      <c r="N14100" s="19"/>
    </row>
    <row r="14101" spans="8:14">
      <c r="H14101" s="18"/>
      <c r="I14101" s="20"/>
      <c r="K14101" s="21"/>
      <c r="L14101" s="21"/>
      <c r="M14101" s="19"/>
      <c r="N14101" s="19"/>
    </row>
    <row r="14102" spans="8:14">
      <c r="H14102" s="18"/>
      <c r="I14102" s="20"/>
      <c r="K14102" s="21"/>
      <c r="L14102" s="21"/>
      <c r="M14102" s="19"/>
      <c r="N14102" s="19"/>
    </row>
    <row r="14103" spans="8:14">
      <c r="H14103" s="18"/>
      <c r="I14103" s="20"/>
      <c r="K14103" s="21"/>
      <c r="L14103" s="21"/>
      <c r="M14103" s="19"/>
      <c r="N14103" s="19"/>
    </row>
    <row r="14104" spans="8:14">
      <c r="H14104" s="18"/>
      <c r="I14104" s="20"/>
      <c r="K14104" s="21"/>
      <c r="L14104" s="21"/>
      <c r="M14104" s="19"/>
      <c r="N14104" s="19"/>
    </row>
    <row r="14105" spans="8:14">
      <c r="H14105" s="18"/>
      <c r="I14105" s="20"/>
      <c r="K14105" s="21"/>
      <c r="L14105" s="21"/>
      <c r="M14105" s="19"/>
      <c r="N14105" s="19"/>
    </row>
    <row r="14106" spans="8:14">
      <c r="H14106" s="18"/>
      <c r="I14106" s="20"/>
      <c r="K14106" s="21"/>
      <c r="L14106" s="21"/>
      <c r="M14106" s="19"/>
      <c r="N14106" s="19"/>
    </row>
    <row r="14107" spans="8:14">
      <c r="H14107" s="18"/>
      <c r="I14107" s="20"/>
      <c r="K14107" s="21"/>
      <c r="L14107" s="21"/>
      <c r="M14107" s="19"/>
      <c r="N14107" s="19"/>
    </row>
    <row r="14108" spans="8:14">
      <c r="H14108" s="18"/>
      <c r="I14108" s="20"/>
      <c r="K14108" s="21"/>
      <c r="L14108" s="21"/>
      <c r="M14108" s="19"/>
      <c r="N14108" s="19"/>
    </row>
    <row r="14109" spans="8:14">
      <c r="H14109" s="18"/>
      <c r="I14109" s="20"/>
      <c r="K14109" s="21"/>
      <c r="L14109" s="21"/>
      <c r="M14109" s="19"/>
      <c r="N14109" s="19"/>
    </row>
    <row r="14110" spans="8:14">
      <c r="H14110" s="18"/>
      <c r="I14110" s="20"/>
      <c r="K14110" s="21"/>
      <c r="L14110" s="21"/>
      <c r="M14110" s="19"/>
      <c r="N14110" s="19"/>
    </row>
    <row r="14111" spans="8:14">
      <c r="H14111" s="18"/>
      <c r="I14111" s="20"/>
      <c r="K14111" s="21"/>
      <c r="L14111" s="21"/>
      <c r="M14111" s="19"/>
      <c r="N14111" s="19"/>
    </row>
    <row r="14112" spans="8:14">
      <c r="H14112" s="18"/>
      <c r="I14112" s="20"/>
      <c r="K14112" s="21"/>
      <c r="L14112" s="21"/>
      <c r="M14112" s="19"/>
      <c r="N14112" s="19"/>
    </row>
    <row r="14113" spans="8:14">
      <c r="H14113" s="18"/>
      <c r="I14113" s="20"/>
      <c r="K14113" s="21"/>
      <c r="L14113" s="21"/>
      <c r="M14113" s="19"/>
      <c r="N14113" s="19"/>
    </row>
    <row r="14114" spans="8:14">
      <c r="H14114" s="18"/>
      <c r="I14114" s="20"/>
      <c r="K14114" s="21"/>
      <c r="L14114" s="21"/>
      <c r="M14114" s="19"/>
      <c r="N14114" s="19"/>
    </row>
    <row r="14115" spans="8:14">
      <c r="H14115" s="18"/>
      <c r="I14115" s="20"/>
      <c r="K14115" s="21"/>
      <c r="L14115" s="21"/>
      <c r="M14115" s="19"/>
      <c r="N14115" s="19"/>
    </row>
    <row r="14116" spans="8:14">
      <c r="H14116" s="18"/>
      <c r="I14116" s="20"/>
      <c r="K14116" s="21"/>
      <c r="L14116" s="21"/>
      <c r="M14116" s="19"/>
      <c r="N14116" s="19"/>
    </row>
    <row r="14117" spans="8:14">
      <c r="H14117" s="18"/>
      <c r="I14117" s="20"/>
      <c r="K14117" s="21"/>
      <c r="L14117" s="21"/>
      <c r="M14117" s="19"/>
      <c r="N14117" s="19"/>
    </row>
    <row r="14118" spans="8:14">
      <c r="H14118" s="18"/>
      <c r="I14118" s="20"/>
      <c r="K14118" s="21"/>
      <c r="L14118" s="21"/>
      <c r="M14118" s="19"/>
      <c r="N14118" s="19"/>
    </row>
    <row r="14119" spans="8:14">
      <c r="H14119" s="18"/>
      <c r="I14119" s="20"/>
      <c r="K14119" s="21"/>
      <c r="L14119" s="21"/>
      <c r="M14119" s="19"/>
      <c r="N14119" s="19"/>
    </row>
    <row r="14120" spans="8:14">
      <c r="H14120" s="18"/>
      <c r="I14120" s="20"/>
      <c r="K14120" s="21"/>
      <c r="L14120" s="21"/>
      <c r="M14120" s="19"/>
      <c r="N14120" s="19"/>
    </row>
    <row r="14121" spans="8:14">
      <c r="H14121" s="18"/>
      <c r="I14121" s="20"/>
      <c r="K14121" s="21"/>
      <c r="L14121" s="21"/>
      <c r="M14121" s="19"/>
      <c r="N14121" s="19"/>
    </row>
    <row r="14122" spans="8:14">
      <c r="H14122" s="18"/>
      <c r="I14122" s="20"/>
      <c r="K14122" s="21"/>
      <c r="L14122" s="21"/>
      <c r="M14122" s="19"/>
      <c r="N14122" s="19"/>
    </row>
    <row r="14123" spans="8:14">
      <c r="H14123" s="18"/>
      <c r="I14123" s="20"/>
      <c r="K14123" s="21"/>
      <c r="L14123" s="21"/>
      <c r="M14123" s="19"/>
      <c r="N14123" s="19"/>
    </row>
    <row r="14124" spans="8:14">
      <c r="H14124" s="18"/>
      <c r="I14124" s="20"/>
      <c r="K14124" s="21"/>
      <c r="L14124" s="21"/>
      <c r="M14124" s="19"/>
      <c r="N14124" s="19"/>
    </row>
    <row r="14125" spans="8:14">
      <c r="H14125" s="18"/>
      <c r="I14125" s="20"/>
      <c r="K14125" s="21"/>
      <c r="L14125" s="21"/>
      <c r="M14125" s="19"/>
      <c r="N14125" s="19"/>
    </row>
    <row r="14126" spans="8:14">
      <c r="H14126" s="18"/>
      <c r="I14126" s="20"/>
      <c r="K14126" s="21"/>
      <c r="L14126" s="21"/>
      <c r="M14126" s="19"/>
      <c r="N14126" s="19"/>
    </row>
    <row r="14127" spans="8:14">
      <c r="H14127" s="18"/>
      <c r="I14127" s="20"/>
      <c r="K14127" s="21"/>
      <c r="L14127" s="21"/>
      <c r="M14127" s="19"/>
      <c r="N14127" s="19"/>
    </row>
    <row r="14128" spans="8:14">
      <c r="H14128" s="18"/>
      <c r="I14128" s="20"/>
      <c r="K14128" s="21"/>
      <c r="L14128" s="21"/>
      <c r="M14128" s="19"/>
      <c r="N14128" s="19"/>
    </row>
    <row r="14129" spans="8:14">
      <c r="H14129" s="18"/>
      <c r="I14129" s="20"/>
      <c r="K14129" s="21"/>
      <c r="L14129" s="21"/>
      <c r="M14129" s="19"/>
      <c r="N14129" s="19"/>
    </row>
    <row r="14130" spans="8:14">
      <c r="H14130" s="18"/>
      <c r="I14130" s="20"/>
      <c r="K14130" s="21"/>
      <c r="L14130" s="21"/>
      <c r="M14130" s="19"/>
      <c r="N14130" s="19"/>
    </row>
    <row r="14131" spans="8:14">
      <c r="H14131" s="18"/>
      <c r="I14131" s="20"/>
      <c r="K14131" s="21"/>
      <c r="L14131" s="21"/>
      <c r="M14131" s="19"/>
      <c r="N14131" s="19"/>
    </row>
    <row r="14132" spans="8:14">
      <c r="H14132" s="18"/>
      <c r="I14132" s="20"/>
      <c r="K14132" s="21"/>
      <c r="L14132" s="21"/>
      <c r="M14132" s="19"/>
      <c r="N14132" s="19"/>
    </row>
    <row r="14133" spans="8:14">
      <c r="H14133" s="18"/>
      <c r="I14133" s="20"/>
      <c r="K14133" s="21"/>
      <c r="L14133" s="21"/>
      <c r="M14133" s="19"/>
      <c r="N14133" s="19"/>
    </row>
    <row r="14134" spans="8:14">
      <c r="H14134" s="18"/>
      <c r="I14134" s="20"/>
      <c r="K14134" s="21"/>
      <c r="L14134" s="21"/>
      <c r="M14134" s="19"/>
      <c r="N14134" s="19"/>
    </row>
    <row r="14135" spans="8:14">
      <c r="H14135" s="18"/>
      <c r="I14135" s="20"/>
      <c r="K14135" s="21"/>
      <c r="L14135" s="21"/>
      <c r="M14135" s="19"/>
      <c r="N14135" s="19"/>
    </row>
    <row r="14136" spans="8:14">
      <c r="H14136" s="18"/>
      <c r="I14136" s="20"/>
      <c r="K14136" s="21"/>
      <c r="L14136" s="21"/>
      <c r="M14136" s="19"/>
      <c r="N14136" s="19"/>
    </row>
    <row r="14137" spans="8:14">
      <c r="H14137" s="18"/>
      <c r="I14137" s="20"/>
      <c r="K14137" s="21"/>
      <c r="L14137" s="21"/>
      <c r="M14137" s="19"/>
      <c r="N14137" s="19"/>
    </row>
    <row r="14138" spans="8:14">
      <c r="H14138" s="18"/>
      <c r="I14138" s="20"/>
      <c r="K14138" s="21"/>
      <c r="L14138" s="21"/>
      <c r="M14138" s="19"/>
      <c r="N14138" s="19"/>
    </row>
    <row r="14139" spans="8:14">
      <c r="H14139" s="18"/>
      <c r="I14139" s="20"/>
      <c r="K14139" s="21"/>
      <c r="L14139" s="21"/>
      <c r="M14139" s="19"/>
      <c r="N14139" s="19"/>
    </row>
    <row r="14140" spans="8:14">
      <c r="H14140" s="18"/>
      <c r="I14140" s="20"/>
      <c r="K14140" s="21"/>
      <c r="L14140" s="21"/>
      <c r="M14140" s="19"/>
      <c r="N14140" s="19"/>
    </row>
    <row r="14141" spans="8:14">
      <c r="H14141" s="18"/>
      <c r="I14141" s="20"/>
      <c r="K14141" s="21"/>
      <c r="L14141" s="21"/>
      <c r="M14141" s="19"/>
      <c r="N14141" s="19"/>
    </row>
    <row r="14142" spans="8:14">
      <c r="H14142" s="18"/>
      <c r="I14142" s="20"/>
      <c r="K14142" s="21"/>
      <c r="L14142" s="21"/>
      <c r="M14142" s="19"/>
      <c r="N14142" s="19"/>
    </row>
    <row r="14143" spans="8:14">
      <c r="H14143" s="18"/>
      <c r="I14143" s="20"/>
      <c r="K14143" s="21"/>
      <c r="L14143" s="21"/>
      <c r="M14143" s="19"/>
      <c r="N14143" s="19"/>
    </row>
    <row r="14144" spans="8:14">
      <c r="H14144" s="18"/>
      <c r="I14144" s="20"/>
      <c r="K14144" s="21"/>
      <c r="L14144" s="21"/>
      <c r="M14144" s="19"/>
      <c r="N14144" s="19"/>
    </row>
    <row r="14145" spans="8:14">
      <c r="H14145" s="18"/>
      <c r="I14145" s="20"/>
      <c r="K14145" s="21"/>
      <c r="L14145" s="21"/>
      <c r="M14145" s="19"/>
      <c r="N14145" s="19"/>
    </row>
    <row r="14146" spans="8:14">
      <c r="H14146" s="18"/>
      <c r="I14146" s="20"/>
      <c r="K14146" s="21"/>
      <c r="L14146" s="21"/>
      <c r="M14146" s="19"/>
      <c r="N14146" s="19"/>
    </row>
    <row r="14147" spans="8:14">
      <c r="H14147" s="18"/>
      <c r="I14147" s="20"/>
      <c r="K14147" s="21"/>
      <c r="L14147" s="21"/>
      <c r="M14147" s="19"/>
      <c r="N14147" s="19"/>
    </row>
    <row r="14148" spans="8:14">
      <c r="H14148" s="18"/>
      <c r="I14148" s="20"/>
      <c r="K14148" s="21"/>
      <c r="L14148" s="21"/>
      <c r="M14148" s="19"/>
      <c r="N14148" s="19"/>
    </row>
    <row r="14149" spans="8:14">
      <c r="H14149" s="18"/>
      <c r="I14149" s="20"/>
      <c r="K14149" s="21"/>
      <c r="L14149" s="21"/>
      <c r="M14149" s="19"/>
      <c r="N14149" s="19"/>
    </row>
    <row r="14150" spans="8:14">
      <c r="H14150" s="18"/>
      <c r="I14150" s="20"/>
      <c r="K14150" s="21"/>
      <c r="L14150" s="21"/>
      <c r="M14150" s="19"/>
      <c r="N14150" s="19"/>
    </row>
    <row r="14151" spans="8:14">
      <c r="H14151" s="18"/>
      <c r="I14151" s="20"/>
      <c r="K14151" s="21"/>
      <c r="L14151" s="21"/>
      <c r="M14151" s="19"/>
      <c r="N14151" s="19"/>
    </row>
    <row r="14152" spans="8:14">
      <c r="H14152" s="18"/>
      <c r="I14152" s="20"/>
      <c r="K14152" s="21"/>
      <c r="L14152" s="21"/>
      <c r="M14152" s="19"/>
      <c r="N14152" s="19"/>
    </row>
    <row r="14153" spans="8:14">
      <c r="H14153" s="18"/>
      <c r="I14153" s="20"/>
      <c r="K14153" s="21"/>
      <c r="L14153" s="21"/>
      <c r="M14153" s="19"/>
      <c r="N14153" s="19"/>
    </row>
    <row r="14154" spans="8:14">
      <c r="H14154" s="18"/>
      <c r="I14154" s="20"/>
      <c r="K14154" s="21"/>
      <c r="L14154" s="21"/>
      <c r="M14154" s="19"/>
      <c r="N14154" s="19"/>
    </row>
    <row r="14155" spans="8:14">
      <c r="H14155" s="18"/>
      <c r="I14155" s="20"/>
      <c r="K14155" s="21"/>
      <c r="L14155" s="21"/>
      <c r="M14155" s="19"/>
      <c r="N14155" s="19"/>
    </row>
    <row r="14156" spans="8:14">
      <c r="H14156" s="18"/>
      <c r="I14156" s="20"/>
      <c r="K14156" s="21"/>
      <c r="L14156" s="21"/>
      <c r="M14156" s="19"/>
      <c r="N14156" s="19"/>
    </row>
    <row r="14157" spans="8:14">
      <c r="H14157" s="18"/>
      <c r="I14157" s="20"/>
      <c r="K14157" s="21"/>
      <c r="L14157" s="21"/>
      <c r="M14157" s="19"/>
      <c r="N14157" s="19"/>
    </row>
    <row r="14158" spans="8:14">
      <c r="H14158" s="18"/>
      <c r="I14158" s="20"/>
      <c r="K14158" s="21"/>
      <c r="L14158" s="21"/>
      <c r="M14158" s="19"/>
      <c r="N14158" s="19"/>
    </row>
    <row r="14159" spans="8:14">
      <c r="H14159" s="18"/>
      <c r="I14159" s="20"/>
      <c r="K14159" s="21"/>
      <c r="L14159" s="21"/>
      <c r="M14159" s="19"/>
      <c r="N14159" s="19"/>
    </row>
    <row r="14160" spans="8:14">
      <c r="H14160" s="18"/>
      <c r="I14160" s="20"/>
      <c r="K14160" s="21"/>
      <c r="L14160" s="21"/>
      <c r="M14160" s="19"/>
      <c r="N14160" s="19"/>
    </row>
    <row r="14161" spans="8:14">
      <c r="H14161" s="18"/>
      <c r="I14161" s="20"/>
      <c r="K14161" s="21"/>
      <c r="L14161" s="21"/>
      <c r="M14161" s="19"/>
      <c r="N14161" s="19"/>
    </row>
    <row r="14162" spans="8:14">
      <c r="H14162" s="18"/>
      <c r="I14162" s="20"/>
      <c r="K14162" s="21"/>
      <c r="L14162" s="21"/>
      <c r="M14162" s="19"/>
      <c r="N14162" s="19"/>
    </row>
    <row r="14163" spans="8:14">
      <c r="H14163" s="18"/>
      <c r="I14163" s="20"/>
      <c r="K14163" s="21"/>
      <c r="L14163" s="21"/>
      <c r="M14163" s="19"/>
      <c r="N14163" s="19"/>
    </row>
    <row r="14164" spans="8:14">
      <c r="H14164" s="18"/>
      <c r="I14164" s="20"/>
      <c r="K14164" s="21"/>
      <c r="L14164" s="21"/>
      <c r="M14164" s="19"/>
      <c r="N14164" s="19"/>
    </row>
    <row r="14165" spans="8:14">
      <c r="H14165" s="18"/>
      <c r="I14165" s="20"/>
      <c r="K14165" s="21"/>
      <c r="L14165" s="21"/>
      <c r="M14165" s="19"/>
      <c r="N14165" s="19"/>
    </row>
    <row r="14166" spans="8:14">
      <c r="H14166" s="18"/>
      <c r="I14166" s="20"/>
      <c r="K14166" s="21"/>
      <c r="L14166" s="21"/>
      <c r="M14166" s="19"/>
      <c r="N14166" s="19"/>
    </row>
    <row r="14167" spans="8:14">
      <c r="H14167" s="18"/>
      <c r="I14167" s="20"/>
      <c r="K14167" s="21"/>
      <c r="L14167" s="21"/>
      <c r="M14167" s="19"/>
      <c r="N14167" s="19"/>
    </row>
    <row r="14168" spans="8:14">
      <c r="H14168" s="18"/>
      <c r="I14168" s="20"/>
      <c r="K14168" s="21"/>
      <c r="L14168" s="21"/>
      <c r="M14168" s="19"/>
      <c r="N14168" s="19"/>
    </row>
    <row r="14169" spans="8:14">
      <c r="H14169" s="18"/>
      <c r="I14169" s="20"/>
      <c r="K14169" s="21"/>
      <c r="L14169" s="21"/>
      <c r="M14169" s="19"/>
      <c r="N14169" s="19"/>
    </row>
    <row r="14170" spans="8:14">
      <c r="H14170" s="18"/>
      <c r="I14170" s="20"/>
      <c r="K14170" s="21"/>
      <c r="L14170" s="21"/>
      <c r="M14170" s="19"/>
      <c r="N14170" s="19"/>
    </row>
    <row r="14171" spans="8:14">
      <c r="H14171" s="18"/>
      <c r="I14171" s="20"/>
      <c r="K14171" s="21"/>
      <c r="L14171" s="21"/>
      <c r="M14171" s="19"/>
      <c r="N14171" s="19"/>
    </row>
    <row r="14172" spans="8:14">
      <c r="H14172" s="18"/>
      <c r="I14172" s="20"/>
      <c r="K14172" s="21"/>
      <c r="L14172" s="21"/>
      <c r="M14172" s="19"/>
      <c r="N14172" s="19"/>
    </row>
    <row r="14173" spans="8:14">
      <c r="H14173" s="18"/>
      <c r="I14173" s="20"/>
      <c r="K14173" s="21"/>
      <c r="L14173" s="21"/>
      <c r="M14173" s="19"/>
      <c r="N14173" s="19"/>
    </row>
    <row r="14174" spans="8:14">
      <c r="H14174" s="18"/>
      <c r="I14174" s="20"/>
      <c r="K14174" s="21"/>
      <c r="L14174" s="21"/>
      <c r="M14174" s="19"/>
      <c r="N14174" s="19"/>
    </row>
    <row r="14175" spans="8:14">
      <c r="H14175" s="18"/>
      <c r="I14175" s="20"/>
      <c r="K14175" s="21"/>
      <c r="L14175" s="21"/>
      <c r="M14175" s="19"/>
      <c r="N14175" s="19"/>
    </row>
    <row r="14176" spans="8:14">
      <c r="H14176" s="18"/>
      <c r="I14176" s="20"/>
      <c r="K14176" s="21"/>
      <c r="L14176" s="21"/>
      <c r="M14176" s="19"/>
      <c r="N14176" s="19"/>
    </row>
    <row r="14177" spans="8:14">
      <c r="H14177" s="18"/>
      <c r="I14177" s="20"/>
      <c r="K14177" s="21"/>
      <c r="L14177" s="21"/>
      <c r="M14177" s="19"/>
      <c r="N14177" s="19"/>
    </row>
    <row r="14178" spans="8:14">
      <c r="H14178" s="18"/>
      <c r="I14178" s="20"/>
      <c r="K14178" s="21"/>
      <c r="L14178" s="21"/>
      <c r="M14178" s="19"/>
      <c r="N14178" s="19"/>
    </row>
    <row r="14179" spans="8:14">
      <c r="H14179" s="18"/>
      <c r="I14179" s="20"/>
      <c r="K14179" s="21"/>
      <c r="L14179" s="21"/>
      <c r="M14179" s="19"/>
      <c r="N14179" s="19"/>
    </row>
    <row r="14180" spans="8:14">
      <c r="H14180" s="18"/>
      <c r="I14180" s="20"/>
      <c r="K14180" s="21"/>
      <c r="L14180" s="21"/>
      <c r="M14180" s="19"/>
      <c r="N14180" s="19"/>
    </row>
    <row r="14181" spans="8:14">
      <c r="H14181" s="18"/>
      <c r="I14181" s="20"/>
      <c r="K14181" s="21"/>
      <c r="L14181" s="21"/>
      <c r="M14181" s="19"/>
      <c r="N14181" s="19"/>
    </row>
    <row r="14182" spans="8:14">
      <c r="H14182" s="18"/>
      <c r="I14182" s="20"/>
      <c r="K14182" s="21"/>
      <c r="L14182" s="21"/>
      <c r="M14182" s="19"/>
      <c r="N14182" s="19"/>
    </row>
    <row r="14183" spans="8:14">
      <c r="H14183" s="18"/>
      <c r="I14183" s="20"/>
      <c r="K14183" s="21"/>
      <c r="L14183" s="21"/>
      <c r="M14183" s="19"/>
      <c r="N14183" s="19"/>
    </row>
    <row r="14184" spans="8:14">
      <c r="H14184" s="18"/>
      <c r="I14184" s="20"/>
      <c r="K14184" s="21"/>
      <c r="L14184" s="21"/>
      <c r="M14184" s="19"/>
      <c r="N14184" s="19"/>
    </row>
    <row r="14185" spans="8:14">
      <c r="H14185" s="18"/>
      <c r="I14185" s="20"/>
      <c r="K14185" s="21"/>
      <c r="L14185" s="21"/>
      <c r="M14185" s="19"/>
      <c r="N14185" s="19"/>
    </row>
    <row r="14186" spans="8:14">
      <c r="H14186" s="18"/>
      <c r="I14186" s="20"/>
      <c r="K14186" s="21"/>
      <c r="L14186" s="21"/>
      <c r="M14186" s="19"/>
      <c r="N14186" s="19"/>
    </row>
    <row r="14187" spans="8:14">
      <c r="H14187" s="18"/>
      <c r="I14187" s="20"/>
      <c r="K14187" s="21"/>
      <c r="L14187" s="21"/>
      <c r="M14187" s="19"/>
      <c r="N14187" s="19"/>
    </row>
    <row r="14188" spans="8:14">
      <c r="H14188" s="18"/>
      <c r="I14188" s="20"/>
      <c r="K14188" s="21"/>
      <c r="L14188" s="21"/>
      <c r="M14188" s="19"/>
      <c r="N14188" s="19"/>
    </row>
    <row r="14189" spans="8:14">
      <c r="H14189" s="18"/>
      <c r="I14189" s="20"/>
      <c r="K14189" s="21"/>
      <c r="L14189" s="21"/>
      <c r="M14189" s="19"/>
      <c r="N14189" s="19"/>
    </row>
    <row r="14190" spans="8:14">
      <c r="H14190" s="18"/>
      <c r="I14190" s="20"/>
      <c r="K14190" s="21"/>
      <c r="L14190" s="21"/>
      <c r="M14190" s="19"/>
      <c r="N14190" s="19"/>
    </row>
    <row r="14191" spans="8:14">
      <c r="H14191" s="18"/>
      <c r="I14191" s="20"/>
      <c r="K14191" s="21"/>
      <c r="L14191" s="21"/>
      <c r="M14191" s="19"/>
      <c r="N14191" s="19"/>
    </row>
    <row r="14192" spans="8:14">
      <c r="H14192" s="18"/>
      <c r="I14192" s="20"/>
      <c r="K14192" s="21"/>
      <c r="L14192" s="21"/>
      <c r="M14192" s="19"/>
      <c r="N14192" s="19"/>
    </row>
    <row r="14193" spans="8:14">
      <c r="H14193" s="18"/>
      <c r="I14193" s="20"/>
      <c r="K14193" s="21"/>
      <c r="L14193" s="21"/>
      <c r="M14193" s="19"/>
      <c r="N14193" s="19"/>
    </row>
    <row r="14194" spans="8:14">
      <c r="H14194" s="18"/>
      <c r="I14194" s="20"/>
      <c r="K14194" s="21"/>
      <c r="L14194" s="21"/>
      <c r="M14194" s="19"/>
      <c r="N14194" s="19"/>
    </row>
    <row r="14195" spans="8:14">
      <c r="H14195" s="18"/>
      <c r="I14195" s="20"/>
      <c r="K14195" s="21"/>
      <c r="L14195" s="21"/>
      <c r="M14195" s="19"/>
      <c r="N14195" s="19"/>
    </row>
    <row r="14196" spans="8:14">
      <c r="H14196" s="18"/>
      <c r="I14196" s="20"/>
      <c r="K14196" s="21"/>
      <c r="L14196" s="21"/>
      <c r="M14196" s="19"/>
      <c r="N14196" s="19"/>
    </row>
    <row r="14197" spans="8:14">
      <c r="H14197" s="18"/>
      <c r="I14197" s="20"/>
      <c r="K14197" s="21"/>
      <c r="L14197" s="21"/>
      <c r="M14197" s="19"/>
      <c r="N14197" s="19"/>
    </row>
    <row r="14198" spans="8:14">
      <c r="H14198" s="18"/>
      <c r="I14198" s="20"/>
      <c r="K14198" s="21"/>
      <c r="L14198" s="21"/>
      <c r="M14198" s="19"/>
      <c r="N14198" s="19"/>
    </row>
    <row r="14199" spans="8:14">
      <c r="H14199" s="18"/>
      <c r="I14199" s="20"/>
      <c r="K14199" s="21"/>
      <c r="L14199" s="21"/>
      <c r="M14199" s="19"/>
      <c r="N14199" s="19"/>
    </row>
    <row r="14200" spans="8:14">
      <c r="H14200" s="18"/>
      <c r="I14200" s="20"/>
      <c r="K14200" s="21"/>
      <c r="L14200" s="21"/>
      <c r="M14200" s="19"/>
      <c r="N14200" s="19"/>
    </row>
    <row r="14201" spans="8:14">
      <c r="H14201" s="18"/>
      <c r="I14201" s="20"/>
      <c r="K14201" s="21"/>
      <c r="L14201" s="21"/>
      <c r="M14201" s="19"/>
      <c r="N14201" s="19"/>
    </row>
    <row r="14202" spans="8:14">
      <c r="H14202" s="18"/>
      <c r="I14202" s="20"/>
      <c r="K14202" s="21"/>
      <c r="L14202" s="21"/>
      <c r="M14202" s="19"/>
      <c r="N14202" s="19"/>
    </row>
    <row r="14203" spans="8:14">
      <c r="H14203" s="18"/>
      <c r="I14203" s="20"/>
      <c r="K14203" s="21"/>
      <c r="L14203" s="21"/>
      <c r="M14203" s="19"/>
      <c r="N14203" s="19"/>
    </row>
    <row r="14204" spans="8:14">
      <c r="H14204" s="18"/>
      <c r="I14204" s="20"/>
      <c r="K14204" s="21"/>
      <c r="L14204" s="21"/>
      <c r="M14204" s="19"/>
      <c r="N14204" s="19"/>
    </row>
    <row r="14205" spans="8:14">
      <c r="H14205" s="18"/>
      <c r="I14205" s="20"/>
      <c r="K14205" s="21"/>
      <c r="L14205" s="21"/>
      <c r="M14205" s="19"/>
      <c r="N14205" s="19"/>
    </row>
    <row r="14206" spans="8:14">
      <c r="H14206" s="18"/>
      <c r="I14206" s="20"/>
      <c r="K14206" s="21"/>
      <c r="L14206" s="21"/>
      <c r="M14206" s="19"/>
      <c r="N14206" s="19"/>
    </row>
    <row r="14207" spans="8:14">
      <c r="H14207" s="18"/>
      <c r="I14207" s="20"/>
      <c r="K14207" s="21"/>
      <c r="L14207" s="21"/>
      <c r="M14207" s="19"/>
      <c r="N14207" s="19"/>
    </row>
    <row r="14208" spans="8:14">
      <c r="H14208" s="18"/>
      <c r="I14208" s="20"/>
      <c r="K14208" s="21"/>
      <c r="L14208" s="21"/>
      <c r="M14208" s="19"/>
      <c r="N14208" s="19"/>
    </row>
    <row r="14209" spans="8:14">
      <c r="H14209" s="18"/>
      <c r="I14209" s="20"/>
      <c r="K14209" s="21"/>
      <c r="L14209" s="21"/>
      <c r="M14209" s="19"/>
      <c r="N14209" s="19"/>
    </row>
    <row r="14210" spans="8:14">
      <c r="H14210" s="18"/>
      <c r="I14210" s="20"/>
      <c r="K14210" s="21"/>
      <c r="L14210" s="21"/>
      <c r="M14210" s="19"/>
      <c r="N14210" s="19"/>
    </row>
    <row r="14211" spans="8:14">
      <c r="H14211" s="18"/>
      <c r="I14211" s="20"/>
      <c r="K14211" s="21"/>
      <c r="L14211" s="21"/>
      <c r="M14211" s="19"/>
      <c r="N14211" s="19"/>
    </row>
    <row r="14212" spans="8:14">
      <c r="H14212" s="18"/>
      <c r="I14212" s="20"/>
      <c r="K14212" s="21"/>
      <c r="L14212" s="21"/>
      <c r="M14212" s="19"/>
      <c r="N14212" s="19"/>
    </row>
    <row r="14213" spans="8:14">
      <c r="H14213" s="18"/>
      <c r="I14213" s="20"/>
      <c r="K14213" s="21"/>
      <c r="L14213" s="21"/>
      <c r="M14213" s="19"/>
      <c r="N14213" s="19"/>
    </row>
    <row r="14214" spans="8:14">
      <c r="H14214" s="18"/>
      <c r="I14214" s="20"/>
      <c r="K14214" s="21"/>
      <c r="L14214" s="21"/>
      <c r="M14214" s="19"/>
      <c r="N14214" s="19"/>
    </row>
    <row r="14215" spans="8:14">
      <c r="H14215" s="18"/>
      <c r="I14215" s="20"/>
      <c r="K14215" s="21"/>
      <c r="L14215" s="21"/>
      <c r="M14215" s="19"/>
      <c r="N14215" s="19"/>
    </row>
    <row r="14216" spans="8:14">
      <c r="H14216" s="18"/>
      <c r="I14216" s="20"/>
      <c r="K14216" s="21"/>
      <c r="L14216" s="21"/>
      <c r="M14216" s="19"/>
      <c r="N14216" s="19"/>
    </row>
    <row r="14217" spans="8:14">
      <c r="H14217" s="18"/>
      <c r="I14217" s="20"/>
      <c r="K14217" s="21"/>
      <c r="L14217" s="21"/>
      <c r="M14217" s="19"/>
      <c r="N14217" s="19"/>
    </row>
    <row r="14218" spans="8:14">
      <c r="H14218" s="18"/>
      <c r="I14218" s="20"/>
      <c r="K14218" s="21"/>
      <c r="L14218" s="21"/>
      <c r="M14218" s="19"/>
      <c r="N14218" s="19"/>
    </row>
    <row r="14219" spans="8:14">
      <c r="H14219" s="18"/>
      <c r="I14219" s="20"/>
      <c r="K14219" s="21"/>
      <c r="L14219" s="21"/>
      <c r="M14219" s="19"/>
      <c r="N14219" s="19"/>
    </row>
    <row r="14220" spans="8:14">
      <c r="H14220" s="18"/>
      <c r="I14220" s="20"/>
      <c r="K14220" s="21"/>
      <c r="L14220" s="21"/>
      <c r="M14220" s="19"/>
      <c r="N14220" s="19"/>
    </row>
    <row r="14221" spans="8:14">
      <c r="H14221" s="18"/>
      <c r="I14221" s="20"/>
      <c r="K14221" s="21"/>
      <c r="L14221" s="21"/>
      <c r="M14221" s="19"/>
      <c r="N14221" s="19"/>
    </row>
    <row r="14222" spans="8:14">
      <c r="H14222" s="18"/>
      <c r="I14222" s="20"/>
      <c r="K14222" s="21"/>
      <c r="L14222" s="21"/>
      <c r="M14222" s="19"/>
      <c r="N14222" s="19"/>
    </row>
    <row r="14223" spans="8:14">
      <c r="H14223" s="18"/>
      <c r="I14223" s="20"/>
      <c r="K14223" s="21"/>
      <c r="L14223" s="21"/>
      <c r="M14223" s="19"/>
      <c r="N14223" s="19"/>
    </row>
    <row r="14224" spans="8:14">
      <c r="H14224" s="18"/>
      <c r="I14224" s="20"/>
      <c r="K14224" s="21"/>
      <c r="L14224" s="21"/>
      <c r="M14224" s="19"/>
      <c r="N14224" s="19"/>
    </row>
    <row r="14225" spans="8:14">
      <c r="H14225" s="18"/>
      <c r="I14225" s="20"/>
      <c r="K14225" s="21"/>
      <c r="L14225" s="21"/>
      <c r="M14225" s="19"/>
      <c r="N14225" s="19"/>
    </row>
    <row r="14226" spans="8:14">
      <c r="H14226" s="18"/>
      <c r="I14226" s="20"/>
      <c r="K14226" s="21"/>
      <c r="L14226" s="21"/>
      <c r="M14226" s="19"/>
      <c r="N14226" s="19"/>
    </row>
    <row r="14227" spans="8:14">
      <c r="H14227" s="18"/>
      <c r="I14227" s="20"/>
      <c r="K14227" s="21"/>
      <c r="L14227" s="21"/>
      <c r="M14227" s="19"/>
      <c r="N14227" s="19"/>
    </row>
    <row r="14228" spans="8:14">
      <c r="H14228" s="18"/>
      <c r="I14228" s="20"/>
      <c r="K14228" s="21"/>
      <c r="L14228" s="21"/>
      <c r="M14228" s="19"/>
      <c r="N14228" s="19"/>
    </row>
    <row r="14229" spans="8:14">
      <c r="H14229" s="18"/>
      <c r="I14229" s="20"/>
      <c r="K14229" s="21"/>
      <c r="L14229" s="21"/>
      <c r="M14229" s="19"/>
      <c r="N14229" s="19"/>
    </row>
    <row r="14230" spans="8:14">
      <c r="H14230" s="18"/>
      <c r="I14230" s="20"/>
      <c r="K14230" s="21"/>
      <c r="L14230" s="21"/>
      <c r="M14230" s="19"/>
      <c r="N14230" s="19"/>
    </row>
    <row r="14231" spans="8:14">
      <c r="H14231" s="18"/>
      <c r="I14231" s="20"/>
      <c r="K14231" s="21"/>
      <c r="L14231" s="21"/>
      <c r="M14231" s="19"/>
      <c r="N14231" s="19"/>
    </row>
    <row r="14232" spans="8:14">
      <c r="H14232" s="18"/>
      <c r="I14232" s="20"/>
      <c r="K14232" s="21"/>
      <c r="L14232" s="21"/>
      <c r="M14232" s="19"/>
      <c r="N14232" s="19"/>
    </row>
    <row r="14233" spans="8:14">
      <c r="H14233" s="18"/>
      <c r="I14233" s="20"/>
      <c r="K14233" s="21"/>
      <c r="L14233" s="21"/>
      <c r="M14233" s="19"/>
      <c r="N14233" s="19"/>
    </row>
    <row r="14234" spans="8:14">
      <c r="H14234" s="18"/>
      <c r="I14234" s="20"/>
      <c r="K14234" s="21"/>
      <c r="L14234" s="21"/>
      <c r="M14234" s="19"/>
      <c r="N14234" s="19"/>
    </row>
    <row r="14235" spans="8:14">
      <c r="H14235" s="18"/>
      <c r="I14235" s="20"/>
      <c r="K14235" s="21"/>
      <c r="L14235" s="21"/>
      <c r="M14235" s="19"/>
      <c r="N14235" s="19"/>
    </row>
    <row r="14236" spans="8:14">
      <c r="H14236" s="18"/>
      <c r="I14236" s="20"/>
      <c r="K14236" s="21"/>
      <c r="L14236" s="21"/>
      <c r="M14236" s="19"/>
      <c r="N14236" s="19"/>
    </row>
    <row r="14237" spans="8:14">
      <c r="H14237" s="18"/>
      <c r="I14237" s="20"/>
      <c r="K14237" s="21"/>
      <c r="L14237" s="21"/>
      <c r="M14237" s="19"/>
      <c r="N14237" s="19"/>
    </row>
    <row r="14238" spans="8:14">
      <c r="H14238" s="18"/>
      <c r="I14238" s="20"/>
      <c r="K14238" s="21"/>
      <c r="L14238" s="21"/>
      <c r="M14238" s="19"/>
      <c r="N14238" s="19"/>
    </row>
    <row r="14239" spans="8:14">
      <c r="H14239" s="18"/>
      <c r="I14239" s="20"/>
      <c r="K14239" s="21"/>
      <c r="L14239" s="21"/>
      <c r="M14239" s="19"/>
      <c r="N14239" s="19"/>
    </row>
    <row r="14240" spans="8:14">
      <c r="H14240" s="18"/>
      <c r="I14240" s="20"/>
      <c r="K14240" s="21"/>
      <c r="L14240" s="21"/>
      <c r="M14240" s="19"/>
      <c r="N14240" s="19"/>
    </row>
    <row r="14241" spans="8:14">
      <c r="H14241" s="18"/>
      <c r="I14241" s="20"/>
      <c r="K14241" s="21"/>
      <c r="L14241" s="21"/>
      <c r="M14241" s="19"/>
      <c r="N14241" s="19"/>
    </row>
    <row r="14242" spans="8:14">
      <c r="H14242" s="18"/>
      <c r="I14242" s="20"/>
      <c r="K14242" s="21"/>
      <c r="L14242" s="21"/>
      <c r="M14242" s="19"/>
      <c r="N14242" s="19"/>
    </row>
    <row r="14243" spans="8:14">
      <c r="H14243" s="18"/>
      <c r="I14243" s="20"/>
      <c r="K14243" s="21"/>
      <c r="L14243" s="21"/>
      <c r="M14243" s="19"/>
      <c r="N14243" s="19"/>
    </row>
    <row r="14244" spans="8:14">
      <c r="H14244" s="18"/>
      <c r="I14244" s="20"/>
      <c r="K14244" s="21"/>
      <c r="L14244" s="21"/>
      <c r="M14244" s="19"/>
      <c r="N14244" s="19"/>
    </row>
    <row r="14245" spans="8:14">
      <c r="H14245" s="18"/>
      <c r="I14245" s="20"/>
      <c r="K14245" s="21"/>
      <c r="L14245" s="21"/>
      <c r="M14245" s="19"/>
      <c r="N14245" s="19"/>
    </row>
    <row r="14246" spans="8:14">
      <c r="H14246" s="18"/>
      <c r="I14246" s="20"/>
      <c r="K14246" s="21"/>
      <c r="L14246" s="21"/>
      <c r="M14246" s="19"/>
      <c r="N14246" s="19"/>
    </row>
    <row r="14247" spans="8:14">
      <c r="H14247" s="18"/>
      <c r="I14247" s="20"/>
      <c r="K14247" s="21"/>
      <c r="L14247" s="21"/>
      <c r="M14247" s="19"/>
      <c r="N14247" s="19"/>
    </row>
    <row r="14248" spans="8:14">
      <c r="H14248" s="18"/>
      <c r="I14248" s="20"/>
      <c r="K14248" s="21"/>
      <c r="L14248" s="21"/>
      <c r="M14248" s="19"/>
      <c r="N14248" s="19"/>
    </row>
    <row r="14249" spans="8:14">
      <c r="H14249" s="18"/>
      <c r="I14249" s="20"/>
      <c r="K14249" s="21"/>
      <c r="L14249" s="21"/>
      <c r="M14249" s="19"/>
      <c r="N14249" s="19"/>
    </row>
    <row r="14250" spans="8:14">
      <c r="H14250" s="18"/>
      <c r="I14250" s="20"/>
      <c r="K14250" s="21"/>
      <c r="L14250" s="21"/>
      <c r="M14250" s="19"/>
      <c r="N14250" s="19"/>
    </row>
    <row r="14251" spans="8:14">
      <c r="H14251" s="18"/>
      <c r="I14251" s="20"/>
      <c r="K14251" s="21"/>
      <c r="L14251" s="21"/>
      <c r="M14251" s="19"/>
      <c r="N14251" s="19"/>
    </row>
    <row r="14252" spans="8:14">
      <c r="H14252" s="18"/>
      <c r="I14252" s="20"/>
      <c r="K14252" s="21"/>
      <c r="L14252" s="21"/>
      <c r="M14252" s="19"/>
      <c r="N14252" s="19"/>
    </row>
    <row r="14253" spans="8:14">
      <c r="H14253" s="18"/>
      <c r="I14253" s="20"/>
      <c r="K14253" s="21"/>
      <c r="L14253" s="21"/>
      <c r="M14253" s="19"/>
      <c r="N14253" s="19"/>
    </row>
    <row r="14254" spans="8:14">
      <c r="H14254" s="18"/>
      <c r="I14254" s="20"/>
      <c r="K14254" s="21"/>
      <c r="L14254" s="21"/>
      <c r="M14254" s="19"/>
      <c r="N14254" s="19"/>
    </row>
    <row r="14255" spans="8:14">
      <c r="H14255" s="18"/>
      <c r="I14255" s="20"/>
      <c r="K14255" s="21"/>
      <c r="L14255" s="21"/>
      <c r="M14255" s="19"/>
      <c r="N14255" s="19"/>
    </row>
    <row r="14256" spans="8:14">
      <c r="H14256" s="18"/>
      <c r="I14256" s="20"/>
      <c r="K14256" s="21"/>
      <c r="L14256" s="21"/>
      <c r="M14256" s="19"/>
      <c r="N14256" s="19"/>
    </row>
    <row r="14257" spans="8:14">
      <c r="H14257" s="18"/>
      <c r="I14257" s="20"/>
      <c r="K14257" s="21"/>
      <c r="L14257" s="21"/>
      <c r="M14257" s="19"/>
      <c r="N14257" s="19"/>
    </row>
    <row r="14258" spans="8:14">
      <c r="H14258" s="18"/>
      <c r="I14258" s="20"/>
      <c r="K14258" s="21"/>
      <c r="L14258" s="21"/>
      <c r="M14258" s="19"/>
      <c r="N14258" s="19"/>
    </row>
    <row r="14259" spans="8:14">
      <c r="H14259" s="18"/>
      <c r="I14259" s="20"/>
      <c r="K14259" s="21"/>
      <c r="L14259" s="21"/>
      <c r="M14259" s="19"/>
      <c r="N14259" s="19"/>
    </row>
    <row r="14260" spans="8:14">
      <c r="H14260" s="18"/>
      <c r="I14260" s="20"/>
      <c r="K14260" s="21"/>
      <c r="L14260" s="21"/>
      <c r="M14260" s="19"/>
      <c r="N14260" s="19"/>
    </row>
    <row r="14261" spans="8:14">
      <c r="H14261" s="18"/>
      <c r="I14261" s="20"/>
      <c r="K14261" s="21"/>
      <c r="L14261" s="21"/>
      <c r="M14261" s="19"/>
      <c r="N14261" s="19"/>
    </row>
    <row r="14262" spans="8:14">
      <c r="H14262" s="18"/>
      <c r="I14262" s="20"/>
      <c r="K14262" s="21"/>
      <c r="L14262" s="21"/>
      <c r="M14262" s="19"/>
      <c r="N14262" s="19"/>
    </row>
    <row r="14263" spans="8:14">
      <c r="H14263" s="18"/>
      <c r="I14263" s="20"/>
      <c r="K14263" s="21"/>
      <c r="L14263" s="21"/>
      <c r="M14263" s="19"/>
      <c r="N14263" s="19"/>
    </row>
    <row r="14264" spans="8:14">
      <c r="H14264" s="18"/>
      <c r="I14264" s="20"/>
      <c r="K14264" s="21"/>
      <c r="L14264" s="21"/>
      <c r="M14264" s="19"/>
      <c r="N14264" s="19"/>
    </row>
    <row r="14265" spans="8:14">
      <c r="H14265" s="18"/>
      <c r="I14265" s="20"/>
      <c r="K14265" s="21"/>
      <c r="L14265" s="21"/>
      <c r="M14265" s="19"/>
      <c r="N14265" s="19"/>
    </row>
    <row r="14266" spans="8:14">
      <c r="H14266" s="18"/>
      <c r="I14266" s="20"/>
      <c r="K14266" s="21"/>
      <c r="L14266" s="21"/>
      <c r="M14266" s="19"/>
      <c r="N14266" s="19"/>
    </row>
    <row r="14267" spans="8:14">
      <c r="H14267" s="18"/>
      <c r="I14267" s="20"/>
      <c r="K14267" s="21"/>
      <c r="L14267" s="21"/>
      <c r="M14267" s="19"/>
      <c r="N14267" s="19"/>
    </row>
    <row r="14268" spans="8:14">
      <c r="H14268" s="18"/>
      <c r="I14268" s="20"/>
      <c r="K14268" s="21"/>
      <c r="L14268" s="21"/>
      <c r="M14268" s="19"/>
      <c r="N14268" s="19"/>
    </row>
    <row r="14269" spans="8:14">
      <c r="H14269" s="18"/>
      <c r="I14269" s="20"/>
      <c r="K14269" s="21"/>
      <c r="L14269" s="21"/>
      <c r="M14269" s="19"/>
      <c r="N14269" s="19"/>
    </row>
    <row r="14270" spans="8:14">
      <c r="H14270" s="18"/>
      <c r="I14270" s="20"/>
      <c r="K14270" s="21"/>
      <c r="L14270" s="21"/>
      <c r="M14270" s="19"/>
      <c r="N14270" s="19"/>
    </row>
    <row r="14271" spans="8:14">
      <c r="H14271" s="18"/>
      <c r="I14271" s="20"/>
      <c r="K14271" s="21"/>
      <c r="L14271" s="21"/>
      <c r="M14271" s="19"/>
      <c r="N14271" s="19"/>
    </row>
    <row r="14272" spans="8:14">
      <c r="H14272" s="18"/>
      <c r="I14272" s="20"/>
      <c r="K14272" s="21"/>
      <c r="L14272" s="21"/>
      <c r="M14272" s="19"/>
      <c r="N14272" s="19"/>
    </row>
    <row r="14273" spans="8:14">
      <c r="H14273" s="18"/>
      <c r="I14273" s="20"/>
      <c r="K14273" s="21"/>
      <c r="L14273" s="21"/>
      <c r="M14273" s="19"/>
      <c r="N14273" s="19"/>
    </row>
    <row r="14274" spans="8:14">
      <c r="H14274" s="18"/>
      <c r="I14274" s="20"/>
      <c r="K14274" s="21"/>
      <c r="L14274" s="21"/>
      <c r="M14274" s="19"/>
      <c r="N14274" s="19"/>
    </row>
    <row r="14275" spans="8:14">
      <c r="H14275" s="18"/>
      <c r="I14275" s="20"/>
      <c r="K14275" s="21"/>
      <c r="L14275" s="21"/>
      <c r="M14275" s="19"/>
      <c r="N14275" s="19"/>
    </row>
    <row r="14276" spans="8:14">
      <c r="H14276" s="18"/>
      <c r="I14276" s="20"/>
      <c r="K14276" s="21"/>
      <c r="L14276" s="21"/>
      <c r="M14276" s="19"/>
      <c r="N14276" s="19"/>
    </row>
    <row r="14277" spans="8:14">
      <c r="H14277" s="18"/>
      <c r="I14277" s="20"/>
      <c r="K14277" s="21"/>
      <c r="L14277" s="21"/>
      <c r="M14277" s="19"/>
      <c r="N14277" s="19"/>
    </row>
    <row r="14278" spans="8:14">
      <c r="H14278" s="18"/>
      <c r="I14278" s="20"/>
      <c r="K14278" s="21"/>
      <c r="L14278" s="21"/>
      <c r="M14278" s="19"/>
      <c r="N14278" s="19"/>
    </row>
    <row r="14279" spans="8:14">
      <c r="H14279" s="18"/>
      <c r="I14279" s="20"/>
      <c r="K14279" s="21"/>
      <c r="L14279" s="21"/>
      <c r="M14279" s="19"/>
      <c r="N14279" s="19"/>
    </row>
    <row r="14280" spans="8:14">
      <c r="H14280" s="18"/>
      <c r="I14280" s="20"/>
      <c r="K14280" s="21"/>
      <c r="L14280" s="21"/>
      <c r="M14280" s="19"/>
      <c r="N14280" s="19"/>
    </row>
    <row r="14281" spans="8:14">
      <c r="H14281" s="18"/>
      <c r="I14281" s="20"/>
      <c r="K14281" s="21"/>
      <c r="L14281" s="21"/>
      <c r="M14281" s="19"/>
      <c r="N14281" s="19"/>
    </row>
    <row r="14282" spans="8:14">
      <c r="H14282" s="18"/>
      <c r="I14282" s="20"/>
      <c r="K14282" s="21"/>
      <c r="L14282" s="21"/>
      <c r="M14282" s="19"/>
      <c r="N14282" s="19"/>
    </row>
    <row r="14283" spans="8:14">
      <c r="H14283" s="18"/>
      <c r="I14283" s="20"/>
      <c r="K14283" s="21"/>
      <c r="L14283" s="21"/>
      <c r="M14283" s="19"/>
      <c r="N14283" s="19"/>
    </row>
    <row r="14284" spans="8:14">
      <c r="H14284" s="18"/>
      <c r="I14284" s="20"/>
      <c r="K14284" s="21"/>
      <c r="L14284" s="21"/>
      <c r="M14284" s="19"/>
      <c r="N14284" s="19"/>
    </row>
    <row r="14285" spans="8:14">
      <c r="H14285" s="18"/>
      <c r="I14285" s="20"/>
      <c r="K14285" s="21"/>
      <c r="L14285" s="21"/>
      <c r="M14285" s="19"/>
      <c r="N14285" s="19"/>
    </row>
    <row r="14286" spans="8:14">
      <c r="H14286" s="18"/>
      <c r="I14286" s="20"/>
      <c r="K14286" s="21"/>
      <c r="L14286" s="21"/>
      <c r="M14286" s="19"/>
      <c r="N14286" s="19"/>
    </row>
    <row r="14287" spans="8:14">
      <c r="H14287" s="18"/>
      <c r="I14287" s="20"/>
      <c r="K14287" s="21"/>
      <c r="L14287" s="21"/>
      <c r="M14287" s="19"/>
      <c r="N14287" s="19"/>
    </row>
    <row r="14288" spans="8:14">
      <c r="H14288" s="18"/>
      <c r="I14288" s="20"/>
      <c r="K14288" s="21"/>
      <c r="L14288" s="21"/>
      <c r="M14288" s="19"/>
      <c r="N14288" s="19"/>
    </row>
    <row r="14289" spans="8:14">
      <c r="H14289" s="18"/>
      <c r="I14289" s="20"/>
      <c r="K14289" s="21"/>
      <c r="L14289" s="21"/>
      <c r="M14289" s="19"/>
      <c r="N14289" s="19"/>
    </row>
    <row r="14290" spans="8:14">
      <c r="H14290" s="18"/>
      <c r="I14290" s="20"/>
      <c r="K14290" s="21"/>
      <c r="L14290" s="21"/>
      <c r="M14290" s="19"/>
      <c r="N14290" s="19"/>
    </row>
    <row r="14291" spans="8:14">
      <c r="H14291" s="18"/>
      <c r="I14291" s="20"/>
      <c r="K14291" s="21"/>
      <c r="L14291" s="21"/>
      <c r="M14291" s="19"/>
      <c r="N14291" s="19"/>
    </row>
    <row r="14292" spans="8:14">
      <c r="H14292" s="18"/>
      <c r="I14292" s="20"/>
      <c r="K14292" s="21"/>
      <c r="L14292" s="21"/>
      <c r="M14292" s="19"/>
      <c r="N14292" s="19"/>
    </row>
    <row r="14293" spans="8:14">
      <c r="H14293" s="18"/>
      <c r="I14293" s="20"/>
      <c r="K14293" s="21"/>
      <c r="L14293" s="21"/>
      <c r="M14293" s="19"/>
      <c r="N14293" s="19"/>
    </row>
    <row r="14294" spans="8:14">
      <c r="H14294" s="18"/>
      <c r="I14294" s="20"/>
      <c r="K14294" s="21"/>
      <c r="L14294" s="21"/>
      <c r="M14294" s="19"/>
      <c r="N14294" s="19"/>
    </row>
    <row r="14295" spans="8:14">
      <c r="H14295" s="18"/>
      <c r="I14295" s="20"/>
      <c r="K14295" s="21"/>
      <c r="L14295" s="21"/>
      <c r="M14295" s="19"/>
      <c r="N14295" s="19"/>
    </row>
    <row r="14296" spans="8:14">
      <c r="H14296" s="18"/>
      <c r="I14296" s="20"/>
      <c r="K14296" s="21"/>
      <c r="L14296" s="21"/>
      <c r="M14296" s="19"/>
      <c r="N14296" s="19"/>
    </row>
    <row r="14297" spans="8:14">
      <c r="H14297" s="18"/>
      <c r="I14297" s="20"/>
      <c r="K14297" s="21"/>
      <c r="L14297" s="21"/>
      <c r="M14297" s="19"/>
      <c r="N14297" s="19"/>
    </row>
    <row r="14298" spans="8:14">
      <c r="H14298" s="18"/>
      <c r="I14298" s="20"/>
      <c r="K14298" s="21"/>
      <c r="L14298" s="21"/>
      <c r="M14298" s="19"/>
      <c r="N14298" s="19"/>
    </row>
    <row r="14299" spans="8:14">
      <c r="H14299" s="18"/>
      <c r="I14299" s="20"/>
      <c r="K14299" s="21"/>
      <c r="L14299" s="21"/>
      <c r="M14299" s="19"/>
      <c r="N14299" s="19"/>
    </row>
    <row r="14300" spans="8:14">
      <c r="H14300" s="18"/>
      <c r="I14300" s="20"/>
      <c r="K14300" s="21"/>
      <c r="L14300" s="21"/>
      <c r="M14300" s="19"/>
      <c r="N14300" s="19"/>
    </row>
    <row r="14301" spans="8:14">
      <c r="H14301" s="18"/>
      <c r="I14301" s="20"/>
      <c r="K14301" s="21"/>
      <c r="L14301" s="21"/>
      <c r="M14301" s="19"/>
      <c r="N14301" s="19"/>
    </row>
    <row r="14302" spans="8:14">
      <c r="H14302" s="18"/>
      <c r="I14302" s="20"/>
      <c r="K14302" s="21"/>
      <c r="L14302" s="21"/>
      <c r="M14302" s="19"/>
      <c r="N14302" s="19"/>
    </row>
    <row r="14303" spans="8:14">
      <c r="H14303" s="18"/>
      <c r="I14303" s="20"/>
      <c r="K14303" s="21"/>
      <c r="L14303" s="21"/>
      <c r="M14303" s="19"/>
      <c r="N14303" s="19"/>
    </row>
    <row r="14304" spans="8:14">
      <c r="H14304" s="18"/>
      <c r="I14304" s="20"/>
      <c r="K14304" s="21"/>
      <c r="L14304" s="21"/>
      <c r="M14304" s="19"/>
      <c r="N14304" s="19"/>
    </row>
    <row r="14305" spans="8:14">
      <c r="H14305" s="18"/>
      <c r="I14305" s="20"/>
      <c r="K14305" s="21"/>
      <c r="L14305" s="21"/>
      <c r="M14305" s="19"/>
      <c r="N14305" s="19"/>
    </row>
    <row r="14306" spans="8:14">
      <c r="H14306" s="18"/>
      <c r="I14306" s="20"/>
      <c r="K14306" s="21"/>
      <c r="L14306" s="21"/>
      <c r="M14306" s="19"/>
      <c r="N14306" s="19"/>
    </row>
    <row r="14307" spans="8:14">
      <c r="H14307" s="18"/>
      <c r="I14307" s="20"/>
      <c r="K14307" s="21"/>
      <c r="L14307" s="21"/>
      <c r="M14307" s="19"/>
      <c r="N14307" s="19"/>
    </row>
    <row r="14308" spans="8:14">
      <c r="H14308" s="18"/>
      <c r="I14308" s="20"/>
      <c r="K14308" s="21"/>
      <c r="L14308" s="21"/>
      <c r="M14308" s="19"/>
      <c r="N14308" s="19"/>
    </row>
    <row r="14309" spans="8:14">
      <c r="H14309" s="18"/>
      <c r="I14309" s="20"/>
      <c r="K14309" s="21"/>
      <c r="L14309" s="21"/>
      <c r="M14309" s="19"/>
      <c r="N14309" s="19"/>
    </row>
    <row r="14310" spans="8:14">
      <c r="H14310" s="18"/>
      <c r="I14310" s="20"/>
      <c r="K14310" s="21"/>
      <c r="L14310" s="21"/>
      <c r="M14310" s="19"/>
      <c r="N14310" s="19"/>
    </row>
    <row r="14311" spans="8:14">
      <c r="H14311" s="18"/>
      <c r="I14311" s="20"/>
      <c r="K14311" s="21"/>
      <c r="L14311" s="21"/>
      <c r="M14311" s="19"/>
      <c r="N14311" s="19"/>
    </row>
    <row r="14312" spans="8:14">
      <c r="H14312" s="18"/>
      <c r="I14312" s="20"/>
      <c r="K14312" s="21"/>
      <c r="L14312" s="21"/>
      <c r="M14312" s="19"/>
      <c r="N14312" s="19"/>
    </row>
    <row r="14313" spans="8:14">
      <c r="H14313" s="18"/>
      <c r="I14313" s="20"/>
      <c r="K14313" s="21"/>
      <c r="L14313" s="21"/>
      <c r="M14313" s="19"/>
      <c r="N14313" s="19"/>
    </row>
    <row r="14314" spans="8:14">
      <c r="H14314" s="18"/>
      <c r="I14314" s="20"/>
      <c r="K14314" s="21"/>
      <c r="L14314" s="21"/>
      <c r="M14314" s="19"/>
      <c r="N14314" s="19"/>
    </row>
    <row r="14315" spans="8:14">
      <c r="H14315" s="18"/>
      <c r="I14315" s="20"/>
      <c r="K14315" s="21"/>
      <c r="L14315" s="21"/>
      <c r="M14315" s="19"/>
      <c r="N14315" s="19"/>
    </row>
    <row r="14316" spans="8:14">
      <c r="H14316" s="18"/>
      <c r="I14316" s="20"/>
      <c r="K14316" s="21"/>
      <c r="L14316" s="21"/>
      <c r="M14316" s="19"/>
      <c r="N14316" s="19"/>
    </row>
    <row r="14317" spans="8:14">
      <c r="H14317" s="18"/>
      <c r="I14317" s="20"/>
      <c r="K14317" s="21"/>
      <c r="L14317" s="21"/>
      <c r="M14317" s="19"/>
      <c r="N14317" s="19"/>
    </row>
    <row r="14318" spans="8:14">
      <c r="H14318" s="18"/>
      <c r="I14318" s="20"/>
      <c r="K14318" s="21"/>
      <c r="L14318" s="21"/>
      <c r="M14318" s="19"/>
      <c r="N14318" s="19"/>
    </row>
    <row r="14319" spans="8:14">
      <c r="H14319" s="18"/>
      <c r="I14319" s="20"/>
      <c r="K14319" s="21"/>
      <c r="L14319" s="21"/>
      <c r="M14319" s="19"/>
      <c r="N14319" s="19"/>
    </row>
    <row r="14320" spans="8:14">
      <c r="H14320" s="18"/>
      <c r="I14320" s="20"/>
      <c r="K14320" s="21"/>
      <c r="L14320" s="21"/>
      <c r="M14320" s="19"/>
      <c r="N14320" s="19"/>
    </row>
    <row r="14321" spans="8:14">
      <c r="H14321" s="18"/>
      <c r="I14321" s="20"/>
      <c r="K14321" s="21"/>
      <c r="L14321" s="21"/>
      <c r="M14321" s="19"/>
      <c r="N14321" s="19"/>
    </row>
    <row r="14322" spans="8:14">
      <c r="H14322" s="18"/>
      <c r="I14322" s="20"/>
      <c r="K14322" s="21"/>
      <c r="L14322" s="21"/>
      <c r="M14322" s="19"/>
      <c r="N14322" s="19"/>
    </row>
    <row r="14323" spans="8:14">
      <c r="H14323" s="18"/>
      <c r="I14323" s="20"/>
      <c r="K14323" s="21"/>
      <c r="L14323" s="21"/>
      <c r="M14323" s="19"/>
      <c r="N14323" s="19"/>
    </row>
    <row r="14324" spans="8:14">
      <c r="H14324" s="18"/>
      <c r="I14324" s="20"/>
      <c r="K14324" s="21"/>
      <c r="L14324" s="21"/>
      <c r="M14324" s="19"/>
      <c r="N14324" s="19"/>
    </row>
    <row r="14325" spans="8:14">
      <c r="H14325" s="18"/>
      <c r="I14325" s="20"/>
      <c r="K14325" s="21"/>
      <c r="L14325" s="21"/>
      <c r="M14325" s="19"/>
      <c r="N14325" s="19"/>
    </row>
    <row r="14326" spans="8:14">
      <c r="H14326" s="18"/>
      <c r="I14326" s="20"/>
      <c r="K14326" s="21"/>
      <c r="L14326" s="21"/>
      <c r="M14326" s="19"/>
      <c r="N14326" s="19"/>
    </row>
    <row r="14327" spans="8:14">
      <c r="H14327" s="18"/>
      <c r="I14327" s="20"/>
      <c r="K14327" s="21"/>
      <c r="L14327" s="21"/>
      <c r="M14327" s="19"/>
      <c r="N14327" s="19"/>
    </row>
    <row r="14328" spans="8:14">
      <c r="H14328" s="18"/>
      <c r="I14328" s="20"/>
      <c r="K14328" s="21"/>
      <c r="L14328" s="21"/>
      <c r="M14328" s="19"/>
      <c r="N14328" s="19"/>
    </row>
    <row r="14329" spans="8:14">
      <c r="H14329" s="18"/>
      <c r="I14329" s="20"/>
      <c r="K14329" s="21"/>
      <c r="L14329" s="21"/>
      <c r="M14329" s="19"/>
      <c r="N14329" s="19"/>
    </row>
    <row r="14330" spans="8:14">
      <c r="H14330" s="18"/>
      <c r="I14330" s="20"/>
      <c r="K14330" s="21"/>
      <c r="L14330" s="21"/>
      <c r="M14330" s="19"/>
      <c r="N14330" s="19"/>
    </row>
    <row r="14331" spans="8:14">
      <c r="H14331" s="18"/>
      <c r="I14331" s="20"/>
      <c r="K14331" s="21"/>
      <c r="L14331" s="21"/>
      <c r="M14331" s="19"/>
      <c r="N14331" s="19"/>
    </row>
    <row r="14332" spans="8:14">
      <c r="H14332" s="18"/>
      <c r="I14332" s="20"/>
      <c r="K14332" s="21"/>
      <c r="L14332" s="21"/>
      <c r="M14332" s="19"/>
      <c r="N14332" s="19"/>
    </row>
    <row r="14333" spans="8:14">
      <c r="H14333" s="18"/>
      <c r="I14333" s="20"/>
      <c r="K14333" s="21"/>
      <c r="L14333" s="21"/>
      <c r="M14333" s="19"/>
      <c r="N14333" s="19"/>
    </row>
    <row r="14334" spans="8:14">
      <c r="H14334" s="18"/>
      <c r="I14334" s="20"/>
      <c r="K14334" s="21"/>
      <c r="L14334" s="21"/>
      <c r="M14334" s="19"/>
      <c r="N14334" s="19"/>
    </row>
    <row r="14335" spans="8:14">
      <c r="H14335" s="18"/>
      <c r="I14335" s="20"/>
      <c r="K14335" s="21"/>
      <c r="L14335" s="21"/>
      <c r="M14335" s="19"/>
      <c r="N14335" s="19"/>
    </row>
    <row r="14336" spans="8:14">
      <c r="H14336" s="18"/>
      <c r="I14336" s="20"/>
      <c r="K14336" s="21"/>
      <c r="L14336" s="21"/>
      <c r="M14336" s="19"/>
      <c r="N14336" s="19"/>
    </row>
    <row r="14337" spans="8:14">
      <c r="H14337" s="18"/>
      <c r="I14337" s="20"/>
      <c r="K14337" s="21"/>
      <c r="L14337" s="21"/>
      <c r="M14337" s="19"/>
      <c r="N14337" s="19"/>
    </row>
    <row r="14338" spans="8:14">
      <c r="H14338" s="18"/>
      <c r="I14338" s="20"/>
      <c r="K14338" s="21"/>
      <c r="L14338" s="21"/>
      <c r="M14338" s="19"/>
      <c r="N14338" s="19"/>
    </row>
    <row r="14339" spans="8:14">
      <c r="H14339" s="18"/>
      <c r="I14339" s="20"/>
      <c r="K14339" s="21"/>
      <c r="L14339" s="21"/>
      <c r="M14339" s="19"/>
      <c r="N14339" s="19"/>
    </row>
    <row r="14340" spans="8:14">
      <c r="H14340" s="18"/>
      <c r="I14340" s="20"/>
      <c r="K14340" s="21"/>
      <c r="L14340" s="21"/>
      <c r="M14340" s="19"/>
      <c r="N14340" s="19"/>
    </row>
    <row r="14341" spans="8:14">
      <c r="H14341" s="18"/>
      <c r="I14341" s="20"/>
      <c r="K14341" s="21"/>
      <c r="L14341" s="21"/>
      <c r="M14341" s="19"/>
      <c r="N14341" s="19"/>
    </row>
    <row r="14342" spans="8:14">
      <c r="H14342" s="18"/>
      <c r="I14342" s="20"/>
      <c r="K14342" s="21"/>
      <c r="L14342" s="21"/>
      <c r="M14342" s="19"/>
      <c r="N14342" s="19"/>
    </row>
    <row r="14343" spans="8:14">
      <c r="H14343" s="18"/>
      <c r="I14343" s="20"/>
      <c r="K14343" s="21"/>
      <c r="L14343" s="21"/>
      <c r="M14343" s="19"/>
      <c r="N14343" s="19"/>
    </row>
    <row r="14344" spans="8:14">
      <c r="H14344" s="18"/>
      <c r="I14344" s="20"/>
      <c r="K14344" s="21"/>
      <c r="L14344" s="21"/>
      <c r="M14344" s="19"/>
      <c r="N14344" s="19"/>
    </row>
    <row r="14345" spans="8:14">
      <c r="H14345" s="18"/>
      <c r="I14345" s="20"/>
      <c r="K14345" s="21"/>
      <c r="L14345" s="21"/>
      <c r="M14345" s="19"/>
      <c r="N14345" s="19"/>
    </row>
    <row r="14346" spans="8:14">
      <c r="H14346" s="18"/>
      <c r="I14346" s="20"/>
      <c r="K14346" s="21"/>
      <c r="L14346" s="21"/>
      <c r="M14346" s="19"/>
      <c r="N14346" s="19"/>
    </row>
    <row r="14347" spans="8:14">
      <c r="H14347" s="18"/>
      <c r="I14347" s="20"/>
      <c r="K14347" s="21"/>
      <c r="L14347" s="21"/>
      <c r="M14347" s="19"/>
      <c r="N14347" s="19"/>
    </row>
    <row r="14348" spans="8:14">
      <c r="H14348" s="18"/>
      <c r="I14348" s="20"/>
      <c r="K14348" s="21"/>
      <c r="L14348" s="21"/>
      <c r="M14348" s="19"/>
      <c r="N14348" s="19"/>
    </row>
    <row r="14349" spans="8:14">
      <c r="H14349" s="18"/>
      <c r="I14349" s="20"/>
      <c r="K14349" s="21"/>
      <c r="L14349" s="21"/>
      <c r="M14349" s="19"/>
      <c r="N14349" s="19"/>
    </row>
    <row r="14350" spans="8:14">
      <c r="H14350" s="18"/>
      <c r="I14350" s="20"/>
      <c r="K14350" s="21"/>
      <c r="L14350" s="21"/>
      <c r="M14350" s="19"/>
      <c r="N14350" s="19"/>
    </row>
    <row r="14351" spans="8:14">
      <c r="H14351" s="18"/>
      <c r="I14351" s="20"/>
      <c r="K14351" s="21"/>
      <c r="L14351" s="21"/>
      <c r="M14351" s="19"/>
      <c r="N14351" s="19"/>
    </row>
    <row r="14352" spans="8:14">
      <c r="H14352" s="18"/>
      <c r="I14352" s="20"/>
      <c r="K14352" s="21"/>
      <c r="L14352" s="21"/>
      <c r="M14352" s="19"/>
      <c r="N14352" s="19"/>
    </row>
    <row r="14353" spans="8:14">
      <c r="H14353" s="18"/>
      <c r="I14353" s="20"/>
      <c r="K14353" s="21"/>
      <c r="L14353" s="21"/>
      <c r="M14353" s="19"/>
      <c r="N14353" s="19"/>
    </row>
    <row r="14354" spans="8:14">
      <c r="H14354" s="18"/>
      <c r="I14354" s="20"/>
      <c r="K14354" s="21"/>
      <c r="L14354" s="21"/>
      <c r="M14354" s="19"/>
      <c r="N14354" s="19"/>
    </row>
    <row r="14355" spans="8:14">
      <c r="H14355" s="18"/>
      <c r="I14355" s="20"/>
      <c r="K14355" s="21"/>
      <c r="L14355" s="21"/>
      <c r="M14355" s="19"/>
      <c r="N14355" s="19"/>
    </row>
    <row r="14356" spans="8:14">
      <c r="H14356" s="18"/>
      <c r="I14356" s="20"/>
      <c r="K14356" s="21"/>
      <c r="L14356" s="21"/>
      <c r="M14356" s="19"/>
      <c r="N14356" s="19"/>
    </row>
    <row r="14357" spans="8:14">
      <c r="H14357" s="18"/>
      <c r="I14357" s="20"/>
      <c r="K14357" s="21"/>
      <c r="L14357" s="21"/>
      <c r="M14357" s="19"/>
      <c r="N14357" s="19"/>
    </row>
    <row r="14358" spans="8:14">
      <c r="H14358" s="18"/>
      <c r="I14358" s="20"/>
      <c r="K14358" s="21"/>
      <c r="L14358" s="21"/>
      <c r="M14358" s="19"/>
      <c r="N14358" s="19"/>
    </row>
    <row r="14359" spans="8:14">
      <c r="H14359" s="18"/>
      <c r="I14359" s="20"/>
      <c r="K14359" s="21"/>
      <c r="L14359" s="21"/>
      <c r="M14359" s="19"/>
      <c r="N14359" s="19"/>
    </row>
    <row r="14360" spans="8:14">
      <c r="H14360" s="18"/>
      <c r="I14360" s="20"/>
      <c r="K14360" s="21"/>
      <c r="L14360" s="21"/>
      <c r="M14360" s="19"/>
      <c r="N14360" s="19"/>
    </row>
    <row r="14361" spans="8:14">
      <c r="H14361" s="18"/>
      <c r="I14361" s="20"/>
      <c r="K14361" s="21"/>
      <c r="L14361" s="21"/>
      <c r="M14361" s="19"/>
      <c r="N14361" s="19"/>
    </row>
    <row r="14362" spans="8:14">
      <c r="H14362" s="18"/>
      <c r="I14362" s="20"/>
      <c r="K14362" s="21"/>
      <c r="L14362" s="21"/>
      <c r="M14362" s="19"/>
      <c r="N14362" s="19"/>
    </row>
    <row r="14363" spans="8:14">
      <c r="H14363" s="18"/>
      <c r="I14363" s="20"/>
      <c r="K14363" s="21"/>
      <c r="L14363" s="21"/>
      <c r="M14363" s="19"/>
      <c r="N14363" s="19"/>
    </row>
    <row r="14364" spans="8:14">
      <c r="H14364" s="18"/>
      <c r="I14364" s="20"/>
      <c r="K14364" s="21"/>
      <c r="L14364" s="21"/>
      <c r="M14364" s="19"/>
      <c r="N14364" s="19"/>
    </row>
    <row r="14365" spans="8:14">
      <c r="H14365" s="18"/>
      <c r="I14365" s="20"/>
      <c r="K14365" s="21"/>
      <c r="L14365" s="21"/>
      <c r="M14365" s="19"/>
      <c r="N14365" s="19"/>
    </row>
    <row r="14366" spans="8:14">
      <c r="H14366" s="18"/>
      <c r="I14366" s="20"/>
      <c r="K14366" s="21"/>
      <c r="L14366" s="21"/>
      <c r="M14366" s="19"/>
      <c r="N14366" s="19"/>
    </row>
    <row r="14367" spans="8:14">
      <c r="H14367" s="18"/>
      <c r="I14367" s="20"/>
      <c r="K14367" s="21"/>
      <c r="L14367" s="21"/>
      <c r="M14367" s="19"/>
      <c r="N14367" s="19"/>
    </row>
    <row r="14368" spans="8:14">
      <c r="H14368" s="18"/>
      <c r="I14368" s="20"/>
      <c r="K14368" s="21"/>
      <c r="L14368" s="21"/>
      <c r="M14368" s="19"/>
      <c r="N14368" s="19"/>
    </row>
    <row r="14369" spans="8:14">
      <c r="H14369" s="18"/>
      <c r="I14369" s="20"/>
      <c r="K14369" s="21"/>
      <c r="L14369" s="21"/>
      <c r="M14369" s="19"/>
      <c r="N14369" s="19"/>
    </row>
    <row r="14370" spans="8:14">
      <c r="H14370" s="18"/>
      <c r="I14370" s="20"/>
      <c r="K14370" s="21"/>
      <c r="L14370" s="21"/>
      <c r="M14370" s="19"/>
      <c r="N14370" s="19"/>
    </row>
    <row r="14371" spans="8:14">
      <c r="H14371" s="18"/>
      <c r="I14371" s="20"/>
      <c r="K14371" s="21"/>
      <c r="L14371" s="21"/>
      <c r="M14371" s="19"/>
      <c r="N14371" s="19"/>
    </row>
    <row r="14372" spans="8:14">
      <c r="H14372" s="18"/>
      <c r="I14372" s="20"/>
      <c r="K14372" s="21"/>
      <c r="L14372" s="21"/>
      <c r="M14372" s="19"/>
      <c r="N14372" s="19"/>
    </row>
    <row r="14373" spans="8:14">
      <c r="H14373" s="18"/>
      <c r="I14373" s="20"/>
      <c r="K14373" s="21"/>
      <c r="L14373" s="21"/>
      <c r="M14373" s="19"/>
      <c r="N14373" s="19"/>
    </row>
    <row r="14374" spans="8:14">
      <c r="H14374" s="18"/>
      <c r="I14374" s="20"/>
      <c r="K14374" s="21"/>
      <c r="L14374" s="21"/>
      <c r="M14374" s="19"/>
      <c r="N14374" s="19"/>
    </row>
    <row r="14375" spans="8:14">
      <c r="H14375" s="18"/>
      <c r="I14375" s="20"/>
      <c r="K14375" s="21"/>
      <c r="L14375" s="21"/>
      <c r="M14375" s="19"/>
      <c r="N14375" s="19"/>
    </row>
    <row r="14376" spans="8:14">
      <c r="H14376" s="18"/>
      <c r="I14376" s="20"/>
      <c r="K14376" s="21"/>
      <c r="L14376" s="21"/>
      <c r="M14376" s="19"/>
      <c r="N14376" s="19"/>
    </row>
    <row r="14377" spans="8:14">
      <c r="H14377" s="18"/>
      <c r="I14377" s="20"/>
      <c r="K14377" s="21"/>
      <c r="L14377" s="21"/>
      <c r="M14377" s="19"/>
      <c r="N14377" s="19"/>
    </row>
    <row r="14378" spans="8:14">
      <c r="H14378" s="18"/>
      <c r="I14378" s="20"/>
      <c r="K14378" s="21"/>
      <c r="L14378" s="21"/>
      <c r="M14378" s="19"/>
      <c r="N14378" s="19"/>
    </row>
    <row r="14379" spans="8:14">
      <c r="H14379" s="18"/>
      <c r="I14379" s="20"/>
      <c r="K14379" s="21"/>
      <c r="L14379" s="21"/>
      <c r="M14379" s="19"/>
      <c r="N14379" s="19"/>
    </row>
    <row r="14380" spans="8:14">
      <c r="H14380" s="18"/>
      <c r="I14380" s="20"/>
      <c r="K14380" s="21"/>
      <c r="L14380" s="21"/>
      <c r="M14380" s="19"/>
      <c r="N14380" s="19"/>
    </row>
    <row r="14381" spans="8:14">
      <c r="H14381" s="18"/>
      <c r="I14381" s="20"/>
      <c r="K14381" s="21"/>
      <c r="L14381" s="21"/>
      <c r="M14381" s="19"/>
      <c r="N14381" s="19"/>
    </row>
    <row r="14382" spans="8:14">
      <c r="H14382" s="18"/>
      <c r="I14382" s="20"/>
      <c r="K14382" s="21"/>
      <c r="L14382" s="21"/>
      <c r="M14382" s="19"/>
      <c r="N14382" s="19"/>
    </row>
    <row r="14383" spans="8:14">
      <c r="H14383" s="18"/>
      <c r="I14383" s="20"/>
      <c r="K14383" s="21"/>
      <c r="L14383" s="21"/>
      <c r="M14383" s="19"/>
      <c r="N14383" s="19"/>
    </row>
    <row r="14384" spans="8:14">
      <c r="H14384" s="18"/>
      <c r="I14384" s="20"/>
      <c r="K14384" s="21"/>
      <c r="L14384" s="21"/>
      <c r="M14384" s="19"/>
      <c r="N14384" s="19"/>
    </row>
    <row r="14385" spans="8:14">
      <c r="H14385" s="18"/>
      <c r="I14385" s="20"/>
      <c r="K14385" s="21"/>
      <c r="L14385" s="21"/>
      <c r="M14385" s="19"/>
      <c r="N14385" s="19"/>
    </row>
    <row r="14386" spans="8:14">
      <c r="H14386" s="18"/>
      <c r="I14386" s="20"/>
      <c r="K14386" s="21"/>
      <c r="L14386" s="21"/>
      <c r="M14386" s="19"/>
      <c r="N14386" s="19"/>
    </row>
    <row r="14387" spans="8:14">
      <c r="H14387" s="18"/>
      <c r="I14387" s="20"/>
      <c r="K14387" s="21"/>
      <c r="L14387" s="21"/>
      <c r="M14387" s="19"/>
      <c r="N14387" s="19"/>
    </row>
    <row r="14388" spans="8:14">
      <c r="H14388" s="18"/>
      <c r="I14388" s="20"/>
      <c r="K14388" s="21"/>
      <c r="L14388" s="21"/>
      <c r="M14388" s="19"/>
      <c r="N14388" s="19"/>
    </row>
    <row r="14389" spans="8:14">
      <c r="H14389" s="18"/>
      <c r="I14389" s="20"/>
      <c r="K14389" s="21"/>
      <c r="L14389" s="21"/>
      <c r="M14389" s="19"/>
      <c r="N14389" s="19"/>
    </row>
    <row r="14390" spans="8:14">
      <c r="H14390" s="18"/>
      <c r="I14390" s="20"/>
      <c r="K14390" s="21"/>
      <c r="L14390" s="21"/>
      <c r="M14390" s="19"/>
      <c r="N14390" s="19"/>
    </row>
    <row r="14391" spans="8:14">
      <c r="H14391" s="18"/>
      <c r="I14391" s="20"/>
      <c r="K14391" s="21"/>
      <c r="L14391" s="21"/>
      <c r="M14391" s="19"/>
      <c r="N14391" s="19"/>
    </row>
    <row r="14392" spans="8:14">
      <c r="H14392" s="18"/>
      <c r="I14392" s="20"/>
      <c r="K14392" s="21"/>
      <c r="L14392" s="21"/>
      <c r="M14392" s="19"/>
      <c r="N14392" s="19"/>
    </row>
    <row r="14393" spans="8:14">
      <c r="H14393" s="18"/>
      <c r="I14393" s="20"/>
      <c r="K14393" s="21"/>
      <c r="L14393" s="21"/>
      <c r="M14393" s="19"/>
      <c r="N14393" s="19"/>
    </row>
    <row r="14394" spans="8:14">
      <c r="H14394" s="18"/>
      <c r="I14394" s="20"/>
      <c r="K14394" s="21"/>
      <c r="L14394" s="21"/>
      <c r="M14394" s="19"/>
      <c r="N14394" s="19"/>
    </row>
    <row r="14395" spans="8:14">
      <c r="H14395" s="18"/>
      <c r="I14395" s="20"/>
      <c r="K14395" s="21"/>
      <c r="L14395" s="21"/>
      <c r="M14395" s="19"/>
      <c r="N14395" s="19"/>
    </row>
    <row r="14396" spans="8:14">
      <c r="H14396" s="18"/>
      <c r="I14396" s="20"/>
      <c r="K14396" s="21"/>
      <c r="L14396" s="21"/>
      <c r="M14396" s="19"/>
      <c r="N14396" s="19"/>
    </row>
    <row r="14397" spans="8:14">
      <c r="H14397" s="18"/>
      <c r="I14397" s="20"/>
      <c r="K14397" s="21"/>
      <c r="L14397" s="21"/>
      <c r="M14397" s="19"/>
      <c r="N14397" s="19"/>
    </row>
    <row r="14398" spans="8:14">
      <c r="H14398" s="18"/>
      <c r="I14398" s="20"/>
      <c r="K14398" s="21"/>
      <c r="L14398" s="21"/>
      <c r="M14398" s="19"/>
      <c r="N14398" s="19"/>
    </row>
    <row r="14399" spans="8:14">
      <c r="H14399" s="18"/>
      <c r="I14399" s="20"/>
      <c r="K14399" s="21"/>
      <c r="L14399" s="21"/>
      <c r="M14399" s="19"/>
      <c r="N14399" s="19"/>
    </row>
    <row r="14400" spans="8:14">
      <c r="H14400" s="18"/>
      <c r="I14400" s="20"/>
      <c r="K14400" s="21"/>
      <c r="L14400" s="21"/>
      <c r="M14400" s="19"/>
      <c r="N14400" s="19"/>
    </row>
    <row r="14401" spans="8:14">
      <c r="H14401" s="18"/>
      <c r="I14401" s="20"/>
      <c r="K14401" s="21"/>
      <c r="L14401" s="21"/>
      <c r="M14401" s="19"/>
      <c r="N14401" s="19"/>
    </row>
    <row r="14402" spans="8:14">
      <c r="H14402" s="18"/>
      <c r="I14402" s="20"/>
      <c r="K14402" s="21"/>
      <c r="L14402" s="21"/>
      <c r="M14402" s="19"/>
      <c r="N14402" s="19"/>
    </row>
    <row r="14403" spans="8:14">
      <c r="H14403" s="18"/>
      <c r="I14403" s="20"/>
      <c r="K14403" s="21"/>
      <c r="L14403" s="21"/>
      <c r="M14403" s="19"/>
      <c r="N14403" s="19"/>
    </row>
    <row r="14404" spans="8:14">
      <c r="H14404" s="18"/>
      <c r="I14404" s="20"/>
      <c r="K14404" s="21"/>
      <c r="L14404" s="21"/>
      <c r="M14404" s="19"/>
      <c r="N14404" s="19"/>
    </row>
    <row r="14405" spans="8:14">
      <c r="H14405" s="18"/>
      <c r="I14405" s="20"/>
      <c r="K14405" s="21"/>
      <c r="L14405" s="21"/>
      <c r="M14405" s="19"/>
      <c r="N14405" s="19"/>
    </row>
    <row r="14406" spans="8:14">
      <c r="H14406" s="18"/>
      <c r="I14406" s="20"/>
      <c r="K14406" s="21"/>
      <c r="L14406" s="21"/>
      <c r="M14406" s="19"/>
      <c r="N14406" s="19"/>
    </row>
    <row r="14407" spans="8:14">
      <c r="H14407" s="18"/>
      <c r="I14407" s="20"/>
      <c r="K14407" s="21"/>
      <c r="L14407" s="21"/>
      <c r="M14407" s="19"/>
      <c r="N14407" s="19"/>
    </row>
    <row r="14408" spans="8:14">
      <c r="H14408" s="18"/>
      <c r="I14408" s="20"/>
      <c r="K14408" s="21"/>
      <c r="L14408" s="21"/>
      <c r="M14408" s="19"/>
      <c r="N14408" s="19"/>
    </row>
    <row r="14409" spans="8:14">
      <c r="H14409" s="18"/>
      <c r="I14409" s="20"/>
      <c r="K14409" s="21"/>
      <c r="L14409" s="21"/>
      <c r="M14409" s="19"/>
      <c r="N14409" s="19"/>
    </row>
    <row r="14410" spans="8:14">
      <c r="H14410" s="18"/>
      <c r="I14410" s="20"/>
      <c r="K14410" s="21"/>
      <c r="L14410" s="21"/>
      <c r="M14410" s="19"/>
      <c r="N14410" s="19"/>
    </row>
    <row r="14411" spans="8:14">
      <c r="H14411" s="18"/>
      <c r="I14411" s="20"/>
      <c r="K14411" s="21"/>
      <c r="L14411" s="21"/>
      <c r="M14411" s="19"/>
      <c r="N14411" s="19"/>
    </row>
    <row r="14412" spans="8:14">
      <c r="H14412" s="18"/>
      <c r="I14412" s="20"/>
      <c r="K14412" s="21"/>
      <c r="L14412" s="21"/>
      <c r="M14412" s="19"/>
      <c r="N14412" s="19"/>
    </row>
    <row r="14413" spans="8:14">
      <c r="H14413" s="18"/>
      <c r="I14413" s="20"/>
      <c r="K14413" s="21"/>
      <c r="L14413" s="21"/>
      <c r="M14413" s="19"/>
      <c r="N14413" s="19"/>
    </row>
    <row r="14414" spans="8:14">
      <c r="H14414" s="18"/>
      <c r="I14414" s="20"/>
      <c r="K14414" s="21"/>
      <c r="L14414" s="21"/>
      <c r="M14414" s="19"/>
      <c r="N14414" s="19"/>
    </row>
    <row r="14415" spans="8:14">
      <c r="H14415" s="18"/>
      <c r="I14415" s="20"/>
      <c r="K14415" s="21"/>
      <c r="L14415" s="21"/>
      <c r="M14415" s="19"/>
      <c r="N14415" s="19"/>
    </row>
    <row r="14416" spans="8:14">
      <c r="H14416" s="18"/>
      <c r="I14416" s="20"/>
      <c r="K14416" s="21"/>
      <c r="L14416" s="21"/>
      <c r="M14416" s="19"/>
      <c r="N14416" s="19"/>
    </row>
    <row r="14417" spans="8:14">
      <c r="H14417" s="18"/>
      <c r="I14417" s="20"/>
      <c r="K14417" s="21"/>
      <c r="L14417" s="21"/>
      <c r="M14417" s="19"/>
      <c r="N14417" s="19"/>
    </row>
    <row r="14418" spans="8:14">
      <c r="H14418" s="18"/>
      <c r="I14418" s="20"/>
      <c r="K14418" s="21"/>
      <c r="L14418" s="21"/>
      <c r="M14418" s="19"/>
      <c r="N14418" s="19"/>
    </row>
    <row r="14419" spans="8:14">
      <c r="H14419" s="18"/>
      <c r="I14419" s="20"/>
      <c r="K14419" s="21"/>
      <c r="L14419" s="21"/>
      <c r="M14419" s="19"/>
      <c r="N14419" s="19"/>
    </row>
    <row r="14420" spans="8:14">
      <c r="H14420" s="18"/>
      <c r="I14420" s="20"/>
      <c r="K14420" s="21"/>
      <c r="L14420" s="21"/>
      <c r="M14420" s="19"/>
      <c r="N14420" s="19"/>
    </row>
    <row r="14421" spans="8:14">
      <c r="H14421" s="18"/>
      <c r="I14421" s="20"/>
      <c r="K14421" s="21"/>
      <c r="L14421" s="21"/>
      <c r="M14421" s="19"/>
      <c r="N14421" s="19"/>
    </row>
    <row r="14422" spans="8:14">
      <c r="H14422" s="18"/>
      <c r="I14422" s="20"/>
      <c r="K14422" s="21"/>
      <c r="L14422" s="21"/>
      <c r="M14422" s="19"/>
      <c r="N14422" s="19"/>
    </row>
    <row r="14423" spans="8:14">
      <c r="H14423" s="18"/>
      <c r="I14423" s="20"/>
      <c r="K14423" s="21"/>
      <c r="L14423" s="21"/>
      <c r="M14423" s="19"/>
      <c r="N14423" s="19"/>
    </row>
    <row r="14424" spans="8:14">
      <c r="H14424" s="18"/>
      <c r="I14424" s="20"/>
      <c r="K14424" s="21"/>
      <c r="L14424" s="21"/>
      <c r="M14424" s="19"/>
      <c r="N14424" s="19"/>
    </row>
    <row r="14425" spans="8:14">
      <c r="H14425" s="18"/>
      <c r="I14425" s="20"/>
      <c r="K14425" s="21"/>
      <c r="L14425" s="21"/>
      <c r="M14425" s="19"/>
      <c r="N14425" s="19"/>
    </row>
    <row r="14426" spans="8:14">
      <c r="H14426" s="18"/>
      <c r="I14426" s="20"/>
      <c r="K14426" s="21"/>
      <c r="L14426" s="21"/>
      <c r="M14426" s="19"/>
      <c r="N14426" s="19"/>
    </row>
    <row r="14427" spans="8:14">
      <c r="H14427" s="18"/>
      <c r="I14427" s="20"/>
      <c r="K14427" s="21"/>
      <c r="L14427" s="21"/>
      <c r="M14427" s="19"/>
      <c r="N14427" s="19"/>
    </row>
    <row r="14428" spans="8:14">
      <c r="H14428" s="18"/>
      <c r="I14428" s="20"/>
      <c r="K14428" s="21"/>
      <c r="L14428" s="21"/>
      <c r="M14428" s="19"/>
      <c r="N14428" s="19"/>
    </row>
    <row r="14429" spans="8:14">
      <c r="H14429" s="18"/>
      <c r="I14429" s="20"/>
      <c r="K14429" s="21"/>
      <c r="L14429" s="21"/>
      <c r="M14429" s="19"/>
      <c r="N14429" s="19"/>
    </row>
    <row r="14430" spans="8:14">
      <c r="H14430" s="18"/>
      <c r="I14430" s="20"/>
      <c r="K14430" s="21"/>
      <c r="L14430" s="21"/>
      <c r="M14430" s="19"/>
      <c r="N14430" s="19"/>
    </row>
    <row r="14431" spans="8:14">
      <c r="H14431" s="18"/>
      <c r="I14431" s="20"/>
      <c r="K14431" s="21"/>
      <c r="L14431" s="21"/>
      <c r="M14431" s="19"/>
      <c r="N14431" s="19"/>
    </row>
    <row r="14432" spans="8:14">
      <c r="H14432" s="18"/>
      <c r="I14432" s="20"/>
      <c r="K14432" s="21"/>
      <c r="L14432" s="21"/>
      <c r="M14432" s="19"/>
      <c r="N14432" s="19"/>
    </row>
    <row r="14433" spans="8:14">
      <c r="H14433" s="18"/>
      <c r="I14433" s="20"/>
      <c r="K14433" s="21"/>
      <c r="L14433" s="21"/>
      <c r="M14433" s="19"/>
      <c r="N14433" s="19"/>
    </row>
    <row r="14434" spans="8:14">
      <c r="H14434" s="18"/>
      <c r="I14434" s="20"/>
      <c r="K14434" s="21"/>
      <c r="L14434" s="21"/>
      <c r="M14434" s="19"/>
      <c r="N14434" s="19"/>
    </row>
    <row r="14435" spans="8:14">
      <c r="H14435" s="18"/>
      <c r="I14435" s="20"/>
      <c r="K14435" s="21"/>
      <c r="L14435" s="21"/>
      <c r="M14435" s="19"/>
      <c r="N14435" s="19"/>
    </row>
    <row r="14436" spans="8:14">
      <c r="H14436" s="18"/>
      <c r="I14436" s="20"/>
      <c r="K14436" s="21"/>
      <c r="L14436" s="21"/>
      <c r="M14436" s="19"/>
      <c r="N14436" s="19"/>
    </row>
    <row r="14437" spans="8:14">
      <c r="H14437" s="18"/>
      <c r="I14437" s="20"/>
      <c r="K14437" s="21"/>
      <c r="L14437" s="21"/>
      <c r="M14437" s="19"/>
      <c r="N14437" s="19"/>
    </row>
    <row r="14438" spans="8:14">
      <c r="H14438" s="18"/>
      <c r="I14438" s="20"/>
      <c r="K14438" s="21"/>
      <c r="L14438" s="21"/>
      <c r="M14438" s="19"/>
      <c r="N14438" s="19"/>
    </row>
    <row r="14439" spans="8:14">
      <c r="H14439" s="18"/>
      <c r="I14439" s="20"/>
      <c r="K14439" s="21"/>
      <c r="L14439" s="21"/>
      <c r="M14439" s="19"/>
      <c r="N14439" s="19"/>
    </row>
    <row r="14440" spans="8:14">
      <c r="H14440" s="18"/>
      <c r="I14440" s="20"/>
      <c r="K14440" s="21"/>
      <c r="L14440" s="21"/>
      <c r="M14440" s="19"/>
      <c r="N14440" s="19"/>
    </row>
    <row r="14441" spans="8:14">
      <c r="H14441" s="18"/>
      <c r="I14441" s="20"/>
      <c r="K14441" s="21"/>
      <c r="L14441" s="21"/>
      <c r="M14441" s="19"/>
      <c r="N14441" s="19"/>
    </row>
    <row r="14442" spans="8:14">
      <c r="H14442" s="18"/>
      <c r="I14442" s="20"/>
      <c r="K14442" s="21"/>
      <c r="L14442" s="21"/>
      <c r="M14442" s="19"/>
      <c r="N14442" s="19"/>
    </row>
    <row r="14443" spans="8:14">
      <c r="H14443" s="18"/>
      <c r="I14443" s="20"/>
      <c r="K14443" s="21"/>
      <c r="L14443" s="21"/>
      <c r="M14443" s="19"/>
      <c r="N14443" s="19"/>
    </row>
    <row r="14444" spans="8:14">
      <c r="H14444" s="18"/>
      <c r="I14444" s="20"/>
      <c r="K14444" s="21"/>
      <c r="L14444" s="21"/>
      <c r="M14444" s="19"/>
      <c r="N14444" s="19"/>
    </row>
    <row r="14445" spans="8:14">
      <c r="H14445" s="18"/>
      <c r="I14445" s="20"/>
      <c r="K14445" s="21"/>
      <c r="L14445" s="21"/>
      <c r="M14445" s="19"/>
      <c r="N14445" s="19"/>
    </row>
    <row r="14446" spans="8:14">
      <c r="H14446" s="18"/>
      <c r="I14446" s="20"/>
      <c r="K14446" s="21"/>
      <c r="L14446" s="21"/>
      <c r="M14446" s="19"/>
      <c r="N14446" s="19"/>
    </row>
    <row r="14447" spans="8:14">
      <c r="H14447" s="18"/>
      <c r="I14447" s="20"/>
      <c r="K14447" s="21"/>
      <c r="L14447" s="21"/>
      <c r="M14447" s="19"/>
      <c r="N14447" s="19"/>
    </row>
    <row r="14448" spans="8:14">
      <c r="H14448" s="18"/>
      <c r="I14448" s="20"/>
      <c r="K14448" s="21"/>
      <c r="L14448" s="21"/>
      <c r="M14448" s="19"/>
      <c r="N14448" s="19"/>
    </row>
    <row r="14449" spans="8:14">
      <c r="H14449" s="18"/>
      <c r="I14449" s="20"/>
      <c r="K14449" s="21"/>
      <c r="L14449" s="21"/>
      <c r="M14449" s="19"/>
      <c r="N14449" s="19"/>
    </row>
    <row r="14450" spans="8:14">
      <c r="H14450" s="18"/>
      <c r="I14450" s="20"/>
      <c r="K14450" s="21"/>
      <c r="L14450" s="21"/>
      <c r="M14450" s="19"/>
      <c r="N14450" s="19"/>
    </row>
    <row r="14451" spans="8:14">
      <c r="H14451" s="18"/>
      <c r="I14451" s="20"/>
      <c r="K14451" s="21"/>
      <c r="L14451" s="21"/>
      <c r="M14451" s="19"/>
      <c r="N14451" s="19"/>
    </row>
    <row r="14452" spans="8:14">
      <c r="H14452" s="18"/>
      <c r="I14452" s="20"/>
      <c r="K14452" s="21"/>
      <c r="L14452" s="21"/>
      <c r="M14452" s="19"/>
      <c r="N14452" s="19"/>
    </row>
    <row r="14453" spans="8:14">
      <c r="H14453" s="18"/>
      <c r="I14453" s="20"/>
      <c r="K14453" s="21"/>
      <c r="L14453" s="21"/>
      <c r="M14453" s="19"/>
      <c r="N14453" s="19"/>
    </row>
    <row r="14454" spans="8:14">
      <c r="H14454" s="18"/>
      <c r="I14454" s="20"/>
      <c r="K14454" s="21"/>
      <c r="L14454" s="21"/>
      <c r="M14454" s="19"/>
      <c r="N14454" s="19"/>
    </row>
    <row r="14455" spans="8:14">
      <c r="H14455" s="18"/>
      <c r="I14455" s="20"/>
      <c r="K14455" s="21"/>
      <c r="L14455" s="21"/>
      <c r="M14455" s="19"/>
      <c r="N14455" s="19"/>
    </row>
    <row r="14456" spans="8:14">
      <c r="H14456" s="18"/>
      <c r="I14456" s="20"/>
      <c r="K14456" s="21"/>
      <c r="L14456" s="21"/>
      <c r="M14456" s="19"/>
      <c r="N14456" s="19"/>
    </row>
    <row r="14457" spans="8:14">
      <c r="H14457" s="18"/>
      <c r="I14457" s="20"/>
      <c r="K14457" s="21"/>
      <c r="L14457" s="21"/>
      <c r="M14457" s="19"/>
      <c r="N14457" s="19"/>
    </row>
    <row r="14458" spans="8:14">
      <c r="H14458" s="18"/>
      <c r="I14458" s="20"/>
      <c r="K14458" s="21"/>
      <c r="L14458" s="21"/>
      <c r="M14458" s="19"/>
      <c r="N14458" s="19"/>
    </row>
    <row r="14459" spans="8:14">
      <c r="H14459" s="18"/>
      <c r="I14459" s="20"/>
      <c r="K14459" s="21"/>
      <c r="L14459" s="21"/>
      <c r="M14459" s="19"/>
      <c r="N14459" s="19"/>
    </row>
    <row r="14460" spans="8:14">
      <c r="H14460" s="18"/>
      <c r="I14460" s="20"/>
      <c r="K14460" s="21"/>
      <c r="L14460" s="21"/>
      <c r="M14460" s="19"/>
      <c r="N14460" s="19"/>
    </row>
    <row r="14461" spans="8:14">
      <c r="H14461" s="18"/>
      <c r="I14461" s="20"/>
      <c r="K14461" s="21"/>
      <c r="L14461" s="21"/>
      <c r="M14461" s="19"/>
      <c r="N14461" s="19"/>
    </row>
    <row r="14462" spans="8:14">
      <c r="H14462" s="18"/>
      <c r="I14462" s="20"/>
      <c r="K14462" s="21"/>
      <c r="L14462" s="21"/>
      <c r="M14462" s="19"/>
      <c r="N14462" s="19"/>
    </row>
    <row r="14463" spans="8:14">
      <c r="H14463" s="18"/>
      <c r="I14463" s="20"/>
      <c r="K14463" s="21"/>
      <c r="L14463" s="21"/>
      <c r="M14463" s="19"/>
      <c r="N14463" s="19"/>
    </row>
    <row r="14464" spans="8:14">
      <c r="H14464" s="18"/>
      <c r="I14464" s="20"/>
      <c r="K14464" s="21"/>
      <c r="L14464" s="21"/>
      <c r="M14464" s="19"/>
      <c r="N14464" s="19"/>
    </row>
    <row r="14465" spans="8:14">
      <c r="H14465" s="18"/>
      <c r="I14465" s="20"/>
      <c r="K14465" s="21"/>
      <c r="L14465" s="21"/>
      <c r="M14465" s="19"/>
      <c r="N14465" s="19"/>
    </row>
    <row r="14466" spans="8:14">
      <c r="H14466" s="18"/>
      <c r="I14466" s="20"/>
      <c r="K14466" s="21"/>
      <c r="L14466" s="21"/>
      <c r="M14466" s="19"/>
      <c r="N14466" s="19"/>
    </row>
    <row r="14467" spans="8:14">
      <c r="H14467" s="18"/>
      <c r="I14467" s="20"/>
      <c r="K14467" s="21"/>
      <c r="L14467" s="21"/>
      <c r="M14467" s="19"/>
      <c r="N14467" s="19"/>
    </row>
    <row r="14468" spans="8:14">
      <c r="H14468" s="18"/>
      <c r="I14468" s="20"/>
      <c r="K14468" s="21"/>
      <c r="L14468" s="21"/>
      <c r="M14468" s="19"/>
      <c r="N14468" s="19"/>
    </row>
    <row r="14469" spans="8:14">
      <c r="H14469" s="18"/>
      <c r="I14469" s="20"/>
      <c r="K14469" s="21"/>
      <c r="L14469" s="21"/>
      <c r="M14469" s="19"/>
      <c r="N14469" s="19"/>
    </row>
    <row r="14470" spans="8:14">
      <c r="H14470" s="18"/>
      <c r="I14470" s="20"/>
      <c r="K14470" s="21"/>
      <c r="L14470" s="21"/>
      <c r="M14470" s="19"/>
      <c r="N14470" s="19"/>
    </row>
    <row r="14471" spans="8:14">
      <c r="H14471" s="18"/>
      <c r="I14471" s="20"/>
      <c r="K14471" s="21"/>
      <c r="L14471" s="21"/>
      <c r="M14471" s="19"/>
      <c r="N14471" s="19"/>
    </row>
    <row r="14472" spans="8:14">
      <c r="H14472" s="18"/>
      <c r="I14472" s="20"/>
      <c r="K14472" s="21"/>
      <c r="L14472" s="21"/>
      <c r="M14472" s="19"/>
      <c r="N14472" s="19"/>
    </row>
    <row r="14473" spans="8:14">
      <c r="H14473" s="18"/>
      <c r="I14473" s="20"/>
      <c r="K14473" s="21"/>
      <c r="L14473" s="21"/>
      <c r="M14473" s="19"/>
      <c r="N14473" s="19"/>
    </row>
    <row r="14474" spans="8:14">
      <c r="H14474" s="18"/>
      <c r="I14474" s="20"/>
      <c r="K14474" s="21"/>
      <c r="L14474" s="21"/>
      <c r="M14474" s="19"/>
      <c r="N14474" s="19"/>
    </row>
    <row r="14475" spans="8:14">
      <c r="H14475" s="18"/>
      <c r="I14475" s="20"/>
      <c r="K14475" s="21"/>
      <c r="L14475" s="21"/>
      <c r="M14475" s="19"/>
      <c r="N14475" s="19"/>
    </row>
    <row r="14476" spans="8:14">
      <c r="H14476" s="18"/>
      <c r="I14476" s="20"/>
      <c r="K14476" s="21"/>
      <c r="L14476" s="21"/>
      <c r="M14476" s="19"/>
      <c r="N14476" s="19"/>
    </row>
    <row r="14477" spans="8:14">
      <c r="H14477" s="18"/>
      <c r="I14477" s="20"/>
      <c r="K14477" s="21"/>
      <c r="L14477" s="21"/>
      <c r="M14477" s="19"/>
      <c r="N14477" s="19"/>
    </row>
    <row r="14478" spans="8:14">
      <c r="H14478" s="18"/>
      <c r="I14478" s="20"/>
      <c r="K14478" s="21"/>
      <c r="L14478" s="21"/>
      <c r="M14478" s="19"/>
      <c r="N14478" s="19"/>
    </row>
    <row r="14479" spans="8:14">
      <c r="H14479" s="18"/>
      <c r="I14479" s="20"/>
      <c r="K14479" s="21"/>
      <c r="L14479" s="21"/>
      <c r="M14479" s="19"/>
      <c r="N14479" s="19"/>
    </row>
    <row r="14480" spans="8:14">
      <c r="H14480" s="18"/>
      <c r="I14480" s="20"/>
      <c r="K14480" s="21"/>
      <c r="L14480" s="21"/>
      <c r="M14480" s="19"/>
      <c r="N14480" s="19"/>
    </row>
    <row r="14481" spans="8:14">
      <c r="H14481" s="18"/>
      <c r="I14481" s="20"/>
      <c r="K14481" s="21"/>
      <c r="L14481" s="21"/>
      <c r="M14481" s="19"/>
      <c r="N14481" s="19"/>
    </row>
    <row r="14482" spans="8:14">
      <c r="H14482" s="18"/>
      <c r="I14482" s="20"/>
      <c r="K14482" s="21"/>
      <c r="L14482" s="21"/>
      <c r="M14482" s="19"/>
      <c r="N14482" s="19"/>
    </row>
    <row r="14483" spans="8:14">
      <c r="H14483" s="18"/>
      <c r="I14483" s="20"/>
      <c r="K14483" s="21"/>
      <c r="L14483" s="21"/>
      <c r="M14483" s="19"/>
      <c r="N14483" s="19"/>
    </row>
    <row r="14484" spans="8:14">
      <c r="H14484" s="18"/>
      <c r="I14484" s="20"/>
      <c r="K14484" s="21"/>
      <c r="L14484" s="21"/>
      <c r="M14484" s="19"/>
      <c r="N14484" s="19"/>
    </row>
    <row r="14485" spans="8:14">
      <c r="H14485" s="18"/>
      <c r="I14485" s="20"/>
      <c r="K14485" s="21"/>
      <c r="L14485" s="21"/>
      <c r="M14485" s="19"/>
      <c r="N14485" s="19"/>
    </row>
    <row r="14486" spans="8:14">
      <c r="H14486" s="18"/>
      <c r="I14486" s="20"/>
      <c r="K14486" s="21"/>
      <c r="L14486" s="21"/>
      <c r="M14486" s="19"/>
      <c r="N14486" s="19"/>
    </row>
    <row r="14487" spans="8:14">
      <c r="H14487" s="18"/>
      <c r="I14487" s="20"/>
      <c r="K14487" s="21"/>
      <c r="L14487" s="21"/>
      <c r="M14487" s="19"/>
      <c r="N14487" s="19"/>
    </row>
    <row r="14488" spans="8:14">
      <c r="H14488" s="18"/>
      <c r="I14488" s="20"/>
      <c r="K14488" s="21"/>
      <c r="L14488" s="21"/>
      <c r="M14488" s="19"/>
      <c r="N14488" s="19"/>
    </row>
    <row r="14489" spans="8:14">
      <c r="H14489" s="18"/>
      <c r="I14489" s="20"/>
      <c r="K14489" s="21"/>
      <c r="L14489" s="21"/>
      <c r="M14489" s="19"/>
      <c r="N14489" s="19"/>
    </row>
    <row r="14490" spans="8:14">
      <c r="H14490" s="18"/>
      <c r="I14490" s="20"/>
      <c r="K14490" s="21"/>
      <c r="L14490" s="21"/>
      <c r="M14490" s="19"/>
      <c r="N14490" s="19"/>
    </row>
    <row r="14491" spans="8:14">
      <c r="H14491" s="18"/>
      <c r="I14491" s="20"/>
      <c r="K14491" s="21"/>
      <c r="L14491" s="21"/>
      <c r="M14491" s="19"/>
      <c r="N14491" s="19"/>
    </row>
    <row r="14492" spans="8:14">
      <c r="H14492" s="18"/>
      <c r="I14492" s="20"/>
      <c r="K14492" s="21"/>
      <c r="L14492" s="21"/>
      <c r="M14492" s="19"/>
      <c r="N14492" s="19"/>
    </row>
    <row r="14493" spans="8:14">
      <c r="H14493" s="18"/>
      <c r="I14493" s="20"/>
      <c r="K14493" s="21"/>
      <c r="L14493" s="21"/>
      <c r="M14493" s="19"/>
      <c r="N14493" s="19"/>
    </row>
    <row r="14494" spans="8:14">
      <c r="H14494" s="18"/>
      <c r="I14494" s="20"/>
      <c r="K14494" s="21"/>
      <c r="L14494" s="21"/>
      <c r="M14494" s="19"/>
      <c r="N14494" s="19"/>
    </row>
    <row r="14495" spans="8:14">
      <c r="H14495" s="18"/>
      <c r="I14495" s="20"/>
      <c r="K14495" s="21"/>
      <c r="L14495" s="21"/>
      <c r="M14495" s="19"/>
      <c r="N14495" s="19"/>
    </row>
    <row r="14496" spans="8:14">
      <c r="H14496" s="18"/>
      <c r="I14496" s="20"/>
      <c r="K14496" s="21"/>
      <c r="L14496" s="21"/>
      <c r="M14496" s="19"/>
      <c r="N14496" s="19"/>
    </row>
    <row r="14497" spans="8:14">
      <c r="H14497" s="18"/>
      <c r="I14497" s="20"/>
      <c r="K14497" s="21"/>
      <c r="L14497" s="21"/>
      <c r="M14497" s="19"/>
      <c r="N14497" s="19"/>
    </row>
    <row r="14498" spans="8:14">
      <c r="H14498" s="18"/>
      <c r="I14498" s="20"/>
      <c r="K14498" s="21"/>
      <c r="L14498" s="21"/>
      <c r="M14498" s="19"/>
      <c r="N14498" s="19"/>
    </row>
    <row r="14499" spans="8:14">
      <c r="H14499" s="18"/>
      <c r="I14499" s="20"/>
      <c r="K14499" s="21"/>
      <c r="L14499" s="21"/>
      <c r="M14499" s="19"/>
      <c r="N14499" s="19"/>
    </row>
    <row r="14500" spans="8:14">
      <c r="H14500" s="18"/>
      <c r="I14500" s="20"/>
      <c r="K14500" s="21"/>
      <c r="L14500" s="21"/>
      <c r="M14500" s="19"/>
      <c r="N14500" s="19"/>
    </row>
    <row r="14501" spans="8:14">
      <c r="H14501" s="18"/>
      <c r="I14501" s="20"/>
      <c r="K14501" s="21"/>
      <c r="L14501" s="21"/>
      <c r="M14501" s="19"/>
      <c r="N14501" s="19"/>
    </row>
    <row r="14502" spans="8:14">
      <c r="H14502" s="18"/>
      <c r="I14502" s="20"/>
      <c r="K14502" s="21"/>
      <c r="L14502" s="21"/>
      <c r="M14502" s="19"/>
      <c r="N14502" s="19"/>
    </row>
    <row r="14503" spans="8:14">
      <c r="H14503" s="18"/>
      <c r="I14503" s="20"/>
      <c r="K14503" s="21"/>
      <c r="L14503" s="21"/>
      <c r="M14503" s="19"/>
      <c r="N14503" s="19"/>
    </row>
    <row r="14504" spans="8:14">
      <c r="H14504" s="18"/>
      <c r="I14504" s="20"/>
      <c r="K14504" s="21"/>
      <c r="L14504" s="21"/>
      <c r="M14504" s="19"/>
      <c r="N14504" s="19"/>
    </row>
    <row r="14505" spans="8:14">
      <c r="H14505" s="18"/>
      <c r="I14505" s="20"/>
      <c r="K14505" s="21"/>
      <c r="L14505" s="21"/>
      <c r="M14505" s="19"/>
      <c r="N14505" s="19"/>
    </row>
    <row r="14506" spans="8:14">
      <c r="H14506" s="18"/>
      <c r="I14506" s="20"/>
      <c r="K14506" s="21"/>
      <c r="L14506" s="21"/>
      <c r="M14506" s="19"/>
      <c r="N14506" s="19"/>
    </row>
    <row r="14507" spans="8:14">
      <c r="H14507" s="18"/>
      <c r="I14507" s="20"/>
      <c r="K14507" s="21"/>
      <c r="L14507" s="21"/>
      <c r="M14507" s="19"/>
      <c r="N14507" s="19"/>
    </row>
    <row r="14508" spans="8:14">
      <c r="H14508" s="18"/>
      <c r="I14508" s="20"/>
      <c r="K14508" s="21"/>
      <c r="L14508" s="21"/>
      <c r="M14508" s="19"/>
      <c r="N14508" s="19"/>
    </row>
    <row r="14509" spans="8:14">
      <c r="H14509" s="18"/>
      <c r="I14509" s="20"/>
      <c r="K14509" s="21"/>
      <c r="L14509" s="21"/>
      <c r="M14509" s="19"/>
      <c r="N14509" s="19"/>
    </row>
    <row r="14510" spans="8:14">
      <c r="H14510" s="18"/>
      <c r="I14510" s="20"/>
      <c r="K14510" s="21"/>
      <c r="L14510" s="21"/>
      <c r="M14510" s="19"/>
      <c r="N14510" s="19"/>
    </row>
    <row r="14511" spans="8:14">
      <c r="H14511" s="18"/>
      <c r="I14511" s="20"/>
      <c r="K14511" s="21"/>
      <c r="L14511" s="21"/>
      <c r="M14511" s="19"/>
      <c r="N14511" s="19"/>
    </row>
    <row r="14512" spans="8:14">
      <c r="H14512" s="18"/>
      <c r="I14512" s="20"/>
      <c r="K14512" s="21"/>
      <c r="L14512" s="21"/>
      <c r="M14512" s="19"/>
      <c r="N14512" s="19"/>
    </row>
    <row r="14513" spans="8:14">
      <c r="H14513" s="18"/>
      <c r="I14513" s="20"/>
      <c r="K14513" s="21"/>
      <c r="L14513" s="21"/>
      <c r="M14513" s="19"/>
      <c r="N14513" s="19"/>
    </row>
    <row r="14514" spans="8:14">
      <c r="H14514" s="18"/>
      <c r="I14514" s="20"/>
      <c r="K14514" s="21"/>
      <c r="L14514" s="21"/>
      <c r="M14514" s="19"/>
      <c r="N14514" s="19"/>
    </row>
    <row r="14515" spans="8:14">
      <c r="H14515" s="18"/>
      <c r="I14515" s="20"/>
      <c r="K14515" s="21"/>
      <c r="L14515" s="21"/>
      <c r="M14515" s="19"/>
      <c r="N14515" s="19"/>
    </row>
    <row r="14516" spans="8:14">
      <c r="H14516" s="18"/>
      <c r="I14516" s="20"/>
      <c r="K14516" s="21"/>
      <c r="L14516" s="21"/>
      <c r="M14516" s="19"/>
      <c r="N14516" s="19"/>
    </row>
    <row r="14517" spans="8:14">
      <c r="H14517" s="18"/>
      <c r="I14517" s="20"/>
      <c r="K14517" s="21"/>
      <c r="L14517" s="21"/>
      <c r="M14517" s="19"/>
      <c r="N14517" s="19"/>
    </row>
    <row r="14518" spans="8:14">
      <c r="H14518" s="18"/>
      <c r="I14518" s="20"/>
      <c r="K14518" s="21"/>
      <c r="L14518" s="21"/>
      <c r="M14518" s="19"/>
      <c r="N14518" s="19"/>
    </row>
    <row r="14519" spans="8:14">
      <c r="H14519" s="18"/>
      <c r="I14519" s="20"/>
      <c r="K14519" s="21"/>
      <c r="L14519" s="21"/>
      <c r="M14519" s="19"/>
      <c r="N14519" s="19"/>
    </row>
    <row r="14520" spans="8:14">
      <c r="H14520" s="18"/>
      <c r="I14520" s="20"/>
      <c r="K14520" s="21"/>
      <c r="L14520" s="21"/>
      <c r="M14520" s="19"/>
      <c r="N14520" s="19"/>
    </row>
    <row r="14521" spans="8:14">
      <c r="H14521" s="18"/>
      <c r="I14521" s="20"/>
      <c r="K14521" s="21"/>
      <c r="L14521" s="21"/>
      <c r="M14521" s="19"/>
      <c r="N14521" s="19"/>
    </row>
    <row r="14522" spans="8:14">
      <c r="H14522" s="18"/>
      <c r="I14522" s="20"/>
      <c r="K14522" s="21"/>
      <c r="L14522" s="21"/>
      <c r="M14522" s="19"/>
      <c r="N14522" s="19"/>
    </row>
    <row r="14523" spans="8:14">
      <c r="H14523" s="18"/>
      <c r="I14523" s="20"/>
      <c r="K14523" s="21"/>
      <c r="L14523" s="21"/>
      <c r="M14523" s="19"/>
      <c r="N14523" s="19"/>
    </row>
    <row r="14524" spans="8:14">
      <c r="H14524" s="18"/>
      <c r="I14524" s="20"/>
      <c r="K14524" s="21"/>
      <c r="L14524" s="21"/>
      <c r="M14524" s="19"/>
      <c r="N14524" s="19"/>
    </row>
    <row r="14525" spans="8:14">
      <c r="H14525" s="18"/>
      <c r="I14525" s="20"/>
      <c r="K14525" s="21"/>
      <c r="L14525" s="21"/>
      <c r="M14525" s="19"/>
      <c r="N14525" s="19"/>
    </row>
    <row r="14526" spans="8:14">
      <c r="H14526" s="18"/>
      <c r="I14526" s="20"/>
      <c r="K14526" s="21"/>
      <c r="L14526" s="21"/>
      <c r="M14526" s="19"/>
      <c r="N14526" s="19"/>
    </row>
    <row r="14527" spans="8:14">
      <c r="H14527" s="18"/>
      <c r="I14527" s="20"/>
      <c r="K14527" s="21"/>
      <c r="L14527" s="21"/>
      <c r="M14527" s="19"/>
      <c r="N14527" s="19"/>
    </row>
    <row r="14528" spans="8:14">
      <c r="H14528" s="18"/>
      <c r="I14528" s="20"/>
      <c r="K14528" s="21"/>
      <c r="L14528" s="21"/>
      <c r="M14528" s="19"/>
      <c r="N14528" s="19"/>
    </row>
    <row r="14529" spans="8:14">
      <c r="H14529" s="18"/>
      <c r="I14529" s="20"/>
      <c r="K14529" s="21"/>
      <c r="L14529" s="21"/>
      <c r="M14529" s="19"/>
      <c r="N14529" s="19"/>
    </row>
    <row r="14530" spans="8:14">
      <c r="H14530" s="18"/>
      <c r="I14530" s="20"/>
      <c r="K14530" s="21"/>
      <c r="L14530" s="21"/>
      <c r="M14530" s="19"/>
      <c r="N14530" s="19"/>
    </row>
    <row r="14531" spans="8:14">
      <c r="H14531" s="18"/>
      <c r="I14531" s="20"/>
      <c r="K14531" s="21"/>
      <c r="L14531" s="21"/>
      <c r="M14531" s="19"/>
      <c r="N14531" s="19"/>
    </row>
    <row r="14532" spans="8:14">
      <c r="H14532" s="18"/>
      <c r="I14532" s="20"/>
      <c r="K14532" s="21"/>
      <c r="L14532" s="21"/>
      <c r="M14532" s="19"/>
      <c r="N14532" s="19"/>
    </row>
    <row r="14533" spans="8:14">
      <c r="H14533" s="18"/>
      <c r="I14533" s="20"/>
      <c r="K14533" s="21"/>
      <c r="L14533" s="21"/>
      <c r="M14533" s="19"/>
      <c r="N14533" s="19"/>
    </row>
    <row r="14534" spans="8:14">
      <c r="H14534" s="18"/>
      <c r="I14534" s="20"/>
      <c r="K14534" s="21"/>
      <c r="L14534" s="21"/>
      <c r="M14534" s="19"/>
      <c r="N14534" s="19"/>
    </row>
    <row r="14535" spans="8:14">
      <c r="H14535" s="18"/>
      <c r="I14535" s="20"/>
      <c r="K14535" s="21"/>
      <c r="L14535" s="21"/>
      <c r="M14535" s="19"/>
      <c r="N14535" s="19"/>
    </row>
    <row r="14536" spans="8:14">
      <c r="H14536" s="18"/>
      <c r="I14536" s="20"/>
      <c r="K14536" s="21"/>
      <c r="L14536" s="21"/>
      <c r="M14536" s="19"/>
      <c r="N14536" s="19"/>
    </row>
    <row r="14537" spans="8:14">
      <c r="H14537" s="18"/>
      <c r="I14537" s="20"/>
      <c r="K14537" s="21"/>
      <c r="L14537" s="21"/>
      <c r="M14537" s="19"/>
      <c r="N14537" s="19"/>
    </row>
    <row r="14538" spans="8:14">
      <c r="H14538" s="18"/>
      <c r="I14538" s="20"/>
      <c r="K14538" s="21"/>
      <c r="L14538" s="21"/>
      <c r="M14538" s="19"/>
      <c r="N14538" s="19"/>
    </row>
    <row r="14539" spans="8:14">
      <c r="H14539" s="18"/>
      <c r="I14539" s="20"/>
      <c r="K14539" s="21"/>
      <c r="L14539" s="21"/>
      <c r="M14539" s="19"/>
      <c r="N14539" s="19"/>
    </row>
    <row r="14540" spans="8:14">
      <c r="H14540" s="18"/>
      <c r="I14540" s="20"/>
      <c r="K14540" s="21"/>
      <c r="L14540" s="21"/>
      <c r="M14540" s="19"/>
      <c r="N14540" s="19"/>
    </row>
    <row r="14541" spans="8:14">
      <c r="H14541" s="18"/>
      <c r="I14541" s="20"/>
      <c r="K14541" s="21"/>
      <c r="L14541" s="21"/>
      <c r="M14541" s="19"/>
      <c r="N14541" s="19"/>
    </row>
    <row r="14542" spans="8:14">
      <c r="H14542" s="18"/>
      <c r="I14542" s="20"/>
      <c r="K14542" s="21"/>
      <c r="L14542" s="21"/>
      <c r="M14542" s="19"/>
      <c r="N14542" s="19"/>
    </row>
    <row r="14543" spans="8:14">
      <c r="H14543" s="18"/>
      <c r="I14543" s="20"/>
      <c r="K14543" s="21"/>
      <c r="L14543" s="21"/>
      <c r="M14543" s="19"/>
      <c r="N14543" s="19"/>
    </row>
    <row r="14544" spans="8:14">
      <c r="H14544" s="18"/>
      <c r="I14544" s="20"/>
      <c r="K14544" s="21"/>
      <c r="L14544" s="21"/>
      <c r="M14544" s="19"/>
      <c r="N14544" s="19"/>
    </row>
    <row r="14545" spans="8:14">
      <c r="H14545" s="18"/>
      <c r="I14545" s="20"/>
      <c r="K14545" s="21"/>
      <c r="L14545" s="21"/>
      <c r="M14545" s="19"/>
      <c r="N14545" s="19"/>
    </row>
    <row r="14546" spans="8:14">
      <c r="H14546" s="18"/>
      <c r="I14546" s="20"/>
      <c r="K14546" s="21"/>
      <c r="L14546" s="21"/>
      <c r="M14546" s="19"/>
      <c r="N14546" s="19"/>
    </row>
    <row r="14547" spans="8:14">
      <c r="H14547" s="18"/>
      <c r="I14547" s="20"/>
      <c r="K14547" s="21"/>
      <c r="L14547" s="21"/>
      <c r="M14547" s="19"/>
      <c r="N14547" s="19"/>
    </row>
    <row r="14548" spans="8:14">
      <c r="H14548" s="18"/>
      <c r="I14548" s="20"/>
      <c r="K14548" s="21"/>
      <c r="L14548" s="21"/>
      <c r="M14548" s="19"/>
      <c r="N14548" s="19"/>
    </row>
    <row r="14549" spans="8:14">
      <c r="H14549" s="18"/>
      <c r="I14549" s="20"/>
      <c r="K14549" s="21"/>
      <c r="L14549" s="21"/>
      <c r="M14549" s="19"/>
      <c r="N14549" s="19"/>
    </row>
    <row r="14550" spans="8:14">
      <c r="H14550" s="18"/>
      <c r="I14550" s="20"/>
      <c r="K14550" s="21"/>
      <c r="L14550" s="21"/>
      <c r="M14550" s="19"/>
      <c r="N14550" s="19"/>
    </row>
    <row r="14551" spans="8:14">
      <c r="H14551" s="18"/>
      <c r="I14551" s="20"/>
      <c r="K14551" s="21"/>
      <c r="L14551" s="21"/>
      <c r="M14551" s="19"/>
      <c r="N14551" s="19"/>
    </row>
    <row r="14552" spans="8:14">
      <c r="H14552" s="18"/>
      <c r="I14552" s="20"/>
      <c r="K14552" s="21"/>
      <c r="L14552" s="21"/>
      <c r="M14552" s="19"/>
      <c r="N14552" s="19"/>
    </row>
    <row r="14553" spans="8:14">
      <c r="H14553" s="18"/>
      <c r="I14553" s="20"/>
      <c r="K14553" s="21"/>
      <c r="L14553" s="21"/>
      <c r="M14553" s="19"/>
      <c r="N14553" s="19"/>
    </row>
    <row r="14554" spans="8:14">
      <c r="H14554" s="18"/>
      <c r="I14554" s="20"/>
      <c r="K14554" s="21"/>
      <c r="L14554" s="21"/>
      <c r="M14554" s="19"/>
      <c r="N14554" s="19"/>
    </row>
    <row r="14555" spans="8:14">
      <c r="H14555" s="18"/>
      <c r="I14555" s="20"/>
      <c r="K14555" s="21"/>
      <c r="L14555" s="21"/>
      <c r="M14555" s="19"/>
      <c r="N14555" s="19"/>
    </row>
    <row r="14556" spans="8:14">
      <c r="H14556" s="18"/>
      <c r="I14556" s="20"/>
      <c r="K14556" s="21"/>
      <c r="L14556" s="21"/>
      <c r="M14556" s="19"/>
      <c r="N14556" s="19"/>
    </row>
    <row r="14557" spans="8:14">
      <c r="H14557" s="18"/>
      <c r="I14557" s="20"/>
      <c r="K14557" s="21"/>
      <c r="L14557" s="21"/>
      <c r="M14557" s="19"/>
      <c r="N14557" s="19"/>
    </row>
    <row r="14558" spans="8:14">
      <c r="H14558" s="18"/>
      <c r="I14558" s="20"/>
      <c r="K14558" s="21"/>
      <c r="L14558" s="21"/>
      <c r="M14558" s="19"/>
      <c r="N14558" s="19"/>
    </row>
    <row r="14559" spans="8:14">
      <c r="H14559" s="18"/>
      <c r="I14559" s="20"/>
      <c r="K14559" s="21"/>
      <c r="L14559" s="21"/>
      <c r="M14559" s="19"/>
      <c r="N14559" s="19"/>
    </row>
    <row r="14560" spans="8:14">
      <c r="H14560" s="18"/>
      <c r="I14560" s="20"/>
      <c r="K14560" s="21"/>
      <c r="L14560" s="21"/>
      <c r="M14560" s="19"/>
      <c r="N14560" s="19"/>
    </row>
    <row r="14561" spans="8:14">
      <c r="H14561" s="18"/>
      <c r="I14561" s="20"/>
      <c r="K14561" s="21"/>
      <c r="L14561" s="21"/>
      <c r="M14561" s="19"/>
      <c r="N14561" s="19"/>
    </row>
    <row r="14562" spans="8:14">
      <c r="H14562" s="18"/>
      <c r="I14562" s="20"/>
      <c r="K14562" s="21"/>
      <c r="L14562" s="21"/>
      <c r="M14562" s="19"/>
      <c r="N14562" s="19"/>
    </row>
    <row r="14563" spans="8:14">
      <c r="H14563" s="18"/>
      <c r="I14563" s="20"/>
      <c r="K14563" s="21"/>
      <c r="L14563" s="21"/>
      <c r="M14563" s="19"/>
      <c r="N14563" s="19"/>
    </row>
    <row r="14564" spans="8:14">
      <c r="H14564" s="18"/>
      <c r="I14564" s="20"/>
      <c r="K14564" s="21"/>
      <c r="L14564" s="21"/>
      <c r="M14564" s="19"/>
      <c r="N14564" s="19"/>
    </row>
    <row r="14565" spans="8:14">
      <c r="H14565" s="18"/>
      <c r="I14565" s="20"/>
      <c r="K14565" s="21"/>
      <c r="L14565" s="21"/>
      <c r="M14565" s="19"/>
      <c r="N14565" s="19"/>
    </row>
    <row r="14566" spans="8:14">
      <c r="H14566" s="18"/>
      <c r="I14566" s="20"/>
      <c r="K14566" s="21"/>
      <c r="L14566" s="21"/>
      <c r="M14566" s="19"/>
      <c r="N14566" s="19"/>
    </row>
    <row r="14567" spans="8:14">
      <c r="H14567" s="18"/>
      <c r="I14567" s="20"/>
      <c r="K14567" s="21"/>
      <c r="L14567" s="21"/>
      <c r="M14567" s="19"/>
      <c r="N14567" s="19"/>
    </row>
    <row r="14568" spans="8:14">
      <c r="H14568" s="18"/>
      <c r="I14568" s="20"/>
      <c r="K14568" s="21"/>
      <c r="L14568" s="21"/>
      <c r="M14568" s="19"/>
      <c r="N14568" s="19"/>
    </row>
    <row r="14569" spans="8:14">
      <c r="H14569" s="18"/>
      <c r="I14569" s="20"/>
      <c r="K14569" s="21"/>
      <c r="L14569" s="21"/>
      <c r="M14569" s="19"/>
      <c r="N14569" s="19"/>
    </row>
    <row r="14570" spans="8:14">
      <c r="H14570" s="18"/>
      <c r="I14570" s="20"/>
      <c r="K14570" s="21"/>
      <c r="L14570" s="21"/>
      <c r="M14570" s="19"/>
      <c r="N14570" s="19"/>
    </row>
    <row r="14571" spans="8:14">
      <c r="H14571" s="18"/>
      <c r="I14571" s="20"/>
      <c r="K14571" s="21"/>
      <c r="L14571" s="21"/>
      <c r="M14571" s="19"/>
      <c r="N14571" s="19"/>
    </row>
    <row r="14572" spans="8:14">
      <c r="H14572" s="18"/>
      <c r="I14572" s="20"/>
      <c r="K14572" s="21"/>
      <c r="L14572" s="21"/>
      <c r="M14572" s="19"/>
      <c r="N14572" s="19"/>
    </row>
    <row r="14573" spans="8:14">
      <c r="H14573" s="18"/>
      <c r="I14573" s="20"/>
      <c r="K14573" s="21"/>
      <c r="L14573" s="21"/>
      <c r="M14573" s="19"/>
      <c r="N14573" s="19"/>
    </row>
    <row r="14574" spans="8:14">
      <c r="H14574" s="18"/>
      <c r="I14574" s="20"/>
      <c r="K14574" s="21"/>
      <c r="L14574" s="21"/>
      <c r="M14574" s="19"/>
      <c r="N14574" s="19"/>
    </row>
    <row r="14575" spans="8:14">
      <c r="H14575" s="18"/>
      <c r="I14575" s="20"/>
      <c r="K14575" s="21"/>
      <c r="L14575" s="21"/>
      <c r="M14575" s="19"/>
      <c r="N14575" s="19"/>
    </row>
    <row r="14576" spans="8:14">
      <c r="H14576" s="18"/>
      <c r="I14576" s="20"/>
      <c r="K14576" s="21"/>
      <c r="L14576" s="21"/>
      <c r="M14576" s="19"/>
      <c r="N14576" s="19"/>
    </row>
    <row r="14577" spans="8:14">
      <c r="H14577" s="18"/>
      <c r="I14577" s="20"/>
      <c r="K14577" s="21"/>
      <c r="L14577" s="21"/>
      <c r="M14577" s="19"/>
      <c r="N14577" s="19"/>
    </row>
    <row r="14578" spans="8:14">
      <c r="H14578" s="18"/>
      <c r="I14578" s="20"/>
      <c r="K14578" s="21"/>
      <c r="L14578" s="21"/>
      <c r="M14578" s="19"/>
      <c r="N14578" s="19"/>
    </row>
    <row r="14579" spans="8:14">
      <c r="H14579" s="18"/>
      <c r="I14579" s="20"/>
      <c r="K14579" s="21"/>
      <c r="L14579" s="21"/>
      <c r="M14579" s="19"/>
      <c r="N14579" s="19"/>
    </row>
    <row r="14580" spans="8:14">
      <c r="H14580" s="18"/>
      <c r="I14580" s="20"/>
      <c r="K14580" s="21"/>
      <c r="L14580" s="21"/>
      <c r="M14580" s="19"/>
      <c r="N14580" s="19"/>
    </row>
    <row r="14581" spans="8:14">
      <c r="H14581" s="18"/>
      <c r="I14581" s="20"/>
      <c r="K14581" s="21"/>
      <c r="L14581" s="21"/>
      <c r="M14581" s="19"/>
      <c r="N14581" s="19"/>
    </row>
    <row r="14582" spans="8:14">
      <c r="H14582" s="18"/>
      <c r="I14582" s="20"/>
      <c r="K14582" s="21"/>
      <c r="L14582" s="21"/>
      <c r="M14582" s="19"/>
      <c r="N14582" s="19"/>
    </row>
    <row r="14583" spans="8:14">
      <c r="H14583" s="18"/>
      <c r="I14583" s="20"/>
      <c r="K14583" s="21"/>
      <c r="L14583" s="21"/>
      <c r="M14583" s="19"/>
      <c r="N14583" s="19"/>
    </row>
    <row r="14584" spans="8:14">
      <c r="H14584" s="18"/>
      <c r="I14584" s="20"/>
      <c r="K14584" s="21"/>
      <c r="L14584" s="21"/>
      <c r="M14584" s="19"/>
      <c r="N14584" s="19"/>
    </row>
    <row r="14585" spans="8:14">
      <c r="H14585" s="18"/>
      <c r="I14585" s="20"/>
      <c r="K14585" s="21"/>
      <c r="L14585" s="21"/>
      <c r="M14585" s="19"/>
      <c r="N14585" s="19"/>
    </row>
    <row r="14586" spans="8:14">
      <c r="H14586" s="18"/>
      <c r="I14586" s="20"/>
      <c r="K14586" s="21"/>
      <c r="L14586" s="21"/>
      <c r="M14586" s="19"/>
      <c r="N14586" s="19"/>
    </row>
    <row r="14587" spans="8:14">
      <c r="H14587" s="18"/>
      <c r="I14587" s="20"/>
      <c r="K14587" s="21"/>
      <c r="L14587" s="21"/>
      <c r="M14587" s="19"/>
      <c r="N14587" s="19"/>
    </row>
    <row r="14588" spans="8:14">
      <c r="H14588" s="18"/>
      <c r="I14588" s="20"/>
      <c r="K14588" s="21"/>
      <c r="L14588" s="21"/>
      <c r="M14588" s="19"/>
      <c r="N14588" s="19"/>
    </row>
    <row r="14589" spans="8:14">
      <c r="H14589" s="18"/>
      <c r="I14589" s="20"/>
      <c r="K14589" s="21"/>
      <c r="L14589" s="21"/>
      <c r="M14589" s="19"/>
      <c r="N14589" s="19"/>
    </row>
    <row r="14590" spans="8:14">
      <c r="H14590" s="18"/>
      <c r="I14590" s="20"/>
      <c r="K14590" s="21"/>
      <c r="L14590" s="21"/>
      <c r="M14590" s="19"/>
      <c r="N14590" s="19"/>
    </row>
    <row r="14591" spans="8:14">
      <c r="H14591" s="18"/>
      <c r="I14591" s="20"/>
      <c r="K14591" s="21"/>
      <c r="L14591" s="21"/>
      <c r="M14591" s="19"/>
      <c r="N14591" s="19"/>
    </row>
    <row r="14592" spans="8:14">
      <c r="H14592" s="18"/>
      <c r="I14592" s="20"/>
      <c r="K14592" s="21"/>
      <c r="L14592" s="21"/>
      <c r="M14592" s="19"/>
      <c r="N14592" s="19"/>
    </row>
    <row r="14593" spans="8:14">
      <c r="H14593" s="18"/>
      <c r="I14593" s="20"/>
      <c r="K14593" s="21"/>
      <c r="L14593" s="21"/>
      <c r="M14593" s="19"/>
      <c r="N14593" s="19"/>
    </row>
    <row r="14594" spans="8:14">
      <c r="H14594" s="18"/>
      <c r="I14594" s="20"/>
      <c r="K14594" s="21"/>
      <c r="L14594" s="21"/>
      <c r="M14594" s="19"/>
      <c r="N14594" s="19"/>
    </row>
    <row r="14595" spans="8:14">
      <c r="H14595" s="18"/>
      <c r="I14595" s="20"/>
      <c r="K14595" s="21"/>
      <c r="L14595" s="21"/>
      <c r="M14595" s="19"/>
      <c r="N14595" s="19"/>
    </row>
    <row r="14596" spans="8:14">
      <c r="H14596" s="18"/>
      <c r="I14596" s="20"/>
      <c r="K14596" s="21"/>
      <c r="L14596" s="21"/>
      <c r="M14596" s="19"/>
      <c r="N14596" s="19"/>
    </row>
    <row r="14597" spans="8:14">
      <c r="H14597" s="18"/>
      <c r="I14597" s="20"/>
      <c r="K14597" s="21"/>
      <c r="L14597" s="21"/>
      <c r="M14597" s="19"/>
      <c r="N14597" s="19"/>
    </row>
    <row r="14598" spans="8:14">
      <c r="H14598" s="18"/>
      <c r="I14598" s="20"/>
      <c r="K14598" s="21"/>
      <c r="L14598" s="21"/>
      <c r="M14598" s="19"/>
      <c r="N14598" s="19"/>
    </row>
    <row r="14599" spans="8:14">
      <c r="H14599" s="18"/>
      <c r="I14599" s="20"/>
      <c r="K14599" s="21"/>
      <c r="L14599" s="21"/>
      <c r="M14599" s="19"/>
      <c r="N14599" s="19"/>
    </row>
    <row r="14600" spans="8:14">
      <c r="H14600" s="18"/>
      <c r="I14600" s="20"/>
      <c r="K14600" s="21"/>
      <c r="L14600" s="21"/>
      <c r="M14600" s="19"/>
      <c r="N14600" s="19"/>
    </row>
    <row r="14601" spans="8:14">
      <c r="H14601" s="18"/>
      <c r="I14601" s="20"/>
      <c r="K14601" s="21"/>
      <c r="L14601" s="21"/>
      <c r="M14601" s="19"/>
      <c r="N14601" s="19"/>
    </row>
    <row r="14602" spans="8:14">
      <c r="H14602" s="18"/>
      <c r="I14602" s="20"/>
      <c r="K14602" s="21"/>
      <c r="L14602" s="21"/>
      <c r="M14602" s="19"/>
      <c r="N14602" s="19"/>
    </row>
    <row r="14603" spans="8:14">
      <c r="H14603" s="18"/>
      <c r="I14603" s="20"/>
      <c r="K14603" s="21"/>
      <c r="L14603" s="21"/>
      <c r="M14603" s="19"/>
      <c r="N14603" s="19"/>
    </row>
    <row r="14604" spans="8:14">
      <c r="H14604" s="18"/>
      <c r="I14604" s="20"/>
      <c r="K14604" s="21"/>
      <c r="L14604" s="21"/>
      <c r="M14604" s="19"/>
      <c r="N14604" s="19"/>
    </row>
    <row r="14605" spans="8:14">
      <c r="H14605" s="18"/>
      <c r="I14605" s="20"/>
      <c r="K14605" s="21"/>
      <c r="L14605" s="21"/>
      <c r="M14605" s="19"/>
      <c r="N14605" s="19"/>
    </row>
    <row r="14606" spans="8:14">
      <c r="H14606" s="18"/>
      <c r="I14606" s="20"/>
      <c r="K14606" s="21"/>
      <c r="L14606" s="21"/>
      <c r="M14606" s="19"/>
      <c r="N14606" s="19"/>
    </row>
    <row r="14607" spans="8:14">
      <c r="H14607" s="18"/>
      <c r="I14607" s="20"/>
      <c r="K14607" s="21"/>
      <c r="L14607" s="21"/>
      <c r="M14607" s="19"/>
      <c r="N14607" s="19"/>
    </row>
    <row r="14608" spans="8:14">
      <c r="H14608" s="18"/>
      <c r="I14608" s="20"/>
      <c r="K14608" s="21"/>
      <c r="L14608" s="21"/>
      <c r="M14608" s="19"/>
      <c r="N14608" s="19"/>
    </row>
    <row r="14609" spans="8:14">
      <c r="H14609" s="18"/>
      <c r="I14609" s="20"/>
      <c r="K14609" s="21"/>
      <c r="L14609" s="21"/>
      <c r="M14609" s="19"/>
      <c r="N14609" s="19"/>
    </row>
    <row r="14610" spans="8:14">
      <c r="H14610" s="18"/>
      <c r="I14610" s="20"/>
      <c r="K14610" s="21"/>
      <c r="L14610" s="21"/>
      <c r="M14610" s="19"/>
      <c r="N14610" s="19"/>
    </row>
    <row r="14611" spans="8:14">
      <c r="H14611" s="18"/>
      <c r="I14611" s="20"/>
      <c r="K14611" s="21"/>
      <c r="L14611" s="21"/>
      <c r="M14611" s="19"/>
      <c r="N14611" s="19"/>
    </row>
    <row r="14612" spans="8:14">
      <c r="H14612" s="18"/>
      <c r="I14612" s="20"/>
      <c r="K14612" s="21"/>
      <c r="L14612" s="21"/>
      <c r="M14612" s="19"/>
      <c r="N14612" s="19"/>
    </row>
    <row r="14613" spans="8:14">
      <c r="H14613" s="18"/>
      <c r="I14613" s="20"/>
      <c r="K14613" s="21"/>
      <c r="L14613" s="21"/>
      <c r="M14613" s="19"/>
      <c r="N14613" s="19"/>
    </row>
    <row r="14614" spans="8:14">
      <c r="H14614" s="18"/>
      <c r="I14614" s="20"/>
      <c r="K14614" s="21"/>
      <c r="L14614" s="21"/>
      <c r="M14614" s="19"/>
      <c r="N14614" s="19"/>
    </row>
    <row r="14615" spans="8:14">
      <c r="H14615" s="18"/>
      <c r="I14615" s="20"/>
      <c r="K14615" s="21"/>
      <c r="L14615" s="21"/>
      <c r="M14615" s="19"/>
      <c r="N14615" s="19"/>
    </row>
    <row r="14616" spans="8:14">
      <c r="H14616" s="18"/>
      <c r="I14616" s="20"/>
      <c r="K14616" s="21"/>
      <c r="L14616" s="21"/>
      <c r="M14616" s="19"/>
      <c r="N14616" s="19"/>
    </row>
    <row r="14617" spans="8:14">
      <c r="H14617" s="18"/>
      <c r="I14617" s="20"/>
      <c r="K14617" s="21"/>
      <c r="L14617" s="21"/>
      <c r="M14617" s="19"/>
      <c r="N14617" s="19"/>
    </row>
    <row r="14618" spans="8:14">
      <c r="H14618" s="18"/>
      <c r="I14618" s="20"/>
      <c r="K14618" s="21"/>
      <c r="L14618" s="21"/>
      <c r="M14618" s="19"/>
      <c r="N14618" s="19"/>
    </row>
    <row r="14619" spans="8:14">
      <c r="H14619" s="18"/>
      <c r="I14619" s="20"/>
      <c r="K14619" s="21"/>
      <c r="L14619" s="21"/>
      <c r="M14619" s="19"/>
      <c r="N14619" s="19"/>
    </row>
    <row r="14620" spans="8:14">
      <c r="H14620" s="18"/>
      <c r="I14620" s="20"/>
      <c r="K14620" s="21"/>
      <c r="L14620" s="21"/>
      <c r="M14620" s="19"/>
      <c r="N14620" s="19"/>
    </row>
    <row r="14621" spans="8:14">
      <c r="H14621" s="18"/>
      <c r="I14621" s="20"/>
      <c r="K14621" s="21"/>
      <c r="L14621" s="21"/>
      <c r="M14621" s="19"/>
      <c r="N14621" s="19"/>
    </row>
    <row r="14622" spans="8:14">
      <c r="H14622" s="18"/>
      <c r="I14622" s="20"/>
      <c r="K14622" s="21"/>
      <c r="L14622" s="21"/>
      <c r="M14622" s="19"/>
      <c r="N14622" s="19"/>
    </row>
    <row r="14623" spans="8:14">
      <c r="H14623" s="18"/>
      <c r="I14623" s="20"/>
      <c r="K14623" s="21"/>
      <c r="L14623" s="21"/>
      <c r="M14623" s="19"/>
      <c r="N14623" s="19"/>
    </row>
    <row r="14624" spans="8:14">
      <c r="H14624" s="18"/>
      <c r="I14624" s="20"/>
      <c r="K14624" s="21"/>
      <c r="L14624" s="21"/>
      <c r="M14624" s="19"/>
      <c r="N14624" s="19"/>
    </row>
    <row r="14625" spans="8:14">
      <c r="H14625" s="18"/>
      <c r="I14625" s="20"/>
      <c r="K14625" s="21"/>
      <c r="L14625" s="21"/>
      <c r="M14625" s="19"/>
      <c r="N14625" s="19"/>
    </row>
    <row r="14626" spans="8:14">
      <c r="H14626" s="18"/>
      <c r="I14626" s="20"/>
      <c r="K14626" s="21"/>
      <c r="L14626" s="21"/>
      <c r="M14626" s="19"/>
      <c r="N14626" s="19"/>
    </row>
    <row r="14627" spans="8:14">
      <c r="H14627" s="18"/>
      <c r="I14627" s="20"/>
      <c r="K14627" s="21"/>
      <c r="L14627" s="21"/>
      <c r="M14627" s="19"/>
      <c r="N14627" s="19"/>
    </row>
    <row r="14628" spans="8:14">
      <c r="H14628" s="18"/>
      <c r="I14628" s="20"/>
      <c r="K14628" s="21"/>
      <c r="L14628" s="21"/>
      <c r="M14628" s="19"/>
      <c r="N14628" s="19"/>
    </row>
    <row r="14629" spans="8:14">
      <c r="H14629" s="18"/>
      <c r="I14629" s="20"/>
      <c r="K14629" s="21"/>
      <c r="L14629" s="21"/>
      <c r="M14629" s="19"/>
      <c r="N14629" s="19"/>
    </row>
    <row r="14630" spans="8:14">
      <c r="H14630" s="18"/>
      <c r="I14630" s="20"/>
      <c r="K14630" s="21"/>
      <c r="L14630" s="21"/>
      <c r="M14630" s="19"/>
      <c r="N14630" s="19"/>
    </row>
    <row r="14631" spans="8:14">
      <c r="H14631" s="18"/>
      <c r="I14631" s="20"/>
      <c r="K14631" s="21"/>
      <c r="L14631" s="21"/>
      <c r="M14631" s="19"/>
      <c r="N14631" s="19"/>
    </row>
    <row r="14632" spans="8:14">
      <c r="H14632" s="18"/>
      <c r="I14632" s="20"/>
      <c r="K14632" s="21"/>
      <c r="L14632" s="21"/>
      <c r="M14632" s="19"/>
      <c r="N14632" s="19"/>
    </row>
    <row r="14633" spans="8:14">
      <c r="H14633" s="18"/>
      <c r="I14633" s="20"/>
      <c r="K14633" s="21"/>
      <c r="L14633" s="21"/>
      <c r="M14633" s="19"/>
      <c r="N14633" s="19"/>
    </row>
    <row r="14634" spans="8:14">
      <c r="H14634" s="18"/>
      <c r="I14634" s="20"/>
      <c r="K14634" s="21"/>
      <c r="L14634" s="21"/>
      <c r="M14634" s="19"/>
      <c r="N14634" s="19"/>
    </row>
    <row r="14635" spans="8:14">
      <c r="H14635" s="18"/>
      <c r="I14635" s="20"/>
      <c r="K14635" s="21"/>
      <c r="L14635" s="21"/>
      <c r="M14635" s="19"/>
      <c r="N14635" s="19"/>
    </row>
    <row r="14636" spans="8:14">
      <c r="H14636" s="18"/>
      <c r="I14636" s="20"/>
      <c r="K14636" s="21"/>
      <c r="L14636" s="21"/>
      <c r="M14636" s="19"/>
      <c r="N14636" s="19"/>
    </row>
    <row r="14637" spans="8:14">
      <c r="H14637" s="18"/>
      <c r="I14637" s="20"/>
      <c r="K14637" s="21"/>
      <c r="L14637" s="21"/>
      <c r="M14637" s="19"/>
      <c r="N14637" s="19"/>
    </row>
    <row r="14638" spans="8:14">
      <c r="H14638" s="18"/>
      <c r="I14638" s="20"/>
      <c r="K14638" s="21"/>
      <c r="L14638" s="21"/>
      <c r="M14638" s="19"/>
      <c r="N14638" s="19"/>
    </row>
    <row r="14639" spans="8:14">
      <c r="H14639" s="18"/>
      <c r="I14639" s="20"/>
      <c r="K14639" s="21"/>
      <c r="L14639" s="21"/>
      <c r="M14639" s="19"/>
      <c r="N14639" s="19"/>
    </row>
    <row r="14640" spans="8:14">
      <c r="H14640" s="18"/>
      <c r="I14640" s="20"/>
      <c r="K14640" s="21"/>
      <c r="L14640" s="21"/>
      <c r="M14640" s="19"/>
      <c r="N14640" s="19"/>
    </row>
    <row r="14641" spans="8:14">
      <c r="H14641" s="18"/>
      <c r="I14641" s="20"/>
      <c r="K14641" s="21"/>
      <c r="L14641" s="21"/>
      <c r="M14641" s="19"/>
      <c r="N14641" s="19"/>
    </row>
    <row r="14642" spans="8:14">
      <c r="H14642" s="18"/>
      <c r="I14642" s="20"/>
      <c r="K14642" s="21"/>
      <c r="L14642" s="21"/>
      <c r="M14642" s="19"/>
      <c r="N14642" s="19"/>
    </row>
    <row r="14643" spans="8:14">
      <c r="H14643" s="18"/>
      <c r="I14643" s="20"/>
      <c r="K14643" s="21"/>
      <c r="L14643" s="21"/>
      <c r="M14643" s="19"/>
      <c r="N14643" s="19"/>
    </row>
    <row r="14644" spans="8:14">
      <c r="H14644" s="18"/>
      <c r="I14644" s="20"/>
      <c r="K14644" s="21"/>
      <c r="L14644" s="21"/>
      <c r="M14644" s="19"/>
      <c r="N14644" s="19"/>
    </row>
    <row r="14645" spans="8:14">
      <c r="H14645" s="18"/>
      <c r="I14645" s="20"/>
      <c r="K14645" s="21"/>
      <c r="L14645" s="21"/>
      <c r="M14645" s="19"/>
      <c r="N14645" s="19"/>
    </row>
    <row r="14646" spans="8:14">
      <c r="H14646" s="18"/>
      <c r="I14646" s="20"/>
      <c r="K14646" s="21"/>
      <c r="L14646" s="21"/>
      <c r="M14646" s="19"/>
      <c r="N14646" s="19"/>
    </row>
    <row r="14647" spans="8:14">
      <c r="H14647" s="18"/>
      <c r="I14647" s="20"/>
      <c r="K14647" s="21"/>
      <c r="L14647" s="21"/>
      <c r="M14647" s="19"/>
      <c r="N14647" s="19"/>
    </row>
    <row r="14648" spans="8:14">
      <c r="H14648" s="18"/>
      <c r="I14648" s="20"/>
      <c r="K14648" s="21"/>
      <c r="L14648" s="21"/>
      <c r="M14648" s="19"/>
      <c r="N14648" s="19"/>
    </row>
    <row r="14649" spans="8:14">
      <c r="H14649" s="18"/>
      <c r="I14649" s="20"/>
      <c r="K14649" s="21"/>
      <c r="L14649" s="21"/>
      <c r="M14649" s="19"/>
      <c r="N14649" s="19"/>
    </row>
    <row r="14650" spans="8:14">
      <c r="H14650" s="18"/>
      <c r="I14650" s="20"/>
      <c r="K14650" s="21"/>
      <c r="L14650" s="21"/>
      <c r="M14650" s="19"/>
      <c r="N14650" s="19"/>
    </row>
    <row r="14651" spans="8:14">
      <c r="H14651" s="18"/>
      <c r="I14651" s="20"/>
      <c r="K14651" s="21"/>
      <c r="L14651" s="21"/>
      <c r="M14651" s="19"/>
      <c r="N14651" s="19"/>
    </row>
    <row r="14652" spans="8:14">
      <c r="H14652" s="18"/>
      <c r="I14652" s="20"/>
      <c r="K14652" s="21"/>
      <c r="L14652" s="21"/>
      <c r="M14652" s="19"/>
      <c r="N14652" s="19"/>
    </row>
    <row r="14653" spans="8:14">
      <c r="H14653" s="18"/>
      <c r="I14653" s="20"/>
      <c r="K14653" s="21"/>
      <c r="L14653" s="21"/>
      <c r="M14653" s="19"/>
      <c r="N14653" s="19"/>
    </row>
    <row r="14654" spans="8:14">
      <c r="H14654" s="18"/>
      <c r="I14654" s="20"/>
      <c r="K14654" s="21"/>
      <c r="L14654" s="21"/>
      <c r="M14654" s="19"/>
      <c r="N14654" s="19"/>
    </row>
    <row r="14655" spans="8:14">
      <c r="H14655" s="18"/>
      <c r="I14655" s="20"/>
      <c r="K14655" s="21"/>
      <c r="L14655" s="21"/>
      <c r="M14655" s="19"/>
      <c r="N14655" s="19"/>
    </row>
    <row r="14656" spans="8:14">
      <c r="H14656" s="18"/>
      <c r="I14656" s="20"/>
      <c r="K14656" s="21"/>
      <c r="L14656" s="21"/>
      <c r="M14656" s="19"/>
      <c r="N14656" s="19"/>
    </row>
    <row r="14657" spans="8:14">
      <c r="H14657" s="18"/>
      <c r="I14657" s="20"/>
      <c r="K14657" s="21"/>
      <c r="L14657" s="21"/>
      <c r="M14657" s="19"/>
      <c r="N14657" s="19"/>
    </row>
    <row r="14658" spans="8:14">
      <c r="H14658" s="18"/>
      <c r="I14658" s="20"/>
      <c r="K14658" s="21"/>
      <c r="L14658" s="21"/>
      <c r="M14658" s="19"/>
      <c r="N14658" s="19"/>
    </row>
    <row r="14659" spans="8:14">
      <c r="H14659" s="18"/>
      <c r="I14659" s="20"/>
      <c r="K14659" s="21"/>
      <c r="L14659" s="21"/>
      <c r="M14659" s="19"/>
      <c r="N14659" s="19"/>
    </row>
    <row r="14660" spans="8:14">
      <c r="H14660" s="18"/>
      <c r="I14660" s="20"/>
      <c r="K14660" s="21"/>
      <c r="L14660" s="21"/>
      <c r="M14660" s="19"/>
      <c r="N14660" s="19"/>
    </row>
    <row r="14661" spans="8:14">
      <c r="H14661" s="18"/>
      <c r="I14661" s="20"/>
      <c r="K14661" s="21"/>
      <c r="L14661" s="21"/>
      <c r="M14661" s="19"/>
      <c r="N14661" s="19"/>
    </row>
    <row r="14662" spans="8:14">
      <c r="H14662" s="18"/>
      <c r="I14662" s="20"/>
      <c r="K14662" s="21"/>
      <c r="L14662" s="21"/>
      <c r="M14662" s="19"/>
      <c r="N14662" s="19"/>
    </row>
    <row r="14663" spans="8:14">
      <c r="H14663" s="18"/>
      <c r="I14663" s="20"/>
      <c r="K14663" s="21"/>
      <c r="L14663" s="21"/>
      <c r="M14663" s="19"/>
      <c r="N14663" s="19"/>
    </row>
    <row r="14664" spans="8:14">
      <c r="H14664" s="18"/>
      <c r="I14664" s="20"/>
      <c r="K14664" s="21"/>
      <c r="L14664" s="21"/>
      <c r="M14664" s="19"/>
      <c r="N14664" s="19"/>
    </row>
    <row r="14665" spans="8:14">
      <c r="H14665" s="18"/>
      <c r="I14665" s="20"/>
      <c r="K14665" s="21"/>
      <c r="L14665" s="21"/>
      <c r="M14665" s="19"/>
      <c r="N14665" s="19"/>
    </row>
    <row r="14666" spans="8:14">
      <c r="H14666" s="18"/>
      <c r="I14666" s="20"/>
      <c r="K14666" s="21"/>
      <c r="L14666" s="21"/>
      <c r="M14666" s="19"/>
      <c r="N14666" s="19"/>
    </row>
    <row r="14667" spans="8:14">
      <c r="H14667" s="18"/>
      <c r="I14667" s="20"/>
      <c r="K14667" s="21"/>
      <c r="L14667" s="21"/>
      <c r="M14667" s="19"/>
      <c r="N14667" s="19"/>
    </row>
    <row r="14668" spans="8:14">
      <c r="H14668" s="18"/>
      <c r="I14668" s="20"/>
      <c r="K14668" s="21"/>
      <c r="L14668" s="21"/>
      <c r="M14668" s="19"/>
      <c r="N14668" s="19"/>
    </row>
    <row r="14669" spans="8:14">
      <c r="H14669" s="18"/>
      <c r="I14669" s="20"/>
      <c r="K14669" s="21"/>
      <c r="L14669" s="21"/>
      <c r="M14669" s="19"/>
      <c r="N14669" s="19"/>
    </row>
    <row r="14670" spans="8:14">
      <c r="H14670" s="18"/>
      <c r="I14670" s="20"/>
      <c r="K14670" s="21"/>
      <c r="L14670" s="21"/>
      <c r="M14670" s="19"/>
      <c r="N14670" s="19"/>
    </row>
    <row r="14671" spans="8:14">
      <c r="H14671" s="18"/>
      <c r="I14671" s="20"/>
      <c r="K14671" s="21"/>
      <c r="L14671" s="21"/>
      <c r="M14671" s="19"/>
      <c r="N14671" s="19"/>
    </row>
    <row r="14672" spans="8:14">
      <c r="H14672" s="18"/>
      <c r="I14672" s="20"/>
      <c r="K14672" s="21"/>
      <c r="L14672" s="21"/>
      <c r="M14672" s="19"/>
      <c r="N14672" s="19"/>
    </row>
    <row r="14673" spans="8:14">
      <c r="H14673" s="18"/>
      <c r="I14673" s="20"/>
      <c r="K14673" s="21"/>
      <c r="L14673" s="21"/>
      <c r="M14673" s="19"/>
      <c r="N14673" s="19"/>
    </row>
    <row r="14674" spans="8:14">
      <c r="H14674" s="18"/>
      <c r="I14674" s="20"/>
      <c r="K14674" s="21"/>
      <c r="L14674" s="21"/>
      <c r="M14674" s="19"/>
      <c r="N14674" s="19"/>
    </row>
    <row r="14675" spans="8:14">
      <c r="H14675" s="18"/>
      <c r="I14675" s="20"/>
      <c r="K14675" s="21"/>
      <c r="L14675" s="21"/>
      <c r="M14675" s="19"/>
      <c r="N14675" s="19"/>
    </row>
    <row r="14676" spans="8:14">
      <c r="H14676" s="18"/>
      <c r="I14676" s="20"/>
      <c r="K14676" s="21"/>
      <c r="L14676" s="21"/>
      <c r="M14676" s="19"/>
      <c r="N14676" s="19"/>
    </row>
    <row r="14677" spans="8:14">
      <c r="H14677" s="18"/>
      <c r="I14677" s="20"/>
      <c r="K14677" s="21"/>
      <c r="L14677" s="21"/>
      <c r="M14677" s="19"/>
      <c r="N14677" s="19"/>
    </row>
    <row r="14678" spans="8:14">
      <c r="H14678" s="18"/>
      <c r="I14678" s="20"/>
      <c r="K14678" s="21"/>
      <c r="L14678" s="21"/>
      <c r="M14678" s="19"/>
      <c r="N14678" s="19"/>
    </row>
    <row r="14679" spans="8:14">
      <c r="H14679" s="18"/>
      <c r="I14679" s="20"/>
      <c r="K14679" s="21"/>
      <c r="L14679" s="21"/>
      <c r="M14679" s="19"/>
      <c r="N14679" s="19"/>
    </row>
    <row r="14680" spans="8:14">
      <c r="H14680" s="18"/>
      <c r="I14680" s="20"/>
      <c r="K14680" s="21"/>
      <c r="L14680" s="21"/>
      <c r="M14680" s="19"/>
      <c r="N14680" s="19"/>
    </row>
    <row r="14681" spans="8:14">
      <c r="H14681" s="18"/>
      <c r="I14681" s="20"/>
      <c r="K14681" s="21"/>
      <c r="L14681" s="21"/>
      <c r="M14681" s="19"/>
      <c r="N14681" s="19"/>
    </row>
    <row r="14682" spans="8:14">
      <c r="H14682" s="18"/>
      <c r="I14682" s="20"/>
      <c r="K14682" s="21"/>
      <c r="L14682" s="21"/>
      <c r="M14682" s="19"/>
      <c r="N14682" s="19"/>
    </row>
    <row r="14683" spans="8:14">
      <c r="H14683" s="18"/>
      <c r="I14683" s="20"/>
      <c r="K14683" s="21"/>
      <c r="L14683" s="21"/>
      <c r="M14683" s="19"/>
      <c r="N14683" s="19"/>
    </row>
    <row r="14684" spans="8:14">
      <c r="H14684" s="18"/>
      <c r="I14684" s="20"/>
      <c r="K14684" s="21"/>
      <c r="L14684" s="21"/>
      <c r="M14684" s="19"/>
      <c r="N14684" s="19"/>
    </row>
    <row r="14685" spans="8:14">
      <c r="H14685" s="18"/>
      <c r="I14685" s="20"/>
      <c r="K14685" s="21"/>
      <c r="L14685" s="21"/>
      <c r="M14685" s="19"/>
      <c r="N14685" s="19"/>
    </row>
    <row r="14686" spans="8:14">
      <c r="H14686" s="18"/>
      <c r="I14686" s="20"/>
      <c r="K14686" s="21"/>
      <c r="L14686" s="21"/>
      <c r="M14686" s="19"/>
      <c r="N14686" s="19"/>
    </row>
    <row r="14687" spans="8:14">
      <c r="H14687" s="18"/>
      <c r="I14687" s="20"/>
      <c r="K14687" s="21"/>
      <c r="L14687" s="21"/>
      <c r="M14687" s="19"/>
      <c r="N14687" s="19"/>
    </row>
    <row r="14688" spans="8:14">
      <c r="H14688" s="18"/>
      <c r="I14688" s="20"/>
      <c r="K14688" s="21"/>
      <c r="L14688" s="21"/>
      <c r="M14688" s="19"/>
      <c r="N14688" s="19"/>
    </row>
    <row r="14689" spans="8:14">
      <c r="H14689" s="18"/>
      <c r="I14689" s="20"/>
      <c r="K14689" s="21"/>
      <c r="L14689" s="21"/>
      <c r="M14689" s="19"/>
      <c r="N14689" s="19"/>
    </row>
    <row r="14690" spans="8:14">
      <c r="H14690" s="18"/>
      <c r="I14690" s="20"/>
      <c r="K14690" s="21"/>
      <c r="L14690" s="21"/>
      <c r="M14690" s="19"/>
      <c r="N14690" s="19"/>
    </row>
    <row r="14691" spans="8:14">
      <c r="H14691" s="18"/>
      <c r="I14691" s="20"/>
      <c r="K14691" s="21"/>
      <c r="L14691" s="21"/>
      <c r="M14691" s="19"/>
      <c r="N14691" s="19"/>
    </row>
    <row r="14692" spans="8:14">
      <c r="H14692" s="18"/>
      <c r="I14692" s="20"/>
      <c r="K14692" s="21"/>
      <c r="L14692" s="21"/>
      <c r="M14692" s="19"/>
      <c r="N14692" s="19"/>
    </row>
    <row r="14693" spans="8:14">
      <c r="H14693" s="18"/>
      <c r="I14693" s="20"/>
      <c r="K14693" s="21"/>
      <c r="L14693" s="21"/>
      <c r="M14693" s="19"/>
      <c r="N14693" s="19"/>
    </row>
    <row r="14694" spans="8:14">
      <c r="H14694" s="18"/>
      <c r="I14694" s="20"/>
      <c r="K14694" s="21"/>
      <c r="L14694" s="21"/>
      <c r="M14694" s="19"/>
      <c r="N14694" s="19"/>
    </row>
    <row r="14695" spans="8:14">
      <c r="H14695" s="18"/>
      <c r="I14695" s="20"/>
      <c r="K14695" s="21"/>
      <c r="L14695" s="21"/>
      <c r="M14695" s="19"/>
      <c r="N14695" s="19"/>
    </row>
    <row r="14696" spans="8:14">
      <c r="H14696" s="18"/>
      <c r="I14696" s="20"/>
      <c r="K14696" s="21"/>
      <c r="L14696" s="21"/>
      <c r="M14696" s="19"/>
      <c r="N14696" s="19"/>
    </row>
    <row r="14697" spans="8:14">
      <c r="H14697" s="18"/>
      <c r="I14697" s="20"/>
      <c r="K14697" s="21"/>
      <c r="L14697" s="21"/>
      <c r="M14697" s="19"/>
      <c r="N14697" s="19"/>
    </row>
    <row r="14698" spans="8:14">
      <c r="H14698" s="18"/>
      <c r="I14698" s="20"/>
      <c r="K14698" s="21"/>
      <c r="L14698" s="21"/>
      <c r="M14698" s="19"/>
      <c r="N14698" s="19"/>
    </row>
    <row r="14699" spans="8:14">
      <c r="H14699" s="18"/>
      <c r="I14699" s="20"/>
      <c r="K14699" s="21"/>
      <c r="L14699" s="21"/>
      <c r="M14699" s="19"/>
      <c r="N14699" s="19"/>
    </row>
    <row r="14700" spans="8:14">
      <c r="H14700" s="18"/>
      <c r="I14700" s="20"/>
      <c r="K14700" s="21"/>
      <c r="L14700" s="21"/>
      <c r="M14700" s="19"/>
      <c r="N14700" s="19"/>
    </row>
    <row r="14701" spans="8:14">
      <c r="H14701" s="18"/>
      <c r="I14701" s="20"/>
      <c r="K14701" s="21"/>
      <c r="L14701" s="21"/>
      <c r="M14701" s="19"/>
      <c r="N14701" s="19"/>
    </row>
    <row r="14702" spans="8:14">
      <c r="H14702" s="18"/>
      <c r="I14702" s="20"/>
      <c r="K14702" s="21"/>
      <c r="L14702" s="21"/>
      <c r="M14702" s="19"/>
      <c r="N14702" s="19"/>
    </row>
    <row r="14703" spans="8:14">
      <c r="H14703" s="18"/>
      <c r="I14703" s="20"/>
      <c r="K14703" s="21"/>
      <c r="L14703" s="21"/>
      <c r="M14703" s="19"/>
      <c r="N14703" s="19"/>
    </row>
    <row r="14704" spans="8:14">
      <c r="H14704" s="18"/>
      <c r="I14704" s="20"/>
      <c r="K14704" s="21"/>
      <c r="L14704" s="21"/>
      <c r="M14704" s="19"/>
      <c r="N14704" s="19"/>
    </row>
    <row r="14705" spans="8:14">
      <c r="H14705" s="18"/>
      <c r="I14705" s="20"/>
      <c r="K14705" s="21"/>
      <c r="L14705" s="21"/>
      <c r="M14705" s="19"/>
      <c r="N14705" s="19"/>
    </row>
    <row r="14706" spans="8:14">
      <c r="H14706" s="18"/>
      <c r="I14706" s="20"/>
      <c r="K14706" s="21"/>
      <c r="L14706" s="21"/>
      <c r="M14706" s="19"/>
      <c r="N14706" s="19"/>
    </row>
    <row r="14707" spans="8:14">
      <c r="H14707" s="18"/>
      <c r="I14707" s="20"/>
      <c r="K14707" s="21"/>
      <c r="L14707" s="21"/>
      <c r="M14707" s="19"/>
      <c r="N14707" s="19"/>
    </row>
    <row r="14708" spans="8:14">
      <c r="H14708" s="18"/>
      <c r="I14708" s="20"/>
      <c r="K14708" s="21"/>
      <c r="L14708" s="21"/>
      <c r="M14708" s="19"/>
      <c r="N14708" s="19"/>
    </row>
    <row r="14709" spans="8:14">
      <c r="H14709" s="18"/>
      <c r="I14709" s="20"/>
      <c r="K14709" s="21"/>
      <c r="L14709" s="21"/>
      <c r="M14709" s="19"/>
      <c r="N14709" s="19"/>
    </row>
    <row r="14710" spans="8:14">
      <c r="H14710" s="18"/>
      <c r="I14710" s="20"/>
      <c r="K14710" s="21"/>
      <c r="L14710" s="21"/>
      <c r="M14710" s="19"/>
      <c r="N14710" s="19"/>
    </row>
    <row r="14711" spans="8:14">
      <c r="H14711" s="18"/>
      <c r="I14711" s="20"/>
      <c r="K14711" s="21"/>
      <c r="L14711" s="21"/>
      <c r="M14711" s="19"/>
      <c r="N14711" s="19"/>
    </row>
    <row r="14712" spans="8:14">
      <c r="H14712" s="18"/>
      <c r="I14712" s="20"/>
      <c r="K14712" s="21"/>
      <c r="L14712" s="21"/>
      <c r="M14712" s="19"/>
      <c r="N14712" s="19"/>
    </row>
    <row r="14713" spans="8:14">
      <c r="H14713" s="18"/>
      <c r="I14713" s="20"/>
      <c r="K14713" s="21"/>
      <c r="L14713" s="21"/>
      <c r="M14713" s="19"/>
      <c r="N14713" s="19"/>
    </row>
    <row r="14714" spans="8:14">
      <c r="H14714" s="18"/>
      <c r="I14714" s="20"/>
      <c r="K14714" s="21"/>
      <c r="L14714" s="21"/>
      <c r="M14714" s="19"/>
      <c r="N14714" s="19"/>
    </row>
    <row r="14715" spans="8:14">
      <c r="H14715" s="18"/>
      <c r="I14715" s="20"/>
      <c r="K14715" s="21"/>
      <c r="L14715" s="21"/>
      <c r="M14715" s="19"/>
      <c r="N14715" s="19"/>
    </row>
    <row r="14716" spans="8:14">
      <c r="H14716" s="18"/>
      <c r="I14716" s="20"/>
      <c r="K14716" s="21"/>
      <c r="L14716" s="21"/>
      <c r="M14716" s="19"/>
      <c r="N14716" s="19"/>
    </row>
    <row r="14717" spans="8:14">
      <c r="H14717" s="18"/>
      <c r="I14717" s="20"/>
      <c r="K14717" s="21"/>
      <c r="L14717" s="21"/>
      <c r="M14717" s="19"/>
      <c r="N14717" s="19"/>
    </row>
    <row r="14718" spans="8:14">
      <c r="H14718" s="18"/>
      <c r="I14718" s="20"/>
      <c r="K14718" s="21"/>
      <c r="L14718" s="21"/>
      <c r="M14718" s="19"/>
      <c r="N14718" s="19"/>
    </row>
    <row r="14719" spans="8:14">
      <c r="H14719" s="18"/>
      <c r="I14719" s="20"/>
      <c r="K14719" s="21"/>
      <c r="L14719" s="21"/>
      <c r="M14719" s="19"/>
      <c r="N14719" s="19"/>
    </row>
    <row r="14720" spans="8:14">
      <c r="H14720" s="18"/>
      <c r="I14720" s="20"/>
      <c r="K14720" s="21"/>
      <c r="L14720" s="21"/>
      <c r="M14720" s="19"/>
      <c r="N14720" s="19"/>
    </row>
    <row r="14721" spans="8:14">
      <c r="H14721" s="18"/>
      <c r="I14721" s="20"/>
      <c r="K14721" s="21"/>
      <c r="L14721" s="21"/>
      <c r="M14721" s="19"/>
      <c r="N14721" s="19"/>
    </row>
    <row r="14722" spans="8:14">
      <c r="H14722" s="18"/>
      <c r="I14722" s="20"/>
      <c r="K14722" s="21"/>
      <c r="L14722" s="21"/>
      <c r="M14722" s="19"/>
      <c r="N14722" s="19"/>
    </row>
    <row r="14723" spans="8:14">
      <c r="H14723" s="18"/>
      <c r="I14723" s="20"/>
      <c r="K14723" s="21"/>
      <c r="L14723" s="21"/>
      <c r="M14723" s="19"/>
      <c r="N14723" s="19"/>
    </row>
    <row r="14724" spans="8:14">
      <c r="H14724" s="18"/>
      <c r="I14724" s="20"/>
      <c r="K14724" s="21"/>
      <c r="L14724" s="21"/>
      <c r="M14724" s="19"/>
      <c r="N14724" s="19"/>
    </row>
    <row r="14725" spans="8:14">
      <c r="H14725" s="18"/>
      <c r="I14725" s="20"/>
      <c r="K14725" s="21"/>
      <c r="L14725" s="21"/>
      <c r="M14725" s="19"/>
      <c r="N14725" s="19"/>
    </row>
    <row r="14726" spans="8:14">
      <c r="H14726" s="18"/>
      <c r="I14726" s="20"/>
      <c r="K14726" s="21"/>
      <c r="L14726" s="21"/>
      <c r="M14726" s="19"/>
      <c r="N14726" s="19"/>
    </row>
    <row r="14727" spans="8:14">
      <c r="H14727" s="18"/>
      <c r="I14727" s="20"/>
      <c r="K14727" s="21"/>
      <c r="L14727" s="21"/>
      <c r="M14727" s="19"/>
      <c r="N14727" s="19"/>
    </row>
    <row r="14728" spans="8:14">
      <c r="H14728" s="18"/>
      <c r="I14728" s="20"/>
      <c r="K14728" s="21"/>
      <c r="L14728" s="21"/>
      <c r="M14728" s="19"/>
      <c r="N14728" s="19"/>
    </row>
    <row r="14729" spans="8:14">
      <c r="H14729" s="18"/>
      <c r="I14729" s="20"/>
      <c r="K14729" s="21"/>
      <c r="L14729" s="21"/>
      <c r="M14729" s="19"/>
      <c r="N14729" s="19"/>
    </row>
    <row r="14730" spans="8:14">
      <c r="H14730" s="18"/>
      <c r="I14730" s="20"/>
      <c r="K14730" s="21"/>
      <c r="L14730" s="21"/>
      <c r="M14730" s="19"/>
      <c r="N14730" s="19"/>
    </row>
    <row r="14731" spans="8:14">
      <c r="H14731" s="18"/>
      <c r="I14731" s="20"/>
      <c r="K14731" s="21"/>
      <c r="L14731" s="21"/>
      <c r="M14731" s="19"/>
      <c r="N14731" s="19"/>
    </row>
    <row r="14732" spans="8:14">
      <c r="H14732" s="18"/>
      <c r="I14732" s="20"/>
      <c r="K14732" s="21"/>
      <c r="L14732" s="21"/>
      <c r="M14732" s="19"/>
      <c r="N14732" s="19"/>
    </row>
    <row r="14733" spans="8:14">
      <c r="H14733" s="18"/>
      <c r="I14733" s="20"/>
      <c r="K14733" s="21"/>
      <c r="L14733" s="21"/>
      <c r="M14733" s="19"/>
      <c r="N14733" s="19"/>
    </row>
    <row r="14734" spans="8:14">
      <c r="H14734" s="18"/>
      <c r="I14734" s="20"/>
      <c r="K14734" s="21"/>
      <c r="L14734" s="21"/>
      <c r="M14734" s="19"/>
      <c r="N14734" s="19"/>
    </row>
    <row r="14735" spans="8:14">
      <c r="H14735" s="18"/>
      <c r="I14735" s="20"/>
      <c r="K14735" s="21"/>
      <c r="L14735" s="21"/>
      <c r="M14735" s="19"/>
      <c r="N14735" s="19"/>
    </row>
    <row r="14736" spans="8:14">
      <c r="H14736" s="18"/>
      <c r="I14736" s="20"/>
      <c r="K14736" s="21"/>
      <c r="L14736" s="21"/>
      <c r="M14736" s="19"/>
      <c r="N14736" s="19"/>
    </row>
    <row r="14737" spans="8:14">
      <c r="H14737" s="18"/>
      <c r="I14737" s="20"/>
      <c r="K14737" s="21"/>
      <c r="L14737" s="21"/>
      <c r="M14737" s="19"/>
      <c r="N14737" s="19"/>
    </row>
    <row r="14738" spans="8:14">
      <c r="H14738" s="18"/>
      <c r="I14738" s="20"/>
      <c r="K14738" s="21"/>
      <c r="L14738" s="21"/>
      <c r="M14738" s="19"/>
      <c r="N14738" s="19"/>
    </row>
    <row r="14739" spans="8:14">
      <c r="H14739" s="18"/>
      <c r="I14739" s="20"/>
      <c r="K14739" s="21"/>
      <c r="L14739" s="21"/>
      <c r="M14739" s="19"/>
      <c r="N14739" s="19"/>
    </row>
    <row r="14740" spans="8:14">
      <c r="H14740" s="18"/>
      <c r="I14740" s="20"/>
      <c r="K14740" s="21"/>
      <c r="L14740" s="21"/>
      <c r="M14740" s="19"/>
      <c r="N14740" s="19"/>
    </row>
    <row r="14741" spans="8:14">
      <c r="H14741" s="18"/>
      <c r="I14741" s="20"/>
      <c r="K14741" s="21"/>
      <c r="L14741" s="21"/>
      <c r="M14741" s="19"/>
      <c r="N14741" s="19"/>
    </row>
    <row r="14742" spans="8:14">
      <c r="H14742" s="18"/>
      <c r="I14742" s="20"/>
      <c r="K14742" s="21"/>
      <c r="L14742" s="21"/>
      <c r="M14742" s="19"/>
      <c r="N14742" s="19"/>
    </row>
    <row r="14743" spans="8:14">
      <c r="H14743" s="18"/>
      <c r="I14743" s="20"/>
      <c r="K14743" s="21"/>
      <c r="L14743" s="21"/>
      <c r="M14743" s="19"/>
      <c r="N14743" s="19"/>
    </row>
    <row r="14744" spans="8:14">
      <c r="H14744" s="18"/>
      <c r="I14744" s="20"/>
      <c r="K14744" s="21"/>
      <c r="L14744" s="21"/>
      <c r="M14744" s="19"/>
      <c r="N14744" s="19"/>
    </row>
    <row r="14745" spans="8:14">
      <c r="H14745" s="18"/>
      <c r="I14745" s="20"/>
      <c r="K14745" s="21"/>
      <c r="L14745" s="21"/>
      <c r="M14745" s="19"/>
      <c r="N14745" s="19"/>
    </row>
    <row r="14746" spans="8:14">
      <c r="H14746" s="18"/>
      <c r="I14746" s="20"/>
      <c r="K14746" s="21"/>
      <c r="L14746" s="21"/>
      <c r="M14746" s="19"/>
      <c r="N14746" s="19"/>
    </row>
    <row r="14747" spans="8:14">
      <c r="H14747" s="18"/>
      <c r="I14747" s="20"/>
      <c r="K14747" s="21"/>
      <c r="L14747" s="21"/>
      <c r="M14747" s="19"/>
      <c r="N14747" s="19"/>
    </row>
    <row r="14748" spans="8:14">
      <c r="H14748" s="18"/>
      <c r="I14748" s="20"/>
      <c r="K14748" s="21"/>
      <c r="L14748" s="21"/>
      <c r="M14748" s="19"/>
      <c r="N14748" s="19"/>
    </row>
    <row r="14749" spans="8:14">
      <c r="H14749" s="18"/>
      <c r="I14749" s="20"/>
      <c r="K14749" s="21"/>
      <c r="L14749" s="21"/>
      <c r="M14749" s="19"/>
      <c r="N14749" s="19"/>
    </row>
    <row r="14750" spans="8:14">
      <c r="H14750" s="18"/>
      <c r="I14750" s="20"/>
      <c r="K14750" s="21"/>
      <c r="L14750" s="21"/>
      <c r="M14750" s="19"/>
      <c r="N14750" s="19"/>
    </row>
    <row r="14751" spans="8:14">
      <c r="H14751" s="18"/>
      <c r="I14751" s="20"/>
      <c r="K14751" s="21"/>
      <c r="L14751" s="21"/>
      <c r="M14751" s="19"/>
      <c r="N14751" s="19"/>
    </row>
    <row r="14752" spans="8:14">
      <c r="H14752" s="18"/>
      <c r="I14752" s="20"/>
      <c r="K14752" s="21"/>
      <c r="L14752" s="21"/>
      <c r="M14752" s="19"/>
      <c r="N14752" s="19"/>
    </row>
    <row r="14753" spans="8:14">
      <c r="H14753" s="18"/>
      <c r="I14753" s="20"/>
      <c r="K14753" s="21"/>
      <c r="L14753" s="21"/>
      <c r="M14753" s="19"/>
      <c r="N14753" s="19"/>
    </row>
    <row r="14754" spans="8:14">
      <c r="H14754" s="18"/>
      <c r="I14754" s="20"/>
      <c r="K14754" s="21"/>
      <c r="L14754" s="21"/>
      <c r="M14754" s="19"/>
      <c r="N14754" s="19"/>
    </row>
    <row r="14755" spans="8:14">
      <c r="H14755" s="18"/>
      <c r="I14755" s="20"/>
      <c r="K14755" s="21"/>
      <c r="L14755" s="21"/>
      <c r="M14755" s="19"/>
      <c r="N14755" s="19"/>
    </row>
    <row r="14756" spans="8:14">
      <c r="H14756" s="18"/>
      <c r="I14756" s="20"/>
      <c r="K14756" s="21"/>
      <c r="L14756" s="21"/>
      <c r="M14756" s="19"/>
      <c r="N14756" s="19"/>
    </row>
    <row r="14757" spans="8:14">
      <c r="H14757" s="18"/>
      <c r="I14757" s="20"/>
      <c r="K14757" s="21"/>
      <c r="L14757" s="21"/>
      <c r="M14757" s="19"/>
      <c r="N14757" s="19"/>
    </row>
    <row r="14758" spans="8:14">
      <c r="H14758" s="18"/>
      <c r="I14758" s="20"/>
      <c r="K14758" s="21"/>
      <c r="L14758" s="21"/>
      <c r="M14758" s="19"/>
      <c r="N14758" s="19"/>
    </row>
    <row r="14759" spans="8:14">
      <c r="H14759" s="18"/>
      <c r="I14759" s="20"/>
      <c r="K14759" s="21"/>
      <c r="L14759" s="21"/>
      <c r="M14759" s="19"/>
      <c r="N14759" s="19"/>
    </row>
    <row r="14760" spans="8:14">
      <c r="H14760" s="18"/>
      <c r="I14760" s="20"/>
      <c r="K14760" s="21"/>
      <c r="L14760" s="21"/>
      <c r="M14760" s="19"/>
      <c r="N14760" s="19"/>
    </row>
    <row r="14761" spans="8:14">
      <c r="H14761" s="18"/>
      <c r="I14761" s="20"/>
      <c r="K14761" s="21"/>
      <c r="L14761" s="21"/>
      <c r="M14761" s="19"/>
      <c r="N14761" s="19"/>
    </row>
    <row r="14762" spans="8:14">
      <c r="H14762" s="18"/>
      <c r="I14762" s="20"/>
      <c r="K14762" s="21"/>
      <c r="L14762" s="21"/>
      <c r="M14762" s="19"/>
      <c r="N14762" s="19"/>
    </row>
    <row r="14763" spans="8:14">
      <c r="H14763" s="18"/>
      <c r="I14763" s="20"/>
      <c r="K14763" s="21"/>
      <c r="L14763" s="21"/>
      <c r="M14763" s="19"/>
      <c r="N14763" s="19"/>
    </row>
    <row r="14764" spans="8:14">
      <c r="H14764" s="18"/>
      <c r="I14764" s="20"/>
      <c r="K14764" s="21"/>
      <c r="L14764" s="21"/>
      <c r="M14764" s="19"/>
      <c r="N14764" s="19"/>
    </row>
    <row r="14765" spans="8:14">
      <c r="H14765" s="18"/>
      <c r="I14765" s="20"/>
      <c r="K14765" s="21"/>
      <c r="L14765" s="21"/>
      <c r="M14765" s="19"/>
      <c r="N14765" s="19"/>
    </row>
    <row r="14766" spans="8:14">
      <c r="H14766" s="18"/>
      <c r="I14766" s="20"/>
      <c r="K14766" s="21"/>
      <c r="L14766" s="21"/>
      <c r="M14766" s="19"/>
      <c r="N14766" s="19"/>
    </row>
    <row r="14767" spans="8:14">
      <c r="H14767" s="18"/>
      <c r="I14767" s="20"/>
      <c r="K14767" s="21"/>
      <c r="L14767" s="21"/>
      <c r="M14767" s="19"/>
      <c r="N14767" s="19"/>
    </row>
    <row r="14768" spans="8:14">
      <c r="H14768" s="18"/>
      <c r="I14768" s="20"/>
      <c r="K14768" s="21"/>
      <c r="L14768" s="21"/>
      <c r="M14768" s="19"/>
      <c r="N14768" s="19"/>
    </row>
    <row r="14769" spans="8:14">
      <c r="H14769" s="18"/>
      <c r="I14769" s="20"/>
      <c r="K14769" s="21"/>
      <c r="L14769" s="21"/>
      <c r="M14769" s="19"/>
      <c r="N14769" s="19"/>
    </row>
    <row r="14770" spans="8:14">
      <c r="H14770" s="18"/>
      <c r="I14770" s="20"/>
      <c r="K14770" s="21"/>
      <c r="L14770" s="21"/>
      <c r="M14770" s="19"/>
      <c r="N14770" s="19"/>
    </row>
    <row r="14771" spans="8:14">
      <c r="H14771" s="18"/>
      <c r="I14771" s="20"/>
      <c r="K14771" s="21"/>
      <c r="L14771" s="21"/>
      <c r="M14771" s="19"/>
      <c r="N14771" s="19"/>
    </row>
    <row r="14772" spans="8:14">
      <c r="H14772" s="18"/>
      <c r="I14772" s="20"/>
      <c r="K14772" s="21"/>
      <c r="L14772" s="21"/>
      <c r="M14772" s="19"/>
      <c r="N14772" s="19"/>
    </row>
    <row r="14773" spans="8:14">
      <c r="H14773" s="18"/>
      <c r="I14773" s="20"/>
      <c r="K14773" s="21"/>
      <c r="L14773" s="21"/>
      <c r="M14773" s="19"/>
      <c r="N14773" s="19"/>
    </row>
    <row r="14774" spans="8:14">
      <c r="H14774" s="18"/>
      <c r="I14774" s="20"/>
      <c r="K14774" s="21"/>
      <c r="L14774" s="21"/>
      <c r="M14774" s="19"/>
      <c r="N14774" s="19"/>
    </row>
    <row r="14775" spans="8:14">
      <c r="H14775" s="18"/>
      <c r="I14775" s="20"/>
      <c r="K14775" s="21"/>
      <c r="L14775" s="21"/>
      <c r="M14775" s="19"/>
      <c r="N14775" s="19"/>
    </row>
    <row r="14776" spans="8:14">
      <c r="H14776" s="18"/>
      <c r="I14776" s="20"/>
      <c r="K14776" s="21"/>
      <c r="L14776" s="21"/>
      <c r="M14776" s="19"/>
      <c r="N14776" s="19"/>
    </row>
    <row r="14777" spans="8:14">
      <c r="H14777" s="18"/>
      <c r="I14777" s="20"/>
      <c r="K14777" s="21"/>
      <c r="L14777" s="21"/>
      <c r="M14777" s="19"/>
      <c r="N14777" s="19"/>
    </row>
    <row r="14778" spans="8:14">
      <c r="H14778" s="18"/>
      <c r="I14778" s="20"/>
      <c r="K14778" s="21"/>
      <c r="L14778" s="21"/>
      <c r="M14778" s="19"/>
      <c r="N14778" s="19"/>
    </row>
    <row r="14779" spans="8:14">
      <c r="H14779" s="18"/>
      <c r="I14779" s="20"/>
      <c r="K14779" s="21"/>
      <c r="L14779" s="21"/>
      <c r="M14779" s="19"/>
      <c r="N14779" s="19"/>
    </row>
    <row r="14780" spans="8:14">
      <c r="H14780" s="18"/>
      <c r="I14780" s="20"/>
      <c r="K14780" s="21"/>
      <c r="L14780" s="21"/>
      <c r="M14780" s="19"/>
      <c r="N14780" s="19"/>
    </row>
    <row r="14781" spans="8:14">
      <c r="H14781" s="18"/>
      <c r="I14781" s="20"/>
      <c r="K14781" s="21"/>
      <c r="L14781" s="21"/>
      <c r="M14781" s="19"/>
      <c r="N14781" s="19"/>
    </row>
    <row r="14782" spans="8:14">
      <c r="H14782" s="18"/>
      <c r="I14782" s="20"/>
      <c r="K14782" s="21"/>
      <c r="L14782" s="21"/>
      <c r="M14782" s="19"/>
      <c r="N14782" s="19"/>
    </row>
    <row r="14783" spans="8:14">
      <c r="H14783" s="18"/>
      <c r="I14783" s="20"/>
      <c r="K14783" s="21"/>
      <c r="L14783" s="21"/>
      <c r="M14783" s="19"/>
      <c r="N14783" s="19"/>
    </row>
    <row r="14784" spans="8:14">
      <c r="H14784" s="18"/>
      <c r="I14784" s="20"/>
      <c r="K14784" s="21"/>
      <c r="L14784" s="21"/>
      <c r="M14784" s="19"/>
      <c r="N14784" s="19"/>
    </row>
    <row r="14785" spans="8:14">
      <c r="H14785" s="18"/>
      <c r="I14785" s="20"/>
      <c r="K14785" s="21"/>
      <c r="L14785" s="21"/>
      <c r="M14785" s="19"/>
      <c r="N14785" s="19"/>
    </row>
    <row r="14786" spans="8:14">
      <c r="H14786" s="18"/>
      <c r="I14786" s="20"/>
      <c r="K14786" s="21"/>
      <c r="L14786" s="21"/>
      <c r="M14786" s="19"/>
      <c r="N14786" s="19"/>
    </row>
    <row r="14787" spans="8:14">
      <c r="H14787" s="18"/>
      <c r="I14787" s="20"/>
      <c r="K14787" s="21"/>
      <c r="L14787" s="21"/>
      <c r="M14787" s="19"/>
      <c r="N14787" s="19"/>
    </row>
    <row r="14788" spans="8:14">
      <c r="H14788" s="18"/>
      <c r="I14788" s="20"/>
      <c r="K14788" s="21"/>
      <c r="L14788" s="21"/>
      <c r="M14788" s="19"/>
      <c r="N14788" s="19"/>
    </row>
    <row r="14789" spans="8:14">
      <c r="H14789" s="18"/>
      <c r="I14789" s="20"/>
      <c r="K14789" s="21"/>
      <c r="L14789" s="21"/>
      <c r="M14789" s="19"/>
      <c r="N14789" s="19"/>
    </row>
    <row r="14790" spans="8:14">
      <c r="H14790" s="18"/>
      <c r="I14790" s="20"/>
      <c r="K14790" s="21"/>
      <c r="L14790" s="21"/>
      <c r="M14790" s="19"/>
      <c r="N14790" s="19"/>
    </row>
    <row r="14791" spans="8:14">
      <c r="H14791" s="18"/>
      <c r="I14791" s="20"/>
      <c r="K14791" s="21"/>
      <c r="L14791" s="21"/>
      <c r="M14791" s="19"/>
      <c r="N14791" s="19"/>
    </row>
    <row r="14792" spans="8:14">
      <c r="H14792" s="18"/>
      <c r="I14792" s="20"/>
      <c r="K14792" s="21"/>
      <c r="L14792" s="21"/>
      <c r="M14792" s="19"/>
      <c r="N14792" s="19"/>
    </row>
    <row r="14793" spans="8:14">
      <c r="H14793" s="18"/>
      <c r="I14793" s="20"/>
      <c r="K14793" s="21"/>
      <c r="L14793" s="21"/>
      <c r="M14793" s="19"/>
      <c r="N14793" s="19"/>
    </row>
    <row r="14794" spans="8:14">
      <c r="H14794" s="18"/>
      <c r="I14794" s="20"/>
      <c r="K14794" s="21"/>
      <c r="L14794" s="21"/>
      <c r="M14794" s="19"/>
      <c r="N14794" s="19"/>
    </row>
    <row r="14795" spans="8:14">
      <c r="H14795" s="18"/>
      <c r="I14795" s="20"/>
      <c r="K14795" s="21"/>
      <c r="L14795" s="21"/>
      <c r="M14795" s="19"/>
      <c r="N14795" s="19"/>
    </row>
    <row r="14796" spans="8:14">
      <c r="H14796" s="18"/>
      <c r="I14796" s="20"/>
      <c r="K14796" s="21"/>
      <c r="L14796" s="21"/>
      <c r="M14796" s="19"/>
      <c r="N14796" s="19"/>
    </row>
    <row r="14797" spans="8:14">
      <c r="H14797" s="18"/>
      <c r="I14797" s="20"/>
      <c r="K14797" s="21"/>
      <c r="L14797" s="21"/>
      <c r="M14797" s="19"/>
      <c r="N14797" s="19"/>
    </row>
    <row r="14798" spans="8:14">
      <c r="H14798" s="18"/>
      <c r="I14798" s="20"/>
      <c r="K14798" s="21"/>
      <c r="L14798" s="21"/>
      <c r="M14798" s="19"/>
      <c r="N14798" s="19"/>
    </row>
    <row r="14799" spans="8:14">
      <c r="H14799" s="18"/>
      <c r="I14799" s="20"/>
      <c r="K14799" s="21"/>
      <c r="L14799" s="21"/>
      <c r="M14799" s="19"/>
      <c r="N14799" s="19"/>
    </row>
    <row r="14800" spans="8:14">
      <c r="H14800" s="18"/>
      <c r="I14800" s="20"/>
      <c r="K14800" s="21"/>
      <c r="L14800" s="21"/>
      <c r="M14800" s="19"/>
      <c r="N14800" s="19"/>
    </row>
    <row r="14801" spans="8:14">
      <c r="H14801" s="18"/>
      <c r="I14801" s="20"/>
      <c r="K14801" s="21"/>
      <c r="L14801" s="21"/>
      <c r="M14801" s="19"/>
      <c r="N14801" s="19"/>
    </row>
    <row r="14802" spans="8:14">
      <c r="H14802" s="18"/>
      <c r="I14802" s="20"/>
      <c r="K14802" s="21"/>
      <c r="L14802" s="21"/>
      <c r="M14802" s="19"/>
      <c r="N14802" s="19"/>
    </row>
    <row r="14803" spans="8:14">
      <c r="H14803" s="18"/>
      <c r="I14803" s="20"/>
      <c r="K14803" s="21"/>
      <c r="L14803" s="21"/>
      <c r="M14803" s="19"/>
      <c r="N14803" s="19"/>
    </row>
    <row r="14804" spans="8:14">
      <c r="H14804" s="18"/>
      <c r="I14804" s="20"/>
      <c r="K14804" s="21"/>
      <c r="L14804" s="21"/>
      <c r="M14804" s="19"/>
      <c r="N14804" s="19"/>
    </row>
    <row r="14805" spans="8:14">
      <c r="H14805" s="18"/>
      <c r="I14805" s="20"/>
      <c r="K14805" s="21"/>
      <c r="L14805" s="21"/>
      <c r="M14805" s="19"/>
      <c r="N14805" s="19"/>
    </row>
    <row r="14806" spans="8:14">
      <c r="H14806" s="18"/>
      <c r="I14806" s="20"/>
      <c r="K14806" s="21"/>
      <c r="L14806" s="21"/>
      <c r="M14806" s="19"/>
      <c r="N14806" s="19"/>
    </row>
    <row r="14807" spans="8:14">
      <c r="H14807" s="18"/>
      <c r="I14807" s="20"/>
      <c r="K14807" s="21"/>
      <c r="L14807" s="21"/>
      <c r="M14807" s="19"/>
      <c r="N14807" s="19"/>
    </row>
    <row r="14808" spans="8:14">
      <c r="H14808" s="18"/>
      <c r="I14808" s="20"/>
      <c r="K14808" s="21"/>
      <c r="L14808" s="21"/>
      <c r="M14808" s="19"/>
      <c r="N14808" s="19"/>
    </row>
    <row r="14809" spans="8:14">
      <c r="H14809" s="18"/>
      <c r="I14809" s="20"/>
      <c r="K14809" s="21"/>
      <c r="L14809" s="21"/>
      <c r="M14809" s="19"/>
      <c r="N14809" s="19"/>
    </row>
    <row r="14810" spans="8:14">
      <c r="H14810" s="18"/>
      <c r="I14810" s="20"/>
      <c r="K14810" s="21"/>
      <c r="L14810" s="21"/>
      <c r="M14810" s="19"/>
      <c r="N14810" s="19"/>
    </row>
    <row r="14811" spans="8:14">
      <c r="H14811" s="18"/>
      <c r="I14811" s="20"/>
      <c r="K14811" s="21"/>
      <c r="L14811" s="21"/>
      <c r="M14811" s="19"/>
      <c r="N14811" s="19"/>
    </row>
    <row r="14812" spans="8:14">
      <c r="H14812" s="18"/>
      <c r="I14812" s="20"/>
      <c r="K14812" s="21"/>
      <c r="L14812" s="21"/>
      <c r="M14812" s="19"/>
      <c r="N14812" s="19"/>
    </row>
    <row r="14813" spans="8:14">
      <c r="H14813" s="18"/>
      <c r="I14813" s="20"/>
      <c r="K14813" s="21"/>
      <c r="L14813" s="21"/>
      <c r="M14813" s="19"/>
      <c r="N14813" s="19"/>
    </row>
    <row r="14814" spans="8:14">
      <c r="H14814" s="18"/>
      <c r="I14814" s="20"/>
      <c r="K14814" s="21"/>
      <c r="L14814" s="21"/>
      <c r="M14814" s="19"/>
      <c r="N14814" s="19"/>
    </row>
    <row r="14815" spans="8:14">
      <c r="H14815" s="18"/>
      <c r="I14815" s="20"/>
      <c r="K14815" s="21"/>
      <c r="L14815" s="21"/>
      <c r="M14815" s="19"/>
      <c r="N14815" s="19"/>
    </row>
    <row r="14816" spans="8:14">
      <c r="H14816" s="18"/>
      <c r="I14816" s="20"/>
      <c r="K14816" s="21"/>
      <c r="L14816" s="21"/>
      <c r="M14816" s="19"/>
      <c r="N14816" s="19"/>
    </row>
    <row r="14817" spans="8:14">
      <c r="H14817" s="18"/>
      <c r="I14817" s="20"/>
      <c r="K14817" s="21"/>
      <c r="L14817" s="21"/>
      <c r="M14817" s="19"/>
      <c r="N14817" s="19"/>
    </row>
    <row r="14818" spans="8:14">
      <c r="H14818" s="18"/>
      <c r="I14818" s="20"/>
      <c r="K14818" s="21"/>
      <c r="L14818" s="21"/>
      <c r="M14818" s="19"/>
      <c r="N14818" s="19"/>
    </row>
    <row r="14819" spans="8:14">
      <c r="H14819" s="18"/>
      <c r="I14819" s="20"/>
      <c r="K14819" s="21"/>
      <c r="L14819" s="21"/>
      <c r="M14819" s="19"/>
      <c r="N14819" s="19"/>
    </row>
    <row r="14820" spans="8:14">
      <c r="H14820" s="18"/>
      <c r="I14820" s="20"/>
      <c r="K14820" s="21"/>
      <c r="L14820" s="21"/>
      <c r="M14820" s="19"/>
      <c r="N14820" s="19"/>
    </row>
    <row r="14821" spans="8:14">
      <c r="H14821" s="18"/>
      <c r="I14821" s="20"/>
      <c r="K14821" s="21"/>
      <c r="L14821" s="21"/>
      <c r="M14821" s="19"/>
      <c r="N14821" s="19"/>
    </row>
    <row r="14822" spans="8:14">
      <c r="H14822" s="18"/>
      <c r="I14822" s="20"/>
      <c r="K14822" s="21"/>
      <c r="L14822" s="21"/>
      <c r="M14822" s="19"/>
      <c r="N14822" s="19"/>
    </row>
    <row r="14823" spans="8:14">
      <c r="H14823" s="18"/>
      <c r="I14823" s="20"/>
      <c r="K14823" s="21"/>
      <c r="L14823" s="21"/>
      <c r="M14823" s="19"/>
      <c r="N14823" s="19"/>
    </row>
    <row r="14824" spans="8:14">
      <c r="H14824" s="18"/>
      <c r="I14824" s="20"/>
      <c r="K14824" s="21"/>
      <c r="L14824" s="21"/>
      <c r="M14824" s="19"/>
      <c r="N14824" s="19"/>
    </row>
    <row r="14825" spans="8:14">
      <c r="H14825" s="18"/>
      <c r="I14825" s="20"/>
      <c r="K14825" s="21"/>
      <c r="L14825" s="21"/>
      <c r="M14825" s="19"/>
      <c r="N14825" s="19"/>
    </row>
    <row r="14826" spans="8:14">
      <c r="H14826" s="18"/>
      <c r="I14826" s="20"/>
      <c r="K14826" s="21"/>
      <c r="L14826" s="21"/>
      <c r="M14826" s="19"/>
      <c r="N14826" s="19"/>
    </row>
    <row r="14827" spans="8:14">
      <c r="H14827" s="18"/>
      <c r="I14827" s="20"/>
      <c r="K14827" s="21"/>
      <c r="L14827" s="21"/>
      <c r="M14827" s="19"/>
      <c r="N14827" s="19"/>
    </row>
    <row r="14828" spans="8:14">
      <c r="H14828" s="18"/>
      <c r="I14828" s="20"/>
      <c r="K14828" s="21"/>
      <c r="L14828" s="21"/>
      <c r="M14828" s="19"/>
      <c r="N14828" s="19"/>
    </row>
    <row r="14829" spans="8:14">
      <c r="H14829" s="18"/>
      <c r="I14829" s="20"/>
      <c r="K14829" s="21"/>
      <c r="L14829" s="21"/>
      <c r="M14829" s="19"/>
      <c r="N14829" s="19"/>
    </row>
    <row r="14830" spans="8:14">
      <c r="H14830" s="18"/>
      <c r="I14830" s="20"/>
      <c r="K14830" s="21"/>
      <c r="L14830" s="21"/>
      <c r="M14830" s="19"/>
      <c r="N14830" s="19"/>
    </row>
    <row r="14831" spans="8:14">
      <c r="H14831" s="18"/>
      <c r="I14831" s="20"/>
      <c r="K14831" s="21"/>
      <c r="L14831" s="21"/>
      <c r="M14831" s="19"/>
      <c r="N14831" s="19"/>
    </row>
    <row r="14832" spans="8:14">
      <c r="H14832" s="18"/>
      <c r="I14832" s="20"/>
      <c r="K14832" s="21"/>
      <c r="L14832" s="21"/>
      <c r="M14832" s="19"/>
      <c r="N14832" s="19"/>
    </row>
    <row r="14833" spans="8:14">
      <c r="H14833" s="18"/>
      <c r="I14833" s="20"/>
      <c r="K14833" s="21"/>
      <c r="L14833" s="21"/>
      <c r="M14833" s="19"/>
      <c r="N14833" s="19"/>
    </row>
    <row r="14834" spans="8:14">
      <c r="H14834" s="18"/>
      <c r="I14834" s="20"/>
      <c r="K14834" s="21"/>
      <c r="L14834" s="21"/>
      <c r="M14834" s="19"/>
      <c r="N14834" s="19"/>
    </row>
    <row r="14835" spans="8:14">
      <c r="H14835" s="18"/>
      <c r="I14835" s="20"/>
      <c r="K14835" s="21"/>
      <c r="L14835" s="21"/>
      <c r="M14835" s="19"/>
      <c r="N14835" s="19"/>
    </row>
    <row r="14836" spans="8:14">
      <c r="H14836" s="18"/>
      <c r="I14836" s="20"/>
      <c r="K14836" s="21"/>
      <c r="L14836" s="21"/>
      <c r="M14836" s="19"/>
      <c r="N14836" s="19"/>
    </row>
    <row r="14837" spans="8:14">
      <c r="H14837" s="18"/>
      <c r="I14837" s="20"/>
      <c r="K14837" s="21"/>
      <c r="L14837" s="21"/>
      <c r="M14837" s="19"/>
      <c r="N14837" s="19"/>
    </row>
    <row r="14838" spans="8:14">
      <c r="H14838" s="18"/>
      <c r="I14838" s="20"/>
      <c r="K14838" s="21"/>
      <c r="L14838" s="21"/>
      <c r="M14838" s="19"/>
      <c r="N14838" s="19"/>
    </row>
    <row r="14839" spans="8:14">
      <c r="H14839" s="18"/>
      <c r="I14839" s="20"/>
      <c r="K14839" s="21"/>
      <c r="L14839" s="21"/>
      <c r="M14839" s="19"/>
      <c r="N14839" s="19"/>
    </row>
    <row r="14840" spans="8:14">
      <c r="H14840" s="18"/>
      <c r="I14840" s="20"/>
      <c r="K14840" s="21"/>
      <c r="L14840" s="21"/>
      <c r="M14840" s="19"/>
      <c r="N14840" s="19"/>
    </row>
    <row r="14841" spans="8:14">
      <c r="H14841" s="18"/>
      <c r="I14841" s="20"/>
      <c r="K14841" s="21"/>
      <c r="L14841" s="21"/>
      <c r="M14841" s="19"/>
      <c r="N14841" s="19"/>
    </row>
    <row r="14842" spans="8:14">
      <c r="H14842" s="18"/>
      <c r="I14842" s="20"/>
      <c r="K14842" s="21"/>
      <c r="L14842" s="21"/>
      <c r="M14842" s="19"/>
      <c r="N14842" s="19"/>
    </row>
    <row r="14843" spans="8:14">
      <c r="H14843" s="18"/>
      <c r="I14843" s="20"/>
      <c r="K14843" s="21"/>
      <c r="L14843" s="21"/>
      <c r="M14843" s="19"/>
      <c r="N14843" s="19"/>
    </row>
    <row r="14844" spans="8:14">
      <c r="H14844" s="18"/>
      <c r="I14844" s="20"/>
      <c r="K14844" s="21"/>
      <c r="L14844" s="21"/>
      <c r="M14844" s="19"/>
      <c r="N14844" s="19"/>
    </row>
    <row r="14845" spans="8:14">
      <c r="H14845" s="18"/>
      <c r="I14845" s="20"/>
      <c r="K14845" s="21"/>
      <c r="L14845" s="21"/>
      <c r="M14845" s="19"/>
      <c r="N14845" s="19"/>
    </row>
    <row r="14846" spans="8:14">
      <c r="H14846" s="18"/>
      <c r="I14846" s="20"/>
      <c r="K14846" s="21"/>
      <c r="L14846" s="21"/>
      <c r="M14846" s="19"/>
      <c r="N14846" s="19"/>
    </row>
    <row r="14847" spans="8:14">
      <c r="H14847" s="18"/>
      <c r="I14847" s="20"/>
      <c r="K14847" s="21"/>
      <c r="L14847" s="21"/>
      <c r="M14847" s="19"/>
      <c r="N14847" s="19"/>
    </row>
    <row r="14848" spans="8:14">
      <c r="H14848" s="18"/>
      <c r="I14848" s="20"/>
      <c r="K14848" s="21"/>
      <c r="L14848" s="21"/>
      <c r="M14848" s="19"/>
      <c r="N14848" s="19"/>
    </row>
    <row r="14849" spans="8:14">
      <c r="H14849" s="18"/>
      <c r="I14849" s="20"/>
      <c r="K14849" s="21"/>
      <c r="L14849" s="21"/>
      <c r="M14849" s="19"/>
      <c r="N14849" s="19"/>
    </row>
    <row r="14850" spans="8:14">
      <c r="H14850" s="18"/>
      <c r="I14850" s="20"/>
      <c r="K14850" s="21"/>
      <c r="L14850" s="21"/>
      <c r="M14850" s="19"/>
      <c r="N14850" s="19"/>
    </row>
    <row r="14851" spans="8:14">
      <c r="H14851" s="18"/>
      <c r="I14851" s="20"/>
      <c r="K14851" s="21"/>
      <c r="L14851" s="21"/>
      <c r="M14851" s="19"/>
      <c r="N14851" s="19"/>
    </row>
    <row r="14852" spans="8:14">
      <c r="H14852" s="18"/>
      <c r="I14852" s="20"/>
      <c r="K14852" s="21"/>
      <c r="L14852" s="21"/>
      <c r="M14852" s="19"/>
      <c r="N14852" s="19"/>
    </row>
    <row r="14853" spans="8:14">
      <c r="H14853" s="18"/>
      <c r="I14853" s="20"/>
      <c r="K14853" s="21"/>
      <c r="L14853" s="21"/>
      <c r="M14853" s="19"/>
      <c r="N14853" s="19"/>
    </row>
    <row r="14854" spans="8:14">
      <c r="H14854" s="18"/>
      <c r="I14854" s="20"/>
      <c r="K14854" s="21"/>
      <c r="L14854" s="21"/>
      <c r="M14854" s="19"/>
      <c r="N14854" s="19"/>
    </row>
    <row r="14855" spans="8:14">
      <c r="H14855" s="18"/>
      <c r="I14855" s="20"/>
      <c r="K14855" s="21"/>
      <c r="L14855" s="21"/>
      <c r="M14855" s="19"/>
      <c r="N14855" s="19"/>
    </row>
    <row r="14856" spans="8:14">
      <c r="H14856" s="18"/>
      <c r="I14856" s="20"/>
      <c r="K14856" s="21"/>
      <c r="L14856" s="21"/>
      <c r="M14856" s="19"/>
      <c r="N14856" s="19"/>
    </row>
    <row r="14857" spans="8:14">
      <c r="H14857" s="18"/>
      <c r="I14857" s="20"/>
      <c r="K14857" s="21"/>
      <c r="L14857" s="21"/>
      <c r="M14857" s="19"/>
      <c r="N14857" s="19"/>
    </row>
    <row r="14858" spans="8:14">
      <c r="H14858" s="18"/>
      <c r="I14858" s="20"/>
      <c r="K14858" s="21"/>
      <c r="L14858" s="21"/>
      <c r="M14858" s="19"/>
      <c r="N14858" s="19"/>
    </row>
    <row r="14859" spans="8:14">
      <c r="H14859" s="18"/>
      <c r="I14859" s="20"/>
      <c r="K14859" s="21"/>
      <c r="L14859" s="21"/>
      <c r="M14859" s="19"/>
      <c r="N14859" s="19"/>
    </row>
    <row r="14860" spans="8:14">
      <c r="H14860" s="18"/>
      <c r="I14860" s="20"/>
      <c r="K14860" s="21"/>
      <c r="L14860" s="21"/>
      <c r="M14860" s="19"/>
      <c r="N14860" s="19"/>
    </row>
    <row r="14861" spans="8:14">
      <c r="H14861" s="18"/>
      <c r="I14861" s="20"/>
      <c r="K14861" s="21"/>
      <c r="L14861" s="21"/>
      <c r="M14861" s="19"/>
      <c r="N14861" s="19"/>
    </row>
    <row r="14862" spans="8:14">
      <c r="H14862" s="18"/>
      <c r="I14862" s="20"/>
      <c r="K14862" s="21"/>
      <c r="L14862" s="21"/>
      <c r="M14862" s="19"/>
      <c r="N14862" s="19"/>
    </row>
    <row r="14863" spans="8:14">
      <c r="H14863" s="18"/>
      <c r="I14863" s="20"/>
      <c r="K14863" s="21"/>
      <c r="L14863" s="21"/>
      <c r="M14863" s="19"/>
      <c r="N14863" s="19"/>
    </row>
    <row r="14864" spans="8:14">
      <c r="H14864" s="18"/>
      <c r="I14864" s="20"/>
      <c r="K14864" s="21"/>
      <c r="L14864" s="21"/>
      <c r="M14864" s="19"/>
      <c r="N14864" s="19"/>
    </row>
    <row r="14865" spans="8:14">
      <c r="H14865" s="18"/>
      <c r="I14865" s="20"/>
      <c r="K14865" s="21"/>
      <c r="L14865" s="21"/>
      <c r="M14865" s="19"/>
      <c r="N14865" s="19"/>
    </row>
    <row r="14866" spans="8:14">
      <c r="H14866" s="18"/>
      <c r="I14866" s="20"/>
      <c r="K14866" s="21"/>
      <c r="L14866" s="21"/>
      <c r="M14866" s="19"/>
      <c r="N14866" s="19"/>
    </row>
    <row r="14867" spans="8:14">
      <c r="H14867" s="18"/>
      <c r="I14867" s="20"/>
      <c r="K14867" s="21"/>
      <c r="L14867" s="21"/>
      <c r="M14867" s="19"/>
      <c r="N14867" s="19"/>
    </row>
    <row r="14868" spans="8:14">
      <c r="H14868" s="18"/>
      <c r="I14868" s="20"/>
      <c r="K14868" s="21"/>
      <c r="L14868" s="21"/>
      <c r="M14868" s="19"/>
      <c r="N14868" s="19"/>
    </row>
    <row r="14869" spans="8:14">
      <c r="H14869" s="18"/>
      <c r="I14869" s="20"/>
      <c r="K14869" s="21"/>
      <c r="L14869" s="21"/>
      <c r="M14869" s="19"/>
      <c r="N14869" s="19"/>
    </row>
    <row r="14870" spans="8:14">
      <c r="H14870" s="18"/>
      <c r="I14870" s="20"/>
      <c r="K14870" s="21"/>
      <c r="L14870" s="21"/>
      <c r="M14870" s="19"/>
      <c r="N14870" s="19"/>
    </row>
    <row r="14871" spans="8:14">
      <c r="H14871" s="18"/>
      <c r="I14871" s="20"/>
      <c r="K14871" s="21"/>
      <c r="L14871" s="21"/>
      <c r="M14871" s="19"/>
      <c r="N14871" s="19"/>
    </row>
    <row r="14872" spans="8:14">
      <c r="H14872" s="18"/>
      <c r="I14872" s="20"/>
      <c r="K14872" s="21"/>
      <c r="L14872" s="21"/>
      <c r="M14872" s="19"/>
      <c r="N14872" s="19"/>
    </row>
    <row r="14873" spans="8:14">
      <c r="H14873" s="18"/>
      <c r="I14873" s="20"/>
      <c r="K14873" s="21"/>
      <c r="L14873" s="21"/>
      <c r="M14873" s="19"/>
      <c r="N14873" s="19"/>
    </row>
    <row r="14874" spans="8:14">
      <c r="H14874" s="18"/>
      <c r="I14874" s="20"/>
      <c r="K14874" s="21"/>
      <c r="L14874" s="21"/>
      <c r="M14874" s="19"/>
      <c r="N14874" s="19"/>
    </row>
    <row r="14875" spans="8:14">
      <c r="H14875" s="18"/>
      <c r="I14875" s="20"/>
      <c r="K14875" s="21"/>
      <c r="L14875" s="21"/>
      <c r="M14875" s="19"/>
      <c r="N14875" s="19"/>
    </row>
    <row r="14876" spans="8:14">
      <c r="H14876" s="18"/>
      <c r="I14876" s="20"/>
      <c r="K14876" s="21"/>
      <c r="L14876" s="21"/>
      <c r="M14876" s="19"/>
      <c r="N14876" s="19"/>
    </row>
    <row r="14877" spans="8:14">
      <c r="H14877" s="18"/>
      <c r="I14877" s="20"/>
      <c r="K14877" s="21"/>
      <c r="L14877" s="21"/>
      <c r="M14877" s="19"/>
      <c r="N14877" s="19"/>
    </row>
    <row r="14878" spans="8:14">
      <c r="H14878" s="18"/>
      <c r="I14878" s="20"/>
      <c r="K14878" s="21"/>
      <c r="L14878" s="21"/>
      <c r="M14878" s="19"/>
      <c r="N14878" s="19"/>
    </row>
    <row r="14879" spans="8:14">
      <c r="H14879" s="18"/>
      <c r="I14879" s="20"/>
      <c r="K14879" s="21"/>
      <c r="L14879" s="21"/>
      <c r="M14879" s="19"/>
      <c r="N14879" s="19"/>
    </row>
    <row r="14880" spans="8:14">
      <c r="H14880" s="18"/>
      <c r="I14880" s="20"/>
      <c r="K14880" s="21"/>
      <c r="L14880" s="21"/>
      <c r="M14880" s="19"/>
      <c r="N14880" s="19"/>
    </row>
    <row r="14881" spans="8:14">
      <c r="H14881" s="18"/>
      <c r="I14881" s="20"/>
      <c r="K14881" s="21"/>
      <c r="L14881" s="21"/>
      <c r="M14881" s="19"/>
      <c r="N14881" s="19"/>
    </row>
    <row r="14882" spans="8:14">
      <c r="H14882" s="18"/>
      <c r="I14882" s="20"/>
      <c r="K14882" s="21"/>
      <c r="L14882" s="21"/>
      <c r="M14882" s="19"/>
      <c r="N14882" s="19"/>
    </row>
    <row r="14883" spans="8:14">
      <c r="H14883" s="18"/>
      <c r="I14883" s="20"/>
      <c r="K14883" s="21"/>
      <c r="L14883" s="21"/>
      <c r="M14883" s="19"/>
      <c r="N14883" s="19"/>
    </row>
    <row r="14884" spans="8:14">
      <c r="H14884" s="18"/>
      <c r="I14884" s="20"/>
      <c r="K14884" s="21"/>
      <c r="L14884" s="21"/>
      <c r="M14884" s="19"/>
      <c r="N14884" s="19"/>
    </row>
    <row r="14885" spans="8:14">
      <c r="H14885" s="18"/>
      <c r="I14885" s="20"/>
      <c r="K14885" s="21"/>
      <c r="L14885" s="21"/>
      <c r="M14885" s="19"/>
      <c r="N14885" s="19"/>
    </row>
    <row r="14886" spans="8:14">
      <c r="H14886" s="18"/>
      <c r="I14886" s="20"/>
      <c r="K14886" s="21"/>
      <c r="L14886" s="21"/>
      <c r="M14886" s="19"/>
      <c r="N14886" s="19"/>
    </row>
    <row r="14887" spans="8:14">
      <c r="H14887" s="18"/>
      <c r="I14887" s="20"/>
      <c r="K14887" s="21"/>
      <c r="L14887" s="21"/>
      <c r="M14887" s="19"/>
      <c r="N14887" s="19"/>
    </row>
    <row r="14888" spans="8:14">
      <c r="H14888" s="18"/>
      <c r="I14888" s="20"/>
      <c r="K14888" s="21"/>
      <c r="L14888" s="21"/>
      <c r="M14888" s="19"/>
      <c r="N14888" s="19"/>
    </row>
    <row r="14889" spans="8:14">
      <c r="H14889" s="18"/>
      <c r="I14889" s="20"/>
      <c r="K14889" s="21"/>
      <c r="L14889" s="21"/>
      <c r="M14889" s="19"/>
      <c r="N14889" s="19"/>
    </row>
    <row r="14890" spans="8:14">
      <c r="H14890" s="18"/>
      <c r="I14890" s="20"/>
      <c r="K14890" s="21"/>
      <c r="L14890" s="21"/>
      <c r="M14890" s="19"/>
      <c r="N14890" s="19"/>
    </row>
    <row r="14891" spans="8:14">
      <c r="H14891" s="18"/>
      <c r="I14891" s="20"/>
      <c r="K14891" s="21"/>
      <c r="L14891" s="21"/>
      <c r="M14891" s="19"/>
      <c r="N14891" s="19"/>
    </row>
    <row r="14892" spans="8:14">
      <c r="H14892" s="18"/>
      <c r="I14892" s="20"/>
      <c r="K14892" s="21"/>
      <c r="L14892" s="21"/>
      <c r="M14892" s="19"/>
      <c r="N14892" s="19"/>
    </row>
    <row r="14893" spans="8:14">
      <c r="H14893" s="18"/>
      <c r="I14893" s="20"/>
      <c r="K14893" s="21"/>
      <c r="L14893" s="21"/>
      <c r="M14893" s="19"/>
      <c r="N14893" s="19"/>
    </row>
    <row r="14894" spans="8:14">
      <c r="H14894" s="18"/>
      <c r="I14894" s="20"/>
      <c r="K14894" s="21"/>
      <c r="L14894" s="21"/>
      <c r="M14894" s="19"/>
      <c r="N14894" s="19"/>
    </row>
    <row r="14895" spans="8:14">
      <c r="H14895" s="18"/>
      <c r="I14895" s="20"/>
      <c r="K14895" s="21"/>
      <c r="L14895" s="21"/>
      <c r="M14895" s="19"/>
      <c r="N14895" s="19"/>
    </row>
    <row r="14896" spans="8:14">
      <c r="H14896" s="18"/>
      <c r="I14896" s="20"/>
      <c r="K14896" s="21"/>
      <c r="L14896" s="21"/>
      <c r="M14896" s="19"/>
      <c r="N14896" s="19"/>
    </row>
    <row r="14897" spans="8:14">
      <c r="H14897" s="18"/>
      <c r="I14897" s="20"/>
      <c r="K14897" s="21"/>
      <c r="L14897" s="21"/>
      <c r="M14897" s="19"/>
      <c r="N14897" s="19"/>
    </row>
    <row r="14898" spans="8:14">
      <c r="H14898" s="18"/>
      <c r="I14898" s="20"/>
      <c r="K14898" s="21"/>
      <c r="L14898" s="21"/>
      <c r="M14898" s="19"/>
      <c r="N14898" s="19"/>
    </row>
    <row r="14899" spans="8:14">
      <c r="H14899" s="18"/>
      <c r="I14899" s="20"/>
      <c r="K14899" s="21"/>
      <c r="L14899" s="21"/>
      <c r="M14899" s="19"/>
      <c r="N14899" s="19"/>
    </row>
    <row r="14900" spans="8:14">
      <c r="H14900" s="18"/>
      <c r="I14900" s="20"/>
      <c r="K14900" s="21"/>
      <c r="L14900" s="21"/>
      <c r="M14900" s="19"/>
      <c r="N14900" s="19"/>
    </row>
    <row r="14901" spans="8:14">
      <c r="H14901" s="18"/>
      <c r="I14901" s="20"/>
      <c r="K14901" s="21"/>
      <c r="L14901" s="21"/>
      <c r="M14901" s="19"/>
      <c r="N14901" s="19"/>
    </row>
    <row r="14902" spans="8:14">
      <c r="H14902" s="18"/>
      <c r="I14902" s="20"/>
      <c r="K14902" s="21"/>
      <c r="L14902" s="21"/>
      <c r="M14902" s="19"/>
      <c r="N14902" s="19"/>
    </row>
    <row r="14903" spans="8:14">
      <c r="H14903" s="18"/>
      <c r="I14903" s="20"/>
      <c r="K14903" s="21"/>
      <c r="L14903" s="21"/>
      <c r="M14903" s="19"/>
      <c r="N14903" s="19"/>
    </row>
    <row r="14904" spans="8:14">
      <c r="H14904" s="18"/>
      <c r="I14904" s="20"/>
      <c r="K14904" s="21"/>
      <c r="L14904" s="21"/>
      <c r="M14904" s="19"/>
      <c r="N14904" s="19"/>
    </row>
    <row r="14905" spans="8:14">
      <c r="H14905" s="18"/>
      <c r="I14905" s="20"/>
      <c r="K14905" s="21"/>
      <c r="L14905" s="21"/>
      <c r="M14905" s="19"/>
      <c r="N14905" s="19"/>
    </row>
    <row r="14906" spans="8:14">
      <c r="H14906" s="18"/>
      <c r="I14906" s="20"/>
      <c r="K14906" s="21"/>
      <c r="L14906" s="21"/>
      <c r="M14906" s="19"/>
      <c r="N14906" s="19"/>
    </row>
    <row r="14907" spans="8:14">
      <c r="H14907" s="18"/>
      <c r="I14907" s="20"/>
      <c r="K14907" s="21"/>
      <c r="L14907" s="21"/>
      <c r="M14907" s="19"/>
      <c r="N14907" s="19"/>
    </row>
    <row r="14908" spans="8:14">
      <c r="H14908" s="18"/>
      <c r="I14908" s="20"/>
      <c r="K14908" s="21"/>
      <c r="L14908" s="21"/>
      <c r="M14908" s="19"/>
      <c r="N14908" s="19"/>
    </row>
    <row r="14909" spans="8:14">
      <c r="H14909" s="18"/>
      <c r="I14909" s="20"/>
      <c r="K14909" s="21"/>
      <c r="L14909" s="21"/>
      <c r="M14909" s="19"/>
      <c r="N14909" s="19"/>
    </row>
    <row r="14910" spans="8:14">
      <c r="H14910" s="18"/>
      <c r="I14910" s="20"/>
      <c r="K14910" s="21"/>
      <c r="L14910" s="21"/>
      <c r="M14910" s="19"/>
      <c r="N14910" s="19"/>
    </row>
    <row r="14911" spans="8:14">
      <c r="H14911" s="18"/>
      <c r="I14911" s="20"/>
      <c r="K14911" s="21"/>
      <c r="L14911" s="21"/>
      <c r="M14911" s="19"/>
      <c r="N14911" s="19"/>
    </row>
    <row r="14912" spans="8:14">
      <c r="H14912" s="18"/>
      <c r="I14912" s="20"/>
      <c r="K14912" s="21"/>
      <c r="L14912" s="21"/>
      <c r="M14912" s="19"/>
      <c r="N14912" s="19"/>
    </row>
    <row r="14913" spans="8:14">
      <c r="H14913" s="18"/>
      <c r="I14913" s="20"/>
      <c r="K14913" s="21"/>
      <c r="L14913" s="21"/>
      <c r="M14913" s="19"/>
      <c r="N14913" s="19"/>
    </row>
    <row r="14914" spans="8:14">
      <c r="H14914" s="18"/>
      <c r="I14914" s="20"/>
      <c r="K14914" s="21"/>
      <c r="L14914" s="21"/>
      <c r="M14914" s="19"/>
      <c r="N14914" s="19"/>
    </row>
    <row r="14915" spans="8:14">
      <c r="H14915" s="18"/>
      <c r="I14915" s="20"/>
      <c r="K14915" s="21"/>
      <c r="L14915" s="21"/>
      <c r="M14915" s="19"/>
      <c r="N14915" s="19"/>
    </row>
    <row r="14916" spans="8:14">
      <c r="H14916" s="18"/>
      <c r="I14916" s="20"/>
      <c r="K14916" s="21"/>
      <c r="L14916" s="21"/>
      <c r="M14916" s="19"/>
      <c r="N14916" s="19"/>
    </row>
    <row r="14917" spans="8:14">
      <c r="H14917" s="18"/>
      <c r="I14917" s="20"/>
      <c r="K14917" s="21"/>
      <c r="L14917" s="21"/>
      <c r="M14917" s="19"/>
      <c r="N14917" s="19"/>
    </row>
    <row r="14918" spans="8:14">
      <c r="H14918" s="18"/>
      <c r="I14918" s="20"/>
      <c r="K14918" s="21"/>
      <c r="L14918" s="21"/>
      <c r="M14918" s="19"/>
      <c r="N14918" s="19"/>
    </row>
    <row r="14919" spans="8:14">
      <c r="H14919" s="18"/>
      <c r="I14919" s="20"/>
      <c r="K14919" s="21"/>
      <c r="L14919" s="21"/>
      <c r="M14919" s="19"/>
      <c r="N14919" s="19"/>
    </row>
    <row r="14920" spans="8:14">
      <c r="H14920" s="18"/>
      <c r="I14920" s="20"/>
      <c r="K14920" s="21"/>
      <c r="L14920" s="21"/>
      <c r="M14920" s="19"/>
      <c r="N14920" s="19"/>
    </row>
    <row r="14921" spans="8:14">
      <c r="H14921" s="18"/>
      <c r="I14921" s="20"/>
      <c r="K14921" s="21"/>
      <c r="L14921" s="21"/>
      <c r="M14921" s="19"/>
      <c r="N14921" s="19"/>
    </row>
    <row r="14922" spans="8:14">
      <c r="H14922" s="18"/>
      <c r="I14922" s="20"/>
      <c r="K14922" s="21"/>
      <c r="L14922" s="21"/>
      <c r="M14922" s="19"/>
      <c r="N14922" s="19"/>
    </row>
    <row r="14923" spans="8:14">
      <c r="H14923" s="18"/>
      <c r="I14923" s="20"/>
      <c r="K14923" s="21"/>
      <c r="L14923" s="21"/>
      <c r="M14923" s="19"/>
      <c r="N14923" s="19"/>
    </row>
    <row r="14924" spans="8:14">
      <c r="H14924" s="18"/>
      <c r="I14924" s="20"/>
      <c r="K14924" s="21"/>
      <c r="L14924" s="21"/>
      <c r="M14924" s="19"/>
      <c r="N14924" s="19"/>
    </row>
    <row r="14925" spans="8:14">
      <c r="H14925" s="18"/>
      <c r="I14925" s="20"/>
      <c r="K14925" s="21"/>
      <c r="L14925" s="21"/>
      <c r="M14925" s="19"/>
      <c r="N14925" s="19"/>
    </row>
    <row r="14926" spans="8:14">
      <c r="H14926" s="18"/>
      <c r="I14926" s="20"/>
      <c r="K14926" s="21"/>
      <c r="L14926" s="21"/>
      <c r="M14926" s="19"/>
      <c r="N14926" s="19"/>
    </row>
    <row r="14927" spans="8:14">
      <c r="H14927" s="18"/>
      <c r="I14927" s="20"/>
      <c r="K14927" s="21"/>
      <c r="L14927" s="21"/>
      <c r="M14927" s="19"/>
      <c r="N14927" s="19"/>
    </row>
    <row r="14928" spans="8:14">
      <c r="H14928" s="18"/>
      <c r="I14928" s="20"/>
      <c r="K14928" s="21"/>
      <c r="L14928" s="21"/>
      <c r="M14928" s="19"/>
      <c r="N14928" s="19"/>
    </row>
    <row r="14929" spans="8:14">
      <c r="H14929" s="18"/>
      <c r="I14929" s="20"/>
      <c r="K14929" s="21"/>
      <c r="L14929" s="21"/>
      <c r="M14929" s="19"/>
      <c r="N14929" s="19"/>
    </row>
    <row r="14930" spans="8:14">
      <c r="H14930" s="18"/>
      <c r="I14930" s="20"/>
      <c r="K14930" s="21"/>
      <c r="L14930" s="21"/>
      <c r="M14930" s="19"/>
      <c r="N14930" s="19"/>
    </row>
    <row r="14931" spans="8:14">
      <c r="H14931" s="18"/>
      <c r="I14931" s="20"/>
      <c r="K14931" s="21"/>
      <c r="L14931" s="21"/>
      <c r="M14931" s="19"/>
      <c r="N14931" s="19"/>
    </row>
    <row r="14932" spans="8:14">
      <c r="H14932" s="18"/>
      <c r="I14932" s="20"/>
      <c r="K14932" s="21"/>
      <c r="L14932" s="21"/>
      <c r="M14932" s="19"/>
      <c r="N14932" s="19"/>
    </row>
    <row r="14933" spans="8:14">
      <c r="H14933" s="18"/>
      <c r="I14933" s="20"/>
      <c r="K14933" s="21"/>
      <c r="L14933" s="21"/>
      <c r="M14933" s="19"/>
      <c r="N14933" s="19"/>
    </row>
    <row r="14934" spans="8:14">
      <c r="H14934" s="18"/>
      <c r="I14934" s="20"/>
      <c r="K14934" s="21"/>
      <c r="L14934" s="21"/>
      <c r="M14934" s="19"/>
      <c r="N14934" s="19"/>
    </row>
    <row r="14935" spans="8:14">
      <c r="H14935" s="18"/>
      <c r="I14935" s="20"/>
      <c r="K14935" s="21"/>
      <c r="L14935" s="21"/>
      <c r="M14935" s="19"/>
      <c r="N14935" s="19"/>
    </row>
    <row r="14936" spans="8:14">
      <c r="H14936" s="18"/>
      <c r="I14936" s="20"/>
      <c r="K14936" s="21"/>
      <c r="L14936" s="21"/>
      <c r="M14936" s="19"/>
      <c r="N14936" s="19"/>
    </row>
    <row r="14937" spans="8:14">
      <c r="H14937" s="18"/>
      <c r="I14937" s="20"/>
      <c r="K14937" s="21"/>
      <c r="L14937" s="21"/>
      <c r="M14937" s="19"/>
      <c r="N14937" s="19"/>
    </row>
    <row r="14938" spans="8:14">
      <c r="H14938" s="18"/>
      <c r="I14938" s="20"/>
      <c r="K14938" s="21"/>
      <c r="L14938" s="21"/>
      <c r="M14938" s="19"/>
      <c r="N14938" s="19"/>
    </row>
    <row r="14939" spans="8:14">
      <c r="H14939" s="18"/>
      <c r="I14939" s="20"/>
      <c r="K14939" s="21"/>
      <c r="L14939" s="21"/>
      <c r="M14939" s="19"/>
      <c r="N14939" s="19"/>
    </row>
    <row r="14940" spans="8:14">
      <c r="H14940" s="18"/>
      <c r="I14940" s="20"/>
      <c r="K14940" s="21"/>
      <c r="L14940" s="21"/>
      <c r="M14940" s="19"/>
      <c r="N14940" s="19"/>
    </row>
    <row r="14941" spans="8:14">
      <c r="H14941" s="18"/>
      <c r="I14941" s="20"/>
      <c r="K14941" s="21"/>
      <c r="L14941" s="21"/>
      <c r="M14941" s="19"/>
      <c r="N14941" s="19"/>
    </row>
    <row r="14942" spans="8:14">
      <c r="H14942" s="18"/>
      <c r="I14942" s="20"/>
      <c r="K14942" s="21"/>
      <c r="L14942" s="21"/>
      <c r="M14942" s="19"/>
      <c r="N14942" s="19"/>
    </row>
    <row r="14943" spans="8:14">
      <c r="H14943" s="18"/>
      <c r="I14943" s="20"/>
      <c r="K14943" s="21"/>
      <c r="L14943" s="21"/>
      <c r="M14943" s="19"/>
      <c r="N14943" s="19"/>
    </row>
    <row r="14944" spans="8:14">
      <c r="H14944" s="18"/>
      <c r="I14944" s="20"/>
      <c r="K14944" s="21"/>
      <c r="L14944" s="21"/>
      <c r="M14944" s="19"/>
      <c r="N14944" s="19"/>
    </row>
    <row r="14945" spans="8:14">
      <c r="H14945" s="18"/>
      <c r="I14945" s="20"/>
      <c r="K14945" s="21"/>
      <c r="L14945" s="21"/>
      <c r="M14945" s="19"/>
      <c r="N14945" s="19"/>
    </row>
    <row r="14946" spans="8:14">
      <c r="H14946" s="18"/>
      <c r="I14946" s="20"/>
      <c r="K14946" s="21"/>
      <c r="L14946" s="21"/>
      <c r="M14946" s="19"/>
      <c r="N14946" s="19"/>
    </row>
    <row r="14947" spans="8:14">
      <c r="H14947" s="18"/>
      <c r="I14947" s="20"/>
      <c r="K14947" s="21"/>
      <c r="L14947" s="21"/>
      <c r="M14947" s="19"/>
      <c r="N14947" s="19"/>
    </row>
    <row r="14948" spans="8:14">
      <c r="H14948" s="18"/>
      <c r="I14948" s="20"/>
      <c r="K14948" s="21"/>
      <c r="L14948" s="21"/>
      <c r="M14948" s="19"/>
      <c r="N14948" s="19"/>
    </row>
    <row r="14949" spans="8:14">
      <c r="H14949" s="18"/>
      <c r="I14949" s="20"/>
      <c r="K14949" s="21"/>
      <c r="L14949" s="21"/>
      <c r="M14949" s="19"/>
      <c r="N14949" s="19"/>
    </row>
    <row r="14950" spans="8:14">
      <c r="H14950" s="18"/>
      <c r="I14950" s="20"/>
      <c r="K14950" s="21"/>
      <c r="L14950" s="21"/>
      <c r="M14950" s="19"/>
      <c r="N14950" s="19"/>
    </row>
    <row r="14951" spans="8:14">
      <c r="H14951" s="18"/>
      <c r="I14951" s="20"/>
      <c r="K14951" s="21"/>
      <c r="L14951" s="21"/>
      <c r="M14951" s="19"/>
      <c r="N14951" s="19"/>
    </row>
    <row r="14952" spans="8:14">
      <c r="H14952" s="18"/>
      <c r="I14952" s="20"/>
      <c r="K14952" s="21"/>
      <c r="L14952" s="21"/>
      <c r="M14952" s="19"/>
      <c r="N14952" s="19"/>
    </row>
    <row r="14953" spans="8:14">
      <c r="H14953" s="18"/>
      <c r="I14953" s="20"/>
      <c r="K14953" s="21"/>
      <c r="L14953" s="21"/>
      <c r="M14953" s="19"/>
      <c r="N14953" s="19"/>
    </row>
    <row r="14954" spans="8:14">
      <c r="H14954" s="18"/>
      <c r="I14954" s="20"/>
      <c r="K14954" s="21"/>
      <c r="L14954" s="21"/>
      <c r="M14954" s="19"/>
      <c r="N14954" s="19"/>
    </row>
    <row r="14955" spans="8:14">
      <c r="H14955" s="18"/>
      <c r="I14955" s="20"/>
      <c r="K14955" s="21"/>
      <c r="L14955" s="21"/>
      <c r="M14955" s="19"/>
      <c r="N14955" s="19"/>
    </row>
    <row r="14956" spans="8:14">
      <c r="H14956" s="18"/>
      <c r="I14956" s="20"/>
      <c r="K14956" s="21"/>
      <c r="L14956" s="21"/>
      <c r="M14956" s="19"/>
      <c r="N14956" s="19"/>
    </row>
    <row r="14957" spans="8:14">
      <c r="H14957" s="18"/>
      <c r="I14957" s="20"/>
      <c r="K14957" s="21"/>
      <c r="L14957" s="21"/>
      <c r="M14957" s="19"/>
      <c r="N14957" s="19"/>
    </row>
    <row r="14958" spans="8:14">
      <c r="H14958" s="18"/>
      <c r="I14958" s="20"/>
      <c r="K14958" s="21"/>
      <c r="L14958" s="21"/>
      <c r="M14958" s="19"/>
      <c r="N14958" s="19"/>
    </row>
    <row r="14959" spans="8:14">
      <c r="H14959" s="18"/>
      <c r="I14959" s="20"/>
      <c r="K14959" s="21"/>
      <c r="L14959" s="21"/>
      <c r="M14959" s="19"/>
      <c r="N14959" s="19"/>
    </row>
    <row r="14960" spans="8:14">
      <c r="H14960" s="18"/>
      <c r="I14960" s="20"/>
      <c r="K14960" s="21"/>
      <c r="L14960" s="21"/>
      <c r="M14960" s="19"/>
      <c r="N14960" s="19"/>
    </row>
    <row r="14961" spans="8:14">
      <c r="H14961" s="18"/>
      <c r="I14961" s="20"/>
      <c r="K14961" s="21"/>
      <c r="L14961" s="21"/>
      <c r="M14961" s="19"/>
      <c r="N14961" s="19"/>
    </row>
    <row r="14962" spans="8:14">
      <c r="H14962" s="18"/>
      <c r="I14962" s="20"/>
      <c r="K14962" s="21"/>
      <c r="L14962" s="21"/>
      <c r="M14962" s="19"/>
      <c r="N14962" s="19"/>
    </row>
    <row r="14963" spans="8:14">
      <c r="H14963" s="18"/>
      <c r="I14963" s="20"/>
      <c r="K14963" s="21"/>
      <c r="L14963" s="21"/>
      <c r="M14963" s="19"/>
      <c r="N14963" s="19"/>
    </row>
    <row r="14964" spans="8:14">
      <c r="H14964" s="18"/>
      <c r="I14964" s="20"/>
      <c r="K14964" s="21"/>
      <c r="L14964" s="21"/>
      <c r="M14964" s="19"/>
      <c r="N14964" s="19"/>
    </row>
    <row r="14965" spans="8:14">
      <c r="H14965" s="18"/>
      <c r="I14965" s="20"/>
      <c r="K14965" s="21"/>
      <c r="L14965" s="21"/>
      <c r="M14965" s="19"/>
      <c r="N14965" s="19"/>
    </row>
    <row r="14966" spans="8:14">
      <c r="H14966" s="18"/>
      <c r="I14966" s="20"/>
      <c r="K14966" s="21"/>
      <c r="L14966" s="21"/>
      <c r="M14966" s="19"/>
      <c r="N14966" s="19"/>
    </row>
    <row r="14967" spans="8:14">
      <c r="H14967" s="18"/>
      <c r="I14967" s="20"/>
      <c r="K14967" s="21"/>
      <c r="L14967" s="21"/>
      <c r="M14967" s="19"/>
      <c r="N14967" s="19"/>
    </row>
    <row r="14968" spans="8:14">
      <c r="H14968" s="18"/>
      <c r="I14968" s="20"/>
      <c r="K14968" s="21"/>
      <c r="L14968" s="21"/>
      <c r="M14968" s="19"/>
      <c r="N14968" s="19"/>
    </row>
    <row r="14969" spans="8:14">
      <c r="H14969" s="18"/>
      <c r="I14969" s="20"/>
      <c r="K14969" s="21"/>
      <c r="L14969" s="21"/>
      <c r="M14969" s="19"/>
      <c r="N14969" s="19"/>
    </row>
    <row r="14970" spans="8:14">
      <c r="H14970" s="18"/>
      <c r="I14970" s="20"/>
      <c r="K14970" s="21"/>
      <c r="L14970" s="21"/>
      <c r="M14970" s="19"/>
      <c r="N14970" s="19"/>
    </row>
    <row r="14971" spans="8:14">
      <c r="H14971" s="18"/>
      <c r="I14971" s="20"/>
      <c r="K14971" s="21"/>
      <c r="L14971" s="21"/>
      <c r="M14971" s="19"/>
      <c r="N14971" s="19"/>
    </row>
    <row r="14972" spans="8:14">
      <c r="H14972" s="18"/>
      <c r="I14972" s="20"/>
      <c r="K14972" s="21"/>
      <c r="L14972" s="21"/>
      <c r="M14972" s="19"/>
      <c r="N14972" s="19"/>
    </row>
    <row r="14973" spans="8:14">
      <c r="H14973" s="18"/>
      <c r="I14973" s="20"/>
      <c r="K14973" s="21"/>
      <c r="L14973" s="21"/>
      <c r="M14973" s="19"/>
      <c r="N14973" s="19"/>
    </row>
    <row r="14974" spans="8:14">
      <c r="H14974" s="18"/>
      <c r="I14974" s="20"/>
      <c r="K14974" s="21"/>
      <c r="L14974" s="21"/>
      <c r="M14974" s="19"/>
      <c r="N14974" s="19"/>
    </row>
    <row r="14975" spans="8:14">
      <c r="H14975" s="18"/>
      <c r="I14975" s="20"/>
      <c r="K14975" s="21"/>
      <c r="L14975" s="21"/>
      <c r="M14975" s="19"/>
      <c r="N14975" s="19"/>
    </row>
    <row r="14976" spans="8:14">
      <c r="H14976" s="18"/>
      <c r="I14976" s="20"/>
      <c r="K14976" s="21"/>
      <c r="L14976" s="21"/>
      <c r="M14976" s="19"/>
      <c r="N14976" s="19"/>
    </row>
    <row r="14977" spans="8:14">
      <c r="H14977" s="18"/>
      <c r="I14977" s="20"/>
      <c r="K14977" s="21"/>
      <c r="L14977" s="21"/>
      <c r="M14977" s="19"/>
      <c r="N14977" s="19"/>
    </row>
    <row r="14978" spans="8:14">
      <c r="H14978" s="18"/>
      <c r="I14978" s="20"/>
      <c r="K14978" s="21"/>
      <c r="L14978" s="21"/>
      <c r="M14978" s="19"/>
      <c r="N14978" s="19"/>
    </row>
    <row r="14979" spans="8:14">
      <c r="H14979" s="18"/>
      <c r="I14979" s="20"/>
      <c r="K14979" s="21"/>
      <c r="L14979" s="21"/>
      <c r="M14979" s="19"/>
      <c r="N14979" s="19"/>
    </row>
    <row r="14980" spans="8:14">
      <c r="H14980" s="18"/>
      <c r="I14980" s="20"/>
      <c r="K14980" s="21"/>
      <c r="L14980" s="21"/>
      <c r="M14980" s="19"/>
      <c r="N14980" s="19"/>
    </row>
    <row r="14981" spans="8:14">
      <c r="H14981" s="18"/>
      <c r="I14981" s="20"/>
      <c r="K14981" s="21"/>
      <c r="L14981" s="21"/>
      <c r="M14981" s="19"/>
      <c r="N14981" s="19"/>
    </row>
    <row r="14982" spans="8:14">
      <c r="H14982" s="18"/>
      <c r="I14982" s="20"/>
      <c r="K14982" s="21"/>
      <c r="L14982" s="21"/>
      <c r="M14982" s="19"/>
      <c r="N14982" s="19"/>
    </row>
    <row r="14983" spans="8:14">
      <c r="H14983" s="18"/>
      <c r="I14983" s="20"/>
      <c r="K14983" s="21"/>
      <c r="L14983" s="21"/>
      <c r="M14983" s="19"/>
      <c r="N14983" s="19"/>
    </row>
    <row r="14984" spans="8:14">
      <c r="H14984" s="18"/>
      <c r="I14984" s="20"/>
      <c r="K14984" s="21"/>
      <c r="L14984" s="21"/>
      <c r="M14984" s="19"/>
      <c r="N14984" s="19"/>
    </row>
    <row r="14985" spans="8:14">
      <c r="H14985" s="18"/>
      <c r="I14985" s="20"/>
      <c r="K14985" s="21"/>
      <c r="L14985" s="21"/>
      <c r="M14985" s="19"/>
      <c r="N14985" s="19"/>
    </row>
    <row r="14986" spans="8:14">
      <c r="H14986" s="18"/>
      <c r="I14986" s="20"/>
      <c r="K14986" s="21"/>
      <c r="L14986" s="21"/>
      <c r="M14986" s="19"/>
      <c r="N14986" s="19"/>
    </row>
    <row r="14987" spans="8:14">
      <c r="H14987" s="18"/>
      <c r="I14987" s="20"/>
      <c r="K14987" s="21"/>
      <c r="L14987" s="21"/>
      <c r="M14987" s="19"/>
      <c r="N14987" s="19"/>
    </row>
    <row r="14988" spans="8:14">
      <c r="H14988" s="18"/>
      <c r="I14988" s="20"/>
      <c r="K14988" s="21"/>
      <c r="L14988" s="21"/>
      <c r="M14988" s="19"/>
      <c r="N14988" s="19"/>
    </row>
    <row r="14989" spans="8:14">
      <c r="H14989" s="18"/>
      <c r="I14989" s="20"/>
      <c r="K14989" s="21"/>
      <c r="L14989" s="21"/>
      <c r="M14989" s="19"/>
      <c r="N14989" s="19"/>
    </row>
    <row r="14990" spans="8:14">
      <c r="H14990" s="18"/>
      <c r="I14990" s="20"/>
      <c r="K14990" s="21"/>
      <c r="L14990" s="21"/>
      <c r="M14990" s="19"/>
      <c r="N14990" s="19"/>
    </row>
    <row r="14991" spans="8:14">
      <c r="H14991" s="18"/>
      <c r="I14991" s="20"/>
      <c r="K14991" s="21"/>
      <c r="L14991" s="21"/>
      <c r="M14991" s="19"/>
      <c r="N14991" s="19"/>
    </row>
    <row r="14992" spans="8:14">
      <c r="H14992" s="18"/>
      <c r="I14992" s="20"/>
      <c r="K14992" s="21"/>
      <c r="L14992" s="21"/>
      <c r="M14992" s="19"/>
      <c r="N14992" s="19"/>
    </row>
    <row r="14993" spans="8:14">
      <c r="H14993" s="18"/>
      <c r="I14993" s="20"/>
      <c r="K14993" s="21"/>
      <c r="L14993" s="21"/>
      <c r="M14993" s="19"/>
      <c r="N14993" s="19"/>
    </row>
    <row r="14994" spans="8:14">
      <c r="H14994" s="18"/>
      <c r="I14994" s="20"/>
      <c r="K14994" s="21"/>
      <c r="L14994" s="21"/>
      <c r="M14994" s="19"/>
      <c r="N14994" s="19"/>
    </row>
    <row r="14995" spans="8:14">
      <c r="H14995" s="18"/>
      <c r="I14995" s="20"/>
      <c r="K14995" s="21"/>
      <c r="L14995" s="21"/>
      <c r="M14995" s="19"/>
      <c r="N14995" s="19"/>
    </row>
    <row r="14996" spans="8:14">
      <c r="H14996" s="18"/>
      <c r="I14996" s="20"/>
      <c r="K14996" s="21"/>
      <c r="L14996" s="21"/>
      <c r="M14996" s="19"/>
      <c r="N14996" s="19"/>
    </row>
    <row r="14997" spans="8:14">
      <c r="H14997" s="18"/>
      <c r="I14997" s="20"/>
      <c r="K14997" s="21"/>
      <c r="L14997" s="21"/>
      <c r="M14997" s="19"/>
      <c r="N14997" s="19"/>
    </row>
    <row r="14998" spans="8:14">
      <c r="H14998" s="18"/>
      <c r="I14998" s="20"/>
      <c r="K14998" s="21"/>
      <c r="L14998" s="21"/>
      <c r="M14998" s="19"/>
      <c r="N14998" s="19"/>
    </row>
    <row r="14999" spans="8:14">
      <c r="H14999" s="18"/>
      <c r="I14999" s="20"/>
      <c r="K14999" s="21"/>
      <c r="L14999" s="21"/>
      <c r="M14999" s="19"/>
      <c r="N14999" s="19"/>
    </row>
    <row r="15000" spans="8:14">
      <c r="H15000" s="18"/>
      <c r="I15000" s="20"/>
      <c r="K15000" s="21"/>
      <c r="L15000" s="21"/>
      <c r="M15000" s="19"/>
      <c r="N15000" s="19"/>
    </row>
    <row r="15001" spans="8:14">
      <c r="H15001" s="18"/>
      <c r="I15001" s="20"/>
      <c r="K15001" s="21"/>
      <c r="L15001" s="21"/>
      <c r="M15001" s="19"/>
      <c r="N15001" s="19"/>
    </row>
    <row r="15002" spans="8:14">
      <c r="H15002" s="18"/>
      <c r="I15002" s="20"/>
      <c r="K15002" s="21"/>
      <c r="L15002" s="21"/>
      <c r="M15002" s="19"/>
      <c r="N15002" s="19"/>
    </row>
    <row r="15003" spans="8:14">
      <c r="H15003" s="18"/>
      <c r="I15003" s="20"/>
      <c r="K15003" s="21"/>
      <c r="L15003" s="21"/>
      <c r="M15003" s="19"/>
      <c r="N15003" s="19"/>
    </row>
    <row r="15004" spans="8:14">
      <c r="H15004" s="18"/>
      <c r="I15004" s="20"/>
      <c r="K15004" s="21"/>
      <c r="L15004" s="21"/>
      <c r="M15004" s="19"/>
      <c r="N15004" s="19"/>
    </row>
    <row r="15005" spans="8:14">
      <c r="H15005" s="18"/>
      <c r="I15005" s="20"/>
      <c r="K15005" s="21"/>
      <c r="L15005" s="21"/>
      <c r="M15005" s="19"/>
      <c r="N15005" s="19"/>
    </row>
    <row r="15006" spans="8:14">
      <c r="H15006" s="18"/>
      <c r="I15006" s="20"/>
      <c r="K15006" s="21"/>
      <c r="L15006" s="21"/>
      <c r="M15006" s="19"/>
      <c r="N15006" s="19"/>
    </row>
    <row r="15007" spans="8:14">
      <c r="H15007" s="18"/>
      <c r="I15007" s="20"/>
      <c r="K15007" s="21"/>
      <c r="L15007" s="21"/>
      <c r="M15007" s="19"/>
      <c r="N15007" s="19"/>
    </row>
    <row r="15008" spans="8:14">
      <c r="H15008" s="18"/>
      <c r="I15008" s="20"/>
      <c r="K15008" s="21"/>
      <c r="L15008" s="21"/>
      <c r="M15008" s="19"/>
      <c r="N15008" s="19"/>
    </row>
    <row r="15009" spans="8:14">
      <c r="H15009" s="18"/>
      <c r="I15009" s="20"/>
      <c r="K15009" s="21"/>
      <c r="L15009" s="21"/>
      <c r="M15009" s="19"/>
      <c r="N15009" s="19"/>
    </row>
    <row r="15010" spans="8:14">
      <c r="H15010" s="18"/>
      <c r="I15010" s="20"/>
      <c r="K15010" s="21"/>
      <c r="L15010" s="21"/>
      <c r="M15010" s="19"/>
      <c r="N15010" s="19"/>
    </row>
    <row r="15011" spans="8:14">
      <c r="H15011" s="18"/>
      <c r="I15011" s="20"/>
      <c r="K15011" s="21"/>
      <c r="L15011" s="21"/>
      <c r="M15011" s="19"/>
      <c r="N15011" s="19"/>
    </row>
    <row r="15012" spans="8:14">
      <c r="H15012" s="18"/>
      <c r="I15012" s="20"/>
      <c r="K15012" s="21"/>
      <c r="L15012" s="21"/>
      <c r="M15012" s="19"/>
      <c r="N15012" s="19"/>
    </row>
    <row r="15013" spans="8:14">
      <c r="H15013" s="18"/>
      <c r="I15013" s="20"/>
      <c r="K15013" s="21"/>
      <c r="L15013" s="21"/>
      <c r="M15013" s="19"/>
      <c r="N15013" s="19"/>
    </row>
    <row r="15014" spans="8:14">
      <c r="H15014" s="18"/>
      <c r="I15014" s="20"/>
      <c r="K15014" s="21"/>
      <c r="L15014" s="21"/>
      <c r="M15014" s="19"/>
      <c r="N15014" s="19"/>
    </row>
    <row r="15015" spans="8:14">
      <c r="H15015" s="18"/>
      <c r="I15015" s="20"/>
      <c r="K15015" s="21"/>
      <c r="L15015" s="21"/>
      <c r="M15015" s="19"/>
      <c r="N15015" s="19"/>
    </row>
    <row r="15016" spans="8:14">
      <c r="H15016" s="18"/>
      <c r="I15016" s="20"/>
      <c r="K15016" s="21"/>
      <c r="L15016" s="21"/>
      <c r="M15016" s="19"/>
      <c r="N15016" s="19"/>
    </row>
    <row r="15017" spans="8:14">
      <c r="H15017" s="18"/>
      <c r="I15017" s="20"/>
      <c r="K15017" s="21"/>
      <c r="L15017" s="21"/>
      <c r="M15017" s="19"/>
      <c r="N15017" s="19"/>
    </row>
    <row r="15018" spans="8:14">
      <c r="H15018" s="18"/>
      <c r="I15018" s="20"/>
      <c r="K15018" s="21"/>
      <c r="L15018" s="21"/>
      <c r="M15018" s="19"/>
      <c r="N15018" s="19"/>
    </row>
    <row r="15019" spans="8:14">
      <c r="H15019" s="18"/>
      <c r="I15019" s="20"/>
      <c r="K15019" s="21"/>
      <c r="L15019" s="21"/>
      <c r="M15019" s="19"/>
      <c r="N15019" s="19"/>
    </row>
    <row r="15020" spans="8:14">
      <c r="H15020" s="18"/>
      <c r="I15020" s="20"/>
      <c r="K15020" s="21"/>
      <c r="L15020" s="21"/>
      <c r="M15020" s="19"/>
      <c r="N15020" s="19"/>
    </row>
    <row r="15021" spans="8:14">
      <c r="H15021" s="18"/>
      <c r="I15021" s="20"/>
      <c r="K15021" s="21"/>
      <c r="L15021" s="21"/>
      <c r="M15021" s="19"/>
      <c r="N15021" s="19"/>
    </row>
    <row r="15022" spans="8:14">
      <c r="H15022" s="18"/>
      <c r="I15022" s="20"/>
      <c r="K15022" s="21"/>
      <c r="L15022" s="21"/>
      <c r="M15022" s="19"/>
      <c r="N15022" s="19"/>
    </row>
    <row r="15023" spans="8:14">
      <c r="H15023" s="18"/>
      <c r="I15023" s="20"/>
      <c r="K15023" s="21"/>
      <c r="L15023" s="21"/>
      <c r="M15023" s="19"/>
      <c r="N15023" s="19"/>
    </row>
    <row r="15024" spans="8:14">
      <c r="H15024" s="18"/>
      <c r="I15024" s="20"/>
      <c r="K15024" s="21"/>
      <c r="L15024" s="21"/>
      <c r="M15024" s="19"/>
      <c r="N15024" s="19"/>
    </row>
    <row r="15025" spans="8:14">
      <c r="H15025" s="18"/>
      <c r="I15025" s="20"/>
      <c r="K15025" s="21"/>
      <c r="L15025" s="21"/>
      <c r="M15025" s="19"/>
      <c r="N15025" s="19"/>
    </row>
    <row r="15026" spans="8:14">
      <c r="H15026" s="18"/>
      <c r="I15026" s="20"/>
      <c r="K15026" s="21"/>
      <c r="L15026" s="21"/>
      <c r="M15026" s="19"/>
      <c r="N15026" s="19"/>
    </row>
    <row r="15027" spans="8:14">
      <c r="H15027" s="18"/>
      <c r="I15027" s="20"/>
      <c r="K15027" s="21"/>
      <c r="L15027" s="21"/>
      <c r="M15027" s="19"/>
      <c r="N15027" s="19"/>
    </row>
    <row r="15028" spans="8:14">
      <c r="H15028" s="18"/>
      <c r="I15028" s="20"/>
      <c r="K15028" s="21"/>
      <c r="L15028" s="21"/>
      <c r="M15028" s="19"/>
      <c r="N15028" s="19"/>
    </row>
    <row r="15029" spans="8:14">
      <c r="H15029" s="18"/>
      <c r="I15029" s="20"/>
      <c r="K15029" s="21"/>
      <c r="L15029" s="21"/>
      <c r="M15029" s="19"/>
      <c r="N15029" s="19"/>
    </row>
    <row r="15030" spans="8:14">
      <c r="H15030" s="18"/>
      <c r="I15030" s="20"/>
      <c r="K15030" s="21"/>
      <c r="L15030" s="21"/>
      <c r="M15030" s="19"/>
      <c r="N15030" s="19"/>
    </row>
    <row r="15031" spans="8:14">
      <c r="H15031" s="18"/>
      <c r="I15031" s="20"/>
      <c r="K15031" s="21"/>
      <c r="L15031" s="21"/>
      <c r="M15031" s="19"/>
      <c r="N15031" s="19"/>
    </row>
    <row r="15032" spans="8:14">
      <c r="H15032" s="18"/>
      <c r="I15032" s="20"/>
      <c r="K15032" s="21"/>
      <c r="L15032" s="21"/>
      <c r="M15032" s="19"/>
      <c r="N15032" s="19"/>
    </row>
    <row r="15033" spans="8:14">
      <c r="H15033" s="18"/>
      <c r="I15033" s="20"/>
      <c r="K15033" s="21"/>
      <c r="L15033" s="21"/>
      <c r="M15033" s="19"/>
      <c r="N15033" s="19"/>
    </row>
    <row r="15034" spans="8:14">
      <c r="H15034" s="18"/>
      <c r="I15034" s="20"/>
      <c r="K15034" s="21"/>
      <c r="L15034" s="21"/>
      <c r="M15034" s="19"/>
      <c r="N15034" s="19"/>
    </row>
    <row r="15035" spans="8:14">
      <c r="H15035" s="18"/>
      <c r="I15035" s="20"/>
      <c r="K15035" s="21"/>
      <c r="L15035" s="21"/>
      <c r="M15035" s="19"/>
      <c r="N15035" s="19"/>
    </row>
    <row r="15036" spans="8:14">
      <c r="H15036" s="18"/>
      <c r="I15036" s="20"/>
      <c r="K15036" s="21"/>
      <c r="L15036" s="21"/>
      <c r="M15036" s="19"/>
      <c r="N15036" s="19"/>
    </row>
    <row r="15037" spans="8:14">
      <c r="H15037" s="18"/>
      <c r="I15037" s="20"/>
      <c r="K15037" s="21"/>
      <c r="L15037" s="21"/>
      <c r="M15037" s="19"/>
      <c r="N15037" s="19"/>
    </row>
    <row r="15038" spans="8:14">
      <c r="H15038" s="18"/>
      <c r="I15038" s="20"/>
      <c r="K15038" s="21"/>
      <c r="L15038" s="21"/>
      <c r="M15038" s="19"/>
      <c r="N15038" s="19"/>
    </row>
    <row r="15039" spans="8:14">
      <c r="H15039" s="18"/>
      <c r="I15039" s="20"/>
      <c r="K15039" s="21"/>
      <c r="L15039" s="21"/>
      <c r="M15039" s="19"/>
      <c r="N15039" s="19"/>
    </row>
    <row r="15040" spans="8:14">
      <c r="H15040" s="18"/>
      <c r="I15040" s="20"/>
      <c r="K15040" s="21"/>
      <c r="L15040" s="21"/>
      <c r="M15040" s="19"/>
      <c r="N15040" s="19"/>
    </row>
    <row r="15041" spans="8:14">
      <c r="H15041" s="18"/>
      <c r="I15041" s="20"/>
      <c r="K15041" s="21"/>
      <c r="L15041" s="21"/>
      <c r="M15041" s="19"/>
      <c r="N15041" s="19"/>
    </row>
    <row r="15042" spans="8:14">
      <c r="H15042" s="18"/>
      <c r="I15042" s="20"/>
      <c r="K15042" s="21"/>
      <c r="L15042" s="21"/>
      <c r="M15042" s="19"/>
      <c r="N15042" s="19"/>
    </row>
    <row r="15043" spans="8:14">
      <c r="H15043" s="18"/>
      <c r="I15043" s="20"/>
      <c r="K15043" s="21"/>
      <c r="L15043" s="21"/>
      <c r="M15043" s="19"/>
      <c r="N15043" s="19"/>
    </row>
    <row r="15044" spans="8:14">
      <c r="H15044" s="18"/>
      <c r="I15044" s="20"/>
      <c r="K15044" s="21"/>
      <c r="L15044" s="21"/>
      <c r="M15044" s="19"/>
      <c r="N15044" s="19"/>
    </row>
    <row r="15045" spans="8:14">
      <c r="H15045" s="18"/>
      <c r="I15045" s="20"/>
      <c r="K15045" s="21"/>
      <c r="L15045" s="21"/>
      <c r="M15045" s="19"/>
      <c r="N15045" s="19"/>
    </row>
    <row r="15046" spans="8:14">
      <c r="H15046" s="18"/>
      <c r="I15046" s="20"/>
      <c r="K15046" s="21"/>
      <c r="L15046" s="21"/>
      <c r="M15046" s="19"/>
      <c r="N15046" s="19"/>
    </row>
    <row r="15047" spans="8:14">
      <c r="H15047" s="18"/>
      <c r="I15047" s="20"/>
      <c r="K15047" s="21"/>
      <c r="L15047" s="21"/>
      <c r="M15047" s="19"/>
      <c r="N15047" s="19"/>
    </row>
    <row r="15048" spans="8:14">
      <c r="H15048" s="18"/>
      <c r="I15048" s="20"/>
      <c r="K15048" s="21"/>
      <c r="L15048" s="21"/>
      <c r="M15048" s="19"/>
      <c r="N15048" s="19"/>
    </row>
    <row r="15049" spans="8:14">
      <c r="H15049" s="18"/>
      <c r="I15049" s="20"/>
      <c r="K15049" s="21"/>
      <c r="L15049" s="21"/>
      <c r="M15049" s="19"/>
      <c r="N15049" s="19"/>
    </row>
    <row r="15050" spans="8:14">
      <c r="H15050" s="18"/>
      <c r="I15050" s="20"/>
      <c r="K15050" s="21"/>
      <c r="L15050" s="21"/>
      <c r="M15050" s="19"/>
      <c r="N15050" s="19"/>
    </row>
    <row r="15051" spans="8:14">
      <c r="H15051" s="18"/>
      <c r="I15051" s="20"/>
      <c r="K15051" s="21"/>
      <c r="L15051" s="21"/>
      <c r="M15051" s="19"/>
      <c r="N15051" s="19"/>
    </row>
    <row r="15052" spans="8:14">
      <c r="H15052" s="18"/>
      <c r="I15052" s="20"/>
      <c r="K15052" s="21"/>
      <c r="L15052" s="21"/>
      <c r="M15052" s="19"/>
      <c r="N15052" s="19"/>
    </row>
    <row r="15053" spans="8:14">
      <c r="H15053" s="18"/>
      <c r="I15053" s="20"/>
      <c r="K15053" s="21"/>
      <c r="L15053" s="21"/>
      <c r="M15053" s="19"/>
      <c r="N15053" s="19"/>
    </row>
    <row r="15054" spans="8:14">
      <c r="H15054" s="18"/>
      <c r="I15054" s="20"/>
      <c r="K15054" s="21"/>
      <c r="L15054" s="21"/>
      <c r="M15054" s="19"/>
      <c r="N15054" s="19"/>
    </row>
    <row r="15055" spans="8:14">
      <c r="H15055" s="18"/>
      <c r="I15055" s="20"/>
      <c r="K15055" s="21"/>
      <c r="L15055" s="21"/>
      <c r="M15055" s="19"/>
      <c r="N15055" s="19"/>
    </row>
    <row r="15056" spans="8:14">
      <c r="H15056" s="18"/>
      <c r="I15056" s="20"/>
      <c r="K15056" s="21"/>
      <c r="L15056" s="21"/>
      <c r="M15056" s="19"/>
      <c r="N15056" s="19"/>
    </row>
    <row r="15057" spans="8:14">
      <c r="H15057" s="18"/>
      <c r="I15057" s="20"/>
      <c r="K15057" s="21"/>
      <c r="L15057" s="21"/>
      <c r="M15057" s="19"/>
      <c r="N15057" s="19"/>
    </row>
    <row r="15058" spans="8:14">
      <c r="H15058" s="18"/>
      <c r="I15058" s="20"/>
      <c r="K15058" s="21"/>
      <c r="L15058" s="21"/>
      <c r="M15058" s="19"/>
      <c r="N15058" s="19"/>
    </row>
    <row r="15059" spans="8:14">
      <c r="H15059" s="18"/>
      <c r="I15059" s="20"/>
      <c r="K15059" s="21"/>
      <c r="L15059" s="21"/>
      <c r="M15059" s="19"/>
      <c r="N15059" s="19"/>
    </row>
    <row r="15060" spans="8:14">
      <c r="H15060" s="18"/>
      <c r="I15060" s="20"/>
      <c r="K15060" s="21"/>
      <c r="L15060" s="21"/>
      <c r="M15060" s="19"/>
      <c r="N15060" s="19"/>
    </row>
    <row r="15061" spans="8:14">
      <c r="H15061" s="18"/>
      <c r="I15061" s="20"/>
      <c r="K15061" s="21"/>
      <c r="L15061" s="21"/>
      <c r="M15061" s="19"/>
      <c r="N15061" s="19"/>
    </row>
    <row r="15062" spans="8:14">
      <c r="H15062" s="18"/>
      <c r="I15062" s="20"/>
      <c r="K15062" s="21"/>
      <c r="L15062" s="21"/>
      <c r="M15062" s="19"/>
      <c r="N15062" s="19"/>
    </row>
    <row r="15063" spans="8:14">
      <c r="H15063" s="18"/>
      <c r="I15063" s="20"/>
      <c r="K15063" s="21"/>
      <c r="L15063" s="21"/>
      <c r="M15063" s="19"/>
      <c r="N15063" s="19"/>
    </row>
    <row r="15064" spans="8:14">
      <c r="H15064" s="18"/>
      <c r="I15064" s="20"/>
      <c r="K15064" s="21"/>
      <c r="L15064" s="21"/>
      <c r="M15064" s="19"/>
      <c r="N15064" s="19"/>
    </row>
    <row r="15065" spans="8:14">
      <c r="H15065" s="18"/>
      <c r="I15065" s="20"/>
      <c r="K15065" s="21"/>
      <c r="L15065" s="21"/>
      <c r="M15065" s="19"/>
      <c r="N15065" s="19"/>
    </row>
    <row r="15066" spans="8:14">
      <c r="H15066" s="18"/>
      <c r="I15066" s="20"/>
      <c r="K15066" s="21"/>
      <c r="L15066" s="21"/>
      <c r="M15066" s="19"/>
      <c r="N15066" s="19"/>
    </row>
    <row r="15067" spans="8:14">
      <c r="H15067" s="18"/>
      <c r="I15067" s="20"/>
      <c r="K15067" s="21"/>
      <c r="L15067" s="21"/>
      <c r="M15067" s="19"/>
      <c r="N15067" s="19"/>
    </row>
    <row r="15068" spans="8:14">
      <c r="H15068" s="18"/>
      <c r="I15068" s="20"/>
      <c r="K15068" s="21"/>
      <c r="L15068" s="21"/>
      <c r="M15068" s="19"/>
      <c r="N15068" s="19"/>
    </row>
    <row r="15069" spans="8:14">
      <c r="H15069" s="18"/>
      <c r="I15069" s="20"/>
      <c r="K15069" s="21"/>
      <c r="L15069" s="21"/>
      <c r="M15069" s="19"/>
      <c r="N15069" s="19"/>
    </row>
    <row r="15070" spans="8:14">
      <c r="H15070" s="18"/>
      <c r="I15070" s="20"/>
      <c r="K15070" s="21"/>
      <c r="L15070" s="21"/>
      <c r="M15070" s="19"/>
      <c r="N15070" s="19"/>
    </row>
    <row r="15071" spans="8:14">
      <c r="H15071" s="18"/>
      <c r="I15071" s="20"/>
      <c r="K15071" s="21"/>
      <c r="L15071" s="21"/>
      <c r="M15071" s="19"/>
      <c r="N15071" s="19"/>
    </row>
    <row r="15072" spans="8:14">
      <c r="H15072" s="18"/>
      <c r="I15072" s="20"/>
      <c r="K15072" s="21"/>
      <c r="L15072" s="21"/>
      <c r="M15072" s="19"/>
      <c r="N15072" s="19"/>
    </row>
    <row r="15073" spans="8:14">
      <c r="H15073" s="18"/>
      <c r="I15073" s="20"/>
      <c r="K15073" s="21"/>
      <c r="L15073" s="21"/>
      <c r="M15073" s="19"/>
      <c r="N15073" s="19"/>
    </row>
    <row r="15074" spans="8:14">
      <c r="H15074" s="18"/>
      <c r="I15074" s="20"/>
      <c r="K15074" s="21"/>
      <c r="L15074" s="21"/>
      <c r="M15074" s="19"/>
      <c r="N15074" s="19"/>
    </row>
    <row r="15075" spans="8:14">
      <c r="H15075" s="18"/>
      <c r="I15075" s="20"/>
      <c r="K15075" s="21"/>
      <c r="L15075" s="21"/>
      <c r="M15075" s="19"/>
      <c r="N15075" s="19"/>
    </row>
    <row r="15076" spans="8:14">
      <c r="H15076" s="18"/>
      <c r="I15076" s="20"/>
      <c r="K15076" s="21"/>
      <c r="L15076" s="21"/>
      <c r="M15076" s="19"/>
      <c r="N15076" s="19"/>
    </row>
    <row r="15077" spans="8:14">
      <c r="H15077" s="18"/>
      <c r="I15077" s="20"/>
      <c r="K15077" s="21"/>
      <c r="L15077" s="21"/>
      <c r="M15077" s="19"/>
      <c r="N15077" s="19"/>
    </row>
    <row r="15078" spans="8:14">
      <c r="H15078" s="18"/>
      <c r="I15078" s="20"/>
      <c r="K15078" s="21"/>
      <c r="L15078" s="21"/>
      <c r="M15078" s="19"/>
      <c r="N15078" s="19"/>
    </row>
    <row r="15079" spans="8:14">
      <c r="H15079" s="18"/>
      <c r="I15079" s="20"/>
      <c r="K15079" s="21"/>
      <c r="L15079" s="21"/>
      <c r="M15079" s="19"/>
      <c r="N15079" s="19"/>
    </row>
    <row r="15080" spans="8:14">
      <c r="H15080" s="18"/>
      <c r="I15080" s="20"/>
      <c r="K15080" s="21"/>
      <c r="L15080" s="21"/>
      <c r="M15080" s="19"/>
      <c r="N15080" s="19"/>
    </row>
    <row r="15081" spans="8:14">
      <c r="H15081" s="18"/>
      <c r="I15081" s="20"/>
      <c r="K15081" s="21"/>
      <c r="L15081" s="21"/>
      <c r="M15081" s="19"/>
      <c r="N15081" s="19"/>
    </row>
    <row r="15082" spans="8:14">
      <c r="H15082" s="18"/>
      <c r="I15082" s="20"/>
      <c r="K15082" s="21"/>
      <c r="L15082" s="21"/>
      <c r="M15082" s="19"/>
      <c r="N15082" s="19"/>
    </row>
    <row r="15083" spans="8:14">
      <c r="H15083" s="18"/>
      <c r="I15083" s="20"/>
      <c r="K15083" s="21"/>
      <c r="L15083" s="21"/>
      <c r="M15083" s="19"/>
      <c r="N15083" s="19"/>
    </row>
    <row r="15084" spans="8:14">
      <c r="H15084" s="18"/>
      <c r="I15084" s="20"/>
      <c r="K15084" s="21"/>
      <c r="L15084" s="21"/>
      <c r="M15084" s="19"/>
      <c r="N15084" s="19"/>
    </row>
    <row r="15085" spans="8:14">
      <c r="H15085" s="18"/>
      <c r="I15085" s="20"/>
      <c r="K15085" s="21"/>
      <c r="L15085" s="21"/>
      <c r="M15085" s="19"/>
      <c r="N15085" s="19"/>
    </row>
    <row r="15086" spans="8:14">
      <c r="H15086" s="18"/>
      <c r="I15086" s="20"/>
      <c r="K15086" s="21"/>
      <c r="L15086" s="21"/>
      <c r="M15086" s="19"/>
      <c r="N15086" s="19"/>
    </row>
    <row r="15087" spans="8:14">
      <c r="H15087" s="18"/>
      <c r="I15087" s="20"/>
      <c r="K15087" s="21"/>
      <c r="L15087" s="21"/>
      <c r="M15087" s="19"/>
      <c r="N15087" s="19"/>
    </row>
    <row r="15088" spans="8:14">
      <c r="H15088" s="18"/>
      <c r="I15088" s="20"/>
      <c r="K15088" s="21"/>
      <c r="L15088" s="21"/>
      <c r="M15088" s="19"/>
      <c r="N15088" s="19"/>
    </row>
    <row r="15089" spans="8:14">
      <c r="H15089" s="18"/>
      <c r="I15089" s="20"/>
      <c r="K15089" s="21"/>
      <c r="L15089" s="21"/>
      <c r="M15089" s="19"/>
      <c r="N15089" s="19"/>
    </row>
    <row r="15090" spans="8:14">
      <c r="H15090" s="18"/>
      <c r="I15090" s="20"/>
      <c r="K15090" s="21"/>
      <c r="L15090" s="21"/>
      <c r="M15090" s="19"/>
      <c r="N15090" s="19"/>
    </row>
    <row r="15091" spans="8:14">
      <c r="H15091" s="18"/>
      <c r="I15091" s="20"/>
      <c r="K15091" s="21"/>
      <c r="L15091" s="21"/>
      <c r="M15091" s="19"/>
      <c r="N15091" s="19"/>
    </row>
    <row r="15092" spans="8:14">
      <c r="H15092" s="18"/>
      <c r="I15092" s="20"/>
      <c r="K15092" s="21"/>
      <c r="L15092" s="21"/>
      <c r="M15092" s="19"/>
      <c r="N15092" s="19"/>
    </row>
    <row r="15093" spans="8:14">
      <c r="H15093" s="18"/>
      <c r="I15093" s="20"/>
      <c r="K15093" s="21"/>
      <c r="L15093" s="21"/>
      <c r="M15093" s="19"/>
      <c r="N15093" s="19"/>
    </row>
    <row r="15094" spans="8:14">
      <c r="H15094" s="18"/>
      <c r="I15094" s="20"/>
      <c r="K15094" s="21"/>
      <c r="L15094" s="21"/>
      <c r="M15094" s="19"/>
      <c r="N15094" s="19"/>
    </row>
    <row r="15095" spans="8:14">
      <c r="H15095" s="18"/>
      <c r="I15095" s="20"/>
      <c r="K15095" s="21"/>
      <c r="L15095" s="21"/>
      <c r="M15095" s="19"/>
      <c r="N15095" s="19"/>
    </row>
    <row r="15096" spans="8:14">
      <c r="H15096" s="18"/>
      <c r="I15096" s="20"/>
      <c r="K15096" s="21"/>
      <c r="L15096" s="21"/>
      <c r="M15096" s="19"/>
      <c r="N15096" s="19"/>
    </row>
    <row r="15097" spans="8:14">
      <c r="H15097" s="18"/>
      <c r="I15097" s="20"/>
      <c r="K15097" s="21"/>
      <c r="L15097" s="21"/>
      <c r="M15097" s="19"/>
      <c r="N15097" s="19"/>
    </row>
    <row r="15098" spans="8:14">
      <c r="H15098" s="18"/>
      <c r="I15098" s="20"/>
      <c r="K15098" s="21"/>
      <c r="L15098" s="21"/>
      <c r="M15098" s="19"/>
      <c r="N15098" s="19"/>
    </row>
    <row r="15099" spans="8:14">
      <c r="H15099" s="18"/>
      <c r="I15099" s="20"/>
      <c r="K15099" s="21"/>
      <c r="L15099" s="21"/>
      <c r="M15099" s="19"/>
      <c r="N15099" s="19"/>
    </row>
    <row r="15100" spans="8:14">
      <c r="H15100" s="18"/>
      <c r="I15100" s="20"/>
      <c r="K15100" s="21"/>
      <c r="L15100" s="21"/>
      <c r="M15100" s="19"/>
      <c r="N15100" s="19"/>
    </row>
    <row r="15101" spans="8:14">
      <c r="H15101" s="18"/>
      <c r="I15101" s="20"/>
      <c r="K15101" s="21"/>
      <c r="L15101" s="21"/>
      <c r="M15101" s="19"/>
      <c r="N15101" s="19"/>
    </row>
    <row r="15102" spans="8:14">
      <c r="H15102" s="18"/>
      <c r="I15102" s="20"/>
      <c r="K15102" s="21"/>
      <c r="L15102" s="21"/>
      <c r="M15102" s="19"/>
      <c r="N15102" s="19"/>
    </row>
    <row r="15103" spans="8:14">
      <c r="H15103" s="18"/>
      <c r="I15103" s="20"/>
      <c r="K15103" s="21"/>
      <c r="L15103" s="21"/>
      <c r="M15103" s="19"/>
      <c r="N15103" s="19"/>
    </row>
    <row r="15104" spans="8:14">
      <c r="H15104" s="18"/>
      <c r="I15104" s="20"/>
      <c r="K15104" s="21"/>
      <c r="L15104" s="21"/>
      <c r="M15104" s="19"/>
      <c r="N15104" s="19"/>
    </row>
    <row r="15105" spans="8:14">
      <c r="H15105" s="18"/>
      <c r="I15105" s="20"/>
      <c r="K15105" s="21"/>
      <c r="L15105" s="21"/>
      <c r="M15105" s="19"/>
      <c r="N15105" s="19"/>
    </row>
    <row r="15106" spans="8:14">
      <c r="H15106" s="18"/>
      <c r="I15106" s="20"/>
      <c r="K15106" s="21"/>
      <c r="L15106" s="21"/>
      <c r="M15106" s="19"/>
      <c r="N15106" s="19"/>
    </row>
    <row r="15107" spans="8:14">
      <c r="H15107" s="18"/>
      <c r="I15107" s="20"/>
      <c r="K15107" s="21"/>
      <c r="L15107" s="21"/>
      <c r="M15107" s="19"/>
      <c r="N15107" s="19"/>
    </row>
    <row r="15108" spans="8:14">
      <c r="H15108" s="18"/>
      <c r="I15108" s="20"/>
      <c r="K15108" s="21"/>
      <c r="L15108" s="21"/>
      <c r="M15108" s="19"/>
      <c r="N15108" s="19"/>
    </row>
    <row r="15109" spans="8:14">
      <c r="H15109" s="18"/>
      <c r="I15109" s="20"/>
      <c r="K15109" s="21"/>
      <c r="L15109" s="21"/>
      <c r="M15109" s="19"/>
      <c r="N15109" s="19"/>
    </row>
    <row r="15110" spans="8:14">
      <c r="H15110" s="18"/>
      <c r="I15110" s="20"/>
      <c r="K15110" s="21"/>
      <c r="L15110" s="21"/>
      <c r="M15110" s="19"/>
      <c r="N15110" s="19"/>
    </row>
    <row r="15111" spans="8:14">
      <c r="H15111" s="18"/>
      <c r="I15111" s="20"/>
      <c r="K15111" s="21"/>
      <c r="L15111" s="21"/>
      <c r="M15111" s="19"/>
      <c r="N15111" s="19"/>
    </row>
    <row r="15112" spans="8:14">
      <c r="H15112" s="18"/>
      <c r="I15112" s="20"/>
      <c r="K15112" s="21"/>
      <c r="L15112" s="21"/>
      <c r="M15112" s="19"/>
      <c r="N15112" s="19"/>
    </row>
    <row r="15113" spans="8:14">
      <c r="H15113" s="18"/>
      <c r="I15113" s="20"/>
      <c r="K15113" s="21"/>
      <c r="L15113" s="21"/>
      <c r="M15113" s="19"/>
      <c r="N15113" s="19"/>
    </row>
    <row r="15114" spans="8:14">
      <c r="H15114" s="18"/>
      <c r="I15114" s="20"/>
      <c r="K15114" s="21"/>
      <c r="L15114" s="21"/>
      <c r="M15114" s="19"/>
      <c r="N15114" s="19"/>
    </row>
    <row r="15115" spans="8:14">
      <c r="H15115" s="18"/>
      <c r="I15115" s="20"/>
      <c r="K15115" s="21"/>
      <c r="L15115" s="21"/>
      <c r="M15115" s="19"/>
      <c r="N15115" s="19"/>
    </row>
    <row r="15116" spans="8:14">
      <c r="H15116" s="18"/>
      <c r="I15116" s="20"/>
      <c r="K15116" s="21"/>
      <c r="L15116" s="21"/>
      <c r="M15116" s="19"/>
      <c r="N15116" s="19"/>
    </row>
    <row r="15117" spans="8:14">
      <c r="H15117" s="18"/>
      <c r="I15117" s="20"/>
      <c r="K15117" s="21"/>
      <c r="L15117" s="21"/>
      <c r="M15117" s="19"/>
      <c r="N15117" s="19"/>
    </row>
    <row r="15118" spans="8:14">
      <c r="H15118" s="18"/>
      <c r="I15118" s="20"/>
      <c r="K15118" s="21"/>
      <c r="L15118" s="21"/>
      <c r="M15118" s="19"/>
      <c r="N15118" s="19"/>
    </row>
    <row r="15119" spans="8:14">
      <c r="H15119" s="18"/>
      <c r="I15119" s="20"/>
      <c r="K15119" s="21"/>
      <c r="L15119" s="21"/>
      <c r="M15119" s="19"/>
      <c r="N15119" s="19"/>
    </row>
    <row r="15120" spans="8:14">
      <c r="H15120" s="18"/>
      <c r="I15120" s="20"/>
      <c r="K15120" s="21"/>
      <c r="L15120" s="21"/>
      <c r="M15120" s="19"/>
      <c r="N15120" s="19"/>
    </row>
    <row r="15121" spans="8:14">
      <c r="H15121" s="18"/>
      <c r="I15121" s="20"/>
      <c r="K15121" s="21"/>
      <c r="L15121" s="21"/>
      <c r="M15121" s="19"/>
      <c r="N15121" s="19"/>
    </row>
    <row r="15122" spans="8:14">
      <c r="H15122" s="18"/>
      <c r="I15122" s="20"/>
      <c r="K15122" s="21"/>
      <c r="L15122" s="21"/>
      <c r="M15122" s="19"/>
      <c r="N15122" s="19"/>
    </row>
    <row r="15123" spans="8:14">
      <c r="H15123" s="18"/>
      <c r="I15123" s="20"/>
      <c r="K15123" s="21"/>
      <c r="L15123" s="21"/>
      <c r="M15123" s="19"/>
      <c r="N15123" s="19"/>
    </row>
    <row r="15124" spans="8:14">
      <c r="H15124" s="18"/>
      <c r="I15124" s="20"/>
      <c r="K15124" s="21"/>
      <c r="L15124" s="21"/>
      <c r="M15124" s="19"/>
      <c r="N15124" s="19"/>
    </row>
    <row r="15125" spans="8:14">
      <c r="H15125" s="18"/>
      <c r="I15125" s="20"/>
      <c r="K15125" s="21"/>
      <c r="L15125" s="21"/>
      <c r="M15125" s="19"/>
      <c r="N15125" s="19"/>
    </row>
    <row r="15126" spans="8:14">
      <c r="H15126" s="18"/>
      <c r="I15126" s="20"/>
      <c r="K15126" s="21"/>
      <c r="L15126" s="21"/>
      <c r="M15126" s="19"/>
      <c r="N15126" s="19"/>
    </row>
    <row r="15127" spans="8:14">
      <c r="H15127" s="18"/>
      <c r="I15127" s="20"/>
      <c r="K15127" s="21"/>
      <c r="L15127" s="21"/>
      <c r="M15127" s="19"/>
      <c r="N15127" s="19"/>
    </row>
    <row r="15128" spans="8:14">
      <c r="H15128" s="18"/>
      <c r="I15128" s="20"/>
      <c r="K15128" s="21"/>
      <c r="L15128" s="21"/>
      <c r="M15128" s="19"/>
      <c r="N15128" s="19"/>
    </row>
    <row r="15129" spans="8:14">
      <c r="H15129" s="18"/>
      <c r="I15129" s="20"/>
      <c r="K15129" s="21"/>
      <c r="L15129" s="21"/>
      <c r="M15129" s="19"/>
      <c r="N15129" s="19"/>
    </row>
    <row r="15130" spans="8:14">
      <c r="H15130" s="18"/>
      <c r="I15130" s="20"/>
      <c r="K15130" s="21"/>
      <c r="L15130" s="21"/>
      <c r="M15130" s="19"/>
      <c r="N15130" s="19"/>
    </row>
    <row r="15131" spans="8:14">
      <c r="H15131" s="18"/>
      <c r="I15131" s="20"/>
      <c r="K15131" s="21"/>
      <c r="L15131" s="21"/>
      <c r="M15131" s="19"/>
      <c r="N15131" s="19"/>
    </row>
    <row r="15132" spans="8:14">
      <c r="H15132" s="18"/>
      <c r="I15132" s="20"/>
      <c r="K15132" s="21"/>
      <c r="L15132" s="21"/>
      <c r="M15132" s="19"/>
      <c r="N15132" s="19"/>
    </row>
    <row r="15133" spans="8:14">
      <c r="H15133" s="18"/>
      <c r="I15133" s="20"/>
      <c r="K15133" s="21"/>
      <c r="L15133" s="21"/>
      <c r="M15133" s="19"/>
      <c r="N15133" s="19"/>
    </row>
    <row r="15134" spans="8:14">
      <c r="H15134" s="18"/>
      <c r="I15134" s="20"/>
      <c r="K15134" s="21"/>
      <c r="L15134" s="21"/>
      <c r="M15134" s="19"/>
      <c r="N15134" s="19"/>
    </row>
    <row r="15135" spans="8:14">
      <c r="H15135" s="18"/>
      <c r="I15135" s="20"/>
      <c r="K15135" s="21"/>
      <c r="L15135" s="21"/>
      <c r="M15135" s="19"/>
      <c r="N15135" s="19"/>
    </row>
    <row r="15136" spans="8:14">
      <c r="H15136" s="18"/>
      <c r="I15136" s="20"/>
      <c r="K15136" s="21"/>
      <c r="L15136" s="21"/>
      <c r="M15136" s="19"/>
      <c r="N15136" s="19"/>
    </row>
    <row r="15137" spans="8:14">
      <c r="H15137" s="18"/>
      <c r="I15137" s="20"/>
      <c r="K15137" s="21"/>
      <c r="L15137" s="21"/>
      <c r="M15137" s="19"/>
      <c r="N15137" s="19"/>
    </row>
    <row r="15138" spans="8:14">
      <c r="H15138" s="18"/>
      <c r="I15138" s="20"/>
      <c r="K15138" s="21"/>
      <c r="L15138" s="21"/>
      <c r="M15138" s="19"/>
      <c r="N15138" s="19"/>
    </row>
    <row r="15139" spans="8:14">
      <c r="H15139" s="18"/>
      <c r="I15139" s="20"/>
      <c r="K15139" s="21"/>
      <c r="L15139" s="21"/>
      <c r="M15139" s="19"/>
      <c r="N15139" s="19"/>
    </row>
    <row r="15140" spans="8:14">
      <c r="H15140" s="18"/>
      <c r="I15140" s="20"/>
      <c r="K15140" s="21"/>
      <c r="L15140" s="21"/>
      <c r="M15140" s="19"/>
      <c r="N15140" s="19"/>
    </row>
    <row r="15141" spans="8:14">
      <c r="H15141" s="18"/>
      <c r="I15141" s="20"/>
      <c r="K15141" s="21"/>
      <c r="L15141" s="21"/>
      <c r="M15141" s="19"/>
      <c r="N15141" s="19"/>
    </row>
    <row r="15142" spans="8:14">
      <c r="H15142" s="18"/>
      <c r="I15142" s="20"/>
      <c r="K15142" s="21"/>
      <c r="L15142" s="21"/>
      <c r="M15142" s="19"/>
      <c r="N15142" s="19"/>
    </row>
    <row r="15143" spans="8:14">
      <c r="H15143" s="18"/>
      <c r="I15143" s="20"/>
      <c r="K15143" s="21"/>
      <c r="L15143" s="21"/>
      <c r="M15143" s="19"/>
      <c r="N15143" s="19"/>
    </row>
    <row r="15144" spans="8:14">
      <c r="H15144" s="18"/>
      <c r="I15144" s="20"/>
      <c r="K15144" s="21"/>
      <c r="L15144" s="21"/>
      <c r="M15144" s="19"/>
      <c r="N15144" s="19"/>
    </row>
    <row r="15145" spans="8:14">
      <c r="H15145" s="18"/>
      <c r="I15145" s="20"/>
      <c r="K15145" s="21"/>
      <c r="L15145" s="21"/>
      <c r="M15145" s="19"/>
      <c r="N15145" s="19"/>
    </row>
    <row r="15146" spans="8:14">
      <c r="H15146" s="18"/>
      <c r="I15146" s="20"/>
      <c r="K15146" s="21"/>
      <c r="L15146" s="21"/>
      <c r="M15146" s="19"/>
      <c r="N15146" s="19"/>
    </row>
    <row r="15147" spans="8:14">
      <c r="H15147" s="18"/>
      <c r="I15147" s="20"/>
      <c r="K15147" s="21"/>
      <c r="L15147" s="21"/>
      <c r="M15147" s="19"/>
      <c r="N15147" s="19"/>
    </row>
    <row r="15148" spans="8:14">
      <c r="H15148" s="18"/>
      <c r="I15148" s="20"/>
      <c r="K15148" s="21"/>
      <c r="L15148" s="21"/>
      <c r="M15148" s="19"/>
      <c r="N15148" s="19"/>
    </row>
    <row r="15149" spans="8:14">
      <c r="H15149" s="18"/>
      <c r="I15149" s="20"/>
      <c r="K15149" s="21"/>
      <c r="L15149" s="21"/>
      <c r="M15149" s="19"/>
      <c r="N15149" s="19"/>
    </row>
    <row r="15150" spans="8:14">
      <c r="H15150" s="18"/>
      <c r="I15150" s="20"/>
      <c r="K15150" s="21"/>
      <c r="L15150" s="21"/>
      <c r="M15150" s="19"/>
      <c r="N15150" s="19"/>
    </row>
    <row r="15151" spans="8:14">
      <c r="H15151" s="18"/>
      <c r="I15151" s="20"/>
      <c r="K15151" s="21"/>
      <c r="L15151" s="21"/>
      <c r="M15151" s="19"/>
      <c r="N15151" s="19"/>
    </row>
    <row r="15152" spans="8:14">
      <c r="H15152" s="18"/>
      <c r="I15152" s="20"/>
      <c r="K15152" s="21"/>
      <c r="L15152" s="21"/>
      <c r="M15152" s="19"/>
      <c r="N15152" s="19"/>
    </row>
    <row r="15153" spans="8:14">
      <c r="H15153" s="18"/>
      <c r="I15153" s="20"/>
      <c r="K15153" s="21"/>
      <c r="L15153" s="21"/>
      <c r="M15153" s="19"/>
      <c r="N15153" s="19"/>
    </row>
    <row r="15154" spans="8:14">
      <c r="H15154" s="18"/>
      <c r="I15154" s="20"/>
      <c r="K15154" s="21"/>
      <c r="L15154" s="21"/>
      <c r="M15154" s="19"/>
      <c r="N15154" s="19"/>
    </row>
    <row r="15155" spans="8:14">
      <c r="H15155" s="18"/>
      <c r="I15155" s="20"/>
      <c r="K15155" s="21"/>
      <c r="L15155" s="21"/>
      <c r="M15155" s="19"/>
      <c r="N15155" s="19"/>
    </row>
    <row r="15156" spans="8:14">
      <c r="H15156" s="18"/>
      <c r="I15156" s="20"/>
      <c r="K15156" s="21"/>
      <c r="L15156" s="21"/>
      <c r="M15156" s="19"/>
      <c r="N15156" s="19"/>
    </row>
    <row r="15157" spans="8:14">
      <c r="H15157" s="18"/>
      <c r="I15157" s="20"/>
      <c r="K15157" s="21"/>
      <c r="L15157" s="21"/>
      <c r="M15157" s="19"/>
      <c r="N15157" s="19"/>
    </row>
    <row r="15158" spans="8:14">
      <c r="H15158" s="18"/>
      <c r="I15158" s="20"/>
      <c r="K15158" s="21"/>
      <c r="L15158" s="21"/>
      <c r="M15158" s="19"/>
      <c r="N15158" s="19"/>
    </row>
    <row r="15159" spans="8:14">
      <c r="H15159" s="18"/>
      <c r="I15159" s="20"/>
      <c r="K15159" s="21"/>
      <c r="L15159" s="21"/>
      <c r="M15159" s="19"/>
      <c r="N15159" s="19"/>
    </row>
    <row r="15160" spans="8:14">
      <c r="H15160" s="18"/>
      <c r="I15160" s="20"/>
      <c r="K15160" s="21"/>
      <c r="L15160" s="21"/>
      <c r="M15160" s="19"/>
      <c r="N15160" s="19"/>
    </row>
    <row r="15161" spans="8:14">
      <c r="H15161" s="18"/>
      <c r="I15161" s="20"/>
      <c r="K15161" s="21"/>
      <c r="L15161" s="21"/>
      <c r="M15161" s="19"/>
      <c r="N15161" s="19"/>
    </row>
    <row r="15162" spans="8:14">
      <c r="H15162" s="18"/>
      <c r="I15162" s="20"/>
      <c r="K15162" s="21"/>
      <c r="L15162" s="21"/>
      <c r="M15162" s="19"/>
      <c r="N15162" s="19"/>
    </row>
    <row r="15163" spans="8:14">
      <c r="H15163" s="18"/>
      <c r="I15163" s="20"/>
      <c r="K15163" s="21"/>
      <c r="L15163" s="21"/>
      <c r="M15163" s="19"/>
      <c r="N15163" s="19"/>
    </row>
    <row r="15164" spans="8:14">
      <c r="H15164" s="18"/>
      <c r="I15164" s="20"/>
      <c r="K15164" s="21"/>
      <c r="L15164" s="21"/>
      <c r="M15164" s="19"/>
      <c r="N15164" s="19"/>
    </row>
    <row r="15165" spans="8:14">
      <c r="H15165" s="18"/>
      <c r="I15165" s="20"/>
      <c r="K15165" s="21"/>
      <c r="L15165" s="21"/>
      <c r="M15165" s="19"/>
      <c r="N15165" s="19"/>
    </row>
    <row r="15166" spans="8:14">
      <c r="H15166" s="18"/>
      <c r="I15166" s="20"/>
      <c r="K15166" s="21"/>
      <c r="L15166" s="21"/>
      <c r="M15166" s="19"/>
      <c r="N15166" s="19"/>
    </row>
    <row r="15167" spans="8:14">
      <c r="H15167" s="18"/>
      <c r="I15167" s="20"/>
      <c r="K15167" s="21"/>
      <c r="L15167" s="21"/>
      <c r="M15167" s="19"/>
      <c r="N15167" s="19"/>
    </row>
    <row r="15168" spans="8:14">
      <c r="H15168" s="18"/>
      <c r="I15168" s="20"/>
      <c r="K15168" s="21"/>
      <c r="L15168" s="21"/>
      <c r="M15168" s="19"/>
      <c r="N15168" s="19"/>
    </row>
    <row r="15169" spans="8:14">
      <c r="H15169" s="18"/>
      <c r="I15169" s="20"/>
      <c r="K15169" s="21"/>
      <c r="L15169" s="21"/>
      <c r="M15169" s="19"/>
      <c r="N15169" s="19"/>
    </row>
    <row r="15170" spans="8:14">
      <c r="H15170" s="18"/>
      <c r="I15170" s="20"/>
      <c r="K15170" s="21"/>
      <c r="L15170" s="21"/>
      <c r="M15170" s="19"/>
      <c r="N15170" s="19"/>
    </row>
    <row r="15171" spans="8:14">
      <c r="H15171" s="18"/>
      <c r="I15171" s="20"/>
      <c r="K15171" s="21"/>
      <c r="L15171" s="21"/>
      <c r="M15171" s="19"/>
      <c r="N15171" s="19"/>
    </row>
    <row r="15172" spans="8:14">
      <c r="H15172" s="18"/>
      <c r="I15172" s="20"/>
      <c r="K15172" s="21"/>
      <c r="L15172" s="21"/>
      <c r="M15172" s="19"/>
      <c r="N15172" s="19"/>
    </row>
    <row r="15173" spans="8:14">
      <c r="H15173" s="18"/>
      <c r="I15173" s="20"/>
      <c r="K15173" s="21"/>
      <c r="L15173" s="21"/>
      <c r="M15173" s="19"/>
      <c r="N15173" s="19"/>
    </row>
    <row r="15174" spans="8:14">
      <c r="H15174" s="18"/>
      <c r="I15174" s="20"/>
      <c r="K15174" s="21"/>
      <c r="L15174" s="21"/>
      <c r="M15174" s="19"/>
      <c r="N15174" s="19"/>
    </row>
    <row r="15175" spans="8:14">
      <c r="H15175" s="18"/>
      <c r="I15175" s="20"/>
      <c r="K15175" s="21"/>
      <c r="L15175" s="21"/>
      <c r="M15175" s="19"/>
      <c r="N15175" s="19"/>
    </row>
    <row r="15176" spans="8:14">
      <c r="H15176" s="18"/>
      <c r="I15176" s="20"/>
      <c r="K15176" s="21"/>
      <c r="L15176" s="21"/>
      <c r="M15176" s="19"/>
      <c r="N15176" s="19"/>
    </row>
    <row r="15177" spans="8:14">
      <c r="H15177" s="18"/>
      <c r="I15177" s="20"/>
      <c r="K15177" s="21"/>
      <c r="L15177" s="21"/>
      <c r="M15177" s="19"/>
      <c r="N15177" s="19"/>
    </row>
    <row r="15178" spans="8:14">
      <c r="H15178" s="18"/>
      <c r="I15178" s="20"/>
      <c r="K15178" s="21"/>
      <c r="L15178" s="21"/>
      <c r="M15178" s="19"/>
      <c r="N15178" s="19"/>
    </row>
    <row r="15179" spans="8:14">
      <c r="H15179" s="18"/>
      <c r="I15179" s="20"/>
      <c r="K15179" s="21"/>
      <c r="L15179" s="21"/>
      <c r="M15179" s="19"/>
      <c r="N15179" s="19"/>
    </row>
    <row r="15180" spans="8:14">
      <c r="H15180" s="18"/>
      <c r="I15180" s="20"/>
      <c r="K15180" s="21"/>
      <c r="L15180" s="21"/>
      <c r="M15180" s="19"/>
      <c r="N15180" s="19"/>
    </row>
    <row r="15181" spans="8:14">
      <c r="H15181" s="18"/>
      <c r="I15181" s="20"/>
      <c r="K15181" s="21"/>
      <c r="L15181" s="21"/>
      <c r="M15181" s="19"/>
      <c r="N15181" s="19"/>
    </row>
    <row r="15182" spans="8:14">
      <c r="H15182" s="18"/>
      <c r="I15182" s="20"/>
      <c r="K15182" s="21"/>
      <c r="L15182" s="21"/>
      <c r="M15182" s="19"/>
      <c r="N15182" s="19"/>
    </row>
    <row r="15183" spans="8:14">
      <c r="H15183" s="18"/>
      <c r="I15183" s="20"/>
      <c r="K15183" s="21"/>
      <c r="L15183" s="21"/>
      <c r="M15183" s="19"/>
      <c r="N15183" s="19"/>
    </row>
    <row r="15184" spans="8:14">
      <c r="H15184" s="18"/>
      <c r="I15184" s="20"/>
      <c r="K15184" s="21"/>
      <c r="L15184" s="21"/>
      <c r="M15184" s="19"/>
      <c r="N15184" s="19"/>
    </row>
    <row r="15185" spans="8:14">
      <c r="H15185" s="18"/>
      <c r="I15185" s="20"/>
      <c r="K15185" s="21"/>
      <c r="L15185" s="21"/>
      <c r="M15185" s="19"/>
      <c r="N15185" s="19"/>
    </row>
    <row r="15186" spans="8:14">
      <c r="H15186" s="18"/>
      <c r="I15186" s="20"/>
      <c r="K15186" s="21"/>
      <c r="L15186" s="21"/>
      <c r="M15186" s="19"/>
      <c r="N15186" s="19"/>
    </row>
    <row r="15187" spans="8:14">
      <c r="H15187" s="18"/>
      <c r="I15187" s="20"/>
      <c r="K15187" s="21"/>
      <c r="L15187" s="21"/>
      <c r="M15187" s="19"/>
      <c r="N15187" s="19"/>
    </row>
    <row r="15188" spans="8:14">
      <c r="H15188" s="18"/>
      <c r="I15188" s="20"/>
      <c r="K15188" s="21"/>
      <c r="L15188" s="21"/>
      <c r="M15188" s="19"/>
      <c r="N15188" s="19"/>
    </row>
    <row r="15189" spans="8:14">
      <c r="H15189" s="18"/>
      <c r="I15189" s="20"/>
      <c r="K15189" s="21"/>
      <c r="L15189" s="21"/>
      <c r="M15189" s="19"/>
      <c r="N15189" s="19"/>
    </row>
    <row r="15190" spans="8:14">
      <c r="H15190" s="18"/>
      <c r="I15190" s="20"/>
      <c r="K15190" s="21"/>
      <c r="L15190" s="21"/>
      <c r="M15190" s="19"/>
      <c r="N15190" s="19"/>
    </row>
    <row r="15191" spans="8:14">
      <c r="H15191" s="18"/>
      <c r="I15191" s="20"/>
      <c r="K15191" s="21"/>
      <c r="L15191" s="21"/>
      <c r="M15191" s="19"/>
      <c r="N15191" s="19"/>
    </row>
    <row r="15192" spans="8:14">
      <c r="H15192" s="18"/>
      <c r="I15192" s="20"/>
      <c r="K15192" s="21"/>
      <c r="L15192" s="21"/>
      <c r="M15192" s="19"/>
      <c r="N15192" s="19"/>
    </row>
    <row r="15193" spans="8:14">
      <c r="H15193" s="18"/>
      <c r="I15193" s="20"/>
      <c r="K15193" s="21"/>
      <c r="L15193" s="21"/>
      <c r="M15193" s="19"/>
      <c r="N15193" s="19"/>
    </row>
    <row r="15194" spans="8:14">
      <c r="H15194" s="18"/>
      <c r="I15194" s="20"/>
      <c r="K15194" s="21"/>
      <c r="L15194" s="21"/>
      <c r="M15194" s="19"/>
      <c r="N15194" s="19"/>
    </row>
    <row r="15195" spans="8:14">
      <c r="H15195" s="18"/>
      <c r="I15195" s="20"/>
      <c r="K15195" s="21"/>
      <c r="L15195" s="21"/>
      <c r="M15195" s="19"/>
      <c r="N15195" s="19"/>
    </row>
    <row r="15196" spans="8:14">
      <c r="H15196" s="18"/>
      <c r="I15196" s="20"/>
      <c r="K15196" s="21"/>
      <c r="L15196" s="21"/>
      <c r="M15196" s="19"/>
      <c r="N15196" s="19"/>
    </row>
    <row r="15197" spans="8:14">
      <c r="H15197" s="18"/>
      <c r="I15197" s="20"/>
      <c r="K15197" s="21"/>
      <c r="L15197" s="21"/>
      <c r="M15197" s="19"/>
      <c r="N15197" s="19"/>
    </row>
    <row r="15198" spans="8:14">
      <c r="H15198" s="18"/>
      <c r="I15198" s="20"/>
      <c r="K15198" s="21"/>
      <c r="L15198" s="21"/>
      <c r="M15198" s="19"/>
      <c r="N15198" s="19"/>
    </row>
    <row r="15199" spans="8:14">
      <c r="H15199" s="18"/>
      <c r="I15199" s="20"/>
      <c r="K15199" s="21"/>
      <c r="L15199" s="21"/>
      <c r="M15199" s="19"/>
      <c r="N15199" s="19"/>
    </row>
    <row r="15200" spans="8:14">
      <c r="H15200" s="18"/>
      <c r="I15200" s="20"/>
      <c r="K15200" s="21"/>
      <c r="L15200" s="21"/>
      <c r="M15200" s="19"/>
      <c r="N15200" s="19"/>
    </row>
    <row r="15201" spans="8:14">
      <c r="H15201" s="18"/>
      <c r="I15201" s="20"/>
      <c r="K15201" s="21"/>
      <c r="L15201" s="21"/>
      <c r="M15201" s="19"/>
      <c r="N15201" s="19"/>
    </row>
    <row r="15202" spans="8:14">
      <c r="H15202" s="18"/>
      <c r="I15202" s="20"/>
      <c r="K15202" s="21"/>
      <c r="L15202" s="21"/>
      <c r="M15202" s="19"/>
      <c r="N15202" s="19"/>
    </row>
    <row r="15203" spans="8:14">
      <c r="H15203" s="18"/>
      <c r="I15203" s="20"/>
      <c r="K15203" s="21"/>
      <c r="L15203" s="21"/>
      <c r="M15203" s="19"/>
      <c r="N15203" s="19"/>
    </row>
    <row r="15204" spans="8:14">
      <c r="H15204" s="18"/>
      <c r="I15204" s="20"/>
      <c r="K15204" s="21"/>
      <c r="L15204" s="21"/>
      <c r="M15204" s="19"/>
      <c r="N15204" s="19"/>
    </row>
    <row r="15205" spans="8:14">
      <c r="H15205" s="18"/>
      <c r="I15205" s="20"/>
      <c r="K15205" s="21"/>
      <c r="L15205" s="21"/>
      <c r="M15205" s="19"/>
      <c r="N15205" s="19"/>
    </row>
    <row r="15206" spans="8:14">
      <c r="H15206" s="18"/>
      <c r="I15206" s="20"/>
      <c r="K15206" s="21"/>
      <c r="L15206" s="21"/>
      <c r="M15206" s="19"/>
      <c r="N15206" s="19"/>
    </row>
    <row r="15207" spans="8:14">
      <c r="H15207" s="18"/>
      <c r="I15207" s="20"/>
      <c r="K15207" s="21"/>
      <c r="L15207" s="21"/>
      <c r="M15207" s="19"/>
      <c r="N15207" s="19"/>
    </row>
    <row r="15208" spans="8:14">
      <c r="H15208" s="18"/>
      <c r="I15208" s="20"/>
      <c r="K15208" s="21"/>
      <c r="L15208" s="21"/>
      <c r="M15208" s="19"/>
      <c r="N15208" s="19"/>
    </row>
    <row r="15209" spans="8:14">
      <c r="H15209" s="18"/>
      <c r="I15209" s="20"/>
      <c r="K15209" s="21"/>
      <c r="L15209" s="21"/>
      <c r="M15209" s="19"/>
      <c r="N15209" s="19"/>
    </row>
    <row r="15210" spans="8:14">
      <c r="H15210" s="18"/>
      <c r="I15210" s="20"/>
      <c r="K15210" s="21"/>
      <c r="L15210" s="21"/>
      <c r="M15210" s="19"/>
      <c r="N15210" s="19"/>
    </row>
    <row r="15211" spans="8:14">
      <c r="H15211" s="18"/>
      <c r="I15211" s="20"/>
      <c r="K15211" s="21"/>
      <c r="L15211" s="21"/>
      <c r="M15211" s="19"/>
      <c r="N15211" s="19"/>
    </row>
    <row r="15212" spans="8:14">
      <c r="H15212" s="18"/>
      <c r="I15212" s="20"/>
      <c r="K15212" s="21"/>
      <c r="L15212" s="21"/>
      <c r="M15212" s="19"/>
      <c r="N15212" s="19"/>
    </row>
    <row r="15213" spans="8:14">
      <c r="H15213" s="18"/>
      <c r="I15213" s="20"/>
      <c r="K15213" s="21"/>
      <c r="L15213" s="21"/>
      <c r="M15213" s="19"/>
      <c r="N15213" s="19"/>
    </row>
    <row r="15214" spans="8:14">
      <c r="H15214" s="18"/>
      <c r="I15214" s="20"/>
      <c r="K15214" s="21"/>
      <c r="L15214" s="21"/>
      <c r="M15214" s="19"/>
      <c r="N15214" s="19"/>
    </row>
    <row r="15215" spans="8:14">
      <c r="H15215" s="18"/>
      <c r="I15215" s="20"/>
      <c r="K15215" s="21"/>
      <c r="L15215" s="21"/>
      <c r="M15215" s="19"/>
      <c r="N15215" s="19"/>
    </row>
    <row r="15216" spans="8:14">
      <c r="H15216" s="18"/>
      <c r="I15216" s="20"/>
      <c r="K15216" s="21"/>
      <c r="L15216" s="21"/>
      <c r="M15216" s="19"/>
      <c r="N15216" s="19"/>
    </row>
    <row r="15217" spans="8:14">
      <c r="H15217" s="18"/>
      <c r="I15217" s="20"/>
      <c r="K15217" s="21"/>
      <c r="L15217" s="21"/>
      <c r="M15217" s="19"/>
      <c r="N15217" s="19"/>
    </row>
    <row r="15218" spans="8:14">
      <c r="H15218" s="18"/>
      <c r="I15218" s="20"/>
      <c r="K15218" s="21"/>
      <c r="L15218" s="21"/>
      <c r="M15218" s="19"/>
      <c r="N15218" s="19"/>
    </row>
    <row r="15219" spans="8:14">
      <c r="H15219" s="18"/>
      <c r="I15219" s="20"/>
      <c r="K15219" s="21"/>
      <c r="L15219" s="21"/>
      <c r="M15219" s="19"/>
      <c r="N15219" s="19"/>
    </row>
    <row r="15220" spans="8:14">
      <c r="H15220" s="18"/>
      <c r="I15220" s="20"/>
      <c r="K15220" s="21"/>
      <c r="L15220" s="21"/>
      <c r="M15220" s="19"/>
      <c r="N15220" s="19"/>
    </row>
    <row r="15221" spans="8:14">
      <c r="H15221" s="18"/>
      <c r="I15221" s="20"/>
      <c r="K15221" s="21"/>
      <c r="L15221" s="21"/>
      <c r="M15221" s="19"/>
      <c r="N15221" s="19"/>
    </row>
    <row r="15222" spans="8:14">
      <c r="H15222" s="18"/>
      <c r="I15222" s="20"/>
      <c r="K15222" s="21"/>
      <c r="L15222" s="21"/>
      <c r="M15222" s="19"/>
      <c r="N15222" s="19"/>
    </row>
    <row r="15223" spans="8:14">
      <c r="H15223" s="18"/>
      <c r="I15223" s="20"/>
      <c r="K15223" s="21"/>
      <c r="L15223" s="21"/>
      <c r="M15223" s="19"/>
      <c r="N15223" s="19"/>
    </row>
    <row r="15224" spans="8:14">
      <c r="H15224" s="18"/>
      <c r="I15224" s="20"/>
      <c r="K15224" s="21"/>
      <c r="L15224" s="21"/>
      <c r="M15224" s="19"/>
      <c r="N15224" s="19"/>
    </row>
    <row r="15225" spans="8:14">
      <c r="H15225" s="18"/>
      <c r="I15225" s="20"/>
      <c r="K15225" s="21"/>
      <c r="L15225" s="21"/>
      <c r="M15225" s="19"/>
      <c r="N15225" s="19"/>
    </row>
    <row r="15226" spans="8:14">
      <c r="H15226" s="18"/>
      <c r="I15226" s="20"/>
      <c r="K15226" s="21"/>
      <c r="L15226" s="21"/>
      <c r="M15226" s="19"/>
      <c r="N15226" s="19"/>
    </row>
    <row r="15227" spans="8:14">
      <c r="H15227" s="18"/>
      <c r="I15227" s="20"/>
      <c r="K15227" s="21"/>
      <c r="L15227" s="21"/>
      <c r="M15227" s="19"/>
      <c r="N15227" s="19"/>
    </row>
    <row r="15228" spans="8:14">
      <c r="H15228" s="18"/>
      <c r="I15228" s="20"/>
      <c r="K15228" s="21"/>
      <c r="L15228" s="21"/>
      <c r="M15228" s="19"/>
      <c r="N15228" s="19"/>
    </row>
    <row r="15229" spans="8:14">
      <c r="H15229" s="18"/>
      <c r="I15229" s="20"/>
      <c r="K15229" s="21"/>
      <c r="L15229" s="21"/>
      <c r="M15229" s="19"/>
      <c r="N15229" s="19"/>
    </row>
    <row r="15230" spans="8:14">
      <c r="H15230" s="18"/>
      <c r="I15230" s="20"/>
      <c r="K15230" s="21"/>
      <c r="L15230" s="21"/>
      <c r="M15230" s="19"/>
      <c r="N15230" s="19"/>
    </row>
    <row r="15231" spans="8:14">
      <c r="H15231" s="18"/>
      <c r="I15231" s="20"/>
      <c r="K15231" s="21"/>
      <c r="L15231" s="21"/>
      <c r="M15231" s="19"/>
      <c r="N15231" s="19"/>
    </row>
    <row r="15232" spans="8:14">
      <c r="H15232" s="18"/>
      <c r="I15232" s="20"/>
      <c r="K15232" s="21"/>
      <c r="L15232" s="21"/>
      <c r="M15232" s="19"/>
      <c r="N15232" s="19"/>
    </row>
    <row r="15233" spans="8:14">
      <c r="H15233" s="18"/>
      <c r="I15233" s="20"/>
      <c r="K15233" s="21"/>
      <c r="L15233" s="21"/>
      <c r="M15233" s="19"/>
      <c r="N15233" s="19"/>
    </row>
    <row r="15234" spans="8:14">
      <c r="H15234" s="18"/>
      <c r="I15234" s="20"/>
      <c r="K15234" s="21"/>
      <c r="L15234" s="21"/>
      <c r="M15234" s="19"/>
      <c r="N15234" s="19"/>
    </row>
    <row r="15235" spans="8:14">
      <c r="H15235" s="18"/>
      <c r="I15235" s="20"/>
      <c r="K15235" s="21"/>
      <c r="L15235" s="21"/>
      <c r="M15235" s="19"/>
      <c r="N15235" s="19"/>
    </row>
    <row r="15236" spans="8:14">
      <c r="H15236" s="18"/>
      <c r="I15236" s="20"/>
      <c r="K15236" s="21"/>
      <c r="L15236" s="21"/>
      <c r="M15236" s="19"/>
      <c r="N15236" s="19"/>
    </row>
    <row r="15237" spans="8:14">
      <c r="H15237" s="18"/>
      <c r="I15237" s="20"/>
      <c r="K15237" s="21"/>
      <c r="L15237" s="21"/>
      <c r="M15237" s="19"/>
      <c r="N15237" s="19"/>
    </row>
    <row r="15238" spans="8:14">
      <c r="H15238" s="18"/>
      <c r="I15238" s="20"/>
      <c r="K15238" s="21"/>
      <c r="L15238" s="21"/>
      <c r="M15238" s="19"/>
      <c r="N15238" s="19"/>
    </row>
    <row r="15239" spans="8:14">
      <c r="H15239" s="18"/>
      <c r="I15239" s="20"/>
      <c r="K15239" s="21"/>
      <c r="L15239" s="21"/>
      <c r="M15239" s="19"/>
      <c r="N15239" s="19"/>
    </row>
    <row r="15240" spans="8:14">
      <c r="H15240" s="18"/>
      <c r="I15240" s="20"/>
      <c r="K15240" s="21"/>
      <c r="L15240" s="21"/>
      <c r="M15240" s="19"/>
      <c r="N15240" s="19"/>
    </row>
    <row r="15241" spans="8:14">
      <c r="H15241" s="18"/>
      <c r="I15241" s="20"/>
      <c r="K15241" s="21"/>
      <c r="L15241" s="21"/>
      <c r="M15241" s="19"/>
      <c r="N15241" s="19"/>
    </row>
    <row r="15242" spans="8:14">
      <c r="H15242" s="18"/>
      <c r="I15242" s="20"/>
      <c r="K15242" s="21"/>
      <c r="L15242" s="21"/>
      <c r="M15242" s="19"/>
      <c r="N15242" s="19"/>
    </row>
    <row r="15243" spans="8:14">
      <c r="H15243" s="18"/>
      <c r="I15243" s="20"/>
      <c r="K15243" s="21"/>
      <c r="L15243" s="21"/>
      <c r="M15243" s="19"/>
      <c r="N15243" s="19"/>
    </row>
    <row r="15244" spans="8:14">
      <c r="H15244" s="18"/>
      <c r="I15244" s="20"/>
      <c r="K15244" s="21"/>
      <c r="L15244" s="21"/>
      <c r="M15244" s="19"/>
      <c r="N15244" s="19"/>
    </row>
    <row r="15245" spans="8:14">
      <c r="H15245" s="18"/>
      <c r="I15245" s="20"/>
      <c r="K15245" s="21"/>
      <c r="L15245" s="21"/>
      <c r="M15245" s="19"/>
      <c r="N15245" s="19"/>
    </row>
    <row r="15246" spans="8:14">
      <c r="H15246" s="18"/>
      <c r="I15246" s="20"/>
      <c r="K15246" s="21"/>
      <c r="L15246" s="21"/>
      <c r="M15246" s="19"/>
      <c r="N15246" s="19"/>
    </row>
    <row r="15247" spans="8:14">
      <c r="H15247" s="18"/>
      <c r="I15247" s="20"/>
      <c r="K15247" s="21"/>
      <c r="L15247" s="21"/>
      <c r="M15247" s="19"/>
      <c r="N15247" s="19"/>
    </row>
    <row r="15248" spans="8:14">
      <c r="H15248" s="18"/>
      <c r="I15248" s="20"/>
      <c r="K15248" s="21"/>
      <c r="L15248" s="21"/>
      <c r="M15248" s="19"/>
      <c r="N15248" s="19"/>
    </row>
    <row r="15249" spans="8:14">
      <c r="H15249" s="18"/>
      <c r="I15249" s="20"/>
      <c r="K15249" s="21"/>
      <c r="L15249" s="21"/>
      <c r="M15249" s="19"/>
      <c r="N15249" s="19"/>
    </row>
    <row r="15250" spans="8:14">
      <c r="H15250" s="18"/>
      <c r="I15250" s="20"/>
      <c r="K15250" s="21"/>
      <c r="L15250" s="21"/>
      <c r="M15250" s="19"/>
      <c r="N15250" s="19"/>
    </row>
    <row r="15251" spans="8:14">
      <c r="H15251" s="18"/>
      <c r="I15251" s="20"/>
      <c r="K15251" s="21"/>
      <c r="L15251" s="21"/>
      <c r="M15251" s="19"/>
      <c r="N15251" s="19"/>
    </row>
    <row r="15252" spans="8:14">
      <c r="H15252" s="18"/>
      <c r="I15252" s="20"/>
      <c r="K15252" s="21"/>
      <c r="L15252" s="21"/>
      <c r="M15252" s="19"/>
      <c r="N15252" s="19"/>
    </row>
    <row r="15253" spans="8:14">
      <c r="H15253" s="18"/>
      <c r="I15253" s="20"/>
      <c r="K15253" s="21"/>
      <c r="L15253" s="21"/>
      <c r="M15253" s="19"/>
      <c r="N15253" s="19"/>
    </row>
    <row r="15254" spans="8:14">
      <c r="H15254" s="18"/>
      <c r="I15254" s="20"/>
      <c r="K15254" s="21"/>
      <c r="L15254" s="21"/>
      <c r="M15254" s="19"/>
      <c r="N15254" s="19"/>
    </row>
    <row r="15255" spans="8:14">
      <c r="H15255" s="18"/>
      <c r="I15255" s="20"/>
      <c r="K15255" s="21"/>
      <c r="L15255" s="21"/>
      <c r="M15255" s="19"/>
      <c r="N15255" s="19"/>
    </row>
    <row r="15256" spans="8:14">
      <c r="H15256" s="18"/>
      <c r="I15256" s="20"/>
      <c r="K15256" s="21"/>
      <c r="L15256" s="21"/>
      <c r="M15256" s="19"/>
      <c r="N15256" s="19"/>
    </row>
    <row r="15257" spans="8:14">
      <c r="H15257" s="18"/>
      <c r="I15257" s="20"/>
      <c r="K15257" s="21"/>
      <c r="L15257" s="21"/>
      <c r="M15257" s="19"/>
      <c r="N15257" s="19"/>
    </row>
    <row r="15258" spans="8:14">
      <c r="H15258" s="18"/>
      <c r="I15258" s="20"/>
      <c r="K15258" s="21"/>
      <c r="L15258" s="21"/>
      <c r="M15258" s="19"/>
      <c r="N15258" s="19"/>
    </row>
    <row r="15259" spans="8:14">
      <c r="H15259" s="18"/>
      <c r="I15259" s="20"/>
      <c r="K15259" s="21"/>
      <c r="L15259" s="21"/>
      <c r="M15259" s="19"/>
      <c r="N15259" s="19"/>
    </row>
    <row r="15260" spans="8:14">
      <c r="H15260" s="18"/>
      <c r="I15260" s="20"/>
      <c r="K15260" s="21"/>
      <c r="L15260" s="21"/>
      <c r="M15260" s="19"/>
      <c r="N15260" s="19"/>
    </row>
    <row r="15261" spans="8:14">
      <c r="H15261" s="18"/>
      <c r="I15261" s="20"/>
      <c r="K15261" s="21"/>
      <c r="L15261" s="21"/>
      <c r="M15261" s="19"/>
      <c r="N15261" s="19"/>
    </row>
    <row r="15262" spans="8:14">
      <c r="H15262" s="18"/>
      <c r="I15262" s="20"/>
      <c r="K15262" s="21"/>
      <c r="L15262" s="21"/>
      <c r="M15262" s="19"/>
      <c r="N15262" s="19"/>
    </row>
    <row r="15263" spans="8:14">
      <c r="H15263" s="18"/>
      <c r="I15263" s="20"/>
      <c r="K15263" s="21"/>
      <c r="L15263" s="21"/>
      <c r="M15263" s="19"/>
      <c r="N15263" s="19"/>
    </row>
    <row r="15264" spans="8:14">
      <c r="H15264" s="18"/>
      <c r="I15264" s="20"/>
      <c r="K15264" s="21"/>
      <c r="L15264" s="21"/>
      <c r="M15264" s="19"/>
      <c r="N15264" s="19"/>
    </row>
    <row r="15265" spans="8:14">
      <c r="H15265" s="18"/>
      <c r="I15265" s="20"/>
      <c r="K15265" s="21"/>
      <c r="L15265" s="21"/>
      <c r="M15265" s="19"/>
      <c r="N15265" s="19"/>
    </row>
    <row r="15266" spans="8:14">
      <c r="H15266" s="18"/>
      <c r="I15266" s="20"/>
      <c r="K15266" s="21"/>
      <c r="L15266" s="21"/>
      <c r="M15266" s="19"/>
      <c r="N15266" s="19"/>
    </row>
    <row r="15267" spans="8:14">
      <c r="H15267" s="18"/>
      <c r="I15267" s="20"/>
      <c r="K15267" s="21"/>
      <c r="L15267" s="21"/>
      <c r="M15267" s="19"/>
      <c r="N15267" s="19"/>
    </row>
    <row r="15268" spans="8:14">
      <c r="H15268" s="18"/>
      <c r="I15268" s="20"/>
      <c r="K15268" s="21"/>
      <c r="L15268" s="21"/>
      <c r="M15268" s="19"/>
      <c r="N15268" s="19"/>
    </row>
    <row r="15269" spans="8:14">
      <c r="H15269" s="18"/>
      <c r="I15269" s="20"/>
      <c r="K15269" s="21"/>
      <c r="L15269" s="21"/>
      <c r="M15269" s="19"/>
      <c r="N15269" s="19"/>
    </row>
    <row r="15270" spans="8:14">
      <c r="H15270" s="18"/>
      <c r="I15270" s="20"/>
      <c r="K15270" s="21"/>
      <c r="L15270" s="21"/>
      <c r="M15270" s="19"/>
      <c r="N15270" s="19"/>
    </row>
    <row r="15271" spans="8:14">
      <c r="H15271" s="18"/>
      <c r="I15271" s="20"/>
      <c r="K15271" s="21"/>
      <c r="L15271" s="21"/>
      <c r="M15271" s="19"/>
      <c r="N15271" s="19"/>
    </row>
    <row r="15272" spans="8:14">
      <c r="H15272" s="18"/>
      <c r="I15272" s="20"/>
      <c r="K15272" s="21"/>
      <c r="L15272" s="21"/>
      <c r="M15272" s="19"/>
      <c r="N15272" s="19"/>
    </row>
    <row r="15273" spans="8:14">
      <c r="H15273" s="18"/>
      <c r="I15273" s="20"/>
      <c r="K15273" s="21"/>
      <c r="L15273" s="21"/>
      <c r="M15273" s="19"/>
      <c r="N15273" s="19"/>
    </row>
    <row r="15274" spans="8:14">
      <c r="H15274" s="18"/>
      <c r="I15274" s="20"/>
      <c r="K15274" s="21"/>
      <c r="L15274" s="21"/>
      <c r="M15274" s="19"/>
      <c r="N15274" s="19"/>
    </row>
    <row r="15275" spans="8:14">
      <c r="H15275" s="18"/>
      <c r="I15275" s="20"/>
      <c r="K15275" s="21"/>
      <c r="L15275" s="21"/>
      <c r="M15275" s="19"/>
      <c r="N15275" s="19"/>
    </row>
    <row r="15276" spans="8:14">
      <c r="H15276" s="18"/>
      <c r="I15276" s="20"/>
      <c r="K15276" s="21"/>
      <c r="L15276" s="21"/>
      <c r="M15276" s="19"/>
      <c r="N15276" s="19"/>
    </row>
    <row r="15277" spans="8:14">
      <c r="H15277" s="18"/>
      <c r="I15277" s="20"/>
      <c r="K15277" s="21"/>
      <c r="L15277" s="21"/>
      <c r="M15277" s="19"/>
      <c r="N15277" s="19"/>
    </row>
    <row r="15278" spans="8:14">
      <c r="H15278" s="18"/>
      <c r="I15278" s="20"/>
      <c r="K15278" s="21"/>
      <c r="L15278" s="21"/>
      <c r="M15278" s="19"/>
      <c r="N15278" s="19"/>
    </row>
    <row r="15279" spans="8:14">
      <c r="H15279" s="18"/>
      <c r="I15279" s="20"/>
      <c r="K15279" s="21"/>
      <c r="L15279" s="21"/>
      <c r="M15279" s="19"/>
      <c r="N15279" s="19"/>
    </row>
    <row r="15280" spans="8:14">
      <c r="H15280" s="18"/>
      <c r="I15280" s="20"/>
      <c r="K15280" s="21"/>
      <c r="L15280" s="21"/>
      <c r="M15280" s="19"/>
      <c r="N15280" s="19"/>
    </row>
    <row r="15281" spans="8:14">
      <c r="H15281" s="18"/>
      <c r="I15281" s="20"/>
      <c r="K15281" s="21"/>
      <c r="L15281" s="21"/>
      <c r="M15281" s="19"/>
      <c r="N15281" s="19"/>
    </row>
    <row r="15282" spans="8:14">
      <c r="H15282" s="18"/>
      <c r="I15282" s="20"/>
      <c r="K15282" s="21"/>
      <c r="L15282" s="21"/>
      <c r="M15282" s="19"/>
      <c r="N15282" s="19"/>
    </row>
    <row r="15283" spans="8:14">
      <c r="H15283" s="18"/>
      <c r="I15283" s="20"/>
      <c r="K15283" s="21"/>
      <c r="L15283" s="21"/>
      <c r="M15283" s="19"/>
      <c r="N15283" s="19"/>
    </row>
    <row r="15284" spans="8:14">
      <c r="H15284" s="18"/>
      <c r="I15284" s="20"/>
      <c r="K15284" s="21"/>
      <c r="L15284" s="21"/>
      <c r="M15284" s="19"/>
      <c r="N15284" s="19"/>
    </row>
    <row r="15285" spans="8:14">
      <c r="H15285" s="18"/>
      <c r="I15285" s="20"/>
      <c r="K15285" s="21"/>
      <c r="L15285" s="21"/>
      <c r="M15285" s="19"/>
      <c r="N15285" s="19"/>
    </row>
    <row r="15286" spans="8:14">
      <c r="H15286" s="18"/>
      <c r="I15286" s="20"/>
      <c r="K15286" s="21"/>
      <c r="L15286" s="21"/>
      <c r="M15286" s="19"/>
      <c r="N15286" s="19"/>
    </row>
    <row r="15287" spans="8:14">
      <c r="H15287" s="18"/>
      <c r="I15287" s="20"/>
      <c r="K15287" s="21"/>
      <c r="L15287" s="21"/>
      <c r="M15287" s="19"/>
      <c r="N15287" s="19"/>
    </row>
    <row r="15288" spans="8:14">
      <c r="H15288" s="18"/>
      <c r="I15288" s="20"/>
      <c r="K15288" s="21"/>
      <c r="L15288" s="21"/>
      <c r="M15288" s="19"/>
      <c r="N15288" s="19"/>
    </row>
    <row r="15289" spans="8:14">
      <c r="H15289" s="18"/>
      <c r="I15289" s="20"/>
      <c r="K15289" s="21"/>
      <c r="L15289" s="21"/>
      <c r="M15289" s="19"/>
      <c r="N15289" s="19"/>
    </row>
    <row r="15290" spans="8:14">
      <c r="H15290" s="18"/>
      <c r="I15290" s="20"/>
      <c r="K15290" s="21"/>
      <c r="L15290" s="21"/>
      <c r="M15290" s="19"/>
      <c r="N15290" s="19"/>
    </row>
    <row r="15291" spans="8:14">
      <c r="H15291" s="18"/>
      <c r="I15291" s="20"/>
      <c r="K15291" s="21"/>
      <c r="L15291" s="21"/>
      <c r="M15291" s="19"/>
      <c r="N15291" s="19"/>
    </row>
    <row r="15292" spans="8:14">
      <c r="H15292" s="18"/>
      <c r="I15292" s="20"/>
      <c r="K15292" s="21"/>
      <c r="L15292" s="21"/>
      <c r="M15292" s="19"/>
      <c r="N15292" s="19"/>
    </row>
    <row r="15293" spans="8:14">
      <c r="H15293" s="18"/>
      <c r="I15293" s="20"/>
      <c r="K15293" s="21"/>
      <c r="L15293" s="21"/>
      <c r="M15293" s="19"/>
      <c r="N15293" s="19"/>
    </row>
    <row r="15294" spans="8:14">
      <c r="H15294" s="18"/>
      <c r="I15294" s="20"/>
      <c r="K15294" s="21"/>
      <c r="L15294" s="21"/>
      <c r="M15294" s="19"/>
      <c r="N15294" s="19"/>
    </row>
    <row r="15295" spans="8:14">
      <c r="H15295" s="18"/>
      <c r="I15295" s="20"/>
      <c r="K15295" s="21"/>
      <c r="L15295" s="21"/>
      <c r="M15295" s="19"/>
      <c r="N15295" s="19"/>
    </row>
    <row r="15296" spans="8:14">
      <c r="H15296" s="18"/>
      <c r="I15296" s="20"/>
      <c r="K15296" s="21"/>
      <c r="L15296" s="21"/>
      <c r="M15296" s="19"/>
      <c r="N15296" s="19"/>
    </row>
    <row r="15297" spans="8:14">
      <c r="H15297" s="18"/>
      <c r="I15297" s="20"/>
      <c r="K15297" s="21"/>
      <c r="L15297" s="21"/>
      <c r="M15297" s="19"/>
      <c r="N15297" s="19"/>
    </row>
    <row r="15298" spans="8:14">
      <c r="H15298" s="18"/>
      <c r="I15298" s="20"/>
      <c r="K15298" s="21"/>
      <c r="L15298" s="21"/>
      <c r="M15298" s="19"/>
      <c r="N15298" s="19"/>
    </row>
    <row r="15299" spans="8:14">
      <c r="H15299" s="18"/>
      <c r="I15299" s="20"/>
      <c r="K15299" s="21"/>
      <c r="L15299" s="21"/>
      <c r="M15299" s="19"/>
      <c r="N15299" s="19"/>
    </row>
    <row r="15300" spans="8:14">
      <c r="H15300" s="18"/>
      <c r="I15300" s="20"/>
      <c r="K15300" s="21"/>
      <c r="L15300" s="21"/>
      <c r="M15300" s="19"/>
      <c r="N15300" s="19"/>
    </row>
    <row r="15301" spans="8:14">
      <c r="H15301" s="18"/>
      <c r="I15301" s="20"/>
      <c r="K15301" s="21"/>
      <c r="L15301" s="21"/>
      <c r="M15301" s="19"/>
      <c r="N15301" s="19"/>
    </row>
    <row r="15302" spans="8:14">
      <c r="H15302" s="18"/>
      <c r="I15302" s="20"/>
      <c r="K15302" s="21"/>
      <c r="L15302" s="21"/>
      <c r="M15302" s="19"/>
      <c r="N15302" s="19"/>
    </row>
    <row r="15303" spans="8:14">
      <c r="H15303" s="18"/>
      <c r="I15303" s="20"/>
      <c r="K15303" s="21"/>
      <c r="L15303" s="21"/>
      <c r="M15303" s="19"/>
      <c r="N15303" s="19"/>
    </row>
    <row r="15304" spans="8:14">
      <c r="H15304" s="18"/>
      <c r="I15304" s="20"/>
      <c r="K15304" s="21"/>
      <c r="L15304" s="21"/>
      <c r="M15304" s="19"/>
      <c r="N15304" s="19"/>
    </row>
    <row r="15305" spans="8:14">
      <c r="H15305" s="18"/>
      <c r="I15305" s="20"/>
      <c r="K15305" s="21"/>
      <c r="L15305" s="21"/>
      <c r="M15305" s="19"/>
      <c r="N15305" s="19"/>
    </row>
    <row r="15306" spans="8:14">
      <c r="H15306" s="18"/>
      <c r="I15306" s="20"/>
      <c r="K15306" s="21"/>
      <c r="L15306" s="21"/>
      <c r="M15306" s="19"/>
      <c r="N15306" s="19"/>
    </row>
    <row r="15307" spans="8:14">
      <c r="H15307" s="18"/>
      <c r="I15307" s="20"/>
      <c r="K15307" s="21"/>
      <c r="L15307" s="21"/>
      <c r="M15307" s="19"/>
      <c r="N15307" s="19"/>
    </row>
    <row r="15308" spans="8:14">
      <c r="H15308" s="18"/>
      <c r="I15308" s="20"/>
      <c r="K15308" s="21"/>
      <c r="L15308" s="21"/>
      <c r="M15308" s="19"/>
      <c r="N15308" s="19"/>
    </row>
    <row r="15309" spans="8:14">
      <c r="H15309" s="18"/>
      <c r="I15309" s="20"/>
      <c r="K15309" s="21"/>
      <c r="L15309" s="21"/>
      <c r="M15309" s="19"/>
      <c r="N15309" s="19"/>
    </row>
    <row r="15310" spans="8:14">
      <c r="H15310" s="18"/>
      <c r="I15310" s="20"/>
      <c r="K15310" s="21"/>
      <c r="L15310" s="21"/>
      <c r="M15310" s="19"/>
      <c r="N15310" s="19"/>
    </row>
    <row r="15311" spans="8:14">
      <c r="H15311" s="18"/>
      <c r="I15311" s="20"/>
      <c r="K15311" s="21"/>
      <c r="L15311" s="21"/>
      <c r="M15311" s="19"/>
      <c r="N15311" s="19"/>
    </row>
    <row r="15312" spans="8:14">
      <c r="H15312" s="18"/>
      <c r="I15312" s="20"/>
      <c r="K15312" s="21"/>
      <c r="L15312" s="21"/>
      <c r="M15312" s="19"/>
      <c r="N15312" s="19"/>
    </row>
    <row r="15313" spans="8:14">
      <c r="H15313" s="18"/>
      <c r="I15313" s="20"/>
      <c r="K15313" s="21"/>
      <c r="L15313" s="21"/>
      <c r="M15313" s="19"/>
      <c r="N15313" s="19"/>
    </row>
    <row r="15314" spans="8:14">
      <c r="H15314" s="18"/>
      <c r="I15314" s="20"/>
      <c r="K15314" s="21"/>
      <c r="L15314" s="21"/>
      <c r="M15314" s="19"/>
      <c r="N15314" s="19"/>
    </row>
    <row r="15315" spans="8:14">
      <c r="H15315" s="18"/>
      <c r="I15315" s="20"/>
      <c r="K15315" s="21"/>
      <c r="L15315" s="21"/>
      <c r="M15315" s="19"/>
      <c r="N15315" s="19"/>
    </row>
    <row r="15316" spans="8:14">
      <c r="H15316" s="18"/>
      <c r="I15316" s="20"/>
      <c r="K15316" s="21"/>
      <c r="L15316" s="21"/>
      <c r="M15316" s="19"/>
      <c r="N15316" s="19"/>
    </row>
    <row r="15317" spans="8:14">
      <c r="H15317" s="18"/>
      <c r="I15317" s="20"/>
      <c r="K15317" s="21"/>
      <c r="L15317" s="21"/>
      <c r="M15317" s="19"/>
      <c r="N15317" s="19"/>
    </row>
    <row r="15318" spans="8:14">
      <c r="H15318" s="18"/>
      <c r="I15318" s="20"/>
      <c r="K15318" s="21"/>
      <c r="L15318" s="21"/>
      <c r="M15318" s="19"/>
      <c r="N15318" s="19"/>
    </row>
    <row r="15319" spans="8:14">
      <c r="H15319" s="18"/>
      <c r="I15319" s="20"/>
      <c r="K15319" s="21"/>
      <c r="L15319" s="21"/>
      <c r="M15319" s="19"/>
      <c r="N15319" s="19"/>
    </row>
    <row r="15320" spans="8:14">
      <c r="H15320" s="18"/>
      <c r="I15320" s="20"/>
      <c r="K15320" s="21"/>
      <c r="L15320" s="21"/>
      <c r="M15320" s="19"/>
      <c r="N15320" s="19"/>
    </row>
    <row r="15321" spans="8:14">
      <c r="H15321" s="18"/>
      <c r="I15321" s="20"/>
      <c r="K15321" s="21"/>
      <c r="L15321" s="21"/>
      <c r="M15321" s="19"/>
      <c r="N15321" s="19"/>
    </row>
    <row r="15322" spans="8:14">
      <c r="H15322" s="18"/>
      <c r="I15322" s="20"/>
      <c r="K15322" s="21"/>
      <c r="L15322" s="21"/>
      <c r="M15322" s="19"/>
      <c r="N15322" s="19"/>
    </row>
    <row r="15323" spans="8:14">
      <c r="H15323" s="18"/>
      <c r="I15323" s="20"/>
      <c r="K15323" s="21"/>
      <c r="L15323" s="21"/>
      <c r="M15323" s="19"/>
      <c r="N15323" s="19"/>
    </row>
    <row r="15324" spans="8:14">
      <c r="H15324" s="18"/>
      <c r="I15324" s="20"/>
      <c r="K15324" s="21"/>
      <c r="L15324" s="21"/>
      <c r="M15324" s="19"/>
      <c r="N15324" s="19"/>
    </row>
    <row r="15325" spans="8:14">
      <c r="H15325" s="18"/>
      <c r="I15325" s="20"/>
      <c r="K15325" s="21"/>
      <c r="L15325" s="21"/>
      <c r="M15325" s="19"/>
      <c r="N15325" s="19"/>
    </row>
    <row r="15326" spans="8:14">
      <c r="H15326" s="18"/>
      <c r="I15326" s="20"/>
      <c r="K15326" s="21"/>
      <c r="L15326" s="21"/>
      <c r="M15326" s="19"/>
      <c r="N15326" s="19"/>
    </row>
    <row r="15327" spans="8:14">
      <c r="H15327" s="18"/>
      <c r="I15327" s="20"/>
      <c r="K15327" s="21"/>
      <c r="L15327" s="21"/>
      <c r="M15327" s="19"/>
      <c r="N15327" s="19"/>
    </row>
    <row r="15328" spans="8:14">
      <c r="H15328" s="18"/>
      <c r="I15328" s="20"/>
      <c r="K15328" s="21"/>
      <c r="L15328" s="21"/>
      <c r="M15328" s="19"/>
      <c r="N15328" s="19"/>
    </row>
    <row r="15329" spans="8:14">
      <c r="H15329" s="18"/>
      <c r="I15329" s="20"/>
      <c r="K15329" s="21"/>
      <c r="L15329" s="21"/>
      <c r="M15329" s="19"/>
      <c r="N15329" s="19"/>
    </row>
    <row r="15330" spans="8:14">
      <c r="H15330" s="18"/>
      <c r="I15330" s="20"/>
      <c r="K15330" s="21"/>
      <c r="L15330" s="21"/>
      <c r="M15330" s="19"/>
      <c r="N15330" s="19"/>
    </row>
    <row r="15331" spans="8:14">
      <c r="H15331" s="18"/>
      <c r="I15331" s="20"/>
      <c r="K15331" s="21"/>
      <c r="L15331" s="21"/>
      <c r="M15331" s="19"/>
      <c r="N15331" s="19"/>
    </row>
    <row r="15332" spans="8:14">
      <c r="H15332" s="18"/>
      <c r="I15332" s="20"/>
      <c r="K15332" s="21"/>
      <c r="L15332" s="21"/>
      <c r="M15332" s="19"/>
      <c r="N15332" s="19"/>
    </row>
    <row r="15333" spans="8:14">
      <c r="H15333" s="18"/>
      <c r="I15333" s="20"/>
      <c r="K15333" s="21"/>
      <c r="L15333" s="21"/>
      <c r="M15333" s="19"/>
      <c r="N15333" s="19"/>
    </row>
    <row r="15334" spans="8:14">
      <c r="H15334" s="18"/>
      <c r="I15334" s="20"/>
      <c r="K15334" s="21"/>
      <c r="L15334" s="21"/>
      <c r="M15334" s="19"/>
      <c r="N15334" s="19"/>
    </row>
    <row r="15335" spans="8:14">
      <c r="H15335" s="18"/>
      <c r="I15335" s="20"/>
      <c r="K15335" s="21"/>
      <c r="L15335" s="21"/>
      <c r="M15335" s="19"/>
      <c r="N15335" s="19"/>
    </row>
    <row r="15336" spans="8:14">
      <c r="H15336" s="18"/>
      <c r="I15336" s="20"/>
      <c r="K15336" s="21"/>
      <c r="L15336" s="21"/>
      <c r="M15336" s="19"/>
      <c r="N15336" s="19"/>
    </row>
    <row r="15337" spans="8:14">
      <c r="H15337" s="18"/>
      <c r="I15337" s="20"/>
      <c r="K15337" s="21"/>
      <c r="L15337" s="21"/>
      <c r="M15337" s="19"/>
      <c r="N15337" s="19"/>
    </row>
    <row r="15338" spans="8:14">
      <c r="H15338" s="18"/>
      <c r="I15338" s="20"/>
      <c r="K15338" s="21"/>
      <c r="L15338" s="21"/>
      <c r="M15338" s="19"/>
      <c r="N15338" s="19"/>
    </row>
    <row r="15339" spans="8:14">
      <c r="H15339" s="18"/>
      <c r="I15339" s="20"/>
      <c r="K15339" s="21"/>
      <c r="L15339" s="21"/>
      <c r="M15339" s="19"/>
      <c r="N15339" s="19"/>
    </row>
    <row r="15340" spans="8:14">
      <c r="H15340" s="18"/>
      <c r="I15340" s="20"/>
      <c r="K15340" s="21"/>
      <c r="L15340" s="21"/>
      <c r="M15340" s="19"/>
      <c r="N15340" s="19"/>
    </row>
    <row r="15341" spans="8:14">
      <c r="H15341" s="18"/>
      <c r="I15341" s="20"/>
      <c r="K15341" s="21"/>
      <c r="L15341" s="21"/>
      <c r="M15341" s="19"/>
      <c r="N15341" s="19"/>
    </row>
    <row r="15342" spans="8:14">
      <c r="H15342" s="18"/>
      <c r="I15342" s="20"/>
      <c r="K15342" s="21"/>
      <c r="L15342" s="21"/>
      <c r="M15342" s="19"/>
      <c r="N15342" s="19"/>
    </row>
    <row r="15343" spans="8:14">
      <c r="H15343" s="18"/>
      <c r="I15343" s="20"/>
      <c r="K15343" s="21"/>
      <c r="L15343" s="21"/>
      <c r="M15343" s="19"/>
      <c r="N15343" s="19"/>
    </row>
    <row r="15344" spans="8:14">
      <c r="H15344" s="18"/>
      <c r="I15344" s="20"/>
      <c r="K15344" s="21"/>
      <c r="L15344" s="21"/>
      <c r="M15344" s="19"/>
      <c r="N15344" s="19"/>
    </row>
    <row r="15345" spans="8:14">
      <c r="H15345" s="18"/>
      <c r="I15345" s="20"/>
      <c r="K15345" s="21"/>
      <c r="L15345" s="21"/>
      <c r="M15345" s="19"/>
      <c r="N15345" s="19"/>
    </row>
    <row r="15346" spans="8:14">
      <c r="H15346" s="18"/>
      <c r="I15346" s="20"/>
      <c r="K15346" s="21"/>
      <c r="L15346" s="21"/>
      <c r="M15346" s="19"/>
      <c r="N15346" s="19"/>
    </row>
    <row r="15347" spans="8:14">
      <c r="H15347" s="18"/>
      <c r="I15347" s="20"/>
      <c r="K15347" s="21"/>
      <c r="L15347" s="21"/>
      <c r="M15347" s="19"/>
      <c r="N15347" s="19"/>
    </row>
    <row r="15348" spans="8:14">
      <c r="H15348" s="18"/>
      <c r="I15348" s="20"/>
      <c r="K15348" s="21"/>
      <c r="L15348" s="21"/>
      <c r="M15348" s="19"/>
      <c r="N15348" s="19"/>
    </row>
    <row r="15349" spans="8:14">
      <c r="H15349" s="18"/>
      <c r="I15349" s="20"/>
      <c r="K15349" s="21"/>
      <c r="L15349" s="21"/>
      <c r="M15349" s="19"/>
      <c r="N15349" s="19"/>
    </row>
    <row r="15350" spans="8:14">
      <c r="H15350" s="18"/>
      <c r="I15350" s="20"/>
      <c r="K15350" s="21"/>
      <c r="L15350" s="21"/>
      <c r="M15350" s="19"/>
      <c r="N15350" s="19"/>
    </row>
    <row r="15351" spans="8:14">
      <c r="H15351" s="18"/>
      <c r="I15351" s="20"/>
      <c r="K15351" s="21"/>
      <c r="L15351" s="21"/>
      <c r="M15351" s="19"/>
      <c r="N15351" s="19"/>
    </row>
    <row r="15352" spans="8:14">
      <c r="H15352" s="18"/>
      <c r="I15352" s="20"/>
      <c r="K15352" s="21"/>
      <c r="L15352" s="21"/>
      <c r="M15352" s="19"/>
      <c r="N15352" s="19"/>
    </row>
    <row r="15353" spans="8:14">
      <c r="H15353" s="18"/>
      <c r="I15353" s="20"/>
      <c r="K15353" s="21"/>
      <c r="L15353" s="21"/>
      <c r="M15353" s="19"/>
      <c r="N15353" s="19"/>
    </row>
    <row r="15354" spans="8:14">
      <c r="H15354" s="18"/>
      <c r="I15354" s="20"/>
      <c r="K15354" s="21"/>
      <c r="L15354" s="21"/>
      <c r="M15354" s="19"/>
      <c r="N15354" s="19"/>
    </row>
    <row r="15355" spans="8:14">
      <c r="H15355" s="18"/>
      <c r="I15355" s="20"/>
      <c r="K15355" s="21"/>
      <c r="L15355" s="21"/>
      <c r="M15355" s="19"/>
      <c r="N15355" s="19"/>
    </row>
    <row r="15356" spans="8:14">
      <c r="H15356" s="18"/>
      <c r="I15356" s="20"/>
      <c r="K15356" s="21"/>
      <c r="L15356" s="21"/>
      <c r="M15356" s="19"/>
      <c r="N15356" s="19"/>
    </row>
    <row r="15357" spans="8:14">
      <c r="H15357" s="18"/>
      <c r="I15357" s="20"/>
      <c r="K15357" s="21"/>
      <c r="L15357" s="21"/>
      <c r="M15357" s="19"/>
      <c r="N15357" s="19"/>
    </row>
    <row r="15358" spans="8:14">
      <c r="H15358" s="18"/>
      <c r="I15358" s="20"/>
      <c r="K15358" s="21"/>
      <c r="L15358" s="21"/>
      <c r="M15358" s="19"/>
      <c r="N15358" s="19"/>
    </row>
    <row r="15359" spans="8:14">
      <c r="H15359" s="18"/>
      <c r="I15359" s="20"/>
      <c r="K15359" s="21"/>
      <c r="L15359" s="21"/>
      <c r="M15359" s="19"/>
      <c r="N15359" s="19"/>
    </row>
    <row r="15360" spans="8:14">
      <c r="H15360" s="18"/>
      <c r="I15360" s="20"/>
      <c r="K15360" s="21"/>
      <c r="L15360" s="21"/>
      <c r="M15360" s="19"/>
      <c r="N15360" s="19"/>
    </row>
    <row r="15361" spans="8:14">
      <c r="H15361" s="18"/>
      <c r="I15361" s="20"/>
      <c r="K15361" s="21"/>
      <c r="L15361" s="21"/>
      <c r="M15361" s="19"/>
      <c r="N15361" s="19"/>
    </row>
    <row r="15362" spans="8:14">
      <c r="H15362" s="18"/>
      <c r="I15362" s="20"/>
      <c r="K15362" s="21"/>
      <c r="L15362" s="21"/>
      <c r="M15362" s="19"/>
      <c r="N15362" s="19"/>
    </row>
    <row r="15363" spans="8:14">
      <c r="H15363" s="18"/>
      <c r="I15363" s="20"/>
      <c r="K15363" s="21"/>
      <c r="L15363" s="21"/>
      <c r="M15363" s="19"/>
      <c r="N15363" s="19"/>
    </row>
    <row r="15364" spans="8:14">
      <c r="H15364" s="18"/>
      <c r="I15364" s="20"/>
      <c r="K15364" s="21"/>
      <c r="L15364" s="21"/>
      <c r="M15364" s="19"/>
      <c r="N15364" s="19"/>
    </row>
    <row r="15365" spans="8:14">
      <c r="H15365" s="18"/>
      <c r="I15365" s="20"/>
      <c r="K15365" s="21"/>
      <c r="L15365" s="21"/>
      <c r="M15365" s="19"/>
      <c r="N15365" s="19"/>
    </row>
    <row r="15366" spans="8:14">
      <c r="H15366" s="18"/>
      <c r="I15366" s="20"/>
      <c r="K15366" s="21"/>
      <c r="L15366" s="21"/>
      <c r="M15366" s="19"/>
      <c r="N15366" s="19"/>
    </row>
    <row r="15367" spans="8:14">
      <c r="H15367" s="18"/>
      <c r="I15367" s="20"/>
      <c r="K15367" s="21"/>
      <c r="L15367" s="21"/>
      <c r="M15367" s="19"/>
      <c r="N15367" s="19"/>
    </row>
    <row r="15368" spans="8:14">
      <c r="H15368" s="18"/>
      <c r="I15368" s="20"/>
      <c r="K15368" s="21"/>
      <c r="L15368" s="21"/>
      <c r="M15368" s="19"/>
      <c r="N15368" s="19"/>
    </row>
    <row r="15369" spans="8:14">
      <c r="H15369" s="18"/>
      <c r="I15369" s="20"/>
      <c r="K15369" s="21"/>
      <c r="L15369" s="21"/>
      <c r="M15369" s="19"/>
      <c r="N15369" s="19"/>
    </row>
    <row r="15370" spans="8:14">
      <c r="H15370" s="18"/>
      <c r="I15370" s="20"/>
      <c r="K15370" s="21"/>
      <c r="L15370" s="21"/>
      <c r="M15370" s="19"/>
      <c r="N15370" s="19"/>
    </row>
    <row r="15371" spans="8:14">
      <c r="H15371" s="18"/>
      <c r="I15371" s="20"/>
      <c r="K15371" s="21"/>
      <c r="L15371" s="21"/>
      <c r="M15371" s="19"/>
      <c r="N15371" s="19"/>
    </row>
    <row r="15372" spans="8:14">
      <c r="H15372" s="18"/>
      <c r="I15372" s="20"/>
      <c r="K15372" s="21"/>
      <c r="L15372" s="21"/>
      <c r="M15372" s="19"/>
      <c r="N15372" s="19"/>
    </row>
    <row r="15373" spans="8:14">
      <c r="H15373" s="18"/>
      <c r="I15373" s="20"/>
      <c r="K15373" s="21"/>
      <c r="L15373" s="21"/>
      <c r="M15373" s="19"/>
      <c r="N15373" s="19"/>
    </row>
    <row r="15374" spans="8:14">
      <c r="H15374" s="18"/>
      <c r="I15374" s="20"/>
      <c r="K15374" s="21"/>
      <c r="L15374" s="21"/>
      <c r="M15374" s="19"/>
      <c r="N15374" s="19"/>
    </row>
    <row r="15375" spans="8:14">
      <c r="H15375" s="18"/>
      <c r="I15375" s="20"/>
      <c r="K15375" s="21"/>
      <c r="L15375" s="21"/>
      <c r="M15375" s="19"/>
      <c r="N15375" s="19"/>
    </row>
    <row r="15376" spans="8:14">
      <c r="H15376" s="18"/>
      <c r="I15376" s="20"/>
      <c r="K15376" s="21"/>
      <c r="L15376" s="21"/>
      <c r="M15376" s="19"/>
      <c r="N15376" s="19"/>
    </row>
    <row r="15377" spans="8:14">
      <c r="H15377" s="18"/>
      <c r="I15377" s="20"/>
      <c r="K15377" s="21"/>
      <c r="L15377" s="21"/>
      <c r="M15377" s="19"/>
      <c r="N15377" s="19"/>
    </row>
    <row r="15378" spans="8:14">
      <c r="H15378" s="18"/>
      <c r="I15378" s="20"/>
      <c r="K15378" s="21"/>
      <c r="L15378" s="21"/>
      <c r="M15378" s="19"/>
      <c r="N15378" s="19"/>
    </row>
    <row r="15379" spans="8:14">
      <c r="H15379" s="18"/>
      <c r="I15379" s="20"/>
      <c r="K15379" s="21"/>
      <c r="L15379" s="21"/>
      <c r="M15379" s="19"/>
      <c r="N15379" s="19"/>
    </row>
    <row r="15380" spans="8:14">
      <c r="H15380" s="18"/>
      <c r="I15380" s="20"/>
      <c r="K15380" s="21"/>
      <c r="L15380" s="21"/>
      <c r="M15380" s="19"/>
      <c r="N15380" s="19"/>
    </row>
    <row r="15381" spans="8:14">
      <c r="H15381" s="18"/>
      <c r="I15381" s="20"/>
      <c r="K15381" s="21"/>
      <c r="L15381" s="21"/>
      <c r="M15381" s="19"/>
      <c r="N15381" s="19"/>
    </row>
    <row r="15382" spans="8:14">
      <c r="H15382" s="18"/>
      <c r="I15382" s="20"/>
      <c r="K15382" s="21"/>
      <c r="L15382" s="21"/>
      <c r="M15382" s="19"/>
      <c r="N15382" s="19"/>
    </row>
    <row r="15383" spans="8:14">
      <c r="H15383" s="18"/>
      <c r="I15383" s="20"/>
      <c r="K15383" s="21"/>
      <c r="L15383" s="21"/>
      <c r="M15383" s="19"/>
      <c r="N15383" s="19"/>
    </row>
    <row r="15384" spans="8:14">
      <c r="H15384" s="18"/>
      <c r="I15384" s="20"/>
      <c r="K15384" s="21"/>
      <c r="L15384" s="21"/>
      <c r="M15384" s="19"/>
      <c r="N15384" s="19"/>
    </row>
    <row r="15385" spans="8:14">
      <c r="H15385" s="18"/>
      <c r="I15385" s="20"/>
      <c r="K15385" s="21"/>
      <c r="L15385" s="21"/>
      <c r="M15385" s="19"/>
      <c r="N15385" s="19"/>
    </row>
    <row r="15386" spans="8:14">
      <c r="H15386" s="18"/>
      <c r="I15386" s="20"/>
      <c r="K15386" s="21"/>
      <c r="L15386" s="21"/>
      <c r="M15386" s="19"/>
      <c r="N15386" s="19"/>
    </row>
    <row r="15387" spans="8:14">
      <c r="H15387" s="18"/>
      <c r="I15387" s="20"/>
      <c r="K15387" s="21"/>
      <c r="L15387" s="21"/>
      <c r="M15387" s="19"/>
      <c r="N15387" s="19"/>
    </row>
    <row r="15388" spans="8:14">
      <c r="H15388" s="18"/>
      <c r="I15388" s="20"/>
      <c r="K15388" s="21"/>
      <c r="L15388" s="21"/>
      <c r="M15388" s="19"/>
      <c r="N15388" s="19"/>
    </row>
    <row r="15389" spans="8:14">
      <c r="H15389" s="18"/>
      <c r="I15389" s="20"/>
      <c r="K15389" s="21"/>
      <c r="L15389" s="21"/>
      <c r="M15389" s="19"/>
      <c r="N15389" s="19"/>
    </row>
    <row r="15390" spans="8:14">
      <c r="H15390" s="18"/>
      <c r="I15390" s="20"/>
      <c r="K15390" s="21"/>
      <c r="L15390" s="21"/>
      <c r="M15390" s="19"/>
      <c r="N15390" s="19"/>
    </row>
    <row r="15391" spans="8:14">
      <c r="H15391" s="18"/>
      <c r="I15391" s="20"/>
      <c r="K15391" s="21"/>
      <c r="L15391" s="21"/>
      <c r="M15391" s="19"/>
      <c r="N15391" s="19"/>
    </row>
    <row r="15392" spans="8:14">
      <c r="H15392" s="18"/>
      <c r="I15392" s="20"/>
      <c r="K15392" s="21"/>
      <c r="L15392" s="21"/>
      <c r="M15392" s="19"/>
      <c r="N15392" s="19"/>
    </row>
    <row r="15393" spans="8:14">
      <c r="H15393" s="18"/>
      <c r="I15393" s="20"/>
      <c r="K15393" s="21"/>
      <c r="L15393" s="21"/>
      <c r="M15393" s="19"/>
      <c r="N15393" s="19"/>
    </row>
    <row r="15394" spans="8:14">
      <c r="H15394" s="18"/>
      <c r="I15394" s="20"/>
      <c r="K15394" s="21"/>
      <c r="L15394" s="21"/>
      <c r="M15394" s="19"/>
      <c r="N15394" s="19"/>
    </row>
    <row r="15395" spans="8:14">
      <c r="H15395" s="18"/>
      <c r="I15395" s="20"/>
      <c r="K15395" s="21"/>
      <c r="L15395" s="21"/>
      <c r="M15395" s="19"/>
      <c r="N15395" s="19"/>
    </row>
    <row r="15396" spans="8:14">
      <c r="H15396" s="18"/>
      <c r="I15396" s="20"/>
      <c r="K15396" s="21"/>
      <c r="L15396" s="21"/>
      <c r="M15396" s="19"/>
      <c r="N15396" s="19"/>
    </row>
    <row r="15397" spans="8:14">
      <c r="H15397" s="18"/>
      <c r="I15397" s="20"/>
      <c r="K15397" s="21"/>
      <c r="L15397" s="21"/>
      <c r="M15397" s="19"/>
      <c r="N15397" s="19"/>
    </row>
    <row r="15398" spans="8:14">
      <c r="H15398" s="18"/>
      <c r="I15398" s="20"/>
      <c r="K15398" s="21"/>
      <c r="L15398" s="21"/>
      <c r="M15398" s="19"/>
      <c r="N15398" s="19"/>
    </row>
    <row r="15399" spans="8:14">
      <c r="H15399" s="18"/>
      <c r="I15399" s="20"/>
      <c r="K15399" s="21"/>
      <c r="L15399" s="21"/>
      <c r="M15399" s="19"/>
      <c r="N15399" s="19"/>
    </row>
    <row r="15400" spans="8:14">
      <c r="H15400" s="18"/>
      <c r="I15400" s="20"/>
      <c r="K15400" s="21"/>
      <c r="L15400" s="21"/>
      <c r="M15400" s="19"/>
      <c r="N15400" s="19"/>
    </row>
    <row r="15401" spans="8:14">
      <c r="H15401" s="18"/>
      <c r="I15401" s="20"/>
      <c r="K15401" s="21"/>
      <c r="L15401" s="21"/>
      <c r="M15401" s="19"/>
      <c r="N15401" s="19"/>
    </row>
    <row r="15402" spans="8:14">
      <c r="H15402" s="18"/>
      <c r="I15402" s="20"/>
      <c r="K15402" s="21"/>
      <c r="L15402" s="21"/>
      <c r="M15402" s="19"/>
      <c r="N15402" s="19"/>
    </row>
    <row r="15403" spans="8:14">
      <c r="H15403" s="18"/>
      <c r="I15403" s="20"/>
      <c r="K15403" s="21"/>
      <c r="L15403" s="21"/>
      <c r="M15403" s="19"/>
      <c r="N15403" s="19"/>
    </row>
    <row r="15404" spans="8:14">
      <c r="H15404" s="18"/>
      <c r="I15404" s="20"/>
      <c r="K15404" s="21"/>
      <c r="L15404" s="21"/>
      <c r="M15404" s="19"/>
      <c r="N15404" s="19"/>
    </row>
    <row r="15405" spans="8:14">
      <c r="H15405" s="18"/>
      <c r="I15405" s="20"/>
      <c r="K15405" s="21"/>
      <c r="L15405" s="21"/>
      <c r="M15405" s="19"/>
      <c r="N15405" s="19"/>
    </row>
    <row r="15406" spans="8:14">
      <c r="H15406" s="18"/>
      <c r="I15406" s="20"/>
      <c r="K15406" s="21"/>
      <c r="L15406" s="21"/>
      <c r="M15406" s="19"/>
      <c r="N15406" s="19"/>
    </row>
    <row r="15407" spans="8:14">
      <c r="H15407" s="18"/>
      <c r="I15407" s="20"/>
      <c r="K15407" s="21"/>
      <c r="L15407" s="21"/>
      <c r="M15407" s="19"/>
      <c r="N15407" s="19"/>
    </row>
    <row r="15408" spans="8:14">
      <c r="H15408" s="18"/>
      <c r="I15408" s="20"/>
      <c r="K15408" s="21"/>
      <c r="L15408" s="21"/>
      <c r="M15408" s="19"/>
      <c r="N15408" s="19"/>
    </row>
    <row r="15409" spans="8:14">
      <c r="H15409" s="18"/>
      <c r="I15409" s="20"/>
      <c r="K15409" s="21"/>
      <c r="L15409" s="21"/>
      <c r="M15409" s="19"/>
      <c r="N15409" s="19"/>
    </row>
    <row r="15410" spans="8:14">
      <c r="H15410" s="18"/>
      <c r="I15410" s="20"/>
      <c r="K15410" s="21"/>
      <c r="L15410" s="21"/>
      <c r="M15410" s="19"/>
      <c r="N15410" s="19"/>
    </row>
    <row r="15411" spans="8:14">
      <c r="H15411" s="18"/>
      <c r="I15411" s="20"/>
      <c r="K15411" s="21"/>
      <c r="L15411" s="21"/>
      <c r="M15411" s="19"/>
      <c r="N15411" s="19"/>
    </row>
    <row r="15412" spans="8:14">
      <c r="H15412" s="18"/>
      <c r="I15412" s="20"/>
      <c r="K15412" s="21"/>
      <c r="L15412" s="21"/>
      <c r="M15412" s="19"/>
      <c r="N15412" s="19"/>
    </row>
    <row r="15413" spans="8:14">
      <c r="H15413" s="18"/>
      <c r="I15413" s="20"/>
      <c r="K15413" s="21"/>
      <c r="L15413" s="21"/>
      <c r="M15413" s="19"/>
      <c r="N15413" s="19"/>
    </row>
    <row r="15414" spans="8:14">
      <c r="H15414" s="18"/>
      <c r="I15414" s="20"/>
      <c r="K15414" s="21"/>
      <c r="L15414" s="21"/>
      <c r="M15414" s="19"/>
      <c r="N15414" s="19"/>
    </row>
    <row r="15415" spans="8:14">
      <c r="H15415" s="18"/>
      <c r="I15415" s="20"/>
      <c r="K15415" s="21"/>
      <c r="L15415" s="21"/>
      <c r="M15415" s="19"/>
      <c r="N15415" s="19"/>
    </row>
    <row r="15416" spans="8:14">
      <c r="H15416" s="18"/>
      <c r="I15416" s="20"/>
      <c r="K15416" s="21"/>
      <c r="L15416" s="21"/>
      <c r="M15416" s="19"/>
      <c r="N15416" s="19"/>
    </row>
    <row r="15417" spans="8:14">
      <c r="H15417" s="18"/>
      <c r="I15417" s="20"/>
      <c r="K15417" s="21"/>
      <c r="L15417" s="21"/>
      <c r="M15417" s="19"/>
      <c r="N15417" s="19"/>
    </row>
    <row r="15418" spans="8:14">
      <c r="H15418" s="18"/>
      <c r="I15418" s="20"/>
      <c r="K15418" s="21"/>
      <c r="L15418" s="21"/>
      <c r="M15418" s="19"/>
      <c r="N15418" s="19"/>
    </row>
    <row r="15419" spans="8:14">
      <c r="H15419" s="18"/>
      <c r="I15419" s="20"/>
      <c r="K15419" s="21"/>
      <c r="L15419" s="21"/>
      <c r="M15419" s="19"/>
      <c r="N15419" s="19"/>
    </row>
    <row r="15420" spans="8:14">
      <c r="H15420" s="18"/>
      <c r="I15420" s="20"/>
      <c r="K15420" s="21"/>
      <c r="L15420" s="21"/>
      <c r="M15420" s="19"/>
      <c r="N15420" s="19"/>
    </row>
    <row r="15421" spans="8:14">
      <c r="H15421" s="18"/>
      <c r="I15421" s="20"/>
      <c r="K15421" s="21"/>
      <c r="L15421" s="21"/>
      <c r="M15421" s="19"/>
      <c r="N15421" s="19"/>
    </row>
    <row r="15422" spans="8:14">
      <c r="H15422" s="18"/>
      <c r="I15422" s="20"/>
      <c r="K15422" s="21"/>
      <c r="L15422" s="21"/>
      <c r="M15422" s="19"/>
      <c r="N15422" s="19"/>
    </row>
    <row r="15423" spans="8:14">
      <c r="H15423" s="18"/>
      <c r="I15423" s="20"/>
      <c r="K15423" s="21"/>
      <c r="L15423" s="21"/>
      <c r="M15423" s="19"/>
      <c r="N15423" s="19"/>
    </row>
    <row r="15424" spans="8:14">
      <c r="H15424" s="18"/>
      <c r="I15424" s="20"/>
      <c r="K15424" s="21"/>
      <c r="L15424" s="21"/>
      <c r="M15424" s="19"/>
      <c r="N15424" s="19"/>
    </row>
    <row r="15425" spans="8:14">
      <c r="H15425" s="18"/>
      <c r="I15425" s="20"/>
      <c r="K15425" s="21"/>
      <c r="L15425" s="21"/>
      <c r="M15425" s="19"/>
      <c r="N15425" s="19"/>
    </row>
    <row r="15426" spans="8:14">
      <c r="H15426" s="18"/>
      <c r="I15426" s="20"/>
      <c r="K15426" s="21"/>
      <c r="L15426" s="21"/>
      <c r="M15426" s="19"/>
      <c r="N15426" s="19"/>
    </row>
    <row r="15427" spans="8:14">
      <c r="H15427" s="18"/>
      <c r="I15427" s="20"/>
      <c r="K15427" s="21"/>
      <c r="L15427" s="21"/>
      <c r="M15427" s="19"/>
      <c r="N15427" s="19"/>
    </row>
    <row r="15428" spans="8:14">
      <c r="H15428" s="18"/>
      <c r="I15428" s="20"/>
      <c r="K15428" s="21"/>
      <c r="L15428" s="21"/>
      <c r="M15428" s="19"/>
      <c r="N15428" s="19"/>
    </row>
    <row r="15429" spans="8:14">
      <c r="H15429" s="18"/>
      <c r="I15429" s="20"/>
      <c r="K15429" s="21"/>
      <c r="L15429" s="21"/>
      <c r="M15429" s="19"/>
      <c r="N15429" s="19"/>
    </row>
    <row r="15430" spans="8:14">
      <c r="H15430" s="18"/>
      <c r="I15430" s="20"/>
      <c r="K15430" s="21"/>
      <c r="L15430" s="21"/>
      <c r="M15430" s="19"/>
      <c r="N15430" s="19"/>
    </row>
    <row r="15431" spans="8:14">
      <c r="H15431" s="18"/>
      <c r="I15431" s="20"/>
      <c r="K15431" s="21"/>
      <c r="L15431" s="21"/>
      <c r="M15431" s="19"/>
      <c r="N15431" s="19"/>
    </row>
    <row r="15432" spans="8:14">
      <c r="H15432" s="18"/>
      <c r="I15432" s="20"/>
      <c r="K15432" s="21"/>
      <c r="L15432" s="21"/>
      <c r="M15432" s="19"/>
      <c r="N15432" s="19"/>
    </row>
    <row r="15433" spans="8:14">
      <c r="H15433" s="18"/>
      <c r="I15433" s="20"/>
      <c r="K15433" s="21"/>
      <c r="L15433" s="21"/>
      <c r="M15433" s="19"/>
      <c r="N15433" s="19"/>
    </row>
    <row r="15434" spans="8:14">
      <c r="H15434" s="18"/>
      <c r="I15434" s="20"/>
      <c r="K15434" s="21"/>
      <c r="L15434" s="21"/>
      <c r="M15434" s="19"/>
      <c r="N15434" s="19"/>
    </row>
    <row r="15435" spans="8:14">
      <c r="H15435" s="18"/>
      <c r="I15435" s="20"/>
      <c r="K15435" s="21"/>
      <c r="L15435" s="21"/>
      <c r="M15435" s="19"/>
      <c r="N15435" s="19"/>
    </row>
    <row r="15436" spans="8:14">
      <c r="H15436" s="18"/>
      <c r="I15436" s="20"/>
      <c r="K15436" s="21"/>
      <c r="L15436" s="21"/>
      <c r="M15436" s="19"/>
      <c r="N15436" s="19"/>
    </row>
    <row r="15437" spans="8:14">
      <c r="H15437" s="18"/>
      <c r="I15437" s="20"/>
      <c r="K15437" s="21"/>
      <c r="L15437" s="21"/>
      <c r="M15437" s="19"/>
      <c r="N15437" s="19"/>
    </row>
    <row r="15438" spans="8:14">
      <c r="H15438" s="18"/>
      <c r="I15438" s="20"/>
      <c r="K15438" s="21"/>
      <c r="L15438" s="21"/>
      <c r="M15438" s="19"/>
      <c r="N15438" s="19"/>
    </row>
    <row r="15439" spans="8:14">
      <c r="H15439" s="18"/>
      <c r="I15439" s="20"/>
      <c r="K15439" s="21"/>
      <c r="L15439" s="21"/>
      <c r="M15439" s="19"/>
      <c r="N15439" s="19"/>
    </row>
    <row r="15440" spans="8:14">
      <c r="H15440" s="18"/>
      <c r="I15440" s="20"/>
      <c r="K15440" s="21"/>
      <c r="L15440" s="21"/>
      <c r="M15440" s="19"/>
      <c r="N15440" s="19"/>
    </row>
    <row r="15441" spans="8:14">
      <c r="H15441" s="18"/>
      <c r="I15441" s="20"/>
      <c r="K15441" s="21"/>
      <c r="L15441" s="21"/>
      <c r="M15441" s="19"/>
      <c r="N15441" s="19"/>
    </row>
    <row r="15442" spans="8:14">
      <c r="H15442" s="18"/>
      <c r="I15442" s="20"/>
      <c r="K15442" s="21"/>
      <c r="L15442" s="21"/>
      <c r="M15442" s="19"/>
      <c r="N15442" s="19"/>
    </row>
    <row r="15443" spans="8:14">
      <c r="H15443" s="18"/>
      <c r="I15443" s="20"/>
      <c r="K15443" s="21"/>
      <c r="L15443" s="21"/>
      <c r="M15443" s="19"/>
      <c r="N15443" s="19"/>
    </row>
    <row r="15444" spans="8:14">
      <c r="H15444" s="18"/>
      <c r="I15444" s="20"/>
      <c r="K15444" s="21"/>
      <c r="L15444" s="21"/>
      <c r="M15444" s="19"/>
      <c r="N15444" s="19"/>
    </row>
    <row r="15445" spans="8:14">
      <c r="H15445" s="18"/>
      <c r="I15445" s="20"/>
      <c r="K15445" s="21"/>
      <c r="L15445" s="21"/>
      <c r="M15445" s="19"/>
      <c r="N15445" s="19"/>
    </row>
    <row r="15446" spans="8:14">
      <c r="H15446" s="18"/>
      <c r="I15446" s="20"/>
      <c r="K15446" s="21"/>
      <c r="L15446" s="21"/>
      <c r="M15446" s="19"/>
      <c r="N15446" s="19"/>
    </row>
    <row r="15447" spans="8:14">
      <c r="H15447" s="18"/>
      <c r="I15447" s="20"/>
      <c r="K15447" s="21"/>
      <c r="L15447" s="21"/>
      <c r="M15447" s="19"/>
      <c r="N15447" s="19"/>
    </row>
    <row r="15448" spans="8:14">
      <c r="H15448" s="18"/>
      <c r="I15448" s="20"/>
      <c r="K15448" s="21"/>
      <c r="L15448" s="21"/>
      <c r="M15448" s="19"/>
      <c r="N15448" s="19"/>
    </row>
    <row r="15449" spans="8:14">
      <c r="H15449" s="18"/>
      <c r="I15449" s="20"/>
      <c r="K15449" s="21"/>
      <c r="L15449" s="21"/>
      <c r="M15449" s="19"/>
      <c r="N15449" s="19"/>
    </row>
    <row r="15450" spans="8:14">
      <c r="H15450" s="18"/>
      <c r="I15450" s="20"/>
      <c r="K15450" s="21"/>
      <c r="L15450" s="21"/>
      <c r="M15450" s="19"/>
      <c r="N15450" s="19"/>
    </row>
    <row r="15451" spans="8:14">
      <c r="H15451" s="18"/>
      <c r="I15451" s="20"/>
      <c r="K15451" s="21"/>
      <c r="L15451" s="21"/>
      <c r="M15451" s="19"/>
      <c r="N15451" s="19"/>
    </row>
    <row r="15452" spans="8:14">
      <c r="H15452" s="18"/>
      <c r="I15452" s="20"/>
      <c r="K15452" s="21"/>
      <c r="L15452" s="21"/>
      <c r="M15452" s="19"/>
      <c r="N15452" s="19"/>
    </row>
    <row r="15453" spans="8:14">
      <c r="H15453" s="18"/>
      <c r="I15453" s="20"/>
      <c r="K15453" s="21"/>
      <c r="L15453" s="21"/>
      <c r="M15453" s="19"/>
      <c r="N15453" s="19"/>
    </row>
    <row r="15454" spans="8:14">
      <c r="H15454" s="18"/>
      <c r="I15454" s="20"/>
      <c r="K15454" s="21"/>
      <c r="L15454" s="21"/>
      <c r="M15454" s="19"/>
      <c r="N15454" s="19"/>
    </row>
    <row r="15455" spans="8:14">
      <c r="H15455" s="18"/>
      <c r="I15455" s="20"/>
      <c r="K15455" s="21"/>
      <c r="L15455" s="21"/>
      <c r="M15455" s="19"/>
      <c r="N15455" s="19"/>
    </row>
    <row r="15456" spans="8:14">
      <c r="H15456" s="18"/>
      <c r="I15456" s="20"/>
      <c r="K15456" s="21"/>
      <c r="L15456" s="21"/>
      <c r="M15456" s="19"/>
      <c r="N15456" s="19"/>
    </row>
    <row r="15457" spans="8:14">
      <c r="H15457" s="18"/>
      <c r="I15457" s="20"/>
      <c r="K15457" s="21"/>
      <c r="L15457" s="21"/>
      <c r="M15457" s="19"/>
      <c r="N15457" s="19"/>
    </row>
    <row r="15458" spans="8:14">
      <c r="H15458" s="18"/>
      <c r="I15458" s="20"/>
      <c r="K15458" s="21"/>
      <c r="L15458" s="21"/>
      <c r="M15458" s="19"/>
      <c r="N15458" s="19"/>
    </row>
    <row r="15459" spans="8:14">
      <c r="H15459" s="18"/>
      <c r="I15459" s="20"/>
      <c r="K15459" s="21"/>
      <c r="L15459" s="21"/>
      <c r="M15459" s="19"/>
      <c r="N15459" s="19"/>
    </row>
    <row r="15460" spans="8:14">
      <c r="H15460" s="18"/>
      <c r="I15460" s="20"/>
      <c r="K15460" s="21"/>
      <c r="L15460" s="21"/>
      <c r="M15460" s="19"/>
      <c r="N15460" s="19"/>
    </row>
    <row r="15461" spans="8:14">
      <c r="H15461" s="18"/>
      <c r="I15461" s="20"/>
      <c r="K15461" s="21"/>
      <c r="L15461" s="21"/>
      <c r="M15461" s="19"/>
      <c r="N15461" s="19"/>
    </row>
    <row r="15462" spans="8:14">
      <c r="H15462" s="18"/>
      <c r="I15462" s="20"/>
      <c r="K15462" s="21"/>
      <c r="L15462" s="21"/>
      <c r="M15462" s="19"/>
      <c r="N15462" s="19"/>
    </row>
    <row r="15463" spans="8:14">
      <c r="H15463" s="18"/>
      <c r="I15463" s="20"/>
      <c r="K15463" s="21"/>
      <c r="L15463" s="21"/>
      <c r="M15463" s="19"/>
      <c r="N15463" s="19"/>
    </row>
    <row r="15464" spans="8:14">
      <c r="H15464" s="18"/>
      <c r="I15464" s="20"/>
      <c r="K15464" s="21"/>
      <c r="L15464" s="21"/>
      <c r="M15464" s="19"/>
      <c r="N15464" s="19"/>
    </row>
    <row r="15465" spans="8:14">
      <c r="H15465" s="18"/>
      <c r="I15465" s="20"/>
      <c r="K15465" s="21"/>
      <c r="L15465" s="21"/>
      <c r="M15465" s="19"/>
      <c r="N15465" s="19"/>
    </row>
    <row r="15466" spans="8:14">
      <c r="H15466" s="18"/>
      <c r="I15466" s="20"/>
      <c r="K15466" s="21"/>
      <c r="L15466" s="21"/>
      <c r="M15466" s="19"/>
      <c r="N15466" s="19"/>
    </row>
    <row r="15467" spans="8:14">
      <c r="H15467" s="18"/>
      <c r="I15467" s="20"/>
      <c r="K15467" s="21"/>
      <c r="L15467" s="21"/>
      <c r="M15467" s="19"/>
      <c r="N15467" s="19"/>
    </row>
    <row r="15468" spans="8:14">
      <c r="H15468" s="18"/>
      <c r="I15468" s="20"/>
      <c r="K15468" s="21"/>
      <c r="L15468" s="21"/>
      <c r="M15468" s="19"/>
      <c r="N15468" s="19"/>
    </row>
    <row r="15469" spans="8:14">
      <c r="H15469" s="18"/>
      <c r="I15469" s="20"/>
      <c r="K15469" s="21"/>
      <c r="L15469" s="21"/>
      <c r="M15469" s="19"/>
      <c r="N15469" s="19"/>
    </row>
    <row r="15470" spans="8:14">
      <c r="H15470" s="18"/>
      <c r="I15470" s="20"/>
      <c r="K15470" s="21"/>
      <c r="L15470" s="21"/>
      <c r="M15470" s="19"/>
      <c r="N15470" s="19"/>
    </row>
    <row r="15471" spans="8:14">
      <c r="H15471" s="18"/>
      <c r="I15471" s="20"/>
      <c r="K15471" s="21"/>
      <c r="L15471" s="21"/>
      <c r="M15471" s="19"/>
      <c r="N15471" s="19"/>
    </row>
    <row r="15472" spans="8:14">
      <c r="H15472" s="18"/>
      <c r="I15472" s="20"/>
      <c r="K15472" s="21"/>
      <c r="L15472" s="21"/>
      <c r="M15472" s="19"/>
      <c r="N15472" s="19"/>
    </row>
    <row r="15473" spans="8:14">
      <c r="H15473" s="18"/>
      <c r="I15473" s="20"/>
      <c r="K15473" s="21"/>
      <c r="L15473" s="21"/>
      <c r="M15473" s="19"/>
      <c r="N15473" s="19"/>
    </row>
    <row r="15474" spans="8:14">
      <c r="H15474" s="18"/>
      <c r="I15474" s="20"/>
      <c r="K15474" s="21"/>
      <c r="L15474" s="21"/>
      <c r="M15474" s="19"/>
      <c r="N15474" s="19"/>
    </row>
    <row r="15475" spans="8:14">
      <c r="H15475" s="18"/>
      <c r="I15475" s="20"/>
      <c r="K15475" s="21"/>
      <c r="L15475" s="21"/>
      <c r="M15475" s="19"/>
      <c r="N15475" s="19"/>
    </row>
    <row r="15476" spans="8:14">
      <c r="H15476" s="18"/>
      <c r="I15476" s="20"/>
      <c r="K15476" s="21"/>
      <c r="L15476" s="21"/>
      <c r="M15476" s="19"/>
      <c r="N15476" s="19"/>
    </row>
    <row r="15477" spans="8:14">
      <c r="H15477" s="18"/>
      <c r="I15477" s="20"/>
      <c r="K15477" s="21"/>
      <c r="L15477" s="21"/>
      <c r="M15477" s="19"/>
      <c r="N15477" s="19"/>
    </row>
    <row r="15478" spans="8:14">
      <c r="H15478" s="18"/>
      <c r="I15478" s="20"/>
      <c r="K15478" s="21"/>
      <c r="L15478" s="21"/>
      <c r="M15478" s="19"/>
      <c r="N15478" s="19"/>
    </row>
    <row r="15479" spans="8:14">
      <c r="H15479" s="18"/>
      <c r="I15479" s="20"/>
      <c r="K15479" s="21"/>
      <c r="L15479" s="21"/>
      <c r="M15479" s="19"/>
      <c r="N15479" s="19"/>
    </row>
    <row r="15480" spans="8:14">
      <c r="H15480" s="18"/>
      <c r="I15480" s="20"/>
      <c r="K15480" s="21"/>
      <c r="L15480" s="21"/>
      <c r="M15480" s="19"/>
      <c r="N15480" s="19"/>
    </row>
    <row r="15481" spans="8:14">
      <c r="H15481" s="18"/>
      <c r="I15481" s="20"/>
      <c r="K15481" s="21"/>
      <c r="L15481" s="21"/>
      <c r="M15481" s="19"/>
      <c r="N15481" s="19"/>
    </row>
    <row r="15482" spans="8:14">
      <c r="H15482" s="18"/>
      <c r="I15482" s="20"/>
      <c r="K15482" s="21"/>
      <c r="L15482" s="21"/>
      <c r="M15482" s="19"/>
      <c r="N15482" s="19"/>
    </row>
    <row r="15483" spans="8:14">
      <c r="H15483" s="18"/>
      <c r="I15483" s="20"/>
      <c r="K15483" s="21"/>
      <c r="L15483" s="21"/>
      <c r="M15483" s="19"/>
      <c r="N15483" s="19"/>
    </row>
    <row r="15484" spans="8:14">
      <c r="H15484" s="18"/>
      <c r="I15484" s="20"/>
      <c r="K15484" s="21"/>
      <c r="L15484" s="21"/>
      <c r="M15484" s="19"/>
      <c r="N15484" s="19"/>
    </row>
    <row r="15485" spans="8:14">
      <c r="H15485" s="18"/>
      <c r="I15485" s="20"/>
      <c r="K15485" s="21"/>
      <c r="L15485" s="21"/>
      <c r="M15485" s="19"/>
      <c r="N15485" s="19"/>
    </row>
    <row r="15486" spans="8:14">
      <c r="H15486" s="18"/>
      <c r="I15486" s="20"/>
      <c r="K15486" s="21"/>
      <c r="L15486" s="21"/>
      <c r="M15486" s="19"/>
      <c r="N15486" s="19"/>
    </row>
    <row r="15487" spans="8:14">
      <c r="H15487" s="18"/>
      <c r="I15487" s="20"/>
      <c r="K15487" s="21"/>
      <c r="L15487" s="21"/>
      <c r="M15487" s="19"/>
      <c r="N15487" s="19"/>
    </row>
    <row r="15488" spans="8:14">
      <c r="H15488" s="18"/>
      <c r="I15488" s="20"/>
      <c r="K15488" s="21"/>
      <c r="L15488" s="21"/>
      <c r="M15488" s="19"/>
      <c r="N15488" s="19"/>
    </row>
    <row r="15489" spans="8:14">
      <c r="H15489" s="18"/>
      <c r="I15489" s="20"/>
      <c r="K15489" s="21"/>
      <c r="L15489" s="21"/>
      <c r="M15489" s="19"/>
      <c r="N15489" s="19"/>
    </row>
    <row r="15490" spans="8:14">
      <c r="H15490" s="18"/>
      <c r="I15490" s="20"/>
      <c r="K15490" s="21"/>
      <c r="L15490" s="21"/>
      <c r="M15490" s="19"/>
      <c r="N15490" s="19"/>
    </row>
    <row r="15491" spans="8:14">
      <c r="H15491" s="18"/>
      <c r="I15491" s="20"/>
      <c r="K15491" s="21"/>
      <c r="L15491" s="21"/>
      <c r="M15491" s="19"/>
      <c r="N15491" s="19"/>
    </row>
    <row r="15492" spans="8:14">
      <c r="H15492" s="18"/>
      <c r="I15492" s="20"/>
      <c r="K15492" s="21"/>
      <c r="L15492" s="21"/>
      <c r="M15492" s="19"/>
      <c r="N15492" s="19"/>
    </row>
    <row r="15493" spans="8:14">
      <c r="H15493" s="18"/>
      <c r="I15493" s="20"/>
      <c r="K15493" s="21"/>
      <c r="L15493" s="21"/>
      <c r="M15493" s="19"/>
      <c r="N15493" s="19"/>
    </row>
    <row r="15494" spans="8:14">
      <c r="H15494" s="18"/>
      <c r="I15494" s="20"/>
      <c r="K15494" s="21"/>
      <c r="L15494" s="21"/>
      <c r="M15494" s="19"/>
      <c r="N15494" s="19"/>
    </row>
    <row r="15495" spans="8:14">
      <c r="H15495" s="18"/>
      <c r="I15495" s="20"/>
      <c r="K15495" s="21"/>
      <c r="L15495" s="21"/>
      <c r="M15495" s="19"/>
      <c r="N15495" s="19"/>
    </row>
    <row r="15496" spans="8:14">
      <c r="H15496" s="18"/>
      <c r="I15496" s="20"/>
      <c r="K15496" s="21"/>
      <c r="L15496" s="21"/>
      <c r="M15496" s="19"/>
      <c r="N15496" s="19"/>
    </row>
    <row r="15497" spans="8:14">
      <c r="H15497" s="18"/>
      <c r="I15497" s="20"/>
      <c r="K15497" s="21"/>
      <c r="L15497" s="21"/>
      <c r="M15497" s="19"/>
      <c r="N15497" s="19"/>
    </row>
    <row r="15498" spans="8:14">
      <c r="H15498" s="18"/>
      <c r="I15498" s="20"/>
      <c r="K15498" s="21"/>
      <c r="L15498" s="21"/>
      <c r="M15498" s="19"/>
      <c r="N15498" s="19"/>
    </row>
    <row r="15499" spans="8:14">
      <c r="H15499" s="18"/>
      <c r="I15499" s="20"/>
      <c r="K15499" s="21"/>
      <c r="L15499" s="21"/>
      <c r="M15499" s="19"/>
      <c r="N15499" s="19"/>
    </row>
    <row r="15500" spans="8:14">
      <c r="H15500" s="18"/>
      <c r="I15500" s="20"/>
      <c r="K15500" s="21"/>
      <c r="L15500" s="21"/>
      <c r="M15500" s="19"/>
      <c r="N15500" s="19"/>
    </row>
    <row r="15501" spans="8:14">
      <c r="H15501" s="18"/>
      <c r="I15501" s="20"/>
      <c r="K15501" s="21"/>
      <c r="L15501" s="21"/>
      <c r="M15501" s="19"/>
      <c r="N15501" s="19"/>
    </row>
    <row r="15502" spans="8:14">
      <c r="H15502" s="18"/>
      <c r="I15502" s="20"/>
      <c r="K15502" s="21"/>
      <c r="L15502" s="21"/>
      <c r="M15502" s="19"/>
      <c r="N15502" s="19"/>
    </row>
    <row r="15503" spans="8:14">
      <c r="H15503" s="18"/>
      <c r="I15503" s="20"/>
      <c r="K15503" s="21"/>
      <c r="L15503" s="21"/>
      <c r="M15503" s="19"/>
      <c r="N15503" s="19"/>
    </row>
    <row r="15504" spans="8:14">
      <c r="H15504" s="18"/>
      <c r="I15504" s="20"/>
      <c r="K15504" s="21"/>
      <c r="L15504" s="21"/>
      <c r="M15504" s="19"/>
      <c r="N15504" s="19"/>
    </row>
    <row r="15505" spans="8:14">
      <c r="H15505" s="18"/>
      <c r="I15505" s="20"/>
      <c r="K15505" s="21"/>
      <c r="L15505" s="21"/>
      <c r="M15505" s="19"/>
      <c r="N15505" s="19"/>
    </row>
    <row r="15506" spans="8:14">
      <c r="H15506" s="18"/>
      <c r="I15506" s="20"/>
      <c r="K15506" s="21"/>
      <c r="L15506" s="21"/>
      <c r="M15506" s="19"/>
      <c r="N15506" s="19"/>
    </row>
    <row r="15507" spans="8:14">
      <c r="H15507" s="18"/>
      <c r="I15507" s="20"/>
      <c r="K15507" s="21"/>
      <c r="L15507" s="21"/>
      <c r="M15507" s="19"/>
      <c r="N15507" s="19"/>
    </row>
    <row r="15508" spans="8:14">
      <c r="H15508" s="18"/>
      <c r="I15508" s="20"/>
      <c r="K15508" s="21"/>
      <c r="L15508" s="21"/>
      <c r="M15508" s="19"/>
      <c r="N15508" s="19"/>
    </row>
    <row r="15509" spans="8:14">
      <c r="H15509" s="18"/>
      <c r="I15509" s="20"/>
      <c r="K15509" s="21"/>
      <c r="L15509" s="21"/>
      <c r="M15509" s="19"/>
      <c r="N15509" s="19"/>
    </row>
    <row r="15510" spans="8:14">
      <c r="H15510" s="18"/>
      <c r="I15510" s="20"/>
      <c r="K15510" s="21"/>
      <c r="L15510" s="21"/>
      <c r="M15510" s="19"/>
      <c r="N15510" s="19"/>
    </row>
    <row r="15511" spans="8:14">
      <c r="H15511" s="18"/>
      <c r="I15511" s="20"/>
      <c r="K15511" s="21"/>
      <c r="L15511" s="21"/>
      <c r="M15511" s="19"/>
      <c r="N15511" s="19"/>
    </row>
    <row r="15512" spans="8:14">
      <c r="H15512" s="18"/>
      <c r="I15512" s="20"/>
      <c r="K15512" s="21"/>
      <c r="L15512" s="21"/>
      <c r="M15512" s="19"/>
      <c r="N15512" s="19"/>
    </row>
    <row r="15513" spans="8:14">
      <c r="H15513" s="18"/>
      <c r="I15513" s="20"/>
      <c r="K15513" s="21"/>
      <c r="L15513" s="21"/>
      <c r="M15513" s="19"/>
      <c r="N15513" s="19"/>
    </row>
    <row r="15514" spans="8:14">
      <c r="H15514" s="18"/>
      <c r="I15514" s="20"/>
      <c r="K15514" s="21"/>
      <c r="L15514" s="21"/>
      <c r="M15514" s="19"/>
      <c r="N15514" s="19"/>
    </row>
    <row r="15515" spans="8:14">
      <c r="H15515" s="18"/>
      <c r="I15515" s="20"/>
      <c r="K15515" s="21"/>
      <c r="L15515" s="21"/>
      <c r="M15515" s="19"/>
      <c r="N15515" s="19"/>
    </row>
    <row r="15516" spans="8:14">
      <c r="H15516" s="18"/>
      <c r="I15516" s="20"/>
      <c r="K15516" s="21"/>
      <c r="L15516" s="21"/>
      <c r="M15516" s="19"/>
      <c r="N15516" s="19"/>
    </row>
    <row r="15517" spans="8:14">
      <c r="H15517" s="18"/>
      <c r="I15517" s="20"/>
      <c r="K15517" s="21"/>
      <c r="L15517" s="21"/>
      <c r="M15517" s="19"/>
      <c r="N15517" s="19"/>
    </row>
    <row r="15518" spans="8:14">
      <c r="H15518" s="18"/>
      <c r="I15518" s="20"/>
      <c r="K15518" s="21"/>
      <c r="L15518" s="21"/>
      <c r="M15518" s="19"/>
      <c r="N15518" s="19"/>
    </row>
    <row r="15519" spans="8:14">
      <c r="H15519" s="18"/>
      <c r="I15519" s="20"/>
      <c r="K15519" s="21"/>
      <c r="L15519" s="21"/>
      <c r="M15519" s="19"/>
      <c r="N15519" s="19"/>
    </row>
    <row r="15520" spans="8:14">
      <c r="H15520" s="18"/>
      <c r="I15520" s="20"/>
      <c r="K15520" s="21"/>
      <c r="L15520" s="21"/>
      <c r="M15520" s="19"/>
      <c r="N15520" s="19"/>
    </row>
    <row r="15521" spans="8:14">
      <c r="H15521" s="18"/>
      <c r="I15521" s="20"/>
      <c r="K15521" s="21"/>
      <c r="L15521" s="21"/>
      <c r="M15521" s="19"/>
      <c r="N15521" s="19"/>
    </row>
    <row r="15522" spans="8:14">
      <c r="H15522" s="18"/>
      <c r="I15522" s="20"/>
      <c r="K15522" s="21"/>
      <c r="L15522" s="21"/>
      <c r="M15522" s="19"/>
      <c r="N15522" s="19"/>
    </row>
    <row r="15523" spans="8:14">
      <c r="H15523" s="18"/>
      <c r="I15523" s="20"/>
      <c r="K15523" s="21"/>
      <c r="L15523" s="21"/>
      <c r="M15523" s="19"/>
      <c r="N15523" s="19"/>
    </row>
    <row r="15524" spans="8:14">
      <c r="H15524" s="18"/>
      <c r="I15524" s="20"/>
      <c r="K15524" s="21"/>
      <c r="L15524" s="21"/>
      <c r="M15524" s="19"/>
      <c r="N15524" s="19"/>
    </row>
    <row r="15525" spans="8:14">
      <c r="H15525" s="18"/>
      <c r="I15525" s="20"/>
      <c r="K15525" s="21"/>
      <c r="L15525" s="21"/>
      <c r="M15525" s="19"/>
      <c r="N15525" s="19"/>
    </row>
    <row r="15526" spans="8:14">
      <c r="H15526" s="18"/>
      <c r="I15526" s="20"/>
      <c r="K15526" s="21"/>
      <c r="L15526" s="21"/>
      <c r="M15526" s="19"/>
      <c r="N15526" s="19"/>
    </row>
    <row r="15527" spans="8:14">
      <c r="H15527" s="18"/>
      <c r="I15527" s="20"/>
      <c r="K15527" s="21"/>
      <c r="L15527" s="21"/>
      <c r="M15527" s="19"/>
      <c r="N15527" s="19"/>
    </row>
    <row r="15528" spans="8:14">
      <c r="H15528" s="18"/>
      <c r="I15528" s="20"/>
      <c r="K15528" s="21"/>
      <c r="L15528" s="21"/>
      <c r="M15528" s="19"/>
      <c r="N15528" s="19"/>
    </row>
    <row r="15529" spans="8:14">
      <c r="H15529" s="18"/>
      <c r="I15529" s="20"/>
      <c r="K15529" s="21"/>
      <c r="L15529" s="21"/>
      <c r="M15529" s="19"/>
      <c r="N15529" s="19"/>
    </row>
    <row r="15530" spans="8:14">
      <c r="H15530" s="18"/>
      <c r="I15530" s="20"/>
      <c r="K15530" s="21"/>
      <c r="L15530" s="21"/>
      <c r="M15530" s="19"/>
      <c r="N15530" s="19"/>
    </row>
    <row r="15531" spans="8:14">
      <c r="H15531" s="18"/>
      <c r="I15531" s="20"/>
      <c r="K15531" s="21"/>
      <c r="L15531" s="21"/>
      <c r="M15531" s="19"/>
      <c r="N15531" s="19"/>
    </row>
    <row r="15532" spans="8:14">
      <c r="H15532" s="18"/>
      <c r="I15532" s="20"/>
      <c r="K15532" s="21"/>
      <c r="L15532" s="21"/>
      <c r="M15532" s="19"/>
      <c r="N15532" s="19"/>
    </row>
    <row r="15533" spans="8:14">
      <c r="H15533" s="18"/>
      <c r="I15533" s="20"/>
      <c r="K15533" s="21"/>
      <c r="L15533" s="21"/>
      <c r="M15533" s="19"/>
      <c r="N15533" s="19"/>
    </row>
    <row r="15534" spans="8:14">
      <c r="H15534" s="18"/>
      <c r="I15534" s="20"/>
      <c r="K15534" s="21"/>
      <c r="L15534" s="21"/>
      <c r="M15534" s="19"/>
      <c r="N15534" s="19"/>
    </row>
    <row r="15535" spans="8:14">
      <c r="H15535" s="18"/>
      <c r="I15535" s="20"/>
      <c r="K15535" s="21"/>
      <c r="L15535" s="21"/>
      <c r="M15535" s="19"/>
      <c r="N15535" s="19"/>
    </row>
    <row r="15536" spans="8:14">
      <c r="H15536" s="18"/>
      <c r="I15536" s="20"/>
      <c r="K15536" s="21"/>
      <c r="L15536" s="21"/>
      <c r="M15536" s="19"/>
      <c r="N15536" s="19"/>
    </row>
    <row r="15537" spans="8:14">
      <c r="H15537" s="18"/>
      <c r="I15537" s="20"/>
      <c r="K15537" s="21"/>
      <c r="L15537" s="21"/>
      <c r="M15537" s="19"/>
      <c r="N15537" s="19"/>
    </row>
    <row r="15538" spans="8:14">
      <c r="H15538" s="18"/>
      <c r="I15538" s="20"/>
      <c r="K15538" s="21"/>
      <c r="L15538" s="21"/>
      <c r="M15538" s="19"/>
      <c r="N15538" s="19"/>
    </row>
    <row r="15539" spans="8:14">
      <c r="H15539" s="18"/>
      <c r="I15539" s="20"/>
      <c r="K15539" s="21"/>
      <c r="L15539" s="21"/>
      <c r="M15539" s="19"/>
      <c r="N15539" s="19"/>
    </row>
    <row r="15540" spans="8:14">
      <c r="H15540" s="18"/>
      <c r="I15540" s="20"/>
      <c r="K15540" s="21"/>
      <c r="L15540" s="21"/>
      <c r="M15540" s="19"/>
      <c r="N15540" s="19"/>
    </row>
    <row r="15541" spans="8:14">
      <c r="H15541" s="18"/>
      <c r="I15541" s="20"/>
      <c r="K15541" s="21"/>
      <c r="L15541" s="21"/>
      <c r="M15541" s="19"/>
      <c r="N15541" s="19"/>
    </row>
    <row r="15542" spans="8:14">
      <c r="H15542" s="18"/>
      <c r="I15542" s="20"/>
      <c r="K15542" s="21"/>
      <c r="L15542" s="21"/>
      <c r="M15542" s="19"/>
      <c r="N15542" s="19"/>
    </row>
    <row r="15543" spans="8:14">
      <c r="H15543" s="18"/>
      <c r="I15543" s="20"/>
      <c r="K15543" s="21"/>
      <c r="L15543" s="21"/>
      <c r="M15543" s="19"/>
      <c r="N15543" s="19"/>
    </row>
    <row r="15544" spans="8:14">
      <c r="H15544" s="18"/>
      <c r="I15544" s="20"/>
      <c r="K15544" s="21"/>
      <c r="L15544" s="21"/>
      <c r="M15544" s="19"/>
      <c r="N15544" s="19"/>
    </row>
    <row r="15545" spans="8:14">
      <c r="H15545" s="18"/>
      <c r="I15545" s="20"/>
      <c r="K15545" s="21"/>
      <c r="L15545" s="21"/>
      <c r="M15545" s="19"/>
      <c r="N15545" s="19"/>
    </row>
    <row r="15546" spans="8:14">
      <c r="H15546" s="18"/>
      <c r="I15546" s="20"/>
      <c r="K15546" s="21"/>
      <c r="L15546" s="21"/>
      <c r="M15546" s="19"/>
      <c r="N15546" s="19"/>
    </row>
    <row r="15547" spans="8:14">
      <c r="H15547" s="18"/>
      <c r="I15547" s="20"/>
      <c r="K15547" s="21"/>
      <c r="L15547" s="21"/>
      <c r="M15547" s="19"/>
      <c r="N15547" s="19"/>
    </row>
    <row r="15548" spans="8:14">
      <c r="H15548" s="18"/>
      <c r="I15548" s="20"/>
      <c r="K15548" s="21"/>
      <c r="L15548" s="21"/>
      <c r="M15548" s="19"/>
      <c r="N15548" s="19"/>
    </row>
    <row r="15549" spans="8:14">
      <c r="H15549" s="18"/>
      <c r="I15549" s="20"/>
      <c r="K15549" s="21"/>
      <c r="L15549" s="21"/>
      <c r="M15549" s="19"/>
      <c r="N15549" s="19"/>
    </row>
    <row r="15550" spans="8:14">
      <c r="H15550" s="18"/>
      <c r="I15550" s="20"/>
      <c r="K15550" s="21"/>
      <c r="L15550" s="21"/>
      <c r="M15550" s="19"/>
      <c r="N15550" s="19"/>
    </row>
    <row r="15551" spans="8:14">
      <c r="H15551" s="18"/>
      <c r="I15551" s="20"/>
      <c r="K15551" s="21"/>
      <c r="L15551" s="21"/>
      <c r="M15551" s="19"/>
      <c r="N15551" s="19"/>
    </row>
    <row r="15552" spans="8:14">
      <c r="H15552" s="18"/>
      <c r="I15552" s="20"/>
      <c r="K15552" s="21"/>
      <c r="L15552" s="21"/>
      <c r="M15552" s="19"/>
      <c r="N15552" s="19"/>
    </row>
    <row r="15553" spans="8:14">
      <c r="H15553" s="18"/>
      <c r="I15553" s="20"/>
      <c r="K15553" s="21"/>
      <c r="L15553" s="21"/>
      <c r="M15553" s="19"/>
      <c r="N15553" s="19"/>
    </row>
    <row r="15554" spans="8:14">
      <c r="H15554" s="18"/>
      <c r="I15554" s="20"/>
      <c r="K15554" s="21"/>
      <c r="L15554" s="21"/>
      <c r="M15554" s="19"/>
      <c r="N15554" s="19"/>
    </row>
    <row r="15555" spans="8:14">
      <c r="H15555" s="18"/>
      <c r="I15555" s="20"/>
      <c r="K15555" s="21"/>
      <c r="L15555" s="21"/>
      <c r="M15555" s="19"/>
      <c r="N15555" s="19"/>
    </row>
    <row r="15556" spans="8:14">
      <c r="H15556" s="18"/>
      <c r="I15556" s="20"/>
      <c r="K15556" s="21"/>
      <c r="L15556" s="21"/>
      <c r="M15556" s="19"/>
      <c r="N15556" s="19"/>
    </row>
    <row r="15557" spans="8:14">
      <c r="H15557" s="18"/>
      <c r="I15557" s="20"/>
      <c r="K15557" s="21"/>
      <c r="L15557" s="21"/>
      <c r="M15557" s="19"/>
      <c r="N15557" s="19"/>
    </row>
    <row r="15558" spans="8:14">
      <c r="H15558" s="18"/>
      <c r="I15558" s="20"/>
      <c r="K15558" s="21"/>
      <c r="L15558" s="21"/>
      <c r="M15558" s="19"/>
      <c r="N15558" s="19"/>
    </row>
    <row r="15559" spans="8:14">
      <c r="H15559" s="18"/>
      <c r="I15559" s="20"/>
      <c r="K15559" s="21"/>
      <c r="L15559" s="21"/>
      <c r="M15559" s="19"/>
      <c r="N15559" s="19"/>
    </row>
    <row r="15560" spans="8:14">
      <c r="H15560" s="18"/>
      <c r="I15560" s="20"/>
      <c r="K15560" s="21"/>
      <c r="L15560" s="21"/>
      <c r="M15560" s="19"/>
      <c r="N15560" s="19"/>
    </row>
    <row r="15561" spans="8:14">
      <c r="H15561" s="18"/>
      <c r="I15561" s="20"/>
      <c r="K15561" s="21"/>
      <c r="L15561" s="21"/>
      <c r="M15561" s="19"/>
      <c r="N15561" s="19"/>
    </row>
    <row r="15562" spans="8:14">
      <c r="H15562" s="18"/>
      <c r="I15562" s="20"/>
      <c r="K15562" s="21"/>
      <c r="L15562" s="21"/>
      <c r="M15562" s="19"/>
      <c r="N15562" s="19"/>
    </row>
    <row r="15563" spans="8:14">
      <c r="H15563" s="18"/>
      <c r="I15563" s="20"/>
      <c r="K15563" s="21"/>
      <c r="L15563" s="21"/>
      <c r="M15563" s="19"/>
      <c r="N15563" s="19"/>
    </row>
    <row r="15564" spans="8:14">
      <c r="H15564" s="18"/>
      <c r="I15564" s="20"/>
      <c r="K15564" s="21"/>
      <c r="L15564" s="21"/>
      <c r="M15564" s="19"/>
      <c r="N15564" s="19"/>
    </row>
    <row r="15565" spans="8:14">
      <c r="H15565" s="18"/>
      <c r="I15565" s="20"/>
      <c r="K15565" s="21"/>
      <c r="L15565" s="21"/>
      <c r="M15565" s="19"/>
      <c r="N15565" s="19"/>
    </row>
    <row r="15566" spans="8:14">
      <c r="H15566" s="18"/>
      <c r="I15566" s="20"/>
      <c r="K15566" s="21"/>
      <c r="L15566" s="21"/>
      <c r="M15566" s="19"/>
      <c r="N15566" s="19"/>
    </row>
    <row r="15567" spans="8:14">
      <c r="H15567" s="18"/>
      <c r="I15567" s="20"/>
      <c r="K15567" s="21"/>
      <c r="L15567" s="21"/>
      <c r="M15567" s="19"/>
      <c r="N15567" s="19"/>
    </row>
    <row r="15568" spans="8:14">
      <c r="H15568" s="18"/>
      <c r="I15568" s="20"/>
      <c r="K15568" s="21"/>
      <c r="L15568" s="21"/>
      <c r="M15568" s="19"/>
      <c r="N15568" s="19"/>
    </row>
    <row r="15569" spans="8:14">
      <c r="H15569" s="18"/>
      <c r="I15569" s="20"/>
      <c r="K15569" s="21"/>
      <c r="L15569" s="21"/>
      <c r="M15569" s="19"/>
      <c r="N15569" s="19"/>
    </row>
    <row r="15570" spans="8:14">
      <c r="H15570" s="18"/>
      <c r="I15570" s="20"/>
      <c r="K15570" s="21"/>
      <c r="L15570" s="21"/>
      <c r="M15570" s="19"/>
      <c r="N15570" s="19"/>
    </row>
    <row r="15571" spans="8:14">
      <c r="H15571" s="18"/>
      <c r="I15571" s="20"/>
      <c r="K15571" s="21"/>
      <c r="L15571" s="21"/>
      <c r="M15571" s="19"/>
      <c r="N15571" s="19"/>
    </row>
    <row r="15572" spans="8:14">
      <c r="H15572" s="18"/>
      <c r="I15572" s="20"/>
      <c r="K15572" s="21"/>
      <c r="L15572" s="21"/>
      <c r="M15572" s="19"/>
      <c r="N15572" s="19"/>
    </row>
    <row r="15573" spans="8:14">
      <c r="H15573" s="18"/>
      <c r="I15573" s="20"/>
      <c r="K15573" s="21"/>
      <c r="L15573" s="21"/>
      <c r="M15573" s="19"/>
      <c r="N15573" s="19"/>
    </row>
    <row r="15574" spans="8:14">
      <c r="H15574" s="18"/>
      <c r="I15574" s="20"/>
      <c r="K15574" s="21"/>
      <c r="L15574" s="21"/>
      <c r="M15574" s="19"/>
      <c r="N15574" s="19"/>
    </row>
    <row r="15575" spans="8:14">
      <c r="H15575" s="18"/>
      <c r="I15575" s="20"/>
      <c r="K15575" s="21"/>
      <c r="L15575" s="21"/>
      <c r="M15575" s="19"/>
      <c r="N15575" s="19"/>
    </row>
    <row r="15576" spans="8:14">
      <c r="H15576" s="18"/>
      <c r="I15576" s="20"/>
      <c r="K15576" s="21"/>
      <c r="L15576" s="21"/>
      <c r="M15576" s="19"/>
      <c r="N15576" s="19"/>
    </row>
    <row r="15577" spans="8:14">
      <c r="H15577" s="18"/>
      <c r="I15577" s="20"/>
      <c r="K15577" s="21"/>
      <c r="L15577" s="21"/>
      <c r="M15577" s="19"/>
      <c r="N15577" s="19"/>
    </row>
    <row r="15578" spans="8:14">
      <c r="H15578" s="18"/>
      <c r="I15578" s="20"/>
      <c r="K15578" s="21"/>
      <c r="L15578" s="21"/>
      <c r="M15578" s="19"/>
      <c r="N15578" s="19"/>
    </row>
    <row r="15579" spans="8:14">
      <c r="H15579" s="18"/>
      <c r="I15579" s="20"/>
      <c r="K15579" s="21"/>
      <c r="L15579" s="21"/>
      <c r="M15579" s="19"/>
      <c r="N15579" s="19"/>
    </row>
    <row r="15580" spans="8:14">
      <c r="H15580" s="18"/>
      <c r="I15580" s="20"/>
      <c r="K15580" s="21"/>
      <c r="L15580" s="21"/>
      <c r="M15580" s="19"/>
      <c r="N15580" s="19"/>
    </row>
    <row r="15581" spans="8:14">
      <c r="H15581" s="18"/>
      <c r="I15581" s="20"/>
      <c r="K15581" s="21"/>
      <c r="L15581" s="21"/>
      <c r="M15581" s="19"/>
      <c r="N15581" s="19"/>
    </row>
    <row r="15582" spans="8:14">
      <c r="H15582" s="18"/>
      <c r="I15582" s="20"/>
      <c r="K15582" s="21"/>
      <c r="L15582" s="21"/>
      <c r="M15582" s="19"/>
      <c r="N15582" s="19"/>
    </row>
    <row r="15583" spans="8:14">
      <c r="H15583" s="18"/>
      <c r="I15583" s="20"/>
      <c r="K15583" s="21"/>
      <c r="L15583" s="21"/>
      <c r="M15583" s="19"/>
      <c r="N15583" s="19"/>
    </row>
    <row r="15584" spans="8:14">
      <c r="H15584" s="18"/>
      <c r="I15584" s="20"/>
      <c r="K15584" s="21"/>
      <c r="L15584" s="21"/>
      <c r="M15584" s="19"/>
      <c r="N15584" s="19"/>
    </row>
    <row r="15585" spans="8:14">
      <c r="H15585" s="18"/>
      <c r="I15585" s="20"/>
      <c r="K15585" s="21"/>
      <c r="L15585" s="21"/>
      <c r="M15585" s="19"/>
      <c r="N15585" s="19"/>
    </row>
    <row r="15586" spans="8:14">
      <c r="H15586" s="18"/>
      <c r="I15586" s="20"/>
      <c r="K15586" s="21"/>
      <c r="L15586" s="21"/>
      <c r="M15586" s="19"/>
      <c r="N15586" s="19"/>
    </row>
    <row r="15587" spans="8:14">
      <c r="H15587" s="18"/>
      <c r="I15587" s="20"/>
      <c r="K15587" s="21"/>
      <c r="L15587" s="21"/>
      <c r="M15587" s="19"/>
      <c r="N15587" s="19"/>
    </row>
    <row r="15588" spans="8:14">
      <c r="H15588" s="18"/>
      <c r="I15588" s="20"/>
      <c r="K15588" s="21"/>
      <c r="L15588" s="21"/>
      <c r="M15588" s="19"/>
      <c r="N15588" s="19"/>
    </row>
    <row r="15589" spans="8:14">
      <c r="H15589" s="18"/>
      <c r="I15589" s="20"/>
      <c r="K15589" s="21"/>
      <c r="L15589" s="21"/>
      <c r="M15589" s="19"/>
      <c r="N15589" s="19"/>
    </row>
    <row r="15590" spans="8:14">
      <c r="H15590" s="18"/>
      <c r="I15590" s="20"/>
      <c r="K15590" s="21"/>
      <c r="L15590" s="21"/>
      <c r="M15590" s="19"/>
      <c r="N15590" s="19"/>
    </row>
    <row r="15591" spans="8:14">
      <c r="H15591" s="18"/>
      <c r="I15591" s="20"/>
      <c r="K15591" s="21"/>
      <c r="L15591" s="21"/>
      <c r="M15591" s="19"/>
      <c r="N15591" s="19"/>
    </row>
    <row r="15592" spans="8:14">
      <c r="H15592" s="18"/>
      <c r="I15592" s="20"/>
      <c r="K15592" s="21"/>
      <c r="L15592" s="21"/>
      <c r="M15592" s="19"/>
      <c r="N15592" s="19"/>
    </row>
    <row r="15593" spans="8:14">
      <c r="H15593" s="18"/>
      <c r="I15593" s="20"/>
      <c r="K15593" s="21"/>
      <c r="L15593" s="21"/>
      <c r="M15593" s="19"/>
      <c r="N15593" s="19"/>
    </row>
    <row r="15594" spans="8:14">
      <c r="H15594" s="18"/>
      <c r="I15594" s="20"/>
      <c r="K15594" s="21"/>
      <c r="L15594" s="21"/>
      <c r="M15594" s="19"/>
      <c r="N15594" s="19"/>
    </row>
    <row r="15595" spans="8:14">
      <c r="H15595" s="18"/>
      <c r="I15595" s="20"/>
      <c r="K15595" s="21"/>
      <c r="L15595" s="21"/>
      <c r="M15595" s="19"/>
      <c r="N15595" s="19"/>
    </row>
    <row r="15596" spans="8:14">
      <c r="H15596" s="18"/>
      <c r="I15596" s="20"/>
      <c r="K15596" s="21"/>
      <c r="L15596" s="21"/>
      <c r="M15596" s="19"/>
      <c r="N15596" s="19"/>
    </row>
    <row r="15597" spans="8:14">
      <c r="H15597" s="18"/>
      <c r="I15597" s="20"/>
      <c r="K15597" s="21"/>
      <c r="L15597" s="21"/>
      <c r="M15597" s="19"/>
      <c r="N15597" s="19"/>
    </row>
    <row r="15598" spans="8:14">
      <c r="H15598" s="18"/>
      <c r="I15598" s="20"/>
      <c r="K15598" s="21"/>
      <c r="L15598" s="21"/>
      <c r="M15598" s="19"/>
      <c r="N15598" s="19"/>
    </row>
    <row r="15599" spans="8:14">
      <c r="H15599" s="18"/>
      <c r="I15599" s="20"/>
      <c r="K15599" s="21"/>
      <c r="L15599" s="21"/>
      <c r="M15599" s="19"/>
      <c r="N15599" s="19"/>
    </row>
    <row r="15600" spans="8:14">
      <c r="H15600" s="18"/>
      <c r="I15600" s="20"/>
      <c r="K15600" s="21"/>
      <c r="L15600" s="21"/>
      <c r="M15600" s="19"/>
      <c r="N15600" s="19"/>
    </row>
    <row r="15601" spans="8:14">
      <c r="H15601" s="18"/>
      <c r="I15601" s="20"/>
      <c r="K15601" s="21"/>
      <c r="L15601" s="21"/>
      <c r="M15601" s="19"/>
      <c r="N15601" s="19"/>
    </row>
    <row r="15602" spans="8:14">
      <c r="H15602" s="18"/>
      <c r="I15602" s="20"/>
      <c r="K15602" s="21"/>
      <c r="L15602" s="21"/>
      <c r="M15602" s="19"/>
      <c r="N15602" s="19"/>
    </row>
    <row r="15603" spans="8:14">
      <c r="H15603" s="18"/>
      <c r="I15603" s="20"/>
      <c r="K15603" s="21"/>
      <c r="L15603" s="21"/>
      <c r="M15603" s="19"/>
      <c r="N15603" s="19"/>
    </row>
    <row r="15604" spans="8:14">
      <c r="H15604" s="18"/>
      <c r="I15604" s="20"/>
      <c r="K15604" s="21"/>
      <c r="L15604" s="21"/>
      <c r="M15604" s="19"/>
      <c r="N15604" s="19"/>
    </row>
    <row r="15605" spans="8:14">
      <c r="H15605" s="18"/>
      <c r="I15605" s="20"/>
      <c r="K15605" s="21"/>
      <c r="L15605" s="21"/>
      <c r="M15605" s="19"/>
      <c r="N15605" s="19"/>
    </row>
    <row r="15606" spans="8:14">
      <c r="H15606" s="18"/>
      <c r="I15606" s="20"/>
      <c r="K15606" s="21"/>
      <c r="L15606" s="21"/>
      <c r="M15606" s="19"/>
      <c r="N15606" s="19"/>
    </row>
    <row r="15607" spans="8:14">
      <c r="H15607" s="18"/>
      <c r="I15607" s="20"/>
      <c r="K15607" s="21"/>
      <c r="L15607" s="21"/>
      <c r="M15607" s="19"/>
      <c r="N15607" s="19"/>
    </row>
    <row r="15608" spans="8:14">
      <c r="H15608" s="18"/>
      <c r="I15608" s="20"/>
      <c r="K15608" s="21"/>
      <c r="L15608" s="21"/>
      <c r="M15608" s="19"/>
      <c r="N15608" s="19"/>
    </row>
    <row r="15609" spans="8:14">
      <c r="H15609" s="18"/>
      <c r="I15609" s="20"/>
      <c r="K15609" s="21"/>
      <c r="L15609" s="21"/>
      <c r="M15609" s="19"/>
      <c r="N15609" s="19"/>
    </row>
    <row r="15610" spans="8:14">
      <c r="H15610" s="18"/>
      <c r="I15610" s="20"/>
      <c r="K15610" s="21"/>
      <c r="L15610" s="21"/>
      <c r="M15610" s="19"/>
      <c r="N15610" s="19"/>
    </row>
    <row r="15611" spans="8:14">
      <c r="H15611" s="18"/>
      <c r="I15611" s="20"/>
      <c r="K15611" s="21"/>
      <c r="L15611" s="21"/>
      <c r="M15611" s="19"/>
      <c r="N15611" s="19"/>
    </row>
    <row r="15612" spans="8:14">
      <c r="H15612" s="18"/>
      <c r="I15612" s="20"/>
      <c r="K15612" s="21"/>
      <c r="L15612" s="21"/>
      <c r="M15612" s="19"/>
      <c r="N15612" s="19"/>
    </row>
    <row r="15613" spans="8:14">
      <c r="H15613" s="18"/>
      <c r="I15613" s="20"/>
      <c r="K15613" s="21"/>
      <c r="L15613" s="21"/>
      <c r="M15613" s="19"/>
      <c r="N15613" s="19"/>
    </row>
    <row r="15614" spans="8:14">
      <c r="H15614" s="18"/>
      <c r="I15614" s="20"/>
      <c r="K15614" s="21"/>
      <c r="L15614" s="21"/>
      <c r="M15614" s="19"/>
      <c r="N15614" s="19"/>
    </row>
    <row r="15615" spans="8:14">
      <c r="H15615" s="18"/>
      <c r="I15615" s="20"/>
      <c r="K15615" s="21"/>
      <c r="L15615" s="21"/>
      <c r="M15615" s="19"/>
      <c r="N15615" s="19"/>
    </row>
    <row r="15616" spans="8:14">
      <c r="H15616" s="18"/>
      <c r="I15616" s="20"/>
      <c r="K15616" s="21"/>
      <c r="L15616" s="21"/>
      <c r="M15616" s="19"/>
      <c r="N15616" s="19"/>
    </row>
    <row r="15617" spans="8:14">
      <c r="H15617" s="18"/>
      <c r="I15617" s="20"/>
      <c r="K15617" s="21"/>
      <c r="L15617" s="21"/>
      <c r="M15617" s="19"/>
      <c r="N15617" s="19"/>
    </row>
    <row r="15618" spans="8:14">
      <c r="H15618" s="18"/>
      <c r="I15618" s="20"/>
      <c r="K15618" s="21"/>
      <c r="L15618" s="21"/>
      <c r="M15618" s="19"/>
      <c r="N15618" s="19"/>
    </row>
    <row r="15619" spans="8:14">
      <c r="H15619" s="18"/>
      <c r="I15619" s="20"/>
      <c r="K15619" s="21"/>
      <c r="L15619" s="21"/>
      <c r="M15619" s="19"/>
      <c r="N15619" s="19"/>
    </row>
    <row r="15620" spans="8:14">
      <c r="H15620" s="18"/>
      <c r="I15620" s="20"/>
      <c r="K15620" s="21"/>
      <c r="L15620" s="21"/>
      <c r="M15620" s="19"/>
      <c r="N15620" s="19"/>
    </row>
    <row r="15621" spans="8:14">
      <c r="H15621" s="18"/>
      <c r="I15621" s="20"/>
      <c r="K15621" s="21"/>
      <c r="L15621" s="21"/>
      <c r="M15621" s="19"/>
      <c r="N15621" s="19"/>
    </row>
    <row r="15622" spans="8:14">
      <c r="H15622" s="18"/>
      <c r="I15622" s="20"/>
      <c r="K15622" s="21"/>
      <c r="L15622" s="21"/>
      <c r="M15622" s="19"/>
      <c r="N15622" s="19"/>
    </row>
    <row r="15623" spans="8:14">
      <c r="H15623" s="18"/>
      <c r="I15623" s="20"/>
      <c r="K15623" s="21"/>
      <c r="L15623" s="21"/>
      <c r="M15623" s="19"/>
      <c r="N15623" s="19"/>
    </row>
    <row r="15624" spans="8:14">
      <c r="H15624" s="18"/>
      <c r="I15624" s="20"/>
      <c r="K15624" s="21"/>
      <c r="L15624" s="21"/>
      <c r="M15624" s="19"/>
      <c r="N15624" s="19"/>
    </row>
    <row r="15625" spans="8:14">
      <c r="H15625" s="18"/>
      <c r="I15625" s="20"/>
      <c r="K15625" s="21"/>
      <c r="L15625" s="21"/>
      <c r="M15625" s="19"/>
      <c r="N15625" s="19"/>
    </row>
    <row r="15626" spans="8:14">
      <c r="H15626" s="18"/>
      <c r="I15626" s="20"/>
      <c r="K15626" s="21"/>
      <c r="L15626" s="21"/>
      <c r="M15626" s="19"/>
      <c r="N15626" s="19"/>
    </row>
    <row r="15627" spans="8:14">
      <c r="H15627" s="18"/>
      <c r="I15627" s="20"/>
      <c r="K15627" s="21"/>
      <c r="L15627" s="21"/>
      <c r="M15627" s="19"/>
      <c r="N15627" s="19"/>
    </row>
    <row r="15628" spans="8:14">
      <c r="H15628" s="18"/>
      <c r="I15628" s="20"/>
      <c r="K15628" s="21"/>
      <c r="L15628" s="21"/>
      <c r="M15628" s="19"/>
      <c r="N15628" s="19"/>
    </row>
    <row r="15629" spans="8:14">
      <c r="H15629" s="18"/>
      <c r="I15629" s="20"/>
      <c r="K15629" s="21"/>
      <c r="L15629" s="21"/>
      <c r="M15629" s="19"/>
      <c r="N15629" s="19"/>
    </row>
    <row r="15630" spans="8:14">
      <c r="H15630" s="18"/>
      <c r="I15630" s="20"/>
      <c r="K15630" s="21"/>
      <c r="L15630" s="21"/>
      <c r="M15630" s="19"/>
      <c r="N15630" s="19"/>
    </row>
    <row r="15631" spans="8:14">
      <c r="H15631" s="18"/>
      <c r="I15631" s="20"/>
      <c r="K15631" s="21"/>
      <c r="L15631" s="21"/>
      <c r="M15631" s="19"/>
      <c r="N15631" s="19"/>
    </row>
    <row r="15632" spans="8:14">
      <c r="H15632" s="18"/>
      <c r="I15632" s="20"/>
      <c r="K15632" s="21"/>
      <c r="L15632" s="21"/>
      <c r="M15632" s="19"/>
      <c r="N15632" s="19"/>
    </row>
    <row r="15633" spans="8:14">
      <c r="H15633" s="18"/>
      <c r="I15633" s="20"/>
      <c r="K15633" s="21"/>
      <c r="L15633" s="21"/>
      <c r="M15633" s="19"/>
      <c r="N15633" s="19"/>
    </row>
    <row r="15634" spans="8:14">
      <c r="H15634" s="18"/>
      <c r="I15634" s="20"/>
      <c r="K15634" s="21"/>
      <c r="L15634" s="21"/>
      <c r="M15634" s="19"/>
      <c r="N15634" s="19"/>
    </row>
    <row r="15635" spans="8:14">
      <c r="H15635" s="18"/>
      <c r="I15635" s="20"/>
      <c r="K15635" s="21"/>
      <c r="L15635" s="21"/>
      <c r="M15635" s="19"/>
      <c r="N15635" s="19"/>
    </row>
    <row r="15636" spans="8:14">
      <c r="H15636" s="18"/>
      <c r="I15636" s="20"/>
      <c r="K15636" s="21"/>
      <c r="L15636" s="21"/>
      <c r="M15636" s="19"/>
      <c r="N15636" s="19"/>
    </row>
    <row r="15637" spans="8:14">
      <c r="H15637" s="18"/>
      <c r="I15637" s="20"/>
      <c r="K15637" s="21"/>
      <c r="L15637" s="21"/>
      <c r="M15637" s="19"/>
      <c r="N15637" s="19"/>
    </row>
    <row r="15638" spans="8:14">
      <c r="H15638" s="18"/>
      <c r="I15638" s="20"/>
      <c r="K15638" s="21"/>
      <c r="L15638" s="21"/>
      <c r="M15638" s="19"/>
      <c r="N15638" s="19"/>
    </row>
    <row r="15639" spans="8:14">
      <c r="H15639" s="18"/>
      <c r="I15639" s="20"/>
      <c r="K15639" s="21"/>
      <c r="L15639" s="21"/>
      <c r="M15639" s="19"/>
      <c r="N15639" s="19"/>
    </row>
    <row r="15640" spans="8:14">
      <c r="H15640" s="18"/>
      <c r="I15640" s="20"/>
      <c r="K15640" s="21"/>
      <c r="L15640" s="21"/>
      <c r="M15640" s="19"/>
      <c r="N15640" s="19"/>
    </row>
    <row r="15641" spans="8:14">
      <c r="H15641" s="18"/>
      <c r="I15641" s="20"/>
      <c r="K15641" s="21"/>
      <c r="L15641" s="21"/>
      <c r="M15641" s="19"/>
      <c r="N15641" s="19"/>
    </row>
    <row r="15642" spans="8:14">
      <c r="H15642" s="18"/>
      <c r="I15642" s="20"/>
      <c r="K15642" s="21"/>
      <c r="L15642" s="21"/>
      <c r="M15642" s="19"/>
      <c r="N15642" s="19"/>
    </row>
    <row r="15643" spans="8:14">
      <c r="H15643" s="18"/>
      <c r="I15643" s="20"/>
      <c r="K15643" s="21"/>
      <c r="L15643" s="21"/>
      <c r="M15643" s="19"/>
      <c r="N15643" s="19"/>
    </row>
    <row r="15644" spans="8:14">
      <c r="H15644" s="18"/>
      <c r="I15644" s="20"/>
      <c r="K15644" s="21"/>
      <c r="L15644" s="21"/>
      <c r="M15644" s="19"/>
      <c r="N15644" s="19"/>
    </row>
    <row r="15645" spans="8:14">
      <c r="H15645" s="18"/>
      <c r="I15645" s="20"/>
      <c r="K15645" s="21"/>
      <c r="L15645" s="21"/>
      <c r="M15645" s="19"/>
      <c r="N15645" s="19"/>
    </row>
    <row r="15646" spans="8:14">
      <c r="H15646" s="18"/>
      <c r="I15646" s="20"/>
      <c r="K15646" s="21"/>
      <c r="L15646" s="21"/>
      <c r="M15646" s="19"/>
      <c r="N15646" s="19"/>
    </row>
    <row r="15647" spans="8:14">
      <c r="H15647" s="18"/>
      <c r="I15647" s="20"/>
      <c r="K15647" s="21"/>
      <c r="L15647" s="21"/>
      <c r="M15647" s="19"/>
      <c r="N15647" s="19"/>
    </row>
    <row r="15648" spans="8:14">
      <c r="H15648" s="18"/>
      <c r="I15648" s="20"/>
      <c r="K15648" s="21"/>
      <c r="L15648" s="21"/>
      <c r="M15648" s="19"/>
      <c r="N15648" s="19"/>
    </row>
    <row r="15649" spans="8:14">
      <c r="H15649" s="18"/>
      <c r="I15649" s="20"/>
      <c r="K15649" s="21"/>
      <c r="L15649" s="21"/>
      <c r="M15649" s="19"/>
      <c r="N15649" s="19"/>
    </row>
    <row r="15650" spans="8:14">
      <c r="H15650" s="18"/>
      <c r="I15650" s="20"/>
      <c r="K15650" s="21"/>
      <c r="L15650" s="21"/>
      <c r="M15650" s="19"/>
      <c r="N15650" s="19"/>
    </row>
    <row r="15651" spans="8:14">
      <c r="H15651" s="18"/>
      <c r="I15651" s="20"/>
      <c r="K15651" s="21"/>
      <c r="L15651" s="21"/>
      <c r="M15651" s="19"/>
      <c r="N15651" s="19"/>
    </row>
    <row r="15652" spans="8:14">
      <c r="H15652" s="18"/>
      <c r="I15652" s="20"/>
      <c r="K15652" s="21"/>
      <c r="L15652" s="21"/>
      <c r="M15652" s="19"/>
      <c r="N15652" s="19"/>
    </row>
    <row r="15653" spans="8:14">
      <c r="H15653" s="18"/>
      <c r="I15653" s="20"/>
      <c r="K15653" s="21"/>
      <c r="L15653" s="21"/>
      <c r="M15653" s="19"/>
      <c r="N15653" s="19"/>
    </row>
    <row r="15654" spans="8:14">
      <c r="H15654" s="18"/>
      <c r="I15654" s="20"/>
      <c r="K15654" s="21"/>
      <c r="L15654" s="21"/>
      <c r="M15654" s="19"/>
      <c r="N15654" s="19"/>
    </row>
    <row r="15655" spans="8:14">
      <c r="H15655" s="18"/>
      <c r="I15655" s="20"/>
      <c r="K15655" s="21"/>
      <c r="L15655" s="21"/>
      <c r="M15655" s="19"/>
      <c r="N15655" s="19"/>
    </row>
    <row r="15656" spans="8:14">
      <c r="H15656" s="18"/>
      <c r="I15656" s="20"/>
      <c r="K15656" s="21"/>
      <c r="L15656" s="21"/>
      <c r="M15656" s="19"/>
      <c r="N15656" s="19"/>
    </row>
    <row r="15657" spans="8:14">
      <c r="H15657" s="18"/>
      <c r="I15657" s="20"/>
      <c r="K15657" s="21"/>
      <c r="L15657" s="21"/>
      <c r="M15657" s="19"/>
      <c r="N15657" s="19"/>
    </row>
    <row r="15658" spans="8:14">
      <c r="H15658" s="18"/>
      <c r="I15658" s="20"/>
      <c r="K15658" s="21"/>
      <c r="L15658" s="21"/>
      <c r="M15658" s="19"/>
      <c r="N15658" s="19"/>
    </row>
    <row r="15659" spans="8:14">
      <c r="H15659" s="18"/>
      <c r="I15659" s="20"/>
      <c r="K15659" s="21"/>
      <c r="L15659" s="21"/>
      <c r="M15659" s="19"/>
      <c r="N15659" s="19"/>
    </row>
    <row r="15660" spans="8:14">
      <c r="H15660" s="18"/>
      <c r="I15660" s="20"/>
      <c r="K15660" s="21"/>
      <c r="L15660" s="21"/>
      <c r="M15660" s="19"/>
      <c r="N15660" s="19"/>
    </row>
    <row r="15661" spans="8:14">
      <c r="H15661" s="18"/>
      <c r="I15661" s="20"/>
      <c r="K15661" s="21"/>
      <c r="L15661" s="21"/>
      <c r="M15661" s="19"/>
      <c r="N15661" s="19"/>
    </row>
    <row r="15662" spans="8:14">
      <c r="H15662" s="18"/>
      <c r="I15662" s="20"/>
      <c r="K15662" s="21"/>
      <c r="L15662" s="21"/>
      <c r="M15662" s="19"/>
      <c r="N15662" s="19"/>
    </row>
    <row r="15663" spans="8:14">
      <c r="H15663" s="18"/>
      <c r="I15663" s="20"/>
      <c r="K15663" s="21"/>
      <c r="L15663" s="21"/>
      <c r="M15663" s="19"/>
      <c r="N15663" s="19"/>
    </row>
    <row r="15664" spans="8:14">
      <c r="H15664" s="18"/>
      <c r="I15664" s="20"/>
      <c r="K15664" s="21"/>
      <c r="L15664" s="21"/>
      <c r="M15664" s="19"/>
      <c r="N15664" s="19"/>
    </row>
    <row r="15665" spans="8:14">
      <c r="H15665" s="18"/>
      <c r="I15665" s="20"/>
      <c r="K15665" s="21"/>
      <c r="L15665" s="21"/>
      <c r="M15665" s="19"/>
      <c r="N15665" s="19"/>
    </row>
    <row r="15666" spans="8:14">
      <c r="H15666" s="18"/>
      <c r="I15666" s="20"/>
      <c r="K15666" s="21"/>
      <c r="L15666" s="21"/>
      <c r="M15666" s="19"/>
      <c r="N15666" s="19"/>
    </row>
    <row r="15667" spans="8:14">
      <c r="H15667" s="18"/>
      <c r="I15667" s="20"/>
      <c r="K15667" s="21"/>
      <c r="L15667" s="21"/>
      <c r="M15667" s="19"/>
      <c r="N15667" s="19"/>
    </row>
    <row r="15668" spans="8:14">
      <c r="H15668" s="18"/>
      <c r="I15668" s="20"/>
      <c r="K15668" s="21"/>
      <c r="L15668" s="21"/>
      <c r="M15668" s="19"/>
      <c r="N15668" s="19"/>
    </row>
    <row r="15669" spans="8:14">
      <c r="H15669" s="18"/>
      <c r="I15669" s="20"/>
      <c r="K15669" s="21"/>
      <c r="L15669" s="21"/>
      <c r="M15669" s="19"/>
      <c r="N15669" s="19"/>
    </row>
    <row r="15670" spans="8:14">
      <c r="H15670" s="18"/>
      <c r="I15670" s="20"/>
      <c r="K15670" s="21"/>
      <c r="L15670" s="21"/>
      <c r="M15670" s="19"/>
      <c r="N15670" s="19"/>
    </row>
    <row r="15671" spans="8:14">
      <c r="H15671" s="18"/>
      <c r="I15671" s="20"/>
      <c r="K15671" s="21"/>
      <c r="L15671" s="21"/>
      <c r="M15671" s="19"/>
      <c r="N15671" s="19"/>
    </row>
    <row r="15672" spans="8:14">
      <c r="H15672" s="18"/>
      <c r="I15672" s="20"/>
      <c r="K15672" s="21"/>
      <c r="L15672" s="21"/>
      <c r="M15672" s="19"/>
      <c r="N15672" s="19"/>
    </row>
    <row r="15673" spans="8:14">
      <c r="H15673" s="18"/>
      <c r="I15673" s="20"/>
      <c r="K15673" s="21"/>
      <c r="L15673" s="21"/>
      <c r="M15673" s="19"/>
      <c r="N15673" s="19"/>
    </row>
    <row r="15674" spans="8:14">
      <c r="H15674" s="18"/>
      <c r="I15674" s="20"/>
      <c r="K15674" s="21"/>
      <c r="L15674" s="21"/>
      <c r="M15674" s="19"/>
      <c r="N15674" s="19"/>
    </row>
    <row r="15675" spans="8:14">
      <c r="H15675" s="18"/>
      <c r="I15675" s="20"/>
      <c r="K15675" s="21"/>
      <c r="L15675" s="21"/>
      <c r="M15675" s="19"/>
      <c r="N15675" s="19"/>
    </row>
    <row r="15676" spans="8:14">
      <c r="H15676" s="18"/>
      <c r="I15676" s="20"/>
      <c r="K15676" s="21"/>
      <c r="L15676" s="21"/>
      <c r="M15676" s="19"/>
      <c r="N15676" s="19"/>
    </row>
    <row r="15677" spans="8:14">
      <c r="H15677" s="18"/>
      <c r="I15677" s="20"/>
      <c r="K15677" s="21"/>
      <c r="L15677" s="21"/>
      <c r="M15677" s="19"/>
      <c r="N15677" s="19"/>
    </row>
    <row r="15678" spans="8:14">
      <c r="H15678" s="18"/>
      <c r="I15678" s="20"/>
      <c r="K15678" s="21"/>
      <c r="L15678" s="21"/>
      <c r="M15678" s="19"/>
      <c r="N15678" s="19"/>
    </row>
    <row r="15679" spans="8:14">
      <c r="H15679" s="18"/>
      <c r="I15679" s="20"/>
      <c r="K15679" s="21"/>
      <c r="L15679" s="21"/>
      <c r="M15679" s="19"/>
      <c r="N15679" s="19"/>
    </row>
    <row r="15680" spans="8:14">
      <c r="H15680" s="18"/>
      <c r="I15680" s="20"/>
      <c r="K15680" s="21"/>
      <c r="L15680" s="21"/>
      <c r="M15680" s="19"/>
      <c r="N15680" s="19"/>
    </row>
    <row r="15681" spans="8:14">
      <c r="H15681" s="18"/>
      <c r="I15681" s="20"/>
      <c r="K15681" s="21"/>
      <c r="L15681" s="21"/>
      <c r="M15681" s="19"/>
      <c r="N15681" s="19"/>
    </row>
    <row r="15682" spans="8:14">
      <c r="H15682" s="18"/>
      <c r="I15682" s="20"/>
      <c r="K15682" s="21"/>
      <c r="L15682" s="21"/>
      <c r="M15682" s="19"/>
      <c r="N15682" s="19"/>
    </row>
    <row r="15683" spans="8:14">
      <c r="H15683" s="18"/>
      <c r="I15683" s="20"/>
      <c r="K15683" s="21"/>
      <c r="L15683" s="21"/>
      <c r="M15683" s="19"/>
      <c r="N15683" s="19"/>
    </row>
    <row r="15684" spans="8:14">
      <c r="H15684" s="18"/>
      <c r="I15684" s="20"/>
      <c r="K15684" s="21"/>
      <c r="L15684" s="21"/>
      <c r="M15684" s="19"/>
      <c r="N15684" s="19"/>
    </row>
    <row r="15685" spans="8:14">
      <c r="H15685" s="18"/>
      <c r="I15685" s="20"/>
      <c r="K15685" s="21"/>
      <c r="L15685" s="21"/>
      <c r="M15685" s="19"/>
      <c r="N15685" s="19"/>
    </row>
    <row r="15686" spans="8:14">
      <c r="H15686" s="18"/>
      <c r="I15686" s="20"/>
      <c r="K15686" s="21"/>
      <c r="L15686" s="21"/>
      <c r="M15686" s="19"/>
      <c r="N15686" s="19"/>
    </row>
    <row r="15687" spans="8:14">
      <c r="H15687" s="18"/>
      <c r="I15687" s="20"/>
      <c r="K15687" s="21"/>
      <c r="L15687" s="21"/>
      <c r="M15687" s="19"/>
      <c r="N15687" s="19"/>
    </row>
    <row r="15688" spans="8:14">
      <c r="H15688" s="18"/>
      <c r="I15688" s="20"/>
      <c r="K15688" s="21"/>
      <c r="L15688" s="21"/>
      <c r="M15688" s="19"/>
      <c r="N15688" s="19"/>
    </row>
    <row r="15689" spans="8:14">
      <c r="H15689" s="18"/>
      <c r="I15689" s="20"/>
      <c r="K15689" s="21"/>
      <c r="L15689" s="21"/>
      <c r="M15689" s="19"/>
      <c r="N15689" s="19"/>
    </row>
    <row r="15690" spans="8:14">
      <c r="H15690" s="18"/>
      <c r="I15690" s="20"/>
      <c r="K15690" s="21"/>
      <c r="L15690" s="21"/>
      <c r="M15690" s="19"/>
      <c r="N15690" s="19"/>
    </row>
    <row r="15691" spans="8:14">
      <c r="H15691" s="18"/>
      <c r="I15691" s="20"/>
      <c r="K15691" s="21"/>
      <c r="L15691" s="21"/>
      <c r="M15691" s="19"/>
      <c r="N15691" s="19"/>
    </row>
    <row r="15692" spans="8:14">
      <c r="H15692" s="18"/>
      <c r="I15692" s="20"/>
      <c r="K15692" s="21"/>
      <c r="L15692" s="21"/>
      <c r="M15692" s="19"/>
      <c r="N15692" s="19"/>
    </row>
    <row r="15693" spans="8:14">
      <c r="H15693" s="18"/>
      <c r="I15693" s="20"/>
      <c r="K15693" s="21"/>
      <c r="L15693" s="21"/>
      <c r="M15693" s="19"/>
      <c r="N15693" s="19"/>
    </row>
    <row r="15694" spans="8:14">
      <c r="H15694" s="18"/>
      <c r="I15694" s="20"/>
      <c r="K15694" s="21"/>
      <c r="L15694" s="21"/>
      <c r="M15694" s="19"/>
      <c r="N15694" s="19"/>
    </row>
    <row r="15695" spans="8:14">
      <c r="H15695" s="18"/>
      <c r="I15695" s="20"/>
      <c r="K15695" s="21"/>
      <c r="L15695" s="21"/>
      <c r="M15695" s="19"/>
      <c r="N15695" s="19"/>
    </row>
    <row r="15696" spans="8:14">
      <c r="H15696" s="18"/>
      <c r="I15696" s="20"/>
      <c r="K15696" s="21"/>
      <c r="L15696" s="21"/>
      <c r="M15696" s="19"/>
      <c r="N15696" s="19"/>
    </row>
    <row r="15697" spans="8:14">
      <c r="H15697" s="18"/>
      <c r="I15697" s="20"/>
      <c r="K15697" s="21"/>
      <c r="L15697" s="21"/>
      <c r="M15697" s="19"/>
      <c r="N15697" s="19"/>
    </row>
    <row r="15698" spans="8:14">
      <c r="H15698" s="18"/>
      <c r="I15698" s="20"/>
      <c r="K15698" s="21"/>
      <c r="L15698" s="21"/>
      <c r="M15698" s="19"/>
      <c r="N15698" s="19"/>
    </row>
    <row r="15699" spans="8:14">
      <c r="H15699" s="18"/>
      <c r="I15699" s="20"/>
      <c r="K15699" s="21"/>
      <c r="L15699" s="21"/>
      <c r="M15699" s="19"/>
      <c r="N15699" s="19"/>
    </row>
    <row r="15700" spans="8:14">
      <c r="H15700" s="18"/>
      <c r="I15700" s="20"/>
      <c r="K15700" s="21"/>
      <c r="L15700" s="21"/>
      <c r="M15700" s="19"/>
      <c r="N15700" s="19"/>
    </row>
    <row r="15701" spans="8:14">
      <c r="H15701" s="18"/>
      <c r="I15701" s="20"/>
      <c r="K15701" s="21"/>
      <c r="L15701" s="21"/>
      <c r="M15701" s="19"/>
      <c r="N15701" s="19"/>
    </row>
    <row r="15702" spans="8:14">
      <c r="H15702" s="18"/>
      <c r="I15702" s="20"/>
      <c r="K15702" s="21"/>
      <c r="L15702" s="21"/>
      <c r="M15702" s="19"/>
      <c r="N15702" s="19"/>
    </row>
    <row r="15703" spans="8:14">
      <c r="H15703" s="18"/>
      <c r="I15703" s="20"/>
      <c r="K15703" s="21"/>
      <c r="L15703" s="21"/>
      <c r="M15703" s="19"/>
      <c r="N15703" s="19"/>
    </row>
    <row r="15704" spans="8:14">
      <c r="H15704" s="18"/>
      <c r="I15704" s="20"/>
      <c r="K15704" s="21"/>
      <c r="L15704" s="21"/>
      <c r="M15704" s="19"/>
      <c r="N15704" s="19"/>
    </row>
    <row r="15705" spans="8:14">
      <c r="H15705" s="18"/>
      <c r="I15705" s="20"/>
      <c r="K15705" s="21"/>
      <c r="L15705" s="21"/>
      <c r="M15705" s="19"/>
      <c r="N15705" s="19"/>
    </row>
    <row r="15706" spans="8:14">
      <c r="H15706" s="18"/>
      <c r="I15706" s="20"/>
      <c r="K15706" s="21"/>
      <c r="L15706" s="21"/>
      <c r="M15706" s="19"/>
      <c r="N15706" s="19"/>
    </row>
    <row r="15707" spans="8:14">
      <c r="H15707" s="18"/>
      <c r="I15707" s="20"/>
      <c r="K15707" s="21"/>
      <c r="L15707" s="21"/>
      <c r="M15707" s="19"/>
      <c r="N15707" s="19"/>
    </row>
    <row r="15708" spans="8:14">
      <c r="H15708" s="18"/>
      <c r="I15708" s="20"/>
      <c r="K15708" s="21"/>
      <c r="L15708" s="21"/>
      <c r="M15708" s="19"/>
      <c r="N15708" s="19"/>
    </row>
    <row r="15709" spans="8:14">
      <c r="H15709" s="18"/>
      <c r="I15709" s="20"/>
      <c r="K15709" s="21"/>
      <c r="L15709" s="21"/>
      <c r="M15709" s="19"/>
      <c r="N15709" s="19"/>
    </row>
    <row r="15710" spans="8:14">
      <c r="H15710" s="18"/>
      <c r="I15710" s="20"/>
      <c r="K15710" s="21"/>
      <c r="L15710" s="21"/>
      <c r="M15710" s="19"/>
      <c r="N15710" s="19"/>
    </row>
    <row r="15711" spans="8:14">
      <c r="H15711" s="18"/>
      <c r="I15711" s="20"/>
      <c r="K15711" s="21"/>
      <c r="L15711" s="21"/>
      <c r="M15711" s="19"/>
      <c r="N15711" s="19"/>
    </row>
    <row r="15712" spans="8:14">
      <c r="H15712" s="18"/>
      <c r="I15712" s="20"/>
      <c r="K15712" s="21"/>
      <c r="L15712" s="21"/>
      <c r="M15712" s="19"/>
      <c r="N15712" s="19"/>
    </row>
    <row r="15713" spans="8:14">
      <c r="H15713" s="18"/>
      <c r="I15713" s="20"/>
      <c r="K15713" s="21"/>
      <c r="L15713" s="21"/>
      <c r="M15713" s="19"/>
      <c r="N15713" s="19"/>
    </row>
    <row r="15714" spans="8:14">
      <c r="H15714" s="18"/>
      <c r="I15714" s="20"/>
      <c r="K15714" s="21"/>
      <c r="L15714" s="21"/>
      <c r="M15714" s="19"/>
      <c r="N15714" s="19"/>
    </row>
    <row r="15715" spans="8:14">
      <c r="H15715" s="18"/>
      <c r="I15715" s="20"/>
      <c r="K15715" s="21"/>
      <c r="L15715" s="21"/>
      <c r="M15715" s="19"/>
      <c r="N15715" s="19"/>
    </row>
    <row r="15716" spans="8:14">
      <c r="H15716" s="18"/>
      <c r="I15716" s="20"/>
      <c r="K15716" s="21"/>
      <c r="L15716" s="21"/>
      <c r="M15716" s="19"/>
      <c r="N15716" s="19"/>
    </row>
    <row r="15717" spans="8:14">
      <c r="H15717" s="18"/>
      <c r="I15717" s="20"/>
      <c r="K15717" s="21"/>
      <c r="L15717" s="21"/>
      <c r="M15717" s="19"/>
      <c r="N15717" s="19"/>
    </row>
    <row r="15718" spans="8:14">
      <c r="H15718" s="18"/>
      <c r="I15718" s="20"/>
      <c r="K15718" s="21"/>
      <c r="L15718" s="21"/>
      <c r="M15718" s="19"/>
      <c r="N15718" s="19"/>
    </row>
    <row r="15719" spans="8:14">
      <c r="H15719" s="18"/>
      <c r="I15719" s="20"/>
      <c r="K15719" s="21"/>
      <c r="L15719" s="21"/>
      <c r="M15719" s="19"/>
      <c r="N15719" s="19"/>
    </row>
    <row r="15720" spans="8:14">
      <c r="H15720" s="18"/>
      <c r="I15720" s="20"/>
      <c r="K15720" s="21"/>
      <c r="L15720" s="21"/>
      <c r="M15720" s="19"/>
      <c r="N15720" s="19"/>
    </row>
    <row r="15721" spans="8:14">
      <c r="H15721" s="18"/>
      <c r="I15721" s="20"/>
      <c r="K15721" s="21"/>
      <c r="L15721" s="21"/>
      <c r="M15721" s="19"/>
      <c r="N15721" s="19"/>
    </row>
    <row r="15722" spans="8:14">
      <c r="H15722" s="18"/>
      <c r="I15722" s="20"/>
      <c r="K15722" s="21"/>
      <c r="L15722" s="21"/>
      <c r="M15722" s="19"/>
      <c r="N15722" s="19"/>
    </row>
    <row r="15723" spans="8:14">
      <c r="H15723" s="18"/>
      <c r="I15723" s="20"/>
      <c r="K15723" s="21"/>
      <c r="L15723" s="21"/>
      <c r="M15723" s="19"/>
      <c r="N15723" s="19"/>
    </row>
    <row r="15724" spans="8:14">
      <c r="H15724" s="18"/>
      <c r="I15724" s="20"/>
      <c r="K15724" s="21"/>
      <c r="L15724" s="21"/>
      <c r="M15724" s="19"/>
      <c r="N15724" s="19"/>
    </row>
    <row r="15725" spans="8:14">
      <c r="H15725" s="18"/>
      <c r="I15725" s="20"/>
      <c r="K15725" s="21"/>
      <c r="L15725" s="21"/>
      <c r="M15725" s="19"/>
      <c r="N15725" s="19"/>
    </row>
    <row r="15726" spans="8:14">
      <c r="H15726" s="18"/>
      <c r="I15726" s="20"/>
      <c r="K15726" s="21"/>
      <c r="L15726" s="21"/>
      <c r="M15726" s="19"/>
      <c r="N15726" s="19"/>
    </row>
    <row r="15727" spans="8:14">
      <c r="H15727" s="18"/>
      <c r="I15727" s="20"/>
      <c r="K15727" s="21"/>
      <c r="L15727" s="21"/>
      <c r="M15727" s="19"/>
      <c r="N15727" s="19"/>
    </row>
    <row r="15728" spans="8:14">
      <c r="H15728" s="18"/>
      <c r="I15728" s="20"/>
      <c r="K15728" s="21"/>
      <c r="L15728" s="21"/>
      <c r="M15728" s="19"/>
      <c r="N15728" s="19"/>
    </row>
    <row r="15729" spans="8:14">
      <c r="H15729" s="18"/>
      <c r="I15729" s="20"/>
      <c r="K15729" s="21"/>
      <c r="L15729" s="21"/>
      <c r="M15729" s="19"/>
      <c r="N15729" s="19"/>
    </row>
    <row r="15730" spans="8:14">
      <c r="H15730" s="18"/>
      <c r="I15730" s="20"/>
      <c r="K15730" s="21"/>
      <c r="L15730" s="21"/>
      <c r="M15730" s="19"/>
      <c r="N15730" s="19"/>
    </row>
    <row r="15731" spans="8:14">
      <c r="H15731" s="18"/>
      <c r="I15731" s="20"/>
      <c r="K15731" s="21"/>
      <c r="L15731" s="21"/>
      <c r="M15731" s="19"/>
      <c r="N15731" s="19"/>
    </row>
    <row r="15732" spans="8:14">
      <c r="H15732" s="18"/>
      <c r="I15732" s="20"/>
      <c r="K15732" s="21"/>
      <c r="L15732" s="21"/>
      <c r="M15732" s="19"/>
      <c r="N15732" s="19"/>
    </row>
    <row r="15733" spans="8:14">
      <c r="H15733" s="18"/>
      <c r="I15733" s="20"/>
      <c r="K15733" s="21"/>
      <c r="L15733" s="21"/>
      <c r="M15733" s="19"/>
      <c r="N15733" s="19"/>
    </row>
    <row r="15734" spans="8:14">
      <c r="H15734" s="18"/>
      <c r="I15734" s="20"/>
      <c r="K15734" s="21"/>
      <c r="L15734" s="21"/>
      <c r="M15734" s="19"/>
      <c r="N15734" s="19"/>
    </row>
    <row r="15735" spans="8:14">
      <c r="H15735" s="18"/>
      <c r="I15735" s="20"/>
      <c r="K15735" s="21"/>
      <c r="L15735" s="21"/>
      <c r="M15735" s="19"/>
      <c r="N15735" s="19"/>
    </row>
    <row r="15736" spans="8:14">
      <c r="H15736" s="18"/>
      <c r="I15736" s="20"/>
      <c r="K15736" s="21"/>
      <c r="L15736" s="21"/>
      <c r="M15736" s="19"/>
      <c r="N15736" s="19"/>
    </row>
    <row r="15737" spans="8:14">
      <c r="H15737" s="18"/>
      <c r="I15737" s="20"/>
      <c r="K15737" s="21"/>
      <c r="L15737" s="21"/>
      <c r="M15737" s="19"/>
      <c r="N15737" s="19"/>
    </row>
    <row r="15738" spans="8:14">
      <c r="H15738" s="18"/>
      <c r="I15738" s="20"/>
      <c r="K15738" s="21"/>
      <c r="L15738" s="21"/>
      <c r="M15738" s="19"/>
      <c r="N15738" s="19"/>
    </row>
    <row r="15739" spans="8:14">
      <c r="H15739" s="18"/>
      <c r="I15739" s="20"/>
      <c r="K15739" s="21"/>
      <c r="L15739" s="21"/>
      <c r="M15739" s="19"/>
      <c r="N15739" s="19"/>
    </row>
    <row r="15740" spans="8:14">
      <c r="H15740" s="18"/>
      <c r="I15740" s="20"/>
      <c r="K15740" s="21"/>
      <c r="L15740" s="21"/>
      <c r="M15740" s="19"/>
      <c r="N15740" s="19"/>
    </row>
    <row r="15741" spans="8:14">
      <c r="H15741" s="18"/>
      <c r="I15741" s="20"/>
      <c r="K15741" s="21"/>
      <c r="L15741" s="21"/>
      <c r="M15741" s="19"/>
      <c r="N15741" s="19"/>
    </row>
    <row r="15742" spans="8:14">
      <c r="H15742" s="18"/>
      <c r="I15742" s="20"/>
      <c r="K15742" s="21"/>
      <c r="L15742" s="21"/>
      <c r="M15742" s="19"/>
      <c r="N15742" s="19"/>
    </row>
    <row r="15743" spans="8:14">
      <c r="H15743" s="18"/>
      <c r="I15743" s="20"/>
      <c r="K15743" s="21"/>
      <c r="L15743" s="21"/>
      <c r="M15743" s="19"/>
      <c r="N15743" s="19"/>
    </row>
    <row r="15744" spans="8:14">
      <c r="H15744" s="18"/>
      <c r="I15744" s="20"/>
      <c r="K15744" s="21"/>
      <c r="L15744" s="21"/>
      <c r="M15744" s="19"/>
      <c r="N15744" s="19"/>
    </row>
    <row r="15745" spans="8:14">
      <c r="H15745" s="18"/>
      <c r="I15745" s="20"/>
      <c r="K15745" s="21"/>
      <c r="L15745" s="21"/>
      <c r="M15745" s="19"/>
      <c r="N15745" s="19"/>
    </row>
    <row r="15746" spans="8:14">
      <c r="H15746" s="18"/>
      <c r="I15746" s="20"/>
      <c r="K15746" s="21"/>
      <c r="L15746" s="21"/>
      <c r="M15746" s="19"/>
      <c r="N15746" s="19"/>
    </row>
    <row r="15747" spans="8:14">
      <c r="H15747" s="18"/>
      <c r="I15747" s="20"/>
      <c r="K15747" s="21"/>
      <c r="L15747" s="21"/>
      <c r="M15747" s="19"/>
      <c r="N15747" s="19"/>
    </row>
    <row r="15748" spans="8:14">
      <c r="H15748" s="18"/>
      <c r="I15748" s="20"/>
      <c r="K15748" s="21"/>
      <c r="L15748" s="21"/>
      <c r="M15748" s="19"/>
      <c r="N15748" s="19"/>
    </row>
    <row r="15749" spans="8:14">
      <c r="H15749" s="18"/>
      <c r="I15749" s="20"/>
      <c r="K15749" s="21"/>
      <c r="L15749" s="21"/>
      <c r="M15749" s="19"/>
      <c r="N15749" s="19"/>
    </row>
    <row r="15750" spans="8:14">
      <c r="H15750" s="18"/>
      <c r="I15750" s="20"/>
      <c r="K15750" s="21"/>
      <c r="L15750" s="21"/>
      <c r="M15750" s="19"/>
      <c r="N15750" s="19"/>
    </row>
    <row r="15751" spans="8:14">
      <c r="H15751" s="18"/>
      <c r="I15751" s="20"/>
      <c r="K15751" s="21"/>
      <c r="L15751" s="21"/>
      <c r="M15751" s="19"/>
      <c r="N15751" s="19"/>
    </row>
    <row r="15752" spans="8:14">
      <c r="H15752" s="18"/>
      <c r="I15752" s="20"/>
      <c r="K15752" s="21"/>
      <c r="L15752" s="21"/>
      <c r="M15752" s="19"/>
      <c r="N15752" s="19"/>
    </row>
    <row r="15753" spans="8:14">
      <c r="H15753" s="18"/>
      <c r="I15753" s="20"/>
      <c r="K15753" s="21"/>
      <c r="L15753" s="21"/>
      <c r="M15753" s="19"/>
      <c r="N15753" s="19"/>
    </row>
    <row r="15754" spans="8:14">
      <c r="H15754" s="18"/>
      <c r="I15754" s="20"/>
      <c r="K15754" s="21"/>
      <c r="L15754" s="21"/>
      <c r="M15754" s="19"/>
      <c r="N15754" s="19"/>
    </row>
    <row r="15755" spans="8:14">
      <c r="H15755" s="18"/>
      <c r="I15755" s="20"/>
      <c r="K15755" s="21"/>
      <c r="L15755" s="21"/>
      <c r="M15755" s="19"/>
      <c r="N15755" s="19"/>
    </row>
    <row r="15756" spans="8:14">
      <c r="H15756" s="18"/>
      <c r="I15756" s="20"/>
      <c r="K15756" s="21"/>
      <c r="L15756" s="21"/>
      <c r="M15756" s="19"/>
      <c r="N15756" s="19"/>
    </row>
    <row r="15757" spans="8:14">
      <c r="H15757" s="18"/>
      <c r="I15757" s="20"/>
      <c r="K15757" s="21"/>
      <c r="L15757" s="21"/>
      <c r="M15757" s="19"/>
      <c r="N15757" s="19"/>
    </row>
    <row r="15758" spans="8:14">
      <c r="H15758" s="18"/>
      <c r="I15758" s="20"/>
      <c r="K15758" s="21"/>
      <c r="L15758" s="21"/>
      <c r="M15758" s="19"/>
      <c r="N15758" s="19"/>
    </row>
    <row r="15759" spans="8:14">
      <c r="H15759" s="18"/>
      <c r="I15759" s="20"/>
      <c r="K15759" s="21"/>
      <c r="L15759" s="21"/>
      <c r="M15759" s="19"/>
      <c r="N15759" s="19"/>
    </row>
    <row r="15760" spans="8:14">
      <c r="H15760" s="18"/>
      <c r="I15760" s="20"/>
      <c r="K15760" s="21"/>
      <c r="L15760" s="21"/>
      <c r="M15760" s="19"/>
      <c r="N15760" s="19"/>
    </row>
    <row r="15761" spans="8:14">
      <c r="H15761" s="18"/>
      <c r="I15761" s="20"/>
      <c r="K15761" s="21"/>
      <c r="L15761" s="21"/>
      <c r="M15761" s="19"/>
      <c r="N15761" s="19"/>
    </row>
    <row r="15762" spans="8:14">
      <c r="H15762" s="18"/>
      <c r="I15762" s="20"/>
      <c r="K15762" s="21"/>
      <c r="L15762" s="21"/>
      <c r="M15762" s="19"/>
      <c r="N15762" s="19"/>
    </row>
    <row r="15763" spans="8:14">
      <c r="H15763" s="18"/>
      <c r="I15763" s="20"/>
      <c r="K15763" s="21"/>
      <c r="L15763" s="21"/>
      <c r="M15763" s="19"/>
      <c r="N15763" s="19"/>
    </row>
    <row r="15764" spans="8:14">
      <c r="H15764" s="18"/>
      <c r="I15764" s="20"/>
      <c r="K15764" s="21"/>
      <c r="L15764" s="21"/>
      <c r="M15764" s="19"/>
      <c r="N15764" s="19"/>
    </row>
    <row r="15765" spans="8:14">
      <c r="H15765" s="18"/>
      <c r="I15765" s="20"/>
      <c r="K15765" s="21"/>
      <c r="L15765" s="21"/>
      <c r="M15765" s="19"/>
      <c r="N15765" s="19"/>
    </row>
    <row r="15766" spans="8:14">
      <c r="H15766" s="18"/>
      <c r="I15766" s="20"/>
      <c r="K15766" s="21"/>
      <c r="L15766" s="21"/>
      <c r="M15766" s="19"/>
      <c r="N15766" s="19"/>
    </row>
    <row r="15767" spans="8:14">
      <c r="H15767" s="18"/>
      <c r="I15767" s="20"/>
      <c r="K15767" s="21"/>
      <c r="L15767" s="21"/>
      <c r="M15767" s="19"/>
      <c r="N15767" s="19"/>
    </row>
    <row r="15768" spans="8:14">
      <c r="H15768" s="18"/>
      <c r="I15768" s="20"/>
      <c r="K15768" s="21"/>
      <c r="L15768" s="21"/>
      <c r="M15768" s="19"/>
      <c r="N15768" s="19"/>
    </row>
    <row r="15769" spans="8:14">
      <c r="H15769" s="18"/>
      <c r="I15769" s="20"/>
      <c r="K15769" s="21"/>
      <c r="L15769" s="21"/>
      <c r="M15769" s="19"/>
      <c r="N15769" s="19"/>
    </row>
    <row r="15770" spans="8:14">
      <c r="H15770" s="18"/>
      <c r="I15770" s="20"/>
      <c r="K15770" s="21"/>
      <c r="L15770" s="21"/>
      <c r="M15770" s="19"/>
      <c r="N15770" s="19"/>
    </row>
    <row r="15771" spans="8:14">
      <c r="H15771" s="18"/>
      <c r="I15771" s="20"/>
      <c r="K15771" s="21"/>
      <c r="L15771" s="21"/>
      <c r="M15771" s="19"/>
      <c r="N15771" s="19"/>
    </row>
    <row r="15772" spans="8:14">
      <c r="H15772" s="18"/>
      <c r="I15772" s="20"/>
      <c r="K15772" s="21"/>
      <c r="L15772" s="21"/>
      <c r="M15772" s="19"/>
      <c r="N15772" s="19"/>
    </row>
    <row r="15773" spans="8:14">
      <c r="H15773" s="18"/>
      <c r="I15773" s="20"/>
      <c r="K15773" s="21"/>
      <c r="L15773" s="21"/>
      <c r="M15773" s="19"/>
      <c r="N15773" s="19"/>
    </row>
    <row r="15774" spans="8:14">
      <c r="H15774" s="18"/>
      <c r="I15774" s="20"/>
      <c r="K15774" s="21"/>
      <c r="L15774" s="21"/>
      <c r="M15774" s="19"/>
      <c r="N15774" s="19"/>
    </row>
    <row r="15775" spans="8:14">
      <c r="H15775" s="18"/>
      <c r="I15775" s="20"/>
      <c r="K15775" s="21"/>
      <c r="L15775" s="21"/>
      <c r="M15775" s="19"/>
      <c r="N15775" s="19"/>
    </row>
    <row r="15776" spans="8:14">
      <c r="H15776" s="18"/>
      <c r="I15776" s="20"/>
      <c r="K15776" s="21"/>
      <c r="L15776" s="21"/>
      <c r="M15776" s="19"/>
      <c r="N15776" s="19"/>
    </row>
    <row r="15777" spans="8:14">
      <c r="H15777" s="18"/>
      <c r="I15777" s="20"/>
      <c r="K15777" s="21"/>
      <c r="L15777" s="21"/>
      <c r="M15777" s="19"/>
      <c r="N15777" s="19"/>
    </row>
    <row r="15778" spans="8:14">
      <c r="H15778" s="18"/>
      <c r="I15778" s="20"/>
      <c r="K15778" s="21"/>
      <c r="L15778" s="21"/>
      <c r="M15778" s="19"/>
      <c r="N15778" s="19"/>
    </row>
    <row r="15779" spans="8:14">
      <c r="H15779" s="18"/>
      <c r="I15779" s="20"/>
      <c r="K15779" s="21"/>
      <c r="L15779" s="21"/>
      <c r="M15779" s="19"/>
      <c r="N15779" s="19"/>
    </row>
    <row r="15780" spans="8:14">
      <c r="H15780" s="18"/>
      <c r="I15780" s="20"/>
      <c r="K15780" s="21"/>
      <c r="L15780" s="21"/>
      <c r="M15780" s="19"/>
      <c r="N15780" s="19"/>
    </row>
    <row r="15781" spans="8:14">
      <c r="H15781" s="18"/>
      <c r="I15781" s="20"/>
      <c r="K15781" s="21"/>
      <c r="L15781" s="21"/>
      <c r="M15781" s="19"/>
      <c r="N15781" s="19"/>
    </row>
    <row r="15782" spans="8:14">
      <c r="H15782" s="18"/>
      <c r="I15782" s="20"/>
      <c r="K15782" s="21"/>
      <c r="L15782" s="21"/>
      <c r="M15782" s="19"/>
      <c r="N15782" s="19"/>
    </row>
    <row r="15783" spans="8:14">
      <c r="H15783" s="18"/>
      <c r="I15783" s="20"/>
      <c r="K15783" s="21"/>
      <c r="L15783" s="21"/>
      <c r="M15783" s="19"/>
      <c r="N15783" s="19"/>
    </row>
    <row r="15784" spans="8:14">
      <c r="H15784" s="18"/>
      <c r="I15784" s="20"/>
      <c r="K15784" s="21"/>
      <c r="L15784" s="21"/>
      <c r="M15784" s="19"/>
      <c r="N15784" s="19"/>
    </row>
    <row r="15785" spans="8:14">
      <c r="H15785" s="18"/>
      <c r="I15785" s="20"/>
      <c r="K15785" s="21"/>
      <c r="L15785" s="21"/>
      <c r="M15785" s="19"/>
      <c r="N15785" s="19"/>
    </row>
    <row r="15786" spans="8:14">
      <c r="H15786" s="18"/>
      <c r="I15786" s="20"/>
      <c r="K15786" s="21"/>
      <c r="L15786" s="21"/>
      <c r="M15786" s="19"/>
      <c r="N15786" s="19"/>
    </row>
    <row r="15787" spans="8:14">
      <c r="H15787" s="18"/>
      <c r="I15787" s="20"/>
      <c r="K15787" s="21"/>
      <c r="L15787" s="21"/>
      <c r="M15787" s="19"/>
      <c r="N15787" s="19"/>
    </row>
    <row r="15788" spans="8:14">
      <c r="H15788" s="18"/>
      <c r="I15788" s="20"/>
      <c r="K15788" s="21"/>
      <c r="L15788" s="21"/>
      <c r="M15788" s="19"/>
      <c r="N15788" s="19"/>
    </row>
    <row r="15789" spans="8:14">
      <c r="H15789" s="18"/>
      <c r="I15789" s="20"/>
      <c r="K15789" s="21"/>
      <c r="L15789" s="21"/>
      <c r="M15789" s="19"/>
      <c r="N15789" s="19"/>
    </row>
    <row r="15790" spans="8:14">
      <c r="H15790" s="18"/>
      <c r="I15790" s="20"/>
      <c r="K15790" s="21"/>
      <c r="L15790" s="21"/>
      <c r="M15790" s="19"/>
      <c r="N15790" s="19"/>
    </row>
    <row r="15791" spans="8:14">
      <c r="H15791" s="18"/>
      <c r="I15791" s="20"/>
      <c r="K15791" s="21"/>
      <c r="L15791" s="21"/>
      <c r="M15791" s="19"/>
      <c r="N15791" s="19"/>
    </row>
    <row r="15792" spans="8:14">
      <c r="H15792" s="18"/>
      <c r="I15792" s="20"/>
      <c r="K15792" s="21"/>
      <c r="L15792" s="21"/>
      <c r="M15792" s="19"/>
      <c r="N15792" s="19"/>
    </row>
    <row r="15793" spans="8:14">
      <c r="H15793" s="18"/>
      <c r="I15793" s="20"/>
      <c r="K15793" s="21"/>
      <c r="L15793" s="21"/>
      <c r="M15793" s="19"/>
      <c r="N15793" s="19"/>
    </row>
    <row r="15794" spans="8:14">
      <c r="H15794" s="18"/>
      <c r="I15794" s="20"/>
      <c r="K15794" s="21"/>
      <c r="L15794" s="21"/>
      <c r="M15794" s="19"/>
      <c r="N15794" s="19"/>
    </row>
    <row r="15795" spans="8:14">
      <c r="H15795" s="18"/>
      <c r="I15795" s="20"/>
      <c r="K15795" s="21"/>
      <c r="L15795" s="21"/>
      <c r="M15795" s="19"/>
      <c r="N15795" s="19"/>
    </row>
    <row r="15796" spans="8:14">
      <c r="H15796" s="18"/>
      <c r="I15796" s="20"/>
      <c r="K15796" s="21"/>
      <c r="L15796" s="21"/>
      <c r="M15796" s="19"/>
      <c r="N15796" s="19"/>
    </row>
    <row r="15797" spans="8:14">
      <c r="H15797" s="18"/>
      <c r="I15797" s="20"/>
      <c r="K15797" s="21"/>
      <c r="L15797" s="21"/>
      <c r="M15797" s="19"/>
      <c r="N15797" s="19"/>
    </row>
    <row r="15798" spans="8:14">
      <c r="H15798" s="18"/>
      <c r="I15798" s="20"/>
      <c r="K15798" s="21"/>
      <c r="L15798" s="21"/>
      <c r="M15798" s="19"/>
      <c r="N15798" s="19"/>
    </row>
    <row r="15799" spans="8:14">
      <c r="H15799" s="18"/>
      <c r="I15799" s="20"/>
      <c r="K15799" s="21"/>
      <c r="L15799" s="21"/>
      <c r="M15799" s="19"/>
      <c r="N15799" s="19"/>
    </row>
    <row r="15800" spans="8:14">
      <c r="H15800" s="18"/>
      <c r="I15800" s="20"/>
      <c r="K15800" s="21"/>
      <c r="L15800" s="21"/>
      <c r="M15800" s="19"/>
      <c r="N15800" s="19"/>
    </row>
    <row r="15801" spans="8:14">
      <c r="H15801" s="18"/>
      <c r="I15801" s="20"/>
      <c r="K15801" s="21"/>
      <c r="L15801" s="21"/>
      <c r="M15801" s="19"/>
      <c r="N15801" s="19"/>
    </row>
    <row r="15802" spans="8:14">
      <c r="H15802" s="18"/>
      <c r="I15802" s="20"/>
      <c r="K15802" s="21"/>
      <c r="L15802" s="21"/>
      <c r="M15802" s="19"/>
      <c r="N15802" s="19"/>
    </row>
    <row r="15803" spans="8:14">
      <c r="H15803" s="18"/>
      <c r="I15803" s="20"/>
      <c r="K15803" s="21"/>
      <c r="L15803" s="21"/>
      <c r="M15803" s="19"/>
      <c r="N15803" s="19"/>
    </row>
    <row r="15804" spans="8:14">
      <c r="H15804" s="18"/>
      <c r="I15804" s="20"/>
      <c r="K15804" s="21"/>
      <c r="L15804" s="21"/>
      <c r="M15804" s="19"/>
      <c r="N15804" s="19"/>
    </row>
    <row r="15805" spans="8:14">
      <c r="H15805" s="18"/>
      <c r="I15805" s="20"/>
      <c r="K15805" s="21"/>
      <c r="L15805" s="21"/>
      <c r="M15805" s="19"/>
      <c r="N15805" s="19"/>
    </row>
    <row r="15806" spans="8:14">
      <c r="H15806" s="18"/>
      <c r="I15806" s="20"/>
      <c r="K15806" s="21"/>
      <c r="L15806" s="21"/>
      <c r="M15806" s="19"/>
      <c r="N15806" s="19"/>
    </row>
    <row r="15807" spans="8:14">
      <c r="H15807" s="18"/>
      <c r="I15807" s="20"/>
      <c r="K15807" s="21"/>
      <c r="L15807" s="21"/>
      <c r="M15807" s="19"/>
      <c r="N15807" s="19"/>
    </row>
    <row r="15808" spans="8:14">
      <c r="H15808" s="18"/>
      <c r="I15808" s="20"/>
      <c r="K15808" s="21"/>
      <c r="L15808" s="21"/>
      <c r="M15808" s="19"/>
      <c r="N15808" s="19"/>
    </row>
    <row r="15809" spans="8:14">
      <c r="H15809" s="18"/>
      <c r="I15809" s="20"/>
      <c r="K15809" s="21"/>
      <c r="L15809" s="21"/>
      <c r="M15809" s="19"/>
      <c r="N15809" s="19"/>
    </row>
    <row r="15810" spans="8:14">
      <c r="H15810" s="18"/>
      <c r="I15810" s="20"/>
      <c r="K15810" s="21"/>
      <c r="L15810" s="21"/>
      <c r="M15810" s="19"/>
      <c r="N15810" s="19"/>
    </row>
    <row r="15811" spans="8:14">
      <c r="H15811" s="18"/>
      <c r="I15811" s="20"/>
      <c r="K15811" s="21"/>
      <c r="L15811" s="21"/>
      <c r="M15811" s="19"/>
      <c r="N15811" s="19"/>
    </row>
    <row r="15812" spans="8:14">
      <c r="H15812" s="18"/>
      <c r="I15812" s="20"/>
      <c r="K15812" s="21"/>
      <c r="L15812" s="21"/>
      <c r="M15812" s="19"/>
      <c r="N15812" s="19"/>
    </row>
    <row r="15813" spans="8:14">
      <c r="H15813" s="18"/>
      <c r="I15813" s="20"/>
      <c r="K15813" s="21"/>
      <c r="L15813" s="21"/>
      <c r="M15813" s="19"/>
      <c r="N15813" s="19"/>
    </row>
    <row r="15814" spans="8:14">
      <c r="H15814" s="18"/>
      <c r="I15814" s="20"/>
      <c r="K15814" s="21"/>
      <c r="L15814" s="21"/>
      <c r="M15814" s="19"/>
      <c r="N15814" s="19"/>
    </row>
    <row r="15815" spans="8:14">
      <c r="H15815" s="18"/>
      <c r="I15815" s="20"/>
      <c r="K15815" s="21"/>
      <c r="L15815" s="21"/>
      <c r="M15815" s="19"/>
      <c r="N15815" s="19"/>
    </row>
    <row r="15816" spans="8:14">
      <c r="H15816" s="18"/>
      <c r="I15816" s="20"/>
      <c r="K15816" s="21"/>
      <c r="L15816" s="21"/>
      <c r="M15816" s="19"/>
      <c r="N15816" s="19"/>
    </row>
    <row r="15817" spans="8:14">
      <c r="H15817" s="18"/>
      <c r="I15817" s="20"/>
      <c r="K15817" s="21"/>
      <c r="L15817" s="21"/>
      <c r="M15817" s="19"/>
      <c r="N15817" s="19"/>
    </row>
    <row r="15818" spans="8:14">
      <c r="H15818" s="18"/>
      <c r="I15818" s="20"/>
      <c r="K15818" s="21"/>
      <c r="L15818" s="21"/>
      <c r="M15818" s="19"/>
      <c r="N15818" s="19"/>
    </row>
    <row r="15819" spans="8:14">
      <c r="H15819" s="18"/>
      <c r="I15819" s="20"/>
      <c r="K15819" s="21"/>
      <c r="L15819" s="21"/>
      <c r="M15819" s="19"/>
      <c r="N15819" s="19"/>
    </row>
    <row r="15820" spans="8:14">
      <c r="H15820" s="18"/>
      <c r="I15820" s="20"/>
      <c r="K15820" s="21"/>
      <c r="L15820" s="21"/>
      <c r="M15820" s="19"/>
      <c r="N15820" s="19"/>
    </row>
    <row r="15821" spans="8:14">
      <c r="H15821" s="18"/>
      <c r="I15821" s="20"/>
      <c r="K15821" s="21"/>
      <c r="L15821" s="21"/>
      <c r="M15821" s="19"/>
      <c r="N15821" s="19"/>
    </row>
    <row r="15822" spans="8:14">
      <c r="H15822" s="18"/>
      <c r="I15822" s="20"/>
      <c r="K15822" s="21"/>
      <c r="L15822" s="21"/>
      <c r="M15822" s="19"/>
      <c r="N15822" s="19"/>
    </row>
    <row r="15823" spans="8:14">
      <c r="H15823" s="18"/>
      <c r="I15823" s="20"/>
      <c r="K15823" s="21"/>
      <c r="L15823" s="21"/>
      <c r="M15823" s="19"/>
      <c r="N15823" s="19"/>
    </row>
    <row r="15824" spans="8:14">
      <c r="H15824" s="18"/>
      <c r="I15824" s="20"/>
      <c r="K15824" s="21"/>
      <c r="L15824" s="21"/>
      <c r="M15824" s="19"/>
      <c r="N15824" s="19"/>
    </row>
    <row r="15825" spans="8:14">
      <c r="H15825" s="18"/>
      <c r="I15825" s="20"/>
      <c r="K15825" s="21"/>
      <c r="L15825" s="21"/>
      <c r="M15825" s="19"/>
      <c r="N15825" s="19"/>
    </row>
    <row r="15826" spans="8:14">
      <c r="H15826" s="18"/>
      <c r="I15826" s="20"/>
      <c r="K15826" s="21"/>
      <c r="L15826" s="21"/>
      <c r="M15826" s="19"/>
      <c r="N15826" s="19"/>
    </row>
    <row r="15827" spans="8:14">
      <c r="H15827" s="18"/>
      <c r="I15827" s="20"/>
      <c r="K15827" s="21"/>
      <c r="L15827" s="21"/>
      <c r="M15827" s="19"/>
      <c r="N15827" s="19"/>
    </row>
    <row r="15828" spans="8:14">
      <c r="H15828" s="18"/>
      <c r="I15828" s="20"/>
      <c r="K15828" s="21"/>
      <c r="L15828" s="21"/>
      <c r="M15828" s="19"/>
      <c r="N15828" s="19"/>
    </row>
    <row r="15829" spans="8:14">
      <c r="H15829" s="18"/>
      <c r="I15829" s="20"/>
      <c r="K15829" s="21"/>
      <c r="L15829" s="21"/>
      <c r="M15829" s="19"/>
      <c r="N15829" s="19"/>
    </row>
    <row r="15830" spans="8:14">
      <c r="H15830" s="18"/>
      <c r="I15830" s="20"/>
      <c r="K15830" s="21"/>
      <c r="L15830" s="21"/>
      <c r="M15830" s="19"/>
      <c r="N15830" s="19"/>
    </row>
    <row r="15831" spans="8:14">
      <c r="H15831" s="18"/>
      <c r="I15831" s="20"/>
      <c r="K15831" s="21"/>
      <c r="L15831" s="21"/>
      <c r="M15831" s="19"/>
      <c r="N15831" s="19"/>
    </row>
    <row r="15832" spans="8:14">
      <c r="H15832" s="18"/>
      <c r="I15832" s="20"/>
      <c r="K15832" s="21"/>
      <c r="L15832" s="21"/>
      <c r="M15832" s="19"/>
      <c r="N15832" s="19"/>
    </row>
    <row r="15833" spans="8:14">
      <c r="H15833" s="18"/>
      <c r="I15833" s="20"/>
      <c r="K15833" s="21"/>
      <c r="L15833" s="21"/>
      <c r="M15833" s="19"/>
      <c r="N15833" s="19"/>
    </row>
    <row r="15834" spans="8:14">
      <c r="H15834" s="18"/>
      <c r="I15834" s="20"/>
      <c r="K15834" s="21"/>
      <c r="L15834" s="21"/>
      <c r="M15834" s="19"/>
      <c r="N15834" s="19"/>
    </row>
    <row r="15835" spans="8:14">
      <c r="H15835" s="18"/>
      <c r="I15835" s="20"/>
      <c r="K15835" s="21"/>
      <c r="L15835" s="21"/>
      <c r="M15835" s="19"/>
      <c r="N15835" s="19"/>
    </row>
    <row r="15836" spans="8:14">
      <c r="H15836" s="18"/>
      <c r="I15836" s="20"/>
      <c r="K15836" s="21"/>
      <c r="L15836" s="21"/>
      <c r="M15836" s="19"/>
      <c r="N15836" s="19"/>
    </row>
    <row r="15837" spans="8:14">
      <c r="H15837" s="18"/>
      <c r="I15837" s="20"/>
      <c r="K15837" s="21"/>
      <c r="L15837" s="21"/>
      <c r="M15837" s="19"/>
      <c r="N15837" s="19"/>
    </row>
    <row r="15838" spans="8:14">
      <c r="H15838" s="18"/>
      <c r="I15838" s="20"/>
      <c r="K15838" s="21"/>
      <c r="L15838" s="21"/>
      <c r="M15838" s="19"/>
      <c r="N15838" s="19"/>
    </row>
    <row r="15839" spans="8:14">
      <c r="H15839" s="18"/>
      <c r="I15839" s="20"/>
      <c r="K15839" s="21"/>
      <c r="L15839" s="21"/>
      <c r="M15839" s="19"/>
      <c r="N15839" s="19"/>
    </row>
    <row r="15840" spans="8:14">
      <c r="H15840" s="18"/>
      <c r="I15840" s="20"/>
      <c r="K15840" s="21"/>
      <c r="L15840" s="21"/>
      <c r="M15840" s="19"/>
      <c r="N15840" s="19"/>
    </row>
    <row r="15841" spans="8:14">
      <c r="H15841" s="18"/>
      <c r="I15841" s="20"/>
      <c r="K15841" s="21"/>
      <c r="L15841" s="21"/>
      <c r="M15841" s="19"/>
      <c r="N15841" s="19"/>
    </row>
    <row r="15842" spans="8:14">
      <c r="H15842" s="18"/>
      <c r="I15842" s="20"/>
      <c r="K15842" s="21"/>
      <c r="L15842" s="21"/>
      <c r="M15842" s="19"/>
      <c r="N15842" s="19"/>
    </row>
    <row r="15843" spans="8:14">
      <c r="H15843" s="18"/>
      <c r="I15843" s="20"/>
      <c r="K15843" s="21"/>
      <c r="L15843" s="21"/>
      <c r="M15843" s="19"/>
      <c r="N15843" s="19"/>
    </row>
    <row r="15844" spans="8:14">
      <c r="H15844" s="18"/>
      <c r="I15844" s="20"/>
      <c r="K15844" s="21"/>
      <c r="L15844" s="21"/>
      <c r="M15844" s="19"/>
      <c r="N15844" s="19"/>
    </row>
    <row r="15845" spans="8:14">
      <c r="H15845" s="18"/>
      <c r="I15845" s="20"/>
      <c r="K15845" s="21"/>
      <c r="L15845" s="21"/>
      <c r="M15845" s="19"/>
      <c r="N15845" s="19"/>
    </row>
    <row r="15846" spans="8:14">
      <c r="H15846" s="18"/>
      <c r="I15846" s="20"/>
      <c r="K15846" s="21"/>
      <c r="L15846" s="21"/>
      <c r="M15846" s="19"/>
      <c r="N15846" s="19"/>
    </row>
    <row r="15847" spans="8:14">
      <c r="H15847" s="18"/>
      <c r="I15847" s="20"/>
      <c r="K15847" s="21"/>
      <c r="L15847" s="21"/>
      <c r="M15847" s="19"/>
      <c r="N15847" s="19"/>
    </row>
    <row r="15848" spans="8:14">
      <c r="H15848" s="18"/>
      <c r="I15848" s="20"/>
      <c r="K15848" s="21"/>
      <c r="L15848" s="21"/>
      <c r="M15848" s="19"/>
      <c r="N15848" s="19"/>
    </row>
    <row r="15849" spans="8:14">
      <c r="H15849" s="18"/>
      <c r="I15849" s="20"/>
      <c r="K15849" s="21"/>
      <c r="L15849" s="21"/>
      <c r="M15849" s="19"/>
      <c r="N15849" s="19"/>
    </row>
    <row r="15850" spans="8:14">
      <c r="H15850" s="18"/>
      <c r="I15850" s="20"/>
      <c r="K15850" s="21"/>
      <c r="L15850" s="21"/>
      <c r="M15850" s="19"/>
      <c r="N15850" s="19"/>
    </row>
    <row r="15851" spans="8:14">
      <c r="H15851" s="18"/>
      <c r="I15851" s="20"/>
      <c r="K15851" s="21"/>
      <c r="L15851" s="21"/>
      <c r="M15851" s="19"/>
      <c r="N15851" s="19"/>
    </row>
    <row r="15852" spans="8:14">
      <c r="H15852" s="18"/>
      <c r="I15852" s="20"/>
      <c r="K15852" s="21"/>
      <c r="L15852" s="21"/>
      <c r="M15852" s="19"/>
      <c r="N15852" s="19"/>
    </row>
    <row r="15853" spans="8:14">
      <c r="H15853" s="18"/>
      <c r="I15853" s="20"/>
      <c r="K15853" s="21"/>
      <c r="L15853" s="21"/>
      <c r="M15853" s="19"/>
      <c r="N15853" s="19"/>
    </row>
    <row r="15854" spans="8:14">
      <c r="H15854" s="18"/>
      <c r="I15854" s="20"/>
      <c r="K15854" s="21"/>
      <c r="L15854" s="21"/>
      <c r="M15854" s="19"/>
      <c r="N15854" s="19"/>
    </row>
    <row r="15855" spans="8:14">
      <c r="H15855" s="18"/>
      <c r="I15855" s="20"/>
      <c r="K15855" s="21"/>
      <c r="L15855" s="21"/>
      <c r="M15855" s="19"/>
      <c r="N15855" s="19"/>
    </row>
    <row r="15856" spans="8:14">
      <c r="H15856" s="18"/>
      <c r="I15856" s="20"/>
      <c r="K15856" s="21"/>
      <c r="L15856" s="21"/>
      <c r="M15856" s="19"/>
      <c r="N15856" s="19"/>
    </row>
    <row r="15857" spans="8:14">
      <c r="H15857" s="18"/>
      <c r="I15857" s="20"/>
      <c r="K15857" s="21"/>
      <c r="L15857" s="21"/>
      <c r="M15857" s="19"/>
      <c r="N15857" s="19"/>
    </row>
    <row r="15858" spans="8:14">
      <c r="H15858" s="18"/>
      <c r="I15858" s="20"/>
      <c r="K15858" s="21"/>
      <c r="L15858" s="21"/>
      <c r="M15858" s="19"/>
      <c r="N15858" s="19"/>
    </row>
    <row r="15859" spans="8:14">
      <c r="H15859" s="18"/>
      <c r="I15859" s="20"/>
      <c r="K15859" s="21"/>
      <c r="L15859" s="21"/>
      <c r="M15859" s="19"/>
      <c r="N15859" s="19"/>
    </row>
    <row r="15860" spans="8:14">
      <c r="H15860" s="18"/>
      <c r="I15860" s="20"/>
      <c r="K15860" s="21"/>
      <c r="L15860" s="21"/>
      <c r="M15860" s="19"/>
      <c r="N15860" s="19"/>
    </row>
    <row r="15861" spans="8:14">
      <c r="H15861" s="18"/>
      <c r="I15861" s="20"/>
      <c r="K15861" s="21"/>
      <c r="L15861" s="21"/>
      <c r="M15861" s="19"/>
      <c r="N15861" s="19"/>
    </row>
    <row r="15862" spans="8:14">
      <c r="H15862" s="18"/>
      <c r="I15862" s="20"/>
      <c r="K15862" s="21"/>
      <c r="L15862" s="21"/>
      <c r="M15862" s="19"/>
      <c r="N15862" s="19"/>
    </row>
    <row r="15863" spans="8:14">
      <c r="H15863" s="18"/>
      <c r="I15863" s="20"/>
      <c r="K15863" s="21"/>
      <c r="L15863" s="21"/>
      <c r="M15863" s="19"/>
      <c r="N15863" s="19"/>
    </row>
    <row r="15864" spans="8:14">
      <c r="H15864" s="18"/>
      <c r="I15864" s="20"/>
      <c r="K15864" s="21"/>
      <c r="L15864" s="21"/>
      <c r="M15864" s="19"/>
      <c r="N15864" s="19"/>
    </row>
    <row r="15865" spans="8:14">
      <c r="H15865" s="18"/>
      <c r="I15865" s="20"/>
      <c r="K15865" s="21"/>
      <c r="L15865" s="21"/>
      <c r="M15865" s="19"/>
      <c r="N15865" s="19"/>
    </row>
    <row r="15866" spans="8:14">
      <c r="H15866" s="18"/>
      <c r="I15866" s="20"/>
      <c r="K15866" s="21"/>
      <c r="L15866" s="21"/>
      <c r="M15866" s="19"/>
      <c r="N15866" s="19"/>
    </row>
    <row r="15867" spans="8:14">
      <c r="H15867" s="18"/>
      <c r="I15867" s="20"/>
      <c r="K15867" s="21"/>
      <c r="L15867" s="21"/>
      <c r="M15867" s="19"/>
      <c r="N15867" s="19"/>
    </row>
    <row r="15868" spans="8:14">
      <c r="H15868" s="18"/>
      <c r="I15868" s="20"/>
      <c r="K15868" s="21"/>
      <c r="L15868" s="21"/>
      <c r="M15868" s="19"/>
      <c r="N15868" s="19"/>
    </row>
    <row r="15869" spans="8:14">
      <c r="H15869" s="18"/>
      <c r="I15869" s="20"/>
      <c r="K15869" s="21"/>
      <c r="L15869" s="21"/>
      <c r="M15869" s="19"/>
      <c r="N15869" s="19"/>
    </row>
    <row r="15870" spans="8:14">
      <c r="H15870" s="18"/>
      <c r="I15870" s="20"/>
      <c r="K15870" s="21"/>
      <c r="L15870" s="21"/>
      <c r="M15870" s="19"/>
      <c r="N15870" s="19"/>
    </row>
    <row r="15871" spans="8:14">
      <c r="H15871" s="18"/>
      <c r="I15871" s="20"/>
      <c r="K15871" s="21"/>
      <c r="L15871" s="21"/>
      <c r="M15871" s="19"/>
      <c r="N15871" s="19"/>
    </row>
    <row r="15872" spans="8:14">
      <c r="H15872" s="18"/>
      <c r="I15872" s="20"/>
      <c r="K15872" s="21"/>
      <c r="L15872" s="21"/>
      <c r="M15872" s="19"/>
      <c r="N15872" s="19"/>
    </row>
    <row r="15873" spans="8:14">
      <c r="H15873" s="18"/>
      <c r="I15873" s="20"/>
      <c r="K15873" s="21"/>
      <c r="L15873" s="21"/>
      <c r="M15873" s="19"/>
      <c r="N15873" s="19"/>
    </row>
    <row r="15874" spans="8:14">
      <c r="H15874" s="18"/>
      <c r="I15874" s="20"/>
      <c r="K15874" s="21"/>
      <c r="L15874" s="21"/>
      <c r="M15874" s="19"/>
      <c r="N15874" s="19"/>
    </row>
    <row r="15875" spans="8:14">
      <c r="H15875" s="18"/>
      <c r="I15875" s="20"/>
      <c r="K15875" s="21"/>
      <c r="L15875" s="21"/>
      <c r="M15875" s="19"/>
      <c r="N15875" s="19"/>
    </row>
    <row r="15876" spans="8:14">
      <c r="H15876" s="18"/>
      <c r="I15876" s="20"/>
      <c r="K15876" s="21"/>
      <c r="L15876" s="21"/>
      <c r="M15876" s="19"/>
      <c r="N15876" s="19"/>
    </row>
    <row r="15877" spans="8:14">
      <c r="H15877" s="18"/>
      <c r="I15877" s="20"/>
      <c r="K15877" s="21"/>
      <c r="L15877" s="21"/>
      <c r="M15877" s="19"/>
      <c r="N15877" s="19"/>
    </row>
    <row r="15878" spans="8:14">
      <c r="H15878" s="18"/>
      <c r="I15878" s="20"/>
      <c r="K15878" s="21"/>
      <c r="L15878" s="21"/>
      <c r="M15878" s="19"/>
      <c r="N15878" s="19"/>
    </row>
    <row r="15879" spans="8:14">
      <c r="H15879" s="18"/>
      <c r="I15879" s="20"/>
      <c r="K15879" s="21"/>
      <c r="L15879" s="21"/>
      <c r="M15879" s="19"/>
      <c r="N15879" s="19"/>
    </row>
    <row r="15880" spans="8:14">
      <c r="H15880" s="18"/>
      <c r="I15880" s="20"/>
      <c r="K15880" s="21"/>
      <c r="L15880" s="21"/>
      <c r="M15880" s="19"/>
      <c r="N15880" s="19"/>
    </row>
    <row r="15881" spans="8:14">
      <c r="H15881" s="18"/>
      <c r="I15881" s="20"/>
      <c r="K15881" s="21"/>
      <c r="L15881" s="21"/>
      <c r="M15881" s="19"/>
      <c r="N15881" s="19"/>
    </row>
    <row r="15882" spans="8:14">
      <c r="H15882" s="18"/>
      <c r="I15882" s="20"/>
      <c r="K15882" s="21"/>
      <c r="L15882" s="21"/>
      <c r="M15882" s="19"/>
      <c r="N15882" s="19"/>
    </row>
    <row r="15883" spans="8:14">
      <c r="H15883" s="18"/>
      <c r="I15883" s="20"/>
      <c r="K15883" s="21"/>
      <c r="L15883" s="21"/>
      <c r="M15883" s="19"/>
      <c r="N15883" s="19"/>
    </row>
    <row r="15884" spans="8:14">
      <c r="H15884" s="18"/>
      <c r="I15884" s="20"/>
      <c r="K15884" s="21"/>
      <c r="L15884" s="21"/>
      <c r="M15884" s="19"/>
      <c r="N15884" s="19"/>
    </row>
    <row r="15885" spans="8:14">
      <c r="H15885" s="18"/>
      <c r="I15885" s="20"/>
      <c r="K15885" s="21"/>
      <c r="L15885" s="21"/>
      <c r="M15885" s="19"/>
      <c r="N15885" s="19"/>
    </row>
    <row r="15886" spans="8:14">
      <c r="H15886" s="18"/>
      <c r="I15886" s="20"/>
      <c r="K15886" s="21"/>
      <c r="L15886" s="21"/>
      <c r="M15886" s="19"/>
      <c r="N15886" s="19"/>
    </row>
    <row r="15887" spans="8:14">
      <c r="H15887" s="18"/>
      <c r="I15887" s="20"/>
      <c r="K15887" s="21"/>
      <c r="L15887" s="21"/>
      <c r="M15887" s="19"/>
      <c r="N15887" s="19"/>
    </row>
    <row r="15888" spans="8:14">
      <c r="H15888" s="18"/>
      <c r="I15888" s="20"/>
      <c r="K15888" s="21"/>
      <c r="L15888" s="21"/>
      <c r="M15888" s="19"/>
      <c r="N15888" s="19"/>
    </row>
    <row r="15889" spans="8:14">
      <c r="H15889" s="18"/>
      <c r="I15889" s="20"/>
      <c r="K15889" s="21"/>
      <c r="L15889" s="21"/>
      <c r="M15889" s="19"/>
      <c r="N15889" s="19"/>
    </row>
    <row r="15890" spans="8:14">
      <c r="H15890" s="18"/>
      <c r="I15890" s="20"/>
      <c r="K15890" s="21"/>
      <c r="L15890" s="21"/>
      <c r="M15890" s="19"/>
      <c r="N15890" s="19"/>
    </row>
    <row r="15891" spans="8:14">
      <c r="H15891" s="18"/>
      <c r="I15891" s="20"/>
      <c r="K15891" s="21"/>
      <c r="L15891" s="21"/>
      <c r="M15891" s="19"/>
      <c r="N15891" s="19"/>
    </row>
    <row r="15892" spans="8:14">
      <c r="H15892" s="18"/>
      <c r="I15892" s="20"/>
      <c r="K15892" s="21"/>
      <c r="L15892" s="21"/>
      <c r="M15892" s="19"/>
      <c r="N15892" s="19"/>
    </row>
    <row r="15893" spans="8:14">
      <c r="H15893" s="18"/>
      <c r="I15893" s="20"/>
      <c r="K15893" s="21"/>
      <c r="L15893" s="21"/>
      <c r="M15893" s="19"/>
      <c r="N15893" s="19"/>
    </row>
    <row r="15894" spans="8:14">
      <c r="H15894" s="18"/>
      <c r="I15894" s="20"/>
      <c r="K15894" s="21"/>
      <c r="L15894" s="21"/>
      <c r="M15894" s="19"/>
      <c r="N15894" s="19"/>
    </row>
    <row r="15895" spans="8:14">
      <c r="H15895" s="18"/>
      <c r="I15895" s="20"/>
      <c r="K15895" s="21"/>
      <c r="L15895" s="21"/>
      <c r="M15895" s="19"/>
      <c r="N15895" s="19"/>
    </row>
    <row r="15896" spans="8:14">
      <c r="H15896" s="18"/>
      <c r="I15896" s="20"/>
      <c r="K15896" s="21"/>
      <c r="L15896" s="21"/>
      <c r="M15896" s="19"/>
      <c r="N15896" s="19"/>
    </row>
    <row r="15897" spans="8:14">
      <c r="H15897" s="18"/>
      <c r="I15897" s="20"/>
      <c r="K15897" s="21"/>
      <c r="L15897" s="21"/>
      <c r="M15897" s="19"/>
      <c r="N15897" s="19"/>
    </row>
    <row r="15898" spans="8:14">
      <c r="H15898" s="18"/>
      <c r="I15898" s="20"/>
      <c r="K15898" s="21"/>
      <c r="L15898" s="21"/>
      <c r="M15898" s="19"/>
      <c r="N15898" s="19"/>
    </row>
    <row r="15899" spans="8:14">
      <c r="H15899" s="18"/>
      <c r="I15899" s="20"/>
      <c r="K15899" s="21"/>
      <c r="L15899" s="21"/>
      <c r="M15899" s="19"/>
      <c r="N15899" s="19"/>
    </row>
    <row r="15900" spans="8:14">
      <c r="H15900" s="18"/>
      <c r="I15900" s="20"/>
      <c r="K15900" s="21"/>
      <c r="L15900" s="21"/>
      <c r="M15900" s="19"/>
      <c r="N15900" s="19"/>
    </row>
    <row r="15901" spans="8:14">
      <c r="H15901" s="18"/>
      <c r="I15901" s="20"/>
      <c r="K15901" s="21"/>
      <c r="L15901" s="21"/>
      <c r="M15901" s="19"/>
      <c r="N15901" s="19"/>
    </row>
    <row r="15902" spans="8:14">
      <c r="H15902" s="18"/>
      <c r="I15902" s="20"/>
      <c r="K15902" s="21"/>
      <c r="L15902" s="21"/>
      <c r="M15902" s="19"/>
      <c r="N15902" s="19"/>
    </row>
    <row r="15903" spans="8:14">
      <c r="H15903" s="18"/>
      <c r="I15903" s="20"/>
      <c r="K15903" s="21"/>
      <c r="L15903" s="21"/>
      <c r="M15903" s="19"/>
      <c r="N15903" s="19"/>
    </row>
    <row r="15904" spans="8:14">
      <c r="H15904" s="18"/>
      <c r="I15904" s="20"/>
      <c r="K15904" s="21"/>
      <c r="L15904" s="21"/>
      <c r="M15904" s="19"/>
      <c r="N15904" s="19"/>
    </row>
    <row r="15905" spans="8:14">
      <c r="H15905" s="18"/>
      <c r="I15905" s="20"/>
      <c r="K15905" s="21"/>
      <c r="L15905" s="21"/>
      <c r="M15905" s="19"/>
      <c r="N15905" s="19"/>
    </row>
    <row r="15906" spans="8:14">
      <c r="H15906" s="18"/>
      <c r="I15906" s="20"/>
      <c r="K15906" s="21"/>
      <c r="L15906" s="21"/>
      <c r="M15906" s="19"/>
      <c r="N15906" s="19"/>
    </row>
    <row r="15907" spans="8:14">
      <c r="H15907" s="18"/>
      <c r="I15907" s="20"/>
      <c r="K15907" s="21"/>
      <c r="L15907" s="21"/>
      <c r="M15907" s="19"/>
      <c r="N15907" s="19"/>
    </row>
    <row r="15908" spans="8:14">
      <c r="H15908" s="18"/>
      <c r="I15908" s="20"/>
      <c r="K15908" s="21"/>
      <c r="L15908" s="21"/>
      <c r="M15908" s="19"/>
      <c r="N15908" s="19"/>
    </row>
    <row r="15909" spans="8:14">
      <c r="H15909" s="18"/>
      <c r="I15909" s="20"/>
      <c r="K15909" s="21"/>
      <c r="L15909" s="21"/>
      <c r="M15909" s="19"/>
      <c r="N15909" s="19"/>
    </row>
    <row r="15910" spans="8:14">
      <c r="H15910" s="18"/>
      <c r="I15910" s="20"/>
      <c r="K15910" s="21"/>
      <c r="L15910" s="21"/>
      <c r="M15910" s="19"/>
      <c r="N15910" s="19"/>
    </row>
    <row r="15911" spans="8:14">
      <c r="H15911" s="18"/>
      <c r="I15911" s="20"/>
      <c r="K15911" s="21"/>
      <c r="L15911" s="21"/>
      <c r="M15911" s="19"/>
      <c r="N15911" s="19"/>
    </row>
    <row r="15912" spans="8:14">
      <c r="H15912" s="18"/>
      <c r="I15912" s="20"/>
      <c r="K15912" s="21"/>
      <c r="L15912" s="21"/>
      <c r="M15912" s="19"/>
      <c r="N15912" s="19"/>
    </row>
    <row r="15913" spans="8:14">
      <c r="H15913" s="18"/>
      <c r="I15913" s="20"/>
      <c r="K15913" s="21"/>
      <c r="L15913" s="21"/>
      <c r="M15913" s="19"/>
      <c r="N15913" s="19"/>
    </row>
    <row r="15914" spans="8:14">
      <c r="H15914" s="18"/>
      <c r="I15914" s="20"/>
      <c r="K15914" s="21"/>
      <c r="L15914" s="21"/>
      <c r="M15914" s="19"/>
      <c r="N15914" s="19"/>
    </row>
    <row r="15915" spans="8:14">
      <c r="H15915" s="18"/>
      <c r="I15915" s="20"/>
      <c r="K15915" s="21"/>
      <c r="L15915" s="21"/>
      <c r="M15915" s="19"/>
      <c r="N15915" s="19"/>
    </row>
    <row r="15916" spans="8:14">
      <c r="H15916" s="18"/>
      <c r="I15916" s="20"/>
      <c r="K15916" s="21"/>
      <c r="L15916" s="21"/>
      <c r="M15916" s="19"/>
      <c r="N15916" s="19"/>
    </row>
    <row r="15917" spans="8:14">
      <c r="H15917" s="18"/>
      <c r="I15917" s="20"/>
      <c r="K15917" s="21"/>
      <c r="L15917" s="21"/>
      <c r="M15917" s="19"/>
      <c r="N15917" s="19"/>
    </row>
    <row r="15918" spans="8:14">
      <c r="H15918" s="18"/>
      <c r="I15918" s="20"/>
      <c r="K15918" s="21"/>
      <c r="L15918" s="21"/>
      <c r="M15918" s="19"/>
      <c r="N15918" s="19"/>
    </row>
    <row r="15919" spans="8:14">
      <c r="H15919" s="18"/>
      <c r="I15919" s="20"/>
      <c r="K15919" s="21"/>
      <c r="L15919" s="21"/>
      <c r="M15919" s="19"/>
      <c r="N15919" s="19"/>
    </row>
    <row r="15920" spans="8:14">
      <c r="H15920" s="18"/>
      <c r="I15920" s="20"/>
      <c r="K15920" s="21"/>
      <c r="L15920" s="21"/>
      <c r="M15920" s="19"/>
      <c r="N15920" s="19"/>
    </row>
    <row r="15921" spans="8:14">
      <c r="H15921" s="18"/>
      <c r="I15921" s="20"/>
      <c r="K15921" s="21"/>
      <c r="L15921" s="21"/>
      <c r="M15921" s="19"/>
      <c r="N15921" s="19"/>
    </row>
    <row r="15922" spans="8:14">
      <c r="H15922" s="18"/>
      <c r="I15922" s="20"/>
      <c r="K15922" s="21"/>
      <c r="L15922" s="21"/>
      <c r="M15922" s="19"/>
      <c r="N15922" s="19"/>
    </row>
    <row r="15923" spans="8:14">
      <c r="H15923" s="18"/>
      <c r="I15923" s="20"/>
      <c r="K15923" s="21"/>
      <c r="L15923" s="21"/>
      <c r="M15923" s="19"/>
      <c r="N15923" s="19"/>
    </row>
    <row r="15924" spans="8:14">
      <c r="H15924" s="18"/>
      <c r="I15924" s="20"/>
      <c r="K15924" s="21"/>
      <c r="L15924" s="21"/>
      <c r="M15924" s="19"/>
      <c r="N15924" s="19"/>
    </row>
    <row r="15925" spans="8:14">
      <c r="H15925" s="18"/>
      <c r="I15925" s="20"/>
      <c r="K15925" s="21"/>
      <c r="L15925" s="21"/>
      <c r="M15925" s="19"/>
      <c r="N15925" s="19"/>
    </row>
    <row r="15926" spans="8:14">
      <c r="H15926" s="18"/>
      <c r="I15926" s="20"/>
      <c r="K15926" s="21"/>
      <c r="L15926" s="21"/>
      <c r="M15926" s="19"/>
      <c r="N15926" s="19"/>
    </row>
    <row r="15927" spans="8:14">
      <c r="H15927" s="18"/>
      <c r="I15927" s="20"/>
      <c r="K15927" s="21"/>
      <c r="L15927" s="21"/>
      <c r="M15927" s="19"/>
      <c r="N15927" s="19"/>
    </row>
    <row r="15928" spans="8:14">
      <c r="H15928" s="18"/>
      <c r="I15928" s="20"/>
      <c r="K15928" s="21"/>
      <c r="L15928" s="21"/>
      <c r="M15928" s="19"/>
      <c r="N15928" s="19"/>
    </row>
    <row r="15929" spans="8:14">
      <c r="H15929" s="18"/>
      <c r="I15929" s="20"/>
      <c r="K15929" s="21"/>
      <c r="L15929" s="21"/>
      <c r="M15929" s="19"/>
      <c r="N15929" s="19"/>
    </row>
    <row r="15930" spans="8:14">
      <c r="H15930" s="18"/>
      <c r="I15930" s="20"/>
      <c r="K15930" s="21"/>
      <c r="L15930" s="21"/>
      <c r="M15930" s="19"/>
      <c r="N15930" s="19"/>
    </row>
    <row r="15931" spans="8:14">
      <c r="H15931" s="18"/>
      <c r="I15931" s="20"/>
      <c r="K15931" s="21"/>
      <c r="L15931" s="21"/>
      <c r="M15931" s="19"/>
      <c r="N15931" s="19"/>
    </row>
    <row r="15932" spans="8:14">
      <c r="H15932" s="18"/>
      <c r="I15932" s="20"/>
      <c r="K15932" s="21"/>
      <c r="L15932" s="21"/>
      <c r="M15932" s="19"/>
      <c r="N15932" s="19"/>
    </row>
    <row r="15933" spans="8:14">
      <c r="H15933" s="18"/>
      <c r="I15933" s="20"/>
      <c r="K15933" s="21"/>
      <c r="L15933" s="21"/>
      <c r="M15933" s="19"/>
      <c r="N15933" s="19"/>
    </row>
    <row r="15934" spans="8:14">
      <c r="H15934" s="18"/>
      <c r="I15934" s="20"/>
      <c r="K15934" s="21"/>
      <c r="L15934" s="21"/>
      <c r="M15934" s="19"/>
      <c r="N15934" s="19"/>
    </row>
    <row r="15935" spans="8:14">
      <c r="H15935" s="18"/>
      <c r="I15935" s="20"/>
      <c r="K15935" s="21"/>
      <c r="L15935" s="21"/>
      <c r="M15935" s="19"/>
      <c r="N15935" s="19"/>
    </row>
    <row r="15936" spans="8:14">
      <c r="H15936" s="18"/>
      <c r="I15936" s="20"/>
      <c r="K15936" s="21"/>
      <c r="L15936" s="21"/>
      <c r="M15936" s="19"/>
      <c r="N15936" s="19"/>
    </row>
    <row r="15937" spans="8:14">
      <c r="H15937" s="18"/>
      <c r="I15937" s="20"/>
      <c r="K15937" s="21"/>
      <c r="L15937" s="21"/>
      <c r="M15937" s="19"/>
      <c r="N15937" s="19"/>
    </row>
    <row r="15938" spans="8:14">
      <c r="H15938" s="18"/>
      <c r="I15938" s="20"/>
      <c r="K15938" s="21"/>
      <c r="L15938" s="21"/>
      <c r="M15938" s="19"/>
      <c r="N15938" s="19"/>
    </row>
    <row r="15939" spans="8:14">
      <c r="H15939" s="18"/>
      <c r="I15939" s="20"/>
      <c r="K15939" s="21"/>
      <c r="L15939" s="21"/>
      <c r="M15939" s="19"/>
      <c r="N15939" s="19"/>
    </row>
    <row r="15940" spans="8:14">
      <c r="H15940" s="18"/>
      <c r="I15940" s="20"/>
      <c r="K15940" s="21"/>
      <c r="L15940" s="21"/>
      <c r="M15940" s="19"/>
      <c r="N15940" s="19"/>
    </row>
    <row r="15941" spans="8:14">
      <c r="H15941" s="18"/>
      <c r="I15941" s="20"/>
      <c r="K15941" s="21"/>
      <c r="L15941" s="21"/>
      <c r="M15941" s="19"/>
      <c r="N15941" s="19"/>
    </row>
    <row r="15942" spans="8:14">
      <c r="H15942" s="18"/>
      <c r="I15942" s="20"/>
      <c r="K15942" s="21"/>
      <c r="L15942" s="21"/>
      <c r="M15942" s="19"/>
      <c r="N15942" s="19"/>
    </row>
    <row r="15943" spans="8:14">
      <c r="H15943" s="18"/>
      <c r="I15943" s="20"/>
      <c r="K15943" s="21"/>
      <c r="L15943" s="21"/>
      <c r="M15943" s="19"/>
      <c r="N15943" s="19"/>
    </row>
    <row r="15944" spans="8:14">
      <c r="H15944" s="18"/>
      <c r="I15944" s="20"/>
      <c r="K15944" s="21"/>
      <c r="L15944" s="21"/>
      <c r="M15944" s="19"/>
      <c r="N15944" s="19"/>
    </row>
    <row r="15945" spans="8:14">
      <c r="H15945" s="18"/>
      <c r="I15945" s="20"/>
      <c r="K15945" s="21"/>
      <c r="L15945" s="21"/>
      <c r="M15945" s="19"/>
      <c r="N15945" s="19"/>
    </row>
    <row r="15946" spans="8:14">
      <c r="H15946" s="18"/>
      <c r="I15946" s="20"/>
      <c r="K15946" s="21"/>
      <c r="L15946" s="21"/>
      <c r="M15946" s="19"/>
      <c r="N15946" s="19"/>
    </row>
    <row r="15947" spans="8:14">
      <c r="H15947" s="18"/>
      <c r="I15947" s="20"/>
      <c r="K15947" s="21"/>
      <c r="L15947" s="21"/>
      <c r="M15947" s="19"/>
      <c r="N15947" s="19"/>
    </row>
    <row r="15948" spans="8:14">
      <c r="H15948" s="18"/>
      <c r="I15948" s="20"/>
      <c r="K15948" s="21"/>
      <c r="L15948" s="21"/>
      <c r="M15948" s="19"/>
      <c r="N15948" s="19"/>
    </row>
    <row r="15949" spans="8:14">
      <c r="H15949" s="18"/>
      <c r="I15949" s="20"/>
      <c r="K15949" s="21"/>
      <c r="L15949" s="21"/>
      <c r="M15949" s="19"/>
      <c r="N15949" s="19"/>
    </row>
    <row r="15950" spans="8:14">
      <c r="H15950" s="18"/>
      <c r="I15950" s="20"/>
      <c r="K15950" s="21"/>
      <c r="L15950" s="21"/>
      <c r="M15950" s="19"/>
      <c r="N15950" s="19"/>
    </row>
    <row r="15951" spans="8:14">
      <c r="H15951" s="18"/>
      <c r="I15951" s="20"/>
      <c r="K15951" s="21"/>
      <c r="L15951" s="21"/>
      <c r="M15951" s="19"/>
      <c r="N15951" s="19"/>
    </row>
    <row r="15952" spans="8:14">
      <c r="H15952" s="18"/>
      <c r="I15952" s="20"/>
      <c r="K15952" s="21"/>
      <c r="L15952" s="21"/>
      <c r="M15952" s="19"/>
      <c r="N15952" s="19"/>
    </row>
    <row r="15953" spans="8:14">
      <c r="H15953" s="18"/>
      <c r="I15953" s="20"/>
      <c r="K15953" s="21"/>
      <c r="L15953" s="21"/>
      <c r="M15953" s="19"/>
      <c r="N15953" s="19"/>
    </row>
    <row r="15954" spans="8:14">
      <c r="H15954" s="18"/>
      <c r="I15954" s="20"/>
      <c r="K15954" s="21"/>
      <c r="L15954" s="21"/>
      <c r="M15954" s="19"/>
      <c r="N15954" s="19"/>
    </row>
    <row r="15955" spans="8:14">
      <c r="H15955" s="18"/>
      <c r="I15955" s="20"/>
      <c r="K15955" s="21"/>
      <c r="L15955" s="21"/>
      <c r="M15955" s="19"/>
      <c r="N15955" s="19"/>
    </row>
    <row r="15956" spans="8:14">
      <c r="H15956" s="18"/>
      <c r="I15956" s="20"/>
      <c r="K15956" s="21"/>
      <c r="L15956" s="21"/>
      <c r="M15956" s="19"/>
      <c r="N15956" s="19"/>
    </row>
    <row r="15957" spans="8:14">
      <c r="H15957" s="18"/>
      <c r="I15957" s="20"/>
      <c r="K15957" s="21"/>
      <c r="L15957" s="21"/>
      <c r="M15957" s="19"/>
      <c r="N15957" s="19"/>
    </row>
    <row r="15958" spans="8:14">
      <c r="H15958" s="18"/>
      <c r="I15958" s="20"/>
      <c r="K15958" s="21"/>
      <c r="L15958" s="21"/>
      <c r="M15958" s="19"/>
      <c r="N15958" s="19"/>
    </row>
    <row r="15959" spans="8:14">
      <c r="H15959" s="18"/>
      <c r="I15959" s="20"/>
      <c r="K15959" s="21"/>
      <c r="L15959" s="21"/>
      <c r="M15959" s="19"/>
      <c r="N15959" s="19"/>
    </row>
    <row r="15960" spans="8:14">
      <c r="H15960" s="18"/>
      <c r="I15960" s="20"/>
      <c r="K15960" s="21"/>
      <c r="L15960" s="21"/>
      <c r="M15960" s="19"/>
      <c r="N15960" s="19"/>
    </row>
    <row r="15961" spans="8:14">
      <c r="H15961" s="18"/>
      <c r="I15961" s="20"/>
      <c r="K15961" s="21"/>
      <c r="L15961" s="21"/>
      <c r="M15961" s="19"/>
      <c r="N15961" s="19"/>
    </row>
    <row r="15962" spans="8:14">
      <c r="H15962" s="18"/>
      <c r="I15962" s="20"/>
      <c r="K15962" s="21"/>
      <c r="L15962" s="21"/>
      <c r="M15962" s="19"/>
      <c r="N15962" s="19"/>
    </row>
    <row r="15963" spans="8:14">
      <c r="H15963" s="18"/>
      <c r="I15963" s="20"/>
      <c r="K15963" s="21"/>
      <c r="L15963" s="21"/>
      <c r="M15963" s="19"/>
      <c r="N15963" s="19"/>
    </row>
    <row r="15964" spans="8:14">
      <c r="H15964" s="18"/>
      <c r="I15964" s="20"/>
      <c r="K15964" s="21"/>
      <c r="L15964" s="21"/>
      <c r="M15964" s="19"/>
      <c r="N15964" s="19"/>
    </row>
    <row r="15965" spans="8:14">
      <c r="H15965" s="18"/>
      <c r="I15965" s="20"/>
      <c r="K15965" s="21"/>
      <c r="L15965" s="21"/>
      <c r="M15965" s="19"/>
      <c r="N15965" s="19"/>
    </row>
    <row r="15966" spans="8:14">
      <c r="H15966" s="18"/>
      <c r="I15966" s="20"/>
      <c r="K15966" s="21"/>
      <c r="L15966" s="21"/>
      <c r="M15966" s="19"/>
      <c r="N15966" s="19"/>
    </row>
    <row r="15967" spans="8:14">
      <c r="H15967" s="18"/>
      <c r="I15967" s="20"/>
      <c r="K15967" s="21"/>
      <c r="L15967" s="21"/>
      <c r="M15967" s="19"/>
      <c r="N15967" s="19"/>
    </row>
    <row r="15968" spans="8:14">
      <c r="H15968" s="18"/>
      <c r="I15968" s="20"/>
      <c r="K15968" s="21"/>
      <c r="L15968" s="21"/>
      <c r="M15968" s="19"/>
      <c r="N15968" s="19"/>
    </row>
    <row r="15969" spans="8:14">
      <c r="H15969" s="18"/>
      <c r="I15969" s="20"/>
      <c r="K15969" s="21"/>
      <c r="L15969" s="21"/>
      <c r="M15969" s="19"/>
      <c r="N15969" s="19"/>
    </row>
    <row r="15970" spans="8:14">
      <c r="H15970" s="18"/>
      <c r="I15970" s="20"/>
      <c r="K15970" s="21"/>
      <c r="L15970" s="21"/>
      <c r="M15970" s="19"/>
      <c r="N15970" s="19"/>
    </row>
    <row r="15971" spans="8:14">
      <c r="H15971" s="18"/>
      <c r="I15971" s="20"/>
      <c r="K15971" s="21"/>
      <c r="L15971" s="21"/>
      <c r="M15971" s="19"/>
      <c r="N15971" s="19"/>
    </row>
    <row r="15972" spans="8:14">
      <c r="H15972" s="18"/>
      <c r="I15972" s="20"/>
      <c r="K15972" s="21"/>
      <c r="L15972" s="21"/>
      <c r="M15972" s="19"/>
      <c r="N15972" s="19"/>
    </row>
    <row r="15973" spans="8:14">
      <c r="H15973" s="18"/>
      <c r="I15973" s="20"/>
      <c r="K15973" s="21"/>
      <c r="L15973" s="21"/>
      <c r="M15973" s="19"/>
      <c r="N15973" s="19"/>
    </row>
    <row r="15974" spans="8:14">
      <c r="H15974" s="18"/>
      <c r="I15974" s="20"/>
      <c r="K15974" s="21"/>
      <c r="L15974" s="21"/>
      <c r="M15974" s="19"/>
      <c r="N15974" s="19"/>
    </row>
    <row r="15975" spans="8:14">
      <c r="H15975" s="18"/>
      <c r="I15975" s="20"/>
      <c r="K15975" s="21"/>
      <c r="L15975" s="21"/>
      <c r="M15975" s="19"/>
      <c r="N15975" s="19"/>
    </row>
    <row r="15976" spans="8:14">
      <c r="H15976" s="18"/>
      <c r="I15976" s="20"/>
      <c r="K15976" s="21"/>
      <c r="L15976" s="21"/>
      <c r="M15976" s="19"/>
      <c r="N15976" s="19"/>
    </row>
    <row r="15977" spans="8:14">
      <c r="H15977" s="18"/>
      <c r="I15977" s="20"/>
      <c r="K15977" s="21"/>
      <c r="L15977" s="21"/>
      <c r="M15977" s="19"/>
      <c r="N15977" s="19"/>
    </row>
    <row r="15978" spans="8:14">
      <c r="H15978" s="18"/>
      <c r="I15978" s="20"/>
      <c r="K15978" s="21"/>
      <c r="L15978" s="21"/>
      <c r="M15978" s="19"/>
      <c r="N15978" s="19"/>
    </row>
    <row r="15979" spans="8:14">
      <c r="H15979" s="18"/>
      <c r="I15979" s="20"/>
      <c r="K15979" s="21"/>
      <c r="L15979" s="21"/>
      <c r="M15979" s="19"/>
      <c r="N15979" s="19"/>
    </row>
    <row r="15980" spans="8:14">
      <c r="H15980" s="18"/>
      <c r="I15980" s="20"/>
      <c r="K15980" s="21"/>
      <c r="L15980" s="21"/>
      <c r="M15980" s="19"/>
      <c r="N15980" s="19"/>
    </row>
    <row r="15981" spans="8:14">
      <c r="H15981" s="18"/>
      <c r="I15981" s="20"/>
      <c r="K15981" s="21"/>
      <c r="L15981" s="21"/>
      <c r="M15981" s="19"/>
      <c r="N15981" s="19"/>
    </row>
    <row r="15982" spans="8:14">
      <c r="H15982" s="18"/>
      <c r="I15982" s="20"/>
      <c r="K15982" s="21"/>
      <c r="L15982" s="21"/>
      <c r="M15982" s="19"/>
      <c r="N15982" s="19"/>
    </row>
    <row r="15983" spans="8:14">
      <c r="H15983" s="18"/>
      <c r="I15983" s="20"/>
      <c r="K15983" s="21"/>
      <c r="L15983" s="21"/>
      <c r="M15983" s="19"/>
      <c r="N15983" s="19"/>
    </row>
    <row r="15984" spans="8:14">
      <c r="H15984" s="18"/>
      <c r="I15984" s="20"/>
      <c r="K15984" s="21"/>
      <c r="L15984" s="21"/>
      <c r="M15984" s="19"/>
      <c r="N15984" s="19"/>
    </row>
    <row r="15985" spans="8:14">
      <c r="H15985" s="18"/>
      <c r="I15985" s="20"/>
      <c r="K15985" s="21"/>
      <c r="L15985" s="21"/>
      <c r="M15985" s="19"/>
      <c r="N15985" s="19"/>
    </row>
    <row r="15986" spans="8:14">
      <c r="H15986" s="18"/>
      <c r="I15986" s="20"/>
      <c r="K15986" s="21"/>
      <c r="L15986" s="21"/>
      <c r="M15986" s="19"/>
      <c r="N15986" s="19"/>
    </row>
    <row r="15987" spans="8:14">
      <c r="H15987" s="18"/>
      <c r="I15987" s="20"/>
      <c r="K15987" s="21"/>
      <c r="L15987" s="21"/>
      <c r="M15987" s="19"/>
      <c r="N15987" s="19"/>
    </row>
    <row r="15988" spans="8:14">
      <c r="H15988" s="18"/>
      <c r="I15988" s="20"/>
      <c r="K15988" s="21"/>
      <c r="L15988" s="21"/>
      <c r="M15988" s="19"/>
      <c r="N15988" s="19"/>
    </row>
    <row r="15989" spans="8:14">
      <c r="H15989" s="18"/>
      <c r="I15989" s="20"/>
      <c r="K15989" s="21"/>
      <c r="L15989" s="21"/>
      <c r="M15989" s="19"/>
      <c r="N15989" s="19"/>
    </row>
    <row r="15990" spans="8:14">
      <c r="H15990" s="18"/>
      <c r="I15990" s="20"/>
      <c r="K15990" s="21"/>
      <c r="L15990" s="21"/>
      <c r="M15990" s="19"/>
      <c r="N15990" s="19"/>
    </row>
    <row r="15991" spans="8:14">
      <c r="H15991" s="18"/>
      <c r="I15991" s="20"/>
      <c r="K15991" s="21"/>
      <c r="L15991" s="21"/>
      <c r="M15991" s="19"/>
      <c r="N15991" s="19"/>
    </row>
    <row r="15992" spans="8:14">
      <c r="H15992" s="18"/>
      <c r="I15992" s="20"/>
      <c r="K15992" s="21"/>
      <c r="L15992" s="21"/>
      <c r="M15992" s="19"/>
      <c r="N15992" s="19"/>
    </row>
    <row r="15993" spans="8:14">
      <c r="H15993" s="18"/>
      <c r="I15993" s="20"/>
      <c r="K15993" s="21"/>
      <c r="L15993" s="21"/>
      <c r="M15993" s="19"/>
      <c r="N15993" s="19"/>
    </row>
    <row r="15994" spans="8:14">
      <c r="H15994" s="18"/>
      <c r="I15994" s="20"/>
      <c r="K15994" s="21"/>
      <c r="L15994" s="21"/>
      <c r="M15994" s="19"/>
      <c r="N15994" s="19"/>
    </row>
    <row r="15995" spans="8:14">
      <c r="H15995" s="18"/>
      <c r="I15995" s="20"/>
      <c r="K15995" s="21"/>
      <c r="L15995" s="21"/>
      <c r="M15995" s="19"/>
      <c r="N15995" s="19"/>
    </row>
    <row r="15996" spans="8:14">
      <c r="H15996" s="18"/>
      <c r="I15996" s="20"/>
      <c r="K15996" s="21"/>
      <c r="L15996" s="21"/>
      <c r="M15996" s="19"/>
      <c r="N15996" s="19"/>
    </row>
    <row r="15997" spans="8:14">
      <c r="H15997" s="18"/>
      <c r="I15997" s="20"/>
      <c r="K15997" s="21"/>
      <c r="L15997" s="21"/>
      <c r="M15997" s="19"/>
      <c r="N15997" s="19"/>
    </row>
    <row r="15998" spans="8:14">
      <c r="H15998" s="18"/>
      <c r="I15998" s="20"/>
      <c r="K15998" s="21"/>
      <c r="L15998" s="21"/>
      <c r="M15998" s="19"/>
      <c r="N15998" s="19"/>
    </row>
    <row r="15999" spans="8:14">
      <c r="H15999" s="18"/>
      <c r="I15999" s="20"/>
      <c r="K15999" s="21"/>
      <c r="L15999" s="21"/>
      <c r="M15999" s="19"/>
      <c r="N15999" s="19"/>
    </row>
    <row r="16000" spans="8:14">
      <c r="H16000" s="18"/>
      <c r="I16000" s="20"/>
      <c r="K16000" s="21"/>
      <c r="L16000" s="21"/>
      <c r="M16000" s="19"/>
      <c r="N16000" s="19"/>
    </row>
    <row r="16001" spans="8:14">
      <c r="H16001" s="18"/>
      <c r="I16001" s="20"/>
      <c r="K16001" s="21"/>
      <c r="L16001" s="21"/>
      <c r="M16001" s="19"/>
      <c r="N16001" s="19"/>
    </row>
    <row r="16002" spans="8:14">
      <c r="H16002" s="18"/>
      <c r="I16002" s="20"/>
      <c r="K16002" s="21"/>
      <c r="L16002" s="21"/>
      <c r="M16002" s="19"/>
      <c r="N16002" s="19"/>
    </row>
    <row r="16003" spans="8:14">
      <c r="H16003" s="18"/>
      <c r="I16003" s="20"/>
      <c r="K16003" s="21"/>
      <c r="L16003" s="21"/>
      <c r="M16003" s="19"/>
      <c r="N16003" s="19"/>
    </row>
    <row r="16004" spans="8:14">
      <c r="H16004" s="18"/>
      <c r="I16004" s="20"/>
      <c r="K16004" s="21"/>
      <c r="L16004" s="21"/>
      <c r="M16004" s="19"/>
      <c r="N16004" s="19"/>
    </row>
    <row r="16005" spans="8:14">
      <c r="H16005" s="18"/>
      <c r="I16005" s="20"/>
      <c r="K16005" s="21"/>
      <c r="L16005" s="21"/>
      <c r="M16005" s="19"/>
      <c r="N16005" s="19"/>
    </row>
    <row r="16006" spans="8:14">
      <c r="H16006" s="18"/>
      <c r="I16006" s="20"/>
      <c r="K16006" s="21"/>
      <c r="L16006" s="21"/>
      <c r="M16006" s="19"/>
      <c r="N16006" s="19"/>
    </row>
    <row r="16007" spans="8:14">
      <c r="H16007" s="18"/>
      <c r="I16007" s="20"/>
      <c r="K16007" s="21"/>
      <c r="L16007" s="21"/>
      <c r="M16007" s="19"/>
      <c r="N16007" s="19"/>
    </row>
    <row r="16008" spans="8:14">
      <c r="H16008" s="18"/>
      <c r="I16008" s="20"/>
      <c r="K16008" s="21"/>
      <c r="L16008" s="21"/>
      <c r="M16008" s="19"/>
      <c r="N16008" s="19"/>
    </row>
    <row r="16009" spans="8:14">
      <c r="H16009" s="18"/>
      <c r="I16009" s="20"/>
      <c r="K16009" s="21"/>
      <c r="L16009" s="21"/>
      <c r="M16009" s="19"/>
      <c r="N16009" s="19"/>
    </row>
    <row r="16010" spans="8:14">
      <c r="H16010" s="18"/>
      <c r="I16010" s="20"/>
      <c r="K16010" s="21"/>
      <c r="L16010" s="21"/>
      <c r="M16010" s="19"/>
      <c r="N16010" s="19"/>
    </row>
    <row r="16011" spans="8:14">
      <c r="H16011" s="18"/>
      <c r="I16011" s="20"/>
      <c r="K16011" s="21"/>
      <c r="L16011" s="21"/>
      <c r="M16011" s="19"/>
      <c r="N16011" s="19"/>
    </row>
    <row r="16012" spans="8:14">
      <c r="H16012" s="18"/>
      <c r="I16012" s="20"/>
      <c r="K16012" s="21"/>
      <c r="L16012" s="21"/>
      <c r="M16012" s="19"/>
      <c r="N16012" s="19"/>
    </row>
    <row r="16013" spans="8:14">
      <c r="H16013" s="18"/>
      <c r="I16013" s="20"/>
      <c r="K16013" s="21"/>
      <c r="L16013" s="21"/>
      <c r="M16013" s="19"/>
      <c r="N16013" s="19"/>
    </row>
    <row r="16014" spans="8:14">
      <c r="H16014" s="18"/>
      <c r="I16014" s="20"/>
      <c r="K16014" s="21"/>
      <c r="L16014" s="21"/>
      <c r="M16014" s="19"/>
      <c r="N16014" s="19"/>
    </row>
    <row r="16015" spans="8:14">
      <c r="H16015" s="18"/>
      <c r="I16015" s="20"/>
      <c r="K16015" s="21"/>
      <c r="L16015" s="21"/>
      <c r="M16015" s="19"/>
      <c r="N16015" s="19"/>
    </row>
    <row r="16016" spans="8:14">
      <c r="H16016" s="18"/>
      <c r="I16016" s="20"/>
      <c r="K16016" s="21"/>
      <c r="L16016" s="21"/>
      <c r="M16016" s="19"/>
      <c r="N16016" s="19"/>
    </row>
    <row r="16017" spans="8:14">
      <c r="H16017" s="18"/>
      <c r="I16017" s="20"/>
      <c r="K16017" s="21"/>
      <c r="L16017" s="21"/>
      <c r="M16017" s="19"/>
      <c r="N16017" s="19"/>
    </row>
    <row r="16018" spans="8:14">
      <c r="H16018" s="18"/>
      <c r="I16018" s="20"/>
      <c r="K16018" s="21"/>
      <c r="L16018" s="21"/>
      <c r="M16018" s="19"/>
      <c r="N16018" s="19"/>
    </row>
    <row r="16019" spans="8:14">
      <c r="H16019" s="18"/>
      <c r="I16019" s="20"/>
      <c r="K16019" s="21"/>
      <c r="L16019" s="21"/>
      <c r="M16019" s="19"/>
      <c r="N16019" s="19"/>
    </row>
    <row r="16020" spans="8:14">
      <c r="H16020" s="18"/>
      <c r="I16020" s="20"/>
      <c r="K16020" s="21"/>
      <c r="L16020" s="21"/>
      <c r="M16020" s="19"/>
      <c r="N16020" s="19"/>
    </row>
    <row r="16021" spans="8:14">
      <c r="H16021" s="18"/>
      <c r="I16021" s="20"/>
      <c r="K16021" s="21"/>
      <c r="L16021" s="21"/>
      <c r="M16021" s="19"/>
      <c r="N16021" s="19"/>
    </row>
    <row r="16022" spans="8:14">
      <c r="H16022" s="18"/>
      <c r="I16022" s="20"/>
      <c r="K16022" s="21"/>
      <c r="L16022" s="21"/>
      <c r="M16022" s="19"/>
      <c r="N16022" s="19"/>
    </row>
    <row r="16023" spans="8:14">
      <c r="H16023" s="18"/>
      <c r="I16023" s="20"/>
      <c r="K16023" s="21"/>
      <c r="L16023" s="21"/>
      <c r="M16023" s="19"/>
      <c r="N16023" s="19"/>
    </row>
    <row r="16024" spans="8:14">
      <c r="H16024" s="18"/>
      <c r="I16024" s="20"/>
      <c r="K16024" s="21"/>
      <c r="L16024" s="21"/>
      <c r="M16024" s="19"/>
      <c r="N16024" s="19"/>
    </row>
    <row r="16025" spans="8:14">
      <c r="H16025" s="18"/>
      <c r="I16025" s="20"/>
      <c r="K16025" s="21"/>
      <c r="L16025" s="21"/>
      <c r="M16025" s="19"/>
      <c r="N16025" s="19"/>
    </row>
    <row r="16026" spans="8:14">
      <c r="H16026" s="18"/>
      <c r="I16026" s="20"/>
      <c r="K16026" s="21"/>
      <c r="L16026" s="21"/>
      <c r="M16026" s="19"/>
      <c r="N16026" s="19"/>
    </row>
    <row r="16027" spans="8:14">
      <c r="H16027" s="18"/>
      <c r="I16027" s="20"/>
      <c r="K16027" s="21"/>
      <c r="L16027" s="21"/>
      <c r="M16027" s="19"/>
      <c r="N16027" s="19"/>
    </row>
    <row r="16028" spans="8:14">
      <c r="H16028" s="18"/>
      <c r="I16028" s="20"/>
      <c r="K16028" s="21"/>
      <c r="L16028" s="21"/>
      <c r="M16028" s="19"/>
      <c r="N16028" s="19"/>
    </row>
    <row r="16029" spans="8:14">
      <c r="H16029" s="18"/>
      <c r="I16029" s="20"/>
      <c r="K16029" s="21"/>
      <c r="L16029" s="21"/>
      <c r="M16029" s="19"/>
      <c r="N16029" s="19"/>
    </row>
    <row r="16030" spans="8:14">
      <c r="H16030" s="18"/>
      <c r="I16030" s="20"/>
      <c r="K16030" s="21"/>
      <c r="L16030" s="21"/>
      <c r="M16030" s="19"/>
      <c r="N16030" s="19"/>
    </row>
    <row r="16031" spans="8:14">
      <c r="H16031" s="18"/>
      <c r="I16031" s="20"/>
      <c r="K16031" s="21"/>
      <c r="L16031" s="21"/>
      <c r="M16031" s="19"/>
      <c r="N16031" s="19"/>
    </row>
    <row r="16032" spans="8:14">
      <c r="H16032" s="18"/>
      <c r="I16032" s="20"/>
      <c r="K16032" s="21"/>
      <c r="L16032" s="21"/>
      <c r="M16032" s="19"/>
      <c r="N16032" s="19"/>
    </row>
    <row r="16033" spans="8:14">
      <c r="H16033" s="18"/>
      <c r="I16033" s="20"/>
      <c r="K16033" s="21"/>
      <c r="L16033" s="21"/>
      <c r="M16033" s="19"/>
      <c r="N16033" s="19"/>
    </row>
    <row r="16034" spans="8:14">
      <c r="H16034" s="18"/>
      <c r="I16034" s="20"/>
      <c r="K16034" s="21"/>
      <c r="L16034" s="21"/>
      <c r="M16034" s="19"/>
      <c r="N16034" s="19"/>
    </row>
    <row r="16035" spans="8:14">
      <c r="H16035" s="18"/>
      <c r="I16035" s="20"/>
      <c r="K16035" s="21"/>
      <c r="L16035" s="21"/>
      <c r="M16035" s="19"/>
      <c r="N16035" s="19"/>
    </row>
    <row r="16036" spans="8:14">
      <c r="H16036" s="18"/>
      <c r="I16036" s="20"/>
      <c r="K16036" s="21"/>
      <c r="L16036" s="21"/>
      <c r="M16036" s="19"/>
      <c r="N16036" s="19"/>
    </row>
    <row r="16037" spans="8:14">
      <c r="H16037" s="18"/>
      <c r="I16037" s="20"/>
      <c r="K16037" s="21"/>
      <c r="L16037" s="21"/>
      <c r="M16037" s="19"/>
      <c r="N16037" s="19"/>
    </row>
    <row r="16038" spans="8:14">
      <c r="H16038" s="18"/>
      <c r="I16038" s="20"/>
      <c r="K16038" s="21"/>
      <c r="L16038" s="21"/>
      <c r="M16038" s="19"/>
      <c r="N16038" s="19"/>
    </row>
    <row r="16039" spans="8:14">
      <c r="H16039" s="18"/>
      <c r="I16039" s="20"/>
      <c r="K16039" s="21"/>
      <c r="L16039" s="21"/>
      <c r="M16039" s="19"/>
      <c r="N16039" s="19"/>
    </row>
    <row r="16040" spans="8:14">
      <c r="H16040" s="18"/>
      <c r="I16040" s="20"/>
      <c r="K16040" s="21"/>
      <c r="L16040" s="21"/>
      <c r="M16040" s="19"/>
      <c r="N16040" s="19"/>
    </row>
    <row r="16041" spans="8:14">
      <c r="H16041" s="18"/>
      <c r="I16041" s="20"/>
      <c r="K16041" s="21"/>
      <c r="L16041" s="21"/>
      <c r="M16041" s="19"/>
      <c r="N16041" s="19"/>
    </row>
    <row r="16042" spans="8:14">
      <c r="H16042" s="18"/>
      <c r="I16042" s="20"/>
      <c r="K16042" s="21"/>
      <c r="L16042" s="21"/>
      <c r="M16042" s="19"/>
      <c r="N16042" s="19"/>
    </row>
    <row r="16043" spans="8:14">
      <c r="H16043" s="18"/>
      <c r="I16043" s="20"/>
      <c r="K16043" s="21"/>
      <c r="L16043" s="21"/>
      <c r="M16043" s="19"/>
      <c r="N16043" s="19"/>
    </row>
    <row r="16044" spans="8:14">
      <c r="H16044" s="18"/>
      <c r="I16044" s="20"/>
      <c r="K16044" s="21"/>
      <c r="L16044" s="21"/>
      <c r="M16044" s="19"/>
      <c r="N16044" s="19"/>
    </row>
    <row r="16045" spans="8:14">
      <c r="H16045" s="18"/>
      <c r="I16045" s="20"/>
      <c r="K16045" s="21"/>
      <c r="L16045" s="21"/>
      <c r="M16045" s="19"/>
      <c r="N16045" s="19"/>
    </row>
    <row r="16046" spans="8:14">
      <c r="H16046" s="18"/>
      <c r="I16046" s="20"/>
      <c r="K16046" s="21"/>
      <c r="L16046" s="21"/>
      <c r="M16046" s="19"/>
      <c r="N16046" s="19"/>
    </row>
    <row r="16047" spans="8:14">
      <c r="H16047" s="18"/>
      <c r="I16047" s="20"/>
      <c r="K16047" s="21"/>
      <c r="L16047" s="21"/>
      <c r="M16047" s="19"/>
      <c r="N16047" s="19"/>
    </row>
    <row r="16048" spans="8:14">
      <c r="H16048" s="18"/>
      <c r="I16048" s="20"/>
      <c r="K16048" s="21"/>
      <c r="L16048" s="21"/>
      <c r="M16048" s="19"/>
      <c r="N16048" s="19"/>
    </row>
    <row r="16049" spans="8:14">
      <c r="H16049" s="18"/>
      <c r="I16049" s="20"/>
      <c r="K16049" s="21"/>
      <c r="L16049" s="21"/>
      <c r="M16049" s="19"/>
      <c r="N16049" s="19"/>
    </row>
    <row r="16050" spans="8:14">
      <c r="H16050" s="18"/>
      <c r="I16050" s="20"/>
      <c r="K16050" s="21"/>
      <c r="L16050" s="21"/>
      <c r="M16050" s="19"/>
      <c r="N16050" s="19"/>
    </row>
    <row r="16051" spans="8:14">
      <c r="H16051" s="18"/>
      <c r="I16051" s="20"/>
      <c r="K16051" s="21"/>
      <c r="L16051" s="21"/>
      <c r="M16051" s="19"/>
      <c r="N16051" s="19"/>
    </row>
    <row r="16052" spans="8:14">
      <c r="H16052" s="18"/>
      <c r="I16052" s="20"/>
      <c r="K16052" s="21"/>
      <c r="L16052" s="21"/>
      <c r="M16052" s="19"/>
      <c r="N16052" s="19"/>
    </row>
    <row r="16053" spans="8:14">
      <c r="H16053" s="18"/>
      <c r="I16053" s="20"/>
      <c r="K16053" s="21"/>
      <c r="L16053" s="21"/>
      <c r="M16053" s="19"/>
      <c r="N16053" s="19"/>
    </row>
    <row r="16054" spans="8:14">
      <c r="H16054" s="18"/>
      <c r="I16054" s="20"/>
      <c r="K16054" s="21"/>
      <c r="L16054" s="21"/>
      <c r="M16054" s="19"/>
      <c r="N16054" s="19"/>
    </row>
    <row r="16055" spans="8:14">
      <c r="H16055" s="18"/>
      <c r="I16055" s="20"/>
      <c r="K16055" s="21"/>
      <c r="L16055" s="21"/>
      <c r="M16055" s="19"/>
      <c r="N16055" s="19"/>
    </row>
    <row r="16056" spans="8:14">
      <c r="H16056" s="18"/>
      <c r="I16056" s="20"/>
      <c r="K16056" s="21"/>
      <c r="L16056" s="21"/>
      <c r="M16056" s="19"/>
      <c r="N16056" s="19"/>
    </row>
    <row r="16057" spans="8:14">
      <c r="H16057" s="18"/>
      <c r="I16057" s="20"/>
      <c r="K16057" s="21"/>
      <c r="L16057" s="21"/>
      <c r="M16057" s="19"/>
      <c r="N16057" s="19"/>
    </row>
    <row r="16058" spans="8:14">
      <c r="H16058" s="18"/>
      <c r="I16058" s="20"/>
      <c r="K16058" s="21"/>
      <c r="L16058" s="21"/>
      <c r="M16058" s="19"/>
      <c r="N16058" s="19"/>
    </row>
    <row r="16059" spans="8:14">
      <c r="H16059" s="18"/>
      <c r="I16059" s="20"/>
      <c r="K16059" s="21"/>
      <c r="L16059" s="21"/>
      <c r="M16059" s="19"/>
      <c r="N16059" s="19"/>
    </row>
    <row r="16060" spans="8:14">
      <c r="H16060" s="18"/>
      <c r="I16060" s="20"/>
      <c r="K16060" s="21"/>
      <c r="L16060" s="21"/>
      <c r="M16060" s="19"/>
      <c r="N16060" s="19"/>
    </row>
    <row r="16061" spans="8:14">
      <c r="H16061" s="18"/>
      <c r="I16061" s="20"/>
      <c r="K16061" s="21"/>
      <c r="L16061" s="21"/>
      <c r="M16061" s="19"/>
      <c r="N16061" s="19"/>
    </row>
    <row r="16062" spans="8:14">
      <c r="H16062" s="18"/>
      <c r="I16062" s="20"/>
      <c r="K16062" s="21"/>
      <c r="L16062" s="21"/>
      <c r="M16062" s="19"/>
      <c r="N16062" s="19"/>
    </row>
    <row r="16063" spans="8:14">
      <c r="H16063" s="18"/>
      <c r="I16063" s="20"/>
      <c r="K16063" s="21"/>
      <c r="L16063" s="21"/>
      <c r="M16063" s="19"/>
      <c r="N16063" s="19"/>
    </row>
    <row r="16064" spans="8:14">
      <c r="H16064" s="18"/>
      <c r="I16064" s="20"/>
      <c r="K16064" s="21"/>
      <c r="L16064" s="21"/>
      <c r="M16064" s="19"/>
      <c r="N16064" s="19"/>
    </row>
    <row r="16065" spans="8:14">
      <c r="H16065" s="18"/>
      <c r="I16065" s="20"/>
      <c r="K16065" s="21"/>
      <c r="L16065" s="21"/>
      <c r="M16065" s="19"/>
      <c r="N16065" s="19"/>
    </row>
    <row r="16066" spans="8:14">
      <c r="H16066" s="18"/>
      <c r="I16066" s="20"/>
      <c r="K16066" s="21"/>
      <c r="L16066" s="21"/>
      <c r="M16066" s="19"/>
      <c r="N16066" s="19"/>
    </row>
    <row r="16067" spans="8:14">
      <c r="H16067" s="18"/>
      <c r="I16067" s="20"/>
      <c r="K16067" s="21"/>
      <c r="L16067" s="21"/>
      <c r="M16067" s="19"/>
      <c r="N16067" s="19"/>
    </row>
    <row r="16068" spans="8:14">
      <c r="H16068" s="18"/>
      <c r="I16068" s="20"/>
      <c r="K16068" s="21"/>
      <c r="L16068" s="21"/>
      <c r="M16068" s="19"/>
      <c r="N16068" s="19"/>
    </row>
    <row r="16069" spans="8:14">
      <c r="H16069" s="18"/>
      <c r="I16069" s="20"/>
      <c r="K16069" s="21"/>
      <c r="L16069" s="21"/>
      <c r="M16069" s="19"/>
      <c r="N16069" s="19"/>
    </row>
    <row r="16070" spans="8:14">
      <c r="H16070" s="18"/>
      <c r="I16070" s="20"/>
      <c r="K16070" s="21"/>
      <c r="L16070" s="21"/>
      <c r="M16070" s="19"/>
      <c r="N16070" s="19"/>
    </row>
    <row r="16071" spans="8:14">
      <c r="H16071" s="18"/>
      <c r="I16071" s="20"/>
      <c r="K16071" s="21"/>
      <c r="L16071" s="21"/>
      <c r="M16071" s="19"/>
      <c r="N16071" s="19"/>
    </row>
    <row r="16072" spans="8:14">
      <c r="H16072" s="18"/>
      <c r="I16072" s="20"/>
      <c r="K16072" s="21"/>
      <c r="L16072" s="21"/>
      <c r="M16072" s="19"/>
      <c r="N16072" s="19"/>
    </row>
    <row r="16073" spans="8:14">
      <c r="H16073" s="18"/>
      <c r="I16073" s="20"/>
      <c r="K16073" s="21"/>
      <c r="L16073" s="21"/>
      <c r="M16073" s="19"/>
      <c r="N16073" s="19"/>
    </row>
    <row r="16074" spans="8:14">
      <c r="H16074" s="18"/>
      <c r="I16074" s="20"/>
      <c r="K16074" s="21"/>
      <c r="L16074" s="21"/>
      <c r="M16074" s="19"/>
      <c r="N16074" s="19"/>
    </row>
    <row r="16075" spans="8:14">
      <c r="H16075" s="18"/>
      <c r="I16075" s="20"/>
      <c r="K16075" s="21"/>
      <c r="L16075" s="21"/>
      <c r="M16075" s="19"/>
      <c r="N16075" s="19"/>
    </row>
    <row r="16076" spans="8:14">
      <c r="H16076" s="18"/>
      <c r="I16076" s="20"/>
      <c r="K16076" s="21"/>
      <c r="L16076" s="21"/>
      <c r="M16076" s="19"/>
      <c r="N16076" s="19"/>
    </row>
    <row r="16077" spans="8:14">
      <c r="H16077" s="18"/>
      <c r="I16077" s="20"/>
      <c r="K16077" s="21"/>
      <c r="L16077" s="21"/>
      <c r="M16077" s="19"/>
      <c r="N16077" s="19"/>
    </row>
    <row r="16078" spans="8:14">
      <c r="H16078" s="18"/>
      <c r="I16078" s="20"/>
      <c r="K16078" s="21"/>
      <c r="L16078" s="21"/>
      <c r="M16078" s="19"/>
      <c r="N16078" s="19"/>
    </row>
    <row r="16079" spans="8:14">
      <c r="H16079" s="18"/>
      <c r="I16079" s="20"/>
      <c r="K16079" s="21"/>
      <c r="L16079" s="21"/>
      <c r="M16079" s="19"/>
      <c r="N16079" s="19"/>
    </row>
    <row r="16080" spans="8:14">
      <c r="H16080" s="18"/>
      <c r="I16080" s="20"/>
      <c r="K16080" s="21"/>
      <c r="L16080" s="21"/>
      <c r="M16080" s="19"/>
      <c r="N16080" s="19"/>
    </row>
    <row r="16081" spans="8:14">
      <c r="H16081" s="18"/>
      <c r="I16081" s="20"/>
      <c r="K16081" s="21"/>
      <c r="L16081" s="21"/>
      <c r="M16081" s="19"/>
      <c r="N16081" s="19"/>
    </row>
    <row r="16082" spans="8:14">
      <c r="H16082" s="18"/>
      <c r="I16082" s="20"/>
      <c r="K16082" s="21"/>
      <c r="L16082" s="21"/>
      <c r="M16082" s="19"/>
      <c r="N16082" s="19"/>
    </row>
    <row r="16083" spans="8:14">
      <c r="H16083" s="18"/>
      <c r="I16083" s="20"/>
      <c r="K16083" s="21"/>
      <c r="L16083" s="21"/>
      <c r="M16083" s="19"/>
      <c r="N16083" s="19"/>
    </row>
    <row r="16084" spans="8:14">
      <c r="H16084" s="18"/>
      <c r="I16084" s="20"/>
      <c r="K16084" s="21"/>
      <c r="L16084" s="21"/>
      <c r="M16084" s="19"/>
      <c r="N16084" s="19"/>
    </row>
    <row r="16085" spans="8:14">
      <c r="H16085" s="18"/>
      <c r="I16085" s="20"/>
      <c r="K16085" s="21"/>
      <c r="L16085" s="21"/>
      <c r="M16085" s="19"/>
      <c r="N16085" s="19"/>
    </row>
    <row r="16086" spans="8:14">
      <c r="H16086" s="18"/>
      <c r="I16086" s="20"/>
      <c r="K16086" s="21"/>
      <c r="L16086" s="21"/>
      <c r="M16086" s="19"/>
      <c r="N16086" s="19"/>
    </row>
    <row r="16087" spans="8:14">
      <c r="H16087" s="18"/>
      <c r="I16087" s="20"/>
      <c r="K16087" s="21"/>
      <c r="L16087" s="21"/>
      <c r="M16087" s="19"/>
      <c r="N16087" s="19"/>
    </row>
    <row r="16088" spans="8:14">
      <c r="H16088" s="18"/>
      <c r="I16088" s="20"/>
      <c r="K16088" s="21"/>
      <c r="L16088" s="21"/>
      <c r="M16088" s="19"/>
      <c r="N16088" s="19"/>
    </row>
    <row r="16089" spans="8:14">
      <c r="H16089" s="18"/>
      <c r="I16089" s="20"/>
      <c r="K16089" s="21"/>
      <c r="L16089" s="21"/>
      <c r="M16089" s="19"/>
      <c r="N16089" s="19"/>
    </row>
    <row r="16090" spans="8:14">
      <c r="H16090" s="18"/>
      <c r="I16090" s="20"/>
      <c r="K16090" s="21"/>
      <c r="L16090" s="21"/>
      <c r="M16090" s="19"/>
      <c r="N16090" s="19"/>
    </row>
    <row r="16091" spans="8:14">
      <c r="H16091" s="18"/>
      <c r="I16091" s="20"/>
      <c r="K16091" s="21"/>
      <c r="L16091" s="21"/>
      <c r="M16091" s="19"/>
      <c r="N16091" s="19"/>
    </row>
    <row r="16092" spans="8:14">
      <c r="H16092" s="18"/>
      <c r="I16092" s="20"/>
      <c r="K16092" s="21"/>
      <c r="L16092" s="21"/>
      <c r="M16092" s="19"/>
      <c r="N16092" s="19"/>
    </row>
    <row r="16093" spans="8:14">
      <c r="H16093" s="18"/>
      <c r="I16093" s="20"/>
      <c r="K16093" s="21"/>
      <c r="L16093" s="21"/>
      <c r="M16093" s="19"/>
      <c r="N16093" s="19"/>
    </row>
    <row r="16094" spans="8:14">
      <c r="H16094" s="18"/>
      <c r="I16094" s="20"/>
      <c r="K16094" s="21"/>
      <c r="L16094" s="21"/>
      <c r="M16094" s="19"/>
      <c r="N16094" s="19"/>
    </row>
    <row r="16095" spans="8:14">
      <c r="H16095" s="18"/>
      <c r="I16095" s="20"/>
      <c r="K16095" s="21"/>
      <c r="L16095" s="21"/>
      <c r="M16095" s="19"/>
      <c r="N16095" s="19"/>
    </row>
    <row r="16096" spans="8:14">
      <c r="H16096" s="18"/>
      <c r="I16096" s="20"/>
      <c r="K16096" s="21"/>
      <c r="L16096" s="21"/>
      <c r="M16096" s="19"/>
      <c r="N16096" s="19"/>
    </row>
    <row r="16097" spans="8:14">
      <c r="H16097" s="18"/>
      <c r="I16097" s="20"/>
      <c r="K16097" s="21"/>
      <c r="L16097" s="21"/>
      <c r="M16097" s="19"/>
      <c r="N16097" s="19"/>
    </row>
    <row r="16098" spans="8:14">
      <c r="H16098" s="18"/>
      <c r="I16098" s="20"/>
      <c r="K16098" s="21"/>
      <c r="L16098" s="21"/>
      <c r="M16098" s="19"/>
      <c r="N16098" s="19"/>
    </row>
    <row r="16099" spans="8:14">
      <c r="H16099" s="18"/>
      <c r="I16099" s="20"/>
      <c r="K16099" s="21"/>
      <c r="L16099" s="21"/>
      <c r="M16099" s="19"/>
      <c r="N16099" s="19"/>
    </row>
    <row r="16100" spans="8:14">
      <c r="H16100" s="18"/>
      <c r="I16100" s="20"/>
      <c r="K16100" s="21"/>
      <c r="L16100" s="21"/>
      <c r="M16100" s="19"/>
      <c r="N16100" s="19"/>
    </row>
    <row r="16101" spans="8:14">
      <c r="H16101" s="18"/>
      <c r="I16101" s="20"/>
      <c r="K16101" s="21"/>
      <c r="L16101" s="21"/>
      <c r="M16101" s="19"/>
      <c r="N16101" s="19"/>
    </row>
    <row r="16102" spans="8:14">
      <c r="H16102" s="18"/>
      <c r="I16102" s="20"/>
      <c r="K16102" s="21"/>
      <c r="L16102" s="21"/>
      <c r="M16102" s="19"/>
      <c r="N16102" s="19"/>
    </row>
    <row r="16103" spans="8:14">
      <c r="H16103" s="18"/>
      <c r="I16103" s="20"/>
      <c r="K16103" s="21"/>
      <c r="L16103" s="21"/>
      <c r="M16103" s="19"/>
      <c r="N16103" s="19"/>
    </row>
    <row r="16104" spans="8:14">
      <c r="H16104" s="18"/>
      <c r="I16104" s="20"/>
      <c r="K16104" s="21"/>
      <c r="L16104" s="21"/>
      <c r="M16104" s="19"/>
      <c r="N16104" s="19"/>
    </row>
    <row r="16105" spans="8:14">
      <c r="H16105" s="18"/>
      <c r="I16105" s="20"/>
      <c r="K16105" s="21"/>
      <c r="L16105" s="21"/>
      <c r="M16105" s="19"/>
      <c r="N16105" s="19"/>
    </row>
    <row r="16106" spans="8:14">
      <c r="H16106" s="18"/>
      <c r="I16106" s="20"/>
      <c r="K16106" s="21"/>
      <c r="L16106" s="21"/>
      <c r="M16106" s="19"/>
      <c r="N16106" s="19"/>
    </row>
    <row r="16107" spans="8:14">
      <c r="H16107" s="18"/>
      <c r="I16107" s="20"/>
      <c r="K16107" s="21"/>
      <c r="L16107" s="21"/>
      <c r="M16107" s="19"/>
      <c r="N16107" s="19"/>
    </row>
    <row r="16108" spans="8:14">
      <c r="H16108" s="18"/>
      <c r="I16108" s="20"/>
      <c r="K16108" s="21"/>
      <c r="L16108" s="21"/>
      <c r="M16108" s="19"/>
      <c r="N16108" s="19"/>
    </row>
    <row r="16109" spans="8:14">
      <c r="H16109" s="18"/>
      <c r="I16109" s="20"/>
      <c r="K16109" s="21"/>
      <c r="L16109" s="21"/>
      <c r="M16109" s="19"/>
      <c r="N16109" s="19"/>
    </row>
    <row r="16110" spans="8:14">
      <c r="H16110" s="18"/>
      <c r="I16110" s="20"/>
      <c r="K16110" s="21"/>
      <c r="L16110" s="21"/>
      <c r="M16110" s="19"/>
      <c r="N16110" s="19"/>
    </row>
    <row r="16111" spans="8:14">
      <c r="H16111" s="18"/>
      <c r="I16111" s="20"/>
      <c r="K16111" s="21"/>
      <c r="L16111" s="21"/>
      <c r="M16111" s="19"/>
      <c r="N16111" s="19"/>
    </row>
    <row r="16112" spans="8:14">
      <c r="H16112" s="18"/>
      <c r="I16112" s="20"/>
      <c r="K16112" s="21"/>
      <c r="L16112" s="21"/>
      <c r="M16112" s="19"/>
      <c r="N16112" s="19"/>
    </row>
    <row r="16113" spans="8:14">
      <c r="H16113" s="18"/>
      <c r="I16113" s="20"/>
      <c r="K16113" s="21"/>
      <c r="L16113" s="21"/>
      <c r="M16113" s="19"/>
      <c r="N16113" s="19"/>
    </row>
    <row r="16114" spans="8:14">
      <c r="H16114" s="18"/>
      <c r="I16114" s="20"/>
      <c r="K16114" s="21"/>
      <c r="L16114" s="21"/>
      <c r="M16114" s="19"/>
      <c r="N16114" s="19"/>
    </row>
    <row r="16115" spans="8:14">
      <c r="H16115" s="18"/>
      <c r="I16115" s="20"/>
      <c r="K16115" s="21"/>
      <c r="L16115" s="21"/>
      <c r="M16115" s="19"/>
      <c r="N16115" s="19"/>
    </row>
    <row r="16116" spans="8:14">
      <c r="H16116" s="18"/>
      <c r="I16116" s="20"/>
      <c r="K16116" s="21"/>
      <c r="L16116" s="21"/>
      <c r="M16116" s="19"/>
      <c r="N16116" s="19"/>
    </row>
    <row r="16117" spans="8:14">
      <c r="H16117" s="18"/>
      <c r="I16117" s="20"/>
      <c r="K16117" s="21"/>
      <c r="L16117" s="21"/>
      <c r="M16117" s="19"/>
      <c r="N16117" s="19"/>
    </row>
    <row r="16118" spans="8:14">
      <c r="H16118" s="18"/>
      <c r="I16118" s="20"/>
      <c r="K16118" s="21"/>
      <c r="L16118" s="21"/>
      <c r="M16118" s="19"/>
      <c r="N16118" s="19"/>
    </row>
    <row r="16119" spans="8:14">
      <c r="H16119" s="18"/>
      <c r="I16119" s="20"/>
      <c r="K16119" s="21"/>
      <c r="L16119" s="21"/>
      <c r="M16119" s="19"/>
      <c r="N16119" s="19"/>
    </row>
    <row r="16120" spans="8:14">
      <c r="H16120" s="18"/>
      <c r="I16120" s="20"/>
      <c r="K16120" s="21"/>
      <c r="L16120" s="21"/>
      <c r="M16120" s="19"/>
      <c r="N16120" s="19"/>
    </row>
    <row r="16121" spans="8:14">
      <c r="H16121" s="18"/>
      <c r="I16121" s="20"/>
      <c r="K16121" s="21"/>
      <c r="L16121" s="21"/>
      <c r="M16121" s="19"/>
      <c r="N16121" s="19"/>
    </row>
    <row r="16122" spans="8:14">
      <c r="H16122" s="18"/>
      <c r="I16122" s="20"/>
      <c r="K16122" s="21"/>
      <c r="L16122" s="21"/>
      <c r="M16122" s="19"/>
      <c r="N16122" s="19"/>
    </row>
    <row r="16123" spans="8:14">
      <c r="H16123" s="18"/>
      <c r="I16123" s="20"/>
      <c r="K16123" s="21"/>
      <c r="L16123" s="21"/>
      <c r="M16123" s="19"/>
      <c r="N16123" s="19"/>
    </row>
    <row r="16124" spans="8:14">
      <c r="H16124" s="18"/>
      <c r="I16124" s="20"/>
      <c r="K16124" s="21"/>
      <c r="L16124" s="21"/>
      <c r="M16124" s="19"/>
      <c r="N16124" s="19"/>
    </row>
    <row r="16125" spans="8:14">
      <c r="H16125" s="18"/>
      <c r="I16125" s="20"/>
      <c r="K16125" s="21"/>
      <c r="L16125" s="21"/>
      <c r="M16125" s="19"/>
      <c r="N16125" s="19"/>
    </row>
    <row r="16126" spans="8:14">
      <c r="H16126" s="18"/>
      <c r="I16126" s="20"/>
      <c r="K16126" s="21"/>
      <c r="L16126" s="21"/>
      <c r="M16126" s="19"/>
      <c r="N16126" s="19"/>
    </row>
    <row r="16127" spans="8:14">
      <c r="H16127" s="18"/>
      <c r="I16127" s="20"/>
      <c r="K16127" s="21"/>
      <c r="L16127" s="21"/>
      <c r="M16127" s="19"/>
      <c r="N16127" s="19"/>
    </row>
    <row r="16128" spans="8:14">
      <c r="H16128" s="18"/>
      <c r="I16128" s="20"/>
      <c r="K16128" s="21"/>
      <c r="L16128" s="21"/>
      <c r="M16128" s="19"/>
      <c r="N16128" s="19"/>
    </row>
    <row r="16129" spans="8:14">
      <c r="H16129" s="18"/>
      <c r="I16129" s="20"/>
      <c r="K16129" s="21"/>
      <c r="L16129" s="21"/>
      <c r="M16129" s="19"/>
      <c r="N16129" s="19"/>
    </row>
    <row r="16130" spans="8:14">
      <c r="H16130" s="18"/>
      <c r="I16130" s="20"/>
      <c r="K16130" s="21"/>
      <c r="L16130" s="21"/>
      <c r="M16130" s="19"/>
      <c r="N16130" s="19"/>
    </row>
    <row r="16131" spans="8:14">
      <c r="H16131" s="18"/>
      <c r="I16131" s="20"/>
      <c r="K16131" s="21"/>
      <c r="L16131" s="21"/>
      <c r="M16131" s="19"/>
      <c r="N16131" s="19"/>
    </row>
    <row r="16132" spans="8:14">
      <c r="H16132" s="18"/>
      <c r="I16132" s="20"/>
      <c r="K16132" s="21"/>
      <c r="L16132" s="21"/>
      <c r="M16132" s="19"/>
      <c r="N16132" s="19"/>
    </row>
    <row r="16133" spans="8:14">
      <c r="H16133" s="18"/>
      <c r="I16133" s="20"/>
      <c r="K16133" s="21"/>
      <c r="L16133" s="21"/>
      <c r="M16133" s="19"/>
      <c r="N16133" s="19"/>
    </row>
    <row r="16134" spans="8:14">
      <c r="H16134" s="18"/>
      <c r="I16134" s="20"/>
      <c r="K16134" s="21"/>
      <c r="L16134" s="21"/>
      <c r="M16134" s="19"/>
      <c r="N16134" s="19"/>
    </row>
    <row r="16135" spans="8:14">
      <c r="H16135" s="18"/>
      <c r="I16135" s="20"/>
      <c r="K16135" s="21"/>
      <c r="L16135" s="21"/>
      <c r="M16135" s="19"/>
      <c r="N16135" s="19"/>
    </row>
    <row r="16136" spans="8:14">
      <c r="H16136" s="18"/>
      <c r="I16136" s="20"/>
      <c r="K16136" s="21"/>
      <c r="L16136" s="21"/>
      <c r="M16136" s="19"/>
      <c r="N16136" s="19"/>
    </row>
    <row r="16137" spans="8:14">
      <c r="H16137" s="18"/>
      <c r="I16137" s="20"/>
      <c r="K16137" s="21"/>
      <c r="L16137" s="21"/>
      <c r="M16137" s="19"/>
      <c r="N16137" s="19"/>
    </row>
    <row r="16138" spans="8:14">
      <c r="H16138" s="18"/>
      <c r="I16138" s="20"/>
      <c r="K16138" s="21"/>
      <c r="L16138" s="21"/>
      <c r="M16138" s="19"/>
      <c r="N16138" s="19"/>
    </row>
    <row r="16139" spans="8:14">
      <c r="H16139" s="18"/>
      <c r="I16139" s="20"/>
      <c r="K16139" s="21"/>
      <c r="L16139" s="21"/>
      <c r="M16139" s="19"/>
      <c r="N16139" s="19"/>
    </row>
    <row r="16140" spans="8:14">
      <c r="H16140" s="18"/>
      <c r="I16140" s="20"/>
      <c r="K16140" s="21"/>
      <c r="L16140" s="21"/>
      <c r="M16140" s="19"/>
      <c r="N16140" s="19"/>
    </row>
    <row r="16141" spans="8:14">
      <c r="H16141" s="18"/>
      <c r="I16141" s="20"/>
      <c r="K16141" s="21"/>
      <c r="L16141" s="21"/>
      <c r="M16141" s="19"/>
      <c r="N16141" s="19"/>
    </row>
    <row r="16142" spans="8:14">
      <c r="H16142" s="18"/>
      <c r="I16142" s="20"/>
      <c r="K16142" s="21"/>
      <c r="L16142" s="21"/>
      <c r="M16142" s="19"/>
      <c r="N16142" s="19"/>
    </row>
    <row r="16143" spans="8:14">
      <c r="H16143" s="18"/>
      <c r="I16143" s="20"/>
      <c r="K16143" s="21"/>
      <c r="L16143" s="21"/>
      <c r="M16143" s="19"/>
      <c r="N16143" s="19"/>
    </row>
    <row r="16144" spans="8:14">
      <c r="H16144" s="18"/>
      <c r="I16144" s="20"/>
      <c r="K16144" s="21"/>
      <c r="L16144" s="21"/>
      <c r="M16144" s="19"/>
      <c r="N16144" s="19"/>
    </row>
    <row r="16145" spans="8:14">
      <c r="H16145" s="18"/>
      <c r="I16145" s="20"/>
      <c r="K16145" s="21"/>
      <c r="L16145" s="21"/>
      <c r="M16145" s="19"/>
      <c r="N16145" s="19"/>
    </row>
    <row r="16146" spans="8:14">
      <c r="H16146" s="18"/>
      <c r="I16146" s="20"/>
      <c r="K16146" s="21"/>
      <c r="L16146" s="21"/>
      <c r="M16146" s="19"/>
      <c r="N16146" s="19"/>
    </row>
    <row r="16147" spans="8:14">
      <c r="H16147" s="18"/>
      <c r="I16147" s="20"/>
      <c r="K16147" s="21"/>
      <c r="L16147" s="21"/>
      <c r="M16147" s="19"/>
      <c r="N16147" s="19"/>
    </row>
    <row r="16148" spans="8:14">
      <c r="H16148" s="18"/>
      <c r="I16148" s="20"/>
      <c r="K16148" s="21"/>
      <c r="L16148" s="21"/>
      <c r="M16148" s="19"/>
      <c r="N16148" s="19"/>
    </row>
    <row r="16149" spans="8:14">
      <c r="H16149" s="18"/>
      <c r="I16149" s="20"/>
      <c r="K16149" s="21"/>
      <c r="L16149" s="21"/>
      <c r="M16149" s="19"/>
      <c r="N16149" s="19"/>
    </row>
    <row r="16150" spans="8:14">
      <c r="H16150" s="18"/>
      <c r="I16150" s="20"/>
      <c r="K16150" s="21"/>
      <c r="L16150" s="21"/>
      <c r="M16150" s="19"/>
      <c r="N16150" s="19"/>
    </row>
    <row r="16151" spans="8:14">
      <c r="H16151" s="18"/>
      <c r="I16151" s="20"/>
      <c r="K16151" s="21"/>
      <c r="L16151" s="21"/>
      <c r="M16151" s="19"/>
      <c r="N16151" s="19"/>
    </row>
    <row r="16152" spans="8:14">
      <c r="H16152" s="18"/>
      <c r="I16152" s="20"/>
      <c r="K16152" s="21"/>
      <c r="L16152" s="21"/>
      <c r="M16152" s="19"/>
      <c r="N16152" s="19"/>
    </row>
    <row r="16153" spans="8:14">
      <c r="H16153" s="18"/>
      <c r="I16153" s="20"/>
      <c r="K16153" s="21"/>
      <c r="L16153" s="21"/>
      <c r="M16153" s="19"/>
      <c r="N16153" s="19"/>
    </row>
    <row r="16154" spans="8:14">
      <c r="H16154" s="18"/>
      <c r="I16154" s="20"/>
      <c r="K16154" s="21"/>
      <c r="L16154" s="21"/>
      <c r="M16154" s="19"/>
      <c r="N16154" s="19"/>
    </row>
    <row r="16155" spans="8:14">
      <c r="H16155" s="18"/>
      <c r="I16155" s="20"/>
      <c r="K16155" s="21"/>
      <c r="L16155" s="21"/>
      <c r="M16155" s="19"/>
      <c r="N16155" s="19"/>
    </row>
    <row r="16156" spans="8:14">
      <c r="H16156" s="18"/>
      <c r="I16156" s="20"/>
      <c r="K16156" s="21"/>
      <c r="L16156" s="21"/>
      <c r="M16156" s="19"/>
      <c r="N16156" s="19"/>
    </row>
    <row r="16157" spans="8:14">
      <c r="H16157" s="18"/>
      <c r="I16157" s="20"/>
      <c r="K16157" s="21"/>
      <c r="L16157" s="21"/>
      <c r="M16157" s="19"/>
      <c r="N16157" s="19"/>
    </row>
    <row r="16158" spans="8:14">
      <c r="H16158" s="18"/>
      <c r="I16158" s="20"/>
      <c r="K16158" s="21"/>
      <c r="L16158" s="21"/>
      <c r="M16158" s="19"/>
      <c r="N16158" s="19"/>
    </row>
    <row r="16159" spans="8:14">
      <c r="H16159" s="18"/>
      <c r="I16159" s="20"/>
      <c r="K16159" s="21"/>
      <c r="L16159" s="21"/>
      <c r="M16159" s="19"/>
      <c r="N16159" s="19"/>
    </row>
    <row r="16160" spans="8:14">
      <c r="H16160" s="18"/>
      <c r="I16160" s="20"/>
      <c r="K16160" s="21"/>
      <c r="L16160" s="21"/>
      <c r="M16160" s="19"/>
      <c r="N16160" s="19"/>
    </row>
    <row r="16161" spans="8:14">
      <c r="H16161" s="18"/>
      <c r="I16161" s="20"/>
      <c r="K16161" s="21"/>
      <c r="L16161" s="21"/>
      <c r="M16161" s="19"/>
      <c r="N16161" s="19"/>
    </row>
    <row r="16162" spans="8:14">
      <c r="H16162" s="18"/>
      <c r="I16162" s="20"/>
      <c r="K16162" s="21"/>
      <c r="L16162" s="21"/>
      <c r="M16162" s="19"/>
      <c r="N16162" s="19"/>
    </row>
    <row r="16163" spans="8:14">
      <c r="H16163" s="18"/>
      <c r="I16163" s="20"/>
      <c r="K16163" s="21"/>
      <c r="L16163" s="21"/>
      <c r="M16163" s="19"/>
      <c r="N16163" s="19"/>
    </row>
    <row r="16164" spans="8:14">
      <c r="H16164" s="18"/>
      <c r="I16164" s="20"/>
      <c r="K16164" s="21"/>
      <c r="L16164" s="21"/>
      <c r="M16164" s="19"/>
      <c r="N16164" s="19"/>
    </row>
    <row r="16165" spans="8:14">
      <c r="H16165" s="18"/>
      <c r="I16165" s="20"/>
      <c r="K16165" s="21"/>
      <c r="L16165" s="21"/>
      <c r="M16165" s="19"/>
      <c r="N16165" s="19"/>
    </row>
    <row r="16166" spans="8:14">
      <c r="H16166" s="18"/>
      <c r="I16166" s="20"/>
      <c r="K16166" s="21"/>
      <c r="L16166" s="21"/>
      <c r="M16166" s="19"/>
      <c r="N16166" s="19"/>
    </row>
    <row r="16167" spans="8:14">
      <c r="H16167" s="18"/>
      <c r="I16167" s="20"/>
      <c r="K16167" s="21"/>
      <c r="L16167" s="21"/>
      <c r="M16167" s="19"/>
      <c r="N16167" s="19"/>
    </row>
    <row r="16168" spans="8:14">
      <c r="H16168" s="18"/>
      <c r="I16168" s="20"/>
      <c r="K16168" s="21"/>
      <c r="L16168" s="21"/>
      <c r="M16168" s="19"/>
      <c r="N16168" s="19"/>
    </row>
    <row r="16169" spans="8:14">
      <c r="H16169" s="18"/>
      <c r="I16169" s="20"/>
      <c r="K16169" s="21"/>
      <c r="L16169" s="21"/>
      <c r="M16169" s="19"/>
      <c r="N16169" s="19"/>
    </row>
    <row r="16170" spans="8:14">
      <c r="H16170" s="18"/>
      <c r="I16170" s="20"/>
      <c r="K16170" s="21"/>
      <c r="L16170" s="21"/>
      <c r="M16170" s="19"/>
      <c r="N16170" s="19"/>
    </row>
    <row r="16171" spans="8:14">
      <c r="H16171" s="18"/>
      <c r="I16171" s="20"/>
      <c r="K16171" s="21"/>
      <c r="L16171" s="21"/>
      <c r="M16171" s="19"/>
      <c r="N16171" s="19"/>
    </row>
    <row r="16172" spans="8:14">
      <c r="H16172" s="18"/>
      <c r="I16172" s="20"/>
      <c r="K16172" s="21"/>
      <c r="L16172" s="21"/>
      <c r="M16172" s="19"/>
      <c r="N16172" s="19"/>
    </row>
    <row r="16173" spans="8:14">
      <c r="H16173" s="18"/>
      <c r="I16173" s="20"/>
      <c r="K16173" s="21"/>
      <c r="L16173" s="21"/>
      <c r="M16173" s="19"/>
      <c r="N16173" s="19"/>
    </row>
    <row r="16174" spans="8:14">
      <c r="H16174" s="18"/>
      <c r="I16174" s="20"/>
      <c r="K16174" s="21"/>
      <c r="L16174" s="21"/>
      <c r="M16174" s="19"/>
      <c r="N16174" s="19"/>
    </row>
    <row r="16175" spans="8:14">
      <c r="H16175" s="18"/>
      <c r="I16175" s="20"/>
      <c r="K16175" s="21"/>
      <c r="L16175" s="21"/>
      <c r="M16175" s="19"/>
      <c r="N16175" s="19"/>
    </row>
    <row r="16176" spans="8:14">
      <c r="H16176" s="18"/>
      <c r="I16176" s="20"/>
      <c r="K16176" s="21"/>
      <c r="L16176" s="21"/>
      <c r="M16176" s="19"/>
      <c r="N16176" s="19"/>
    </row>
    <row r="16177" spans="8:14">
      <c r="H16177" s="18"/>
      <c r="I16177" s="20"/>
      <c r="K16177" s="21"/>
      <c r="L16177" s="21"/>
      <c r="M16177" s="19"/>
      <c r="N16177" s="19"/>
    </row>
    <row r="16178" spans="8:14">
      <c r="H16178" s="18"/>
      <c r="I16178" s="20"/>
      <c r="K16178" s="21"/>
      <c r="L16178" s="21"/>
      <c r="M16178" s="19"/>
      <c r="N16178" s="19"/>
    </row>
    <row r="16179" spans="8:14">
      <c r="H16179" s="18"/>
      <c r="I16179" s="20"/>
      <c r="K16179" s="21"/>
      <c r="L16179" s="21"/>
      <c r="M16179" s="19"/>
      <c r="N16179" s="19"/>
    </row>
    <row r="16180" spans="8:14">
      <c r="H16180" s="18"/>
      <c r="I16180" s="20"/>
      <c r="K16180" s="21"/>
      <c r="L16180" s="21"/>
      <c r="M16180" s="19"/>
      <c r="N16180" s="19"/>
    </row>
    <row r="16181" spans="8:14">
      <c r="H16181" s="18"/>
      <c r="I16181" s="20"/>
      <c r="K16181" s="21"/>
      <c r="L16181" s="21"/>
      <c r="M16181" s="19"/>
      <c r="N16181" s="19"/>
    </row>
    <row r="16182" spans="8:14">
      <c r="H16182" s="18"/>
      <c r="I16182" s="20"/>
      <c r="K16182" s="21"/>
      <c r="L16182" s="21"/>
      <c r="M16182" s="19"/>
      <c r="N16182" s="19"/>
    </row>
    <row r="16183" spans="8:14">
      <c r="H16183" s="18"/>
      <c r="I16183" s="20"/>
      <c r="K16183" s="21"/>
      <c r="L16183" s="21"/>
      <c r="M16183" s="19"/>
      <c r="N16183" s="19"/>
    </row>
    <row r="16184" spans="8:14">
      <c r="H16184" s="18"/>
      <c r="I16184" s="20"/>
      <c r="K16184" s="21"/>
      <c r="L16184" s="21"/>
      <c r="M16184" s="19"/>
      <c r="N16184" s="19"/>
    </row>
    <row r="16185" spans="8:14">
      <c r="H16185" s="18"/>
      <c r="I16185" s="20"/>
      <c r="K16185" s="21"/>
      <c r="L16185" s="21"/>
      <c r="M16185" s="19"/>
      <c r="N16185" s="19"/>
    </row>
    <row r="16186" spans="8:14">
      <c r="H16186" s="18"/>
      <c r="I16186" s="20"/>
      <c r="K16186" s="21"/>
      <c r="L16186" s="21"/>
      <c r="M16186" s="19"/>
      <c r="N16186" s="19"/>
    </row>
    <row r="16187" spans="8:14">
      <c r="H16187" s="18"/>
      <c r="I16187" s="20"/>
      <c r="K16187" s="21"/>
      <c r="L16187" s="21"/>
      <c r="M16187" s="19"/>
      <c r="N16187" s="19"/>
    </row>
    <row r="16188" spans="8:14">
      <c r="H16188" s="18"/>
      <c r="I16188" s="20"/>
      <c r="K16188" s="21"/>
      <c r="L16188" s="21"/>
      <c r="M16188" s="19"/>
      <c r="N16188" s="19"/>
    </row>
    <row r="16189" spans="8:14">
      <c r="H16189" s="18"/>
      <c r="I16189" s="20"/>
      <c r="K16189" s="21"/>
      <c r="L16189" s="21"/>
      <c r="M16189" s="19"/>
      <c r="N16189" s="19"/>
    </row>
    <row r="16190" spans="8:14">
      <c r="H16190" s="18"/>
      <c r="I16190" s="20"/>
      <c r="K16190" s="21"/>
      <c r="L16190" s="21"/>
      <c r="M16190" s="19"/>
      <c r="N16190" s="19"/>
    </row>
    <row r="16191" spans="8:14">
      <c r="H16191" s="18"/>
      <c r="I16191" s="20"/>
      <c r="K16191" s="21"/>
      <c r="L16191" s="21"/>
      <c r="M16191" s="19"/>
      <c r="N16191" s="19"/>
    </row>
    <row r="16192" spans="8:14">
      <c r="H16192" s="18"/>
      <c r="I16192" s="20"/>
      <c r="K16192" s="21"/>
      <c r="L16192" s="21"/>
      <c r="M16192" s="19"/>
      <c r="N16192" s="19"/>
    </row>
    <row r="16193" spans="8:14">
      <c r="H16193" s="18"/>
      <c r="I16193" s="20"/>
      <c r="K16193" s="21"/>
      <c r="L16193" s="21"/>
      <c r="M16193" s="19"/>
      <c r="N16193" s="19"/>
    </row>
    <row r="16194" spans="8:14">
      <c r="H16194" s="18"/>
      <c r="I16194" s="20"/>
      <c r="K16194" s="21"/>
      <c r="L16194" s="21"/>
      <c r="M16194" s="19"/>
      <c r="N16194" s="19"/>
    </row>
    <row r="16195" spans="8:14">
      <c r="H16195" s="18"/>
      <c r="I16195" s="20"/>
      <c r="K16195" s="21"/>
      <c r="L16195" s="21"/>
      <c r="M16195" s="19"/>
      <c r="N16195" s="19"/>
    </row>
    <row r="16196" spans="8:14">
      <c r="H16196" s="18"/>
      <c r="I16196" s="20"/>
      <c r="K16196" s="21"/>
      <c r="L16196" s="21"/>
      <c r="M16196" s="19"/>
      <c r="N16196" s="19"/>
    </row>
    <row r="16197" spans="8:14">
      <c r="H16197" s="18"/>
      <c r="I16197" s="20"/>
      <c r="K16197" s="21"/>
      <c r="L16197" s="21"/>
      <c r="M16197" s="19"/>
      <c r="N16197" s="19"/>
    </row>
    <row r="16198" spans="8:14">
      <c r="H16198" s="18"/>
      <c r="I16198" s="20"/>
      <c r="K16198" s="21"/>
      <c r="L16198" s="21"/>
      <c r="M16198" s="19"/>
      <c r="N16198" s="19"/>
    </row>
    <row r="16199" spans="8:14">
      <c r="H16199" s="18"/>
      <c r="I16199" s="20"/>
      <c r="K16199" s="21"/>
      <c r="L16199" s="21"/>
      <c r="M16199" s="19"/>
      <c r="N16199" s="19"/>
    </row>
    <row r="16200" spans="8:14">
      <c r="H16200" s="18"/>
      <c r="I16200" s="20"/>
      <c r="K16200" s="21"/>
      <c r="L16200" s="21"/>
      <c r="M16200" s="19"/>
      <c r="N16200" s="19"/>
    </row>
    <row r="16201" spans="8:14">
      <c r="H16201" s="18"/>
      <c r="I16201" s="20"/>
      <c r="K16201" s="21"/>
      <c r="L16201" s="21"/>
      <c r="M16201" s="19"/>
      <c r="N16201" s="19"/>
    </row>
    <row r="16202" spans="8:14">
      <c r="H16202" s="18"/>
      <c r="I16202" s="20"/>
      <c r="K16202" s="21"/>
      <c r="L16202" s="21"/>
      <c r="M16202" s="19"/>
      <c r="N16202" s="19"/>
    </row>
    <row r="16203" spans="8:14">
      <c r="H16203" s="18"/>
      <c r="I16203" s="20"/>
      <c r="K16203" s="21"/>
      <c r="L16203" s="21"/>
      <c r="M16203" s="19"/>
      <c r="N16203" s="19"/>
    </row>
    <row r="16204" spans="8:14">
      <c r="H16204" s="18"/>
      <c r="I16204" s="20"/>
      <c r="K16204" s="21"/>
      <c r="L16204" s="21"/>
      <c r="M16204" s="19"/>
      <c r="N16204" s="19"/>
    </row>
    <row r="16205" spans="8:14">
      <c r="H16205" s="18"/>
      <c r="I16205" s="20"/>
      <c r="K16205" s="21"/>
      <c r="L16205" s="21"/>
      <c r="M16205" s="19"/>
      <c r="N16205" s="19"/>
    </row>
    <row r="16206" spans="8:14">
      <c r="H16206" s="18"/>
      <c r="I16206" s="20"/>
      <c r="K16206" s="21"/>
      <c r="L16206" s="21"/>
      <c r="M16206" s="19"/>
      <c r="N16206" s="19"/>
    </row>
    <row r="16207" spans="8:14">
      <c r="H16207" s="18"/>
      <c r="I16207" s="20"/>
      <c r="K16207" s="21"/>
      <c r="L16207" s="21"/>
      <c r="M16207" s="19"/>
      <c r="N16207" s="19"/>
    </row>
    <row r="16208" spans="8:14">
      <c r="H16208" s="18"/>
      <c r="I16208" s="20"/>
      <c r="K16208" s="21"/>
      <c r="L16208" s="21"/>
      <c r="M16208" s="19"/>
      <c r="N16208" s="19"/>
    </row>
    <row r="16209" spans="8:14">
      <c r="H16209" s="18"/>
      <c r="I16209" s="20"/>
      <c r="K16209" s="21"/>
      <c r="L16209" s="21"/>
      <c r="M16209" s="19"/>
      <c r="N16209" s="19"/>
    </row>
    <row r="16210" spans="8:14">
      <c r="H16210" s="18"/>
      <c r="I16210" s="20"/>
      <c r="K16210" s="21"/>
      <c r="L16210" s="21"/>
      <c r="M16210" s="19"/>
      <c r="N16210" s="19"/>
    </row>
    <row r="16211" spans="8:14">
      <c r="H16211" s="18"/>
      <c r="I16211" s="20"/>
      <c r="K16211" s="21"/>
      <c r="L16211" s="21"/>
      <c r="M16211" s="19"/>
      <c r="N16211" s="19"/>
    </row>
    <row r="16212" spans="8:14">
      <c r="H16212" s="18"/>
      <c r="I16212" s="20"/>
      <c r="K16212" s="21"/>
      <c r="L16212" s="21"/>
      <c r="M16212" s="19"/>
      <c r="N16212" s="19"/>
    </row>
    <row r="16213" spans="8:14">
      <c r="H16213" s="18"/>
      <c r="I16213" s="20"/>
      <c r="K16213" s="21"/>
      <c r="L16213" s="21"/>
      <c r="M16213" s="19"/>
      <c r="N16213" s="19"/>
    </row>
    <row r="16214" spans="8:14">
      <c r="H16214" s="18"/>
      <c r="I16214" s="20"/>
      <c r="K16214" s="21"/>
      <c r="L16214" s="21"/>
      <c r="M16214" s="19"/>
      <c r="N16214" s="19"/>
    </row>
    <row r="16215" spans="8:14">
      <c r="H16215" s="18"/>
      <c r="I16215" s="20"/>
      <c r="K16215" s="21"/>
      <c r="L16215" s="21"/>
      <c r="M16215" s="19"/>
      <c r="N16215" s="19"/>
    </row>
    <row r="16216" spans="8:14">
      <c r="H16216" s="18"/>
      <c r="I16216" s="20"/>
      <c r="K16216" s="21"/>
      <c r="L16216" s="21"/>
      <c r="M16216" s="19"/>
      <c r="N16216" s="19"/>
    </row>
    <row r="16217" spans="8:14">
      <c r="H16217" s="18"/>
      <c r="I16217" s="20"/>
      <c r="K16217" s="21"/>
      <c r="L16217" s="21"/>
      <c r="M16217" s="19"/>
      <c r="N16217" s="19"/>
    </row>
    <row r="16218" spans="8:14">
      <c r="H16218" s="18"/>
      <c r="I16218" s="20"/>
      <c r="K16218" s="21"/>
      <c r="L16218" s="21"/>
      <c r="M16218" s="19"/>
      <c r="N16218" s="19"/>
    </row>
    <row r="16219" spans="8:14">
      <c r="H16219" s="18"/>
      <c r="I16219" s="20"/>
      <c r="K16219" s="21"/>
      <c r="L16219" s="21"/>
      <c r="M16219" s="19"/>
      <c r="N16219" s="19"/>
    </row>
    <row r="16220" spans="8:14">
      <c r="H16220" s="18"/>
      <c r="I16220" s="20"/>
      <c r="K16220" s="21"/>
      <c r="L16220" s="21"/>
      <c r="M16220" s="19"/>
      <c r="N16220" s="19"/>
    </row>
    <row r="16221" spans="8:14">
      <c r="H16221" s="18"/>
      <c r="I16221" s="20"/>
      <c r="K16221" s="21"/>
      <c r="L16221" s="21"/>
      <c r="M16221" s="19"/>
      <c r="N16221" s="19"/>
    </row>
    <row r="16222" spans="8:14">
      <c r="H16222" s="18"/>
      <c r="I16222" s="20"/>
      <c r="K16222" s="21"/>
      <c r="L16222" s="21"/>
      <c r="M16222" s="19"/>
      <c r="N16222" s="19"/>
    </row>
    <row r="16223" spans="8:14">
      <c r="H16223" s="18"/>
      <c r="I16223" s="20"/>
      <c r="K16223" s="21"/>
      <c r="L16223" s="21"/>
      <c r="M16223" s="19"/>
      <c r="N16223" s="19"/>
    </row>
    <row r="16224" spans="8:14">
      <c r="H16224" s="18"/>
      <c r="I16224" s="20"/>
      <c r="K16224" s="21"/>
      <c r="L16224" s="21"/>
      <c r="M16224" s="19"/>
      <c r="N16224" s="19"/>
    </row>
    <row r="16225" spans="8:14">
      <c r="H16225" s="18"/>
      <c r="I16225" s="20"/>
      <c r="K16225" s="21"/>
      <c r="L16225" s="21"/>
      <c r="M16225" s="19"/>
      <c r="N16225" s="19"/>
    </row>
    <row r="16226" spans="8:14">
      <c r="H16226" s="18"/>
      <c r="I16226" s="20"/>
      <c r="K16226" s="21"/>
      <c r="L16226" s="21"/>
      <c r="M16226" s="19"/>
      <c r="N16226" s="19"/>
    </row>
    <row r="16227" spans="8:14">
      <c r="H16227" s="18"/>
      <c r="I16227" s="20"/>
      <c r="K16227" s="21"/>
      <c r="L16227" s="21"/>
      <c r="M16227" s="19"/>
      <c r="N16227" s="19"/>
    </row>
    <row r="16228" spans="8:14">
      <c r="H16228" s="18"/>
      <c r="I16228" s="20"/>
      <c r="K16228" s="21"/>
      <c r="L16228" s="21"/>
      <c r="M16228" s="19"/>
      <c r="N16228" s="19"/>
    </row>
    <row r="16229" spans="8:14">
      <c r="H16229" s="18"/>
      <c r="I16229" s="20"/>
      <c r="K16229" s="21"/>
      <c r="L16229" s="21"/>
      <c r="M16229" s="19"/>
      <c r="N16229" s="19"/>
    </row>
    <row r="16230" spans="8:14">
      <c r="H16230" s="18"/>
      <c r="I16230" s="20"/>
      <c r="K16230" s="21"/>
      <c r="L16230" s="21"/>
      <c r="M16230" s="19"/>
      <c r="N16230" s="19"/>
    </row>
    <row r="16231" spans="8:14">
      <c r="H16231" s="18"/>
      <c r="I16231" s="20"/>
      <c r="K16231" s="21"/>
      <c r="L16231" s="21"/>
      <c r="M16231" s="19"/>
      <c r="N16231" s="19"/>
    </row>
    <row r="16232" spans="8:14">
      <c r="H16232" s="18"/>
      <c r="I16232" s="20"/>
      <c r="K16232" s="21"/>
      <c r="L16232" s="21"/>
      <c r="M16232" s="19"/>
      <c r="N16232" s="19"/>
    </row>
    <row r="16233" spans="8:14">
      <c r="H16233" s="18"/>
      <c r="I16233" s="20"/>
      <c r="K16233" s="21"/>
      <c r="L16233" s="21"/>
      <c r="M16233" s="19"/>
      <c r="N16233" s="19"/>
    </row>
    <row r="16234" spans="8:14">
      <c r="H16234" s="18"/>
      <c r="I16234" s="20"/>
      <c r="K16234" s="21"/>
      <c r="L16234" s="21"/>
      <c r="M16234" s="19"/>
      <c r="N16234" s="19"/>
    </row>
    <row r="16235" spans="8:14">
      <c r="H16235" s="18"/>
      <c r="I16235" s="20"/>
      <c r="K16235" s="21"/>
      <c r="L16235" s="21"/>
      <c r="M16235" s="19"/>
      <c r="N16235" s="19"/>
    </row>
    <row r="16236" spans="8:14">
      <c r="H16236" s="18"/>
      <c r="I16236" s="20"/>
      <c r="K16236" s="21"/>
      <c r="L16236" s="21"/>
      <c r="M16236" s="19"/>
      <c r="N16236" s="19"/>
    </row>
    <row r="16237" spans="8:14">
      <c r="H16237" s="18"/>
      <c r="I16237" s="20"/>
      <c r="K16237" s="21"/>
      <c r="L16237" s="21"/>
      <c r="M16237" s="19"/>
      <c r="N16237" s="19"/>
    </row>
    <row r="16238" spans="8:14">
      <c r="H16238" s="18"/>
      <c r="I16238" s="20"/>
      <c r="K16238" s="21"/>
      <c r="L16238" s="21"/>
      <c r="M16238" s="19"/>
      <c r="N16238" s="19"/>
    </row>
    <row r="16239" spans="8:14">
      <c r="H16239" s="18"/>
      <c r="I16239" s="20"/>
      <c r="K16239" s="21"/>
      <c r="L16239" s="21"/>
      <c r="M16239" s="19"/>
      <c r="N16239" s="19"/>
    </row>
    <row r="16240" spans="8:14">
      <c r="H16240" s="18"/>
      <c r="I16240" s="20"/>
      <c r="K16240" s="21"/>
      <c r="L16240" s="21"/>
      <c r="M16240" s="19"/>
      <c r="N16240" s="19"/>
    </row>
    <row r="16241" spans="8:14">
      <c r="H16241" s="18"/>
      <c r="I16241" s="20"/>
      <c r="K16241" s="21"/>
      <c r="L16241" s="21"/>
      <c r="M16241" s="19"/>
      <c r="N16241" s="19"/>
    </row>
    <row r="16242" spans="8:14">
      <c r="H16242" s="18"/>
      <c r="I16242" s="20"/>
      <c r="K16242" s="21"/>
      <c r="L16242" s="21"/>
      <c r="M16242" s="19"/>
      <c r="N16242" s="19"/>
    </row>
    <row r="16243" spans="8:14">
      <c r="H16243" s="18"/>
      <c r="I16243" s="20"/>
      <c r="K16243" s="21"/>
      <c r="L16243" s="21"/>
      <c r="M16243" s="19"/>
      <c r="N16243" s="19"/>
    </row>
    <row r="16244" spans="8:14">
      <c r="H16244" s="18"/>
      <c r="I16244" s="20"/>
      <c r="K16244" s="21"/>
      <c r="L16244" s="21"/>
      <c r="M16244" s="19"/>
      <c r="N16244" s="19"/>
    </row>
    <row r="16245" spans="8:14">
      <c r="H16245" s="18"/>
      <c r="I16245" s="20"/>
      <c r="K16245" s="21"/>
      <c r="L16245" s="21"/>
      <c r="M16245" s="19"/>
      <c r="N16245" s="19"/>
    </row>
    <row r="16246" spans="8:14">
      <c r="H16246" s="18"/>
      <c r="I16246" s="20"/>
      <c r="K16246" s="21"/>
      <c r="L16246" s="21"/>
      <c r="M16246" s="19"/>
      <c r="N16246" s="19"/>
    </row>
    <row r="16247" spans="8:14">
      <c r="H16247" s="18"/>
      <c r="I16247" s="20"/>
      <c r="K16247" s="21"/>
      <c r="L16247" s="21"/>
      <c r="M16247" s="19"/>
      <c r="N16247" s="19"/>
    </row>
    <row r="16248" spans="8:14">
      <c r="H16248" s="18"/>
      <c r="I16248" s="20"/>
      <c r="K16248" s="21"/>
      <c r="L16248" s="21"/>
      <c r="M16248" s="19"/>
      <c r="N16248" s="19"/>
    </row>
    <row r="16249" spans="8:14">
      <c r="H16249" s="18"/>
      <c r="I16249" s="20"/>
      <c r="K16249" s="21"/>
      <c r="L16249" s="21"/>
      <c r="M16249" s="19"/>
      <c r="N16249" s="19"/>
    </row>
    <row r="16250" spans="8:14">
      <c r="H16250" s="18"/>
      <c r="I16250" s="20"/>
      <c r="K16250" s="21"/>
      <c r="L16250" s="21"/>
      <c r="M16250" s="19"/>
      <c r="N16250" s="19"/>
    </row>
    <row r="16251" spans="8:14">
      <c r="H16251" s="18"/>
      <c r="I16251" s="20"/>
      <c r="K16251" s="21"/>
      <c r="L16251" s="21"/>
      <c r="M16251" s="19"/>
      <c r="N16251" s="19"/>
    </row>
    <row r="16252" spans="8:14">
      <c r="H16252" s="18"/>
      <c r="I16252" s="20"/>
      <c r="K16252" s="21"/>
      <c r="L16252" s="21"/>
      <c r="M16252" s="19"/>
      <c r="N16252" s="19"/>
    </row>
    <row r="16253" spans="8:14">
      <c r="H16253" s="18"/>
      <c r="I16253" s="20"/>
      <c r="K16253" s="21"/>
      <c r="L16253" s="21"/>
      <c r="M16253" s="19"/>
      <c r="N16253" s="19"/>
    </row>
    <row r="16254" spans="8:14">
      <c r="H16254" s="18"/>
      <c r="I16254" s="20"/>
      <c r="K16254" s="21"/>
      <c r="L16254" s="21"/>
      <c r="M16254" s="19"/>
      <c r="N16254" s="19"/>
    </row>
    <row r="16255" spans="8:14">
      <c r="H16255" s="18"/>
      <c r="I16255" s="20"/>
      <c r="K16255" s="21"/>
      <c r="L16255" s="21"/>
      <c r="M16255" s="19"/>
      <c r="N16255" s="19"/>
    </row>
    <row r="16256" spans="8:14">
      <c r="H16256" s="18"/>
      <c r="I16256" s="20"/>
      <c r="K16256" s="21"/>
      <c r="L16256" s="21"/>
      <c r="M16256" s="19"/>
      <c r="N16256" s="19"/>
    </row>
    <row r="16257" spans="8:14">
      <c r="H16257" s="18"/>
      <c r="I16257" s="20"/>
      <c r="K16257" s="21"/>
      <c r="L16257" s="21"/>
      <c r="M16257" s="19"/>
      <c r="N16257" s="19"/>
    </row>
    <row r="16258" spans="8:14">
      <c r="H16258" s="18"/>
      <c r="I16258" s="20"/>
      <c r="K16258" s="21"/>
      <c r="L16258" s="21"/>
      <c r="M16258" s="19"/>
      <c r="N16258" s="19"/>
    </row>
    <row r="16259" spans="8:14">
      <c r="H16259" s="18"/>
      <c r="I16259" s="20"/>
      <c r="K16259" s="21"/>
      <c r="L16259" s="21"/>
      <c r="M16259" s="19"/>
      <c r="N16259" s="19"/>
    </row>
    <row r="16260" spans="8:14">
      <c r="H16260" s="18"/>
      <c r="I16260" s="20"/>
      <c r="K16260" s="21"/>
      <c r="L16260" s="21"/>
      <c r="M16260" s="19"/>
      <c r="N16260" s="19"/>
    </row>
    <row r="16261" spans="8:14">
      <c r="H16261" s="18"/>
      <c r="I16261" s="20"/>
      <c r="K16261" s="21"/>
      <c r="L16261" s="21"/>
      <c r="M16261" s="19"/>
      <c r="N16261" s="19"/>
    </row>
    <row r="16262" spans="8:14">
      <c r="H16262" s="18"/>
      <c r="I16262" s="20"/>
      <c r="K16262" s="21"/>
      <c r="L16262" s="21"/>
      <c r="M16262" s="19"/>
      <c r="N16262" s="19"/>
    </row>
    <row r="16263" spans="8:14">
      <c r="H16263" s="18"/>
      <c r="I16263" s="20"/>
      <c r="K16263" s="21"/>
      <c r="L16263" s="21"/>
      <c r="M16263" s="19"/>
      <c r="N16263" s="19"/>
    </row>
    <row r="16264" spans="8:14">
      <c r="H16264" s="18"/>
      <c r="I16264" s="20"/>
      <c r="K16264" s="21"/>
      <c r="L16264" s="21"/>
      <c r="M16264" s="19"/>
      <c r="N16264" s="19"/>
    </row>
    <row r="16265" spans="8:14">
      <c r="H16265" s="18"/>
      <c r="I16265" s="20"/>
      <c r="K16265" s="21"/>
      <c r="L16265" s="21"/>
      <c r="M16265" s="19"/>
      <c r="N16265" s="19"/>
    </row>
    <row r="16266" spans="8:14">
      <c r="H16266" s="18"/>
      <c r="I16266" s="20"/>
      <c r="K16266" s="21"/>
      <c r="L16266" s="21"/>
      <c r="M16266" s="19"/>
      <c r="N16266" s="19"/>
    </row>
    <row r="16267" spans="8:14">
      <c r="H16267" s="18"/>
      <c r="I16267" s="20"/>
      <c r="K16267" s="21"/>
      <c r="L16267" s="21"/>
      <c r="M16267" s="19"/>
      <c r="N16267" s="19"/>
    </row>
    <row r="16268" spans="8:14">
      <c r="H16268" s="18"/>
      <c r="I16268" s="20"/>
      <c r="K16268" s="21"/>
      <c r="L16268" s="21"/>
      <c r="M16268" s="19"/>
      <c r="N16268" s="19"/>
    </row>
    <row r="16269" spans="8:14">
      <c r="H16269" s="18"/>
      <c r="I16269" s="20"/>
      <c r="K16269" s="21"/>
      <c r="L16269" s="21"/>
      <c r="M16269" s="19"/>
      <c r="N16269" s="19"/>
    </row>
    <row r="16270" spans="8:14">
      <c r="H16270" s="18"/>
      <c r="I16270" s="20"/>
      <c r="K16270" s="21"/>
      <c r="L16270" s="21"/>
      <c r="M16270" s="19"/>
      <c r="N16270" s="19"/>
    </row>
    <row r="16271" spans="8:14">
      <c r="H16271" s="18"/>
      <c r="I16271" s="20"/>
      <c r="K16271" s="21"/>
      <c r="L16271" s="21"/>
      <c r="M16271" s="19"/>
      <c r="N16271" s="19"/>
    </row>
    <row r="16272" spans="8:14">
      <c r="H16272" s="18"/>
      <c r="I16272" s="20"/>
      <c r="K16272" s="21"/>
      <c r="L16272" s="21"/>
      <c r="M16272" s="19"/>
      <c r="N16272" s="19"/>
    </row>
    <row r="16273" spans="8:14">
      <c r="H16273" s="18"/>
      <c r="I16273" s="20"/>
      <c r="K16273" s="21"/>
      <c r="L16273" s="21"/>
      <c r="M16273" s="19"/>
      <c r="N16273" s="19"/>
    </row>
    <row r="16274" spans="8:14">
      <c r="H16274" s="18"/>
      <c r="I16274" s="20"/>
      <c r="K16274" s="21"/>
      <c r="L16274" s="21"/>
      <c r="M16274" s="19"/>
      <c r="N16274" s="19"/>
    </row>
    <row r="16275" spans="8:14">
      <c r="H16275" s="18"/>
      <c r="I16275" s="20"/>
      <c r="K16275" s="21"/>
      <c r="L16275" s="21"/>
      <c r="M16275" s="19"/>
      <c r="N16275" s="19"/>
    </row>
    <row r="16276" spans="8:14">
      <c r="H16276" s="18"/>
      <c r="I16276" s="20"/>
      <c r="K16276" s="21"/>
      <c r="L16276" s="21"/>
      <c r="M16276" s="19"/>
      <c r="N16276" s="19"/>
    </row>
    <row r="16277" spans="8:14">
      <c r="H16277" s="18"/>
      <c r="I16277" s="20"/>
      <c r="K16277" s="21"/>
      <c r="L16277" s="21"/>
      <c r="M16277" s="19"/>
      <c r="N16277" s="19"/>
    </row>
    <row r="16278" spans="8:14">
      <c r="H16278" s="18"/>
      <c r="I16278" s="20"/>
      <c r="K16278" s="21"/>
      <c r="L16278" s="21"/>
      <c r="M16278" s="19"/>
      <c r="N16278" s="19"/>
    </row>
    <row r="16279" spans="8:14">
      <c r="H16279" s="18"/>
      <c r="I16279" s="20"/>
      <c r="K16279" s="21"/>
      <c r="L16279" s="21"/>
      <c r="M16279" s="19"/>
      <c r="N16279" s="19"/>
    </row>
    <row r="16280" spans="8:14">
      <c r="H16280" s="18"/>
      <c r="I16280" s="20"/>
      <c r="K16280" s="21"/>
      <c r="L16280" s="21"/>
      <c r="M16280" s="19"/>
      <c r="N16280" s="19"/>
    </row>
    <row r="16281" spans="8:14">
      <c r="H16281" s="18"/>
      <c r="I16281" s="20"/>
      <c r="K16281" s="21"/>
      <c r="L16281" s="21"/>
      <c r="M16281" s="19"/>
      <c r="N16281" s="19"/>
    </row>
    <row r="16282" spans="8:14">
      <c r="H16282" s="18"/>
      <c r="I16282" s="20"/>
      <c r="K16282" s="21"/>
      <c r="L16282" s="21"/>
      <c r="M16282" s="19"/>
      <c r="N16282" s="19"/>
    </row>
    <row r="16283" spans="8:14">
      <c r="H16283" s="18"/>
      <c r="I16283" s="20"/>
      <c r="K16283" s="21"/>
      <c r="L16283" s="21"/>
      <c r="M16283" s="19"/>
      <c r="N16283" s="19"/>
    </row>
    <row r="16284" spans="8:14">
      <c r="H16284" s="18"/>
      <c r="I16284" s="20"/>
      <c r="K16284" s="21"/>
      <c r="L16284" s="21"/>
      <c r="M16284" s="19"/>
      <c r="N16284" s="19"/>
    </row>
    <row r="16285" spans="8:14">
      <c r="H16285" s="18"/>
      <c r="I16285" s="20"/>
      <c r="K16285" s="21"/>
      <c r="L16285" s="21"/>
      <c r="M16285" s="19"/>
      <c r="N16285" s="19"/>
    </row>
    <row r="16286" spans="8:14">
      <c r="H16286" s="18"/>
      <c r="I16286" s="20"/>
      <c r="K16286" s="21"/>
      <c r="L16286" s="21"/>
      <c r="M16286" s="19"/>
      <c r="N16286" s="19"/>
    </row>
    <row r="16287" spans="8:14">
      <c r="H16287" s="18"/>
      <c r="I16287" s="20"/>
      <c r="K16287" s="21"/>
      <c r="L16287" s="21"/>
      <c r="M16287" s="19"/>
      <c r="N16287" s="19"/>
    </row>
    <row r="16288" spans="8:14">
      <c r="H16288" s="18"/>
      <c r="I16288" s="20"/>
      <c r="K16288" s="21"/>
      <c r="L16288" s="21"/>
      <c r="M16288" s="19"/>
      <c r="N16288" s="19"/>
    </row>
    <row r="16289" spans="8:14">
      <c r="H16289" s="18"/>
      <c r="I16289" s="20"/>
      <c r="K16289" s="21"/>
      <c r="L16289" s="21"/>
      <c r="M16289" s="19"/>
      <c r="N16289" s="19"/>
    </row>
    <row r="16290" spans="8:14">
      <c r="H16290" s="18"/>
      <c r="I16290" s="20"/>
      <c r="K16290" s="21"/>
      <c r="L16290" s="21"/>
      <c r="M16290" s="19"/>
      <c r="N16290" s="19"/>
    </row>
    <row r="16291" spans="8:14">
      <c r="H16291" s="18"/>
      <c r="I16291" s="20"/>
      <c r="K16291" s="21"/>
      <c r="L16291" s="21"/>
      <c r="M16291" s="19"/>
      <c r="N16291" s="19"/>
    </row>
    <row r="16292" spans="8:14">
      <c r="H16292" s="18"/>
      <c r="I16292" s="20"/>
      <c r="K16292" s="21"/>
      <c r="L16292" s="21"/>
      <c r="M16292" s="19"/>
      <c r="N16292" s="19"/>
    </row>
    <row r="16293" spans="8:14">
      <c r="H16293" s="18"/>
      <c r="I16293" s="20"/>
      <c r="K16293" s="21"/>
      <c r="L16293" s="21"/>
      <c r="M16293" s="19"/>
      <c r="N16293" s="19"/>
    </row>
    <row r="16294" spans="8:14">
      <c r="H16294" s="18"/>
      <c r="I16294" s="20"/>
      <c r="K16294" s="21"/>
      <c r="L16294" s="21"/>
      <c r="M16294" s="19"/>
      <c r="N16294" s="19"/>
    </row>
    <row r="16295" spans="8:14">
      <c r="H16295" s="18"/>
      <c r="I16295" s="20"/>
      <c r="K16295" s="21"/>
      <c r="L16295" s="21"/>
      <c r="M16295" s="19"/>
      <c r="N16295" s="19"/>
    </row>
    <row r="16296" spans="8:14">
      <c r="H16296" s="18"/>
      <c r="I16296" s="20"/>
      <c r="K16296" s="21"/>
      <c r="L16296" s="21"/>
      <c r="M16296" s="19"/>
      <c r="N16296" s="19"/>
    </row>
    <row r="16297" spans="8:14">
      <c r="H16297" s="18"/>
      <c r="I16297" s="20"/>
      <c r="K16297" s="21"/>
      <c r="L16297" s="21"/>
      <c r="M16297" s="19"/>
      <c r="N16297" s="19"/>
    </row>
    <row r="16298" spans="8:14">
      <c r="H16298" s="18"/>
      <c r="I16298" s="20"/>
      <c r="K16298" s="21"/>
      <c r="L16298" s="21"/>
      <c r="M16298" s="19"/>
      <c r="N16298" s="19"/>
    </row>
    <row r="16299" spans="8:14">
      <c r="H16299" s="18"/>
      <c r="I16299" s="20"/>
      <c r="K16299" s="21"/>
      <c r="L16299" s="21"/>
      <c r="M16299" s="19"/>
      <c r="N16299" s="19"/>
    </row>
    <row r="16300" spans="8:14">
      <c r="H16300" s="18"/>
      <c r="I16300" s="20"/>
      <c r="K16300" s="21"/>
      <c r="L16300" s="21"/>
      <c r="M16300" s="19"/>
      <c r="N16300" s="19"/>
    </row>
    <row r="16301" spans="8:14">
      <c r="H16301" s="18"/>
      <c r="I16301" s="20"/>
      <c r="K16301" s="21"/>
      <c r="L16301" s="21"/>
      <c r="M16301" s="19"/>
      <c r="N16301" s="19"/>
    </row>
    <row r="16302" spans="8:14">
      <c r="H16302" s="18"/>
      <c r="I16302" s="20"/>
      <c r="K16302" s="21"/>
      <c r="L16302" s="21"/>
      <c r="M16302" s="19"/>
      <c r="N16302" s="19"/>
    </row>
    <row r="16303" spans="8:14">
      <c r="H16303" s="18"/>
      <c r="I16303" s="20"/>
      <c r="K16303" s="21"/>
      <c r="L16303" s="21"/>
      <c r="M16303" s="19"/>
      <c r="N16303" s="19"/>
    </row>
    <row r="16304" spans="8:14">
      <c r="H16304" s="18"/>
      <c r="I16304" s="20"/>
      <c r="K16304" s="21"/>
      <c r="L16304" s="21"/>
      <c r="M16304" s="19"/>
      <c r="N16304" s="19"/>
    </row>
    <row r="16305" spans="8:14">
      <c r="H16305" s="18"/>
      <c r="I16305" s="20"/>
      <c r="K16305" s="21"/>
      <c r="L16305" s="21"/>
      <c r="M16305" s="19"/>
      <c r="N16305" s="19"/>
    </row>
    <row r="16306" spans="8:14">
      <c r="H16306" s="18"/>
      <c r="I16306" s="20"/>
      <c r="K16306" s="21"/>
      <c r="L16306" s="21"/>
      <c r="M16306" s="19"/>
      <c r="N16306" s="19"/>
    </row>
    <row r="16307" spans="8:14">
      <c r="H16307" s="18"/>
      <c r="I16307" s="20"/>
      <c r="K16307" s="21"/>
      <c r="L16307" s="21"/>
      <c r="M16307" s="19"/>
      <c r="N16307" s="19"/>
    </row>
    <row r="16308" spans="8:14">
      <c r="H16308" s="18"/>
      <c r="I16308" s="20"/>
      <c r="K16308" s="21"/>
      <c r="L16308" s="21"/>
      <c r="M16308" s="19"/>
      <c r="N16308" s="19"/>
    </row>
    <row r="16309" spans="8:14">
      <c r="H16309" s="18"/>
      <c r="I16309" s="20"/>
      <c r="K16309" s="21"/>
      <c r="L16309" s="21"/>
      <c r="M16309" s="19"/>
      <c r="N16309" s="19"/>
    </row>
    <row r="16310" spans="8:14">
      <c r="H16310" s="18"/>
      <c r="I16310" s="20"/>
      <c r="K16310" s="21"/>
      <c r="L16310" s="21"/>
      <c r="M16310" s="19"/>
      <c r="N16310" s="19"/>
    </row>
    <row r="16311" spans="8:14">
      <c r="H16311" s="18"/>
      <c r="I16311" s="20"/>
      <c r="K16311" s="21"/>
      <c r="L16311" s="21"/>
      <c r="M16311" s="19"/>
      <c r="N16311" s="19"/>
    </row>
    <row r="16312" spans="8:14">
      <c r="H16312" s="18"/>
      <c r="I16312" s="20"/>
      <c r="K16312" s="21"/>
      <c r="L16312" s="21"/>
      <c r="M16312" s="19"/>
      <c r="N16312" s="19"/>
    </row>
  </sheetData>
  <pageMargins left="0.75" right="0.75" top="1" bottom="1" header="0.5" footer="0.5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D97"/>
  <sheetViews>
    <sheetView topLeftCell="A64" zoomScale="125" zoomScaleNormal="125" zoomScalePageLayoutView="125" workbookViewId="0">
      <selection activeCell="D3" sqref="D3"/>
    </sheetView>
  </sheetViews>
  <sheetFormatPr baseColWidth="10" defaultColWidth="10.875" defaultRowHeight="15"/>
  <cols>
    <col min="1" max="1" width="11.875" style="13" customWidth="1"/>
    <col min="2" max="2" width="12" style="16" bestFit="1" customWidth="1"/>
    <col min="3" max="3" width="9.625" style="17" customWidth="1"/>
    <col min="4" max="4" width="38" style="13" customWidth="1"/>
    <col min="5" max="16384" width="10.875" style="13"/>
  </cols>
  <sheetData>
    <row r="2" spans="1:4" s="8" customFormat="1" ht="25.5">
      <c r="A2" s="6" t="s">
        <v>69</v>
      </c>
      <c r="B2" s="7" t="s">
        <v>70</v>
      </c>
      <c r="C2" s="6" t="s">
        <v>72</v>
      </c>
      <c r="D2" s="6" t="s">
        <v>71</v>
      </c>
    </row>
    <row r="3" spans="1:4">
      <c r="A3" s="9" t="s">
        <v>73</v>
      </c>
      <c r="B3" s="10">
        <v>900441722</v>
      </c>
      <c r="C3" s="12">
        <v>1</v>
      </c>
      <c r="D3" s="11" t="s">
        <v>73</v>
      </c>
    </row>
    <row r="4" spans="1:4">
      <c r="A4" s="9" t="s">
        <v>73</v>
      </c>
      <c r="B4" s="14">
        <v>860039789</v>
      </c>
      <c r="C4" s="12">
        <v>2</v>
      </c>
      <c r="D4" s="11" t="s">
        <v>74</v>
      </c>
    </row>
    <row r="5" spans="1:4">
      <c r="A5" s="9" t="s">
        <v>73</v>
      </c>
      <c r="B5" s="14">
        <v>800162592</v>
      </c>
      <c r="C5" s="12">
        <v>4</v>
      </c>
      <c r="D5" s="11" t="s">
        <v>75</v>
      </c>
    </row>
    <row r="6" spans="1:4">
      <c r="A6" s="9" t="s">
        <v>73</v>
      </c>
      <c r="B6" s="14">
        <v>7303565</v>
      </c>
      <c r="C6" s="12">
        <v>8</v>
      </c>
      <c r="D6" s="11" t="s">
        <v>156</v>
      </c>
    </row>
    <row r="7" spans="1:4">
      <c r="A7" s="9" t="s">
        <v>73</v>
      </c>
      <c r="B7" s="14">
        <v>830074158</v>
      </c>
      <c r="C7" s="12">
        <v>10</v>
      </c>
      <c r="D7" s="11" t="s">
        <v>76</v>
      </c>
    </row>
    <row r="8" spans="1:4">
      <c r="A8" s="9" t="s">
        <v>73</v>
      </c>
      <c r="B8" s="14">
        <v>830147288</v>
      </c>
      <c r="C8" s="12">
        <v>12</v>
      </c>
      <c r="D8" s="11" t="s">
        <v>45</v>
      </c>
    </row>
    <row r="9" spans="1:4">
      <c r="A9" s="9" t="s">
        <v>73</v>
      </c>
      <c r="B9" s="14">
        <v>860062025</v>
      </c>
      <c r="C9" s="12">
        <v>14</v>
      </c>
      <c r="D9" s="11" t="s">
        <v>77</v>
      </c>
    </row>
    <row r="10" spans="1:4">
      <c r="A10" s="9" t="s">
        <v>73</v>
      </c>
      <c r="B10" s="14">
        <v>52088803</v>
      </c>
      <c r="C10" s="12">
        <v>17</v>
      </c>
      <c r="D10" s="11" t="s">
        <v>78</v>
      </c>
    </row>
    <row r="11" spans="1:4">
      <c r="A11" s="9" t="s">
        <v>73</v>
      </c>
      <c r="B11" s="14">
        <v>830117860</v>
      </c>
      <c r="C11" s="12">
        <v>18</v>
      </c>
      <c r="D11" s="11" t="s">
        <v>79</v>
      </c>
    </row>
    <row r="12" spans="1:4">
      <c r="A12" s="9" t="s">
        <v>73</v>
      </c>
      <c r="B12" s="14">
        <v>2851624</v>
      </c>
      <c r="C12" s="12">
        <v>21</v>
      </c>
      <c r="D12" s="11" t="s">
        <v>80</v>
      </c>
    </row>
    <row r="13" spans="1:4">
      <c r="A13" s="9" t="s">
        <v>73</v>
      </c>
      <c r="B13" s="14">
        <v>800084241</v>
      </c>
      <c r="C13" s="12">
        <v>23</v>
      </c>
      <c r="D13" s="11" t="s">
        <v>81</v>
      </c>
    </row>
    <row r="14" spans="1:4">
      <c r="A14" s="9" t="s">
        <v>73</v>
      </c>
      <c r="B14" s="14">
        <v>830069427</v>
      </c>
      <c r="C14" s="12">
        <v>24</v>
      </c>
      <c r="D14" s="11" t="s">
        <v>82</v>
      </c>
    </row>
    <row r="15" spans="1:4">
      <c r="A15" s="9" t="s">
        <v>73</v>
      </c>
      <c r="B15" s="14">
        <v>830514563</v>
      </c>
      <c r="C15" s="12">
        <v>26</v>
      </c>
      <c r="D15" s="11" t="s">
        <v>83</v>
      </c>
    </row>
    <row r="16" spans="1:4">
      <c r="A16" s="9" t="s">
        <v>73</v>
      </c>
      <c r="B16" s="14">
        <v>800104500</v>
      </c>
      <c r="C16" s="12">
        <v>31</v>
      </c>
      <c r="D16" s="11" t="s">
        <v>84</v>
      </c>
    </row>
    <row r="17" spans="1:4">
      <c r="A17" s="9" t="s">
        <v>73</v>
      </c>
      <c r="B17" s="14">
        <v>900365244</v>
      </c>
      <c r="C17" s="12">
        <v>33</v>
      </c>
      <c r="D17" s="11" t="s">
        <v>85</v>
      </c>
    </row>
    <row r="18" spans="1:4">
      <c r="A18" s="9" t="s">
        <v>73</v>
      </c>
      <c r="B18" s="14">
        <v>800223192</v>
      </c>
      <c r="C18" s="12">
        <v>36</v>
      </c>
      <c r="D18" s="11" t="s">
        <v>86</v>
      </c>
    </row>
    <row r="19" spans="1:4">
      <c r="A19" s="9" t="s">
        <v>73</v>
      </c>
      <c r="B19" s="14">
        <v>900531957</v>
      </c>
      <c r="C19" s="12">
        <v>41</v>
      </c>
      <c r="D19" s="11" t="s">
        <v>87</v>
      </c>
    </row>
    <row r="20" spans="1:4">
      <c r="A20" s="9" t="s">
        <v>73</v>
      </c>
      <c r="B20" s="14">
        <v>900162688</v>
      </c>
      <c r="C20" s="12">
        <v>42</v>
      </c>
      <c r="D20" s="11" t="s">
        <v>88</v>
      </c>
    </row>
    <row r="21" spans="1:4">
      <c r="A21" s="9" t="s">
        <v>73</v>
      </c>
      <c r="B21" s="14">
        <v>900950657</v>
      </c>
      <c r="C21" s="12">
        <v>48</v>
      </c>
      <c r="D21" s="11" t="s">
        <v>89</v>
      </c>
    </row>
    <row r="22" spans="1:4">
      <c r="A22" s="9" t="s">
        <v>73</v>
      </c>
      <c r="B22" s="14">
        <v>830054028</v>
      </c>
      <c r="C22" s="12">
        <v>51</v>
      </c>
      <c r="D22" s="11" t="s">
        <v>90</v>
      </c>
    </row>
    <row r="23" spans="1:4">
      <c r="A23" s="9" t="s">
        <v>73</v>
      </c>
      <c r="B23" s="14">
        <v>900495663</v>
      </c>
      <c r="C23" s="12">
        <v>52</v>
      </c>
      <c r="D23" s="11" t="s">
        <v>91</v>
      </c>
    </row>
    <row r="24" spans="1:4">
      <c r="A24" s="9" t="s">
        <v>73</v>
      </c>
      <c r="B24" s="14">
        <v>900221923</v>
      </c>
      <c r="C24" s="12">
        <v>56</v>
      </c>
      <c r="D24" s="11" t="s">
        <v>92</v>
      </c>
    </row>
    <row r="25" spans="1:4">
      <c r="A25" s="9" t="s">
        <v>73</v>
      </c>
      <c r="B25" s="14">
        <v>900254199</v>
      </c>
      <c r="C25" s="12">
        <v>61</v>
      </c>
      <c r="D25" s="11" t="s">
        <v>93</v>
      </c>
    </row>
    <row r="26" spans="1:4">
      <c r="A26" s="9" t="s">
        <v>73</v>
      </c>
      <c r="B26" s="14">
        <v>900040931</v>
      </c>
      <c r="C26" s="12">
        <v>64</v>
      </c>
      <c r="D26" s="11" t="s">
        <v>94</v>
      </c>
    </row>
    <row r="27" spans="1:4">
      <c r="A27" s="9" t="s">
        <v>73</v>
      </c>
      <c r="B27" s="14">
        <v>830125779</v>
      </c>
      <c r="C27" s="12">
        <v>69</v>
      </c>
      <c r="D27" s="11" t="s">
        <v>95</v>
      </c>
    </row>
    <row r="28" spans="1:4">
      <c r="A28" s="9" t="s">
        <v>73</v>
      </c>
      <c r="B28" s="14">
        <v>800175085</v>
      </c>
      <c r="C28" s="12">
        <v>70</v>
      </c>
      <c r="D28" s="11" t="s">
        <v>96</v>
      </c>
    </row>
    <row r="29" spans="1:4">
      <c r="A29" s="9" t="s">
        <v>73</v>
      </c>
      <c r="B29" s="14">
        <v>900695617</v>
      </c>
      <c r="C29" s="12">
        <v>73</v>
      </c>
      <c r="D29" s="11" t="s">
        <v>97</v>
      </c>
    </row>
    <row r="30" spans="1:4">
      <c r="A30" s="9" t="s">
        <v>73</v>
      </c>
      <c r="B30" s="14">
        <v>830018198</v>
      </c>
      <c r="C30" s="12">
        <v>75</v>
      </c>
      <c r="D30" s="11" t="s">
        <v>98</v>
      </c>
    </row>
    <row r="31" spans="1:4">
      <c r="A31" s="9" t="s">
        <v>73</v>
      </c>
      <c r="B31" s="14">
        <v>830137461</v>
      </c>
      <c r="C31" s="15">
        <v>76</v>
      </c>
      <c r="D31" s="11" t="s">
        <v>99</v>
      </c>
    </row>
    <row r="32" spans="1:4">
      <c r="A32" s="9" t="s">
        <v>73</v>
      </c>
      <c r="B32" s="14">
        <v>900673921</v>
      </c>
      <c r="C32" s="12">
        <v>87</v>
      </c>
      <c r="D32" s="11" t="s">
        <v>100</v>
      </c>
    </row>
    <row r="33" spans="1:4">
      <c r="A33" s="9" t="s">
        <v>73</v>
      </c>
      <c r="B33" s="14">
        <v>900341091</v>
      </c>
      <c r="C33" s="15">
        <v>89</v>
      </c>
      <c r="D33" s="11" t="s">
        <v>101</v>
      </c>
    </row>
    <row r="34" spans="1:4">
      <c r="A34" s="9" t="s">
        <v>73</v>
      </c>
      <c r="B34" s="14">
        <v>166546</v>
      </c>
      <c r="C34" s="12">
        <v>91</v>
      </c>
      <c r="D34" s="11" t="s">
        <v>102</v>
      </c>
    </row>
    <row r="35" spans="1:4">
      <c r="A35" s="9" t="s">
        <v>73</v>
      </c>
      <c r="B35" s="14">
        <v>900084546</v>
      </c>
      <c r="C35" s="12">
        <v>98</v>
      </c>
      <c r="D35" s="11" t="s">
        <v>103</v>
      </c>
    </row>
    <row r="36" spans="1:4">
      <c r="A36" s="9" t="s">
        <v>73</v>
      </c>
      <c r="B36" s="14">
        <v>52220383</v>
      </c>
      <c r="C36" s="12">
        <v>102</v>
      </c>
      <c r="D36" s="11" t="s">
        <v>104</v>
      </c>
    </row>
    <row r="37" spans="1:4">
      <c r="A37" s="9" t="s">
        <v>73</v>
      </c>
      <c r="B37" s="14">
        <v>900878639</v>
      </c>
      <c r="C37" s="12">
        <v>106</v>
      </c>
      <c r="D37" s="11" t="s">
        <v>105</v>
      </c>
    </row>
    <row r="38" spans="1:4">
      <c r="A38" s="9" t="s">
        <v>73</v>
      </c>
      <c r="B38" s="14">
        <v>830116039</v>
      </c>
      <c r="C38" s="12">
        <v>107</v>
      </c>
      <c r="D38" s="11" t="s">
        <v>106</v>
      </c>
    </row>
    <row r="39" spans="1:4">
      <c r="A39" s="9" t="s">
        <v>73</v>
      </c>
      <c r="B39" s="14">
        <v>900701117</v>
      </c>
      <c r="C39" s="12">
        <v>111</v>
      </c>
      <c r="D39" s="11" t="s">
        <v>107</v>
      </c>
    </row>
    <row r="40" spans="1:4">
      <c r="A40" s="9" t="s">
        <v>73</v>
      </c>
      <c r="B40" s="14">
        <v>830127783</v>
      </c>
      <c r="C40" s="12">
        <v>115</v>
      </c>
      <c r="D40" s="11" t="s">
        <v>108</v>
      </c>
    </row>
    <row r="41" spans="1:4">
      <c r="A41" s="9" t="s">
        <v>73</v>
      </c>
      <c r="B41" s="14">
        <v>1032402987</v>
      </c>
      <c r="C41" s="12">
        <v>118</v>
      </c>
      <c r="D41" s="11" t="s">
        <v>109</v>
      </c>
    </row>
    <row r="42" spans="1:4">
      <c r="A42" s="9" t="s">
        <v>73</v>
      </c>
      <c r="B42" s="14">
        <v>900108722</v>
      </c>
      <c r="C42" s="12">
        <v>119</v>
      </c>
      <c r="D42" s="11" t="s">
        <v>110</v>
      </c>
    </row>
    <row r="43" spans="1:4">
      <c r="A43" s="9" t="s">
        <v>73</v>
      </c>
      <c r="B43" s="14">
        <v>79853402</v>
      </c>
      <c r="C43" s="12">
        <v>123</v>
      </c>
      <c r="D43" s="11" t="s">
        <v>111</v>
      </c>
    </row>
    <row r="44" spans="1:4">
      <c r="A44" s="9" t="s">
        <v>73</v>
      </c>
      <c r="B44" s="14">
        <v>901156609</v>
      </c>
      <c r="C44" s="12">
        <v>125</v>
      </c>
      <c r="D44" s="11" t="s">
        <v>112</v>
      </c>
    </row>
    <row r="45" spans="1:4">
      <c r="A45" s="9" t="s">
        <v>73</v>
      </c>
      <c r="B45" s="14">
        <v>700177186</v>
      </c>
      <c r="C45" s="12">
        <v>127</v>
      </c>
      <c r="D45" s="11" t="s">
        <v>113</v>
      </c>
    </row>
    <row r="46" spans="1:4">
      <c r="A46" s="9" t="s">
        <v>73</v>
      </c>
      <c r="B46" s="14">
        <v>830105276</v>
      </c>
      <c r="C46" s="12">
        <v>129</v>
      </c>
      <c r="D46" s="11" t="s">
        <v>114</v>
      </c>
    </row>
    <row r="47" spans="1:4">
      <c r="A47" s="9" t="s">
        <v>73</v>
      </c>
      <c r="B47" s="14">
        <v>900743209</v>
      </c>
      <c r="C47" s="12">
        <v>130</v>
      </c>
      <c r="D47" s="11" t="s">
        <v>48</v>
      </c>
    </row>
    <row r="48" spans="1:4">
      <c r="A48" s="9" t="s">
        <v>73</v>
      </c>
      <c r="B48" s="14">
        <v>860007668</v>
      </c>
      <c r="C48" s="12">
        <v>132</v>
      </c>
      <c r="D48" s="11" t="s">
        <v>115</v>
      </c>
    </row>
    <row r="49" spans="1:4">
      <c r="A49" s="9" t="s">
        <v>73</v>
      </c>
      <c r="B49" s="14">
        <v>901010354</v>
      </c>
      <c r="C49" s="12">
        <v>133</v>
      </c>
      <c r="D49" s="11" t="s">
        <v>116</v>
      </c>
    </row>
    <row r="50" spans="1:4">
      <c r="A50" s="9" t="s">
        <v>73</v>
      </c>
      <c r="B50" s="14">
        <v>900049408</v>
      </c>
      <c r="C50" s="12">
        <v>134</v>
      </c>
      <c r="D50" s="11" t="s">
        <v>117</v>
      </c>
    </row>
    <row r="51" spans="1:4">
      <c r="A51" s="9" t="s">
        <v>73</v>
      </c>
      <c r="B51" s="14">
        <v>900388729</v>
      </c>
      <c r="C51" s="12">
        <v>135</v>
      </c>
      <c r="D51" s="11" t="s">
        <v>118</v>
      </c>
    </row>
    <row r="52" spans="1:4">
      <c r="A52" s="9" t="s">
        <v>73</v>
      </c>
      <c r="B52" s="14">
        <v>1047661</v>
      </c>
      <c r="C52" s="12">
        <v>136</v>
      </c>
      <c r="D52" s="11" t="s">
        <v>119</v>
      </c>
    </row>
    <row r="53" spans="1:4">
      <c r="A53" s="9" t="s">
        <v>73</v>
      </c>
      <c r="B53" s="14">
        <v>900950657</v>
      </c>
      <c r="C53" s="15">
        <v>137</v>
      </c>
      <c r="D53" s="11" t="s">
        <v>120</v>
      </c>
    </row>
    <row r="54" spans="1:4">
      <c r="A54" s="9" t="s">
        <v>73</v>
      </c>
      <c r="B54" s="14">
        <v>860002459</v>
      </c>
      <c r="C54" s="12">
        <v>138</v>
      </c>
      <c r="D54" s="11" t="s">
        <v>121</v>
      </c>
    </row>
    <row r="55" spans="1:4">
      <c r="A55" s="9" t="s">
        <v>73</v>
      </c>
      <c r="B55" s="14">
        <v>901182369</v>
      </c>
      <c r="C55" s="15">
        <v>142</v>
      </c>
      <c r="D55" s="11" t="s">
        <v>122</v>
      </c>
    </row>
    <row r="56" spans="1:4">
      <c r="A56" s="9" t="s">
        <v>73</v>
      </c>
      <c r="B56" s="14">
        <v>901158613</v>
      </c>
      <c r="C56" s="12">
        <v>143</v>
      </c>
      <c r="D56" s="11" t="s">
        <v>123</v>
      </c>
    </row>
    <row r="57" spans="1:4">
      <c r="A57" s="9" t="s">
        <v>73</v>
      </c>
      <c r="B57" s="14">
        <v>901045398</v>
      </c>
      <c r="C57" s="15">
        <v>144</v>
      </c>
      <c r="D57" s="11" t="s">
        <v>124</v>
      </c>
    </row>
    <row r="58" spans="1:4">
      <c r="A58" s="9" t="s">
        <v>73</v>
      </c>
      <c r="B58" s="14">
        <v>900350168</v>
      </c>
      <c r="C58" s="12">
        <v>147</v>
      </c>
      <c r="D58" s="11" t="s">
        <v>125</v>
      </c>
    </row>
    <row r="59" spans="1:4">
      <c r="A59" s="9" t="s">
        <v>73</v>
      </c>
      <c r="B59" s="14">
        <v>900155162</v>
      </c>
      <c r="C59" s="12">
        <v>148</v>
      </c>
      <c r="D59" s="11" t="s">
        <v>126</v>
      </c>
    </row>
    <row r="60" spans="1:4">
      <c r="A60" s="9" t="s">
        <v>73</v>
      </c>
      <c r="B60" s="14">
        <v>830144669</v>
      </c>
      <c r="C60" s="12">
        <v>149</v>
      </c>
      <c r="D60" s="11" t="s">
        <v>127</v>
      </c>
    </row>
    <row r="61" spans="1:4">
      <c r="A61" s="9" t="s">
        <v>73</v>
      </c>
      <c r="B61" s="14">
        <v>23542273</v>
      </c>
      <c r="C61" s="12">
        <v>151</v>
      </c>
      <c r="D61" s="11" t="s">
        <v>128</v>
      </c>
    </row>
    <row r="62" spans="1:4">
      <c r="A62" s="9" t="s">
        <v>73</v>
      </c>
      <c r="B62" s="14">
        <v>900465157</v>
      </c>
      <c r="C62" s="15">
        <v>152</v>
      </c>
      <c r="D62" s="11" t="s">
        <v>129</v>
      </c>
    </row>
    <row r="63" spans="1:4">
      <c r="A63" s="9" t="s">
        <v>73</v>
      </c>
      <c r="B63" s="14">
        <v>900435831</v>
      </c>
      <c r="C63" s="12">
        <v>153</v>
      </c>
      <c r="D63" s="11" t="s">
        <v>130</v>
      </c>
    </row>
    <row r="64" spans="1:4">
      <c r="A64" s="9" t="s">
        <v>73</v>
      </c>
      <c r="B64" s="14">
        <v>32318082</v>
      </c>
      <c r="C64" s="12">
        <v>154</v>
      </c>
      <c r="D64" s="11" t="s">
        <v>131</v>
      </c>
    </row>
    <row r="65" spans="1:4">
      <c r="A65" s="9" t="s">
        <v>73</v>
      </c>
      <c r="B65" s="14">
        <v>52008659</v>
      </c>
      <c r="C65" s="12">
        <v>155</v>
      </c>
      <c r="D65" s="11" t="s">
        <v>132</v>
      </c>
    </row>
    <row r="66" spans="1:4">
      <c r="A66" s="9" t="s">
        <v>73</v>
      </c>
      <c r="B66" s="14">
        <v>900994545</v>
      </c>
      <c r="C66" s="12">
        <v>156</v>
      </c>
      <c r="D66" s="11" t="s">
        <v>133</v>
      </c>
    </row>
    <row r="67" spans="1:4">
      <c r="A67" s="9" t="s">
        <v>73</v>
      </c>
      <c r="B67" s="14">
        <v>900697305</v>
      </c>
      <c r="C67" s="12">
        <v>157</v>
      </c>
      <c r="D67" s="11" t="s">
        <v>134</v>
      </c>
    </row>
    <row r="68" spans="1:4">
      <c r="A68" s="9" t="s">
        <v>73</v>
      </c>
      <c r="B68" s="14">
        <v>51647253</v>
      </c>
      <c r="C68" s="12">
        <v>158</v>
      </c>
      <c r="D68" s="11" t="s">
        <v>135</v>
      </c>
    </row>
    <row r="69" spans="1:4">
      <c r="A69" s="9" t="s">
        <v>73</v>
      </c>
      <c r="B69" s="14">
        <v>800225970</v>
      </c>
      <c r="C69" s="12">
        <v>159</v>
      </c>
      <c r="D69" s="11" t="s">
        <v>136</v>
      </c>
    </row>
    <row r="70" spans="1:4">
      <c r="A70" s="9" t="s">
        <v>73</v>
      </c>
      <c r="B70" s="14">
        <v>1070921464</v>
      </c>
      <c r="C70" s="12">
        <v>160</v>
      </c>
      <c r="D70" s="11" t="s">
        <v>137</v>
      </c>
    </row>
    <row r="71" spans="1:4">
      <c r="A71" s="9" t="s">
        <v>73</v>
      </c>
      <c r="B71" s="14">
        <v>74380206</v>
      </c>
      <c r="C71" s="12">
        <v>161</v>
      </c>
      <c r="D71" s="11" t="s">
        <v>138</v>
      </c>
    </row>
    <row r="72" spans="1:4">
      <c r="A72" s="9" t="s">
        <v>73</v>
      </c>
      <c r="B72" s="14">
        <v>901252147</v>
      </c>
      <c r="C72" s="12">
        <v>162</v>
      </c>
      <c r="D72" s="11" t="s">
        <v>139</v>
      </c>
    </row>
    <row r="73" spans="1:4">
      <c r="A73" s="9" t="s">
        <v>73</v>
      </c>
      <c r="B73" s="14">
        <v>901100912</v>
      </c>
      <c r="C73" s="12">
        <v>163</v>
      </c>
      <c r="D73" s="11" t="s">
        <v>140</v>
      </c>
    </row>
    <row r="74" spans="1:4">
      <c r="A74" s="9" t="s">
        <v>73</v>
      </c>
      <c r="B74" s="14">
        <v>800143577</v>
      </c>
      <c r="C74" s="12">
        <v>165</v>
      </c>
      <c r="D74" s="11" t="s">
        <v>141</v>
      </c>
    </row>
    <row r="75" spans="1:4">
      <c r="A75" s="9" t="s">
        <v>73</v>
      </c>
      <c r="B75" s="14">
        <v>52390068</v>
      </c>
      <c r="C75" s="12">
        <v>166</v>
      </c>
      <c r="D75" s="11" t="s">
        <v>142</v>
      </c>
    </row>
    <row r="76" spans="1:4">
      <c r="A76" s="9" t="s">
        <v>73</v>
      </c>
      <c r="B76" s="14">
        <v>900655508</v>
      </c>
      <c r="C76" s="12">
        <v>167</v>
      </c>
      <c r="D76" s="11" t="s">
        <v>143</v>
      </c>
    </row>
    <row r="77" spans="1:4">
      <c r="A77" s="9" t="s">
        <v>73</v>
      </c>
      <c r="B77" s="14">
        <v>901160339</v>
      </c>
      <c r="C77" s="12">
        <v>168</v>
      </c>
      <c r="D77" s="11" t="s">
        <v>144</v>
      </c>
    </row>
    <row r="78" spans="1:4">
      <c r="A78" s="9" t="s">
        <v>73</v>
      </c>
      <c r="B78" s="14">
        <v>901358594</v>
      </c>
      <c r="C78" s="12">
        <v>169</v>
      </c>
      <c r="D78" s="11" t="s">
        <v>145</v>
      </c>
    </row>
    <row r="79" spans="1:4">
      <c r="A79" s="9" t="s">
        <v>73</v>
      </c>
      <c r="B79" s="14">
        <v>900278618</v>
      </c>
      <c r="C79" s="12">
        <v>170</v>
      </c>
      <c r="D79" s="11" t="s">
        <v>146</v>
      </c>
    </row>
    <row r="80" spans="1:4">
      <c r="A80" s="9" t="s">
        <v>73</v>
      </c>
      <c r="B80" s="14">
        <v>900180815</v>
      </c>
      <c r="C80" s="12">
        <v>171</v>
      </c>
      <c r="D80" s="11" t="s">
        <v>147</v>
      </c>
    </row>
    <row r="81" spans="1:4">
      <c r="A81" s="9" t="s">
        <v>148</v>
      </c>
      <c r="B81" s="14">
        <v>900551611</v>
      </c>
      <c r="C81" s="12">
        <v>1</v>
      </c>
      <c r="D81" s="11" t="s">
        <v>149</v>
      </c>
    </row>
    <row r="82" spans="1:4">
      <c r="A82" s="9" t="s">
        <v>148</v>
      </c>
      <c r="B82" s="14">
        <v>860039789</v>
      </c>
      <c r="C82" s="12">
        <v>2</v>
      </c>
      <c r="D82" s="11" t="s">
        <v>74</v>
      </c>
    </row>
    <row r="83" spans="1:4">
      <c r="A83" s="9" t="s">
        <v>148</v>
      </c>
      <c r="B83" s="14">
        <v>800162592</v>
      </c>
      <c r="C83" s="12">
        <v>4</v>
      </c>
      <c r="D83" s="11" t="s">
        <v>75</v>
      </c>
    </row>
    <row r="84" spans="1:4">
      <c r="A84" s="9" t="s">
        <v>148</v>
      </c>
      <c r="B84" s="14">
        <v>830074158</v>
      </c>
      <c r="C84" s="12">
        <v>10</v>
      </c>
      <c r="D84" s="11" t="s">
        <v>76</v>
      </c>
    </row>
    <row r="85" spans="1:4">
      <c r="A85" s="9" t="s">
        <v>148</v>
      </c>
      <c r="B85" s="14">
        <v>830147288</v>
      </c>
      <c r="C85" s="12">
        <v>12</v>
      </c>
      <c r="D85" s="11" t="s">
        <v>45</v>
      </c>
    </row>
    <row r="86" spans="1:4">
      <c r="A86" s="9" t="s">
        <v>148</v>
      </c>
      <c r="B86" s="14">
        <v>830117860</v>
      </c>
      <c r="C86" s="12">
        <v>18</v>
      </c>
      <c r="D86" s="11" t="s">
        <v>79</v>
      </c>
    </row>
    <row r="87" spans="1:4">
      <c r="A87" s="9" t="s">
        <v>148</v>
      </c>
      <c r="B87" s="14">
        <v>2851624</v>
      </c>
      <c r="C87" s="12">
        <v>21</v>
      </c>
      <c r="D87" s="11" t="s">
        <v>80</v>
      </c>
    </row>
    <row r="88" spans="1:4">
      <c r="A88" s="9" t="s">
        <v>148</v>
      </c>
      <c r="B88" s="14">
        <v>52088803</v>
      </c>
      <c r="C88" s="12">
        <v>30</v>
      </c>
      <c r="D88" s="11" t="s">
        <v>150</v>
      </c>
    </row>
    <row r="89" spans="1:4">
      <c r="A89" s="9" t="s">
        <v>148</v>
      </c>
      <c r="B89" s="14">
        <v>900162688</v>
      </c>
      <c r="C89" s="12">
        <v>42</v>
      </c>
      <c r="D89" s="11" t="s">
        <v>88</v>
      </c>
    </row>
    <row r="90" spans="1:4">
      <c r="A90" s="9" t="s">
        <v>148</v>
      </c>
      <c r="B90" s="14">
        <v>800175085</v>
      </c>
      <c r="C90" s="12">
        <v>70</v>
      </c>
      <c r="D90" s="11" t="s">
        <v>151</v>
      </c>
    </row>
    <row r="91" spans="1:4">
      <c r="A91" s="9" t="s">
        <v>148</v>
      </c>
      <c r="B91" s="14">
        <v>900695617</v>
      </c>
      <c r="C91" s="12">
        <v>73</v>
      </c>
      <c r="D91" s="11" t="s">
        <v>97</v>
      </c>
    </row>
    <row r="92" spans="1:4">
      <c r="A92" s="9" t="s">
        <v>148</v>
      </c>
      <c r="B92" s="14">
        <v>900950657</v>
      </c>
      <c r="C92" s="12">
        <v>81</v>
      </c>
      <c r="D92" s="11" t="s">
        <v>120</v>
      </c>
    </row>
    <row r="93" spans="1:4">
      <c r="A93" s="9" t="s">
        <v>148</v>
      </c>
      <c r="B93" s="14">
        <v>900341091</v>
      </c>
      <c r="C93" s="12">
        <v>89</v>
      </c>
      <c r="D93" s="11" t="s">
        <v>152</v>
      </c>
    </row>
    <row r="94" spans="1:4">
      <c r="A94" s="9" t="s">
        <v>148</v>
      </c>
      <c r="B94" s="14">
        <v>900388729</v>
      </c>
      <c r="C94" s="12">
        <v>135</v>
      </c>
      <c r="D94" s="11" t="s">
        <v>153</v>
      </c>
    </row>
    <row r="95" spans="1:4">
      <c r="A95" s="9" t="s">
        <v>148</v>
      </c>
      <c r="B95" s="14">
        <v>1047661</v>
      </c>
      <c r="C95" s="12">
        <v>136</v>
      </c>
      <c r="D95" s="11" t="s">
        <v>119</v>
      </c>
    </row>
    <row r="96" spans="1:4">
      <c r="A96" s="9" t="s">
        <v>148</v>
      </c>
      <c r="B96" s="14">
        <v>901045398</v>
      </c>
      <c r="C96" s="12">
        <v>144</v>
      </c>
      <c r="D96" s="11" t="s">
        <v>154</v>
      </c>
    </row>
    <row r="97" spans="1:4">
      <c r="A97" s="9" t="s">
        <v>148</v>
      </c>
      <c r="B97" s="14">
        <v>900465157</v>
      </c>
      <c r="C97" s="12">
        <v>182</v>
      </c>
      <c r="D97" s="11" t="s">
        <v>155</v>
      </c>
    </row>
  </sheetData>
  <autoFilter ref="A2:D97">
    <sortState ref="A3:I97">
      <sortCondition ref="A3:A97"/>
      <sortCondition ref="C3:C97"/>
    </sortState>
  </autoFilter>
  <printOptions horizontalCentered="1" verticalCentered="1"/>
  <pageMargins left="0.2" right="0.2" top="0.2" bottom="0.2" header="0.5" footer="0.5"/>
  <pageSetup scale="85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F18"/>
  <sheetViews>
    <sheetView workbookViewId="0">
      <selection activeCell="A20" sqref="A20"/>
    </sheetView>
  </sheetViews>
  <sheetFormatPr baseColWidth="10" defaultColWidth="10.875" defaultRowHeight="15.75"/>
  <cols>
    <col min="1" max="1" width="10.875" style="2"/>
    <col min="2" max="2" width="60.375" style="2" customWidth="1"/>
    <col min="3" max="3" width="10.875" style="2"/>
    <col min="4" max="4" width="14.375" style="2" customWidth="1"/>
    <col min="5" max="5" width="39.5" style="2" customWidth="1"/>
    <col min="6" max="6" width="21.5" style="2" customWidth="1"/>
    <col min="7" max="16384" width="10.875" style="2"/>
  </cols>
  <sheetData>
    <row r="2" spans="1:6">
      <c r="A2" s="1" t="s">
        <v>63</v>
      </c>
    </row>
    <row r="3" spans="1:6">
      <c r="A3" s="1"/>
    </row>
    <row r="4" spans="1:6">
      <c r="A4" s="363" t="s">
        <v>197</v>
      </c>
      <c r="B4" s="363"/>
      <c r="C4" s="363"/>
      <c r="D4" s="363"/>
    </row>
    <row r="5" spans="1:6">
      <c r="D5" s="41"/>
    </row>
    <row r="6" spans="1:6" ht="31.5">
      <c r="A6" s="56" t="s">
        <v>64</v>
      </c>
      <c r="B6" s="56" t="s">
        <v>65</v>
      </c>
      <c r="C6" s="56" t="s">
        <v>66</v>
      </c>
      <c r="D6" s="56" t="s">
        <v>219</v>
      </c>
      <c r="E6" s="56" t="s">
        <v>222</v>
      </c>
    </row>
    <row r="7" spans="1:6">
      <c r="A7" s="5">
        <v>1038</v>
      </c>
      <c r="B7" s="4" t="s">
        <v>31</v>
      </c>
      <c r="C7" s="5" t="s">
        <v>32</v>
      </c>
      <c r="D7" s="58" t="s">
        <v>67</v>
      </c>
      <c r="E7" s="55" t="s">
        <v>221</v>
      </c>
    </row>
    <row r="8" spans="1:6">
      <c r="A8" s="5">
        <v>1045</v>
      </c>
      <c r="B8" s="4" t="s">
        <v>33</v>
      </c>
      <c r="C8" s="5" t="s">
        <v>28</v>
      </c>
      <c r="D8" s="58" t="s">
        <v>67</v>
      </c>
      <c r="E8" s="55" t="s">
        <v>221</v>
      </c>
    </row>
    <row r="9" spans="1:6">
      <c r="A9" s="5">
        <v>1021</v>
      </c>
      <c r="B9" s="4" t="s">
        <v>27</v>
      </c>
      <c r="C9" s="5" t="s">
        <v>28</v>
      </c>
      <c r="D9" s="58" t="s">
        <v>67</v>
      </c>
      <c r="E9" s="55" t="s">
        <v>221</v>
      </c>
    </row>
    <row r="10" spans="1:6">
      <c r="A10" s="5">
        <v>1023</v>
      </c>
      <c r="B10" s="4" t="s">
        <v>43</v>
      </c>
      <c r="C10" s="5" t="s">
        <v>28</v>
      </c>
      <c r="D10" s="58" t="s">
        <v>67</v>
      </c>
      <c r="E10" s="55" t="s">
        <v>221</v>
      </c>
    </row>
    <row r="11" spans="1:6">
      <c r="A11" s="5">
        <v>1046</v>
      </c>
      <c r="B11" s="4" t="s">
        <v>42</v>
      </c>
      <c r="C11" s="5" t="s">
        <v>32</v>
      </c>
      <c r="D11" s="59" t="s">
        <v>68</v>
      </c>
      <c r="E11" s="55" t="s">
        <v>223</v>
      </c>
    </row>
    <row r="12" spans="1:6">
      <c r="A12" s="5">
        <v>1053</v>
      </c>
      <c r="B12" s="4" t="s">
        <v>36</v>
      </c>
      <c r="C12" s="5" t="s">
        <v>28</v>
      </c>
      <c r="D12" s="59" t="s">
        <v>68</v>
      </c>
      <c r="E12" s="55" t="s">
        <v>223</v>
      </c>
    </row>
    <row r="13" spans="1:6">
      <c r="A13" s="5">
        <v>1048</v>
      </c>
      <c r="B13" s="55" t="s">
        <v>3366</v>
      </c>
      <c r="C13" s="235" t="s">
        <v>28</v>
      </c>
      <c r="D13" s="58" t="s">
        <v>67</v>
      </c>
      <c r="E13" s="55" t="s">
        <v>221</v>
      </c>
      <c r="F13" s="237" t="s">
        <v>3369</v>
      </c>
    </row>
    <row r="14" spans="1:6">
      <c r="A14" s="5">
        <v>1055</v>
      </c>
      <c r="B14" s="55" t="s">
        <v>3368</v>
      </c>
      <c r="C14" s="235" t="s">
        <v>28</v>
      </c>
      <c r="D14" s="236" t="s">
        <v>3367</v>
      </c>
      <c r="E14" s="55" t="s">
        <v>3367</v>
      </c>
      <c r="F14" s="237" t="s">
        <v>3369</v>
      </c>
    </row>
    <row r="15" spans="1:6">
      <c r="A15" s="5"/>
      <c r="B15" s="4"/>
      <c r="C15" s="4"/>
      <c r="D15" s="4"/>
      <c r="E15" s="4"/>
    </row>
    <row r="16" spans="1:6">
      <c r="A16" s="3"/>
      <c r="B16" s="3"/>
    </row>
    <row r="17" spans="1:1">
      <c r="A17" s="1" t="s">
        <v>3370</v>
      </c>
    </row>
    <row r="18" spans="1:1">
      <c r="A18" s="1"/>
    </row>
  </sheetData>
  <mergeCells count="1">
    <mergeCell ref="A4:D4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81"/>
  <sheetViews>
    <sheetView showGridLines="0" zoomScale="130" zoomScaleNormal="130" zoomScalePageLayoutView="130" workbookViewId="0">
      <pane ySplit="1920" topLeftCell="A32" activePane="bottomLeft"/>
      <selection activeCell="F1" sqref="F1"/>
      <selection pane="bottomLeft" activeCell="F59" sqref="F59"/>
    </sheetView>
  </sheetViews>
  <sheetFormatPr baseColWidth="10" defaultColWidth="10.875" defaultRowHeight="15"/>
  <cols>
    <col min="1" max="1" width="6.125" style="28" customWidth="1"/>
    <col min="2" max="2" width="10.875" style="28" customWidth="1"/>
    <col min="3" max="3" width="39.5" style="28" customWidth="1"/>
    <col min="4" max="4" width="15.875" style="28" customWidth="1"/>
    <col min="5" max="5" width="13.625" style="28" customWidth="1"/>
    <col min="6" max="6" width="81.5" style="28" customWidth="1"/>
    <col min="7" max="7" width="14.875" style="28" bestFit="1" customWidth="1"/>
    <col min="8" max="8" width="4.875" style="28" bestFit="1" customWidth="1"/>
    <col min="9" max="9" width="5.125" style="28" bestFit="1" customWidth="1"/>
    <col min="10" max="10" width="19.5" style="28" bestFit="1" customWidth="1"/>
    <col min="11" max="11" width="63.875" style="28" bestFit="1" customWidth="1"/>
    <col min="12" max="12" width="17.625" style="28" bestFit="1" customWidth="1"/>
    <col min="13" max="13" width="9" style="28" bestFit="1" customWidth="1"/>
    <col min="14" max="16384" width="10.875" style="28"/>
  </cols>
  <sheetData>
    <row r="2" spans="1:6" ht="18.75">
      <c r="A2" s="364" t="s">
        <v>220</v>
      </c>
      <c r="B2" s="364"/>
      <c r="C2" s="364"/>
      <c r="D2" s="364"/>
      <c r="E2" s="364"/>
      <c r="F2" s="364"/>
    </row>
    <row r="4" spans="1:6" ht="15.75" thickBot="1">
      <c r="D4" s="54" t="s">
        <v>204</v>
      </c>
      <c r="E4" s="54" t="s">
        <v>206</v>
      </c>
    </row>
    <row r="5" spans="1:6">
      <c r="A5" s="29" t="s">
        <v>218</v>
      </c>
      <c r="B5" s="30"/>
      <c r="C5" s="30"/>
      <c r="D5" s="30"/>
      <c r="E5" s="30"/>
      <c r="F5" s="32"/>
    </row>
    <row r="6" spans="1:6">
      <c r="A6" s="42"/>
      <c r="B6" s="49" t="s">
        <v>225</v>
      </c>
      <c r="C6" s="47"/>
      <c r="D6" s="47"/>
      <c r="E6" s="47"/>
      <c r="F6" s="48"/>
    </row>
    <row r="7" spans="1:6">
      <c r="A7" s="33"/>
      <c r="B7" s="49" t="s">
        <v>217</v>
      </c>
      <c r="C7" s="47"/>
      <c r="D7" s="47"/>
      <c r="E7" s="47"/>
      <c r="F7" s="48"/>
    </row>
    <row r="8" spans="1:6">
      <c r="A8" s="42"/>
      <c r="B8" s="35"/>
      <c r="C8" s="35"/>
      <c r="D8" s="35"/>
      <c r="E8" s="35"/>
      <c r="F8" s="38"/>
    </row>
    <row r="9" spans="1:6">
      <c r="A9" s="33"/>
      <c r="B9" s="37" t="s">
        <v>195</v>
      </c>
      <c r="C9" s="36"/>
      <c r="D9" s="36"/>
      <c r="E9" s="36"/>
      <c r="F9" s="38"/>
    </row>
    <row r="10" spans="1:6">
      <c r="A10" s="33"/>
      <c r="B10" s="46">
        <v>1</v>
      </c>
      <c r="C10" s="47" t="s">
        <v>50</v>
      </c>
      <c r="D10" s="47"/>
      <c r="E10" s="47"/>
      <c r="F10" s="48" t="s">
        <v>203</v>
      </c>
    </row>
    <row r="11" spans="1:6">
      <c r="A11" s="33"/>
      <c r="B11" s="46"/>
      <c r="C11" s="49" t="s">
        <v>73</v>
      </c>
      <c r="D11" s="49"/>
      <c r="E11" s="49"/>
      <c r="F11" s="48"/>
    </row>
    <row r="12" spans="1:6">
      <c r="A12" s="33"/>
      <c r="B12" s="46"/>
      <c r="C12" s="49" t="s">
        <v>148</v>
      </c>
      <c r="D12" s="49"/>
      <c r="E12" s="49"/>
      <c r="F12" s="48"/>
    </row>
    <row r="13" spans="1:6">
      <c r="A13" s="33"/>
      <c r="B13" s="46"/>
      <c r="C13" s="49" t="s">
        <v>196</v>
      </c>
      <c r="D13" s="49"/>
      <c r="E13" s="49"/>
      <c r="F13" s="48"/>
    </row>
    <row r="14" spans="1:6">
      <c r="A14" s="33"/>
      <c r="B14" s="46"/>
      <c r="C14" s="49" t="s">
        <v>226</v>
      </c>
      <c r="D14" s="49"/>
      <c r="E14" s="49"/>
      <c r="F14" s="48"/>
    </row>
    <row r="15" spans="1:6" ht="15.75" thickBot="1">
      <c r="A15" s="34"/>
      <c r="B15" s="50"/>
      <c r="C15" s="39"/>
      <c r="D15" s="39"/>
      <c r="E15" s="39"/>
      <c r="F15" s="40"/>
    </row>
    <row r="16" spans="1:6">
      <c r="A16" s="29" t="s">
        <v>202</v>
      </c>
      <c r="B16" s="52"/>
      <c r="C16" s="30"/>
      <c r="D16" s="30"/>
      <c r="E16" s="30"/>
      <c r="F16" s="32"/>
    </row>
    <row r="17" spans="1:6">
      <c r="A17" s="33"/>
      <c r="B17" s="43">
        <v>2</v>
      </c>
      <c r="C17" s="44" t="s">
        <v>51</v>
      </c>
      <c r="D17" s="44"/>
      <c r="E17" s="44"/>
      <c r="F17" s="45" t="s">
        <v>200</v>
      </c>
    </row>
    <row r="18" spans="1:6">
      <c r="A18" s="33"/>
      <c r="B18" s="43">
        <v>3</v>
      </c>
      <c r="C18" s="44" t="s">
        <v>0</v>
      </c>
      <c r="D18" s="44"/>
      <c r="E18" s="44"/>
      <c r="F18" s="45" t="s">
        <v>201</v>
      </c>
    </row>
    <row r="19" spans="1:6">
      <c r="A19" s="33"/>
      <c r="B19" s="43">
        <v>4</v>
      </c>
      <c r="C19" s="44" t="s">
        <v>52</v>
      </c>
      <c r="D19" s="44"/>
      <c r="E19" s="44"/>
      <c r="F19" s="45"/>
    </row>
    <row r="20" spans="1:6">
      <c r="A20" s="33"/>
      <c r="B20" s="43">
        <v>5</v>
      </c>
      <c r="C20" s="44" t="s">
        <v>2</v>
      </c>
      <c r="D20" s="44"/>
      <c r="E20" s="44"/>
      <c r="F20" s="45"/>
    </row>
    <row r="21" spans="1:6">
      <c r="A21" s="33"/>
      <c r="B21" s="43">
        <v>6</v>
      </c>
      <c r="C21" s="44" t="s">
        <v>53</v>
      </c>
      <c r="D21" s="44"/>
      <c r="E21" s="44"/>
      <c r="F21" s="45"/>
    </row>
    <row r="22" spans="1:6">
      <c r="A22" s="33"/>
      <c r="B22" s="43">
        <v>7</v>
      </c>
      <c r="C22" s="44" t="s">
        <v>3</v>
      </c>
      <c r="D22" s="44"/>
      <c r="E22" s="44"/>
      <c r="F22" s="45"/>
    </row>
    <row r="23" spans="1:6">
      <c r="A23" s="33"/>
      <c r="B23" s="43">
        <v>8</v>
      </c>
      <c r="C23" s="44" t="s">
        <v>54</v>
      </c>
      <c r="D23" s="44"/>
      <c r="E23" s="44"/>
      <c r="F23" s="45"/>
    </row>
    <row r="24" spans="1:6">
      <c r="A24" s="33"/>
      <c r="B24" s="43">
        <v>9</v>
      </c>
      <c r="C24" s="44" t="s">
        <v>55</v>
      </c>
      <c r="D24" s="44"/>
      <c r="E24" s="44"/>
      <c r="F24" s="45"/>
    </row>
    <row r="25" spans="1:6">
      <c r="A25" s="33"/>
      <c r="B25" s="43">
        <v>10</v>
      </c>
      <c r="C25" s="44" t="s">
        <v>56</v>
      </c>
      <c r="D25" s="44"/>
      <c r="E25" s="44"/>
      <c r="F25" s="45"/>
    </row>
    <row r="26" spans="1:6">
      <c r="A26" s="33"/>
      <c r="B26" s="43">
        <v>11</v>
      </c>
      <c r="C26" s="44" t="s">
        <v>57</v>
      </c>
      <c r="D26" s="44"/>
      <c r="E26" s="44"/>
      <c r="F26" s="45"/>
    </row>
    <row r="27" spans="1:6">
      <c r="A27" s="33"/>
      <c r="B27" s="43">
        <v>12</v>
      </c>
      <c r="C27" s="44" t="s">
        <v>58</v>
      </c>
      <c r="D27" s="44"/>
      <c r="E27" s="44"/>
      <c r="F27" s="45"/>
    </row>
    <row r="28" spans="1:6">
      <c r="A28" s="33"/>
      <c r="B28" s="43">
        <v>13</v>
      </c>
      <c r="C28" s="44" t="s">
        <v>59</v>
      </c>
      <c r="D28" s="44"/>
      <c r="E28" s="44"/>
      <c r="F28" s="45"/>
    </row>
    <row r="29" spans="1:6">
      <c r="A29" s="33"/>
      <c r="B29" s="43">
        <v>14</v>
      </c>
      <c r="C29" s="44" t="s">
        <v>4</v>
      </c>
      <c r="D29" s="44"/>
      <c r="E29" s="44"/>
      <c r="F29" s="45"/>
    </row>
    <row r="30" spans="1:6">
      <c r="A30" s="33"/>
      <c r="B30" s="43">
        <v>15</v>
      </c>
      <c r="C30" s="44" t="s">
        <v>5</v>
      </c>
      <c r="D30" s="44"/>
      <c r="E30" s="44"/>
      <c r="F30" s="45"/>
    </row>
    <row r="31" spans="1:6">
      <c r="A31" s="33"/>
      <c r="B31" s="43">
        <v>16</v>
      </c>
      <c r="C31" s="44" t="s">
        <v>60</v>
      </c>
      <c r="D31" s="44"/>
      <c r="E31" s="44"/>
      <c r="F31" s="45"/>
    </row>
    <row r="32" spans="1:6">
      <c r="A32" s="33"/>
      <c r="B32" s="43">
        <v>17</v>
      </c>
      <c r="C32" s="44" t="s">
        <v>61</v>
      </c>
      <c r="D32" s="44"/>
      <c r="E32" s="44"/>
      <c r="F32" s="45"/>
    </row>
    <row r="33" spans="1:6">
      <c r="A33" s="33"/>
      <c r="B33" s="43">
        <v>18</v>
      </c>
      <c r="C33" s="44" t="s">
        <v>6</v>
      </c>
      <c r="D33" s="44"/>
      <c r="E33" s="44"/>
      <c r="F33" s="45"/>
    </row>
    <row r="34" spans="1:6">
      <c r="A34" s="33"/>
      <c r="B34" s="43">
        <v>19</v>
      </c>
      <c r="C34" s="44" t="s">
        <v>0</v>
      </c>
      <c r="D34" s="44"/>
      <c r="E34" s="44"/>
      <c r="F34" s="45"/>
    </row>
    <row r="35" spans="1:6">
      <c r="A35" s="33"/>
      <c r="B35" s="37"/>
      <c r="C35" s="36"/>
      <c r="D35" s="36"/>
      <c r="E35" s="36"/>
      <c r="F35" s="38"/>
    </row>
    <row r="36" spans="1:6">
      <c r="A36" s="33"/>
      <c r="B36" s="49">
        <v>20</v>
      </c>
      <c r="C36" s="49" t="s">
        <v>7</v>
      </c>
      <c r="D36" s="36"/>
      <c r="E36" s="36"/>
      <c r="F36" s="38" t="s">
        <v>198</v>
      </c>
    </row>
    <row r="37" spans="1:6">
      <c r="A37" s="33"/>
      <c r="B37" s="37">
        <v>21</v>
      </c>
      <c r="C37" s="36" t="s">
        <v>8</v>
      </c>
      <c r="D37" s="36"/>
      <c r="E37" s="36"/>
      <c r="F37" s="38" t="s">
        <v>199</v>
      </c>
    </row>
    <row r="38" spans="1:6" ht="15.75" thickBot="1">
      <c r="A38" s="34"/>
      <c r="B38" s="50"/>
      <c r="C38" s="39"/>
      <c r="D38" s="39"/>
      <c r="E38" s="39"/>
      <c r="F38" s="40"/>
    </row>
    <row r="39" spans="1:6">
      <c r="A39" s="29" t="s">
        <v>227</v>
      </c>
      <c r="B39" s="53"/>
      <c r="C39" s="31"/>
      <c r="D39" s="53"/>
      <c r="E39" s="31"/>
      <c r="F39" s="32"/>
    </row>
    <row r="40" spans="1:6">
      <c r="A40" s="33"/>
      <c r="B40" s="46">
        <v>22</v>
      </c>
      <c r="C40" s="47" t="s">
        <v>9</v>
      </c>
      <c r="D40" s="46" t="s">
        <v>205</v>
      </c>
      <c r="E40" s="46"/>
      <c r="F40" s="48" t="s">
        <v>229</v>
      </c>
    </row>
    <row r="41" spans="1:6">
      <c r="A41" s="33"/>
      <c r="B41" s="46">
        <v>23</v>
      </c>
      <c r="C41" s="47" t="s">
        <v>1</v>
      </c>
      <c r="D41" s="47"/>
      <c r="E41" s="47"/>
      <c r="F41" s="48"/>
    </row>
    <row r="42" spans="1:6">
      <c r="A42" s="33"/>
      <c r="B42" s="46">
        <v>24</v>
      </c>
      <c r="C42" s="47" t="s">
        <v>10</v>
      </c>
      <c r="D42" s="47"/>
      <c r="E42" s="47"/>
      <c r="F42" s="48"/>
    </row>
    <row r="43" spans="1:6">
      <c r="A43" s="33"/>
      <c r="B43" s="46">
        <v>25</v>
      </c>
      <c r="C43" s="47" t="s">
        <v>11</v>
      </c>
      <c r="D43" s="47"/>
      <c r="E43" s="47"/>
      <c r="F43" s="48"/>
    </row>
    <row r="44" spans="1:6">
      <c r="A44" s="33"/>
      <c r="B44" s="46">
        <v>26</v>
      </c>
      <c r="C44" s="47" t="s">
        <v>2</v>
      </c>
      <c r="D44" s="47"/>
      <c r="E44" s="47"/>
      <c r="F44" s="48"/>
    </row>
    <row r="45" spans="1:6">
      <c r="A45" s="33"/>
      <c r="B45" s="46">
        <v>27</v>
      </c>
      <c r="C45" s="47" t="s">
        <v>12</v>
      </c>
      <c r="D45" s="47"/>
      <c r="E45" s="47"/>
      <c r="F45" s="48"/>
    </row>
    <row r="46" spans="1:6">
      <c r="A46" s="33"/>
      <c r="B46" s="46">
        <v>28</v>
      </c>
      <c r="C46" s="47" t="s">
        <v>13</v>
      </c>
      <c r="D46" s="46" t="s">
        <v>205</v>
      </c>
      <c r="E46" s="47"/>
      <c r="F46" s="48" t="s">
        <v>228</v>
      </c>
    </row>
    <row r="47" spans="1:6" ht="15.75" thickBot="1">
      <c r="A47" s="34"/>
      <c r="B47" s="50"/>
      <c r="C47" s="39"/>
      <c r="D47" s="39"/>
      <c r="E47" s="39"/>
      <c r="F47" s="40"/>
    </row>
    <row r="48" spans="1:6">
      <c r="A48" s="29" t="s">
        <v>209</v>
      </c>
      <c r="B48" s="52"/>
      <c r="C48" s="30"/>
      <c r="D48" s="31"/>
      <c r="E48" s="31"/>
      <c r="F48" s="32"/>
    </row>
    <row r="49" spans="1:6">
      <c r="A49" s="33"/>
      <c r="B49" s="46">
        <v>29</v>
      </c>
      <c r="C49" s="47" t="s">
        <v>207</v>
      </c>
      <c r="D49" s="47"/>
      <c r="E49" s="47"/>
      <c r="F49" s="48"/>
    </row>
    <row r="50" spans="1:6">
      <c r="A50" s="33"/>
      <c r="B50" s="46"/>
      <c r="C50" s="49" t="s">
        <v>29</v>
      </c>
      <c r="D50" s="47"/>
      <c r="E50" s="47"/>
      <c r="F50" s="48" t="s">
        <v>230</v>
      </c>
    </row>
    <row r="51" spans="1:6">
      <c r="A51" s="33"/>
      <c r="B51" s="46"/>
      <c r="C51" s="49" t="s">
        <v>26</v>
      </c>
      <c r="D51" s="47"/>
      <c r="E51" s="47" t="s">
        <v>208</v>
      </c>
      <c r="F51" s="48" t="s">
        <v>231</v>
      </c>
    </row>
    <row r="52" spans="1:6">
      <c r="A52" s="33"/>
      <c r="B52" s="46"/>
      <c r="C52" s="49" t="s">
        <v>25</v>
      </c>
      <c r="D52" s="47"/>
      <c r="E52" s="47"/>
      <c r="F52" s="48"/>
    </row>
    <row r="53" spans="1:6">
      <c r="A53" s="33"/>
      <c r="B53" s="46">
        <v>30</v>
      </c>
      <c r="C53" s="51" t="s">
        <v>14</v>
      </c>
      <c r="D53" s="47"/>
      <c r="E53" s="47"/>
      <c r="F53" s="48"/>
    </row>
    <row r="54" spans="1:6">
      <c r="A54" s="33"/>
      <c r="B54" s="46">
        <v>31</v>
      </c>
      <c r="C54" s="51" t="s">
        <v>15</v>
      </c>
      <c r="D54" s="47"/>
      <c r="E54" s="47"/>
      <c r="F54" s="48"/>
    </row>
    <row r="55" spans="1:6">
      <c r="A55" s="33"/>
      <c r="B55" s="46"/>
      <c r="C55" s="47"/>
      <c r="D55" s="47"/>
      <c r="E55" s="47"/>
      <c r="F55" s="48"/>
    </row>
    <row r="56" spans="1:6" ht="15.75" thickBot="1">
      <c r="A56" s="34"/>
      <c r="B56" s="50"/>
      <c r="C56" s="39"/>
      <c r="D56" s="39"/>
      <c r="E56" s="39"/>
      <c r="F56" s="40"/>
    </row>
    <row r="57" spans="1:6">
      <c r="A57" s="29" t="s">
        <v>210</v>
      </c>
      <c r="B57" s="53"/>
      <c r="C57" s="31"/>
      <c r="D57" s="31"/>
      <c r="E57" s="31"/>
      <c r="F57" s="32"/>
    </row>
    <row r="58" spans="1:6">
      <c r="A58" s="33"/>
      <c r="B58" s="46">
        <v>32</v>
      </c>
      <c r="C58" s="47" t="s">
        <v>16</v>
      </c>
      <c r="D58" s="47"/>
      <c r="E58" s="47"/>
      <c r="F58" s="48"/>
    </row>
    <row r="59" spans="1:6">
      <c r="A59" s="33"/>
      <c r="B59" s="46">
        <v>33</v>
      </c>
      <c r="C59" s="47" t="s">
        <v>17</v>
      </c>
      <c r="D59" s="47"/>
      <c r="E59" s="47"/>
      <c r="F59" s="48"/>
    </row>
    <row r="60" spans="1:6">
      <c r="A60" s="33"/>
      <c r="B60" s="46">
        <v>34</v>
      </c>
      <c r="C60" s="47" t="s">
        <v>18</v>
      </c>
      <c r="D60" s="47"/>
      <c r="E60" s="47"/>
      <c r="F60" s="48"/>
    </row>
    <row r="61" spans="1:6" ht="15.75" thickBot="1">
      <c r="A61" s="34"/>
      <c r="B61" s="50"/>
      <c r="C61" s="39"/>
      <c r="D61" s="39"/>
      <c r="E61" s="39"/>
      <c r="F61" s="40"/>
    </row>
    <row r="62" spans="1:6">
      <c r="A62" s="42" t="s">
        <v>232</v>
      </c>
      <c r="B62" s="37"/>
      <c r="C62" s="36"/>
      <c r="D62" s="36"/>
      <c r="E62" s="36"/>
      <c r="F62" s="38"/>
    </row>
    <row r="63" spans="1:6">
      <c r="A63" s="33"/>
      <c r="B63" s="46">
        <v>35</v>
      </c>
      <c r="C63" s="47" t="s">
        <v>19</v>
      </c>
      <c r="D63" s="47"/>
      <c r="E63" s="47"/>
      <c r="F63" s="48"/>
    </row>
    <row r="64" spans="1:6">
      <c r="A64" s="33"/>
      <c r="B64" s="46">
        <v>36</v>
      </c>
      <c r="C64" s="47" t="s">
        <v>20</v>
      </c>
      <c r="D64" s="47"/>
      <c r="E64" s="47"/>
      <c r="F64" s="48"/>
    </row>
    <row r="65" spans="1:6">
      <c r="A65" s="33"/>
      <c r="B65" s="46">
        <v>37</v>
      </c>
      <c r="C65" s="47" t="s">
        <v>21</v>
      </c>
      <c r="D65" s="47"/>
      <c r="E65" s="47"/>
      <c r="F65" s="48"/>
    </row>
    <row r="66" spans="1:6">
      <c r="A66" s="33"/>
      <c r="B66" s="37"/>
      <c r="C66" s="36"/>
      <c r="D66" s="36"/>
      <c r="E66" s="36"/>
      <c r="F66" s="38"/>
    </row>
    <row r="67" spans="1:6">
      <c r="A67" s="33"/>
      <c r="B67" s="37">
        <v>38</v>
      </c>
      <c r="C67" s="36" t="s">
        <v>22</v>
      </c>
      <c r="D67" s="36"/>
      <c r="E67" s="36"/>
      <c r="F67" s="38" t="s">
        <v>216</v>
      </c>
    </row>
    <row r="68" spans="1:6" ht="30">
      <c r="A68" s="33"/>
      <c r="B68" s="46">
        <v>39</v>
      </c>
      <c r="C68" s="47" t="s">
        <v>23</v>
      </c>
      <c r="D68" s="61"/>
      <c r="E68" s="61"/>
      <c r="F68" s="57" t="s">
        <v>215</v>
      </c>
    </row>
    <row r="69" spans="1:6">
      <c r="A69" s="33"/>
      <c r="B69" s="37">
        <v>40</v>
      </c>
      <c r="C69" s="36" t="s">
        <v>24</v>
      </c>
      <c r="D69" s="36"/>
      <c r="E69" s="36"/>
      <c r="F69" s="38" t="s">
        <v>233</v>
      </c>
    </row>
    <row r="70" spans="1:6">
      <c r="A70" s="33"/>
      <c r="B70" s="37">
        <v>41</v>
      </c>
      <c r="C70" s="36" t="s">
        <v>157</v>
      </c>
      <c r="D70" s="36"/>
      <c r="E70" s="36"/>
      <c r="F70" s="38" t="s">
        <v>216</v>
      </c>
    </row>
    <row r="71" spans="1:6">
      <c r="A71" s="33"/>
      <c r="B71" s="46">
        <v>42</v>
      </c>
      <c r="C71" s="47" t="s">
        <v>62</v>
      </c>
      <c r="D71" s="47"/>
      <c r="E71" s="47"/>
      <c r="F71" s="48" t="s">
        <v>211</v>
      </c>
    </row>
    <row r="72" spans="1:6">
      <c r="A72" s="33"/>
      <c r="B72" s="37"/>
      <c r="C72" s="36"/>
      <c r="D72" s="36"/>
      <c r="E72" s="36"/>
      <c r="F72" s="38"/>
    </row>
    <row r="73" spans="1:6">
      <c r="A73" s="42" t="s">
        <v>212</v>
      </c>
      <c r="B73" s="37"/>
      <c r="C73" s="36"/>
      <c r="D73" s="36"/>
      <c r="E73" s="36"/>
      <c r="F73" s="38"/>
    </row>
    <row r="74" spans="1:6">
      <c r="A74" s="33"/>
      <c r="B74" s="49" t="s">
        <v>235</v>
      </c>
      <c r="C74" s="47"/>
      <c r="D74" s="47"/>
      <c r="E74" s="47"/>
      <c r="F74" s="48"/>
    </row>
    <row r="75" spans="1:6">
      <c r="A75" s="33"/>
      <c r="B75" s="49" t="s">
        <v>234</v>
      </c>
      <c r="C75" s="47"/>
      <c r="D75" s="47"/>
      <c r="E75" s="47"/>
      <c r="F75" s="48"/>
    </row>
    <row r="76" spans="1:6">
      <c r="A76" s="33"/>
      <c r="B76" s="49" t="s">
        <v>213</v>
      </c>
      <c r="C76" s="47"/>
      <c r="D76" s="47"/>
      <c r="E76" s="47"/>
      <c r="F76" s="48"/>
    </row>
    <row r="77" spans="1:6">
      <c r="A77" s="33"/>
      <c r="B77" s="49" t="s">
        <v>214</v>
      </c>
      <c r="C77" s="47"/>
      <c r="D77" s="47"/>
      <c r="E77" s="47"/>
      <c r="F77" s="48"/>
    </row>
    <row r="78" spans="1:6" ht="15.75" thickBot="1">
      <c r="A78" s="34"/>
      <c r="B78" s="50"/>
      <c r="C78" s="39"/>
      <c r="D78" s="39"/>
      <c r="E78" s="39"/>
      <c r="F78" s="40"/>
    </row>
    <row r="81" spans="2:2">
      <c r="B81" s="28" t="s">
        <v>236</v>
      </c>
    </row>
  </sheetData>
  <mergeCells count="1">
    <mergeCell ref="A2:F2"/>
  </mergeCells>
  <phoneticPr fontId="16" type="noConversion"/>
  <printOptions horizontalCentered="1" verticalCentered="1"/>
  <pageMargins left="0.2" right="0.2" top="0.2" bottom="0.2" header="0.5" footer="0.5"/>
  <pageSetup paperSize="9" scale="80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DJ3254"/>
  <sheetViews>
    <sheetView zoomScale="110" zoomScaleNormal="110" zoomScalePageLayoutView="110" workbookViewId="0">
      <pane ySplit="7" topLeftCell="A8" activePane="bottomLeft" state="frozen"/>
      <selection activeCell="E4" sqref="E4"/>
      <selection pane="bottomLeft" activeCell="E3265" sqref="E3265"/>
    </sheetView>
  </sheetViews>
  <sheetFormatPr baseColWidth="10" defaultColWidth="12.5" defaultRowHeight="15.75"/>
  <cols>
    <col min="1" max="1" width="13.625" style="64" bestFit="1" customWidth="1"/>
    <col min="2" max="2" width="10.875" style="64" customWidth="1"/>
    <col min="3" max="3" width="31.625" style="64" bestFit="1" customWidth="1"/>
    <col min="4" max="4" width="17.5" style="231" customWidth="1"/>
    <col min="5" max="5" width="12.375" style="231" customWidth="1"/>
    <col min="6" max="6" width="14.875" style="65" customWidth="1"/>
    <col min="7" max="7" width="11.875" style="64" customWidth="1"/>
    <col min="8" max="8" width="8.5" style="64" customWidth="1"/>
    <col min="9" max="9" width="11" style="64" customWidth="1"/>
    <col min="10" max="10" width="13.625" style="66" customWidth="1"/>
    <col min="11" max="11" width="36.875" style="64" customWidth="1"/>
    <col min="12" max="12" width="11.875" style="64" customWidth="1"/>
    <col min="13" max="13" width="21.875" style="64" customWidth="1"/>
    <col min="14" max="14" width="30.375" style="64" customWidth="1"/>
    <col min="15" max="15" width="30" style="64" customWidth="1"/>
    <col min="16" max="16" width="13" style="67" customWidth="1"/>
    <col min="17" max="17" width="53" style="64" customWidth="1"/>
    <col min="18" max="18" width="17.5" style="64" customWidth="1"/>
    <col min="19" max="19" width="13.375" style="64" customWidth="1"/>
    <col min="20" max="20" width="13.625" style="64" customWidth="1"/>
    <col min="21" max="21" width="13.125" style="64" customWidth="1"/>
    <col min="22" max="22" width="26.625" style="64" customWidth="1"/>
    <col min="23" max="23" width="20.375" style="64" bestFit="1" customWidth="1"/>
    <col min="24" max="24" width="20.375" style="64" customWidth="1"/>
    <col min="25" max="25" width="24.125" style="64" bestFit="1" customWidth="1"/>
    <col min="26" max="26" width="24.5" style="64" bestFit="1" customWidth="1"/>
    <col min="27" max="28" width="24.5" style="64" customWidth="1"/>
    <col min="29" max="29" width="23.875" style="64" customWidth="1"/>
    <col min="30" max="30" width="36.125" style="64" customWidth="1"/>
    <col min="31" max="31" width="11" style="253" customWidth="1"/>
    <col min="32" max="32" width="13.375" style="64" customWidth="1"/>
    <col min="33" max="33" width="14" style="64" customWidth="1"/>
    <col min="34" max="34" width="20.5" style="64" customWidth="1"/>
    <col min="35" max="35" width="25.5" style="64" bestFit="1" customWidth="1"/>
    <col min="36" max="36" width="17.375" style="64" bestFit="1" customWidth="1"/>
    <col min="37" max="37" width="17.125" style="64" customWidth="1"/>
    <col min="38" max="38" width="16.125" style="64" customWidth="1"/>
    <col min="39" max="39" width="35.375" style="64" customWidth="1"/>
    <col min="40" max="40" width="30.625" style="64" customWidth="1"/>
    <col min="41" max="41" width="9.5" style="64" customWidth="1"/>
    <col min="42" max="42" width="40.5" style="64" customWidth="1"/>
    <col min="43" max="43" width="17.125" style="64" customWidth="1"/>
    <col min="45" max="16384" width="12.5" style="64"/>
  </cols>
  <sheetData>
    <row r="1" spans="1:43" customFormat="1">
      <c r="A1" s="64" t="s">
        <v>3851</v>
      </c>
      <c r="B1" s="22" t="s">
        <v>51</v>
      </c>
      <c r="C1" s="22" t="s">
        <v>0</v>
      </c>
      <c r="D1" s="22" t="s">
        <v>52</v>
      </c>
      <c r="E1" s="22" t="s">
        <v>2</v>
      </c>
      <c r="F1" s="22" t="s">
        <v>53</v>
      </c>
      <c r="G1" s="22" t="s">
        <v>3</v>
      </c>
      <c r="H1" s="22" t="s">
        <v>54</v>
      </c>
      <c r="I1" s="22" t="s">
        <v>55</v>
      </c>
      <c r="J1" s="22" t="s">
        <v>56</v>
      </c>
      <c r="K1" s="22" t="s">
        <v>57</v>
      </c>
      <c r="L1" s="22" t="s">
        <v>58</v>
      </c>
      <c r="M1" s="22" t="s">
        <v>59</v>
      </c>
      <c r="N1" s="22" t="s">
        <v>4</v>
      </c>
      <c r="O1" s="22" t="s">
        <v>5</v>
      </c>
      <c r="P1" s="22" t="s">
        <v>60</v>
      </c>
      <c r="Q1" s="22" t="s">
        <v>61</v>
      </c>
      <c r="R1" s="22" t="s">
        <v>6</v>
      </c>
      <c r="S1" s="22" t="s">
        <v>0</v>
      </c>
      <c r="T1" s="22" t="s">
        <v>3848</v>
      </c>
    </row>
    <row r="2" spans="1:43">
      <c r="B2" s="64" t="b">
        <f>+B1=B7</f>
        <v>1</v>
      </c>
      <c r="C2" s="64" t="b">
        <f t="shared" ref="C2:S2" si="0">+C1=C7</f>
        <v>1</v>
      </c>
      <c r="D2" s="64" t="b">
        <f t="shared" si="0"/>
        <v>1</v>
      </c>
      <c r="E2" s="64" t="b">
        <f t="shared" si="0"/>
        <v>1</v>
      </c>
      <c r="F2" s="64" t="b">
        <f t="shared" si="0"/>
        <v>1</v>
      </c>
      <c r="G2" s="64" t="b">
        <f t="shared" si="0"/>
        <v>1</v>
      </c>
      <c r="H2" s="64" t="b">
        <f t="shared" si="0"/>
        <v>1</v>
      </c>
      <c r="I2" s="64" t="b">
        <f t="shared" si="0"/>
        <v>1</v>
      </c>
      <c r="J2" s="64" t="b">
        <f t="shared" si="0"/>
        <v>1</v>
      </c>
      <c r="K2" s="64" t="b">
        <f t="shared" si="0"/>
        <v>1</v>
      </c>
      <c r="L2" s="64" t="b">
        <f t="shared" si="0"/>
        <v>1</v>
      </c>
      <c r="M2" s="64" t="b">
        <f t="shared" si="0"/>
        <v>1</v>
      </c>
      <c r="N2" s="64" t="b">
        <f t="shared" si="0"/>
        <v>1</v>
      </c>
      <c r="O2" s="64" t="b">
        <f t="shared" si="0"/>
        <v>1</v>
      </c>
      <c r="P2" s="64" t="b">
        <f t="shared" si="0"/>
        <v>1</v>
      </c>
      <c r="Q2" s="64" t="b">
        <f t="shared" si="0"/>
        <v>1</v>
      </c>
      <c r="R2" s="64" t="b">
        <f t="shared" si="0"/>
        <v>1</v>
      </c>
      <c r="S2" s="64" t="b">
        <f t="shared" si="0"/>
        <v>1</v>
      </c>
      <c r="T2" s="241" t="s">
        <v>3850</v>
      </c>
    </row>
    <row r="4" spans="1:43" s="13" customFormat="1" ht="15">
      <c r="A4" s="13" t="s">
        <v>3849</v>
      </c>
      <c r="B4" s="22" t="s">
        <v>51</v>
      </c>
      <c r="C4" s="22" t="s">
        <v>0</v>
      </c>
      <c r="D4" s="22" t="s">
        <v>52</v>
      </c>
      <c r="E4" s="22" t="s">
        <v>2</v>
      </c>
      <c r="F4" s="22" t="s">
        <v>53</v>
      </c>
      <c r="G4" s="22" t="s">
        <v>3</v>
      </c>
      <c r="H4" s="22" t="s">
        <v>54</v>
      </c>
      <c r="I4" s="22" t="s">
        <v>55</v>
      </c>
      <c r="J4" s="22" t="s">
        <v>56</v>
      </c>
      <c r="K4" s="22" t="s">
        <v>57</v>
      </c>
      <c r="L4" s="22" t="s">
        <v>58</v>
      </c>
      <c r="M4" s="22" t="s">
        <v>59</v>
      </c>
      <c r="N4" s="22" t="s">
        <v>4</v>
      </c>
      <c r="O4" s="22" t="s">
        <v>5</v>
      </c>
      <c r="P4" s="22" t="s">
        <v>60</v>
      </c>
      <c r="Q4" s="22" t="s">
        <v>61</v>
      </c>
      <c r="R4" s="22" t="s">
        <v>6</v>
      </c>
      <c r="S4" s="22" t="s">
        <v>0</v>
      </c>
    </row>
    <row r="5" spans="1:43">
      <c r="B5" s="64" t="b">
        <f>+B4=B7</f>
        <v>1</v>
      </c>
      <c r="C5" s="64" t="b">
        <f t="shared" ref="C5:S5" si="1">+C4=C7</f>
        <v>1</v>
      </c>
      <c r="D5" s="64" t="b">
        <f t="shared" si="1"/>
        <v>1</v>
      </c>
      <c r="E5" s="64" t="b">
        <f t="shared" si="1"/>
        <v>1</v>
      </c>
      <c r="F5" s="64" t="b">
        <f t="shared" si="1"/>
        <v>1</v>
      </c>
      <c r="G5" s="64" t="b">
        <f t="shared" si="1"/>
        <v>1</v>
      </c>
      <c r="H5" s="64" t="b">
        <f t="shared" si="1"/>
        <v>1</v>
      </c>
      <c r="I5" s="64" t="b">
        <f t="shared" si="1"/>
        <v>1</v>
      </c>
      <c r="J5" s="64" t="b">
        <f t="shared" si="1"/>
        <v>1</v>
      </c>
      <c r="K5" s="64" t="b">
        <f t="shared" si="1"/>
        <v>1</v>
      </c>
      <c r="L5" s="64" t="b">
        <f t="shared" si="1"/>
        <v>1</v>
      </c>
      <c r="M5" s="64" t="b">
        <f t="shared" si="1"/>
        <v>1</v>
      </c>
      <c r="N5" s="64" t="b">
        <f t="shared" si="1"/>
        <v>1</v>
      </c>
      <c r="O5" s="64" t="b">
        <f t="shared" si="1"/>
        <v>1</v>
      </c>
      <c r="P5" s="64" t="b">
        <f t="shared" si="1"/>
        <v>1</v>
      </c>
      <c r="Q5" s="64" t="b">
        <f t="shared" si="1"/>
        <v>1</v>
      </c>
      <c r="R5" s="64" t="b">
        <f t="shared" si="1"/>
        <v>1</v>
      </c>
      <c r="S5" s="64" t="b">
        <f t="shared" si="1"/>
        <v>1</v>
      </c>
    </row>
    <row r="6" spans="1:43" s="72" customFormat="1" ht="15">
      <c r="A6" s="22">
        <v>1</v>
      </c>
      <c r="B6" s="22">
        <v>2</v>
      </c>
      <c r="C6" s="22">
        <v>3</v>
      </c>
      <c r="D6" s="22">
        <v>4</v>
      </c>
      <c r="E6" s="22">
        <v>5</v>
      </c>
      <c r="F6" s="22">
        <v>6</v>
      </c>
      <c r="G6" s="22">
        <v>7</v>
      </c>
      <c r="H6" s="22">
        <v>8</v>
      </c>
      <c r="I6" s="22">
        <v>9</v>
      </c>
      <c r="J6" s="22">
        <v>10</v>
      </c>
      <c r="K6" s="22">
        <v>11</v>
      </c>
      <c r="L6" s="22">
        <v>12</v>
      </c>
      <c r="M6" s="22">
        <v>13</v>
      </c>
      <c r="N6" s="22">
        <v>14</v>
      </c>
      <c r="O6" s="22">
        <v>15</v>
      </c>
      <c r="P6" s="22">
        <v>16</v>
      </c>
      <c r="Q6" s="22">
        <v>17</v>
      </c>
      <c r="R6" s="22">
        <v>18</v>
      </c>
      <c r="S6" s="22">
        <v>19</v>
      </c>
      <c r="T6" s="22"/>
      <c r="U6" s="70">
        <v>20</v>
      </c>
      <c r="V6" s="70">
        <v>21</v>
      </c>
      <c r="W6" s="70">
        <v>22</v>
      </c>
      <c r="X6" s="71">
        <v>23</v>
      </c>
      <c r="Y6" s="70">
        <v>24</v>
      </c>
      <c r="Z6" s="70">
        <v>25</v>
      </c>
      <c r="AA6" s="70">
        <v>26</v>
      </c>
      <c r="AB6" s="70">
        <v>27</v>
      </c>
      <c r="AC6" s="70">
        <v>28</v>
      </c>
      <c r="AD6" s="70">
        <v>29</v>
      </c>
      <c r="AE6" s="243">
        <v>30</v>
      </c>
      <c r="AF6" s="70">
        <v>31</v>
      </c>
      <c r="AG6" s="70">
        <v>32</v>
      </c>
      <c r="AH6" s="70">
        <v>33</v>
      </c>
      <c r="AI6" s="70">
        <v>34</v>
      </c>
      <c r="AJ6" s="70">
        <v>35</v>
      </c>
      <c r="AK6" s="70">
        <v>36</v>
      </c>
      <c r="AL6" s="70">
        <v>37</v>
      </c>
      <c r="AM6" s="70">
        <v>38</v>
      </c>
      <c r="AN6" s="70">
        <v>39</v>
      </c>
      <c r="AO6" s="70">
        <v>40</v>
      </c>
      <c r="AP6" s="70">
        <v>41</v>
      </c>
      <c r="AQ6" s="70">
        <v>42</v>
      </c>
    </row>
    <row r="7" spans="1:43" s="63" customFormat="1" ht="45">
      <c r="A7" s="240" t="s">
        <v>237</v>
      </c>
      <c r="B7" s="240" t="s">
        <v>51</v>
      </c>
      <c r="C7" s="240" t="s">
        <v>0</v>
      </c>
      <c r="D7" s="240" t="s">
        <v>52</v>
      </c>
      <c r="E7" s="240" t="s">
        <v>2</v>
      </c>
      <c r="F7" s="240" t="s">
        <v>53</v>
      </c>
      <c r="G7" s="240" t="s">
        <v>3</v>
      </c>
      <c r="H7" s="240" t="s">
        <v>54</v>
      </c>
      <c r="I7" s="240" t="s">
        <v>55</v>
      </c>
      <c r="J7" s="240" t="s">
        <v>56</v>
      </c>
      <c r="K7" s="240" t="s">
        <v>57</v>
      </c>
      <c r="L7" s="240" t="s">
        <v>58</v>
      </c>
      <c r="M7" s="240" t="s">
        <v>59</v>
      </c>
      <c r="N7" s="240" t="s">
        <v>4</v>
      </c>
      <c r="O7" s="240" t="s">
        <v>5</v>
      </c>
      <c r="P7" s="240" t="s">
        <v>60</v>
      </c>
      <c r="Q7" s="240" t="s">
        <v>61</v>
      </c>
      <c r="R7" s="240" t="s">
        <v>6</v>
      </c>
      <c r="S7" s="240" t="s">
        <v>0</v>
      </c>
      <c r="T7" s="241" t="s">
        <v>3848</v>
      </c>
      <c r="U7" s="242" t="s">
        <v>7</v>
      </c>
      <c r="V7" s="242" t="s">
        <v>238</v>
      </c>
      <c r="W7" s="242" t="s">
        <v>9</v>
      </c>
      <c r="X7" s="242" t="s">
        <v>239</v>
      </c>
      <c r="Y7" s="242" t="s">
        <v>10</v>
      </c>
      <c r="Z7" s="242" t="s">
        <v>11</v>
      </c>
      <c r="AA7" s="242" t="s">
        <v>240</v>
      </c>
      <c r="AB7" s="242" t="s">
        <v>241</v>
      </c>
      <c r="AC7" s="242" t="s">
        <v>13</v>
      </c>
      <c r="AD7" s="242" t="s">
        <v>242</v>
      </c>
      <c r="AE7" s="244" t="s">
        <v>14</v>
      </c>
      <c r="AF7" s="242" t="s">
        <v>243</v>
      </c>
      <c r="AG7" s="242" t="s">
        <v>16</v>
      </c>
      <c r="AH7" s="242" t="s">
        <v>17</v>
      </c>
      <c r="AI7" s="242" t="s">
        <v>18</v>
      </c>
      <c r="AJ7" s="242" t="s">
        <v>19</v>
      </c>
      <c r="AK7" s="242" t="s">
        <v>20</v>
      </c>
      <c r="AL7" s="242" t="s">
        <v>21</v>
      </c>
      <c r="AM7" s="242" t="s">
        <v>244</v>
      </c>
      <c r="AN7" s="242" t="s">
        <v>23</v>
      </c>
      <c r="AO7" s="242" t="s">
        <v>24</v>
      </c>
      <c r="AP7" s="242" t="s">
        <v>157</v>
      </c>
      <c r="AQ7" s="242" t="s">
        <v>62</v>
      </c>
    </row>
    <row r="8" spans="1:43" ht="14.1" hidden="1" customHeight="1">
      <c r="A8" s="73" t="s">
        <v>245</v>
      </c>
      <c r="B8" s="74">
        <v>148</v>
      </c>
      <c r="C8" s="74" t="s">
        <v>246</v>
      </c>
      <c r="D8" s="75">
        <v>43629</v>
      </c>
      <c r="E8" s="75">
        <v>43630</v>
      </c>
      <c r="F8" s="76">
        <f>+E8-D8+1</f>
        <v>2</v>
      </c>
      <c r="G8" s="74">
        <f>+MONTH(D8)</f>
        <v>6</v>
      </c>
      <c r="H8" s="74">
        <f>YEAR(D8)</f>
        <v>2019</v>
      </c>
      <c r="I8" s="74">
        <v>1</v>
      </c>
      <c r="J8" s="77">
        <v>346454</v>
      </c>
      <c r="K8" s="74" t="s">
        <v>247</v>
      </c>
      <c r="L8" s="74"/>
      <c r="M8" s="74">
        <v>1038</v>
      </c>
      <c r="N8" s="74" t="s">
        <v>248</v>
      </c>
      <c r="O8" s="74" t="s">
        <v>30</v>
      </c>
      <c r="P8" s="78">
        <v>55207.7333</v>
      </c>
      <c r="Q8" s="74"/>
      <c r="R8" s="74"/>
      <c r="S8" s="74"/>
      <c r="T8" s="79"/>
      <c r="U8" s="79"/>
      <c r="V8" s="80" t="s">
        <v>26</v>
      </c>
      <c r="W8" s="79" t="s">
        <v>249</v>
      </c>
      <c r="X8" s="81">
        <v>43629</v>
      </c>
      <c r="Y8" s="82" t="s">
        <v>249</v>
      </c>
      <c r="Z8" s="82" t="s">
        <v>249</v>
      </c>
      <c r="AA8" s="81">
        <v>43630</v>
      </c>
      <c r="AB8" s="83">
        <v>2</v>
      </c>
      <c r="AC8" s="79" t="s">
        <v>249</v>
      </c>
      <c r="AD8" s="80" t="s">
        <v>26</v>
      </c>
      <c r="AE8" s="245"/>
      <c r="AF8" s="84">
        <v>0</v>
      </c>
      <c r="AG8" s="79"/>
      <c r="AH8" s="79"/>
      <c r="AI8" s="79"/>
      <c r="AJ8" s="79"/>
      <c r="AK8" s="79"/>
      <c r="AL8" s="79"/>
      <c r="AM8" s="79"/>
      <c r="AN8" s="79"/>
      <c r="AO8" s="79"/>
      <c r="AP8" s="79" t="s">
        <v>250</v>
      </c>
      <c r="AQ8" s="79"/>
    </row>
    <row r="9" spans="1:43" ht="14.1" hidden="1" customHeight="1">
      <c r="A9" s="73" t="s">
        <v>245</v>
      </c>
      <c r="B9" s="74">
        <v>62</v>
      </c>
      <c r="C9" s="74" t="s">
        <v>251</v>
      </c>
      <c r="D9" s="75" t="s">
        <v>252</v>
      </c>
      <c r="E9" s="75" t="s">
        <v>253</v>
      </c>
      <c r="F9" s="76">
        <f>+E9-D9+1</f>
        <v>15</v>
      </c>
      <c r="G9" s="74">
        <f>+MONTH(D9)</f>
        <v>10</v>
      </c>
      <c r="H9" s="74">
        <f>YEAR(D9)</f>
        <v>2016</v>
      </c>
      <c r="I9" s="74">
        <v>2</v>
      </c>
      <c r="J9" s="77">
        <v>352195</v>
      </c>
      <c r="K9" s="74" t="s">
        <v>254</v>
      </c>
      <c r="L9" s="74"/>
      <c r="M9" s="74">
        <v>1045</v>
      </c>
      <c r="N9" s="74" t="s">
        <v>255</v>
      </c>
      <c r="O9" s="74" t="s">
        <v>35</v>
      </c>
      <c r="P9" s="78">
        <v>22981.833299999998</v>
      </c>
      <c r="Q9" s="74"/>
      <c r="R9" s="74"/>
      <c r="S9" s="74"/>
      <c r="T9" s="79"/>
      <c r="U9" s="79"/>
      <c r="V9" s="80" t="s">
        <v>256</v>
      </c>
      <c r="W9" s="79">
        <v>54784753</v>
      </c>
      <c r="X9" s="81">
        <v>42645</v>
      </c>
      <c r="Y9" s="82" t="s">
        <v>257</v>
      </c>
      <c r="Z9" s="82" t="s">
        <v>258</v>
      </c>
      <c r="AA9" s="81" t="s">
        <v>253</v>
      </c>
      <c r="AB9" s="83">
        <f>+AA9-X9+1</f>
        <v>15</v>
      </c>
      <c r="AC9" s="79">
        <v>54784753</v>
      </c>
      <c r="AD9" s="80" t="s">
        <v>256</v>
      </c>
      <c r="AE9" s="245">
        <v>42720.345833333333</v>
      </c>
      <c r="AF9" s="86">
        <v>137890</v>
      </c>
      <c r="AG9" s="79" t="s">
        <v>259</v>
      </c>
      <c r="AH9" s="84">
        <v>137890</v>
      </c>
      <c r="AI9" s="79">
        <v>0</v>
      </c>
      <c r="AJ9" s="79">
        <v>0</v>
      </c>
      <c r="AK9" s="79" t="s">
        <v>249</v>
      </c>
      <c r="AL9" s="79">
        <v>0</v>
      </c>
      <c r="AM9" s="79"/>
      <c r="AN9" s="79" t="s">
        <v>25</v>
      </c>
      <c r="AO9" s="79" t="s">
        <v>249</v>
      </c>
      <c r="AP9" s="79"/>
      <c r="AQ9" s="79"/>
    </row>
    <row r="10" spans="1:43" ht="14.1" hidden="1" customHeight="1">
      <c r="A10" s="73" t="s">
        <v>245</v>
      </c>
      <c r="B10" s="74">
        <v>62</v>
      </c>
      <c r="C10" s="74" t="s">
        <v>251</v>
      </c>
      <c r="D10" s="75"/>
      <c r="E10" s="75"/>
      <c r="F10" s="76"/>
      <c r="G10" s="74">
        <v>1</v>
      </c>
      <c r="H10" s="74">
        <v>2017</v>
      </c>
      <c r="I10" s="74">
        <v>1</v>
      </c>
      <c r="J10" s="77">
        <v>352195</v>
      </c>
      <c r="K10" s="74" t="s">
        <v>254</v>
      </c>
      <c r="L10" s="74"/>
      <c r="M10" s="74">
        <v>1038</v>
      </c>
      <c r="N10" s="74" t="s">
        <v>248</v>
      </c>
      <c r="O10" s="74" t="s">
        <v>35</v>
      </c>
      <c r="P10" s="78">
        <v>49181.133300000001</v>
      </c>
      <c r="Q10" s="74"/>
      <c r="R10" s="74"/>
      <c r="S10" s="74"/>
      <c r="T10" s="79"/>
      <c r="U10" s="79"/>
      <c r="V10" s="80" t="s">
        <v>260</v>
      </c>
      <c r="W10" s="79" t="s">
        <v>249</v>
      </c>
      <c r="X10" s="81"/>
      <c r="Y10" s="82" t="s">
        <v>249</v>
      </c>
      <c r="Z10" s="82" t="s">
        <v>249</v>
      </c>
      <c r="AA10" s="81"/>
      <c r="AB10" s="83"/>
      <c r="AC10" s="79" t="s">
        <v>249</v>
      </c>
      <c r="AD10" s="80"/>
      <c r="AE10" s="245"/>
      <c r="AF10" s="84">
        <v>0</v>
      </c>
      <c r="AG10" s="79" t="s">
        <v>249</v>
      </c>
      <c r="AH10" s="79" t="s">
        <v>249</v>
      </c>
      <c r="AI10" s="79" t="s">
        <v>249</v>
      </c>
      <c r="AJ10" s="79" t="s">
        <v>249</v>
      </c>
      <c r="AK10" s="79" t="s">
        <v>249</v>
      </c>
      <c r="AL10" s="79" t="s">
        <v>249</v>
      </c>
      <c r="AM10" s="79" t="s">
        <v>261</v>
      </c>
      <c r="AN10" s="79" t="s">
        <v>249</v>
      </c>
      <c r="AO10" s="79" t="s">
        <v>249</v>
      </c>
      <c r="AP10" s="79"/>
      <c r="AQ10" s="79"/>
    </row>
    <row r="11" spans="1:43" ht="14.1" hidden="1" customHeight="1">
      <c r="A11" s="73" t="s">
        <v>245</v>
      </c>
      <c r="B11" s="74">
        <v>62</v>
      </c>
      <c r="C11" s="74" t="s">
        <v>251</v>
      </c>
      <c r="D11" s="75"/>
      <c r="E11" s="75"/>
      <c r="F11" s="76"/>
      <c r="G11" s="74">
        <v>1</v>
      </c>
      <c r="H11" s="74">
        <v>2017</v>
      </c>
      <c r="I11" s="74">
        <v>2</v>
      </c>
      <c r="J11" s="77">
        <v>352195</v>
      </c>
      <c r="K11" s="74" t="s">
        <v>254</v>
      </c>
      <c r="L11" s="74"/>
      <c r="M11" s="74">
        <v>1038</v>
      </c>
      <c r="N11" s="74" t="s">
        <v>248</v>
      </c>
      <c r="O11" s="74" t="s">
        <v>35</v>
      </c>
      <c r="P11" s="78">
        <v>49181.133300000001</v>
      </c>
      <c r="Q11" s="74"/>
      <c r="R11" s="74"/>
      <c r="S11" s="74"/>
      <c r="T11" s="79"/>
      <c r="U11" s="79"/>
      <c r="V11" s="80" t="s">
        <v>260</v>
      </c>
      <c r="W11" s="79" t="s">
        <v>249</v>
      </c>
      <c r="X11" s="81"/>
      <c r="Y11" s="82" t="s">
        <v>249</v>
      </c>
      <c r="Z11" s="82" t="s">
        <v>249</v>
      </c>
      <c r="AA11" s="81"/>
      <c r="AB11" s="83"/>
      <c r="AC11" s="79" t="s">
        <v>249</v>
      </c>
      <c r="AD11" s="80"/>
      <c r="AE11" s="245"/>
      <c r="AF11" s="84">
        <v>0</v>
      </c>
      <c r="AG11" s="79" t="s">
        <v>249</v>
      </c>
      <c r="AH11" s="79" t="s">
        <v>249</v>
      </c>
      <c r="AI11" s="79" t="s">
        <v>249</v>
      </c>
      <c r="AJ11" s="79" t="s">
        <v>249</v>
      </c>
      <c r="AK11" s="79" t="s">
        <v>249</v>
      </c>
      <c r="AL11" s="79" t="s">
        <v>249</v>
      </c>
      <c r="AM11" s="79" t="s">
        <v>261</v>
      </c>
      <c r="AN11" s="79" t="s">
        <v>249</v>
      </c>
      <c r="AO11" s="79" t="s">
        <v>249</v>
      </c>
      <c r="AP11" s="79"/>
      <c r="AQ11" s="79"/>
    </row>
    <row r="12" spans="1:43" ht="14.1" hidden="1" customHeight="1">
      <c r="A12" s="73" t="s">
        <v>245</v>
      </c>
      <c r="B12" s="74">
        <v>62</v>
      </c>
      <c r="C12" s="74" t="s">
        <v>251</v>
      </c>
      <c r="D12" s="75"/>
      <c r="E12" s="75"/>
      <c r="F12" s="76"/>
      <c r="G12" s="74">
        <v>6</v>
      </c>
      <c r="H12" s="74">
        <v>2016</v>
      </c>
      <c r="I12" s="74">
        <v>1</v>
      </c>
      <c r="J12" s="77">
        <v>352195</v>
      </c>
      <c r="K12" s="74" t="s">
        <v>254</v>
      </c>
      <c r="L12" s="74"/>
      <c r="M12" s="74">
        <v>1038</v>
      </c>
      <c r="N12" s="74" t="s">
        <v>248</v>
      </c>
      <c r="O12" s="74" t="s">
        <v>35</v>
      </c>
      <c r="P12" s="78">
        <v>45963.666599999997</v>
      </c>
      <c r="Q12" s="74"/>
      <c r="R12" s="74"/>
      <c r="S12" s="74"/>
      <c r="T12" s="79"/>
      <c r="U12" s="79"/>
      <c r="V12" s="80" t="s">
        <v>260</v>
      </c>
      <c r="W12" s="79" t="s">
        <v>249</v>
      </c>
      <c r="X12" s="81"/>
      <c r="Y12" s="82" t="s">
        <v>249</v>
      </c>
      <c r="Z12" s="82" t="s">
        <v>249</v>
      </c>
      <c r="AA12" s="81"/>
      <c r="AB12" s="83"/>
      <c r="AC12" s="79" t="s">
        <v>249</v>
      </c>
      <c r="AD12" s="80"/>
      <c r="AE12" s="245"/>
      <c r="AF12" s="84">
        <v>0</v>
      </c>
      <c r="AG12" s="79" t="s">
        <v>249</v>
      </c>
      <c r="AH12" s="79" t="s">
        <v>249</v>
      </c>
      <c r="AI12" s="79" t="s">
        <v>249</v>
      </c>
      <c r="AJ12" s="79" t="s">
        <v>249</v>
      </c>
      <c r="AK12" s="79" t="s">
        <v>249</v>
      </c>
      <c r="AL12" s="79" t="s">
        <v>249</v>
      </c>
      <c r="AM12" s="79" t="s">
        <v>262</v>
      </c>
      <c r="AN12" s="79" t="s">
        <v>249</v>
      </c>
      <c r="AO12" s="79" t="s">
        <v>249</v>
      </c>
      <c r="AP12" s="79"/>
      <c r="AQ12" s="79"/>
    </row>
    <row r="13" spans="1:43" ht="14.1" hidden="1" customHeight="1">
      <c r="A13" s="73" t="s">
        <v>245</v>
      </c>
      <c r="B13" s="74">
        <v>62</v>
      </c>
      <c r="C13" s="74" t="s">
        <v>251</v>
      </c>
      <c r="D13" s="75"/>
      <c r="E13" s="75"/>
      <c r="F13" s="76"/>
      <c r="G13" s="74">
        <v>4</v>
      </c>
      <c r="H13" s="74">
        <v>2016</v>
      </c>
      <c r="I13" s="74">
        <v>1</v>
      </c>
      <c r="J13" s="77">
        <v>352195</v>
      </c>
      <c r="K13" s="74" t="s">
        <v>254</v>
      </c>
      <c r="L13" s="74"/>
      <c r="M13" s="74">
        <v>1038</v>
      </c>
      <c r="N13" s="74" t="s">
        <v>248</v>
      </c>
      <c r="O13" s="74" t="s">
        <v>35</v>
      </c>
      <c r="P13" s="78">
        <v>45963.666599999997</v>
      </c>
      <c r="Q13" s="74"/>
      <c r="R13" s="74"/>
      <c r="S13" s="74"/>
      <c r="T13" s="79"/>
      <c r="U13" s="79"/>
      <c r="V13" s="80" t="s">
        <v>260</v>
      </c>
      <c r="W13" s="79" t="s">
        <v>249</v>
      </c>
      <c r="X13" s="81"/>
      <c r="Y13" s="82" t="s">
        <v>249</v>
      </c>
      <c r="Z13" s="82" t="s">
        <v>249</v>
      </c>
      <c r="AA13" s="81"/>
      <c r="AB13" s="83"/>
      <c r="AC13" s="79" t="s">
        <v>249</v>
      </c>
      <c r="AD13" s="80"/>
      <c r="AE13" s="245"/>
      <c r="AF13" s="84">
        <v>0</v>
      </c>
      <c r="AG13" s="79" t="s">
        <v>249</v>
      </c>
      <c r="AH13" s="79" t="s">
        <v>249</v>
      </c>
      <c r="AI13" s="79" t="s">
        <v>249</v>
      </c>
      <c r="AJ13" s="79" t="s">
        <v>249</v>
      </c>
      <c r="AK13" s="79" t="s">
        <v>249</v>
      </c>
      <c r="AL13" s="79" t="s">
        <v>249</v>
      </c>
      <c r="AM13" s="79" t="s">
        <v>262</v>
      </c>
      <c r="AN13" s="79" t="s">
        <v>249</v>
      </c>
      <c r="AO13" s="79" t="s">
        <v>249</v>
      </c>
      <c r="AP13" s="79"/>
      <c r="AQ13" s="79"/>
    </row>
    <row r="14" spans="1:43" ht="14.1" hidden="1" customHeight="1">
      <c r="A14" s="73" t="s">
        <v>245</v>
      </c>
      <c r="B14" s="74">
        <v>42</v>
      </c>
      <c r="C14" s="74" t="s">
        <v>263</v>
      </c>
      <c r="D14" s="75">
        <v>42465</v>
      </c>
      <c r="E14" s="75">
        <v>42468</v>
      </c>
      <c r="F14" s="76">
        <f>+E14-D14+1</f>
        <v>4</v>
      </c>
      <c r="G14" s="74">
        <f>+MONTH(D14)</f>
        <v>4</v>
      </c>
      <c r="H14" s="74">
        <f>YEAR(D14)</f>
        <v>2016</v>
      </c>
      <c r="I14" s="74" t="s">
        <v>264</v>
      </c>
      <c r="J14" s="77">
        <v>445592</v>
      </c>
      <c r="K14" s="74" t="s">
        <v>265</v>
      </c>
      <c r="L14" s="74"/>
      <c r="M14" s="74" t="s">
        <v>266</v>
      </c>
      <c r="N14" s="74" t="s">
        <v>267</v>
      </c>
      <c r="O14" s="74" t="s">
        <v>268</v>
      </c>
      <c r="P14" s="78" t="s">
        <v>267</v>
      </c>
      <c r="Q14" s="74"/>
      <c r="R14" s="74"/>
      <c r="S14" s="74"/>
      <c r="T14" s="79">
        <v>3</v>
      </c>
      <c r="U14" s="79"/>
      <c r="V14" s="80" t="s">
        <v>256</v>
      </c>
      <c r="W14" s="79">
        <v>3509345</v>
      </c>
      <c r="X14" s="81">
        <v>42465</v>
      </c>
      <c r="Y14" s="87">
        <v>1120499325</v>
      </c>
      <c r="Z14" s="82" t="s">
        <v>269</v>
      </c>
      <c r="AA14" s="81">
        <v>42468</v>
      </c>
      <c r="AB14" s="88">
        <f>+AA14-X14+1</f>
        <v>4</v>
      </c>
      <c r="AC14" s="79">
        <v>536551204</v>
      </c>
      <c r="AD14" s="80" t="s">
        <v>256</v>
      </c>
      <c r="AE14" s="245">
        <v>42514.615277777775</v>
      </c>
      <c r="AF14" s="86">
        <v>85704</v>
      </c>
      <c r="AG14" s="79" t="s">
        <v>270</v>
      </c>
      <c r="AH14" s="79">
        <v>85704</v>
      </c>
      <c r="AI14" s="79">
        <v>0</v>
      </c>
      <c r="AJ14" s="79" t="s">
        <v>271</v>
      </c>
      <c r="AK14" s="79" t="s">
        <v>249</v>
      </c>
      <c r="AL14" s="79">
        <v>0</v>
      </c>
      <c r="AM14" s="79"/>
      <c r="AN14" s="79" t="s">
        <v>25</v>
      </c>
      <c r="AO14" s="79" t="s">
        <v>249</v>
      </c>
      <c r="AP14" s="79"/>
      <c r="AQ14" s="79"/>
    </row>
    <row r="15" spans="1:43" ht="14.1" hidden="1" customHeight="1">
      <c r="A15" s="73" t="s">
        <v>245</v>
      </c>
      <c r="B15" s="74">
        <v>75</v>
      </c>
      <c r="C15" s="74" t="s">
        <v>272</v>
      </c>
      <c r="D15" s="75"/>
      <c r="E15" s="75"/>
      <c r="F15" s="76"/>
      <c r="G15" s="74">
        <v>2</v>
      </c>
      <c r="H15" s="74">
        <v>2018</v>
      </c>
      <c r="I15" s="74">
        <v>2</v>
      </c>
      <c r="J15" s="77">
        <v>2829691</v>
      </c>
      <c r="K15" s="74" t="s">
        <v>273</v>
      </c>
      <c r="L15" s="74"/>
      <c r="M15" s="74">
        <v>1046</v>
      </c>
      <c r="N15" s="74" t="s">
        <v>274</v>
      </c>
      <c r="O15" s="74" t="s">
        <v>30</v>
      </c>
      <c r="P15" s="78">
        <v>78124.2</v>
      </c>
      <c r="Q15" s="74"/>
      <c r="R15" s="74"/>
      <c r="S15" s="74"/>
      <c r="T15" s="79"/>
      <c r="U15" s="79"/>
      <c r="V15" s="80" t="s">
        <v>260</v>
      </c>
      <c r="W15" s="79" t="s">
        <v>249</v>
      </c>
      <c r="X15" s="81"/>
      <c r="Y15" s="82" t="s">
        <v>249</v>
      </c>
      <c r="Z15" s="82" t="s">
        <v>249</v>
      </c>
      <c r="AA15" s="81"/>
      <c r="AB15" s="83"/>
      <c r="AC15" s="79" t="s">
        <v>249</v>
      </c>
      <c r="AD15" s="80"/>
      <c r="AE15" s="245"/>
      <c r="AF15" s="84">
        <v>0</v>
      </c>
      <c r="AG15" s="79" t="s">
        <v>249</v>
      </c>
      <c r="AH15" s="79" t="s">
        <v>249</v>
      </c>
      <c r="AI15" s="79" t="s">
        <v>249</v>
      </c>
      <c r="AJ15" s="79" t="s">
        <v>249</v>
      </c>
      <c r="AK15" s="79" t="s">
        <v>249</v>
      </c>
      <c r="AL15" s="79" t="s">
        <v>249</v>
      </c>
      <c r="AM15" s="79" t="s">
        <v>261</v>
      </c>
      <c r="AN15" s="79" t="s">
        <v>249</v>
      </c>
      <c r="AO15" s="79" t="s">
        <v>249</v>
      </c>
      <c r="AP15" s="79"/>
      <c r="AQ15" s="79"/>
    </row>
    <row r="16" spans="1:43" ht="14.1" hidden="1" customHeight="1">
      <c r="A16" s="73" t="s">
        <v>245</v>
      </c>
      <c r="B16" s="74">
        <v>75</v>
      </c>
      <c r="C16" s="74" t="s">
        <v>272</v>
      </c>
      <c r="D16" s="75"/>
      <c r="E16" s="75"/>
      <c r="F16" s="76"/>
      <c r="G16" s="74">
        <v>3</v>
      </c>
      <c r="H16" s="74">
        <v>2020</v>
      </c>
      <c r="I16" s="74">
        <v>2</v>
      </c>
      <c r="J16" s="77">
        <v>2829692</v>
      </c>
      <c r="K16" s="74" t="s">
        <v>275</v>
      </c>
      <c r="L16" s="74"/>
      <c r="M16" s="74">
        <v>1023</v>
      </c>
      <c r="N16" s="74" t="s">
        <v>43</v>
      </c>
      <c r="O16" s="74" t="s">
        <v>41</v>
      </c>
      <c r="P16" s="78">
        <v>234133</v>
      </c>
      <c r="Q16" s="74"/>
      <c r="R16" s="74"/>
      <c r="S16" s="74"/>
      <c r="T16" s="79"/>
      <c r="U16" s="79"/>
      <c r="V16" s="80" t="s">
        <v>260</v>
      </c>
      <c r="W16" s="79" t="s">
        <v>249</v>
      </c>
      <c r="X16" s="81"/>
      <c r="Y16" s="82" t="s">
        <v>249</v>
      </c>
      <c r="Z16" s="82" t="s">
        <v>249</v>
      </c>
      <c r="AA16" s="81"/>
      <c r="AB16" s="83"/>
      <c r="AC16" s="79" t="s">
        <v>249</v>
      </c>
      <c r="AD16" s="80"/>
      <c r="AE16" s="245"/>
      <c r="AF16" s="84">
        <v>0</v>
      </c>
      <c r="AG16" s="79" t="s">
        <v>249</v>
      </c>
      <c r="AH16" s="79" t="s">
        <v>249</v>
      </c>
      <c r="AI16" s="79" t="s">
        <v>249</v>
      </c>
      <c r="AJ16" s="79" t="s">
        <v>249</v>
      </c>
      <c r="AK16" s="79" t="s">
        <v>249</v>
      </c>
      <c r="AL16" s="79" t="s">
        <v>249</v>
      </c>
      <c r="AM16" s="79" t="s">
        <v>261</v>
      </c>
      <c r="AN16" s="79" t="s">
        <v>249</v>
      </c>
      <c r="AO16" s="79" t="s">
        <v>249</v>
      </c>
      <c r="AP16" s="79"/>
      <c r="AQ16" s="79"/>
    </row>
    <row r="17" spans="1:43" ht="14.1" hidden="1" customHeight="1">
      <c r="A17" s="73" t="s">
        <v>245</v>
      </c>
      <c r="B17" s="74">
        <v>138</v>
      </c>
      <c r="C17" s="74" t="s">
        <v>276</v>
      </c>
      <c r="D17" s="75">
        <v>44090</v>
      </c>
      <c r="E17" s="75">
        <v>44090</v>
      </c>
      <c r="F17" s="76">
        <f t="shared" ref="F17:F28" si="2">+E17-D17+1</f>
        <v>1</v>
      </c>
      <c r="G17" s="74">
        <f t="shared" ref="G17:G28" si="3">+MONTH(D17)</f>
        <v>9</v>
      </c>
      <c r="H17" s="74">
        <f t="shared" ref="H17:H28" si="4">YEAR(D17)</f>
        <v>2020</v>
      </c>
      <c r="I17" s="74">
        <v>2</v>
      </c>
      <c r="J17" s="77">
        <v>2997378</v>
      </c>
      <c r="K17" s="74" t="s">
        <v>277</v>
      </c>
      <c r="L17" s="74">
        <v>14</v>
      </c>
      <c r="M17" s="74">
        <v>1046</v>
      </c>
      <c r="N17" s="74" t="s">
        <v>274</v>
      </c>
      <c r="O17" s="74" t="s">
        <v>30</v>
      </c>
      <c r="P17" s="78">
        <v>29260</v>
      </c>
      <c r="Q17" s="74" t="s">
        <v>278</v>
      </c>
      <c r="R17" s="74">
        <v>0</v>
      </c>
      <c r="S17" s="74">
        <v>0</v>
      </c>
      <c r="T17" s="79"/>
      <c r="U17" s="79"/>
      <c r="V17" s="80" t="s">
        <v>279</v>
      </c>
      <c r="W17" s="79"/>
      <c r="X17" s="81">
        <v>44090</v>
      </c>
      <c r="Y17" s="82"/>
      <c r="Z17" s="82"/>
      <c r="AA17" s="81">
        <v>44090</v>
      </c>
      <c r="AB17" s="83">
        <v>1</v>
      </c>
      <c r="AC17" s="79"/>
      <c r="AD17" s="80"/>
      <c r="AE17" s="245"/>
      <c r="AF17" s="84">
        <v>0</v>
      </c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</row>
    <row r="18" spans="1:43" ht="14.1" hidden="1" customHeight="1">
      <c r="A18" s="73" t="s">
        <v>245</v>
      </c>
      <c r="B18" s="74">
        <v>69</v>
      </c>
      <c r="C18" s="74" t="s">
        <v>280</v>
      </c>
      <c r="D18" s="75">
        <v>43540</v>
      </c>
      <c r="E18" s="75">
        <v>43541</v>
      </c>
      <c r="F18" s="76">
        <f t="shared" si="2"/>
        <v>2</v>
      </c>
      <c r="G18" s="74">
        <f t="shared" si="3"/>
        <v>3</v>
      </c>
      <c r="H18" s="74">
        <f t="shared" si="4"/>
        <v>2019</v>
      </c>
      <c r="I18" s="74">
        <v>2</v>
      </c>
      <c r="J18" s="77">
        <v>3119265</v>
      </c>
      <c r="K18" s="74" t="s">
        <v>281</v>
      </c>
      <c r="L18" s="74"/>
      <c r="M18" s="74">
        <v>1038</v>
      </c>
      <c r="N18" s="74" t="s">
        <v>248</v>
      </c>
      <c r="O18" s="74" t="s">
        <v>30</v>
      </c>
      <c r="P18" s="78">
        <v>55207.7333</v>
      </c>
      <c r="Q18" s="74"/>
      <c r="R18" s="74"/>
      <c r="S18" s="74"/>
      <c r="T18" s="79"/>
      <c r="U18" s="79"/>
      <c r="V18" s="80" t="s">
        <v>26</v>
      </c>
      <c r="W18" s="79" t="s">
        <v>249</v>
      </c>
      <c r="X18" s="81">
        <v>43540</v>
      </c>
      <c r="Y18" s="82"/>
      <c r="Z18" s="82" t="s">
        <v>249</v>
      </c>
      <c r="AA18" s="81">
        <v>43541</v>
      </c>
      <c r="AB18" s="83">
        <v>2</v>
      </c>
      <c r="AC18" s="79" t="s">
        <v>249</v>
      </c>
      <c r="AD18" s="80" t="s">
        <v>26</v>
      </c>
      <c r="AE18" s="245"/>
      <c r="AF18" s="84">
        <v>0</v>
      </c>
      <c r="AG18" s="79"/>
      <c r="AH18" s="79"/>
      <c r="AI18" s="79"/>
      <c r="AJ18" s="79"/>
      <c r="AK18" s="79"/>
      <c r="AL18" s="79"/>
      <c r="AM18" s="79"/>
      <c r="AN18" s="79"/>
      <c r="AO18" s="79"/>
      <c r="AP18" s="79" t="s">
        <v>250</v>
      </c>
      <c r="AQ18" s="79"/>
    </row>
    <row r="19" spans="1:43" ht="15" hidden="1" customHeight="1">
      <c r="A19" s="73" t="s">
        <v>245</v>
      </c>
      <c r="B19" s="74">
        <v>69</v>
      </c>
      <c r="C19" s="74" t="s">
        <v>280</v>
      </c>
      <c r="D19" s="75">
        <v>43593</v>
      </c>
      <c r="E19" s="75">
        <v>43594</v>
      </c>
      <c r="F19" s="76">
        <f t="shared" si="2"/>
        <v>2</v>
      </c>
      <c r="G19" s="74">
        <f t="shared" si="3"/>
        <v>5</v>
      </c>
      <c r="H19" s="74">
        <f t="shared" si="4"/>
        <v>2019</v>
      </c>
      <c r="I19" s="74">
        <v>1</v>
      </c>
      <c r="J19" s="77">
        <v>3119265</v>
      </c>
      <c r="K19" s="74" t="s">
        <v>281</v>
      </c>
      <c r="L19" s="74"/>
      <c r="M19" s="74">
        <v>1053</v>
      </c>
      <c r="N19" s="74" t="s">
        <v>36</v>
      </c>
      <c r="O19" s="74" t="s">
        <v>30</v>
      </c>
      <c r="P19" s="78">
        <v>55208</v>
      </c>
      <c r="Q19" s="74"/>
      <c r="R19" s="74"/>
      <c r="S19" s="74"/>
      <c r="T19" s="79"/>
      <c r="U19" s="79"/>
      <c r="V19" s="80" t="s">
        <v>282</v>
      </c>
      <c r="W19" s="79" t="s">
        <v>249</v>
      </c>
      <c r="X19" s="81">
        <v>43593</v>
      </c>
      <c r="Y19" s="82"/>
      <c r="Z19" s="82" t="s">
        <v>249</v>
      </c>
      <c r="AA19" s="81">
        <v>43594</v>
      </c>
      <c r="AB19" s="83">
        <v>2</v>
      </c>
      <c r="AC19" s="79" t="s">
        <v>249</v>
      </c>
      <c r="AD19" s="80"/>
      <c r="AE19" s="245"/>
      <c r="AF19" s="84">
        <v>0</v>
      </c>
      <c r="AG19" s="79" t="s">
        <v>249</v>
      </c>
      <c r="AH19" s="79" t="s">
        <v>249</v>
      </c>
      <c r="AI19" s="79" t="s">
        <v>249</v>
      </c>
      <c r="AJ19" s="79" t="s">
        <v>249</v>
      </c>
      <c r="AK19" s="79" t="s">
        <v>249</v>
      </c>
      <c r="AL19" s="79" t="s">
        <v>249</v>
      </c>
      <c r="AM19" s="79"/>
      <c r="AN19" s="79" t="s">
        <v>249</v>
      </c>
      <c r="AO19" s="79" t="s">
        <v>249</v>
      </c>
      <c r="AP19" s="79" t="s">
        <v>283</v>
      </c>
      <c r="AQ19" s="79"/>
    </row>
    <row r="20" spans="1:43" ht="15" hidden="1" customHeight="1">
      <c r="A20" s="73" t="s">
        <v>245</v>
      </c>
      <c r="B20" s="74">
        <v>69</v>
      </c>
      <c r="C20" s="74" t="s">
        <v>280</v>
      </c>
      <c r="D20" s="75">
        <v>43648</v>
      </c>
      <c r="E20" s="75">
        <v>43649</v>
      </c>
      <c r="F20" s="76">
        <f t="shared" si="2"/>
        <v>2</v>
      </c>
      <c r="G20" s="74">
        <f t="shared" si="3"/>
        <v>7</v>
      </c>
      <c r="H20" s="74">
        <f t="shared" si="4"/>
        <v>2019</v>
      </c>
      <c r="I20" s="74">
        <v>1</v>
      </c>
      <c r="J20" s="77">
        <v>3119265</v>
      </c>
      <c r="K20" s="74" t="s">
        <v>281</v>
      </c>
      <c r="L20" s="74"/>
      <c r="M20" s="74">
        <v>1038</v>
      </c>
      <c r="N20" s="74" t="s">
        <v>248</v>
      </c>
      <c r="O20" s="74" t="s">
        <v>30</v>
      </c>
      <c r="P20" s="78">
        <v>55208</v>
      </c>
      <c r="Q20" s="74"/>
      <c r="R20" s="74"/>
      <c r="S20" s="74"/>
      <c r="T20" s="79"/>
      <c r="U20" s="79"/>
      <c r="V20" s="80" t="s">
        <v>26</v>
      </c>
      <c r="W20" s="79" t="s">
        <v>249</v>
      </c>
      <c r="X20" s="81">
        <v>43648</v>
      </c>
      <c r="Y20" s="82"/>
      <c r="Z20" s="82" t="s">
        <v>249</v>
      </c>
      <c r="AA20" s="81">
        <v>43649</v>
      </c>
      <c r="AB20" s="83">
        <v>2</v>
      </c>
      <c r="AC20" s="79" t="s">
        <v>249</v>
      </c>
      <c r="AD20" s="80" t="s">
        <v>26</v>
      </c>
      <c r="AE20" s="245"/>
      <c r="AF20" s="84">
        <v>0</v>
      </c>
      <c r="AG20" s="79"/>
      <c r="AH20" s="79"/>
      <c r="AI20" s="79"/>
      <c r="AJ20" s="79"/>
      <c r="AK20" s="79"/>
      <c r="AL20" s="79"/>
      <c r="AM20" s="79"/>
      <c r="AN20" s="79"/>
      <c r="AO20" s="79"/>
      <c r="AP20" s="79" t="s">
        <v>250</v>
      </c>
      <c r="AQ20" s="79"/>
    </row>
    <row r="21" spans="1:43" ht="14.1" hidden="1" customHeight="1">
      <c r="A21" s="73" t="s">
        <v>245</v>
      </c>
      <c r="B21" s="74">
        <v>69</v>
      </c>
      <c r="C21" s="74" t="s">
        <v>280</v>
      </c>
      <c r="D21" s="75">
        <v>43670</v>
      </c>
      <c r="E21" s="75">
        <v>43671</v>
      </c>
      <c r="F21" s="76">
        <f t="shared" si="2"/>
        <v>2</v>
      </c>
      <c r="G21" s="74">
        <f t="shared" si="3"/>
        <v>7</v>
      </c>
      <c r="H21" s="74">
        <f t="shared" si="4"/>
        <v>2019</v>
      </c>
      <c r="I21" s="74">
        <v>2</v>
      </c>
      <c r="J21" s="77">
        <v>3119265</v>
      </c>
      <c r="K21" s="74" t="s">
        <v>281</v>
      </c>
      <c r="L21" s="74"/>
      <c r="M21" s="74">
        <v>1038</v>
      </c>
      <c r="N21" s="74" t="s">
        <v>248</v>
      </c>
      <c r="O21" s="74" t="s">
        <v>30</v>
      </c>
      <c r="P21" s="78">
        <v>55208</v>
      </c>
      <c r="Q21" s="74"/>
      <c r="R21" s="74"/>
      <c r="S21" s="74"/>
      <c r="T21" s="79"/>
      <c r="U21" s="79"/>
      <c r="V21" s="80" t="s">
        <v>26</v>
      </c>
      <c r="W21" s="79" t="s">
        <v>249</v>
      </c>
      <c r="X21" s="81">
        <v>43670</v>
      </c>
      <c r="Y21" s="82"/>
      <c r="Z21" s="82" t="s">
        <v>249</v>
      </c>
      <c r="AA21" s="81">
        <v>43671</v>
      </c>
      <c r="AB21" s="83">
        <v>2</v>
      </c>
      <c r="AC21" s="79" t="s">
        <v>249</v>
      </c>
      <c r="AD21" s="80" t="s">
        <v>26</v>
      </c>
      <c r="AE21" s="245"/>
      <c r="AF21" s="84">
        <v>0</v>
      </c>
      <c r="AG21" s="79"/>
      <c r="AH21" s="79"/>
      <c r="AI21" s="79"/>
      <c r="AJ21" s="79"/>
      <c r="AK21" s="79"/>
      <c r="AL21" s="79"/>
      <c r="AM21" s="79"/>
      <c r="AN21" s="79"/>
      <c r="AO21" s="79"/>
      <c r="AP21" s="79" t="s">
        <v>250</v>
      </c>
      <c r="AQ21" s="79"/>
    </row>
    <row r="22" spans="1:43" ht="14.1" hidden="1" customHeight="1">
      <c r="A22" s="73" t="s">
        <v>245</v>
      </c>
      <c r="B22" s="74">
        <v>69</v>
      </c>
      <c r="C22" s="74" t="s">
        <v>280</v>
      </c>
      <c r="D22" s="75">
        <v>43705</v>
      </c>
      <c r="E22" s="75">
        <v>43706</v>
      </c>
      <c r="F22" s="76">
        <f t="shared" si="2"/>
        <v>2</v>
      </c>
      <c r="G22" s="74">
        <f t="shared" si="3"/>
        <v>8</v>
      </c>
      <c r="H22" s="74">
        <f t="shared" si="4"/>
        <v>2019</v>
      </c>
      <c r="I22" s="74">
        <v>2</v>
      </c>
      <c r="J22" s="77">
        <v>3119265</v>
      </c>
      <c r="K22" s="74" t="s">
        <v>281</v>
      </c>
      <c r="L22" s="74"/>
      <c r="M22" s="74">
        <v>1038</v>
      </c>
      <c r="N22" s="74" t="s">
        <v>248</v>
      </c>
      <c r="O22" s="74" t="s">
        <v>30</v>
      </c>
      <c r="P22" s="78">
        <v>55208</v>
      </c>
      <c r="Q22" s="74"/>
      <c r="R22" s="74"/>
      <c r="S22" s="74"/>
      <c r="T22" s="79"/>
      <c r="U22" s="79"/>
      <c r="V22" s="80" t="s">
        <v>26</v>
      </c>
      <c r="W22" s="79" t="s">
        <v>249</v>
      </c>
      <c r="X22" s="81">
        <v>43705</v>
      </c>
      <c r="Y22" s="82"/>
      <c r="Z22" s="82" t="s">
        <v>249</v>
      </c>
      <c r="AA22" s="81">
        <v>43706</v>
      </c>
      <c r="AB22" s="83">
        <v>2</v>
      </c>
      <c r="AC22" s="79" t="s">
        <v>249</v>
      </c>
      <c r="AD22" s="80" t="s">
        <v>26</v>
      </c>
      <c r="AE22" s="245"/>
      <c r="AF22" s="84">
        <v>0</v>
      </c>
      <c r="AG22" s="79"/>
      <c r="AH22" s="79"/>
      <c r="AI22" s="79"/>
      <c r="AJ22" s="79"/>
      <c r="AK22" s="79"/>
      <c r="AL22" s="79"/>
      <c r="AM22" s="79"/>
      <c r="AN22" s="79"/>
      <c r="AO22" s="79"/>
      <c r="AP22" s="79" t="s">
        <v>250</v>
      </c>
      <c r="AQ22" s="79"/>
    </row>
    <row r="23" spans="1:43" ht="14.1" hidden="1" customHeight="1">
      <c r="A23" s="73" t="s">
        <v>245</v>
      </c>
      <c r="B23" s="74">
        <v>69</v>
      </c>
      <c r="C23" s="74" t="s">
        <v>280</v>
      </c>
      <c r="D23" s="75">
        <v>43721</v>
      </c>
      <c r="E23" s="75">
        <v>43722</v>
      </c>
      <c r="F23" s="76">
        <f t="shared" si="2"/>
        <v>2</v>
      </c>
      <c r="G23" s="74">
        <f t="shared" si="3"/>
        <v>9</v>
      </c>
      <c r="H23" s="74">
        <f t="shared" si="4"/>
        <v>2019</v>
      </c>
      <c r="I23" s="74">
        <v>1</v>
      </c>
      <c r="J23" s="77">
        <v>3119265</v>
      </c>
      <c r="K23" s="74" t="s">
        <v>281</v>
      </c>
      <c r="L23" s="74"/>
      <c r="M23" s="74">
        <v>1038</v>
      </c>
      <c r="N23" s="74" t="s">
        <v>248</v>
      </c>
      <c r="O23" s="74" t="s">
        <v>30</v>
      </c>
      <c r="P23" s="78">
        <v>27604</v>
      </c>
      <c r="Q23" s="74"/>
      <c r="R23" s="74"/>
      <c r="S23" s="74"/>
      <c r="T23" s="79"/>
      <c r="U23" s="79"/>
      <c r="V23" s="80" t="s">
        <v>26</v>
      </c>
      <c r="W23" s="79" t="s">
        <v>249</v>
      </c>
      <c r="X23" s="81">
        <v>43721</v>
      </c>
      <c r="Y23" s="82"/>
      <c r="Z23" s="82" t="s">
        <v>249</v>
      </c>
      <c r="AA23" s="81">
        <v>43722</v>
      </c>
      <c r="AB23" s="83">
        <v>2</v>
      </c>
      <c r="AC23" s="79" t="s">
        <v>249</v>
      </c>
      <c r="AD23" s="80" t="s">
        <v>26</v>
      </c>
      <c r="AE23" s="245"/>
      <c r="AF23" s="84">
        <v>0</v>
      </c>
      <c r="AG23" s="79"/>
      <c r="AH23" s="79"/>
      <c r="AI23" s="79"/>
      <c r="AJ23" s="79"/>
      <c r="AK23" s="79"/>
      <c r="AL23" s="79"/>
      <c r="AM23" s="79"/>
      <c r="AN23" s="79"/>
      <c r="AO23" s="79"/>
      <c r="AP23" s="79" t="s">
        <v>250</v>
      </c>
      <c r="AQ23" s="79"/>
    </row>
    <row r="24" spans="1:43" ht="14.1" hidden="1" customHeight="1">
      <c r="A24" s="73" t="s">
        <v>245</v>
      </c>
      <c r="B24" s="74">
        <v>69</v>
      </c>
      <c r="C24" s="74" t="s">
        <v>280</v>
      </c>
      <c r="D24" s="75">
        <v>43592</v>
      </c>
      <c r="E24" s="75">
        <v>43592</v>
      </c>
      <c r="F24" s="76">
        <f t="shared" si="2"/>
        <v>1</v>
      </c>
      <c r="G24" s="74">
        <f t="shared" si="3"/>
        <v>5</v>
      </c>
      <c r="H24" s="74">
        <f t="shared" si="4"/>
        <v>2019</v>
      </c>
      <c r="I24" s="74">
        <v>1</v>
      </c>
      <c r="J24" s="77">
        <v>3119265</v>
      </c>
      <c r="K24" s="74" t="s">
        <v>281</v>
      </c>
      <c r="L24" s="74"/>
      <c r="M24" s="74">
        <v>1046</v>
      </c>
      <c r="N24" s="74" t="s">
        <v>274</v>
      </c>
      <c r="O24" s="74" t="s">
        <v>30</v>
      </c>
      <c r="P24" s="78">
        <v>27603.866600000001</v>
      </c>
      <c r="Q24" s="74"/>
      <c r="R24" s="74"/>
      <c r="S24" s="74"/>
      <c r="T24" s="79"/>
      <c r="U24" s="79"/>
      <c r="V24" s="80" t="s">
        <v>282</v>
      </c>
      <c r="W24" s="79"/>
      <c r="X24" s="81">
        <v>43592</v>
      </c>
      <c r="Y24" s="82"/>
      <c r="Z24" s="82" t="s">
        <v>249</v>
      </c>
      <c r="AA24" s="81">
        <v>43592</v>
      </c>
      <c r="AB24" s="83">
        <v>1</v>
      </c>
      <c r="AC24" s="79" t="s">
        <v>249</v>
      </c>
      <c r="AD24" s="80"/>
      <c r="AE24" s="245"/>
      <c r="AF24" s="84">
        <v>0</v>
      </c>
      <c r="AG24" s="79" t="s">
        <v>249</v>
      </c>
      <c r="AH24" s="79">
        <v>0</v>
      </c>
      <c r="AI24" s="79">
        <v>0</v>
      </c>
      <c r="AJ24" s="79">
        <v>0</v>
      </c>
      <c r="AK24" s="79" t="s">
        <v>249</v>
      </c>
      <c r="AL24" s="79">
        <v>0</v>
      </c>
      <c r="AM24" s="79"/>
      <c r="AN24" s="79" t="s">
        <v>249</v>
      </c>
      <c r="AO24" s="79" t="s">
        <v>249</v>
      </c>
      <c r="AP24" s="79" t="s">
        <v>283</v>
      </c>
      <c r="AQ24" s="79"/>
    </row>
    <row r="25" spans="1:43" ht="14.1" hidden="1" customHeight="1">
      <c r="A25" s="73" t="s">
        <v>245</v>
      </c>
      <c r="B25" s="74">
        <v>69</v>
      </c>
      <c r="C25" s="74" t="s">
        <v>280</v>
      </c>
      <c r="D25" s="75">
        <v>43723</v>
      </c>
      <c r="E25" s="75">
        <v>43723</v>
      </c>
      <c r="F25" s="76">
        <f t="shared" si="2"/>
        <v>1</v>
      </c>
      <c r="G25" s="74">
        <f t="shared" si="3"/>
        <v>9</v>
      </c>
      <c r="H25" s="74">
        <f t="shared" si="4"/>
        <v>2019</v>
      </c>
      <c r="I25" s="74">
        <v>1</v>
      </c>
      <c r="J25" s="77">
        <v>3119265</v>
      </c>
      <c r="K25" s="74" t="s">
        <v>281</v>
      </c>
      <c r="L25" s="74"/>
      <c r="M25" s="74">
        <v>1038</v>
      </c>
      <c r="N25" s="74" t="s">
        <v>248</v>
      </c>
      <c r="O25" s="74" t="s">
        <v>30</v>
      </c>
      <c r="P25" s="78">
        <v>27604</v>
      </c>
      <c r="Q25" s="74"/>
      <c r="R25" s="74"/>
      <c r="S25" s="74"/>
      <c r="T25" s="79"/>
      <c r="U25" s="79"/>
      <c r="V25" s="80" t="s">
        <v>26</v>
      </c>
      <c r="W25" s="79" t="s">
        <v>249</v>
      </c>
      <c r="X25" s="81">
        <v>43723</v>
      </c>
      <c r="Y25" s="82"/>
      <c r="Z25" s="82" t="s">
        <v>249</v>
      </c>
      <c r="AA25" s="81">
        <v>43723</v>
      </c>
      <c r="AB25" s="83">
        <v>1</v>
      </c>
      <c r="AC25" s="79" t="s">
        <v>249</v>
      </c>
      <c r="AD25" s="80" t="s">
        <v>26</v>
      </c>
      <c r="AE25" s="245"/>
      <c r="AF25" s="84">
        <v>0</v>
      </c>
      <c r="AG25" s="79"/>
      <c r="AH25" s="79"/>
      <c r="AI25" s="79"/>
      <c r="AJ25" s="79"/>
      <c r="AK25" s="79"/>
      <c r="AL25" s="79"/>
      <c r="AM25" s="79"/>
      <c r="AN25" s="79"/>
      <c r="AO25" s="79"/>
      <c r="AP25" s="79" t="s">
        <v>250</v>
      </c>
      <c r="AQ25" s="79"/>
    </row>
    <row r="26" spans="1:43" ht="14.1" hidden="1" customHeight="1">
      <c r="A26" s="73" t="s">
        <v>245</v>
      </c>
      <c r="B26" s="74">
        <v>75</v>
      </c>
      <c r="C26" s="74" t="s">
        <v>272</v>
      </c>
      <c r="D26" s="75">
        <v>42646</v>
      </c>
      <c r="E26" s="75">
        <v>42646</v>
      </c>
      <c r="F26" s="76">
        <f t="shared" si="2"/>
        <v>1</v>
      </c>
      <c r="G26" s="74">
        <f t="shared" si="3"/>
        <v>10</v>
      </c>
      <c r="H26" s="74">
        <f t="shared" si="4"/>
        <v>2016</v>
      </c>
      <c r="I26" s="74">
        <v>1</v>
      </c>
      <c r="J26" s="77">
        <v>3173687</v>
      </c>
      <c r="K26" s="74" t="s">
        <v>284</v>
      </c>
      <c r="L26" s="74"/>
      <c r="M26" s="74">
        <v>1045</v>
      </c>
      <c r="N26" s="74" t="s">
        <v>255</v>
      </c>
      <c r="O26" s="74" t="s">
        <v>285</v>
      </c>
      <c r="P26" s="78">
        <v>22981.833299999998</v>
      </c>
      <c r="Q26" s="74"/>
      <c r="R26" s="74"/>
      <c r="S26" s="74"/>
      <c r="T26" s="79">
        <v>1</v>
      </c>
      <c r="U26" s="79"/>
      <c r="V26" s="80" t="s">
        <v>256</v>
      </c>
      <c r="W26" s="79" t="s">
        <v>249</v>
      </c>
      <c r="X26" s="81">
        <v>42646</v>
      </c>
      <c r="Y26" s="82" t="s">
        <v>249</v>
      </c>
      <c r="Z26" s="82" t="s">
        <v>249</v>
      </c>
      <c r="AA26" s="81">
        <v>42646</v>
      </c>
      <c r="AB26" s="83">
        <v>1</v>
      </c>
      <c r="AC26" s="79" t="s">
        <v>249</v>
      </c>
      <c r="AD26" s="80" t="s">
        <v>256</v>
      </c>
      <c r="AE26" s="245"/>
      <c r="AF26" s="86">
        <v>22981</v>
      </c>
      <c r="AG26" s="79" t="s">
        <v>249</v>
      </c>
      <c r="AH26" s="79" t="s">
        <v>249</v>
      </c>
      <c r="AI26" s="79" t="s">
        <v>249</v>
      </c>
      <c r="AJ26" s="79" t="s">
        <v>249</v>
      </c>
      <c r="AK26" s="79" t="s">
        <v>249</v>
      </c>
      <c r="AL26" s="79" t="s">
        <v>249</v>
      </c>
      <c r="AM26" s="79"/>
      <c r="AN26" s="79" t="s">
        <v>249</v>
      </c>
      <c r="AO26" s="79" t="s">
        <v>249</v>
      </c>
      <c r="AP26" s="79"/>
      <c r="AQ26" s="79"/>
    </row>
    <row r="27" spans="1:43" ht="14.1" hidden="1" customHeight="1">
      <c r="A27" s="73" t="s">
        <v>245</v>
      </c>
      <c r="B27" s="74">
        <v>75</v>
      </c>
      <c r="C27" s="74" t="s">
        <v>272</v>
      </c>
      <c r="D27" s="75">
        <v>42644</v>
      </c>
      <c r="E27" s="75">
        <v>42645</v>
      </c>
      <c r="F27" s="76">
        <f t="shared" si="2"/>
        <v>2</v>
      </c>
      <c r="G27" s="74">
        <f t="shared" si="3"/>
        <v>10</v>
      </c>
      <c r="H27" s="74">
        <f t="shared" si="4"/>
        <v>2016</v>
      </c>
      <c r="I27" s="74">
        <v>1</v>
      </c>
      <c r="J27" s="77">
        <v>3173687</v>
      </c>
      <c r="K27" s="74" t="s">
        <v>284</v>
      </c>
      <c r="L27" s="74"/>
      <c r="M27" s="74">
        <v>1038</v>
      </c>
      <c r="N27" s="74" t="s">
        <v>248</v>
      </c>
      <c r="O27" s="74" t="s">
        <v>285</v>
      </c>
      <c r="P27" s="78">
        <v>45963.666599999997</v>
      </c>
      <c r="Q27" s="74"/>
      <c r="R27" s="74"/>
      <c r="S27" s="74"/>
      <c r="T27" s="79"/>
      <c r="U27" s="79"/>
      <c r="V27" s="80" t="s">
        <v>256</v>
      </c>
      <c r="W27" s="79"/>
      <c r="X27" s="81">
        <v>42644</v>
      </c>
      <c r="Y27" s="82"/>
      <c r="Z27" s="82"/>
      <c r="AA27" s="81">
        <v>42645</v>
      </c>
      <c r="AB27" s="88">
        <v>3</v>
      </c>
      <c r="AC27" s="79" t="s">
        <v>249</v>
      </c>
      <c r="AD27" s="80" t="s">
        <v>256</v>
      </c>
      <c r="AE27" s="245"/>
      <c r="AF27" s="84">
        <v>45965</v>
      </c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</row>
    <row r="28" spans="1:43" ht="14.1" hidden="1" customHeight="1">
      <c r="A28" s="73" t="s">
        <v>245</v>
      </c>
      <c r="B28" s="74">
        <v>75</v>
      </c>
      <c r="C28" s="74" t="s">
        <v>272</v>
      </c>
      <c r="D28" s="75">
        <v>42492</v>
      </c>
      <c r="E28" s="75">
        <v>42493</v>
      </c>
      <c r="F28" s="76">
        <f t="shared" si="2"/>
        <v>2</v>
      </c>
      <c r="G28" s="74">
        <f t="shared" si="3"/>
        <v>5</v>
      </c>
      <c r="H28" s="74">
        <f t="shared" si="4"/>
        <v>2016</v>
      </c>
      <c r="I28" s="74">
        <v>1</v>
      </c>
      <c r="J28" s="77">
        <v>3173687</v>
      </c>
      <c r="K28" s="74" t="s">
        <v>284</v>
      </c>
      <c r="L28" s="74"/>
      <c r="M28" s="74">
        <v>1038</v>
      </c>
      <c r="N28" s="74" t="s">
        <v>248</v>
      </c>
      <c r="O28" s="74" t="s">
        <v>285</v>
      </c>
      <c r="P28" s="78">
        <v>45963.666599999997</v>
      </c>
      <c r="Q28" s="74"/>
      <c r="R28" s="74"/>
      <c r="S28" s="74"/>
      <c r="T28" s="79"/>
      <c r="U28" s="79"/>
      <c r="V28" s="80" t="s">
        <v>256</v>
      </c>
      <c r="W28" s="79"/>
      <c r="X28" s="81">
        <v>42492</v>
      </c>
      <c r="Y28" s="82"/>
      <c r="Z28" s="82"/>
      <c r="AA28" s="81">
        <v>42493</v>
      </c>
      <c r="AB28" s="88">
        <v>3</v>
      </c>
      <c r="AC28" s="79" t="s">
        <v>249</v>
      </c>
      <c r="AD28" s="80" t="s">
        <v>256</v>
      </c>
      <c r="AE28" s="245"/>
      <c r="AF28" s="84">
        <v>45965</v>
      </c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</row>
    <row r="29" spans="1:43" ht="14.1" hidden="1" customHeight="1">
      <c r="A29" s="73" t="s">
        <v>245</v>
      </c>
      <c r="B29" s="74">
        <v>75</v>
      </c>
      <c r="C29" s="74" t="s">
        <v>272</v>
      </c>
      <c r="D29" s="75"/>
      <c r="E29" s="75"/>
      <c r="F29" s="76"/>
      <c r="G29" s="74">
        <v>2</v>
      </c>
      <c r="H29" s="74">
        <v>2017</v>
      </c>
      <c r="I29" s="74">
        <v>1</v>
      </c>
      <c r="J29" s="77">
        <v>3174260</v>
      </c>
      <c r="K29" s="74" t="s">
        <v>286</v>
      </c>
      <c r="L29" s="74"/>
      <c r="M29" s="74">
        <v>1038</v>
      </c>
      <c r="N29" s="74" t="s">
        <v>248</v>
      </c>
      <c r="O29" s="74" t="s">
        <v>287</v>
      </c>
      <c r="P29" s="78">
        <v>24590.566599999998</v>
      </c>
      <c r="Q29" s="74"/>
      <c r="R29" s="74"/>
      <c r="S29" s="74"/>
      <c r="T29" s="79"/>
      <c r="U29" s="79"/>
      <c r="V29" s="80" t="s">
        <v>260</v>
      </c>
      <c r="W29" s="79" t="s">
        <v>249</v>
      </c>
      <c r="X29" s="81"/>
      <c r="Y29" s="82" t="s">
        <v>249</v>
      </c>
      <c r="Z29" s="82" t="s">
        <v>249</v>
      </c>
      <c r="AA29" s="81"/>
      <c r="AB29" s="83"/>
      <c r="AC29" s="79" t="s">
        <v>249</v>
      </c>
      <c r="AD29" s="80"/>
      <c r="AE29" s="245"/>
      <c r="AF29" s="84">
        <v>0</v>
      </c>
      <c r="AG29" s="79" t="s">
        <v>249</v>
      </c>
      <c r="AH29" s="79" t="s">
        <v>249</v>
      </c>
      <c r="AI29" s="79" t="s">
        <v>249</v>
      </c>
      <c r="AJ29" s="79" t="s">
        <v>249</v>
      </c>
      <c r="AK29" s="79" t="s">
        <v>249</v>
      </c>
      <c r="AL29" s="79" t="s">
        <v>249</v>
      </c>
      <c r="AM29" s="79" t="s">
        <v>261</v>
      </c>
      <c r="AN29" s="79" t="s">
        <v>249</v>
      </c>
      <c r="AO29" s="79" t="s">
        <v>249</v>
      </c>
      <c r="AP29" s="79"/>
      <c r="AQ29" s="79"/>
    </row>
    <row r="30" spans="1:43" ht="14.1" hidden="1" customHeight="1">
      <c r="A30" s="73" t="s">
        <v>245</v>
      </c>
      <c r="B30" s="74">
        <v>75</v>
      </c>
      <c r="C30" s="74" t="s">
        <v>272</v>
      </c>
      <c r="D30" s="75"/>
      <c r="E30" s="75"/>
      <c r="F30" s="76"/>
      <c r="G30" s="74">
        <v>1</v>
      </c>
      <c r="H30" s="74">
        <v>2017</v>
      </c>
      <c r="I30" s="74">
        <v>1</v>
      </c>
      <c r="J30" s="77">
        <v>3174260</v>
      </c>
      <c r="K30" s="74" t="s">
        <v>286</v>
      </c>
      <c r="L30" s="74"/>
      <c r="M30" s="74">
        <v>1045</v>
      </c>
      <c r="N30" s="74" t="s">
        <v>255</v>
      </c>
      <c r="O30" s="74" t="s">
        <v>287</v>
      </c>
      <c r="P30" s="78">
        <v>666700</v>
      </c>
      <c r="Q30" s="74"/>
      <c r="R30" s="74"/>
      <c r="S30" s="74"/>
      <c r="T30" s="79"/>
      <c r="U30" s="79"/>
      <c r="V30" s="80" t="s">
        <v>260</v>
      </c>
      <c r="W30" s="79" t="s">
        <v>249</v>
      </c>
      <c r="X30" s="81"/>
      <c r="Y30" s="82" t="s">
        <v>249</v>
      </c>
      <c r="Z30" s="82" t="s">
        <v>249</v>
      </c>
      <c r="AA30" s="81"/>
      <c r="AB30" s="83"/>
      <c r="AC30" s="79" t="s">
        <v>249</v>
      </c>
      <c r="AD30" s="80"/>
      <c r="AE30" s="245"/>
      <c r="AF30" s="84">
        <v>0</v>
      </c>
      <c r="AG30" s="79" t="s">
        <v>249</v>
      </c>
      <c r="AH30" s="79" t="s">
        <v>249</v>
      </c>
      <c r="AI30" s="79" t="s">
        <v>249</v>
      </c>
      <c r="AJ30" s="79" t="s">
        <v>249</v>
      </c>
      <c r="AK30" s="79" t="s">
        <v>249</v>
      </c>
      <c r="AL30" s="79" t="s">
        <v>249</v>
      </c>
      <c r="AM30" s="79" t="s">
        <v>261</v>
      </c>
      <c r="AN30" s="79" t="s">
        <v>249</v>
      </c>
      <c r="AO30" s="79" t="s">
        <v>249</v>
      </c>
      <c r="AP30" s="79"/>
      <c r="AQ30" s="79"/>
    </row>
    <row r="31" spans="1:43" ht="14.1" hidden="1" customHeight="1">
      <c r="A31" s="73" t="s">
        <v>245</v>
      </c>
      <c r="B31" s="74">
        <v>75</v>
      </c>
      <c r="C31" s="74" t="s">
        <v>272</v>
      </c>
      <c r="D31" s="75"/>
      <c r="E31" s="75"/>
      <c r="F31" s="76"/>
      <c r="G31" s="74">
        <v>12</v>
      </c>
      <c r="H31" s="74">
        <v>2016</v>
      </c>
      <c r="I31" s="74">
        <v>1</v>
      </c>
      <c r="J31" s="77">
        <v>3174260</v>
      </c>
      <c r="K31" s="74" t="s">
        <v>286</v>
      </c>
      <c r="L31" s="74"/>
      <c r="M31" s="74">
        <v>1038</v>
      </c>
      <c r="N31" s="74" t="s">
        <v>248</v>
      </c>
      <c r="O31" s="74" t="s">
        <v>287</v>
      </c>
      <c r="P31" s="78">
        <v>45963.666599999997</v>
      </c>
      <c r="Q31" s="74"/>
      <c r="R31" s="74"/>
      <c r="S31" s="74"/>
      <c r="T31" s="79"/>
      <c r="U31" s="79"/>
      <c r="V31" s="80" t="s">
        <v>260</v>
      </c>
      <c r="W31" s="79" t="s">
        <v>249</v>
      </c>
      <c r="X31" s="81"/>
      <c r="Y31" s="82" t="s">
        <v>249</v>
      </c>
      <c r="Z31" s="82" t="s">
        <v>249</v>
      </c>
      <c r="AA31" s="81"/>
      <c r="AB31" s="83"/>
      <c r="AC31" s="79" t="s">
        <v>249</v>
      </c>
      <c r="AD31" s="80"/>
      <c r="AE31" s="245"/>
      <c r="AF31" s="84">
        <v>0</v>
      </c>
      <c r="AG31" s="79" t="s">
        <v>249</v>
      </c>
      <c r="AH31" s="79" t="s">
        <v>249</v>
      </c>
      <c r="AI31" s="79" t="s">
        <v>249</v>
      </c>
      <c r="AJ31" s="79" t="s">
        <v>249</v>
      </c>
      <c r="AK31" s="79" t="s">
        <v>249</v>
      </c>
      <c r="AL31" s="79" t="s">
        <v>249</v>
      </c>
      <c r="AM31" s="79" t="s">
        <v>262</v>
      </c>
      <c r="AN31" s="79" t="s">
        <v>249</v>
      </c>
      <c r="AO31" s="79" t="s">
        <v>249</v>
      </c>
      <c r="AP31" s="79"/>
      <c r="AQ31" s="79"/>
    </row>
    <row r="32" spans="1:43" ht="14.1" hidden="1" customHeight="1">
      <c r="A32" s="73" t="s">
        <v>245</v>
      </c>
      <c r="B32" s="74">
        <v>75</v>
      </c>
      <c r="C32" s="74" t="s">
        <v>272</v>
      </c>
      <c r="D32" s="75"/>
      <c r="E32" s="75"/>
      <c r="F32" s="76"/>
      <c r="G32" s="74">
        <v>12</v>
      </c>
      <c r="H32" s="74">
        <v>2016</v>
      </c>
      <c r="I32" s="74">
        <v>1</v>
      </c>
      <c r="J32" s="77">
        <v>3174260</v>
      </c>
      <c r="K32" s="74" t="s">
        <v>286</v>
      </c>
      <c r="L32" s="74"/>
      <c r="M32" s="74">
        <v>1045</v>
      </c>
      <c r="N32" s="74" t="s">
        <v>255</v>
      </c>
      <c r="O32" s="74" t="s">
        <v>287</v>
      </c>
      <c r="P32" s="78">
        <v>44446.666599999997</v>
      </c>
      <c r="Q32" s="74"/>
      <c r="R32" s="74"/>
      <c r="S32" s="74"/>
      <c r="T32" s="79"/>
      <c r="U32" s="79"/>
      <c r="V32" s="80" t="s">
        <v>260</v>
      </c>
      <c r="W32" s="79" t="s">
        <v>249</v>
      </c>
      <c r="X32" s="81"/>
      <c r="Y32" s="82" t="s">
        <v>249</v>
      </c>
      <c r="Z32" s="82" t="s">
        <v>249</v>
      </c>
      <c r="AA32" s="81"/>
      <c r="AB32" s="83"/>
      <c r="AC32" s="79" t="s">
        <v>249</v>
      </c>
      <c r="AD32" s="80"/>
      <c r="AE32" s="245"/>
      <c r="AF32" s="84">
        <v>0</v>
      </c>
      <c r="AG32" s="79" t="s">
        <v>249</v>
      </c>
      <c r="AH32" s="79" t="s">
        <v>249</v>
      </c>
      <c r="AI32" s="79" t="s">
        <v>249</v>
      </c>
      <c r="AJ32" s="79" t="s">
        <v>249</v>
      </c>
      <c r="AK32" s="79" t="s">
        <v>249</v>
      </c>
      <c r="AL32" s="79" t="s">
        <v>249</v>
      </c>
      <c r="AM32" s="79" t="s">
        <v>262</v>
      </c>
      <c r="AN32" s="79" t="s">
        <v>249</v>
      </c>
      <c r="AO32" s="79" t="s">
        <v>249</v>
      </c>
      <c r="AP32" s="79"/>
      <c r="AQ32" s="79"/>
    </row>
    <row r="33" spans="1:43" ht="13.5" hidden="1" customHeight="1">
      <c r="A33" s="73" t="s">
        <v>245</v>
      </c>
      <c r="B33" s="74">
        <v>75</v>
      </c>
      <c r="C33" s="74" t="s">
        <v>272</v>
      </c>
      <c r="D33" s="75"/>
      <c r="E33" s="75"/>
      <c r="F33" s="76"/>
      <c r="G33" s="74">
        <v>12</v>
      </c>
      <c r="H33" s="74">
        <v>2016</v>
      </c>
      <c r="I33" s="74">
        <v>2</v>
      </c>
      <c r="J33" s="77">
        <v>3174260</v>
      </c>
      <c r="K33" s="78" t="s">
        <v>286</v>
      </c>
      <c r="L33" s="74"/>
      <c r="M33" s="74">
        <v>1045</v>
      </c>
      <c r="N33" s="74" t="s">
        <v>255</v>
      </c>
      <c r="O33" s="74" t="s">
        <v>287</v>
      </c>
      <c r="P33" s="74">
        <v>577806.6666</v>
      </c>
      <c r="Q33" s="74"/>
      <c r="R33" s="74"/>
      <c r="S33" s="74"/>
      <c r="T33" s="79"/>
      <c r="U33" s="79"/>
      <c r="V33" s="80" t="s">
        <v>260</v>
      </c>
      <c r="W33" s="79" t="s">
        <v>249</v>
      </c>
      <c r="X33" s="81"/>
      <c r="Y33" s="82" t="s">
        <v>249</v>
      </c>
      <c r="Z33" s="82" t="s">
        <v>249</v>
      </c>
      <c r="AA33" s="81"/>
      <c r="AB33" s="83"/>
      <c r="AC33" s="79" t="s">
        <v>249</v>
      </c>
      <c r="AD33" s="80"/>
      <c r="AE33" s="245"/>
      <c r="AF33" s="84">
        <v>0</v>
      </c>
      <c r="AG33" s="79" t="s">
        <v>249</v>
      </c>
      <c r="AH33" s="79" t="s">
        <v>249</v>
      </c>
      <c r="AI33" s="79" t="s">
        <v>249</v>
      </c>
      <c r="AJ33" s="79" t="s">
        <v>249</v>
      </c>
      <c r="AK33" s="79" t="s">
        <v>249</v>
      </c>
      <c r="AL33" s="79" t="s">
        <v>249</v>
      </c>
      <c r="AM33" s="79" t="s">
        <v>262</v>
      </c>
      <c r="AN33" s="79" t="s">
        <v>249</v>
      </c>
      <c r="AO33" s="79" t="s">
        <v>249</v>
      </c>
      <c r="AP33" s="79"/>
      <c r="AQ33" s="79"/>
    </row>
    <row r="34" spans="1:43" ht="14.1" hidden="1" customHeight="1">
      <c r="A34" s="73" t="s">
        <v>245</v>
      </c>
      <c r="B34" s="74">
        <v>75</v>
      </c>
      <c r="C34" s="74" t="s">
        <v>272</v>
      </c>
      <c r="D34" s="75"/>
      <c r="E34" s="75"/>
      <c r="F34" s="76"/>
      <c r="G34" s="74">
        <v>12</v>
      </c>
      <c r="H34" s="74">
        <v>2016</v>
      </c>
      <c r="I34" s="74">
        <v>2</v>
      </c>
      <c r="J34" s="77">
        <v>3174260</v>
      </c>
      <c r="K34" s="74" t="s">
        <v>286</v>
      </c>
      <c r="L34" s="74"/>
      <c r="M34" s="74">
        <v>1038</v>
      </c>
      <c r="N34" s="74" t="s">
        <v>248</v>
      </c>
      <c r="O34" s="74" t="s">
        <v>287</v>
      </c>
      <c r="P34" s="78">
        <v>45963.666599999997</v>
      </c>
      <c r="Q34" s="74"/>
      <c r="R34" s="74"/>
      <c r="S34" s="74"/>
      <c r="T34" s="79"/>
      <c r="U34" s="79"/>
      <c r="V34" s="80" t="s">
        <v>260</v>
      </c>
      <c r="W34" s="79" t="s">
        <v>249</v>
      </c>
      <c r="X34" s="81"/>
      <c r="Y34" s="82" t="s">
        <v>249</v>
      </c>
      <c r="Z34" s="82" t="s">
        <v>249</v>
      </c>
      <c r="AA34" s="81"/>
      <c r="AB34" s="83"/>
      <c r="AC34" s="79" t="s">
        <v>249</v>
      </c>
      <c r="AD34" s="80"/>
      <c r="AE34" s="245"/>
      <c r="AF34" s="84">
        <v>0</v>
      </c>
      <c r="AG34" s="79" t="s">
        <v>249</v>
      </c>
      <c r="AH34" s="79" t="s">
        <v>249</v>
      </c>
      <c r="AI34" s="79" t="s">
        <v>249</v>
      </c>
      <c r="AJ34" s="79" t="s">
        <v>249</v>
      </c>
      <c r="AK34" s="79" t="s">
        <v>249</v>
      </c>
      <c r="AL34" s="79" t="s">
        <v>249</v>
      </c>
      <c r="AM34" s="79" t="s">
        <v>262</v>
      </c>
      <c r="AN34" s="79" t="s">
        <v>249</v>
      </c>
      <c r="AO34" s="79" t="s">
        <v>249</v>
      </c>
      <c r="AP34" s="79"/>
      <c r="AQ34" s="79"/>
    </row>
    <row r="35" spans="1:43" ht="14.1" hidden="1" customHeight="1">
      <c r="A35" s="73" t="s">
        <v>245</v>
      </c>
      <c r="B35" s="74">
        <v>75</v>
      </c>
      <c r="C35" s="74" t="s">
        <v>272</v>
      </c>
      <c r="D35" s="75"/>
      <c r="E35" s="75"/>
      <c r="F35" s="76"/>
      <c r="G35" s="74">
        <v>8</v>
      </c>
      <c r="H35" s="74">
        <v>2016</v>
      </c>
      <c r="I35" s="74">
        <v>2</v>
      </c>
      <c r="J35" s="77">
        <v>3174260</v>
      </c>
      <c r="K35" s="74" t="s">
        <v>286</v>
      </c>
      <c r="L35" s="74"/>
      <c r="M35" s="74">
        <v>1038</v>
      </c>
      <c r="N35" s="74" t="s">
        <v>248</v>
      </c>
      <c r="O35" s="74" t="s">
        <v>287</v>
      </c>
      <c r="P35" s="78">
        <v>45963.666599999997</v>
      </c>
      <c r="Q35" s="74"/>
      <c r="R35" s="74"/>
      <c r="S35" s="74"/>
      <c r="T35" s="79"/>
      <c r="U35" s="79"/>
      <c r="V35" s="80" t="s">
        <v>260</v>
      </c>
      <c r="W35" s="79" t="s">
        <v>249</v>
      </c>
      <c r="X35" s="81"/>
      <c r="Y35" s="82" t="s">
        <v>249</v>
      </c>
      <c r="Z35" s="82" t="s">
        <v>249</v>
      </c>
      <c r="AA35" s="81"/>
      <c r="AB35" s="83"/>
      <c r="AC35" s="79" t="s">
        <v>249</v>
      </c>
      <c r="AD35" s="80"/>
      <c r="AE35" s="245"/>
      <c r="AF35" s="84">
        <v>0</v>
      </c>
      <c r="AG35" s="79" t="s">
        <v>249</v>
      </c>
      <c r="AH35" s="79" t="s">
        <v>249</v>
      </c>
      <c r="AI35" s="79" t="s">
        <v>249</v>
      </c>
      <c r="AJ35" s="79" t="s">
        <v>249</v>
      </c>
      <c r="AK35" s="79" t="s">
        <v>249</v>
      </c>
      <c r="AL35" s="79" t="s">
        <v>249</v>
      </c>
      <c r="AM35" s="79" t="s">
        <v>262</v>
      </c>
      <c r="AN35" s="79" t="s">
        <v>249</v>
      </c>
      <c r="AO35" s="79" t="s">
        <v>249</v>
      </c>
      <c r="AP35" s="79"/>
      <c r="AQ35" s="79"/>
    </row>
    <row r="36" spans="1:43" ht="14.1" hidden="1" customHeight="1">
      <c r="A36" s="73" t="s">
        <v>245</v>
      </c>
      <c r="B36" s="74">
        <v>75</v>
      </c>
      <c r="C36" s="74" t="s">
        <v>272</v>
      </c>
      <c r="D36" s="75"/>
      <c r="E36" s="75"/>
      <c r="F36" s="76"/>
      <c r="G36" s="74">
        <v>8</v>
      </c>
      <c r="H36" s="74">
        <v>2016</v>
      </c>
      <c r="I36" s="74">
        <v>2</v>
      </c>
      <c r="J36" s="77">
        <v>3174260</v>
      </c>
      <c r="K36" s="74" t="s">
        <v>286</v>
      </c>
      <c r="L36" s="74"/>
      <c r="M36" s="74">
        <v>1045</v>
      </c>
      <c r="N36" s="74" t="s">
        <v>255</v>
      </c>
      <c r="O36" s="74" t="s">
        <v>287</v>
      </c>
      <c r="P36" s="78">
        <v>44446.666599999997</v>
      </c>
      <c r="Q36" s="74"/>
      <c r="R36" s="74"/>
      <c r="S36" s="74"/>
      <c r="T36" s="79"/>
      <c r="U36" s="79"/>
      <c r="V36" s="80" t="s">
        <v>260</v>
      </c>
      <c r="W36" s="79" t="s">
        <v>249</v>
      </c>
      <c r="X36" s="81"/>
      <c r="Y36" s="82" t="s">
        <v>249</v>
      </c>
      <c r="Z36" s="82" t="s">
        <v>249</v>
      </c>
      <c r="AA36" s="81"/>
      <c r="AB36" s="83"/>
      <c r="AC36" s="79" t="s">
        <v>249</v>
      </c>
      <c r="AD36" s="80"/>
      <c r="AE36" s="245"/>
      <c r="AF36" s="84">
        <v>0</v>
      </c>
      <c r="AG36" s="79" t="s">
        <v>249</v>
      </c>
      <c r="AH36" s="79" t="s">
        <v>249</v>
      </c>
      <c r="AI36" s="79" t="s">
        <v>249</v>
      </c>
      <c r="AJ36" s="79" t="s">
        <v>249</v>
      </c>
      <c r="AK36" s="79" t="s">
        <v>249</v>
      </c>
      <c r="AL36" s="79" t="s">
        <v>249</v>
      </c>
      <c r="AM36" s="79" t="s">
        <v>262</v>
      </c>
      <c r="AN36" s="79" t="s">
        <v>249</v>
      </c>
      <c r="AO36" s="79" t="s">
        <v>249</v>
      </c>
      <c r="AP36" s="79"/>
      <c r="AQ36" s="79"/>
    </row>
    <row r="37" spans="1:43" ht="14.1" hidden="1" customHeight="1">
      <c r="A37" s="73" t="s">
        <v>245</v>
      </c>
      <c r="B37" s="74">
        <v>75</v>
      </c>
      <c r="C37" s="74" t="s">
        <v>272</v>
      </c>
      <c r="D37" s="75">
        <v>42689</v>
      </c>
      <c r="E37" s="75">
        <v>42690</v>
      </c>
      <c r="F37" s="76">
        <f>+E37-D37+1</f>
        <v>2</v>
      </c>
      <c r="G37" s="74">
        <f>+MONTH(D37)</f>
        <v>11</v>
      </c>
      <c r="H37" s="74">
        <f>YEAR(D37)</f>
        <v>2016</v>
      </c>
      <c r="I37" s="74">
        <v>1</v>
      </c>
      <c r="J37" s="77">
        <v>3174340</v>
      </c>
      <c r="K37" s="74" t="s">
        <v>288</v>
      </c>
      <c r="L37" s="74"/>
      <c r="M37" s="74">
        <v>1038</v>
      </c>
      <c r="N37" s="74" t="s">
        <v>248</v>
      </c>
      <c r="O37" s="74" t="s">
        <v>285</v>
      </c>
      <c r="P37" s="78">
        <v>45963.666599999997</v>
      </c>
      <c r="Q37" s="74"/>
      <c r="R37" s="74"/>
      <c r="S37" s="74"/>
      <c r="T37" s="79"/>
      <c r="U37" s="79"/>
      <c r="V37" s="80" t="s">
        <v>26</v>
      </c>
      <c r="W37" s="79" t="s">
        <v>249</v>
      </c>
      <c r="X37" s="81">
        <v>42689</v>
      </c>
      <c r="Y37" s="82" t="s">
        <v>249</v>
      </c>
      <c r="Z37" s="82" t="s">
        <v>249</v>
      </c>
      <c r="AA37" s="81">
        <v>42690</v>
      </c>
      <c r="AB37" s="88">
        <f>+AA37-X37+1</f>
        <v>2</v>
      </c>
      <c r="AC37" s="79" t="s">
        <v>249</v>
      </c>
      <c r="AD37" s="80" t="s">
        <v>26</v>
      </c>
      <c r="AE37" s="245"/>
      <c r="AF37" s="84">
        <v>0</v>
      </c>
      <c r="AG37" s="79"/>
      <c r="AH37" s="79"/>
      <c r="AI37" s="79"/>
      <c r="AJ37" s="79"/>
      <c r="AK37" s="79"/>
      <c r="AL37" s="79"/>
      <c r="AM37" s="79"/>
      <c r="AN37" s="79"/>
      <c r="AO37" s="79"/>
      <c r="AP37" s="79" t="s">
        <v>250</v>
      </c>
      <c r="AQ37" s="79"/>
    </row>
    <row r="38" spans="1:43" ht="14.1" hidden="1" customHeight="1">
      <c r="A38" s="73" t="s">
        <v>245</v>
      </c>
      <c r="B38" s="74">
        <v>75</v>
      </c>
      <c r="C38" s="74" t="s">
        <v>272</v>
      </c>
      <c r="D38" s="75">
        <v>42691</v>
      </c>
      <c r="E38" s="75">
        <v>42692</v>
      </c>
      <c r="F38" s="76">
        <f>+E38-D38+1</f>
        <v>2</v>
      </c>
      <c r="G38" s="74">
        <f>+MONTH(D38)</f>
        <v>11</v>
      </c>
      <c r="H38" s="74">
        <f>YEAR(D38)</f>
        <v>2016</v>
      </c>
      <c r="I38" s="74">
        <v>2</v>
      </c>
      <c r="J38" s="77">
        <v>3174340</v>
      </c>
      <c r="K38" s="74" t="s">
        <v>288</v>
      </c>
      <c r="L38" s="74"/>
      <c r="M38" s="74">
        <v>1045</v>
      </c>
      <c r="N38" s="74" t="s">
        <v>255</v>
      </c>
      <c r="O38" s="74" t="s">
        <v>285</v>
      </c>
      <c r="P38" s="78">
        <v>45963.666599999997</v>
      </c>
      <c r="Q38" s="74"/>
      <c r="R38" s="74"/>
      <c r="S38" s="74"/>
      <c r="T38" s="79">
        <v>2</v>
      </c>
      <c r="U38" s="79"/>
      <c r="V38" s="80" t="s">
        <v>256</v>
      </c>
      <c r="W38" s="79" t="s">
        <v>249</v>
      </c>
      <c r="X38" s="81">
        <v>42691</v>
      </c>
      <c r="Y38" s="82" t="s">
        <v>249</v>
      </c>
      <c r="Z38" s="82" t="s">
        <v>249</v>
      </c>
      <c r="AA38" s="81">
        <v>42692</v>
      </c>
      <c r="AB38" s="88">
        <f>+AA38-X38+1</f>
        <v>2</v>
      </c>
      <c r="AC38" s="79" t="s">
        <v>249</v>
      </c>
      <c r="AD38" s="80" t="s">
        <v>256</v>
      </c>
      <c r="AE38" s="245"/>
      <c r="AF38" s="86">
        <v>45964</v>
      </c>
      <c r="AG38" s="79" t="s">
        <v>249</v>
      </c>
      <c r="AH38" s="79" t="s">
        <v>249</v>
      </c>
      <c r="AI38" s="79" t="s">
        <v>249</v>
      </c>
      <c r="AJ38" s="79" t="s">
        <v>249</v>
      </c>
      <c r="AK38" s="79" t="s">
        <v>249</v>
      </c>
      <c r="AL38" s="79" t="s">
        <v>249</v>
      </c>
      <c r="AM38" s="79"/>
      <c r="AN38" s="79" t="s">
        <v>249</v>
      </c>
      <c r="AO38" s="79" t="s">
        <v>249</v>
      </c>
      <c r="AP38" s="79"/>
      <c r="AQ38" s="79"/>
    </row>
    <row r="39" spans="1:43" ht="14.1" hidden="1" customHeight="1">
      <c r="A39" s="73" t="s">
        <v>245</v>
      </c>
      <c r="B39" s="74">
        <v>75</v>
      </c>
      <c r="C39" s="74" t="s">
        <v>272</v>
      </c>
      <c r="D39" s="75">
        <v>42693</v>
      </c>
      <c r="E39" s="75">
        <v>42694</v>
      </c>
      <c r="F39" s="76">
        <f>+E39-D39+1</f>
        <v>2</v>
      </c>
      <c r="G39" s="74">
        <f>+MONTH(D39)</f>
        <v>11</v>
      </c>
      <c r="H39" s="74">
        <f>YEAR(D39)</f>
        <v>2016</v>
      </c>
      <c r="I39" s="74">
        <v>2</v>
      </c>
      <c r="J39" s="77">
        <v>3174340</v>
      </c>
      <c r="K39" s="74" t="s">
        <v>288</v>
      </c>
      <c r="L39" s="74"/>
      <c r="M39" s="74">
        <v>1038</v>
      </c>
      <c r="N39" s="74" t="s">
        <v>248</v>
      </c>
      <c r="O39" s="74" t="s">
        <v>285</v>
      </c>
      <c r="P39" s="78">
        <v>45963.666599999997</v>
      </c>
      <c r="Q39" s="74"/>
      <c r="R39" s="74"/>
      <c r="S39" s="74"/>
      <c r="T39" s="79"/>
      <c r="U39" s="79"/>
      <c r="V39" s="80" t="s">
        <v>26</v>
      </c>
      <c r="W39" s="79"/>
      <c r="X39" s="81">
        <v>42693</v>
      </c>
      <c r="Y39" s="82"/>
      <c r="Z39" s="82"/>
      <c r="AA39" s="81">
        <v>42694</v>
      </c>
      <c r="AB39" s="88">
        <f>+AA39-X39+1</f>
        <v>2</v>
      </c>
      <c r="AC39" s="79" t="s">
        <v>249</v>
      </c>
      <c r="AD39" s="80" t="s">
        <v>26</v>
      </c>
      <c r="AE39" s="245"/>
      <c r="AF39" s="84">
        <v>0</v>
      </c>
      <c r="AG39" s="79"/>
      <c r="AH39" s="79"/>
      <c r="AI39" s="79"/>
      <c r="AJ39" s="79"/>
      <c r="AK39" s="79"/>
      <c r="AL39" s="79"/>
      <c r="AM39" s="79"/>
      <c r="AN39" s="79"/>
      <c r="AO39" s="79"/>
      <c r="AP39" s="79" t="s">
        <v>250</v>
      </c>
      <c r="AQ39" s="79"/>
    </row>
    <row r="40" spans="1:43" ht="14.1" hidden="1" customHeight="1">
      <c r="A40" s="73" t="s">
        <v>245</v>
      </c>
      <c r="B40" s="74">
        <v>75</v>
      </c>
      <c r="C40" s="74" t="s">
        <v>272</v>
      </c>
      <c r="D40" s="75"/>
      <c r="E40" s="75"/>
      <c r="F40" s="76"/>
      <c r="G40" s="74">
        <v>2</v>
      </c>
      <c r="H40" s="74">
        <v>2016</v>
      </c>
      <c r="I40" s="74">
        <v>2</v>
      </c>
      <c r="J40" s="77">
        <v>3237361</v>
      </c>
      <c r="K40" s="74" t="s">
        <v>289</v>
      </c>
      <c r="L40" s="74"/>
      <c r="M40" s="74">
        <v>1038</v>
      </c>
      <c r="N40" s="74" t="s">
        <v>248</v>
      </c>
      <c r="O40" s="74" t="s">
        <v>34</v>
      </c>
      <c r="P40" s="78">
        <v>45963.666599999997</v>
      </c>
      <c r="Q40" s="74"/>
      <c r="R40" s="74"/>
      <c r="S40" s="74"/>
      <c r="T40" s="79"/>
      <c r="U40" s="79"/>
      <c r="V40" s="80" t="s">
        <v>260</v>
      </c>
      <c r="W40" s="79" t="s">
        <v>249</v>
      </c>
      <c r="X40" s="81"/>
      <c r="Y40" s="82" t="s">
        <v>249</v>
      </c>
      <c r="Z40" s="82" t="s">
        <v>249</v>
      </c>
      <c r="AA40" s="81"/>
      <c r="AB40" s="83"/>
      <c r="AC40" s="79" t="s">
        <v>249</v>
      </c>
      <c r="AD40" s="80"/>
      <c r="AE40" s="245"/>
      <c r="AF40" s="84">
        <v>0</v>
      </c>
      <c r="AG40" s="79" t="s">
        <v>249</v>
      </c>
      <c r="AH40" s="79" t="s">
        <v>249</v>
      </c>
      <c r="AI40" s="79" t="s">
        <v>249</v>
      </c>
      <c r="AJ40" s="79" t="s">
        <v>249</v>
      </c>
      <c r="AK40" s="79" t="s">
        <v>249</v>
      </c>
      <c r="AL40" s="79" t="s">
        <v>249</v>
      </c>
      <c r="AM40" s="79" t="s">
        <v>262</v>
      </c>
      <c r="AN40" s="79" t="s">
        <v>249</v>
      </c>
      <c r="AO40" s="79" t="s">
        <v>249</v>
      </c>
      <c r="AP40" s="79"/>
      <c r="AQ40" s="79"/>
    </row>
    <row r="41" spans="1:43" ht="14.1" hidden="1" customHeight="1">
      <c r="A41" s="73" t="s">
        <v>245</v>
      </c>
      <c r="B41" s="74">
        <v>75</v>
      </c>
      <c r="C41" s="74" t="s">
        <v>272</v>
      </c>
      <c r="D41" s="75"/>
      <c r="E41" s="75"/>
      <c r="F41" s="76"/>
      <c r="G41" s="74">
        <v>1</v>
      </c>
      <c r="H41" s="74">
        <v>2016</v>
      </c>
      <c r="I41" s="74">
        <v>1</v>
      </c>
      <c r="J41" s="77">
        <v>3237361</v>
      </c>
      <c r="K41" s="74" t="s">
        <v>289</v>
      </c>
      <c r="L41" s="74"/>
      <c r="M41" s="74">
        <v>1038</v>
      </c>
      <c r="N41" s="74" t="s">
        <v>248</v>
      </c>
      <c r="O41" s="74" t="s">
        <v>34</v>
      </c>
      <c r="P41" s="78">
        <v>45963.666599999997</v>
      </c>
      <c r="Q41" s="74"/>
      <c r="R41" s="74"/>
      <c r="S41" s="74"/>
      <c r="T41" s="79"/>
      <c r="U41" s="79"/>
      <c r="V41" s="80" t="s">
        <v>260</v>
      </c>
      <c r="W41" s="79" t="s">
        <v>249</v>
      </c>
      <c r="X41" s="81"/>
      <c r="Y41" s="82" t="s">
        <v>249</v>
      </c>
      <c r="Z41" s="82" t="s">
        <v>249</v>
      </c>
      <c r="AA41" s="81"/>
      <c r="AB41" s="83"/>
      <c r="AC41" s="79" t="s">
        <v>249</v>
      </c>
      <c r="AD41" s="80"/>
      <c r="AE41" s="245"/>
      <c r="AF41" s="84">
        <v>0</v>
      </c>
      <c r="AG41" s="79" t="s">
        <v>249</v>
      </c>
      <c r="AH41" s="79" t="s">
        <v>249</v>
      </c>
      <c r="AI41" s="79" t="s">
        <v>249</v>
      </c>
      <c r="AJ41" s="79" t="s">
        <v>249</v>
      </c>
      <c r="AK41" s="79" t="s">
        <v>249</v>
      </c>
      <c r="AL41" s="79" t="s">
        <v>249</v>
      </c>
      <c r="AM41" s="79" t="s">
        <v>262</v>
      </c>
      <c r="AN41" s="79" t="s">
        <v>249</v>
      </c>
      <c r="AO41" s="79" t="s">
        <v>249</v>
      </c>
      <c r="AP41" s="79"/>
      <c r="AQ41" s="79"/>
    </row>
    <row r="42" spans="1:43" ht="14.1" hidden="1" customHeight="1">
      <c r="A42" s="73" t="s">
        <v>245</v>
      </c>
      <c r="B42" s="74">
        <v>132</v>
      </c>
      <c r="C42" s="74" t="s">
        <v>290</v>
      </c>
      <c r="D42" s="75">
        <v>43277</v>
      </c>
      <c r="E42" s="75">
        <v>43278</v>
      </c>
      <c r="F42" s="76">
        <f t="shared" ref="F42:F78" si="5">+E42-D42+1</f>
        <v>2</v>
      </c>
      <c r="G42" s="74">
        <f t="shared" ref="G42:G75" si="6">+MONTH(D42)</f>
        <v>6</v>
      </c>
      <c r="H42" s="74">
        <f t="shared" ref="H42:H75" si="7">YEAR(D42)</f>
        <v>2018</v>
      </c>
      <c r="I42" s="74">
        <v>2</v>
      </c>
      <c r="J42" s="77">
        <v>3876822</v>
      </c>
      <c r="K42" s="74" t="s">
        <v>291</v>
      </c>
      <c r="L42" s="74"/>
      <c r="M42" s="74">
        <v>1038</v>
      </c>
      <c r="N42" s="74" t="s">
        <v>248</v>
      </c>
      <c r="O42" s="74" t="s">
        <v>35</v>
      </c>
      <c r="P42" s="78">
        <v>52082.8</v>
      </c>
      <c r="Q42" s="74"/>
      <c r="R42" s="74"/>
      <c r="S42" s="74"/>
      <c r="T42" s="79"/>
      <c r="U42" s="79"/>
      <c r="V42" s="80" t="s">
        <v>26</v>
      </c>
      <c r="W42" s="89">
        <v>43277</v>
      </c>
      <c r="X42" s="81">
        <v>43277</v>
      </c>
      <c r="Y42" s="82" t="s">
        <v>249</v>
      </c>
      <c r="Z42" s="82" t="s">
        <v>249</v>
      </c>
      <c r="AA42" s="81">
        <v>43278</v>
      </c>
      <c r="AB42" s="83">
        <v>2</v>
      </c>
      <c r="AC42" s="79" t="s">
        <v>249</v>
      </c>
      <c r="AD42" s="80" t="s">
        <v>26</v>
      </c>
      <c r="AE42" s="245"/>
      <c r="AF42" s="84">
        <v>0</v>
      </c>
      <c r="AG42" s="79"/>
      <c r="AH42" s="79"/>
      <c r="AI42" s="79"/>
      <c r="AJ42" s="79"/>
      <c r="AK42" s="79"/>
      <c r="AL42" s="79"/>
      <c r="AM42" s="79"/>
      <c r="AN42" s="79"/>
      <c r="AO42" s="79"/>
      <c r="AP42" s="79" t="s">
        <v>250</v>
      </c>
      <c r="AQ42" s="79"/>
    </row>
    <row r="43" spans="1:43" ht="14.1" hidden="1" customHeight="1">
      <c r="A43" s="73" t="s">
        <v>245</v>
      </c>
      <c r="B43" s="74">
        <v>132</v>
      </c>
      <c r="C43" s="74" t="s">
        <v>290</v>
      </c>
      <c r="D43" s="75">
        <v>43754</v>
      </c>
      <c r="E43" s="75">
        <v>43755</v>
      </c>
      <c r="F43" s="76">
        <f t="shared" si="5"/>
        <v>2</v>
      </c>
      <c r="G43" s="74">
        <f t="shared" si="6"/>
        <v>10</v>
      </c>
      <c r="H43" s="74">
        <f t="shared" si="7"/>
        <v>2019</v>
      </c>
      <c r="I43" s="74">
        <v>2</v>
      </c>
      <c r="J43" s="77">
        <v>4104281</v>
      </c>
      <c r="K43" s="74" t="s">
        <v>292</v>
      </c>
      <c r="L43" s="74"/>
      <c r="M43" s="74">
        <v>1038</v>
      </c>
      <c r="N43" s="74" t="s">
        <v>248</v>
      </c>
      <c r="O43" s="74" t="s">
        <v>35</v>
      </c>
      <c r="P43" s="78">
        <v>55208</v>
      </c>
      <c r="Q43" s="74"/>
      <c r="R43" s="74"/>
      <c r="S43" s="74"/>
      <c r="T43" s="79"/>
      <c r="U43" s="79"/>
      <c r="V43" s="80" t="s">
        <v>26</v>
      </c>
      <c r="W43" s="79" t="s">
        <v>249</v>
      </c>
      <c r="X43" s="81">
        <v>43754</v>
      </c>
      <c r="Y43" s="82" t="s">
        <v>249</v>
      </c>
      <c r="Z43" s="82" t="s">
        <v>249</v>
      </c>
      <c r="AA43" s="81">
        <v>43755</v>
      </c>
      <c r="AB43" s="88">
        <v>2</v>
      </c>
      <c r="AC43" s="79" t="s">
        <v>249</v>
      </c>
      <c r="AD43" s="80" t="s">
        <v>26</v>
      </c>
      <c r="AE43" s="245"/>
      <c r="AF43" s="84">
        <v>0</v>
      </c>
      <c r="AG43" s="79"/>
      <c r="AH43" s="79"/>
      <c r="AI43" s="79"/>
      <c r="AJ43" s="79"/>
      <c r="AK43" s="79"/>
      <c r="AL43" s="79"/>
      <c r="AM43" s="79"/>
      <c r="AN43" s="79"/>
      <c r="AO43" s="79"/>
      <c r="AP43" s="79" t="s">
        <v>250</v>
      </c>
      <c r="AQ43" s="79"/>
    </row>
    <row r="44" spans="1:43" ht="14.1" hidden="1" customHeight="1">
      <c r="A44" s="73" t="s">
        <v>245</v>
      </c>
      <c r="B44" s="74">
        <v>75</v>
      </c>
      <c r="C44" s="74" t="s">
        <v>272</v>
      </c>
      <c r="D44" s="75">
        <v>43495</v>
      </c>
      <c r="E44" s="75">
        <v>43524</v>
      </c>
      <c r="F44" s="76">
        <f t="shared" si="5"/>
        <v>30</v>
      </c>
      <c r="G44" s="74">
        <f t="shared" si="6"/>
        <v>1</v>
      </c>
      <c r="H44" s="74">
        <f t="shared" si="7"/>
        <v>2019</v>
      </c>
      <c r="I44" s="74">
        <v>2</v>
      </c>
      <c r="J44" s="77">
        <v>4198801</v>
      </c>
      <c r="K44" s="74" t="s">
        <v>293</v>
      </c>
      <c r="L44" s="74"/>
      <c r="M44" s="74">
        <v>1045</v>
      </c>
      <c r="N44" s="74" t="s">
        <v>255</v>
      </c>
      <c r="O44" s="74" t="s">
        <v>294</v>
      </c>
      <c r="P44" s="78">
        <v>414058</v>
      </c>
      <c r="Q44" s="74"/>
      <c r="R44" s="74"/>
      <c r="S44" s="74"/>
      <c r="T44" s="79">
        <v>30</v>
      </c>
      <c r="U44" s="79"/>
      <c r="V44" s="80" t="s">
        <v>256</v>
      </c>
      <c r="W44" s="79">
        <v>266300</v>
      </c>
      <c r="X44" s="81">
        <v>43495</v>
      </c>
      <c r="Y44" s="82" t="s">
        <v>257</v>
      </c>
      <c r="Z44" s="82" t="s">
        <v>295</v>
      </c>
      <c r="AA44" s="81">
        <v>43524</v>
      </c>
      <c r="AB44" s="83">
        <v>30</v>
      </c>
      <c r="AC44" s="79" t="s">
        <v>249</v>
      </c>
      <c r="AD44" s="80" t="s">
        <v>256</v>
      </c>
      <c r="AE44" s="245">
        <v>43601.416666666664</v>
      </c>
      <c r="AF44" s="86">
        <v>828116</v>
      </c>
      <c r="AG44" s="79" t="s">
        <v>296</v>
      </c>
      <c r="AH44" s="79">
        <v>828116</v>
      </c>
      <c r="AI44" s="79">
        <v>0</v>
      </c>
      <c r="AJ44" s="79">
        <v>0</v>
      </c>
      <c r="AK44" s="79" t="s">
        <v>249</v>
      </c>
      <c r="AL44" s="79">
        <v>0</v>
      </c>
      <c r="AM44" s="79"/>
      <c r="AN44" s="79" t="s">
        <v>25</v>
      </c>
      <c r="AO44" s="79" t="s">
        <v>249</v>
      </c>
      <c r="AP44" s="79"/>
      <c r="AQ44" s="79"/>
    </row>
    <row r="45" spans="1:43" ht="14.1" hidden="1" customHeight="1">
      <c r="A45" s="73" t="s">
        <v>245</v>
      </c>
      <c r="B45" s="74">
        <v>75</v>
      </c>
      <c r="C45" s="74" t="s">
        <v>272</v>
      </c>
      <c r="D45" s="75">
        <v>43589</v>
      </c>
      <c r="E45" s="75">
        <v>43618</v>
      </c>
      <c r="F45" s="76">
        <f t="shared" si="5"/>
        <v>30</v>
      </c>
      <c r="G45" s="74">
        <f t="shared" si="6"/>
        <v>5</v>
      </c>
      <c r="H45" s="74">
        <f t="shared" si="7"/>
        <v>2019</v>
      </c>
      <c r="I45" s="74">
        <v>1</v>
      </c>
      <c r="J45" s="77">
        <v>4198801</v>
      </c>
      <c r="K45" s="74" t="s">
        <v>293</v>
      </c>
      <c r="L45" s="74"/>
      <c r="M45" s="74">
        <v>1038</v>
      </c>
      <c r="N45" s="74" t="s">
        <v>248</v>
      </c>
      <c r="O45" s="74" t="s">
        <v>294</v>
      </c>
      <c r="P45" s="78">
        <v>414058</v>
      </c>
      <c r="Q45" s="74"/>
      <c r="R45" s="74"/>
      <c r="S45" s="74"/>
      <c r="T45" s="79"/>
      <c r="U45" s="79"/>
      <c r="V45" s="80" t="s">
        <v>26</v>
      </c>
      <c r="W45" s="79">
        <v>280025</v>
      </c>
      <c r="X45" s="81">
        <v>43589</v>
      </c>
      <c r="Y45" s="82" t="s">
        <v>257</v>
      </c>
      <c r="Z45" s="82" t="s">
        <v>297</v>
      </c>
      <c r="AA45" s="81">
        <v>43618</v>
      </c>
      <c r="AB45" s="88">
        <v>3</v>
      </c>
      <c r="AC45" s="79" t="s">
        <v>249</v>
      </c>
      <c r="AD45" s="80" t="s">
        <v>26</v>
      </c>
      <c r="AE45" s="245"/>
      <c r="AF45" s="84">
        <v>0</v>
      </c>
      <c r="AG45" s="79"/>
      <c r="AH45" s="79"/>
      <c r="AI45" s="79">
        <v>0</v>
      </c>
      <c r="AJ45" s="79">
        <v>0</v>
      </c>
      <c r="AK45" s="79" t="s">
        <v>249</v>
      </c>
      <c r="AL45" s="79">
        <v>0</v>
      </c>
      <c r="AM45" s="79"/>
      <c r="AN45" s="79" t="s">
        <v>26</v>
      </c>
      <c r="AO45" s="79" t="s">
        <v>249</v>
      </c>
      <c r="AP45" s="79" t="s">
        <v>298</v>
      </c>
      <c r="AQ45" s="79"/>
    </row>
    <row r="46" spans="1:43" ht="14.1" hidden="1" customHeight="1">
      <c r="A46" s="73" t="s">
        <v>245</v>
      </c>
      <c r="B46" s="74">
        <v>75</v>
      </c>
      <c r="C46" s="74" t="s">
        <v>272</v>
      </c>
      <c r="D46" s="75">
        <v>43619</v>
      </c>
      <c r="E46" s="75">
        <v>43648</v>
      </c>
      <c r="F46" s="76">
        <f t="shared" si="5"/>
        <v>30</v>
      </c>
      <c r="G46" s="74">
        <f t="shared" si="6"/>
        <v>6</v>
      </c>
      <c r="H46" s="74">
        <f t="shared" si="7"/>
        <v>2019</v>
      </c>
      <c r="I46" s="74">
        <v>1</v>
      </c>
      <c r="J46" s="77">
        <v>4198801</v>
      </c>
      <c r="K46" s="74" t="s">
        <v>293</v>
      </c>
      <c r="L46" s="74"/>
      <c r="M46" s="74">
        <v>1038</v>
      </c>
      <c r="N46" s="74" t="s">
        <v>248</v>
      </c>
      <c r="O46" s="74" t="s">
        <v>294</v>
      </c>
      <c r="P46" s="78">
        <v>414058</v>
      </c>
      <c r="Q46" s="74"/>
      <c r="R46" s="74"/>
      <c r="S46" s="74"/>
      <c r="T46" s="79"/>
      <c r="U46" s="79"/>
      <c r="V46" s="80" t="s">
        <v>26</v>
      </c>
      <c r="W46" s="79">
        <v>285819</v>
      </c>
      <c r="X46" s="81">
        <v>43619</v>
      </c>
      <c r="Y46" s="82" t="s">
        <v>299</v>
      </c>
      <c r="Z46" s="82" t="s">
        <v>300</v>
      </c>
      <c r="AA46" s="81">
        <v>43648</v>
      </c>
      <c r="AB46" s="88">
        <v>3</v>
      </c>
      <c r="AC46" s="79" t="s">
        <v>301</v>
      </c>
      <c r="AD46" s="80" t="s">
        <v>26</v>
      </c>
      <c r="AE46" s="245"/>
      <c r="AF46" s="84">
        <v>0</v>
      </c>
      <c r="AG46" s="79"/>
      <c r="AH46" s="79"/>
      <c r="AI46" s="79">
        <v>0</v>
      </c>
      <c r="AJ46" s="79">
        <v>0</v>
      </c>
      <c r="AK46" s="79" t="s">
        <v>249</v>
      </c>
      <c r="AL46" s="79">
        <v>0</v>
      </c>
      <c r="AM46" s="79"/>
      <c r="AN46" s="79" t="s">
        <v>26</v>
      </c>
      <c r="AO46" s="79" t="s">
        <v>249</v>
      </c>
      <c r="AP46" s="79" t="s">
        <v>298</v>
      </c>
      <c r="AQ46" s="79"/>
    </row>
    <row r="47" spans="1:43" ht="14.1" hidden="1" customHeight="1">
      <c r="A47" s="73" t="s">
        <v>245</v>
      </c>
      <c r="B47" s="74">
        <v>75</v>
      </c>
      <c r="C47" s="74" t="s">
        <v>272</v>
      </c>
      <c r="D47" s="75">
        <v>43685</v>
      </c>
      <c r="E47" s="75">
        <v>43714</v>
      </c>
      <c r="F47" s="76">
        <f t="shared" si="5"/>
        <v>30</v>
      </c>
      <c r="G47" s="74">
        <f t="shared" si="6"/>
        <v>8</v>
      </c>
      <c r="H47" s="74">
        <f t="shared" si="7"/>
        <v>2019</v>
      </c>
      <c r="I47" s="74">
        <v>1</v>
      </c>
      <c r="J47" s="77">
        <v>4198801</v>
      </c>
      <c r="K47" s="74" t="s">
        <v>293</v>
      </c>
      <c r="L47" s="74"/>
      <c r="M47" s="74">
        <v>1038</v>
      </c>
      <c r="N47" s="74" t="s">
        <v>248</v>
      </c>
      <c r="O47" s="74" t="s">
        <v>294</v>
      </c>
      <c r="P47" s="78">
        <v>414058</v>
      </c>
      <c r="Q47" s="74"/>
      <c r="R47" s="74"/>
      <c r="S47" s="74"/>
      <c r="T47" s="79"/>
      <c r="U47" s="79"/>
      <c r="V47" s="80" t="s">
        <v>26</v>
      </c>
      <c r="W47" s="79">
        <v>296855</v>
      </c>
      <c r="X47" s="81">
        <v>43685</v>
      </c>
      <c r="Y47" s="82" t="s">
        <v>299</v>
      </c>
      <c r="Z47" s="82" t="s">
        <v>302</v>
      </c>
      <c r="AA47" s="81">
        <v>43714</v>
      </c>
      <c r="AB47" s="88">
        <v>3</v>
      </c>
      <c r="AC47" s="79" t="s">
        <v>303</v>
      </c>
      <c r="AD47" s="80" t="s">
        <v>26</v>
      </c>
      <c r="AE47" s="245"/>
      <c r="AF47" s="84">
        <v>0</v>
      </c>
      <c r="AG47" s="79"/>
      <c r="AH47" s="79"/>
      <c r="AI47" s="79">
        <v>0</v>
      </c>
      <c r="AJ47" s="79">
        <v>0</v>
      </c>
      <c r="AK47" s="79" t="s">
        <v>249</v>
      </c>
      <c r="AL47" s="79">
        <v>0</v>
      </c>
      <c r="AM47" s="79"/>
      <c r="AN47" s="79" t="s">
        <v>26</v>
      </c>
      <c r="AO47" s="79" t="s">
        <v>249</v>
      </c>
      <c r="AP47" s="79" t="s">
        <v>298</v>
      </c>
      <c r="AQ47" s="79"/>
    </row>
    <row r="48" spans="1:43" ht="14.1" hidden="1" customHeight="1">
      <c r="A48" s="73" t="s">
        <v>245</v>
      </c>
      <c r="B48" s="74">
        <v>75</v>
      </c>
      <c r="C48" s="74" t="s">
        <v>272</v>
      </c>
      <c r="D48" s="75">
        <v>43715</v>
      </c>
      <c r="E48" s="75">
        <v>43744</v>
      </c>
      <c r="F48" s="76">
        <f t="shared" si="5"/>
        <v>30</v>
      </c>
      <c r="G48" s="74">
        <f t="shared" si="6"/>
        <v>9</v>
      </c>
      <c r="H48" s="74">
        <f t="shared" si="7"/>
        <v>2019</v>
      </c>
      <c r="I48" s="74">
        <v>1</v>
      </c>
      <c r="J48" s="77">
        <v>4198801</v>
      </c>
      <c r="K48" s="74" t="s">
        <v>293</v>
      </c>
      <c r="L48" s="74"/>
      <c r="M48" s="74">
        <v>1038</v>
      </c>
      <c r="N48" s="74" t="s">
        <v>248</v>
      </c>
      <c r="O48" s="74" t="s">
        <v>294</v>
      </c>
      <c r="P48" s="78">
        <v>414058</v>
      </c>
      <c r="Q48" s="74"/>
      <c r="R48" s="74"/>
      <c r="S48" s="74"/>
      <c r="T48" s="79"/>
      <c r="U48" s="79"/>
      <c r="V48" s="80" t="s">
        <v>26</v>
      </c>
      <c r="W48" s="79">
        <v>302445</v>
      </c>
      <c r="X48" s="81">
        <v>43715</v>
      </c>
      <c r="Y48" s="82" t="s">
        <v>299</v>
      </c>
      <c r="Z48" s="82" t="s">
        <v>304</v>
      </c>
      <c r="AA48" s="81">
        <v>43744</v>
      </c>
      <c r="AB48" s="88">
        <v>3</v>
      </c>
      <c r="AC48" s="79" t="s">
        <v>305</v>
      </c>
      <c r="AD48" s="80" t="s">
        <v>26</v>
      </c>
      <c r="AE48" s="245"/>
      <c r="AF48" s="84">
        <v>0</v>
      </c>
      <c r="AG48" s="79"/>
      <c r="AH48" s="79"/>
      <c r="AI48" s="79">
        <v>0</v>
      </c>
      <c r="AJ48" s="79">
        <v>0</v>
      </c>
      <c r="AK48" s="79" t="s">
        <v>249</v>
      </c>
      <c r="AL48" s="79">
        <v>0</v>
      </c>
      <c r="AM48" s="79"/>
      <c r="AN48" s="79" t="s">
        <v>26</v>
      </c>
      <c r="AO48" s="79" t="s">
        <v>249</v>
      </c>
      <c r="AP48" s="79" t="s">
        <v>298</v>
      </c>
      <c r="AQ48" s="79"/>
    </row>
    <row r="49" spans="1:43" ht="14.1" hidden="1" customHeight="1">
      <c r="A49" s="73" t="s">
        <v>245</v>
      </c>
      <c r="B49" s="74">
        <v>75</v>
      </c>
      <c r="C49" s="74" t="s">
        <v>272</v>
      </c>
      <c r="D49" s="75">
        <v>43779</v>
      </c>
      <c r="E49" s="75">
        <v>43808</v>
      </c>
      <c r="F49" s="76">
        <f t="shared" si="5"/>
        <v>30</v>
      </c>
      <c r="G49" s="74">
        <f t="shared" si="6"/>
        <v>11</v>
      </c>
      <c r="H49" s="74">
        <f t="shared" si="7"/>
        <v>2019</v>
      </c>
      <c r="I49" s="74">
        <v>1</v>
      </c>
      <c r="J49" s="77">
        <v>4198801</v>
      </c>
      <c r="K49" s="74" t="s">
        <v>293</v>
      </c>
      <c r="L49" s="74"/>
      <c r="M49" s="74">
        <v>1038</v>
      </c>
      <c r="N49" s="74" t="s">
        <v>248</v>
      </c>
      <c r="O49" s="74" t="s">
        <v>294</v>
      </c>
      <c r="P49" s="78">
        <v>303643</v>
      </c>
      <c r="Q49" s="74"/>
      <c r="R49" s="74"/>
      <c r="S49" s="74"/>
      <c r="T49" s="79"/>
      <c r="U49" s="79"/>
      <c r="V49" s="80" t="s">
        <v>26</v>
      </c>
      <c r="W49" s="79">
        <v>11885639</v>
      </c>
      <c r="X49" s="81">
        <v>43779</v>
      </c>
      <c r="Y49" s="82" t="s">
        <v>299</v>
      </c>
      <c r="Z49" s="82" t="s">
        <v>306</v>
      </c>
      <c r="AA49" s="81">
        <v>43808</v>
      </c>
      <c r="AB49" s="88">
        <v>3</v>
      </c>
      <c r="AC49" s="79" t="s">
        <v>307</v>
      </c>
      <c r="AD49" s="80" t="s">
        <v>26</v>
      </c>
      <c r="AE49" s="245"/>
      <c r="AF49" s="84">
        <v>0</v>
      </c>
      <c r="AG49" s="79"/>
      <c r="AH49" s="79"/>
      <c r="AI49" s="79">
        <v>0</v>
      </c>
      <c r="AJ49" s="79">
        <v>0</v>
      </c>
      <c r="AK49" s="79" t="s">
        <v>249</v>
      </c>
      <c r="AL49" s="79">
        <v>0</v>
      </c>
      <c r="AM49" s="79"/>
      <c r="AN49" s="79" t="s">
        <v>26</v>
      </c>
      <c r="AO49" s="79" t="s">
        <v>249</v>
      </c>
      <c r="AP49" s="79" t="s">
        <v>298</v>
      </c>
      <c r="AQ49" s="79"/>
    </row>
    <row r="50" spans="1:43" ht="14.1" hidden="1" customHeight="1">
      <c r="A50" s="73" t="s">
        <v>245</v>
      </c>
      <c r="B50" s="74">
        <v>75</v>
      </c>
      <c r="C50" s="74" t="s">
        <v>272</v>
      </c>
      <c r="D50" s="75">
        <v>43814</v>
      </c>
      <c r="E50" s="75">
        <v>43843</v>
      </c>
      <c r="F50" s="76">
        <f t="shared" si="5"/>
        <v>30</v>
      </c>
      <c r="G50" s="74">
        <f t="shared" si="6"/>
        <v>12</v>
      </c>
      <c r="H50" s="74">
        <f t="shared" si="7"/>
        <v>2019</v>
      </c>
      <c r="I50" s="74">
        <v>1</v>
      </c>
      <c r="J50" s="77">
        <v>4198801</v>
      </c>
      <c r="K50" s="74" t="s">
        <v>293</v>
      </c>
      <c r="L50" s="74"/>
      <c r="M50" s="74">
        <v>1038</v>
      </c>
      <c r="N50" s="74" t="s">
        <v>248</v>
      </c>
      <c r="O50" s="74" t="s">
        <v>294</v>
      </c>
      <c r="P50" s="78">
        <v>358850</v>
      </c>
      <c r="Q50" s="74"/>
      <c r="R50" s="74"/>
      <c r="S50" s="74"/>
      <c r="T50" s="79"/>
      <c r="U50" s="79"/>
      <c r="V50" s="80" t="s">
        <v>26</v>
      </c>
      <c r="W50" s="79">
        <v>20155005</v>
      </c>
      <c r="X50" s="81">
        <v>43814</v>
      </c>
      <c r="Y50" s="82" t="s">
        <v>308</v>
      </c>
      <c r="Z50" s="82" t="s">
        <v>309</v>
      </c>
      <c r="AA50" s="81">
        <v>43843</v>
      </c>
      <c r="AB50" s="88">
        <v>3</v>
      </c>
      <c r="AC50" s="79" t="s">
        <v>249</v>
      </c>
      <c r="AD50" s="80" t="s">
        <v>26</v>
      </c>
      <c r="AE50" s="245"/>
      <c r="AF50" s="84">
        <v>0</v>
      </c>
      <c r="AG50" s="79"/>
      <c r="AH50" s="79"/>
      <c r="AI50" s="79">
        <v>0</v>
      </c>
      <c r="AJ50" s="79">
        <v>0</v>
      </c>
      <c r="AK50" s="79" t="s">
        <v>249</v>
      </c>
      <c r="AL50" s="79">
        <v>0</v>
      </c>
      <c r="AM50" s="79"/>
      <c r="AN50" s="79" t="s">
        <v>26</v>
      </c>
      <c r="AO50" s="79" t="s">
        <v>249</v>
      </c>
      <c r="AP50" s="79" t="s">
        <v>298</v>
      </c>
      <c r="AQ50" s="79"/>
    </row>
    <row r="51" spans="1:43" ht="14.1" hidden="1" customHeight="1">
      <c r="A51" s="73" t="s">
        <v>245</v>
      </c>
      <c r="B51" s="74">
        <v>75</v>
      </c>
      <c r="C51" s="74" t="s">
        <v>272</v>
      </c>
      <c r="D51" s="75">
        <v>43844</v>
      </c>
      <c r="E51" s="75">
        <v>43873</v>
      </c>
      <c r="F51" s="76">
        <f t="shared" si="5"/>
        <v>30</v>
      </c>
      <c r="G51" s="74">
        <f t="shared" si="6"/>
        <v>1</v>
      </c>
      <c r="H51" s="74">
        <f t="shared" si="7"/>
        <v>2020</v>
      </c>
      <c r="I51" s="74">
        <v>2</v>
      </c>
      <c r="J51" s="77">
        <v>4198801</v>
      </c>
      <c r="K51" s="74" t="s">
        <v>293</v>
      </c>
      <c r="L51" s="74"/>
      <c r="M51" s="74">
        <v>1038</v>
      </c>
      <c r="N51" s="74" t="s">
        <v>248</v>
      </c>
      <c r="O51" s="74" t="s">
        <v>294</v>
      </c>
      <c r="P51" s="78">
        <v>438902</v>
      </c>
      <c r="Q51" s="74"/>
      <c r="R51" s="74"/>
      <c r="S51" s="74"/>
      <c r="T51" s="79"/>
      <c r="U51" s="79"/>
      <c r="V51" s="80" t="s">
        <v>26</v>
      </c>
      <c r="W51" s="79">
        <v>20157747</v>
      </c>
      <c r="X51" s="81">
        <v>43844</v>
      </c>
      <c r="Y51" s="82" t="s">
        <v>308</v>
      </c>
      <c r="Z51" s="82" t="s">
        <v>309</v>
      </c>
      <c r="AA51" s="81">
        <v>43873</v>
      </c>
      <c r="AB51" s="88">
        <v>3</v>
      </c>
      <c r="AC51" s="79" t="s">
        <v>249</v>
      </c>
      <c r="AD51" s="80" t="s">
        <v>26</v>
      </c>
      <c r="AE51" s="245"/>
      <c r="AF51" s="84">
        <v>0</v>
      </c>
      <c r="AG51" s="79"/>
      <c r="AH51" s="79"/>
      <c r="AI51" s="79">
        <v>0</v>
      </c>
      <c r="AJ51" s="79">
        <v>0</v>
      </c>
      <c r="AK51" s="79" t="s">
        <v>249</v>
      </c>
      <c r="AL51" s="79">
        <v>0</v>
      </c>
      <c r="AM51" s="79"/>
      <c r="AN51" s="79" t="s">
        <v>26</v>
      </c>
      <c r="AO51" s="79" t="s">
        <v>249</v>
      </c>
      <c r="AP51" s="79" t="s">
        <v>298</v>
      </c>
      <c r="AQ51" s="79"/>
    </row>
    <row r="52" spans="1:43" ht="14.1" hidden="1" customHeight="1">
      <c r="A52" s="73" t="s">
        <v>245</v>
      </c>
      <c r="B52" s="74">
        <v>75</v>
      </c>
      <c r="C52" s="74" t="s">
        <v>272</v>
      </c>
      <c r="D52" s="75">
        <v>43362</v>
      </c>
      <c r="E52" s="75">
        <v>43390</v>
      </c>
      <c r="F52" s="76">
        <f t="shared" si="5"/>
        <v>29</v>
      </c>
      <c r="G52" s="74">
        <f t="shared" si="6"/>
        <v>9</v>
      </c>
      <c r="H52" s="74">
        <f t="shared" si="7"/>
        <v>2018</v>
      </c>
      <c r="I52" s="74">
        <v>2</v>
      </c>
      <c r="J52" s="77">
        <v>4198801</v>
      </c>
      <c r="K52" s="74" t="s">
        <v>293</v>
      </c>
      <c r="L52" s="74"/>
      <c r="M52" s="74">
        <v>1045</v>
      </c>
      <c r="N52" s="74" t="s">
        <v>255</v>
      </c>
      <c r="O52" s="74" t="s">
        <v>294</v>
      </c>
      <c r="P52" s="78">
        <v>364579.6</v>
      </c>
      <c r="Q52" s="74"/>
      <c r="R52" s="74"/>
      <c r="S52" s="74"/>
      <c r="T52" s="79">
        <v>29</v>
      </c>
      <c r="U52" s="79"/>
      <c r="V52" s="80" t="s">
        <v>256</v>
      </c>
      <c r="W52" s="79">
        <v>20114415</v>
      </c>
      <c r="X52" s="81">
        <v>43362</v>
      </c>
      <c r="Y52" s="82" t="s">
        <v>257</v>
      </c>
      <c r="Z52" s="82" t="s">
        <v>310</v>
      </c>
      <c r="AA52" s="81">
        <v>43390</v>
      </c>
      <c r="AB52" s="83">
        <v>29</v>
      </c>
      <c r="AC52" s="79" t="s">
        <v>311</v>
      </c>
      <c r="AD52" s="80" t="s">
        <v>256</v>
      </c>
      <c r="AE52" s="245">
        <v>43447.650694444441</v>
      </c>
      <c r="AF52" s="86">
        <v>755201</v>
      </c>
      <c r="AG52" s="79" t="s">
        <v>312</v>
      </c>
      <c r="AH52" s="79">
        <v>755201</v>
      </c>
      <c r="AI52" s="79">
        <v>0</v>
      </c>
      <c r="AJ52" s="79">
        <v>0</v>
      </c>
      <c r="AK52" s="79" t="s">
        <v>249</v>
      </c>
      <c r="AL52" s="79">
        <v>0</v>
      </c>
      <c r="AM52" s="79"/>
      <c r="AN52" s="79" t="s">
        <v>25</v>
      </c>
      <c r="AO52" s="79" t="s">
        <v>249</v>
      </c>
      <c r="AP52" s="79"/>
      <c r="AQ52" s="79"/>
    </row>
    <row r="53" spans="1:43" ht="14.1" hidden="1" customHeight="1">
      <c r="A53" s="73" t="s">
        <v>245</v>
      </c>
      <c r="B53" s="74">
        <v>75</v>
      </c>
      <c r="C53" s="74" t="s">
        <v>272</v>
      </c>
      <c r="D53" s="75">
        <v>43656</v>
      </c>
      <c r="E53" s="75">
        <v>43684</v>
      </c>
      <c r="F53" s="76">
        <f t="shared" si="5"/>
        <v>29</v>
      </c>
      <c r="G53" s="74">
        <f t="shared" si="6"/>
        <v>7</v>
      </c>
      <c r="H53" s="74">
        <f t="shared" si="7"/>
        <v>2019</v>
      </c>
      <c r="I53" s="74">
        <v>2</v>
      </c>
      <c r="J53" s="77">
        <v>4198801</v>
      </c>
      <c r="K53" s="74" t="s">
        <v>293</v>
      </c>
      <c r="L53" s="74"/>
      <c r="M53" s="74">
        <v>1038</v>
      </c>
      <c r="N53" s="74" t="s">
        <v>248</v>
      </c>
      <c r="O53" s="74" t="s">
        <v>294</v>
      </c>
      <c r="P53" s="78">
        <v>414058</v>
      </c>
      <c r="Q53" s="74"/>
      <c r="R53" s="74"/>
      <c r="S53" s="74"/>
      <c r="T53" s="79"/>
      <c r="U53" s="79"/>
      <c r="V53" s="80" t="s">
        <v>26</v>
      </c>
      <c r="W53" s="79">
        <v>20136350</v>
      </c>
      <c r="X53" s="81">
        <v>43656</v>
      </c>
      <c r="Y53" s="82" t="s">
        <v>313</v>
      </c>
      <c r="Z53" s="82" t="s">
        <v>314</v>
      </c>
      <c r="AA53" s="81">
        <v>43684</v>
      </c>
      <c r="AB53" s="88">
        <v>3</v>
      </c>
      <c r="AC53" s="79" t="s">
        <v>249</v>
      </c>
      <c r="AD53" s="80" t="s">
        <v>26</v>
      </c>
      <c r="AE53" s="245"/>
      <c r="AF53" s="84">
        <v>0</v>
      </c>
      <c r="AG53" s="79"/>
      <c r="AH53" s="79"/>
      <c r="AI53" s="79">
        <v>0</v>
      </c>
      <c r="AJ53" s="79">
        <v>0</v>
      </c>
      <c r="AK53" s="79" t="s">
        <v>249</v>
      </c>
      <c r="AL53" s="79">
        <v>0</v>
      </c>
      <c r="AM53" s="79"/>
      <c r="AN53" s="79" t="s">
        <v>26</v>
      </c>
      <c r="AO53" s="79" t="s">
        <v>249</v>
      </c>
      <c r="AP53" s="79" t="s">
        <v>298</v>
      </c>
      <c r="AQ53" s="79"/>
    </row>
    <row r="54" spans="1:43" ht="14.1" hidden="1" customHeight="1">
      <c r="A54" s="73" t="s">
        <v>245</v>
      </c>
      <c r="B54" s="90"/>
      <c r="C54" s="74" t="s">
        <v>272</v>
      </c>
      <c r="D54" s="75">
        <v>43465</v>
      </c>
      <c r="E54" s="75">
        <v>43491</v>
      </c>
      <c r="F54" s="76">
        <f t="shared" si="5"/>
        <v>27</v>
      </c>
      <c r="G54" s="74">
        <f t="shared" si="6"/>
        <v>12</v>
      </c>
      <c r="H54" s="74">
        <f t="shared" si="7"/>
        <v>2018</v>
      </c>
      <c r="I54" s="91"/>
      <c r="J54" s="92">
        <v>4198801</v>
      </c>
      <c r="K54" s="91" t="s">
        <v>293</v>
      </c>
      <c r="L54" s="91"/>
      <c r="M54" s="91">
        <v>1045</v>
      </c>
      <c r="N54" s="74" t="s">
        <v>255</v>
      </c>
      <c r="O54" s="74" t="s">
        <v>294</v>
      </c>
      <c r="P54" s="78"/>
      <c r="Q54" s="74"/>
      <c r="R54" s="74"/>
      <c r="S54" s="91"/>
      <c r="T54" s="93">
        <v>27</v>
      </c>
      <c r="U54" s="93"/>
      <c r="V54" s="80" t="s">
        <v>256</v>
      </c>
      <c r="W54" s="93">
        <v>4198801</v>
      </c>
      <c r="X54" s="94">
        <v>43465</v>
      </c>
      <c r="Y54" s="95" t="s">
        <v>315</v>
      </c>
      <c r="Z54" s="95" t="s">
        <v>316</v>
      </c>
      <c r="AA54" s="94">
        <v>43491</v>
      </c>
      <c r="AB54" s="96">
        <v>27</v>
      </c>
      <c r="AC54" s="93" t="s">
        <v>317</v>
      </c>
      <c r="AD54" s="80" t="s">
        <v>256</v>
      </c>
      <c r="AE54" s="246">
        <v>43484.308333333334</v>
      </c>
      <c r="AF54" s="86">
        <v>781242</v>
      </c>
      <c r="AG54" s="93" t="s">
        <v>318</v>
      </c>
      <c r="AH54" s="97">
        <v>390621</v>
      </c>
      <c r="AI54" s="93"/>
      <c r="AJ54" s="93"/>
      <c r="AK54" s="93" t="s">
        <v>249</v>
      </c>
      <c r="AL54" s="97"/>
      <c r="AM54" s="79"/>
      <c r="AN54" s="93" t="s">
        <v>25</v>
      </c>
      <c r="AO54" s="98" t="s">
        <v>249</v>
      </c>
      <c r="AP54" s="79"/>
      <c r="AQ54" s="79"/>
    </row>
    <row r="55" spans="1:43" ht="14.1" hidden="1" customHeight="1">
      <c r="A55" s="73" t="s">
        <v>245</v>
      </c>
      <c r="B55" s="90">
        <v>75</v>
      </c>
      <c r="C55" s="74" t="s">
        <v>272</v>
      </c>
      <c r="D55" s="75">
        <v>43410</v>
      </c>
      <c r="E55" s="75">
        <v>43430</v>
      </c>
      <c r="F55" s="76">
        <f t="shared" si="5"/>
        <v>21</v>
      </c>
      <c r="G55" s="74">
        <f t="shared" si="6"/>
        <v>11</v>
      </c>
      <c r="H55" s="74">
        <f t="shared" si="7"/>
        <v>2018</v>
      </c>
      <c r="I55" s="91"/>
      <c r="J55" s="92">
        <v>4198801</v>
      </c>
      <c r="K55" s="91" t="s">
        <v>293</v>
      </c>
      <c r="L55" s="91"/>
      <c r="M55" s="91">
        <v>1045</v>
      </c>
      <c r="N55" s="74" t="s">
        <v>255</v>
      </c>
      <c r="O55" s="74" t="s">
        <v>294</v>
      </c>
      <c r="P55" s="78"/>
      <c r="Q55" s="74"/>
      <c r="R55" s="74"/>
      <c r="S55" s="91"/>
      <c r="T55" s="93">
        <v>21</v>
      </c>
      <c r="U55" s="93"/>
      <c r="V55" s="80" t="s">
        <v>256</v>
      </c>
      <c r="W55" s="93">
        <v>20110550</v>
      </c>
      <c r="X55" s="81">
        <v>43410</v>
      </c>
      <c r="Y55" s="95" t="s">
        <v>257</v>
      </c>
      <c r="Z55" s="95" t="s">
        <v>319</v>
      </c>
      <c r="AA55" s="81">
        <v>43430</v>
      </c>
      <c r="AB55" s="96">
        <v>21</v>
      </c>
      <c r="AC55" s="93" t="s">
        <v>249</v>
      </c>
      <c r="AD55" s="80" t="s">
        <v>256</v>
      </c>
      <c r="AE55" s="246">
        <v>43425.663888888892</v>
      </c>
      <c r="AF55" s="86">
        <v>494787</v>
      </c>
      <c r="AG55" s="93" t="s">
        <v>320</v>
      </c>
      <c r="AH55" s="97">
        <v>494787</v>
      </c>
      <c r="AI55" s="93">
        <v>8666</v>
      </c>
      <c r="AJ55" s="93">
        <v>3074</v>
      </c>
      <c r="AK55" s="93" t="s">
        <v>320</v>
      </c>
      <c r="AL55" s="97">
        <v>391000</v>
      </c>
      <c r="AM55" s="79"/>
      <c r="AN55" s="93" t="s">
        <v>25</v>
      </c>
      <c r="AO55" s="98" t="s">
        <v>249</v>
      </c>
      <c r="AP55" s="79"/>
      <c r="AQ55" s="79"/>
    </row>
    <row r="56" spans="1:43" ht="14.1" hidden="1" customHeight="1">
      <c r="A56" s="73" t="s">
        <v>245</v>
      </c>
      <c r="B56" s="74">
        <v>75</v>
      </c>
      <c r="C56" s="74" t="s">
        <v>272</v>
      </c>
      <c r="D56" s="75">
        <v>43569</v>
      </c>
      <c r="E56" s="75">
        <v>43588</v>
      </c>
      <c r="F56" s="76">
        <f t="shared" si="5"/>
        <v>20</v>
      </c>
      <c r="G56" s="74">
        <f t="shared" si="6"/>
        <v>4</v>
      </c>
      <c r="H56" s="74">
        <f t="shared" si="7"/>
        <v>2019</v>
      </c>
      <c r="I56" s="74">
        <v>2</v>
      </c>
      <c r="J56" s="77">
        <v>4198801</v>
      </c>
      <c r="K56" s="74" t="s">
        <v>293</v>
      </c>
      <c r="L56" s="74"/>
      <c r="M56" s="74">
        <v>1038</v>
      </c>
      <c r="N56" s="74" t="s">
        <v>248</v>
      </c>
      <c r="O56" s="74" t="s">
        <v>294</v>
      </c>
      <c r="P56" s="78">
        <v>414058</v>
      </c>
      <c r="Q56" s="74"/>
      <c r="R56" s="74"/>
      <c r="S56" s="74"/>
      <c r="T56" s="79"/>
      <c r="U56" s="79"/>
      <c r="V56" s="80" t="s">
        <v>26</v>
      </c>
      <c r="W56" s="79">
        <v>279609</v>
      </c>
      <c r="X56" s="81">
        <v>43569</v>
      </c>
      <c r="Y56" s="82" t="s">
        <v>257</v>
      </c>
      <c r="Z56" s="82" t="s">
        <v>321</v>
      </c>
      <c r="AA56" s="81">
        <v>43588</v>
      </c>
      <c r="AB56" s="88">
        <v>3</v>
      </c>
      <c r="AC56" s="79" t="s">
        <v>249</v>
      </c>
      <c r="AD56" s="80" t="s">
        <v>26</v>
      </c>
      <c r="AE56" s="245"/>
      <c r="AF56" s="84">
        <v>0</v>
      </c>
      <c r="AG56" s="79"/>
      <c r="AH56" s="79"/>
      <c r="AI56" s="79">
        <v>0</v>
      </c>
      <c r="AJ56" s="79">
        <v>0</v>
      </c>
      <c r="AK56" s="79" t="s">
        <v>249</v>
      </c>
      <c r="AL56" s="79">
        <v>0</v>
      </c>
      <c r="AM56" s="79"/>
      <c r="AN56" s="79" t="s">
        <v>26</v>
      </c>
      <c r="AO56" s="79" t="s">
        <v>249</v>
      </c>
      <c r="AP56" s="79" t="s">
        <v>298</v>
      </c>
      <c r="AQ56" s="79"/>
    </row>
    <row r="57" spans="1:43" ht="14.1" hidden="1" customHeight="1">
      <c r="A57" s="73" t="s">
        <v>245</v>
      </c>
      <c r="B57" s="74">
        <v>75</v>
      </c>
      <c r="C57" s="74" t="s">
        <v>272</v>
      </c>
      <c r="D57" s="75">
        <v>43446</v>
      </c>
      <c r="E57" s="75">
        <v>43464</v>
      </c>
      <c r="F57" s="76">
        <f t="shared" si="5"/>
        <v>19</v>
      </c>
      <c r="G57" s="74">
        <f t="shared" si="6"/>
        <v>12</v>
      </c>
      <c r="H57" s="74">
        <f t="shared" si="7"/>
        <v>2018</v>
      </c>
      <c r="I57" s="74">
        <v>1</v>
      </c>
      <c r="J57" s="77">
        <v>4198801</v>
      </c>
      <c r="K57" s="74" t="s">
        <v>293</v>
      </c>
      <c r="L57" s="74"/>
      <c r="M57" s="74">
        <v>1045</v>
      </c>
      <c r="N57" s="74" t="s">
        <v>255</v>
      </c>
      <c r="O57" s="74" t="s">
        <v>294</v>
      </c>
      <c r="P57" s="78">
        <v>390621</v>
      </c>
      <c r="Q57" s="74"/>
      <c r="R57" s="74"/>
      <c r="S57" s="74"/>
      <c r="T57" s="79">
        <v>19</v>
      </c>
      <c r="U57" s="79"/>
      <c r="V57" s="80" t="s">
        <v>256</v>
      </c>
      <c r="W57" s="79">
        <v>259731</v>
      </c>
      <c r="X57" s="81">
        <v>43446</v>
      </c>
      <c r="Y57" s="82" t="s">
        <v>313</v>
      </c>
      <c r="Z57" s="82" t="s">
        <v>322</v>
      </c>
      <c r="AA57" s="81">
        <v>43464</v>
      </c>
      <c r="AB57" s="83">
        <v>19</v>
      </c>
      <c r="AC57" s="79" t="s">
        <v>323</v>
      </c>
      <c r="AD57" s="80" t="s">
        <v>256</v>
      </c>
      <c r="AE57" s="245">
        <v>43484.311805555553</v>
      </c>
      <c r="AF57" s="86">
        <v>494786</v>
      </c>
      <c r="AG57" s="79" t="s">
        <v>324</v>
      </c>
      <c r="AH57" s="79">
        <v>494786</v>
      </c>
      <c r="AI57" s="79">
        <v>0</v>
      </c>
      <c r="AJ57" s="79">
        <v>0</v>
      </c>
      <c r="AK57" s="79" t="s">
        <v>249</v>
      </c>
      <c r="AL57" s="79">
        <v>0</v>
      </c>
      <c r="AM57" s="79"/>
      <c r="AN57" s="79" t="s">
        <v>25</v>
      </c>
      <c r="AO57" s="79" t="s">
        <v>249</v>
      </c>
      <c r="AP57" s="79"/>
      <c r="AQ57" s="79"/>
    </row>
    <row r="58" spans="1:43" ht="14.1" hidden="1" customHeight="1">
      <c r="A58" s="73" t="s">
        <v>245</v>
      </c>
      <c r="B58" s="74">
        <v>75</v>
      </c>
      <c r="C58" s="74" t="s">
        <v>272</v>
      </c>
      <c r="D58" s="75">
        <v>43431</v>
      </c>
      <c r="E58" s="75">
        <v>43445</v>
      </c>
      <c r="F58" s="76">
        <f t="shared" si="5"/>
        <v>15</v>
      </c>
      <c r="G58" s="74">
        <f t="shared" si="6"/>
        <v>11</v>
      </c>
      <c r="H58" s="74">
        <f t="shared" si="7"/>
        <v>2018</v>
      </c>
      <c r="I58" s="74">
        <v>2</v>
      </c>
      <c r="J58" s="77">
        <v>4198801</v>
      </c>
      <c r="K58" s="74" t="s">
        <v>293</v>
      </c>
      <c r="L58" s="74"/>
      <c r="M58" s="74">
        <v>1045</v>
      </c>
      <c r="N58" s="74" t="s">
        <v>255</v>
      </c>
      <c r="O58" s="74" t="s">
        <v>294</v>
      </c>
      <c r="P58" s="78">
        <v>390621</v>
      </c>
      <c r="Q58" s="74"/>
      <c r="R58" s="74"/>
      <c r="S58" s="74"/>
      <c r="T58" s="79">
        <v>15</v>
      </c>
      <c r="U58" s="79"/>
      <c r="V58" s="80" t="s">
        <v>256</v>
      </c>
      <c r="W58" s="79">
        <v>20120192</v>
      </c>
      <c r="X58" s="81">
        <v>43431</v>
      </c>
      <c r="Y58" s="82" t="s">
        <v>315</v>
      </c>
      <c r="Z58" s="82" t="s">
        <v>325</v>
      </c>
      <c r="AA58" s="81">
        <v>43445</v>
      </c>
      <c r="AB58" s="83">
        <v>15</v>
      </c>
      <c r="AC58" s="79" t="s">
        <v>326</v>
      </c>
      <c r="AD58" s="80" t="s">
        <v>256</v>
      </c>
      <c r="AE58" s="245">
        <v>43483.370833333334</v>
      </c>
      <c r="AF58" s="86">
        <v>390621</v>
      </c>
      <c r="AG58" s="79" t="s">
        <v>327</v>
      </c>
      <c r="AH58" s="79">
        <v>390621</v>
      </c>
      <c r="AI58" s="79">
        <v>0</v>
      </c>
      <c r="AJ58" s="79">
        <v>0</v>
      </c>
      <c r="AK58" s="79" t="s">
        <v>249</v>
      </c>
      <c r="AL58" s="79">
        <v>0</v>
      </c>
      <c r="AM58" s="79"/>
      <c r="AN58" s="79" t="s">
        <v>25</v>
      </c>
      <c r="AO58" s="79" t="s">
        <v>249</v>
      </c>
      <c r="AP58" s="79"/>
      <c r="AQ58" s="79"/>
    </row>
    <row r="59" spans="1:43" ht="14.1" hidden="1" customHeight="1">
      <c r="A59" s="73" t="s">
        <v>245</v>
      </c>
      <c r="B59" s="74">
        <v>75</v>
      </c>
      <c r="C59" s="74" t="s">
        <v>272</v>
      </c>
      <c r="D59" s="75">
        <v>43525</v>
      </c>
      <c r="E59" s="75">
        <v>43539</v>
      </c>
      <c r="F59" s="76">
        <f t="shared" si="5"/>
        <v>15</v>
      </c>
      <c r="G59" s="74">
        <f t="shared" si="6"/>
        <v>3</v>
      </c>
      <c r="H59" s="74">
        <f t="shared" si="7"/>
        <v>2019</v>
      </c>
      <c r="I59" s="74">
        <v>1</v>
      </c>
      <c r="J59" s="77">
        <v>4198801</v>
      </c>
      <c r="K59" s="74" t="s">
        <v>293</v>
      </c>
      <c r="L59" s="74"/>
      <c r="M59" s="74">
        <v>1038</v>
      </c>
      <c r="N59" s="74" t="s">
        <v>248</v>
      </c>
      <c r="O59" s="74" t="s">
        <v>294</v>
      </c>
      <c r="P59" s="78">
        <v>414058</v>
      </c>
      <c r="Q59" s="74"/>
      <c r="R59" s="74"/>
      <c r="S59" s="74"/>
      <c r="T59" s="79"/>
      <c r="U59" s="79"/>
      <c r="V59" s="80" t="s">
        <v>26</v>
      </c>
      <c r="W59" s="79" t="s">
        <v>249</v>
      </c>
      <c r="X59" s="81">
        <v>43525</v>
      </c>
      <c r="Y59" s="82" t="s">
        <v>249</v>
      </c>
      <c r="Z59" s="82" t="s">
        <v>249</v>
      </c>
      <c r="AA59" s="81">
        <v>43539</v>
      </c>
      <c r="AB59" s="88">
        <v>3</v>
      </c>
      <c r="AC59" s="79" t="s">
        <v>249</v>
      </c>
      <c r="AD59" s="80" t="s">
        <v>26</v>
      </c>
      <c r="AE59" s="245"/>
      <c r="AF59" s="84">
        <v>0</v>
      </c>
      <c r="AG59" s="79"/>
      <c r="AH59" s="79"/>
      <c r="AI59" s="79" t="s">
        <v>249</v>
      </c>
      <c r="AJ59" s="79" t="s">
        <v>249</v>
      </c>
      <c r="AK59" s="79" t="s">
        <v>249</v>
      </c>
      <c r="AL59" s="79" t="s">
        <v>249</v>
      </c>
      <c r="AM59" s="79"/>
      <c r="AN59" s="79" t="s">
        <v>249</v>
      </c>
      <c r="AO59" s="79" t="s">
        <v>249</v>
      </c>
      <c r="AP59" s="79" t="s">
        <v>298</v>
      </c>
      <c r="AQ59" s="79"/>
    </row>
    <row r="60" spans="1:43" ht="14.1" hidden="1" customHeight="1">
      <c r="A60" s="73" t="s">
        <v>245</v>
      </c>
      <c r="B60" s="74">
        <v>75</v>
      </c>
      <c r="C60" s="74" t="s">
        <v>272</v>
      </c>
      <c r="D60" s="75">
        <v>43540</v>
      </c>
      <c r="E60" s="75">
        <v>43554</v>
      </c>
      <c r="F60" s="76">
        <f t="shared" si="5"/>
        <v>15</v>
      </c>
      <c r="G60" s="74">
        <f t="shared" si="6"/>
        <v>3</v>
      </c>
      <c r="H60" s="74">
        <f t="shared" si="7"/>
        <v>2019</v>
      </c>
      <c r="I60" s="74">
        <v>1</v>
      </c>
      <c r="J60" s="77">
        <v>4198801</v>
      </c>
      <c r="K60" s="74" t="s">
        <v>293</v>
      </c>
      <c r="L60" s="74"/>
      <c r="M60" s="74">
        <v>1038</v>
      </c>
      <c r="N60" s="74" t="s">
        <v>248</v>
      </c>
      <c r="O60" s="74" t="s">
        <v>294</v>
      </c>
      <c r="P60" s="78">
        <v>414058</v>
      </c>
      <c r="Q60" s="74"/>
      <c r="R60" s="74"/>
      <c r="S60" s="74"/>
      <c r="T60" s="79"/>
      <c r="U60" s="79"/>
      <c r="V60" s="80" t="s">
        <v>26</v>
      </c>
      <c r="W60" s="79">
        <v>55533650</v>
      </c>
      <c r="X60" s="81">
        <v>43540</v>
      </c>
      <c r="Y60" s="82" t="s">
        <v>328</v>
      </c>
      <c r="Z60" s="82" t="s">
        <v>329</v>
      </c>
      <c r="AA60" s="81">
        <v>43554</v>
      </c>
      <c r="AB60" s="88">
        <v>3</v>
      </c>
      <c r="AC60" s="79" t="s">
        <v>249</v>
      </c>
      <c r="AD60" s="80" t="s">
        <v>26</v>
      </c>
      <c r="AE60" s="245"/>
      <c r="AF60" s="84">
        <v>0</v>
      </c>
      <c r="AG60" s="79"/>
      <c r="AH60" s="79"/>
      <c r="AI60" s="79">
        <v>0</v>
      </c>
      <c r="AJ60" s="79">
        <v>0</v>
      </c>
      <c r="AK60" s="79" t="s">
        <v>249</v>
      </c>
      <c r="AL60" s="79">
        <v>0</v>
      </c>
      <c r="AM60" s="79"/>
      <c r="AN60" s="79" t="s">
        <v>26</v>
      </c>
      <c r="AO60" s="79" t="s">
        <v>249</v>
      </c>
      <c r="AP60" s="79" t="s">
        <v>298</v>
      </c>
      <c r="AQ60" s="79"/>
    </row>
    <row r="61" spans="1:43" ht="14.1" hidden="1" customHeight="1">
      <c r="A61" s="73" t="s">
        <v>245</v>
      </c>
      <c r="B61" s="74">
        <v>75</v>
      </c>
      <c r="C61" s="74" t="s">
        <v>272</v>
      </c>
      <c r="D61" s="75">
        <v>43391</v>
      </c>
      <c r="E61" s="75">
        <v>43402</v>
      </c>
      <c r="F61" s="76">
        <f t="shared" si="5"/>
        <v>12</v>
      </c>
      <c r="G61" s="74">
        <f t="shared" si="6"/>
        <v>10</v>
      </c>
      <c r="H61" s="74">
        <f t="shared" si="7"/>
        <v>2018</v>
      </c>
      <c r="I61" s="74">
        <v>1</v>
      </c>
      <c r="J61" s="77">
        <v>4198801</v>
      </c>
      <c r="K61" s="74" t="s">
        <v>293</v>
      </c>
      <c r="L61" s="74"/>
      <c r="M61" s="74">
        <v>1045</v>
      </c>
      <c r="N61" s="74" t="s">
        <v>255</v>
      </c>
      <c r="O61" s="74" t="s">
        <v>294</v>
      </c>
      <c r="P61" s="78">
        <v>390621</v>
      </c>
      <c r="Q61" s="74"/>
      <c r="R61" s="74"/>
      <c r="S61" s="74"/>
      <c r="T61" s="79">
        <v>12</v>
      </c>
      <c r="U61" s="79"/>
      <c r="V61" s="80" t="s">
        <v>256</v>
      </c>
      <c r="W61" s="79">
        <v>20114414</v>
      </c>
      <c r="X61" s="81">
        <v>43391</v>
      </c>
      <c r="Y61" s="82" t="s">
        <v>257</v>
      </c>
      <c r="Z61" s="82" t="s">
        <v>330</v>
      </c>
      <c r="AA61" s="81">
        <v>43402</v>
      </c>
      <c r="AB61" s="83">
        <v>12</v>
      </c>
      <c r="AC61" s="79" t="s">
        <v>311</v>
      </c>
      <c r="AD61" s="80" t="s">
        <v>256</v>
      </c>
      <c r="AE61" s="245">
        <v>43447.647916666669</v>
      </c>
      <c r="AF61" s="86">
        <v>312497</v>
      </c>
      <c r="AG61" s="79" t="s">
        <v>331</v>
      </c>
      <c r="AH61" s="79">
        <v>312497</v>
      </c>
      <c r="AI61" s="79">
        <v>8566</v>
      </c>
      <c r="AJ61" s="79">
        <v>3074</v>
      </c>
      <c r="AK61" s="79" t="s">
        <v>332</v>
      </c>
      <c r="AL61" s="79">
        <v>391000</v>
      </c>
      <c r="AM61" s="79"/>
      <c r="AN61" s="79" t="s">
        <v>25</v>
      </c>
      <c r="AO61" s="79" t="s">
        <v>249</v>
      </c>
      <c r="AP61" s="79"/>
      <c r="AQ61" s="79"/>
    </row>
    <row r="62" spans="1:43" ht="14.1" hidden="1" customHeight="1">
      <c r="A62" s="73" t="s">
        <v>245</v>
      </c>
      <c r="B62" s="74">
        <v>75</v>
      </c>
      <c r="C62" s="74" t="s">
        <v>272</v>
      </c>
      <c r="D62" s="75">
        <v>43935</v>
      </c>
      <c r="E62" s="75">
        <v>43944</v>
      </c>
      <c r="F62" s="76">
        <f t="shared" si="5"/>
        <v>10</v>
      </c>
      <c r="G62" s="74">
        <f t="shared" si="6"/>
        <v>4</v>
      </c>
      <c r="H62" s="74">
        <f t="shared" si="7"/>
        <v>2020</v>
      </c>
      <c r="I62" s="74">
        <v>1</v>
      </c>
      <c r="J62" s="77">
        <v>4198801</v>
      </c>
      <c r="K62" s="74" t="s">
        <v>293</v>
      </c>
      <c r="L62" s="74">
        <v>0</v>
      </c>
      <c r="M62" s="74">
        <v>1038</v>
      </c>
      <c r="N62" s="74" t="s">
        <v>248</v>
      </c>
      <c r="O62" s="74" t="s">
        <v>294</v>
      </c>
      <c r="P62" s="78">
        <v>438902</v>
      </c>
      <c r="Q62" s="74" t="s">
        <v>333</v>
      </c>
      <c r="R62" s="74">
        <v>0</v>
      </c>
      <c r="S62" s="74">
        <v>0</v>
      </c>
      <c r="T62" s="79"/>
      <c r="U62" s="79"/>
      <c r="V62" s="80" t="s">
        <v>26</v>
      </c>
      <c r="W62" s="79"/>
      <c r="X62" s="81">
        <v>43935</v>
      </c>
      <c r="Y62" s="82"/>
      <c r="Z62" s="82"/>
      <c r="AA62" s="81">
        <v>43944</v>
      </c>
      <c r="AB62" s="88">
        <v>3</v>
      </c>
      <c r="AC62" s="79"/>
      <c r="AD62" s="80" t="s">
        <v>26</v>
      </c>
      <c r="AE62" s="245"/>
      <c r="AF62" s="84">
        <v>0</v>
      </c>
      <c r="AG62" s="79"/>
      <c r="AH62" s="79"/>
      <c r="AI62" s="79"/>
      <c r="AJ62" s="79"/>
      <c r="AK62" s="79"/>
      <c r="AL62" s="79"/>
      <c r="AM62" s="79"/>
      <c r="AN62" s="79"/>
      <c r="AO62" s="79"/>
      <c r="AP62" s="79" t="s">
        <v>298</v>
      </c>
      <c r="AQ62" s="79"/>
    </row>
    <row r="63" spans="1:43" ht="14.1" hidden="1" customHeight="1">
      <c r="A63" s="73" t="s">
        <v>245</v>
      </c>
      <c r="B63" s="74">
        <v>75</v>
      </c>
      <c r="C63" s="74" t="s">
        <v>272</v>
      </c>
      <c r="D63" s="75">
        <v>43555</v>
      </c>
      <c r="E63" s="75">
        <v>43563</v>
      </c>
      <c r="F63" s="76">
        <f t="shared" si="5"/>
        <v>9</v>
      </c>
      <c r="G63" s="74">
        <f t="shared" si="6"/>
        <v>3</v>
      </c>
      <c r="H63" s="74">
        <f t="shared" si="7"/>
        <v>2019</v>
      </c>
      <c r="I63" s="74">
        <v>2</v>
      </c>
      <c r="J63" s="77">
        <v>4198801</v>
      </c>
      <c r="K63" s="74" t="s">
        <v>293</v>
      </c>
      <c r="L63" s="74"/>
      <c r="M63" s="74">
        <v>1038</v>
      </c>
      <c r="N63" s="74" t="s">
        <v>248</v>
      </c>
      <c r="O63" s="74" t="s">
        <v>294</v>
      </c>
      <c r="P63" s="78">
        <v>414058</v>
      </c>
      <c r="Q63" s="74"/>
      <c r="R63" s="74"/>
      <c r="S63" s="74"/>
      <c r="T63" s="79"/>
      <c r="U63" s="79"/>
      <c r="V63" s="80" t="s">
        <v>26</v>
      </c>
      <c r="W63" s="79" t="s">
        <v>249</v>
      </c>
      <c r="X63" s="81">
        <v>43555</v>
      </c>
      <c r="Y63" s="82" t="s">
        <v>249</v>
      </c>
      <c r="Z63" s="82" t="s">
        <v>249</v>
      </c>
      <c r="AA63" s="81">
        <v>43563</v>
      </c>
      <c r="AB63" s="88">
        <v>3</v>
      </c>
      <c r="AC63" s="79" t="s">
        <v>249</v>
      </c>
      <c r="AD63" s="80" t="s">
        <v>26</v>
      </c>
      <c r="AE63" s="245"/>
      <c r="AF63" s="84">
        <v>0</v>
      </c>
      <c r="AG63" s="79"/>
      <c r="AH63" s="79"/>
      <c r="AI63" s="79" t="s">
        <v>249</v>
      </c>
      <c r="AJ63" s="79" t="s">
        <v>249</v>
      </c>
      <c r="AK63" s="79" t="s">
        <v>249</v>
      </c>
      <c r="AL63" s="79" t="s">
        <v>249</v>
      </c>
      <c r="AM63" s="79"/>
      <c r="AN63" s="79" t="s">
        <v>249</v>
      </c>
      <c r="AO63" s="79" t="s">
        <v>249</v>
      </c>
      <c r="AP63" s="79" t="s">
        <v>298</v>
      </c>
      <c r="AQ63" s="79"/>
    </row>
    <row r="64" spans="1:43" ht="14.1" hidden="1" customHeight="1">
      <c r="A64" s="73" t="s">
        <v>245</v>
      </c>
      <c r="B64" s="74">
        <v>75</v>
      </c>
      <c r="C64" s="74" t="s">
        <v>272</v>
      </c>
      <c r="D64" s="75">
        <v>43403</v>
      </c>
      <c r="E64" s="75">
        <v>43409</v>
      </c>
      <c r="F64" s="76">
        <f t="shared" si="5"/>
        <v>7</v>
      </c>
      <c r="G64" s="74">
        <f t="shared" si="6"/>
        <v>10</v>
      </c>
      <c r="H64" s="74">
        <f t="shared" si="7"/>
        <v>2018</v>
      </c>
      <c r="I64" s="74">
        <v>2</v>
      </c>
      <c r="J64" s="77">
        <v>4198801</v>
      </c>
      <c r="K64" s="74" t="s">
        <v>293</v>
      </c>
      <c r="L64" s="74"/>
      <c r="M64" s="74">
        <v>1045</v>
      </c>
      <c r="N64" s="74" t="s">
        <v>255</v>
      </c>
      <c r="O64" s="74" t="s">
        <v>294</v>
      </c>
      <c r="P64" s="78">
        <v>390621</v>
      </c>
      <c r="Q64" s="74"/>
      <c r="R64" s="74"/>
      <c r="S64" s="74"/>
      <c r="T64" s="79">
        <v>7</v>
      </c>
      <c r="U64" s="79"/>
      <c r="V64" s="80" t="s">
        <v>256</v>
      </c>
      <c r="W64" s="79">
        <v>20114413</v>
      </c>
      <c r="X64" s="81">
        <v>43403</v>
      </c>
      <c r="Y64" s="82" t="s">
        <v>257</v>
      </c>
      <c r="Z64" s="82" t="s">
        <v>330</v>
      </c>
      <c r="AA64" s="81">
        <v>43409</v>
      </c>
      <c r="AB64" s="83">
        <v>7</v>
      </c>
      <c r="AC64" s="79" t="s">
        <v>311</v>
      </c>
      <c r="AD64" s="80" t="s">
        <v>256</v>
      </c>
      <c r="AE64" s="245">
        <v>43447.662499999999</v>
      </c>
      <c r="AF64" s="86">
        <v>182290</v>
      </c>
      <c r="AG64" s="79" t="s">
        <v>334</v>
      </c>
      <c r="AH64" s="79">
        <v>182290</v>
      </c>
      <c r="AI64" s="79">
        <v>8666</v>
      </c>
      <c r="AJ64" s="79">
        <v>3074</v>
      </c>
      <c r="AK64" s="79" t="s">
        <v>335</v>
      </c>
      <c r="AL64" s="79">
        <v>208533</v>
      </c>
      <c r="AM64" s="79"/>
      <c r="AN64" s="79" t="s">
        <v>25</v>
      </c>
      <c r="AO64" s="79" t="s">
        <v>249</v>
      </c>
      <c r="AP64" s="79"/>
      <c r="AQ64" s="79"/>
    </row>
    <row r="65" spans="1:43" ht="14.1" hidden="1" customHeight="1">
      <c r="A65" s="73" t="s">
        <v>245</v>
      </c>
      <c r="B65" s="74">
        <v>75</v>
      </c>
      <c r="C65" s="74" t="s">
        <v>272</v>
      </c>
      <c r="D65" s="75">
        <v>43649</v>
      </c>
      <c r="E65" s="75">
        <v>43655</v>
      </c>
      <c r="F65" s="76">
        <f t="shared" si="5"/>
        <v>7</v>
      </c>
      <c r="G65" s="74">
        <f t="shared" si="6"/>
        <v>7</v>
      </c>
      <c r="H65" s="74">
        <f t="shared" si="7"/>
        <v>2019</v>
      </c>
      <c r="I65" s="74">
        <v>1</v>
      </c>
      <c r="J65" s="77">
        <v>4198801</v>
      </c>
      <c r="K65" s="74" t="s">
        <v>293</v>
      </c>
      <c r="L65" s="74"/>
      <c r="M65" s="74">
        <v>1038</v>
      </c>
      <c r="N65" s="74" t="s">
        <v>248</v>
      </c>
      <c r="O65" s="74" t="s">
        <v>294</v>
      </c>
      <c r="P65" s="78">
        <v>414058</v>
      </c>
      <c r="Q65" s="74"/>
      <c r="R65" s="74"/>
      <c r="S65" s="74"/>
      <c r="T65" s="79"/>
      <c r="U65" s="79"/>
      <c r="V65" s="80" t="s">
        <v>26</v>
      </c>
      <c r="W65" s="79" t="s">
        <v>336</v>
      </c>
      <c r="X65" s="81">
        <v>43649</v>
      </c>
      <c r="Y65" s="82" t="s">
        <v>299</v>
      </c>
      <c r="Z65" s="82" t="s">
        <v>337</v>
      </c>
      <c r="AA65" s="81">
        <v>43655</v>
      </c>
      <c r="AB65" s="88">
        <v>3</v>
      </c>
      <c r="AC65" s="79" t="s">
        <v>338</v>
      </c>
      <c r="AD65" s="80" t="s">
        <v>26</v>
      </c>
      <c r="AE65" s="245"/>
      <c r="AF65" s="84">
        <v>0</v>
      </c>
      <c r="AG65" s="79"/>
      <c r="AH65" s="79"/>
      <c r="AI65" s="79">
        <v>0</v>
      </c>
      <c r="AJ65" s="79">
        <v>0</v>
      </c>
      <c r="AK65" s="79" t="s">
        <v>249</v>
      </c>
      <c r="AL65" s="79">
        <v>0</v>
      </c>
      <c r="AM65" s="79"/>
      <c r="AN65" s="79" t="s">
        <v>26</v>
      </c>
      <c r="AO65" s="79" t="s">
        <v>249</v>
      </c>
      <c r="AP65" s="79" t="s">
        <v>298</v>
      </c>
      <c r="AQ65" s="79"/>
    </row>
    <row r="66" spans="1:43" ht="14.1" hidden="1" customHeight="1">
      <c r="A66" s="73" t="s">
        <v>245</v>
      </c>
      <c r="B66" s="74">
        <v>75</v>
      </c>
      <c r="C66" s="74" t="s">
        <v>272</v>
      </c>
      <c r="D66" s="75">
        <v>43357</v>
      </c>
      <c r="E66" s="75">
        <v>43391</v>
      </c>
      <c r="F66" s="76">
        <f t="shared" si="5"/>
        <v>35</v>
      </c>
      <c r="G66" s="74">
        <f t="shared" si="6"/>
        <v>9</v>
      </c>
      <c r="H66" s="74">
        <f t="shared" si="7"/>
        <v>2018</v>
      </c>
      <c r="I66" s="74">
        <v>2</v>
      </c>
      <c r="J66" s="77">
        <v>4198801</v>
      </c>
      <c r="K66" s="74" t="s">
        <v>293</v>
      </c>
      <c r="L66" s="74"/>
      <c r="M66" s="74">
        <v>1045</v>
      </c>
      <c r="N66" s="74" t="s">
        <v>255</v>
      </c>
      <c r="O66" s="74" t="s">
        <v>294</v>
      </c>
      <c r="P66" s="78">
        <v>26041.4</v>
      </c>
      <c r="Q66" s="74"/>
      <c r="R66" s="74"/>
      <c r="S66" s="74"/>
      <c r="T66" s="79">
        <v>3</v>
      </c>
      <c r="U66" s="79"/>
      <c r="V66" s="80" t="s">
        <v>256</v>
      </c>
      <c r="W66" s="79">
        <v>20105604</v>
      </c>
      <c r="X66" s="81">
        <v>43357</v>
      </c>
      <c r="Y66" s="82" t="s">
        <v>257</v>
      </c>
      <c r="Z66" s="82" t="s">
        <v>339</v>
      </c>
      <c r="AA66" s="81">
        <v>43391</v>
      </c>
      <c r="AB66" s="83">
        <v>5</v>
      </c>
      <c r="AC66" s="79" t="s">
        <v>249</v>
      </c>
      <c r="AD66" s="80" t="s">
        <v>256</v>
      </c>
      <c r="AE66" s="245">
        <v>43406.646527777775</v>
      </c>
      <c r="AF66" s="86">
        <v>78124</v>
      </c>
      <c r="AG66" s="79" t="s">
        <v>340</v>
      </c>
      <c r="AH66" s="79">
        <v>78124</v>
      </c>
      <c r="AI66" s="79">
        <v>0</v>
      </c>
      <c r="AJ66" s="79">
        <v>0</v>
      </c>
      <c r="AK66" s="79" t="s">
        <v>249</v>
      </c>
      <c r="AL66" s="79">
        <v>0</v>
      </c>
      <c r="AM66" s="79"/>
      <c r="AN66" s="79" t="s">
        <v>25</v>
      </c>
      <c r="AO66" s="79" t="s">
        <v>249</v>
      </c>
      <c r="AP66" s="79"/>
      <c r="AQ66" s="79"/>
    </row>
    <row r="67" spans="1:43" ht="12.75" hidden="1" customHeight="1">
      <c r="A67" s="73" t="s">
        <v>245</v>
      </c>
      <c r="B67" s="74">
        <v>75</v>
      </c>
      <c r="C67" s="74" t="s">
        <v>272</v>
      </c>
      <c r="D67" s="75">
        <v>43564</v>
      </c>
      <c r="E67" s="75">
        <v>43568</v>
      </c>
      <c r="F67" s="76">
        <f t="shared" si="5"/>
        <v>5</v>
      </c>
      <c r="G67" s="74">
        <f t="shared" si="6"/>
        <v>4</v>
      </c>
      <c r="H67" s="74">
        <f t="shared" si="7"/>
        <v>2019</v>
      </c>
      <c r="I67" s="74">
        <v>1</v>
      </c>
      <c r="J67" s="77">
        <v>4198801</v>
      </c>
      <c r="K67" s="74" t="s">
        <v>293</v>
      </c>
      <c r="L67" s="74"/>
      <c r="M67" s="74">
        <v>1038</v>
      </c>
      <c r="N67" s="74" t="s">
        <v>248</v>
      </c>
      <c r="O67" s="74" t="s">
        <v>294</v>
      </c>
      <c r="P67" s="78">
        <v>220831</v>
      </c>
      <c r="Q67" s="74"/>
      <c r="R67" s="74"/>
      <c r="S67" s="74"/>
      <c r="T67" s="79"/>
      <c r="U67" s="79"/>
      <c r="V67" s="80" t="s">
        <v>26</v>
      </c>
      <c r="W67" s="79">
        <v>2531351</v>
      </c>
      <c r="X67" s="81">
        <v>43564</v>
      </c>
      <c r="Y67" s="82" t="s">
        <v>328</v>
      </c>
      <c r="Z67" s="82" t="s">
        <v>341</v>
      </c>
      <c r="AA67" s="81">
        <v>43568</v>
      </c>
      <c r="AB67" s="88">
        <v>3</v>
      </c>
      <c r="AC67" s="79" t="s">
        <v>249</v>
      </c>
      <c r="AD67" s="80" t="s">
        <v>26</v>
      </c>
      <c r="AE67" s="245"/>
      <c r="AF67" s="84">
        <v>0</v>
      </c>
      <c r="AG67" s="79"/>
      <c r="AH67" s="79"/>
      <c r="AI67" s="79">
        <v>0</v>
      </c>
      <c r="AJ67" s="79">
        <v>0</v>
      </c>
      <c r="AK67" s="79" t="s">
        <v>249</v>
      </c>
      <c r="AL67" s="79">
        <v>0</v>
      </c>
      <c r="AM67" s="79"/>
      <c r="AN67" s="79" t="s">
        <v>26</v>
      </c>
      <c r="AO67" s="79" t="s">
        <v>249</v>
      </c>
      <c r="AP67" s="79" t="s">
        <v>298</v>
      </c>
      <c r="AQ67" s="79"/>
    </row>
    <row r="68" spans="1:43" ht="14.1" hidden="1" customHeight="1">
      <c r="A68" s="73" t="s">
        <v>245</v>
      </c>
      <c r="B68" s="74">
        <v>75</v>
      </c>
      <c r="C68" s="74" t="s">
        <v>272</v>
      </c>
      <c r="D68" s="75">
        <v>43809</v>
      </c>
      <c r="E68" s="75">
        <v>43813</v>
      </c>
      <c r="F68" s="76">
        <f t="shared" si="5"/>
        <v>5</v>
      </c>
      <c r="G68" s="74">
        <f t="shared" si="6"/>
        <v>12</v>
      </c>
      <c r="H68" s="74">
        <f t="shared" si="7"/>
        <v>2019</v>
      </c>
      <c r="I68" s="74">
        <v>1</v>
      </c>
      <c r="J68" s="77">
        <v>4198801</v>
      </c>
      <c r="K68" s="74" t="s">
        <v>293</v>
      </c>
      <c r="L68" s="74"/>
      <c r="M68" s="74">
        <v>1038</v>
      </c>
      <c r="N68" s="74" t="s">
        <v>248</v>
      </c>
      <c r="O68" s="74" t="s">
        <v>294</v>
      </c>
      <c r="P68" s="78">
        <v>55208</v>
      </c>
      <c r="Q68" s="74"/>
      <c r="R68" s="74"/>
      <c r="S68" s="74"/>
      <c r="T68" s="79"/>
      <c r="U68" s="79"/>
      <c r="V68" s="80" t="s">
        <v>26</v>
      </c>
      <c r="W68" s="79">
        <v>20154993</v>
      </c>
      <c r="X68" s="81">
        <v>43809</v>
      </c>
      <c r="Y68" s="82" t="s">
        <v>308</v>
      </c>
      <c r="Z68" s="82" t="s">
        <v>309</v>
      </c>
      <c r="AA68" s="81">
        <v>43813</v>
      </c>
      <c r="AB68" s="88">
        <v>3</v>
      </c>
      <c r="AC68" s="79" t="s">
        <v>249</v>
      </c>
      <c r="AD68" s="80" t="s">
        <v>26</v>
      </c>
      <c r="AE68" s="245"/>
      <c r="AF68" s="84">
        <v>0</v>
      </c>
      <c r="AG68" s="79"/>
      <c r="AH68" s="79"/>
      <c r="AI68" s="79">
        <v>0</v>
      </c>
      <c r="AJ68" s="79">
        <v>0</v>
      </c>
      <c r="AK68" s="79" t="s">
        <v>249</v>
      </c>
      <c r="AL68" s="79">
        <v>0</v>
      </c>
      <c r="AM68" s="79"/>
      <c r="AN68" s="79" t="s">
        <v>26</v>
      </c>
      <c r="AO68" s="79" t="s">
        <v>249</v>
      </c>
      <c r="AP68" s="79" t="s">
        <v>298</v>
      </c>
      <c r="AQ68" s="79"/>
    </row>
    <row r="69" spans="1:43" ht="14.1" hidden="1" customHeight="1">
      <c r="A69" s="73" t="s">
        <v>245</v>
      </c>
      <c r="B69" s="74">
        <v>75</v>
      </c>
      <c r="C69" s="74" t="s">
        <v>272</v>
      </c>
      <c r="D69" s="75">
        <v>43952</v>
      </c>
      <c r="E69" s="75">
        <v>43966</v>
      </c>
      <c r="F69" s="76">
        <f t="shared" si="5"/>
        <v>15</v>
      </c>
      <c r="G69" s="74">
        <f t="shared" si="6"/>
        <v>5</v>
      </c>
      <c r="H69" s="74">
        <f t="shared" si="7"/>
        <v>2020</v>
      </c>
      <c r="I69" s="74">
        <v>1</v>
      </c>
      <c r="J69" s="77">
        <v>4198801</v>
      </c>
      <c r="K69" s="74" t="s">
        <v>293</v>
      </c>
      <c r="L69" s="74">
        <v>0</v>
      </c>
      <c r="M69" s="74">
        <v>1038</v>
      </c>
      <c r="N69" s="74" t="s">
        <v>248</v>
      </c>
      <c r="O69" s="74" t="s">
        <v>294</v>
      </c>
      <c r="P69" s="78">
        <v>438902</v>
      </c>
      <c r="Q69" s="74" t="s">
        <v>342</v>
      </c>
      <c r="R69" s="74">
        <v>0</v>
      </c>
      <c r="S69" s="74">
        <v>0</v>
      </c>
      <c r="T69" s="79"/>
      <c r="U69" s="79"/>
      <c r="V69" s="80" t="s">
        <v>26</v>
      </c>
      <c r="W69" s="79"/>
      <c r="X69" s="81">
        <v>43952</v>
      </c>
      <c r="Y69" s="82"/>
      <c r="Z69" s="82"/>
      <c r="AA69" s="81">
        <v>43966</v>
      </c>
      <c r="AB69" s="88">
        <v>3</v>
      </c>
      <c r="AC69" s="79"/>
      <c r="AD69" s="80" t="s">
        <v>26</v>
      </c>
      <c r="AE69" s="245"/>
      <c r="AF69" s="84">
        <v>0</v>
      </c>
      <c r="AG69" s="79"/>
      <c r="AH69" s="79"/>
      <c r="AI69" s="79"/>
      <c r="AJ69" s="79"/>
      <c r="AK69" s="79"/>
      <c r="AL69" s="79"/>
      <c r="AM69" s="79"/>
      <c r="AN69" s="79"/>
      <c r="AO69" s="79"/>
      <c r="AP69" s="79" t="s">
        <v>298</v>
      </c>
      <c r="AQ69" s="79"/>
    </row>
    <row r="70" spans="1:43" ht="14.1" hidden="1" customHeight="1">
      <c r="A70" s="73" t="s">
        <v>245</v>
      </c>
      <c r="B70" s="74">
        <v>75</v>
      </c>
      <c r="C70" s="74" t="s">
        <v>272</v>
      </c>
      <c r="D70" s="75">
        <v>43967</v>
      </c>
      <c r="E70" s="75">
        <v>43981</v>
      </c>
      <c r="F70" s="76">
        <f t="shared" si="5"/>
        <v>15</v>
      </c>
      <c r="G70" s="74">
        <f t="shared" si="6"/>
        <v>5</v>
      </c>
      <c r="H70" s="74">
        <f t="shared" si="7"/>
        <v>2020</v>
      </c>
      <c r="I70" s="74">
        <v>2</v>
      </c>
      <c r="J70" s="77">
        <v>4198801</v>
      </c>
      <c r="K70" s="74" t="s">
        <v>293</v>
      </c>
      <c r="L70" s="74">
        <v>0</v>
      </c>
      <c r="M70" s="74">
        <v>1038</v>
      </c>
      <c r="N70" s="74" t="s">
        <v>248</v>
      </c>
      <c r="O70" s="74" t="s">
        <v>294</v>
      </c>
      <c r="P70" s="78">
        <v>438902</v>
      </c>
      <c r="Q70" s="74" t="s">
        <v>343</v>
      </c>
      <c r="R70" s="74">
        <v>0</v>
      </c>
      <c r="S70" s="74">
        <v>0</v>
      </c>
      <c r="T70" s="79"/>
      <c r="U70" s="79"/>
      <c r="V70" s="80" t="s">
        <v>26</v>
      </c>
      <c r="W70" s="79"/>
      <c r="X70" s="81">
        <v>43967</v>
      </c>
      <c r="Y70" s="82"/>
      <c r="Z70" s="82"/>
      <c r="AA70" s="81">
        <v>43981</v>
      </c>
      <c r="AB70" s="88">
        <v>3</v>
      </c>
      <c r="AC70" s="79"/>
      <c r="AD70" s="80" t="s">
        <v>26</v>
      </c>
      <c r="AE70" s="245"/>
      <c r="AF70" s="84">
        <v>0</v>
      </c>
      <c r="AG70" s="79"/>
      <c r="AH70" s="79"/>
      <c r="AI70" s="79"/>
      <c r="AJ70" s="79"/>
      <c r="AK70" s="79"/>
      <c r="AL70" s="79"/>
      <c r="AM70" s="79"/>
      <c r="AN70" s="79"/>
      <c r="AO70" s="79"/>
      <c r="AP70" s="79" t="s">
        <v>298</v>
      </c>
      <c r="AQ70" s="79"/>
    </row>
    <row r="71" spans="1:43" ht="14.1" hidden="1" customHeight="1">
      <c r="A71" s="73" t="s">
        <v>245</v>
      </c>
      <c r="B71" s="74">
        <v>75</v>
      </c>
      <c r="C71" s="74" t="s">
        <v>272</v>
      </c>
      <c r="D71" s="75">
        <v>43983</v>
      </c>
      <c r="E71" s="75">
        <v>43997</v>
      </c>
      <c r="F71" s="76">
        <f t="shared" si="5"/>
        <v>15</v>
      </c>
      <c r="G71" s="74">
        <f t="shared" si="6"/>
        <v>6</v>
      </c>
      <c r="H71" s="74">
        <f t="shared" si="7"/>
        <v>2020</v>
      </c>
      <c r="I71" s="74">
        <v>1</v>
      </c>
      <c r="J71" s="77">
        <v>4198801</v>
      </c>
      <c r="K71" s="74" t="s">
        <v>293</v>
      </c>
      <c r="L71" s="74">
        <v>0</v>
      </c>
      <c r="M71" s="74">
        <v>1038</v>
      </c>
      <c r="N71" s="74" t="s">
        <v>248</v>
      </c>
      <c r="O71" s="74" t="s">
        <v>294</v>
      </c>
      <c r="P71" s="78">
        <v>438902</v>
      </c>
      <c r="Q71" s="74" t="s">
        <v>344</v>
      </c>
      <c r="R71" s="74">
        <v>0</v>
      </c>
      <c r="S71" s="74">
        <v>0</v>
      </c>
      <c r="T71" s="79"/>
      <c r="U71" s="79"/>
      <c r="V71" s="80" t="s">
        <v>26</v>
      </c>
      <c r="W71" s="79"/>
      <c r="X71" s="81">
        <v>43983</v>
      </c>
      <c r="Y71" s="82"/>
      <c r="Z71" s="82"/>
      <c r="AA71" s="81">
        <v>43997</v>
      </c>
      <c r="AB71" s="88">
        <v>3</v>
      </c>
      <c r="AC71" s="79"/>
      <c r="AD71" s="80" t="s">
        <v>26</v>
      </c>
      <c r="AE71" s="245"/>
      <c r="AF71" s="84">
        <v>0</v>
      </c>
      <c r="AG71" s="79"/>
      <c r="AH71" s="79"/>
      <c r="AI71" s="79"/>
      <c r="AJ71" s="79"/>
      <c r="AK71" s="79"/>
      <c r="AL71" s="79"/>
      <c r="AM71" s="79"/>
      <c r="AN71" s="79"/>
      <c r="AO71" s="79"/>
      <c r="AP71" s="79" t="s">
        <v>298</v>
      </c>
      <c r="AQ71" s="79"/>
    </row>
    <row r="72" spans="1:43" ht="14.1" hidden="1" customHeight="1">
      <c r="A72" s="73" t="s">
        <v>245</v>
      </c>
      <c r="B72" s="74">
        <v>75</v>
      </c>
      <c r="C72" s="74" t="s">
        <v>272</v>
      </c>
      <c r="D72" s="75">
        <v>43998</v>
      </c>
      <c r="E72" s="75">
        <v>44012</v>
      </c>
      <c r="F72" s="76">
        <f t="shared" si="5"/>
        <v>15</v>
      </c>
      <c r="G72" s="74">
        <f t="shared" si="6"/>
        <v>6</v>
      </c>
      <c r="H72" s="74">
        <f t="shared" si="7"/>
        <v>2020</v>
      </c>
      <c r="I72" s="74">
        <v>2</v>
      </c>
      <c r="J72" s="77">
        <v>4198801</v>
      </c>
      <c r="K72" s="74" t="s">
        <v>293</v>
      </c>
      <c r="L72" s="74">
        <v>0</v>
      </c>
      <c r="M72" s="74">
        <v>1038</v>
      </c>
      <c r="N72" s="74" t="s">
        <v>248</v>
      </c>
      <c r="O72" s="74" t="s">
        <v>294</v>
      </c>
      <c r="P72" s="78">
        <v>438902</v>
      </c>
      <c r="Q72" s="74" t="s">
        <v>345</v>
      </c>
      <c r="R72" s="74">
        <v>0</v>
      </c>
      <c r="S72" s="74">
        <v>0</v>
      </c>
      <c r="T72" s="79"/>
      <c r="U72" s="79"/>
      <c r="V72" s="80" t="s">
        <v>26</v>
      </c>
      <c r="W72" s="79"/>
      <c r="X72" s="81">
        <v>43998</v>
      </c>
      <c r="Y72" s="82"/>
      <c r="Z72" s="82"/>
      <c r="AA72" s="81">
        <v>44012</v>
      </c>
      <c r="AB72" s="88">
        <v>3</v>
      </c>
      <c r="AC72" s="79"/>
      <c r="AD72" s="80" t="s">
        <v>26</v>
      </c>
      <c r="AE72" s="245"/>
      <c r="AF72" s="84">
        <v>0</v>
      </c>
      <c r="AG72" s="79"/>
      <c r="AH72" s="79"/>
      <c r="AI72" s="79"/>
      <c r="AJ72" s="79"/>
      <c r="AK72" s="79"/>
      <c r="AL72" s="79"/>
      <c r="AM72" s="79"/>
      <c r="AN72" s="79"/>
      <c r="AO72" s="79"/>
      <c r="AP72" s="79" t="s">
        <v>298</v>
      </c>
      <c r="AQ72" s="79"/>
    </row>
    <row r="73" spans="1:43" ht="14.1" hidden="1" customHeight="1">
      <c r="A73" s="73" t="s">
        <v>245</v>
      </c>
      <c r="B73" s="74">
        <v>75</v>
      </c>
      <c r="C73" s="74" t="s">
        <v>272</v>
      </c>
      <c r="D73" s="75">
        <v>44013</v>
      </c>
      <c r="E73" s="75">
        <v>44042</v>
      </c>
      <c r="F73" s="76">
        <f t="shared" si="5"/>
        <v>30</v>
      </c>
      <c r="G73" s="74">
        <f t="shared" si="6"/>
        <v>7</v>
      </c>
      <c r="H73" s="74">
        <f t="shared" si="7"/>
        <v>2020</v>
      </c>
      <c r="I73" s="74">
        <v>1</v>
      </c>
      <c r="J73" s="77">
        <v>4198801</v>
      </c>
      <c r="K73" s="74" t="s">
        <v>293</v>
      </c>
      <c r="L73" s="74">
        <v>0</v>
      </c>
      <c r="M73" s="74">
        <v>1038</v>
      </c>
      <c r="N73" s="74" t="s">
        <v>248</v>
      </c>
      <c r="O73" s="74" t="s">
        <v>294</v>
      </c>
      <c r="P73" s="78">
        <v>438902</v>
      </c>
      <c r="Q73" s="74" t="s">
        <v>346</v>
      </c>
      <c r="R73" s="74">
        <v>0</v>
      </c>
      <c r="S73" s="74">
        <v>0</v>
      </c>
      <c r="T73" s="79"/>
      <c r="U73" s="79"/>
      <c r="V73" s="80" t="s">
        <v>26</v>
      </c>
      <c r="W73" s="79"/>
      <c r="X73" s="81">
        <v>44013</v>
      </c>
      <c r="Y73" s="82"/>
      <c r="Z73" s="82"/>
      <c r="AA73" s="81">
        <v>44042</v>
      </c>
      <c r="AB73" s="88">
        <v>3</v>
      </c>
      <c r="AC73" s="79"/>
      <c r="AD73" s="80" t="s">
        <v>26</v>
      </c>
      <c r="AE73" s="245"/>
      <c r="AF73" s="84">
        <v>0</v>
      </c>
      <c r="AG73" s="79"/>
      <c r="AH73" s="79"/>
      <c r="AI73" s="79"/>
      <c r="AJ73" s="79"/>
      <c r="AK73" s="79"/>
      <c r="AL73" s="79"/>
      <c r="AM73" s="79"/>
      <c r="AN73" s="79"/>
      <c r="AO73" s="79"/>
      <c r="AP73" s="79" t="s">
        <v>298</v>
      </c>
      <c r="AQ73" s="79"/>
    </row>
    <row r="74" spans="1:43" ht="14.1" hidden="1" customHeight="1">
      <c r="A74" s="73" t="s">
        <v>245</v>
      </c>
      <c r="B74" s="74">
        <v>75</v>
      </c>
      <c r="C74" s="74" t="s">
        <v>272</v>
      </c>
      <c r="D74" s="75">
        <v>44044</v>
      </c>
      <c r="E74" s="75">
        <v>44073</v>
      </c>
      <c r="F74" s="76">
        <f t="shared" si="5"/>
        <v>30</v>
      </c>
      <c r="G74" s="74">
        <f t="shared" si="6"/>
        <v>8</v>
      </c>
      <c r="H74" s="74">
        <f t="shared" si="7"/>
        <v>2020</v>
      </c>
      <c r="I74" s="74">
        <v>1</v>
      </c>
      <c r="J74" s="77">
        <v>4198801</v>
      </c>
      <c r="K74" s="74" t="s">
        <v>293</v>
      </c>
      <c r="L74" s="74">
        <v>0</v>
      </c>
      <c r="M74" s="74">
        <v>1038</v>
      </c>
      <c r="N74" s="74" t="s">
        <v>248</v>
      </c>
      <c r="O74" s="74" t="s">
        <v>294</v>
      </c>
      <c r="P74" s="78">
        <v>438902</v>
      </c>
      <c r="Q74" s="74" t="s">
        <v>347</v>
      </c>
      <c r="R74" s="74">
        <v>0</v>
      </c>
      <c r="S74" s="74">
        <v>0</v>
      </c>
      <c r="T74" s="79"/>
      <c r="U74" s="79"/>
      <c r="V74" s="80" t="s">
        <v>26</v>
      </c>
      <c r="W74" s="79"/>
      <c r="X74" s="81">
        <v>44044</v>
      </c>
      <c r="Y74" s="82"/>
      <c r="Z74" s="82"/>
      <c r="AA74" s="81">
        <v>44073</v>
      </c>
      <c r="AB74" s="88">
        <v>3</v>
      </c>
      <c r="AC74" s="79"/>
      <c r="AD74" s="80" t="s">
        <v>26</v>
      </c>
      <c r="AE74" s="245"/>
      <c r="AF74" s="84">
        <v>0</v>
      </c>
      <c r="AG74" s="79"/>
      <c r="AH74" s="79"/>
      <c r="AI74" s="79"/>
      <c r="AJ74" s="79"/>
      <c r="AK74" s="79"/>
      <c r="AL74" s="79"/>
      <c r="AM74" s="79"/>
      <c r="AN74" s="79"/>
      <c r="AO74" s="79"/>
      <c r="AP74" s="79" t="s">
        <v>298</v>
      </c>
      <c r="AQ74" s="79"/>
    </row>
    <row r="75" spans="1:43" ht="14.1" hidden="1" customHeight="1">
      <c r="A75" s="73" t="s">
        <v>245</v>
      </c>
      <c r="B75" s="74">
        <v>75</v>
      </c>
      <c r="C75" s="74" t="s">
        <v>272</v>
      </c>
      <c r="D75" s="75">
        <v>44075</v>
      </c>
      <c r="E75" s="75">
        <v>44104</v>
      </c>
      <c r="F75" s="76">
        <f t="shared" si="5"/>
        <v>30</v>
      </c>
      <c r="G75" s="74">
        <f t="shared" si="6"/>
        <v>9</v>
      </c>
      <c r="H75" s="74">
        <f t="shared" si="7"/>
        <v>2020</v>
      </c>
      <c r="I75" s="74">
        <v>1</v>
      </c>
      <c r="J75" s="77">
        <v>4198801</v>
      </c>
      <c r="K75" s="74" t="s">
        <v>293</v>
      </c>
      <c r="L75" s="74">
        <v>0</v>
      </c>
      <c r="M75" s="74">
        <v>1038</v>
      </c>
      <c r="N75" s="74" t="s">
        <v>248</v>
      </c>
      <c r="O75" s="74" t="s">
        <v>294</v>
      </c>
      <c r="P75" s="78">
        <v>438902</v>
      </c>
      <c r="Q75" s="74" t="s">
        <v>347</v>
      </c>
      <c r="R75" s="74">
        <v>0</v>
      </c>
      <c r="S75" s="74">
        <v>0</v>
      </c>
      <c r="T75" s="79"/>
      <c r="U75" s="79"/>
      <c r="V75" s="80" t="s">
        <v>26</v>
      </c>
      <c r="W75" s="79"/>
      <c r="X75" s="81">
        <v>44075</v>
      </c>
      <c r="Y75" s="82"/>
      <c r="Z75" s="82"/>
      <c r="AA75" s="81">
        <v>44104</v>
      </c>
      <c r="AB75" s="88">
        <v>3</v>
      </c>
      <c r="AC75" s="79"/>
      <c r="AD75" s="80" t="s">
        <v>26</v>
      </c>
      <c r="AE75" s="245"/>
      <c r="AF75" s="84">
        <v>0</v>
      </c>
      <c r="AG75" s="79"/>
      <c r="AH75" s="79"/>
      <c r="AI75" s="79"/>
      <c r="AJ75" s="79"/>
      <c r="AK75" s="79"/>
      <c r="AL75" s="79"/>
      <c r="AM75" s="79"/>
      <c r="AN75" s="79"/>
      <c r="AO75" s="79"/>
      <c r="AP75" s="79" t="s">
        <v>298</v>
      </c>
      <c r="AQ75" s="79"/>
    </row>
    <row r="76" spans="1:43" ht="14.1" hidden="1" customHeight="1">
      <c r="A76" s="73" t="s">
        <v>245</v>
      </c>
      <c r="B76" s="74">
        <v>23</v>
      </c>
      <c r="C76" s="74" t="s">
        <v>348</v>
      </c>
      <c r="D76" s="99">
        <v>42846</v>
      </c>
      <c r="E76" s="99">
        <v>42850</v>
      </c>
      <c r="F76" s="76">
        <f t="shared" si="5"/>
        <v>5</v>
      </c>
      <c r="G76" s="74">
        <v>4</v>
      </c>
      <c r="H76" s="74">
        <v>2017</v>
      </c>
      <c r="I76" s="74">
        <v>2</v>
      </c>
      <c r="J76" s="77">
        <v>4207833</v>
      </c>
      <c r="K76" s="74" t="s">
        <v>349</v>
      </c>
      <c r="L76" s="74"/>
      <c r="M76" s="74">
        <v>1046</v>
      </c>
      <c r="N76" s="74" t="s">
        <v>274</v>
      </c>
      <c r="O76" s="74" t="s">
        <v>34</v>
      </c>
      <c r="P76" s="78">
        <v>122952.8333</v>
      </c>
      <c r="Q76" s="74"/>
      <c r="R76" s="74"/>
      <c r="S76" s="74"/>
      <c r="T76" s="79"/>
      <c r="U76" s="79"/>
      <c r="V76" s="80" t="s">
        <v>260</v>
      </c>
      <c r="W76" s="79" t="s">
        <v>249</v>
      </c>
      <c r="X76" s="99">
        <v>42846</v>
      </c>
      <c r="Y76" s="82" t="s">
        <v>249</v>
      </c>
      <c r="Z76" s="82" t="s">
        <v>249</v>
      </c>
      <c r="AA76" s="99">
        <v>42850</v>
      </c>
      <c r="AB76" s="88">
        <f>+AA76-X76+1</f>
        <v>5</v>
      </c>
      <c r="AC76" s="79" t="s">
        <v>249</v>
      </c>
      <c r="AD76" s="80"/>
      <c r="AE76" s="245"/>
      <c r="AF76" s="100">
        <v>0</v>
      </c>
      <c r="AG76" s="79" t="s">
        <v>249</v>
      </c>
      <c r="AH76" s="79" t="s">
        <v>249</v>
      </c>
      <c r="AI76" s="79" t="s">
        <v>249</v>
      </c>
      <c r="AJ76" s="79" t="s">
        <v>249</v>
      </c>
      <c r="AK76" s="79" t="s">
        <v>249</v>
      </c>
      <c r="AL76" s="79" t="s">
        <v>249</v>
      </c>
      <c r="AM76" s="79" t="s">
        <v>350</v>
      </c>
      <c r="AN76" s="79" t="s">
        <v>249</v>
      </c>
      <c r="AO76" s="79" t="s">
        <v>249</v>
      </c>
      <c r="AP76" s="79"/>
      <c r="AQ76" s="79"/>
    </row>
    <row r="77" spans="1:43" ht="14.1" hidden="1" customHeight="1">
      <c r="A77" s="85" t="s">
        <v>351</v>
      </c>
      <c r="B77" s="74">
        <v>4</v>
      </c>
      <c r="C77" s="74" t="s">
        <v>352</v>
      </c>
      <c r="D77" s="75" t="s">
        <v>353</v>
      </c>
      <c r="E77" s="75" t="s">
        <v>354</v>
      </c>
      <c r="F77" s="76">
        <f t="shared" si="5"/>
        <v>2</v>
      </c>
      <c r="G77" s="74">
        <f>+MONTH(D77)</f>
        <v>5</v>
      </c>
      <c r="H77" s="74">
        <f>YEAR(D77)</f>
        <v>2017</v>
      </c>
      <c r="I77" s="74">
        <v>2</v>
      </c>
      <c r="J77" s="77">
        <v>4270538</v>
      </c>
      <c r="K77" s="74" t="s">
        <v>355</v>
      </c>
      <c r="L77" s="74"/>
      <c r="M77" s="74">
        <v>1038</v>
      </c>
      <c r="N77" s="74" t="s">
        <v>248</v>
      </c>
      <c r="O77" s="74" t="s">
        <v>294</v>
      </c>
      <c r="P77" s="78">
        <v>49181.133300000001</v>
      </c>
      <c r="Q77" s="74"/>
      <c r="R77" s="74"/>
      <c r="S77" s="74"/>
      <c r="T77" s="79"/>
      <c r="U77" s="79"/>
      <c r="V77" s="80" t="s">
        <v>26</v>
      </c>
      <c r="W77" s="79">
        <v>1.71458950369423E+18</v>
      </c>
      <c r="X77" s="81" t="s">
        <v>353</v>
      </c>
      <c r="Y77" s="82" t="s">
        <v>257</v>
      </c>
      <c r="Z77" s="82" t="s">
        <v>356</v>
      </c>
      <c r="AA77" s="81" t="s">
        <v>354</v>
      </c>
      <c r="AB77" s="83">
        <v>2</v>
      </c>
      <c r="AC77" s="79" t="s">
        <v>249</v>
      </c>
      <c r="AD77" s="80" t="s">
        <v>26</v>
      </c>
      <c r="AE77" s="245"/>
      <c r="AF77" s="84">
        <v>0</v>
      </c>
      <c r="AG77" s="79"/>
      <c r="AH77" s="79"/>
      <c r="AI77" s="79"/>
      <c r="AJ77" s="79"/>
      <c r="AK77" s="79"/>
      <c r="AL77" s="79"/>
      <c r="AM77" s="101"/>
      <c r="AN77" s="79"/>
      <c r="AO77" s="79"/>
      <c r="AP77" s="79" t="s">
        <v>250</v>
      </c>
      <c r="AQ77" s="79"/>
    </row>
    <row r="78" spans="1:43" ht="14.1" hidden="1" customHeight="1">
      <c r="A78" s="85" t="s">
        <v>351</v>
      </c>
      <c r="B78" s="74">
        <v>4</v>
      </c>
      <c r="C78" s="74" t="s">
        <v>352</v>
      </c>
      <c r="D78" s="75" t="s">
        <v>357</v>
      </c>
      <c r="E78" s="75" t="s">
        <v>357</v>
      </c>
      <c r="F78" s="76">
        <f t="shared" si="5"/>
        <v>1</v>
      </c>
      <c r="G78" s="74">
        <f>+MONTH(D78)</f>
        <v>1</v>
      </c>
      <c r="H78" s="74">
        <f>YEAR(D78)</f>
        <v>2017</v>
      </c>
      <c r="I78" s="74">
        <v>1</v>
      </c>
      <c r="J78" s="77">
        <v>4270538</v>
      </c>
      <c r="K78" s="74" t="s">
        <v>355</v>
      </c>
      <c r="L78" s="74"/>
      <c r="M78" s="74">
        <v>1038</v>
      </c>
      <c r="N78" s="74" t="s">
        <v>248</v>
      </c>
      <c r="O78" s="74" t="s">
        <v>294</v>
      </c>
      <c r="P78" s="78">
        <v>49181.133300000001</v>
      </c>
      <c r="Q78" s="74"/>
      <c r="R78" s="74"/>
      <c r="S78" s="74"/>
      <c r="T78" s="79"/>
      <c r="U78" s="79"/>
      <c r="V78" s="80" t="s">
        <v>26</v>
      </c>
      <c r="W78" s="79">
        <v>153705412</v>
      </c>
      <c r="X78" s="81" t="s">
        <v>357</v>
      </c>
      <c r="Y78" s="82" t="s">
        <v>358</v>
      </c>
      <c r="Z78" s="82" t="s">
        <v>357</v>
      </c>
      <c r="AA78" s="81" t="s">
        <v>357</v>
      </c>
      <c r="AB78" s="83">
        <v>1</v>
      </c>
      <c r="AC78" s="79" t="s">
        <v>359</v>
      </c>
      <c r="AD78" s="80" t="s">
        <v>26</v>
      </c>
      <c r="AE78" s="245"/>
      <c r="AF78" s="84">
        <v>0</v>
      </c>
      <c r="AG78" s="79"/>
      <c r="AH78" s="79"/>
      <c r="AI78" s="79"/>
      <c r="AJ78" s="79"/>
      <c r="AK78" s="79"/>
      <c r="AL78" s="79"/>
      <c r="AM78" s="101"/>
      <c r="AN78" s="79"/>
      <c r="AO78" s="79"/>
      <c r="AP78" s="79" t="s">
        <v>250</v>
      </c>
      <c r="AQ78" s="79"/>
    </row>
    <row r="79" spans="1:43" ht="14.1" hidden="1" customHeight="1">
      <c r="A79" s="73" t="s">
        <v>245</v>
      </c>
      <c r="B79" s="74">
        <v>4</v>
      </c>
      <c r="C79" s="74" t="s">
        <v>352</v>
      </c>
      <c r="D79" s="75"/>
      <c r="E79" s="75"/>
      <c r="F79" s="76"/>
      <c r="G79" s="74">
        <v>11</v>
      </c>
      <c r="H79" s="74">
        <v>2016</v>
      </c>
      <c r="I79" s="74">
        <v>2</v>
      </c>
      <c r="J79" s="77">
        <v>4270538</v>
      </c>
      <c r="K79" s="74" t="s">
        <v>355</v>
      </c>
      <c r="L79" s="74"/>
      <c r="M79" s="74">
        <v>1045</v>
      </c>
      <c r="N79" s="74" t="s">
        <v>255</v>
      </c>
      <c r="O79" s="74" t="s">
        <v>294</v>
      </c>
      <c r="P79" s="78">
        <v>22981.833299999998</v>
      </c>
      <c r="Q79" s="74"/>
      <c r="R79" s="74"/>
      <c r="S79" s="74"/>
      <c r="T79" s="79"/>
      <c r="U79" s="79"/>
      <c r="V79" s="80" t="s">
        <v>260</v>
      </c>
      <c r="W79" s="79" t="s">
        <v>249</v>
      </c>
      <c r="X79" s="81"/>
      <c r="Y79" s="82" t="s">
        <v>249</v>
      </c>
      <c r="Z79" s="82" t="s">
        <v>249</v>
      </c>
      <c r="AA79" s="81"/>
      <c r="AB79" s="83"/>
      <c r="AC79" s="79" t="s">
        <v>249</v>
      </c>
      <c r="AD79" s="80"/>
      <c r="AE79" s="245"/>
      <c r="AF79" s="84">
        <v>0</v>
      </c>
      <c r="AG79" s="79" t="s">
        <v>249</v>
      </c>
      <c r="AH79" s="79" t="s">
        <v>249</v>
      </c>
      <c r="AI79" s="79" t="s">
        <v>249</v>
      </c>
      <c r="AJ79" s="79" t="s">
        <v>249</v>
      </c>
      <c r="AK79" s="79" t="s">
        <v>249</v>
      </c>
      <c r="AL79" s="79" t="s">
        <v>249</v>
      </c>
      <c r="AM79" s="79" t="s">
        <v>262</v>
      </c>
      <c r="AN79" s="79" t="s">
        <v>249</v>
      </c>
      <c r="AO79" s="79" t="s">
        <v>249</v>
      </c>
      <c r="AP79" s="79"/>
      <c r="AQ79" s="79"/>
    </row>
    <row r="80" spans="1:43" ht="14.1" hidden="1" customHeight="1">
      <c r="A80" s="73" t="s">
        <v>245</v>
      </c>
      <c r="B80" s="74">
        <v>4</v>
      </c>
      <c r="C80" s="74" t="s">
        <v>352</v>
      </c>
      <c r="D80" s="75"/>
      <c r="E80" s="75"/>
      <c r="F80" s="76"/>
      <c r="G80" s="74">
        <v>11</v>
      </c>
      <c r="H80" s="74">
        <v>2016</v>
      </c>
      <c r="I80" s="74">
        <v>2</v>
      </c>
      <c r="J80" s="77">
        <v>4270538</v>
      </c>
      <c r="K80" s="74" t="s">
        <v>355</v>
      </c>
      <c r="L80" s="74"/>
      <c r="M80" s="74">
        <v>1038</v>
      </c>
      <c r="N80" s="74" t="s">
        <v>248</v>
      </c>
      <c r="O80" s="74" t="s">
        <v>294</v>
      </c>
      <c r="P80" s="78">
        <v>45963.666599999997</v>
      </c>
      <c r="Q80" s="74"/>
      <c r="R80" s="74"/>
      <c r="S80" s="74"/>
      <c r="T80" s="79"/>
      <c r="U80" s="79"/>
      <c r="V80" s="80" t="s">
        <v>260</v>
      </c>
      <c r="W80" s="79" t="s">
        <v>249</v>
      </c>
      <c r="X80" s="81"/>
      <c r="Y80" s="82" t="s">
        <v>249</v>
      </c>
      <c r="Z80" s="82" t="s">
        <v>249</v>
      </c>
      <c r="AA80" s="81"/>
      <c r="AB80" s="83"/>
      <c r="AC80" s="79" t="s">
        <v>249</v>
      </c>
      <c r="AD80" s="80"/>
      <c r="AE80" s="245"/>
      <c r="AF80" s="84">
        <v>0</v>
      </c>
      <c r="AG80" s="79" t="s">
        <v>249</v>
      </c>
      <c r="AH80" s="79" t="s">
        <v>249</v>
      </c>
      <c r="AI80" s="79" t="s">
        <v>249</v>
      </c>
      <c r="AJ80" s="79" t="s">
        <v>249</v>
      </c>
      <c r="AK80" s="79" t="s">
        <v>249</v>
      </c>
      <c r="AL80" s="79" t="s">
        <v>249</v>
      </c>
      <c r="AM80" s="79" t="s">
        <v>262</v>
      </c>
      <c r="AN80" s="79" t="s">
        <v>249</v>
      </c>
      <c r="AO80" s="79" t="s">
        <v>249</v>
      </c>
      <c r="AP80" s="79"/>
      <c r="AQ80" s="79"/>
    </row>
    <row r="81" spans="1:43" ht="14.1" hidden="1" customHeight="1">
      <c r="A81" s="73" t="s">
        <v>245</v>
      </c>
      <c r="B81" s="74">
        <v>132</v>
      </c>
      <c r="C81" s="74" t="s">
        <v>290</v>
      </c>
      <c r="D81" s="75" t="s">
        <v>360</v>
      </c>
      <c r="E81" s="75" t="s">
        <v>361</v>
      </c>
      <c r="F81" s="76">
        <f>+E81-D81+1</f>
        <v>3</v>
      </c>
      <c r="G81" s="74">
        <f>+MONTH(D81)</f>
        <v>1</v>
      </c>
      <c r="H81" s="74">
        <f>YEAR(D81)</f>
        <v>2018</v>
      </c>
      <c r="I81" s="74">
        <v>2</v>
      </c>
      <c r="J81" s="77">
        <v>4375269</v>
      </c>
      <c r="K81" s="74" t="s">
        <v>362</v>
      </c>
      <c r="L81" s="74"/>
      <c r="M81" s="74">
        <v>1046</v>
      </c>
      <c r="N81" s="74" t="s">
        <v>274</v>
      </c>
      <c r="O81" s="74" t="s">
        <v>41</v>
      </c>
      <c r="P81" s="78">
        <v>78124.2</v>
      </c>
      <c r="Q81" s="74"/>
      <c r="R81" s="74"/>
      <c r="S81" s="74"/>
      <c r="T81" s="79"/>
      <c r="U81" s="79"/>
      <c r="V81" s="80" t="s">
        <v>256</v>
      </c>
      <c r="W81" s="79">
        <v>20180003977</v>
      </c>
      <c r="X81" s="81">
        <v>43118</v>
      </c>
      <c r="Y81" s="82" t="s">
        <v>363</v>
      </c>
      <c r="Z81" s="82" t="s">
        <v>364</v>
      </c>
      <c r="AA81" s="81" t="s">
        <v>361</v>
      </c>
      <c r="AB81" s="83">
        <f>+AA81-X81+1</f>
        <v>3</v>
      </c>
      <c r="AC81" s="79" t="s">
        <v>249</v>
      </c>
      <c r="AD81" s="80" t="s">
        <v>256</v>
      </c>
      <c r="AE81" s="245">
        <v>43224.472222222219</v>
      </c>
      <c r="AF81" s="86">
        <v>62759</v>
      </c>
      <c r="AG81" s="79" t="s">
        <v>364</v>
      </c>
      <c r="AH81" s="79">
        <v>62759</v>
      </c>
      <c r="AI81" s="79">
        <v>0</v>
      </c>
      <c r="AJ81" s="79">
        <v>0</v>
      </c>
      <c r="AK81" s="79" t="s">
        <v>249</v>
      </c>
      <c r="AL81" s="79">
        <v>0</v>
      </c>
      <c r="AM81" s="79"/>
      <c r="AN81" s="79" t="s">
        <v>25</v>
      </c>
      <c r="AO81" s="79" t="s">
        <v>249</v>
      </c>
      <c r="AP81" s="79"/>
      <c r="AQ81" s="79"/>
    </row>
    <row r="82" spans="1:43" ht="14.1" hidden="1" customHeight="1">
      <c r="A82" s="73" t="s">
        <v>245</v>
      </c>
      <c r="B82" s="74">
        <v>23</v>
      </c>
      <c r="C82" s="74" t="s">
        <v>348</v>
      </c>
      <c r="D82" s="75"/>
      <c r="E82" s="75"/>
      <c r="F82" s="76"/>
      <c r="G82" s="74">
        <v>10</v>
      </c>
      <c r="H82" s="74">
        <v>2016</v>
      </c>
      <c r="I82" s="74">
        <v>1</v>
      </c>
      <c r="J82" s="77">
        <v>4416417</v>
      </c>
      <c r="K82" s="74" t="s">
        <v>365</v>
      </c>
      <c r="L82" s="74"/>
      <c r="M82" s="74">
        <v>1038</v>
      </c>
      <c r="N82" s="74" t="s">
        <v>248</v>
      </c>
      <c r="O82" s="74" t="s">
        <v>366</v>
      </c>
      <c r="P82" s="78">
        <v>22981.833299999998</v>
      </c>
      <c r="Q82" s="74"/>
      <c r="R82" s="74"/>
      <c r="S82" s="74"/>
      <c r="T82" s="79"/>
      <c r="U82" s="79"/>
      <c r="V82" s="80" t="s">
        <v>260</v>
      </c>
      <c r="W82" s="79" t="s">
        <v>249</v>
      </c>
      <c r="X82" s="81"/>
      <c r="Y82" s="82" t="s">
        <v>249</v>
      </c>
      <c r="Z82" s="82" t="s">
        <v>249</v>
      </c>
      <c r="AA82" s="81"/>
      <c r="AB82" s="83"/>
      <c r="AC82" s="79" t="s">
        <v>249</v>
      </c>
      <c r="AD82" s="80"/>
      <c r="AE82" s="245"/>
      <c r="AF82" s="84">
        <v>0</v>
      </c>
      <c r="AG82" s="79" t="s">
        <v>249</v>
      </c>
      <c r="AH82" s="79" t="s">
        <v>249</v>
      </c>
      <c r="AI82" s="79" t="s">
        <v>249</v>
      </c>
      <c r="AJ82" s="79" t="s">
        <v>249</v>
      </c>
      <c r="AK82" s="79" t="s">
        <v>249</v>
      </c>
      <c r="AL82" s="79" t="s">
        <v>249</v>
      </c>
      <c r="AM82" s="79" t="s">
        <v>262</v>
      </c>
      <c r="AN82" s="79" t="s">
        <v>249</v>
      </c>
      <c r="AO82" s="79" t="s">
        <v>249</v>
      </c>
      <c r="AP82" s="79"/>
      <c r="AQ82" s="79"/>
    </row>
    <row r="83" spans="1:43" ht="14.1" hidden="1" customHeight="1">
      <c r="A83" s="85" t="s">
        <v>351</v>
      </c>
      <c r="B83" s="74">
        <v>57</v>
      </c>
      <c r="C83" s="74" t="s">
        <v>367</v>
      </c>
      <c r="D83" s="75">
        <v>42458</v>
      </c>
      <c r="E83" s="75">
        <v>42460</v>
      </c>
      <c r="F83" s="76">
        <f>+E83-D83+1</f>
        <v>3</v>
      </c>
      <c r="G83" s="74">
        <f>+MONTH(D83)</f>
        <v>3</v>
      </c>
      <c r="H83" s="74">
        <f>YEAR(D83)</f>
        <v>2016</v>
      </c>
      <c r="I83" s="74">
        <v>2</v>
      </c>
      <c r="J83" s="77">
        <v>4439293</v>
      </c>
      <c r="K83" s="74" t="s">
        <v>368</v>
      </c>
      <c r="L83" s="74"/>
      <c r="M83" s="74">
        <v>1038</v>
      </c>
      <c r="N83" s="74" t="s">
        <v>248</v>
      </c>
      <c r="O83" s="74" t="s">
        <v>285</v>
      </c>
      <c r="P83" s="78">
        <v>45963.666599999997</v>
      </c>
      <c r="Q83" s="74"/>
      <c r="R83" s="74"/>
      <c r="S83" s="74"/>
      <c r="T83" s="79"/>
      <c r="U83" s="79"/>
      <c r="V83" s="80" t="s">
        <v>256</v>
      </c>
      <c r="W83" s="79"/>
      <c r="X83" s="81">
        <v>42458</v>
      </c>
      <c r="Y83" s="82"/>
      <c r="Z83" s="82"/>
      <c r="AA83" s="81">
        <v>42460</v>
      </c>
      <c r="AB83" s="88">
        <v>3</v>
      </c>
      <c r="AC83" s="79" t="s">
        <v>249</v>
      </c>
      <c r="AD83" s="80" t="s">
        <v>256</v>
      </c>
      <c r="AE83" s="245"/>
      <c r="AF83" s="84">
        <v>45964</v>
      </c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</row>
    <row r="84" spans="1:43" ht="14.1" hidden="1" customHeight="1">
      <c r="A84" s="85" t="s">
        <v>351</v>
      </c>
      <c r="B84" s="74">
        <v>13</v>
      </c>
      <c r="C84" s="74" t="s">
        <v>369</v>
      </c>
      <c r="D84" s="75"/>
      <c r="E84" s="75"/>
      <c r="F84" s="76"/>
      <c r="G84" s="74">
        <v>11</v>
      </c>
      <c r="H84" s="74">
        <v>2016</v>
      </c>
      <c r="I84" s="74">
        <v>2</v>
      </c>
      <c r="J84" s="77">
        <v>6387024</v>
      </c>
      <c r="K84" s="74" t="s">
        <v>370</v>
      </c>
      <c r="L84" s="74"/>
      <c r="M84" s="74">
        <v>1045</v>
      </c>
      <c r="N84" s="74" t="s">
        <v>255</v>
      </c>
      <c r="O84" s="74" t="s">
        <v>287</v>
      </c>
      <c r="P84" s="78">
        <v>505600.3333</v>
      </c>
      <c r="Q84" s="74"/>
      <c r="R84" s="74"/>
      <c r="S84" s="74"/>
      <c r="T84" s="79"/>
      <c r="U84" s="79"/>
      <c r="V84" s="80" t="s">
        <v>260</v>
      </c>
      <c r="W84" s="79" t="s">
        <v>249</v>
      </c>
      <c r="X84" s="81"/>
      <c r="Y84" s="82" t="s">
        <v>249</v>
      </c>
      <c r="Z84" s="82" t="s">
        <v>249</v>
      </c>
      <c r="AA84" s="81"/>
      <c r="AB84" s="83"/>
      <c r="AC84" s="79" t="s">
        <v>249</v>
      </c>
      <c r="AD84" s="80"/>
      <c r="AE84" s="245"/>
      <c r="AF84" s="84">
        <v>0</v>
      </c>
      <c r="AG84" s="79" t="s">
        <v>249</v>
      </c>
      <c r="AH84" s="79" t="s">
        <v>249</v>
      </c>
      <c r="AI84" s="79" t="s">
        <v>249</v>
      </c>
      <c r="AJ84" s="79" t="s">
        <v>249</v>
      </c>
      <c r="AK84" s="79" t="s">
        <v>249</v>
      </c>
      <c r="AL84" s="79" t="s">
        <v>249</v>
      </c>
      <c r="AM84" s="79" t="s">
        <v>262</v>
      </c>
      <c r="AN84" s="79" t="s">
        <v>249</v>
      </c>
      <c r="AO84" s="79" t="s">
        <v>249</v>
      </c>
      <c r="AP84" s="79"/>
      <c r="AQ84" s="79"/>
    </row>
    <row r="85" spans="1:43" ht="14.1" hidden="1" customHeight="1">
      <c r="A85" s="85" t="s">
        <v>351</v>
      </c>
      <c r="B85" s="74">
        <v>13</v>
      </c>
      <c r="C85" s="74" t="s">
        <v>369</v>
      </c>
      <c r="D85" s="75"/>
      <c r="E85" s="75"/>
      <c r="F85" s="76"/>
      <c r="G85" s="74">
        <v>10</v>
      </c>
      <c r="H85" s="74">
        <v>2016</v>
      </c>
      <c r="I85" s="74">
        <v>2</v>
      </c>
      <c r="J85" s="77">
        <v>6387024</v>
      </c>
      <c r="K85" s="74" t="s">
        <v>370</v>
      </c>
      <c r="L85" s="74"/>
      <c r="M85" s="74">
        <v>1045</v>
      </c>
      <c r="N85" s="74" t="s">
        <v>255</v>
      </c>
      <c r="O85" s="74" t="s">
        <v>287</v>
      </c>
      <c r="P85" s="78">
        <v>689455</v>
      </c>
      <c r="Q85" s="74"/>
      <c r="R85" s="74"/>
      <c r="S85" s="74"/>
      <c r="T85" s="79"/>
      <c r="U85" s="79"/>
      <c r="V85" s="80" t="s">
        <v>260</v>
      </c>
      <c r="W85" s="79" t="s">
        <v>249</v>
      </c>
      <c r="X85" s="81"/>
      <c r="Y85" s="82" t="s">
        <v>249</v>
      </c>
      <c r="Z85" s="82" t="s">
        <v>249</v>
      </c>
      <c r="AA85" s="81"/>
      <c r="AB85" s="83"/>
      <c r="AC85" s="79" t="s">
        <v>249</v>
      </c>
      <c r="AD85" s="80"/>
      <c r="AE85" s="245"/>
      <c r="AF85" s="84">
        <v>0</v>
      </c>
      <c r="AG85" s="79" t="s">
        <v>249</v>
      </c>
      <c r="AH85" s="79" t="s">
        <v>249</v>
      </c>
      <c r="AI85" s="79" t="s">
        <v>249</v>
      </c>
      <c r="AJ85" s="79" t="s">
        <v>249</v>
      </c>
      <c r="AK85" s="79" t="s">
        <v>249</v>
      </c>
      <c r="AL85" s="79" t="s">
        <v>249</v>
      </c>
      <c r="AM85" s="79" t="s">
        <v>262</v>
      </c>
      <c r="AN85" s="79" t="s">
        <v>249</v>
      </c>
      <c r="AO85" s="79" t="s">
        <v>249</v>
      </c>
      <c r="AP85" s="79"/>
      <c r="AQ85" s="79"/>
    </row>
    <row r="86" spans="1:43" ht="14.1" hidden="1" customHeight="1">
      <c r="A86" s="85" t="s">
        <v>351</v>
      </c>
      <c r="B86" s="74">
        <v>13</v>
      </c>
      <c r="C86" s="74" t="s">
        <v>369</v>
      </c>
      <c r="D86" s="75"/>
      <c r="E86" s="75"/>
      <c r="F86" s="76"/>
      <c r="G86" s="74">
        <v>9</v>
      </c>
      <c r="H86" s="74">
        <v>2016</v>
      </c>
      <c r="I86" s="74">
        <v>2</v>
      </c>
      <c r="J86" s="77">
        <v>6387024</v>
      </c>
      <c r="K86" s="74" t="s">
        <v>370</v>
      </c>
      <c r="L86" s="74"/>
      <c r="M86" s="74">
        <v>1045</v>
      </c>
      <c r="N86" s="74" t="s">
        <v>255</v>
      </c>
      <c r="O86" s="74" t="s">
        <v>287</v>
      </c>
      <c r="P86" s="78">
        <v>689455</v>
      </c>
      <c r="Q86" s="74"/>
      <c r="R86" s="74"/>
      <c r="S86" s="74"/>
      <c r="T86" s="79"/>
      <c r="U86" s="79"/>
      <c r="V86" s="80" t="s">
        <v>260</v>
      </c>
      <c r="W86" s="79" t="s">
        <v>249</v>
      </c>
      <c r="X86" s="81"/>
      <c r="Y86" s="82" t="s">
        <v>249</v>
      </c>
      <c r="Z86" s="82" t="s">
        <v>249</v>
      </c>
      <c r="AA86" s="81"/>
      <c r="AB86" s="83"/>
      <c r="AC86" s="79" t="s">
        <v>249</v>
      </c>
      <c r="AD86" s="80"/>
      <c r="AE86" s="245"/>
      <c r="AF86" s="84">
        <v>0</v>
      </c>
      <c r="AG86" s="79" t="s">
        <v>249</v>
      </c>
      <c r="AH86" s="79" t="s">
        <v>249</v>
      </c>
      <c r="AI86" s="79" t="s">
        <v>249</v>
      </c>
      <c r="AJ86" s="79" t="s">
        <v>249</v>
      </c>
      <c r="AK86" s="79" t="s">
        <v>249</v>
      </c>
      <c r="AL86" s="79" t="s">
        <v>249</v>
      </c>
      <c r="AM86" s="79" t="s">
        <v>262</v>
      </c>
      <c r="AN86" s="79" t="s">
        <v>249</v>
      </c>
      <c r="AO86" s="79" t="s">
        <v>249</v>
      </c>
      <c r="AP86" s="79"/>
      <c r="AQ86" s="79"/>
    </row>
    <row r="87" spans="1:43" ht="14.1" hidden="1" customHeight="1">
      <c r="A87" s="85" t="s">
        <v>351</v>
      </c>
      <c r="B87" s="74">
        <v>13</v>
      </c>
      <c r="C87" s="74" t="s">
        <v>369</v>
      </c>
      <c r="D87" s="75"/>
      <c r="E87" s="75"/>
      <c r="F87" s="76"/>
      <c r="G87" s="74">
        <v>8</v>
      </c>
      <c r="H87" s="74">
        <v>2016</v>
      </c>
      <c r="I87" s="74">
        <v>2</v>
      </c>
      <c r="J87" s="77">
        <v>6387024</v>
      </c>
      <c r="K87" s="74" t="s">
        <v>370</v>
      </c>
      <c r="L87" s="74"/>
      <c r="M87" s="74">
        <v>1045</v>
      </c>
      <c r="N87" s="74" t="s">
        <v>255</v>
      </c>
      <c r="O87" s="74" t="s">
        <v>287</v>
      </c>
      <c r="P87" s="78">
        <v>689455</v>
      </c>
      <c r="Q87" s="74"/>
      <c r="R87" s="74"/>
      <c r="S87" s="74"/>
      <c r="T87" s="79"/>
      <c r="U87" s="79"/>
      <c r="V87" s="80" t="s">
        <v>260</v>
      </c>
      <c r="W87" s="79" t="s">
        <v>249</v>
      </c>
      <c r="X87" s="81"/>
      <c r="Y87" s="82" t="s">
        <v>249</v>
      </c>
      <c r="Z87" s="82" t="s">
        <v>249</v>
      </c>
      <c r="AA87" s="81"/>
      <c r="AB87" s="83"/>
      <c r="AC87" s="79" t="s">
        <v>249</v>
      </c>
      <c r="AD87" s="80"/>
      <c r="AE87" s="245"/>
      <c r="AF87" s="84">
        <v>0</v>
      </c>
      <c r="AG87" s="79" t="s">
        <v>249</v>
      </c>
      <c r="AH87" s="79" t="s">
        <v>249</v>
      </c>
      <c r="AI87" s="79" t="s">
        <v>249</v>
      </c>
      <c r="AJ87" s="79" t="s">
        <v>249</v>
      </c>
      <c r="AK87" s="79" t="s">
        <v>249</v>
      </c>
      <c r="AL87" s="79" t="s">
        <v>249</v>
      </c>
      <c r="AM87" s="79" t="s">
        <v>262</v>
      </c>
      <c r="AN87" s="79" t="s">
        <v>249</v>
      </c>
      <c r="AO87" s="79" t="s">
        <v>249</v>
      </c>
      <c r="AP87" s="79"/>
      <c r="AQ87" s="79"/>
    </row>
    <row r="88" spans="1:43" ht="14.1" hidden="1" customHeight="1">
      <c r="A88" s="85" t="s">
        <v>351</v>
      </c>
      <c r="B88" s="74">
        <v>13</v>
      </c>
      <c r="C88" s="74" t="s">
        <v>369</v>
      </c>
      <c r="D88" s="75"/>
      <c r="E88" s="75"/>
      <c r="F88" s="76"/>
      <c r="G88" s="74">
        <v>7</v>
      </c>
      <c r="H88" s="74">
        <v>2016</v>
      </c>
      <c r="I88" s="74">
        <v>2</v>
      </c>
      <c r="J88" s="77">
        <v>6387024</v>
      </c>
      <c r="K88" s="74" t="s">
        <v>370</v>
      </c>
      <c r="L88" s="74"/>
      <c r="M88" s="74">
        <v>1045</v>
      </c>
      <c r="N88" s="74" t="s">
        <v>255</v>
      </c>
      <c r="O88" s="74" t="s">
        <v>287</v>
      </c>
      <c r="P88" s="78">
        <v>689455</v>
      </c>
      <c r="Q88" s="74"/>
      <c r="R88" s="74"/>
      <c r="S88" s="74"/>
      <c r="T88" s="79"/>
      <c r="U88" s="79"/>
      <c r="V88" s="80" t="s">
        <v>260</v>
      </c>
      <c r="W88" s="79" t="s">
        <v>249</v>
      </c>
      <c r="X88" s="81"/>
      <c r="Y88" s="82" t="s">
        <v>249</v>
      </c>
      <c r="Z88" s="82" t="s">
        <v>249</v>
      </c>
      <c r="AA88" s="81"/>
      <c r="AB88" s="83"/>
      <c r="AC88" s="79" t="s">
        <v>249</v>
      </c>
      <c r="AD88" s="80"/>
      <c r="AE88" s="245"/>
      <c r="AF88" s="84">
        <v>0</v>
      </c>
      <c r="AG88" s="79" t="s">
        <v>249</v>
      </c>
      <c r="AH88" s="79" t="s">
        <v>249</v>
      </c>
      <c r="AI88" s="79" t="s">
        <v>249</v>
      </c>
      <c r="AJ88" s="79" t="s">
        <v>249</v>
      </c>
      <c r="AK88" s="79" t="s">
        <v>249</v>
      </c>
      <c r="AL88" s="79" t="s">
        <v>249</v>
      </c>
      <c r="AM88" s="79" t="s">
        <v>262</v>
      </c>
      <c r="AN88" s="79" t="s">
        <v>249</v>
      </c>
      <c r="AO88" s="79" t="s">
        <v>249</v>
      </c>
      <c r="AP88" s="79"/>
      <c r="AQ88" s="79"/>
    </row>
    <row r="89" spans="1:43" ht="14.1" hidden="1" customHeight="1">
      <c r="A89" s="85" t="s">
        <v>351</v>
      </c>
      <c r="B89" s="74">
        <v>13</v>
      </c>
      <c r="C89" s="74" t="s">
        <v>369</v>
      </c>
      <c r="D89" s="75"/>
      <c r="E89" s="75"/>
      <c r="F89" s="76"/>
      <c r="G89" s="74">
        <v>6</v>
      </c>
      <c r="H89" s="74">
        <v>2016</v>
      </c>
      <c r="I89" s="74">
        <v>2</v>
      </c>
      <c r="J89" s="77">
        <v>6387024</v>
      </c>
      <c r="K89" s="74" t="s">
        <v>370</v>
      </c>
      <c r="L89" s="74"/>
      <c r="M89" s="74">
        <v>1045</v>
      </c>
      <c r="N89" s="74" t="s">
        <v>255</v>
      </c>
      <c r="O89" s="74" t="s">
        <v>287</v>
      </c>
      <c r="P89" s="78">
        <v>689455</v>
      </c>
      <c r="Q89" s="74"/>
      <c r="R89" s="74"/>
      <c r="S89" s="74"/>
      <c r="T89" s="79"/>
      <c r="U89" s="79"/>
      <c r="V89" s="80" t="s">
        <v>260</v>
      </c>
      <c r="W89" s="79" t="s">
        <v>249</v>
      </c>
      <c r="X89" s="81"/>
      <c r="Y89" s="82" t="s">
        <v>249</v>
      </c>
      <c r="Z89" s="82" t="s">
        <v>249</v>
      </c>
      <c r="AA89" s="81"/>
      <c r="AB89" s="83"/>
      <c r="AC89" s="79" t="s">
        <v>249</v>
      </c>
      <c r="AD89" s="80"/>
      <c r="AE89" s="245"/>
      <c r="AF89" s="84">
        <v>0</v>
      </c>
      <c r="AG89" s="79" t="s">
        <v>249</v>
      </c>
      <c r="AH89" s="79" t="s">
        <v>249</v>
      </c>
      <c r="AI89" s="79" t="s">
        <v>249</v>
      </c>
      <c r="AJ89" s="79" t="s">
        <v>249</v>
      </c>
      <c r="AK89" s="79" t="s">
        <v>249</v>
      </c>
      <c r="AL89" s="79" t="s">
        <v>249</v>
      </c>
      <c r="AM89" s="79" t="s">
        <v>262</v>
      </c>
      <c r="AN89" s="79" t="s">
        <v>249</v>
      </c>
      <c r="AO89" s="79" t="s">
        <v>249</v>
      </c>
      <c r="AP89" s="79"/>
      <c r="AQ89" s="79"/>
    </row>
    <row r="90" spans="1:43" ht="14.1" hidden="1" customHeight="1">
      <c r="A90" s="85" t="s">
        <v>351</v>
      </c>
      <c r="B90" s="74">
        <v>13</v>
      </c>
      <c r="C90" s="74" t="s">
        <v>369</v>
      </c>
      <c r="D90" s="75"/>
      <c r="E90" s="75"/>
      <c r="F90" s="76"/>
      <c r="G90" s="74">
        <v>5</v>
      </c>
      <c r="H90" s="74">
        <v>2016</v>
      </c>
      <c r="I90" s="74">
        <v>2</v>
      </c>
      <c r="J90" s="77">
        <v>6387024</v>
      </c>
      <c r="K90" s="74" t="s">
        <v>370</v>
      </c>
      <c r="L90" s="74"/>
      <c r="M90" s="74">
        <v>1045</v>
      </c>
      <c r="N90" s="74" t="s">
        <v>255</v>
      </c>
      <c r="O90" s="74" t="s">
        <v>287</v>
      </c>
      <c r="P90" s="78">
        <v>689455</v>
      </c>
      <c r="Q90" s="74"/>
      <c r="R90" s="74"/>
      <c r="S90" s="74"/>
      <c r="T90" s="79"/>
      <c r="U90" s="79"/>
      <c r="V90" s="80" t="s">
        <v>260</v>
      </c>
      <c r="W90" s="79" t="s">
        <v>249</v>
      </c>
      <c r="X90" s="81"/>
      <c r="Y90" s="82" t="s">
        <v>249</v>
      </c>
      <c r="Z90" s="82" t="s">
        <v>249</v>
      </c>
      <c r="AA90" s="81"/>
      <c r="AB90" s="83"/>
      <c r="AC90" s="79" t="s">
        <v>249</v>
      </c>
      <c r="AD90" s="80"/>
      <c r="AE90" s="245"/>
      <c r="AF90" s="84">
        <v>0</v>
      </c>
      <c r="AG90" s="79" t="s">
        <v>249</v>
      </c>
      <c r="AH90" s="79" t="s">
        <v>249</v>
      </c>
      <c r="AI90" s="79" t="s">
        <v>249</v>
      </c>
      <c r="AJ90" s="79" t="s">
        <v>249</v>
      </c>
      <c r="AK90" s="79" t="s">
        <v>249</v>
      </c>
      <c r="AL90" s="79" t="s">
        <v>249</v>
      </c>
      <c r="AM90" s="79" t="s">
        <v>262</v>
      </c>
      <c r="AN90" s="79" t="s">
        <v>249</v>
      </c>
      <c r="AO90" s="79" t="s">
        <v>249</v>
      </c>
      <c r="AP90" s="79"/>
      <c r="AQ90" s="79"/>
    </row>
    <row r="91" spans="1:43" ht="14.1" hidden="1" customHeight="1">
      <c r="A91" s="85" t="s">
        <v>351</v>
      </c>
      <c r="B91" s="74">
        <v>13</v>
      </c>
      <c r="C91" s="74" t="s">
        <v>369</v>
      </c>
      <c r="D91" s="75"/>
      <c r="E91" s="75"/>
      <c r="F91" s="76"/>
      <c r="G91" s="74">
        <v>4</v>
      </c>
      <c r="H91" s="74">
        <v>2016</v>
      </c>
      <c r="I91" s="74">
        <v>2</v>
      </c>
      <c r="J91" s="77">
        <v>6387024</v>
      </c>
      <c r="K91" s="74" t="s">
        <v>370</v>
      </c>
      <c r="L91" s="74"/>
      <c r="M91" s="74">
        <v>1045</v>
      </c>
      <c r="N91" s="74" t="s">
        <v>255</v>
      </c>
      <c r="O91" s="74" t="s">
        <v>287</v>
      </c>
      <c r="P91" s="78">
        <v>689455</v>
      </c>
      <c r="Q91" s="74"/>
      <c r="R91" s="74"/>
      <c r="S91" s="74"/>
      <c r="T91" s="79"/>
      <c r="U91" s="79"/>
      <c r="V91" s="80" t="s">
        <v>260</v>
      </c>
      <c r="W91" s="79" t="s">
        <v>249</v>
      </c>
      <c r="X91" s="81"/>
      <c r="Y91" s="82" t="s">
        <v>249</v>
      </c>
      <c r="Z91" s="82" t="s">
        <v>249</v>
      </c>
      <c r="AA91" s="81"/>
      <c r="AB91" s="83"/>
      <c r="AC91" s="79" t="s">
        <v>249</v>
      </c>
      <c r="AD91" s="80"/>
      <c r="AE91" s="245"/>
      <c r="AF91" s="84">
        <v>0</v>
      </c>
      <c r="AG91" s="79" t="s">
        <v>249</v>
      </c>
      <c r="AH91" s="79" t="s">
        <v>249</v>
      </c>
      <c r="AI91" s="79" t="s">
        <v>249</v>
      </c>
      <c r="AJ91" s="79" t="s">
        <v>249</v>
      </c>
      <c r="AK91" s="79" t="s">
        <v>249</v>
      </c>
      <c r="AL91" s="79" t="s">
        <v>249</v>
      </c>
      <c r="AM91" s="79" t="s">
        <v>262</v>
      </c>
      <c r="AN91" s="79" t="s">
        <v>249</v>
      </c>
      <c r="AO91" s="79" t="s">
        <v>249</v>
      </c>
      <c r="AP91" s="79"/>
      <c r="AQ91" s="79"/>
    </row>
    <row r="92" spans="1:43" ht="14.1" hidden="1" customHeight="1">
      <c r="A92" s="85" t="s">
        <v>351</v>
      </c>
      <c r="B92" s="74">
        <v>13</v>
      </c>
      <c r="C92" s="74" t="s">
        <v>369</v>
      </c>
      <c r="D92" s="75"/>
      <c r="E92" s="75"/>
      <c r="F92" s="76"/>
      <c r="G92" s="74">
        <v>3</v>
      </c>
      <c r="H92" s="74">
        <v>2016</v>
      </c>
      <c r="I92" s="74">
        <v>2</v>
      </c>
      <c r="J92" s="77">
        <v>6387024</v>
      </c>
      <c r="K92" s="74" t="s">
        <v>370</v>
      </c>
      <c r="L92" s="74"/>
      <c r="M92" s="74">
        <v>1045</v>
      </c>
      <c r="N92" s="74" t="s">
        <v>255</v>
      </c>
      <c r="O92" s="74" t="s">
        <v>287</v>
      </c>
      <c r="P92" s="78">
        <v>689455</v>
      </c>
      <c r="Q92" s="74"/>
      <c r="R92" s="74"/>
      <c r="S92" s="74"/>
      <c r="T92" s="79"/>
      <c r="U92" s="79"/>
      <c r="V92" s="80" t="s">
        <v>260</v>
      </c>
      <c r="W92" s="79" t="s">
        <v>249</v>
      </c>
      <c r="X92" s="81"/>
      <c r="Y92" s="82" t="s">
        <v>249</v>
      </c>
      <c r="Z92" s="82" t="s">
        <v>249</v>
      </c>
      <c r="AA92" s="81"/>
      <c r="AB92" s="83"/>
      <c r="AC92" s="79" t="s">
        <v>249</v>
      </c>
      <c r="AD92" s="80"/>
      <c r="AE92" s="245"/>
      <c r="AF92" s="84">
        <v>0</v>
      </c>
      <c r="AG92" s="79" t="s">
        <v>249</v>
      </c>
      <c r="AH92" s="79" t="s">
        <v>249</v>
      </c>
      <c r="AI92" s="79" t="s">
        <v>249</v>
      </c>
      <c r="AJ92" s="79" t="s">
        <v>249</v>
      </c>
      <c r="AK92" s="79" t="s">
        <v>249</v>
      </c>
      <c r="AL92" s="79" t="s">
        <v>249</v>
      </c>
      <c r="AM92" s="79" t="s">
        <v>262</v>
      </c>
      <c r="AN92" s="79" t="s">
        <v>249</v>
      </c>
      <c r="AO92" s="79" t="s">
        <v>249</v>
      </c>
      <c r="AP92" s="79"/>
      <c r="AQ92" s="79"/>
    </row>
    <row r="93" spans="1:43" ht="14.1" hidden="1" customHeight="1">
      <c r="A93" s="85" t="s">
        <v>351</v>
      </c>
      <c r="B93" s="74">
        <v>13</v>
      </c>
      <c r="C93" s="74" t="s">
        <v>369</v>
      </c>
      <c r="D93" s="75"/>
      <c r="E93" s="75"/>
      <c r="F93" s="76"/>
      <c r="G93" s="74">
        <v>2</v>
      </c>
      <c r="H93" s="74">
        <v>2016</v>
      </c>
      <c r="I93" s="74">
        <v>2</v>
      </c>
      <c r="J93" s="77">
        <v>6387024</v>
      </c>
      <c r="K93" s="74" t="s">
        <v>370</v>
      </c>
      <c r="L93" s="74"/>
      <c r="M93" s="74">
        <v>1045</v>
      </c>
      <c r="N93" s="74" t="s">
        <v>255</v>
      </c>
      <c r="O93" s="74" t="s">
        <v>287</v>
      </c>
      <c r="P93" s="78">
        <v>689455</v>
      </c>
      <c r="Q93" s="74"/>
      <c r="R93" s="74"/>
      <c r="S93" s="74"/>
      <c r="T93" s="79"/>
      <c r="U93" s="79"/>
      <c r="V93" s="80" t="s">
        <v>260</v>
      </c>
      <c r="W93" s="79" t="s">
        <v>249</v>
      </c>
      <c r="X93" s="81"/>
      <c r="Y93" s="82" t="s">
        <v>249</v>
      </c>
      <c r="Z93" s="82" t="s">
        <v>249</v>
      </c>
      <c r="AA93" s="81"/>
      <c r="AB93" s="83"/>
      <c r="AC93" s="79" t="s">
        <v>249</v>
      </c>
      <c r="AD93" s="80"/>
      <c r="AE93" s="245"/>
      <c r="AF93" s="84">
        <v>0</v>
      </c>
      <c r="AG93" s="79" t="s">
        <v>249</v>
      </c>
      <c r="AH93" s="79" t="s">
        <v>249</v>
      </c>
      <c r="AI93" s="79" t="s">
        <v>249</v>
      </c>
      <c r="AJ93" s="79" t="s">
        <v>249</v>
      </c>
      <c r="AK93" s="79" t="s">
        <v>249</v>
      </c>
      <c r="AL93" s="79" t="s">
        <v>249</v>
      </c>
      <c r="AM93" s="79" t="s">
        <v>262</v>
      </c>
      <c r="AN93" s="79" t="s">
        <v>249</v>
      </c>
      <c r="AO93" s="79" t="s">
        <v>249</v>
      </c>
      <c r="AP93" s="79"/>
      <c r="AQ93" s="79"/>
    </row>
    <row r="94" spans="1:43" ht="14.1" hidden="1" customHeight="1">
      <c r="A94" s="85" t="s">
        <v>351</v>
      </c>
      <c r="B94" s="74">
        <v>13</v>
      </c>
      <c r="C94" s="74" t="s">
        <v>369</v>
      </c>
      <c r="D94" s="75"/>
      <c r="E94" s="75"/>
      <c r="F94" s="76"/>
      <c r="G94" s="74">
        <v>1</v>
      </c>
      <c r="H94" s="74">
        <v>2016</v>
      </c>
      <c r="I94" s="74">
        <v>2</v>
      </c>
      <c r="J94" s="77">
        <v>6387024</v>
      </c>
      <c r="K94" s="74" t="s">
        <v>370</v>
      </c>
      <c r="L94" s="74"/>
      <c r="M94" s="74">
        <v>1045</v>
      </c>
      <c r="N94" s="74" t="s">
        <v>255</v>
      </c>
      <c r="O94" s="74" t="s">
        <v>287</v>
      </c>
      <c r="P94" s="78">
        <v>689455</v>
      </c>
      <c r="Q94" s="74"/>
      <c r="R94" s="74"/>
      <c r="S94" s="74"/>
      <c r="T94" s="79"/>
      <c r="U94" s="79"/>
      <c r="V94" s="80" t="s">
        <v>260</v>
      </c>
      <c r="W94" s="79" t="s">
        <v>249</v>
      </c>
      <c r="X94" s="81"/>
      <c r="Y94" s="82" t="s">
        <v>249</v>
      </c>
      <c r="Z94" s="82" t="s">
        <v>249</v>
      </c>
      <c r="AA94" s="81"/>
      <c r="AB94" s="83"/>
      <c r="AC94" s="79" t="s">
        <v>249</v>
      </c>
      <c r="AD94" s="80"/>
      <c r="AE94" s="245"/>
      <c r="AF94" s="84">
        <v>0</v>
      </c>
      <c r="AG94" s="79" t="s">
        <v>249</v>
      </c>
      <c r="AH94" s="79" t="s">
        <v>249</v>
      </c>
      <c r="AI94" s="79" t="s">
        <v>249</v>
      </c>
      <c r="AJ94" s="79" t="s">
        <v>249</v>
      </c>
      <c r="AK94" s="79" t="s">
        <v>249</v>
      </c>
      <c r="AL94" s="79" t="s">
        <v>249</v>
      </c>
      <c r="AM94" s="79" t="s">
        <v>262</v>
      </c>
      <c r="AN94" s="79" t="s">
        <v>249</v>
      </c>
      <c r="AO94" s="79" t="s">
        <v>249</v>
      </c>
      <c r="AP94" s="79"/>
      <c r="AQ94" s="79"/>
    </row>
    <row r="95" spans="1:43" ht="14.1" hidden="1" customHeight="1">
      <c r="A95" s="73" t="s">
        <v>245</v>
      </c>
      <c r="B95" s="74">
        <v>10</v>
      </c>
      <c r="C95" s="74" t="s">
        <v>371</v>
      </c>
      <c r="D95" s="75">
        <v>43621</v>
      </c>
      <c r="E95" s="75">
        <v>43622</v>
      </c>
      <c r="F95" s="76">
        <f>+E95-D95+1</f>
        <v>2</v>
      </c>
      <c r="G95" s="74">
        <f>+MONTH(D95)</f>
        <v>6</v>
      </c>
      <c r="H95" s="74">
        <f>YEAR(D95)</f>
        <v>2019</v>
      </c>
      <c r="I95" s="74">
        <v>1</v>
      </c>
      <c r="J95" s="77">
        <v>6848925</v>
      </c>
      <c r="K95" s="74" t="s">
        <v>372</v>
      </c>
      <c r="L95" s="74"/>
      <c r="M95" s="74">
        <v>1038</v>
      </c>
      <c r="N95" s="74" t="s">
        <v>248</v>
      </c>
      <c r="O95" s="74" t="s">
        <v>373</v>
      </c>
      <c r="P95" s="78">
        <v>55207.7333</v>
      </c>
      <c r="Q95" s="74"/>
      <c r="R95" s="74"/>
      <c r="S95" s="74"/>
      <c r="T95" s="79"/>
      <c r="U95" s="79"/>
      <c r="V95" s="80" t="s">
        <v>26</v>
      </c>
      <c r="W95" s="79" t="s">
        <v>249</v>
      </c>
      <c r="X95" s="81">
        <v>43621</v>
      </c>
      <c r="Y95" s="82"/>
      <c r="Z95" s="82" t="s">
        <v>249</v>
      </c>
      <c r="AA95" s="81">
        <v>43622</v>
      </c>
      <c r="AB95" s="88">
        <f>+AA95-X95+1</f>
        <v>2</v>
      </c>
      <c r="AC95" s="79" t="s">
        <v>249</v>
      </c>
      <c r="AD95" s="80" t="s">
        <v>26</v>
      </c>
      <c r="AE95" s="245"/>
      <c r="AF95" s="84">
        <v>0</v>
      </c>
      <c r="AG95" s="79"/>
      <c r="AH95" s="79"/>
      <c r="AI95" s="79"/>
      <c r="AJ95" s="79"/>
      <c r="AK95" s="79"/>
      <c r="AL95" s="79"/>
      <c r="AM95" s="79"/>
      <c r="AN95" s="79"/>
      <c r="AO95" s="79"/>
      <c r="AP95" s="79" t="s">
        <v>250</v>
      </c>
      <c r="AQ95" s="79"/>
    </row>
    <row r="96" spans="1:43" ht="14.1" hidden="1" customHeight="1">
      <c r="A96" s="85" t="s">
        <v>351</v>
      </c>
      <c r="B96" s="74">
        <v>10</v>
      </c>
      <c r="C96" s="74" t="s">
        <v>371</v>
      </c>
      <c r="D96" s="75">
        <v>43525</v>
      </c>
      <c r="E96" s="75">
        <v>43525</v>
      </c>
      <c r="F96" s="76">
        <f>+E96-D96+1</f>
        <v>1</v>
      </c>
      <c r="G96" s="74">
        <f>+MONTH(D96)</f>
        <v>3</v>
      </c>
      <c r="H96" s="74">
        <f>YEAR(D96)</f>
        <v>2019</v>
      </c>
      <c r="I96" s="74">
        <v>1</v>
      </c>
      <c r="J96" s="77">
        <v>7161967</v>
      </c>
      <c r="K96" s="74" t="s">
        <v>374</v>
      </c>
      <c r="L96" s="74"/>
      <c r="M96" s="74">
        <v>1046</v>
      </c>
      <c r="N96" s="74" t="s">
        <v>274</v>
      </c>
      <c r="O96" s="74" t="s">
        <v>373</v>
      </c>
      <c r="P96" s="78">
        <v>27603.866600000001</v>
      </c>
      <c r="Q96" s="74"/>
      <c r="R96" s="74"/>
      <c r="S96" s="74"/>
      <c r="T96" s="79"/>
      <c r="U96" s="79"/>
      <c r="V96" s="80" t="s">
        <v>260</v>
      </c>
      <c r="W96" s="79" t="s">
        <v>249</v>
      </c>
      <c r="X96" s="81">
        <v>43525</v>
      </c>
      <c r="Y96" s="82" t="s">
        <v>249</v>
      </c>
      <c r="Z96" s="82" t="s">
        <v>249</v>
      </c>
      <c r="AA96" s="81">
        <v>43525</v>
      </c>
      <c r="AB96" s="83">
        <v>1</v>
      </c>
      <c r="AC96" s="79" t="s">
        <v>249</v>
      </c>
      <c r="AD96" s="80"/>
      <c r="AE96" s="245"/>
      <c r="AF96" s="84">
        <v>0</v>
      </c>
      <c r="AG96" s="79" t="s">
        <v>249</v>
      </c>
      <c r="AH96" s="79" t="s">
        <v>249</v>
      </c>
      <c r="AI96" s="79" t="s">
        <v>249</v>
      </c>
      <c r="AJ96" s="79" t="s">
        <v>249</v>
      </c>
      <c r="AK96" s="79" t="s">
        <v>249</v>
      </c>
      <c r="AL96" s="79" t="s">
        <v>249</v>
      </c>
      <c r="AM96" s="79" t="s">
        <v>261</v>
      </c>
      <c r="AN96" s="79" t="s">
        <v>249</v>
      </c>
      <c r="AO96" s="79" t="s">
        <v>249</v>
      </c>
      <c r="AP96" s="79"/>
      <c r="AQ96" s="79"/>
    </row>
    <row r="97" spans="1:43 16296:16338" ht="14.1" hidden="1" customHeight="1">
      <c r="A97" s="73" t="s">
        <v>245</v>
      </c>
      <c r="B97" s="74">
        <v>142</v>
      </c>
      <c r="C97" s="74" t="s">
        <v>375</v>
      </c>
      <c r="D97" s="75">
        <v>43395</v>
      </c>
      <c r="E97" s="75">
        <v>43396</v>
      </c>
      <c r="F97" s="76">
        <f>+E97-D97+1</f>
        <v>2</v>
      </c>
      <c r="G97" s="74">
        <f>+MONTH(D97)</f>
        <v>10</v>
      </c>
      <c r="H97" s="74">
        <f>YEAR(D97)</f>
        <v>2018</v>
      </c>
      <c r="I97" s="74">
        <v>2</v>
      </c>
      <c r="J97" s="77">
        <v>7170796</v>
      </c>
      <c r="K97" s="74" t="s">
        <v>376</v>
      </c>
      <c r="L97" s="74"/>
      <c r="M97" s="74">
        <v>1038</v>
      </c>
      <c r="N97" s="74" t="s">
        <v>248</v>
      </c>
      <c r="O97" s="74" t="s">
        <v>285</v>
      </c>
      <c r="P97" s="78">
        <v>52082.8</v>
      </c>
      <c r="Q97" s="74"/>
      <c r="R97" s="74"/>
      <c r="S97" s="74"/>
      <c r="T97" s="79"/>
      <c r="U97" s="79"/>
      <c r="V97" s="80" t="s">
        <v>26</v>
      </c>
      <c r="W97" s="79">
        <v>1249668</v>
      </c>
      <c r="X97" s="81">
        <v>43395</v>
      </c>
      <c r="Y97" s="82"/>
      <c r="Z97" s="82" t="s">
        <v>377</v>
      </c>
      <c r="AA97" s="81">
        <v>43396</v>
      </c>
      <c r="AB97" s="83">
        <v>2</v>
      </c>
      <c r="AC97" s="79" t="s">
        <v>249</v>
      </c>
      <c r="AD97" s="80" t="s">
        <v>26</v>
      </c>
      <c r="AE97" s="245"/>
      <c r="AF97" s="84">
        <v>0</v>
      </c>
      <c r="AG97" s="79"/>
      <c r="AH97" s="79"/>
      <c r="AI97" s="79"/>
      <c r="AJ97" s="79"/>
      <c r="AK97" s="79"/>
      <c r="AL97" s="79"/>
      <c r="AM97" s="79"/>
      <c r="AN97" s="79"/>
      <c r="AO97" s="79"/>
      <c r="AP97" s="79" t="s">
        <v>250</v>
      </c>
      <c r="AQ97" s="79"/>
    </row>
    <row r="98" spans="1:43 16296:16338" ht="14.1" hidden="1" customHeight="1">
      <c r="A98" s="73" t="s">
        <v>245</v>
      </c>
      <c r="B98" s="74">
        <v>142</v>
      </c>
      <c r="C98" s="74" t="s">
        <v>375</v>
      </c>
      <c r="D98" s="75">
        <v>43397</v>
      </c>
      <c r="E98" s="75">
        <v>43397</v>
      </c>
      <c r="F98" s="76">
        <f>+E98-D98+1</f>
        <v>1</v>
      </c>
      <c r="G98" s="74">
        <f>+MONTH(D98)</f>
        <v>10</v>
      </c>
      <c r="H98" s="74">
        <f>YEAR(D98)</f>
        <v>2018</v>
      </c>
      <c r="I98" s="74">
        <v>2</v>
      </c>
      <c r="J98" s="77">
        <v>7170796</v>
      </c>
      <c r="K98" s="74" t="s">
        <v>376</v>
      </c>
      <c r="L98" s="74"/>
      <c r="M98" s="74">
        <v>1045</v>
      </c>
      <c r="N98" s="74" t="s">
        <v>255</v>
      </c>
      <c r="O98" s="74" t="s">
        <v>285</v>
      </c>
      <c r="P98" s="78">
        <v>26041.4</v>
      </c>
      <c r="Q98" s="74"/>
      <c r="R98" s="74"/>
      <c r="S98" s="74"/>
      <c r="T98" s="79"/>
      <c r="U98" s="79"/>
      <c r="V98" s="80" t="s">
        <v>256</v>
      </c>
      <c r="W98" s="79" t="s">
        <v>249</v>
      </c>
      <c r="X98" s="81">
        <v>43397</v>
      </c>
      <c r="Y98" s="82"/>
      <c r="Z98" s="82" t="s">
        <v>249</v>
      </c>
      <c r="AA98" s="81">
        <v>43397</v>
      </c>
      <c r="AB98" s="83">
        <v>1</v>
      </c>
      <c r="AC98" s="79" t="s">
        <v>249</v>
      </c>
      <c r="AD98" s="80" t="s">
        <v>256</v>
      </c>
      <c r="AE98" s="245"/>
      <c r="AF98" s="84">
        <v>0</v>
      </c>
      <c r="AG98" s="79" t="s">
        <v>249</v>
      </c>
      <c r="AH98" s="79" t="s">
        <v>249</v>
      </c>
      <c r="AI98" s="79" t="s">
        <v>249</v>
      </c>
      <c r="AJ98" s="79" t="s">
        <v>249</v>
      </c>
      <c r="AK98" s="79" t="s">
        <v>249</v>
      </c>
      <c r="AL98" s="79" t="s">
        <v>249</v>
      </c>
      <c r="AM98" s="79"/>
      <c r="AN98" s="79" t="s">
        <v>249</v>
      </c>
      <c r="AO98" s="79" t="s">
        <v>249</v>
      </c>
      <c r="AP98" s="79"/>
      <c r="AQ98" s="79"/>
    </row>
    <row r="99" spans="1:43 16296:16338" ht="14.1" hidden="1" customHeight="1">
      <c r="A99" s="85" t="s">
        <v>351</v>
      </c>
      <c r="B99" s="74"/>
      <c r="C99" s="74" t="s">
        <v>249</v>
      </c>
      <c r="D99" s="75"/>
      <c r="E99" s="75"/>
      <c r="F99" s="76"/>
      <c r="G99" s="74"/>
      <c r="H99" s="74"/>
      <c r="I99" s="74" t="s">
        <v>264</v>
      </c>
      <c r="J99" s="77">
        <v>7184481</v>
      </c>
      <c r="K99" s="74" t="s">
        <v>378</v>
      </c>
      <c r="L99" s="74"/>
      <c r="M99" s="74">
        <v>1038</v>
      </c>
      <c r="N99" s="74" t="s">
        <v>248</v>
      </c>
      <c r="O99" s="74" t="s">
        <v>285</v>
      </c>
      <c r="P99" s="78" t="s">
        <v>267</v>
      </c>
      <c r="Q99" s="74"/>
      <c r="R99" s="74"/>
      <c r="S99" s="74"/>
      <c r="T99" s="79">
        <v>1</v>
      </c>
      <c r="U99" s="79"/>
      <c r="V99" s="80" t="s">
        <v>256</v>
      </c>
      <c r="W99" s="79">
        <v>5488229</v>
      </c>
      <c r="X99" s="81">
        <v>42901</v>
      </c>
      <c r="Y99" s="82" t="s">
        <v>257</v>
      </c>
      <c r="Z99" s="82" t="s">
        <v>249</v>
      </c>
      <c r="AA99" s="81" t="s">
        <v>379</v>
      </c>
      <c r="AB99" s="83">
        <v>3</v>
      </c>
      <c r="AC99" s="79"/>
      <c r="AD99" s="80" t="s">
        <v>256</v>
      </c>
      <c r="AE99" s="245"/>
      <c r="AF99" s="84">
        <v>0</v>
      </c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</row>
    <row r="100" spans="1:43 16296:16338" ht="14.1" hidden="1" customHeight="1">
      <c r="A100" s="73" t="s">
        <v>245</v>
      </c>
      <c r="B100" s="74">
        <v>75</v>
      </c>
      <c r="C100" s="74" t="s">
        <v>272</v>
      </c>
      <c r="D100" s="75"/>
      <c r="E100" s="75"/>
      <c r="F100" s="76"/>
      <c r="G100" s="74">
        <v>8</v>
      </c>
      <c r="H100" s="74">
        <v>2017</v>
      </c>
      <c r="I100" s="74">
        <v>1</v>
      </c>
      <c r="J100" s="77">
        <v>7310450</v>
      </c>
      <c r="K100" s="74" t="s">
        <v>380</v>
      </c>
      <c r="L100" s="74"/>
      <c r="M100" s="74">
        <v>1038</v>
      </c>
      <c r="N100" s="74" t="s">
        <v>248</v>
      </c>
      <c r="O100" s="74" t="s">
        <v>373</v>
      </c>
      <c r="P100" s="78">
        <v>49181.133300000001</v>
      </c>
      <c r="Q100" s="74"/>
      <c r="R100" s="74"/>
      <c r="S100" s="74"/>
      <c r="T100" s="79"/>
      <c r="U100" s="79"/>
      <c r="V100" s="80" t="s">
        <v>260</v>
      </c>
      <c r="W100" s="79" t="s">
        <v>249</v>
      </c>
      <c r="X100" s="81"/>
      <c r="Y100" s="82" t="s">
        <v>249</v>
      </c>
      <c r="Z100" s="82" t="s">
        <v>249</v>
      </c>
      <c r="AA100" s="81"/>
      <c r="AB100" s="83"/>
      <c r="AC100" s="79" t="s">
        <v>249</v>
      </c>
      <c r="AD100" s="80"/>
      <c r="AE100" s="245"/>
      <c r="AF100" s="84">
        <v>0</v>
      </c>
      <c r="AG100" s="79" t="s">
        <v>249</v>
      </c>
      <c r="AH100" s="79" t="s">
        <v>249</v>
      </c>
      <c r="AI100" s="79" t="s">
        <v>249</v>
      </c>
      <c r="AJ100" s="79" t="s">
        <v>249</v>
      </c>
      <c r="AK100" s="79" t="s">
        <v>249</v>
      </c>
      <c r="AL100" s="79" t="s">
        <v>249</v>
      </c>
      <c r="AM100" s="79" t="s">
        <v>261</v>
      </c>
      <c r="AN100" s="79" t="s">
        <v>249</v>
      </c>
      <c r="AO100" s="79" t="s">
        <v>249</v>
      </c>
      <c r="AP100" s="103"/>
      <c r="AQ100" s="79"/>
    </row>
    <row r="101" spans="1:43 16296:16338" ht="14.1" hidden="1" customHeight="1">
      <c r="A101" s="73" t="s">
        <v>245</v>
      </c>
      <c r="B101" s="74">
        <v>75</v>
      </c>
      <c r="C101" s="74" t="s">
        <v>272</v>
      </c>
      <c r="D101" s="75"/>
      <c r="E101" s="75"/>
      <c r="F101" s="76"/>
      <c r="G101" s="74">
        <v>8</v>
      </c>
      <c r="H101" s="74">
        <v>2017</v>
      </c>
      <c r="I101" s="74">
        <v>1</v>
      </c>
      <c r="J101" s="77">
        <v>7310450</v>
      </c>
      <c r="K101" s="74" t="s">
        <v>380</v>
      </c>
      <c r="L101" s="74"/>
      <c r="M101" s="74">
        <v>1045</v>
      </c>
      <c r="N101" s="74" t="s">
        <v>255</v>
      </c>
      <c r="O101" s="74" t="s">
        <v>373</v>
      </c>
      <c r="P101" s="78">
        <v>24590.566599999998</v>
      </c>
      <c r="Q101" s="74"/>
      <c r="R101" s="74"/>
      <c r="S101" s="74"/>
      <c r="T101" s="79"/>
      <c r="U101" s="79"/>
      <c r="V101" s="80" t="s">
        <v>260</v>
      </c>
      <c r="W101" s="79" t="s">
        <v>249</v>
      </c>
      <c r="X101" s="81"/>
      <c r="Y101" s="82" t="s">
        <v>249</v>
      </c>
      <c r="Z101" s="82" t="s">
        <v>249</v>
      </c>
      <c r="AA101" s="81"/>
      <c r="AB101" s="83"/>
      <c r="AC101" s="79" t="s">
        <v>249</v>
      </c>
      <c r="AD101" s="80"/>
      <c r="AE101" s="245"/>
      <c r="AF101" s="84">
        <v>0</v>
      </c>
      <c r="AG101" s="79" t="s">
        <v>249</v>
      </c>
      <c r="AH101" s="79" t="s">
        <v>249</v>
      </c>
      <c r="AI101" s="79" t="s">
        <v>249</v>
      </c>
      <c r="AJ101" s="79" t="s">
        <v>249</v>
      </c>
      <c r="AK101" s="79" t="s">
        <v>249</v>
      </c>
      <c r="AL101" s="79" t="s">
        <v>249</v>
      </c>
      <c r="AM101" s="79" t="s">
        <v>261</v>
      </c>
      <c r="AN101" s="79" t="s">
        <v>249</v>
      </c>
      <c r="AO101" s="79" t="s">
        <v>249</v>
      </c>
      <c r="AP101" s="104"/>
      <c r="AQ101" s="79"/>
      <c r="XCX101" s="62"/>
      <c r="XCY101" s="62"/>
      <c r="XDE101" s="66"/>
      <c r="XDJ101" s="67"/>
    </row>
    <row r="102" spans="1:43 16296:16338" ht="14.1" hidden="1" customHeight="1">
      <c r="A102" s="73" t="s">
        <v>245</v>
      </c>
      <c r="B102" s="74">
        <v>148</v>
      </c>
      <c r="C102" s="74" t="s">
        <v>381</v>
      </c>
      <c r="D102" s="75">
        <v>43804</v>
      </c>
      <c r="E102" s="75">
        <v>43813</v>
      </c>
      <c r="F102" s="76">
        <f>+E102-D102+1</f>
        <v>10</v>
      </c>
      <c r="G102" s="74">
        <f>+MONTH(D102)</f>
        <v>12</v>
      </c>
      <c r="H102" s="74">
        <f>YEAR(D102)</f>
        <v>2019</v>
      </c>
      <c r="I102" s="74">
        <v>1</v>
      </c>
      <c r="J102" s="77">
        <v>7513258</v>
      </c>
      <c r="K102" s="74" t="s">
        <v>382</v>
      </c>
      <c r="L102" s="74"/>
      <c r="M102" s="74">
        <v>1038</v>
      </c>
      <c r="N102" s="74" t="s">
        <v>248</v>
      </c>
      <c r="O102" s="74" t="s">
        <v>35</v>
      </c>
      <c r="P102" s="78">
        <v>220831</v>
      </c>
      <c r="Q102" s="74"/>
      <c r="R102" s="74"/>
      <c r="S102" s="74"/>
      <c r="T102" s="79"/>
      <c r="U102" s="79"/>
      <c r="V102" s="80" t="s">
        <v>26</v>
      </c>
      <c r="W102" s="79" t="s">
        <v>249</v>
      </c>
      <c r="X102" s="81">
        <v>43804</v>
      </c>
      <c r="Y102" s="82" t="s">
        <v>249</v>
      </c>
      <c r="Z102" s="82" t="s">
        <v>249</v>
      </c>
      <c r="AA102" s="81">
        <v>43813</v>
      </c>
      <c r="AB102" s="88">
        <v>3</v>
      </c>
      <c r="AC102" s="79" t="s">
        <v>249</v>
      </c>
      <c r="AD102" s="80" t="s">
        <v>26</v>
      </c>
      <c r="AE102" s="245"/>
      <c r="AF102" s="84">
        <v>0</v>
      </c>
      <c r="AG102" s="79" t="s">
        <v>249</v>
      </c>
      <c r="AH102" s="79" t="s">
        <v>249</v>
      </c>
      <c r="AI102" s="79" t="s">
        <v>249</v>
      </c>
      <c r="AJ102" s="79" t="s">
        <v>249</v>
      </c>
      <c r="AK102" s="79" t="s">
        <v>249</v>
      </c>
      <c r="AL102" s="79" t="s">
        <v>249</v>
      </c>
      <c r="AM102" s="79"/>
      <c r="AN102" s="79" t="s">
        <v>249</v>
      </c>
      <c r="AO102" s="79" t="s">
        <v>249</v>
      </c>
      <c r="AP102" s="79"/>
      <c r="AQ102" s="79"/>
    </row>
    <row r="103" spans="1:43 16296:16338" ht="14.1" hidden="1" customHeight="1">
      <c r="A103" s="73" t="s">
        <v>245</v>
      </c>
      <c r="B103" s="74">
        <v>148</v>
      </c>
      <c r="C103" s="74" t="s">
        <v>381</v>
      </c>
      <c r="D103" s="75">
        <v>43804</v>
      </c>
      <c r="E103" s="75">
        <v>43813</v>
      </c>
      <c r="F103" s="76">
        <f>+E103-D103+1</f>
        <v>10</v>
      </c>
      <c r="G103" s="74">
        <f>+MONTH(D103)</f>
        <v>12</v>
      </c>
      <c r="H103" s="74">
        <f>YEAR(D103)</f>
        <v>2019</v>
      </c>
      <c r="I103" s="74">
        <v>1</v>
      </c>
      <c r="J103" s="77">
        <v>7513258</v>
      </c>
      <c r="K103" s="74" t="s">
        <v>382</v>
      </c>
      <c r="L103" s="74"/>
      <c r="M103" s="74">
        <v>1038</v>
      </c>
      <c r="N103" s="74" t="s">
        <v>248</v>
      </c>
      <c r="O103" s="74" t="s">
        <v>35</v>
      </c>
      <c r="P103" s="78">
        <v>55208</v>
      </c>
      <c r="Q103" s="74"/>
      <c r="R103" s="74"/>
      <c r="S103" s="74"/>
      <c r="T103" s="79"/>
      <c r="U103" s="79"/>
      <c r="V103" s="80" t="s">
        <v>26</v>
      </c>
      <c r="W103" s="79">
        <v>56286420</v>
      </c>
      <c r="X103" s="81">
        <v>43804</v>
      </c>
      <c r="Y103" s="82" t="s">
        <v>383</v>
      </c>
      <c r="Z103" s="82" t="s">
        <v>384</v>
      </c>
      <c r="AA103" s="81">
        <v>43813</v>
      </c>
      <c r="AB103" s="83">
        <v>2</v>
      </c>
      <c r="AC103" s="79" t="s">
        <v>249</v>
      </c>
      <c r="AD103" s="80" t="s">
        <v>26</v>
      </c>
      <c r="AE103" s="245"/>
      <c r="AF103" s="84">
        <v>0</v>
      </c>
      <c r="AG103" s="79"/>
      <c r="AH103" s="79"/>
      <c r="AI103" s="79"/>
      <c r="AJ103" s="79"/>
      <c r="AK103" s="79"/>
      <c r="AL103" s="79"/>
      <c r="AM103" s="79"/>
      <c r="AN103" s="79"/>
      <c r="AO103" s="79"/>
      <c r="AP103" s="79" t="s">
        <v>250</v>
      </c>
      <c r="AQ103" s="79"/>
    </row>
    <row r="104" spans="1:43 16296:16338" ht="14.1" hidden="1" customHeight="1">
      <c r="A104" s="73" t="s">
        <v>245</v>
      </c>
      <c r="B104" s="74">
        <v>98</v>
      </c>
      <c r="C104" s="74" t="s">
        <v>385</v>
      </c>
      <c r="D104" s="75">
        <v>43053</v>
      </c>
      <c r="E104" s="75">
        <v>43057</v>
      </c>
      <c r="F104" s="76">
        <f>+E104-D104+1</f>
        <v>5</v>
      </c>
      <c r="G104" s="74">
        <f>+MONTH(D104)</f>
        <v>11</v>
      </c>
      <c r="H104" s="74">
        <f>YEAR(D104)</f>
        <v>2017</v>
      </c>
      <c r="I104" s="74"/>
      <c r="J104" s="77">
        <v>7693252</v>
      </c>
      <c r="K104" s="74" t="s">
        <v>386</v>
      </c>
      <c r="L104" s="74">
        <v>5</v>
      </c>
      <c r="M104" s="74"/>
      <c r="N104" s="74"/>
      <c r="O104" s="74" t="s">
        <v>35</v>
      </c>
      <c r="P104" s="74">
        <v>153341</v>
      </c>
      <c r="Q104" s="74" t="s">
        <v>387</v>
      </c>
      <c r="R104" s="74"/>
      <c r="S104" s="74"/>
      <c r="T104" s="79">
        <v>3</v>
      </c>
      <c r="U104" s="79"/>
      <c r="V104" s="80" t="s">
        <v>256</v>
      </c>
      <c r="W104" s="79"/>
      <c r="X104" s="81">
        <v>43053</v>
      </c>
      <c r="Y104" s="82"/>
      <c r="Z104" s="82"/>
      <c r="AA104" s="81">
        <v>43057</v>
      </c>
      <c r="AB104" s="83">
        <v>5</v>
      </c>
      <c r="AC104" s="79"/>
      <c r="AD104" s="80" t="s">
        <v>256</v>
      </c>
      <c r="AE104" s="245"/>
      <c r="AF104" s="86">
        <v>153341</v>
      </c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</row>
    <row r="105" spans="1:43 16296:16338" ht="14.1" hidden="1" customHeight="1">
      <c r="A105" s="73" t="s">
        <v>245</v>
      </c>
      <c r="B105" s="74">
        <v>10</v>
      </c>
      <c r="C105" s="74" t="s">
        <v>371</v>
      </c>
      <c r="D105" s="75"/>
      <c r="E105" s="75"/>
      <c r="F105" s="76"/>
      <c r="G105" s="74">
        <v>9</v>
      </c>
      <c r="H105" s="74">
        <v>2020</v>
      </c>
      <c r="I105" s="74">
        <v>1</v>
      </c>
      <c r="J105" s="77">
        <v>7843408</v>
      </c>
      <c r="K105" s="74" t="s">
        <v>388</v>
      </c>
      <c r="L105" s="74">
        <v>14</v>
      </c>
      <c r="M105" s="74">
        <v>1053</v>
      </c>
      <c r="N105" s="74" t="s">
        <v>36</v>
      </c>
      <c r="O105" s="74" t="s">
        <v>373</v>
      </c>
      <c r="P105" s="78">
        <v>29260</v>
      </c>
      <c r="Q105" s="74" t="s">
        <v>389</v>
      </c>
      <c r="R105" s="74">
        <v>0</v>
      </c>
      <c r="S105" s="74">
        <v>0</v>
      </c>
      <c r="T105" s="79"/>
      <c r="U105" s="79"/>
      <c r="V105" s="80" t="s">
        <v>279</v>
      </c>
      <c r="W105" s="79"/>
      <c r="X105" s="81"/>
      <c r="Y105" s="82"/>
      <c r="Z105" s="82"/>
      <c r="AA105" s="81"/>
      <c r="AB105" s="83"/>
      <c r="AC105" s="79"/>
      <c r="AD105" s="80"/>
      <c r="AE105" s="245"/>
      <c r="AF105" s="84">
        <v>0</v>
      </c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XBT105" s="62"/>
      <c r="XBU105" s="62"/>
      <c r="XCA105" s="66"/>
      <c r="XCF105" s="67"/>
      <c r="XCX105" s="62"/>
      <c r="XCY105" s="62"/>
      <c r="XDA105" s="66"/>
      <c r="XDF105" s="67"/>
    </row>
    <row r="106" spans="1:43 16296:16338" ht="14.1" hidden="1" customHeight="1">
      <c r="A106" s="73" t="s">
        <v>245</v>
      </c>
      <c r="B106" s="74">
        <v>10</v>
      </c>
      <c r="C106" s="74" t="s">
        <v>371</v>
      </c>
      <c r="D106" s="75"/>
      <c r="E106" s="75"/>
      <c r="F106" s="76"/>
      <c r="G106" s="74">
        <v>2</v>
      </c>
      <c r="H106" s="74">
        <v>2020</v>
      </c>
      <c r="I106" s="74">
        <v>1</v>
      </c>
      <c r="J106" s="77">
        <v>7843408</v>
      </c>
      <c r="K106" s="74" t="s">
        <v>388</v>
      </c>
      <c r="L106" s="74"/>
      <c r="M106" s="74">
        <v>1045</v>
      </c>
      <c r="N106" s="74" t="s">
        <v>255</v>
      </c>
      <c r="O106" s="74" t="s">
        <v>373</v>
      </c>
      <c r="P106" s="78">
        <v>117040</v>
      </c>
      <c r="Q106" s="74"/>
      <c r="R106" s="74"/>
      <c r="S106" s="74"/>
      <c r="T106" s="79"/>
      <c r="U106" s="79"/>
      <c r="V106" s="80" t="s">
        <v>260</v>
      </c>
      <c r="W106" s="79" t="s">
        <v>249</v>
      </c>
      <c r="X106" s="81"/>
      <c r="Y106" s="82" t="s">
        <v>249</v>
      </c>
      <c r="Z106" s="82" t="s">
        <v>249</v>
      </c>
      <c r="AA106" s="81"/>
      <c r="AB106" s="83"/>
      <c r="AC106" s="79" t="s">
        <v>249</v>
      </c>
      <c r="AD106" s="80"/>
      <c r="AE106" s="245"/>
      <c r="AF106" s="84">
        <v>0</v>
      </c>
      <c r="AG106" s="79" t="s">
        <v>249</v>
      </c>
      <c r="AH106" s="79" t="s">
        <v>249</v>
      </c>
      <c r="AI106" s="79" t="s">
        <v>249</v>
      </c>
      <c r="AJ106" s="79" t="s">
        <v>249</v>
      </c>
      <c r="AK106" s="79" t="s">
        <v>249</v>
      </c>
      <c r="AL106" s="79" t="s">
        <v>249</v>
      </c>
      <c r="AM106" s="79" t="s">
        <v>261</v>
      </c>
      <c r="AN106" s="79" t="s">
        <v>249</v>
      </c>
      <c r="AO106" s="79" t="s">
        <v>249</v>
      </c>
      <c r="AP106" s="79"/>
      <c r="AQ106" s="79"/>
    </row>
    <row r="107" spans="1:43 16296:16338" ht="14.1" hidden="1" customHeight="1">
      <c r="A107" s="73" t="s">
        <v>245</v>
      </c>
      <c r="B107" s="74">
        <v>10</v>
      </c>
      <c r="C107" s="74" t="s">
        <v>371</v>
      </c>
      <c r="D107" s="75"/>
      <c r="E107" s="75"/>
      <c r="F107" s="76"/>
      <c r="G107" s="74">
        <v>2</v>
      </c>
      <c r="H107" s="74">
        <v>2020</v>
      </c>
      <c r="I107" s="74">
        <v>1</v>
      </c>
      <c r="J107" s="77">
        <v>7843408</v>
      </c>
      <c r="K107" s="74" t="s">
        <v>388</v>
      </c>
      <c r="L107" s="74"/>
      <c r="M107" s="74">
        <v>1045</v>
      </c>
      <c r="N107" s="74" t="s">
        <v>255</v>
      </c>
      <c r="O107" s="74" t="s">
        <v>373</v>
      </c>
      <c r="P107" s="78">
        <v>877803</v>
      </c>
      <c r="Q107" s="74"/>
      <c r="R107" s="74"/>
      <c r="S107" s="74"/>
      <c r="T107" s="79"/>
      <c r="U107" s="79"/>
      <c r="V107" s="80" t="s">
        <v>260</v>
      </c>
      <c r="W107" s="79" t="s">
        <v>249</v>
      </c>
      <c r="X107" s="81"/>
      <c r="Y107" s="82" t="s">
        <v>249</v>
      </c>
      <c r="Z107" s="82" t="s">
        <v>249</v>
      </c>
      <c r="AA107" s="81"/>
      <c r="AB107" s="83"/>
      <c r="AC107" s="79" t="s">
        <v>249</v>
      </c>
      <c r="AD107" s="80"/>
      <c r="AE107" s="245"/>
      <c r="AF107" s="84">
        <v>0</v>
      </c>
      <c r="AG107" s="79" t="s">
        <v>249</v>
      </c>
      <c r="AH107" s="79" t="s">
        <v>249</v>
      </c>
      <c r="AI107" s="79" t="s">
        <v>249</v>
      </c>
      <c r="AJ107" s="79" t="s">
        <v>249</v>
      </c>
      <c r="AK107" s="79" t="s">
        <v>249</v>
      </c>
      <c r="AL107" s="79" t="s">
        <v>249</v>
      </c>
      <c r="AM107" s="79" t="s">
        <v>390</v>
      </c>
      <c r="AN107" s="79" t="s">
        <v>249</v>
      </c>
      <c r="AO107" s="79" t="s">
        <v>249</v>
      </c>
      <c r="AP107" s="79"/>
      <c r="AQ107" s="79"/>
    </row>
    <row r="108" spans="1:43 16296:16338" ht="14.1" hidden="1" customHeight="1">
      <c r="A108" s="73" t="s">
        <v>245</v>
      </c>
      <c r="B108" s="74">
        <v>10</v>
      </c>
      <c r="C108" s="74" t="s">
        <v>371</v>
      </c>
      <c r="D108" s="75"/>
      <c r="E108" s="75"/>
      <c r="F108" s="76"/>
      <c r="G108" s="74">
        <v>2</v>
      </c>
      <c r="H108" s="74">
        <v>2020</v>
      </c>
      <c r="I108" s="74">
        <v>1</v>
      </c>
      <c r="J108" s="77">
        <v>7843408</v>
      </c>
      <c r="K108" s="74" t="s">
        <v>388</v>
      </c>
      <c r="L108" s="74"/>
      <c r="M108" s="74">
        <v>1038</v>
      </c>
      <c r="N108" s="74" t="s">
        <v>248</v>
      </c>
      <c r="O108" s="74" t="s">
        <v>373</v>
      </c>
      <c r="P108" s="78">
        <v>58520</v>
      </c>
      <c r="Q108" s="74"/>
      <c r="R108" s="74"/>
      <c r="S108" s="74"/>
      <c r="T108" s="79"/>
      <c r="U108" s="79"/>
      <c r="V108" s="80" t="s">
        <v>260</v>
      </c>
      <c r="W108" s="79" t="s">
        <v>249</v>
      </c>
      <c r="X108" s="81"/>
      <c r="Y108" s="82" t="s">
        <v>249</v>
      </c>
      <c r="Z108" s="82" t="s">
        <v>249</v>
      </c>
      <c r="AA108" s="81"/>
      <c r="AB108" s="83"/>
      <c r="AC108" s="79" t="s">
        <v>249</v>
      </c>
      <c r="AD108" s="80"/>
      <c r="AE108" s="245"/>
      <c r="AF108" s="84">
        <v>0</v>
      </c>
      <c r="AG108" s="79" t="s">
        <v>249</v>
      </c>
      <c r="AH108" s="79" t="s">
        <v>249</v>
      </c>
      <c r="AI108" s="79" t="s">
        <v>249</v>
      </c>
      <c r="AJ108" s="79" t="s">
        <v>249</v>
      </c>
      <c r="AK108" s="79" t="s">
        <v>249</v>
      </c>
      <c r="AL108" s="79" t="s">
        <v>249</v>
      </c>
      <c r="AM108" s="79" t="s">
        <v>390</v>
      </c>
      <c r="AN108" s="79" t="s">
        <v>249</v>
      </c>
      <c r="AO108" s="79" t="s">
        <v>249</v>
      </c>
      <c r="AP108" s="79"/>
      <c r="AQ108" s="79"/>
    </row>
    <row r="109" spans="1:43 16296:16338" ht="14.1" hidden="1" customHeight="1">
      <c r="A109" s="73" t="s">
        <v>245</v>
      </c>
      <c r="B109" s="74">
        <v>10</v>
      </c>
      <c r="C109" s="74" t="s">
        <v>371</v>
      </c>
      <c r="D109" s="75"/>
      <c r="E109" s="75"/>
      <c r="F109" s="76"/>
      <c r="G109" s="74">
        <v>2</v>
      </c>
      <c r="H109" s="74">
        <v>2020</v>
      </c>
      <c r="I109" s="74">
        <v>1</v>
      </c>
      <c r="J109" s="77">
        <v>7843408</v>
      </c>
      <c r="K109" s="74" t="s">
        <v>388</v>
      </c>
      <c r="L109" s="74"/>
      <c r="M109" s="74">
        <v>1038</v>
      </c>
      <c r="N109" s="74" t="s">
        <v>248</v>
      </c>
      <c r="O109" s="74" t="s">
        <v>373</v>
      </c>
      <c r="P109" s="78">
        <v>877803</v>
      </c>
      <c r="Q109" s="74"/>
      <c r="R109" s="74"/>
      <c r="S109" s="74"/>
      <c r="T109" s="79"/>
      <c r="U109" s="79"/>
      <c r="V109" s="80" t="s">
        <v>260</v>
      </c>
      <c r="W109" s="79" t="s">
        <v>249</v>
      </c>
      <c r="X109" s="81"/>
      <c r="Y109" s="82" t="s">
        <v>249</v>
      </c>
      <c r="Z109" s="82" t="s">
        <v>249</v>
      </c>
      <c r="AA109" s="81"/>
      <c r="AB109" s="83"/>
      <c r="AC109" s="79" t="s">
        <v>249</v>
      </c>
      <c r="AD109" s="80"/>
      <c r="AE109" s="245"/>
      <c r="AF109" s="84">
        <v>0</v>
      </c>
      <c r="AG109" s="79" t="s">
        <v>249</v>
      </c>
      <c r="AH109" s="79" t="s">
        <v>249</v>
      </c>
      <c r="AI109" s="79" t="s">
        <v>249</v>
      </c>
      <c r="AJ109" s="79" t="s">
        <v>249</v>
      </c>
      <c r="AK109" s="79" t="s">
        <v>249</v>
      </c>
      <c r="AL109" s="79" t="s">
        <v>249</v>
      </c>
      <c r="AM109" s="79" t="s">
        <v>390</v>
      </c>
      <c r="AN109" s="79" t="s">
        <v>249</v>
      </c>
      <c r="AO109" s="79" t="s">
        <v>249</v>
      </c>
      <c r="AP109" s="79"/>
      <c r="AQ109" s="79"/>
    </row>
    <row r="110" spans="1:43 16296:16338" ht="14.1" hidden="1" customHeight="1">
      <c r="A110" s="73" t="s">
        <v>245</v>
      </c>
      <c r="B110" s="74">
        <v>10</v>
      </c>
      <c r="C110" s="74" t="s">
        <v>371</v>
      </c>
      <c r="D110" s="75"/>
      <c r="E110" s="75"/>
      <c r="F110" s="76"/>
      <c r="G110" s="74">
        <v>2</v>
      </c>
      <c r="H110" s="74">
        <v>2020</v>
      </c>
      <c r="I110" s="74">
        <v>2</v>
      </c>
      <c r="J110" s="77">
        <v>7843408</v>
      </c>
      <c r="K110" s="74" t="s">
        <v>388</v>
      </c>
      <c r="L110" s="74"/>
      <c r="M110" s="74">
        <v>1045</v>
      </c>
      <c r="N110" s="74" t="s">
        <v>255</v>
      </c>
      <c r="O110" s="74" t="s">
        <v>373</v>
      </c>
      <c r="P110" s="78">
        <v>877803</v>
      </c>
      <c r="Q110" s="74"/>
      <c r="R110" s="74"/>
      <c r="S110" s="74"/>
      <c r="T110" s="79"/>
      <c r="U110" s="79"/>
      <c r="V110" s="80" t="s">
        <v>260</v>
      </c>
      <c r="W110" s="79" t="s">
        <v>249</v>
      </c>
      <c r="X110" s="81"/>
      <c r="Y110" s="82" t="s">
        <v>249</v>
      </c>
      <c r="Z110" s="82" t="s">
        <v>249</v>
      </c>
      <c r="AA110" s="81"/>
      <c r="AB110" s="83"/>
      <c r="AC110" s="79" t="s">
        <v>249</v>
      </c>
      <c r="AD110" s="80"/>
      <c r="AE110" s="245"/>
      <c r="AF110" s="84">
        <v>0</v>
      </c>
      <c r="AG110" s="79" t="s">
        <v>249</v>
      </c>
      <c r="AH110" s="79" t="s">
        <v>249</v>
      </c>
      <c r="AI110" s="79" t="s">
        <v>249</v>
      </c>
      <c r="AJ110" s="79" t="s">
        <v>249</v>
      </c>
      <c r="AK110" s="79" t="s">
        <v>249</v>
      </c>
      <c r="AL110" s="79" t="s">
        <v>249</v>
      </c>
      <c r="AM110" s="79" t="s">
        <v>390</v>
      </c>
      <c r="AN110" s="79" t="s">
        <v>249</v>
      </c>
      <c r="AO110" s="79" t="s">
        <v>249</v>
      </c>
      <c r="AP110" s="79"/>
      <c r="AQ110" s="79"/>
    </row>
    <row r="111" spans="1:43 16296:16338" ht="14.1" hidden="1" customHeight="1">
      <c r="A111" s="73" t="s">
        <v>245</v>
      </c>
      <c r="B111" s="74">
        <v>10</v>
      </c>
      <c r="C111" s="74" t="s">
        <v>371</v>
      </c>
      <c r="D111" s="75"/>
      <c r="E111" s="75"/>
      <c r="F111" s="76"/>
      <c r="G111" s="74">
        <v>1</v>
      </c>
      <c r="H111" s="74">
        <v>2020</v>
      </c>
      <c r="I111" s="74">
        <v>1</v>
      </c>
      <c r="J111" s="77">
        <v>7843408</v>
      </c>
      <c r="K111" s="74" t="s">
        <v>388</v>
      </c>
      <c r="L111" s="74"/>
      <c r="M111" s="74">
        <v>1038</v>
      </c>
      <c r="N111" s="74" t="s">
        <v>248</v>
      </c>
      <c r="O111" s="74" t="s">
        <v>373</v>
      </c>
      <c r="P111" s="78">
        <v>58520</v>
      </c>
      <c r="Q111" s="74"/>
      <c r="R111" s="74"/>
      <c r="S111" s="74"/>
      <c r="T111" s="79"/>
      <c r="U111" s="79"/>
      <c r="V111" s="80" t="s">
        <v>260</v>
      </c>
      <c r="W111" s="79" t="s">
        <v>249</v>
      </c>
      <c r="X111" s="81"/>
      <c r="Y111" s="82" t="s">
        <v>249</v>
      </c>
      <c r="Z111" s="82" t="s">
        <v>249</v>
      </c>
      <c r="AA111" s="81"/>
      <c r="AB111" s="83"/>
      <c r="AC111" s="79" t="s">
        <v>249</v>
      </c>
      <c r="AD111" s="80"/>
      <c r="AE111" s="245"/>
      <c r="AF111" s="84">
        <v>0</v>
      </c>
      <c r="AG111" s="79" t="s">
        <v>249</v>
      </c>
      <c r="AH111" s="79" t="s">
        <v>249</v>
      </c>
      <c r="AI111" s="79" t="s">
        <v>249</v>
      </c>
      <c r="AJ111" s="79" t="s">
        <v>249</v>
      </c>
      <c r="AK111" s="79" t="s">
        <v>249</v>
      </c>
      <c r="AL111" s="79" t="s">
        <v>249</v>
      </c>
      <c r="AM111" s="79" t="s">
        <v>390</v>
      </c>
      <c r="AN111" s="79" t="s">
        <v>249</v>
      </c>
      <c r="AO111" s="79" t="s">
        <v>249</v>
      </c>
      <c r="AP111" s="79"/>
      <c r="AQ111" s="79"/>
    </row>
    <row r="112" spans="1:43 16296:16338" ht="14.1" hidden="1" customHeight="1">
      <c r="A112" s="73" t="s">
        <v>245</v>
      </c>
      <c r="B112" s="74">
        <v>10</v>
      </c>
      <c r="C112" s="74" t="s">
        <v>371</v>
      </c>
      <c r="D112" s="75"/>
      <c r="E112" s="75"/>
      <c r="F112" s="76"/>
      <c r="G112" s="74">
        <v>1</v>
      </c>
      <c r="H112" s="74">
        <v>2020</v>
      </c>
      <c r="I112" s="74">
        <v>1</v>
      </c>
      <c r="J112" s="77">
        <v>7843408</v>
      </c>
      <c r="K112" s="74" t="s">
        <v>388</v>
      </c>
      <c r="L112" s="74"/>
      <c r="M112" s="74">
        <v>1038</v>
      </c>
      <c r="N112" s="74" t="s">
        <v>248</v>
      </c>
      <c r="O112" s="74" t="s">
        <v>373</v>
      </c>
      <c r="P112" s="78">
        <v>877803</v>
      </c>
      <c r="Q112" s="74"/>
      <c r="R112" s="74"/>
      <c r="S112" s="74"/>
      <c r="T112" s="79"/>
      <c r="U112" s="79"/>
      <c r="V112" s="80" t="s">
        <v>260</v>
      </c>
      <c r="W112" s="79" t="s">
        <v>249</v>
      </c>
      <c r="X112" s="81"/>
      <c r="Y112" s="82" t="s">
        <v>249</v>
      </c>
      <c r="Z112" s="82" t="s">
        <v>249</v>
      </c>
      <c r="AA112" s="81"/>
      <c r="AB112" s="83"/>
      <c r="AC112" s="79" t="s">
        <v>249</v>
      </c>
      <c r="AD112" s="80"/>
      <c r="AE112" s="245"/>
      <c r="AF112" s="84">
        <v>0</v>
      </c>
      <c r="AG112" s="79" t="s">
        <v>249</v>
      </c>
      <c r="AH112" s="79" t="s">
        <v>249</v>
      </c>
      <c r="AI112" s="79" t="s">
        <v>249</v>
      </c>
      <c r="AJ112" s="79" t="s">
        <v>249</v>
      </c>
      <c r="AK112" s="79" t="s">
        <v>249</v>
      </c>
      <c r="AL112" s="79" t="s">
        <v>249</v>
      </c>
      <c r="AM112" s="79" t="s">
        <v>390</v>
      </c>
      <c r="AN112" s="79" t="s">
        <v>249</v>
      </c>
      <c r="AO112" s="79" t="s">
        <v>249</v>
      </c>
      <c r="AP112" s="79"/>
      <c r="AQ112" s="79"/>
    </row>
    <row r="113" spans="1:43" ht="14.1" hidden="1" customHeight="1">
      <c r="A113" s="73" t="s">
        <v>245</v>
      </c>
      <c r="B113" s="74">
        <v>10</v>
      </c>
      <c r="C113" s="74" t="s">
        <v>371</v>
      </c>
      <c r="D113" s="75"/>
      <c r="E113" s="75"/>
      <c r="F113" s="76"/>
      <c r="G113" s="74">
        <v>1</v>
      </c>
      <c r="H113" s="74">
        <v>2020</v>
      </c>
      <c r="I113" s="74">
        <v>1</v>
      </c>
      <c r="J113" s="77">
        <v>7843408</v>
      </c>
      <c r="K113" s="74" t="s">
        <v>388</v>
      </c>
      <c r="L113" s="74"/>
      <c r="M113" s="74">
        <v>1045</v>
      </c>
      <c r="N113" s="74" t="s">
        <v>255</v>
      </c>
      <c r="O113" s="74" t="s">
        <v>373</v>
      </c>
      <c r="P113" s="78">
        <v>877803</v>
      </c>
      <c r="Q113" s="74"/>
      <c r="R113" s="74"/>
      <c r="S113" s="74"/>
      <c r="T113" s="79"/>
      <c r="U113" s="79"/>
      <c r="V113" s="80" t="s">
        <v>260</v>
      </c>
      <c r="W113" s="79" t="s">
        <v>249</v>
      </c>
      <c r="X113" s="81"/>
      <c r="Y113" s="82" t="s">
        <v>249</v>
      </c>
      <c r="Z113" s="82" t="s">
        <v>249</v>
      </c>
      <c r="AA113" s="81"/>
      <c r="AB113" s="83"/>
      <c r="AC113" s="79" t="s">
        <v>249</v>
      </c>
      <c r="AD113" s="80"/>
      <c r="AE113" s="245"/>
      <c r="AF113" s="84">
        <v>0</v>
      </c>
      <c r="AG113" s="79" t="s">
        <v>249</v>
      </c>
      <c r="AH113" s="79" t="s">
        <v>249</v>
      </c>
      <c r="AI113" s="79" t="s">
        <v>249</v>
      </c>
      <c r="AJ113" s="79" t="s">
        <v>249</v>
      </c>
      <c r="AK113" s="79" t="s">
        <v>249</v>
      </c>
      <c r="AL113" s="79" t="s">
        <v>249</v>
      </c>
      <c r="AM113" s="79" t="s">
        <v>390</v>
      </c>
      <c r="AN113" s="79" t="s">
        <v>249</v>
      </c>
      <c r="AO113" s="79" t="s">
        <v>249</v>
      </c>
      <c r="AP113" s="79"/>
      <c r="AQ113" s="79"/>
    </row>
    <row r="114" spans="1:43" ht="14.1" hidden="1" customHeight="1">
      <c r="A114" s="73" t="s">
        <v>245</v>
      </c>
      <c r="B114" s="74">
        <v>10</v>
      </c>
      <c r="C114" s="74" t="s">
        <v>371</v>
      </c>
      <c r="D114" s="75"/>
      <c r="E114" s="75"/>
      <c r="F114" s="76"/>
      <c r="G114" s="74">
        <v>1</v>
      </c>
      <c r="H114" s="74">
        <v>2020</v>
      </c>
      <c r="I114" s="74">
        <v>1</v>
      </c>
      <c r="J114" s="77">
        <v>7843408</v>
      </c>
      <c r="K114" s="74" t="s">
        <v>388</v>
      </c>
      <c r="L114" s="74"/>
      <c r="M114" s="74">
        <v>1045</v>
      </c>
      <c r="N114" s="74" t="s">
        <v>255</v>
      </c>
      <c r="O114" s="74" t="s">
        <v>373</v>
      </c>
      <c r="P114" s="78">
        <v>29260</v>
      </c>
      <c r="Q114" s="74"/>
      <c r="R114" s="74"/>
      <c r="S114" s="74"/>
      <c r="T114" s="79"/>
      <c r="U114" s="79"/>
      <c r="V114" s="80" t="s">
        <v>260</v>
      </c>
      <c r="W114" s="79" t="s">
        <v>249</v>
      </c>
      <c r="X114" s="81"/>
      <c r="Y114" s="82" t="s">
        <v>249</v>
      </c>
      <c r="Z114" s="82" t="s">
        <v>249</v>
      </c>
      <c r="AA114" s="81"/>
      <c r="AB114" s="83"/>
      <c r="AC114" s="79" t="s">
        <v>249</v>
      </c>
      <c r="AD114" s="80"/>
      <c r="AE114" s="245"/>
      <c r="AF114" s="84">
        <v>0</v>
      </c>
      <c r="AG114" s="79" t="s">
        <v>249</v>
      </c>
      <c r="AH114" s="79" t="s">
        <v>249</v>
      </c>
      <c r="AI114" s="79" t="s">
        <v>249</v>
      </c>
      <c r="AJ114" s="79" t="s">
        <v>249</v>
      </c>
      <c r="AK114" s="79" t="s">
        <v>249</v>
      </c>
      <c r="AL114" s="79" t="s">
        <v>249</v>
      </c>
      <c r="AM114" s="79" t="s">
        <v>261</v>
      </c>
      <c r="AN114" s="79" t="s">
        <v>249</v>
      </c>
      <c r="AO114" s="79" t="s">
        <v>249</v>
      </c>
      <c r="AP114" s="79"/>
      <c r="AQ114" s="79"/>
    </row>
    <row r="115" spans="1:43" ht="14.1" hidden="1" customHeight="1">
      <c r="A115" s="73" t="s">
        <v>245</v>
      </c>
      <c r="B115" s="74">
        <v>132</v>
      </c>
      <c r="C115" s="74" t="s">
        <v>290</v>
      </c>
      <c r="D115" s="75">
        <v>43581</v>
      </c>
      <c r="E115" s="75">
        <v>43582</v>
      </c>
      <c r="F115" s="76">
        <f t="shared" ref="F115:F130" si="8">+E115-D115+1</f>
        <v>2</v>
      </c>
      <c r="G115" s="74">
        <f t="shared" ref="G115:G130" si="9">+MONTH(D115)</f>
        <v>4</v>
      </c>
      <c r="H115" s="74">
        <f t="shared" ref="H115:H130" si="10">YEAR(D115)</f>
        <v>2019</v>
      </c>
      <c r="I115" s="74">
        <v>1</v>
      </c>
      <c r="J115" s="77">
        <v>8497882</v>
      </c>
      <c r="K115" s="74" t="s">
        <v>391</v>
      </c>
      <c r="L115" s="74"/>
      <c r="M115" s="74">
        <v>1038</v>
      </c>
      <c r="N115" s="74" t="s">
        <v>248</v>
      </c>
      <c r="O115" s="74" t="s">
        <v>34</v>
      </c>
      <c r="P115" s="78">
        <v>27603.866600000001</v>
      </c>
      <c r="Q115" s="74"/>
      <c r="R115" s="74"/>
      <c r="S115" s="74"/>
      <c r="T115" s="79"/>
      <c r="U115" s="79"/>
      <c r="V115" s="80" t="s">
        <v>26</v>
      </c>
      <c r="W115" s="79" t="s">
        <v>249</v>
      </c>
      <c r="X115" s="81">
        <v>43581</v>
      </c>
      <c r="Y115" s="82" t="s">
        <v>249</v>
      </c>
      <c r="Z115" s="82" t="s">
        <v>249</v>
      </c>
      <c r="AA115" s="81">
        <v>43582</v>
      </c>
      <c r="AB115" s="83">
        <v>2</v>
      </c>
      <c r="AC115" s="79" t="s">
        <v>249</v>
      </c>
      <c r="AD115" s="80" t="s">
        <v>26</v>
      </c>
      <c r="AE115" s="245"/>
      <c r="AF115" s="84">
        <v>0</v>
      </c>
      <c r="AG115" s="79"/>
      <c r="AH115" s="79"/>
      <c r="AI115" s="79"/>
      <c r="AJ115" s="79"/>
      <c r="AK115" s="79"/>
      <c r="AL115" s="79"/>
      <c r="AM115" s="79"/>
      <c r="AN115" s="79"/>
      <c r="AO115" s="79"/>
      <c r="AP115" s="79" t="s">
        <v>250</v>
      </c>
      <c r="AQ115" s="79"/>
    </row>
    <row r="116" spans="1:43" ht="14.1" hidden="1" customHeight="1">
      <c r="A116" s="73" t="s">
        <v>245</v>
      </c>
      <c r="B116" s="74">
        <v>132</v>
      </c>
      <c r="C116" s="74" t="s">
        <v>290</v>
      </c>
      <c r="D116" s="75">
        <v>43556</v>
      </c>
      <c r="E116" s="75">
        <v>43556</v>
      </c>
      <c r="F116" s="76">
        <f t="shared" si="8"/>
        <v>1</v>
      </c>
      <c r="G116" s="74">
        <f t="shared" si="9"/>
        <v>4</v>
      </c>
      <c r="H116" s="74">
        <f t="shared" si="10"/>
        <v>2019</v>
      </c>
      <c r="I116" s="74">
        <v>2</v>
      </c>
      <c r="J116" s="77">
        <v>8497882</v>
      </c>
      <c r="K116" s="74" t="s">
        <v>391</v>
      </c>
      <c r="L116" s="74"/>
      <c r="M116" s="74">
        <v>1038</v>
      </c>
      <c r="N116" s="74" t="s">
        <v>248</v>
      </c>
      <c r="O116" s="74" t="s">
        <v>34</v>
      </c>
      <c r="P116" s="78">
        <v>55207.7333</v>
      </c>
      <c r="Q116" s="74"/>
      <c r="R116" s="74"/>
      <c r="S116" s="74"/>
      <c r="T116" s="79"/>
      <c r="U116" s="79"/>
      <c r="V116" s="80" t="s">
        <v>26</v>
      </c>
      <c r="W116" s="79" t="s">
        <v>249</v>
      </c>
      <c r="X116" s="81">
        <v>43556</v>
      </c>
      <c r="Y116" s="82" t="s">
        <v>249</v>
      </c>
      <c r="Z116" s="82" t="s">
        <v>249</v>
      </c>
      <c r="AA116" s="81">
        <v>43556</v>
      </c>
      <c r="AB116" s="83">
        <v>1</v>
      </c>
      <c r="AC116" s="79" t="s">
        <v>249</v>
      </c>
      <c r="AD116" s="80" t="s">
        <v>26</v>
      </c>
      <c r="AE116" s="245"/>
      <c r="AF116" s="84">
        <v>0</v>
      </c>
      <c r="AG116" s="79"/>
      <c r="AH116" s="79"/>
      <c r="AI116" s="79"/>
      <c r="AJ116" s="79"/>
      <c r="AK116" s="79"/>
      <c r="AL116" s="79"/>
      <c r="AM116" s="79"/>
      <c r="AN116" s="79"/>
      <c r="AO116" s="79"/>
      <c r="AP116" s="79" t="s">
        <v>250</v>
      </c>
      <c r="AQ116" s="79"/>
    </row>
    <row r="117" spans="1:43" ht="14.1" hidden="1" customHeight="1">
      <c r="A117" s="73" t="s">
        <v>245</v>
      </c>
      <c r="B117" s="74">
        <v>132</v>
      </c>
      <c r="C117" s="74" t="s">
        <v>290</v>
      </c>
      <c r="D117" s="75">
        <v>43574</v>
      </c>
      <c r="E117" s="75">
        <v>43574</v>
      </c>
      <c r="F117" s="76">
        <f t="shared" si="8"/>
        <v>1</v>
      </c>
      <c r="G117" s="74">
        <f t="shared" si="9"/>
        <v>4</v>
      </c>
      <c r="H117" s="74">
        <f t="shared" si="10"/>
        <v>2019</v>
      </c>
      <c r="I117" s="74">
        <v>2</v>
      </c>
      <c r="J117" s="77">
        <v>8499304</v>
      </c>
      <c r="K117" s="74" t="s">
        <v>392</v>
      </c>
      <c r="L117" s="74"/>
      <c r="M117" s="74">
        <v>1038</v>
      </c>
      <c r="N117" s="74" t="s">
        <v>248</v>
      </c>
      <c r="O117" s="74" t="s">
        <v>34</v>
      </c>
      <c r="P117" s="78">
        <v>27603.866600000001</v>
      </c>
      <c r="Q117" s="74"/>
      <c r="R117" s="74"/>
      <c r="S117" s="74"/>
      <c r="T117" s="79"/>
      <c r="U117" s="79"/>
      <c r="V117" s="80" t="s">
        <v>26</v>
      </c>
      <c r="W117" s="79" t="s">
        <v>249</v>
      </c>
      <c r="X117" s="81">
        <v>43574</v>
      </c>
      <c r="Y117" s="82" t="s">
        <v>249</v>
      </c>
      <c r="Z117" s="82" t="s">
        <v>249</v>
      </c>
      <c r="AA117" s="81">
        <v>43574</v>
      </c>
      <c r="AB117" s="83">
        <v>1</v>
      </c>
      <c r="AC117" s="79" t="s">
        <v>249</v>
      </c>
      <c r="AD117" s="80" t="s">
        <v>26</v>
      </c>
      <c r="AE117" s="245"/>
      <c r="AF117" s="84">
        <v>0</v>
      </c>
      <c r="AG117" s="79"/>
      <c r="AH117" s="79"/>
      <c r="AI117" s="79"/>
      <c r="AJ117" s="79"/>
      <c r="AK117" s="79"/>
      <c r="AL117" s="79"/>
      <c r="AM117" s="79"/>
      <c r="AN117" s="79"/>
      <c r="AO117" s="79"/>
      <c r="AP117" s="79" t="s">
        <v>250</v>
      </c>
      <c r="AQ117" s="79"/>
    </row>
    <row r="118" spans="1:43" ht="14.1" hidden="1" customHeight="1">
      <c r="A118" s="73" t="s">
        <v>245</v>
      </c>
      <c r="B118" s="74">
        <v>132</v>
      </c>
      <c r="C118" s="74" t="s">
        <v>290</v>
      </c>
      <c r="D118" s="75">
        <v>44006</v>
      </c>
      <c r="E118" s="75">
        <v>44007</v>
      </c>
      <c r="F118" s="76">
        <f t="shared" si="8"/>
        <v>2</v>
      </c>
      <c r="G118" s="74">
        <f t="shared" si="9"/>
        <v>6</v>
      </c>
      <c r="H118" s="74">
        <f t="shared" si="10"/>
        <v>2020</v>
      </c>
      <c r="I118" s="74">
        <v>2</v>
      </c>
      <c r="J118" s="77">
        <v>8507305</v>
      </c>
      <c r="K118" s="74" t="s">
        <v>393</v>
      </c>
      <c r="L118" s="74">
        <v>9</v>
      </c>
      <c r="M118" s="74">
        <v>1038</v>
      </c>
      <c r="N118" s="74" t="s">
        <v>248</v>
      </c>
      <c r="O118" s="74" t="s">
        <v>373</v>
      </c>
      <c r="P118" s="78">
        <v>58520</v>
      </c>
      <c r="Q118" s="74" t="s">
        <v>394</v>
      </c>
      <c r="R118" s="74">
        <v>0</v>
      </c>
      <c r="S118" s="74">
        <v>0</v>
      </c>
      <c r="T118" s="79"/>
      <c r="U118" s="79"/>
      <c r="V118" s="80" t="s">
        <v>26</v>
      </c>
      <c r="W118" s="79"/>
      <c r="X118" s="81">
        <v>44006</v>
      </c>
      <c r="Y118" s="82"/>
      <c r="Z118" s="82"/>
      <c r="AA118" s="81">
        <v>44007</v>
      </c>
      <c r="AB118" s="88">
        <f>+AA118-X118+1</f>
        <v>2</v>
      </c>
      <c r="AC118" s="79"/>
      <c r="AD118" s="80" t="s">
        <v>26</v>
      </c>
      <c r="AE118" s="245"/>
      <c r="AF118" s="84">
        <v>0</v>
      </c>
      <c r="AG118" s="79"/>
      <c r="AH118" s="79"/>
      <c r="AI118" s="79"/>
      <c r="AJ118" s="79"/>
      <c r="AK118" s="79"/>
      <c r="AL118" s="79"/>
      <c r="AM118" s="79"/>
      <c r="AN118" s="79"/>
      <c r="AO118" s="79"/>
      <c r="AP118" s="79" t="s">
        <v>250</v>
      </c>
      <c r="AQ118" s="79"/>
    </row>
    <row r="119" spans="1:43" ht="14.1" hidden="1" customHeight="1">
      <c r="A119" s="73" t="s">
        <v>245</v>
      </c>
      <c r="B119" s="74">
        <v>132</v>
      </c>
      <c r="C119" s="74" t="s">
        <v>290</v>
      </c>
      <c r="D119" s="75">
        <v>43869</v>
      </c>
      <c r="E119" s="75">
        <v>43869</v>
      </c>
      <c r="F119" s="76">
        <f t="shared" si="8"/>
        <v>1</v>
      </c>
      <c r="G119" s="74">
        <f t="shared" si="9"/>
        <v>2</v>
      </c>
      <c r="H119" s="74">
        <f t="shared" si="10"/>
        <v>2020</v>
      </c>
      <c r="I119" s="74">
        <v>1</v>
      </c>
      <c r="J119" s="77">
        <v>8507305</v>
      </c>
      <c r="K119" s="74" t="s">
        <v>393</v>
      </c>
      <c r="L119" s="74"/>
      <c r="M119" s="74">
        <v>1038</v>
      </c>
      <c r="N119" s="74" t="s">
        <v>248</v>
      </c>
      <c r="O119" s="74" t="s">
        <v>373</v>
      </c>
      <c r="P119" s="78">
        <v>930000</v>
      </c>
      <c r="Q119" s="74"/>
      <c r="R119" s="74"/>
      <c r="S119" s="74"/>
      <c r="T119" s="79"/>
      <c r="U119" s="79"/>
      <c r="V119" s="80" t="s">
        <v>26</v>
      </c>
      <c r="W119" s="79" t="s">
        <v>249</v>
      </c>
      <c r="X119" s="81">
        <v>43869</v>
      </c>
      <c r="Y119" s="82" t="s">
        <v>249</v>
      </c>
      <c r="Z119" s="82" t="s">
        <v>249</v>
      </c>
      <c r="AA119" s="81">
        <v>43869</v>
      </c>
      <c r="AB119" s="88">
        <v>1</v>
      </c>
      <c r="AC119" s="79" t="s">
        <v>249</v>
      </c>
      <c r="AD119" s="80" t="s">
        <v>26</v>
      </c>
      <c r="AE119" s="245"/>
      <c r="AF119" s="84">
        <v>0</v>
      </c>
      <c r="AG119" s="79"/>
      <c r="AH119" s="79"/>
      <c r="AI119" s="79"/>
      <c r="AJ119" s="79"/>
      <c r="AK119" s="79"/>
      <c r="AL119" s="79"/>
      <c r="AM119" s="79"/>
      <c r="AN119" s="79"/>
      <c r="AO119" s="79"/>
      <c r="AP119" s="79" t="s">
        <v>250</v>
      </c>
      <c r="AQ119" s="79"/>
    </row>
    <row r="120" spans="1:43" ht="14.1" hidden="1" customHeight="1">
      <c r="A120" s="73" t="s">
        <v>245</v>
      </c>
      <c r="B120" s="74">
        <v>132</v>
      </c>
      <c r="C120" s="74" t="s">
        <v>290</v>
      </c>
      <c r="D120" s="75">
        <v>43869</v>
      </c>
      <c r="E120" s="75">
        <v>43869</v>
      </c>
      <c r="F120" s="76">
        <f t="shared" si="8"/>
        <v>1</v>
      </c>
      <c r="G120" s="74">
        <f t="shared" si="9"/>
        <v>2</v>
      </c>
      <c r="H120" s="74">
        <f t="shared" si="10"/>
        <v>2020</v>
      </c>
      <c r="I120" s="74">
        <v>2</v>
      </c>
      <c r="J120" s="77">
        <v>8507305</v>
      </c>
      <c r="K120" s="74" t="s">
        <v>393</v>
      </c>
      <c r="L120" s="74"/>
      <c r="M120" s="74">
        <v>1038</v>
      </c>
      <c r="N120" s="74" t="s">
        <v>248</v>
      </c>
      <c r="O120" s="74" t="s">
        <v>373</v>
      </c>
      <c r="P120" s="78">
        <v>27604</v>
      </c>
      <c r="Q120" s="74"/>
      <c r="R120" s="74"/>
      <c r="S120" s="74"/>
      <c r="T120" s="79"/>
      <c r="U120" s="79"/>
      <c r="V120" s="80" t="s">
        <v>26</v>
      </c>
      <c r="W120" s="79" t="s">
        <v>249</v>
      </c>
      <c r="X120" s="81">
        <v>43869</v>
      </c>
      <c r="Y120" s="82" t="s">
        <v>249</v>
      </c>
      <c r="Z120" s="82" t="s">
        <v>249</v>
      </c>
      <c r="AA120" s="81">
        <v>43869</v>
      </c>
      <c r="AB120" s="88">
        <v>1</v>
      </c>
      <c r="AC120" s="79" t="s">
        <v>249</v>
      </c>
      <c r="AD120" s="80" t="s">
        <v>26</v>
      </c>
      <c r="AE120" s="245"/>
      <c r="AF120" s="84">
        <v>0</v>
      </c>
      <c r="AG120" s="79"/>
      <c r="AH120" s="79"/>
      <c r="AI120" s="79"/>
      <c r="AJ120" s="79"/>
      <c r="AK120" s="79"/>
      <c r="AL120" s="79"/>
      <c r="AM120" s="79"/>
      <c r="AN120" s="79"/>
      <c r="AO120" s="79"/>
      <c r="AP120" s="79" t="s">
        <v>250</v>
      </c>
      <c r="AQ120" s="79"/>
    </row>
    <row r="121" spans="1:43" ht="14.1" hidden="1" customHeight="1">
      <c r="A121" s="73" t="s">
        <v>245</v>
      </c>
      <c r="B121" s="74">
        <v>132</v>
      </c>
      <c r="C121" s="74" t="s">
        <v>290</v>
      </c>
      <c r="D121" s="75">
        <v>43519</v>
      </c>
      <c r="E121" s="75">
        <v>43548</v>
      </c>
      <c r="F121" s="76">
        <f t="shared" si="8"/>
        <v>30</v>
      </c>
      <c r="G121" s="74">
        <f t="shared" si="9"/>
        <v>2</v>
      </c>
      <c r="H121" s="74">
        <f t="shared" si="10"/>
        <v>2019</v>
      </c>
      <c r="I121" s="74">
        <v>1</v>
      </c>
      <c r="J121" s="77">
        <v>8508687</v>
      </c>
      <c r="K121" s="74" t="s">
        <v>395</v>
      </c>
      <c r="L121" s="74"/>
      <c r="M121" s="74">
        <v>1053</v>
      </c>
      <c r="N121" s="74" t="s">
        <v>36</v>
      </c>
      <c r="O121" s="74" t="s">
        <v>34</v>
      </c>
      <c r="P121" s="78">
        <v>440000</v>
      </c>
      <c r="Q121" s="74"/>
      <c r="R121" s="74"/>
      <c r="S121" s="74"/>
      <c r="T121" s="79">
        <v>29</v>
      </c>
      <c r="U121" s="79"/>
      <c r="V121" s="80" t="s">
        <v>256</v>
      </c>
      <c r="W121" s="79"/>
      <c r="X121" s="81">
        <v>43519</v>
      </c>
      <c r="Y121" s="82"/>
      <c r="Z121" s="82"/>
      <c r="AA121" s="81">
        <v>43548</v>
      </c>
      <c r="AB121" s="88">
        <f t="shared" ref="AB121:AB130" si="11">+AA121-X121+1</f>
        <v>30</v>
      </c>
      <c r="AC121" s="79" t="s">
        <v>249</v>
      </c>
      <c r="AD121" s="80" t="s">
        <v>256</v>
      </c>
      <c r="AE121" s="245">
        <v>43615.56527777778</v>
      </c>
      <c r="AF121" s="86">
        <v>1067255</v>
      </c>
      <c r="AG121" s="79" t="s">
        <v>396</v>
      </c>
      <c r="AH121" s="79">
        <v>1067255</v>
      </c>
      <c r="AI121" s="79">
        <v>0</v>
      </c>
      <c r="AJ121" s="79">
        <v>0</v>
      </c>
      <c r="AK121" s="79" t="s">
        <v>249</v>
      </c>
      <c r="AL121" s="79">
        <v>0</v>
      </c>
      <c r="AM121" s="79"/>
      <c r="AN121" s="79" t="s">
        <v>25</v>
      </c>
      <c r="AO121" s="79" t="s">
        <v>249</v>
      </c>
      <c r="AP121" s="79"/>
      <c r="AQ121" s="79"/>
    </row>
    <row r="122" spans="1:43" ht="14.1" hidden="1" customHeight="1">
      <c r="A122" s="73" t="s">
        <v>245</v>
      </c>
      <c r="B122" s="74">
        <v>132</v>
      </c>
      <c r="C122" s="74" t="s">
        <v>290</v>
      </c>
      <c r="D122" s="75">
        <v>43519</v>
      </c>
      <c r="E122" s="75">
        <v>43519</v>
      </c>
      <c r="F122" s="76">
        <f t="shared" si="8"/>
        <v>1</v>
      </c>
      <c r="G122" s="74">
        <f t="shared" si="9"/>
        <v>2</v>
      </c>
      <c r="H122" s="74">
        <f t="shared" si="10"/>
        <v>2019</v>
      </c>
      <c r="I122" s="74">
        <v>2</v>
      </c>
      <c r="J122" s="77">
        <v>8508687</v>
      </c>
      <c r="K122" s="74" t="s">
        <v>395</v>
      </c>
      <c r="L122" s="74"/>
      <c r="M122" s="74">
        <v>1046</v>
      </c>
      <c r="N122" s="74" t="s">
        <v>274</v>
      </c>
      <c r="O122" s="74" t="s">
        <v>34</v>
      </c>
      <c r="P122" s="78">
        <v>27603.866600000001</v>
      </c>
      <c r="Q122" s="74"/>
      <c r="R122" s="74"/>
      <c r="S122" s="74"/>
      <c r="T122" s="79"/>
      <c r="U122" s="79"/>
      <c r="V122" s="80" t="s">
        <v>26</v>
      </c>
      <c r="W122" s="79"/>
      <c r="X122" s="81">
        <v>43519</v>
      </c>
      <c r="Y122" s="82"/>
      <c r="Z122" s="82"/>
      <c r="AA122" s="81">
        <v>43519</v>
      </c>
      <c r="AB122" s="88">
        <f t="shared" si="11"/>
        <v>1</v>
      </c>
      <c r="AC122" s="79" t="s">
        <v>249</v>
      </c>
      <c r="AD122" s="80" t="s">
        <v>26</v>
      </c>
      <c r="AE122" s="245"/>
      <c r="AF122" s="84">
        <v>0</v>
      </c>
      <c r="AG122" s="79" t="s">
        <v>249</v>
      </c>
      <c r="AH122" s="79" t="s">
        <v>249</v>
      </c>
      <c r="AI122" s="79" t="s">
        <v>249</v>
      </c>
      <c r="AJ122" s="79" t="s">
        <v>249</v>
      </c>
      <c r="AK122" s="79" t="s">
        <v>249</v>
      </c>
      <c r="AL122" s="79" t="s">
        <v>249</v>
      </c>
      <c r="AM122" s="79"/>
      <c r="AN122" s="79" t="s">
        <v>249</v>
      </c>
      <c r="AO122" s="79" t="s">
        <v>249</v>
      </c>
      <c r="AP122" s="79"/>
      <c r="AQ122" s="79"/>
    </row>
    <row r="123" spans="1:43" ht="14.1" hidden="1" customHeight="1">
      <c r="A123" s="73" t="s">
        <v>245</v>
      </c>
      <c r="B123" s="74">
        <v>132</v>
      </c>
      <c r="C123" s="74" t="s">
        <v>290</v>
      </c>
      <c r="D123" s="75">
        <v>43556</v>
      </c>
      <c r="E123" s="75">
        <v>43578</v>
      </c>
      <c r="F123" s="76">
        <f t="shared" si="8"/>
        <v>23</v>
      </c>
      <c r="G123" s="74">
        <f t="shared" si="9"/>
        <v>4</v>
      </c>
      <c r="H123" s="74">
        <f t="shared" si="10"/>
        <v>2019</v>
      </c>
      <c r="I123" s="74">
        <v>1</v>
      </c>
      <c r="J123" s="77">
        <v>8508687</v>
      </c>
      <c r="K123" s="74" t="s">
        <v>395</v>
      </c>
      <c r="L123" s="74"/>
      <c r="M123" s="74">
        <v>1053</v>
      </c>
      <c r="N123" s="74" t="s">
        <v>36</v>
      </c>
      <c r="O123" s="74" t="s">
        <v>34</v>
      </c>
      <c r="P123" s="78">
        <v>440000</v>
      </c>
      <c r="Q123" s="74"/>
      <c r="R123" s="74"/>
      <c r="S123" s="74"/>
      <c r="T123" s="79"/>
      <c r="U123" s="79"/>
      <c r="V123" s="80" t="s">
        <v>256</v>
      </c>
      <c r="W123" s="79"/>
      <c r="X123" s="81">
        <v>43556</v>
      </c>
      <c r="Y123" s="82"/>
      <c r="Z123" s="82"/>
      <c r="AA123" s="81">
        <v>43578</v>
      </c>
      <c r="AB123" s="88">
        <f t="shared" si="11"/>
        <v>23</v>
      </c>
      <c r="AC123" s="79" t="s">
        <v>249</v>
      </c>
      <c r="AD123" s="80" t="s">
        <v>256</v>
      </c>
      <c r="AE123" s="245">
        <v>43818.418749999997</v>
      </c>
      <c r="AF123" s="86">
        <v>742281</v>
      </c>
      <c r="AG123" s="79" t="s">
        <v>397</v>
      </c>
      <c r="AH123" s="79">
        <v>742281</v>
      </c>
      <c r="AI123" s="79">
        <v>0</v>
      </c>
      <c r="AJ123" s="79">
        <v>0</v>
      </c>
      <c r="AK123" s="79" t="s">
        <v>249</v>
      </c>
      <c r="AL123" s="79">
        <v>0</v>
      </c>
      <c r="AM123" s="79"/>
      <c r="AN123" s="79" t="s">
        <v>25</v>
      </c>
      <c r="AO123" s="79" t="s">
        <v>249</v>
      </c>
      <c r="AP123" s="79"/>
      <c r="AQ123" s="79"/>
    </row>
    <row r="124" spans="1:43" ht="14.1" hidden="1" customHeight="1">
      <c r="A124" s="73" t="s">
        <v>245</v>
      </c>
      <c r="B124" s="74">
        <v>132</v>
      </c>
      <c r="C124" s="74" t="s">
        <v>290</v>
      </c>
      <c r="D124" s="75">
        <v>43579</v>
      </c>
      <c r="E124" s="75">
        <v>43585</v>
      </c>
      <c r="F124" s="76">
        <f t="shared" si="8"/>
        <v>7</v>
      </c>
      <c r="G124" s="74">
        <f t="shared" si="9"/>
        <v>4</v>
      </c>
      <c r="H124" s="74">
        <f t="shared" si="10"/>
        <v>2019</v>
      </c>
      <c r="I124" s="74">
        <v>2</v>
      </c>
      <c r="J124" s="77">
        <v>8508687</v>
      </c>
      <c r="K124" s="74" t="s">
        <v>395</v>
      </c>
      <c r="L124" s="74"/>
      <c r="M124" s="74">
        <v>1053</v>
      </c>
      <c r="N124" s="74" t="s">
        <v>36</v>
      </c>
      <c r="O124" s="74" t="s">
        <v>34</v>
      </c>
      <c r="P124" s="78">
        <v>440000</v>
      </c>
      <c r="Q124" s="74"/>
      <c r="R124" s="74"/>
      <c r="S124" s="74"/>
      <c r="T124" s="79">
        <v>29</v>
      </c>
      <c r="U124" s="79"/>
      <c r="V124" s="80" t="s">
        <v>256</v>
      </c>
      <c r="W124" s="79"/>
      <c r="X124" s="81">
        <v>43579</v>
      </c>
      <c r="Y124" s="82"/>
      <c r="Z124" s="82"/>
      <c r="AA124" s="81">
        <v>43585</v>
      </c>
      <c r="AB124" s="88">
        <f t="shared" si="11"/>
        <v>7</v>
      </c>
      <c r="AC124" s="79" t="s">
        <v>249</v>
      </c>
      <c r="AD124" s="80" t="s">
        <v>256</v>
      </c>
      <c r="AE124" s="245"/>
      <c r="AF124" s="86">
        <v>1067255</v>
      </c>
      <c r="AG124" s="79" t="s">
        <v>249</v>
      </c>
      <c r="AH124" s="79" t="s">
        <v>249</v>
      </c>
      <c r="AI124" s="79" t="s">
        <v>249</v>
      </c>
      <c r="AJ124" s="79" t="s">
        <v>249</v>
      </c>
      <c r="AK124" s="79" t="s">
        <v>249</v>
      </c>
      <c r="AL124" s="79" t="s">
        <v>249</v>
      </c>
      <c r="AM124" s="79"/>
      <c r="AN124" s="79" t="s">
        <v>249</v>
      </c>
      <c r="AO124" s="79" t="s">
        <v>249</v>
      </c>
      <c r="AP124" s="79"/>
      <c r="AQ124" s="79"/>
    </row>
    <row r="125" spans="1:43" ht="14.1" hidden="1" customHeight="1">
      <c r="A125" s="73" t="s">
        <v>245</v>
      </c>
      <c r="B125" s="74">
        <v>132</v>
      </c>
      <c r="C125" s="74" t="s">
        <v>290</v>
      </c>
      <c r="D125" s="75">
        <v>43586</v>
      </c>
      <c r="E125" s="75">
        <v>43599</v>
      </c>
      <c r="F125" s="76">
        <f t="shared" si="8"/>
        <v>14</v>
      </c>
      <c r="G125" s="74">
        <f t="shared" si="9"/>
        <v>5</v>
      </c>
      <c r="H125" s="74">
        <f t="shared" si="10"/>
        <v>2019</v>
      </c>
      <c r="I125" s="74">
        <v>2</v>
      </c>
      <c r="J125" s="77">
        <v>8508687</v>
      </c>
      <c r="K125" s="74" t="s">
        <v>395</v>
      </c>
      <c r="L125" s="74"/>
      <c r="M125" s="74">
        <v>1053</v>
      </c>
      <c r="N125" s="74" t="s">
        <v>36</v>
      </c>
      <c r="O125" s="74" t="s">
        <v>34</v>
      </c>
      <c r="P125" s="78">
        <v>440000</v>
      </c>
      <c r="Q125" s="74"/>
      <c r="R125" s="74"/>
      <c r="S125" s="74"/>
      <c r="T125" s="79"/>
      <c r="U125" s="79"/>
      <c r="V125" s="80" t="s">
        <v>256</v>
      </c>
      <c r="W125" s="79"/>
      <c r="X125" s="81">
        <v>43586</v>
      </c>
      <c r="Y125" s="82"/>
      <c r="Z125" s="82"/>
      <c r="AA125" s="81">
        <v>43599</v>
      </c>
      <c r="AB125" s="88">
        <f t="shared" si="11"/>
        <v>14</v>
      </c>
      <c r="AC125" s="79" t="s">
        <v>249</v>
      </c>
      <c r="AD125" s="80" t="s">
        <v>256</v>
      </c>
      <c r="AE125" s="245">
        <v>43705.375</v>
      </c>
      <c r="AF125" s="86">
        <v>997339</v>
      </c>
      <c r="AG125" s="79" t="s">
        <v>398</v>
      </c>
      <c r="AH125" s="79">
        <v>141385</v>
      </c>
      <c r="AI125" s="79">
        <v>9616</v>
      </c>
      <c r="AJ125" s="79">
        <v>0</v>
      </c>
      <c r="AK125" s="79" t="s">
        <v>249</v>
      </c>
      <c r="AL125" s="79">
        <v>0</v>
      </c>
      <c r="AM125" s="79"/>
      <c r="AN125" s="79" t="s">
        <v>25</v>
      </c>
      <c r="AO125" s="79" t="s">
        <v>249</v>
      </c>
      <c r="AP125" s="79"/>
      <c r="AQ125" s="79"/>
    </row>
    <row r="126" spans="1:43" ht="14.1" hidden="1" customHeight="1">
      <c r="A126" s="73" t="s">
        <v>245</v>
      </c>
      <c r="B126" s="74">
        <v>132</v>
      </c>
      <c r="C126" s="74" t="s">
        <v>290</v>
      </c>
      <c r="D126" s="75">
        <v>43600</v>
      </c>
      <c r="E126" s="75">
        <v>43603</v>
      </c>
      <c r="F126" s="76">
        <f t="shared" si="8"/>
        <v>4</v>
      </c>
      <c r="G126" s="74">
        <f t="shared" si="9"/>
        <v>5</v>
      </c>
      <c r="H126" s="74">
        <f t="shared" si="10"/>
        <v>2019</v>
      </c>
      <c r="I126" s="74">
        <v>1</v>
      </c>
      <c r="J126" s="77">
        <v>8508687</v>
      </c>
      <c r="K126" s="74" t="s">
        <v>395</v>
      </c>
      <c r="L126" s="74"/>
      <c r="M126" s="74">
        <v>1053</v>
      </c>
      <c r="N126" s="74" t="s">
        <v>36</v>
      </c>
      <c r="O126" s="74" t="s">
        <v>34</v>
      </c>
      <c r="P126" s="78">
        <v>440000</v>
      </c>
      <c r="Q126" s="74"/>
      <c r="R126" s="74"/>
      <c r="S126" s="74"/>
      <c r="T126" s="79"/>
      <c r="U126" s="79"/>
      <c r="V126" s="80" t="s">
        <v>256</v>
      </c>
      <c r="W126" s="79"/>
      <c r="X126" s="81">
        <v>43600</v>
      </c>
      <c r="Y126" s="82"/>
      <c r="Z126" s="82"/>
      <c r="AA126" s="81">
        <v>43603</v>
      </c>
      <c r="AB126" s="88">
        <f t="shared" si="11"/>
        <v>4</v>
      </c>
      <c r="AC126" s="79" t="s">
        <v>249</v>
      </c>
      <c r="AD126" s="80" t="s">
        <v>256</v>
      </c>
      <c r="AE126" s="245">
        <v>43705.37222222222</v>
      </c>
      <c r="AF126" s="86">
        <v>880005</v>
      </c>
      <c r="AG126" s="79" t="s">
        <v>399</v>
      </c>
      <c r="AH126" s="79">
        <v>1060401</v>
      </c>
      <c r="AI126" s="79">
        <v>9616</v>
      </c>
      <c r="AJ126" s="79">
        <v>0</v>
      </c>
      <c r="AK126" s="79" t="s">
        <v>249</v>
      </c>
      <c r="AL126" s="79">
        <v>0</v>
      </c>
      <c r="AM126" s="79"/>
      <c r="AN126" s="79" t="s">
        <v>25</v>
      </c>
      <c r="AO126" s="79" t="s">
        <v>249</v>
      </c>
      <c r="AP126" s="79"/>
      <c r="AQ126" s="79"/>
    </row>
    <row r="127" spans="1:43" ht="14.1" hidden="1" customHeight="1">
      <c r="A127" s="73" t="s">
        <v>245</v>
      </c>
      <c r="B127" s="74">
        <v>132</v>
      </c>
      <c r="C127" s="74" t="s">
        <v>290</v>
      </c>
      <c r="D127" s="75">
        <v>43604</v>
      </c>
      <c r="E127" s="75">
        <v>43615</v>
      </c>
      <c r="F127" s="76">
        <f t="shared" si="8"/>
        <v>12</v>
      </c>
      <c r="G127" s="74">
        <f t="shared" si="9"/>
        <v>5</v>
      </c>
      <c r="H127" s="74">
        <f t="shared" si="10"/>
        <v>2019</v>
      </c>
      <c r="I127" s="74">
        <v>2</v>
      </c>
      <c r="J127" s="77">
        <v>8508687</v>
      </c>
      <c r="K127" s="74" t="s">
        <v>395</v>
      </c>
      <c r="L127" s="74"/>
      <c r="M127" s="74">
        <v>1053</v>
      </c>
      <c r="N127" s="74" t="s">
        <v>36</v>
      </c>
      <c r="O127" s="74" t="s">
        <v>34</v>
      </c>
      <c r="P127" s="78">
        <v>440000</v>
      </c>
      <c r="Q127" s="74"/>
      <c r="R127" s="74"/>
      <c r="S127" s="74"/>
      <c r="T127" s="79">
        <v>30</v>
      </c>
      <c r="U127" s="79"/>
      <c r="V127" s="80" t="s">
        <v>256</v>
      </c>
      <c r="W127" s="79"/>
      <c r="X127" s="81">
        <v>43604</v>
      </c>
      <c r="Y127" s="82"/>
      <c r="Z127" s="82"/>
      <c r="AA127" s="81">
        <v>43615</v>
      </c>
      <c r="AB127" s="88">
        <f t="shared" si="11"/>
        <v>12</v>
      </c>
      <c r="AC127" s="79" t="s">
        <v>249</v>
      </c>
      <c r="AD127" s="80" t="s">
        <v>256</v>
      </c>
      <c r="AE127" s="245"/>
      <c r="AF127" s="86">
        <v>1201786</v>
      </c>
      <c r="AG127" s="79" t="s">
        <v>249</v>
      </c>
      <c r="AH127" s="79" t="s">
        <v>249</v>
      </c>
      <c r="AI127" s="79" t="s">
        <v>249</v>
      </c>
      <c r="AJ127" s="79" t="s">
        <v>249</v>
      </c>
      <c r="AK127" s="79" t="s">
        <v>249</v>
      </c>
      <c r="AL127" s="79" t="s">
        <v>249</v>
      </c>
      <c r="AM127" s="79"/>
      <c r="AN127" s="79" t="s">
        <v>249</v>
      </c>
      <c r="AO127" s="79" t="s">
        <v>249</v>
      </c>
      <c r="AP127" s="79"/>
      <c r="AQ127" s="79"/>
    </row>
    <row r="128" spans="1:43" ht="14.1" hidden="1" customHeight="1">
      <c r="A128" s="73" t="s">
        <v>245</v>
      </c>
      <c r="B128" s="74">
        <v>132</v>
      </c>
      <c r="C128" s="74" t="s">
        <v>290</v>
      </c>
      <c r="D128" s="75">
        <v>43617</v>
      </c>
      <c r="E128" s="75">
        <v>43633</v>
      </c>
      <c r="F128" s="76">
        <f t="shared" si="8"/>
        <v>17</v>
      </c>
      <c r="G128" s="74">
        <f t="shared" si="9"/>
        <v>6</v>
      </c>
      <c r="H128" s="74">
        <f t="shared" si="10"/>
        <v>2019</v>
      </c>
      <c r="I128" s="74">
        <v>1</v>
      </c>
      <c r="J128" s="77">
        <v>8508687</v>
      </c>
      <c r="K128" s="74" t="s">
        <v>395</v>
      </c>
      <c r="L128" s="74"/>
      <c r="M128" s="74">
        <v>1053</v>
      </c>
      <c r="N128" s="74" t="s">
        <v>36</v>
      </c>
      <c r="O128" s="74" t="s">
        <v>34</v>
      </c>
      <c r="P128" s="78">
        <v>440000</v>
      </c>
      <c r="Q128" s="74"/>
      <c r="R128" s="74"/>
      <c r="S128" s="74"/>
      <c r="T128" s="79">
        <v>28</v>
      </c>
      <c r="U128" s="79"/>
      <c r="V128" s="80" t="s">
        <v>256</v>
      </c>
      <c r="W128" s="79" t="s">
        <v>249</v>
      </c>
      <c r="X128" s="81">
        <v>43617</v>
      </c>
      <c r="Y128" s="82" t="s">
        <v>249</v>
      </c>
      <c r="Z128" s="82" t="s">
        <v>249</v>
      </c>
      <c r="AA128" s="81">
        <v>43633</v>
      </c>
      <c r="AB128" s="88">
        <f t="shared" si="11"/>
        <v>17</v>
      </c>
      <c r="AC128" s="79" t="s">
        <v>249</v>
      </c>
      <c r="AD128" s="80" t="s">
        <v>256</v>
      </c>
      <c r="AE128" s="245"/>
      <c r="AF128" s="84">
        <v>821324</v>
      </c>
      <c r="AG128" s="79" t="s">
        <v>249</v>
      </c>
      <c r="AH128" s="79" t="s">
        <v>249</v>
      </c>
      <c r="AI128" s="79" t="s">
        <v>249</v>
      </c>
      <c r="AJ128" s="79" t="s">
        <v>249</v>
      </c>
      <c r="AK128" s="79" t="s">
        <v>249</v>
      </c>
      <c r="AL128" s="79" t="s">
        <v>249</v>
      </c>
      <c r="AM128" s="79"/>
      <c r="AN128" s="79" t="s">
        <v>249</v>
      </c>
      <c r="AO128" s="79" t="s">
        <v>249</v>
      </c>
      <c r="AP128" s="79"/>
      <c r="AQ128" s="79"/>
    </row>
    <row r="129" spans="1:43" ht="14.1" hidden="1" customHeight="1">
      <c r="A129" s="73" t="s">
        <v>245</v>
      </c>
      <c r="B129" s="74">
        <v>132</v>
      </c>
      <c r="C129" s="74" t="s">
        <v>290</v>
      </c>
      <c r="D129" s="75">
        <v>43693</v>
      </c>
      <c r="E129" s="75">
        <v>43694</v>
      </c>
      <c r="F129" s="76">
        <f t="shared" si="8"/>
        <v>2</v>
      </c>
      <c r="G129" s="74">
        <f t="shared" si="9"/>
        <v>8</v>
      </c>
      <c r="H129" s="74">
        <f t="shared" si="10"/>
        <v>2019</v>
      </c>
      <c r="I129" s="74">
        <v>2</v>
      </c>
      <c r="J129" s="77">
        <v>8508687</v>
      </c>
      <c r="K129" s="74" t="s">
        <v>395</v>
      </c>
      <c r="L129" s="74"/>
      <c r="M129" s="74">
        <v>1053</v>
      </c>
      <c r="N129" s="74" t="s">
        <v>36</v>
      </c>
      <c r="O129" s="74" t="s">
        <v>34</v>
      </c>
      <c r="P129" s="78">
        <v>58667</v>
      </c>
      <c r="Q129" s="74"/>
      <c r="R129" s="74"/>
      <c r="S129" s="74"/>
      <c r="T129" s="79">
        <v>2</v>
      </c>
      <c r="U129" s="79"/>
      <c r="V129" s="80" t="s">
        <v>256</v>
      </c>
      <c r="W129" s="79" t="s">
        <v>249</v>
      </c>
      <c r="X129" s="81">
        <v>43693</v>
      </c>
      <c r="Y129" s="82" t="s">
        <v>249</v>
      </c>
      <c r="Z129" s="82" t="s">
        <v>249</v>
      </c>
      <c r="AA129" s="81">
        <v>43694</v>
      </c>
      <c r="AB129" s="88">
        <f t="shared" si="11"/>
        <v>2</v>
      </c>
      <c r="AC129" s="79" t="s">
        <v>249</v>
      </c>
      <c r="AD129" s="80" t="s">
        <v>256</v>
      </c>
      <c r="AE129" s="245"/>
      <c r="AF129" s="86">
        <v>58666</v>
      </c>
      <c r="AG129" s="79" t="s">
        <v>249</v>
      </c>
      <c r="AH129" s="79" t="s">
        <v>249</v>
      </c>
      <c r="AI129" s="79" t="s">
        <v>249</v>
      </c>
      <c r="AJ129" s="79" t="s">
        <v>249</v>
      </c>
      <c r="AK129" s="79" t="s">
        <v>249</v>
      </c>
      <c r="AL129" s="79" t="s">
        <v>249</v>
      </c>
      <c r="AM129" s="79"/>
      <c r="AN129" s="79" t="s">
        <v>249</v>
      </c>
      <c r="AO129" s="79" t="s">
        <v>249</v>
      </c>
      <c r="AP129" s="79"/>
      <c r="AQ129" s="79"/>
    </row>
    <row r="130" spans="1:43" ht="14.1" hidden="1" customHeight="1">
      <c r="A130" s="73" t="s">
        <v>245</v>
      </c>
      <c r="B130" s="74">
        <v>132</v>
      </c>
      <c r="C130" s="74" t="s">
        <v>290</v>
      </c>
      <c r="D130" s="75">
        <v>43904</v>
      </c>
      <c r="E130" s="75">
        <v>43905</v>
      </c>
      <c r="F130" s="76">
        <f t="shared" si="8"/>
        <v>2</v>
      </c>
      <c r="G130" s="74">
        <f t="shared" si="9"/>
        <v>3</v>
      </c>
      <c r="H130" s="74">
        <f t="shared" si="10"/>
        <v>2020</v>
      </c>
      <c r="I130" s="74">
        <v>2</v>
      </c>
      <c r="J130" s="77">
        <v>8508687</v>
      </c>
      <c r="K130" s="74" t="s">
        <v>395</v>
      </c>
      <c r="L130" s="74"/>
      <c r="M130" s="74">
        <v>1038</v>
      </c>
      <c r="N130" s="74" t="s">
        <v>248</v>
      </c>
      <c r="O130" s="74" t="s">
        <v>34</v>
      </c>
      <c r="P130" s="78">
        <v>62000</v>
      </c>
      <c r="Q130" s="74"/>
      <c r="R130" s="74"/>
      <c r="S130" s="74"/>
      <c r="T130" s="79"/>
      <c r="U130" s="79"/>
      <c r="V130" s="80" t="s">
        <v>26</v>
      </c>
      <c r="W130" s="79" t="s">
        <v>249</v>
      </c>
      <c r="X130" s="81">
        <v>43904</v>
      </c>
      <c r="Y130" s="82" t="s">
        <v>249</v>
      </c>
      <c r="Z130" s="82" t="s">
        <v>249</v>
      </c>
      <c r="AA130" s="81">
        <v>43905</v>
      </c>
      <c r="AB130" s="88">
        <f t="shared" si="11"/>
        <v>2</v>
      </c>
      <c r="AC130" s="79" t="s">
        <v>249</v>
      </c>
      <c r="AD130" s="80" t="s">
        <v>26</v>
      </c>
      <c r="AE130" s="245"/>
      <c r="AF130" s="84">
        <v>0</v>
      </c>
      <c r="AG130" s="79"/>
      <c r="AH130" s="79"/>
      <c r="AI130" s="79"/>
      <c r="AJ130" s="79"/>
      <c r="AK130" s="79"/>
      <c r="AL130" s="79"/>
      <c r="AM130" s="79"/>
      <c r="AN130" s="79"/>
      <c r="AO130" s="79"/>
      <c r="AP130" s="79" t="s">
        <v>250</v>
      </c>
      <c r="AQ130" s="79"/>
    </row>
    <row r="131" spans="1:43" ht="14.1" hidden="1" customHeight="1">
      <c r="A131" s="73" t="s">
        <v>245</v>
      </c>
      <c r="B131" s="74">
        <v>132</v>
      </c>
      <c r="C131" s="74" t="s">
        <v>290</v>
      </c>
      <c r="D131" s="75"/>
      <c r="E131" s="75"/>
      <c r="F131" s="76"/>
      <c r="G131" s="74">
        <v>9</v>
      </c>
      <c r="H131" s="74">
        <v>2020</v>
      </c>
      <c r="I131" s="74">
        <v>2</v>
      </c>
      <c r="J131" s="77">
        <v>8508687</v>
      </c>
      <c r="K131" s="74" t="s">
        <v>395</v>
      </c>
      <c r="L131" s="74">
        <v>11</v>
      </c>
      <c r="M131" s="74">
        <v>1038</v>
      </c>
      <c r="N131" s="74" t="s">
        <v>248</v>
      </c>
      <c r="O131" s="74" t="s">
        <v>34</v>
      </c>
      <c r="P131" s="78">
        <v>58520</v>
      </c>
      <c r="Q131" s="74" t="s">
        <v>400</v>
      </c>
      <c r="R131" s="74">
        <v>0</v>
      </c>
      <c r="S131" s="74">
        <v>0</v>
      </c>
      <c r="T131" s="79"/>
      <c r="U131" s="79"/>
      <c r="V131" s="80" t="s">
        <v>260</v>
      </c>
      <c r="W131" s="79"/>
      <c r="X131" s="81"/>
      <c r="Y131" s="82"/>
      <c r="Z131" s="82"/>
      <c r="AA131" s="81"/>
      <c r="AB131" s="83"/>
      <c r="AC131" s="79"/>
      <c r="AD131" s="80"/>
      <c r="AE131" s="245"/>
      <c r="AF131" s="84">
        <v>0</v>
      </c>
      <c r="AG131" s="79"/>
      <c r="AH131" s="79"/>
      <c r="AI131" s="79"/>
      <c r="AJ131" s="79"/>
      <c r="AK131" s="79"/>
      <c r="AL131" s="79"/>
      <c r="AM131" s="79" t="s">
        <v>261</v>
      </c>
      <c r="AN131" s="79"/>
      <c r="AO131" s="79"/>
      <c r="AP131" s="79"/>
      <c r="AQ131" s="79"/>
    </row>
    <row r="132" spans="1:43" ht="14.1" hidden="1" customHeight="1">
      <c r="A132" s="73" t="s">
        <v>245</v>
      </c>
      <c r="B132" s="74">
        <v>132</v>
      </c>
      <c r="C132" s="74" t="s">
        <v>290</v>
      </c>
      <c r="D132" s="75"/>
      <c r="E132" s="75"/>
      <c r="F132" s="76"/>
      <c r="G132" s="74">
        <v>9</v>
      </c>
      <c r="H132" s="74">
        <v>2020</v>
      </c>
      <c r="I132" s="74">
        <v>2</v>
      </c>
      <c r="J132" s="77">
        <v>8508687</v>
      </c>
      <c r="K132" s="74" t="s">
        <v>395</v>
      </c>
      <c r="L132" s="74">
        <v>11</v>
      </c>
      <c r="M132" s="74">
        <v>1045</v>
      </c>
      <c r="N132" s="74" t="s">
        <v>255</v>
      </c>
      <c r="O132" s="74" t="s">
        <v>34</v>
      </c>
      <c r="P132" s="78">
        <v>29260</v>
      </c>
      <c r="Q132" s="74" t="s">
        <v>400</v>
      </c>
      <c r="R132" s="74">
        <v>0</v>
      </c>
      <c r="S132" s="74">
        <v>0</v>
      </c>
      <c r="T132" s="79"/>
      <c r="U132" s="79"/>
      <c r="V132" s="80" t="s">
        <v>260</v>
      </c>
      <c r="W132" s="79"/>
      <c r="X132" s="81"/>
      <c r="Y132" s="82"/>
      <c r="Z132" s="82"/>
      <c r="AA132" s="81"/>
      <c r="AB132" s="83"/>
      <c r="AC132" s="79"/>
      <c r="AD132" s="80"/>
      <c r="AE132" s="245"/>
      <c r="AF132" s="84">
        <v>0</v>
      </c>
      <c r="AG132" s="79"/>
      <c r="AH132" s="79"/>
      <c r="AI132" s="79"/>
      <c r="AJ132" s="79"/>
      <c r="AK132" s="79"/>
      <c r="AL132" s="79"/>
      <c r="AM132" s="79" t="s">
        <v>261</v>
      </c>
      <c r="AN132" s="79"/>
      <c r="AO132" s="79"/>
      <c r="AP132" s="79"/>
      <c r="AQ132" s="79"/>
    </row>
    <row r="133" spans="1:43" ht="14.1" hidden="1" customHeight="1">
      <c r="A133" s="73" t="s">
        <v>245</v>
      </c>
      <c r="B133" s="74">
        <v>132</v>
      </c>
      <c r="C133" s="74" t="s">
        <v>290</v>
      </c>
      <c r="D133" s="75">
        <v>43668</v>
      </c>
      <c r="E133" s="75">
        <v>43669</v>
      </c>
      <c r="F133" s="76">
        <f t="shared" ref="F133:F175" si="12">+E133-D133+1</f>
        <v>2</v>
      </c>
      <c r="G133" s="74">
        <f t="shared" ref="G133:G164" si="13">+MONTH(D133)</f>
        <v>7</v>
      </c>
      <c r="H133" s="74">
        <f t="shared" ref="H133:H164" si="14">YEAR(D133)</f>
        <v>2019</v>
      </c>
      <c r="I133" s="74">
        <v>2</v>
      </c>
      <c r="J133" s="77">
        <v>8565698</v>
      </c>
      <c r="K133" s="74" t="s">
        <v>401</v>
      </c>
      <c r="L133" s="74"/>
      <c r="M133" s="74">
        <v>1038</v>
      </c>
      <c r="N133" s="74" t="s">
        <v>248</v>
      </c>
      <c r="O133" s="74" t="s">
        <v>34</v>
      </c>
      <c r="P133" s="78">
        <v>55208</v>
      </c>
      <c r="Q133" s="74"/>
      <c r="R133" s="74"/>
      <c r="S133" s="74"/>
      <c r="T133" s="79"/>
      <c r="U133" s="79"/>
      <c r="V133" s="80" t="s">
        <v>26</v>
      </c>
      <c r="W133" s="79" t="s">
        <v>249</v>
      </c>
      <c r="X133" s="81">
        <v>43668</v>
      </c>
      <c r="Y133" s="82" t="s">
        <v>249</v>
      </c>
      <c r="Z133" s="82" t="s">
        <v>249</v>
      </c>
      <c r="AA133" s="81">
        <v>43669</v>
      </c>
      <c r="AB133" s="88">
        <v>2</v>
      </c>
      <c r="AC133" s="79" t="s">
        <v>249</v>
      </c>
      <c r="AD133" s="80" t="s">
        <v>26</v>
      </c>
      <c r="AE133" s="245"/>
      <c r="AF133" s="84">
        <v>0</v>
      </c>
      <c r="AG133" s="79"/>
      <c r="AH133" s="79"/>
      <c r="AI133" s="79"/>
      <c r="AJ133" s="79"/>
      <c r="AK133" s="79"/>
      <c r="AL133" s="79"/>
      <c r="AM133" s="79"/>
      <c r="AN133" s="79"/>
      <c r="AO133" s="79"/>
      <c r="AP133" s="79" t="s">
        <v>250</v>
      </c>
      <c r="AQ133" s="79"/>
    </row>
    <row r="134" spans="1:43" ht="14.1" hidden="1" customHeight="1">
      <c r="A134" s="73" t="s">
        <v>245</v>
      </c>
      <c r="B134" s="74">
        <v>132</v>
      </c>
      <c r="C134" s="74" t="s">
        <v>290</v>
      </c>
      <c r="D134" s="75">
        <v>43742</v>
      </c>
      <c r="E134" s="75">
        <v>43743</v>
      </c>
      <c r="F134" s="76">
        <f t="shared" si="12"/>
        <v>2</v>
      </c>
      <c r="G134" s="74">
        <f t="shared" si="13"/>
        <v>10</v>
      </c>
      <c r="H134" s="74">
        <f t="shared" si="14"/>
        <v>2019</v>
      </c>
      <c r="I134" s="74">
        <v>1</v>
      </c>
      <c r="J134" s="77">
        <v>8565698</v>
      </c>
      <c r="K134" s="74" t="s">
        <v>401</v>
      </c>
      <c r="L134" s="74"/>
      <c r="M134" s="74">
        <v>1038</v>
      </c>
      <c r="N134" s="74" t="s">
        <v>248</v>
      </c>
      <c r="O134" s="74" t="s">
        <v>34</v>
      </c>
      <c r="P134" s="78">
        <v>55208</v>
      </c>
      <c r="Q134" s="74"/>
      <c r="R134" s="74"/>
      <c r="S134" s="74"/>
      <c r="T134" s="79"/>
      <c r="U134" s="79"/>
      <c r="V134" s="80" t="s">
        <v>26</v>
      </c>
      <c r="W134" s="79" t="s">
        <v>249</v>
      </c>
      <c r="X134" s="81">
        <v>43742</v>
      </c>
      <c r="Y134" s="82" t="s">
        <v>249</v>
      </c>
      <c r="Z134" s="82" t="s">
        <v>249</v>
      </c>
      <c r="AA134" s="81">
        <v>43743</v>
      </c>
      <c r="AB134" s="88">
        <v>2</v>
      </c>
      <c r="AC134" s="79" t="s">
        <v>249</v>
      </c>
      <c r="AD134" s="80" t="s">
        <v>26</v>
      </c>
      <c r="AE134" s="245"/>
      <c r="AF134" s="84">
        <v>0</v>
      </c>
      <c r="AG134" s="79"/>
      <c r="AH134" s="79"/>
      <c r="AI134" s="79"/>
      <c r="AJ134" s="79"/>
      <c r="AK134" s="79"/>
      <c r="AL134" s="79"/>
      <c r="AM134" s="79"/>
      <c r="AN134" s="79"/>
      <c r="AO134" s="79"/>
      <c r="AP134" s="79" t="s">
        <v>250</v>
      </c>
      <c r="AQ134" s="79"/>
    </row>
    <row r="135" spans="1:43" ht="14.1" hidden="1" customHeight="1">
      <c r="A135" s="73" t="s">
        <v>245</v>
      </c>
      <c r="B135" s="74">
        <v>132</v>
      </c>
      <c r="C135" s="74" t="s">
        <v>290</v>
      </c>
      <c r="D135" s="75">
        <v>43828</v>
      </c>
      <c r="E135" s="75">
        <v>43829</v>
      </c>
      <c r="F135" s="76">
        <f t="shared" si="12"/>
        <v>2</v>
      </c>
      <c r="G135" s="74">
        <f t="shared" si="13"/>
        <v>12</v>
      </c>
      <c r="H135" s="74">
        <f t="shared" si="14"/>
        <v>2019</v>
      </c>
      <c r="I135" s="74">
        <v>1</v>
      </c>
      <c r="J135" s="77">
        <v>8566959</v>
      </c>
      <c r="K135" s="74" t="s">
        <v>402</v>
      </c>
      <c r="L135" s="74"/>
      <c r="M135" s="74">
        <v>1038</v>
      </c>
      <c r="N135" s="74" t="s">
        <v>248</v>
      </c>
      <c r="O135" s="74" t="s">
        <v>34</v>
      </c>
      <c r="P135" s="78">
        <v>58520</v>
      </c>
      <c r="Q135" s="74"/>
      <c r="R135" s="74"/>
      <c r="S135" s="74"/>
      <c r="T135" s="79"/>
      <c r="U135" s="79"/>
      <c r="V135" s="80" t="s">
        <v>26</v>
      </c>
      <c r="W135" s="79" t="s">
        <v>249</v>
      </c>
      <c r="X135" s="81">
        <v>43828</v>
      </c>
      <c r="Y135" s="82" t="s">
        <v>249</v>
      </c>
      <c r="Z135" s="82" t="s">
        <v>249</v>
      </c>
      <c r="AA135" s="81">
        <v>43829</v>
      </c>
      <c r="AB135" s="83">
        <v>2</v>
      </c>
      <c r="AC135" s="79" t="s">
        <v>249</v>
      </c>
      <c r="AD135" s="80" t="s">
        <v>26</v>
      </c>
      <c r="AE135" s="245"/>
      <c r="AF135" s="84">
        <v>0</v>
      </c>
      <c r="AG135" s="79"/>
      <c r="AH135" s="79"/>
      <c r="AI135" s="79"/>
      <c r="AJ135" s="79"/>
      <c r="AK135" s="79"/>
      <c r="AL135" s="79"/>
      <c r="AM135" s="79"/>
      <c r="AN135" s="79"/>
      <c r="AO135" s="79"/>
      <c r="AP135" s="79" t="s">
        <v>250</v>
      </c>
      <c r="AQ135" s="79"/>
    </row>
    <row r="136" spans="1:43" ht="14.1" hidden="1" customHeight="1">
      <c r="A136" s="73" t="s">
        <v>245</v>
      </c>
      <c r="B136" s="74">
        <v>132</v>
      </c>
      <c r="C136" s="74" t="s">
        <v>290</v>
      </c>
      <c r="D136" s="75">
        <v>43998</v>
      </c>
      <c r="E136" s="75">
        <v>43999</v>
      </c>
      <c r="F136" s="76">
        <f t="shared" si="12"/>
        <v>2</v>
      </c>
      <c r="G136" s="74">
        <f t="shared" si="13"/>
        <v>6</v>
      </c>
      <c r="H136" s="74">
        <f t="shared" si="14"/>
        <v>2020</v>
      </c>
      <c r="I136" s="74">
        <v>2</v>
      </c>
      <c r="J136" s="77">
        <v>8566959</v>
      </c>
      <c r="K136" s="74" t="s">
        <v>402</v>
      </c>
      <c r="L136" s="74">
        <v>13</v>
      </c>
      <c r="M136" s="74">
        <v>1038</v>
      </c>
      <c r="N136" s="74" t="s">
        <v>248</v>
      </c>
      <c r="O136" s="74" t="s">
        <v>34</v>
      </c>
      <c r="P136" s="78">
        <v>58520</v>
      </c>
      <c r="Q136" s="74" t="s">
        <v>403</v>
      </c>
      <c r="R136" s="74">
        <v>0</v>
      </c>
      <c r="S136" s="74">
        <v>0</v>
      </c>
      <c r="T136" s="79"/>
      <c r="U136" s="79"/>
      <c r="V136" s="80" t="s">
        <v>279</v>
      </c>
      <c r="W136" s="79"/>
      <c r="X136" s="81">
        <v>43998</v>
      </c>
      <c r="Y136" s="82"/>
      <c r="Z136" s="82"/>
      <c r="AA136" s="81">
        <v>43999</v>
      </c>
      <c r="AB136" s="83">
        <v>2</v>
      </c>
      <c r="AC136" s="79"/>
      <c r="AD136" s="80"/>
      <c r="AE136" s="245"/>
      <c r="AF136" s="84">
        <v>0</v>
      </c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</row>
    <row r="137" spans="1:43" ht="14.1" hidden="1" customHeight="1">
      <c r="A137" s="73" t="s">
        <v>245</v>
      </c>
      <c r="B137" s="74">
        <v>132</v>
      </c>
      <c r="C137" s="74" t="s">
        <v>290</v>
      </c>
      <c r="D137" s="75">
        <v>43739</v>
      </c>
      <c r="E137" s="75">
        <v>43739</v>
      </c>
      <c r="F137" s="76">
        <f t="shared" si="12"/>
        <v>1</v>
      </c>
      <c r="G137" s="74">
        <f t="shared" si="13"/>
        <v>10</v>
      </c>
      <c r="H137" s="74">
        <f t="shared" si="14"/>
        <v>2019</v>
      </c>
      <c r="I137" s="74">
        <v>1</v>
      </c>
      <c r="J137" s="77">
        <v>8566959</v>
      </c>
      <c r="K137" s="74" t="s">
        <v>402</v>
      </c>
      <c r="L137" s="74"/>
      <c r="M137" s="74">
        <v>1038</v>
      </c>
      <c r="N137" s="74" t="s">
        <v>248</v>
      </c>
      <c r="O137" s="74" t="s">
        <v>34</v>
      </c>
      <c r="P137" s="78">
        <v>27604</v>
      </c>
      <c r="Q137" s="74"/>
      <c r="R137" s="74"/>
      <c r="S137" s="74"/>
      <c r="T137" s="79"/>
      <c r="U137" s="79"/>
      <c r="V137" s="80" t="s">
        <v>26</v>
      </c>
      <c r="W137" s="79" t="s">
        <v>249</v>
      </c>
      <c r="X137" s="81">
        <v>43739</v>
      </c>
      <c r="Y137" s="82" t="s">
        <v>249</v>
      </c>
      <c r="Z137" s="82" t="s">
        <v>249</v>
      </c>
      <c r="AA137" s="81">
        <v>43739</v>
      </c>
      <c r="AB137" s="83">
        <v>1</v>
      </c>
      <c r="AC137" s="79" t="s">
        <v>249</v>
      </c>
      <c r="AD137" s="80" t="s">
        <v>26</v>
      </c>
      <c r="AE137" s="245"/>
      <c r="AF137" s="84">
        <v>0</v>
      </c>
      <c r="AG137" s="79"/>
      <c r="AH137" s="79"/>
      <c r="AI137" s="79"/>
      <c r="AJ137" s="79"/>
      <c r="AK137" s="79"/>
      <c r="AL137" s="79"/>
      <c r="AM137" s="79"/>
      <c r="AN137" s="79"/>
      <c r="AO137" s="79"/>
      <c r="AP137" s="79" t="s">
        <v>250</v>
      </c>
      <c r="AQ137" s="79"/>
    </row>
    <row r="138" spans="1:43" ht="14.1" hidden="1" customHeight="1">
      <c r="A138" s="73" t="s">
        <v>245</v>
      </c>
      <c r="B138" s="74">
        <v>132</v>
      </c>
      <c r="C138" s="74" t="s">
        <v>290</v>
      </c>
      <c r="D138" s="75">
        <v>43359</v>
      </c>
      <c r="E138" s="75">
        <v>43362</v>
      </c>
      <c r="F138" s="76">
        <f t="shared" si="12"/>
        <v>4</v>
      </c>
      <c r="G138" s="74">
        <f t="shared" si="13"/>
        <v>9</v>
      </c>
      <c r="H138" s="74">
        <f t="shared" si="14"/>
        <v>2018</v>
      </c>
      <c r="I138" s="74">
        <v>1</v>
      </c>
      <c r="J138" s="77">
        <v>8567287</v>
      </c>
      <c r="K138" s="74" t="s">
        <v>404</v>
      </c>
      <c r="L138" s="74"/>
      <c r="M138" s="74">
        <v>1046</v>
      </c>
      <c r="N138" s="74" t="s">
        <v>274</v>
      </c>
      <c r="O138" s="74" t="s">
        <v>34</v>
      </c>
      <c r="P138" s="78">
        <v>26041.4</v>
      </c>
      <c r="Q138" s="74"/>
      <c r="R138" s="74"/>
      <c r="S138" s="74"/>
      <c r="T138" s="79"/>
      <c r="U138" s="79"/>
      <c r="V138" s="80" t="s">
        <v>256</v>
      </c>
      <c r="W138" s="89">
        <v>43359</v>
      </c>
      <c r="X138" s="81">
        <v>43359</v>
      </c>
      <c r="Y138" s="82" t="s">
        <v>363</v>
      </c>
      <c r="Z138" s="82" t="s">
        <v>405</v>
      </c>
      <c r="AA138" s="81">
        <v>43362</v>
      </c>
      <c r="AB138" s="83">
        <v>4</v>
      </c>
      <c r="AC138" s="79" t="s">
        <v>249</v>
      </c>
      <c r="AD138" s="80" t="s">
        <v>256</v>
      </c>
      <c r="AE138" s="245">
        <v>43426.423611111109</v>
      </c>
      <c r="AF138" s="86">
        <v>136564</v>
      </c>
      <c r="AG138" s="79" t="s">
        <v>405</v>
      </c>
      <c r="AH138" s="79">
        <v>136564</v>
      </c>
      <c r="AI138" s="79">
        <v>0</v>
      </c>
      <c r="AJ138" s="79">
        <v>0</v>
      </c>
      <c r="AK138" s="79" t="s">
        <v>249</v>
      </c>
      <c r="AL138" s="79">
        <v>0</v>
      </c>
      <c r="AM138" s="79"/>
      <c r="AN138" s="79" t="s">
        <v>25</v>
      </c>
      <c r="AO138" s="79" t="s">
        <v>249</v>
      </c>
      <c r="AP138" s="79"/>
      <c r="AQ138" s="79"/>
    </row>
    <row r="139" spans="1:43" ht="14.1" hidden="1" customHeight="1">
      <c r="A139" s="73" t="s">
        <v>245</v>
      </c>
      <c r="B139" s="74">
        <v>132</v>
      </c>
      <c r="C139" s="74" t="s">
        <v>290</v>
      </c>
      <c r="D139" s="75">
        <v>43360</v>
      </c>
      <c r="E139" s="75">
        <v>43363</v>
      </c>
      <c r="F139" s="76">
        <f t="shared" si="12"/>
        <v>4</v>
      </c>
      <c r="G139" s="74">
        <f t="shared" si="13"/>
        <v>9</v>
      </c>
      <c r="H139" s="74">
        <f t="shared" si="14"/>
        <v>2018</v>
      </c>
      <c r="I139" s="74">
        <v>2</v>
      </c>
      <c r="J139" s="77">
        <v>8567287</v>
      </c>
      <c r="K139" s="74" t="s">
        <v>404</v>
      </c>
      <c r="L139" s="74"/>
      <c r="M139" s="74">
        <v>1053</v>
      </c>
      <c r="N139" s="74" t="s">
        <v>36</v>
      </c>
      <c r="O139" s="74" t="s">
        <v>34</v>
      </c>
      <c r="P139" s="78">
        <v>113333</v>
      </c>
      <c r="Q139" s="74"/>
      <c r="R139" s="74"/>
      <c r="S139" s="74"/>
      <c r="T139" s="79"/>
      <c r="U139" s="79"/>
      <c r="V139" s="80" t="s">
        <v>256</v>
      </c>
      <c r="W139" s="89">
        <v>43360</v>
      </c>
      <c r="X139" s="81">
        <v>43360</v>
      </c>
      <c r="Y139" s="82" t="s">
        <v>249</v>
      </c>
      <c r="Z139" s="82" t="s">
        <v>249</v>
      </c>
      <c r="AA139" s="81">
        <v>43363</v>
      </c>
      <c r="AB139" s="83">
        <v>4</v>
      </c>
      <c r="AC139" s="79" t="s">
        <v>249</v>
      </c>
      <c r="AD139" s="80" t="s">
        <v>256</v>
      </c>
      <c r="AE139" s="245"/>
      <c r="AF139" s="86">
        <v>136564</v>
      </c>
      <c r="AG139" s="79" t="s">
        <v>249</v>
      </c>
      <c r="AH139" s="79" t="s">
        <v>249</v>
      </c>
      <c r="AI139" s="79" t="s">
        <v>249</v>
      </c>
      <c r="AJ139" s="79" t="s">
        <v>249</v>
      </c>
      <c r="AK139" s="79" t="s">
        <v>249</v>
      </c>
      <c r="AL139" s="79" t="s">
        <v>249</v>
      </c>
      <c r="AM139" s="79"/>
      <c r="AN139" s="79" t="s">
        <v>249</v>
      </c>
      <c r="AO139" s="79" t="s">
        <v>249</v>
      </c>
      <c r="AP139" s="79"/>
      <c r="AQ139" s="79"/>
    </row>
    <row r="140" spans="1:43" ht="14.1" hidden="1" customHeight="1">
      <c r="A140" s="73" t="s">
        <v>245</v>
      </c>
      <c r="B140" s="74">
        <v>132</v>
      </c>
      <c r="C140" s="74" t="s">
        <v>290</v>
      </c>
      <c r="D140" s="75">
        <v>43381</v>
      </c>
      <c r="E140" s="75">
        <v>43382</v>
      </c>
      <c r="F140" s="76">
        <f t="shared" si="12"/>
        <v>2</v>
      </c>
      <c r="G140" s="74">
        <f t="shared" si="13"/>
        <v>10</v>
      </c>
      <c r="H140" s="74">
        <f t="shared" si="14"/>
        <v>2018</v>
      </c>
      <c r="I140" s="74">
        <v>1</v>
      </c>
      <c r="J140" s="77">
        <v>8567287</v>
      </c>
      <c r="K140" s="74" t="s">
        <v>404</v>
      </c>
      <c r="L140" s="74"/>
      <c r="M140" s="74">
        <v>1038</v>
      </c>
      <c r="N140" s="74" t="s">
        <v>248</v>
      </c>
      <c r="O140" s="74" t="s">
        <v>34</v>
      </c>
      <c r="P140" s="78">
        <v>52082.8</v>
      </c>
      <c r="Q140" s="74"/>
      <c r="R140" s="74"/>
      <c r="S140" s="74"/>
      <c r="T140" s="79"/>
      <c r="U140" s="79"/>
      <c r="V140" s="80" t="s">
        <v>26</v>
      </c>
      <c r="W140" s="89">
        <v>43381</v>
      </c>
      <c r="X140" s="81">
        <v>43381</v>
      </c>
      <c r="Y140" s="82" t="s">
        <v>249</v>
      </c>
      <c r="Z140" s="82" t="s">
        <v>249</v>
      </c>
      <c r="AA140" s="81">
        <v>43382</v>
      </c>
      <c r="AB140" s="83">
        <v>2</v>
      </c>
      <c r="AC140" s="79" t="s">
        <v>249</v>
      </c>
      <c r="AD140" s="80" t="s">
        <v>26</v>
      </c>
      <c r="AE140" s="245"/>
      <c r="AF140" s="84">
        <v>0</v>
      </c>
      <c r="AG140" s="79"/>
      <c r="AH140" s="79"/>
      <c r="AI140" s="79"/>
      <c r="AJ140" s="79"/>
      <c r="AK140" s="79"/>
      <c r="AL140" s="79"/>
      <c r="AM140" s="79"/>
      <c r="AN140" s="79"/>
      <c r="AO140" s="79"/>
      <c r="AP140" s="79" t="s">
        <v>250</v>
      </c>
      <c r="AQ140" s="79"/>
    </row>
    <row r="141" spans="1:43" ht="14.1" hidden="1" customHeight="1">
      <c r="A141" s="73" t="s">
        <v>245</v>
      </c>
      <c r="B141" s="74">
        <v>132</v>
      </c>
      <c r="C141" s="74" t="s">
        <v>290</v>
      </c>
      <c r="D141" s="75">
        <v>43666</v>
      </c>
      <c r="E141" s="75">
        <v>43666</v>
      </c>
      <c r="F141" s="76">
        <f t="shared" si="12"/>
        <v>1</v>
      </c>
      <c r="G141" s="74">
        <f t="shared" si="13"/>
        <v>7</v>
      </c>
      <c r="H141" s="74">
        <f t="shared" si="14"/>
        <v>2019</v>
      </c>
      <c r="I141" s="74">
        <v>2</v>
      </c>
      <c r="J141" s="77">
        <v>8567517</v>
      </c>
      <c r="K141" s="74" t="s">
        <v>406</v>
      </c>
      <c r="L141" s="74"/>
      <c r="M141" s="74">
        <v>1038</v>
      </c>
      <c r="N141" s="74" t="s">
        <v>248</v>
      </c>
      <c r="O141" s="74" t="s">
        <v>287</v>
      </c>
      <c r="P141" s="78">
        <v>27604</v>
      </c>
      <c r="Q141" s="74"/>
      <c r="R141" s="74"/>
      <c r="S141" s="74"/>
      <c r="T141" s="79"/>
      <c r="U141" s="79"/>
      <c r="V141" s="80" t="s">
        <v>26</v>
      </c>
      <c r="W141" s="79"/>
      <c r="X141" s="81">
        <v>43666</v>
      </c>
      <c r="Y141" s="82" t="s">
        <v>249</v>
      </c>
      <c r="Z141" s="82" t="s">
        <v>249</v>
      </c>
      <c r="AA141" s="81">
        <v>43666</v>
      </c>
      <c r="AB141" s="83">
        <v>1</v>
      </c>
      <c r="AC141" s="79" t="s">
        <v>249</v>
      </c>
      <c r="AD141" s="80" t="s">
        <v>26</v>
      </c>
      <c r="AE141" s="245"/>
      <c r="AF141" s="84">
        <v>0</v>
      </c>
      <c r="AG141" s="79"/>
      <c r="AH141" s="79"/>
      <c r="AI141" s="79"/>
      <c r="AJ141" s="79"/>
      <c r="AK141" s="79"/>
      <c r="AL141" s="79"/>
      <c r="AM141" s="79"/>
      <c r="AN141" s="79"/>
      <c r="AO141" s="79"/>
      <c r="AP141" s="79" t="s">
        <v>250</v>
      </c>
      <c r="AQ141" s="79"/>
    </row>
    <row r="142" spans="1:43" ht="14.1" hidden="1" customHeight="1">
      <c r="A142" s="73" t="s">
        <v>245</v>
      </c>
      <c r="B142" s="74">
        <v>132</v>
      </c>
      <c r="C142" s="74" t="s">
        <v>290</v>
      </c>
      <c r="D142" s="75">
        <v>43710</v>
      </c>
      <c r="E142" s="75">
        <v>43710</v>
      </c>
      <c r="F142" s="76">
        <f t="shared" si="12"/>
        <v>1</v>
      </c>
      <c r="G142" s="74">
        <f t="shared" si="13"/>
        <v>9</v>
      </c>
      <c r="H142" s="74">
        <f t="shared" si="14"/>
        <v>2019</v>
      </c>
      <c r="I142" s="74">
        <v>1</v>
      </c>
      <c r="J142" s="77">
        <v>8567517</v>
      </c>
      <c r="K142" s="74" t="s">
        <v>406</v>
      </c>
      <c r="L142" s="74"/>
      <c r="M142" s="74">
        <v>1038</v>
      </c>
      <c r="N142" s="74" t="s">
        <v>248</v>
      </c>
      <c r="O142" s="74" t="s">
        <v>287</v>
      </c>
      <c r="P142" s="78">
        <v>27604</v>
      </c>
      <c r="Q142" s="74"/>
      <c r="R142" s="74"/>
      <c r="S142" s="74"/>
      <c r="T142" s="79"/>
      <c r="U142" s="79"/>
      <c r="V142" s="80" t="s">
        <v>26</v>
      </c>
      <c r="W142" s="79"/>
      <c r="X142" s="81">
        <v>43710</v>
      </c>
      <c r="Y142" s="82" t="s">
        <v>249</v>
      </c>
      <c r="Z142" s="82" t="s">
        <v>249</v>
      </c>
      <c r="AA142" s="81">
        <v>43710</v>
      </c>
      <c r="AB142" s="83">
        <v>1</v>
      </c>
      <c r="AC142" s="79" t="s">
        <v>249</v>
      </c>
      <c r="AD142" s="80" t="s">
        <v>26</v>
      </c>
      <c r="AE142" s="245"/>
      <c r="AF142" s="84">
        <v>0</v>
      </c>
      <c r="AG142" s="79"/>
      <c r="AH142" s="79"/>
      <c r="AI142" s="79"/>
      <c r="AJ142" s="79"/>
      <c r="AK142" s="79"/>
      <c r="AL142" s="79"/>
      <c r="AM142" s="79"/>
      <c r="AN142" s="79"/>
      <c r="AO142" s="79"/>
      <c r="AP142" s="79" t="s">
        <v>250</v>
      </c>
      <c r="AQ142" s="79"/>
    </row>
    <row r="143" spans="1:43" ht="14.1" hidden="1" customHeight="1">
      <c r="A143" s="73" t="s">
        <v>245</v>
      </c>
      <c r="B143" s="74">
        <v>171</v>
      </c>
      <c r="C143" s="74" t="s">
        <v>407</v>
      </c>
      <c r="D143" s="75">
        <v>44077</v>
      </c>
      <c r="E143" s="75">
        <v>44078</v>
      </c>
      <c r="F143" s="76">
        <f t="shared" si="12"/>
        <v>2</v>
      </c>
      <c r="G143" s="74">
        <f t="shared" si="13"/>
        <v>9</v>
      </c>
      <c r="H143" s="74">
        <f t="shared" si="14"/>
        <v>2020</v>
      </c>
      <c r="I143" s="74">
        <v>1</v>
      </c>
      <c r="J143" s="77">
        <v>8573544</v>
      </c>
      <c r="K143" s="74" t="s">
        <v>408</v>
      </c>
      <c r="L143" s="74">
        <v>13</v>
      </c>
      <c r="M143" s="74">
        <v>1038</v>
      </c>
      <c r="N143" s="74" t="s">
        <v>248</v>
      </c>
      <c r="O143" s="74" t="s">
        <v>34</v>
      </c>
      <c r="P143" s="78">
        <v>76667</v>
      </c>
      <c r="Q143" s="74" t="s">
        <v>409</v>
      </c>
      <c r="R143" s="74">
        <v>0</v>
      </c>
      <c r="S143" s="74">
        <v>0</v>
      </c>
      <c r="T143" s="79"/>
      <c r="U143" s="79"/>
      <c r="V143" s="80" t="s">
        <v>279</v>
      </c>
      <c r="W143" s="79"/>
      <c r="X143" s="81">
        <v>44077</v>
      </c>
      <c r="Y143" s="82"/>
      <c r="Z143" s="82"/>
      <c r="AA143" s="81">
        <v>44078</v>
      </c>
      <c r="AB143" s="83">
        <v>2</v>
      </c>
      <c r="AC143" s="79"/>
      <c r="AD143" s="80"/>
      <c r="AE143" s="245"/>
      <c r="AF143" s="84">
        <v>0</v>
      </c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</row>
    <row r="144" spans="1:43" ht="14.1" hidden="1" customHeight="1">
      <c r="A144" s="73" t="s">
        <v>245</v>
      </c>
      <c r="B144" s="74">
        <v>132</v>
      </c>
      <c r="C144" s="74" t="s">
        <v>290</v>
      </c>
      <c r="D144" s="75">
        <v>43816</v>
      </c>
      <c r="E144" s="75">
        <v>43817</v>
      </c>
      <c r="F144" s="76">
        <f t="shared" si="12"/>
        <v>2</v>
      </c>
      <c r="G144" s="74">
        <f t="shared" si="13"/>
        <v>12</v>
      </c>
      <c r="H144" s="74">
        <f t="shared" si="14"/>
        <v>2019</v>
      </c>
      <c r="I144" s="74">
        <v>2</v>
      </c>
      <c r="J144" s="77">
        <v>8604532</v>
      </c>
      <c r="K144" s="74" t="s">
        <v>410</v>
      </c>
      <c r="L144" s="74"/>
      <c r="M144" s="74">
        <v>1038</v>
      </c>
      <c r="N144" s="74" t="s">
        <v>248</v>
      </c>
      <c r="O144" s="74" t="s">
        <v>249</v>
      </c>
      <c r="P144" s="78">
        <v>82812</v>
      </c>
      <c r="Q144" s="74"/>
      <c r="R144" s="74"/>
      <c r="S144" s="74"/>
      <c r="T144" s="79"/>
      <c r="U144" s="79"/>
      <c r="V144" s="80" t="s">
        <v>26</v>
      </c>
      <c r="W144" s="79" t="s">
        <v>249</v>
      </c>
      <c r="X144" s="81">
        <v>43816</v>
      </c>
      <c r="Y144" s="82"/>
      <c r="Z144" s="82" t="s">
        <v>249</v>
      </c>
      <c r="AA144" s="81">
        <v>43817</v>
      </c>
      <c r="AB144" s="88">
        <v>2</v>
      </c>
      <c r="AC144" s="79" t="s">
        <v>249</v>
      </c>
      <c r="AD144" s="80" t="s">
        <v>26</v>
      </c>
      <c r="AE144" s="245"/>
      <c r="AF144" s="84">
        <v>0</v>
      </c>
      <c r="AG144" s="79"/>
      <c r="AH144" s="79"/>
      <c r="AI144" s="79"/>
      <c r="AJ144" s="79"/>
      <c r="AK144" s="79"/>
      <c r="AL144" s="79"/>
      <c r="AM144" s="79"/>
      <c r="AN144" s="79"/>
      <c r="AO144" s="79"/>
      <c r="AP144" s="79" t="s">
        <v>250</v>
      </c>
      <c r="AQ144" s="79"/>
    </row>
    <row r="145" spans="1:43" ht="14.1" hidden="1" customHeight="1">
      <c r="A145" s="73" t="s">
        <v>245</v>
      </c>
      <c r="B145" s="74">
        <v>132</v>
      </c>
      <c r="C145" s="74" t="s">
        <v>290</v>
      </c>
      <c r="D145" s="75">
        <v>43815</v>
      </c>
      <c r="E145" s="75">
        <v>43815</v>
      </c>
      <c r="F145" s="76">
        <f t="shared" si="12"/>
        <v>1</v>
      </c>
      <c r="G145" s="74">
        <f t="shared" si="13"/>
        <v>12</v>
      </c>
      <c r="H145" s="74">
        <f t="shared" si="14"/>
        <v>2019</v>
      </c>
      <c r="I145" s="74">
        <v>2</v>
      </c>
      <c r="J145" s="77">
        <v>8604532</v>
      </c>
      <c r="K145" s="74" t="s">
        <v>410</v>
      </c>
      <c r="L145" s="74"/>
      <c r="M145" s="74">
        <v>1038</v>
      </c>
      <c r="N145" s="74" t="s">
        <v>248</v>
      </c>
      <c r="O145" s="74" t="s">
        <v>44</v>
      </c>
      <c r="P145" s="78">
        <v>82812</v>
      </c>
      <c r="Q145" s="74"/>
      <c r="R145" s="74"/>
      <c r="S145" s="74"/>
      <c r="T145" s="79"/>
      <c r="U145" s="79"/>
      <c r="V145" s="80" t="s">
        <v>26</v>
      </c>
      <c r="W145" s="79" t="s">
        <v>249</v>
      </c>
      <c r="X145" s="81">
        <v>43815</v>
      </c>
      <c r="Y145" s="82"/>
      <c r="Z145" s="82" t="s">
        <v>249</v>
      </c>
      <c r="AA145" s="81">
        <v>43815</v>
      </c>
      <c r="AB145" s="88">
        <v>1</v>
      </c>
      <c r="AC145" s="79" t="s">
        <v>249</v>
      </c>
      <c r="AD145" s="80" t="s">
        <v>26</v>
      </c>
      <c r="AE145" s="245"/>
      <c r="AF145" s="84">
        <v>0</v>
      </c>
      <c r="AG145" s="79"/>
      <c r="AH145" s="79"/>
      <c r="AI145" s="79"/>
      <c r="AJ145" s="79"/>
      <c r="AK145" s="79"/>
      <c r="AL145" s="79"/>
      <c r="AM145" s="79"/>
      <c r="AN145" s="79"/>
      <c r="AO145" s="79"/>
      <c r="AP145" s="79" t="s">
        <v>250</v>
      </c>
      <c r="AQ145" s="79"/>
    </row>
    <row r="146" spans="1:43" ht="14.1" hidden="1" customHeight="1">
      <c r="A146" s="73" t="s">
        <v>245</v>
      </c>
      <c r="B146" s="74">
        <v>132</v>
      </c>
      <c r="C146" s="74" t="s">
        <v>290</v>
      </c>
      <c r="D146" s="75">
        <v>43693</v>
      </c>
      <c r="E146" s="75">
        <v>43694</v>
      </c>
      <c r="F146" s="76">
        <f t="shared" si="12"/>
        <v>2</v>
      </c>
      <c r="G146" s="74">
        <f t="shared" si="13"/>
        <v>8</v>
      </c>
      <c r="H146" s="74">
        <f t="shared" si="14"/>
        <v>2019</v>
      </c>
      <c r="I146" s="74">
        <v>2</v>
      </c>
      <c r="J146" s="77">
        <v>8638616</v>
      </c>
      <c r="K146" s="74" t="s">
        <v>411</v>
      </c>
      <c r="L146" s="74"/>
      <c r="M146" s="74">
        <v>1038</v>
      </c>
      <c r="N146" s="74" t="s">
        <v>248</v>
      </c>
      <c r="O146" s="74" t="s">
        <v>34</v>
      </c>
      <c r="P146" s="78">
        <v>27604</v>
      </c>
      <c r="Q146" s="74"/>
      <c r="R146" s="74"/>
      <c r="S146" s="74"/>
      <c r="T146" s="79"/>
      <c r="U146" s="79"/>
      <c r="V146" s="80" t="s">
        <v>26</v>
      </c>
      <c r="W146" s="79" t="s">
        <v>249</v>
      </c>
      <c r="X146" s="81">
        <v>43693</v>
      </c>
      <c r="Y146" s="82" t="s">
        <v>249</v>
      </c>
      <c r="Z146" s="82" t="s">
        <v>249</v>
      </c>
      <c r="AA146" s="81">
        <v>43694</v>
      </c>
      <c r="AB146" s="83">
        <v>2</v>
      </c>
      <c r="AC146" s="79" t="s">
        <v>249</v>
      </c>
      <c r="AD146" s="80" t="s">
        <v>26</v>
      </c>
      <c r="AE146" s="245"/>
      <c r="AF146" s="84">
        <v>0</v>
      </c>
      <c r="AG146" s="79"/>
      <c r="AH146" s="79"/>
      <c r="AI146" s="79"/>
      <c r="AJ146" s="79"/>
      <c r="AK146" s="79"/>
      <c r="AL146" s="79"/>
      <c r="AM146" s="79"/>
      <c r="AN146" s="79"/>
      <c r="AO146" s="79"/>
      <c r="AP146" s="79" t="s">
        <v>250</v>
      </c>
      <c r="AQ146" s="79"/>
    </row>
    <row r="147" spans="1:43" ht="14.1" hidden="1" customHeight="1">
      <c r="A147" s="73" t="s">
        <v>245</v>
      </c>
      <c r="B147" s="74">
        <v>132</v>
      </c>
      <c r="C147" s="74" t="s">
        <v>290</v>
      </c>
      <c r="D147" s="75">
        <v>43790</v>
      </c>
      <c r="E147" s="75">
        <v>43790</v>
      </c>
      <c r="F147" s="76">
        <f t="shared" si="12"/>
        <v>1</v>
      </c>
      <c r="G147" s="74">
        <f t="shared" si="13"/>
        <v>11</v>
      </c>
      <c r="H147" s="74">
        <f t="shared" si="14"/>
        <v>2019</v>
      </c>
      <c r="I147" s="74">
        <v>2</v>
      </c>
      <c r="J147" s="77">
        <v>8638616</v>
      </c>
      <c r="K147" s="74" t="s">
        <v>411</v>
      </c>
      <c r="L147" s="74"/>
      <c r="M147" s="74">
        <v>1038</v>
      </c>
      <c r="N147" s="74" t="s">
        <v>248</v>
      </c>
      <c r="O147" s="74" t="s">
        <v>34</v>
      </c>
      <c r="P147" s="78">
        <v>27604</v>
      </c>
      <c r="Q147" s="74"/>
      <c r="R147" s="74"/>
      <c r="S147" s="74"/>
      <c r="T147" s="79"/>
      <c r="U147" s="79"/>
      <c r="V147" s="80" t="s">
        <v>26</v>
      </c>
      <c r="W147" s="79" t="s">
        <v>249</v>
      </c>
      <c r="X147" s="81">
        <v>43790</v>
      </c>
      <c r="Y147" s="82" t="s">
        <v>249</v>
      </c>
      <c r="Z147" s="82" t="s">
        <v>249</v>
      </c>
      <c r="AA147" s="81">
        <v>43790</v>
      </c>
      <c r="AB147" s="83">
        <v>1</v>
      </c>
      <c r="AC147" s="79" t="s">
        <v>249</v>
      </c>
      <c r="AD147" s="80" t="s">
        <v>26</v>
      </c>
      <c r="AE147" s="245"/>
      <c r="AF147" s="84">
        <v>0</v>
      </c>
      <c r="AG147" s="79"/>
      <c r="AH147" s="79"/>
      <c r="AI147" s="79"/>
      <c r="AJ147" s="79"/>
      <c r="AK147" s="79"/>
      <c r="AL147" s="79"/>
      <c r="AM147" s="79"/>
      <c r="AN147" s="79"/>
      <c r="AO147" s="79"/>
      <c r="AP147" s="79" t="s">
        <v>250</v>
      </c>
      <c r="AQ147" s="79"/>
    </row>
    <row r="148" spans="1:43" ht="14.1" hidden="1" customHeight="1">
      <c r="A148" s="73" t="s">
        <v>245</v>
      </c>
      <c r="B148" s="74">
        <v>63</v>
      </c>
      <c r="C148" s="74" t="s">
        <v>280</v>
      </c>
      <c r="D148" s="75">
        <v>44045</v>
      </c>
      <c r="E148" s="75">
        <v>44058</v>
      </c>
      <c r="F148" s="76">
        <f t="shared" si="12"/>
        <v>14</v>
      </c>
      <c r="G148" s="74">
        <f t="shared" si="13"/>
        <v>8</v>
      </c>
      <c r="H148" s="74">
        <f t="shared" si="14"/>
        <v>2020</v>
      </c>
      <c r="I148" s="74">
        <v>1</v>
      </c>
      <c r="J148" s="77">
        <v>8746946</v>
      </c>
      <c r="K148" s="74" t="s">
        <v>412</v>
      </c>
      <c r="L148" s="74">
        <v>0</v>
      </c>
      <c r="M148" s="74">
        <v>1045</v>
      </c>
      <c r="N148" s="74" t="s">
        <v>255</v>
      </c>
      <c r="O148" s="74" t="s">
        <v>34</v>
      </c>
      <c r="P148" s="78">
        <v>409641</v>
      </c>
      <c r="Q148" s="74" t="s">
        <v>413</v>
      </c>
      <c r="R148" s="74">
        <v>0</v>
      </c>
      <c r="S148" s="74">
        <v>0</v>
      </c>
      <c r="T148" s="79"/>
      <c r="U148" s="79"/>
      <c r="V148" s="80" t="s">
        <v>279</v>
      </c>
      <c r="W148" s="79"/>
      <c r="X148" s="81">
        <v>44045</v>
      </c>
      <c r="Y148" s="82"/>
      <c r="Z148" s="82"/>
      <c r="AA148" s="81">
        <v>44058</v>
      </c>
      <c r="AB148" s="83">
        <v>14</v>
      </c>
      <c r="AC148" s="79"/>
      <c r="AD148" s="80"/>
      <c r="AE148" s="245"/>
      <c r="AF148" s="84">
        <v>0</v>
      </c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</row>
    <row r="149" spans="1:43" ht="14.1" hidden="1" customHeight="1">
      <c r="A149" s="73" t="s">
        <v>245</v>
      </c>
      <c r="B149" s="74">
        <v>63</v>
      </c>
      <c r="C149" s="74" t="s">
        <v>280</v>
      </c>
      <c r="D149" s="75">
        <v>44061</v>
      </c>
      <c r="E149" s="75">
        <v>44070</v>
      </c>
      <c r="F149" s="76">
        <f t="shared" si="12"/>
        <v>10</v>
      </c>
      <c r="G149" s="74">
        <f t="shared" si="13"/>
        <v>8</v>
      </c>
      <c r="H149" s="74">
        <f t="shared" si="14"/>
        <v>2020</v>
      </c>
      <c r="I149" s="74">
        <v>2</v>
      </c>
      <c r="J149" s="77">
        <v>8746946</v>
      </c>
      <c r="K149" s="74" t="s">
        <v>412</v>
      </c>
      <c r="L149" s="74">
        <v>5</v>
      </c>
      <c r="M149" s="74">
        <v>1045</v>
      </c>
      <c r="N149" s="74" t="s">
        <v>255</v>
      </c>
      <c r="O149" s="74" t="s">
        <v>34</v>
      </c>
      <c r="P149" s="78">
        <v>292601</v>
      </c>
      <c r="Q149" s="74" t="s">
        <v>414</v>
      </c>
      <c r="R149" s="74">
        <v>0</v>
      </c>
      <c r="S149" s="74">
        <v>0</v>
      </c>
      <c r="T149" s="79"/>
      <c r="U149" s="79"/>
      <c r="V149" s="80" t="s">
        <v>279</v>
      </c>
      <c r="W149" s="79"/>
      <c r="X149" s="81">
        <v>44061</v>
      </c>
      <c r="Y149" s="82"/>
      <c r="Z149" s="82"/>
      <c r="AA149" s="81">
        <v>44070</v>
      </c>
      <c r="AB149" s="83">
        <v>10</v>
      </c>
      <c r="AC149" s="79"/>
      <c r="AD149" s="80"/>
      <c r="AE149" s="245"/>
      <c r="AF149" s="84">
        <v>0</v>
      </c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</row>
    <row r="150" spans="1:43" ht="15" hidden="1" customHeight="1">
      <c r="A150" s="73" t="s">
        <v>245</v>
      </c>
      <c r="B150" s="74">
        <v>63</v>
      </c>
      <c r="C150" s="74" t="s">
        <v>280</v>
      </c>
      <c r="D150" s="75">
        <v>44000</v>
      </c>
      <c r="E150" s="75">
        <v>44002</v>
      </c>
      <c r="F150" s="76">
        <f t="shared" si="12"/>
        <v>3</v>
      </c>
      <c r="G150" s="74">
        <f t="shared" si="13"/>
        <v>6</v>
      </c>
      <c r="H150" s="74">
        <f t="shared" si="14"/>
        <v>2020</v>
      </c>
      <c r="I150" s="74">
        <v>2</v>
      </c>
      <c r="J150" s="77">
        <v>8746946</v>
      </c>
      <c r="K150" s="74" t="s">
        <v>412</v>
      </c>
      <c r="L150" s="74">
        <v>10</v>
      </c>
      <c r="M150" s="74">
        <v>1045</v>
      </c>
      <c r="N150" s="74" t="s">
        <v>255</v>
      </c>
      <c r="O150" s="74" t="s">
        <v>34</v>
      </c>
      <c r="P150" s="78">
        <v>87780</v>
      </c>
      <c r="Q150" s="74" t="s">
        <v>415</v>
      </c>
      <c r="R150" s="74">
        <v>0</v>
      </c>
      <c r="S150" s="74">
        <v>0</v>
      </c>
      <c r="T150" s="79"/>
      <c r="U150" s="79"/>
      <c r="V150" s="80" t="s">
        <v>279</v>
      </c>
      <c r="W150" s="79"/>
      <c r="X150" s="81">
        <v>44000</v>
      </c>
      <c r="Y150" s="82"/>
      <c r="Z150" s="82"/>
      <c r="AA150" s="81">
        <v>44002</v>
      </c>
      <c r="AB150" s="83">
        <v>3</v>
      </c>
      <c r="AC150" s="79"/>
      <c r="AD150" s="80"/>
      <c r="AE150" s="245"/>
      <c r="AF150" s="84">
        <v>0</v>
      </c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</row>
    <row r="151" spans="1:43" ht="15" hidden="1" customHeight="1">
      <c r="A151" s="73" t="s">
        <v>245</v>
      </c>
      <c r="B151" s="74">
        <v>63</v>
      </c>
      <c r="C151" s="74" t="s">
        <v>280</v>
      </c>
      <c r="D151" s="75">
        <v>44042</v>
      </c>
      <c r="E151" s="75">
        <v>44044</v>
      </c>
      <c r="F151" s="76">
        <f t="shared" si="12"/>
        <v>3</v>
      </c>
      <c r="G151" s="74">
        <f t="shared" si="13"/>
        <v>7</v>
      </c>
      <c r="H151" s="74">
        <f t="shared" si="14"/>
        <v>2020</v>
      </c>
      <c r="I151" s="74">
        <v>2</v>
      </c>
      <c r="J151" s="77">
        <v>8746946</v>
      </c>
      <c r="K151" s="74" t="s">
        <v>412</v>
      </c>
      <c r="L151" s="74">
        <v>15</v>
      </c>
      <c r="M151" s="74">
        <v>1038</v>
      </c>
      <c r="N151" s="74" t="s">
        <v>248</v>
      </c>
      <c r="O151" s="74" t="s">
        <v>34</v>
      </c>
      <c r="P151" s="78"/>
      <c r="Q151" s="74" t="s">
        <v>413</v>
      </c>
      <c r="R151" s="74">
        <v>0</v>
      </c>
      <c r="S151" s="74">
        <v>0</v>
      </c>
      <c r="T151" s="79"/>
      <c r="U151" s="79"/>
      <c r="V151" s="80" t="s">
        <v>279</v>
      </c>
      <c r="W151" s="79"/>
      <c r="X151" s="81">
        <v>44042</v>
      </c>
      <c r="Y151" s="82"/>
      <c r="Z151" s="82"/>
      <c r="AA151" s="81">
        <v>44044</v>
      </c>
      <c r="AB151" s="83">
        <v>2</v>
      </c>
      <c r="AC151" s="79"/>
      <c r="AD151" s="80"/>
      <c r="AE151" s="245"/>
      <c r="AF151" s="84">
        <v>0</v>
      </c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</row>
    <row r="152" spans="1:43" ht="14.1" hidden="1" customHeight="1">
      <c r="A152" s="73" t="s">
        <v>245</v>
      </c>
      <c r="B152" s="74">
        <v>63</v>
      </c>
      <c r="C152" s="74" t="s">
        <v>280</v>
      </c>
      <c r="D152" s="75">
        <v>43998</v>
      </c>
      <c r="E152" s="75">
        <v>43999</v>
      </c>
      <c r="F152" s="76">
        <f t="shared" si="12"/>
        <v>2</v>
      </c>
      <c r="G152" s="74">
        <f t="shared" si="13"/>
        <v>6</v>
      </c>
      <c r="H152" s="74">
        <f t="shared" si="14"/>
        <v>2020</v>
      </c>
      <c r="I152" s="74">
        <v>2</v>
      </c>
      <c r="J152" s="77">
        <v>8746946</v>
      </c>
      <c r="K152" s="74" t="s">
        <v>412</v>
      </c>
      <c r="L152" s="74">
        <v>10</v>
      </c>
      <c r="M152" s="74">
        <v>1038</v>
      </c>
      <c r="N152" s="74" t="s">
        <v>248</v>
      </c>
      <c r="O152" s="74" t="s">
        <v>34</v>
      </c>
      <c r="P152" s="78">
        <v>58520</v>
      </c>
      <c r="Q152" s="74" t="s">
        <v>416</v>
      </c>
      <c r="R152" s="74">
        <v>0</v>
      </c>
      <c r="S152" s="74">
        <v>0</v>
      </c>
      <c r="T152" s="79"/>
      <c r="U152" s="79"/>
      <c r="V152" s="80" t="s">
        <v>279</v>
      </c>
      <c r="W152" s="79"/>
      <c r="X152" s="81">
        <v>43998</v>
      </c>
      <c r="Y152" s="82"/>
      <c r="Z152" s="82"/>
      <c r="AA152" s="81">
        <v>43999</v>
      </c>
      <c r="AB152" s="83">
        <v>2</v>
      </c>
      <c r="AC152" s="79"/>
      <c r="AD152" s="80"/>
      <c r="AE152" s="245"/>
      <c r="AF152" s="84">
        <v>0</v>
      </c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</row>
    <row r="153" spans="1:43" ht="14.1" hidden="1" customHeight="1">
      <c r="A153" s="73" t="s">
        <v>245</v>
      </c>
      <c r="B153" s="74">
        <v>132</v>
      </c>
      <c r="C153" s="74" t="s">
        <v>290</v>
      </c>
      <c r="D153" s="75">
        <v>43896</v>
      </c>
      <c r="E153" s="75">
        <v>43925</v>
      </c>
      <c r="F153" s="76">
        <f t="shared" si="12"/>
        <v>30</v>
      </c>
      <c r="G153" s="74">
        <f t="shared" si="13"/>
        <v>3</v>
      </c>
      <c r="H153" s="74">
        <f t="shared" si="14"/>
        <v>2020</v>
      </c>
      <c r="I153" s="74">
        <v>1</v>
      </c>
      <c r="J153" s="77">
        <v>8770236</v>
      </c>
      <c r="K153" s="74" t="s">
        <v>417</v>
      </c>
      <c r="L153" s="74">
        <v>0</v>
      </c>
      <c r="M153" s="74">
        <v>1053</v>
      </c>
      <c r="N153" s="74" t="s">
        <v>36</v>
      </c>
      <c r="O153" s="74" t="s">
        <v>34</v>
      </c>
      <c r="P153" s="78">
        <v>465000</v>
      </c>
      <c r="Q153" s="74" t="s">
        <v>418</v>
      </c>
      <c r="R153" s="74">
        <v>0</v>
      </c>
      <c r="S153" s="74">
        <v>0</v>
      </c>
      <c r="T153" s="79">
        <v>30</v>
      </c>
      <c r="U153" s="79"/>
      <c r="V153" s="80" t="s">
        <v>256</v>
      </c>
      <c r="W153" s="79"/>
      <c r="X153" s="81">
        <v>43896</v>
      </c>
      <c r="Y153" s="82"/>
      <c r="Z153" s="82"/>
      <c r="AA153" s="81">
        <v>43925</v>
      </c>
      <c r="AB153" s="83">
        <v>30</v>
      </c>
      <c r="AC153" s="79"/>
      <c r="AD153" s="80" t="s">
        <v>256</v>
      </c>
      <c r="AE153" s="245"/>
      <c r="AF153" s="86">
        <v>1077411</v>
      </c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</row>
    <row r="154" spans="1:43" ht="14.1" hidden="1" customHeight="1">
      <c r="A154" s="73" t="s">
        <v>245</v>
      </c>
      <c r="B154" s="74">
        <v>132</v>
      </c>
      <c r="C154" s="74" t="s">
        <v>290</v>
      </c>
      <c r="D154" s="75">
        <v>43956</v>
      </c>
      <c r="E154" s="75">
        <v>43985</v>
      </c>
      <c r="F154" s="76">
        <f t="shared" si="12"/>
        <v>30</v>
      </c>
      <c r="G154" s="74">
        <f t="shared" si="13"/>
        <v>5</v>
      </c>
      <c r="H154" s="74">
        <f t="shared" si="14"/>
        <v>2020</v>
      </c>
      <c r="I154" s="74">
        <v>1</v>
      </c>
      <c r="J154" s="77">
        <v>8770236</v>
      </c>
      <c r="K154" s="74" t="s">
        <v>417</v>
      </c>
      <c r="L154" s="74">
        <v>0</v>
      </c>
      <c r="M154" s="74">
        <v>1053</v>
      </c>
      <c r="N154" s="74" t="s">
        <v>36</v>
      </c>
      <c r="O154" s="74" t="s">
        <v>34</v>
      </c>
      <c r="P154" s="78">
        <v>465000</v>
      </c>
      <c r="Q154" s="74" t="s">
        <v>418</v>
      </c>
      <c r="R154" s="74">
        <v>0</v>
      </c>
      <c r="S154" s="74">
        <v>0</v>
      </c>
      <c r="T154" s="79">
        <v>30</v>
      </c>
      <c r="U154" s="79"/>
      <c r="V154" s="80" t="s">
        <v>256</v>
      </c>
      <c r="W154" s="79"/>
      <c r="X154" s="81">
        <v>43956</v>
      </c>
      <c r="Y154" s="82"/>
      <c r="Z154" s="82"/>
      <c r="AA154" s="81">
        <v>43985</v>
      </c>
      <c r="AB154" s="83">
        <v>30</v>
      </c>
      <c r="AC154" s="79"/>
      <c r="AD154" s="80" t="s">
        <v>256</v>
      </c>
      <c r="AE154" s="245"/>
      <c r="AF154" s="86">
        <v>1077411</v>
      </c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</row>
    <row r="155" spans="1:43" ht="14.1" hidden="1" customHeight="1">
      <c r="A155" s="73" t="s">
        <v>245</v>
      </c>
      <c r="B155" s="74">
        <v>132</v>
      </c>
      <c r="C155" s="74" t="s">
        <v>290</v>
      </c>
      <c r="D155" s="75">
        <v>43878</v>
      </c>
      <c r="E155" s="75">
        <v>43895</v>
      </c>
      <c r="F155" s="76">
        <f t="shared" si="12"/>
        <v>18</v>
      </c>
      <c r="G155" s="74">
        <f t="shared" si="13"/>
        <v>2</v>
      </c>
      <c r="H155" s="74">
        <f t="shared" si="14"/>
        <v>2020</v>
      </c>
      <c r="I155" s="74">
        <v>2</v>
      </c>
      <c r="J155" s="77">
        <v>8770236</v>
      </c>
      <c r="K155" s="74" t="s">
        <v>417</v>
      </c>
      <c r="L155" s="74"/>
      <c r="M155" s="74">
        <v>1053</v>
      </c>
      <c r="N155" s="74" t="s">
        <v>36</v>
      </c>
      <c r="O155" s="74" t="s">
        <v>34</v>
      </c>
      <c r="P155" s="78">
        <v>930000</v>
      </c>
      <c r="Q155" s="74"/>
      <c r="R155" s="74"/>
      <c r="S155" s="74"/>
      <c r="T155" s="79">
        <v>17</v>
      </c>
      <c r="U155" s="79"/>
      <c r="V155" s="80" t="s">
        <v>256</v>
      </c>
      <c r="W155" s="79" t="s">
        <v>249</v>
      </c>
      <c r="X155" s="81">
        <v>43878</v>
      </c>
      <c r="Y155" s="82" t="s">
        <v>249</v>
      </c>
      <c r="Z155" s="82" t="s">
        <v>249</v>
      </c>
      <c r="AA155" s="81">
        <v>43895</v>
      </c>
      <c r="AB155" s="83">
        <v>18</v>
      </c>
      <c r="AC155" s="79" t="s">
        <v>249</v>
      </c>
      <c r="AD155" s="80" t="s">
        <v>256</v>
      </c>
      <c r="AE155" s="245"/>
      <c r="AF155" s="86">
        <v>610532</v>
      </c>
      <c r="AG155" s="79" t="s">
        <v>249</v>
      </c>
      <c r="AH155" s="79" t="s">
        <v>249</v>
      </c>
      <c r="AI155" s="79" t="s">
        <v>249</v>
      </c>
      <c r="AJ155" s="79" t="s">
        <v>249</v>
      </c>
      <c r="AK155" s="79" t="s">
        <v>249</v>
      </c>
      <c r="AL155" s="79" t="s">
        <v>249</v>
      </c>
      <c r="AM155" s="79"/>
      <c r="AN155" s="79" t="s">
        <v>249</v>
      </c>
      <c r="AO155" s="79" t="s">
        <v>249</v>
      </c>
      <c r="AP155" s="79"/>
      <c r="AQ155" s="79"/>
    </row>
    <row r="156" spans="1:43" ht="14.1" hidden="1" customHeight="1">
      <c r="A156" s="73" t="s">
        <v>245</v>
      </c>
      <c r="B156" s="74">
        <v>132</v>
      </c>
      <c r="C156" s="74" t="s">
        <v>290</v>
      </c>
      <c r="D156" s="75">
        <v>43986</v>
      </c>
      <c r="E156" s="75">
        <v>43995</v>
      </c>
      <c r="F156" s="76">
        <f t="shared" si="12"/>
        <v>10</v>
      </c>
      <c r="G156" s="74">
        <f t="shared" si="13"/>
        <v>6</v>
      </c>
      <c r="H156" s="74">
        <f t="shared" si="14"/>
        <v>2020</v>
      </c>
      <c r="I156" s="74">
        <v>1</v>
      </c>
      <c r="J156" s="77">
        <v>8770236</v>
      </c>
      <c r="K156" s="74" t="s">
        <v>417</v>
      </c>
      <c r="L156" s="74">
        <v>0</v>
      </c>
      <c r="M156" s="74">
        <v>1053</v>
      </c>
      <c r="N156" s="74" t="s">
        <v>36</v>
      </c>
      <c r="O156" s="74" t="s">
        <v>34</v>
      </c>
      <c r="P156" s="78">
        <v>465000</v>
      </c>
      <c r="Q156" s="74" t="s">
        <v>418</v>
      </c>
      <c r="R156" s="74">
        <v>0</v>
      </c>
      <c r="S156" s="74">
        <v>0</v>
      </c>
      <c r="T156" s="79">
        <v>10</v>
      </c>
      <c r="U156" s="79"/>
      <c r="V156" s="80" t="s">
        <v>256</v>
      </c>
      <c r="W156" s="79"/>
      <c r="X156" s="81">
        <v>43986</v>
      </c>
      <c r="Y156" s="82"/>
      <c r="Z156" s="82"/>
      <c r="AA156" s="81">
        <v>43995</v>
      </c>
      <c r="AB156" s="83">
        <v>10</v>
      </c>
      <c r="AC156" s="79"/>
      <c r="AD156" s="80" t="s">
        <v>256</v>
      </c>
      <c r="AE156" s="245"/>
      <c r="AF156" s="86">
        <v>359136</v>
      </c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</row>
    <row r="157" spans="1:43" ht="14.1" hidden="1" customHeight="1">
      <c r="A157" s="73" t="s">
        <v>245</v>
      </c>
      <c r="B157" s="74">
        <v>132</v>
      </c>
      <c r="C157" s="74" t="s">
        <v>290</v>
      </c>
      <c r="D157" s="75">
        <v>43798</v>
      </c>
      <c r="E157" s="75">
        <v>43799</v>
      </c>
      <c r="F157" s="76">
        <f t="shared" si="12"/>
        <v>2</v>
      </c>
      <c r="G157" s="74">
        <f t="shared" si="13"/>
        <v>11</v>
      </c>
      <c r="H157" s="74">
        <f t="shared" si="14"/>
        <v>2019</v>
      </c>
      <c r="I157" s="74">
        <v>2</v>
      </c>
      <c r="J157" s="77">
        <v>8770236</v>
      </c>
      <c r="K157" s="74" t="s">
        <v>417</v>
      </c>
      <c r="L157" s="74"/>
      <c r="M157" s="74">
        <v>1038</v>
      </c>
      <c r="N157" s="74" t="s">
        <v>248</v>
      </c>
      <c r="O157" s="74" t="s">
        <v>34</v>
      </c>
      <c r="P157" s="78">
        <v>82812</v>
      </c>
      <c r="Q157" s="74"/>
      <c r="R157" s="74"/>
      <c r="S157" s="74"/>
      <c r="T157" s="79"/>
      <c r="U157" s="79"/>
      <c r="V157" s="80" t="s">
        <v>26</v>
      </c>
      <c r="W157" s="79" t="s">
        <v>249</v>
      </c>
      <c r="X157" s="81">
        <v>43798</v>
      </c>
      <c r="Y157" s="82" t="s">
        <v>249</v>
      </c>
      <c r="Z157" s="82" t="s">
        <v>249</v>
      </c>
      <c r="AA157" s="81">
        <v>43799</v>
      </c>
      <c r="AB157" s="83">
        <v>2</v>
      </c>
      <c r="AC157" s="79" t="s">
        <v>249</v>
      </c>
      <c r="AD157" s="80" t="s">
        <v>26</v>
      </c>
      <c r="AE157" s="245"/>
      <c r="AF157" s="84">
        <v>0</v>
      </c>
      <c r="AG157" s="79"/>
      <c r="AH157" s="79"/>
      <c r="AI157" s="79"/>
      <c r="AJ157" s="79"/>
      <c r="AK157" s="79"/>
      <c r="AL157" s="79"/>
      <c r="AM157" s="79"/>
      <c r="AN157" s="79"/>
      <c r="AO157" s="79"/>
      <c r="AP157" s="79" t="s">
        <v>250</v>
      </c>
      <c r="AQ157" s="79"/>
    </row>
    <row r="158" spans="1:43" ht="14.1" hidden="1" customHeight="1">
      <c r="A158" s="73" t="s">
        <v>245</v>
      </c>
      <c r="B158" s="74">
        <v>132</v>
      </c>
      <c r="C158" s="74" t="s">
        <v>290</v>
      </c>
      <c r="D158" s="75">
        <v>43793</v>
      </c>
      <c r="E158" s="75">
        <v>43794</v>
      </c>
      <c r="F158" s="76">
        <f t="shared" si="12"/>
        <v>2</v>
      </c>
      <c r="G158" s="74">
        <f t="shared" si="13"/>
        <v>11</v>
      </c>
      <c r="H158" s="74">
        <f t="shared" si="14"/>
        <v>2019</v>
      </c>
      <c r="I158" s="74">
        <v>2</v>
      </c>
      <c r="J158" s="77">
        <v>8770236</v>
      </c>
      <c r="K158" s="74" t="s">
        <v>417</v>
      </c>
      <c r="L158" s="74"/>
      <c r="M158" s="74">
        <v>1038</v>
      </c>
      <c r="N158" s="74" t="s">
        <v>248</v>
      </c>
      <c r="O158" s="74" t="s">
        <v>34</v>
      </c>
      <c r="P158" s="78">
        <v>55208</v>
      </c>
      <c r="Q158" s="74"/>
      <c r="R158" s="74"/>
      <c r="S158" s="74"/>
      <c r="T158" s="79"/>
      <c r="U158" s="79"/>
      <c r="V158" s="80" t="s">
        <v>26</v>
      </c>
      <c r="W158" s="79" t="s">
        <v>249</v>
      </c>
      <c r="X158" s="81">
        <v>43793</v>
      </c>
      <c r="Y158" s="82" t="s">
        <v>249</v>
      </c>
      <c r="Z158" s="82" t="s">
        <v>249</v>
      </c>
      <c r="AA158" s="81">
        <v>43794</v>
      </c>
      <c r="AB158" s="83">
        <v>2</v>
      </c>
      <c r="AC158" s="79" t="s">
        <v>249</v>
      </c>
      <c r="AD158" s="80" t="s">
        <v>26</v>
      </c>
      <c r="AE158" s="245"/>
      <c r="AF158" s="84">
        <v>0</v>
      </c>
      <c r="AG158" s="79"/>
      <c r="AH158" s="79"/>
      <c r="AI158" s="79"/>
      <c r="AJ158" s="79"/>
      <c r="AK158" s="79"/>
      <c r="AL158" s="79"/>
      <c r="AM158" s="79"/>
      <c r="AN158" s="79"/>
      <c r="AO158" s="79"/>
      <c r="AP158" s="79" t="s">
        <v>250</v>
      </c>
      <c r="AQ158" s="79"/>
    </row>
    <row r="159" spans="1:43" ht="14.1" hidden="1" customHeight="1">
      <c r="A159" s="73" t="s">
        <v>245</v>
      </c>
      <c r="B159" s="74">
        <v>132</v>
      </c>
      <c r="C159" s="74" t="s">
        <v>290</v>
      </c>
      <c r="D159" s="75">
        <v>43796</v>
      </c>
      <c r="E159" s="75">
        <v>43797</v>
      </c>
      <c r="F159" s="76">
        <f t="shared" si="12"/>
        <v>2</v>
      </c>
      <c r="G159" s="74">
        <f t="shared" si="13"/>
        <v>11</v>
      </c>
      <c r="H159" s="74">
        <f t="shared" si="14"/>
        <v>2019</v>
      </c>
      <c r="I159" s="74">
        <v>2</v>
      </c>
      <c r="J159" s="77">
        <v>8770236</v>
      </c>
      <c r="K159" s="74" t="s">
        <v>417</v>
      </c>
      <c r="L159" s="74"/>
      <c r="M159" s="74">
        <v>1038</v>
      </c>
      <c r="N159" s="74" t="s">
        <v>248</v>
      </c>
      <c r="O159" s="74" t="s">
        <v>34</v>
      </c>
      <c r="P159" s="78">
        <v>55208</v>
      </c>
      <c r="Q159" s="74"/>
      <c r="R159" s="74"/>
      <c r="S159" s="74"/>
      <c r="T159" s="79"/>
      <c r="U159" s="79"/>
      <c r="V159" s="80" t="s">
        <v>26</v>
      </c>
      <c r="W159" s="79" t="s">
        <v>249</v>
      </c>
      <c r="X159" s="81">
        <v>43796</v>
      </c>
      <c r="Y159" s="82" t="s">
        <v>249</v>
      </c>
      <c r="Z159" s="82" t="s">
        <v>249</v>
      </c>
      <c r="AA159" s="81">
        <v>43797</v>
      </c>
      <c r="AB159" s="83">
        <v>2</v>
      </c>
      <c r="AC159" s="79" t="s">
        <v>249</v>
      </c>
      <c r="AD159" s="80" t="s">
        <v>26</v>
      </c>
      <c r="AE159" s="245"/>
      <c r="AF159" s="84">
        <v>0</v>
      </c>
      <c r="AG159" s="79"/>
      <c r="AH159" s="79"/>
      <c r="AI159" s="79"/>
      <c r="AJ159" s="79"/>
      <c r="AK159" s="79"/>
      <c r="AL159" s="79"/>
      <c r="AM159" s="79"/>
      <c r="AN159" s="79"/>
      <c r="AO159" s="79"/>
      <c r="AP159" s="79" t="s">
        <v>250</v>
      </c>
      <c r="AQ159" s="79"/>
    </row>
    <row r="160" spans="1:43" ht="14.1" hidden="1" customHeight="1">
      <c r="A160" s="73" t="s">
        <v>245</v>
      </c>
      <c r="B160" s="74">
        <v>132</v>
      </c>
      <c r="C160" s="74" t="s">
        <v>290</v>
      </c>
      <c r="D160" s="75">
        <v>43795</v>
      </c>
      <c r="E160" s="75">
        <v>43795</v>
      </c>
      <c r="F160" s="76">
        <f t="shared" si="12"/>
        <v>1</v>
      </c>
      <c r="G160" s="74">
        <f t="shared" si="13"/>
        <v>11</v>
      </c>
      <c r="H160" s="74">
        <f t="shared" si="14"/>
        <v>2019</v>
      </c>
      <c r="I160" s="74">
        <v>2</v>
      </c>
      <c r="J160" s="77">
        <v>8770236</v>
      </c>
      <c r="K160" s="74" t="s">
        <v>417</v>
      </c>
      <c r="L160" s="74"/>
      <c r="M160" s="74">
        <v>1045</v>
      </c>
      <c r="N160" s="74" t="s">
        <v>255</v>
      </c>
      <c r="O160" s="74" t="s">
        <v>34</v>
      </c>
      <c r="P160" s="78">
        <v>82812</v>
      </c>
      <c r="Q160" s="74"/>
      <c r="R160" s="74"/>
      <c r="S160" s="74"/>
      <c r="T160" s="79">
        <v>1</v>
      </c>
      <c r="U160" s="79"/>
      <c r="V160" s="80" t="s">
        <v>256</v>
      </c>
      <c r="W160" s="79" t="s">
        <v>249</v>
      </c>
      <c r="X160" s="81">
        <v>43795</v>
      </c>
      <c r="Y160" s="82" t="s">
        <v>249</v>
      </c>
      <c r="Z160" s="82" t="s">
        <v>249</v>
      </c>
      <c r="AA160" s="81">
        <v>43795</v>
      </c>
      <c r="AB160" s="83">
        <v>1</v>
      </c>
      <c r="AC160" s="79" t="s">
        <v>249</v>
      </c>
      <c r="AD160" s="80" t="s">
        <v>256</v>
      </c>
      <c r="AE160" s="245"/>
      <c r="AF160" s="86">
        <v>27604</v>
      </c>
      <c r="AG160" s="79" t="s">
        <v>249</v>
      </c>
      <c r="AH160" s="79" t="s">
        <v>249</v>
      </c>
      <c r="AI160" s="79" t="s">
        <v>249</v>
      </c>
      <c r="AJ160" s="79" t="s">
        <v>249</v>
      </c>
      <c r="AK160" s="79" t="s">
        <v>249</v>
      </c>
      <c r="AL160" s="79" t="s">
        <v>249</v>
      </c>
      <c r="AM160" s="79"/>
      <c r="AN160" s="79" t="s">
        <v>249</v>
      </c>
      <c r="AO160" s="79" t="s">
        <v>249</v>
      </c>
      <c r="AP160" s="79"/>
      <c r="AQ160" s="79"/>
    </row>
    <row r="161" spans="1:43" ht="14.1" hidden="1" customHeight="1">
      <c r="A161" s="73" t="s">
        <v>245</v>
      </c>
      <c r="B161" s="74">
        <v>132</v>
      </c>
      <c r="C161" s="74" t="s">
        <v>290</v>
      </c>
      <c r="D161" s="75">
        <v>44018</v>
      </c>
      <c r="E161" s="75">
        <v>44018</v>
      </c>
      <c r="F161" s="76">
        <f t="shared" si="12"/>
        <v>1</v>
      </c>
      <c r="G161" s="74">
        <f t="shared" si="13"/>
        <v>7</v>
      </c>
      <c r="H161" s="74">
        <f t="shared" si="14"/>
        <v>2020</v>
      </c>
      <c r="I161" s="74">
        <v>1</v>
      </c>
      <c r="J161" s="77">
        <v>8774368</v>
      </c>
      <c r="K161" s="74" t="s">
        <v>419</v>
      </c>
      <c r="L161" s="74">
        <v>14</v>
      </c>
      <c r="M161" s="74">
        <v>1038</v>
      </c>
      <c r="N161" s="74" t="s">
        <v>248</v>
      </c>
      <c r="O161" s="74" t="s">
        <v>44</v>
      </c>
      <c r="P161" s="78">
        <v>29260</v>
      </c>
      <c r="Q161" s="74" t="s">
        <v>420</v>
      </c>
      <c r="R161" s="74">
        <v>0</v>
      </c>
      <c r="S161" s="74">
        <v>0</v>
      </c>
      <c r="T161" s="79"/>
      <c r="U161" s="79"/>
      <c r="V161" s="80" t="s">
        <v>279</v>
      </c>
      <c r="W161" s="79"/>
      <c r="X161" s="81">
        <v>44018</v>
      </c>
      <c r="Y161" s="82"/>
      <c r="Z161" s="82"/>
      <c r="AA161" s="81">
        <v>44018</v>
      </c>
      <c r="AB161" s="83">
        <v>1</v>
      </c>
      <c r="AC161" s="79"/>
      <c r="AD161" s="80"/>
      <c r="AE161" s="245"/>
      <c r="AF161" s="84">
        <v>0</v>
      </c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</row>
    <row r="162" spans="1:43" ht="15" hidden="1" customHeight="1">
      <c r="A162" s="73" t="s">
        <v>245</v>
      </c>
      <c r="B162" s="74">
        <v>132</v>
      </c>
      <c r="C162" s="74" t="s">
        <v>290</v>
      </c>
      <c r="D162" s="75">
        <v>43998</v>
      </c>
      <c r="E162" s="75">
        <v>43998</v>
      </c>
      <c r="F162" s="76">
        <f t="shared" si="12"/>
        <v>1</v>
      </c>
      <c r="G162" s="74">
        <f t="shared" si="13"/>
        <v>6</v>
      </c>
      <c r="H162" s="74">
        <f t="shared" si="14"/>
        <v>2020</v>
      </c>
      <c r="I162" s="74">
        <v>2</v>
      </c>
      <c r="J162" s="77">
        <v>8774368</v>
      </c>
      <c r="K162" s="74" t="s">
        <v>419</v>
      </c>
      <c r="L162" s="74">
        <v>14</v>
      </c>
      <c r="M162" s="74">
        <v>1038</v>
      </c>
      <c r="N162" s="74" t="s">
        <v>248</v>
      </c>
      <c r="O162" s="74" t="s">
        <v>44</v>
      </c>
      <c r="P162" s="78">
        <v>29260</v>
      </c>
      <c r="Q162" s="74" t="s">
        <v>421</v>
      </c>
      <c r="R162" s="74">
        <v>0</v>
      </c>
      <c r="S162" s="74">
        <v>0</v>
      </c>
      <c r="T162" s="79"/>
      <c r="U162" s="79"/>
      <c r="V162" s="80" t="s">
        <v>279</v>
      </c>
      <c r="W162" s="79"/>
      <c r="X162" s="81">
        <v>43998</v>
      </c>
      <c r="Y162" s="82"/>
      <c r="Z162" s="82"/>
      <c r="AA162" s="81">
        <v>43998</v>
      </c>
      <c r="AB162" s="83">
        <v>1</v>
      </c>
      <c r="AC162" s="79"/>
      <c r="AD162" s="80"/>
      <c r="AE162" s="245"/>
      <c r="AF162" s="84">
        <v>0</v>
      </c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</row>
    <row r="163" spans="1:43" ht="15" hidden="1" customHeight="1">
      <c r="A163" s="73" t="s">
        <v>245</v>
      </c>
      <c r="B163" s="74">
        <v>132</v>
      </c>
      <c r="C163" s="74" t="s">
        <v>290</v>
      </c>
      <c r="D163" s="75">
        <v>43957</v>
      </c>
      <c r="E163" s="75">
        <v>43958</v>
      </c>
      <c r="F163" s="76">
        <f t="shared" si="12"/>
        <v>2</v>
      </c>
      <c r="G163" s="74">
        <f t="shared" si="13"/>
        <v>5</v>
      </c>
      <c r="H163" s="74">
        <f t="shared" si="14"/>
        <v>2020</v>
      </c>
      <c r="I163" s="74">
        <v>1</v>
      </c>
      <c r="J163" s="77">
        <v>8774368</v>
      </c>
      <c r="K163" s="74" t="s">
        <v>419</v>
      </c>
      <c r="L163" s="74">
        <v>13</v>
      </c>
      <c r="M163" s="74">
        <v>1038</v>
      </c>
      <c r="N163" s="74" t="s">
        <v>248</v>
      </c>
      <c r="O163" s="74" t="s">
        <v>44</v>
      </c>
      <c r="P163" s="78">
        <v>58520</v>
      </c>
      <c r="Q163" s="74" t="s">
        <v>422</v>
      </c>
      <c r="R163" s="74">
        <v>0</v>
      </c>
      <c r="S163" s="74">
        <v>0</v>
      </c>
      <c r="T163" s="79"/>
      <c r="U163" s="79"/>
      <c r="V163" s="80" t="s">
        <v>279</v>
      </c>
      <c r="W163" s="79"/>
      <c r="X163" s="81">
        <v>43957</v>
      </c>
      <c r="Y163" s="82"/>
      <c r="Z163" s="82"/>
      <c r="AA163" s="81">
        <v>43958</v>
      </c>
      <c r="AB163" s="83">
        <v>1</v>
      </c>
      <c r="AC163" s="79"/>
      <c r="AD163" s="80"/>
      <c r="AE163" s="245"/>
      <c r="AF163" s="84">
        <v>0</v>
      </c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</row>
    <row r="164" spans="1:43" ht="14.1" hidden="1" customHeight="1">
      <c r="A164" s="73" t="s">
        <v>245</v>
      </c>
      <c r="B164" s="74">
        <v>132</v>
      </c>
      <c r="C164" s="74" t="s">
        <v>290</v>
      </c>
      <c r="D164" s="75">
        <v>43866</v>
      </c>
      <c r="E164" s="75">
        <v>43866</v>
      </c>
      <c r="F164" s="76">
        <f t="shared" si="12"/>
        <v>1</v>
      </c>
      <c r="G164" s="74">
        <f t="shared" si="13"/>
        <v>2</v>
      </c>
      <c r="H164" s="74">
        <f t="shared" si="14"/>
        <v>2020</v>
      </c>
      <c r="I164" s="74">
        <v>1</v>
      </c>
      <c r="J164" s="77">
        <v>8774368</v>
      </c>
      <c r="K164" s="74" t="s">
        <v>419</v>
      </c>
      <c r="L164" s="74"/>
      <c r="M164" s="74">
        <v>1046</v>
      </c>
      <c r="N164" s="74" t="s">
        <v>274</v>
      </c>
      <c r="O164" s="74" t="s">
        <v>44</v>
      </c>
      <c r="P164" s="78">
        <v>29333</v>
      </c>
      <c r="Q164" s="74"/>
      <c r="R164" s="74"/>
      <c r="S164" s="74"/>
      <c r="T164" s="105">
        <v>1</v>
      </c>
      <c r="U164" s="79"/>
      <c r="V164" s="80" t="s">
        <v>256</v>
      </c>
      <c r="W164" s="79">
        <v>77166867</v>
      </c>
      <c r="X164" s="81">
        <v>43866</v>
      </c>
      <c r="Y164" s="82" t="s">
        <v>423</v>
      </c>
      <c r="Z164" s="82" t="s">
        <v>424</v>
      </c>
      <c r="AA164" s="81">
        <v>43866</v>
      </c>
      <c r="AB164" s="83">
        <v>1</v>
      </c>
      <c r="AC164" s="79" t="s">
        <v>249</v>
      </c>
      <c r="AD164" s="80" t="s">
        <v>256</v>
      </c>
      <c r="AE164" s="245">
        <v>43875.724999999999</v>
      </c>
      <c r="AF164" s="86">
        <v>35759</v>
      </c>
      <c r="AG164" s="79" t="s">
        <v>425</v>
      </c>
      <c r="AH164" s="79">
        <v>35759</v>
      </c>
      <c r="AI164" s="79">
        <v>0</v>
      </c>
      <c r="AJ164" s="79">
        <v>0</v>
      </c>
      <c r="AK164" s="79" t="s">
        <v>249</v>
      </c>
      <c r="AL164" s="79">
        <v>0</v>
      </c>
      <c r="AM164" s="79"/>
      <c r="AN164" s="79" t="s">
        <v>25</v>
      </c>
      <c r="AO164" s="79" t="s">
        <v>249</v>
      </c>
      <c r="AP164" s="79"/>
      <c r="AQ164" s="79"/>
    </row>
    <row r="165" spans="1:43" ht="14.1" hidden="1" customHeight="1">
      <c r="A165" s="73" t="s">
        <v>245</v>
      </c>
      <c r="B165" s="74">
        <v>132</v>
      </c>
      <c r="C165" s="74" t="s">
        <v>290</v>
      </c>
      <c r="D165" s="75">
        <v>43865</v>
      </c>
      <c r="E165" s="75">
        <v>43865</v>
      </c>
      <c r="F165" s="76">
        <f t="shared" si="12"/>
        <v>1</v>
      </c>
      <c r="G165" s="74">
        <f t="shared" ref="G165:G196" si="15">+MONTH(D165)</f>
        <v>2</v>
      </c>
      <c r="H165" s="74">
        <f t="shared" ref="H165:H196" si="16">YEAR(D165)</f>
        <v>2020</v>
      </c>
      <c r="I165" s="74">
        <v>1</v>
      </c>
      <c r="J165" s="77">
        <v>8774368</v>
      </c>
      <c r="K165" s="74" t="s">
        <v>419</v>
      </c>
      <c r="L165" s="74"/>
      <c r="M165" s="74">
        <v>1053</v>
      </c>
      <c r="N165" s="74" t="s">
        <v>36</v>
      </c>
      <c r="O165" s="74" t="s">
        <v>44</v>
      </c>
      <c r="P165" s="78">
        <v>117333</v>
      </c>
      <c r="Q165" s="74"/>
      <c r="R165" s="74"/>
      <c r="S165" s="74"/>
      <c r="T165" s="105">
        <v>1</v>
      </c>
      <c r="U165" s="79"/>
      <c r="V165" s="80" t="s">
        <v>256</v>
      </c>
      <c r="W165" s="79">
        <v>2020007127</v>
      </c>
      <c r="X165" s="81">
        <v>43865</v>
      </c>
      <c r="Y165" s="82" t="s">
        <v>363</v>
      </c>
      <c r="Z165" s="82" t="s">
        <v>426</v>
      </c>
      <c r="AA165" s="81">
        <v>43865</v>
      </c>
      <c r="AB165" s="83">
        <v>1</v>
      </c>
      <c r="AC165" s="79" t="s">
        <v>249</v>
      </c>
      <c r="AD165" s="80" t="s">
        <v>256</v>
      </c>
      <c r="AE165" s="245">
        <v>43927.513888888891</v>
      </c>
      <c r="AF165" s="86">
        <v>35759</v>
      </c>
      <c r="AG165" s="79" t="s">
        <v>426</v>
      </c>
      <c r="AH165" s="79">
        <v>35759</v>
      </c>
      <c r="AI165" s="79">
        <v>0</v>
      </c>
      <c r="AJ165" s="79">
        <v>0</v>
      </c>
      <c r="AK165" s="79" t="s">
        <v>249</v>
      </c>
      <c r="AL165" s="79">
        <v>0</v>
      </c>
      <c r="AM165" s="79"/>
      <c r="AN165" s="79" t="s">
        <v>25</v>
      </c>
      <c r="AO165" s="79" t="s">
        <v>249</v>
      </c>
      <c r="AP165" s="79"/>
      <c r="AQ165" s="79"/>
    </row>
    <row r="166" spans="1:43" ht="14.1" hidden="1" customHeight="1">
      <c r="A166" s="73" t="s">
        <v>245</v>
      </c>
      <c r="B166" s="74">
        <v>132</v>
      </c>
      <c r="C166" s="74" t="s">
        <v>290</v>
      </c>
      <c r="D166" s="75">
        <v>43540</v>
      </c>
      <c r="E166" s="75">
        <v>43540</v>
      </c>
      <c r="F166" s="76">
        <f t="shared" si="12"/>
        <v>1</v>
      </c>
      <c r="G166" s="74">
        <f t="shared" si="15"/>
        <v>3</v>
      </c>
      <c r="H166" s="74">
        <f t="shared" si="16"/>
        <v>2019</v>
      </c>
      <c r="I166" s="74">
        <v>2</v>
      </c>
      <c r="J166" s="77">
        <v>8776460</v>
      </c>
      <c r="K166" s="74" t="s">
        <v>427</v>
      </c>
      <c r="L166" s="74"/>
      <c r="M166" s="74">
        <v>1038</v>
      </c>
      <c r="N166" s="74" t="s">
        <v>248</v>
      </c>
      <c r="O166" s="74" t="s">
        <v>34</v>
      </c>
      <c r="P166" s="78">
        <v>27603.866600000001</v>
      </c>
      <c r="Q166" s="74"/>
      <c r="R166" s="74"/>
      <c r="S166" s="74"/>
      <c r="T166" s="79"/>
      <c r="U166" s="79"/>
      <c r="V166" s="80" t="s">
        <v>26</v>
      </c>
      <c r="W166" s="79" t="s">
        <v>249</v>
      </c>
      <c r="X166" s="81">
        <v>43540</v>
      </c>
      <c r="Y166" s="82" t="s">
        <v>249</v>
      </c>
      <c r="Z166" s="82" t="s">
        <v>249</v>
      </c>
      <c r="AA166" s="81">
        <v>43540</v>
      </c>
      <c r="AB166" s="88">
        <v>1</v>
      </c>
      <c r="AC166" s="79" t="s">
        <v>249</v>
      </c>
      <c r="AD166" s="80" t="s">
        <v>26</v>
      </c>
      <c r="AE166" s="245"/>
      <c r="AF166" s="84">
        <v>0</v>
      </c>
      <c r="AG166" s="79"/>
      <c r="AH166" s="79"/>
      <c r="AI166" s="79"/>
      <c r="AJ166" s="79"/>
      <c r="AK166" s="79"/>
      <c r="AL166" s="79"/>
      <c r="AM166" s="79"/>
      <c r="AN166" s="79"/>
      <c r="AO166" s="79"/>
      <c r="AP166" s="79" t="s">
        <v>250</v>
      </c>
      <c r="AQ166" s="79"/>
    </row>
    <row r="167" spans="1:43" ht="14.1" hidden="1" customHeight="1">
      <c r="A167" s="73" t="s">
        <v>245</v>
      </c>
      <c r="B167" s="74">
        <v>132</v>
      </c>
      <c r="C167" s="74" t="s">
        <v>290</v>
      </c>
      <c r="D167" s="75">
        <v>43647</v>
      </c>
      <c r="E167" s="75">
        <v>43647</v>
      </c>
      <c r="F167" s="76">
        <f t="shared" si="12"/>
        <v>1</v>
      </c>
      <c r="G167" s="74">
        <f t="shared" si="15"/>
        <v>7</v>
      </c>
      <c r="H167" s="74">
        <f t="shared" si="16"/>
        <v>2019</v>
      </c>
      <c r="I167" s="74">
        <v>1</v>
      </c>
      <c r="J167" s="77">
        <v>8776460</v>
      </c>
      <c r="K167" s="74" t="s">
        <v>427</v>
      </c>
      <c r="L167" s="74">
        <v>8</v>
      </c>
      <c r="M167" s="74">
        <v>1038</v>
      </c>
      <c r="N167" s="74" t="s">
        <v>248</v>
      </c>
      <c r="O167" s="74" t="s">
        <v>34</v>
      </c>
      <c r="P167" s="78">
        <v>146301</v>
      </c>
      <c r="Q167" s="74" t="s">
        <v>428</v>
      </c>
      <c r="R167" s="74">
        <v>0</v>
      </c>
      <c r="S167" s="74">
        <v>0</v>
      </c>
      <c r="T167" s="79"/>
      <c r="U167" s="79"/>
      <c r="V167" s="80" t="s">
        <v>26</v>
      </c>
      <c r="W167" s="79"/>
      <c r="X167" s="81">
        <v>43647</v>
      </c>
      <c r="Y167" s="82"/>
      <c r="Z167" s="82"/>
      <c r="AA167" s="81">
        <v>43647</v>
      </c>
      <c r="AB167" s="88">
        <v>1</v>
      </c>
      <c r="AC167" s="79"/>
      <c r="AD167" s="80" t="s">
        <v>26</v>
      </c>
      <c r="AE167" s="245"/>
      <c r="AF167" s="84">
        <v>0</v>
      </c>
      <c r="AG167" s="79"/>
      <c r="AH167" s="79"/>
      <c r="AI167" s="79"/>
      <c r="AJ167" s="79"/>
      <c r="AK167" s="79"/>
      <c r="AL167" s="79"/>
      <c r="AM167" s="79"/>
      <c r="AN167" s="79"/>
      <c r="AO167" s="79"/>
      <c r="AP167" s="79" t="s">
        <v>250</v>
      </c>
      <c r="AQ167" s="79"/>
    </row>
    <row r="168" spans="1:43" ht="14.1" hidden="1" customHeight="1">
      <c r="A168" s="73" t="s">
        <v>245</v>
      </c>
      <c r="B168" s="74">
        <v>132</v>
      </c>
      <c r="C168" s="74" t="s">
        <v>290</v>
      </c>
      <c r="D168" s="75">
        <v>43729</v>
      </c>
      <c r="E168" s="75">
        <v>43729</v>
      </c>
      <c r="F168" s="76">
        <f t="shared" si="12"/>
        <v>1</v>
      </c>
      <c r="G168" s="74">
        <f t="shared" si="15"/>
        <v>9</v>
      </c>
      <c r="H168" s="74">
        <f t="shared" si="16"/>
        <v>2019</v>
      </c>
      <c r="I168" s="74">
        <v>2</v>
      </c>
      <c r="J168" s="77">
        <v>8776460</v>
      </c>
      <c r="K168" s="74" t="s">
        <v>427</v>
      </c>
      <c r="L168" s="74"/>
      <c r="M168" s="74">
        <v>1038</v>
      </c>
      <c r="N168" s="74" t="s">
        <v>248</v>
      </c>
      <c r="O168" s="74" t="s">
        <v>34</v>
      </c>
      <c r="P168" s="78">
        <v>27604</v>
      </c>
      <c r="Q168" s="74"/>
      <c r="R168" s="74"/>
      <c r="S168" s="74"/>
      <c r="T168" s="79"/>
      <c r="U168" s="79"/>
      <c r="V168" s="80" t="s">
        <v>26</v>
      </c>
      <c r="W168" s="79" t="s">
        <v>249</v>
      </c>
      <c r="X168" s="81">
        <v>43729</v>
      </c>
      <c r="Y168" s="82" t="s">
        <v>249</v>
      </c>
      <c r="Z168" s="82" t="s">
        <v>249</v>
      </c>
      <c r="AA168" s="81">
        <v>43729</v>
      </c>
      <c r="AB168" s="88">
        <v>1</v>
      </c>
      <c r="AC168" s="79" t="s">
        <v>249</v>
      </c>
      <c r="AD168" s="80" t="s">
        <v>26</v>
      </c>
      <c r="AE168" s="245"/>
      <c r="AF168" s="84">
        <v>0</v>
      </c>
      <c r="AG168" s="79"/>
      <c r="AH168" s="79"/>
      <c r="AI168" s="79"/>
      <c r="AJ168" s="79"/>
      <c r="AK168" s="79"/>
      <c r="AL168" s="79"/>
      <c r="AM168" s="79"/>
      <c r="AN168" s="79"/>
      <c r="AO168" s="79"/>
      <c r="AP168" s="79" t="s">
        <v>250</v>
      </c>
      <c r="AQ168" s="79"/>
    </row>
    <row r="169" spans="1:43" ht="14.1" hidden="1" customHeight="1">
      <c r="A169" s="73" t="s">
        <v>245</v>
      </c>
      <c r="B169" s="74">
        <v>132</v>
      </c>
      <c r="C169" s="74" t="s">
        <v>290</v>
      </c>
      <c r="D169" s="75">
        <v>43411</v>
      </c>
      <c r="E169" s="75">
        <v>43411</v>
      </c>
      <c r="F169" s="76">
        <f t="shared" si="12"/>
        <v>1</v>
      </c>
      <c r="G169" s="74">
        <f t="shared" si="15"/>
        <v>11</v>
      </c>
      <c r="H169" s="74">
        <f t="shared" si="16"/>
        <v>2018</v>
      </c>
      <c r="I169" s="74">
        <v>1</v>
      </c>
      <c r="J169" s="77">
        <v>8778169</v>
      </c>
      <c r="K169" s="74" t="s">
        <v>429</v>
      </c>
      <c r="L169" s="74"/>
      <c r="M169" s="74">
        <v>1038</v>
      </c>
      <c r="N169" s="74" t="s">
        <v>248</v>
      </c>
      <c r="O169" s="74" t="s">
        <v>44</v>
      </c>
      <c r="P169" s="78">
        <v>27603.866600000001</v>
      </c>
      <c r="Q169" s="74"/>
      <c r="R169" s="74"/>
      <c r="S169" s="74"/>
      <c r="T169" s="79">
        <v>0</v>
      </c>
      <c r="U169" s="79"/>
      <c r="V169" s="80" t="s">
        <v>256</v>
      </c>
      <c r="W169" s="79" t="s">
        <v>249</v>
      </c>
      <c r="X169" s="81">
        <v>43411</v>
      </c>
      <c r="Y169" s="82" t="s">
        <v>249</v>
      </c>
      <c r="Z169" s="82" t="s">
        <v>249</v>
      </c>
      <c r="AA169" s="81">
        <v>43411</v>
      </c>
      <c r="AB169" s="83">
        <v>1</v>
      </c>
      <c r="AC169" s="79" t="s">
        <v>249</v>
      </c>
      <c r="AD169" s="80" t="s">
        <v>256</v>
      </c>
      <c r="AE169" s="245"/>
      <c r="AF169" s="86">
        <v>27604</v>
      </c>
      <c r="AG169" s="79" t="s">
        <v>249</v>
      </c>
      <c r="AH169" s="79" t="s">
        <v>249</v>
      </c>
      <c r="AI169" s="79" t="s">
        <v>249</v>
      </c>
      <c r="AJ169" s="79" t="s">
        <v>249</v>
      </c>
      <c r="AK169" s="79" t="s">
        <v>249</v>
      </c>
      <c r="AL169" s="79">
        <v>27604</v>
      </c>
      <c r="AM169" s="79"/>
      <c r="AN169" s="79" t="s">
        <v>249</v>
      </c>
      <c r="AO169" s="79" t="s">
        <v>249</v>
      </c>
      <c r="AP169" s="79"/>
      <c r="AQ169" s="79"/>
    </row>
    <row r="170" spans="1:43" ht="14.1" hidden="1" customHeight="1">
      <c r="A170" s="73" t="s">
        <v>245</v>
      </c>
      <c r="B170" s="74">
        <v>132</v>
      </c>
      <c r="C170" s="74" t="s">
        <v>290</v>
      </c>
      <c r="D170" s="75">
        <v>43420</v>
      </c>
      <c r="E170" s="75">
        <v>43420</v>
      </c>
      <c r="F170" s="76">
        <f t="shared" si="12"/>
        <v>1</v>
      </c>
      <c r="G170" s="74">
        <f t="shared" si="15"/>
        <v>11</v>
      </c>
      <c r="H170" s="74">
        <f t="shared" si="16"/>
        <v>2018</v>
      </c>
      <c r="I170" s="74">
        <v>2</v>
      </c>
      <c r="J170" s="77">
        <v>8778169</v>
      </c>
      <c r="K170" s="74" t="s">
        <v>429</v>
      </c>
      <c r="L170" s="74"/>
      <c r="M170" s="74">
        <v>1038</v>
      </c>
      <c r="N170" s="74" t="s">
        <v>248</v>
      </c>
      <c r="O170" s="74" t="s">
        <v>44</v>
      </c>
      <c r="P170" s="78">
        <v>53333</v>
      </c>
      <c r="Q170" s="74"/>
      <c r="R170" s="74"/>
      <c r="S170" s="74"/>
      <c r="T170" s="79"/>
      <c r="U170" s="79"/>
      <c r="V170" s="80" t="s">
        <v>26</v>
      </c>
      <c r="W170" s="79" t="s">
        <v>249</v>
      </c>
      <c r="X170" s="81">
        <v>43420</v>
      </c>
      <c r="Y170" s="82" t="s">
        <v>249</v>
      </c>
      <c r="Z170" s="82" t="s">
        <v>249</v>
      </c>
      <c r="AA170" s="81">
        <v>43420</v>
      </c>
      <c r="AB170" s="88">
        <v>1</v>
      </c>
      <c r="AC170" s="79" t="s">
        <v>249</v>
      </c>
      <c r="AD170" s="80" t="s">
        <v>26</v>
      </c>
      <c r="AE170" s="245"/>
      <c r="AF170" s="84">
        <v>0</v>
      </c>
      <c r="AG170" s="79"/>
      <c r="AH170" s="79"/>
      <c r="AI170" s="79"/>
      <c r="AJ170" s="79"/>
      <c r="AK170" s="79"/>
      <c r="AL170" s="79"/>
      <c r="AM170" s="79"/>
      <c r="AN170" s="79"/>
      <c r="AO170" s="79"/>
      <c r="AP170" s="79" t="s">
        <v>250</v>
      </c>
      <c r="AQ170" s="79"/>
    </row>
    <row r="171" spans="1:43" ht="14.1" hidden="1" customHeight="1">
      <c r="A171" s="73" t="s">
        <v>245</v>
      </c>
      <c r="B171" s="74">
        <v>132</v>
      </c>
      <c r="C171" s="74" t="s">
        <v>290</v>
      </c>
      <c r="D171" s="75">
        <v>43973</v>
      </c>
      <c r="E171" s="75">
        <v>43973</v>
      </c>
      <c r="F171" s="76">
        <f t="shared" si="12"/>
        <v>1</v>
      </c>
      <c r="G171" s="74">
        <f t="shared" si="15"/>
        <v>5</v>
      </c>
      <c r="H171" s="74">
        <f t="shared" si="16"/>
        <v>2020</v>
      </c>
      <c r="I171" s="74">
        <v>2</v>
      </c>
      <c r="J171" s="77">
        <v>8778169</v>
      </c>
      <c r="K171" s="74" t="s">
        <v>429</v>
      </c>
      <c r="L171" s="74"/>
      <c r="M171" s="74">
        <v>1038</v>
      </c>
      <c r="N171" s="74" t="s">
        <v>248</v>
      </c>
      <c r="O171" s="74" t="s">
        <v>44</v>
      </c>
      <c r="P171" s="78">
        <v>26041.4</v>
      </c>
      <c r="Q171" s="74"/>
      <c r="R171" s="74"/>
      <c r="S171" s="74"/>
      <c r="T171" s="79"/>
      <c r="U171" s="79"/>
      <c r="V171" s="80" t="s">
        <v>26</v>
      </c>
      <c r="W171" s="79">
        <v>20180078538</v>
      </c>
      <c r="X171" s="81">
        <v>43973</v>
      </c>
      <c r="Y171" s="82" t="s">
        <v>363</v>
      </c>
      <c r="Z171" s="82" t="s">
        <v>430</v>
      </c>
      <c r="AA171" s="81">
        <v>43973</v>
      </c>
      <c r="AB171" s="88">
        <v>1</v>
      </c>
      <c r="AC171" s="79" t="s">
        <v>249</v>
      </c>
      <c r="AD171" s="80" t="s">
        <v>26</v>
      </c>
      <c r="AE171" s="245"/>
      <c r="AF171" s="84">
        <v>0</v>
      </c>
      <c r="AG171" s="79"/>
      <c r="AH171" s="79"/>
      <c r="AI171" s="79"/>
      <c r="AJ171" s="79"/>
      <c r="AK171" s="79"/>
      <c r="AL171" s="79"/>
      <c r="AM171" s="79"/>
      <c r="AN171" s="79"/>
      <c r="AO171" s="79"/>
      <c r="AP171" s="79" t="s">
        <v>250</v>
      </c>
      <c r="AQ171" s="79"/>
    </row>
    <row r="172" spans="1:43" ht="14.1" hidden="1" customHeight="1">
      <c r="A172" s="73" t="s">
        <v>245</v>
      </c>
      <c r="B172" s="74">
        <v>132</v>
      </c>
      <c r="C172" s="74" t="s">
        <v>290</v>
      </c>
      <c r="D172" s="75">
        <v>43590</v>
      </c>
      <c r="E172" s="75">
        <v>43590</v>
      </c>
      <c r="F172" s="76">
        <f t="shared" si="12"/>
        <v>1</v>
      </c>
      <c r="G172" s="74">
        <f t="shared" si="15"/>
        <v>5</v>
      </c>
      <c r="H172" s="74">
        <f t="shared" si="16"/>
        <v>2019</v>
      </c>
      <c r="I172" s="74">
        <v>2</v>
      </c>
      <c r="J172" s="77">
        <v>8778169</v>
      </c>
      <c r="K172" s="74" t="s">
        <v>429</v>
      </c>
      <c r="L172" s="74"/>
      <c r="M172" s="74">
        <v>1038</v>
      </c>
      <c r="N172" s="74" t="s">
        <v>248</v>
      </c>
      <c r="O172" s="74" t="s">
        <v>44</v>
      </c>
      <c r="P172" s="78">
        <v>26041.4</v>
      </c>
      <c r="Q172" s="74"/>
      <c r="R172" s="74"/>
      <c r="S172" s="74"/>
      <c r="T172" s="79"/>
      <c r="U172" s="79"/>
      <c r="V172" s="80" t="s">
        <v>26</v>
      </c>
      <c r="W172" s="79" t="s">
        <v>249</v>
      </c>
      <c r="X172" s="81">
        <v>43590</v>
      </c>
      <c r="Y172" s="82" t="s">
        <v>249</v>
      </c>
      <c r="Z172" s="82" t="s">
        <v>249</v>
      </c>
      <c r="AA172" s="81">
        <v>43590</v>
      </c>
      <c r="AB172" s="88">
        <v>1</v>
      </c>
      <c r="AC172" s="79" t="s">
        <v>249</v>
      </c>
      <c r="AD172" s="80" t="s">
        <v>26</v>
      </c>
      <c r="AE172" s="245"/>
      <c r="AF172" s="84">
        <v>0</v>
      </c>
      <c r="AG172" s="79"/>
      <c r="AH172" s="79"/>
      <c r="AI172" s="79"/>
      <c r="AJ172" s="79"/>
      <c r="AK172" s="79"/>
      <c r="AL172" s="79"/>
      <c r="AM172" s="79"/>
      <c r="AN172" s="79"/>
      <c r="AO172" s="79"/>
      <c r="AP172" s="79" t="s">
        <v>250</v>
      </c>
      <c r="AQ172" s="79"/>
    </row>
    <row r="173" spans="1:43" ht="14.1" hidden="1" customHeight="1">
      <c r="A173" s="73" t="s">
        <v>245</v>
      </c>
      <c r="B173" s="74">
        <v>132</v>
      </c>
      <c r="C173" s="74" t="s">
        <v>290</v>
      </c>
      <c r="D173" s="75">
        <v>43391</v>
      </c>
      <c r="E173" s="75">
        <v>43391</v>
      </c>
      <c r="F173" s="76">
        <f t="shared" si="12"/>
        <v>1</v>
      </c>
      <c r="G173" s="74">
        <f t="shared" si="15"/>
        <v>10</v>
      </c>
      <c r="H173" s="74">
        <f t="shared" si="16"/>
        <v>2018</v>
      </c>
      <c r="I173" s="74">
        <v>2</v>
      </c>
      <c r="J173" s="77">
        <v>8778169</v>
      </c>
      <c r="K173" s="74" t="s">
        <v>429</v>
      </c>
      <c r="L173" s="74"/>
      <c r="M173" s="74">
        <v>1038</v>
      </c>
      <c r="N173" s="74" t="s">
        <v>248</v>
      </c>
      <c r="O173" s="74" t="s">
        <v>44</v>
      </c>
      <c r="P173" s="78">
        <v>26667</v>
      </c>
      <c r="Q173" s="74"/>
      <c r="R173" s="74"/>
      <c r="S173" s="74"/>
      <c r="T173" s="79"/>
      <c r="U173" s="79"/>
      <c r="V173" s="80" t="s">
        <v>26</v>
      </c>
      <c r="W173" s="79" t="s">
        <v>249</v>
      </c>
      <c r="X173" s="81">
        <v>43391</v>
      </c>
      <c r="Y173" s="82" t="s">
        <v>249</v>
      </c>
      <c r="Z173" s="82" t="s">
        <v>249</v>
      </c>
      <c r="AA173" s="81">
        <v>43391</v>
      </c>
      <c r="AB173" s="88">
        <v>1</v>
      </c>
      <c r="AC173" s="79" t="s">
        <v>249</v>
      </c>
      <c r="AD173" s="80" t="s">
        <v>26</v>
      </c>
      <c r="AE173" s="245"/>
      <c r="AF173" s="84">
        <v>0</v>
      </c>
      <c r="AG173" s="79"/>
      <c r="AH173" s="79"/>
      <c r="AI173" s="79"/>
      <c r="AJ173" s="79"/>
      <c r="AK173" s="79"/>
      <c r="AL173" s="79"/>
      <c r="AM173" s="79"/>
      <c r="AN173" s="79"/>
      <c r="AO173" s="79"/>
      <c r="AP173" s="79" t="s">
        <v>250</v>
      </c>
      <c r="AQ173" s="79"/>
    </row>
    <row r="174" spans="1:43" ht="14.1" hidden="1" customHeight="1">
      <c r="A174" s="73" t="s">
        <v>245</v>
      </c>
      <c r="B174" s="74">
        <v>132</v>
      </c>
      <c r="C174" s="74" t="s">
        <v>290</v>
      </c>
      <c r="D174" s="75">
        <v>43436</v>
      </c>
      <c r="E174" s="75">
        <v>43436</v>
      </c>
      <c r="F174" s="76">
        <f t="shared" si="12"/>
        <v>1</v>
      </c>
      <c r="G174" s="74">
        <f t="shared" si="15"/>
        <v>12</v>
      </c>
      <c r="H174" s="74">
        <f t="shared" si="16"/>
        <v>2018</v>
      </c>
      <c r="I174" s="74">
        <v>1</v>
      </c>
      <c r="J174" s="77">
        <v>8785726</v>
      </c>
      <c r="K174" s="74" t="s">
        <v>431</v>
      </c>
      <c r="L174" s="74"/>
      <c r="M174" s="74">
        <v>1038</v>
      </c>
      <c r="N174" s="74" t="s">
        <v>248</v>
      </c>
      <c r="O174" s="74" t="s">
        <v>294</v>
      </c>
      <c r="P174" s="78">
        <v>26041.4</v>
      </c>
      <c r="Q174" s="74"/>
      <c r="R174" s="74"/>
      <c r="S174" s="74"/>
      <c r="T174" s="79"/>
      <c r="U174" s="79"/>
      <c r="V174" s="80" t="s">
        <v>26</v>
      </c>
      <c r="W174" s="79" t="s">
        <v>249</v>
      </c>
      <c r="X174" s="81">
        <v>43436</v>
      </c>
      <c r="Y174" s="82" t="s">
        <v>249</v>
      </c>
      <c r="Z174" s="82" t="s">
        <v>249</v>
      </c>
      <c r="AA174" s="81">
        <v>43436</v>
      </c>
      <c r="AB174" s="83">
        <v>2</v>
      </c>
      <c r="AC174" s="79" t="s">
        <v>249</v>
      </c>
      <c r="AD174" s="80" t="s">
        <v>26</v>
      </c>
      <c r="AE174" s="245"/>
      <c r="AF174" s="84">
        <v>0</v>
      </c>
      <c r="AG174" s="79"/>
      <c r="AH174" s="79"/>
      <c r="AI174" s="79"/>
      <c r="AJ174" s="79"/>
      <c r="AK174" s="79"/>
      <c r="AL174" s="79"/>
      <c r="AM174" s="79"/>
      <c r="AN174" s="79"/>
      <c r="AO174" s="79"/>
      <c r="AP174" s="79" t="s">
        <v>250</v>
      </c>
      <c r="AQ174" s="79"/>
    </row>
    <row r="175" spans="1:43" ht="14.1" hidden="1" customHeight="1">
      <c r="A175" s="73" t="s">
        <v>245</v>
      </c>
      <c r="B175" s="74">
        <v>132</v>
      </c>
      <c r="C175" s="74" t="s">
        <v>290</v>
      </c>
      <c r="D175" s="75">
        <v>43434</v>
      </c>
      <c r="E175" s="75">
        <v>43435</v>
      </c>
      <c r="F175" s="76">
        <f t="shared" si="12"/>
        <v>2</v>
      </c>
      <c r="G175" s="74">
        <f t="shared" si="15"/>
        <v>11</v>
      </c>
      <c r="H175" s="74">
        <f t="shared" si="16"/>
        <v>2018</v>
      </c>
      <c r="I175" s="74">
        <v>1</v>
      </c>
      <c r="J175" s="77">
        <v>8785726</v>
      </c>
      <c r="K175" s="74" t="s">
        <v>431</v>
      </c>
      <c r="L175" s="74"/>
      <c r="M175" s="74">
        <v>1038</v>
      </c>
      <c r="N175" s="74" t="s">
        <v>248</v>
      </c>
      <c r="O175" s="74" t="s">
        <v>294</v>
      </c>
      <c r="P175" s="78">
        <v>52082.8</v>
      </c>
      <c r="Q175" s="74"/>
      <c r="R175" s="74"/>
      <c r="S175" s="74"/>
      <c r="T175" s="79"/>
      <c r="U175" s="79"/>
      <c r="V175" s="80" t="s">
        <v>26</v>
      </c>
      <c r="W175" s="79" t="s">
        <v>249</v>
      </c>
      <c r="X175" s="81">
        <v>43434</v>
      </c>
      <c r="Y175" s="82" t="s">
        <v>249</v>
      </c>
      <c r="Z175" s="82" t="s">
        <v>249</v>
      </c>
      <c r="AA175" s="81">
        <v>43435</v>
      </c>
      <c r="AB175" s="83">
        <v>1</v>
      </c>
      <c r="AC175" s="79" t="s">
        <v>249</v>
      </c>
      <c r="AD175" s="80" t="s">
        <v>26</v>
      </c>
      <c r="AE175" s="245"/>
      <c r="AF175" s="84">
        <v>0</v>
      </c>
      <c r="AG175" s="79"/>
      <c r="AH175" s="79"/>
      <c r="AI175" s="79"/>
      <c r="AJ175" s="79"/>
      <c r="AK175" s="79"/>
      <c r="AL175" s="79"/>
      <c r="AM175" s="79"/>
      <c r="AN175" s="79"/>
      <c r="AO175" s="79"/>
      <c r="AP175" s="79" t="s">
        <v>250</v>
      </c>
      <c r="AQ175" s="79"/>
    </row>
    <row r="176" spans="1:43" ht="14.1" hidden="1" customHeight="1">
      <c r="A176" s="73" t="s">
        <v>245</v>
      </c>
      <c r="B176" s="74">
        <v>132</v>
      </c>
      <c r="C176" s="74" t="s">
        <v>290</v>
      </c>
      <c r="D176" s="75">
        <v>43458</v>
      </c>
      <c r="E176" s="75">
        <v>43458</v>
      </c>
      <c r="F176" s="76">
        <v>1</v>
      </c>
      <c r="G176" s="74">
        <f t="shared" si="15"/>
        <v>12</v>
      </c>
      <c r="H176" s="74">
        <f t="shared" si="16"/>
        <v>2018</v>
      </c>
      <c r="I176" s="74">
        <v>2</v>
      </c>
      <c r="J176" s="77">
        <v>8786378</v>
      </c>
      <c r="K176" s="74" t="s">
        <v>432</v>
      </c>
      <c r="L176" s="74"/>
      <c r="M176" s="74">
        <v>1038</v>
      </c>
      <c r="N176" s="74" t="s">
        <v>248</v>
      </c>
      <c r="O176" s="74" t="s">
        <v>34</v>
      </c>
      <c r="P176" s="78">
        <v>58000</v>
      </c>
      <c r="Q176" s="74"/>
      <c r="R176" s="74"/>
      <c r="S176" s="74"/>
      <c r="T176" s="79">
        <v>0</v>
      </c>
      <c r="U176" s="79"/>
      <c r="V176" s="80" t="s">
        <v>26</v>
      </c>
      <c r="W176" s="79" t="s">
        <v>249</v>
      </c>
      <c r="X176" s="106">
        <v>43458</v>
      </c>
      <c r="Y176" s="82" t="s">
        <v>249</v>
      </c>
      <c r="Z176" s="82" t="s">
        <v>249</v>
      </c>
      <c r="AA176" s="106">
        <v>43458</v>
      </c>
      <c r="AB176" s="88">
        <f t="shared" ref="AB176:AB185" si="17">+AA176-X176+1</f>
        <v>1</v>
      </c>
      <c r="AC176" s="79" t="s">
        <v>249</v>
      </c>
      <c r="AD176" s="80" t="s">
        <v>26</v>
      </c>
      <c r="AE176" s="245"/>
      <c r="AF176" s="84">
        <v>0</v>
      </c>
      <c r="AG176" s="79"/>
      <c r="AH176" s="79"/>
      <c r="AI176" s="79"/>
      <c r="AJ176" s="79"/>
      <c r="AK176" s="79"/>
      <c r="AL176" s="79"/>
      <c r="AM176" s="79"/>
      <c r="AN176" s="79"/>
      <c r="AO176" s="79"/>
      <c r="AP176" s="79" t="s">
        <v>250</v>
      </c>
      <c r="AQ176" s="79"/>
    </row>
    <row r="177" spans="1:43" ht="14.1" hidden="1" customHeight="1">
      <c r="A177" s="73" t="s">
        <v>245</v>
      </c>
      <c r="B177" s="74">
        <v>132</v>
      </c>
      <c r="C177" s="74" t="s">
        <v>290</v>
      </c>
      <c r="D177" s="75">
        <v>43462</v>
      </c>
      <c r="E177" s="75">
        <v>43468</v>
      </c>
      <c r="F177" s="76">
        <v>7</v>
      </c>
      <c r="G177" s="74">
        <f t="shared" si="15"/>
        <v>12</v>
      </c>
      <c r="H177" s="74">
        <f t="shared" si="16"/>
        <v>2018</v>
      </c>
      <c r="I177" s="74">
        <v>1</v>
      </c>
      <c r="J177" s="77">
        <v>8786378</v>
      </c>
      <c r="K177" s="74" t="s">
        <v>432</v>
      </c>
      <c r="L177" s="74"/>
      <c r="M177" s="74">
        <v>1038</v>
      </c>
      <c r="N177" s="74" t="s">
        <v>248</v>
      </c>
      <c r="O177" s="74" t="s">
        <v>34</v>
      </c>
      <c r="P177" s="78">
        <v>414058</v>
      </c>
      <c r="Q177" s="74"/>
      <c r="R177" s="74"/>
      <c r="S177" s="74"/>
      <c r="T177" s="79">
        <v>5</v>
      </c>
      <c r="U177" s="79"/>
      <c r="V177" s="80" t="s">
        <v>256</v>
      </c>
      <c r="W177" s="79"/>
      <c r="X177" s="106">
        <v>43462</v>
      </c>
      <c r="Y177" s="82" t="s">
        <v>249</v>
      </c>
      <c r="Z177" s="82" t="s">
        <v>249</v>
      </c>
      <c r="AA177" s="106">
        <v>43468</v>
      </c>
      <c r="AB177" s="88">
        <f t="shared" si="17"/>
        <v>7</v>
      </c>
      <c r="AC177" s="79"/>
      <c r="AD177" s="80" t="s">
        <v>256</v>
      </c>
      <c r="AE177" s="245"/>
      <c r="AF177" s="84">
        <f>134894/5</f>
        <v>26978.799999999999</v>
      </c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</row>
    <row r="178" spans="1:43" ht="14.1" hidden="1" customHeight="1">
      <c r="A178" s="73" t="s">
        <v>245</v>
      </c>
      <c r="B178" s="74">
        <v>132</v>
      </c>
      <c r="C178" s="74" t="s">
        <v>290</v>
      </c>
      <c r="D178" s="75">
        <v>43469</v>
      </c>
      <c r="E178" s="75">
        <v>43476</v>
      </c>
      <c r="F178" s="76">
        <v>8</v>
      </c>
      <c r="G178" s="74">
        <f t="shared" si="15"/>
        <v>1</v>
      </c>
      <c r="H178" s="74">
        <f t="shared" si="16"/>
        <v>2019</v>
      </c>
      <c r="I178" s="74">
        <v>1</v>
      </c>
      <c r="J178" s="77">
        <v>8786378</v>
      </c>
      <c r="K178" s="74" t="s">
        <v>432</v>
      </c>
      <c r="L178" s="74"/>
      <c r="M178" s="74">
        <v>1045</v>
      </c>
      <c r="N178" s="74" t="s">
        <v>255</v>
      </c>
      <c r="O178" s="74" t="s">
        <v>34</v>
      </c>
      <c r="P178" s="78">
        <v>55207.7333</v>
      </c>
      <c r="Q178" s="74"/>
      <c r="R178" s="74"/>
      <c r="S178" s="74"/>
      <c r="T178" s="105">
        <f>AB178</f>
        <v>8</v>
      </c>
      <c r="U178" s="79"/>
      <c r="V178" s="80" t="s">
        <v>256</v>
      </c>
      <c r="W178" s="79"/>
      <c r="X178" s="106">
        <v>43469</v>
      </c>
      <c r="Y178" s="82" t="s">
        <v>249</v>
      </c>
      <c r="Z178" s="82" t="s">
        <v>249</v>
      </c>
      <c r="AA178" s="106">
        <v>43476</v>
      </c>
      <c r="AB178" s="88">
        <f t="shared" si="17"/>
        <v>8</v>
      </c>
      <c r="AC178" s="79"/>
      <c r="AD178" s="80" t="s">
        <v>256</v>
      </c>
      <c r="AE178" s="245"/>
      <c r="AF178" s="86">
        <v>220831</v>
      </c>
      <c r="AG178" s="79" t="s">
        <v>249</v>
      </c>
      <c r="AH178" s="79" t="s">
        <v>249</v>
      </c>
      <c r="AI178" s="79" t="s">
        <v>249</v>
      </c>
      <c r="AJ178" s="79" t="s">
        <v>249</v>
      </c>
      <c r="AK178" s="79" t="s">
        <v>249</v>
      </c>
      <c r="AL178" s="79" t="s">
        <v>249</v>
      </c>
      <c r="AM178" s="79"/>
      <c r="AN178" s="79" t="s">
        <v>249</v>
      </c>
      <c r="AO178" s="79" t="s">
        <v>249</v>
      </c>
      <c r="AP178" s="79"/>
      <c r="AQ178" s="79"/>
    </row>
    <row r="179" spans="1:43" ht="14.1" hidden="1" customHeight="1">
      <c r="A179" s="73" t="s">
        <v>245</v>
      </c>
      <c r="B179" s="74">
        <v>132</v>
      </c>
      <c r="C179" s="74" t="s">
        <v>290</v>
      </c>
      <c r="D179" s="75">
        <v>43477</v>
      </c>
      <c r="E179" s="75">
        <v>43491</v>
      </c>
      <c r="F179" s="76">
        <v>15</v>
      </c>
      <c r="G179" s="74">
        <f t="shared" si="15"/>
        <v>1</v>
      </c>
      <c r="H179" s="74">
        <f t="shared" si="16"/>
        <v>2019</v>
      </c>
      <c r="I179" s="74">
        <v>2</v>
      </c>
      <c r="J179" s="77">
        <v>8786378</v>
      </c>
      <c r="K179" s="74" t="s">
        <v>432</v>
      </c>
      <c r="L179" s="74"/>
      <c r="M179" s="74">
        <v>1045</v>
      </c>
      <c r="N179" s="74" t="s">
        <v>255</v>
      </c>
      <c r="O179" s="74" t="s">
        <v>34</v>
      </c>
      <c r="P179" s="78">
        <v>414058</v>
      </c>
      <c r="Q179" s="74"/>
      <c r="R179" s="74"/>
      <c r="S179" s="74"/>
      <c r="T179" s="105">
        <f>AB179</f>
        <v>15</v>
      </c>
      <c r="U179" s="79"/>
      <c r="V179" s="80" t="s">
        <v>256</v>
      </c>
      <c r="W179" s="79"/>
      <c r="X179" s="106">
        <v>43477</v>
      </c>
      <c r="Y179" s="82" t="s">
        <v>249</v>
      </c>
      <c r="Z179" s="82"/>
      <c r="AA179" s="106">
        <v>43491</v>
      </c>
      <c r="AB179" s="88">
        <f t="shared" si="17"/>
        <v>15</v>
      </c>
      <c r="AC179" s="79"/>
      <c r="AD179" s="80" t="s">
        <v>256</v>
      </c>
      <c r="AE179" s="245"/>
      <c r="AF179" s="86">
        <v>414058</v>
      </c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</row>
    <row r="180" spans="1:43" ht="14.1" hidden="1" customHeight="1">
      <c r="A180" s="73" t="s">
        <v>245</v>
      </c>
      <c r="B180" s="74">
        <v>132</v>
      </c>
      <c r="C180" s="74" t="s">
        <v>290</v>
      </c>
      <c r="D180" s="75">
        <v>43558</v>
      </c>
      <c r="E180" s="75">
        <v>43559</v>
      </c>
      <c r="F180" s="76">
        <v>2</v>
      </c>
      <c r="G180" s="74">
        <f t="shared" si="15"/>
        <v>4</v>
      </c>
      <c r="H180" s="74">
        <f t="shared" si="16"/>
        <v>2019</v>
      </c>
      <c r="I180" s="74">
        <v>1</v>
      </c>
      <c r="J180" s="77">
        <v>8786378</v>
      </c>
      <c r="K180" s="74" t="s">
        <v>432</v>
      </c>
      <c r="L180" s="74"/>
      <c r="M180" s="74">
        <v>1045</v>
      </c>
      <c r="N180" s="74" t="s">
        <v>255</v>
      </c>
      <c r="O180" s="74" t="s">
        <v>34</v>
      </c>
      <c r="P180" s="78">
        <v>358850.26659999997</v>
      </c>
      <c r="Q180" s="74"/>
      <c r="R180" s="74"/>
      <c r="S180" s="74"/>
      <c r="T180" s="105">
        <v>0</v>
      </c>
      <c r="U180" s="79"/>
      <c r="V180" s="80" t="s">
        <v>26</v>
      </c>
      <c r="W180" s="79"/>
      <c r="X180" s="106">
        <v>43558</v>
      </c>
      <c r="Y180" s="82" t="s">
        <v>249</v>
      </c>
      <c r="Z180" s="82"/>
      <c r="AA180" s="106">
        <v>43559</v>
      </c>
      <c r="AB180" s="88">
        <f t="shared" si="17"/>
        <v>2</v>
      </c>
      <c r="AC180" s="79"/>
      <c r="AD180" s="80" t="s">
        <v>26</v>
      </c>
      <c r="AE180" s="245"/>
      <c r="AF180" s="86">
        <v>0</v>
      </c>
      <c r="AG180" s="79"/>
      <c r="AH180" s="79"/>
      <c r="AI180" s="79"/>
      <c r="AJ180" s="79"/>
      <c r="AK180" s="79"/>
      <c r="AL180" s="79"/>
      <c r="AM180" s="79"/>
      <c r="AN180" s="79"/>
      <c r="AO180" s="79"/>
      <c r="AP180" s="79" t="s">
        <v>250</v>
      </c>
      <c r="AQ180" s="79"/>
    </row>
    <row r="181" spans="1:43" ht="14.1" hidden="1" customHeight="1">
      <c r="A181" s="73" t="s">
        <v>245</v>
      </c>
      <c r="B181" s="74">
        <v>132</v>
      </c>
      <c r="C181" s="74" t="s">
        <v>290</v>
      </c>
      <c r="D181" s="75">
        <v>43585</v>
      </c>
      <c r="E181" s="75">
        <v>43599</v>
      </c>
      <c r="F181" s="76">
        <v>15</v>
      </c>
      <c r="G181" s="74">
        <f t="shared" si="15"/>
        <v>4</v>
      </c>
      <c r="H181" s="74">
        <f t="shared" si="16"/>
        <v>2019</v>
      </c>
      <c r="I181" s="74">
        <v>1</v>
      </c>
      <c r="J181" s="77">
        <v>8786378</v>
      </c>
      <c r="K181" s="74" t="s">
        <v>432</v>
      </c>
      <c r="L181" s="74"/>
      <c r="M181" s="74">
        <v>1045</v>
      </c>
      <c r="N181" s="74" t="s">
        <v>255</v>
      </c>
      <c r="O181" s="74" t="s">
        <v>34</v>
      </c>
      <c r="P181" s="78">
        <v>414058</v>
      </c>
      <c r="Q181" s="74"/>
      <c r="R181" s="74"/>
      <c r="S181" s="74"/>
      <c r="T181" s="105">
        <v>13</v>
      </c>
      <c r="U181" s="79"/>
      <c r="V181" s="80" t="s">
        <v>256</v>
      </c>
      <c r="W181" s="79"/>
      <c r="X181" s="106">
        <v>43585</v>
      </c>
      <c r="Y181" s="82" t="s">
        <v>249</v>
      </c>
      <c r="Z181" s="82"/>
      <c r="AA181" s="106">
        <v>43599</v>
      </c>
      <c r="AB181" s="88">
        <f t="shared" si="17"/>
        <v>15</v>
      </c>
      <c r="AC181" s="79"/>
      <c r="AD181" s="80" t="s">
        <v>256</v>
      </c>
      <c r="AE181" s="245"/>
      <c r="AF181" s="86">
        <v>350727</v>
      </c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</row>
    <row r="182" spans="1:43" ht="14.1" hidden="1" customHeight="1">
      <c r="A182" s="73" t="s">
        <v>245</v>
      </c>
      <c r="B182" s="74">
        <v>132</v>
      </c>
      <c r="C182" s="74" t="s">
        <v>290</v>
      </c>
      <c r="D182" s="75">
        <v>43600</v>
      </c>
      <c r="E182" s="75">
        <v>43628</v>
      </c>
      <c r="F182" s="76">
        <v>29</v>
      </c>
      <c r="G182" s="74">
        <f t="shared" si="15"/>
        <v>5</v>
      </c>
      <c r="H182" s="74">
        <f t="shared" si="16"/>
        <v>2019</v>
      </c>
      <c r="I182" s="74">
        <v>2</v>
      </c>
      <c r="J182" s="77">
        <v>8786378</v>
      </c>
      <c r="K182" s="74" t="s">
        <v>432</v>
      </c>
      <c r="L182" s="74"/>
      <c r="M182" s="74">
        <v>1038</v>
      </c>
      <c r="N182" s="74" t="s">
        <v>248</v>
      </c>
      <c r="O182" s="74" t="s">
        <v>34</v>
      </c>
      <c r="P182" s="78">
        <v>55208</v>
      </c>
      <c r="Q182" s="74"/>
      <c r="R182" s="74"/>
      <c r="S182" s="74"/>
      <c r="T182" s="79">
        <v>29</v>
      </c>
      <c r="U182" s="79"/>
      <c r="V182" s="80" t="s">
        <v>256</v>
      </c>
      <c r="W182" s="79"/>
      <c r="X182" s="106">
        <v>43600</v>
      </c>
      <c r="Y182" s="82" t="s">
        <v>249</v>
      </c>
      <c r="Z182" s="82" t="s">
        <v>249</v>
      </c>
      <c r="AA182" s="106">
        <v>43628</v>
      </c>
      <c r="AB182" s="88">
        <f t="shared" si="17"/>
        <v>29</v>
      </c>
      <c r="AC182" s="79"/>
      <c r="AD182" s="80" t="s">
        <v>256</v>
      </c>
      <c r="AE182" s="245"/>
      <c r="AF182" s="86">
        <v>782391</v>
      </c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</row>
    <row r="183" spans="1:43" ht="14.1" hidden="1" customHeight="1">
      <c r="A183" s="73" t="s">
        <v>245</v>
      </c>
      <c r="B183" s="74">
        <v>132</v>
      </c>
      <c r="C183" s="74" t="s">
        <v>290</v>
      </c>
      <c r="D183" s="75">
        <v>43629</v>
      </c>
      <c r="E183" s="75">
        <v>43633</v>
      </c>
      <c r="F183" s="76">
        <v>5</v>
      </c>
      <c r="G183" s="74">
        <f t="shared" si="15"/>
        <v>6</v>
      </c>
      <c r="H183" s="74">
        <f t="shared" si="16"/>
        <v>2019</v>
      </c>
      <c r="I183" s="74">
        <v>1</v>
      </c>
      <c r="J183" s="77">
        <v>8786378</v>
      </c>
      <c r="K183" s="74" t="s">
        <v>432</v>
      </c>
      <c r="L183" s="74"/>
      <c r="M183" s="74">
        <v>1045</v>
      </c>
      <c r="N183" s="74" t="s">
        <v>255</v>
      </c>
      <c r="O183" s="74" t="s">
        <v>34</v>
      </c>
      <c r="P183" s="78">
        <v>414058</v>
      </c>
      <c r="Q183" s="74"/>
      <c r="R183" s="74"/>
      <c r="S183" s="74"/>
      <c r="T183" s="79">
        <v>5</v>
      </c>
      <c r="U183" s="79"/>
      <c r="V183" s="80" t="s">
        <v>256</v>
      </c>
      <c r="W183" s="79"/>
      <c r="X183" s="106">
        <v>43629</v>
      </c>
      <c r="Y183" s="82"/>
      <c r="Z183" s="82"/>
      <c r="AA183" s="106">
        <v>43633</v>
      </c>
      <c r="AB183" s="88">
        <f t="shared" si="17"/>
        <v>5</v>
      </c>
      <c r="AC183" s="79"/>
      <c r="AD183" s="80" t="s">
        <v>256</v>
      </c>
      <c r="AE183" s="245"/>
      <c r="AF183" s="86">
        <v>134895</v>
      </c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</row>
    <row r="184" spans="1:43" ht="14.1" hidden="1" customHeight="1">
      <c r="A184" s="73" t="s">
        <v>245</v>
      </c>
      <c r="B184" s="74">
        <v>132</v>
      </c>
      <c r="C184" s="74" t="s">
        <v>290</v>
      </c>
      <c r="D184" s="75">
        <v>43634</v>
      </c>
      <c r="E184" s="75">
        <v>43663</v>
      </c>
      <c r="F184" s="76">
        <v>30</v>
      </c>
      <c r="G184" s="74">
        <f t="shared" si="15"/>
        <v>6</v>
      </c>
      <c r="H184" s="74">
        <f t="shared" si="16"/>
        <v>2019</v>
      </c>
      <c r="I184" s="74">
        <v>2</v>
      </c>
      <c r="J184" s="77">
        <v>8786378</v>
      </c>
      <c r="K184" s="74" t="s">
        <v>432</v>
      </c>
      <c r="L184" s="74"/>
      <c r="M184" s="74">
        <v>1038</v>
      </c>
      <c r="N184" s="74" t="s">
        <v>248</v>
      </c>
      <c r="O184" s="74" t="s">
        <v>34</v>
      </c>
      <c r="P184" s="78">
        <v>55207.7333</v>
      </c>
      <c r="Q184" s="74"/>
      <c r="R184" s="74"/>
      <c r="S184" s="74"/>
      <c r="T184" s="79">
        <v>30</v>
      </c>
      <c r="U184" s="79"/>
      <c r="V184" s="80" t="s">
        <v>256</v>
      </c>
      <c r="W184" s="79"/>
      <c r="X184" s="106">
        <v>43634</v>
      </c>
      <c r="Y184" s="82"/>
      <c r="Z184" s="82"/>
      <c r="AA184" s="106">
        <v>43663</v>
      </c>
      <c r="AB184" s="88">
        <f t="shared" si="17"/>
        <v>30</v>
      </c>
      <c r="AC184" s="79"/>
      <c r="AD184" s="80" t="s">
        <v>256</v>
      </c>
      <c r="AE184" s="245"/>
      <c r="AF184" s="86">
        <v>809370</v>
      </c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</row>
    <row r="185" spans="1:43" ht="14.1" hidden="1" customHeight="1">
      <c r="A185" s="73" t="s">
        <v>245</v>
      </c>
      <c r="B185" s="74">
        <v>132</v>
      </c>
      <c r="C185" s="74" t="s">
        <v>290</v>
      </c>
      <c r="D185" s="75">
        <v>43670</v>
      </c>
      <c r="E185" s="75">
        <v>43672</v>
      </c>
      <c r="F185" s="76">
        <v>3</v>
      </c>
      <c r="G185" s="74">
        <f t="shared" si="15"/>
        <v>7</v>
      </c>
      <c r="H185" s="74">
        <f t="shared" si="16"/>
        <v>2019</v>
      </c>
      <c r="I185" s="74">
        <v>2</v>
      </c>
      <c r="J185" s="77">
        <v>8786378</v>
      </c>
      <c r="K185" s="74" t="s">
        <v>432</v>
      </c>
      <c r="L185" s="74"/>
      <c r="M185" s="74">
        <v>1045</v>
      </c>
      <c r="N185" s="74" t="s">
        <v>255</v>
      </c>
      <c r="O185" s="74" t="s">
        <v>34</v>
      </c>
      <c r="P185" s="78">
        <v>358850.26659999997</v>
      </c>
      <c r="Q185" s="74"/>
      <c r="R185" s="74"/>
      <c r="S185" s="74"/>
      <c r="T185" s="79">
        <v>1</v>
      </c>
      <c r="U185" s="79"/>
      <c r="V185" s="80" t="s">
        <v>256</v>
      </c>
      <c r="W185" s="79"/>
      <c r="X185" s="106">
        <v>43670</v>
      </c>
      <c r="Y185" s="82"/>
      <c r="Z185" s="82"/>
      <c r="AA185" s="106">
        <v>43672</v>
      </c>
      <c r="AB185" s="88">
        <f t="shared" si="17"/>
        <v>3</v>
      </c>
      <c r="AC185" s="79"/>
      <c r="AD185" s="80" t="s">
        <v>256</v>
      </c>
      <c r="AE185" s="245"/>
      <c r="AF185" s="86">
        <v>26979</v>
      </c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</row>
    <row r="186" spans="1:43" ht="14.1" hidden="1" customHeight="1">
      <c r="A186" s="73" t="s">
        <v>245</v>
      </c>
      <c r="B186" s="74">
        <v>132</v>
      </c>
      <c r="C186" s="74" t="s">
        <v>290</v>
      </c>
      <c r="D186" s="75">
        <v>44081</v>
      </c>
      <c r="E186" s="75">
        <v>44082</v>
      </c>
      <c r="F186" s="76">
        <f t="shared" ref="F186:F196" si="18">+E186-D186+1</f>
        <v>2</v>
      </c>
      <c r="G186" s="74">
        <f t="shared" si="15"/>
        <v>9</v>
      </c>
      <c r="H186" s="74">
        <f t="shared" si="16"/>
        <v>2020</v>
      </c>
      <c r="I186" s="74">
        <v>1</v>
      </c>
      <c r="J186" s="77">
        <v>8788225</v>
      </c>
      <c r="K186" s="74" t="s">
        <v>433</v>
      </c>
      <c r="L186" s="74">
        <v>11</v>
      </c>
      <c r="M186" s="74">
        <v>1038</v>
      </c>
      <c r="N186" s="74" t="s">
        <v>248</v>
      </c>
      <c r="O186" s="74" t="s">
        <v>35</v>
      </c>
      <c r="P186" s="78">
        <v>73333</v>
      </c>
      <c r="Q186" s="74" t="s">
        <v>434</v>
      </c>
      <c r="R186" s="74">
        <v>0</v>
      </c>
      <c r="S186" s="74">
        <v>0</v>
      </c>
      <c r="T186" s="79"/>
      <c r="U186" s="79"/>
      <c r="V186" s="80" t="s">
        <v>279</v>
      </c>
      <c r="W186" s="79"/>
      <c r="X186" s="81">
        <v>44081</v>
      </c>
      <c r="Y186" s="82"/>
      <c r="Z186" s="82"/>
      <c r="AA186" s="81">
        <v>44082</v>
      </c>
      <c r="AB186" s="83">
        <v>2</v>
      </c>
      <c r="AC186" s="79"/>
      <c r="AD186" s="80"/>
      <c r="AE186" s="245"/>
      <c r="AF186" s="84">
        <v>0</v>
      </c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</row>
    <row r="187" spans="1:43" ht="14.1" hidden="1" customHeight="1">
      <c r="A187" s="73" t="s">
        <v>245</v>
      </c>
      <c r="B187" s="74">
        <v>132</v>
      </c>
      <c r="C187" s="74" t="s">
        <v>290</v>
      </c>
      <c r="D187" s="75">
        <v>44083</v>
      </c>
      <c r="E187" s="75">
        <v>44084</v>
      </c>
      <c r="F187" s="76">
        <f t="shared" si="18"/>
        <v>2</v>
      </c>
      <c r="G187" s="74">
        <f t="shared" si="15"/>
        <v>9</v>
      </c>
      <c r="H187" s="74">
        <f t="shared" si="16"/>
        <v>2020</v>
      </c>
      <c r="I187" s="74">
        <v>1</v>
      </c>
      <c r="J187" s="77">
        <v>8788225</v>
      </c>
      <c r="K187" s="74" t="s">
        <v>433</v>
      </c>
      <c r="L187" s="74">
        <v>11</v>
      </c>
      <c r="M187" s="74">
        <v>1045</v>
      </c>
      <c r="N187" s="74" t="s">
        <v>255</v>
      </c>
      <c r="O187" s="74" t="s">
        <v>35</v>
      </c>
      <c r="P187" s="78">
        <v>58520</v>
      </c>
      <c r="Q187" s="74" t="s">
        <v>434</v>
      </c>
      <c r="R187" s="74">
        <v>0</v>
      </c>
      <c r="S187" s="74">
        <v>0</v>
      </c>
      <c r="T187" s="79"/>
      <c r="U187" s="79"/>
      <c r="V187" s="80" t="s">
        <v>279</v>
      </c>
      <c r="W187" s="79"/>
      <c r="X187" s="81">
        <v>44083</v>
      </c>
      <c r="Y187" s="82"/>
      <c r="Z187" s="82"/>
      <c r="AA187" s="81">
        <v>44084</v>
      </c>
      <c r="AB187" s="83">
        <v>2</v>
      </c>
      <c r="AC187" s="79"/>
      <c r="AD187" s="80"/>
      <c r="AE187" s="245"/>
      <c r="AF187" s="84">
        <v>0</v>
      </c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</row>
    <row r="188" spans="1:43" ht="14.1" hidden="1" customHeight="1">
      <c r="A188" s="73" t="s">
        <v>245</v>
      </c>
      <c r="B188" s="74">
        <v>132</v>
      </c>
      <c r="C188" s="74" t="s">
        <v>290</v>
      </c>
      <c r="D188" s="75">
        <v>44054</v>
      </c>
      <c r="E188" s="75">
        <v>44055</v>
      </c>
      <c r="F188" s="76">
        <f t="shared" si="18"/>
        <v>2</v>
      </c>
      <c r="G188" s="74">
        <f t="shared" si="15"/>
        <v>8</v>
      </c>
      <c r="H188" s="74">
        <f t="shared" si="16"/>
        <v>2020</v>
      </c>
      <c r="I188" s="74">
        <v>1</v>
      </c>
      <c r="J188" s="77">
        <v>8788225</v>
      </c>
      <c r="K188" s="74" t="s">
        <v>433</v>
      </c>
      <c r="L188" s="74">
        <v>13</v>
      </c>
      <c r="M188" s="74">
        <v>1038</v>
      </c>
      <c r="N188" s="74" t="s">
        <v>248</v>
      </c>
      <c r="O188" s="74" t="s">
        <v>35</v>
      </c>
      <c r="P188" s="78">
        <v>58667</v>
      </c>
      <c r="Q188" s="74" t="s">
        <v>435</v>
      </c>
      <c r="R188" s="74">
        <v>0</v>
      </c>
      <c r="S188" s="74">
        <v>0</v>
      </c>
      <c r="T188" s="79"/>
      <c r="U188" s="79"/>
      <c r="V188" s="80" t="s">
        <v>279</v>
      </c>
      <c r="W188" s="79"/>
      <c r="X188" s="81">
        <v>44054</v>
      </c>
      <c r="Y188" s="82"/>
      <c r="Z188" s="82"/>
      <c r="AA188" s="81">
        <v>44055</v>
      </c>
      <c r="AB188" s="83">
        <v>2</v>
      </c>
      <c r="AC188" s="79"/>
      <c r="AD188" s="80"/>
      <c r="AE188" s="245"/>
      <c r="AF188" s="84">
        <v>0</v>
      </c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</row>
    <row r="189" spans="1:43" ht="14.1" hidden="1" customHeight="1">
      <c r="A189" s="73" t="s">
        <v>245</v>
      </c>
      <c r="B189" s="74">
        <v>132</v>
      </c>
      <c r="C189" s="74" t="s">
        <v>290</v>
      </c>
      <c r="D189" s="75">
        <v>43889</v>
      </c>
      <c r="E189" s="75">
        <v>43889</v>
      </c>
      <c r="F189" s="76">
        <f t="shared" si="18"/>
        <v>1</v>
      </c>
      <c r="G189" s="74">
        <f t="shared" si="15"/>
        <v>2</v>
      </c>
      <c r="H189" s="74">
        <f t="shared" si="16"/>
        <v>2020</v>
      </c>
      <c r="I189" s="74">
        <v>1</v>
      </c>
      <c r="J189" s="77">
        <v>8788225</v>
      </c>
      <c r="K189" s="74" t="s">
        <v>433</v>
      </c>
      <c r="L189" s="74"/>
      <c r="M189" s="74">
        <v>1038</v>
      </c>
      <c r="N189" s="74" t="s">
        <v>248</v>
      </c>
      <c r="O189" s="74" t="s">
        <v>35</v>
      </c>
      <c r="P189" s="78">
        <v>1100000</v>
      </c>
      <c r="Q189" s="74"/>
      <c r="R189" s="74"/>
      <c r="S189" s="74"/>
      <c r="T189" s="79"/>
      <c r="U189" s="79"/>
      <c r="V189" s="80" t="s">
        <v>26</v>
      </c>
      <c r="W189" s="79" t="s">
        <v>249</v>
      </c>
      <c r="X189" s="81">
        <v>43889</v>
      </c>
      <c r="Y189" s="82" t="s">
        <v>249</v>
      </c>
      <c r="Z189" s="82" t="s">
        <v>249</v>
      </c>
      <c r="AA189" s="81">
        <v>43889</v>
      </c>
      <c r="AB189" s="88">
        <v>1</v>
      </c>
      <c r="AC189" s="79" t="s">
        <v>249</v>
      </c>
      <c r="AD189" s="80" t="s">
        <v>26</v>
      </c>
      <c r="AE189" s="245"/>
      <c r="AF189" s="84">
        <v>0</v>
      </c>
      <c r="AG189" s="79"/>
      <c r="AH189" s="79"/>
      <c r="AI189" s="79"/>
      <c r="AJ189" s="79"/>
      <c r="AK189" s="79"/>
      <c r="AL189" s="79"/>
      <c r="AM189" s="79"/>
      <c r="AN189" s="79"/>
      <c r="AO189" s="79"/>
      <c r="AP189" s="79" t="s">
        <v>250</v>
      </c>
      <c r="AQ189" s="79"/>
    </row>
    <row r="190" spans="1:43" ht="14.1" hidden="1" customHeight="1">
      <c r="A190" s="73" t="s">
        <v>245</v>
      </c>
      <c r="B190" s="74">
        <v>132</v>
      </c>
      <c r="C190" s="74" t="s">
        <v>290</v>
      </c>
      <c r="D190" s="75">
        <v>43516</v>
      </c>
      <c r="E190" s="75">
        <v>43518</v>
      </c>
      <c r="F190" s="76">
        <f t="shared" si="18"/>
        <v>3</v>
      </c>
      <c r="G190" s="74">
        <f t="shared" si="15"/>
        <v>2</v>
      </c>
      <c r="H190" s="74">
        <f t="shared" si="16"/>
        <v>2019</v>
      </c>
      <c r="I190" s="74">
        <v>1</v>
      </c>
      <c r="J190" s="77">
        <v>8788938</v>
      </c>
      <c r="K190" s="74" t="s">
        <v>436</v>
      </c>
      <c r="L190" s="74"/>
      <c r="M190" s="74">
        <v>1045</v>
      </c>
      <c r="N190" s="74" t="s">
        <v>255</v>
      </c>
      <c r="O190" s="74" t="s">
        <v>44</v>
      </c>
      <c r="P190" s="78">
        <v>27603.866600000001</v>
      </c>
      <c r="Q190" s="74"/>
      <c r="R190" s="74"/>
      <c r="S190" s="74"/>
      <c r="T190" s="79">
        <v>1</v>
      </c>
      <c r="U190" s="79"/>
      <c r="V190" s="80" t="s">
        <v>256</v>
      </c>
      <c r="W190" s="79" t="s">
        <v>249</v>
      </c>
      <c r="X190" s="81">
        <v>43516</v>
      </c>
      <c r="Y190" s="82"/>
      <c r="Z190" s="82" t="s">
        <v>249</v>
      </c>
      <c r="AA190" s="81">
        <v>43518</v>
      </c>
      <c r="AB190" s="83">
        <v>3</v>
      </c>
      <c r="AC190" s="79" t="s">
        <v>249</v>
      </c>
      <c r="AD190" s="80" t="s">
        <v>256</v>
      </c>
      <c r="AE190" s="245"/>
      <c r="AF190" s="86">
        <v>27604</v>
      </c>
      <c r="AG190" s="79" t="s">
        <v>249</v>
      </c>
      <c r="AH190" s="79" t="s">
        <v>249</v>
      </c>
      <c r="AI190" s="79" t="s">
        <v>249</v>
      </c>
      <c r="AJ190" s="79" t="s">
        <v>249</v>
      </c>
      <c r="AK190" s="79" t="s">
        <v>249</v>
      </c>
      <c r="AL190" s="79" t="s">
        <v>249</v>
      </c>
      <c r="AM190" s="79"/>
      <c r="AN190" s="79" t="s">
        <v>249</v>
      </c>
      <c r="AO190" s="79" t="s">
        <v>249</v>
      </c>
      <c r="AP190" s="79"/>
      <c r="AQ190" s="79"/>
    </row>
    <row r="191" spans="1:43" ht="14.1" hidden="1" customHeight="1">
      <c r="A191" s="73" t="s">
        <v>245</v>
      </c>
      <c r="B191" s="74">
        <v>132</v>
      </c>
      <c r="C191" s="74" t="s">
        <v>290</v>
      </c>
      <c r="D191" s="75">
        <v>43525</v>
      </c>
      <c r="E191" s="75">
        <v>43526</v>
      </c>
      <c r="F191" s="76">
        <f t="shared" si="18"/>
        <v>2</v>
      </c>
      <c r="G191" s="74">
        <f t="shared" si="15"/>
        <v>3</v>
      </c>
      <c r="H191" s="74">
        <f t="shared" si="16"/>
        <v>2019</v>
      </c>
      <c r="I191" s="74">
        <v>1</v>
      </c>
      <c r="J191" s="77">
        <v>8788938</v>
      </c>
      <c r="K191" s="74" t="s">
        <v>436</v>
      </c>
      <c r="L191" s="74"/>
      <c r="M191" s="74">
        <v>1038</v>
      </c>
      <c r="N191" s="74" t="s">
        <v>248</v>
      </c>
      <c r="O191" s="74" t="s">
        <v>44</v>
      </c>
      <c r="P191" s="78">
        <v>55207.7333</v>
      </c>
      <c r="Q191" s="74"/>
      <c r="R191" s="74"/>
      <c r="S191" s="74"/>
      <c r="T191" s="79"/>
      <c r="U191" s="79"/>
      <c r="V191" s="80" t="s">
        <v>26</v>
      </c>
      <c r="W191" s="79" t="s">
        <v>249</v>
      </c>
      <c r="X191" s="81">
        <v>43525</v>
      </c>
      <c r="Y191" s="82"/>
      <c r="Z191" s="82" t="s">
        <v>249</v>
      </c>
      <c r="AA191" s="81">
        <v>43526</v>
      </c>
      <c r="AB191" s="83">
        <v>2</v>
      </c>
      <c r="AC191" s="79" t="s">
        <v>249</v>
      </c>
      <c r="AD191" s="80" t="s">
        <v>26</v>
      </c>
      <c r="AE191" s="245"/>
      <c r="AF191" s="84">
        <v>0</v>
      </c>
      <c r="AG191" s="79"/>
      <c r="AH191" s="79"/>
      <c r="AI191" s="79"/>
      <c r="AJ191" s="79"/>
      <c r="AK191" s="79"/>
      <c r="AL191" s="79"/>
      <c r="AM191" s="79"/>
      <c r="AN191" s="79"/>
      <c r="AO191" s="79"/>
      <c r="AP191" s="79" t="s">
        <v>250</v>
      </c>
      <c r="AQ191" s="79"/>
    </row>
    <row r="192" spans="1:43" ht="14.1" hidden="1" customHeight="1">
      <c r="A192" s="73" t="s">
        <v>245</v>
      </c>
      <c r="B192" s="74">
        <v>132</v>
      </c>
      <c r="C192" s="74" t="s">
        <v>290</v>
      </c>
      <c r="D192" s="75">
        <v>43516</v>
      </c>
      <c r="E192" s="75">
        <v>43517</v>
      </c>
      <c r="F192" s="76">
        <f t="shared" si="18"/>
        <v>2</v>
      </c>
      <c r="G192" s="74">
        <f t="shared" si="15"/>
        <v>2</v>
      </c>
      <c r="H192" s="74">
        <f t="shared" si="16"/>
        <v>2019</v>
      </c>
      <c r="I192" s="74">
        <v>2</v>
      </c>
      <c r="J192" s="77">
        <v>8788938</v>
      </c>
      <c r="K192" s="74" t="s">
        <v>436</v>
      </c>
      <c r="L192" s="74"/>
      <c r="M192" s="74">
        <v>1038</v>
      </c>
      <c r="N192" s="74" t="s">
        <v>248</v>
      </c>
      <c r="O192" s="74" t="s">
        <v>44</v>
      </c>
      <c r="P192" s="78">
        <v>27603.866600000001</v>
      </c>
      <c r="Q192" s="74"/>
      <c r="R192" s="74"/>
      <c r="S192" s="74"/>
      <c r="T192" s="79"/>
      <c r="U192" s="79"/>
      <c r="V192" s="80" t="s">
        <v>26</v>
      </c>
      <c r="W192" s="79" t="s">
        <v>249</v>
      </c>
      <c r="X192" s="81">
        <v>43516</v>
      </c>
      <c r="Y192" s="82"/>
      <c r="Z192" s="82" t="s">
        <v>249</v>
      </c>
      <c r="AA192" s="81">
        <v>43517</v>
      </c>
      <c r="AB192" s="83">
        <v>2</v>
      </c>
      <c r="AC192" s="79" t="s">
        <v>249</v>
      </c>
      <c r="AD192" s="80" t="s">
        <v>26</v>
      </c>
      <c r="AE192" s="245"/>
      <c r="AF192" s="84">
        <v>0</v>
      </c>
      <c r="AG192" s="79"/>
      <c r="AH192" s="79"/>
      <c r="AI192" s="79"/>
      <c r="AJ192" s="79"/>
      <c r="AK192" s="79"/>
      <c r="AL192" s="79"/>
      <c r="AM192" s="79"/>
      <c r="AN192" s="79"/>
      <c r="AO192" s="79"/>
      <c r="AP192" s="79" t="s">
        <v>250</v>
      </c>
      <c r="AQ192" s="79"/>
    </row>
    <row r="193" spans="1:43" ht="14.1" hidden="1" customHeight="1">
      <c r="A193" s="73" t="s">
        <v>245</v>
      </c>
      <c r="B193" s="74">
        <v>132</v>
      </c>
      <c r="C193" s="74" t="s">
        <v>290</v>
      </c>
      <c r="D193" s="75">
        <v>43297</v>
      </c>
      <c r="E193" s="75">
        <v>43298</v>
      </c>
      <c r="F193" s="76">
        <f t="shared" si="18"/>
        <v>2</v>
      </c>
      <c r="G193" s="74">
        <f t="shared" si="15"/>
        <v>7</v>
      </c>
      <c r="H193" s="74">
        <f t="shared" si="16"/>
        <v>2018</v>
      </c>
      <c r="I193" s="74">
        <v>2</v>
      </c>
      <c r="J193" s="77">
        <v>8788938</v>
      </c>
      <c r="K193" s="74" t="s">
        <v>436</v>
      </c>
      <c r="L193" s="74"/>
      <c r="M193" s="74">
        <v>1038</v>
      </c>
      <c r="N193" s="74" t="s">
        <v>248</v>
      </c>
      <c r="O193" s="74" t="s">
        <v>44</v>
      </c>
      <c r="P193" s="78">
        <v>55207.7333</v>
      </c>
      <c r="Q193" s="74"/>
      <c r="R193" s="74"/>
      <c r="S193" s="74"/>
      <c r="T193" s="79"/>
      <c r="U193" s="79"/>
      <c r="V193" s="80" t="s">
        <v>26</v>
      </c>
      <c r="W193" s="79"/>
      <c r="X193" s="81">
        <v>43297</v>
      </c>
      <c r="Y193" s="82"/>
      <c r="Z193" s="82"/>
      <c r="AA193" s="81">
        <v>43298</v>
      </c>
      <c r="AB193" s="83">
        <v>2</v>
      </c>
      <c r="AC193" s="79" t="s">
        <v>249</v>
      </c>
      <c r="AD193" s="80" t="s">
        <v>26</v>
      </c>
      <c r="AE193" s="245"/>
      <c r="AF193" s="84">
        <v>0</v>
      </c>
      <c r="AG193" s="79"/>
      <c r="AH193" s="79"/>
      <c r="AI193" s="79"/>
      <c r="AJ193" s="79"/>
      <c r="AK193" s="79"/>
      <c r="AL193" s="79"/>
      <c r="AM193" s="79"/>
      <c r="AN193" s="79"/>
      <c r="AO193" s="79"/>
      <c r="AP193" s="79" t="s">
        <v>250</v>
      </c>
      <c r="AQ193" s="79"/>
    </row>
    <row r="194" spans="1:43" ht="14.1" hidden="1" customHeight="1">
      <c r="A194" s="73" t="s">
        <v>245</v>
      </c>
      <c r="B194" s="74">
        <v>132</v>
      </c>
      <c r="C194" s="74" t="s">
        <v>290</v>
      </c>
      <c r="D194" s="75">
        <v>43393</v>
      </c>
      <c r="E194" s="75">
        <v>43393</v>
      </c>
      <c r="F194" s="76">
        <f t="shared" si="18"/>
        <v>1</v>
      </c>
      <c r="G194" s="74">
        <f t="shared" si="15"/>
        <v>10</v>
      </c>
      <c r="H194" s="74">
        <f t="shared" si="16"/>
        <v>2018</v>
      </c>
      <c r="I194" s="74">
        <v>2</v>
      </c>
      <c r="J194" s="77">
        <v>8788938</v>
      </c>
      <c r="K194" s="74" t="s">
        <v>436</v>
      </c>
      <c r="L194" s="74"/>
      <c r="M194" s="74">
        <v>1038</v>
      </c>
      <c r="N194" s="74" t="s">
        <v>248</v>
      </c>
      <c r="O194" s="74" t="s">
        <v>44</v>
      </c>
      <c r="P194" s="78">
        <v>26041.4</v>
      </c>
      <c r="Q194" s="74"/>
      <c r="R194" s="74"/>
      <c r="S194" s="74"/>
      <c r="T194" s="79"/>
      <c r="U194" s="79"/>
      <c r="V194" s="80" t="s">
        <v>26</v>
      </c>
      <c r="W194" s="79" t="s">
        <v>249</v>
      </c>
      <c r="X194" s="81">
        <v>43393</v>
      </c>
      <c r="Y194" s="82"/>
      <c r="Z194" s="82" t="s">
        <v>249</v>
      </c>
      <c r="AA194" s="81">
        <v>43393</v>
      </c>
      <c r="AB194" s="83">
        <v>1</v>
      </c>
      <c r="AC194" s="79" t="s">
        <v>249</v>
      </c>
      <c r="AD194" s="80" t="s">
        <v>26</v>
      </c>
      <c r="AE194" s="245"/>
      <c r="AF194" s="84">
        <v>0</v>
      </c>
      <c r="AG194" s="79"/>
      <c r="AH194" s="79"/>
      <c r="AI194" s="79"/>
      <c r="AJ194" s="79"/>
      <c r="AK194" s="79"/>
      <c r="AL194" s="79"/>
      <c r="AM194" s="79"/>
      <c r="AN194" s="79"/>
      <c r="AO194" s="79"/>
      <c r="AP194" s="79" t="s">
        <v>250</v>
      </c>
      <c r="AQ194" s="79"/>
    </row>
    <row r="195" spans="1:43" ht="14.1" hidden="1" customHeight="1">
      <c r="A195" s="73" t="s">
        <v>245</v>
      </c>
      <c r="B195" s="74">
        <v>132</v>
      </c>
      <c r="C195" s="74" t="s">
        <v>290</v>
      </c>
      <c r="D195" s="75">
        <v>43589</v>
      </c>
      <c r="E195" s="75">
        <v>43589</v>
      </c>
      <c r="F195" s="76">
        <f t="shared" si="18"/>
        <v>1</v>
      </c>
      <c r="G195" s="74">
        <f t="shared" si="15"/>
        <v>5</v>
      </c>
      <c r="H195" s="74">
        <f t="shared" si="16"/>
        <v>2019</v>
      </c>
      <c r="I195" s="74">
        <v>2</v>
      </c>
      <c r="J195" s="77">
        <v>8788938</v>
      </c>
      <c r="K195" s="74" t="s">
        <v>436</v>
      </c>
      <c r="L195" s="74"/>
      <c r="M195" s="74">
        <v>1038</v>
      </c>
      <c r="N195" s="74" t="s">
        <v>248</v>
      </c>
      <c r="O195" s="74" t="s">
        <v>44</v>
      </c>
      <c r="P195" s="78">
        <v>52082.8</v>
      </c>
      <c r="Q195" s="74"/>
      <c r="R195" s="74"/>
      <c r="S195" s="74"/>
      <c r="T195" s="79"/>
      <c r="U195" s="79"/>
      <c r="V195" s="80" t="s">
        <v>26</v>
      </c>
      <c r="W195" s="79" t="s">
        <v>249</v>
      </c>
      <c r="X195" s="81">
        <v>43589</v>
      </c>
      <c r="Y195" s="82"/>
      <c r="Z195" s="82" t="s">
        <v>249</v>
      </c>
      <c r="AA195" s="81">
        <v>43589</v>
      </c>
      <c r="AB195" s="83">
        <v>1</v>
      </c>
      <c r="AC195" s="79" t="s">
        <v>249</v>
      </c>
      <c r="AD195" s="80" t="s">
        <v>26</v>
      </c>
      <c r="AE195" s="245"/>
      <c r="AF195" s="84">
        <v>0</v>
      </c>
      <c r="AG195" s="79"/>
      <c r="AH195" s="79"/>
      <c r="AI195" s="79"/>
      <c r="AJ195" s="79"/>
      <c r="AK195" s="79"/>
      <c r="AL195" s="79"/>
      <c r="AM195" s="79"/>
      <c r="AN195" s="79"/>
      <c r="AO195" s="79"/>
      <c r="AP195" s="79" t="s">
        <v>250</v>
      </c>
      <c r="AQ195" s="79"/>
    </row>
    <row r="196" spans="1:43" ht="14.1" hidden="1" customHeight="1">
      <c r="A196" s="73" t="s">
        <v>245</v>
      </c>
      <c r="B196" s="74">
        <v>132</v>
      </c>
      <c r="C196" s="74" t="s">
        <v>290</v>
      </c>
      <c r="D196" s="75">
        <v>43800</v>
      </c>
      <c r="E196" s="75">
        <v>43801</v>
      </c>
      <c r="F196" s="76">
        <f t="shared" si="18"/>
        <v>2</v>
      </c>
      <c r="G196" s="74">
        <f t="shared" si="15"/>
        <v>12</v>
      </c>
      <c r="H196" s="74">
        <f t="shared" si="16"/>
        <v>2019</v>
      </c>
      <c r="I196" s="74">
        <v>1</v>
      </c>
      <c r="J196" s="77">
        <v>8796957</v>
      </c>
      <c r="K196" s="74" t="s">
        <v>437</v>
      </c>
      <c r="L196" s="74"/>
      <c r="M196" s="74">
        <v>1038</v>
      </c>
      <c r="N196" s="74" t="s">
        <v>248</v>
      </c>
      <c r="O196" s="74" t="s">
        <v>438</v>
      </c>
      <c r="P196" s="78">
        <v>55208</v>
      </c>
      <c r="Q196" s="74"/>
      <c r="R196" s="74"/>
      <c r="S196" s="74"/>
      <c r="T196" s="79"/>
      <c r="U196" s="79"/>
      <c r="V196" s="80" t="s">
        <v>26</v>
      </c>
      <c r="W196" s="89"/>
      <c r="X196" s="81">
        <v>43800</v>
      </c>
      <c r="Y196" s="82" t="s">
        <v>249</v>
      </c>
      <c r="Z196" s="82" t="s">
        <v>249</v>
      </c>
      <c r="AA196" s="81">
        <v>43801</v>
      </c>
      <c r="AB196" s="83">
        <v>2</v>
      </c>
      <c r="AC196" s="79" t="s">
        <v>249</v>
      </c>
      <c r="AD196" s="80" t="s">
        <v>26</v>
      </c>
      <c r="AE196" s="245"/>
      <c r="AF196" s="84">
        <v>0</v>
      </c>
      <c r="AG196" s="79"/>
      <c r="AH196" s="79"/>
      <c r="AI196" s="79"/>
      <c r="AJ196" s="79"/>
      <c r="AK196" s="79"/>
      <c r="AL196" s="79"/>
      <c r="AM196" s="79"/>
      <c r="AN196" s="79"/>
      <c r="AO196" s="79"/>
      <c r="AP196" s="79" t="s">
        <v>250</v>
      </c>
      <c r="AQ196" s="79"/>
    </row>
    <row r="197" spans="1:43" ht="14.1" hidden="1" customHeight="1">
      <c r="A197" s="73" t="s">
        <v>245</v>
      </c>
      <c r="B197" s="74">
        <v>30</v>
      </c>
      <c r="C197" s="74" t="s">
        <v>439</v>
      </c>
      <c r="D197" s="75"/>
      <c r="E197" s="75"/>
      <c r="F197" s="76"/>
      <c r="G197" s="74">
        <v>9</v>
      </c>
      <c r="H197" s="74">
        <v>2018</v>
      </c>
      <c r="I197" s="74">
        <v>2</v>
      </c>
      <c r="J197" s="77">
        <v>8816476</v>
      </c>
      <c r="K197" s="74" t="s">
        <v>440</v>
      </c>
      <c r="L197" s="74"/>
      <c r="M197" s="74">
        <v>1046</v>
      </c>
      <c r="N197" s="74" t="s">
        <v>274</v>
      </c>
      <c r="O197" s="74" t="s">
        <v>287</v>
      </c>
      <c r="P197" s="78">
        <v>26041.4</v>
      </c>
      <c r="Q197" s="74"/>
      <c r="R197" s="74"/>
      <c r="S197" s="74"/>
      <c r="T197" s="79"/>
      <c r="U197" s="79"/>
      <c r="V197" s="80" t="s">
        <v>260</v>
      </c>
      <c r="W197" s="79" t="s">
        <v>249</v>
      </c>
      <c r="X197" s="81"/>
      <c r="Y197" s="82" t="s">
        <v>249</v>
      </c>
      <c r="Z197" s="82" t="s">
        <v>249</v>
      </c>
      <c r="AA197" s="81"/>
      <c r="AB197" s="83"/>
      <c r="AC197" s="79" t="s">
        <v>249</v>
      </c>
      <c r="AD197" s="80"/>
      <c r="AE197" s="245"/>
      <c r="AF197" s="84">
        <v>0</v>
      </c>
      <c r="AG197" s="79" t="s">
        <v>249</v>
      </c>
      <c r="AH197" s="79" t="s">
        <v>249</v>
      </c>
      <c r="AI197" s="79" t="s">
        <v>249</v>
      </c>
      <c r="AJ197" s="79" t="s">
        <v>249</v>
      </c>
      <c r="AK197" s="79" t="s">
        <v>249</v>
      </c>
      <c r="AL197" s="79" t="s">
        <v>249</v>
      </c>
      <c r="AM197" s="79" t="s">
        <v>261</v>
      </c>
      <c r="AN197" s="79" t="s">
        <v>249</v>
      </c>
      <c r="AO197" s="79" t="s">
        <v>249</v>
      </c>
      <c r="AP197" s="79"/>
      <c r="AQ197" s="79"/>
    </row>
    <row r="198" spans="1:43" ht="14.1" hidden="1" customHeight="1">
      <c r="A198" s="73" t="s">
        <v>245</v>
      </c>
      <c r="B198" s="74">
        <v>132</v>
      </c>
      <c r="C198" s="74" t="s">
        <v>290</v>
      </c>
      <c r="D198" s="75">
        <v>44020</v>
      </c>
      <c r="E198" s="75">
        <v>44031</v>
      </c>
      <c r="F198" s="76">
        <f t="shared" ref="F198:F204" si="19">+E198-D198+1</f>
        <v>12</v>
      </c>
      <c r="G198" s="74">
        <f t="shared" ref="G198:G204" si="20">+MONTH(D198)</f>
        <v>7</v>
      </c>
      <c r="H198" s="74">
        <f t="shared" ref="H198:H204" si="21">YEAR(D198)</f>
        <v>2020</v>
      </c>
      <c r="I198" s="74">
        <v>1</v>
      </c>
      <c r="J198" s="77">
        <v>8865910</v>
      </c>
      <c r="K198" s="74" t="s">
        <v>441</v>
      </c>
      <c r="L198" s="74">
        <v>0</v>
      </c>
      <c r="M198" s="74">
        <v>1045</v>
      </c>
      <c r="N198" s="74" t="s">
        <v>255</v>
      </c>
      <c r="O198" s="74" t="s">
        <v>373</v>
      </c>
      <c r="P198" s="78">
        <v>234081</v>
      </c>
      <c r="Q198" s="74" t="s">
        <v>428</v>
      </c>
      <c r="R198" s="74">
        <v>0</v>
      </c>
      <c r="S198" s="74">
        <v>0</v>
      </c>
      <c r="T198" s="79"/>
      <c r="U198" s="79"/>
      <c r="V198" s="80" t="s">
        <v>279</v>
      </c>
      <c r="W198" s="79"/>
      <c r="X198" s="81">
        <v>44020</v>
      </c>
      <c r="Y198" s="82"/>
      <c r="Z198" s="82"/>
      <c r="AA198" s="81">
        <v>44031</v>
      </c>
      <c r="AB198" s="88">
        <v>12</v>
      </c>
      <c r="AC198" s="79"/>
      <c r="AD198" s="80"/>
      <c r="AE198" s="245"/>
      <c r="AF198" s="84">
        <v>0</v>
      </c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</row>
    <row r="199" spans="1:43" ht="14.1" hidden="1" customHeight="1">
      <c r="A199" s="73" t="s">
        <v>245</v>
      </c>
      <c r="B199" s="74">
        <v>132</v>
      </c>
      <c r="C199" s="74" t="s">
        <v>290</v>
      </c>
      <c r="D199" s="75">
        <v>44018</v>
      </c>
      <c r="E199" s="75">
        <v>44019</v>
      </c>
      <c r="F199" s="76">
        <f t="shared" si="19"/>
        <v>2</v>
      </c>
      <c r="G199" s="74">
        <f t="shared" si="20"/>
        <v>7</v>
      </c>
      <c r="H199" s="74">
        <f t="shared" si="21"/>
        <v>2020</v>
      </c>
      <c r="I199" s="74">
        <v>1</v>
      </c>
      <c r="J199" s="77">
        <v>8865910</v>
      </c>
      <c r="K199" s="74" t="s">
        <v>441</v>
      </c>
      <c r="L199" s="74">
        <v>0</v>
      </c>
      <c r="M199" s="74">
        <v>1038</v>
      </c>
      <c r="N199" s="74" t="s">
        <v>248</v>
      </c>
      <c r="O199" s="74" t="s">
        <v>373</v>
      </c>
      <c r="P199" s="78">
        <v>58520</v>
      </c>
      <c r="Q199" s="74" t="s">
        <v>428</v>
      </c>
      <c r="R199" s="74">
        <v>0</v>
      </c>
      <c r="S199" s="74">
        <v>0</v>
      </c>
      <c r="T199" s="79"/>
      <c r="U199" s="79"/>
      <c r="V199" s="80" t="s">
        <v>279</v>
      </c>
      <c r="W199" s="79"/>
      <c r="X199" s="81">
        <v>44018</v>
      </c>
      <c r="Y199" s="82"/>
      <c r="Z199" s="82"/>
      <c r="AA199" s="81">
        <v>44019</v>
      </c>
      <c r="AB199" s="83">
        <v>2</v>
      </c>
      <c r="AC199" s="79"/>
      <c r="AD199" s="80"/>
      <c r="AE199" s="245"/>
      <c r="AF199" s="84">
        <v>0</v>
      </c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</row>
    <row r="200" spans="1:43" ht="14.1" hidden="1" customHeight="1">
      <c r="A200" s="73" t="s">
        <v>245</v>
      </c>
      <c r="B200" s="74">
        <v>132</v>
      </c>
      <c r="C200" s="74" t="s">
        <v>290</v>
      </c>
      <c r="D200" s="75">
        <v>43891</v>
      </c>
      <c r="E200" s="75">
        <v>43892</v>
      </c>
      <c r="F200" s="76">
        <f t="shared" si="19"/>
        <v>2</v>
      </c>
      <c r="G200" s="74">
        <f t="shared" si="20"/>
        <v>3</v>
      </c>
      <c r="H200" s="74">
        <f t="shared" si="21"/>
        <v>2020</v>
      </c>
      <c r="I200" s="74">
        <v>1</v>
      </c>
      <c r="J200" s="77">
        <v>8865910</v>
      </c>
      <c r="K200" s="74" t="s">
        <v>441</v>
      </c>
      <c r="L200" s="74"/>
      <c r="M200" s="74">
        <v>1038</v>
      </c>
      <c r="N200" s="74" t="s">
        <v>248</v>
      </c>
      <c r="O200" s="74" t="s">
        <v>373</v>
      </c>
      <c r="P200" s="78">
        <v>1100000</v>
      </c>
      <c r="Q200" s="74"/>
      <c r="R200" s="74"/>
      <c r="S200" s="74"/>
      <c r="T200" s="79"/>
      <c r="U200" s="79"/>
      <c r="V200" s="80" t="s">
        <v>26</v>
      </c>
      <c r="W200" s="79" t="s">
        <v>249</v>
      </c>
      <c r="X200" s="81">
        <v>43891</v>
      </c>
      <c r="Y200" s="82" t="s">
        <v>249</v>
      </c>
      <c r="Z200" s="82" t="s">
        <v>249</v>
      </c>
      <c r="AA200" s="81">
        <v>43892</v>
      </c>
      <c r="AB200" s="88">
        <v>2</v>
      </c>
      <c r="AC200" s="79" t="s">
        <v>249</v>
      </c>
      <c r="AD200" s="80" t="s">
        <v>26</v>
      </c>
      <c r="AE200" s="245"/>
      <c r="AF200" s="84">
        <v>0</v>
      </c>
      <c r="AG200" s="79"/>
      <c r="AH200" s="79"/>
      <c r="AI200" s="79"/>
      <c r="AJ200" s="79"/>
      <c r="AK200" s="79"/>
      <c r="AL200" s="79"/>
      <c r="AM200" s="79"/>
      <c r="AN200" s="79"/>
      <c r="AO200" s="79"/>
      <c r="AP200" s="79" t="s">
        <v>250</v>
      </c>
      <c r="AQ200" s="79"/>
    </row>
    <row r="201" spans="1:43" ht="14.1" hidden="1" customHeight="1">
      <c r="A201" s="73" t="s">
        <v>245</v>
      </c>
      <c r="B201" s="74">
        <v>132</v>
      </c>
      <c r="C201" s="74" t="s">
        <v>290</v>
      </c>
      <c r="D201" s="75">
        <v>44033</v>
      </c>
      <c r="E201" s="75">
        <v>44033</v>
      </c>
      <c r="F201" s="76">
        <f t="shared" si="19"/>
        <v>1</v>
      </c>
      <c r="G201" s="74">
        <f t="shared" si="20"/>
        <v>7</v>
      </c>
      <c r="H201" s="74">
        <f t="shared" si="21"/>
        <v>2020</v>
      </c>
      <c r="I201" s="74">
        <v>2</v>
      </c>
      <c r="J201" s="77">
        <v>8865910</v>
      </c>
      <c r="K201" s="74" t="s">
        <v>441</v>
      </c>
      <c r="L201" s="74">
        <v>10</v>
      </c>
      <c r="M201" s="74">
        <v>1038</v>
      </c>
      <c r="N201" s="74" t="s">
        <v>248</v>
      </c>
      <c r="O201" s="74" t="s">
        <v>373</v>
      </c>
      <c r="P201" s="78">
        <v>29260</v>
      </c>
      <c r="Q201" s="74" t="s">
        <v>394</v>
      </c>
      <c r="R201" s="74">
        <v>0</v>
      </c>
      <c r="S201" s="74">
        <v>0</v>
      </c>
      <c r="T201" s="79"/>
      <c r="U201" s="79"/>
      <c r="V201" s="80" t="s">
        <v>279</v>
      </c>
      <c r="W201" s="79"/>
      <c r="X201" s="81">
        <v>44033</v>
      </c>
      <c r="Y201" s="82"/>
      <c r="Z201" s="82"/>
      <c r="AA201" s="81">
        <v>44033</v>
      </c>
      <c r="AB201" s="88">
        <v>1</v>
      </c>
      <c r="AC201" s="79"/>
      <c r="AD201" s="80"/>
      <c r="AE201" s="245"/>
      <c r="AF201" s="84">
        <v>0</v>
      </c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</row>
    <row r="202" spans="1:43" ht="14.1" hidden="1" customHeight="1">
      <c r="A202" s="73" t="s">
        <v>245</v>
      </c>
      <c r="B202" s="74">
        <v>4</v>
      </c>
      <c r="C202" s="74" t="s">
        <v>352</v>
      </c>
      <c r="D202" s="75" t="s">
        <v>442</v>
      </c>
      <c r="E202" s="75" t="s">
        <v>442</v>
      </c>
      <c r="F202" s="76">
        <f t="shared" si="19"/>
        <v>1</v>
      </c>
      <c r="G202" s="74">
        <f t="shared" si="20"/>
        <v>7</v>
      </c>
      <c r="H202" s="74">
        <f t="shared" si="21"/>
        <v>2016</v>
      </c>
      <c r="I202" s="74">
        <v>2</v>
      </c>
      <c r="J202" s="77">
        <v>8870628</v>
      </c>
      <c r="K202" s="74" t="s">
        <v>443</v>
      </c>
      <c r="L202" s="74"/>
      <c r="M202" s="74">
        <v>1038</v>
      </c>
      <c r="N202" s="74" t="s">
        <v>248</v>
      </c>
      <c r="O202" s="74" t="s">
        <v>287</v>
      </c>
      <c r="P202" s="78">
        <v>68945.5</v>
      </c>
      <c r="Q202" s="74"/>
      <c r="R202" s="74"/>
      <c r="S202" s="74"/>
      <c r="T202" s="79"/>
      <c r="U202" s="79"/>
      <c r="V202" s="80" t="s">
        <v>26</v>
      </c>
      <c r="W202" s="79">
        <v>8870628</v>
      </c>
      <c r="X202" s="81" t="s">
        <v>442</v>
      </c>
      <c r="Y202" s="82"/>
      <c r="Z202" s="82" t="s">
        <v>249</v>
      </c>
      <c r="AA202" s="81" t="s">
        <v>442</v>
      </c>
      <c r="AB202" s="83">
        <v>1</v>
      </c>
      <c r="AC202" s="79" t="s">
        <v>249</v>
      </c>
      <c r="AD202" s="80" t="s">
        <v>26</v>
      </c>
      <c r="AE202" s="245"/>
      <c r="AF202" s="84">
        <v>0</v>
      </c>
      <c r="AG202" s="79"/>
      <c r="AH202" s="79"/>
      <c r="AI202" s="79"/>
      <c r="AJ202" s="79"/>
      <c r="AK202" s="79"/>
      <c r="AL202" s="79"/>
      <c r="AM202" s="79"/>
      <c r="AN202" s="79"/>
      <c r="AO202" s="79"/>
      <c r="AP202" s="79" t="s">
        <v>250</v>
      </c>
      <c r="AQ202" s="79"/>
    </row>
    <row r="203" spans="1:43" ht="14.1" hidden="1" customHeight="1">
      <c r="A203" s="73" t="s">
        <v>245</v>
      </c>
      <c r="B203" s="74">
        <v>132</v>
      </c>
      <c r="C203" s="74" t="s">
        <v>290</v>
      </c>
      <c r="D203" s="75">
        <v>43450</v>
      </c>
      <c r="E203" s="75">
        <v>43450</v>
      </c>
      <c r="F203" s="76">
        <f t="shared" si="19"/>
        <v>1</v>
      </c>
      <c r="G203" s="74">
        <f t="shared" si="20"/>
        <v>12</v>
      </c>
      <c r="H203" s="74">
        <f t="shared" si="21"/>
        <v>2018</v>
      </c>
      <c r="I203" s="74">
        <v>2</v>
      </c>
      <c r="J203" s="77">
        <v>9023906</v>
      </c>
      <c r="K203" s="74" t="s">
        <v>444</v>
      </c>
      <c r="L203" s="74"/>
      <c r="M203" s="74">
        <v>1038</v>
      </c>
      <c r="N203" s="74" t="s">
        <v>248</v>
      </c>
      <c r="O203" s="74" t="s">
        <v>41</v>
      </c>
      <c r="P203" s="78">
        <v>27603.866600000001</v>
      </c>
      <c r="Q203" s="74"/>
      <c r="R203" s="74"/>
      <c r="S203" s="74"/>
      <c r="T203" s="79"/>
      <c r="U203" s="79"/>
      <c r="V203" s="80" t="s">
        <v>26</v>
      </c>
      <c r="W203" s="79" t="s">
        <v>249</v>
      </c>
      <c r="X203" s="81">
        <v>43450</v>
      </c>
      <c r="Y203" s="82" t="s">
        <v>249</v>
      </c>
      <c r="Z203" s="82" t="s">
        <v>249</v>
      </c>
      <c r="AA203" s="81">
        <v>43450</v>
      </c>
      <c r="AB203" s="83">
        <v>1</v>
      </c>
      <c r="AC203" s="79" t="s">
        <v>249</v>
      </c>
      <c r="AD203" s="80" t="s">
        <v>26</v>
      </c>
      <c r="AE203" s="245"/>
      <c r="AF203" s="84">
        <v>0</v>
      </c>
      <c r="AG203" s="79"/>
      <c r="AH203" s="79"/>
      <c r="AI203" s="79"/>
      <c r="AJ203" s="79"/>
      <c r="AK203" s="79"/>
      <c r="AL203" s="79"/>
      <c r="AM203" s="79"/>
      <c r="AN203" s="79"/>
      <c r="AO203" s="79"/>
      <c r="AP203" s="79" t="s">
        <v>250</v>
      </c>
      <c r="AQ203" s="79"/>
    </row>
    <row r="204" spans="1:43" ht="14.1" hidden="1" customHeight="1">
      <c r="A204" s="73" t="s">
        <v>245</v>
      </c>
      <c r="B204" s="74">
        <v>132</v>
      </c>
      <c r="C204" s="74" t="s">
        <v>290</v>
      </c>
      <c r="D204" s="75">
        <v>43632</v>
      </c>
      <c r="E204" s="75">
        <v>43632</v>
      </c>
      <c r="F204" s="76">
        <f t="shared" si="19"/>
        <v>1</v>
      </c>
      <c r="G204" s="74">
        <f t="shared" si="20"/>
        <v>6</v>
      </c>
      <c r="H204" s="74">
        <f t="shared" si="21"/>
        <v>2019</v>
      </c>
      <c r="I204" s="74">
        <v>2</v>
      </c>
      <c r="J204" s="77">
        <v>9023906</v>
      </c>
      <c r="K204" s="74" t="s">
        <v>444</v>
      </c>
      <c r="L204" s="74"/>
      <c r="M204" s="74">
        <v>1038</v>
      </c>
      <c r="N204" s="74" t="s">
        <v>248</v>
      </c>
      <c r="O204" s="74" t="s">
        <v>41</v>
      </c>
      <c r="P204" s="78">
        <v>26041.4</v>
      </c>
      <c r="Q204" s="74"/>
      <c r="R204" s="74"/>
      <c r="S204" s="74"/>
      <c r="T204" s="79"/>
      <c r="U204" s="79"/>
      <c r="V204" s="80" t="s">
        <v>26</v>
      </c>
      <c r="W204" s="79" t="s">
        <v>249</v>
      </c>
      <c r="X204" s="81">
        <v>43632</v>
      </c>
      <c r="Y204" s="82" t="s">
        <v>249</v>
      </c>
      <c r="Z204" s="82" t="s">
        <v>249</v>
      </c>
      <c r="AA204" s="81">
        <v>43632</v>
      </c>
      <c r="AB204" s="83">
        <v>1</v>
      </c>
      <c r="AC204" s="79" t="s">
        <v>249</v>
      </c>
      <c r="AD204" s="80" t="s">
        <v>26</v>
      </c>
      <c r="AE204" s="245"/>
      <c r="AF204" s="84">
        <v>0</v>
      </c>
      <c r="AG204" s="79"/>
      <c r="AH204" s="79"/>
      <c r="AI204" s="79"/>
      <c r="AJ204" s="79"/>
      <c r="AK204" s="79"/>
      <c r="AL204" s="79"/>
      <c r="AM204" s="79"/>
      <c r="AN204" s="79"/>
      <c r="AO204" s="79"/>
      <c r="AP204" s="79" t="s">
        <v>250</v>
      </c>
      <c r="AQ204" s="79"/>
    </row>
    <row r="205" spans="1:43" ht="14.1" hidden="1" customHeight="1">
      <c r="A205" s="85" t="s">
        <v>351</v>
      </c>
      <c r="B205" s="74">
        <v>71</v>
      </c>
      <c r="C205" s="74" t="s">
        <v>445</v>
      </c>
      <c r="D205" s="75"/>
      <c r="E205" s="75"/>
      <c r="F205" s="76"/>
      <c r="G205" s="74">
        <v>8</v>
      </c>
      <c r="H205" s="74">
        <v>2019</v>
      </c>
      <c r="I205" s="74">
        <v>2</v>
      </c>
      <c r="J205" s="77">
        <v>9399656</v>
      </c>
      <c r="K205" s="74" t="s">
        <v>446</v>
      </c>
      <c r="L205" s="74"/>
      <c r="M205" s="74">
        <v>1045</v>
      </c>
      <c r="N205" s="74" t="s">
        <v>255</v>
      </c>
      <c r="O205" s="74" t="s">
        <v>35</v>
      </c>
      <c r="P205" s="78">
        <v>82812</v>
      </c>
      <c r="Q205" s="74"/>
      <c r="R205" s="74"/>
      <c r="S205" s="74"/>
      <c r="T205" s="79"/>
      <c r="U205" s="79"/>
      <c r="V205" s="80" t="s">
        <v>260</v>
      </c>
      <c r="W205" s="79" t="s">
        <v>249</v>
      </c>
      <c r="X205" s="81"/>
      <c r="Y205" s="82" t="s">
        <v>249</v>
      </c>
      <c r="Z205" s="82" t="s">
        <v>249</v>
      </c>
      <c r="AA205" s="81"/>
      <c r="AB205" s="83"/>
      <c r="AC205" s="79" t="s">
        <v>249</v>
      </c>
      <c r="AD205" s="80"/>
      <c r="AE205" s="245"/>
      <c r="AF205" s="84">
        <v>0</v>
      </c>
      <c r="AG205" s="79" t="s">
        <v>249</v>
      </c>
      <c r="AH205" s="79" t="s">
        <v>249</v>
      </c>
      <c r="AI205" s="79" t="s">
        <v>249</v>
      </c>
      <c r="AJ205" s="79" t="s">
        <v>249</v>
      </c>
      <c r="AK205" s="79" t="s">
        <v>249</v>
      </c>
      <c r="AL205" s="79" t="s">
        <v>249</v>
      </c>
      <c r="AM205" s="79" t="s">
        <v>261</v>
      </c>
      <c r="AN205" s="79" t="s">
        <v>249</v>
      </c>
      <c r="AO205" s="79" t="s">
        <v>249</v>
      </c>
      <c r="AP205" s="79"/>
      <c r="AQ205" s="79"/>
    </row>
    <row r="206" spans="1:43" ht="14.1" hidden="1" customHeight="1">
      <c r="A206" s="85" t="s">
        <v>351</v>
      </c>
      <c r="B206" s="74">
        <v>71</v>
      </c>
      <c r="C206" s="74" t="s">
        <v>445</v>
      </c>
      <c r="D206" s="75"/>
      <c r="E206" s="75"/>
      <c r="F206" s="76"/>
      <c r="G206" s="74">
        <v>8</v>
      </c>
      <c r="H206" s="74">
        <v>2019</v>
      </c>
      <c r="I206" s="74">
        <v>2</v>
      </c>
      <c r="J206" s="77">
        <v>9399656</v>
      </c>
      <c r="K206" s="74" t="s">
        <v>446</v>
      </c>
      <c r="L206" s="74"/>
      <c r="M206" s="74">
        <v>1038</v>
      </c>
      <c r="N206" s="74" t="s">
        <v>248</v>
      </c>
      <c r="O206" s="74" t="s">
        <v>35</v>
      </c>
      <c r="P206" s="78">
        <v>55208</v>
      </c>
      <c r="Q206" s="74"/>
      <c r="R206" s="74"/>
      <c r="S206" s="74"/>
      <c r="T206" s="79"/>
      <c r="U206" s="79"/>
      <c r="V206" s="80" t="s">
        <v>260</v>
      </c>
      <c r="W206" s="79" t="s">
        <v>249</v>
      </c>
      <c r="X206" s="81"/>
      <c r="Y206" s="82" t="s">
        <v>249</v>
      </c>
      <c r="Z206" s="82" t="s">
        <v>249</v>
      </c>
      <c r="AA206" s="81"/>
      <c r="AB206" s="83"/>
      <c r="AC206" s="79" t="s">
        <v>249</v>
      </c>
      <c r="AD206" s="80"/>
      <c r="AE206" s="245"/>
      <c r="AF206" s="84">
        <v>0</v>
      </c>
      <c r="AG206" s="79" t="s">
        <v>249</v>
      </c>
      <c r="AH206" s="79" t="s">
        <v>249</v>
      </c>
      <c r="AI206" s="79" t="s">
        <v>249</v>
      </c>
      <c r="AJ206" s="79" t="s">
        <v>249</v>
      </c>
      <c r="AK206" s="79" t="s">
        <v>249</v>
      </c>
      <c r="AL206" s="79" t="s">
        <v>249</v>
      </c>
      <c r="AM206" s="79" t="s">
        <v>261</v>
      </c>
      <c r="AN206" s="79" t="s">
        <v>249</v>
      </c>
      <c r="AO206" s="79" t="s">
        <v>249</v>
      </c>
      <c r="AP206" s="79"/>
      <c r="AQ206" s="79"/>
    </row>
    <row r="207" spans="1:43" ht="14.1" hidden="1" customHeight="1">
      <c r="A207" s="73" t="s">
        <v>245</v>
      </c>
      <c r="B207" s="74">
        <v>14</v>
      </c>
      <c r="C207" s="74" t="s">
        <v>447</v>
      </c>
      <c r="D207" s="75">
        <v>42546</v>
      </c>
      <c r="E207" s="75">
        <v>42576</v>
      </c>
      <c r="F207" s="76">
        <f>+E207-D207+1</f>
        <v>31</v>
      </c>
      <c r="G207" s="74">
        <f>+MONTH(D207)</f>
        <v>6</v>
      </c>
      <c r="H207" s="74">
        <f>YEAR(D207)</f>
        <v>2016</v>
      </c>
      <c r="I207" s="74">
        <v>1</v>
      </c>
      <c r="J207" s="77">
        <v>10887747</v>
      </c>
      <c r="K207" s="74" t="s">
        <v>448</v>
      </c>
      <c r="L207" s="74"/>
      <c r="M207" s="74">
        <v>1046</v>
      </c>
      <c r="N207" s="74" t="s">
        <v>274</v>
      </c>
      <c r="O207" s="74" t="s">
        <v>449</v>
      </c>
      <c r="P207" s="78">
        <v>24590.566599999998</v>
      </c>
      <c r="Q207" s="74"/>
      <c r="R207" s="74"/>
      <c r="S207" s="74"/>
      <c r="T207" s="79"/>
      <c r="U207" s="79"/>
      <c r="V207" s="80" t="s">
        <v>256</v>
      </c>
      <c r="W207" s="79">
        <v>56564104917</v>
      </c>
      <c r="X207" s="81">
        <v>42546</v>
      </c>
      <c r="Y207" s="82"/>
      <c r="Z207" s="82"/>
      <c r="AA207" s="81">
        <v>42576</v>
      </c>
      <c r="AB207" s="83">
        <v>10</v>
      </c>
      <c r="AC207" s="79" t="s">
        <v>249</v>
      </c>
      <c r="AD207" s="80" t="s">
        <v>256</v>
      </c>
      <c r="AE207" s="245">
        <v>42592.520833333336</v>
      </c>
      <c r="AF207" s="86">
        <v>325350</v>
      </c>
      <c r="AG207" s="79" t="s">
        <v>450</v>
      </c>
      <c r="AH207" s="79">
        <v>325350</v>
      </c>
      <c r="AI207" s="79">
        <v>0</v>
      </c>
      <c r="AJ207" s="79">
        <v>0</v>
      </c>
      <c r="AK207" s="79" t="s">
        <v>249</v>
      </c>
      <c r="AL207" s="79">
        <v>0</v>
      </c>
      <c r="AM207" s="79"/>
      <c r="AN207" s="79" t="s">
        <v>25</v>
      </c>
      <c r="AO207" s="79" t="s">
        <v>249</v>
      </c>
      <c r="AP207" s="79"/>
      <c r="AQ207" s="79"/>
    </row>
    <row r="208" spans="1:43" ht="14.1" hidden="1" customHeight="1">
      <c r="A208" s="73" t="s">
        <v>245</v>
      </c>
      <c r="B208" s="74">
        <v>14</v>
      </c>
      <c r="C208" s="74" t="s">
        <v>447</v>
      </c>
      <c r="D208" s="75">
        <v>42564</v>
      </c>
      <c r="E208" s="75">
        <v>42565</v>
      </c>
      <c r="F208" s="76">
        <f>+E208-D208+1</f>
        <v>2</v>
      </c>
      <c r="G208" s="74">
        <f>+MONTH(D208)</f>
        <v>7</v>
      </c>
      <c r="H208" s="74">
        <f>YEAR(D208)</f>
        <v>2016</v>
      </c>
      <c r="I208" s="74">
        <v>1</v>
      </c>
      <c r="J208" s="77">
        <v>10887747</v>
      </c>
      <c r="K208" s="74" t="s">
        <v>448</v>
      </c>
      <c r="L208" s="74"/>
      <c r="M208" s="74">
        <v>1038</v>
      </c>
      <c r="N208" s="74" t="s">
        <v>248</v>
      </c>
      <c r="O208" s="74" t="s">
        <v>449</v>
      </c>
      <c r="P208" s="78">
        <v>229818.3333</v>
      </c>
      <c r="Q208" s="74"/>
      <c r="R208" s="74"/>
      <c r="S208" s="74"/>
      <c r="T208" s="79"/>
      <c r="U208" s="79"/>
      <c r="V208" s="80" t="s">
        <v>26</v>
      </c>
      <c r="W208" s="79" t="s">
        <v>249</v>
      </c>
      <c r="X208" s="81">
        <v>42564</v>
      </c>
      <c r="Y208" s="82" t="s">
        <v>249</v>
      </c>
      <c r="Z208" s="82" t="s">
        <v>249</v>
      </c>
      <c r="AA208" s="81">
        <v>42565</v>
      </c>
      <c r="AB208" s="83">
        <v>2</v>
      </c>
      <c r="AC208" s="79" t="s">
        <v>249</v>
      </c>
      <c r="AD208" s="80" t="s">
        <v>26</v>
      </c>
      <c r="AE208" s="245"/>
      <c r="AF208" s="84">
        <v>0</v>
      </c>
      <c r="AG208" s="79"/>
      <c r="AH208" s="79"/>
      <c r="AI208" s="79"/>
      <c r="AJ208" s="79"/>
      <c r="AK208" s="79"/>
      <c r="AL208" s="79"/>
      <c r="AM208" s="79"/>
      <c r="AN208" s="79"/>
      <c r="AO208" s="79"/>
      <c r="AP208" s="79" t="s">
        <v>250</v>
      </c>
      <c r="AQ208" s="79"/>
    </row>
    <row r="209" spans="1:43" ht="14.1" hidden="1" customHeight="1">
      <c r="A209" s="73" t="s">
        <v>245</v>
      </c>
      <c r="B209" s="74">
        <v>14</v>
      </c>
      <c r="C209" s="74" t="s">
        <v>447</v>
      </c>
      <c r="D209" s="75"/>
      <c r="E209" s="75"/>
      <c r="F209" s="76"/>
      <c r="G209" s="74">
        <v>5</v>
      </c>
      <c r="H209" s="74">
        <v>2017</v>
      </c>
      <c r="I209" s="74">
        <v>1</v>
      </c>
      <c r="J209" s="77">
        <v>10887747</v>
      </c>
      <c r="K209" s="74" t="s">
        <v>448</v>
      </c>
      <c r="L209" s="74"/>
      <c r="M209" s="74">
        <v>1021</v>
      </c>
      <c r="N209" s="74" t="s">
        <v>27</v>
      </c>
      <c r="O209" s="74" t="s">
        <v>449</v>
      </c>
      <c r="P209" s="78">
        <v>98362</v>
      </c>
      <c r="Q209" s="74"/>
      <c r="R209" s="74"/>
      <c r="S209" s="74"/>
      <c r="T209" s="79"/>
      <c r="U209" s="79"/>
      <c r="V209" s="80" t="s">
        <v>260</v>
      </c>
      <c r="W209" s="79" t="s">
        <v>249</v>
      </c>
      <c r="X209" s="81"/>
      <c r="Y209" s="82" t="s">
        <v>249</v>
      </c>
      <c r="Z209" s="82" t="s">
        <v>249</v>
      </c>
      <c r="AA209" s="81"/>
      <c r="AB209" s="83"/>
      <c r="AC209" s="79" t="s">
        <v>249</v>
      </c>
      <c r="AD209" s="80"/>
      <c r="AE209" s="245"/>
      <c r="AF209" s="84">
        <v>0</v>
      </c>
      <c r="AG209" s="79" t="s">
        <v>249</v>
      </c>
      <c r="AH209" s="79" t="s">
        <v>249</v>
      </c>
      <c r="AI209" s="79" t="s">
        <v>249</v>
      </c>
      <c r="AJ209" s="79" t="s">
        <v>249</v>
      </c>
      <c r="AK209" s="79" t="s">
        <v>249</v>
      </c>
      <c r="AL209" s="79" t="s">
        <v>249</v>
      </c>
      <c r="AM209" s="79" t="s">
        <v>261</v>
      </c>
      <c r="AN209" s="79" t="s">
        <v>249</v>
      </c>
      <c r="AO209" s="79" t="s">
        <v>249</v>
      </c>
      <c r="AP209" s="79"/>
      <c r="AQ209" s="79"/>
    </row>
    <row r="210" spans="1:43" ht="14.1" hidden="1" customHeight="1">
      <c r="A210" s="73" t="s">
        <v>245</v>
      </c>
      <c r="B210" s="74">
        <v>14</v>
      </c>
      <c r="C210" s="74" t="s">
        <v>447</v>
      </c>
      <c r="D210" s="75"/>
      <c r="E210" s="75"/>
      <c r="F210" s="76"/>
      <c r="G210" s="74">
        <v>4</v>
      </c>
      <c r="H210" s="74">
        <v>2017</v>
      </c>
      <c r="I210" s="74">
        <v>2</v>
      </c>
      <c r="J210" s="77">
        <v>10887747</v>
      </c>
      <c r="K210" s="74" t="s">
        <v>448</v>
      </c>
      <c r="L210" s="74"/>
      <c r="M210" s="74">
        <v>1021</v>
      </c>
      <c r="N210" s="74" t="s">
        <v>27</v>
      </c>
      <c r="O210" s="74" t="s">
        <v>449</v>
      </c>
      <c r="P210" s="78">
        <v>196725</v>
      </c>
      <c r="Q210" s="74"/>
      <c r="R210" s="74"/>
      <c r="S210" s="74"/>
      <c r="T210" s="79"/>
      <c r="U210" s="79"/>
      <c r="V210" s="80" t="s">
        <v>260</v>
      </c>
      <c r="W210" s="79">
        <v>0</v>
      </c>
      <c r="X210" s="81"/>
      <c r="Y210" s="82"/>
      <c r="Z210" s="82" t="s">
        <v>249</v>
      </c>
      <c r="AA210" s="81"/>
      <c r="AB210" s="83"/>
      <c r="AC210" s="79" t="s">
        <v>249</v>
      </c>
      <c r="AD210" s="80"/>
      <c r="AE210" s="245"/>
      <c r="AF210" s="84">
        <v>0</v>
      </c>
      <c r="AG210" s="79"/>
      <c r="AH210" s="79"/>
      <c r="AI210" s="79"/>
      <c r="AJ210" s="79"/>
      <c r="AK210" s="79"/>
      <c r="AL210" s="79"/>
      <c r="AM210" s="79" t="s">
        <v>261</v>
      </c>
      <c r="AN210" s="79"/>
      <c r="AO210" s="79"/>
      <c r="AP210" s="79"/>
      <c r="AQ210" s="79"/>
    </row>
    <row r="211" spans="1:43" ht="14.1" hidden="1" customHeight="1">
      <c r="A211" s="73" t="s">
        <v>245</v>
      </c>
      <c r="B211" s="74">
        <v>129</v>
      </c>
      <c r="C211" s="74" t="s">
        <v>451</v>
      </c>
      <c r="D211" s="75"/>
      <c r="E211" s="75"/>
      <c r="F211" s="76"/>
      <c r="G211" s="74">
        <v>2</v>
      </c>
      <c r="H211" s="74">
        <v>2018</v>
      </c>
      <c r="I211" s="74">
        <v>2</v>
      </c>
      <c r="J211" s="77">
        <v>11224038</v>
      </c>
      <c r="K211" s="74" t="s">
        <v>452</v>
      </c>
      <c r="L211" s="74"/>
      <c r="M211" s="74">
        <v>1045</v>
      </c>
      <c r="N211" s="74" t="s">
        <v>255</v>
      </c>
      <c r="O211" s="74" t="s">
        <v>34</v>
      </c>
      <c r="P211" s="78">
        <v>78124.2</v>
      </c>
      <c r="Q211" s="74"/>
      <c r="R211" s="74"/>
      <c r="S211" s="74"/>
      <c r="T211" s="79"/>
      <c r="U211" s="79"/>
      <c r="V211" s="80" t="s">
        <v>260</v>
      </c>
      <c r="W211" s="79" t="s">
        <v>249</v>
      </c>
      <c r="X211" s="81"/>
      <c r="Y211" s="82" t="s">
        <v>249</v>
      </c>
      <c r="Z211" s="82" t="s">
        <v>249</v>
      </c>
      <c r="AA211" s="81"/>
      <c r="AB211" s="83"/>
      <c r="AC211" s="79" t="s">
        <v>249</v>
      </c>
      <c r="AD211" s="80"/>
      <c r="AE211" s="245"/>
      <c r="AF211" s="84">
        <v>0</v>
      </c>
      <c r="AG211" s="79" t="s">
        <v>249</v>
      </c>
      <c r="AH211" s="79" t="s">
        <v>249</v>
      </c>
      <c r="AI211" s="79" t="s">
        <v>249</v>
      </c>
      <c r="AJ211" s="79" t="s">
        <v>249</v>
      </c>
      <c r="AK211" s="79" t="s">
        <v>249</v>
      </c>
      <c r="AL211" s="79" t="s">
        <v>249</v>
      </c>
      <c r="AM211" s="79" t="s">
        <v>261</v>
      </c>
      <c r="AN211" s="79" t="s">
        <v>249</v>
      </c>
      <c r="AO211" s="79" t="s">
        <v>249</v>
      </c>
      <c r="AP211" s="79"/>
      <c r="AQ211" s="79"/>
    </row>
    <row r="212" spans="1:43" ht="14.1" hidden="1" customHeight="1">
      <c r="A212" s="73" t="s">
        <v>245</v>
      </c>
      <c r="B212" s="74">
        <v>129</v>
      </c>
      <c r="C212" s="74" t="s">
        <v>451</v>
      </c>
      <c r="D212" s="75"/>
      <c r="E212" s="75"/>
      <c r="F212" s="76"/>
      <c r="G212" s="74">
        <v>2</v>
      </c>
      <c r="H212" s="74">
        <v>2018</v>
      </c>
      <c r="I212" s="74">
        <v>2</v>
      </c>
      <c r="J212" s="77">
        <v>11224038</v>
      </c>
      <c r="K212" s="74" t="s">
        <v>452</v>
      </c>
      <c r="L212" s="74"/>
      <c r="M212" s="74">
        <v>1038</v>
      </c>
      <c r="N212" s="74" t="s">
        <v>248</v>
      </c>
      <c r="O212" s="74" t="s">
        <v>34</v>
      </c>
      <c r="P212" s="78">
        <v>52082.8</v>
      </c>
      <c r="Q212" s="74"/>
      <c r="R212" s="74"/>
      <c r="S212" s="74"/>
      <c r="T212" s="79"/>
      <c r="U212" s="79"/>
      <c r="V212" s="80" t="s">
        <v>260</v>
      </c>
      <c r="W212" s="79" t="s">
        <v>249</v>
      </c>
      <c r="X212" s="81"/>
      <c r="Y212" s="82" t="s">
        <v>249</v>
      </c>
      <c r="Z212" s="82" t="s">
        <v>249</v>
      </c>
      <c r="AA212" s="81"/>
      <c r="AB212" s="83"/>
      <c r="AC212" s="79" t="s">
        <v>249</v>
      </c>
      <c r="AD212" s="80"/>
      <c r="AE212" s="245"/>
      <c r="AF212" s="84">
        <v>0</v>
      </c>
      <c r="AG212" s="79" t="s">
        <v>249</v>
      </c>
      <c r="AH212" s="79" t="s">
        <v>249</v>
      </c>
      <c r="AI212" s="79" t="s">
        <v>249</v>
      </c>
      <c r="AJ212" s="79" t="s">
        <v>249</v>
      </c>
      <c r="AK212" s="79" t="s">
        <v>249</v>
      </c>
      <c r="AL212" s="79" t="s">
        <v>249</v>
      </c>
      <c r="AM212" s="79" t="s">
        <v>261</v>
      </c>
      <c r="AN212" s="79" t="s">
        <v>249</v>
      </c>
      <c r="AO212" s="79" t="s">
        <v>249</v>
      </c>
      <c r="AP212" s="79"/>
      <c r="AQ212" s="79"/>
    </row>
    <row r="213" spans="1:43" ht="14.1" hidden="1" customHeight="1">
      <c r="A213" s="73" t="s">
        <v>245</v>
      </c>
      <c r="B213" s="74">
        <v>132</v>
      </c>
      <c r="C213" s="74" t="s">
        <v>290</v>
      </c>
      <c r="D213" s="75">
        <v>43875</v>
      </c>
      <c r="E213" s="75">
        <v>43877</v>
      </c>
      <c r="F213" s="76">
        <f>+E213-D213+1</f>
        <v>3</v>
      </c>
      <c r="G213" s="74">
        <f>+MONTH(D213)</f>
        <v>2</v>
      </c>
      <c r="H213" s="74">
        <f>YEAR(D213)</f>
        <v>2020</v>
      </c>
      <c r="I213" s="74">
        <v>1</v>
      </c>
      <c r="J213" s="77">
        <v>11226199</v>
      </c>
      <c r="K213" s="74" t="s">
        <v>453</v>
      </c>
      <c r="L213" s="74"/>
      <c r="M213" s="74">
        <v>1045</v>
      </c>
      <c r="N213" s="74" t="s">
        <v>255</v>
      </c>
      <c r="O213" s="74" t="s">
        <v>30</v>
      </c>
      <c r="P213" s="78">
        <v>880000</v>
      </c>
      <c r="Q213" s="74"/>
      <c r="R213" s="74"/>
      <c r="S213" s="74"/>
      <c r="T213" s="107">
        <v>4</v>
      </c>
      <c r="U213" s="79"/>
      <c r="V213" s="80" t="s">
        <v>256</v>
      </c>
      <c r="W213" s="79" t="s">
        <v>249</v>
      </c>
      <c r="X213" s="81">
        <v>43875</v>
      </c>
      <c r="Y213" s="82" t="s">
        <v>249</v>
      </c>
      <c r="Z213" s="82" t="s">
        <v>249</v>
      </c>
      <c r="AA213" s="81">
        <v>43877</v>
      </c>
      <c r="AB213" s="83">
        <v>4</v>
      </c>
      <c r="AC213" s="79" t="s">
        <v>249</v>
      </c>
      <c r="AD213" s="80" t="s">
        <v>256</v>
      </c>
      <c r="AE213" s="245"/>
      <c r="AF213" s="86">
        <v>87780</v>
      </c>
      <c r="AG213" s="79" t="s">
        <v>249</v>
      </c>
      <c r="AH213" s="79" t="s">
        <v>249</v>
      </c>
      <c r="AI213" s="79" t="s">
        <v>249</v>
      </c>
      <c r="AJ213" s="79" t="s">
        <v>249</v>
      </c>
      <c r="AK213" s="79" t="s">
        <v>249</v>
      </c>
      <c r="AL213" s="79" t="s">
        <v>249</v>
      </c>
      <c r="AM213" s="79"/>
      <c r="AN213" s="79" t="s">
        <v>249</v>
      </c>
      <c r="AO213" s="79" t="s">
        <v>249</v>
      </c>
      <c r="AP213" s="79"/>
      <c r="AQ213" s="79"/>
    </row>
    <row r="214" spans="1:43" ht="14.1" hidden="1" customHeight="1">
      <c r="A214" s="73" t="s">
        <v>245</v>
      </c>
      <c r="B214" s="74">
        <v>132</v>
      </c>
      <c r="C214" s="74" t="s">
        <v>290</v>
      </c>
      <c r="D214" s="75">
        <v>43878</v>
      </c>
      <c r="E214" s="75">
        <v>43880</v>
      </c>
      <c r="F214" s="76">
        <f>+E214-D214+1</f>
        <v>3</v>
      </c>
      <c r="G214" s="74">
        <f>+MONTH(D214)</f>
        <v>2</v>
      </c>
      <c r="H214" s="74">
        <f>YEAR(D214)</f>
        <v>2020</v>
      </c>
      <c r="I214" s="74">
        <v>1</v>
      </c>
      <c r="J214" s="77">
        <v>11226199</v>
      </c>
      <c r="K214" s="74" t="s">
        <v>453</v>
      </c>
      <c r="L214" s="74"/>
      <c r="M214" s="74">
        <v>1038</v>
      </c>
      <c r="N214" s="74" t="s">
        <v>248</v>
      </c>
      <c r="O214" s="74" t="s">
        <v>30</v>
      </c>
      <c r="P214" s="78">
        <v>880000</v>
      </c>
      <c r="Q214" s="74"/>
      <c r="R214" s="74"/>
      <c r="S214" s="74"/>
      <c r="T214" s="79">
        <v>1</v>
      </c>
      <c r="U214" s="79"/>
      <c r="V214" s="80" t="s">
        <v>256</v>
      </c>
      <c r="W214" s="79" t="s">
        <v>249</v>
      </c>
      <c r="X214" s="81">
        <v>43878</v>
      </c>
      <c r="Y214" s="82" t="s">
        <v>249</v>
      </c>
      <c r="Z214" s="82" t="s">
        <v>249</v>
      </c>
      <c r="AA214" s="81">
        <v>43880</v>
      </c>
      <c r="AB214" s="83">
        <v>3</v>
      </c>
      <c r="AC214" s="79" t="s">
        <v>249</v>
      </c>
      <c r="AD214" s="80" t="s">
        <v>256</v>
      </c>
      <c r="AE214" s="245"/>
      <c r="AF214" s="84">
        <v>27333</v>
      </c>
      <c r="AG214" s="79" t="s">
        <v>249</v>
      </c>
      <c r="AH214" s="79" t="s">
        <v>249</v>
      </c>
      <c r="AI214" s="79" t="s">
        <v>249</v>
      </c>
      <c r="AJ214" s="79" t="s">
        <v>249</v>
      </c>
      <c r="AK214" s="79" t="s">
        <v>249</v>
      </c>
      <c r="AL214" s="79" t="s">
        <v>249</v>
      </c>
      <c r="AM214" s="79"/>
      <c r="AN214" s="79" t="s">
        <v>249</v>
      </c>
      <c r="AO214" s="79" t="s">
        <v>249</v>
      </c>
      <c r="AP214" s="79"/>
      <c r="AQ214" s="79"/>
    </row>
    <row r="215" spans="1:43" ht="14.1" hidden="1" customHeight="1">
      <c r="A215" s="73" t="s">
        <v>245</v>
      </c>
      <c r="B215" s="74">
        <v>132</v>
      </c>
      <c r="C215" s="74" t="s">
        <v>290</v>
      </c>
      <c r="D215" s="75">
        <v>43881</v>
      </c>
      <c r="E215" s="75">
        <v>43884</v>
      </c>
      <c r="F215" s="76">
        <f>+E215-D215+1</f>
        <v>4</v>
      </c>
      <c r="G215" s="74">
        <f>+MONTH(D215)</f>
        <v>2</v>
      </c>
      <c r="H215" s="74">
        <f>YEAR(D215)</f>
        <v>2020</v>
      </c>
      <c r="I215" s="74">
        <v>1</v>
      </c>
      <c r="J215" s="77">
        <v>11226199</v>
      </c>
      <c r="K215" s="74" t="s">
        <v>453</v>
      </c>
      <c r="L215" s="74"/>
      <c r="M215" s="74">
        <v>1038</v>
      </c>
      <c r="N215" s="74" t="s">
        <v>248</v>
      </c>
      <c r="O215" s="74" t="s">
        <v>30</v>
      </c>
      <c r="P215" s="78">
        <v>58520</v>
      </c>
      <c r="Q215" s="74"/>
      <c r="R215" s="74"/>
      <c r="S215" s="74"/>
      <c r="T215" s="79">
        <v>1</v>
      </c>
      <c r="U215" s="79"/>
      <c r="V215" s="80" t="s">
        <v>256</v>
      </c>
      <c r="W215" s="79" t="s">
        <v>249</v>
      </c>
      <c r="X215" s="81">
        <v>43881</v>
      </c>
      <c r="Y215" s="82" t="s">
        <v>249</v>
      </c>
      <c r="Z215" s="82" t="s">
        <v>249</v>
      </c>
      <c r="AA215" s="81">
        <v>43884</v>
      </c>
      <c r="AB215" s="83">
        <v>3</v>
      </c>
      <c r="AC215" s="79" t="s">
        <v>249</v>
      </c>
      <c r="AD215" s="80" t="s">
        <v>256</v>
      </c>
      <c r="AE215" s="245"/>
      <c r="AF215" s="84">
        <v>27333</v>
      </c>
      <c r="AG215" s="79" t="s">
        <v>249</v>
      </c>
      <c r="AH215" s="79" t="s">
        <v>249</v>
      </c>
      <c r="AI215" s="79" t="s">
        <v>249</v>
      </c>
      <c r="AJ215" s="79" t="s">
        <v>249</v>
      </c>
      <c r="AK215" s="79" t="s">
        <v>249</v>
      </c>
      <c r="AL215" s="79" t="s">
        <v>249</v>
      </c>
      <c r="AM215" s="79"/>
      <c r="AN215" s="79" t="s">
        <v>249</v>
      </c>
      <c r="AO215" s="79" t="s">
        <v>249</v>
      </c>
      <c r="AP215" s="79"/>
      <c r="AQ215" s="79"/>
    </row>
    <row r="216" spans="1:43" ht="14.1" hidden="1" customHeight="1">
      <c r="A216" s="73" t="s">
        <v>245</v>
      </c>
      <c r="B216" s="74">
        <v>132</v>
      </c>
      <c r="C216" s="74" t="s">
        <v>290</v>
      </c>
      <c r="D216" s="75">
        <v>43889</v>
      </c>
      <c r="E216" s="75">
        <v>43891</v>
      </c>
      <c r="F216" s="76">
        <f>+E216-D216+1</f>
        <v>3</v>
      </c>
      <c r="G216" s="74">
        <f>+MONTH(D216)</f>
        <v>2</v>
      </c>
      <c r="H216" s="74">
        <f>YEAR(D216)</f>
        <v>2020</v>
      </c>
      <c r="I216" s="74">
        <v>2</v>
      </c>
      <c r="J216" s="77">
        <v>11226199</v>
      </c>
      <c r="K216" s="74" t="s">
        <v>453</v>
      </c>
      <c r="L216" s="74"/>
      <c r="M216" s="74">
        <v>1045</v>
      </c>
      <c r="N216" s="74" t="s">
        <v>255</v>
      </c>
      <c r="O216" s="74" t="s">
        <v>30</v>
      </c>
      <c r="P216" s="78">
        <v>880000</v>
      </c>
      <c r="Q216" s="74"/>
      <c r="R216" s="74"/>
      <c r="S216" s="74"/>
      <c r="T216" s="79">
        <v>1</v>
      </c>
      <c r="U216" s="79"/>
      <c r="V216" s="80" t="s">
        <v>256</v>
      </c>
      <c r="W216" s="79" t="s">
        <v>249</v>
      </c>
      <c r="X216" s="81">
        <v>43889</v>
      </c>
      <c r="Y216" s="82" t="s">
        <v>249</v>
      </c>
      <c r="Z216" s="82" t="s">
        <v>249</v>
      </c>
      <c r="AA216" s="81">
        <v>43891</v>
      </c>
      <c r="AB216" s="83">
        <v>3</v>
      </c>
      <c r="AC216" s="79" t="s">
        <v>249</v>
      </c>
      <c r="AD216" s="80" t="s">
        <v>256</v>
      </c>
      <c r="AE216" s="245"/>
      <c r="AF216" s="84">
        <v>27333</v>
      </c>
      <c r="AG216" s="79" t="s">
        <v>249</v>
      </c>
      <c r="AH216" s="79" t="s">
        <v>249</v>
      </c>
      <c r="AI216" s="79" t="s">
        <v>249</v>
      </c>
      <c r="AJ216" s="79" t="s">
        <v>249</v>
      </c>
      <c r="AK216" s="79" t="s">
        <v>249</v>
      </c>
      <c r="AL216" s="79" t="s">
        <v>249</v>
      </c>
      <c r="AM216" s="79"/>
      <c r="AN216" s="79" t="s">
        <v>249</v>
      </c>
      <c r="AO216" s="79" t="s">
        <v>249</v>
      </c>
      <c r="AP216" s="79"/>
      <c r="AQ216" s="79"/>
    </row>
    <row r="217" spans="1:43" ht="14.1" hidden="1" customHeight="1">
      <c r="A217" s="73" t="s">
        <v>245</v>
      </c>
      <c r="B217" s="74">
        <v>10</v>
      </c>
      <c r="C217" s="74" t="s">
        <v>371</v>
      </c>
      <c r="D217" s="75" t="s">
        <v>454</v>
      </c>
      <c r="E217" s="75" t="s">
        <v>455</v>
      </c>
      <c r="F217" s="76">
        <f>+E217-D217+1</f>
        <v>7</v>
      </c>
      <c r="G217" s="74">
        <f>+MONTH(D217)</f>
        <v>6</v>
      </c>
      <c r="H217" s="74">
        <f>YEAR(D217)</f>
        <v>2016</v>
      </c>
      <c r="I217" s="74">
        <v>1</v>
      </c>
      <c r="J217" s="77">
        <v>11314569</v>
      </c>
      <c r="K217" s="74" t="s">
        <v>456</v>
      </c>
      <c r="L217" s="74"/>
      <c r="M217" s="74">
        <v>1045</v>
      </c>
      <c r="N217" s="74" t="s">
        <v>255</v>
      </c>
      <c r="O217" s="74" t="s">
        <v>373</v>
      </c>
      <c r="P217" s="78">
        <v>45963.666599999997</v>
      </c>
      <c r="Q217" s="74"/>
      <c r="R217" s="74"/>
      <c r="S217" s="74"/>
      <c r="T217" s="79"/>
      <c r="U217" s="79"/>
      <c r="V217" s="80" t="s">
        <v>256</v>
      </c>
      <c r="W217" s="79">
        <v>671339</v>
      </c>
      <c r="X217" s="81" t="s">
        <v>454</v>
      </c>
      <c r="Y217" s="82" t="s">
        <v>457</v>
      </c>
      <c r="Z217" s="82" t="s">
        <v>458</v>
      </c>
      <c r="AA217" s="81" t="s">
        <v>455</v>
      </c>
      <c r="AB217" s="83">
        <f>+AA217-X217+1</f>
        <v>7</v>
      </c>
      <c r="AC217" s="79" t="s">
        <v>249</v>
      </c>
      <c r="AD217" s="80" t="s">
        <v>256</v>
      </c>
      <c r="AE217" s="245">
        <v>42650.446527777778</v>
      </c>
      <c r="AF217" s="86">
        <v>114909</v>
      </c>
      <c r="AG217" s="79" t="s">
        <v>459</v>
      </c>
      <c r="AH217" s="79">
        <v>114909</v>
      </c>
      <c r="AI217" s="79">
        <v>0</v>
      </c>
      <c r="AJ217" s="79">
        <v>0</v>
      </c>
      <c r="AK217" s="79" t="s">
        <v>249</v>
      </c>
      <c r="AL217" s="79">
        <v>0</v>
      </c>
      <c r="AM217" s="79"/>
      <c r="AN217" s="79" t="s">
        <v>25</v>
      </c>
      <c r="AO217" s="79" t="s">
        <v>249</v>
      </c>
      <c r="AP217" s="79"/>
      <c r="AQ217" s="79"/>
    </row>
    <row r="218" spans="1:43" ht="14.1" hidden="1" customHeight="1">
      <c r="A218" s="73" t="s">
        <v>245</v>
      </c>
      <c r="B218" s="74">
        <v>75</v>
      </c>
      <c r="C218" s="74" t="s">
        <v>272</v>
      </c>
      <c r="D218" s="75"/>
      <c r="E218" s="75"/>
      <c r="F218" s="76"/>
      <c r="G218" s="74"/>
      <c r="H218" s="74"/>
      <c r="I218" s="74">
        <v>2</v>
      </c>
      <c r="J218" s="77">
        <v>11355129</v>
      </c>
      <c r="K218" s="74" t="s">
        <v>460</v>
      </c>
      <c r="L218" s="74"/>
      <c r="M218" s="74">
        <v>1038</v>
      </c>
      <c r="N218" s="74" t="s">
        <v>248</v>
      </c>
      <c r="O218" s="74" t="s">
        <v>285</v>
      </c>
      <c r="P218" s="78">
        <v>22981.833299999998</v>
      </c>
      <c r="Q218" s="74"/>
      <c r="R218" s="74"/>
      <c r="S218" s="74"/>
      <c r="T218" s="79"/>
      <c r="U218" s="79"/>
      <c r="V218" s="80" t="s">
        <v>461</v>
      </c>
      <c r="W218" s="79" t="s">
        <v>249</v>
      </c>
      <c r="X218" s="81"/>
      <c r="Y218" s="82" t="s">
        <v>249</v>
      </c>
      <c r="Z218" s="82" t="s">
        <v>249</v>
      </c>
      <c r="AA218" s="81"/>
      <c r="AB218" s="83"/>
      <c r="AC218" s="79"/>
      <c r="AD218" s="80" t="s">
        <v>26</v>
      </c>
      <c r="AE218" s="245"/>
      <c r="AF218" s="84">
        <v>0</v>
      </c>
      <c r="AG218" s="79"/>
      <c r="AH218" s="79"/>
      <c r="AI218" s="79"/>
      <c r="AJ218" s="79"/>
      <c r="AK218" s="79"/>
      <c r="AL218" s="79"/>
      <c r="AM218" s="79"/>
      <c r="AN218" s="79"/>
      <c r="AO218" s="79"/>
      <c r="AP218" s="79" t="s">
        <v>462</v>
      </c>
      <c r="AQ218" s="79"/>
    </row>
    <row r="219" spans="1:43" ht="14.1" hidden="1" customHeight="1">
      <c r="A219" s="73" t="s">
        <v>245</v>
      </c>
      <c r="B219" s="74">
        <v>75</v>
      </c>
      <c r="C219" s="74" t="s">
        <v>272</v>
      </c>
      <c r="D219" s="75" t="s">
        <v>463</v>
      </c>
      <c r="E219" s="75" t="s">
        <v>464</v>
      </c>
      <c r="F219" s="76">
        <f>+E219-D219+1</f>
        <v>7</v>
      </c>
      <c r="G219" s="74">
        <f>+MONTH(D219)</f>
        <v>10</v>
      </c>
      <c r="H219" s="74">
        <f>YEAR(D219)</f>
        <v>2017</v>
      </c>
      <c r="I219" s="74">
        <v>2</v>
      </c>
      <c r="J219" s="77">
        <v>11355369</v>
      </c>
      <c r="K219" s="74" t="s">
        <v>465</v>
      </c>
      <c r="L219" s="74"/>
      <c r="M219" s="74">
        <v>1045</v>
      </c>
      <c r="N219" s="74" t="s">
        <v>255</v>
      </c>
      <c r="O219" s="74" t="s">
        <v>41</v>
      </c>
      <c r="P219" s="78">
        <v>49181.133300000001</v>
      </c>
      <c r="Q219" s="74"/>
      <c r="R219" s="74"/>
      <c r="S219" s="74"/>
      <c r="T219" s="79">
        <v>7</v>
      </c>
      <c r="U219" s="79"/>
      <c r="V219" s="80" t="s">
        <v>256</v>
      </c>
      <c r="W219" s="79">
        <v>19450410</v>
      </c>
      <c r="X219" s="81">
        <v>43016</v>
      </c>
      <c r="Y219" s="82" t="s">
        <v>257</v>
      </c>
      <c r="Z219" s="82" t="s">
        <v>466</v>
      </c>
      <c r="AA219" s="81" t="s">
        <v>464</v>
      </c>
      <c r="AB219" s="83">
        <v>7</v>
      </c>
      <c r="AC219" s="79" t="s">
        <v>249</v>
      </c>
      <c r="AD219" s="80" t="s">
        <v>256</v>
      </c>
      <c r="AE219" s="245">
        <v>43179.609027777777</v>
      </c>
      <c r="AF219" s="86">
        <v>122950</v>
      </c>
      <c r="AG219" s="79" t="s">
        <v>467</v>
      </c>
      <c r="AH219" s="79">
        <v>122950</v>
      </c>
      <c r="AI219" s="79">
        <v>7623</v>
      </c>
      <c r="AJ219" s="79">
        <v>0</v>
      </c>
      <c r="AK219" s="79" t="s">
        <v>468</v>
      </c>
      <c r="AL219" s="79">
        <v>0</v>
      </c>
      <c r="AM219" s="79"/>
      <c r="AN219" s="79" t="s">
        <v>25</v>
      </c>
      <c r="AO219" s="79" t="s">
        <v>249</v>
      </c>
      <c r="AP219" s="79"/>
      <c r="AQ219" s="79"/>
    </row>
    <row r="220" spans="1:43" ht="14.1" hidden="1" customHeight="1">
      <c r="A220" s="73" t="s">
        <v>245</v>
      </c>
      <c r="B220" s="74">
        <v>75</v>
      </c>
      <c r="C220" s="74" t="s">
        <v>272</v>
      </c>
      <c r="D220" s="75" t="s">
        <v>469</v>
      </c>
      <c r="E220" s="75" t="s">
        <v>470</v>
      </c>
      <c r="F220" s="76">
        <f>+E220-D220+1</f>
        <v>6</v>
      </c>
      <c r="G220" s="74">
        <f>+MONTH(D220)</f>
        <v>10</v>
      </c>
      <c r="H220" s="74">
        <f>YEAR(D220)</f>
        <v>2017</v>
      </c>
      <c r="I220" s="74">
        <v>2</v>
      </c>
      <c r="J220" s="77">
        <v>11355369</v>
      </c>
      <c r="K220" s="74" t="s">
        <v>465</v>
      </c>
      <c r="L220" s="74"/>
      <c r="M220" s="74">
        <v>1045</v>
      </c>
      <c r="N220" s="74" t="s">
        <v>255</v>
      </c>
      <c r="O220" s="74" t="s">
        <v>41</v>
      </c>
      <c r="P220" s="78">
        <v>295086.8</v>
      </c>
      <c r="Q220" s="74"/>
      <c r="R220" s="74"/>
      <c r="S220" s="74"/>
      <c r="T220" s="79">
        <v>6</v>
      </c>
      <c r="U220" s="79"/>
      <c r="V220" s="80" t="s">
        <v>256</v>
      </c>
      <c r="W220" s="79">
        <v>24019910</v>
      </c>
      <c r="X220" s="81" t="s">
        <v>469</v>
      </c>
      <c r="Y220" s="82" t="s">
        <v>257</v>
      </c>
      <c r="Z220" s="82" t="s">
        <v>466</v>
      </c>
      <c r="AA220" s="81" t="s">
        <v>470</v>
      </c>
      <c r="AB220" s="83">
        <v>6</v>
      </c>
      <c r="AC220" s="79" t="s">
        <v>249</v>
      </c>
      <c r="AD220" s="80" t="s">
        <v>256</v>
      </c>
      <c r="AE220" s="245">
        <v>42814.48333333333</v>
      </c>
      <c r="AF220" s="86">
        <v>147540</v>
      </c>
      <c r="AG220" s="79" t="s">
        <v>471</v>
      </c>
      <c r="AH220" s="79">
        <v>147540</v>
      </c>
      <c r="AI220" s="79">
        <v>7623</v>
      </c>
      <c r="AJ220" s="79">
        <v>0</v>
      </c>
      <c r="AK220" s="79" t="s">
        <v>472</v>
      </c>
      <c r="AL220" s="79">
        <v>0</v>
      </c>
      <c r="AM220" s="79"/>
      <c r="AN220" s="79" t="s">
        <v>25</v>
      </c>
      <c r="AO220" s="79" t="s">
        <v>249</v>
      </c>
      <c r="AP220" s="79"/>
      <c r="AQ220" s="79"/>
    </row>
    <row r="221" spans="1:43" ht="14.1" hidden="1" customHeight="1">
      <c r="A221" s="73" t="s">
        <v>245</v>
      </c>
      <c r="B221" s="74">
        <v>75</v>
      </c>
      <c r="C221" s="74" t="s">
        <v>272</v>
      </c>
      <c r="D221" s="75">
        <v>44100</v>
      </c>
      <c r="E221" s="75">
        <v>44107</v>
      </c>
      <c r="F221" s="76">
        <f>+E221-D221+1</f>
        <v>8</v>
      </c>
      <c r="G221" s="74">
        <f>+MONTH(D221)</f>
        <v>9</v>
      </c>
      <c r="H221" s="74">
        <f>YEAR(D221)</f>
        <v>2020</v>
      </c>
      <c r="I221" s="74">
        <v>2</v>
      </c>
      <c r="J221" s="77">
        <v>11355424</v>
      </c>
      <c r="K221" s="74" t="s">
        <v>473</v>
      </c>
      <c r="L221" s="74">
        <v>10</v>
      </c>
      <c r="M221" s="74">
        <v>1023</v>
      </c>
      <c r="N221" s="74" t="s">
        <v>43</v>
      </c>
      <c r="O221" s="74" t="s">
        <v>30</v>
      </c>
      <c r="P221" s="78">
        <v>146333</v>
      </c>
      <c r="Q221" s="74" t="s">
        <v>474</v>
      </c>
      <c r="R221" s="74">
        <v>0</v>
      </c>
      <c r="S221" s="74">
        <v>0</v>
      </c>
      <c r="T221" s="79"/>
      <c r="U221" s="79"/>
      <c r="V221" s="80" t="s">
        <v>279</v>
      </c>
      <c r="W221" s="79"/>
      <c r="X221" s="81">
        <v>44100</v>
      </c>
      <c r="Y221" s="82"/>
      <c r="Z221" s="82"/>
      <c r="AA221" s="81">
        <v>44107</v>
      </c>
      <c r="AB221" s="88">
        <f>+AA221-X221+1</f>
        <v>8</v>
      </c>
      <c r="AC221" s="79"/>
      <c r="AD221" s="80"/>
      <c r="AE221" s="245"/>
      <c r="AF221" s="84">
        <v>0</v>
      </c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</row>
    <row r="222" spans="1:43" ht="14.1" hidden="1" customHeight="1">
      <c r="A222" s="73" t="s">
        <v>245</v>
      </c>
      <c r="B222" s="74">
        <v>64</v>
      </c>
      <c r="C222" s="74" t="s">
        <v>475</v>
      </c>
      <c r="D222" s="75"/>
      <c r="E222" s="75"/>
      <c r="F222" s="76"/>
      <c r="G222" s="74"/>
      <c r="H222" s="74"/>
      <c r="I222" s="74">
        <v>1</v>
      </c>
      <c r="J222" s="77">
        <v>11382633</v>
      </c>
      <c r="K222" s="74" t="s">
        <v>476</v>
      </c>
      <c r="L222" s="74"/>
      <c r="M222" s="74">
        <v>1045</v>
      </c>
      <c r="N222" s="74" t="s">
        <v>255</v>
      </c>
      <c r="O222" s="74" t="s">
        <v>477</v>
      </c>
      <c r="P222" s="78">
        <v>24590.566599999998</v>
      </c>
      <c r="Q222" s="74"/>
      <c r="R222" s="74"/>
      <c r="S222" s="74"/>
      <c r="T222" s="79"/>
      <c r="U222" s="79"/>
      <c r="V222" s="80" t="s">
        <v>461</v>
      </c>
      <c r="W222" s="79" t="s">
        <v>249</v>
      </c>
      <c r="X222" s="81"/>
      <c r="Y222" s="82" t="s">
        <v>249</v>
      </c>
      <c r="Z222" s="82" t="s">
        <v>249</v>
      </c>
      <c r="AA222" s="81"/>
      <c r="AB222" s="83"/>
      <c r="AC222" s="79"/>
      <c r="AD222" s="80" t="s">
        <v>26</v>
      </c>
      <c r="AE222" s="245"/>
      <c r="AF222" s="84">
        <v>0</v>
      </c>
      <c r="AG222" s="79"/>
      <c r="AH222" s="79"/>
      <c r="AI222" s="79"/>
      <c r="AJ222" s="79"/>
      <c r="AK222" s="79"/>
      <c r="AL222" s="79"/>
      <c r="AM222" s="79"/>
      <c r="AN222" s="79"/>
      <c r="AO222" s="79"/>
      <c r="AP222" s="79" t="s">
        <v>462</v>
      </c>
      <c r="AQ222" s="79"/>
    </row>
    <row r="223" spans="1:43" ht="14.1" hidden="1" customHeight="1">
      <c r="A223" s="73" t="s">
        <v>245</v>
      </c>
      <c r="B223" s="74">
        <v>64</v>
      </c>
      <c r="C223" s="74" t="s">
        <v>475</v>
      </c>
      <c r="D223" s="75"/>
      <c r="E223" s="75"/>
      <c r="F223" s="76"/>
      <c r="G223" s="74"/>
      <c r="H223" s="74"/>
      <c r="I223" s="74">
        <v>2</v>
      </c>
      <c r="J223" s="77">
        <v>11382633</v>
      </c>
      <c r="K223" s="74" t="s">
        <v>476</v>
      </c>
      <c r="L223" s="74"/>
      <c r="M223" s="74">
        <v>1038</v>
      </c>
      <c r="N223" s="74" t="s">
        <v>248</v>
      </c>
      <c r="O223" s="74" t="s">
        <v>477</v>
      </c>
      <c r="P223" s="78">
        <v>49181.133300000001</v>
      </c>
      <c r="Q223" s="74"/>
      <c r="R223" s="74"/>
      <c r="S223" s="74"/>
      <c r="T223" s="79"/>
      <c r="U223" s="79"/>
      <c r="V223" s="80" t="s">
        <v>461</v>
      </c>
      <c r="W223" s="79" t="s">
        <v>249</v>
      </c>
      <c r="X223" s="81"/>
      <c r="Y223" s="82" t="s">
        <v>249</v>
      </c>
      <c r="Z223" s="82" t="s">
        <v>249</v>
      </c>
      <c r="AA223" s="81"/>
      <c r="AB223" s="83"/>
      <c r="AC223" s="79"/>
      <c r="AD223" s="80" t="s">
        <v>26</v>
      </c>
      <c r="AE223" s="245"/>
      <c r="AF223" s="84">
        <v>0</v>
      </c>
      <c r="AG223" s="79"/>
      <c r="AH223" s="79"/>
      <c r="AI223" s="79"/>
      <c r="AJ223" s="79"/>
      <c r="AK223" s="79"/>
      <c r="AL223" s="79"/>
      <c r="AM223" s="79"/>
      <c r="AN223" s="79"/>
      <c r="AO223" s="79"/>
      <c r="AP223" s="79" t="s">
        <v>462</v>
      </c>
      <c r="AQ223" s="79"/>
    </row>
    <row r="224" spans="1:43" ht="14.1" hidden="1" customHeight="1">
      <c r="A224" s="73" t="s">
        <v>245</v>
      </c>
      <c r="B224" s="74">
        <v>64</v>
      </c>
      <c r="C224" s="74" t="s">
        <v>475</v>
      </c>
      <c r="D224" s="75"/>
      <c r="E224" s="75"/>
      <c r="F224" s="76"/>
      <c r="G224" s="74"/>
      <c r="H224" s="74"/>
      <c r="I224" s="74">
        <v>2</v>
      </c>
      <c r="J224" s="77">
        <v>11382633</v>
      </c>
      <c r="K224" s="74" t="s">
        <v>476</v>
      </c>
      <c r="L224" s="74"/>
      <c r="M224" s="74">
        <v>1045</v>
      </c>
      <c r="N224" s="74" t="s">
        <v>255</v>
      </c>
      <c r="O224" s="74" t="s">
        <v>477</v>
      </c>
      <c r="P224" s="78">
        <v>24590.566599999998</v>
      </c>
      <c r="Q224" s="74"/>
      <c r="R224" s="74"/>
      <c r="S224" s="74"/>
      <c r="T224" s="79"/>
      <c r="U224" s="79"/>
      <c r="V224" s="80" t="s">
        <v>461</v>
      </c>
      <c r="W224" s="79" t="s">
        <v>249</v>
      </c>
      <c r="X224" s="81"/>
      <c r="Y224" s="82" t="s">
        <v>249</v>
      </c>
      <c r="Z224" s="82" t="s">
        <v>249</v>
      </c>
      <c r="AA224" s="81"/>
      <c r="AB224" s="83"/>
      <c r="AC224" s="79"/>
      <c r="AD224" s="80" t="s">
        <v>26</v>
      </c>
      <c r="AE224" s="245"/>
      <c r="AF224" s="84">
        <v>0</v>
      </c>
      <c r="AG224" s="79"/>
      <c r="AH224" s="79"/>
      <c r="AI224" s="79"/>
      <c r="AJ224" s="79"/>
      <c r="AK224" s="79"/>
      <c r="AL224" s="79"/>
      <c r="AM224" s="79"/>
      <c r="AN224" s="79"/>
      <c r="AO224" s="79"/>
      <c r="AP224" s="79" t="s">
        <v>462</v>
      </c>
      <c r="AQ224" s="79"/>
    </row>
    <row r="225" spans="1:43" ht="14.1" hidden="1" customHeight="1">
      <c r="A225" s="73" t="s">
        <v>245</v>
      </c>
      <c r="B225" s="74">
        <v>132</v>
      </c>
      <c r="C225" s="74" t="s">
        <v>290</v>
      </c>
      <c r="D225" s="75" t="s">
        <v>478</v>
      </c>
      <c r="E225" s="75" t="s">
        <v>479</v>
      </c>
      <c r="F225" s="76">
        <f>+E225-D225+1</f>
        <v>2</v>
      </c>
      <c r="G225" s="74">
        <f>+MONTH(D225)</f>
        <v>6</v>
      </c>
      <c r="H225" s="74">
        <f>YEAR(D225)</f>
        <v>2018</v>
      </c>
      <c r="I225" s="74">
        <v>1</v>
      </c>
      <c r="J225" s="77">
        <v>11439816</v>
      </c>
      <c r="K225" s="74" t="s">
        <v>480</v>
      </c>
      <c r="L225" s="74"/>
      <c r="M225" s="74">
        <v>1038</v>
      </c>
      <c r="N225" s="74" t="s">
        <v>248</v>
      </c>
      <c r="O225" s="74" t="s">
        <v>34</v>
      </c>
      <c r="P225" s="78">
        <v>52082.8</v>
      </c>
      <c r="Q225" s="74"/>
      <c r="R225" s="74"/>
      <c r="S225" s="74"/>
      <c r="T225" s="79"/>
      <c r="U225" s="79"/>
      <c r="V225" s="80" t="s">
        <v>26</v>
      </c>
      <c r="W225" s="79">
        <v>74010567</v>
      </c>
      <c r="X225" s="81" t="s">
        <v>478</v>
      </c>
      <c r="Y225" s="82" t="s">
        <v>257</v>
      </c>
      <c r="Z225" s="82" t="s">
        <v>249</v>
      </c>
      <c r="AA225" s="81" t="s">
        <v>479</v>
      </c>
      <c r="AB225" s="83">
        <f>+AA225-X225+1</f>
        <v>2</v>
      </c>
      <c r="AC225" s="79" t="s">
        <v>249</v>
      </c>
      <c r="AD225" s="80" t="s">
        <v>26</v>
      </c>
      <c r="AE225" s="245"/>
      <c r="AF225" s="84">
        <v>0</v>
      </c>
      <c r="AG225" s="79"/>
      <c r="AH225" s="79"/>
      <c r="AI225" s="79"/>
      <c r="AJ225" s="79"/>
      <c r="AK225" s="79"/>
      <c r="AL225" s="79"/>
      <c r="AM225" s="79"/>
      <c r="AN225" s="79"/>
      <c r="AO225" s="79"/>
      <c r="AP225" s="79" t="s">
        <v>250</v>
      </c>
      <c r="AQ225" s="79"/>
    </row>
    <row r="226" spans="1:43" ht="14.1" hidden="1" customHeight="1">
      <c r="A226" s="73" t="s">
        <v>245</v>
      </c>
      <c r="B226" s="74">
        <v>1</v>
      </c>
      <c r="C226" s="74" t="s">
        <v>481</v>
      </c>
      <c r="D226" s="75" t="s">
        <v>482</v>
      </c>
      <c r="E226" s="75" t="s">
        <v>483</v>
      </c>
      <c r="F226" s="76">
        <f>+E226-D226+1</f>
        <v>2</v>
      </c>
      <c r="G226" s="74">
        <f>+MONTH(D226)</f>
        <v>3</v>
      </c>
      <c r="H226" s="74">
        <f>YEAR(D226)</f>
        <v>2019</v>
      </c>
      <c r="I226" s="74">
        <v>1</v>
      </c>
      <c r="J226" s="77">
        <v>11449340</v>
      </c>
      <c r="K226" s="74" t="s">
        <v>484</v>
      </c>
      <c r="L226" s="74"/>
      <c r="M226" s="74">
        <v>1045</v>
      </c>
      <c r="N226" s="74" t="s">
        <v>255</v>
      </c>
      <c r="O226" s="74" t="s">
        <v>35</v>
      </c>
      <c r="P226" s="78">
        <v>55207.7333</v>
      </c>
      <c r="Q226" s="74"/>
      <c r="R226" s="74"/>
      <c r="S226" s="74"/>
      <c r="T226" s="79"/>
      <c r="U226" s="79"/>
      <c r="V226" s="80" t="s">
        <v>256</v>
      </c>
      <c r="W226" s="79" t="s">
        <v>249</v>
      </c>
      <c r="X226" s="81">
        <v>43535</v>
      </c>
      <c r="Y226" s="82" t="s">
        <v>249</v>
      </c>
      <c r="Z226" s="82" t="s">
        <v>249</v>
      </c>
      <c r="AA226" s="81" t="s">
        <v>483</v>
      </c>
      <c r="AB226" s="83">
        <v>2</v>
      </c>
      <c r="AC226" s="79" t="s">
        <v>249</v>
      </c>
      <c r="AD226" s="80" t="s">
        <v>256</v>
      </c>
      <c r="AE226" s="245"/>
      <c r="AF226" s="97">
        <v>55208</v>
      </c>
      <c r="AG226" s="79" t="s">
        <v>249</v>
      </c>
      <c r="AH226" s="79" t="s">
        <v>249</v>
      </c>
      <c r="AI226" s="79" t="s">
        <v>249</v>
      </c>
      <c r="AJ226" s="79" t="s">
        <v>249</v>
      </c>
      <c r="AK226" s="79" t="s">
        <v>249</v>
      </c>
      <c r="AL226" s="79" t="s">
        <v>249</v>
      </c>
      <c r="AM226" s="79"/>
      <c r="AN226" s="79" t="s">
        <v>249</v>
      </c>
      <c r="AO226" s="79" t="s">
        <v>249</v>
      </c>
      <c r="AP226" s="79"/>
      <c r="AQ226" s="79"/>
    </row>
    <row r="227" spans="1:43" ht="14.1" hidden="1" customHeight="1">
      <c r="A227" s="73" t="s">
        <v>245</v>
      </c>
      <c r="B227" s="74">
        <v>56</v>
      </c>
      <c r="C227" s="74" t="s">
        <v>485</v>
      </c>
      <c r="D227" s="75" t="s">
        <v>486</v>
      </c>
      <c r="E227" s="75" t="s">
        <v>486</v>
      </c>
      <c r="F227" s="76">
        <f>+E227-D227+1</f>
        <v>1</v>
      </c>
      <c r="G227" s="74">
        <f>+MONTH(D227)</f>
        <v>12</v>
      </c>
      <c r="H227" s="74">
        <f>YEAR(D227)</f>
        <v>2016</v>
      </c>
      <c r="I227" s="74" t="s">
        <v>264</v>
      </c>
      <c r="J227" s="77">
        <v>12125496</v>
      </c>
      <c r="K227" s="74" t="s">
        <v>487</v>
      </c>
      <c r="L227" s="74"/>
      <c r="M227" s="74">
        <v>1038</v>
      </c>
      <c r="N227" s="74" t="s">
        <v>248</v>
      </c>
      <c r="O227" s="74" t="s">
        <v>44</v>
      </c>
      <c r="P227" s="78" t="s">
        <v>267</v>
      </c>
      <c r="Q227" s="74"/>
      <c r="R227" s="74"/>
      <c r="S227" s="74"/>
      <c r="T227" s="79"/>
      <c r="U227" s="79"/>
      <c r="V227" s="80" t="s">
        <v>26</v>
      </c>
      <c r="W227" s="79" t="s">
        <v>488</v>
      </c>
      <c r="X227" s="81" t="s">
        <v>486</v>
      </c>
      <c r="Y227" s="82" t="s">
        <v>489</v>
      </c>
      <c r="Z227" s="82" t="s">
        <v>249</v>
      </c>
      <c r="AA227" s="81" t="s">
        <v>486</v>
      </c>
      <c r="AB227" s="83">
        <v>1</v>
      </c>
      <c r="AC227" s="79" t="s">
        <v>249</v>
      </c>
      <c r="AD227" s="80" t="s">
        <v>26</v>
      </c>
      <c r="AE227" s="245"/>
      <c r="AF227" s="84">
        <v>0</v>
      </c>
      <c r="AG227" s="79"/>
      <c r="AH227" s="79"/>
      <c r="AI227" s="79"/>
      <c r="AJ227" s="79"/>
      <c r="AK227" s="79"/>
      <c r="AL227" s="79"/>
      <c r="AM227" s="79"/>
      <c r="AN227" s="79"/>
      <c r="AO227" s="79"/>
      <c r="AP227" s="79" t="s">
        <v>250</v>
      </c>
      <c r="AQ227" s="79"/>
    </row>
    <row r="228" spans="1:43" ht="14.1" hidden="1" customHeight="1">
      <c r="A228" s="73" t="s">
        <v>245</v>
      </c>
      <c r="B228" s="74">
        <v>56</v>
      </c>
      <c r="C228" s="74" t="s">
        <v>490</v>
      </c>
      <c r="D228" s="75"/>
      <c r="E228" s="75"/>
      <c r="F228" s="76"/>
      <c r="G228" s="74">
        <v>1</v>
      </c>
      <c r="H228" s="74">
        <v>2020</v>
      </c>
      <c r="I228" s="74">
        <v>1</v>
      </c>
      <c r="J228" s="77">
        <v>12125496</v>
      </c>
      <c r="K228" s="74" t="s">
        <v>487</v>
      </c>
      <c r="L228" s="74"/>
      <c r="M228" s="74">
        <v>1045</v>
      </c>
      <c r="N228" s="74" t="s">
        <v>255</v>
      </c>
      <c r="O228" s="74" t="s">
        <v>44</v>
      </c>
      <c r="P228" s="78">
        <v>234081</v>
      </c>
      <c r="Q228" s="74"/>
      <c r="R228" s="74"/>
      <c r="S228" s="74"/>
      <c r="T228" s="79"/>
      <c r="U228" s="79"/>
      <c r="V228" s="80" t="s">
        <v>260</v>
      </c>
      <c r="W228" s="79" t="s">
        <v>249</v>
      </c>
      <c r="X228" s="81"/>
      <c r="Y228" s="82" t="s">
        <v>249</v>
      </c>
      <c r="Z228" s="82" t="s">
        <v>249</v>
      </c>
      <c r="AA228" s="81"/>
      <c r="AB228" s="83"/>
      <c r="AC228" s="79" t="s">
        <v>249</v>
      </c>
      <c r="AD228" s="80"/>
      <c r="AE228" s="245"/>
      <c r="AF228" s="84">
        <v>0</v>
      </c>
      <c r="AG228" s="79" t="s">
        <v>249</v>
      </c>
      <c r="AH228" s="79" t="s">
        <v>249</v>
      </c>
      <c r="AI228" s="79" t="s">
        <v>249</v>
      </c>
      <c r="AJ228" s="79" t="s">
        <v>249</v>
      </c>
      <c r="AK228" s="79" t="s">
        <v>249</v>
      </c>
      <c r="AL228" s="79" t="s">
        <v>249</v>
      </c>
      <c r="AM228" s="79" t="s">
        <v>390</v>
      </c>
      <c r="AN228" s="79" t="s">
        <v>249</v>
      </c>
      <c r="AO228" s="79" t="s">
        <v>249</v>
      </c>
      <c r="AP228" s="79"/>
      <c r="AQ228" s="79"/>
    </row>
    <row r="229" spans="1:43" ht="14.1" hidden="1" customHeight="1">
      <c r="A229" s="73" t="s">
        <v>245</v>
      </c>
      <c r="B229" s="74">
        <v>56</v>
      </c>
      <c r="C229" s="74" t="s">
        <v>490</v>
      </c>
      <c r="D229" s="75"/>
      <c r="E229" s="75"/>
      <c r="F229" s="76"/>
      <c r="G229" s="74">
        <v>1</v>
      </c>
      <c r="H229" s="74">
        <v>2020</v>
      </c>
      <c r="I229" s="74">
        <v>1</v>
      </c>
      <c r="J229" s="77">
        <v>12125496</v>
      </c>
      <c r="K229" s="74" t="s">
        <v>487</v>
      </c>
      <c r="L229" s="74"/>
      <c r="M229" s="74">
        <v>1038</v>
      </c>
      <c r="N229" s="74" t="s">
        <v>248</v>
      </c>
      <c r="O229" s="74" t="s">
        <v>44</v>
      </c>
      <c r="P229" s="78">
        <v>58520</v>
      </c>
      <c r="Q229" s="74"/>
      <c r="R229" s="74"/>
      <c r="S229" s="74"/>
      <c r="T229" s="79"/>
      <c r="U229" s="79"/>
      <c r="V229" s="80" t="s">
        <v>260</v>
      </c>
      <c r="W229" s="79" t="s">
        <v>249</v>
      </c>
      <c r="X229" s="81"/>
      <c r="Y229" s="82" t="s">
        <v>249</v>
      </c>
      <c r="Z229" s="82" t="s">
        <v>249</v>
      </c>
      <c r="AA229" s="81"/>
      <c r="AB229" s="83"/>
      <c r="AC229" s="79" t="s">
        <v>249</v>
      </c>
      <c r="AD229" s="80"/>
      <c r="AE229" s="245"/>
      <c r="AF229" s="84">
        <v>0</v>
      </c>
      <c r="AG229" s="79" t="s">
        <v>249</v>
      </c>
      <c r="AH229" s="79" t="s">
        <v>249</v>
      </c>
      <c r="AI229" s="79" t="s">
        <v>249</v>
      </c>
      <c r="AJ229" s="79" t="s">
        <v>249</v>
      </c>
      <c r="AK229" s="79" t="s">
        <v>249</v>
      </c>
      <c r="AL229" s="79" t="s">
        <v>249</v>
      </c>
      <c r="AM229" s="79" t="s">
        <v>390</v>
      </c>
      <c r="AN229" s="79" t="s">
        <v>249</v>
      </c>
      <c r="AO229" s="79" t="s">
        <v>249</v>
      </c>
      <c r="AP229" s="79"/>
      <c r="AQ229" s="79"/>
    </row>
    <row r="230" spans="1:43" ht="14.1" hidden="1" customHeight="1">
      <c r="A230" s="73" t="s">
        <v>245</v>
      </c>
      <c r="B230" s="74">
        <v>56</v>
      </c>
      <c r="C230" s="74" t="s">
        <v>490</v>
      </c>
      <c r="D230" s="75"/>
      <c r="E230" s="75"/>
      <c r="F230" s="76"/>
      <c r="G230" s="74">
        <v>1</v>
      </c>
      <c r="H230" s="74">
        <v>2020</v>
      </c>
      <c r="I230" s="74">
        <v>2</v>
      </c>
      <c r="J230" s="77">
        <v>12125496</v>
      </c>
      <c r="K230" s="74" t="s">
        <v>487</v>
      </c>
      <c r="L230" s="74"/>
      <c r="M230" s="74">
        <v>1045</v>
      </c>
      <c r="N230" s="74" t="s">
        <v>255</v>
      </c>
      <c r="O230" s="74" t="s">
        <v>44</v>
      </c>
      <c r="P230" s="78">
        <v>877803</v>
      </c>
      <c r="Q230" s="74"/>
      <c r="R230" s="74"/>
      <c r="S230" s="74"/>
      <c r="T230" s="79"/>
      <c r="U230" s="79"/>
      <c r="V230" s="80" t="s">
        <v>260</v>
      </c>
      <c r="W230" s="79" t="s">
        <v>249</v>
      </c>
      <c r="X230" s="81"/>
      <c r="Y230" s="82" t="s">
        <v>249</v>
      </c>
      <c r="Z230" s="82" t="s">
        <v>249</v>
      </c>
      <c r="AA230" s="81"/>
      <c r="AB230" s="83"/>
      <c r="AC230" s="79" t="s">
        <v>249</v>
      </c>
      <c r="AD230" s="80"/>
      <c r="AE230" s="245"/>
      <c r="AF230" s="84">
        <v>0</v>
      </c>
      <c r="AG230" s="79" t="s">
        <v>249</v>
      </c>
      <c r="AH230" s="79" t="s">
        <v>249</v>
      </c>
      <c r="AI230" s="79" t="s">
        <v>249</v>
      </c>
      <c r="AJ230" s="79" t="s">
        <v>249</v>
      </c>
      <c r="AK230" s="79" t="s">
        <v>249</v>
      </c>
      <c r="AL230" s="79" t="s">
        <v>249</v>
      </c>
      <c r="AM230" s="79" t="s">
        <v>261</v>
      </c>
      <c r="AN230" s="79" t="s">
        <v>249</v>
      </c>
      <c r="AO230" s="79" t="s">
        <v>249</v>
      </c>
      <c r="AP230" s="79"/>
      <c r="AQ230" s="79"/>
    </row>
    <row r="231" spans="1:43" ht="14.1" hidden="1" customHeight="1">
      <c r="A231" s="73" t="s">
        <v>245</v>
      </c>
      <c r="B231" s="74">
        <v>56</v>
      </c>
      <c r="C231" s="74" t="s">
        <v>490</v>
      </c>
      <c r="D231" s="75"/>
      <c r="E231" s="75"/>
      <c r="F231" s="76"/>
      <c r="G231" s="74">
        <v>7</v>
      </c>
      <c r="H231" s="74">
        <v>2019</v>
      </c>
      <c r="I231" s="74">
        <v>2</v>
      </c>
      <c r="J231" s="77">
        <v>12125496</v>
      </c>
      <c r="K231" s="74" t="s">
        <v>487</v>
      </c>
      <c r="L231" s="74"/>
      <c r="M231" s="74">
        <v>1038</v>
      </c>
      <c r="N231" s="74" t="s">
        <v>248</v>
      </c>
      <c r="O231" s="74" t="s">
        <v>44</v>
      </c>
      <c r="P231" s="78">
        <v>55208</v>
      </c>
      <c r="Q231" s="74"/>
      <c r="R231" s="74"/>
      <c r="S231" s="74"/>
      <c r="T231" s="79"/>
      <c r="U231" s="79"/>
      <c r="V231" s="80" t="s">
        <v>260</v>
      </c>
      <c r="W231" s="79" t="s">
        <v>249</v>
      </c>
      <c r="X231" s="81"/>
      <c r="Y231" s="82" t="s">
        <v>249</v>
      </c>
      <c r="Z231" s="82" t="s">
        <v>249</v>
      </c>
      <c r="AA231" s="81"/>
      <c r="AB231" s="83"/>
      <c r="AC231" s="79" t="s">
        <v>249</v>
      </c>
      <c r="AD231" s="80"/>
      <c r="AE231" s="245"/>
      <c r="AF231" s="84">
        <v>0</v>
      </c>
      <c r="AG231" s="79" t="s">
        <v>249</v>
      </c>
      <c r="AH231" s="79" t="s">
        <v>249</v>
      </c>
      <c r="AI231" s="79" t="s">
        <v>249</v>
      </c>
      <c r="AJ231" s="79" t="s">
        <v>249</v>
      </c>
      <c r="AK231" s="79" t="s">
        <v>249</v>
      </c>
      <c r="AL231" s="79" t="s">
        <v>249</v>
      </c>
      <c r="AM231" s="79" t="s">
        <v>261</v>
      </c>
      <c r="AN231" s="79" t="s">
        <v>249</v>
      </c>
      <c r="AO231" s="79" t="s">
        <v>249</v>
      </c>
      <c r="AP231" s="79"/>
      <c r="AQ231" s="79"/>
    </row>
    <row r="232" spans="1:43" ht="14.1" hidden="1" customHeight="1">
      <c r="A232" s="73" t="s">
        <v>245</v>
      </c>
      <c r="B232" s="74">
        <v>98</v>
      </c>
      <c r="C232" s="74" t="s">
        <v>385</v>
      </c>
      <c r="D232" s="75" t="s">
        <v>491</v>
      </c>
      <c r="E232" s="75" t="s">
        <v>492</v>
      </c>
      <c r="F232" s="76">
        <f>+E232-D232+1</f>
        <v>30</v>
      </c>
      <c r="G232" s="74">
        <f>+MONTH(D232)</f>
        <v>10</v>
      </c>
      <c r="H232" s="74">
        <f>YEAR(D232)</f>
        <v>2016</v>
      </c>
      <c r="I232" s="74">
        <v>2</v>
      </c>
      <c r="J232" s="77">
        <v>13743779</v>
      </c>
      <c r="K232" s="74" t="s">
        <v>493</v>
      </c>
      <c r="L232" s="74"/>
      <c r="M232" s="74">
        <v>1046</v>
      </c>
      <c r="N232" s="74" t="s">
        <v>274</v>
      </c>
      <c r="O232" s="74" t="s">
        <v>294</v>
      </c>
      <c r="P232" s="78">
        <v>413673</v>
      </c>
      <c r="Q232" s="74"/>
      <c r="R232" s="74"/>
      <c r="S232" s="74"/>
      <c r="T232" s="84"/>
      <c r="U232" s="79"/>
      <c r="V232" s="80" t="s">
        <v>256</v>
      </c>
      <c r="W232" s="79" t="s">
        <v>249</v>
      </c>
      <c r="X232" s="81" t="s">
        <v>491</v>
      </c>
      <c r="Y232" s="82" t="s">
        <v>249</v>
      </c>
      <c r="Z232" s="82" t="s">
        <v>249</v>
      </c>
      <c r="AA232" s="81" t="s">
        <v>492</v>
      </c>
      <c r="AB232" s="83">
        <f>+AA232-X232+1</f>
        <v>30</v>
      </c>
      <c r="AC232" s="79" t="s">
        <v>249</v>
      </c>
      <c r="AD232" s="80" t="s">
        <v>256</v>
      </c>
      <c r="AE232" s="245"/>
      <c r="AF232" s="86">
        <v>2530500</v>
      </c>
      <c r="AG232" s="79" t="s">
        <v>249</v>
      </c>
      <c r="AH232" s="79" t="s">
        <v>249</v>
      </c>
      <c r="AI232" s="79" t="s">
        <v>249</v>
      </c>
      <c r="AJ232" s="79" t="s">
        <v>249</v>
      </c>
      <c r="AK232" s="79" t="s">
        <v>249</v>
      </c>
      <c r="AL232" s="79" t="s">
        <v>249</v>
      </c>
      <c r="AM232" s="79"/>
      <c r="AN232" s="79" t="s">
        <v>249</v>
      </c>
      <c r="AO232" s="79" t="s">
        <v>249</v>
      </c>
      <c r="AP232" s="79"/>
      <c r="AQ232" s="79"/>
    </row>
    <row r="233" spans="1:43" ht="14.1" hidden="1" customHeight="1">
      <c r="A233" s="73" t="s">
        <v>245</v>
      </c>
      <c r="B233" s="74">
        <v>98</v>
      </c>
      <c r="C233" s="74" t="s">
        <v>385</v>
      </c>
      <c r="D233" s="75" t="s">
        <v>494</v>
      </c>
      <c r="E233" s="75" t="s">
        <v>486</v>
      </c>
      <c r="F233" s="76">
        <f>+E233-D233+1</f>
        <v>30</v>
      </c>
      <c r="G233" s="74">
        <f>+MONTH(D233)</f>
        <v>11</v>
      </c>
      <c r="H233" s="74">
        <f>YEAR(D233)</f>
        <v>2016</v>
      </c>
      <c r="I233" s="74">
        <v>2</v>
      </c>
      <c r="J233" s="77">
        <v>13743779</v>
      </c>
      <c r="K233" s="74" t="s">
        <v>493</v>
      </c>
      <c r="L233" s="74"/>
      <c r="M233" s="74">
        <v>1046</v>
      </c>
      <c r="N233" s="74" t="s">
        <v>274</v>
      </c>
      <c r="O233" s="74" t="s">
        <v>294</v>
      </c>
      <c r="P233" s="78">
        <v>689455</v>
      </c>
      <c r="Q233" s="74"/>
      <c r="R233" s="74"/>
      <c r="S233" s="74"/>
      <c r="T233" s="84"/>
      <c r="U233" s="79"/>
      <c r="V233" s="80" t="s">
        <v>256</v>
      </c>
      <c r="W233" s="79" t="s">
        <v>249</v>
      </c>
      <c r="X233" s="81">
        <v>42687</v>
      </c>
      <c r="Y233" s="82"/>
      <c r="Z233" s="82">
        <v>44000</v>
      </c>
      <c r="AA233" s="81" t="s">
        <v>486</v>
      </c>
      <c r="AB233" s="83">
        <f>+AA233-X233+1</f>
        <v>30</v>
      </c>
      <c r="AC233" s="79" t="s">
        <v>249</v>
      </c>
      <c r="AD233" s="80" t="s">
        <v>256</v>
      </c>
      <c r="AE233" s="245">
        <v>44000</v>
      </c>
      <c r="AF233" s="86">
        <v>2530500</v>
      </c>
      <c r="AG233" s="102">
        <v>44000</v>
      </c>
      <c r="AH233" s="79">
        <v>2530500</v>
      </c>
      <c r="AI233" s="79" t="s">
        <v>249</v>
      </c>
      <c r="AJ233" s="79" t="s">
        <v>249</v>
      </c>
      <c r="AK233" s="79" t="s">
        <v>249</v>
      </c>
      <c r="AL233" s="79" t="s">
        <v>249</v>
      </c>
      <c r="AM233" s="79"/>
      <c r="AN233" s="79" t="s">
        <v>249</v>
      </c>
      <c r="AO233" s="79" t="s">
        <v>249</v>
      </c>
      <c r="AP233" s="79"/>
      <c r="AQ233" s="79"/>
    </row>
    <row r="234" spans="1:43" ht="14.1" hidden="1" customHeight="1">
      <c r="A234" s="73" t="s">
        <v>245</v>
      </c>
      <c r="B234" s="74">
        <v>98</v>
      </c>
      <c r="C234" s="74" t="s">
        <v>385</v>
      </c>
      <c r="D234" s="75"/>
      <c r="E234" s="75"/>
      <c r="F234" s="76"/>
      <c r="G234" s="74">
        <v>12</v>
      </c>
      <c r="H234" s="74">
        <v>2016</v>
      </c>
      <c r="I234" s="74">
        <v>2</v>
      </c>
      <c r="J234" s="77">
        <v>13743779</v>
      </c>
      <c r="K234" s="74" t="s">
        <v>493</v>
      </c>
      <c r="L234" s="74"/>
      <c r="M234" s="74">
        <v>1046</v>
      </c>
      <c r="N234" s="74" t="s">
        <v>274</v>
      </c>
      <c r="O234" s="74" t="s">
        <v>294</v>
      </c>
      <c r="P234" s="78">
        <v>275782</v>
      </c>
      <c r="Q234" s="74"/>
      <c r="R234" s="74"/>
      <c r="S234" s="74"/>
      <c r="T234" s="79"/>
      <c r="U234" s="79"/>
      <c r="V234" s="80" t="s">
        <v>260</v>
      </c>
      <c r="W234" s="79">
        <v>0</v>
      </c>
      <c r="X234" s="81"/>
      <c r="Y234" s="82"/>
      <c r="Z234" s="82" t="s">
        <v>249</v>
      </c>
      <c r="AA234" s="81"/>
      <c r="AB234" s="83"/>
      <c r="AC234" s="79" t="s">
        <v>249</v>
      </c>
      <c r="AD234" s="80"/>
      <c r="AE234" s="245">
        <v>42685.47152777778</v>
      </c>
      <c r="AF234" s="84">
        <v>0</v>
      </c>
      <c r="AG234" s="79" t="s">
        <v>495</v>
      </c>
      <c r="AH234" s="79">
        <v>2530500</v>
      </c>
      <c r="AI234" s="79">
        <v>5969</v>
      </c>
      <c r="AJ234" s="79">
        <v>0</v>
      </c>
      <c r="AK234" s="79" t="s">
        <v>249</v>
      </c>
      <c r="AL234" s="79">
        <v>0</v>
      </c>
      <c r="AM234" s="79" t="s">
        <v>496</v>
      </c>
      <c r="AN234" s="79" t="s">
        <v>25</v>
      </c>
      <c r="AO234" s="79" t="s">
        <v>249</v>
      </c>
      <c r="AP234" s="79"/>
      <c r="AQ234" s="79"/>
    </row>
    <row r="235" spans="1:43" ht="14.1" hidden="1" customHeight="1">
      <c r="A235" s="73" t="s">
        <v>245</v>
      </c>
      <c r="B235" s="74">
        <v>42</v>
      </c>
      <c r="C235" s="74" t="s">
        <v>497</v>
      </c>
      <c r="D235" s="75"/>
      <c r="E235" s="75"/>
      <c r="F235" s="76"/>
      <c r="G235" s="74"/>
      <c r="H235" s="74"/>
      <c r="I235" s="74">
        <v>1</v>
      </c>
      <c r="J235" s="77">
        <v>13893717</v>
      </c>
      <c r="K235" s="74" t="s">
        <v>498</v>
      </c>
      <c r="L235" s="74"/>
      <c r="M235" s="74">
        <v>1045</v>
      </c>
      <c r="N235" s="74" t="s">
        <v>255</v>
      </c>
      <c r="O235" s="74" t="s">
        <v>499</v>
      </c>
      <c r="P235" s="78">
        <v>414058</v>
      </c>
      <c r="Q235" s="74"/>
      <c r="R235" s="74"/>
      <c r="S235" s="74"/>
      <c r="T235" s="79"/>
      <c r="U235" s="79"/>
      <c r="V235" s="80" t="s">
        <v>461</v>
      </c>
      <c r="W235" s="79" t="s">
        <v>249</v>
      </c>
      <c r="X235" s="81"/>
      <c r="Y235" s="82" t="s">
        <v>249</v>
      </c>
      <c r="Z235" s="82" t="s">
        <v>249</v>
      </c>
      <c r="AA235" s="81"/>
      <c r="AB235" s="83"/>
      <c r="AC235" s="79"/>
      <c r="AD235" s="80" t="s">
        <v>26</v>
      </c>
      <c r="AE235" s="245"/>
      <c r="AF235" s="84">
        <v>0</v>
      </c>
      <c r="AG235" s="79"/>
      <c r="AH235" s="79"/>
      <c r="AI235" s="79"/>
      <c r="AJ235" s="79"/>
      <c r="AK235" s="79"/>
      <c r="AL235" s="79"/>
      <c r="AM235" s="79"/>
      <c r="AN235" s="79"/>
      <c r="AO235" s="79"/>
      <c r="AP235" s="79" t="s">
        <v>462</v>
      </c>
      <c r="AQ235" s="79"/>
    </row>
    <row r="236" spans="1:43" ht="14.1" hidden="1" customHeight="1">
      <c r="A236" s="73" t="s">
        <v>245</v>
      </c>
      <c r="B236" s="74">
        <v>42</v>
      </c>
      <c r="C236" s="74" t="s">
        <v>497</v>
      </c>
      <c r="D236" s="75"/>
      <c r="E236" s="75"/>
      <c r="F236" s="76"/>
      <c r="G236" s="74"/>
      <c r="H236" s="74"/>
      <c r="I236" s="74">
        <v>2</v>
      </c>
      <c r="J236" s="77">
        <v>13893717</v>
      </c>
      <c r="K236" s="74" t="s">
        <v>498</v>
      </c>
      <c r="L236" s="74"/>
      <c r="M236" s="74">
        <v>1045</v>
      </c>
      <c r="N236" s="74" t="s">
        <v>255</v>
      </c>
      <c r="O236" s="74" t="s">
        <v>499</v>
      </c>
      <c r="P236" s="78">
        <v>828116</v>
      </c>
      <c r="Q236" s="74"/>
      <c r="R236" s="74"/>
      <c r="S236" s="74"/>
      <c r="T236" s="79"/>
      <c r="U236" s="79"/>
      <c r="V236" s="80" t="s">
        <v>461</v>
      </c>
      <c r="W236" s="79" t="s">
        <v>249</v>
      </c>
      <c r="X236" s="81"/>
      <c r="Y236" s="82" t="s">
        <v>249</v>
      </c>
      <c r="Z236" s="82" t="s">
        <v>249</v>
      </c>
      <c r="AA236" s="81"/>
      <c r="AB236" s="83"/>
      <c r="AC236" s="79"/>
      <c r="AD236" s="80" t="s">
        <v>26</v>
      </c>
      <c r="AE236" s="245"/>
      <c r="AF236" s="84">
        <v>0</v>
      </c>
      <c r="AG236" s="79"/>
      <c r="AH236" s="79"/>
      <c r="AI236" s="79"/>
      <c r="AJ236" s="79"/>
      <c r="AK236" s="79"/>
      <c r="AL236" s="79"/>
      <c r="AM236" s="79"/>
      <c r="AN236" s="79"/>
      <c r="AO236" s="79"/>
      <c r="AP236" s="79" t="s">
        <v>462</v>
      </c>
      <c r="AQ236" s="79"/>
    </row>
    <row r="237" spans="1:43" ht="14.1" hidden="1" customHeight="1">
      <c r="A237" s="73" t="s">
        <v>245</v>
      </c>
      <c r="B237" s="74">
        <v>42</v>
      </c>
      <c r="C237" s="74" t="s">
        <v>497</v>
      </c>
      <c r="D237" s="75"/>
      <c r="E237" s="75"/>
      <c r="F237" s="76"/>
      <c r="G237" s="74"/>
      <c r="H237" s="74"/>
      <c r="I237" s="74">
        <v>2</v>
      </c>
      <c r="J237" s="77">
        <v>13893717</v>
      </c>
      <c r="K237" s="74" t="s">
        <v>498</v>
      </c>
      <c r="L237" s="74"/>
      <c r="M237" s="74">
        <v>1045</v>
      </c>
      <c r="N237" s="74" t="s">
        <v>255</v>
      </c>
      <c r="O237" s="74" t="s">
        <v>499</v>
      </c>
      <c r="P237" s="78">
        <v>828116</v>
      </c>
      <c r="Q237" s="74"/>
      <c r="R237" s="74"/>
      <c r="S237" s="74"/>
      <c r="T237" s="79"/>
      <c r="U237" s="79"/>
      <c r="V237" s="80" t="s">
        <v>461</v>
      </c>
      <c r="W237" s="79" t="s">
        <v>249</v>
      </c>
      <c r="X237" s="81"/>
      <c r="Y237" s="82" t="s">
        <v>249</v>
      </c>
      <c r="Z237" s="82" t="s">
        <v>249</v>
      </c>
      <c r="AA237" s="81"/>
      <c r="AB237" s="83"/>
      <c r="AC237" s="79"/>
      <c r="AD237" s="80" t="s">
        <v>26</v>
      </c>
      <c r="AE237" s="245"/>
      <c r="AF237" s="84">
        <v>0</v>
      </c>
      <c r="AG237" s="79"/>
      <c r="AH237" s="79"/>
      <c r="AI237" s="79"/>
      <c r="AJ237" s="79"/>
      <c r="AK237" s="79"/>
      <c r="AL237" s="79"/>
      <c r="AM237" s="79"/>
      <c r="AN237" s="79"/>
      <c r="AO237" s="79"/>
      <c r="AP237" s="79" t="s">
        <v>462</v>
      </c>
      <c r="AQ237" s="79"/>
    </row>
    <row r="238" spans="1:43" ht="14.1" hidden="1" customHeight="1">
      <c r="A238" s="73" t="s">
        <v>245</v>
      </c>
      <c r="B238" s="74">
        <v>42</v>
      </c>
      <c r="C238" s="74" t="s">
        <v>497</v>
      </c>
      <c r="D238" s="75"/>
      <c r="E238" s="75"/>
      <c r="F238" s="76"/>
      <c r="G238" s="74"/>
      <c r="H238" s="74"/>
      <c r="I238" s="74">
        <v>2</v>
      </c>
      <c r="J238" s="77">
        <v>13893717</v>
      </c>
      <c r="K238" s="74" t="s">
        <v>498</v>
      </c>
      <c r="L238" s="74"/>
      <c r="M238" s="74">
        <v>1045</v>
      </c>
      <c r="N238" s="74" t="s">
        <v>255</v>
      </c>
      <c r="O238" s="74" t="s">
        <v>499</v>
      </c>
      <c r="P238" s="78">
        <v>781242</v>
      </c>
      <c r="Q238" s="74"/>
      <c r="R238" s="74"/>
      <c r="S238" s="74"/>
      <c r="T238" s="79"/>
      <c r="U238" s="79"/>
      <c r="V238" s="80" t="s">
        <v>461</v>
      </c>
      <c r="W238" s="79" t="s">
        <v>249</v>
      </c>
      <c r="X238" s="81"/>
      <c r="Y238" s="82" t="s">
        <v>249</v>
      </c>
      <c r="Z238" s="82" t="s">
        <v>249</v>
      </c>
      <c r="AA238" s="81"/>
      <c r="AB238" s="83"/>
      <c r="AC238" s="79"/>
      <c r="AD238" s="80" t="s">
        <v>26</v>
      </c>
      <c r="AE238" s="245"/>
      <c r="AF238" s="84">
        <v>0</v>
      </c>
      <c r="AG238" s="79"/>
      <c r="AH238" s="79"/>
      <c r="AI238" s="79"/>
      <c r="AJ238" s="79"/>
      <c r="AK238" s="79"/>
      <c r="AL238" s="79"/>
      <c r="AM238" s="79"/>
      <c r="AN238" s="79"/>
      <c r="AO238" s="79"/>
      <c r="AP238" s="79" t="s">
        <v>462</v>
      </c>
      <c r="AQ238" s="79"/>
    </row>
    <row r="239" spans="1:43" ht="14.1" hidden="1" customHeight="1">
      <c r="A239" s="73" t="s">
        <v>245</v>
      </c>
      <c r="B239" s="74">
        <v>42</v>
      </c>
      <c r="C239" s="74" t="s">
        <v>497</v>
      </c>
      <c r="D239" s="75"/>
      <c r="E239" s="75"/>
      <c r="F239" s="76"/>
      <c r="G239" s="74"/>
      <c r="H239" s="74"/>
      <c r="I239" s="74">
        <v>2</v>
      </c>
      <c r="J239" s="77">
        <v>13893717</v>
      </c>
      <c r="K239" s="74" t="s">
        <v>498</v>
      </c>
      <c r="L239" s="74"/>
      <c r="M239" s="74">
        <v>1045</v>
      </c>
      <c r="N239" s="74" t="s">
        <v>255</v>
      </c>
      <c r="O239" s="74" t="s">
        <v>499</v>
      </c>
      <c r="P239" s="78">
        <v>781242</v>
      </c>
      <c r="Q239" s="74"/>
      <c r="R239" s="74"/>
      <c r="S239" s="74"/>
      <c r="T239" s="79"/>
      <c r="U239" s="79"/>
      <c r="V239" s="80" t="s">
        <v>461</v>
      </c>
      <c r="W239" s="79" t="s">
        <v>249</v>
      </c>
      <c r="X239" s="81"/>
      <c r="Y239" s="82" t="s">
        <v>249</v>
      </c>
      <c r="Z239" s="82" t="s">
        <v>249</v>
      </c>
      <c r="AA239" s="81"/>
      <c r="AB239" s="83"/>
      <c r="AC239" s="79"/>
      <c r="AD239" s="80" t="s">
        <v>26</v>
      </c>
      <c r="AE239" s="245"/>
      <c r="AF239" s="84">
        <v>0</v>
      </c>
      <c r="AG239" s="79"/>
      <c r="AH239" s="79"/>
      <c r="AI239" s="79"/>
      <c r="AJ239" s="79"/>
      <c r="AK239" s="79"/>
      <c r="AL239" s="79"/>
      <c r="AM239" s="79"/>
      <c r="AN239" s="79"/>
      <c r="AO239" s="79"/>
      <c r="AP239" s="79" t="s">
        <v>462</v>
      </c>
      <c r="AQ239" s="79"/>
    </row>
    <row r="240" spans="1:43" ht="14.1" hidden="1" customHeight="1">
      <c r="A240" s="73" t="s">
        <v>245</v>
      </c>
      <c r="B240" s="74">
        <v>42</v>
      </c>
      <c r="C240" s="74" t="s">
        <v>497</v>
      </c>
      <c r="D240" s="75"/>
      <c r="E240" s="75"/>
      <c r="F240" s="76"/>
      <c r="G240" s="74"/>
      <c r="H240" s="74"/>
      <c r="I240" s="74">
        <v>2</v>
      </c>
      <c r="J240" s="77">
        <v>13893717</v>
      </c>
      <c r="K240" s="74" t="s">
        <v>498</v>
      </c>
      <c r="L240" s="74"/>
      <c r="M240" s="74">
        <v>1045</v>
      </c>
      <c r="N240" s="74" t="s">
        <v>255</v>
      </c>
      <c r="O240" s="74" t="s">
        <v>499</v>
      </c>
      <c r="P240" s="78">
        <v>781242</v>
      </c>
      <c r="Q240" s="74"/>
      <c r="R240" s="74"/>
      <c r="S240" s="74"/>
      <c r="T240" s="79"/>
      <c r="U240" s="79"/>
      <c r="V240" s="80" t="s">
        <v>461</v>
      </c>
      <c r="W240" s="79" t="s">
        <v>249</v>
      </c>
      <c r="X240" s="81"/>
      <c r="Y240" s="82" t="s">
        <v>249</v>
      </c>
      <c r="Z240" s="82" t="s">
        <v>249</v>
      </c>
      <c r="AA240" s="81"/>
      <c r="AB240" s="83"/>
      <c r="AC240" s="79"/>
      <c r="AD240" s="80" t="s">
        <v>26</v>
      </c>
      <c r="AE240" s="245"/>
      <c r="AF240" s="84">
        <v>0</v>
      </c>
      <c r="AG240" s="79"/>
      <c r="AH240" s="79"/>
      <c r="AI240" s="79"/>
      <c r="AJ240" s="79"/>
      <c r="AK240" s="79"/>
      <c r="AL240" s="79"/>
      <c r="AM240" s="79"/>
      <c r="AN240" s="79"/>
      <c r="AO240" s="79"/>
      <c r="AP240" s="79" t="s">
        <v>462</v>
      </c>
      <c r="AQ240" s="79"/>
    </row>
    <row r="241" spans="1:43" ht="14.1" hidden="1" customHeight="1">
      <c r="A241" s="73" t="s">
        <v>245</v>
      </c>
      <c r="B241" s="74">
        <v>42</v>
      </c>
      <c r="C241" s="74" t="s">
        <v>497</v>
      </c>
      <c r="D241" s="75"/>
      <c r="E241" s="75"/>
      <c r="F241" s="76"/>
      <c r="G241" s="74"/>
      <c r="H241" s="74"/>
      <c r="I241" s="74">
        <v>2</v>
      </c>
      <c r="J241" s="77">
        <v>13893717</v>
      </c>
      <c r="K241" s="74" t="s">
        <v>498</v>
      </c>
      <c r="L241" s="74"/>
      <c r="M241" s="74">
        <v>1045</v>
      </c>
      <c r="N241" s="74" t="s">
        <v>255</v>
      </c>
      <c r="O241" s="74" t="s">
        <v>499</v>
      </c>
      <c r="P241" s="78">
        <v>781242</v>
      </c>
      <c r="Q241" s="74"/>
      <c r="R241" s="74"/>
      <c r="S241" s="74"/>
      <c r="T241" s="79"/>
      <c r="U241" s="79"/>
      <c r="V241" s="80" t="s">
        <v>461</v>
      </c>
      <c r="W241" s="79" t="s">
        <v>249</v>
      </c>
      <c r="X241" s="81"/>
      <c r="Y241" s="82" t="s">
        <v>249</v>
      </c>
      <c r="Z241" s="82" t="s">
        <v>249</v>
      </c>
      <c r="AA241" s="81"/>
      <c r="AB241" s="83"/>
      <c r="AC241" s="79"/>
      <c r="AD241" s="80" t="s">
        <v>26</v>
      </c>
      <c r="AE241" s="245"/>
      <c r="AF241" s="84">
        <v>0</v>
      </c>
      <c r="AG241" s="79"/>
      <c r="AH241" s="79"/>
      <c r="AI241" s="79"/>
      <c r="AJ241" s="79"/>
      <c r="AK241" s="79"/>
      <c r="AL241" s="79"/>
      <c r="AM241" s="79"/>
      <c r="AN241" s="79"/>
      <c r="AO241" s="79"/>
      <c r="AP241" s="79" t="s">
        <v>462</v>
      </c>
      <c r="AQ241" s="79"/>
    </row>
    <row r="242" spans="1:43" ht="14.1" hidden="1" customHeight="1">
      <c r="A242" s="73" t="s">
        <v>245</v>
      </c>
      <c r="B242" s="74">
        <v>42</v>
      </c>
      <c r="C242" s="74" t="s">
        <v>497</v>
      </c>
      <c r="D242" s="75"/>
      <c r="E242" s="75"/>
      <c r="F242" s="76"/>
      <c r="G242" s="74"/>
      <c r="H242" s="74"/>
      <c r="I242" s="74">
        <v>2</v>
      </c>
      <c r="J242" s="77">
        <v>13893717</v>
      </c>
      <c r="K242" s="74" t="s">
        <v>498</v>
      </c>
      <c r="L242" s="74"/>
      <c r="M242" s="74">
        <v>1045</v>
      </c>
      <c r="N242" s="74" t="s">
        <v>255</v>
      </c>
      <c r="O242" s="74" t="s">
        <v>499</v>
      </c>
      <c r="P242" s="78">
        <v>781242</v>
      </c>
      <c r="Q242" s="74"/>
      <c r="R242" s="74"/>
      <c r="S242" s="74"/>
      <c r="T242" s="79"/>
      <c r="U242" s="79"/>
      <c r="V242" s="80" t="s">
        <v>461</v>
      </c>
      <c r="W242" s="79" t="s">
        <v>249</v>
      </c>
      <c r="X242" s="81"/>
      <c r="Y242" s="82" t="s">
        <v>249</v>
      </c>
      <c r="Z242" s="82" t="s">
        <v>249</v>
      </c>
      <c r="AA242" s="81"/>
      <c r="AB242" s="83"/>
      <c r="AC242" s="79"/>
      <c r="AD242" s="80" t="s">
        <v>26</v>
      </c>
      <c r="AE242" s="245"/>
      <c r="AF242" s="84">
        <v>0</v>
      </c>
      <c r="AG242" s="79"/>
      <c r="AH242" s="79"/>
      <c r="AI242" s="79"/>
      <c r="AJ242" s="79"/>
      <c r="AK242" s="79"/>
      <c r="AL242" s="79"/>
      <c r="AM242" s="79"/>
      <c r="AN242" s="79"/>
      <c r="AO242" s="79"/>
      <c r="AP242" s="79" t="s">
        <v>462</v>
      </c>
      <c r="AQ242" s="79"/>
    </row>
    <row r="243" spans="1:43" ht="14.1" hidden="1" customHeight="1">
      <c r="A243" s="73" t="s">
        <v>245</v>
      </c>
      <c r="B243" s="74">
        <v>42</v>
      </c>
      <c r="C243" s="74" t="s">
        <v>497</v>
      </c>
      <c r="D243" s="75"/>
      <c r="E243" s="75"/>
      <c r="F243" s="76"/>
      <c r="G243" s="74"/>
      <c r="H243" s="74"/>
      <c r="I243" s="74">
        <v>2</v>
      </c>
      <c r="J243" s="77">
        <v>13893717</v>
      </c>
      <c r="K243" s="74" t="s">
        <v>498</v>
      </c>
      <c r="L243" s="74"/>
      <c r="M243" s="74">
        <v>1045</v>
      </c>
      <c r="N243" s="74" t="s">
        <v>255</v>
      </c>
      <c r="O243" s="74" t="s">
        <v>499</v>
      </c>
      <c r="P243" s="78">
        <v>781242</v>
      </c>
      <c r="Q243" s="74"/>
      <c r="R243" s="74"/>
      <c r="S243" s="74"/>
      <c r="T243" s="79"/>
      <c r="U243" s="79"/>
      <c r="V243" s="80" t="s">
        <v>461</v>
      </c>
      <c r="W243" s="79" t="s">
        <v>249</v>
      </c>
      <c r="X243" s="81"/>
      <c r="Y243" s="82" t="s">
        <v>249</v>
      </c>
      <c r="Z243" s="82" t="s">
        <v>249</v>
      </c>
      <c r="AA243" s="81"/>
      <c r="AB243" s="83"/>
      <c r="AC243" s="79"/>
      <c r="AD243" s="80" t="s">
        <v>26</v>
      </c>
      <c r="AE243" s="245"/>
      <c r="AF243" s="84">
        <v>0</v>
      </c>
      <c r="AG243" s="79"/>
      <c r="AH243" s="79"/>
      <c r="AI243" s="79"/>
      <c r="AJ243" s="79"/>
      <c r="AK243" s="79"/>
      <c r="AL243" s="79"/>
      <c r="AM243" s="79"/>
      <c r="AN243" s="79"/>
      <c r="AO243" s="79"/>
      <c r="AP243" s="79" t="s">
        <v>462</v>
      </c>
      <c r="AQ243" s="79"/>
    </row>
    <row r="244" spans="1:43" ht="14.1" hidden="1" customHeight="1">
      <c r="A244" s="73" t="s">
        <v>245</v>
      </c>
      <c r="B244" s="74">
        <v>42</v>
      </c>
      <c r="C244" s="74" t="s">
        <v>497</v>
      </c>
      <c r="D244" s="75"/>
      <c r="E244" s="75"/>
      <c r="F244" s="76"/>
      <c r="G244" s="74"/>
      <c r="H244" s="74"/>
      <c r="I244" s="74">
        <v>2</v>
      </c>
      <c r="J244" s="77">
        <v>13893717</v>
      </c>
      <c r="K244" s="74" t="s">
        <v>498</v>
      </c>
      <c r="L244" s="74"/>
      <c r="M244" s="74">
        <v>1045</v>
      </c>
      <c r="N244" s="74" t="s">
        <v>255</v>
      </c>
      <c r="O244" s="74" t="s">
        <v>499</v>
      </c>
      <c r="P244" s="78">
        <v>781242</v>
      </c>
      <c r="Q244" s="74"/>
      <c r="R244" s="74"/>
      <c r="S244" s="74"/>
      <c r="T244" s="79"/>
      <c r="U244" s="79"/>
      <c r="V244" s="80" t="s">
        <v>461</v>
      </c>
      <c r="W244" s="79" t="s">
        <v>249</v>
      </c>
      <c r="X244" s="81"/>
      <c r="Y244" s="82" t="s">
        <v>249</v>
      </c>
      <c r="Z244" s="82" t="s">
        <v>249</v>
      </c>
      <c r="AA244" s="81"/>
      <c r="AB244" s="83"/>
      <c r="AC244" s="79"/>
      <c r="AD244" s="80" t="s">
        <v>26</v>
      </c>
      <c r="AE244" s="245"/>
      <c r="AF244" s="84">
        <v>0</v>
      </c>
      <c r="AG244" s="79"/>
      <c r="AH244" s="79"/>
      <c r="AI244" s="79"/>
      <c r="AJ244" s="79"/>
      <c r="AK244" s="79"/>
      <c r="AL244" s="79"/>
      <c r="AM244" s="79"/>
      <c r="AN244" s="79"/>
      <c r="AO244" s="79"/>
      <c r="AP244" s="79" t="s">
        <v>462</v>
      </c>
      <c r="AQ244" s="79"/>
    </row>
    <row r="245" spans="1:43" ht="14.1" hidden="1" customHeight="1">
      <c r="A245" s="73" t="s">
        <v>245</v>
      </c>
      <c r="B245" s="74">
        <v>42</v>
      </c>
      <c r="C245" s="74" t="s">
        <v>497</v>
      </c>
      <c r="D245" s="75"/>
      <c r="E245" s="75"/>
      <c r="F245" s="76"/>
      <c r="G245" s="74"/>
      <c r="H245" s="74"/>
      <c r="I245" s="74">
        <v>2</v>
      </c>
      <c r="J245" s="77">
        <v>13893717</v>
      </c>
      <c r="K245" s="74" t="s">
        <v>498</v>
      </c>
      <c r="L245" s="74"/>
      <c r="M245" s="74">
        <v>1045</v>
      </c>
      <c r="N245" s="74" t="s">
        <v>255</v>
      </c>
      <c r="O245" s="74" t="s">
        <v>499</v>
      </c>
      <c r="P245" s="78">
        <v>781242</v>
      </c>
      <c r="Q245" s="74"/>
      <c r="R245" s="74"/>
      <c r="S245" s="74"/>
      <c r="T245" s="79"/>
      <c r="U245" s="79"/>
      <c r="V245" s="80" t="s">
        <v>461</v>
      </c>
      <c r="W245" s="79" t="s">
        <v>249</v>
      </c>
      <c r="X245" s="81"/>
      <c r="Y245" s="82" t="s">
        <v>249</v>
      </c>
      <c r="Z245" s="82" t="s">
        <v>249</v>
      </c>
      <c r="AA245" s="81"/>
      <c r="AB245" s="83"/>
      <c r="AC245" s="79"/>
      <c r="AD245" s="80" t="s">
        <v>26</v>
      </c>
      <c r="AE245" s="245"/>
      <c r="AF245" s="84">
        <v>0</v>
      </c>
      <c r="AG245" s="79"/>
      <c r="AH245" s="79"/>
      <c r="AI245" s="79"/>
      <c r="AJ245" s="79"/>
      <c r="AK245" s="79"/>
      <c r="AL245" s="79"/>
      <c r="AM245" s="79"/>
      <c r="AN245" s="79"/>
      <c r="AO245" s="79"/>
      <c r="AP245" s="79" t="s">
        <v>462</v>
      </c>
      <c r="AQ245" s="79"/>
    </row>
    <row r="246" spans="1:43" ht="14.1" hidden="1" customHeight="1">
      <c r="A246" s="73" t="s">
        <v>245</v>
      </c>
      <c r="B246" s="74">
        <v>42</v>
      </c>
      <c r="C246" s="74" t="s">
        <v>497</v>
      </c>
      <c r="D246" s="75"/>
      <c r="E246" s="75"/>
      <c r="F246" s="76"/>
      <c r="G246" s="74"/>
      <c r="H246" s="74"/>
      <c r="I246" s="74">
        <v>2</v>
      </c>
      <c r="J246" s="77">
        <v>13893717</v>
      </c>
      <c r="K246" s="74" t="s">
        <v>498</v>
      </c>
      <c r="L246" s="74"/>
      <c r="M246" s="74">
        <v>1045</v>
      </c>
      <c r="N246" s="74" t="s">
        <v>255</v>
      </c>
      <c r="O246" s="74" t="s">
        <v>499</v>
      </c>
      <c r="P246" s="78">
        <v>781242</v>
      </c>
      <c r="Q246" s="74"/>
      <c r="R246" s="74"/>
      <c r="S246" s="74"/>
      <c r="T246" s="79"/>
      <c r="U246" s="79"/>
      <c r="V246" s="80" t="s">
        <v>461</v>
      </c>
      <c r="W246" s="79" t="s">
        <v>249</v>
      </c>
      <c r="X246" s="81"/>
      <c r="Y246" s="82" t="s">
        <v>249</v>
      </c>
      <c r="Z246" s="82" t="s">
        <v>249</v>
      </c>
      <c r="AA246" s="81"/>
      <c r="AB246" s="83"/>
      <c r="AC246" s="79"/>
      <c r="AD246" s="80" t="s">
        <v>26</v>
      </c>
      <c r="AE246" s="245"/>
      <c r="AF246" s="84">
        <v>0</v>
      </c>
      <c r="AG246" s="79"/>
      <c r="AH246" s="79"/>
      <c r="AI246" s="79"/>
      <c r="AJ246" s="79"/>
      <c r="AK246" s="79"/>
      <c r="AL246" s="79"/>
      <c r="AM246" s="79"/>
      <c r="AN246" s="79"/>
      <c r="AO246" s="79"/>
      <c r="AP246" s="79" t="s">
        <v>462</v>
      </c>
      <c r="AQ246" s="79"/>
    </row>
    <row r="247" spans="1:43" ht="14.1" hidden="1" customHeight="1">
      <c r="A247" s="73" t="s">
        <v>245</v>
      </c>
      <c r="B247" s="74">
        <v>42</v>
      </c>
      <c r="C247" s="74" t="s">
        <v>497</v>
      </c>
      <c r="D247" s="75"/>
      <c r="E247" s="75"/>
      <c r="F247" s="76"/>
      <c r="G247" s="74"/>
      <c r="H247" s="74"/>
      <c r="I247" s="74">
        <v>2</v>
      </c>
      <c r="J247" s="77">
        <v>13893717</v>
      </c>
      <c r="K247" s="74" t="s">
        <v>498</v>
      </c>
      <c r="L247" s="74"/>
      <c r="M247" s="74">
        <v>1045</v>
      </c>
      <c r="N247" s="74" t="s">
        <v>255</v>
      </c>
      <c r="O247" s="74" t="s">
        <v>499</v>
      </c>
      <c r="P247" s="78">
        <v>807283.4</v>
      </c>
      <c r="Q247" s="74"/>
      <c r="R247" s="74"/>
      <c r="S247" s="74"/>
      <c r="T247" s="79"/>
      <c r="U247" s="79"/>
      <c r="V247" s="80" t="s">
        <v>461</v>
      </c>
      <c r="W247" s="79" t="s">
        <v>249</v>
      </c>
      <c r="X247" s="81"/>
      <c r="Y247" s="82" t="s">
        <v>249</v>
      </c>
      <c r="Z247" s="82" t="s">
        <v>249</v>
      </c>
      <c r="AA247" s="81"/>
      <c r="AB247" s="83"/>
      <c r="AC247" s="79"/>
      <c r="AD247" s="80" t="s">
        <v>26</v>
      </c>
      <c r="AE247" s="245"/>
      <c r="AF247" s="84">
        <v>0</v>
      </c>
      <c r="AG247" s="79"/>
      <c r="AH247" s="79"/>
      <c r="AI247" s="79"/>
      <c r="AJ247" s="79"/>
      <c r="AK247" s="79"/>
      <c r="AL247" s="79"/>
      <c r="AM247" s="79"/>
      <c r="AN247" s="79"/>
      <c r="AO247" s="79"/>
      <c r="AP247" s="79" t="s">
        <v>462</v>
      </c>
      <c r="AQ247" s="79"/>
    </row>
    <row r="248" spans="1:43" ht="14.1" hidden="1" customHeight="1">
      <c r="A248" s="73" t="s">
        <v>245</v>
      </c>
      <c r="B248" s="74">
        <v>42</v>
      </c>
      <c r="C248" s="74" t="s">
        <v>497</v>
      </c>
      <c r="D248" s="75"/>
      <c r="E248" s="75"/>
      <c r="F248" s="76"/>
      <c r="G248" s="74"/>
      <c r="H248" s="74"/>
      <c r="I248" s="74">
        <v>2</v>
      </c>
      <c r="J248" s="77">
        <v>13893717</v>
      </c>
      <c r="K248" s="74" t="s">
        <v>498</v>
      </c>
      <c r="L248" s="74"/>
      <c r="M248" s="74">
        <v>1045</v>
      </c>
      <c r="N248" s="74" t="s">
        <v>255</v>
      </c>
      <c r="O248" s="74" t="s">
        <v>499</v>
      </c>
      <c r="P248" s="78">
        <v>781242</v>
      </c>
      <c r="Q248" s="74"/>
      <c r="R248" s="74"/>
      <c r="S248" s="74"/>
      <c r="T248" s="79"/>
      <c r="U248" s="79"/>
      <c r="V248" s="80" t="s">
        <v>461</v>
      </c>
      <c r="W248" s="79" t="s">
        <v>249</v>
      </c>
      <c r="X248" s="81"/>
      <c r="Y248" s="82" t="s">
        <v>249</v>
      </c>
      <c r="Z248" s="82" t="s">
        <v>249</v>
      </c>
      <c r="AA248" s="81"/>
      <c r="AB248" s="83"/>
      <c r="AC248" s="79"/>
      <c r="AD248" s="80" t="s">
        <v>26</v>
      </c>
      <c r="AE248" s="245"/>
      <c r="AF248" s="84">
        <v>0</v>
      </c>
      <c r="AG248" s="79"/>
      <c r="AH248" s="79"/>
      <c r="AI248" s="79"/>
      <c r="AJ248" s="79"/>
      <c r="AK248" s="79"/>
      <c r="AL248" s="79"/>
      <c r="AM248" s="79"/>
      <c r="AN248" s="79"/>
      <c r="AO248" s="79"/>
      <c r="AP248" s="79" t="s">
        <v>462</v>
      </c>
      <c r="AQ248" s="79"/>
    </row>
    <row r="249" spans="1:43" ht="14.1" hidden="1" customHeight="1">
      <c r="A249" s="73" t="s">
        <v>245</v>
      </c>
      <c r="B249" s="74">
        <v>42</v>
      </c>
      <c r="C249" s="74" t="s">
        <v>497</v>
      </c>
      <c r="D249" s="75"/>
      <c r="E249" s="75"/>
      <c r="F249" s="76"/>
      <c r="G249" s="74"/>
      <c r="H249" s="74"/>
      <c r="I249" s="74">
        <v>2</v>
      </c>
      <c r="J249" s="77">
        <v>13893717</v>
      </c>
      <c r="K249" s="74" t="s">
        <v>498</v>
      </c>
      <c r="L249" s="74"/>
      <c r="M249" s="74">
        <v>1045</v>
      </c>
      <c r="N249" s="74" t="s">
        <v>255</v>
      </c>
      <c r="O249" s="74" t="s">
        <v>499</v>
      </c>
      <c r="P249" s="78">
        <v>807283.4</v>
      </c>
      <c r="Q249" s="74"/>
      <c r="R249" s="74"/>
      <c r="S249" s="74"/>
      <c r="T249" s="79"/>
      <c r="U249" s="79"/>
      <c r="V249" s="80" t="s">
        <v>461</v>
      </c>
      <c r="W249" s="79"/>
      <c r="X249" s="81"/>
      <c r="Y249" s="82"/>
      <c r="Z249" s="82"/>
      <c r="AA249" s="81"/>
      <c r="AB249" s="83"/>
      <c r="AC249" s="79"/>
      <c r="AD249" s="80" t="s">
        <v>26</v>
      </c>
      <c r="AE249" s="245"/>
      <c r="AF249" s="84">
        <v>0</v>
      </c>
      <c r="AG249" s="79"/>
      <c r="AH249" s="79"/>
      <c r="AI249" s="79"/>
      <c r="AJ249" s="79"/>
      <c r="AK249" s="79"/>
      <c r="AL249" s="79"/>
      <c r="AM249" s="79"/>
      <c r="AN249" s="79"/>
      <c r="AO249" s="79"/>
      <c r="AP249" s="79" t="s">
        <v>462</v>
      </c>
      <c r="AQ249" s="79"/>
    </row>
    <row r="250" spans="1:43" ht="14.1" hidden="1" customHeight="1">
      <c r="A250" s="73" t="s">
        <v>245</v>
      </c>
      <c r="B250" s="74">
        <v>42</v>
      </c>
      <c r="C250" s="74" t="s">
        <v>497</v>
      </c>
      <c r="D250" s="75"/>
      <c r="E250" s="75"/>
      <c r="F250" s="76"/>
      <c r="G250" s="74"/>
      <c r="H250" s="74"/>
      <c r="I250" s="74">
        <v>2</v>
      </c>
      <c r="J250" s="77">
        <v>13893717</v>
      </c>
      <c r="K250" s="74" t="s">
        <v>498</v>
      </c>
      <c r="L250" s="74"/>
      <c r="M250" s="74">
        <v>1045</v>
      </c>
      <c r="N250" s="74" t="s">
        <v>255</v>
      </c>
      <c r="O250" s="74" t="s">
        <v>499</v>
      </c>
      <c r="P250" s="78">
        <v>737717</v>
      </c>
      <c r="Q250" s="74"/>
      <c r="R250" s="74"/>
      <c r="S250" s="74"/>
      <c r="T250" s="79"/>
      <c r="U250" s="79"/>
      <c r="V250" s="80" t="s">
        <v>461</v>
      </c>
      <c r="W250" s="79"/>
      <c r="X250" s="81"/>
      <c r="Y250" s="82"/>
      <c r="Z250" s="82"/>
      <c r="AA250" s="81"/>
      <c r="AB250" s="83"/>
      <c r="AC250" s="79"/>
      <c r="AD250" s="80" t="s">
        <v>26</v>
      </c>
      <c r="AE250" s="245"/>
      <c r="AF250" s="84">
        <v>0</v>
      </c>
      <c r="AG250" s="79"/>
      <c r="AH250" s="79"/>
      <c r="AI250" s="79"/>
      <c r="AJ250" s="79"/>
      <c r="AK250" s="79"/>
      <c r="AL250" s="79"/>
      <c r="AM250" s="79"/>
      <c r="AN250" s="79"/>
      <c r="AO250" s="79"/>
      <c r="AP250" s="79" t="s">
        <v>462</v>
      </c>
      <c r="AQ250" s="79"/>
    </row>
    <row r="251" spans="1:43" ht="14.1" hidden="1" customHeight="1">
      <c r="A251" s="73" t="s">
        <v>245</v>
      </c>
      <c r="B251" s="74">
        <v>42</v>
      </c>
      <c r="C251" s="74" t="s">
        <v>497</v>
      </c>
      <c r="D251" s="75"/>
      <c r="E251" s="75"/>
      <c r="F251" s="76"/>
      <c r="G251" s="74"/>
      <c r="H251" s="74"/>
      <c r="I251" s="74">
        <v>2</v>
      </c>
      <c r="J251" s="77">
        <v>13893717</v>
      </c>
      <c r="K251" s="74" t="s">
        <v>498</v>
      </c>
      <c r="L251" s="74"/>
      <c r="M251" s="74">
        <v>1045</v>
      </c>
      <c r="N251" s="74" t="s">
        <v>255</v>
      </c>
      <c r="O251" s="74" t="s">
        <v>499</v>
      </c>
      <c r="P251" s="78">
        <v>737717</v>
      </c>
      <c r="Q251" s="74"/>
      <c r="R251" s="74"/>
      <c r="S251" s="74"/>
      <c r="T251" s="79"/>
      <c r="U251" s="79"/>
      <c r="V251" s="80" t="s">
        <v>461</v>
      </c>
      <c r="W251" s="79"/>
      <c r="X251" s="81"/>
      <c r="Y251" s="82"/>
      <c r="Z251" s="82"/>
      <c r="AA251" s="81"/>
      <c r="AB251" s="83"/>
      <c r="AC251" s="79"/>
      <c r="AD251" s="80" t="s">
        <v>26</v>
      </c>
      <c r="AE251" s="245"/>
      <c r="AF251" s="84">
        <v>0</v>
      </c>
      <c r="AG251" s="79"/>
      <c r="AH251" s="79"/>
      <c r="AI251" s="79"/>
      <c r="AJ251" s="79"/>
      <c r="AK251" s="79"/>
      <c r="AL251" s="79"/>
      <c r="AM251" s="79"/>
      <c r="AN251" s="79"/>
      <c r="AO251" s="79"/>
      <c r="AP251" s="79" t="s">
        <v>462</v>
      </c>
      <c r="AQ251" s="79"/>
    </row>
    <row r="252" spans="1:43" ht="14.1" hidden="1" customHeight="1">
      <c r="A252" s="73" t="s">
        <v>245</v>
      </c>
      <c r="B252" s="74">
        <v>42</v>
      </c>
      <c r="C252" s="74" t="s">
        <v>497</v>
      </c>
      <c r="D252" s="75"/>
      <c r="E252" s="75"/>
      <c r="F252" s="76"/>
      <c r="G252" s="74"/>
      <c r="H252" s="74"/>
      <c r="I252" s="74">
        <v>2</v>
      </c>
      <c r="J252" s="77">
        <v>13893717</v>
      </c>
      <c r="K252" s="74" t="s">
        <v>498</v>
      </c>
      <c r="L252" s="74"/>
      <c r="M252" s="74">
        <v>1045</v>
      </c>
      <c r="N252" s="74" t="s">
        <v>255</v>
      </c>
      <c r="O252" s="74" t="s">
        <v>499</v>
      </c>
      <c r="P252" s="78">
        <v>737717</v>
      </c>
      <c r="Q252" s="74"/>
      <c r="R252" s="74"/>
      <c r="S252" s="74"/>
      <c r="T252" s="79"/>
      <c r="U252" s="79"/>
      <c r="V252" s="80" t="s">
        <v>461</v>
      </c>
      <c r="W252" s="79"/>
      <c r="X252" s="81"/>
      <c r="Y252" s="82"/>
      <c r="Z252" s="82"/>
      <c r="AA252" s="81"/>
      <c r="AB252" s="83"/>
      <c r="AC252" s="79"/>
      <c r="AD252" s="80" t="s">
        <v>26</v>
      </c>
      <c r="AE252" s="245"/>
      <c r="AF252" s="84">
        <v>0</v>
      </c>
      <c r="AG252" s="79"/>
      <c r="AH252" s="79"/>
      <c r="AI252" s="79"/>
      <c r="AJ252" s="79"/>
      <c r="AK252" s="79"/>
      <c r="AL252" s="79"/>
      <c r="AM252" s="79"/>
      <c r="AN252" s="79"/>
      <c r="AO252" s="79"/>
      <c r="AP252" s="79" t="s">
        <v>462</v>
      </c>
      <c r="AQ252" s="79"/>
    </row>
    <row r="253" spans="1:43" ht="14.1" hidden="1" customHeight="1">
      <c r="A253" s="73" t="s">
        <v>245</v>
      </c>
      <c r="B253" s="74">
        <v>42</v>
      </c>
      <c r="C253" s="74" t="s">
        <v>497</v>
      </c>
      <c r="D253" s="75"/>
      <c r="E253" s="75"/>
      <c r="F253" s="76"/>
      <c r="G253" s="74"/>
      <c r="H253" s="74"/>
      <c r="I253" s="74">
        <v>2</v>
      </c>
      <c r="J253" s="77">
        <v>13893717</v>
      </c>
      <c r="K253" s="74" t="s">
        <v>498</v>
      </c>
      <c r="L253" s="74"/>
      <c r="M253" s="74">
        <v>1045</v>
      </c>
      <c r="N253" s="74" t="s">
        <v>255</v>
      </c>
      <c r="O253" s="74" t="s">
        <v>499</v>
      </c>
      <c r="P253" s="78">
        <v>737717</v>
      </c>
      <c r="Q253" s="74"/>
      <c r="R253" s="74"/>
      <c r="S253" s="74"/>
      <c r="T253" s="79"/>
      <c r="U253" s="79"/>
      <c r="V253" s="80" t="s">
        <v>461</v>
      </c>
      <c r="W253" s="79"/>
      <c r="X253" s="81"/>
      <c r="Y253" s="82"/>
      <c r="Z253" s="82"/>
      <c r="AA253" s="81"/>
      <c r="AB253" s="83"/>
      <c r="AC253" s="79"/>
      <c r="AD253" s="80" t="s">
        <v>26</v>
      </c>
      <c r="AE253" s="245"/>
      <c r="AF253" s="84">
        <v>0</v>
      </c>
      <c r="AG253" s="79"/>
      <c r="AH253" s="79"/>
      <c r="AI253" s="79"/>
      <c r="AJ253" s="79"/>
      <c r="AK253" s="79"/>
      <c r="AL253" s="79"/>
      <c r="AM253" s="79"/>
      <c r="AN253" s="79"/>
      <c r="AO253" s="79"/>
      <c r="AP253" s="79" t="s">
        <v>462</v>
      </c>
      <c r="AQ253" s="79"/>
    </row>
    <row r="254" spans="1:43" ht="14.1" hidden="1" customHeight="1">
      <c r="A254" s="73" t="s">
        <v>245</v>
      </c>
      <c r="B254" s="74">
        <v>42</v>
      </c>
      <c r="C254" s="74" t="s">
        <v>497</v>
      </c>
      <c r="D254" s="75"/>
      <c r="E254" s="75"/>
      <c r="F254" s="76"/>
      <c r="G254" s="74"/>
      <c r="H254" s="74"/>
      <c r="I254" s="74">
        <v>2</v>
      </c>
      <c r="J254" s="77">
        <v>13893717</v>
      </c>
      <c r="K254" s="74" t="s">
        <v>498</v>
      </c>
      <c r="L254" s="74"/>
      <c r="M254" s="74">
        <v>1045</v>
      </c>
      <c r="N254" s="74" t="s">
        <v>255</v>
      </c>
      <c r="O254" s="74" t="s">
        <v>499</v>
      </c>
      <c r="P254" s="78">
        <v>737717</v>
      </c>
      <c r="Q254" s="74"/>
      <c r="R254" s="74"/>
      <c r="S254" s="74"/>
      <c r="T254" s="79"/>
      <c r="U254" s="79"/>
      <c r="V254" s="80" t="s">
        <v>461</v>
      </c>
      <c r="W254" s="79"/>
      <c r="X254" s="81"/>
      <c r="Y254" s="82"/>
      <c r="Z254" s="82"/>
      <c r="AA254" s="81"/>
      <c r="AB254" s="83"/>
      <c r="AC254" s="79"/>
      <c r="AD254" s="80" t="s">
        <v>26</v>
      </c>
      <c r="AE254" s="245"/>
      <c r="AF254" s="84">
        <v>0</v>
      </c>
      <c r="AG254" s="79"/>
      <c r="AH254" s="79"/>
      <c r="AI254" s="79"/>
      <c r="AJ254" s="79"/>
      <c r="AK254" s="79"/>
      <c r="AL254" s="79"/>
      <c r="AM254" s="79"/>
      <c r="AN254" s="79"/>
      <c r="AO254" s="79"/>
      <c r="AP254" s="79" t="s">
        <v>462</v>
      </c>
      <c r="AQ254" s="79"/>
    </row>
    <row r="255" spans="1:43" ht="14.1" hidden="1" customHeight="1">
      <c r="A255" s="73" t="s">
        <v>245</v>
      </c>
      <c r="B255" s="74">
        <v>42</v>
      </c>
      <c r="C255" s="74" t="s">
        <v>497</v>
      </c>
      <c r="D255" s="75"/>
      <c r="E255" s="75"/>
      <c r="F255" s="76"/>
      <c r="G255" s="74"/>
      <c r="H255" s="74"/>
      <c r="I255" s="74">
        <v>2</v>
      </c>
      <c r="J255" s="77">
        <v>13893717</v>
      </c>
      <c r="K255" s="74" t="s">
        <v>498</v>
      </c>
      <c r="L255" s="74"/>
      <c r="M255" s="74">
        <v>1045</v>
      </c>
      <c r="N255" s="74" t="s">
        <v>255</v>
      </c>
      <c r="O255" s="74" t="s">
        <v>499</v>
      </c>
      <c r="P255" s="78">
        <v>737717</v>
      </c>
      <c r="Q255" s="74"/>
      <c r="R255" s="74"/>
      <c r="S255" s="74"/>
      <c r="T255" s="79"/>
      <c r="U255" s="79"/>
      <c r="V255" s="80" t="s">
        <v>461</v>
      </c>
      <c r="W255" s="79"/>
      <c r="X255" s="81"/>
      <c r="Y255" s="82"/>
      <c r="Z255" s="82"/>
      <c r="AA255" s="81"/>
      <c r="AB255" s="83"/>
      <c r="AC255" s="79"/>
      <c r="AD255" s="80" t="s">
        <v>26</v>
      </c>
      <c r="AE255" s="245"/>
      <c r="AF255" s="84">
        <v>0</v>
      </c>
      <c r="AG255" s="79"/>
      <c r="AH255" s="79"/>
      <c r="AI255" s="79"/>
      <c r="AJ255" s="79"/>
      <c r="AK255" s="79"/>
      <c r="AL255" s="79"/>
      <c r="AM255" s="79"/>
      <c r="AN255" s="79"/>
      <c r="AO255" s="79"/>
      <c r="AP255" s="79" t="s">
        <v>462</v>
      </c>
      <c r="AQ255" s="79"/>
    </row>
    <row r="256" spans="1:43" ht="14.1" hidden="1" customHeight="1">
      <c r="A256" s="73" t="s">
        <v>245</v>
      </c>
      <c r="B256" s="74">
        <v>42</v>
      </c>
      <c r="C256" s="74" t="s">
        <v>497</v>
      </c>
      <c r="D256" s="75"/>
      <c r="E256" s="75"/>
      <c r="F256" s="76"/>
      <c r="G256" s="74"/>
      <c r="H256" s="74"/>
      <c r="I256" s="74">
        <v>2</v>
      </c>
      <c r="J256" s="77">
        <v>13893717</v>
      </c>
      <c r="K256" s="74" t="s">
        <v>498</v>
      </c>
      <c r="L256" s="74"/>
      <c r="M256" s="74">
        <v>1045</v>
      </c>
      <c r="N256" s="74" t="s">
        <v>255</v>
      </c>
      <c r="O256" s="74" t="s">
        <v>499</v>
      </c>
      <c r="P256" s="78">
        <v>737717</v>
      </c>
      <c r="Q256" s="74"/>
      <c r="R256" s="74"/>
      <c r="S256" s="74"/>
      <c r="T256" s="79"/>
      <c r="U256" s="79"/>
      <c r="V256" s="80" t="s">
        <v>461</v>
      </c>
      <c r="W256" s="79"/>
      <c r="X256" s="81"/>
      <c r="Y256" s="82"/>
      <c r="Z256" s="82"/>
      <c r="AA256" s="81"/>
      <c r="AB256" s="83"/>
      <c r="AC256" s="79"/>
      <c r="AD256" s="80" t="s">
        <v>26</v>
      </c>
      <c r="AE256" s="245"/>
      <c r="AF256" s="84">
        <v>0</v>
      </c>
      <c r="AG256" s="79"/>
      <c r="AH256" s="79"/>
      <c r="AI256" s="79"/>
      <c r="AJ256" s="79"/>
      <c r="AK256" s="79"/>
      <c r="AL256" s="79"/>
      <c r="AM256" s="79"/>
      <c r="AN256" s="79"/>
      <c r="AO256" s="79"/>
      <c r="AP256" s="79" t="s">
        <v>462</v>
      </c>
      <c r="AQ256" s="79"/>
    </row>
    <row r="257" spans="1:43" ht="14.1" hidden="1" customHeight="1">
      <c r="A257" s="73" t="s">
        <v>245</v>
      </c>
      <c r="B257" s="74">
        <v>42</v>
      </c>
      <c r="C257" s="74" t="s">
        <v>497</v>
      </c>
      <c r="D257" s="75"/>
      <c r="E257" s="75"/>
      <c r="F257" s="76"/>
      <c r="G257" s="74"/>
      <c r="H257" s="74"/>
      <c r="I257" s="74">
        <v>2</v>
      </c>
      <c r="J257" s="77">
        <v>13893717</v>
      </c>
      <c r="K257" s="74" t="s">
        <v>498</v>
      </c>
      <c r="L257" s="74"/>
      <c r="M257" s="74">
        <v>1045</v>
      </c>
      <c r="N257" s="74" t="s">
        <v>255</v>
      </c>
      <c r="O257" s="74" t="s">
        <v>499</v>
      </c>
      <c r="P257" s="78">
        <v>737717</v>
      </c>
      <c r="Q257" s="74"/>
      <c r="R257" s="74"/>
      <c r="S257" s="74"/>
      <c r="T257" s="79"/>
      <c r="U257" s="79"/>
      <c r="V257" s="80" t="s">
        <v>461</v>
      </c>
      <c r="W257" s="79"/>
      <c r="X257" s="81"/>
      <c r="Y257" s="82"/>
      <c r="Z257" s="82"/>
      <c r="AA257" s="81"/>
      <c r="AB257" s="83"/>
      <c r="AC257" s="79"/>
      <c r="AD257" s="80" t="s">
        <v>26</v>
      </c>
      <c r="AE257" s="245"/>
      <c r="AF257" s="84">
        <v>0</v>
      </c>
      <c r="AG257" s="79"/>
      <c r="AH257" s="79"/>
      <c r="AI257" s="79"/>
      <c r="AJ257" s="79"/>
      <c r="AK257" s="79"/>
      <c r="AL257" s="79"/>
      <c r="AM257" s="79"/>
      <c r="AN257" s="79"/>
      <c r="AO257" s="79"/>
      <c r="AP257" s="79" t="s">
        <v>462</v>
      </c>
      <c r="AQ257" s="79"/>
    </row>
    <row r="258" spans="1:43" ht="14.1" hidden="1" customHeight="1">
      <c r="A258" s="73" t="s">
        <v>245</v>
      </c>
      <c r="B258" s="74">
        <v>42</v>
      </c>
      <c r="C258" s="74" t="s">
        <v>497</v>
      </c>
      <c r="D258" s="75"/>
      <c r="E258" s="75"/>
      <c r="F258" s="76"/>
      <c r="G258" s="74"/>
      <c r="H258" s="74"/>
      <c r="I258" s="74">
        <v>2</v>
      </c>
      <c r="J258" s="77">
        <v>13893717</v>
      </c>
      <c r="K258" s="74" t="s">
        <v>498</v>
      </c>
      <c r="L258" s="74"/>
      <c r="M258" s="74">
        <v>1045</v>
      </c>
      <c r="N258" s="74" t="s">
        <v>255</v>
      </c>
      <c r="O258" s="74" t="s">
        <v>499</v>
      </c>
      <c r="P258" s="78">
        <v>737717</v>
      </c>
      <c r="Q258" s="74"/>
      <c r="R258" s="74"/>
      <c r="S258" s="74"/>
      <c r="T258" s="79"/>
      <c r="U258" s="79"/>
      <c r="V258" s="80" t="s">
        <v>461</v>
      </c>
      <c r="W258" s="79"/>
      <c r="X258" s="81"/>
      <c r="Y258" s="82"/>
      <c r="Z258" s="82"/>
      <c r="AA258" s="81"/>
      <c r="AB258" s="83"/>
      <c r="AC258" s="79"/>
      <c r="AD258" s="80" t="s">
        <v>26</v>
      </c>
      <c r="AE258" s="245"/>
      <c r="AF258" s="84">
        <v>0</v>
      </c>
      <c r="AG258" s="79"/>
      <c r="AH258" s="79"/>
      <c r="AI258" s="79"/>
      <c r="AJ258" s="79"/>
      <c r="AK258" s="79"/>
      <c r="AL258" s="79"/>
      <c r="AM258" s="79"/>
      <c r="AN258" s="79"/>
      <c r="AO258" s="79"/>
      <c r="AP258" s="79" t="s">
        <v>462</v>
      </c>
      <c r="AQ258" s="79"/>
    </row>
    <row r="259" spans="1:43" ht="14.1" hidden="1" customHeight="1">
      <c r="A259" s="73" t="s">
        <v>245</v>
      </c>
      <c r="B259" s="74">
        <v>42</v>
      </c>
      <c r="C259" s="74" t="s">
        <v>497</v>
      </c>
      <c r="D259" s="75"/>
      <c r="E259" s="75"/>
      <c r="F259" s="76"/>
      <c r="G259" s="74"/>
      <c r="H259" s="74"/>
      <c r="I259" s="74">
        <v>2</v>
      </c>
      <c r="J259" s="77">
        <v>13893717</v>
      </c>
      <c r="K259" s="74" t="s">
        <v>498</v>
      </c>
      <c r="L259" s="74"/>
      <c r="M259" s="74">
        <v>1045</v>
      </c>
      <c r="N259" s="74" t="s">
        <v>255</v>
      </c>
      <c r="O259" s="74" t="s">
        <v>499</v>
      </c>
      <c r="P259" s="78">
        <v>737717</v>
      </c>
      <c r="Q259" s="74"/>
      <c r="R259" s="74"/>
      <c r="S259" s="74"/>
      <c r="T259" s="79"/>
      <c r="U259" s="79"/>
      <c r="V259" s="80" t="s">
        <v>461</v>
      </c>
      <c r="W259" s="79"/>
      <c r="X259" s="81"/>
      <c r="Y259" s="82"/>
      <c r="Z259" s="82"/>
      <c r="AA259" s="81"/>
      <c r="AB259" s="83"/>
      <c r="AC259" s="79"/>
      <c r="AD259" s="80" t="s">
        <v>26</v>
      </c>
      <c r="AE259" s="245"/>
      <c r="AF259" s="84">
        <v>0</v>
      </c>
      <c r="AG259" s="79"/>
      <c r="AH259" s="79"/>
      <c r="AI259" s="79"/>
      <c r="AJ259" s="79"/>
      <c r="AK259" s="79"/>
      <c r="AL259" s="79"/>
      <c r="AM259" s="79"/>
      <c r="AN259" s="79"/>
      <c r="AO259" s="79"/>
      <c r="AP259" s="79" t="s">
        <v>462</v>
      </c>
      <c r="AQ259" s="79"/>
    </row>
    <row r="260" spans="1:43" ht="14.1" hidden="1" customHeight="1">
      <c r="A260" s="73" t="s">
        <v>245</v>
      </c>
      <c r="B260" s="74">
        <v>42</v>
      </c>
      <c r="C260" s="74" t="s">
        <v>497</v>
      </c>
      <c r="D260" s="75"/>
      <c r="E260" s="75"/>
      <c r="F260" s="76"/>
      <c r="G260" s="74"/>
      <c r="H260" s="74"/>
      <c r="I260" s="74">
        <v>2</v>
      </c>
      <c r="J260" s="77">
        <v>13893717</v>
      </c>
      <c r="K260" s="74" t="s">
        <v>498</v>
      </c>
      <c r="L260" s="74"/>
      <c r="M260" s="74">
        <v>1045</v>
      </c>
      <c r="N260" s="74" t="s">
        <v>255</v>
      </c>
      <c r="O260" s="74" t="s">
        <v>499</v>
      </c>
      <c r="P260" s="78">
        <v>737717</v>
      </c>
      <c r="Q260" s="74"/>
      <c r="R260" s="74"/>
      <c r="S260" s="74"/>
      <c r="T260" s="79"/>
      <c r="U260" s="79"/>
      <c r="V260" s="80" t="s">
        <v>461</v>
      </c>
      <c r="W260" s="79"/>
      <c r="X260" s="81"/>
      <c r="Y260" s="82"/>
      <c r="Z260" s="82"/>
      <c r="AA260" s="81"/>
      <c r="AB260" s="83"/>
      <c r="AC260" s="79"/>
      <c r="AD260" s="80" t="s">
        <v>26</v>
      </c>
      <c r="AE260" s="245"/>
      <c r="AF260" s="84">
        <v>0</v>
      </c>
      <c r="AG260" s="79"/>
      <c r="AH260" s="79"/>
      <c r="AI260" s="79"/>
      <c r="AJ260" s="79"/>
      <c r="AK260" s="79"/>
      <c r="AL260" s="79"/>
      <c r="AM260" s="79"/>
      <c r="AN260" s="79"/>
      <c r="AO260" s="79"/>
      <c r="AP260" s="79" t="s">
        <v>462</v>
      </c>
      <c r="AQ260" s="79"/>
    </row>
    <row r="261" spans="1:43" ht="14.1" hidden="1" customHeight="1">
      <c r="A261" s="73" t="s">
        <v>245</v>
      </c>
      <c r="B261" s="74">
        <v>42</v>
      </c>
      <c r="C261" s="74" t="s">
        <v>497</v>
      </c>
      <c r="D261" s="75"/>
      <c r="E261" s="75"/>
      <c r="F261" s="76"/>
      <c r="G261" s="74"/>
      <c r="H261" s="74"/>
      <c r="I261" s="74">
        <v>2</v>
      </c>
      <c r="J261" s="77">
        <v>13893717</v>
      </c>
      <c r="K261" s="74" t="s">
        <v>498</v>
      </c>
      <c r="L261" s="74"/>
      <c r="M261" s="74">
        <v>1045</v>
      </c>
      <c r="N261" s="74" t="s">
        <v>255</v>
      </c>
      <c r="O261" s="74" t="s">
        <v>499</v>
      </c>
      <c r="P261" s="78">
        <v>737717</v>
      </c>
      <c r="Q261" s="74"/>
      <c r="R261" s="74"/>
      <c r="S261" s="74"/>
      <c r="T261" s="79"/>
      <c r="U261" s="79"/>
      <c r="V261" s="80" t="s">
        <v>461</v>
      </c>
      <c r="W261" s="79"/>
      <c r="X261" s="81"/>
      <c r="Y261" s="82"/>
      <c r="Z261" s="82"/>
      <c r="AA261" s="81"/>
      <c r="AB261" s="83"/>
      <c r="AC261" s="79"/>
      <c r="AD261" s="80" t="s">
        <v>26</v>
      </c>
      <c r="AE261" s="245"/>
      <c r="AF261" s="84">
        <v>0</v>
      </c>
      <c r="AG261" s="79"/>
      <c r="AH261" s="79"/>
      <c r="AI261" s="79"/>
      <c r="AJ261" s="79"/>
      <c r="AK261" s="79"/>
      <c r="AL261" s="79"/>
      <c r="AM261" s="79"/>
      <c r="AN261" s="79"/>
      <c r="AO261" s="79"/>
      <c r="AP261" s="79" t="s">
        <v>462</v>
      </c>
      <c r="AQ261" s="79"/>
    </row>
    <row r="262" spans="1:43" ht="14.1" hidden="1" customHeight="1">
      <c r="A262" s="73" t="s">
        <v>245</v>
      </c>
      <c r="B262" s="74">
        <v>42</v>
      </c>
      <c r="C262" s="74" t="s">
        <v>497</v>
      </c>
      <c r="D262" s="75"/>
      <c r="E262" s="75"/>
      <c r="F262" s="76"/>
      <c r="G262" s="74"/>
      <c r="H262" s="74"/>
      <c r="I262" s="74">
        <v>2</v>
      </c>
      <c r="J262" s="77">
        <v>13893717</v>
      </c>
      <c r="K262" s="74" t="s">
        <v>498</v>
      </c>
      <c r="L262" s="74"/>
      <c r="M262" s="74">
        <v>1045</v>
      </c>
      <c r="N262" s="74" t="s">
        <v>255</v>
      </c>
      <c r="O262" s="74" t="s">
        <v>499</v>
      </c>
      <c r="P262" s="78">
        <v>689455</v>
      </c>
      <c r="Q262" s="74"/>
      <c r="R262" s="74"/>
      <c r="S262" s="74"/>
      <c r="T262" s="79"/>
      <c r="U262" s="79"/>
      <c r="V262" s="80" t="s">
        <v>461</v>
      </c>
      <c r="W262" s="79"/>
      <c r="X262" s="81"/>
      <c r="Y262" s="82"/>
      <c r="Z262" s="82"/>
      <c r="AA262" s="81"/>
      <c r="AB262" s="83"/>
      <c r="AC262" s="79"/>
      <c r="AD262" s="80" t="s">
        <v>26</v>
      </c>
      <c r="AE262" s="245"/>
      <c r="AF262" s="84">
        <v>0</v>
      </c>
      <c r="AG262" s="79"/>
      <c r="AH262" s="79"/>
      <c r="AI262" s="79"/>
      <c r="AJ262" s="79"/>
      <c r="AK262" s="79"/>
      <c r="AL262" s="79"/>
      <c r="AM262" s="79"/>
      <c r="AN262" s="79"/>
      <c r="AO262" s="79"/>
      <c r="AP262" s="79" t="s">
        <v>462</v>
      </c>
      <c r="AQ262" s="79"/>
    </row>
    <row r="263" spans="1:43" ht="14.1" hidden="1" customHeight="1">
      <c r="A263" s="73" t="s">
        <v>245</v>
      </c>
      <c r="B263" s="74">
        <v>42</v>
      </c>
      <c r="C263" s="74" t="s">
        <v>497</v>
      </c>
      <c r="D263" s="75"/>
      <c r="E263" s="75"/>
      <c r="F263" s="76"/>
      <c r="G263" s="74"/>
      <c r="H263" s="74"/>
      <c r="I263" s="74">
        <v>2</v>
      </c>
      <c r="J263" s="77">
        <v>13893717</v>
      </c>
      <c r="K263" s="74" t="s">
        <v>498</v>
      </c>
      <c r="L263" s="74"/>
      <c r="M263" s="74">
        <v>1045</v>
      </c>
      <c r="N263" s="74" t="s">
        <v>255</v>
      </c>
      <c r="O263" s="74" t="s">
        <v>499</v>
      </c>
      <c r="P263" s="78">
        <v>689455</v>
      </c>
      <c r="Q263" s="74"/>
      <c r="R263" s="74"/>
      <c r="S263" s="74"/>
      <c r="T263" s="79"/>
      <c r="U263" s="79"/>
      <c r="V263" s="80" t="s">
        <v>461</v>
      </c>
      <c r="W263" s="79"/>
      <c r="X263" s="81"/>
      <c r="Y263" s="82"/>
      <c r="Z263" s="82"/>
      <c r="AA263" s="81"/>
      <c r="AB263" s="83"/>
      <c r="AC263" s="79"/>
      <c r="AD263" s="80" t="s">
        <v>26</v>
      </c>
      <c r="AE263" s="245"/>
      <c r="AF263" s="84">
        <v>0</v>
      </c>
      <c r="AG263" s="79"/>
      <c r="AH263" s="79"/>
      <c r="AI263" s="79"/>
      <c r="AJ263" s="79"/>
      <c r="AK263" s="79"/>
      <c r="AL263" s="79"/>
      <c r="AM263" s="79"/>
      <c r="AN263" s="79"/>
      <c r="AO263" s="79"/>
      <c r="AP263" s="79" t="s">
        <v>462</v>
      </c>
      <c r="AQ263" s="79"/>
    </row>
    <row r="264" spans="1:43" ht="14.1" hidden="1" customHeight="1">
      <c r="A264" s="73" t="s">
        <v>245</v>
      </c>
      <c r="B264" s="74">
        <v>42</v>
      </c>
      <c r="C264" s="74" t="s">
        <v>497</v>
      </c>
      <c r="D264" s="75"/>
      <c r="E264" s="75"/>
      <c r="F264" s="76"/>
      <c r="G264" s="74"/>
      <c r="H264" s="74"/>
      <c r="I264" s="74">
        <v>2</v>
      </c>
      <c r="J264" s="77">
        <v>13893717</v>
      </c>
      <c r="K264" s="74" t="s">
        <v>498</v>
      </c>
      <c r="L264" s="74"/>
      <c r="M264" s="74">
        <v>1045</v>
      </c>
      <c r="N264" s="74" t="s">
        <v>255</v>
      </c>
      <c r="O264" s="74" t="s">
        <v>499</v>
      </c>
      <c r="P264" s="78">
        <v>689455</v>
      </c>
      <c r="Q264" s="74"/>
      <c r="R264" s="74"/>
      <c r="S264" s="74"/>
      <c r="T264" s="79"/>
      <c r="U264" s="79"/>
      <c r="V264" s="80" t="s">
        <v>461</v>
      </c>
      <c r="W264" s="79"/>
      <c r="X264" s="81"/>
      <c r="Y264" s="82"/>
      <c r="Z264" s="82"/>
      <c r="AA264" s="81"/>
      <c r="AB264" s="83"/>
      <c r="AC264" s="79"/>
      <c r="AD264" s="80" t="s">
        <v>26</v>
      </c>
      <c r="AE264" s="245"/>
      <c r="AF264" s="84">
        <v>0</v>
      </c>
      <c r="AG264" s="79"/>
      <c r="AH264" s="79"/>
      <c r="AI264" s="79"/>
      <c r="AJ264" s="79"/>
      <c r="AK264" s="79"/>
      <c r="AL264" s="79"/>
      <c r="AM264" s="79"/>
      <c r="AN264" s="79"/>
      <c r="AO264" s="79"/>
      <c r="AP264" s="79" t="s">
        <v>462</v>
      </c>
      <c r="AQ264" s="79"/>
    </row>
    <row r="265" spans="1:43" ht="14.1" hidden="1" customHeight="1">
      <c r="A265" s="73" t="s">
        <v>245</v>
      </c>
      <c r="B265" s="74">
        <v>42</v>
      </c>
      <c r="C265" s="74" t="s">
        <v>497</v>
      </c>
      <c r="D265" s="75"/>
      <c r="E265" s="75"/>
      <c r="F265" s="76"/>
      <c r="G265" s="74"/>
      <c r="H265" s="74"/>
      <c r="I265" s="74">
        <v>2</v>
      </c>
      <c r="J265" s="77">
        <v>13893717</v>
      </c>
      <c r="K265" s="74" t="s">
        <v>498</v>
      </c>
      <c r="L265" s="74"/>
      <c r="M265" s="74">
        <v>1045</v>
      </c>
      <c r="N265" s="74" t="s">
        <v>255</v>
      </c>
      <c r="O265" s="74" t="s">
        <v>499</v>
      </c>
      <c r="P265" s="78">
        <v>689455</v>
      </c>
      <c r="Q265" s="74"/>
      <c r="R265" s="74"/>
      <c r="S265" s="74"/>
      <c r="T265" s="79"/>
      <c r="U265" s="79"/>
      <c r="V265" s="80" t="s">
        <v>461</v>
      </c>
      <c r="W265" s="79"/>
      <c r="X265" s="81"/>
      <c r="Y265" s="82"/>
      <c r="Z265" s="82"/>
      <c r="AA265" s="81"/>
      <c r="AB265" s="83"/>
      <c r="AC265" s="79"/>
      <c r="AD265" s="80" t="s">
        <v>26</v>
      </c>
      <c r="AE265" s="245"/>
      <c r="AF265" s="84">
        <v>0</v>
      </c>
      <c r="AG265" s="79"/>
      <c r="AH265" s="79"/>
      <c r="AI265" s="79"/>
      <c r="AJ265" s="79"/>
      <c r="AK265" s="79"/>
      <c r="AL265" s="79"/>
      <c r="AM265" s="79"/>
      <c r="AN265" s="79"/>
      <c r="AO265" s="79"/>
      <c r="AP265" s="79" t="s">
        <v>462</v>
      </c>
      <c r="AQ265" s="79"/>
    </row>
    <row r="266" spans="1:43" ht="14.1" hidden="1" customHeight="1">
      <c r="A266" s="73" t="s">
        <v>245</v>
      </c>
      <c r="B266" s="74">
        <v>42</v>
      </c>
      <c r="C266" s="74" t="s">
        <v>497</v>
      </c>
      <c r="D266" s="75"/>
      <c r="E266" s="75"/>
      <c r="F266" s="76"/>
      <c r="G266" s="74"/>
      <c r="H266" s="74"/>
      <c r="I266" s="74">
        <v>2</v>
      </c>
      <c r="J266" s="77">
        <v>13893717</v>
      </c>
      <c r="K266" s="74" t="s">
        <v>498</v>
      </c>
      <c r="L266" s="74"/>
      <c r="M266" s="74">
        <v>1045</v>
      </c>
      <c r="N266" s="74" t="s">
        <v>255</v>
      </c>
      <c r="O266" s="74" t="s">
        <v>499</v>
      </c>
      <c r="P266" s="78">
        <v>505600.3333</v>
      </c>
      <c r="Q266" s="74"/>
      <c r="R266" s="74"/>
      <c r="S266" s="74"/>
      <c r="T266" s="79"/>
      <c r="U266" s="79"/>
      <c r="V266" s="80" t="s">
        <v>461</v>
      </c>
      <c r="W266" s="79"/>
      <c r="X266" s="81"/>
      <c r="Y266" s="82"/>
      <c r="Z266" s="82"/>
      <c r="AA266" s="81"/>
      <c r="AB266" s="83"/>
      <c r="AC266" s="79"/>
      <c r="AD266" s="80" t="s">
        <v>26</v>
      </c>
      <c r="AE266" s="245"/>
      <c r="AF266" s="84">
        <v>0</v>
      </c>
      <c r="AG266" s="79"/>
      <c r="AH266" s="79"/>
      <c r="AI266" s="79"/>
      <c r="AJ266" s="79"/>
      <c r="AK266" s="79"/>
      <c r="AL266" s="79"/>
      <c r="AM266" s="79"/>
      <c r="AN266" s="79"/>
      <c r="AO266" s="79"/>
      <c r="AP266" s="79" t="s">
        <v>462</v>
      </c>
      <c r="AQ266" s="79"/>
    </row>
    <row r="267" spans="1:43" ht="14.1" hidden="1" customHeight="1">
      <c r="A267" s="73" t="s">
        <v>245</v>
      </c>
      <c r="B267" s="74">
        <v>42</v>
      </c>
      <c r="C267" s="74" t="s">
        <v>497</v>
      </c>
      <c r="D267" s="75"/>
      <c r="E267" s="75"/>
      <c r="F267" s="76"/>
      <c r="G267" s="74"/>
      <c r="H267" s="74"/>
      <c r="I267" s="74">
        <v>2</v>
      </c>
      <c r="J267" s="77">
        <v>13893717</v>
      </c>
      <c r="K267" s="74" t="s">
        <v>498</v>
      </c>
      <c r="L267" s="74"/>
      <c r="M267" s="74">
        <v>1045</v>
      </c>
      <c r="N267" s="74" t="s">
        <v>255</v>
      </c>
      <c r="O267" s="74" t="s">
        <v>499</v>
      </c>
      <c r="P267" s="78">
        <v>689455</v>
      </c>
      <c r="Q267" s="74"/>
      <c r="R267" s="74"/>
      <c r="S267" s="74"/>
      <c r="T267" s="79"/>
      <c r="U267" s="79"/>
      <c r="V267" s="80" t="s">
        <v>461</v>
      </c>
      <c r="W267" s="79"/>
      <c r="X267" s="81"/>
      <c r="Y267" s="82"/>
      <c r="Z267" s="82"/>
      <c r="AA267" s="81"/>
      <c r="AB267" s="83"/>
      <c r="AC267" s="79"/>
      <c r="AD267" s="80" t="s">
        <v>26</v>
      </c>
      <c r="AE267" s="245"/>
      <c r="AF267" s="84">
        <v>0</v>
      </c>
      <c r="AG267" s="79"/>
      <c r="AH267" s="79"/>
      <c r="AI267" s="79"/>
      <c r="AJ267" s="79"/>
      <c r="AK267" s="79"/>
      <c r="AL267" s="79"/>
      <c r="AM267" s="79"/>
      <c r="AN267" s="79"/>
      <c r="AO267" s="79"/>
      <c r="AP267" s="79" t="s">
        <v>462</v>
      </c>
      <c r="AQ267" s="79"/>
    </row>
    <row r="268" spans="1:43" ht="14.1" hidden="1" customHeight="1">
      <c r="A268" s="73" t="s">
        <v>245</v>
      </c>
      <c r="B268" s="74">
        <v>42</v>
      </c>
      <c r="C268" s="74" t="s">
        <v>497</v>
      </c>
      <c r="D268" s="75"/>
      <c r="E268" s="75"/>
      <c r="F268" s="76"/>
      <c r="G268" s="74"/>
      <c r="H268" s="74"/>
      <c r="I268" s="74">
        <v>2</v>
      </c>
      <c r="J268" s="77">
        <v>13893717</v>
      </c>
      <c r="K268" s="74" t="s">
        <v>498</v>
      </c>
      <c r="L268" s="74"/>
      <c r="M268" s="74">
        <v>1045</v>
      </c>
      <c r="N268" s="74" t="s">
        <v>255</v>
      </c>
      <c r="O268" s="74" t="s">
        <v>499</v>
      </c>
      <c r="P268" s="78">
        <v>689455</v>
      </c>
      <c r="Q268" s="74"/>
      <c r="R268" s="74"/>
      <c r="S268" s="74"/>
      <c r="T268" s="79"/>
      <c r="U268" s="79"/>
      <c r="V268" s="80" t="s">
        <v>461</v>
      </c>
      <c r="W268" s="79"/>
      <c r="X268" s="81"/>
      <c r="Y268" s="82"/>
      <c r="Z268" s="82"/>
      <c r="AA268" s="81"/>
      <c r="AB268" s="83"/>
      <c r="AC268" s="79"/>
      <c r="AD268" s="80" t="s">
        <v>26</v>
      </c>
      <c r="AE268" s="245"/>
      <c r="AF268" s="84">
        <v>0</v>
      </c>
      <c r="AG268" s="79"/>
      <c r="AH268" s="79"/>
      <c r="AI268" s="79"/>
      <c r="AJ268" s="79"/>
      <c r="AK268" s="79"/>
      <c r="AL268" s="79"/>
      <c r="AM268" s="79"/>
      <c r="AN268" s="79"/>
      <c r="AO268" s="79"/>
      <c r="AP268" s="79" t="s">
        <v>462</v>
      </c>
      <c r="AQ268" s="79"/>
    </row>
    <row r="269" spans="1:43" ht="14.1" hidden="1" customHeight="1">
      <c r="A269" s="73" t="s">
        <v>245</v>
      </c>
      <c r="B269" s="90">
        <v>42</v>
      </c>
      <c r="C269" s="74" t="s">
        <v>497</v>
      </c>
      <c r="D269" s="75"/>
      <c r="E269" s="75"/>
      <c r="F269" s="76"/>
      <c r="G269" s="91"/>
      <c r="H269" s="91"/>
      <c r="I269" s="91"/>
      <c r="J269" s="92">
        <v>13893717</v>
      </c>
      <c r="K269" s="91" t="s">
        <v>498</v>
      </c>
      <c r="L269" s="91"/>
      <c r="M269" s="91">
        <v>1045</v>
      </c>
      <c r="N269" s="74" t="s">
        <v>255</v>
      </c>
      <c r="O269" s="74" t="s">
        <v>499</v>
      </c>
      <c r="P269" s="78"/>
      <c r="Q269" s="74"/>
      <c r="R269" s="74"/>
      <c r="S269" s="91"/>
      <c r="T269" s="93"/>
      <c r="U269" s="93"/>
      <c r="V269" s="80" t="s">
        <v>461</v>
      </c>
      <c r="W269" s="93"/>
      <c r="X269" s="94"/>
      <c r="Y269" s="95"/>
      <c r="Z269" s="95"/>
      <c r="AA269" s="94"/>
      <c r="AB269" s="96"/>
      <c r="AC269" s="93"/>
      <c r="AD269" s="80" t="s">
        <v>26</v>
      </c>
      <c r="AE269" s="246"/>
      <c r="AF269" s="84">
        <v>0</v>
      </c>
      <c r="AG269" s="93"/>
      <c r="AH269" s="108"/>
      <c r="AI269" s="93"/>
      <c r="AJ269" s="93"/>
      <c r="AK269" s="93"/>
      <c r="AL269" s="108"/>
      <c r="AM269" s="79"/>
      <c r="AN269" s="93"/>
      <c r="AO269" s="98"/>
      <c r="AP269" s="79" t="s">
        <v>462</v>
      </c>
      <c r="AQ269" s="79"/>
    </row>
    <row r="270" spans="1:43" ht="14.1" hidden="1" customHeight="1">
      <c r="A270" s="73" t="s">
        <v>245</v>
      </c>
      <c r="B270" s="74">
        <v>56</v>
      </c>
      <c r="C270" s="74" t="s">
        <v>500</v>
      </c>
      <c r="D270" s="75">
        <v>43278</v>
      </c>
      <c r="E270" s="75">
        <v>43279</v>
      </c>
      <c r="F270" s="76">
        <f>+E270-D270+1</f>
        <v>2</v>
      </c>
      <c r="G270" s="74">
        <f>+MONTH(D270)</f>
        <v>6</v>
      </c>
      <c r="H270" s="74">
        <f>YEAR(D270)</f>
        <v>2018</v>
      </c>
      <c r="I270" s="74">
        <v>2</v>
      </c>
      <c r="J270" s="77">
        <v>15170548</v>
      </c>
      <c r="K270" s="74" t="s">
        <v>501</v>
      </c>
      <c r="L270" s="74"/>
      <c r="M270" s="74">
        <v>1038</v>
      </c>
      <c r="N270" s="74" t="s">
        <v>248</v>
      </c>
      <c r="O270" s="74" t="s">
        <v>294</v>
      </c>
      <c r="P270" s="78">
        <v>52082.8</v>
      </c>
      <c r="Q270" s="74"/>
      <c r="R270" s="74"/>
      <c r="S270" s="74"/>
      <c r="T270" s="79"/>
      <c r="U270" s="79"/>
      <c r="V270" s="80" t="s">
        <v>26</v>
      </c>
      <c r="W270" s="79">
        <v>1684748</v>
      </c>
      <c r="X270" s="81">
        <v>43278</v>
      </c>
      <c r="Y270" s="82" t="s">
        <v>257</v>
      </c>
      <c r="Z270" s="82">
        <v>43278</v>
      </c>
      <c r="AA270" s="81">
        <v>43279</v>
      </c>
      <c r="AB270" s="83">
        <v>2</v>
      </c>
      <c r="AC270" s="79" t="s">
        <v>249</v>
      </c>
      <c r="AD270" s="80" t="s">
        <v>26</v>
      </c>
      <c r="AE270" s="245"/>
      <c r="AF270" s="84">
        <v>0</v>
      </c>
      <c r="AG270" s="79"/>
      <c r="AH270" s="79"/>
      <c r="AI270" s="79"/>
      <c r="AJ270" s="79"/>
      <c r="AK270" s="79"/>
      <c r="AL270" s="79"/>
      <c r="AM270" s="79"/>
      <c r="AN270" s="79"/>
      <c r="AO270" s="79"/>
      <c r="AP270" s="79" t="s">
        <v>250</v>
      </c>
      <c r="AQ270" s="79"/>
    </row>
    <row r="271" spans="1:43" ht="14.1" hidden="1" customHeight="1">
      <c r="A271" s="73" t="s">
        <v>245</v>
      </c>
      <c r="B271" s="74">
        <v>56</v>
      </c>
      <c r="C271" s="74" t="s">
        <v>500</v>
      </c>
      <c r="D271" s="75">
        <v>43543</v>
      </c>
      <c r="E271" s="75">
        <v>43544</v>
      </c>
      <c r="F271" s="76">
        <f>+E271-D271+1</f>
        <v>2</v>
      </c>
      <c r="G271" s="74">
        <f>+MONTH(D271)</f>
        <v>3</v>
      </c>
      <c r="H271" s="74">
        <f>YEAR(D271)</f>
        <v>2019</v>
      </c>
      <c r="I271" s="74">
        <v>2</v>
      </c>
      <c r="J271" s="77">
        <v>15170548</v>
      </c>
      <c r="K271" s="74" t="s">
        <v>501</v>
      </c>
      <c r="L271" s="74"/>
      <c r="M271" s="74">
        <v>1038</v>
      </c>
      <c r="N271" s="74" t="s">
        <v>248</v>
      </c>
      <c r="O271" s="74" t="s">
        <v>294</v>
      </c>
      <c r="P271" s="78">
        <v>55207.7333</v>
      </c>
      <c r="Q271" s="74"/>
      <c r="R271" s="74"/>
      <c r="S271" s="74"/>
      <c r="T271" s="79"/>
      <c r="U271" s="79"/>
      <c r="V271" s="80" t="s">
        <v>26</v>
      </c>
      <c r="W271" s="79">
        <v>1936905</v>
      </c>
      <c r="X271" s="81">
        <v>43543</v>
      </c>
      <c r="Y271" s="82" t="s">
        <v>257</v>
      </c>
      <c r="Z271" s="82">
        <v>43543</v>
      </c>
      <c r="AA271" s="81">
        <v>43544</v>
      </c>
      <c r="AB271" s="88">
        <f>+AA271-X271+1</f>
        <v>2</v>
      </c>
      <c r="AC271" s="79" t="s">
        <v>249</v>
      </c>
      <c r="AD271" s="80" t="s">
        <v>26</v>
      </c>
      <c r="AE271" s="245"/>
      <c r="AF271" s="84">
        <v>0</v>
      </c>
      <c r="AG271" s="79"/>
      <c r="AH271" s="79"/>
      <c r="AI271" s="79"/>
      <c r="AJ271" s="79"/>
      <c r="AK271" s="79"/>
      <c r="AL271" s="79"/>
      <c r="AM271" s="79"/>
      <c r="AN271" s="79"/>
      <c r="AO271" s="79"/>
      <c r="AP271" s="79" t="s">
        <v>250</v>
      </c>
      <c r="AQ271" s="79"/>
    </row>
    <row r="272" spans="1:43" ht="15" hidden="1" customHeight="1">
      <c r="A272" s="73" t="s">
        <v>245</v>
      </c>
      <c r="B272" s="74">
        <v>56</v>
      </c>
      <c r="C272" s="74" t="s">
        <v>500</v>
      </c>
      <c r="D272" s="75">
        <v>43545</v>
      </c>
      <c r="E272" s="75">
        <v>43545</v>
      </c>
      <c r="F272" s="76">
        <f>+E272-D272+1</f>
        <v>1</v>
      </c>
      <c r="G272" s="74">
        <f>+MONTH(D272)</f>
        <v>3</v>
      </c>
      <c r="H272" s="74">
        <f>YEAR(D272)</f>
        <v>2019</v>
      </c>
      <c r="I272" s="74">
        <v>2</v>
      </c>
      <c r="J272" s="77">
        <v>15170548</v>
      </c>
      <c r="K272" s="74" t="s">
        <v>501</v>
      </c>
      <c r="L272" s="74"/>
      <c r="M272" s="74">
        <v>1045</v>
      </c>
      <c r="N272" s="74" t="s">
        <v>255</v>
      </c>
      <c r="O272" s="74" t="s">
        <v>294</v>
      </c>
      <c r="P272" s="78">
        <v>27604</v>
      </c>
      <c r="Q272" s="74"/>
      <c r="R272" s="74"/>
      <c r="S272" s="74"/>
      <c r="T272" s="79">
        <v>1</v>
      </c>
      <c r="U272" s="79"/>
      <c r="V272" s="80" t="s">
        <v>256</v>
      </c>
      <c r="W272" s="79" t="s">
        <v>249</v>
      </c>
      <c r="X272" s="81">
        <v>43545</v>
      </c>
      <c r="Y272" s="82" t="s">
        <v>249</v>
      </c>
      <c r="Z272" s="82">
        <v>43545</v>
      </c>
      <c r="AA272" s="81">
        <v>43545</v>
      </c>
      <c r="AB272" s="88">
        <f>+AA272-X272+1</f>
        <v>1</v>
      </c>
      <c r="AC272" s="79" t="s">
        <v>249</v>
      </c>
      <c r="AD272" s="80" t="s">
        <v>256</v>
      </c>
      <c r="AE272" s="245"/>
      <c r="AF272" s="86">
        <v>27604</v>
      </c>
      <c r="AG272" s="79" t="s">
        <v>249</v>
      </c>
      <c r="AH272" s="79" t="s">
        <v>249</v>
      </c>
      <c r="AI272" s="79" t="s">
        <v>249</v>
      </c>
      <c r="AJ272" s="79" t="s">
        <v>249</v>
      </c>
      <c r="AK272" s="79" t="s">
        <v>249</v>
      </c>
      <c r="AL272" s="79" t="s">
        <v>249</v>
      </c>
      <c r="AM272" s="79"/>
      <c r="AN272" s="79" t="s">
        <v>249</v>
      </c>
      <c r="AO272" s="79" t="s">
        <v>249</v>
      </c>
      <c r="AP272" s="79"/>
      <c r="AQ272" s="79"/>
    </row>
    <row r="273" spans="1:43" ht="14.1" hidden="1" customHeight="1">
      <c r="A273" s="73" t="s">
        <v>245</v>
      </c>
      <c r="B273" s="74">
        <v>56</v>
      </c>
      <c r="C273" s="74" t="s">
        <v>500</v>
      </c>
      <c r="D273" s="75"/>
      <c r="E273" s="75"/>
      <c r="F273" s="76"/>
      <c r="G273" s="74"/>
      <c r="H273" s="74"/>
      <c r="I273" s="74"/>
      <c r="J273" s="77">
        <v>15170548</v>
      </c>
      <c r="K273" s="74" t="s">
        <v>501</v>
      </c>
      <c r="L273" s="74"/>
      <c r="M273" s="74">
        <v>1038</v>
      </c>
      <c r="N273" s="74" t="s">
        <v>248</v>
      </c>
      <c r="O273" s="74" t="s">
        <v>294</v>
      </c>
      <c r="P273" s="78">
        <v>45963.666599999997</v>
      </c>
      <c r="Q273" s="74"/>
      <c r="R273" s="74"/>
      <c r="S273" s="74"/>
      <c r="T273" s="79"/>
      <c r="U273" s="79"/>
      <c r="V273" s="79" t="s">
        <v>256</v>
      </c>
      <c r="W273" s="79"/>
      <c r="X273" s="81"/>
      <c r="Y273" s="82"/>
      <c r="Z273" s="82"/>
      <c r="AA273" s="81"/>
      <c r="AB273" s="83"/>
      <c r="AC273" s="79"/>
      <c r="AD273" s="79" t="s">
        <v>256</v>
      </c>
      <c r="AE273" s="245"/>
      <c r="AF273" s="84">
        <v>45964</v>
      </c>
      <c r="AG273" s="79" t="s">
        <v>249</v>
      </c>
      <c r="AH273" s="79" t="s">
        <v>249</v>
      </c>
      <c r="AI273" s="79" t="s">
        <v>249</v>
      </c>
      <c r="AJ273" s="79" t="s">
        <v>249</v>
      </c>
      <c r="AK273" s="79" t="s">
        <v>249</v>
      </c>
      <c r="AL273" s="79" t="s">
        <v>249</v>
      </c>
      <c r="AM273" s="80"/>
      <c r="AN273" s="79" t="s">
        <v>249</v>
      </c>
      <c r="AO273" s="79" t="s">
        <v>249</v>
      </c>
      <c r="AP273" s="79"/>
      <c r="AQ273" s="79"/>
    </row>
    <row r="274" spans="1:43" ht="14.1" hidden="1" customHeight="1">
      <c r="A274" s="73" t="s">
        <v>245</v>
      </c>
      <c r="B274" s="74">
        <v>56</v>
      </c>
      <c r="C274" s="74" t="s">
        <v>500</v>
      </c>
      <c r="D274" s="75"/>
      <c r="E274" s="75"/>
      <c r="F274" s="76"/>
      <c r="G274" s="74">
        <v>2</v>
      </c>
      <c r="H274" s="74">
        <v>2016</v>
      </c>
      <c r="I274" s="74">
        <v>2</v>
      </c>
      <c r="J274" s="77">
        <v>15170548</v>
      </c>
      <c r="K274" s="74" t="s">
        <v>501</v>
      </c>
      <c r="L274" s="74"/>
      <c r="M274" s="74">
        <v>1038</v>
      </c>
      <c r="N274" s="74" t="s">
        <v>248</v>
      </c>
      <c r="O274" s="74" t="s">
        <v>294</v>
      </c>
      <c r="P274" s="78">
        <v>45963.666599999997</v>
      </c>
      <c r="Q274" s="74"/>
      <c r="R274" s="74"/>
      <c r="S274" s="74"/>
      <c r="T274" s="79"/>
      <c r="U274" s="79"/>
      <c r="V274" s="79" t="s">
        <v>256</v>
      </c>
      <c r="W274" s="79"/>
      <c r="X274" s="81"/>
      <c r="Y274" s="82"/>
      <c r="Z274" s="82"/>
      <c r="AA274" s="81"/>
      <c r="AB274" s="83"/>
      <c r="AC274" s="79"/>
      <c r="AD274" s="79" t="s">
        <v>256</v>
      </c>
      <c r="AE274" s="245"/>
      <c r="AF274" s="84">
        <v>45964</v>
      </c>
      <c r="AG274" s="79" t="s">
        <v>249</v>
      </c>
      <c r="AH274" s="79" t="s">
        <v>249</v>
      </c>
      <c r="AI274" s="79" t="s">
        <v>249</v>
      </c>
      <c r="AJ274" s="79" t="s">
        <v>249</v>
      </c>
      <c r="AK274" s="79" t="s">
        <v>249</v>
      </c>
      <c r="AL274" s="79" t="s">
        <v>249</v>
      </c>
      <c r="AM274" s="80"/>
      <c r="AN274" s="79" t="s">
        <v>249</v>
      </c>
      <c r="AO274" s="79" t="s">
        <v>249</v>
      </c>
      <c r="AP274" s="79"/>
      <c r="AQ274" s="79"/>
    </row>
    <row r="275" spans="1:43" ht="14.1" hidden="1" customHeight="1">
      <c r="A275" s="73" t="s">
        <v>245</v>
      </c>
      <c r="B275" s="74">
        <v>132</v>
      </c>
      <c r="C275" s="74" t="s">
        <v>290</v>
      </c>
      <c r="D275" s="75">
        <v>43413</v>
      </c>
      <c r="E275" s="75">
        <v>43415</v>
      </c>
      <c r="F275" s="76">
        <f>+E275-D275+1</f>
        <v>3</v>
      </c>
      <c r="G275" s="74">
        <f>+MONTH(D275)</f>
        <v>11</v>
      </c>
      <c r="H275" s="74">
        <f>YEAR(D275)</f>
        <v>2018</v>
      </c>
      <c r="I275" s="74">
        <v>1</v>
      </c>
      <c r="J275" s="77">
        <v>15435112</v>
      </c>
      <c r="K275" s="74" t="s">
        <v>502</v>
      </c>
      <c r="L275" s="74"/>
      <c r="M275" s="74">
        <v>1046</v>
      </c>
      <c r="N275" s="74" t="s">
        <v>274</v>
      </c>
      <c r="O275" s="74" t="s">
        <v>373</v>
      </c>
      <c r="P275" s="78">
        <v>26041.4</v>
      </c>
      <c r="Q275" s="74"/>
      <c r="R275" s="74"/>
      <c r="S275" s="74"/>
      <c r="T275" s="79"/>
      <c r="U275" s="79"/>
      <c r="V275" s="80" t="s">
        <v>256</v>
      </c>
      <c r="W275" s="79">
        <v>84666</v>
      </c>
      <c r="X275" s="81">
        <v>43413</v>
      </c>
      <c r="Y275" s="82" t="s">
        <v>363</v>
      </c>
      <c r="Z275" s="82" t="s">
        <v>503</v>
      </c>
      <c r="AA275" s="81">
        <v>43415</v>
      </c>
      <c r="AB275" s="83">
        <v>3</v>
      </c>
      <c r="AC275" s="79" t="s">
        <v>249</v>
      </c>
      <c r="AD275" s="80" t="s">
        <v>256</v>
      </c>
      <c r="AE275" s="245">
        <v>43496.412499999999</v>
      </c>
      <c r="AF275" s="86">
        <v>88152</v>
      </c>
      <c r="AG275" s="79" t="s">
        <v>503</v>
      </c>
      <c r="AH275" s="79">
        <v>146920</v>
      </c>
      <c r="AI275" s="79">
        <v>0</v>
      </c>
      <c r="AJ275" s="79">
        <v>0</v>
      </c>
      <c r="AK275" s="79" t="s">
        <v>249</v>
      </c>
      <c r="AL275" s="79">
        <v>0</v>
      </c>
      <c r="AM275" s="79"/>
      <c r="AN275" s="79" t="s">
        <v>25</v>
      </c>
      <c r="AO275" s="79" t="s">
        <v>249</v>
      </c>
      <c r="AP275" s="79"/>
      <c r="AQ275" s="79"/>
    </row>
    <row r="276" spans="1:43" ht="14.1" hidden="1" customHeight="1">
      <c r="A276" s="73" t="s">
        <v>245</v>
      </c>
      <c r="B276" s="74">
        <v>132</v>
      </c>
      <c r="C276" s="74" t="s">
        <v>290</v>
      </c>
      <c r="D276" s="75">
        <v>43411</v>
      </c>
      <c r="E276" s="75">
        <v>43412</v>
      </c>
      <c r="F276" s="76">
        <f>+E276-D276+1</f>
        <v>2</v>
      </c>
      <c r="G276" s="74">
        <f>+MONTH(D276)</f>
        <v>11</v>
      </c>
      <c r="H276" s="74">
        <f>YEAR(D276)</f>
        <v>2018</v>
      </c>
      <c r="I276" s="74">
        <v>1</v>
      </c>
      <c r="J276" s="77">
        <v>15435112</v>
      </c>
      <c r="K276" s="74" t="s">
        <v>502</v>
      </c>
      <c r="L276" s="74"/>
      <c r="M276" s="74">
        <v>1053</v>
      </c>
      <c r="N276" s="74" t="s">
        <v>36</v>
      </c>
      <c r="O276" s="74" t="s">
        <v>373</v>
      </c>
      <c r="P276" s="78">
        <v>120000</v>
      </c>
      <c r="Q276" s="74"/>
      <c r="R276" s="74"/>
      <c r="S276" s="74"/>
      <c r="T276" s="79"/>
      <c r="U276" s="79"/>
      <c r="V276" s="80" t="s">
        <v>256</v>
      </c>
      <c r="W276" s="79" t="s">
        <v>249</v>
      </c>
      <c r="X276" s="81">
        <v>43411</v>
      </c>
      <c r="Y276" s="82" t="s">
        <v>249</v>
      </c>
      <c r="Z276" s="82" t="s">
        <v>503</v>
      </c>
      <c r="AA276" s="81">
        <v>43412</v>
      </c>
      <c r="AB276" s="83">
        <v>2</v>
      </c>
      <c r="AC276" s="79" t="s">
        <v>249</v>
      </c>
      <c r="AD276" s="80" t="s">
        <v>256</v>
      </c>
      <c r="AE276" s="245"/>
      <c r="AF276" s="86">
        <v>58768</v>
      </c>
      <c r="AG276" s="79" t="s">
        <v>249</v>
      </c>
      <c r="AH276" s="79" t="s">
        <v>249</v>
      </c>
      <c r="AI276" s="79" t="s">
        <v>249</v>
      </c>
      <c r="AJ276" s="79" t="s">
        <v>249</v>
      </c>
      <c r="AK276" s="79" t="s">
        <v>249</v>
      </c>
      <c r="AL276" s="79" t="s">
        <v>249</v>
      </c>
      <c r="AM276" s="79"/>
      <c r="AN276" s="79" t="s">
        <v>249</v>
      </c>
      <c r="AO276" s="79" t="s">
        <v>249</v>
      </c>
      <c r="AP276" s="79"/>
      <c r="AQ276" s="79"/>
    </row>
    <row r="277" spans="1:43" ht="14.1" hidden="1" customHeight="1">
      <c r="A277" s="73" t="s">
        <v>245</v>
      </c>
      <c r="B277" s="74">
        <v>132</v>
      </c>
      <c r="C277" s="74" t="s">
        <v>290</v>
      </c>
      <c r="D277" s="75">
        <v>43236</v>
      </c>
      <c r="E277" s="75">
        <v>43236</v>
      </c>
      <c r="F277" s="76">
        <f>+E277-D277+1</f>
        <v>1</v>
      </c>
      <c r="G277" s="74">
        <f>+MONTH(D277)</f>
        <v>5</v>
      </c>
      <c r="H277" s="74">
        <f>YEAR(D277)</f>
        <v>2018</v>
      </c>
      <c r="I277" s="74">
        <v>2</v>
      </c>
      <c r="J277" s="77">
        <v>16375954</v>
      </c>
      <c r="K277" s="74" t="s">
        <v>504</v>
      </c>
      <c r="L277" s="74"/>
      <c r="M277" s="74">
        <v>1038</v>
      </c>
      <c r="N277" s="74" t="s">
        <v>248</v>
      </c>
      <c r="O277" s="74" t="s">
        <v>287</v>
      </c>
      <c r="P277" s="78">
        <v>55208</v>
      </c>
      <c r="Q277" s="74"/>
      <c r="R277" s="74"/>
      <c r="S277" s="74"/>
      <c r="T277" s="79"/>
      <c r="U277" s="79"/>
      <c r="V277" s="80" t="s">
        <v>26</v>
      </c>
      <c r="W277" s="79" t="s">
        <v>249</v>
      </c>
      <c r="X277" s="81">
        <v>43236</v>
      </c>
      <c r="Y277" s="82" t="s">
        <v>249</v>
      </c>
      <c r="Z277" s="82" t="s">
        <v>249</v>
      </c>
      <c r="AA277" s="81">
        <v>43236</v>
      </c>
      <c r="AB277" s="83">
        <v>1</v>
      </c>
      <c r="AC277" s="79" t="s">
        <v>249</v>
      </c>
      <c r="AD277" s="80" t="s">
        <v>26</v>
      </c>
      <c r="AE277" s="245"/>
      <c r="AF277" s="84">
        <v>0</v>
      </c>
      <c r="AG277" s="79"/>
      <c r="AH277" s="79"/>
      <c r="AI277" s="79"/>
      <c r="AJ277" s="79"/>
      <c r="AK277" s="79"/>
      <c r="AL277" s="79"/>
      <c r="AM277" s="79"/>
      <c r="AN277" s="79"/>
      <c r="AO277" s="79"/>
      <c r="AP277" s="79" t="s">
        <v>250</v>
      </c>
      <c r="AQ277" s="79"/>
    </row>
    <row r="278" spans="1:43" ht="14.1" hidden="1" customHeight="1">
      <c r="A278" s="85" t="s">
        <v>351</v>
      </c>
      <c r="B278" s="74">
        <v>30</v>
      </c>
      <c r="C278" s="74" t="s">
        <v>439</v>
      </c>
      <c r="D278" s="75"/>
      <c r="E278" s="75"/>
      <c r="F278" s="76"/>
      <c r="G278" s="74">
        <v>1</v>
      </c>
      <c r="H278" s="74">
        <v>2017</v>
      </c>
      <c r="I278" s="74">
        <v>1</v>
      </c>
      <c r="J278" s="77">
        <v>16495771</v>
      </c>
      <c r="K278" s="74" t="s">
        <v>505</v>
      </c>
      <c r="L278" s="74"/>
      <c r="M278" s="74">
        <v>1046</v>
      </c>
      <c r="N278" s="74" t="s">
        <v>274</v>
      </c>
      <c r="O278" s="74" t="s">
        <v>41</v>
      </c>
      <c r="P278" s="78">
        <v>122952.8333</v>
      </c>
      <c r="Q278" s="74"/>
      <c r="R278" s="74"/>
      <c r="S278" s="74"/>
      <c r="T278" s="79"/>
      <c r="U278" s="79"/>
      <c r="V278" s="80" t="s">
        <v>260</v>
      </c>
      <c r="W278" s="79" t="s">
        <v>249</v>
      </c>
      <c r="X278" s="81"/>
      <c r="Y278" s="82" t="s">
        <v>249</v>
      </c>
      <c r="Z278" s="82" t="s">
        <v>249</v>
      </c>
      <c r="AA278" s="81"/>
      <c r="AB278" s="83"/>
      <c r="AC278" s="79" t="s">
        <v>249</v>
      </c>
      <c r="AD278" s="80"/>
      <c r="AE278" s="245"/>
      <c r="AF278" s="84">
        <v>0</v>
      </c>
      <c r="AG278" s="79" t="s">
        <v>249</v>
      </c>
      <c r="AH278" s="79" t="s">
        <v>249</v>
      </c>
      <c r="AI278" s="79" t="s">
        <v>249</v>
      </c>
      <c r="AJ278" s="79" t="s">
        <v>249</v>
      </c>
      <c r="AK278" s="79" t="s">
        <v>249</v>
      </c>
      <c r="AL278" s="79" t="s">
        <v>249</v>
      </c>
      <c r="AM278" s="79" t="s">
        <v>261</v>
      </c>
      <c r="AN278" s="79" t="s">
        <v>249</v>
      </c>
      <c r="AO278" s="79" t="s">
        <v>249</v>
      </c>
      <c r="AP278" s="79"/>
      <c r="AQ278" s="79"/>
    </row>
    <row r="279" spans="1:43" ht="14.1" hidden="1" customHeight="1">
      <c r="A279" s="73" t="s">
        <v>245</v>
      </c>
      <c r="B279" s="74">
        <v>30</v>
      </c>
      <c r="C279" s="74" t="s">
        <v>439</v>
      </c>
      <c r="D279" s="75">
        <v>42652</v>
      </c>
      <c r="E279" s="75">
        <v>42654</v>
      </c>
      <c r="F279" s="76">
        <f t="shared" ref="F279:F290" si="22">+E279-D279+1</f>
        <v>3</v>
      </c>
      <c r="G279" s="74">
        <f t="shared" ref="G279:G290" si="23">+MONTH(D279)</f>
        <v>10</v>
      </c>
      <c r="H279" s="74">
        <f t="shared" ref="H279:H290" si="24">YEAR(D279)</f>
        <v>2016</v>
      </c>
      <c r="I279" s="74">
        <v>1</v>
      </c>
      <c r="J279" s="77">
        <v>16501275</v>
      </c>
      <c r="K279" s="74" t="s">
        <v>506</v>
      </c>
      <c r="L279" s="74"/>
      <c r="M279" s="74">
        <v>1045</v>
      </c>
      <c r="N279" s="74" t="s">
        <v>255</v>
      </c>
      <c r="O279" s="74" t="s">
        <v>285</v>
      </c>
      <c r="P279" s="78">
        <v>68945.5</v>
      </c>
      <c r="Q279" s="74"/>
      <c r="R279" s="74"/>
      <c r="S279" s="74"/>
      <c r="T279" s="79">
        <v>3</v>
      </c>
      <c r="U279" s="79"/>
      <c r="V279" s="80" t="s">
        <v>256</v>
      </c>
      <c r="W279" s="79">
        <v>45211128</v>
      </c>
      <c r="X279" s="81">
        <v>42652</v>
      </c>
      <c r="Y279" s="82" t="s">
        <v>489</v>
      </c>
      <c r="Z279" s="82" t="s">
        <v>507</v>
      </c>
      <c r="AA279" s="81">
        <v>42654</v>
      </c>
      <c r="AB279" s="88">
        <f>+AA279-X279+1</f>
        <v>3</v>
      </c>
      <c r="AC279" s="79" t="s">
        <v>508</v>
      </c>
      <c r="AD279" s="80" t="s">
        <v>256</v>
      </c>
      <c r="AE279" s="245">
        <v>42752.65902777778</v>
      </c>
      <c r="AF279" s="86">
        <v>68943</v>
      </c>
      <c r="AG279" s="79" t="s">
        <v>509</v>
      </c>
      <c r="AH279" s="79">
        <v>68943</v>
      </c>
      <c r="AI279" s="79">
        <v>0</v>
      </c>
      <c r="AJ279" s="79" t="s">
        <v>510</v>
      </c>
      <c r="AK279" s="109" t="s">
        <v>510</v>
      </c>
      <c r="AL279" s="109" t="s">
        <v>510</v>
      </c>
      <c r="AM279" s="79"/>
      <c r="AN279" s="79" t="s">
        <v>25</v>
      </c>
      <c r="AO279" s="79" t="s">
        <v>249</v>
      </c>
      <c r="AP279" s="79"/>
      <c r="AQ279" s="79"/>
    </row>
    <row r="280" spans="1:43" ht="15" hidden="1" customHeight="1">
      <c r="A280" s="73" t="s">
        <v>245</v>
      </c>
      <c r="B280" s="90">
        <v>30</v>
      </c>
      <c r="C280" s="91" t="s">
        <v>439</v>
      </c>
      <c r="D280" s="75" t="s">
        <v>511</v>
      </c>
      <c r="E280" s="75" t="s">
        <v>512</v>
      </c>
      <c r="F280" s="76">
        <f t="shared" si="22"/>
        <v>3</v>
      </c>
      <c r="G280" s="74">
        <f t="shared" si="23"/>
        <v>1</v>
      </c>
      <c r="H280" s="74">
        <f t="shared" si="24"/>
        <v>2017</v>
      </c>
      <c r="I280" s="91"/>
      <c r="J280" s="92">
        <v>16501275</v>
      </c>
      <c r="K280" s="91" t="s">
        <v>506</v>
      </c>
      <c r="L280" s="91"/>
      <c r="M280" s="91">
        <v>1045</v>
      </c>
      <c r="N280" s="74" t="s">
        <v>255</v>
      </c>
      <c r="O280" s="74" t="s">
        <v>285</v>
      </c>
      <c r="P280" s="78"/>
      <c r="Q280" s="74"/>
      <c r="R280" s="74"/>
      <c r="S280" s="91"/>
      <c r="T280" s="93"/>
      <c r="U280" s="93"/>
      <c r="V280" s="80" t="s">
        <v>256</v>
      </c>
      <c r="W280" s="93" t="s">
        <v>513</v>
      </c>
      <c r="X280" s="94" t="s">
        <v>511</v>
      </c>
      <c r="Y280" s="95" t="s">
        <v>489</v>
      </c>
      <c r="Z280" s="95" t="s">
        <v>514</v>
      </c>
      <c r="AA280" s="94" t="s">
        <v>512</v>
      </c>
      <c r="AB280" s="83">
        <v>3</v>
      </c>
      <c r="AC280" s="93" t="s">
        <v>513</v>
      </c>
      <c r="AD280" s="80" t="s">
        <v>256</v>
      </c>
      <c r="AE280" s="246">
        <v>42752</v>
      </c>
      <c r="AF280" s="86">
        <v>68943</v>
      </c>
      <c r="AG280" s="93" t="s">
        <v>515</v>
      </c>
      <c r="AH280" s="97">
        <v>68943</v>
      </c>
      <c r="AI280" s="93"/>
      <c r="AJ280" s="93"/>
      <c r="AK280" s="93" t="s">
        <v>515</v>
      </c>
      <c r="AL280" s="97"/>
      <c r="AM280" s="79"/>
      <c r="AN280" s="93" t="s">
        <v>25</v>
      </c>
      <c r="AO280" s="98" t="s">
        <v>249</v>
      </c>
      <c r="AP280" s="79"/>
      <c r="AQ280" s="79"/>
    </row>
    <row r="281" spans="1:43" ht="15" hidden="1" customHeight="1">
      <c r="A281" s="73" t="s">
        <v>245</v>
      </c>
      <c r="B281" s="74">
        <v>30</v>
      </c>
      <c r="C281" s="74" t="s">
        <v>439</v>
      </c>
      <c r="D281" s="75">
        <v>42650</v>
      </c>
      <c r="E281" s="75">
        <v>42651</v>
      </c>
      <c r="F281" s="76">
        <f t="shared" si="22"/>
        <v>2</v>
      </c>
      <c r="G281" s="74">
        <f t="shared" si="23"/>
        <v>10</v>
      </c>
      <c r="H281" s="74">
        <f t="shared" si="24"/>
        <v>2016</v>
      </c>
      <c r="I281" s="74">
        <v>1</v>
      </c>
      <c r="J281" s="77">
        <v>16501275</v>
      </c>
      <c r="K281" s="74" t="s">
        <v>506</v>
      </c>
      <c r="L281" s="74"/>
      <c r="M281" s="74">
        <v>1038</v>
      </c>
      <c r="N281" s="74" t="s">
        <v>248</v>
      </c>
      <c r="O281" s="74" t="s">
        <v>285</v>
      </c>
      <c r="P281" s="78">
        <v>45963.666599999997</v>
      </c>
      <c r="Q281" s="74"/>
      <c r="R281" s="74"/>
      <c r="S281" s="74"/>
      <c r="T281" s="79"/>
      <c r="U281" s="79"/>
      <c r="V281" s="80" t="s">
        <v>26</v>
      </c>
      <c r="W281" s="79" t="s">
        <v>249</v>
      </c>
      <c r="X281" s="81">
        <v>42650</v>
      </c>
      <c r="Y281" s="82" t="s">
        <v>249</v>
      </c>
      <c r="Z281" s="82" t="s">
        <v>249</v>
      </c>
      <c r="AA281" s="81">
        <v>42651</v>
      </c>
      <c r="AB281" s="88">
        <f>+AA281-X281+1</f>
        <v>2</v>
      </c>
      <c r="AC281" s="79" t="s">
        <v>249</v>
      </c>
      <c r="AD281" s="80" t="s">
        <v>26</v>
      </c>
      <c r="AE281" s="245"/>
      <c r="AF281" s="84">
        <v>0</v>
      </c>
      <c r="AG281" s="79"/>
      <c r="AH281" s="79"/>
      <c r="AI281" s="79"/>
      <c r="AJ281" s="79"/>
      <c r="AK281" s="79"/>
      <c r="AL281" s="79"/>
      <c r="AM281" s="79"/>
      <c r="AN281" s="79"/>
      <c r="AO281" s="79"/>
      <c r="AP281" s="79" t="s">
        <v>250</v>
      </c>
      <c r="AQ281" s="79"/>
    </row>
    <row r="282" spans="1:43" ht="14.1" hidden="1" customHeight="1">
      <c r="A282" s="73" t="s">
        <v>245</v>
      </c>
      <c r="B282" s="74">
        <v>63</v>
      </c>
      <c r="C282" s="74" t="s">
        <v>280</v>
      </c>
      <c r="D282" s="75">
        <v>43960</v>
      </c>
      <c r="E282" s="75">
        <v>43961</v>
      </c>
      <c r="F282" s="76">
        <f t="shared" si="22"/>
        <v>2</v>
      </c>
      <c r="G282" s="74">
        <f t="shared" si="23"/>
        <v>5</v>
      </c>
      <c r="H282" s="74">
        <f t="shared" si="24"/>
        <v>2020</v>
      </c>
      <c r="I282" s="74">
        <v>1</v>
      </c>
      <c r="J282" s="77">
        <v>16550791</v>
      </c>
      <c r="K282" s="74" t="s">
        <v>516</v>
      </c>
      <c r="L282" s="74">
        <v>9</v>
      </c>
      <c r="M282" s="74">
        <v>1053</v>
      </c>
      <c r="N282" s="74" t="s">
        <v>36</v>
      </c>
      <c r="O282" s="74" t="s">
        <v>41</v>
      </c>
      <c r="P282" s="78">
        <v>58520</v>
      </c>
      <c r="Q282" s="74" t="s">
        <v>517</v>
      </c>
      <c r="R282" s="74">
        <v>0</v>
      </c>
      <c r="S282" s="74">
        <v>0</v>
      </c>
      <c r="T282" s="79"/>
      <c r="U282" s="79"/>
      <c r="V282" s="80" t="s">
        <v>279</v>
      </c>
      <c r="W282" s="79"/>
      <c r="X282" s="81">
        <v>43960</v>
      </c>
      <c r="Y282" s="82"/>
      <c r="Z282" s="82"/>
      <c r="AA282" s="81">
        <v>43961</v>
      </c>
      <c r="AB282" s="83">
        <v>2</v>
      </c>
      <c r="AC282" s="79"/>
      <c r="AD282" s="80"/>
      <c r="AE282" s="245"/>
      <c r="AF282" s="84">
        <v>0</v>
      </c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</row>
    <row r="283" spans="1:43" ht="15" hidden="1" customHeight="1">
      <c r="A283" s="73" t="s">
        <v>245</v>
      </c>
      <c r="B283" s="74">
        <v>63</v>
      </c>
      <c r="C283" s="74" t="s">
        <v>280</v>
      </c>
      <c r="D283" s="75">
        <v>43959</v>
      </c>
      <c r="E283" s="75">
        <v>43959</v>
      </c>
      <c r="F283" s="76">
        <f t="shared" si="22"/>
        <v>1</v>
      </c>
      <c r="G283" s="74">
        <f t="shared" si="23"/>
        <v>5</v>
      </c>
      <c r="H283" s="74">
        <f t="shared" si="24"/>
        <v>2020</v>
      </c>
      <c r="I283" s="74">
        <v>1</v>
      </c>
      <c r="J283" s="77">
        <v>16550791</v>
      </c>
      <c r="K283" s="74" t="s">
        <v>516</v>
      </c>
      <c r="L283" s="74">
        <v>9</v>
      </c>
      <c r="M283" s="74">
        <v>1046</v>
      </c>
      <c r="N283" s="74" t="s">
        <v>274</v>
      </c>
      <c r="O283" s="74" t="s">
        <v>41</v>
      </c>
      <c r="P283" s="78">
        <v>29260</v>
      </c>
      <c r="Q283" s="74" t="s">
        <v>517</v>
      </c>
      <c r="R283" s="74">
        <v>0</v>
      </c>
      <c r="S283" s="74">
        <v>0</v>
      </c>
      <c r="T283" s="79"/>
      <c r="U283" s="79"/>
      <c r="V283" s="80" t="s">
        <v>279</v>
      </c>
      <c r="W283" s="79"/>
      <c r="X283" s="81">
        <v>43959</v>
      </c>
      <c r="Y283" s="82"/>
      <c r="Z283" s="82"/>
      <c r="AA283" s="81">
        <v>43959</v>
      </c>
      <c r="AB283" s="83">
        <v>1</v>
      </c>
      <c r="AC283" s="79"/>
      <c r="AD283" s="80"/>
      <c r="AE283" s="245"/>
      <c r="AF283" s="84">
        <v>0</v>
      </c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</row>
    <row r="284" spans="1:43" ht="14.1" hidden="1" customHeight="1">
      <c r="A284" s="73" t="s">
        <v>245</v>
      </c>
      <c r="B284" s="74">
        <v>113</v>
      </c>
      <c r="C284" s="74" t="s">
        <v>518</v>
      </c>
      <c r="D284" s="75">
        <v>43027</v>
      </c>
      <c r="E284" s="75">
        <v>43028</v>
      </c>
      <c r="F284" s="76">
        <f t="shared" si="22"/>
        <v>2</v>
      </c>
      <c r="G284" s="74">
        <f t="shared" si="23"/>
        <v>10</v>
      </c>
      <c r="H284" s="74">
        <f t="shared" si="24"/>
        <v>2017</v>
      </c>
      <c r="I284" s="74">
        <v>2</v>
      </c>
      <c r="J284" s="77">
        <v>16791671</v>
      </c>
      <c r="K284" s="74" t="s">
        <v>519</v>
      </c>
      <c r="L284" s="74"/>
      <c r="M284" s="74">
        <v>1038</v>
      </c>
      <c r="N284" s="74" t="s">
        <v>248</v>
      </c>
      <c r="O284" s="74" t="s">
        <v>38</v>
      </c>
      <c r="P284" s="78">
        <v>49181.133300000001</v>
      </c>
      <c r="Q284" s="74"/>
      <c r="R284" s="74"/>
      <c r="S284" s="74"/>
      <c r="T284" s="79"/>
      <c r="U284" s="79"/>
      <c r="V284" s="80" t="s">
        <v>26</v>
      </c>
      <c r="W284" s="79">
        <v>20171019</v>
      </c>
      <c r="X284" s="81">
        <v>43027</v>
      </c>
      <c r="Y284" s="82" t="s">
        <v>308</v>
      </c>
      <c r="Z284" s="82" t="s">
        <v>249</v>
      </c>
      <c r="AA284" s="81">
        <v>43028</v>
      </c>
      <c r="AB284" s="88">
        <f>+AA284-X284+1</f>
        <v>2</v>
      </c>
      <c r="AC284" s="79" t="s">
        <v>249</v>
      </c>
      <c r="AD284" s="80" t="s">
        <v>26</v>
      </c>
      <c r="AE284" s="245"/>
      <c r="AF284" s="84">
        <v>0</v>
      </c>
      <c r="AG284" s="79"/>
      <c r="AH284" s="79"/>
      <c r="AI284" s="79"/>
      <c r="AJ284" s="79"/>
      <c r="AK284" s="79"/>
      <c r="AL284" s="79"/>
      <c r="AM284" s="79"/>
      <c r="AN284" s="79"/>
      <c r="AO284" s="79"/>
      <c r="AP284" s="79" t="s">
        <v>250</v>
      </c>
      <c r="AQ284" s="79"/>
    </row>
    <row r="285" spans="1:43" ht="14.1" hidden="1" customHeight="1">
      <c r="A285" s="73" t="s">
        <v>245</v>
      </c>
      <c r="B285" s="74">
        <v>113</v>
      </c>
      <c r="C285" s="74" t="s">
        <v>518</v>
      </c>
      <c r="D285" s="75">
        <v>43002</v>
      </c>
      <c r="E285" s="75">
        <v>43003</v>
      </c>
      <c r="F285" s="76">
        <f t="shared" si="22"/>
        <v>2</v>
      </c>
      <c r="G285" s="74">
        <f t="shared" si="23"/>
        <v>9</v>
      </c>
      <c r="H285" s="74">
        <f t="shared" si="24"/>
        <v>2017</v>
      </c>
      <c r="I285" s="74">
        <v>2</v>
      </c>
      <c r="J285" s="77">
        <v>16791671</v>
      </c>
      <c r="K285" s="74" t="s">
        <v>519</v>
      </c>
      <c r="L285" s="74"/>
      <c r="M285" s="74">
        <v>1038</v>
      </c>
      <c r="N285" s="74" t="s">
        <v>248</v>
      </c>
      <c r="O285" s="74" t="s">
        <v>38</v>
      </c>
      <c r="P285" s="78">
        <v>49181.133300000001</v>
      </c>
      <c r="Q285" s="74"/>
      <c r="R285" s="74"/>
      <c r="S285" s="74"/>
      <c r="T285" s="79"/>
      <c r="U285" s="79"/>
      <c r="V285" s="80" t="s">
        <v>26</v>
      </c>
      <c r="W285" s="79">
        <v>20170924</v>
      </c>
      <c r="X285" s="81">
        <v>43002</v>
      </c>
      <c r="Y285" s="82" t="s">
        <v>328</v>
      </c>
      <c r="Z285" s="82" t="s">
        <v>249</v>
      </c>
      <c r="AA285" s="81">
        <v>43003</v>
      </c>
      <c r="AB285" s="88">
        <f>+AA285-X285+1</f>
        <v>2</v>
      </c>
      <c r="AC285" s="79" t="s">
        <v>249</v>
      </c>
      <c r="AD285" s="80" t="s">
        <v>26</v>
      </c>
      <c r="AE285" s="245"/>
      <c r="AF285" s="84">
        <v>0</v>
      </c>
      <c r="AG285" s="79"/>
      <c r="AH285" s="79"/>
      <c r="AI285" s="79"/>
      <c r="AJ285" s="79"/>
      <c r="AK285" s="79"/>
      <c r="AL285" s="79"/>
      <c r="AM285" s="79"/>
      <c r="AN285" s="79"/>
      <c r="AO285" s="79"/>
      <c r="AP285" s="79" t="s">
        <v>250</v>
      </c>
      <c r="AQ285" s="79"/>
    </row>
    <row r="286" spans="1:43" ht="14.1" hidden="1" customHeight="1">
      <c r="A286" s="73" t="s">
        <v>245</v>
      </c>
      <c r="B286" s="74">
        <v>113</v>
      </c>
      <c r="C286" s="74" t="s">
        <v>518</v>
      </c>
      <c r="D286" s="75">
        <v>43029</v>
      </c>
      <c r="E286" s="75">
        <v>43029</v>
      </c>
      <c r="F286" s="76">
        <f t="shared" si="22"/>
        <v>1</v>
      </c>
      <c r="G286" s="74">
        <f t="shared" si="23"/>
        <v>10</v>
      </c>
      <c r="H286" s="74">
        <f t="shared" si="24"/>
        <v>2017</v>
      </c>
      <c r="I286" s="74">
        <v>2</v>
      </c>
      <c r="J286" s="77">
        <v>16791671</v>
      </c>
      <c r="K286" s="74" t="s">
        <v>519</v>
      </c>
      <c r="L286" s="74"/>
      <c r="M286" s="74">
        <v>1045</v>
      </c>
      <c r="N286" s="74" t="s">
        <v>255</v>
      </c>
      <c r="O286" s="74" t="s">
        <v>38</v>
      </c>
      <c r="P286" s="78">
        <v>24590.566599999998</v>
      </c>
      <c r="Q286" s="74"/>
      <c r="R286" s="74"/>
      <c r="S286" s="74"/>
      <c r="T286" s="79"/>
      <c r="U286" s="79"/>
      <c r="V286" s="80" t="s">
        <v>256</v>
      </c>
      <c r="W286" s="79">
        <v>20171019</v>
      </c>
      <c r="X286" s="81">
        <v>43029</v>
      </c>
      <c r="Y286" s="82" t="s">
        <v>249</v>
      </c>
      <c r="Z286" s="82" t="s">
        <v>249</v>
      </c>
      <c r="AA286" s="81">
        <v>43029</v>
      </c>
      <c r="AB286" s="88">
        <f>+AA286-X286+1</f>
        <v>1</v>
      </c>
      <c r="AC286" s="79" t="s">
        <v>249</v>
      </c>
      <c r="AD286" s="80" t="s">
        <v>256</v>
      </c>
      <c r="AE286" s="245"/>
      <c r="AF286" s="86">
        <v>27604</v>
      </c>
      <c r="AG286" s="79" t="s">
        <v>249</v>
      </c>
      <c r="AH286" s="79" t="s">
        <v>249</v>
      </c>
      <c r="AI286" s="79" t="s">
        <v>249</v>
      </c>
      <c r="AJ286" s="79" t="s">
        <v>249</v>
      </c>
      <c r="AK286" s="79" t="s">
        <v>249</v>
      </c>
      <c r="AL286" s="79" t="s">
        <v>249</v>
      </c>
      <c r="AM286" s="79"/>
      <c r="AN286" s="79" t="s">
        <v>249</v>
      </c>
      <c r="AO286" s="79" t="s">
        <v>249</v>
      </c>
      <c r="AP286" s="79"/>
      <c r="AQ286" s="79"/>
    </row>
    <row r="287" spans="1:43" ht="14.1" hidden="1" customHeight="1">
      <c r="A287" s="73" t="s">
        <v>245</v>
      </c>
      <c r="B287" s="74">
        <v>113</v>
      </c>
      <c r="C287" s="74" t="s">
        <v>518</v>
      </c>
      <c r="D287" s="75">
        <v>43004</v>
      </c>
      <c r="E287" s="75">
        <v>43004</v>
      </c>
      <c r="F287" s="76">
        <f t="shared" si="22"/>
        <v>1</v>
      </c>
      <c r="G287" s="74">
        <f t="shared" si="23"/>
        <v>9</v>
      </c>
      <c r="H287" s="74">
        <f t="shared" si="24"/>
        <v>2017</v>
      </c>
      <c r="I287" s="74">
        <v>2</v>
      </c>
      <c r="J287" s="77">
        <v>16791671</v>
      </c>
      <c r="K287" s="74" t="s">
        <v>519</v>
      </c>
      <c r="L287" s="74"/>
      <c r="M287" s="74">
        <v>1045</v>
      </c>
      <c r="N287" s="74" t="s">
        <v>255</v>
      </c>
      <c r="O287" s="74" t="s">
        <v>38</v>
      </c>
      <c r="P287" s="78">
        <v>73771.7</v>
      </c>
      <c r="Q287" s="74"/>
      <c r="R287" s="74"/>
      <c r="S287" s="74"/>
      <c r="T287" s="79"/>
      <c r="U287" s="79"/>
      <c r="V287" s="80" t="s">
        <v>256</v>
      </c>
      <c r="W287" s="79">
        <v>20171019</v>
      </c>
      <c r="X287" s="81">
        <v>43004</v>
      </c>
      <c r="Y287" s="82" t="s">
        <v>249</v>
      </c>
      <c r="Z287" s="82" t="s">
        <v>249</v>
      </c>
      <c r="AA287" s="81">
        <v>43004</v>
      </c>
      <c r="AB287" s="88">
        <f>+AA287-X287+1</f>
        <v>1</v>
      </c>
      <c r="AC287" s="79" t="s">
        <v>249</v>
      </c>
      <c r="AD287" s="80" t="s">
        <v>256</v>
      </c>
      <c r="AE287" s="245"/>
      <c r="AF287" s="86">
        <v>27604</v>
      </c>
      <c r="AG287" s="79" t="s">
        <v>249</v>
      </c>
      <c r="AH287" s="79" t="s">
        <v>249</v>
      </c>
      <c r="AI287" s="79" t="s">
        <v>249</v>
      </c>
      <c r="AJ287" s="79" t="s">
        <v>249</v>
      </c>
      <c r="AK287" s="79" t="s">
        <v>249</v>
      </c>
      <c r="AL287" s="79" t="s">
        <v>249</v>
      </c>
      <c r="AM287" s="79"/>
      <c r="AN287" s="79" t="s">
        <v>249</v>
      </c>
      <c r="AO287" s="79" t="s">
        <v>249</v>
      </c>
      <c r="AP287" s="79"/>
      <c r="AQ287" s="79"/>
    </row>
    <row r="288" spans="1:43" ht="14.1" hidden="1" customHeight="1">
      <c r="A288" s="73" t="s">
        <v>245</v>
      </c>
      <c r="B288" s="74">
        <v>76</v>
      </c>
      <c r="C288" s="74" t="s">
        <v>520</v>
      </c>
      <c r="D288" s="75" t="s">
        <v>521</v>
      </c>
      <c r="E288" s="75" t="s">
        <v>522</v>
      </c>
      <c r="F288" s="76">
        <f t="shared" si="22"/>
        <v>3</v>
      </c>
      <c r="G288" s="74">
        <f t="shared" si="23"/>
        <v>9</v>
      </c>
      <c r="H288" s="74">
        <f t="shared" si="24"/>
        <v>2017</v>
      </c>
      <c r="I288" s="74" t="s">
        <v>264</v>
      </c>
      <c r="J288" s="77">
        <v>17338163</v>
      </c>
      <c r="K288" s="74" t="s">
        <v>523</v>
      </c>
      <c r="L288" s="74"/>
      <c r="M288" s="74" t="s">
        <v>266</v>
      </c>
      <c r="N288" s="74" t="s">
        <v>267</v>
      </c>
      <c r="O288" s="74" t="s">
        <v>268</v>
      </c>
      <c r="P288" s="78" t="s">
        <v>267</v>
      </c>
      <c r="Q288" s="74"/>
      <c r="R288" s="74"/>
      <c r="S288" s="74"/>
      <c r="T288" s="83">
        <v>1</v>
      </c>
      <c r="U288" s="79"/>
      <c r="V288" s="80" t="s">
        <v>256</v>
      </c>
      <c r="W288" s="79">
        <v>11410009</v>
      </c>
      <c r="X288" s="81">
        <v>43002</v>
      </c>
      <c r="Y288" s="82" t="s">
        <v>257</v>
      </c>
      <c r="Z288" s="82" t="s">
        <v>524</v>
      </c>
      <c r="AA288" s="81" t="s">
        <v>522</v>
      </c>
      <c r="AB288" s="83">
        <v>3</v>
      </c>
      <c r="AC288" s="79" t="s">
        <v>249</v>
      </c>
      <c r="AD288" s="80" t="s">
        <v>256</v>
      </c>
      <c r="AE288" s="245">
        <v>43179.397222222222</v>
      </c>
      <c r="AF288" s="86">
        <v>24590</v>
      </c>
      <c r="AG288" s="79" t="s">
        <v>524</v>
      </c>
      <c r="AH288" s="79">
        <v>24590</v>
      </c>
      <c r="AI288" s="79">
        <v>7623</v>
      </c>
      <c r="AJ288" s="79" t="s">
        <v>525</v>
      </c>
      <c r="AK288" s="79" t="s">
        <v>249</v>
      </c>
      <c r="AL288" s="79">
        <v>0</v>
      </c>
      <c r="AM288" s="79"/>
      <c r="AN288" s="79" t="s">
        <v>25</v>
      </c>
      <c r="AO288" s="79" t="s">
        <v>249</v>
      </c>
      <c r="AP288" s="79"/>
      <c r="AQ288" s="79"/>
    </row>
    <row r="289" spans="1:43" ht="14.1" hidden="1" customHeight="1">
      <c r="A289" s="73" t="s">
        <v>245</v>
      </c>
      <c r="B289" s="74">
        <v>35</v>
      </c>
      <c r="C289" s="74" t="s">
        <v>526</v>
      </c>
      <c r="D289" s="75">
        <v>42451</v>
      </c>
      <c r="E289" s="75" t="s">
        <v>527</v>
      </c>
      <c r="F289" s="76">
        <f t="shared" si="22"/>
        <v>2</v>
      </c>
      <c r="G289" s="74">
        <f t="shared" si="23"/>
        <v>3</v>
      </c>
      <c r="H289" s="74">
        <f t="shared" si="24"/>
        <v>2016</v>
      </c>
      <c r="I289" s="74">
        <v>2</v>
      </c>
      <c r="J289" s="77">
        <v>17423114</v>
      </c>
      <c r="K289" s="74" t="s">
        <v>528</v>
      </c>
      <c r="L289" s="74"/>
      <c r="M289" s="74">
        <v>1045</v>
      </c>
      <c r="N289" s="74" t="s">
        <v>255</v>
      </c>
      <c r="O289" s="74" t="s">
        <v>499</v>
      </c>
      <c r="P289" s="78">
        <v>45963.666599999997</v>
      </c>
      <c r="Q289" s="74"/>
      <c r="R289" s="74"/>
      <c r="S289" s="74"/>
      <c r="T289" s="79"/>
      <c r="U289" s="79"/>
      <c r="V289" s="80" t="s">
        <v>256</v>
      </c>
      <c r="W289" s="79">
        <v>3441796</v>
      </c>
      <c r="X289" s="81">
        <v>42451</v>
      </c>
      <c r="Y289" s="82" t="s">
        <v>257</v>
      </c>
      <c r="Z289" s="82" t="s">
        <v>529</v>
      </c>
      <c r="AA289" s="81" t="s">
        <v>527</v>
      </c>
      <c r="AB289" s="88">
        <f>+AA289-X289+1</f>
        <v>2</v>
      </c>
      <c r="AC289" s="79" t="s">
        <v>530</v>
      </c>
      <c r="AD289" s="80" t="s">
        <v>256</v>
      </c>
      <c r="AE289" s="245">
        <v>42418.668055555558</v>
      </c>
      <c r="AF289" s="86">
        <v>45962</v>
      </c>
      <c r="AG289" s="79" t="s">
        <v>529</v>
      </c>
      <c r="AH289" s="79">
        <v>45962</v>
      </c>
      <c r="AI289" s="79">
        <v>0</v>
      </c>
      <c r="AJ289" s="79">
        <v>0</v>
      </c>
      <c r="AK289" s="79" t="s">
        <v>249</v>
      </c>
      <c r="AL289" s="79">
        <v>0</v>
      </c>
      <c r="AM289" s="79"/>
      <c r="AN289" s="79" t="s">
        <v>25</v>
      </c>
      <c r="AO289" s="79" t="s">
        <v>249</v>
      </c>
      <c r="AP289" s="79"/>
      <c r="AQ289" s="79"/>
    </row>
    <row r="290" spans="1:43" ht="14.1" hidden="1" customHeight="1">
      <c r="A290" s="73" t="s">
        <v>245</v>
      </c>
      <c r="B290" s="74">
        <v>35</v>
      </c>
      <c r="C290" s="74" t="s">
        <v>526</v>
      </c>
      <c r="D290" s="75">
        <v>42450</v>
      </c>
      <c r="E290" s="75">
        <v>42450</v>
      </c>
      <c r="F290" s="76">
        <f t="shared" si="22"/>
        <v>1</v>
      </c>
      <c r="G290" s="74">
        <f t="shared" si="23"/>
        <v>3</v>
      </c>
      <c r="H290" s="74">
        <f t="shared" si="24"/>
        <v>2016</v>
      </c>
      <c r="I290" s="74">
        <v>2</v>
      </c>
      <c r="J290" s="77">
        <v>17423114</v>
      </c>
      <c r="K290" s="74" t="s">
        <v>528</v>
      </c>
      <c r="L290" s="74"/>
      <c r="M290" s="74">
        <v>1038</v>
      </c>
      <c r="N290" s="74" t="s">
        <v>248</v>
      </c>
      <c r="O290" s="74" t="s">
        <v>499</v>
      </c>
      <c r="P290" s="78">
        <v>22981.833299999998</v>
      </c>
      <c r="Q290" s="74"/>
      <c r="R290" s="74"/>
      <c r="S290" s="74"/>
      <c r="T290" s="79"/>
      <c r="U290" s="79"/>
      <c r="V290" s="80" t="s">
        <v>26</v>
      </c>
      <c r="W290" s="79" t="s">
        <v>249</v>
      </c>
      <c r="X290" s="81">
        <v>42450</v>
      </c>
      <c r="Y290" s="82" t="s">
        <v>249</v>
      </c>
      <c r="Z290" s="82" t="s">
        <v>249</v>
      </c>
      <c r="AA290" s="81">
        <v>42450</v>
      </c>
      <c r="AB290" s="88">
        <f>+AA290-X290+1</f>
        <v>1</v>
      </c>
      <c r="AC290" s="79" t="s">
        <v>249</v>
      </c>
      <c r="AD290" s="80" t="s">
        <v>26</v>
      </c>
      <c r="AE290" s="245"/>
      <c r="AF290" s="84">
        <v>0</v>
      </c>
      <c r="AG290" s="79"/>
      <c r="AH290" s="79"/>
      <c r="AI290" s="79"/>
      <c r="AJ290" s="79"/>
      <c r="AK290" s="79"/>
      <c r="AL290" s="79"/>
      <c r="AM290" s="79"/>
      <c r="AN290" s="79"/>
      <c r="AO290" s="79"/>
      <c r="AP290" s="79" t="s">
        <v>250</v>
      </c>
      <c r="AQ290" s="79"/>
    </row>
    <row r="291" spans="1:43" ht="14.1" hidden="1" customHeight="1">
      <c r="A291" s="85" t="s">
        <v>351</v>
      </c>
      <c r="B291" s="74">
        <v>4</v>
      </c>
      <c r="C291" s="74" t="s">
        <v>352</v>
      </c>
      <c r="D291" s="75"/>
      <c r="E291" s="75"/>
      <c r="F291" s="76"/>
      <c r="G291" s="74">
        <v>8</v>
      </c>
      <c r="H291" s="74">
        <v>2017</v>
      </c>
      <c r="I291" s="74">
        <v>1</v>
      </c>
      <c r="J291" s="77">
        <v>17680725</v>
      </c>
      <c r="K291" s="74" t="s">
        <v>531</v>
      </c>
      <c r="L291" s="74"/>
      <c r="M291" s="74">
        <v>1046</v>
      </c>
      <c r="N291" s="74" t="s">
        <v>274</v>
      </c>
      <c r="O291" s="74" t="s">
        <v>285</v>
      </c>
      <c r="P291" s="78">
        <v>49181.133300000001</v>
      </c>
      <c r="Q291" s="74"/>
      <c r="R291" s="74"/>
      <c r="S291" s="74"/>
      <c r="T291" s="79"/>
      <c r="U291" s="79"/>
      <c r="V291" s="80" t="s">
        <v>461</v>
      </c>
      <c r="W291" s="79"/>
      <c r="X291" s="81"/>
      <c r="Y291" s="82"/>
      <c r="Z291" s="82"/>
      <c r="AA291" s="81"/>
      <c r="AB291" s="83"/>
      <c r="AC291" s="79"/>
      <c r="AD291" s="80" t="s">
        <v>26</v>
      </c>
      <c r="AE291" s="245"/>
      <c r="AF291" s="84">
        <v>0</v>
      </c>
      <c r="AG291" s="79"/>
      <c r="AH291" s="79"/>
      <c r="AI291" s="79"/>
      <c r="AJ291" s="79"/>
      <c r="AK291" s="79"/>
      <c r="AL291" s="79"/>
      <c r="AM291" s="79"/>
      <c r="AN291" s="79"/>
      <c r="AO291" s="79"/>
      <c r="AP291" s="79" t="s">
        <v>462</v>
      </c>
      <c r="AQ291" s="79"/>
    </row>
    <row r="292" spans="1:43" ht="14.1" hidden="1" customHeight="1">
      <c r="A292" s="85" t="s">
        <v>351</v>
      </c>
      <c r="B292" s="74">
        <v>4</v>
      </c>
      <c r="C292" s="74" t="s">
        <v>352</v>
      </c>
      <c r="D292" s="75"/>
      <c r="E292" s="75"/>
      <c r="F292" s="76"/>
      <c r="G292" s="74">
        <v>6</v>
      </c>
      <c r="H292" s="74">
        <v>2017</v>
      </c>
      <c r="I292" s="74">
        <v>1</v>
      </c>
      <c r="J292" s="77">
        <v>17680725</v>
      </c>
      <c r="K292" s="74" t="s">
        <v>531</v>
      </c>
      <c r="L292" s="74"/>
      <c r="M292" s="74">
        <v>1046</v>
      </c>
      <c r="N292" s="74" t="s">
        <v>274</v>
      </c>
      <c r="O292" s="74" t="s">
        <v>285</v>
      </c>
      <c r="P292" s="78">
        <v>98362.266600000003</v>
      </c>
      <c r="Q292" s="74"/>
      <c r="R292" s="74"/>
      <c r="S292" s="74"/>
      <c r="T292" s="79"/>
      <c r="U292" s="79"/>
      <c r="V292" s="80" t="s">
        <v>461</v>
      </c>
      <c r="W292" s="79"/>
      <c r="X292" s="81"/>
      <c r="Y292" s="82"/>
      <c r="Z292" s="82"/>
      <c r="AA292" s="81"/>
      <c r="AB292" s="83"/>
      <c r="AC292" s="79"/>
      <c r="AD292" s="80" t="s">
        <v>26</v>
      </c>
      <c r="AE292" s="245"/>
      <c r="AF292" s="84">
        <v>0</v>
      </c>
      <c r="AG292" s="79"/>
      <c r="AH292" s="79"/>
      <c r="AI292" s="79"/>
      <c r="AJ292" s="79"/>
      <c r="AK292" s="79"/>
      <c r="AL292" s="79"/>
      <c r="AM292" s="79"/>
      <c r="AN292" s="79"/>
      <c r="AO292" s="79"/>
      <c r="AP292" s="79" t="s">
        <v>462</v>
      </c>
      <c r="AQ292" s="79"/>
    </row>
    <row r="293" spans="1:43" ht="14.1" hidden="1" customHeight="1">
      <c r="A293" s="85" t="s">
        <v>351</v>
      </c>
      <c r="B293" s="74">
        <v>4</v>
      </c>
      <c r="C293" s="74" t="s">
        <v>352</v>
      </c>
      <c r="D293" s="75"/>
      <c r="E293" s="75"/>
      <c r="F293" s="76"/>
      <c r="G293" s="74">
        <v>5</v>
      </c>
      <c r="H293" s="74">
        <v>2017</v>
      </c>
      <c r="I293" s="74">
        <v>1</v>
      </c>
      <c r="J293" s="77">
        <v>17680725</v>
      </c>
      <c r="K293" s="74" t="s">
        <v>531</v>
      </c>
      <c r="L293" s="74"/>
      <c r="M293" s="74">
        <v>1046</v>
      </c>
      <c r="N293" s="74" t="s">
        <v>274</v>
      </c>
      <c r="O293" s="74" t="s">
        <v>285</v>
      </c>
      <c r="P293" s="78">
        <v>319677.36660000001</v>
      </c>
      <c r="Q293" s="74"/>
      <c r="R293" s="74"/>
      <c r="S293" s="74"/>
      <c r="T293" s="79"/>
      <c r="U293" s="79"/>
      <c r="V293" s="80" t="s">
        <v>461</v>
      </c>
      <c r="W293" s="79"/>
      <c r="X293" s="81"/>
      <c r="Y293" s="82"/>
      <c r="Z293" s="82"/>
      <c r="AA293" s="81"/>
      <c r="AB293" s="83"/>
      <c r="AC293" s="79"/>
      <c r="AD293" s="80" t="s">
        <v>26</v>
      </c>
      <c r="AE293" s="245"/>
      <c r="AF293" s="84">
        <v>0</v>
      </c>
      <c r="AG293" s="79"/>
      <c r="AH293" s="79"/>
      <c r="AI293" s="79"/>
      <c r="AJ293" s="79"/>
      <c r="AK293" s="79"/>
      <c r="AL293" s="79"/>
      <c r="AM293" s="79"/>
      <c r="AN293" s="79"/>
      <c r="AO293" s="79"/>
      <c r="AP293" s="79" t="s">
        <v>462</v>
      </c>
      <c r="AQ293" s="79"/>
    </row>
    <row r="294" spans="1:43" ht="14.1" hidden="1" customHeight="1">
      <c r="A294" s="85" t="s">
        <v>351</v>
      </c>
      <c r="B294" s="74">
        <v>4</v>
      </c>
      <c r="C294" s="74" t="s">
        <v>352</v>
      </c>
      <c r="D294" s="75"/>
      <c r="E294" s="75"/>
      <c r="F294" s="76"/>
      <c r="G294" s="74">
        <v>5</v>
      </c>
      <c r="H294" s="74">
        <v>2017</v>
      </c>
      <c r="I294" s="74">
        <v>2</v>
      </c>
      <c r="J294" s="77">
        <v>17680725</v>
      </c>
      <c r="K294" s="74" t="s">
        <v>531</v>
      </c>
      <c r="L294" s="74"/>
      <c r="M294" s="74">
        <v>1046</v>
      </c>
      <c r="N294" s="74" t="s">
        <v>274</v>
      </c>
      <c r="O294" s="74" t="s">
        <v>285</v>
      </c>
      <c r="P294" s="78">
        <v>368858.5</v>
      </c>
      <c r="Q294" s="74"/>
      <c r="R294" s="74"/>
      <c r="S294" s="74"/>
      <c r="T294" s="79"/>
      <c r="U294" s="79"/>
      <c r="V294" s="80" t="s">
        <v>461</v>
      </c>
      <c r="W294" s="79"/>
      <c r="X294" s="81"/>
      <c r="Y294" s="82"/>
      <c r="Z294" s="82"/>
      <c r="AA294" s="81"/>
      <c r="AB294" s="83"/>
      <c r="AC294" s="79"/>
      <c r="AD294" s="80" t="s">
        <v>26</v>
      </c>
      <c r="AE294" s="245"/>
      <c r="AF294" s="84">
        <v>0</v>
      </c>
      <c r="AG294" s="79"/>
      <c r="AH294" s="79"/>
      <c r="AI294" s="79"/>
      <c r="AJ294" s="79"/>
      <c r="AK294" s="79"/>
      <c r="AL294" s="79"/>
      <c r="AM294" s="79"/>
      <c r="AN294" s="79"/>
      <c r="AO294" s="79"/>
      <c r="AP294" s="79" t="s">
        <v>462</v>
      </c>
      <c r="AQ294" s="79"/>
    </row>
    <row r="295" spans="1:43" ht="15" hidden="1" customHeight="1">
      <c r="A295" s="85" t="s">
        <v>351</v>
      </c>
      <c r="B295" s="74">
        <v>4</v>
      </c>
      <c r="C295" s="74" t="s">
        <v>352</v>
      </c>
      <c r="D295" s="75"/>
      <c r="E295" s="75"/>
      <c r="F295" s="76"/>
      <c r="G295" s="74">
        <v>3</v>
      </c>
      <c r="H295" s="74">
        <v>2017</v>
      </c>
      <c r="I295" s="74">
        <v>1</v>
      </c>
      <c r="J295" s="77">
        <v>17680725</v>
      </c>
      <c r="K295" s="74" t="s">
        <v>531</v>
      </c>
      <c r="L295" s="74"/>
      <c r="M295" s="74">
        <v>1046</v>
      </c>
      <c r="N295" s="74" t="s">
        <v>274</v>
      </c>
      <c r="O295" s="74" t="s">
        <v>285</v>
      </c>
      <c r="P295" s="78">
        <v>368858.5</v>
      </c>
      <c r="Q295" s="74"/>
      <c r="R295" s="74"/>
      <c r="S295" s="74"/>
      <c r="T295" s="79"/>
      <c r="U295" s="79"/>
      <c r="V295" s="80" t="s">
        <v>461</v>
      </c>
      <c r="W295" s="79"/>
      <c r="X295" s="81"/>
      <c r="Y295" s="82"/>
      <c r="Z295" s="82"/>
      <c r="AA295" s="81"/>
      <c r="AB295" s="83"/>
      <c r="AC295" s="79"/>
      <c r="AD295" s="80" t="s">
        <v>26</v>
      </c>
      <c r="AE295" s="245"/>
      <c r="AF295" s="84">
        <v>0</v>
      </c>
      <c r="AG295" s="79"/>
      <c r="AH295" s="79"/>
      <c r="AI295" s="79"/>
      <c r="AJ295" s="79"/>
      <c r="AK295" s="79"/>
      <c r="AL295" s="79"/>
      <c r="AM295" s="79"/>
      <c r="AN295" s="79"/>
      <c r="AO295" s="79"/>
      <c r="AP295" s="79" t="s">
        <v>462</v>
      </c>
      <c r="AQ295" s="79"/>
    </row>
    <row r="296" spans="1:43" ht="15" hidden="1" customHeight="1">
      <c r="A296" s="85" t="s">
        <v>351</v>
      </c>
      <c r="B296" s="74">
        <v>4</v>
      </c>
      <c r="C296" s="74" t="s">
        <v>352</v>
      </c>
      <c r="D296" s="75"/>
      <c r="E296" s="75"/>
      <c r="F296" s="76"/>
      <c r="G296" s="74">
        <v>2</v>
      </c>
      <c r="H296" s="74">
        <v>2017</v>
      </c>
      <c r="I296" s="74">
        <v>1</v>
      </c>
      <c r="J296" s="77">
        <v>17680725</v>
      </c>
      <c r="K296" s="74" t="s">
        <v>531</v>
      </c>
      <c r="L296" s="74"/>
      <c r="M296" s="74">
        <v>1046</v>
      </c>
      <c r="N296" s="74" t="s">
        <v>274</v>
      </c>
      <c r="O296" s="74" t="s">
        <v>285</v>
      </c>
      <c r="P296" s="78">
        <v>368858.5</v>
      </c>
      <c r="Q296" s="74"/>
      <c r="R296" s="74"/>
      <c r="S296" s="74"/>
      <c r="T296" s="79"/>
      <c r="U296" s="79"/>
      <c r="V296" s="80" t="s">
        <v>461</v>
      </c>
      <c r="W296" s="79"/>
      <c r="X296" s="81"/>
      <c r="Y296" s="82"/>
      <c r="Z296" s="82"/>
      <c r="AA296" s="81"/>
      <c r="AB296" s="83"/>
      <c r="AC296" s="79"/>
      <c r="AD296" s="80" t="s">
        <v>26</v>
      </c>
      <c r="AE296" s="245"/>
      <c r="AF296" s="84">
        <v>0</v>
      </c>
      <c r="AG296" s="79"/>
      <c r="AH296" s="79"/>
      <c r="AI296" s="79"/>
      <c r="AJ296" s="79"/>
      <c r="AK296" s="79"/>
      <c r="AL296" s="79"/>
      <c r="AM296" s="79"/>
      <c r="AN296" s="79"/>
      <c r="AO296" s="79"/>
      <c r="AP296" s="79" t="s">
        <v>462</v>
      </c>
      <c r="AQ296" s="79"/>
    </row>
    <row r="297" spans="1:43" ht="15" hidden="1" customHeight="1">
      <c r="A297" s="85" t="s">
        <v>351</v>
      </c>
      <c r="B297" s="74">
        <v>4</v>
      </c>
      <c r="C297" s="74" t="s">
        <v>352</v>
      </c>
      <c r="D297" s="75"/>
      <c r="E297" s="75"/>
      <c r="F297" s="76"/>
      <c r="G297" s="74">
        <v>1</v>
      </c>
      <c r="H297" s="74">
        <v>2017</v>
      </c>
      <c r="I297" s="74">
        <v>1</v>
      </c>
      <c r="J297" s="77">
        <v>17680725</v>
      </c>
      <c r="K297" s="74" t="s">
        <v>531</v>
      </c>
      <c r="L297" s="74"/>
      <c r="M297" s="74">
        <v>1046</v>
      </c>
      <c r="N297" s="74" t="s">
        <v>274</v>
      </c>
      <c r="O297" s="74" t="s">
        <v>285</v>
      </c>
      <c r="P297" s="78">
        <v>368858.5</v>
      </c>
      <c r="Q297" s="74"/>
      <c r="R297" s="74"/>
      <c r="S297" s="74"/>
      <c r="T297" s="79"/>
      <c r="U297" s="79"/>
      <c r="V297" s="80" t="s">
        <v>461</v>
      </c>
      <c r="W297" s="79"/>
      <c r="X297" s="81"/>
      <c r="Y297" s="82"/>
      <c r="Z297" s="82"/>
      <c r="AA297" s="81"/>
      <c r="AB297" s="83"/>
      <c r="AC297" s="79"/>
      <c r="AD297" s="80" t="s">
        <v>26</v>
      </c>
      <c r="AE297" s="245"/>
      <c r="AF297" s="84">
        <v>0</v>
      </c>
      <c r="AG297" s="79"/>
      <c r="AH297" s="79"/>
      <c r="AI297" s="79"/>
      <c r="AJ297" s="79"/>
      <c r="AK297" s="79"/>
      <c r="AL297" s="79"/>
      <c r="AM297" s="79"/>
      <c r="AN297" s="79"/>
      <c r="AO297" s="79"/>
      <c r="AP297" s="79" t="s">
        <v>462</v>
      </c>
      <c r="AQ297" s="79"/>
    </row>
    <row r="298" spans="1:43" ht="15" hidden="1" customHeight="1">
      <c r="A298" s="85" t="s">
        <v>351</v>
      </c>
      <c r="B298" s="74">
        <v>4</v>
      </c>
      <c r="C298" s="74" t="s">
        <v>352</v>
      </c>
      <c r="D298" s="75"/>
      <c r="E298" s="75"/>
      <c r="F298" s="76"/>
      <c r="G298" s="74">
        <v>1</v>
      </c>
      <c r="H298" s="74">
        <v>2017</v>
      </c>
      <c r="I298" s="74">
        <v>2</v>
      </c>
      <c r="J298" s="77">
        <v>17680725</v>
      </c>
      <c r="K298" s="74" t="s">
        <v>531</v>
      </c>
      <c r="L298" s="74"/>
      <c r="M298" s="74">
        <v>1046</v>
      </c>
      <c r="N298" s="74" t="s">
        <v>274</v>
      </c>
      <c r="O298" s="74" t="s">
        <v>285</v>
      </c>
      <c r="P298" s="78">
        <v>368858.5</v>
      </c>
      <c r="Q298" s="74"/>
      <c r="R298" s="74"/>
      <c r="S298" s="74"/>
      <c r="T298" s="79"/>
      <c r="U298" s="79"/>
      <c r="V298" s="80" t="s">
        <v>461</v>
      </c>
      <c r="W298" s="79"/>
      <c r="X298" s="81"/>
      <c r="Y298" s="82"/>
      <c r="Z298" s="82"/>
      <c r="AA298" s="81"/>
      <c r="AB298" s="83"/>
      <c r="AC298" s="79"/>
      <c r="AD298" s="80" t="s">
        <v>26</v>
      </c>
      <c r="AE298" s="245"/>
      <c r="AF298" s="84">
        <v>0</v>
      </c>
      <c r="AG298" s="79"/>
      <c r="AH298" s="79"/>
      <c r="AI298" s="79"/>
      <c r="AJ298" s="79"/>
      <c r="AK298" s="79"/>
      <c r="AL298" s="79"/>
      <c r="AM298" s="79"/>
      <c r="AN298" s="79"/>
      <c r="AO298" s="79"/>
      <c r="AP298" s="79" t="s">
        <v>462</v>
      </c>
      <c r="AQ298" s="79"/>
    </row>
    <row r="299" spans="1:43" ht="15" hidden="1" customHeight="1">
      <c r="A299" s="85" t="s">
        <v>351</v>
      </c>
      <c r="B299" s="74">
        <v>4</v>
      </c>
      <c r="C299" s="74" t="s">
        <v>352</v>
      </c>
      <c r="D299" s="75"/>
      <c r="E299" s="75"/>
      <c r="F299" s="76"/>
      <c r="G299" s="74">
        <v>12</v>
      </c>
      <c r="H299" s="74">
        <v>2016</v>
      </c>
      <c r="I299" s="74">
        <v>1</v>
      </c>
      <c r="J299" s="77">
        <v>17680725</v>
      </c>
      <c r="K299" s="74" t="s">
        <v>531</v>
      </c>
      <c r="L299" s="74"/>
      <c r="M299" s="74">
        <v>1046</v>
      </c>
      <c r="N299" s="74" t="s">
        <v>274</v>
      </c>
      <c r="O299" s="74" t="s">
        <v>285</v>
      </c>
      <c r="P299" s="78">
        <v>344727.5</v>
      </c>
      <c r="Q299" s="74"/>
      <c r="R299" s="74"/>
      <c r="S299" s="74"/>
      <c r="T299" s="79"/>
      <c r="U299" s="79"/>
      <c r="V299" s="80" t="s">
        <v>461</v>
      </c>
      <c r="W299" s="79"/>
      <c r="X299" s="81"/>
      <c r="Y299" s="82"/>
      <c r="Z299" s="82"/>
      <c r="AA299" s="81"/>
      <c r="AB299" s="83"/>
      <c r="AC299" s="79"/>
      <c r="AD299" s="80" t="s">
        <v>26</v>
      </c>
      <c r="AE299" s="245"/>
      <c r="AF299" s="84">
        <v>0</v>
      </c>
      <c r="AG299" s="79"/>
      <c r="AH299" s="79"/>
      <c r="AI299" s="79"/>
      <c r="AJ299" s="79"/>
      <c r="AK299" s="79"/>
      <c r="AL299" s="79"/>
      <c r="AM299" s="79"/>
      <c r="AN299" s="79"/>
      <c r="AO299" s="79"/>
      <c r="AP299" s="79" t="s">
        <v>462</v>
      </c>
      <c r="AQ299" s="79"/>
    </row>
    <row r="300" spans="1:43" ht="14.1" hidden="1" customHeight="1">
      <c r="A300" s="85" t="s">
        <v>351</v>
      </c>
      <c r="B300" s="74">
        <v>4</v>
      </c>
      <c r="C300" s="74" t="s">
        <v>352</v>
      </c>
      <c r="D300" s="75"/>
      <c r="E300" s="75"/>
      <c r="F300" s="76"/>
      <c r="G300" s="74">
        <v>12</v>
      </c>
      <c r="H300" s="74">
        <v>2016</v>
      </c>
      <c r="I300" s="74">
        <v>2</v>
      </c>
      <c r="J300" s="77">
        <v>17680725</v>
      </c>
      <c r="K300" s="74" t="s">
        <v>531</v>
      </c>
      <c r="L300" s="74"/>
      <c r="M300" s="74">
        <v>1046</v>
      </c>
      <c r="N300" s="74" t="s">
        <v>274</v>
      </c>
      <c r="O300" s="74" t="s">
        <v>285</v>
      </c>
      <c r="P300" s="78">
        <v>344727.5</v>
      </c>
      <c r="Q300" s="74"/>
      <c r="R300" s="74"/>
      <c r="S300" s="74"/>
      <c r="T300" s="79"/>
      <c r="U300" s="79"/>
      <c r="V300" s="80" t="s">
        <v>461</v>
      </c>
      <c r="W300" s="79"/>
      <c r="X300" s="81"/>
      <c r="Y300" s="82"/>
      <c r="Z300" s="82"/>
      <c r="AA300" s="81"/>
      <c r="AB300" s="83"/>
      <c r="AC300" s="79"/>
      <c r="AD300" s="80" t="s">
        <v>26</v>
      </c>
      <c r="AE300" s="245"/>
      <c r="AF300" s="84">
        <v>0</v>
      </c>
      <c r="AG300" s="79"/>
      <c r="AH300" s="79"/>
      <c r="AI300" s="79"/>
      <c r="AJ300" s="79"/>
      <c r="AK300" s="79"/>
      <c r="AL300" s="79"/>
      <c r="AM300" s="79"/>
      <c r="AN300" s="79"/>
      <c r="AO300" s="79"/>
      <c r="AP300" s="79" t="s">
        <v>462</v>
      </c>
      <c r="AQ300" s="79"/>
    </row>
    <row r="301" spans="1:43" ht="14.1" hidden="1" customHeight="1">
      <c r="A301" s="85" t="s">
        <v>351</v>
      </c>
      <c r="B301" s="74">
        <v>4</v>
      </c>
      <c r="C301" s="74" t="s">
        <v>352</v>
      </c>
      <c r="D301" s="75"/>
      <c r="E301" s="75"/>
      <c r="F301" s="76"/>
      <c r="G301" s="74">
        <v>11</v>
      </c>
      <c r="H301" s="74">
        <v>2016</v>
      </c>
      <c r="I301" s="74">
        <v>1</v>
      </c>
      <c r="J301" s="77">
        <v>17680725</v>
      </c>
      <c r="K301" s="74" t="s">
        <v>531</v>
      </c>
      <c r="L301" s="74"/>
      <c r="M301" s="74">
        <v>1046</v>
      </c>
      <c r="N301" s="74" t="s">
        <v>274</v>
      </c>
      <c r="O301" s="74" t="s">
        <v>285</v>
      </c>
      <c r="P301" s="78">
        <v>344727.5</v>
      </c>
      <c r="Q301" s="74"/>
      <c r="R301" s="74"/>
      <c r="S301" s="74"/>
      <c r="T301" s="79"/>
      <c r="U301" s="79"/>
      <c r="V301" s="80" t="s">
        <v>461</v>
      </c>
      <c r="W301" s="79"/>
      <c r="X301" s="81"/>
      <c r="Y301" s="82"/>
      <c r="Z301" s="82"/>
      <c r="AA301" s="81"/>
      <c r="AB301" s="83"/>
      <c r="AC301" s="79"/>
      <c r="AD301" s="80" t="s">
        <v>26</v>
      </c>
      <c r="AE301" s="245"/>
      <c r="AF301" s="84">
        <v>0</v>
      </c>
      <c r="AG301" s="79"/>
      <c r="AH301" s="79"/>
      <c r="AI301" s="79"/>
      <c r="AJ301" s="79"/>
      <c r="AK301" s="79"/>
      <c r="AL301" s="79"/>
      <c r="AM301" s="79"/>
      <c r="AN301" s="79"/>
      <c r="AO301" s="79"/>
      <c r="AP301" s="79" t="s">
        <v>462</v>
      </c>
      <c r="AQ301" s="79"/>
    </row>
    <row r="302" spans="1:43" ht="14.1" hidden="1" customHeight="1">
      <c r="A302" s="85" t="s">
        <v>351</v>
      </c>
      <c r="B302" s="74">
        <v>4</v>
      </c>
      <c r="C302" s="74" t="s">
        <v>352</v>
      </c>
      <c r="D302" s="75"/>
      <c r="E302" s="75"/>
      <c r="F302" s="76"/>
      <c r="G302" s="74">
        <v>11</v>
      </c>
      <c r="H302" s="74">
        <v>2016</v>
      </c>
      <c r="I302" s="74">
        <v>2</v>
      </c>
      <c r="J302" s="77">
        <v>17680725</v>
      </c>
      <c r="K302" s="74" t="s">
        <v>531</v>
      </c>
      <c r="L302" s="74"/>
      <c r="M302" s="74">
        <v>1046</v>
      </c>
      <c r="N302" s="74" t="s">
        <v>274</v>
      </c>
      <c r="O302" s="74" t="s">
        <v>285</v>
      </c>
      <c r="P302" s="78">
        <v>344727.5</v>
      </c>
      <c r="Q302" s="74"/>
      <c r="R302" s="74"/>
      <c r="S302" s="74"/>
      <c r="T302" s="79"/>
      <c r="U302" s="79"/>
      <c r="V302" s="80" t="s">
        <v>461</v>
      </c>
      <c r="W302" s="79"/>
      <c r="X302" s="81"/>
      <c r="Y302" s="82"/>
      <c r="Z302" s="82"/>
      <c r="AA302" s="81"/>
      <c r="AB302" s="83"/>
      <c r="AC302" s="79"/>
      <c r="AD302" s="80" t="s">
        <v>26</v>
      </c>
      <c r="AE302" s="245"/>
      <c r="AF302" s="84">
        <v>0</v>
      </c>
      <c r="AG302" s="79"/>
      <c r="AH302" s="79"/>
      <c r="AI302" s="79"/>
      <c r="AJ302" s="79"/>
      <c r="AK302" s="79"/>
      <c r="AL302" s="79"/>
      <c r="AM302" s="79"/>
      <c r="AN302" s="79"/>
      <c r="AO302" s="79"/>
      <c r="AP302" s="79" t="s">
        <v>462</v>
      </c>
      <c r="AQ302" s="79"/>
    </row>
    <row r="303" spans="1:43" ht="14.1" hidden="1" customHeight="1">
      <c r="A303" s="85" t="s">
        <v>351</v>
      </c>
      <c r="B303" s="74">
        <v>4</v>
      </c>
      <c r="C303" s="74" t="s">
        <v>352</v>
      </c>
      <c r="D303" s="75"/>
      <c r="E303" s="75"/>
      <c r="F303" s="76"/>
      <c r="G303" s="74">
        <v>10</v>
      </c>
      <c r="H303" s="74">
        <v>2016</v>
      </c>
      <c r="I303" s="74">
        <v>1</v>
      </c>
      <c r="J303" s="77">
        <v>17680725</v>
      </c>
      <c r="K303" s="74" t="s">
        <v>531</v>
      </c>
      <c r="L303" s="74"/>
      <c r="M303" s="74">
        <v>1046</v>
      </c>
      <c r="N303" s="74" t="s">
        <v>274</v>
      </c>
      <c r="O303" s="74" t="s">
        <v>285</v>
      </c>
      <c r="P303" s="78">
        <v>344727.5</v>
      </c>
      <c r="Q303" s="74"/>
      <c r="R303" s="74"/>
      <c r="S303" s="74"/>
      <c r="T303" s="79"/>
      <c r="U303" s="79"/>
      <c r="V303" s="80" t="s">
        <v>461</v>
      </c>
      <c r="W303" s="79"/>
      <c r="X303" s="81"/>
      <c r="Y303" s="82"/>
      <c r="Z303" s="82"/>
      <c r="AA303" s="81"/>
      <c r="AB303" s="83"/>
      <c r="AC303" s="79"/>
      <c r="AD303" s="80" t="s">
        <v>26</v>
      </c>
      <c r="AE303" s="245"/>
      <c r="AF303" s="84">
        <v>0</v>
      </c>
      <c r="AG303" s="79"/>
      <c r="AH303" s="79"/>
      <c r="AI303" s="79"/>
      <c r="AJ303" s="79"/>
      <c r="AK303" s="79"/>
      <c r="AL303" s="79"/>
      <c r="AM303" s="79"/>
      <c r="AN303" s="79"/>
      <c r="AO303" s="79"/>
      <c r="AP303" s="79" t="s">
        <v>462</v>
      </c>
      <c r="AQ303" s="79"/>
    </row>
    <row r="304" spans="1:43" ht="14.1" hidden="1" customHeight="1">
      <c r="A304" s="85" t="s">
        <v>351</v>
      </c>
      <c r="B304" s="74">
        <v>4</v>
      </c>
      <c r="C304" s="74" t="s">
        <v>352</v>
      </c>
      <c r="D304" s="75"/>
      <c r="E304" s="75"/>
      <c r="F304" s="76"/>
      <c r="G304" s="74">
        <v>10</v>
      </c>
      <c r="H304" s="74">
        <v>2016</v>
      </c>
      <c r="I304" s="74">
        <v>2</v>
      </c>
      <c r="J304" s="77">
        <v>17680725</v>
      </c>
      <c r="K304" s="74" t="s">
        <v>531</v>
      </c>
      <c r="L304" s="74"/>
      <c r="M304" s="74">
        <v>1046</v>
      </c>
      <c r="N304" s="74" t="s">
        <v>274</v>
      </c>
      <c r="O304" s="74" t="s">
        <v>285</v>
      </c>
      <c r="P304" s="78">
        <v>344727.5</v>
      </c>
      <c r="Q304" s="74"/>
      <c r="R304" s="74"/>
      <c r="S304" s="74"/>
      <c r="T304" s="79"/>
      <c r="U304" s="79"/>
      <c r="V304" s="80" t="s">
        <v>461</v>
      </c>
      <c r="W304" s="79"/>
      <c r="X304" s="81"/>
      <c r="Y304" s="82"/>
      <c r="Z304" s="82"/>
      <c r="AA304" s="81"/>
      <c r="AB304" s="83"/>
      <c r="AC304" s="79"/>
      <c r="AD304" s="80" t="s">
        <v>26</v>
      </c>
      <c r="AE304" s="245"/>
      <c r="AF304" s="84">
        <v>0</v>
      </c>
      <c r="AG304" s="79"/>
      <c r="AH304" s="79"/>
      <c r="AI304" s="79"/>
      <c r="AJ304" s="79"/>
      <c r="AK304" s="79"/>
      <c r="AL304" s="79"/>
      <c r="AM304" s="79"/>
      <c r="AN304" s="79"/>
      <c r="AO304" s="79"/>
      <c r="AP304" s="79" t="s">
        <v>462</v>
      </c>
      <c r="AQ304" s="79"/>
    </row>
    <row r="305" spans="1:43" ht="14.1" hidden="1" customHeight="1">
      <c r="A305" s="85" t="s">
        <v>351</v>
      </c>
      <c r="B305" s="74">
        <v>4</v>
      </c>
      <c r="C305" s="74" t="s">
        <v>352</v>
      </c>
      <c r="D305" s="75"/>
      <c r="E305" s="75"/>
      <c r="F305" s="76"/>
      <c r="G305" s="74">
        <v>9</v>
      </c>
      <c r="H305" s="74">
        <v>2016</v>
      </c>
      <c r="I305" s="74">
        <v>1</v>
      </c>
      <c r="J305" s="77">
        <v>17680725</v>
      </c>
      <c r="K305" s="74" t="s">
        <v>531</v>
      </c>
      <c r="L305" s="74"/>
      <c r="M305" s="74">
        <v>1046</v>
      </c>
      <c r="N305" s="74" t="s">
        <v>274</v>
      </c>
      <c r="O305" s="74" t="s">
        <v>285</v>
      </c>
      <c r="P305" s="78">
        <v>344727.5</v>
      </c>
      <c r="Q305" s="74"/>
      <c r="R305" s="74"/>
      <c r="S305" s="74"/>
      <c r="T305" s="79"/>
      <c r="U305" s="79"/>
      <c r="V305" s="80" t="s">
        <v>461</v>
      </c>
      <c r="W305" s="79"/>
      <c r="X305" s="81"/>
      <c r="Y305" s="82"/>
      <c r="Z305" s="82"/>
      <c r="AA305" s="81"/>
      <c r="AB305" s="83"/>
      <c r="AC305" s="79"/>
      <c r="AD305" s="80" t="s">
        <v>26</v>
      </c>
      <c r="AE305" s="245"/>
      <c r="AF305" s="84">
        <v>0</v>
      </c>
      <c r="AG305" s="79"/>
      <c r="AH305" s="79"/>
      <c r="AI305" s="79"/>
      <c r="AJ305" s="79"/>
      <c r="AK305" s="79"/>
      <c r="AL305" s="79"/>
      <c r="AM305" s="79"/>
      <c r="AN305" s="79"/>
      <c r="AO305" s="79"/>
      <c r="AP305" s="79" t="s">
        <v>462</v>
      </c>
      <c r="AQ305" s="79"/>
    </row>
    <row r="306" spans="1:43" ht="14.1" hidden="1" customHeight="1">
      <c r="A306" s="85" t="s">
        <v>351</v>
      </c>
      <c r="B306" s="74">
        <v>4</v>
      </c>
      <c r="C306" s="74" t="s">
        <v>352</v>
      </c>
      <c r="D306" s="75"/>
      <c r="E306" s="75"/>
      <c r="F306" s="76"/>
      <c r="G306" s="74">
        <v>9</v>
      </c>
      <c r="H306" s="74">
        <v>2016</v>
      </c>
      <c r="I306" s="74">
        <v>2</v>
      </c>
      <c r="J306" s="77">
        <v>17680725</v>
      </c>
      <c r="K306" s="74" t="s">
        <v>531</v>
      </c>
      <c r="L306" s="74"/>
      <c r="M306" s="74">
        <v>1046</v>
      </c>
      <c r="N306" s="74" t="s">
        <v>274</v>
      </c>
      <c r="O306" s="74" t="s">
        <v>285</v>
      </c>
      <c r="P306" s="78">
        <v>344727.5</v>
      </c>
      <c r="Q306" s="74"/>
      <c r="R306" s="74"/>
      <c r="S306" s="74"/>
      <c r="T306" s="79"/>
      <c r="U306" s="79"/>
      <c r="V306" s="80" t="s">
        <v>461</v>
      </c>
      <c r="W306" s="79"/>
      <c r="X306" s="81"/>
      <c r="Y306" s="82"/>
      <c r="Z306" s="82"/>
      <c r="AA306" s="81"/>
      <c r="AB306" s="83"/>
      <c r="AC306" s="79"/>
      <c r="AD306" s="80" t="s">
        <v>26</v>
      </c>
      <c r="AE306" s="245"/>
      <c r="AF306" s="84">
        <v>0</v>
      </c>
      <c r="AG306" s="79"/>
      <c r="AH306" s="79"/>
      <c r="AI306" s="79"/>
      <c r="AJ306" s="79"/>
      <c r="AK306" s="79"/>
      <c r="AL306" s="79"/>
      <c r="AM306" s="79"/>
      <c r="AN306" s="79"/>
      <c r="AO306" s="79"/>
      <c r="AP306" s="79" t="s">
        <v>462</v>
      </c>
      <c r="AQ306" s="79"/>
    </row>
    <row r="307" spans="1:43" ht="14.1" hidden="1" customHeight="1">
      <c r="A307" s="85" t="s">
        <v>351</v>
      </c>
      <c r="B307" s="74">
        <v>4</v>
      </c>
      <c r="C307" s="74" t="s">
        <v>352</v>
      </c>
      <c r="D307" s="75"/>
      <c r="E307" s="75"/>
      <c r="F307" s="76"/>
      <c r="G307" s="74">
        <v>8</v>
      </c>
      <c r="H307" s="74">
        <v>2016</v>
      </c>
      <c r="I307" s="74">
        <v>1</v>
      </c>
      <c r="J307" s="77">
        <v>17680725</v>
      </c>
      <c r="K307" s="74" t="s">
        <v>531</v>
      </c>
      <c r="L307" s="74"/>
      <c r="M307" s="74">
        <v>1046</v>
      </c>
      <c r="N307" s="74" t="s">
        <v>274</v>
      </c>
      <c r="O307" s="74" t="s">
        <v>285</v>
      </c>
      <c r="P307" s="78">
        <v>229818.3333</v>
      </c>
      <c r="Q307" s="74"/>
      <c r="R307" s="74"/>
      <c r="S307" s="74"/>
      <c r="T307" s="79"/>
      <c r="U307" s="79"/>
      <c r="V307" s="80" t="s">
        <v>461</v>
      </c>
      <c r="W307" s="79"/>
      <c r="X307" s="81"/>
      <c r="Y307" s="82"/>
      <c r="Z307" s="82"/>
      <c r="AA307" s="81"/>
      <c r="AB307" s="83"/>
      <c r="AC307" s="79"/>
      <c r="AD307" s="80" t="s">
        <v>26</v>
      </c>
      <c r="AE307" s="245"/>
      <c r="AF307" s="84">
        <v>0</v>
      </c>
      <c r="AG307" s="79"/>
      <c r="AH307" s="79"/>
      <c r="AI307" s="79"/>
      <c r="AJ307" s="79"/>
      <c r="AK307" s="79"/>
      <c r="AL307" s="79"/>
      <c r="AM307" s="79"/>
      <c r="AN307" s="79"/>
      <c r="AO307" s="79"/>
      <c r="AP307" s="79" t="s">
        <v>462</v>
      </c>
      <c r="AQ307" s="79"/>
    </row>
    <row r="308" spans="1:43" ht="14.1" hidden="1" customHeight="1">
      <c r="A308" s="85" t="s">
        <v>351</v>
      </c>
      <c r="B308" s="74">
        <v>4</v>
      </c>
      <c r="C308" s="74" t="s">
        <v>352</v>
      </c>
      <c r="D308" s="75"/>
      <c r="E308" s="75"/>
      <c r="F308" s="76"/>
      <c r="G308" s="74">
        <v>8</v>
      </c>
      <c r="H308" s="74">
        <v>2016</v>
      </c>
      <c r="I308" s="74">
        <v>2</v>
      </c>
      <c r="J308" s="77">
        <v>17680725</v>
      </c>
      <c r="K308" s="74" t="s">
        <v>531</v>
      </c>
      <c r="L308" s="74"/>
      <c r="M308" s="74">
        <v>1046</v>
      </c>
      <c r="N308" s="74" t="s">
        <v>274</v>
      </c>
      <c r="O308" s="74" t="s">
        <v>285</v>
      </c>
      <c r="P308" s="78">
        <v>344727.5</v>
      </c>
      <c r="Q308" s="74"/>
      <c r="R308" s="74"/>
      <c r="S308" s="74"/>
      <c r="T308" s="79"/>
      <c r="U308" s="79"/>
      <c r="V308" s="80" t="s">
        <v>461</v>
      </c>
      <c r="W308" s="79"/>
      <c r="X308" s="81"/>
      <c r="Y308" s="82"/>
      <c r="Z308" s="82"/>
      <c r="AA308" s="81"/>
      <c r="AB308" s="83"/>
      <c r="AC308" s="79"/>
      <c r="AD308" s="80" t="s">
        <v>26</v>
      </c>
      <c r="AE308" s="245"/>
      <c r="AF308" s="84">
        <v>0</v>
      </c>
      <c r="AG308" s="79"/>
      <c r="AH308" s="79"/>
      <c r="AI308" s="79"/>
      <c r="AJ308" s="79"/>
      <c r="AK308" s="79"/>
      <c r="AL308" s="79"/>
      <c r="AM308" s="79"/>
      <c r="AN308" s="79"/>
      <c r="AO308" s="79"/>
      <c r="AP308" s="79" t="s">
        <v>462</v>
      </c>
      <c r="AQ308" s="79"/>
    </row>
    <row r="309" spans="1:43" ht="14.1" hidden="1" customHeight="1">
      <c r="A309" s="73" t="s">
        <v>245</v>
      </c>
      <c r="B309" s="74">
        <v>148</v>
      </c>
      <c r="C309" s="74" t="s">
        <v>381</v>
      </c>
      <c r="D309" s="75">
        <v>44048</v>
      </c>
      <c r="E309" s="75">
        <v>44049</v>
      </c>
      <c r="F309" s="76">
        <f>+E309-D309+1</f>
        <v>2</v>
      </c>
      <c r="G309" s="74">
        <f>+MONTH(D309)</f>
        <v>8</v>
      </c>
      <c r="H309" s="74">
        <f>YEAR(D309)</f>
        <v>2020</v>
      </c>
      <c r="I309" s="74">
        <v>1</v>
      </c>
      <c r="J309" s="77">
        <v>17974080</v>
      </c>
      <c r="K309" s="74" t="s">
        <v>532</v>
      </c>
      <c r="L309" s="74">
        <v>13</v>
      </c>
      <c r="M309" s="74">
        <v>1038</v>
      </c>
      <c r="N309" s="74" t="s">
        <v>248</v>
      </c>
      <c r="O309" s="74" t="s">
        <v>34</v>
      </c>
      <c r="P309" s="78">
        <v>60000</v>
      </c>
      <c r="Q309" s="74" t="s">
        <v>533</v>
      </c>
      <c r="R309" s="74">
        <v>0</v>
      </c>
      <c r="S309" s="74">
        <v>0</v>
      </c>
      <c r="T309" s="79"/>
      <c r="U309" s="79"/>
      <c r="V309" s="80" t="s">
        <v>279</v>
      </c>
      <c r="W309" s="79"/>
      <c r="X309" s="81">
        <v>44048</v>
      </c>
      <c r="Y309" s="82"/>
      <c r="Z309" s="82"/>
      <c r="AA309" s="81">
        <v>44049</v>
      </c>
      <c r="AB309" s="83">
        <v>2</v>
      </c>
      <c r="AC309" s="79"/>
      <c r="AD309" s="80"/>
      <c r="AE309" s="245"/>
      <c r="AF309" s="84">
        <v>0</v>
      </c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</row>
    <row r="310" spans="1:43" ht="14.1" hidden="1" customHeight="1">
      <c r="A310" s="85" t="s">
        <v>351</v>
      </c>
      <c r="B310" s="74">
        <v>42</v>
      </c>
      <c r="C310" s="74" t="s">
        <v>497</v>
      </c>
      <c r="D310" s="75"/>
      <c r="E310" s="75"/>
      <c r="F310" s="76"/>
      <c r="G310" s="74">
        <v>2</v>
      </c>
      <c r="H310" s="74">
        <v>2019</v>
      </c>
      <c r="I310" s="74">
        <v>2</v>
      </c>
      <c r="J310" s="77">
        <v>18128968</v>
      </c>
      <c r="K310" s="74" t="s">
        <v>534</v>
      </c>
      <c r="L310" s="74"/>
      <c r="M310" s="74">
        <v>1038</v>
      </c>
      <c r="N310" s="74" t="s">
        <v>248</v>
      </c>
      <c r="O310" s="74" t="s">
        <v>287</v>
      </c>
      <c r="P310" s="78">
        <v>55207.7333</v>
      </c>
      <c r="Q310" s="74"/>
      <c r="R310" s="74"/>
      <c r="S310" s="74"/>
      <c r="T310" s="79"/>
      <c r="U310" s="79"/>
      <c r="V310" s="80" t="s">
        <v>260</v>
      </c>
      <c r="W310" s="79" t="s">
        <v>249</v>
      </c>
      <c r="X310" s="81"/>
      <c r="Y310" s="82" t="s">
        <v>249</v>
      </c>
      <c r="Z310" s="82" t="s">
        <v>249</v>
      </c>
      <c r="AA310" s="81"/>
      <c r="AB310" s="83"/>
      <c r="AC310" s="79" t="s">
        <v>249</v>
      </c>
      <c r="AD310" s="80"/>
      <c r="AE310" s="245"/>
      <c r="AF310" s="84">
        <v>0</v>
      </c>
      <c r="AG310" s="79" t="s">
        <v>249</v>
      </c>
      <c r="AH310" s="79" t="s">
        <v>249</v>
      </c>
      <c r="AI310" s="79" t="s">
        <v>249</v>
      </c>
      <c r="AJ310" s="79" t="s">
        <v>249</v>
      </c>
      <c r="AK310" s="79" t="s">
        <v>249</v>
      </c>
      <c r="AL310" s="79" t="s">
        <v>249</v>
      </c>
      <c r="AM310" s="79" t="s">
        <v>261</v>
      </c>
      <c r="AN310" s="79" t="s">
        <v>249</v>
      </c>
      <c r="AO310" s="79" t="s">
        <v>249</v>
      </c>
      <c r="AP310" s="79"/>
      <c r="AQ310" s="79"/>
    </row>
    <row r="311" spans="1:43" ht="14.1" hidden="1" customHeight="1">
      <c r="A311" s="85" t="s">
        <v>351</v>
      </c>
      <c r="B311" s="74">
        <v>42</v>
      </c>
      <c r="C311" s="74" t="s">
        <v>497</v>
      </c>
      <c r="D311" s="75"/>
      <c r="E311" s="75"/>
      <c r="F311" s="76"/>
      <c r="G311" s="74">
        <v>2</v>
      </c>
      <c r="H311" s="74">
        <v>2019</v>
      </c>
      <c r="I311" s="74">
        <v>2</v>
      </c>
      <c r="J311" s="77">
        <v>18128968</v>
      </c>
      <c r="K311" s="74" t="s">
        <v>534</v>
      </c>
      <c r="L311" s="74"/>
      <c r="M311" s="74">
        <v>1045</v>
      </c>
      <c r="N311" s="74" t="s">
        <v>255</v>
      </c>
      <c r="O311" s="74" t="s">
        <v>287</v>
      </c>
      <c r="P311" s="78">
        <v>27603.866600000001</v>
      </c>
      <c r="Q311" s="74"/>
      <c r="R311" s="74"/>
      <c r="S311" s="74"/>
      <c r="T311" s="79"/>
      <c r="U311" s="79"/>
      <c r="V311" s="80" t="s">
        <v>260</v>
      </c>
      <c r="W311" s="79" t="s">
        <v>249</v>
      </c>
      <c r="X311" s="81"/>
      <c r="Y311" s="82" t="s">
        <v>249</v>
      </c>
      <c r="Z311" s="82" t="s">
        <v>249</v>
      </c>
      <c r="AA311" s="81"/>
      <c r="AB311" s="83"/>
      <c r="AC311" s="79" t="s">
        <v>249</v>
      </c>
      <c r="AD311" s="80"/>
      <c r="AE311" s="245"/>
      <c r="AF311" s="84">
        <v>0</v>
      </c>
      <c r="AG311" s="79" t="s">
        <v>249</v>
      </c>
      <c r="AH311" s="79" t="s">
        <v>249</v>
      </c>
      <c r="AI311" s="79" t="s">
        <v>249</v>
      </c>
      <c r="AJ311" s="79" t="s">
        <v>249</v>
      </c>
      <c r="AK311" s="79" t="s">
        <v>249</v>
      </c>
      <c r="AL311" s="79" t="s">
        <v>249</v>
      </c>
      <c r="AM311" s="79" t="s">
        <v>261</v>
      </c>
      <c r="AN311" s="79" t="s">
        <v>249</v>
      </c>
      <c r="AO311" s="79" t="s">
        <v>249</v>
      </c>
      <c r="AP311" s="79"/>
      <c r="AQ311" s="79"/>
    </row>
    <row r="312" spans="1:43" ht="14.1" hidden="1" customHeight="1">
      <c r="A312" s="73" t="s">
        <v>245</v>
      </c>
      <c r="B312" s="74">
        <v>138</v>
      </c>
      <c r="C312" s="74" t="s">
        <v>276</v>
      </c>
      <c r="D312" s="75"/>
      <c r="E312" s="75"/>
      <c r="F312" s="76"/>
      <c r="G312" s="74">
        <v>10</v>
      </c>
      <c r="H312" s="74">
        <v>2019</v>
      </c>
      <c r="I312" s="74">
        <v>2</v>
      </c>
      <c r="J312" s="77">
        <v>18371630</v>
      </c>
      <c r="K312" s="74" t="s">
        <v>535</v>
      </c>
      <c r="L312" s="74"/>
      <c r="M312" s="74">
        <v>1038</v>
      </c>
      <c r="N312" s="74" t="s">
        <v>248</v>
      </c>
      <c r="O312" s="74" t="s">
        <v>38</v>
      </c>
      <c r="P312" s="78">
        <v>110415</v>
      </c>
      <c r="Q312" s="74"/>
      <c r="R312" s="74"/>
      <c r="S312" s="74"/>
      <c r="T312" s="79"/>
      <c r="U312" s="79"/>
      <c r="V312" s="80" t="s">
        <v>260</v>
      </c>
      <c r="W312" s="79" t="s">
        <v>249</v>
      </c>
      <c r="X312" s="81"/>
      <c r="Y312" s="82" t="s">
        <v>249</v>
      </c>
      <c r="Z312" s="82" t="s">
        <v>249</v>
      </c>
      <c r="AA312" s="81"/>
      <c r="AB312" s="83"/>
      <c r="AC312" s="79" t="s">
        <v>249</v>
      </c>
      <c r="AD312" s="80"/>
      <c r="AE312" s="245"/>
      <c r="AF312" s="84">
        <v>0</v>
      </c>
      <c r="AG312" s="79" t="s">
        <v>249</v>
      </c>
      <c r="AH312" s="79" t="s">
        <v>249</v>
      </c>
      <c r="AI312" s="79" t="s">
        <v>249</v>
      </c>
      <c r="AJ312" s="79" t="s">
        <v>249</v>
      </c>
      <c r="AK312" s="79" t="s">
        <v>249</v>
      </c>
      <c r="AL312" s="79" t="s">
        <v>249</v>
      </c>
      <c r="AM312" s="79" t="s">
        <v>261</v>
      </c>
      <c r="AN312" s="79" t="s">
        <v>249</v>
      </c>
      <c r="AO312" s="79" t="s">
        <v>249</v>
      </c>
      <c r="AP312" s="79"/>
      <c r="AQ312" s="79"/>
    </row>
    <row r="313" spans="1:43" ht="14.1" hidden="1" customHeight="1">
      <c r="A313" s="73" t="s">
        <v>245</v>
      </c>
      <c r="B313" s="74">
        <v>138</v>
      </c>
      <c r="C313" s="74" t="s">
        <v>276</v>
      </c>
      <c r="D313" s="75"/>
      <c r="E313" s="75"/>
      <c r="F313" s="76"/>
      <c r="G313" s="74">
        <v>10</v>
      </c>
      <c r="H313" s="74">
        <v>2019</v>
      </c>
      <c r="I313" s="74">
        <v>2</v>
      </c>
      <c r="J313" s="77">
        <v>18371630</v>
      </c>
      <c r="K313" s="74" t="s">
        <v>535</v>
      </c>
      <c r="L313" s="74"/>
      <c r="M313" s="74">
        <v>1038</v>
      </c>
      <c r="N313" s="74" t="s">
        <v>248</v>
      </c>
      <c r="O313" s="74" t="s">
        <v>38</v>
      </c>
      <c r="P313" s="78">
        <v>110415</v>
      </c>
      <c r="Q313" s="74"/>
      <c r="R313" s="74"/>
      <c r="S313" s="74"/>
      <c r="T313" s="79"/>
      <c r="U313" s="79"/>
      <c r="V313" s="80" t="s">
        <v>260</v>
      </c>
      <c r="W313" s="79" t="s">
        <v>249</v>
      </c>
      <c r="X313" s="81"/>
      <c r="Y313" s="82" t="s">
        <v>249</v>
      </c>
      <c r="Z313" s="82" t="s">
        <v>249</v>
      </c>
      <c r="AA313" s="81"/>
      <c r="AB313" s="83"/>
      <c r="AC313" s="79" t="s">
        <v>249</v>
      </c>
      <c r="AD313" s="80"/>
      <c r="AE313" s="245"/>
      <c r="AF313" s="84">
        <v>0</v>
      </c>
      <c r="AG313" s="79" t="s">
        <v>249</v>
      </c>
      <c r="AH313" s="79" t="s">
        <v>249</v>
      </c>
      <c r="AI313" s="79" t="s">
        <v>249</v>
      </c>
      <c r="AJ313" s="79" t="s">
        <v>249</v>
      </c>
      <c r="AK313" s="79" t="s">
        <v>249</v>
      </c>
      <c r="AL313" s="79" t="s">
        <v>249</v>
      </c>
      <c r="AM313" s="79" t="s">
        <v>261</v>
      </c>
      <c r="AN313" s="79" t="s">
        <v>249</v>
      </c>
      <c r="AO313" s="79" t="s">
        <v>249</v>
      </c>
      <c r="AP313" s="79"/>
      <c r="AQ313" s="79"/>
    </row>
    <row r="314" spans="1:43" ht="14.1" hidden="1" customHeight="1">
      <c r="A314" s="73" t="s">
        <v>245</v>
      </c>
      <c r="B314" s="74">
        <v>138</v>
      </c>
      <c r="C314" s="74" t="s">
        <v>276</v>
      </c>
      <c r="D314" s="75"/>
      <c r="E314" s="75"/>
      <c r="F314" s="76"/>
      <c r="G314" s="74">
        <v>10</v>
      </c>
      <c r="H314" s="74">
        <v>2019</v>
      </c>
      <c r="I314" s="74">
        <v>2</v>
      </c>
      <c r="J314" s="77">
        <v>18371630</v>
      </c>
      <c r="K314" s="74" t="s">
        <v>535</v>
      </c>
      <c r="L314" s="74"/>
      <c r="M314" s="74">
        <v>1038</v>
      </c>
      <c r="N314" s="74" t="s">
        <v>248</v>
      </c>
      <c r="O314" s="74" t="s">
        <v>249</v>
      </c>
      <c r="P314" s="78">
        <v>110415</v>
      </c>
      <c r="Q314" s="74"/>
      <c r="R314" s="74"/>
      <c r="S314" s="74"/>
      <c r="T314" s="79"/>
      <c r="U314" s="79"/>
      <c r="V314" s="80" t="s">
        <v>260</v>
      </c>
      <c r="W314" s="79" t="s">
        <v>249</v>
      </c>
      <c r="X314" s="81"/>
      <c r="Y314" s="82" t="s">
        <v>249</v>
      </c>
      <c r="Z314" s="82" t="s">
        <v>249</v>
      </c>
      <c r="AA314" s="81"/>
      <c r="AB314" s="83"/>
      <c r="AC314" s="79" t="s">
        <v>249</v>
      </c>
      <c r="AD314" s="80"/>
      <c r="AE314" s="245"/>
      <c r="AF314" s="84">
        <v>0</v>
      </c>
      <c r="AG314" s="79" t="s">
        <v>249</v>
      </c>
      <c r="AH314" s="79" t="s">
        <v>249</v>
      </c>
      <c r="AI314" s="79" t="s">
        <v>249</v>
      </c>
      <c r="AJ314" s="79" t="s">
        <v>249</v>
      </c>
      <c r="AK314" s="79" t="s">
        <v>249</v>
      </c>
      <c r="AL314" s="79" t="s">
        <v>249</v>
      </c>
      <c r="AM314" s="79" t="s">
        <v>261</v>
      </c>
      <c r="AN314" s="79" t="s">
        <v>249</v>
      </c>
      <c r="AO314" s="79" t="s">
        <v>249</v>
      </c>
      <c r="AP314" s="79"/>
      <c r="AQ314" s="79"/>
    </row>
    <row r="315" spans="1:43" ht="14.1" hidden="1" customHeight="1">
      <c r="A315" s="73" t="s">
        <v>245</v>
      </c>
      <c r="B315" s="74">
        <v>138</v>
      </c>
      <c r="C315" s="74" t="s">
        <v>276</v>
      </c>
      <c r="D315" s="75"/>
      <c r="E315" s="75"/>
      <c r="F315" s="76"/>
      <c r="G315" s="74">
        <v>10</v>
      </c>
      <c r="H315" s="74">
        <v>2019</v>
      </c>
      <c r="I315" s="74">
        <v>2</v>
      </c>
      <c r="J315" s="77">
        <v>18371630</v>
      </c>
      <c r="K315" s="74" t="s">
        <v>535</v>
      </c>
      <c r="L315" s="74"/>
      <c r="M315" s="74">
        <v>1045</v>
      </c>
      <c r="N315" s="74" t="s">
        <v>255</v>
      </c>
      <c r="O315" s="74" t="s">
        <v>38</v>
      </c>
      <c r="P315" s="78">
        <v>55208</v>
      </c>
      <c r="Q315" s="74"/>
      <c r="R315" s="74"/>
      <c r="S315" s="74"/>
      <c r="T315" s="79"/>
      <c r="U315" s="79"/>
      <c r="V315" s="80" t="s">
        <v>260</v>
      </c>
      <c r="W315" s="79" t="s">
        <v>249</v>
      </c>
      <c r="X315" s="81"/>
      <c r="Y315" s="82" t="s">
        <v>249</v>
      </c>
      <c r="Z315" s="82" t="s">
        <v>249</v>
      </c>
      <c r="AA315" s="81"/>
      <c r="AB315" s="83"/>
      <c r="AC315" s="79" t="s">
        <v>249</v>
      </c>
      <c r="AD315" s="80"/>
      <c r="AE315" s="245"/>
      <c r="AF315" s="84">
        <v>0</v>
      </c>
      <c r="AG315" s="79" t="s">
        <v>249</v>
      </c>
      <c r="AH315" s="79" t="s">
        <v>249</v>
      </c>
      <c r="AI315" s="79" t="s">
        <v>249</v>
      </c>
      <c r="AJ315" s="79" t="s">
        <v>249</v>
      </c>
      <c r="AK315" s="79" t="s">
        <v>249</v>
      </c>
      <c r="AL315" s="79" t="s">
        <v>249</v>
      </c>
      <c r="AM315" s="79" t="s">
        <v>261</v>
      </c>
      <c r="AN315" s="79" t="s">
        <v>249</v>
      </c>
      <c r="AO315" s="79" t="s">
        <v>249</v>
      </c>
      <c r="AP315" s="79"/>
      <c r="AQ315" s="79"/>
    </row>
    <row r="316" spans="1:43" ht="14.1" hidden="1" customHeight="1">
      <c r="A316" s="73" t="s">
        <v>245</v>
      </c>
      <c r="B316" s="74">
        <v>138</v>
      </c>
      <c r="C316" s="74" t="s">
        <v>276</v>
      </c>
      <c r="D316" s="75"/>
      <c r="E316" s="75"/>
      <c r="F316" s="76"/>
      <c r="G316" s="74">
        <v>10</v>
      </c>
      <c r="H316" s="74">
        <v>2019</v>
      </c>
      <c r="I316" s="74">
        <v>2</v>
      </c>
      <c r="J316" s="77">
        <v>18371630</v>
      </c>
      <c r="K316" s="74" t="s">
        <v>535</v>
      </c>
      <c r="L316" s="74"/>
      <c r="M316" s="74">
        <v>1045</v>
      </c>
      <c r="N316" s="74" t="s">
        <v>255</v>
      </c>
      <c r="O316" s="74" t="s">
        <v>249</v>
      </c>
      <c r="P316" s="78">
        <v>55208</v>
      </c>
      <c r="Q316" s="74"/>
      <c r="R316" s="74"/>
      <c r="S316" s="74"/>
      <c r="T316" s="79"/>
      <c r="U316" s="79"/>
      <c r="V316" s="80" t="s">
        <v>260</v>
      </c>
      <c r="W316" s="79" t="s">
        <v>249</v>
      </c>
      <c r="X316" s="81"/>
      <c r="Y316" s="82" t="s">
        <v>249</v>
      </c>
      <c r="Z316" s="82" t="s">
        <v>249</v>
      </c>
      <c r="AA316" s="81"/>
      <c r="AB316" s="83"/>
      <c r="AC316" s="79" t="s">
        <v>249</v>
      </c>
      <c r="AD316" s="80"/>
      <c r="AE316" s="245"/>
      <c r="AF316" s="84">
        <v>0</v>
      </c>
      <c r="AG316" s="79" t="s">
        <v>249</v>
      </c>
      <c r="AH316" s="79" t="s">
        <v>249</v>
      </c>
      <c r="AI316" s="79" t="s">
        <v>249</v>
      </c>
      <c r="AJ316" s="79" t="s">
        <v>249</v>
      </c>
      <c r="AK316" s="79" t="s">
        <v>249</v>
      </c>
      <c r="AL316" s="79" t="s">
        <v>249</v>
      </c>
      <c r="AM316" s="79" t="s">
        <v>261</v>
      </c>
      <c r="AN316" s="79" t="s">
        <v>249</v>
      </c>
      <c r="AO316" s="79" t="s">
        <v>249</v>
      </c>
      <c r="AP316" s="79"/>
      <c r="AQ316" s="79"/>
    </row>
    <row r="317" spans="1:43" ht="14.1" hidden="1" customHeight="1">
      <c r="A317" s="73" t="s">
        <v>245</v>
      </c>
      <c r="B317" s="74">
        <v>138</v>
      </c>
      <c r="C317" s="74" t="s">
        <v>276</v>
      </c>
      <c r="D317" s="75"/>
      <c r="E317" s="75"/>
      <c r="F317" s="76"/>
      <c r="G317" s="74">
        <v>10</v>
      </c>
      <c r="H317" s="74">
        <v>2019</v>
      </c>
      <c r="I317" s="74">
        <v>2</v>
      </c>
      <c r="J317" s="77">
        <v>18371630</v>
      </c>
      <c r="K317" s="74" t="s">
        <v>535</v>
      </c>
      <c r="L317" s="74"/>
      <c r="M317" s="74">
        <v>1045</v>
      </c>
      <c r="N317" s="74" t="s">
        <v>255</v>
      </c>
      <c r="O317" s="74" t="s">
        <v>38</v>
      </c>
      <c r="P317" s="78">
        <v>55208</v>
      </c>
      <c r="Q317" s="74"/>
      <c r="R317" s="74"/>
      <c r="S317" s="74"/>
      <c r="T317" s="79"/>
      <c r="U317" s="79"/>
      <c r="V317" s="80" t="s">
        <v>260</v>
      </c>
      <c r="W317" s="79" t="s">
        <v>249</v>
      </c>
      <c r="X317" s="81"/>
      <c r="Y317" s="82" t="s">
        <v>249</v>
      </c>
      <c r="Z317" s="82" t="s">
        <v>249</v>
      </c>
      <c r="AA317" s="81"/>
      <c r="AB317" s="83"/>
      <c r="AC317" s="79" t="s">
        <v>249</v>
      </c>
      <c r="AD317" s="80"/>
      <c r="AE317" s="245"/>
      <c r="AF317" s="84">
        <v>0</v>
      </c>
      <c r="AG317" s="79" t="s">
        <v>249</v>
      </c>
      <c r="AH317" s="79" t="s">
        <v>249</v>
      </c>
      <c r="AI317" s="79" t="s">
        <v>249</v>
      </c>
      <c r="AJ317" s="79" t="s">
        <v>249</v>
      </c>
      <c r="AK317" s="79" t="s">
        <v>249</v>
      </c>
      <c r="AL317" s="79" t="s">
        <v>249</v>
      </c>
      <c r="AM317" s="79" t="s">
        <v>261</v>
      </c>
      <c r="AN317" s="79" t="s">
        <v>249</v>
      </c>
      <c r="AO317" s="79" t="s">
        <v>249</v>
      </c>
      <c r="AP317" s="79"/>
      <c r="AQ317" s="79"/>
    </row>
    <row r="318" spans="1:43" ht="14.1" hidden="1" customHeight="1">
      <c r="A318" s="73" t="s">
        <v>245</v>
      </c>
      <c r="B318" s="74">
        <v>55</v>
      </c>
      <c r="C318" s="74" t="s">
        <v>536</v>
      </c>
      <c r="D318" s="75">
        <v>43808</v>
      </c>
      <c r="E318" s="75">
        <v>43811</v>
      </c>
      <c r="F318" s="76">
        <f>+E318-D318+1</f>
        <v>4</v>
      </c>
      <c r="G318" s="74">
        <f>+MONTH(D318)</f>
        <v>12</v>
      </c>
      <c r="H318" s="74">
        <f>YEAR(D318)</f>
        <v>2019</v>
      </c>
      <c r="I318" s="74">
        <v>2</v>
      </c>
      <c r="J318" s="77">
        <v>18396575</v>
      </c>
      <c r="K318" s="74" t="s">
        <v>537</v>
      </c>
      <c r="L318" s="74"/>
      <c r="M318" s="74">
        <v>1045</v>
      </c>
      <c r="N318" s="74" t="s">
        <v>255</v>
      </c>
      <c r="O318" s="74" t="s">
        <v>41</v>
      </c>
      <c r="P318" s="78">
        <v>106672</v>
      </c>
      <c r="Q318" s="74"/>
      <c r="R318" s="74"/>
      <c r="S318" s="74"/>
      <c r="T318" s="79">
        <v>4</v>
      </c>
      <c r="U318" s="79"/>
      <c r="V318" s="80" t="s">
        <v>256</v>
      </c>
      <c r="W318" s="79">
        <v>0</v>
      </c>
      <c r="X318" s="81">
        <v>43808</v>
      </c>
      <c r="Y318" s="82" t="s">
        <v>257</v>
      </c>
      <c r="Z318" s="82" t="s">
        <v>538</v>
      </c>
      <c r="AA318" s="81">
        <v>43811</v>
      </c>
      <c r="AB318" s="88">
        <f>+AA318-X318+1</f>
        <v>4</v>
      </c>
      <c r="AC318" s="79" t="s">
        <v>249</v>
      </c>
      <c r="AD318" s="80" t="s">
        <v>256</v>
      </c>
      <c r="AE318" s="245">
        <v>43719.42083333333</v>
      </c>
      <c r="AF318" s="86">
        <v>80000</v>
      </c>
      <c r="AG318" s="79" t="s">
        <v>539</v>
      </c>
      <c r="AH318" s="79">
        <v>113781</v>
      </c>
      <c r="AI318" s="79">
        <v>7623</v>
      </c>
      <c r="AJ318" s="79">
        <v>0</v>
      </c>
      <c r="AK318" s="79" t="s">
        <v>249</v>
      </c>
      <c r="AL318" s="79">
        <v>113781</v>
      </c>
      <c r="AM318" s="79"/>
      <c r="AN318" s="79" t="s">
        <v>25</v>
      </c>
      <c r="AO318" s="79" t="s">
        <v>249</v>
      </c>
      <c r="AP318" s="79"/>
      <c r="AQ318" s="79"/>
    </row>
    <row r="319" spans="1:43" ht="14.1" hidden="1" customHeight="1">
      <c r="A319" s="73" t="s">
        <v>245</v>
      </c>
      <c r="B319" s="74">
        <v>55</v>
      </c>
      <c r="C319" s="74" t="s">
        <v>536</v>
      </c>
      <c r="D319" s="75">
        <v>43806</v>
      </c>
      <c r="E319" s="75">
        <v>43807</v>
      </c>
      <c r="F319" s="76">
        <f>+E319-D319+1</f>
        <v>2</v>
      </c>
      <c r="G319" s="74">
        <f>+MONTH(D319)</f>
        <v>12</v>
      </c>
      <c r="H319" s="74">
        <f>YEAR(D319)</f>
        <v>2019</v>
      </c>
      <c r="I319" s="74">
        <v>2</v>
      </c>
      <c r="J319" s="77">
        <v>18396575</v>
      </c>
      <c r="K319" s="74" t="s">
        <v>537</v>
      </c>
      <c r="L319" s="74"/>
      <c r="M319" s="74">
        <v>1038</v>
      </c>
      <c r="N319" s="74" t="s">
        <v>248</v>
      </c>
      <c r="O319" s="74" t="s">
        <v>41</v>
      </c>
      <c r="P319" s="78">
        <v>49181.133300000001</v>
      </c>
      <c r="Q319" s="74"/>
      <c r="R319" s="74"/>
      <c r="S319" s="74"/>
      <c r="T319" s="79"/>
      <c r="U319" s="79"/>
      <c r="V319" s="80" t="s">
        <v>26</v>
      </c>
      <c r="W319" s="79" t="s">
        <v>249</v>
      </c>
      <c r="X319" s="81">
        <v>43806</v>
      </c>
      <c r="Y319" s="82" t="s">
        <v>249</v>
      </c>
      <c r="Z319" s="82" t="s">
        <v>249</v>
      </c>
      <c r="AA319" s="81">
        <v>43807</v>
      </c>
      <c r="AB319" s="88">
        <f>+AA319-X319+1</f>
        <v>2</v>
      </c>
      <c r="AC319" s="79" t="s">
        <v>249</v>
      </c>
      <c r="AD319" s="80" t="s">
        <v>26</v>
      </c>
      <c r="AE319" s="245"/>
      <c r="AF319" s="84">
        <v>0</v>
      </c>
      <c r="AG319" s="79"/>
      <c r="AH319" s="79"/>
      <c r="AI319" s="79"/>
      <c r="AJ319" s="79"/>
      <c r="AK319" s="79"/>
      <c r="AL319" s="79"/>
      <c r="AM319" s="79"/>
      <c r="AN319" s="79"/>
      <c r="AO319" s="79"/>
      <c r="AP319" s="79" t="s">
        <v>250</v>
      </c>
      <c r="AQ319" s="79"/>
    </row>
    <row r="320" spans="1:43" ht="14.1" hidden="1" customHeight="1">
      <c r="A320" s="73" t="s">
        <v>245</v>
      </c>
      <c r="B320" s="74">
        <v>91</v>
      </c>
      <c r="C320" s="74" t="s">
        <v>540</v>
      </c>
      <c r="D320" s="75"/>
      <c r="E320" s="75"/>
      <c r="F320" s="76"/>
      <c r="G320" s="74">
        <v>11</v>
      </c>
      <c r="H320" s="74">
        <v>2017</v>
      </c>
      <c r="I320" s="74">
        <v>2</v>
      </c>
      <c r="J320" s="77">
        <v>18399723</v>
      </c>
      <c r="K320" s="74" t="s">
        <v>541</v>
      </c>
      <c r="L320" s="74"/>
      <c r="M320" s="74">
        <v>1045</v>
      </c>
      <c r="N320" s="74" t="s">
        <v>255</v>
      </c>
      <c r="O320" s="74" t="s">
        <v>30</v>
      </c>
      <c r="P320" s="78">
        <v>73771.7</v>
      </c>
      <c r="Q320" s="74"/>
      <c r="R320" s="74"/>
      <c r="S320" s="74"/>
      <c r="T320" s="79"/>
      <c r="U320" s="79"/>
      <c r="V320" s="80" t="s">
        <v>260</v>
      </c>
      <c r="W320" s="79" t="s">
        <v>249</v>
      </c>
      <c r="X320" s="81"/>
      <c r="Y320" s="82" t="s">
        <v>249</v>
      </c>
      <c r="Z320" s="82" t="s">
        <v>249</v>
      </c>
      <c r="AA320" s="81"/>
      <c r="AB320" s="83"/>
      <c r="AC320" s="79" t="s">
        <v>249</v>
      </c>
      <c r="AD320" s="80"/>
      <c r="AE320" s="245"/>
      <c r="AF320" s="84">
        <v>0</v>
      </c>
      <c r="AG320" s="79" t="s">
        <v>249</v>
      </c>
      <c r="AH320" s="79" t="s">
        <v>249</v>
      </c>
      <c r="AI320" s="79" t="s">
        <v>249</v>
      </c>
      <c r="AJ320" s="79" t="s">
        <v>249</v>
      </c>
      <c r="AK320" s="79" t="s">
        <v>249</v>
      </c>
      <c r="AL320" s="79" t="s">
        <v>249</v>
      </c>
      <c r="AM320" s="79" t="s">
        <v>261</v>
      </c>
      <c r="AN320" s="79" t="s">
        <v>249</v>
      </c>
      <c r="AO320" s="79" t="s">
        <v>249</v>
      </c>
      <c r="AP320" s="79"/>
      <c r="AQ320" s="79"/>
    </row>
    <row r="321" spans="1:43" ht="14.1" hidden="1" customHeight="1">
      <c r="A321" s="73" t="s">
        <v>245</v>
      </c>
      <c r="B321" s="74">
        <v>91</v>
      </c>
      <c r="C321" s="74" t="s">
        <v>540</v>
      </c>
      <c r="D321" s="75"/>
      <c r="E321" s="75"/>
      <c r="F321" s="76"/>
      <c r="G321" s="74">
        <v>11</v>
      </c>
      <c r="H321" s="74">
        <v>2017</v>
      </c>
      <c r="I321" s="74">
        <v>2</v>
      </c>
      <c r="J321" s="77">
        <v>18399723</v>
      </c>
      <c r="K321" s="74" t="s">
        <v>541</v>
      </c>
      <c r="L321" s="74"/>
      <c r="M321" s="74">
        <v>1038</v>
      </c>
      <c r="N321" s="74" t="s">
        <v>248</v>
      </c>
      <c r="O321" s="74" t="s">
        <v>30</v>
      </c>
      <c r="P321" s="78">
        <v>49181.133300000001</v>
      </c>
      <c r="Q321" s="74"/>
      <c r="R321" s="74"/>
      <c r="S321" s="74"/>
      <c r="T321" s="79"/>
      <c r="U321" s="79"/>
      <c r="V321" s="80" t="s">
        <v>260</v>
      </c>
      <c r="W321" s="79" t="s">
        <v>249</v>
      </c>
      <c r="X321" s="81"/>
      <c r="Y321" s="82" t="s">
        <v>249</v>
      </c>
      <c r="Z321" s="82" t="s">
        <v>249</v>
      </c>
      <c r="AA321" s="81"/>
      <c r="AB321" s="83"/>
      <c r="AC321" s="79" t="s">
        <v>249</v>
      </c>
      <c r="AD321" s="80"/>
      <c r="AE321" s="245"/>
      <c r="AF321" s="84">
        <v>0</v>
      </c>
      <c r="AG321" s="79" t="s">
        <v>249</v>
      </c>
      <c r="AH321" s="79" t="s">
        <v>249</v>
      </c>
      <c r="AI321" s="79" t="s">
        <v>249</v>
      </c>
      <c r="AJ321" s="79" t="s">
        <v>249</v>
      </c>
      <c r="AK321" s="79" t="s">
        <v>249</v>
      </c>
      <c r="AL321" s="79" t="s">
        <v>249</v>
      </c>
      <c r="AM321" s="79" t="s">
        <v>261</v>
      </c>
      <c r="AN321" s="79" t="s">
        <v>249</v>
      </c>
      <c r="AO321" s="79" t="s">
        <v>249</v>
      </c>
      <c r="AP321" s="79"/>
      <c r="AQ321" s="79"/>
    </row>
    <row r="322" spans="1:43" ht="15" hidden="1" customHeight="1">
      <c r="A322" s="73" t="s">
        <v>245</v>
      </c>
      <c r="B322" s="74">
        <v>23</v>
      </c>
      <c r="C322" s="74" t="s">
        <v>348</v>
      </c>
      <c r="D322" s="110">
        <v>43564</v>
      </c>
      <c r="E322" s="110">
        <v>43570</v>
      </c>
      <c r="F322" s="76">
        <f>+E322-D322+1</f>
        <v>7</v>
      </c>
      <c r="G322" s="74">
        <f>+MONTH(D322)</f>
        <v>4</v>
      </c>
      <c r="H322" s="74">
        <f>YEAR(D322)</f>
        <v>2019</v>
      </c>
      <c r="I322" s="74">
        <v>1</v>
      </c>
      <c r="J322" s="77">
        <v>18401714</v>
      </c>
      <c r="K322" s="74" t="s">
        <v>542</v>
      </c>
      <c r="L322" s="74"/>
      <c r="M322" s="74">
        <v>1046</v>
      </c>
      <c r="N322" s="74" t="s">
        <v>274</v>
      </c>
      <c r="O322" s="74" t="s">
        <v>35</v>
      </c>
      <c r="P322" s="78">
        <v>27603.866600000001</v>
      </c>
      <c r="Q322" s="74"/>
      <c r="R322" s="74"/>
      <c r="S322" s="74"/>
      <c r="T322" s="79">
        <v>7</v>
      </c>
      <c r="U322" s="79"/>
      <c r="V322" s="80" t="s">
        <v>256</v>
      </c>
      <c r="W322" s="79">
        <v>23966</v>
      </c>
      <c r="X322" s="111">
        <v>43564</v>
      </c>
      <c r="Y322" s="82" t="s">
        <v>363</v>
      </c>
      <c r="Z322" s="82" t="s">
        <v>543</v>
      </c>
      <c r="AA322" s="111">
        <v>43570</v>
      </c>
      <c r="AB322" s="83">
        <v>7</v>
      </c>
      <c r="AC322" s="79" t="s">
        <v>249</v>
      </c>
      <c r="AD322" s="80" t="s">
        <v>256</v>
      </c>
      <c r="AE322" s="245">
        <v>43630.672222222223</v>
      </c>
      <c r="AF322" s="112">
        <v>260366</v>
      </c>
      <c r="AG322" s="79" t="s">
        <v>543</v>
      </c>
      <c r="AH322" s="79">
        <v>260366</v>
      </c>
      <c r="AI322" s="79">
        <v>0</v>
      </c>
      <c r="AJ322" s="79">
        <v>0</v>
      </c>
      <c r="AK322" s="79" t="s">
        <v>249</v>
      </c>
      <c r="AL322" s="79">
        <v>0</v>
      </c>
      <c r="AM322" s="79"/>
      <c r="AN322" s="79" t="s">
        <v>25</v>
      </c>
      <c r="AO322" s="79" t="s">
        <v>249</v>
      </c>
      <c r="AP322" s="79"/>
      <c r="AQ322" s="79"/>
    </row>
    <row r="323" spans="1:43" ht="14.1" hidden="1" customHeight="1">
      <c r="A323" s="73" t="s">
        <v>245</v>
      </c>
      <c r="B323" s="74">
        <v>23</v>
      </c>
      <c r="C323" s="74" t="s">
        <v>348</v>
      </c>
      <c r="D323" s="110">
        <v>43668</v>
      </c>
      <c r="E323" s="110">
        <v>43673</v>
      </c>
      <c r="F323" s="76">
        <f>+E323-D323+1</f>
        <v>6</v>
      </c>
      <c r="G323" s="74">
        <v>7</v>
      </c>
      <c r="H323" s="74">
        <v>2019</v>
      </c>
      <c r="I323" s="74">
        <v>1</v>
      </c>
      <c r="J323" s="77">
        <v>18401714</v>
      </c>
      <c r="K323" s="74" t="s">
        <v>542</v>
      </c>
      <c r="L323" s="74"/>
      <c r="M323" s="74">
        <v>1038</v>
      </c>
      <c r="N323" s="74" t="s">
        <v>248</v>
      </c>
      <c r="O323" s="74" t="s">
        <v>373</v>
      </c>
      <c r="P323" s="78">
        <v>58520</v>
      </c>
      <c r="Q323" s="74"/>
      <c r="R323" s="74"/>
      <c r="S323" s="74"/>
      <c r="T323" s="79"/>
      <c r="U323" s="79"/>
      <c r="V323" s="80" t="s">
        <v>260</v>
      </c>
      <c r="W323" s="79" t="s">
        <v>249</v>
      </c>
      <c r="X323" s="111">
        <v>43668</v>
      </c>
      <c r="Y323" s="82" t="s">
        <v>249</v>
      </c>
      <c r="Z323" s="82" t="s">
        <v>249</v>
      </c>
      <c r="AA323" s="111">
        <v>43673</v>
      </c>
      <c r="AB323" s="88">
        <f>+AA323-X323+1</f>
        <v>6</v>
      </c>
      <c r="AC323" s="79" t="s">
        <v>249</v>
      </c>
      <c r="AD323" s="80"/>
      <c r="AE323" s="245"/>
      <c r="AF323" s="100">
        <v>0</v>
      </c>
      <c r="AG323" s="79" t="s">
        <v>249</v>
      </c>
      <c r="AH323" s="79" t="s">
        <v>249</v>
      </c>
      <c r="AI323" s="79" t="s">
        <v>249</v>
      </c>
      <c r="AJ323" s="79" t="s">
        <v>249</v>
      </c>
      <c r="AK323" s="79" t="s">
        <v>249</v>
      </c>
      <c r="AL323" s="79" t="s">
        <v>249</v>
      </c>
      <c r="AM323" s="79" t="s">
        <v>261</v>
      </c>
      <c r="AN323" s="79" t="s">
        <v>249</v>
      </c>
      <c r="AO323" s="79" t="s">
        <v>249</v>
      </c>
      <c r="AP323" s="79"/>
      <c r="AQ323" s="79"/>
    </row>
    <row r="324" spans="1:43" ht="15" hidden="1" customHeight="1">
      <c r="A324" s="73" t="s">
        <v>245</v>
      </c>
      <c r="B324" s="74">
        <v>14</v>
      </c>
      <c r="C324" s="74" t="s">
        <v>447</v>
      </c>
      <c r="D324" s="75">
        <v>42649</v>
      </c>
      <c r="E324" s="75">
        <v>42650</v>
      </c>
      <c r="F324" s="76">
        <f>+E324-D324+1</f>
        <v>2</v>
      </c>
      <c r="G324" s="74">
        <f>+MONTH(D324)</f>
        <v>10</v>
      </c>
      <c r="H324" s="74">
        <f>YEAR(D324)</f>
        <v>2016</v>
      </c>
      <c r="I324" s="74">
        <v>1</v>
      </c>
      <c r="J324" s="77">
        <v>19283118</v>
      </c>
      <c r="K324" s="74" t="s">
        <v>544</v>
      </c>
      <c r="L324" s="74"/>
      <c r="M324" s="74">
        <v>1038</v>
      </c>
      <c r="N324" s="74" t="s">
        <v>248</v>
      </c>
      <c r="O324" s="74" t="s">
        <v>30</v>
      </c>
      <c r="P324" s="78">
        <v>45963.666599999997</v>
      </c>
      <c r="Q324" s="74"/>
      <c r="R324" s="74"/>
      <c r="S324" s="74"/>
      <c r="T324" s="79"/>
      <c r="U324" s="79"/>
      <c r="V324" s="80" t="s">
        <v>26</v>
      </c>
      <c r="W324" s="79">
        <v>4973507</v>
      </c>
      <c r="X324" s="81">
        <v>42649</v>
      </c>
      <c r="Y324" s="82" t="s">
        <v>257</v>
      </c>
      <c r="Z324" s="82" t="s">
        <v>545</v>
      </c>
      <c r="AA324" s="81">
        <v>42650</v>
      </c>
      <c r="AB324" s="83">
        <v>2</v>
      </c>
      <c r="AC324" s="79" t="s">
        <v>249</v>
      </c>
      <c r="AD324" s="80" t="s">
        <v>26</v>
      </c>
      <c r="AE324" s="245"/>
      <c r="AF324" s="84">
        <v>0</v>
      </c>
      <c r="AG324" s="79"/>
      <c r="AH324" s="79"/>
      <c r="AI324" s="79"/>
      <c r="AJ324" s="79"/>
      <c r="AK324" s="79"/>
      <c r="AL324" s="79"/>
      <c r="AM324" s="79"/>
      <c r="AN324" s="79"/>
      <c r="AO324" s="79"/>
      <c r="AP324" s="79" t="s">
        <v>250</v>
      </c>
      <c r="AQ324" s="79"/>
    </row>
    <row r="325" spans="1:43" ht="15" hidden="1" customHeight="1">
      <c r="A325" s="73" t="s">
        <v>245</v>
      </c>
      <c r="B325" s="74">
        <v>14</v>
      </c>
      <c r="C325" s="74" t="s">
        <v>447</v>
      </c>
      <c r="D325" s="75" t="s">
        <v>546</v>
      </c>
      <c r="E325" s="75" t="s">
        <v>546</v>
      </c>
      <c r="F325" s="76">
        <f>+E325-D325+1</f>
        <v>1</v>
      </c>
      <c r="G325" s="74">
        <f>+MONTH(D325)</f>
        <v>1</v>
      </c>
      <c r="H325" s="74">
        <f>YEAR(D325)</f>
        <v>2017</v>
      </c>
      <c r="I325" s="74">
        <v>1</v>
      </c>
      <c r="J325" s="77">
        <v>19283118</v>
      </c>
      <c r="K325" s="74" t="s">
        <v>544</v>
      </c>
      <c r="L325" s="74"/>
      <c r="M325" s="74">
        <v>1038</v>
      </c>
      <c r="N325" s="74" t="s">
        <v>248</v>
      </c>
      <c r="O325" s="74" t="s">
        <v>30</v>
      </c>
      <c r="P325" s="78">
        <v>49181.133300000001</v>
      </c>
      <c r="Q325" s="74"/>
      <c r="R325" s="74"/>
      <c r="S325" s="74"/>
      <c r="T325" s="79"/>
      <c r="U325" s="79"/>
      <c r="V325" s="80" t="s">
        <v>26</v>
      </c>
      <c r="W325" s="79">
        <v>5170254</v>
      </c>
      <c r="X325" s="81" t="s">
        <v>546</v>
      </c>
      <c r="Y325" s="82" t="s">
        <v>257</v>
      </c>
      <c r="Z325" s="82" t="s">
        <v>547</v>
      </c>
      <c r="AA325" s="81" t="s">
        <v>546</v>
      </c>
      <c r="AB325" s="88">
        <v>1</v>
      </c>
      <c r="AC325" s="79" t="s">
        <v>249</v>
      </c>
      <c r="AD325" s="80" t="s">
        <v>26</v>
      </c>
      <c r="AE325" s="245"/>
      <c r="AF325" s="84">
        <v>0</v>
      </c>
      <c r="AG325" s="79"/>
      <c r="AH325" s="79"/>
      <c r="AI325" s="79"/>
      <c r="AJ325" s="79"/>
      <c r="AK325" s="79"/>
      <c r="AL325" s="79"/>
      <c r="AM325" s="79"/>
      <c r="AN325" s="79"/>
      <c r="AO325" s="79"/>
      <c r="AP325" s="79" t="s">
        <v>250</v>
      </c>
      <c r="AQ325" s="79"/>
    </row>
    <row r="326" spans="1:43" ht="15" hidden="1" customHeight="1">
      <c r="A326" s="73" t="s">
        <v>245</v>
      </c>
      <c r="B326" s="74">
        <v>14</v>
      </c>
      <c r="C326" s="74" t="s">
        <v>447</v>
      </c>
      <c r="D326" s="75"/>
      <c r="E326" s="75"/>
      <c r="F326" s="76"/>
      <c r="G326" s="74">
        <v>3</v>
      </c>
      <c r="H326" s="74">
        <v>2016</v>
      </c>
      <c r="I326" s="74">
        <v>2</v>
      </c>
      <c r="J326" s="77">
        <v>19283118</v>
      </c>
      <c r="K326" s="74" t="s">
        <v>544</v>
      </c>
      <c r="L326" s="74"/>
      <c r="M326" s="74">
        <v>1038</v>
      </c>
      <c r="N326" s="74" t="s">
        <v>248</v>
      </c>
      <c r="O326" s="74" t="s">
        <v>30</v>
      </c>
      <c r="P326" s="78">
        <v>45963.666599999997</v>
      </c>
      <c r="Q326" s="74"/>
      <c r="R326" s="74"/>
      <c r="S326" s="74"/>
      <c r="T326" s="79">
        <v>0</v>
      </c>
      <c r="U326" s="79"/>
      <c r="V326" s="80" t="s">
        <v>260</v>
      </c>
      <c r="W326" s="79" t="s">
        <v>249</v>
      </c>
      <c r="X326" s="81"/>
      <c r="Y326" s="82" t="s">
        <v>249</v>
      </c>
      <c r="Z326" s="82" t="s">
        <v>249</v>
      </c>
      <c r="AA326" s="81"/>
      <c r="AB326" s="83"/>
      <c r="AC326" s="79" t="s">
        <v>249</v>
      </c>
      <c r="AD326" s="80"/>
      <c r="AE326" s="245"/>
      <c r="AF326" s="84">
        <v>0</v>
      </c>
      <c r="AG326" s="79" t="s">
        <v>249</v>
      </c>
      <c r="AH326" s="79" t="s">
        <v>249</v>
      </c>
      <c r="AI326" s="79" t="s">
        <v>249</v>
      </c>
      <c r="AJ326" s="79" t="s">
        <v>249</v>
      </c>
      <c r="AK326" s="79" t="s">
        <v>249</v>
      </c>
      <c r="AL326" s="79" t="s">
        <v>249</v>
      </c>
      <c r="AM326" s="79" t="s">
        <v>548</v>
      </c>
      <c r="AN326" s="79" t="s">
        <v>249</v>
      </c>
      <c r="AO326" s="79" t="s">
        <v>249</v>
      </c>
      <c r="AP326" s="79"/>
      <c r="AQ326" s="79"/>
    </row>
    <row r="327" spans="1:43" ht="14.1" hidden="1" customHeight="1">
      <c r="A327" s="73" t="s">
        <v>245</v>
      </c>
      <c r="B327" s="74">
        <v>4</v>
      </c>
      <c r="C327" s="74" t="s">
        <v>352</v>
      </c>
      <c r="D327" s="75"/>
      <c r="E327" s="75"/>
      <c r="F327" s="76"/>
      <c r="G327" s="74">
        <v>12</v>
      </c>
      <c r="H327" s="74">
        <v>2017</v>
      </c>
      <c r="I327" s="74">
        <v>1</v>
      </c>
      <c r="J327" s="77">
        <v>19309572</v>
      </c>
      <c r="K327" s="74" t="s">
        <v>549</v>
      </c>
      <c r="L327" s="74"/>
      <c r="M327" s="74">
        <v>1045</v>
      </c>
      <c r="N327" s="74" t="s">
        <v>255</v>
      </c>
      <c r="O327" s="74" t="s">
        <v>294</v>
      </c>
      <c r="P327" s="78">
        <v>196724.53330000001</v>
      </c>
      <c r="Q327" s="74"/>
      <c r="R327" s="74"/>
      <c r="S327" s="74"/>
      <c r="T327" s="79"/>
      <c r="U327" s="79"/>
      <c r="V327" s="80" t="s">
        <v>260</v>
      </c>
      <c r="W327" s="79" t="s">
        <v>249</v>
      </c>
      <c r="X327" s="81"/>
      <c r="Y327" s="82" t="s">
        <v>249</v>
      </c>
      <c r="Z327" s="82" t="s">
        <v>249</v>
      </c>
      <c r="AA327" s="81"/>
      <c r="AB327" s="83"/>
      <c r="AC327" s="79" t="s">
        <v>249</v>
      </c>
      <c r="AD327" s="80"/>
      <c r="AE327" s="245"/>
      <c r="AF327" s="84">
        <v>0</v>
      </c>
      <c r="AG327" s="79" t="s">
        <v>249</v>
      </c>
      <c r="AH327" s="79" t="s">
        <v>249</v>
      </c>
      <c r="AI327" s="79" t="s">
        <v>249</v>
      </c>
      <c r="AJ327" s="79" t="s">
        <v>249</v>
      </c>
      <c r="AK327" s="79" t="s">
        <v>249</v>
      </c>
      <c r="AL327" s="79" t="s">
        <v>249</v>
      </c>
      <c r="AM327" s="79" t="s">
        <v>261</v>
      </c>
      <c r="AN327" s="79" t="s">
        <v>249</v>
      </c>
      <c r="AO327" s="79" t="s">
        <v>249</v>
      </c>
      <c r="AP327" s="79"/>
      <c r="AQ327" s="79"/>
    </row>
    <row r="328" spans="1:43" ht="14.1" hidden="1" customHeight="1">
      <c r="A328" s="73" t="s">
        <v>245</v>
      </c>
      <c r="B328" s="74">
        <v>4</v>
      </c>
      <c r="C328" s="74" t="s">
        <v>352</v>
      </c>
      <c r="D328" s="75"/>
      <c r="E328" s="75"/>
      <c r="F328" s="76"/>
      <c r="G328" s="74">
        <v>12</v>
      </c>
      <c r="H328" s="74">
        <v>2017</v>
      </c>
      <c r="I328" s="74">
        <v>1</v>
      </c>
      <c r="J328" s="77">
        <v>19309572</v>
      </c>
      <c r="K328" s="74" t="s">
        <v>549</v>
      </c>
      <c r="L328" s="74"/>
      <c r="M328" s="74">
        <v>1038</v>
      </c>
      <c r="N328" s="74" t="s">
        <v>248</v>
      </c>
      <c r="O328" s="74" t="s">
        <v>294</v>
      </c>
      <c r="P328" s="78">
        <v>49181.133300000001</v>
      </c>
      <c r="Q328" s="74"/>
      <c r="R328" s="74"/>
      <c r="S328" s="74"/>
      <c r="T328" s="79"/>
      <c r="U328" s="79"/>
      <c r="V328" s="80" t="s">
        <v>260</v>
      </c>
      <c r="W328" s="79" t="s">
        <v>249</v>
      </c>
      <c r="X328" s="81"/>
      <c r="Y328" s="82" t="s">
        <v>249</v>
      </c>
      <c r="Z328" s="82" t="s">
        <v>249</v>
      </c>
      <c r="AA328" s="81"/>
      <c r="AB328" s="83"/>
      <c r="AC328" s="79" t="s">
        <v>249</v>
      </c>
      <c r="AD328" s="80"/>
      <c r="AE328" s="245"/>
      <c r="AF328" s="84">
        <v>0</v>
      </c>
      <c r="AG328" s="79" t="s">
        <v>249</v>
      </c>
      <c r="AH328" s="79" t="s">
        <v>249</v>
      </c>
      <c r="AI328" s="79" t="s">
        <v>249</v>
      </c>
      <c r="AJ328" s="79" t="s">
        <v>249</v>
      </c>
      <c r="AK328" s="79" t="s">
        <v>249</v>
      </c>
      <c r="AL328" s="79" t="s">
        <v>249</v>
      </c>
      <c r="AM328" s="79" t="s">
        <v>261</v>
      </c>
      <c r="AN328" s="79" t="s">
        <v>249</v>
      </c>
      <c r="AO328" s="79" t="s">
        <v>249</v>
      </c>
      <c r="AP328" s="79"/>
      <c r="AQ328" s="79"/>
    </row>
    <row r="329" spans="1:43" ht="14.1" hidden="1" customHeight="1">
      <c r="A329" s="85" t="s">
        <v>351</v>
      </c>
      <c r="B329" s="74">
        <v>4</v>
      </c>
      <c r="C329" s="74" t="s">
        <v>352</v>
      </c>
      <c r="D329" s="75"/>
      <c r="E329" s="75"/>
      <c r="F329" s="76"/>
      <c r="G329" s="74">
        <v>9</v>
      </c>
      <c r="H329" s="74">
        <v>2017</v>
      </c>
      <c r="I329" s="74">
        <v>1</v>
      </c>
      <c r="J329" s="77">
        <v>19309572</v>
      </c>
      <c r="K329" s="74" t="s">
        <v>549</v>
      </c>
      <c r="L329" s="74"/>
      <c r="M329" s="74">
        <v>1038</v>
      </c>
      <c r="N329" s="74" t="s">
        <v>248</v>
      </c>
      <c r="O329" s="74" t="s">
        <v>294</v>
      </c>
      <c r="P329" s="78">
        <v>49181.133300000001</v>
      </c>
      <c r="Q329" s="74"/>
      <c r="R329" s="74"/>
      <c r="S329" s="74"/>
      <c r="T329" s="79"/>
      <c r="U329" s="79"/>
      <c r="V329" s="80" t="s">
        <v>260</v>
      </c>
      <c r="W329" s="79" t="s">
        <v>249</v>
      </c>
      <c r="X329" s="81"/>
      <c r="Y329" s="82" t="s">
        <v>249</v>
      </c>
      <c r="Z329" s="82" t="s">
        <v>249</v>
      </c>
      <c r="AA329" s="81"/>
      <c r="AB329" s="83"/>
      <c r="AC329" s="79" t="s">
        <v>249</v>
      </c>
      <c r="AD329" s="80"/>
      <c r="AE329" s="245"/>
      <c r="AF329" s="84">
        <v>0</v>
      </c>
      <c r="AG329" s="79" t="s">
        <v>249</v>
      </c>
      <c r="AH329" s="79" t="s">
        <v>249</v>
      </c>
      <c r="AI329" s="79" t="s">
        <v>249</v>
      </c>
      <c r="AJ329" s="79" t="s">
        <v>249</v>
      </c>
      <c r="AK329" s="79" t="s">
        <v>249</v>
      </c>
      <c r="AL329" s="79" t="s">
        <v>249</v>
      </c>
      <c r="AM329" s="79" t="s">
        <v>261</v>
      </c>
      <c r="AN329" s="79" t="s">
        <v>249</v>
      </c>
      <c r="AO329" s="79" t="s">
        <v>249</v>
      </c>
      <c r="AP329" s="79"/>
      <c r="AQ329" s="79"/>
    </row>
    <row r="330" spans="1:43" ht="14.1" hidden="1" customHeight="1">
      <c r="A330" s="85" t="s">
        <v>351</v>
      </c>
      <c r="B330" s="74">
        <v>4</v>
      </c>
      <c r="C330" s="74" t="s">
        <v>352</v>
      </c>
      <c r="D330" s="75"/>
      <c r="E330" s="75"/>
      <c r="F330" s="76"/>
      <c r="G330" s="74">
        <v>6</v>
      </c>
      <c r="H330" s="74">
        <v>2017</v>
      </c>
      <c r="I330" s="74">
        <v>2</v>
      </c>
      <c r="J330" s="77">
        <v>19309572</v>
      </c>
      <c r="K330" s="74" t="s">
        <v>549</v>
      </c>
      <c r="L330" s="74"/>
      <c r="M330" s="74">
        <v>1046</v>
      </c>
      <c r="N330" s="74" t="s">
        <v>274</v>
      </c>
      <c r="O330" s="74" t="s">
        <v>294</v>
      </c>
      <c r="P330" s="78">
        <v>122952.8333</v>
      </c>
      <c r="Q330" s="74"/>
      <c r="R330" s="74"/>
      <c r="S330" s="74"/>
      <c r="T330" s="79"/>
      <c r="U330" s="79"/>
      <c r="V330" s="80" t="s">
        <v>260</v>
      </c>
      <c r="W330" s="79" t="s">
        <v>249</v>
      </c>
      <c r="X330" s="81"/>
      <c r="Y330" s="82" t="s">
        <v>249</v>
      </c>
      <c r="Z330" s="82" t="s">
        <v>249</v>
      </c>
      <c r="AA330" s="81"/>
      <c r="AB330" s="83"/>
      <c r="AC330" s="79" t="s">
        <v>249</v>
      </c>
      <c r="AD330" s="80"/>
      <c r="AE330" s="245"/>
      <c r="AF330" s="84">
        <v>0</v>
      </c>
      <c r="AG330" s="79" t="s">
        <v>249</v>
      </c>
      <c r="AH330" s="79" t="s">
        <v>249</v>
      </c>
      <c r="AI330" s="79" t="s">
        <v>249</v>
      </c>
      <c r="AJ330" s="79" t="s">
        <v>249</v>
      </c>
      <c r="AK330" s="79" t="s">
        <v>249</v>
      </c>
      <c r="AL330" s="79" t="s">
        <v>249</v>
      </c>
      <c r="AM330" s="79" t="s">
        <v>261</v>
      </c>
      <c r="AN330" s="79" t="s">
        <v>249</v>
      </c>
      <c r="AO330" s="79" t="s">
        <v>249</v>
      </c>
      <c r="AP330" s="79"/>
      <c r="AQ330" s="79"/>
    </row>
    <row r="331" spans="1:43" ht="14.1" hidden="1" customHeight="1">
      <c r="A331" s="85" t="s">
        <v>351</v>
      </c>
      <c r="B331" s="74">
        <v>4</v>
      </c>
      <c r="C331" s="74" t="s">
        <v>352</v>
      </c>
      <c r="D331" s="75"/>
      <c r="E331" s="75"/>
      <c r="F331" s="76"/>
      <c r="G331" s="74">
        <v>3</v>
      </c>
      <c r="H331" s="74">
        <v>2017</v>
      </c>
      <c r="I331" s="74">
        <v>1</v>
      </c>
      <c r="J331" s="77">
        <v>19309572</v>
      </c>
      <c r="K331" s="74" t="s">
        <v>549</v>
      </c>
      <c r="L331" s="74"/>
      <c r="M331" s="74">
        <v>1038</v>
      </c>
      <c r="N331" s="74" t="s">
        <v>248</v>
      </c>
      <c r="O331" s="74" t="s">
        <v>294</v>
      </c>
      <c r="P331" s="78">
        <v>49181.133300000001</v>
      </c>
      <c r="Q331" s="74"/>
      <c r="R331" s="74"/>
      <c r="S331" s="74"/>
      <c r="T331" s="79"/>
      <c r="U331" s="79"/>
      <c r="V331" s="80" t="s">
        <v>260</v>
      </c>
      <c r="W331" s="79" t="s">
        <v>249</v>
      </c>
      <c r="X331" s="81"/>
      <c r="Y331" s="82" t="s">
        <v>249</v>
      </c>
      <c r="Z331" s="82" t="s">
        <v>249</v>
      </c>
      <c r="AA331" s="81"/>
      <c r="AB331" s="83"/>
      <c r="AC331" s="79" t="s">
        <v>249</v>
      </c>
      <c r="AD331" s="80"/>
      <c r="AE331" s="245"/>
      <c r="AF331" s="84">
        <v>0</v>
      </c>
      <c r="AG331" s="79" t="s">
        <v>249</v>
      </c>
      <c r="AH331" s="79" t="s">
        <v>249</v>
      </c>
      <c r="AI331" s="79" t="s">
        <v>249</v>
      </c>
      <c r="AJ331" s="79" t="s">
        <v>249</v>
      </c>
      <c r="AK331" s="79" t="s">
        <v>249</v>
      </c>
      <c r="AL331" s="79" t="s">
        <v>249</v>
      </c>
      <c r="AM331" s="79" t="s">
        <v>261</v>
      </c>
      <c r="AN331" s="79" t="s">
        <v>249</v>
      </c>
      <c r="AO331" s="79" t="s">
        <v>249</v>
      </c>
      <c r="AP331" s="79"/>
      <c r="AQ331" s="79"/>
    </row>
    <row r="332" spans="1:43" ht="14.1" hidden="1" customHeight="1">
      <c r="A332" s="85" t="s">
        <v>351</v>
      </c>
      <c r="B332" s="74">
        <v>4</v>
      </c>
      <c r="C332" s="74" t="s">
        <v>352</v>
      </c>
      <c r="D332" s="75" t="s">
        <v>550</v>
      </c>
      <c r="E332" s="75" t="s">
        <v>551</v>
      </c>
      <c r="F332" s="76">
        <f t="shared" ref="F332:F345" si="25">+E332-D332+1</f>
        <v>3</v>
      </c>
      <c r="G332" s="74">
        <f t="shared" ref="G332:G345" si="26">+MONTH(D332)</f>
        <v>1</v>
      </c>
      <c r="H332" s="74">
        <f t="shared" ref="H332:H345" si="27">YEAR(D332)</f>
        <v>2016</v>
      </c>
      <c r="I332" s="74">
        <v>2</v>
      </c>
      <c r="J332" s="77">
        <v>19340963</v>
      </c>
      <c r="K332" s="74" t="s">
        <v>552</v>
      </c>
      <c r="L332" s="74"/>
      <c r="M332" s="74">
        <v>1038</v>
      </c>
      <c r="N332" s="74" t="s">
        <v>248</v>
      </c>
      <c r="O332" s="74" t="s">
        <v>477</v>
      </c>
      <c r="P332" s="78">
        <v>68945.5</v>
      </c>
      <c r="Q332" s="74"/>
      <c r="R332" s="74"/>
      <c r="S332" s="74"/>
      <c r="T332" s="79"/>
      <c r="U332" s="79"/>
      <c r="V332" s="80" t="s">
        <v>26</v>
      </c>
      <c r="W332" s="79">
        <v>20150101272</v>
      </c>
      <c r="X332" s="81" t="s">
        <v>550</v>
      </c>
      <c r="Y332" s="82" t="s">
        <v>553</v>
      </c>
      <c r="Z332" s="82" t="s">
        <v>554</v>
      </c>
      <c r="AA332" s="81" t="s">
        <v>551</v>
      </c>
      <c r="AB332" s="83">
        <v>2</v>
      </c>
      <c r="AC332" s="79" t="s">
        <v>249</v>
      </c>
      <c r="AD332" s="80" t="s">
        <v>26</v>
      </c>
      <c r="AE332" s="245"/>
      <c r="AF332" s="84">
        <v>0</v>
      </c>
      <c r="AG332" s="79"/>
      <c r="AH332" s="79"/>
      <c r="AI332" s="79"/>
      <c r="AJ332" s="79"/>
      <c r="AK332" s="79"/>
      <c r="AL332" s="79"/>
      <c r="AM332" s="79"/>
      <c r="AN332" s="79"/>
      <c r="AO332" s="79"/>
      <c r="AP332" s="79" t="s">
        <v>250</v>
      </c>
      <c r="AQ332" s="79"/>
    </row>
    <row r="333" spans="1:43" ht="14.1" hidden="1" customHeight="1">
      <c r="A333" s="85" t="s">
        <v>351</v>
      </c>
      <c r="B333" s="74">
        <v>4</v>
      </c>
      <c r="C333" s="74" t="s">
        <v>352</v>
      </c>
      <c r="D333" s="75">
        <v>43862</v>
      </c>
      <c r="E333" s="75">
        <v>43876</v>
      </c>
      <c r="F333" s="76">
        <f t="shared" si="25"/>
        <v>15</v>
      </c>
      <c r="G333" s="74">
        <f t="shared" si="26"/>
        <v>2</v>
      </c>
      <c r="H333" s="74">
        <f t="shared" si="27"/>
        <v>2020</v>
      </c>
      <c r="I333" s="74">
        <v>1</v>
      </c>
      <c r="J333" s="77">
        <v>19414559</v>
      </c>
      <c r="K333" s="74" t="s">
        <v>555</v>
      </c>
      <c r="L333" s="74"/>
      <c r="M333" s="74">
        <v>1045</v>
      </c>
      <c r="N333" s="74" t="s">
        <v>255</v>
      </c>
      <c r="O333" s="74" t="s">
        <v>294</v>
      </c>
      <c r="P333" s="78">
        <v>650000</v>
      </c>
      <c r="Q333" s="74"/>
      <c r="R333" s="74"/>
      <c r="S333" s="74"/>
      <c r="T333" s="79">
        <v>15</v>
      </c>
      <c r="U333" s="79"/>
      <c r="V333" s="80" t="s">
        <v>256</v>
      </c>
      <c r="W333" s="79" t="s">
        <v>249</v>
      </c>
      <c r="X333" s="81">
        <v>43862</v>
      </c>
      <c r="Y333" s="82" t="s">
        <v>249</v>
      </c>
      <c r="Z333" s="82" t="s">
        <v>249</v>
      </c>
      <c r="AA333" s="81">
        <v>43876</v>
      </c>
      <c r="AB333" s="88">
        <f t="shared" ref="AB333:AB340" si="28">+AA333-X333+1</f>
        <v>15</v>
      </c>
      <c r="AC333" s="79" t="s">
        <v>249</v>
      </c>
      <c r="AD333" s="80" t="s">
        <v>256</v>
      </c>
      <c r="AE333" s="245"/>
      <c r="AF333" s="86">
        <v>565473</v>
      </c>
      <c r="AG333" s="79" t="s">
        <v>249</v>
      </c>
      <c r="AH333" s="79" t="s">
        <v>249</v>
      </c>
      <c r="AI333" s="79" t="s">
        <v>249</v>
      </c>
      <c r="AJ333" s="79" t="s">
        <v>249</v>
      </c>
      <c r="AK333" s="79" t="s">
        <v>249</v>
      </c>
      <c r="AL333" s="79" t="s">
        <v>249</v>
      </c>
      <c r="AM333" s="79"/>
      <c r="AN333" s="79" t="s">
        <v>249</v>
      </c>
      <c r="AO333" s="79" t="s">
        <v>249</v>
      </c>
      <c r="AP333" s="79"/>
      <c r="AQ333" s="79"/>
    </row>
    <row r="334" spans="1:43" ht="15" hidden="1" customHeight="1">
      <c r="A334" s="85" t="s">
        <v>351</v>
      </c>
      <c r="B334" s="74">
        <v>4</v>
      </c>
      <c r="C334" s="74" t="s">
        <v>352</v>
      </c>
      <c r="D334" s="75">
        <v>43877</v>
      </c>
      <c r="E334" s="75">
        <v>43890</v>
      </c>
      <c r="F334" s="76">
        <f t="shared" si="25"/>
        <v>14</v>
      </c>
      <c r="G334" s="74">
        <f t="shared" si="26"/>
        <v>2</v>
      </c>
      <c r="H334" s="74">
        <f t="shared" si="27"/>
        <v>2020</v>
      </c>
      <c r="I334" s="74">
        <v>2</v>
      </c>
      <c r="J334" s="77">
        <v>19414559</v>
      </c>
      <c r="K334" s="74" t="s">
        <v>555</v>
      </c>
      <c r="L334" s="74"/>
      <c r="M334" s="74">
        <v>1045</v>
      </c>
      <c r="N334" s="74" t="s">
        <v>255</v>
      </c>
      <c r="O334" s="74" t="s">
        <v>294</v>
      </c>
      <c r="P334" s="78">
        <v>650000</v>
      </c>
      <c r="Q334" s="74"/>
      <c r="R334" s="74"/>
      <c r="S334" s="74"/>
      <c r="T334" s="79">
        <v>14</v>
      </c>
      <c r="U334" s="79"/>
      <c r="V334" s="80" t="s">
        <v>256</v>
      </c>
      <c r="W334" s="79" t="s">
        <v>249</v>
      </c>
      <c r="X334" s="81">
        <v>43877</v>
      </c>
      <c r="Y334" s="82" t="s">
        <v>249</v>
      </c>
      <c r="Z334" s="82" t="s">
        <v>249</v>
      </c>
      <c r="AA334" s="81">
        <v>43890</v>
      </c>
      <c r="AB334" s="88">
        <f t="shared" si="28"/>
        <v>14</v>
      </c>
      <c r="AC334" s="79" t="s">
        <v>249</v>
      </c>
      <c r="AD334" s="80" t="s">
        <v>256</v>
      </c>
      <c r="AE334" s="245"/>
      <c r="AF334" s="86">
        <v>565473</v>
      </c>
      <c r="AG334" s="79" t="s">
        <v>249</v>
      </c>
      <c r="AH334" s="79" t="s">
        <v>249</v>
      </c>
      <c r="AI334" s="79" t="s">
        <v>249</v>
      </c>
      <c r="AJ334" s="79" t="s">
        <v>249</v>
      </c>
      <c r="AK334" s="79" t="s">
        <v>249</v>
      </c>
      <c r="AL334" s="79" t="s">
        <v>249</v>
      </c>
      <c r="AM334" s="79"/>
      <c r="AN334" s="79" t="s">
        <v>249</v>
      </c>
      <c r="AO334" s="79" t="s">
        <v>249</v>
      </c>
      <c r="AP334" s="79"/>
      <c r="AQ334" s="79"/>
    </row>
    <row r="335" spans="1:43" ht="15" hidden="1" customHeight="1">
      <c r="A335" s="85" t="s">
        <v>351</v>
      </c>
      <c r="B335" s="74">
        <v>4</v>
      </c>
      <c r="C335" s="74" t="s">
        <v>352</v>
      </c>
      <c r="D335" s="75">
        <v>43851</v>
      </c>
      <c r="E335" s="75">
        <v>43861</v>
      </c>
      <c r="F335" s="76">
        <f t="shared" si="25"/>
        <v>11</v>
      </c>
      <c r="G335" s="74">
        <f t="shared" si="26"/>
        <v>1</v>
      </c>
      <c r="H335" s="74">
        <f t="shared" si="27"/>
        <v>2020</v>
      </c>
      <c r="I335" s="74">
        <v>2</v>
      </c>
      <c r="J335" s="77">
        <v>19414559</v>
      </c>
      <c r="K335" s="74" t="s">
        <v>555</v>
      </c>
      <c r="L335" s="74"/>
      <c r="M335" s="74">
        <v>1045</v>
      </c>
      <c r="N335" s="74" t="s">
        <v>255</v>
      </c>
      <c r="O335" s="74" t="s">
        <v>294</v>
      </c>
      <c r="P335" s="78">
        <v>650000</v>
      </c>
      <c r="Q335" s="74"/>
      <c r="R335" s="74"/>
      <c r="S335" s="74"/>
      <c r="T335" s="79">
        <v>11</v>
      </c>
      <c r="U335" s="79"/>
      <c r="V335" s="80" t="s">
        <v>256</v>
      </c>
      <c r="W335" s="79" t="s">
        <v>249</v>
      </c>
      <c r="X335" s="81">
        <v>43851</v>
      </c>
      <c r="Y335" s="82" t="s">
        <v>249</v>
      </c>
      <c r="Z335" s="82" t="s">
        <v>249</v>
      </c>
      <c r="AA335" s="81">
        <v>43861</v>
      </c>
      <c r="AB335" s="88">
        <f t="shared" si="28"/>
        <v>11</v>
      </c>
      <c r="AC335" s="79" t="s">
        <v>249</v>
      </c>
      <c r="AD335" s="80" t="s">
        <v>256</v>
      </c>
      <c r="AE335" s="245"/>
      <c r="AF335" s="86">
        <v>414678</v>
      </c>
      <c r="AG335" s="79" t="s">
        <v>249</v>
      </c>
      <c r="AH335" s="79" t="s">
        <v>249</v>
      </c>
      <c r="AI335" s="79" t="s">
        <v>249</v>
      </c>
      <c r="AJ335" s="79" t="s">
        <v>249</v>
      </c>
      <c r="AK335" s="79" t="s">
        <v>249</v>
      </c>
      <c r="AL335" s="79" t="s">
        <v>249</v>
      </c>
      <c r="AM335" s="79"/>
      <c r="AN335" s="79" t="s">
        <v>249</v>
      </c>
      <c r="AO335" s="79" t="s">
        <v>249</v>
      </c>
      <c r="AP335" s="79"/>
      <c r="AQ335" s="79"/>
    </row>
    <row r="336" spans="1:43" ht="15" hidden="1" customHeight="1">
      <c r="A336" s="85" t="s">
        <v>351</v>
      </c>
      <c r="B336" s="74">
        <v>4</v>
      </c>
      <c r="C336" s="74" t="s">
        <v>352</v>
      </c>
      <c r="D336" s="75">
        <v>43540</v>
      </c>
      <c r="E336" s="75">
        <v>43546</v>
      </c>
      <c r="F336" s="76">
        <f t="shared" si="25"/>
        <v>7</v>
      </c>
      <c r="G336" s="74">
        <f t="shared" si="26"/>
        <v>3</v>
      </c>
      <c r="H336" s="74">
        <f t="shared" si="27"/>
        <v>2019</v>
      </c>
      <c r="I336" s="74">
        <v>2</v>
      </c>
      <c r="J336" s="77">
        <v>19414559</v>
      </c>
      <c r="K336" s="74" t="s">
        <v>555</v>
      </c>
      <c r="L336" s="74"/>
      <c r="M336" s="74">
        <v>1045</v>
      </c>
      <c r="N336" s="74" t="s">
        <v>255</v>
      </c>
      <c r="O336" s="74" t="s">
        <v>294</v>
      </c>
      <c r="P336" s="78">
        <v>193227.06659999999</v>
      </c>
      <c r="Q336" s="74"/>
      <c r="R336" s="74"/>
      <c r="S336" s="74"/>
      <c r="T336" s="79">
        <v>7</v>
      </c>
      <c r="U336" s="79"/>
      <c r="V336" s="80" t="s">
        <v>256</v>
      </c>
      <c r="W336" s="79" t="s">
        <v>249</v>
      </c>
      <c r="X336" s="81">
        <v>43540</v>
      </c>
      <c r="Y336" s="82" t="s">
        <v>249</v>
      </c>
      <c r="Z336" s="82" t="s">
        <v>249</v>
      </c>
      <c r="AA336" s="81">
        <v>43546</v>
      </c>
      <c r="AB336" s="88">
        <f t="shared" si="28"/>
        <v>7</v>
      </c>
      <c r="AC336" s="79" t="s">
        <v>249</v>
      </c>
      <c r="AD336" s="80" t="s">
        <v>256</v>
      </c>
      <c r="AE336" s="245"/>
      <c r="AF336" s="86">
        <v>193228</v>
      </c>
      <c r="AG336" s="79" t="s">
        <v>249</v>
      </c>
      <c r="AH336" s="79" t="s">
        <v>249</v>
      </c>
      <c r="AI336" s="79" t="s">
        <v>249</v>
      </c>
      <c r="AJ336" s="79" t="s">
        <v>249</v>
      </c>
      <c r="AK336" s="79" t="s">
        <v>249</v>
      </c>
      <c r="AL336" s="79" t="s">
        <v>249</v>
      </c>
      <c r="AM336" s="79"/>
      <c r="AN336" s="79" t="s">
        <v>249</v>
      </c>
      <c r="AO336" s="79" t="s">
        <v>249</v>
      </c>
      <c r="AP336" s="79"/>
      <c r="AQ336" s="79"/>
    </row>
    <row r="337" spans="1:43" ht="15" hidden="1" customHeight="1">
      <c r="A337" s="85" t="s">
        <v>351</v>
      </c>
      <c r="B337" s="74">
        <v>4</v>
      </c>
      <c r="C337" s="74" t="s">
        <v>352</v>
      </c>
      <c r="D337" s="75">
        <v>43536</v>
      </c>
      <c r="E337" s="75">
        <v>43537</v>
      </c>
      <c r="F337" s="76">
        <f t="shared" si="25"/>
        <v>2</v>
      </c>
      <c r="G337" s="74">
        <f t="shared" si="26"/>
        <v>3</v>
      </c>
      <c r="H337" s="74">
        <f t="shared" si="27"/>
        <v>2019</v>
      </c>
      <c r="I337" s="74">
        <v>1</v>
      </c>
      <c r="J337" s="77">
        <v>19414559</v>
      </c>
      <c r="K337" s="74" t="s">
        <v>555</v>
      </c>
      <c r="L337" s="74"/>
      <c r="M337" s="74">
        <v>1038</v>
      </c>
      <c r="N337" s="74" t="s">
        <v>248</v>
      </c>
      <c r="O337" s="74" t="s">
        <v>294</v>
      </c>
      <c r="P337" s="78">
        <v>55207.7333</v>
      </c>
      <c r="Q337" s="74"/>
      <c r="R337" s="74"/>
      <c r="S337" s="74"/>
      <c r="T337" s="79"/>
      <c r="U337" s="79"/>
      <c r="V337" s="80" t="s">
        <v>26</v>
      </c>
      <c r="W337" s="79">
        <v>273914</v>
      </c>
      <c r="X337" s="81">
        <v>43536</v>
      </c>
      <c r="Y337" s="82" t="s">
        <v>257</v>
      </c>
      <c r="Z337" s="82" t="s">
        <v>556</v>
      </c>
      <c r="AA337" s="81">
        <v>43537</v>
      </c>
      <c r="AB337" s="88">
        <f t="shared" si="28"/>
        <v>2</v>
      </c>
      <c r="AC337" s="79" t="s">
        <v>249</v>
      </c>
      <c r="AD337" s="80" t="s">
        <v>26</v>
      </c>
      <c r="AE337" s="245"/>
      <c r="AF337" s="84">
        <v>0</v>
      </c>
      <c r="AG337" s="79"/>
      <c r="AH337" s="79"/>
      <c r="AI337" s="79"/>
      <c r="AJ337" s="79"/>
      <c r="AK337" s="79"/>
      <c r="AL337" s="79"/>
      <c r="AM337" s="79"/>
      <c r="AN337" s="79"/>
      <c r="AO337" s="79"/>
      <c r="AP337" s="79" t="s">
        <v>250</v>
      </c>
      <c r="AQ337" s="79"/>
    </row>
    <row r="338" spans="1:43" ht="14.1" hidden="1" customHeight="1">
      <c r="A338" s="85" t="s">
        <v>351</v>
      </c>
      <c r="B338" s="74">
        <v>4</v>
      </c>
      <c r="C338" s="74" t="s">
        <v>352</v>
      </c>
      <c r="D338" s="75">
        <v>43538</v>
      </c>
      <c r="E338" s="75">
        <v>43539</v>
      </c>
      <c r="F338" s="76">
        <f t="shared" si="25"/>
        <v>2</v>
      </c>
      <c r="G338" s="74">
        <f t="shared" si="26"/>
        <v>3</v>
      </c>
      <c r="H338" s="74">
        <f t="shared" si="27"/>
        <v>2019</v>
      </c>
      <c r="I338" s="74">
        <v>1</v>
      </c>
      <c r="J338" s="77">
        <v>19414559</v>
      </c>
      <c r="K338" s="74" t="s">
        <v>555</v>
      </c>
      <c r="L338" s="74"/>
      <c r="M338" s="74">
        <v>1045</v>
      </c>
      <c r="N338" s="74" t="s">
        <v>255</v>
      </c>
      <c r="O338" s="74" t="s">
        <v>294</v>
      </c>
      <c r="P338" s="78">
        <v>55207.7333</v>
      </c>
      <c r="Q338" s="74"/>
      <c r="R338" s="74"/>
      <c r="S338" s="74"/>
      <c r="T338" s="79">
        <v>1</v>
      </c>
      <c r="U338" s="79"/>
      <c r="V338" s="80" t="s">
        <v>256</v>
      </c>
      <c r="W338" s="79" t="s">
        <v>249</v>
      </c>
      <c r="X338" s="81">
        <v>43538</v>
      </c>
      <c r="Y338" s="82" t="s">
        <v>249</v>
      </c>
      <c r="Z338" s="82" t="s">
        <v>249</v>
      </c>
      <c r="AA338" s="81">
        <v>43539</v>
      </c>
      <c r="AB338" s="88">
        <f t="shared" si="28"/>
        <v>2</v>
      </c>
      <c r="AC338" s="79" t="s">
        <v>249</v>
      </c>
      <c r="AD338" s="80" t="s">
        <v>256</v>
      </c>
      <c r="AE338" s="245"/>
      <c r="AF338" s="86">
        <v>55208</v>
      </c>
      <c r="AG338" s="79" t="s">
        <v>249</v>
      </c>
      <c r="AH338" s="79" t="s">
        <v>249</v>
      </c>
      <c r="AI338" s="79" t="s">
        <v>249</v>
      </c>
      <c r="AJ338" s="79" t="s">
        <v>249</v>
      </c>
      <c r="AK338" s="79" t="s">
        <v>249</v>
      </c>
      <c r="AL338" s="79" t="s">
        <v>249</v>
      </c>
      <c r="AM338" s="79"/>
      <c r="AN338" s="79" t="s">
        <v>249</v>
      </c>
      <c r="AO338" s="79" t="s">
        <v>249</v>
      </c>
      <c r="AP338" s="79"/>
      <c r="AQ338" s="79"/>
    </row>
    <row r="339" spans="1:43" ht="14.1" hidden="1" customHeight="1">
      <c r="A339" s="85" t="s">
        <v>351</v>
      </c>
      <c r="B339" s="74">
        <v>4</v>
      </c>
      <c r="C339" s="74" t="s">
        <v>352</v>
      </c>
      <c r="D339" s="75">
        <v>43376</v>
      </c>
      <c r="E339" s="75">
        <v>43377</v>
      </c>
      <c r="F339" s="76">
        <f t="shared" si="25"/>
        <v>2</v>
      </c>
      <c r="G339" s="74">
        <f t="shared" si="26"/>
        <v>10</v>
      </c>
      <c r="H339" s="74">
        <f t="shared" si="27"/>
        <v>2018</v>
      </c>
      <c r="I339" s="74">
        <v>1</v>
      </c>
      <c r="J339" s="77">
        <v>19414559</v>
      </c>
      <c r="K339" s="74" t="s">
        <v>555</v>
      </c>
      <c r="L339" s="74"/>
      <c r="M339" s="74">
        <v>1038</v>
      </c>
      <c r="N339" s="74" t="s">
        <v>248</v>
      </c>
      <c r="O339" s="74" t="s">
        <v>294</v>
      </c>
      <c r="P339" s="78">
        <v>52082.8</v>
      </c>
      <c r="Q339" s="74"/>
      <c r="R339" s="74"/>
      <c r="S339" s="74"/>
      <c r="T339" s="79"/>
      <c r="U339" s="79"/>
      <c r="V339" s="80" t="s">
        <v>26</v>
      </c>
      <c r="W339" s="79">
        <v>8150</v>
      </c>
      <c r="X339" s="81">
        <v>43376</v>
      </c>
      <c r="Y339" s="82" t="s">
        <v>308</v>
      </c>
      <c r="Z339" s="82" t="s">
        <v>557</v>
      </c>
      <c r="AA339" s="81">
        <v>43377</v>
      </c>
      <c r="AB339" s="83">
        <f t="shared" si="28"/>
        <v>2</v>
      </c>
      <c r="AC339" s="79" t="s">
        <v>249</v>
      </c>
      <c r="AD339" s="80" t="s">
        <v>26</v>
      </c>
      <c r="AE339" s="245"/>
      <c r="AF339" s="84">
        <v>0</v>
      </c>
      <c r="AG339" s="79"/>
      <c r="AH339" s="79"/>
      <c r="AI339" s="79"/>
      <c r="AJ339" s="79"/>
      <c r="AK339" s="79"/>
      <c r="AL339" s="79"/>
      <c r="AM339" s="79"/>
      <c r="AN339" s="79"/>
      <c r="AO339" s="79"/>
      <c r="AP339" s="79" t="s">
        <v>250</v>
      </c>
      <c r="AQ339" s="79"/>
    </row>
    <row r="340" spans="1:43" ht="14.1" hidden="1" customHeight="1">
      <c r="A340" s="85" t="s">
        <v>351</v>
      </c>
      <c r="B340" s="74">
        <v>4</v>
      </c>
      <c r="C340" s="74" t="s">
        <v>352</v>
      </c>
      <c r="D340" s="75">
        <v>43756</v>
      </c>
      <c r="E340" s="75">
        <v>43757</v>
      </c>
      <c r="F340" s="76">
        <f t="shared" si="25"/>
        <v>2</v>
      </c>
      <c r="G340" s="74">
        <f t="shared" si="26"/>
        <v>10</v>
      </c>
      <c r="H340" s="74">
        <f t="shared" si="27"/>
        <v>2019</v>
      </c>
      <c r="I340" s="74">
        <v>2</v>
      </c>
      <c r="J340" s="77">
        <v>19414559</v>
      </c>
      <c r="K340" s="74" t="s">
        <v>555</v>
      </c>
      <c r="L340" s="74"/>
      <c r="M340" s="74">
        <v>1038</v>
      </c>
      <c r="N340" s="74" t="s">
        <v>248</v>
      </c>
      <c r="O340" s="74" t="s">
        <v>294</v>
      </c>
      <c r="P340" s="78">
        <v>55208</v>
      </c>
      <c r="Q340" s="74"/>
      <c r="R340" s="74"/>
      <c r="S340" s="74"/>
      <c r="T340" s="79"/>
      <c r="U340" s="79"/>
      <c r="V340" s="80" t="s">
        <v>26</v>
      </c>
      <c r="W340" s="79" t="s">
        <v>249</v>
      </c>
      <c r="X340" s="81">
        <v>43756</v>
      </c>
      <c r="Y340" s="82" t="s">
        <v>249</v>
      </c>
      <c r="Z340" s="82" t="s">
        <v>249</v>
      </c>
      <c r="AA340" s="81">
        <v>43757</v>
      </c>
      <c r="AB340" s="88">
        <f t="shared" si="28"/>
        <v>2</v>
      </c>
      <c r="AC340" s="79" t="s">
        <v>249</v>
      </c>
      <c r="AD340" s="80" t="s">
        <v>26</v>
      </c>
      <c r="AE340" s="245"/>
      <c r="AF340" s="84">
        <v>0</v>
      </c>
      <c r="AG340" s="79"/>
      <c r="AH340" s="79"/>
      <c r="AI340" s="79"/>
      <c r="AJ340" s="79"/>
      <c r="AK340" s="79"/>
      <c r="AL340" s="79"/>
      <c r="AM340" s="79"/>
      <c r="AN340" s="79"/>
      <c r="AO340" s="79"/>
      <c r="AP340" s="79" t="s">
        <v>250</v>
      </c>
      <c r="AQ340" s="79"/>
    </row>
    <row r="341" spans="1:43" ht="14.1" hidden="1" customHeight="1">
      <c r="A341" s="85" t="s">
        <v>351</v>
      </c>
      <c r="B341" s="74">
        <v>4</v>
      </c>
      <c r="C341" s="74" t="s">
        <v>352</v>
      </c>
      <c r="D341" s="75">
        <v>43850</v>
      </c>
      <c r="E341" s="75">
        <v>43850</v>
      </c>
      <c r="F341" s="76">
        <f t="shared" si="25"/>
        <v>1</v>
      </c>
      <c r="G341" s="74">
        <f t="shared" si="26"/>
        <v>1</v>
      </c>
      <c r="H341" s="74">
        <f t="shared" si="27"/>
        <v>2020</v>
      </c>
      <c r="I341" s="74">
        <v>2</v>
      </c>
      <c r="J341" s="77">
        <v>19414559</v>
      </c>
      <c r="K341" s="74" t="s">
        <v>555</v>
      </c>
      <c r="L341" s="74"/>
      <c r="M341" s="74">
        <v>1038</v>
      </c>
      <c r="N341" s="74" t="s">
        <v>248</v>
      </c>
      <c r="O341" s="74" t="s">
        <v>249</v>
      </c>
      <c r="P341" s="78">
        <v>438902</v>
      </c>
      <c r="Q341" s="74"/>
      <c r="R341" s="74"/>
      <c r="S341" s="74"/>
      <c r="T341" s="79"/>
      <c r="U341" s="79"/>
      <c r="V341" s="80" t="s">
        <v>26</v>
      </c>
      <c r="W341" s="79" t="s">
        <v>249</v>
      </c>
      <c r="X341" s="81">
        <v>43850</v>
      </c>
      <c r="Y341" s="82" t="s">
        <v>249</v>
      </c>
      <c r="Z341" s="82" t="s">
        <v>249</v>
      </c>
      <c r="AA341" s="81">
        <v>43850</v>
      </c>
      <c r="AB341" s="83">
        <v>1</v>
      </c>
      <c r="AC341" s="79" t="s">
        <v>249</v>
      </c>
      <c r="AD341" s="80" t="s">
        <v>26</v>
      </c>
      <c r="AE341" s="245"/>
      <c r="AF341" s="84">
        <v>0</v>
      </c>
      <c r="AG341" s="79"/>
      <c r="AH341" s="79"/>
      <c r="AI341" s="79"/>
      <c r="AJ341" s="79"/>
      <c r="AK341" s="79"/>
      <c r="AL341" s="79"/>
      <c r="AM341" s="79"/>
      <c r="AN341" s="79"/>
      <c r="AO341" s="79"/>
      <c r="AP341" s="79" t="s">
        <v>250</v>
      </c>
      <c r="AQ341" s="79"/>
    </row>
    <row r="342" spans="1:43" ht="14.1" hidden="1" customHeight="1">
      <c r="A342" s="85" t="s">
        <v>351</v>
      </c>
      <c r="B342" s="74">
        <v>4</v>
      </c>
      <c r="C342" s="74" t="s">
        <v>352</v>
      </c>
      <c r="D342" s="75">
        <v>43378</v>
      </c>
      <c r="E342" s="75">
        <v>43378</v>
      </c>
      <c r="F342" s="76">
        <f t="shared" si="25"/>
        <v>1</v>
      </c>
      <c r="G342" s="74">
        <f t="shared" si="26"/>
        <v>10</v>
      </c>
      <c r="H342" s="74">
        <f t="shared" si="27"/>
        <v>2018</v>
      </c>
      <c r="I342" s="74">
        <v>1</v>
      </c>
      <c r="J342" s="77">
        <v>19414559</v>
      </c>
      <c r="K342" s="74" t="s">
        <v>555</v>
      </c>
      <c r="L342" s="74"/>
      <c r="M342" s="74">
        <v>1045</v>
      </c>
      <c r="N342" s="74" t="s">
        <v>255</v>
      </c>
      <c r="O342" s="74" t="s">
        <v>294</v>
      </c>
      <c r="P342" s="78">
        <v>130207</v>
      </c>
      <c r="Q342" s="74"/>
      <c r="R342" s="74"/>
      <c r="S342" s="74"/>
      <c r="T342" s="79">
        <v>1</v>
      </c>
      <c r="U342" s="79"/>
      <c r="V342" s="80" t="s">
        <v>256</v>
      </c>
      <c r="W342" s="79">
        <v>2171782</v>
      </c>
      <c r="X342" s="81">
        <v>43378</v>
      </c>
      <c r="Y342" s="82" t="s">
        <v>558</v>
      </c>
      <c r="Z342" s="82" t="s">
        <v>559</v>
      </c>
      <c r="AA342" s="81">
        <v>43378</v>
      </c>
      <c r="AB342" s="83">
        <f>+AA342-X342+1</f>
        <v>1</v>
      </c>
      <c r="AC342" s="79" t="s">
        <v>560</v>
      </c>
      <c r="AD342" s="80" t="s">
        <v>256</v>
      </c>
      <c r="AE342" s="245"/>
      <c r="AF342" s="86">
        <v>27604</v>
      </c>
      <c r="AG342" s="79"/>
      <c r="AH342" s="79"/>
      <c r="AI342" s="79"/>
      <c r="AJ342" s="79"/>
      <c r="AK342" s="79"/>
      <c r="AL342" s="79"/>
      <c r="AM342" s="79"/>
      <c r="AN342" s="79"/>
      <c r="AO342" s="79" t="s">
        <v>249</v>
      </c>
      <c r="AP342" s="79"/>
      <c r="AQ342" s="79"/>
    </row>
    <row r="343" spans="1:43" ht="14.1" hidden="1" customHeight="1">
      <c r="A343" s="85" t="s">
        <v>351</v>
      </c>
      <c r="B343" s="74">
        <v>4</v>
      </c>
      <c r="C343" s="74" t="s">
        <v>352</v>
      </c>
      <c r="D343" s="75">
        <v>43758</v>
      </c>
      <c r="E343" s="75">
        <v>43758</v>
      </c>
      <c r="F343" s="76">
        <f t="shared" si="25"/>
        <v>1</v>
      </c>
      <c r="G343" s="74">
        <f t="shared" si="26"/>
        <v>10</v>
      </c>
      <c r="H343" s="74">
        <f t="shared" si="27"/>
        <v>2019</v>
      </c>
      <c r="I343" s="74">
        <v>2</v>
      </c>
      <c r="J343" s="77">
        <v>19414559</v>
      </c>
      <c r="K343" s="74" t="s">
        <v>555</v>
      </c>
      <c r="L343" s="74"/>
      <c r="M343" s="74">
        <v>1045</v>
      </c>
      <c r="N343" s="74" t="s">
        <v>255</v>
      </c>
      <c r="O343" s="74" t="s">
        <v>249</v>
      </c>
      <c r="P343" s="78">
        <v>27604</v>
      </c>
      <c r="Q343" s="74"/>
      <c r="R343" s="74"/>
      <c r="S343" s="74"/>
      <c r="T343" s="79">
        <v>1</v>
      </c>
      <c r="U343" s="79"/>
      <c r="V343" s="80" t="s">
        <v>256</v>
      </c>
      <c r="W343" s="79" t="s">
        <v>249</v>
      </c>
      <c r="X343" s="81">
        <v>43758</v>
      </c>
      <c r="Y343" s="82" t="s">
        <v>249</v>
      </c>
      <c r="Z343" s="82" t="s">
        <v>249</v>
      </c>
      <c r="AA343" s="81">
        <v>43758</v>
      </c>
      <c r="AB343" s="88">
        <f>+AA343-X343+1</f>
        <v>1</v>
      </c>
      <c r="AC343" s="79" t="s">
        <v>249</v>
      </c>
      <c r="AD343" s="80" t="s">
        <v>256</v>
      </c>
      <c r="AE343" s="245"/>
      <c r="AF343" s="86">
        <v>27604</v>
      </c>
      <c r="AG343" s="79" t="s">
        <v>249</v>
      </c>
      <c r="AH343" s="79" t="s">
        <v>249</v>
      </c>
      <c r="AI343" s="79" t="s">
        <v>249</v>
      </c>
      <c r="AJ343" s="79" t="s">
        <v>249</v>
      </c>
      <c r="AK343" s="79" t="s">
        <v>249</v>
      </c>
      <c r="AL343" s="79" t="s">
        <v>249</v>
      </c>
      <c r="AM343" s="79"/>
      <c r="AN343" s="79" t="s">
        <v>249</v>
      </c>
      <c r="AO343" s="79" t="s">
        <v>249</v>
      </c>
      <c r="AP343" s="79"/>
      <c r="AQ343" s="79"/>
    </row>
    <row r="344" spans="1:43" ht="14.1" hidden="1" customHeight="1">
      <c r="A344" s="73" t="s">
        <v>245</v>
      </c>
      <c r="B344" s="74">
        <v>132</v>
      </c>
      <c r="C344" s="74" t="s">
        <v>290</v>
      </c>
      <c r="D344" s="75">
        <v>43801</v>
      </c>
      <c r="E344" s="75">
        <v>43801</v>
      </c>
      <c r="F344" s="76">
        <f t="shared" si="25"/>
        <v>1</v>
      </c>
      <c r="G344" s="74">
        <f t="shared" si="26"/>
        <v>12</v>
      </c>
      <c r="H344" s="74">
        <f t="shared" si="27"/>
        <v>2019</v>
      </c>
      <c r="I344" s="74">
        <v>1</v>
      </c>
      <c r="J344" s="77">
        <v>19535799</v>
      </c>
      <c r="K344" s="74" t="s">
        <v>561</v>
      </c>
      <c r="L344" s="74"/>
      <c r="M344" s="74">
        <v>1038</v>
      </c>
      <c r="N344" s="74" t="s">
        <v>248</v>
      </c>
      <c r="O344" s="74" t="s">
        <v>34</v>
      </c>
      <c r="P344" s="78">
        <v>27604</v>
      </c>
      <c r="Q344" s="74"/>
      <c r="R344" s="74"/>
      <c r="S344" s="74"/>
      <c r="T344" s="79"/>
      <c r="U344" s="79"/>
      <c r="V344" s="80" t="s">
        <v>26</v>
      </c>
      <c r="W344" s="79" t="s">
        <v>249</v>
      </c>
      <c r="X344" s="81">
        <v>43801</v>
      </c>
      <c r="Y344" s="82" t="s">
        <v>249</v>
      </c>
      <c r="Z344" s="82" t="s">
        <v>249</v>
      </c>
      <c r="AA344" s="81">
        <v>43801</v>
      </c>
      <c r="AB344" s="83">
        <v>1</v>
      </c>
      <c r="AC344" s="79" t="s">
        <v>249</v>
      </c>
      <c r="AD344" s="80" t="s">
        <v>26</v>
      </c>
      <c r="AE344" s="245"/>
      <c r="AF344" s="84">
        <v>0</v>
      </c>
      <c r="AG344" s="79"/>
      <c r="AH344" s="79"/>
      <c r="AI344" s="79"/>
      <c r="AJ344" s="79"/>
      <c r="AK344" s="79"/>
      <c r="AL344" s="79"/>
      <c r="AM344" s="79"/>
      <c r="AN344" s="79"/>
      <c r="AO344" s="79"/>
      <c r="AP344" s="79" t="s">
        <v>250</v>
      </c>
      <c r="AQ344" s="79"/>
    </row>
    <row r="345" spans="1:43" ht="14.1" hidden="1" customHeight="1">
      <c r="A345" s="73" t="s">
        <v>245</v>
      </c>
      <c r="B345" s="74">
        <v>64</v>
      </c>
      <c r="C345" s="74" t="s">
        <v>562</v>
      </c>
      <c r="D345" s="75" t="s">
        <v>563</v>
      </c>
      <c r="E345" s="75" t="s">
        <v>564</v>
      </c>
      <c r="F345" s="76">
        <f t="shared" si="25"/>
        <v>11</v>
      </c>
      <c r="G345" s="74">
        <f t="shared" si="26"/>
        <v>8</v>
      </c>
      <c r="H345" s="74">
        <f t="shared" si="27"/>
        <v>2018</v>
      </c>
      <c r="I345" s="74" t="s">
        <v>264</v>
      </c>
      <c r="J345" s="77">
        <v>20096629</v>
      </c>
      <c r="K345" s="74" t="s">
        <v>565</v>
      </c>
      <c r="L345" s="74"/>
      <c r="M345" s="74" t="s">
        <v>266</v>
      </c>
      <c r="N345" s="74" t="s">
        <v>267</v>
      </c>
      <c r="O345" s="74" t="s">
        <v>294</v>
      </c>
      <c r="P345" s="78" t="s">
        <v>267</v>
      </c>
      <c r="Q345" s="74"/>
      <c r="R345" s="74"/>
      <c r="S345" s="74"/>
      <c r="T345" s="79">
        <v>8</v>
      </c>
      <c r="U345" s="79"/>
      <c r="V345" s="80" t="s">
        <v>256</v>
      </c>
      <c r="W345" s="113" t="s">
        <v>563</v>
      </c>
      <c r="X345" s="81" t="s">
        <v>563</v>
      </c>
      <c r="Y345" s="82" t="s">
        <v>249</v>
      </c>
      <c r="Z345" s="82" t="s">
        <v>249</v>
      </c>
      <c r="AA345" s="81" t="s">
        <v>564</v>
      </c>
      <c r="AB345" s="83">
        <f>+AA345-X345+1</f>
        <v>11</v>
      </c>
      <c r="AC345" s="79" t="s">
        <v>249</v>
      </c>
      <c r="AD345" s="80" t="s">
        <v>256</v>
      </c>
      <c r="AE345" s="245">
        <v>43722</v>
      </c>
      <c r="AF345" s="86">
        <v>234373</v>
      </c>
      <c r="AG345" s="102">
        <v>43357</v>
      </c>
      <c r="AH345" s="79">
        <v>234373</v>
      </c>
      <c r="AI345" s="79" t="s">
        <v>249</v>
      </c>
      <c r="AJ345" s="79" t="s">
        <v>249</v>
      </c>
      <c r="AK345" s="79" t="s">
        <v>249</v>
      </c>
      <c r="AL345" s="79" t="s">
        <v>249</v>
      </c>
      <c r="AM345" s="79"/>
      <c r="AN345" s="79" t="s">
        <v>249</v>
      </c>
      <c r="AO345" s="79" t="s">
        <v>249</v>
      </c>
      <c r="AP345" s="79"/>
      <c r="AQ345" s="79"/>
    </row>
    <row r="346" spans="1:43" ht="14.1" hidden="1" customHeight="1">
      <c r="A346" s="73" t="s">
        <v>245</v>
      </c>
      <c r="B346" s="74">
        <v>75</v>
      </c>
      <c r="C346" s="74" t="s">
        <v>272</v>
      </c>
      <c r="D346" s="75"/>
      <c r="E346" s="75"/>
      <c r="F346" s="76"/>
      <c r="G346" s="74">
        <v>1</v>
      </c>
      <c r="H346" s="74">
        <v>2020</v>
      </c>
      <c r="I346" s="74">
        <v>1</v>
      </c>
      <c r="J346" s="77">
        <v>20932671</v>
      </c>
      <c r="K346" s="74" t="s">
        <v>566</v>
      </c>
      <c r="L346" s="74"/>
      <c r="M346" s="74">
        <v>1038</v>
      </c>
      <c r="N346" s="74" t="s">
        <v>248</v>
      </c>
      <c r="O346" s="74" t="s">
        <v>438</v>
      </c>
      <c r="P346" s="78">
        <v>29260</v>
      </c>
      <c r="Q346" s="74"/>
      <c r="R346" s="74"/>
      <c r="S346" s="74"/>
      <c r="T346" s="79"/>
      <c r="U346" s="79"/>
      <c r="V346" s="80" t="s">
        <v>260</v>
      </c>
      <c r="W346" s="79" t="s">
        <v>249</v>
      </c>
      <c r="X346" s="81"/>
      <c r="Y346" s="82" t="s">
        <v>249</v>
      </c>
      <c r="Z346" s="82" t="s">
        <v>249</v>
      </c>
      <c r="AA346" s="81"/>
      <c r="AB346" s="83"/>
      <c r="AC346" s="79" t="s">
        <v>249</v>
      </c>
      <c r="AD346" s="80"/>
      <c r="AE346" s="245"/>
      <c r="AF346" s="84">
        <v>0</v>
      </c>
      <c r="AG346" s="79" t="s">
        <v>249</v>
      </c>
      <c r="AH346" s="79" t="s">
        <v>249</v>
      </c>
      <c r="AI346" s="79" t="s">
        <v>249</v>
      </c>
      <c r="AJ346" s="79" t="s">
        <v>249</v>
      </c>
      <c r="AK346" s="79" t="s">
        <v>249</v>
      </c>
      <c r="AL346" s="79" t="s">
        <v>249</v>
      </c>
      <c r="AM346" s="79" t="s">
        <v>390</v>
      </c>
      <c r="AN346" s="79" t="s">
        <v>249</v>
      </c>
      <c r="AO346" s="79" t="s">
        <v>249</v>
      </c>
      <c r="AP346" s="79"/>
      <c r="AQ346" s="79"/>
    </row>
    <row r="347" spans="1:43" ht="14.1" hidden="1" customHeight="1">
      <c r="A347" s="73" t="s">
        <v>245</v>
      </c>
      <c r="B347" s="74">
        <v>75</v>
      </c>
      <c r="C347" s="74" t="s">
        <v>272</v>
      </c>
      <c r="D347" s="75">
        <v>44006</v>
      </c>
      <c r="E347" s="75">
        <v>44006</v>
      </c>
      <c r="F347" s="76">
        <f>+E347-D347+1</f>
        <v>1</v>
      </c>
      <c r="G347" s="74">
        <f>+MONTH(D347)</f>
        <v>6</v>
      </c>
      <c r="H347" s="74">
        <f>YEAR(D347)</f>
        <v>2020</v>
      </c>
      <c r="I347" s="74">
        <v>2</v>
      </c>
      <c r="J347" s="77">
        <v>20932862</v>
      </c>
      <c r="K347" s="74" t="s">
        <v>567</v>
      </c>
      <c r="L347" s="74">
        <v>14</v>
      </c>
      <c r="M347" s="74">
        <v>1038</v>
      </c>
      <c r="N347" s="74" t="s">
        <v>248</v>
      </c>
      <c r="O347" s="74" t="s">
        <v>568</v>
      </c>
      <c r="P347" s="78">
        <v>29267</v>
      </c>
      <c r="Q347" s="74" t="s">
        <v>569</v>
      </c>
      <c r="R347" s="74">
        <v>0</v>
      </c>
      <c r="S347" s="74">
        <v>0</v>
      </c>
      <c r="T347" s="79"/>
      <c r="U347" s="79"/>
      <c r="V347" s="80" t="s">
        <v>279</v>
      </c>
      <c r="W347" s="79"/>
      <c r="X347" s="81">
        <v>44006</v>
      </c>
      <c r="Y347" s="82"/>
      <c r="Z347" s="82"/>
      <c r="AA347" s="81">
        <v>44006</v>
      </c>
      <c r="AB347" s="83">
        <v>1</v>
      </c>
      <c r="AC347" s="79"/>
      <c r="AD347" s="80"/>
      <c r="AE347" s="245"/>
      <c r="AF347" s="84">
        <v>0</v>
      </c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</row>
    <row r="348" spans="1:43" ht="14.1" hidden="1" customHeight="1">
      <c r="A348" s="73" t="s">
        <v>245</v>
      </c>
      <c r="B348" s="74">
        <v>75</v>
      </c>
      <c r="C348" s="74" t="s">
        <v>272</v>
      </c>
      <c r="D348" s="75"/>
      <c r="E348" s="75"/>
      <c r="F348" s="76"/>
      <c r="G348" s="74">
        <v>8</v>
      </c>
      <c r="H348" s="74">
        <v>2018</v>
      </c>
      <c r="I348" s="74">
        <v>2</v>
      </c>
      <c r="J348" s="77">
        <v>20932966</v>
      </c>
      <c r="K348" s="74" t="s">
        <v>570</v>
      </c>
      <c r="L348" s="74"/>
      <c r="M348" s="74">
        <v>1038</v>
      </c>
      <c r="N348" s="74" t="s">
        <v>248</v>
      </c>
      <c r="O348" s="74" t="s">
        <v>34</v>
      </c>
      <c r="P348" s="78">
        <v>26041.4</v>
      </c>
      <c r="Q348" s="74"/>
      <c r="R348" s="74"/>
      <c r="S348" s="74"/>
      <c r="T348" s="79"/>
      <c r="U348" s="79"/>
      <c r="V348" s="80" t="s">
        <v>260</v>
      </c>
      <c r="W348" s="79" t="s">
        <v>249</v>
      </c>
      <c r="X348" s="81"/>
      <c r="Y348" s="82" t="s">
        <v>249</v>
      </c>
      <c r="Z348" s="82" t="s">
        <v>249</v>
      </c>
      <c r="AA348" s="81"/>
      <c r="AB348" s="83"/>
      <c r="AC348" s="79" t="s">
        <v>249</v>
      </c>
      <c r="AD348" s="80"/>
      <c r="AE348" s="245"/>
      <c r="AF348" s="84">
        <v>0</v>
      </c>
      <c r="AG348" s="79" t="s">
        <v>249</v>
      </c>
      <c r="AH348" s="79" t="s">
        <v>249</v>
      </c>
      <c r="AI348" s="79" t="s">
        <v>249</v>
      </c>
      <c r="AJ348" s="79" t="s">
        <v>249</v>
      </c>
      <c r="AK348" s="79" t="s">
        <v>249</v>
      </c>
      <c r="AL348" s="79" t="s">
        <v>249</v>
      </c>
      <c r="AM348" s="79"/>
      <c r="AN348" s="79" t="s">
        <v>249</v>
      </c>
      <c r="AO348" s="79" t="s">
        <v>249</v>
      </c>
      <c r="AP348" s="79"/>
      <c r="AQ348" s="79"/>
    </row>
    <row r="349" spans="1:43" ht="14.1" hidden="1" customHeight="1">
      <c r="A349" s="73" t="s">
        <v>245</v>
      </c>
      <c r="B349" s="74">
        <v>75</v>
      </c>
      <c r="C349" s="74" t="s">
        <v>272</v>
      </c>
      <c r="D349" s="75">
        <v>43811</v>
      </c>
      <c r="E349" s="75">
        <v>43840</v>
      </c>
      <c r="F349" s="76">
        <f>+E349-D349+1</f>
        <v>30</v>
      </c>
      <c r="G349" s="74">
        <f>+MONTH(D349)</f>
        <v>12</v>
      </c>
      <c r="H349" s="74">
        <f>YEAR(D349)</f>
        <v>2019</v>
      </c>
      <c r="I349" s="74">
        <v>2</v>
      </c>
      <c r="J349" s="77">
        <v>20933208</v>
      </c>
      <c r="K349" s="74" t="s">
        <v>571</v>
      </c>
      <c r="L349" s="74"/>
      <c r="M349" s="74">
        <v>1045</v>
      </c>
      <c r="N349" s="74" t="s">
        <v>255</v>
      </c>
      <c r="O349" s="74" t="s">
        <v>41</v>
      </c>
      <c r="P349" s="78">
        <v>110415</v>
      </c>
      <c r="Q349" s="74"/>
      <c r="R349" s="74"/>
      <c r="S349" s="74"/>
      <c r="T349" s="79">
        <v>30</v>
      </c>
      <c r="U349" s="79"/>
      <c r="V349" s="80" t="s">
        <v>256</v>
      </c>
      <c r="W349" s="79">
        <v>2013056</v>
      </c>
      <c r="X349" s="81">
        <v>43811</v>
      </c>
      <c r="Y349" s="82" t="s">
        <v>308</v>
      </c>
      <c r="Z349" s="82" t="s">
        <v>572</v>
      </c>
      <c r="AA349" s="81">
        <v>43840</v>
      </c>
      <c r="AB349" s="83">
        <v>30</v>
      </c>
      <c r="AC349" s="79" t="s">
        <v>249</v>
      </c>
      <c r="AD349" s="80" t="s">
        <v>256</v>
      </c>
      <c r="AE349" s="245">
        <v>43937.538888888892</v>
      </c>
      <c r="AF349" s="86">
        <v>772884</v>
      </c>
      <c r="AG349" s="79" t="s">
        <v>572</v>
      </c>
      <c r="AH349" s="79">
        <v>772884</v>
      </c>
      <c r="AI349" s="79">
        <v>0</v>
      </c>
      <c r="AJ349" s="79">
        <v>0</v>
      </c>
      <c r="AK349" s="79" t="s">
        <v>249</v>
      </c>
      <c r="AL349" s="79">
        <v>0</v>
      </c>
      <c r="AM349" s="79"/>
      <c r="AN349" s="79" t="s">
        <v>25</v>
      </c>
      <c r="AO349" s="79" t="s">
        <v>249</v>
      </c>
      <c r="AP349" s="79"/>
      <c r="AQ349" s="79"/>
    </row>
    <row r="350" spans="1:43" ht="14.1" hidden="1" customHeight="1">
      <c r="A350" s="73" t="s">
        <v>245</v>
      </c>
      <c r="B350" s="74">
        <v>75</v>
      </c>
      <c r="C350" s="74" t="s">
        <v>272</v>
      </c>
      <c r="D350" s="75">
        <v>43841</v>
      </c>
      <c r="E350" s="75">
        <v>43846</v>
      </c>
      <c r="F350" s="76">
        <f>+E350-D350+1</f>
        <v>6</v>
      </c>
      <c r="G350" s="74">
        <f>+MONTH(D350)</f>
        <v>1</v>
      </c>
      <c r="H350" s="74">
        <f>YEAR(D350)</f>
        <v>2020</v>
      </c>
      <c r="I350" s="74">
        <v>1</v>
      </c>
      <c r="J350" s="77">
        <v>20933208</v>
      </c>
      <c r="K350" s="74" t="s">
        <v>571</v>
      </c>
      <c r="L350" s="74"/>
      <c r="M350" s="74">
        <v>1045</v>
      </c>
      <c r="N350" s="74" t="s">
        <v>255</v>
      </c>
      <c r="O350" s="74" t="s">
        <v>249</v>
      </c>
      <c r="P350" s="78">
        <v>292601</v>
      </c>
      <c r="Q350" s="74"/>
      <c r="R350" s="74"/>
      <c r="S350" s="74"/>
      <c r="T350" s="79">
        <v>6</v>
      </c>
      <c r="U350" s="79"/>
      <c r="V350" s="80" t="s">
        <v>256</v>
      </c>
      <c r="W350" s="79">
        <v>20399535</v>
      </c>
      <c r="X350" s="81">
        <v>43841</v>
      </c>
      <c r="Y350" s="82" t="s">
        <v>328</v>
      </c>
      <c r="Z350" s="82" t="s">
        <v>573</v>
      </c>
      <c r="AA350" s="81">
        <v>43846</v>
      </c>
      <c r="AB350" s="83">
        <v>6</v>
      </c>
      <c r="AC350" s="79" t="s">
        <v>249</v>
      </c>
      <c r="AD350" s="80" t="s">
        <v>256</v>
      </c>
      <c r="AE350" s="245">
        <v>43937.536805555559</v>
      </c>
      <c r="AF350" s="86">
        <v>117040</v>
      </c>
      <c r="AG350" s="79" t="s">
        <v>574</v>
      </c>
      <c r="AH350" s="79">
        <v>117040</v>
      </c>
      <c r="AI350" s="79">
        <v>0</v>
      </c>
      <c r="AJ350" s="79">
        <v>0</v>
      </c>
      <c r="AK350" s="79" t="s">
        <v>249</v>
      </c>
      <c r="AL350" s="79">
        <v>0</v>
      </c>
      <c r="AM350" s="79"/>
      <c r="AN350" s="79" t="s">
        <v>25</v>
      </c>
      <c r="AO350" s="79" t="s">
        <v>249</v>
      </c>
      <c r="AP350" s="79"/>
      <c r="AQ350" s="79"/>
    </row>
    <row r="351" spans="1:43" ht="14.1" hidden="1" customHeight="1">
      <c r="A351" s="73" t="s">
        <v>245</v>
      </c>
      <c r="B351" s="74">
        <v>75</v>
      </c>
      <c r="C351" s="74" t="s">
        <v>272</v>
      </c>
      <c r="D351" s="75">
        <v>43806</v>
      </c>
      <c r="E351" s="75">
        <v>43808</v>
      </c>
      <c r="F351" s="76">
        <f>+E351-D351+1</f>
        <v>3</v>
      </c>
      <c r="G351" s="74">
        <f>+MONTH(D351)</f>
        <v>12</v>
      </c>
      <c r="H351" s="74">
        <f>YEAR(D351)</f>
        <v>2019</v>
      </c>
      <c r="I351" s="74">
        <v>2</v>
      </c>
      <c r="J351" s="77">
        <v>20933208</v>
      </c>
      <c r="K351" s="74" t="s">
        <v>571</v>
      </c>
      <c r="L351" s="74"/>
      <c r="M351" s="74">
        <v>1045</v>
      </c>
      <c r="N351" s="74" t="s">
        <v>255</v>
      </c>
      <c r="O351" s="74" t="s">
        <v>41</v>
      </c>
      <c r="P351" s="78">
        <v>193227</v>
      </c>
      <c r="Q351" s="74"/>
      <c r="R351" s="74"/>
      <c r="S351" s="74"/>
      <c r="T351" s="79">
        <v>1</v>
      </c>
      <c r="U351" s="79"/>
      <c r="V351" s="80" t="s">
        <v>256</v>
      </c>
      <c r="W351" s="79">
        <v>1993887</v>
      </c>
      <c r="X351" s="81">
        <v>43806</v>
      </c>
      <c r="Y351" s="82" t="s">
        <v>308</v>
      </c>
      <c r="Z351" s="82" t="s">
        <v>575</v>
      </c>
      <c r="AA351" s="81">
        <v>43808</v>
      </c>
      <c r="AB351" s="83">
        <v>3</v>
      </c>
      <c r="AC351" s="79" t="s">
        <v>249</v>
      </c>
      <c r="AD351" s="80" t="s">
        <v>256</v>
      </c>
      <c r="AE351" s="245">
        <v>43937.540972222225</v>
      </c>
      <c r="AF351" s="86">
        <v>27603</v>
      </c>
      <c r="AG351" s="79" t="s">
        <v>575</v>
      </c>
      <c r="AH351" s="79">
        <v>27603</v>
      </c>
      <c r="AI351" s="79">
        <v>0</v>
      </c>
      <c r="AJ351" s="79">
        <v>0</v>
      </c>
      <c r="AK351" s="79" t="s">
        <v>249</v>
      </c>
      <c r="AL351" s="79">
        <v>0</v>
      </c>
      <c r="AM351" s="79"/>
      <c r="AN351" s="79" t="s">
        <v>25</v>
      </c>
      <c r="AO351" s="79" t="s">
        <v>249</v>
      </c>
      <c r="AP351" s="79"/>
      <c r="AQ351" s="79"/>
    </row>
    <row r="352" spans="1:43" ht="14.1" hidden="1" customHeight="1">
      <c r="A352" s="73" t="s">
        <v>245</v>
      </c>
      <c r="B352" s="74">
        <v>75</v>
      </c>
      <c r="C352" s="74" t="s">
        <v>272</v>
      </c>
      <c r="D352" s="75">
        <v>43330</v>
      </c>
      <c r="E352" s="75">
        <v>43330</v>
      </c>
      <c r="F352" s="76">
        <f>+E352-D352+1</f>
        <v>1</v>
      </c>
      <c r="G352" s="74">
        <f>+MONTH(D352)</f>
        <v>8</v>
      </c>
      <c r="H352" s="74">
        <f>YEAR(D352)</f>
        <v>2018</v>
      </c>
      <c r="I352" s="74">
        <v>2</v>
      </c>
      <c r="J352" s="77">
        <v>20933208</v>
      </c>
      <c r="K352" s="74" t="s">
        <v>571</v>
      </c>
      <c r="L352" s="74"/>
      <c r="M352" s="74">
        <v>1038</v>
      </c>
      <c r="N352" s="74" t="s">
        <v>248</v>
      </c>
      <c r="O352" s="74" t="s">
        <v>41</v>
      </c>
      <c r="P352" s="78">
        <v>26041.4</v>
      </c>
      <c r="Q352" s="74"/>
      <c r="R352" s="74"/>
      <c r="S352" s="74"/>
      <c r="T352" s="79">
        <v>1</v>
      </c>
      <c r="U352" s="79"/>
      <c r="V352" s="80" t="s">
        <v>256</v>
      </c>
      <c r="W352" s="79" t="s">
        <v>249</v>
      </c>
      <c r="X352" s="81">
        <v>43330</v>
      </c>
      <c r="Y352" s="82" t="s">
        <v>249</v>
      </c>
      <c r="Z352" s="82" t="s">
        <v>249</v>
      </c>
      <c r="AA352" s="81">
        <v>43330</v>
      </c>
      <c r="AB352" s="83">
        <v>1</v>
      </c>
      <c r="AC352" s="79" t="s">
        <v>249</v>
      </c>
      <c r="AD352" s="80" t="s">
        <v>256</v>
      </c>
      <c r="AE352" s="245"/>
      <c r="AF352" s="86">
        <v>26067</v>
      </c>
      <c r="AG352" s="79" t="s">
        <v>249</v>
      </c>
      <c r="AH352" s="79" t="s">
        <v>249</v>
      </c>
      <c r="AI352" s="79" t="s">
        <v>249</v>
      </c>
      <c r="AJ352" s="79" t="s">
        <v>249</v>
      </c>
      <c r="AK352" s="79" t="s">
        <v>249</v>
      </c>
      <c r="AL352" s="79" t="s">
        <v>249</v>
      </c>
      <c r="AM352" s="79"/>
      <c r="AN352" s="79" t="s">
        <v>249</v>
      </c>
      <c r="AO352" s="79" t="s">
        <v>249</v>
      </c>
      <c r="AP352" s="79"/>
      <c r="AQ352" s="79"/>
    </row>
    <row r="353" spans="1:43" ht="14.1" hidden="1" customHeight="1">
      <c r="A353" s="73" t="s">
        <v>245</v>
      </c>
      <c r="B353" s="74">
        <v>42</v>
      </c>
      <c r="C353" s="74" t="s">
        <v>497</v>
      </c>
      <c r="D353" s="75"/>
      <c r="E353" s="75"/>
      <c r="F353" s="76"/>
      <c r="G353" s="74">
        <v>5</v>
      </c>
      <c r="H353" s="74">
        <v>2019</v>
      </c>
      <c r="I353" s="74">
        <v>2</v>
      </c>
      <c r="J353" s="77">
        <v>21021937</v>
      </c>
      <c r="K353" s="74" t="s">
        <v>576</v>
      </c>
      <c r="L353" s="74"/>
      <c r="M353" s="74">
        <v>1038</v>
      </c>
      <c r="N353" s="74" t="s">
        <v>248</v>
      </c>
      <c r="O353" s="74" t="s">
        <v>30</v>
      </c>
      <c r="P353" s="78">
        <v>55207.7333</v>
      </c>
      <c r="Q353" s="74"/>
      <c r="R353" s="74"/>
      <c r="S353" s="74"/>
      <c r="T353" s="79"/>
      <c r="U353" s="79"/>
      <c r="V353" s="80" t="s">
        <v>260</v>
      </c>
      <c r="W353" s="79" t="s">
        <v>249</v>
      </c>
      <c r="X353" s="81"/>
      <c r="Y353" s="82" t="s">
        <v>249</v>
      </c>
      <c r="Z353" s="82" t="s">
        <v>249</v>
      </c>
      <c r="AA353" s="81"/>
      <c r="AB353" s="83"/>
      <c r="AC353" s="79" t="s">
        <v>249</v>
      </c>
      <c r="AD353" s="80"/>
      <c r="AE353" s="245"/>
      <c r="AF353" s="84">
        <v>0</v>
      </c>
      <c r="AG353" s="79" t="s">
        <v>249</v>
      </c>
      <c r="AH353" s="79" t="s">
        <v>249</v>
      </c>
      <c r="AI353" s="79" t="s">
        <v>249</v>
      </c>
      <c r="AJ353" s="79" t="s">
        <v>249</v>
      </c>
      <c r="AK353" s="79" t="s">
        <v>249</v>
      </c>
      <c r="AL353" s="79" t="s">
        <v>249</v>
      </c>
      <c r="AM353" s="79" t="s">
        <v>261</v>
      </c>
      <c r="AN353" s="79" t="s">
        <v>249</v>
      </c>
      <c r="AO353" s="79" t="s">
        <v>249</v>
      </c>
      <c r="AP353" s="79"/>
      <c r="AQ353" s="79"/>
    </row>
    <row r="354" spans="1:43" ht="14.1" hidden="1" customHeight="1">
      <c r="A354" s="73" t="s">
        <v>245</v>
      </c>
      <c r="B354" s="74">
        <v>42</v>
      </c>
      <c r="C354" s="74" t="s">
        <v>497</v>
      </c>
      <c r="D354" s="75"/>
      <c r="E354" s="75"/>
      <c r="F354" s="76"/>
      <c r="G354" s="74">
        <v>10</v>
      </c>
      <c r="H354" s="74">
        <v>2018</v>
      </c>
      <c r="I354" s="74">
        <v>2</v>
      </c>
      <c r="J354" s="77">
        <v>21021937</v>
      </c>
      <c r="K354" s="74" t="s">
        <v>576</v>
      </c>
      <c r="L354" s="74"/>
      <c r="M354" s="74">
        <v>1038</v>
      </c>
      <c r="N354" s="74" t="s">
        <v>248</v>
      </c>
      <c r="O354" s="74" t="s">
        <v>30</v>
      </c>
      <c r="P354" s="78">
        <v>52082.8</v>
      </c>
      <c r="Q354" s="74"/>
      <c r="R354" s="74"/>
      <c r="S354" s="74"/>
      <c r="T354" s="79"/>
      <c r="U354" s="79"/>
      <c r="V354" s="80" t="s">
        <v>260</v>
      </c>
      <c r="W354" s="79" t="s">
        <v>249</v>
      </c>
      <c r="X354" s="81"/>
      <c r="Y354" s="82" t="s">
        <v>249</v>
      </c>
      <c r="Z354" s="82" t="s">
        <v>249</v>
      </c>
      <c r="AA354" s="81"/>
      <c r="AB354" s="83"/>
      <c r="AC354" s="79" t="s">
        <v>249</v>
      </c>
      <c r="AD354" s="80"/>
      <c r="AE354" s="245"/>
      <c r="AF354" s="84">
        <v>0</v>
      </c>
      <c r="AG354" s="79" t="s">
        <v>249</v>
      </c>
      <c r="AH354" s="79" t="s">
        <v>249</v>
      </c>
      <c r="AI354" s="79" t="s">
        <v>249</v>
      </c>
      <c r="AJ354" s="79" t="s">
        <v>249</v>
      </c>
      <c r="AK354" s="79" t="s">
        <v>249</v>
      </c>
      <c r="AL354" s="79" t="s">
        <v>249</v>
      </c>
      <c r="AM354" s="79" t="s">
        <v>261</v>
      </c>
      <c r="AN354" s="79" t="s">
        <v>249</v>
      </c>
      <c r="AO354" s="79" t="s">
        <v>249</v>
      </c>
      <c r="AP354" s="79"/>
      <c r="AQ354" s="79"/>
    </row>
    <row r="355" spans="1:43" ht="14.1" hidden="1" customHeight="1">
      <c r="A355" s="73" t="s">
        <v>245</v>
      </c>
      <c r="B355" s="74">
        <v>42</v>
      </c>
      <c r="C355" s="74" t="s">
        <v>497</v>
      </c>
      <c r="D355" s="75">
        <v>43105</v>
      </c>
      <c r="E355" s="75">
        <v>43112</v>
      </c>
      <c r="F355" s="76">
        <f>+E355-D355+1</f>
        <v>8</v>
      </c>
      <c r="G355" s="74">
        <f>+MONTH(D355)</f>
        <v>1</v>
      </c>
      <c r="H355" s="74">
        <f>YEAR(D355)</f>
        <v>2018</v>
      </c>
      <c r="I355" s="74">
        <v>2</v>
      </c>
      <c r="J355" s="77">
        <v>21031585</v>
      </c>
      <c r="K355" s="74" t="s">
        <v>577</v>
      </c>
      <c r="L355" s="74"/>
      <c r="M355" s="74">
        <v>1038</v>
      </c>
      <c r="N355" s="74" t="s">
        <v>248</v>
      </c>
      <c r="O355" s="74" t="s">
        <v>30</v>
      </c>
      <c r="P355" s="78">
        <v>104165.6</v>
      </c>
      <c r="Q355" s="74"/>
      <c r="R355" s="74"/>
      <c r="S355" s="74"/>
      <c r="T355" s="79"/>
      <c r="U355" s="79"/>
      <c r="V355" s="80" t="s">
        <v>256</v>
      </c>
      <c r="W355" s="79">
        <v>5879652</v>
      </c>
      <c r="X355" s="114">
        <v>43105</v>
      </c>
      <c r="Y355" s="82" t="s">
        <v>257</v>
      </c>
      <c r="Z355" s="82" t="s">
        <v>578</v>
      </c>
      <c r="AA355" s="114">
        <v>43112</v>
      </c>
      <c r="AB355" s="83">
        <v>8</v>
      </c>
      <c r="AC355" s="79" t="s">
        <v>249</v>
      </c>
      <c r="AD355" s="80" t="s">
        <v>256</v>
      </c>
      <c r="AE355" s="245">
        <v>43733.48333333333</v>
      </c>
      <c r="AF355" s="86">
        <v>26041</v>
      </c>
      <c r="AG355" s="79" t="s">
        <v>249</v>
      </c>
      <c r="AH355" s="79">
        <v>0</v>
      </c>
      <c r="AI355" s="79">
        <v>0</v>
      </c>
      <c r="AJ355" s="79">
        <v>0</v>
      </c>
      <c r="AK355" s="79" t="s">
        <v>249</v>
      </c>
      <c r="AL355" s="79">
        <v>0</v>
      </c>
      <c r="AM355" s="79"/>
      <c r="AN355" s="79" t="s">
        <v>29</v>
      </c>
      <c r="AO355" s="79" t="s">
        <v>249</v>
      </c>
      <c r="AP355" s="79"/>
      <c r="AQ355" s="79"/>
    </row>
    <row r="356" spans="1:43" ht="14.1" hidden="1" customHeight="1">
      <c r="A356" s="85" t="s">
        <v>351</v>
      </c>
      <c r="B356" s="74">
        <v>42</v>
      </c>
      <c r="C356" s="74" t="s">
        <v>497</v>
      </c>
      <c r="D356" s="75">
        <v>43480</v>
      </c>
      <c r="E356" s="75">
        <v>43482</v>
      </c>
      <c r="F356" s="76">
        <f>+E356-D356+1</f>
        <v>3</v>
      </c>
      <c r="G356" s="74">
        <f>+MONTH(D356)</f>
        <v>1</v>
      </c>
      <c r="H356" s="74">
        <f>YEAR(D356)</f>
        <v>2019</v>
      </c>
      <c r="I356" s="74">
        <v>2</v>
      </c>
      <c r="J356" s="77">
        <v>21031585</v>
      </c>
      <c r="K356" s="74" t="s">
        <v>577</v>
      </c>
      <c r="L356" s="74"/>
      <c r="M356" s="74">
        <v>1038</v>
      </c>
      <c r="N356" s="74" t="s">
        <v>248</v>
      </c>
      <c r="O356" s="74" t="s">
        <v>30</v>
      </c>
      <c r="P356" s="78">
        <v>110415.4666</v>
      </c>
      <c r="Q356" s="74"/>
      <c r="R356" s="74"/>
      <c r="S356" s="74"/>
      <c r="T356" s="79"/>
      <c r="U356" s="79"/>
      <c r="V356" s="80" t="s">
        <v>256</v>
      </c>
      <c r="W356" s="79" t="s">
        <v>249</v>
      </c>
      <c r="X356" s="114">
        <v>43480</v>
      </c>
      <c r="Y356" s="82" t="s">
        <v>249</v>
      </c>
      <c r="Z356" s="82" t="s">
        <v>249</v>
      </c>
      <c r="AA356" s="114">
        <v>43482</v>
      </c>
      <c r="AB356" s="83">
        <v>3</v>
      </c>
      <c r="AC356" s="79" t="s">
        <v>249</v>
      </c>
      <c r="AD356" s="80" t="s">
        <v>256</v>
      </c>
      <c r="AE356" s="245"/>
      <c r="AF356" s="86">
        <v>27604</v>
      </c>
      <c r="AG356" s="79" t="s">
        <v>249</v>
      </c>
      <c r="AH356" s="79" t="s">
        <v>249</v>
      </c>
      <c r="AI356" s="79" t="s">
        <v>249</v>
      </c>
      <c r="AJ356" s="79" t="s">
        <v>249</v>
      </c>
      <c r="AK356" s="79" t="s">
        <v>249</v>
      </c>
      <c r="AL356" s="79" t="s">
        <v>249</v>
      </c>
      <c r="AM356" s="79"/>
      <c r="AN356" s="79" t="s">
        <v>249</v>
      </c>
      <c r="AO356" s="79" t="s">
        <v>249</v>
      </c>
      <c r="AP356" s="79"/>
      <c r="AQ356" s="79"/>
    </row>
    <row r="357" spans="1:43" ht="14.1" hidden="1" customHeight="1">
      <c r="A357" s="73" t="s">
        <v>245</v>
      </c>
      <c r="B357" s="74">
        <v>42</v>
      </c>
      <c r="C357" s="74" t="s">
        <v>497</v>
      </c>
      <c r="D357" s="75">
        <v>43283</v>
      </c>
      <c r="E357" s="75">
        <v>43285</v>
      </c>
      <c r="F357" s="76">
        <f>+E357-D357+1</f>
        <v>3</v>
      </c>
      <c r="G357" s="74">
        <f>+MONTH(D357)</f>
        <v>7</v>
      </c>
      <c r="H357" s="74">
        <f>YEAR(D357)</f>
        <v>2018</v>
      </c>
      <c r="I357" s="74">
        <v>2</v>
      </c>
      <c r="J357" s="77">
        <v>21031585</v>
      </c>
      <c r="K357" s="74" t="s">
        <v>577</v>
      </c>
      <c r="L357" s="74"/>
      <c r="M357" s="74">
        <v>1045</v>
      </c>
      <c r="N357" s="74" t="s">
        <v>255</v>
      </c>
      <c r="O357" s="74" t="s">
        <v>30</v>
      </c>
      <c r="P357" s="78">
        <v>26041.4</v>
      </c>
      <c r="Q357" s="74"/>
      <c r="R357" s="74"/>
      <c r="S357" s="74"/>
      <c r="T357" s="79"/>
      <c r="U357" s="79"/>
      <c r="V357" s="80" t="s">
        <v>256</v>
      </c>
      <c r="W357" s="79" t="s">
        <v>249</v>
      </c>
      <c r="X357" s="81">
        <v>43283</v>
      </c>
      <c r="Y357" s="82" t="s">
        <v>249</v>
      </c>
      <c r="Z357" s="82" t="s">
        <v>249</v>
      </c>
      <c r="AA357" s="81">
        <v>43285</v>
      </c>
      <c r="AB357" s="83">
        <v>3</v>
      </c>
      <c r="AC357" s="79" t="s">
        <v>249</v>
      </c>
      <c r="AD357" s="80" t="s">
        <v>256</v>
      </c>
      <c r="AE357" s="245"/>
      <c r="AF357" s="86">
        <v>156248</v>
      </c>
      <c r="AG357" s="79" t="s">
        <v>249</v>
      </c>
      <c r="AH357" s="79" t="s">
        <v>249</v>
      </c>
      <c r="AI357" s="79" t="s">
        <v>249</v>
      </c>
      <c r="AJ357" s="79" t="s">
        <v>249</v>
      </c>
      <c r="AK357" s="79" t="s">
        <v>249</v>
      </c>
      <c r="AL357" s="79" t="s">
        <v>249</v>
      </c>
      <c r="AM357" s="79"/>
      <c r="AN357" s="79" t="s">
        <v>249</v>
      </c>
      <c r="AO357" s="79" t="s">
        <v>249</v>
      </c>
      <c r="AP357" s="79"/>
      <c r="AQ357" s="79"/>
    </row>
    <row r="358" spans="1:43" ht="14.1" hidden="1" customHeight="1">
      <c r="A358" s="85" t="s">
        <v>351</v>
      </c>
      <c r="B358" s="74">
        <v>42</v>
      </c>
      <c r="C358" s="74" t="s">
        <v>497</v>
      </c>
      <c r="D358" s="75"/>
      <c r="E358" s="75"/>
      <c r="F358" s="76"/>
      <c r="G358" s="74">
        <v>5</v>
      </c>
      <c r="H358" s="74">
        <v>2019</v>
      </c>
      <c r="I358" s="74">
        <v>2</v>
      </c>
      <c r="J358" s="77">
        <v>21031585</v>
      </c>
      <c r="K358" s="74" t="s">
        <v>577</v>
      </c>
      <c r="L358" s="74"/>
      <c r="M358" s="74">
        <v>1038</v>
      </c>
      <c r="N358" s="74" t="s">
        <v>248</v>
      </c>
      <c r="O358" s="74" t="s">
        <v>30</v>
      </c>
      <c r="P358" s="78">
        <v>55207.7333</v>
      </c>
      <c r="Q358" s="74"/>
      <c r="R358" s="74"/>
      <c r="S358" s="74"/>
      <c r="T358" s="79"/>
      <c r="U358" s="79"/>
      <c r="V358" s="80" t="s">
        <v>260</v>
      </c>
      <c r="W358" s="79" t="s">
        <v>249</v>
      </c>
      <c r="X358" s="114"/>
      <c r="Y358" s="82" t="s">
        <v>249</v>
      </c>
      <c r="Z358" s="82" t="s">
        <v>249</v>
      </c>
      <c r="AA358" s="114"/>
      <c r="AB358" s="83"/>
      <c r="AC358" s="79" t="s">
        <v>249</v>
      </c>
      <c r="AD358" s="80"/>
      <c r="AE358" s="245"/>
      <c r="AF358" s="84">
        <v>0</v>
      </c>
      <c r="AG358" s="79" t="s">
        <v>249</v>
      </c>
      <c r="AH358" s="79" t="s">
        <v>249</v>
      </c>
      <c r="AI358" s="79" t="s">
        <v>249</v>
      </c>
      <c r="AJ358" s="79" t="s">
        <v>249</v>
      </c>
      <c r="AK358" s="79" t="s">
        <v>249</v>
      </c>
      <c r="AL358" s="79" t="s">
        <v>249</v>
      </c>
      <c r="AM358" s="79" t="s">
        <v>261</v>
      </c>
      <c r="AN358" s="79" t="s">
        <v>249</v>
      </c>
      <c r="AO358" s="79" t="s">
        <v>249</v>
      </c>
      <c r="AP358" s="79"/>
      <c r="AQ358" s="79"/>
    </row>
    <row r="359" spans="1:43" ht="14.1" hidden="1" customHeight="1">
      <c r="A359" s="85" t="s">
        <v>351</v>
      </c>
      <c r="B359" s="74">
        <v>42</v>
      </c>
      <c r="C359" s="74" t="s">
        <v>497</v>
      </c>
      <c r="D359" s="75"/>
      <c r="E359" s="75"/>
      <c r="F359" s="76"/>
      <c r="G359" s="74">
        <v>12</v>
      </c>
      <c r="H359" s="74">
        <v>2018</v>
      </c>
      <c r="I359" s="74">
        <v>2</v>
      </c>
      <c r="J359" s="77">
        <v>21031585</v>
      </c>
      <c r="K359" s="74" t="s">
        <v>577</v>
      </c>
      <c r="L359" s="74"/>
      <c r="M359" s="74">
        <v>1038</v>
      </c>
      <c r="N359" s="74" t="s">
        <v>248</v>
      </c>
      <c r="O359" s="74" t="s">
        <v>30</v>
      </c>
      <c r="P359" s="78">
        <v>52082.8</v>
      </c>
      <c r="Q359" s="74"/>
      <c r="R359" s="74"/>
      <c r="S359" s="74"/>
      <c r="T359" s="79"/>
      <c r="U359" s="79"/>
      <c r="V359" s="80" t="s">
        <v>260</v>
      </c>
      <c r="W359" s="79" t="s">
        <v>249</v>
      </c>
      <c r="X359" s="81"/>
      <c r="Y359" s="82" t="s">
        <v>249</v>
      </c>
      <c r="Z359" s="82" t="s">
        <v>249</v>
      </c>
      <c r="AA359" s="81"/>
      <c r="AB359" s="83"/>
      <c r="AC359" s="79" t="s">
        <v>249</v>
      </c>
      <c r="AD359" s="80"/>
      <c r="AE359" s="245"/>
      <c r="AF359" s="84">
        <v>0</v>
      </c>
      <c r="AG359" s="79" t="s">
        <v>249</v>
      </c>
      <c r="AH359" s="79" t="s">
        <v>249</v>
      </c>
      <c r="AI359" s="79" t="s">
        <v>249</v>
      </c>
      <c r="AJ359" s="79" t="s">
        <v>249</v>
      </c>
      <c r="AK359" s="79" t="s">
        <v>249</v>
      </c>
      <c r="AL359" s="79" t="s">
        <v>249</v>
      </c>
      <c r="AM359" s="79" t="s">
        <v>261</v>
      </c>
      <c r="AN359" s="79" t="s">
        <v>249</v>
      </c>
      <c r="AO359" s="79" t="s">
        <v>249</v>
      </c>
      <c r="AP359" s="79"/>
      <c r="AQ359" s="79"/>
    </row>
    <row r="360" spans="1:43" ht="14.1" hidden="1" customHeight="1">
      <c r="A360" s="85" t="s">
        <v>351</v>
      </c>
      <c r="B360" s="74">
        <v>42</v>
      </c>
      <c r="C360" s="74" t="s">
        <v>497</v>
      </c>
      <c r="D360" s="75"/>
      <c r="E360" s="75"/>
      <c r="F360" s="76"/>
      <c r="G360" s="74">
        <v>12</v>
      </c>
      <c r="H360" s="74">
        <v>2018</v>
      </c>
      <c r="I360" s="74">
        <v>2</v>
      </c>
      <c r="J360" s="77">
        <v>21031585</v>
      </c>
      <c r="K360" s="74" t="s">
        <v>577</v>
      </c>
      <c r="L360" s="74"/>
      <c r="M360" s="74">
        <v>1045</v>
      </c>
      <c r="N360" s="74" t="s">
        <v>255</v>
      </c>
      <c r="O360" s="74" t="s">
        <v>30</v>
      </c>
      <c r="P360" s="78">
        <v>26041.4</v>
      </c>
      <c r="Q360" s="74"/>
      <c r="R360" s="74"/>
      <c r="S360" s="74"/>
      <c r="T360" s="79"/>
      <c r="U360" s="79"/>
      <c r="V360" s="80" t="s">
        <v>260</v>
      </c>
      <c r="W360" s="79" t="s">
        <v>249</v>
      </c>
      <c r="X360" s="81"/>
      <c r="Y360" s="82" t="s">
        <v>249</v>
      </c>
      <c r="Z360" s="82" t="s">
        <v>249</v>
      </c>
      <c r="AA360" s="81"/>
      <c r="AB360" s="83"/>
      <c r="AC360" s="79" t="s">
        <v>249</v>
      </c>
      <c r="AD360" s="80"/>
      <c r="AE360" s="245"/>
      <c r="AF360" s="84">
        <v>0</v>
      </c>
      <c r="AG360" s="79" t="s">
        <v>249</v>
      </c>
      <c r="AH360" s="79" t="s">
        <v>249</v>
      </c>
      <c r="AI360" s="79" t="s">
        <v>249</v>
      </c>
      <c r="AJ360" s="79" t="s">
        <v>249</v>
      </c>
      <c r="AK360" s="79" t="s">
        <v>249</v>
      </c>
      <c r="AL360" s="79" t="s">
        <v>249</v>
      </c>
      <c r="AM360" s="79" t="s">
        <v>261</v>
      </c>
      <c r="AN360" s="79" t="s">
        <v>249</v>
      </c>
      <c r="AO360" s="79" t="s">
        <v>249</v>
      </c>
      <c r="AP360" s="79"/>
      <c r="AQ360" s="79"/>
    </row>
    <row r="361" spans="1:43" ht="14.1" hidden="1" customHeight="1">
      <c r="A361" s="73" t="s">
        <v>245</v>
      </c>
      <c r="B361" s="74">
        <v>56</v>
      </c>
      <c r="C361" s="74" t="s">
        <v>500</v>
      </c>
      <c r="D361" s="75"/>
      <c r="E361" s="75"/>
      <c r="F361" s="76"/>
      <c r="G361" s="74">
        <v>7</v>
      </c>
      <c r="H361" s="74">
        <v>2018</v>
      </c>
      <c r="I361" s="74">
        <v>2</v>
      </c>
      <c r="J361" s="77">
        <v>21153572</v>
      </c>
      <c r="K361" s="74" t="s">
        <v>579</v>
      </c>
      <c r="L361" s="74"/>
      <c r="M361" s="74">
        <v>1038</v>
      </c>
      <c r="N361" s="74" t="s">
        <v>248</v>
      </c>
      <c r="O361" s="74" t="s">
        <v>34</v>
      </c>
      <c r="P361" s="78">
        <v>52082.8</v>
      </c>
      <c r="Q361" s="74"/>
      <c r="R361" s="74"/>
      <c r="S361" s="74"/>
      <c r="T361" s="79"/>
      <c r="U361" s="79"/>
      <c r="V361" s="80" t="s">
        <v>260</v>
      </c>
      <c r="W361" s="79" t="s">
        <v>249</v>
      </c>
      <c r="X361" s="81"/>
      <c r="Y361" s="82" t="s">
        <v>249</v>
      </c>
      <c r="Z361" s="82" t="s">
        <v>249</v>
      </c>
      <c r="AA361" s="81"/>
      <c r="AB361" s="83"/>
      <c r="AC361" s="79" t="s">
        <v>249</v>
      </c>
      <c r="AD361" s="80"/>
      <c r="AE361" s="245"/>
      <c r="AF361" s="84">
        <v>0</v>
      </c>
      <c r="AG361" s="79" t="s">
        <v>249</v>
      </c>
      <c r="AH361" s="79" t="s">
        <v>249</v>
      </c>
      <c r="AI361" s="79" t="s">
        <v>249</v>
      </c>
      <c r="AJ361" s="79" t="s">
        <v>249</v>
      </c>
      <c r="AK361" s="79" t="s">
        <v>249</v>
      </c>
      <c r="AL361" s="79" t="s">
        <v>249</v>
      </c>
      <c r="AM361" s="79" t="s">
        <v>390</v>
      </c>
      <c r="AN361" s="79" t="s">
        <v>249</v>
      </c>
      <c r="AO361" s="79" t="s">
        <v>249</v>
      </c>
      <c r="AP361" s="79"/>
      <c r="AQ361" s="79"/>
    </row>
    <row r="362" spans="1:43" ht="14.1" hidden="1" customHeight="1">
      <c r="A362" s="73" t="s">
        <v>245</v>
      </c>
      <c r="B362" s="74">
        <v>132</v>
      </c>
      <c r="C362" s="74" t="s">
        <v>290</v>
      </c>
      <c r="D362" s="75">
        <v>43311</v>
      </c>
      <c r="E362" s="75">
        <v>43313</v>
      </c>
      <c r="F362" s="76">
        <f>+E362-D362+1</f>
        <v>3</v>
      </c>
      <c r="G362" s="74">
        <f>+MONTH(D362)</f>
        <v>7</v>
      </c>
      <c r="H362" s="74">
        <f>YEAR(D362)</f>
        <v>2018</v>
      </c>
      <c r="I362" s="74">
        <v>1</v>
      </c>
      <c r="J362" s="77">
        <v>22514857</v>
      </c>
      <c r="K362" s="74" t="s">
        <v>580</v>
      </c>
      <c r="L362" s="74"/>
      <c r="M362" s="74">
        <v>1045</v>
      </c>
      <c r="N362" s="74" t="s">
        <v>255</v>
      </c>
      <c r="O362" s="74" t="s">
        <v>41</v>
      </c>
      <c r="P362" s="78">
        <v>52082.8</v>
      </c>
      <c r="Q362" s="74"/>
      <c r="R362" s="74"/>
      <c r="S362" s="74"/>
      <c r="T362" s="83">
        <v>1</v>
      </c>
      <c r="U362" s="79"/>
      <c r="V362" s="80" t="s">
        <v>256</v>
      </c>
      <c r="W362" s="79">
        <v>1007539</v>
      </c>
      <c r="X362" s="81">
        <v>43311</v>
      </c>
      <c r="Y362" s="82" t="s">
        <v>257</v>
      </c>
      <c r="Z362" s="82" t="s">
        <v>249</v>
      </c>
      <c r="AA362" s="81">
        <v>43313</v>
      </c>
      <c r="AB362" s="88">
        <v>3</v>
      </c>
      <c r="AC362" s="79" t="s">
        <v>249</v>
      </c>
      <c r="AD362" s="80" t="s">
        <v>256</v>
      </c>
      <c r="AE362" s="245">
        <v>43361.427083333336</v>
      </c>
      <c r="AF362" s="86">
        <v>26041</v>
      </c>
      <c r="AG362" s="79" t="s">
        <v>581</v>
      </c>
      <c r="AH362" s="79">
        <v>26041</v>
      </c>
      <c r="AI362" s="79">
        <v>8342</v>
      </c>
      <c r="AJ362" s="79">
        <v>0</v>
      </c>
      <c r="AK362" s="79" t="s">
        <v>249</v>
      </c>
      <c r="AL362" s="79">
        <v>0</v>
      </c>
      <c r="AM362" s="79"/>
      <c r="AN362" s="79" t="s">
        <v>25</v>
      </c>
      <c r="AO362" s="79" t="s">
        <v>249</v>
      </c>
      <c r="AP362" s="79"/>
      <c r="AQ362" s="79"/>
    </row>
    <row r="363" spans="1:43" ht="14.1" hidden="1" customHeight="1">
      <c r="A363" s="73" t="s">
        <v>245</v>
      </c>
      <c r="B363" s="74">
        <v>132</v>
      </c>
      <c r="C363" s="74" t="s">
        <v>290</v>
      </c>
      <c r="D363" s="75">
        <v>43759</v>
      </c>
      <c r="E363" s="75">
        <v>43760</v>
      </c>
      <c r="F363" s="76">
        <f>+E363-D363+1</f>
        <v>2</v>
      </c>
      <c r="G363" s="74">
        <f>+MONTH(D363)</f>
        <v>10</v>
      </c>
      <c r="H363" s="74">
        <f>YEAR(D363)</f>
        <v>2019</v>
      </c>
      <c r="I363" s="74">
        <v>1</v>
      </c>
      <c r="J363" s="77">
        <v>22521436</v>
      </c>
      <c r="K363" s="74" t="s">
        <v>582</v>
      </c>
      <c r="L363" s="74"/>
      <c r="M363" s="74">
        <v>1038</v>
      </c>
      <c r="N363" s="74" t="s">
        <v>248</v>
      </c>
      <c r="O363" s="74" t="s">
        <v>34</v>
      </c>
      <c r="P363" s="78">
        <v>55208</v>
      </c>
      <c r="Q363" s="74"/>
      <c r="R363" s="74"/>
      <c r="S363" s="74"/>
      <c r="T363" s="79"/>
      <c r="U363" s="79"/>
      <c r="V363" s="80" t="s">
        <v>26</v>
      </c>
      <c r="W363" s="79" t="s">
        <v>249</v>
      </c>
      <c r="X363" s="81">
        <v>43759</v>
      </c>
      <c r="Y363" s="82" t="s">
        <v>249</v>
      </c>
      <c r="Z363" s="82" t="s">
        <v>249</v>
      </c>
      <c r="AA363" s="81">
        <v>43760</v>
      </c>
      <c r="AB363" s="88">
        <v>2</v>
      </c>
      <c r="AC363" s="79" t="s">
        <v>249</v>
      </c>
      <c r="AD363" s="80" t="s">
        <v>26</v>
      </c>
      <c r="AE363" s="245"/>
      <c r="AF363" s="84">
        <v>0</v>
      </c>
      <c r="AG363" s="79"/>
      <c r="AH363" s="79"/>
      <c r="AI363" s="79"/>
      <c r="AJ363" s="79"/>
      <c r="AK363" s="79"/>
      <c r="AL363" s="79"/>
      <c r="AM363" s="79"/>
      <c r="AN363" s="79"/>
      <c r="AO363" s="79"/>
      <c r="AP363" s="79" t="s">
        <v>250</v>
      </c>
      <c r="AQ363" s="79"/>
    </row>
    <row r="364" spans="1:43" ht="14.1" hidden="1" customHeight="1">
      <c r="A364" s="73" t="s">
        <v>245</v>
      </c>
      <c r="B364" s="74">
        <v>132</v>
      </c>
      <c r="C364" s="74" t="s">
        <v>290</v>
      </c>
      <c r="D364" s="75">
        <v>43709</v>
      </c>
      <c r="E364" s="75">
        <v>43709</v>
      </c>
      <c r="F364" s="76">
        <f>+E364-D364+1</f>
        <v>1</v>
      </c>
      <c r="G364" s="74">
        <f>+MONTH(D364)</f>
        <v>9</v>
      </c>
      <c r="H364" s="74">
        <f>YEAR(D364)</f>
        <v>2019</v>
      </c>
      <c r="I364" s="74">
        <v>1</v>
      </c>
      <c r="J364" s="77">
        <v>22521436</v>
      </c>
      <c r="K364" s="74" t="s">
        <v>582</v>
      </c>
      <c r="L364" s="74"/>
      <c r="M364" s="74">
        <v>1038</v>
      </c>
      <c r="N364" s="74" t="s">
        <v>248</v>
      </c>
      <c r="O364" s="74" t="s">
        <v>34</v>
      </c>
      <c r="P364" s="78">
        <v>27604</v>
      </c>
      <c r="Q364" s="74"/>
      <c r="R364" s="74"/>
      <c r="S364" s="74"/>
      <c r="T364" s="79"/>
      <c r="U364" s="79"/>
      <c r="V364" s="80" t="s">
        <v>26</v>
      </c>
      <c r="W364" s="79" t="s">
        <v>249</v>
      </c>
      <c r="X364" s="81">
        <v>43709</v>
      </c>
      <c r="Y364" s="82" t="s">
        <v>249</v>
      </c>
      <c r="Z364" s="82" t="s">
        <v>249</v>
      </c>
      <c r="AA364" s="81">
        <v>43709</v>
      </c>
      <c r="AB364" s="88">
        <v>1</v>
      </c>
      <c r="AC364" s="79" t="s">
        <v>249</v>
      </c>
      <c r="AD364" s="80" t="s">
        <v>26</v>
      </c>
      <c r="AE364" s="245"/>
      <c r="AF364" s="84">
        <v>0</v>
      </c>
      <c r="AG364" s="79"/>
      <c r="AH364" s="79"/>
      <c r="AI364" s="79"/>
      <c r="AJ364" s="79"/>
      <c r="AK364" s="79"/>
      <c r="AL364" s="79"/>
      <c r="AM364" s="79"/>
      <c r="AN364" s="79"/>
      <c r="AO364" s="79"/>
      <c r="AP364" s="79" t="s">
        <v>250</v>
      </c>
      <c r="AQ364" s="79"/>
    </row>
    <row r="365" spans="1:43" ht="14.1" hidden="1" customHeight="1">
      <c r="A365" s="73" t="s">
        <v>245</v>
      </c>
      <c r="B365" s="74">
        <v>132</v>
      </c>
      <c r="C365" s="74" t="s">
        <v>290</v>
      </c>
      <c r="D365" s="75">
        <v>43741</v>
      </c>
      <c r="E365" s="75">
        <v>43741</v>
      </c>
      <c r="F365" s="76">
        <f>+E365-D365+1</f>
        <v>1</v>
      </c>
      <c r="G365" s="74">
        <f>+MONTH(D365)</f>
        <v>10</v>
      </c>
      <c r="H365" s="74">
        <f>YEAR(D365)</f>
        <v>2019</v>
      </c>
      <c r="I365" s="74">
        <v>1</v>
      </c>
      <c r="J365" s="77">
        <v>22521436</v>
      </c>
      <c r="K365" s="74" t="s">
        <v>582</v>
      </c>
      <c r="L365" s="74"/>
      <c r="M365" s="74">
        <v>1038</v>
      </c>
      <c r="N365" s="74" t="s">
        <v>248</v>
      </c>
      <c r="O365" s="74" t="s">
        <v>249</v>
      </c>
      <c r="P365" s="78">
        <v>55208</v>
      </c>
      <c r="Q365" s="74"/>
      <c r="R365" s="74"/>
      <c r="S365" s="74"/>
      <c r="T365" s="79"/>
      <c r="U365" s="79"/>
      <c r="V365" s="80" t="s">
        <v>26</v>
      </c>
      <c r="W365" s="79" t="s">
        <v>249</v>
      </c>
      <c r="X365" s="81">
        <v>43741</v>
      </c>
      <c r="Y365" s="82" t="s">
        <v>249</v>
      </c>
      <c r="Z365" s="82" t="s">
        <v>249</v>
      </c>
      <c r="AA365" s="81">
        <v>43741</v>
      </c>
      <c r="AB365" s="88">
        <v>1</v>
      </c>
      <c r="AC365" s="79" t="s">
        <v>249</v>
      </c>
      <c r="AD365" s="80" t="s">
        <v>26</v>
      </c>
      <c r="AE365" s="245"/>
      <c r="AF365" s="84">
        <v>0</v>
      </c>
      <c r="AG365" s="79"/>
      <c r="AH365" s="79"/>
      <c r="AI365" s="79"/>
      <c r="AJ365" s="79"/>
      <c r="AK365" s="79"/>
      <c r="AL365" s="79"/>
      <c r="AM365" s="79"/>
      <c r="AN365" s="79"/>
      <c r="AO365" s="79"/>
      <c r="AP365" s="79" t="s">
        <v>250</v>
      </c>
      <c r="AQ365" s="79"/>
    </row>
    <row r="366" spans="1:43" ht="14.1" hidden="1" customHeight="1">
      <c r="A366" s="73" t="s">
        <v>245</v>
      </c>
      <c r="B366" s="74">
        <v>51</v>
      </c>
      <c r="C366" s="74" t="s">
        <v>583</v>
      </c>
      <c r="D366" s="75"/>
      <c r="E366" s="75"/>
      <c r="F366" s="76"/>
      <c r="G366" s="74">
        <v>1</v>
      </c>
      <c r="H366" s="74">
        <v>2017</v>
      </c>
      <c r="I366" s="74">
        <v>2</v>
      </c>
      <c r="J366" s="77">
        <v>22591730</v>
      </c>
      <c r="K366" s="74" t="s">
        <v>584</v>
      </c>
      <c r="L366" s="74"/>
      <c r="M366" s="74">
        <v>1038</v>
      </c>
      <c r="N366" s="74" t="s">
        <v>248</v>
      </c>
      <c r="O366" s="74" t="s">
        <v>585</v>
      </c>
      <c r="P366" s="78">
        <v>49181.133300000001</v>
      </c>
      <c r="Q366" s="74"/>
      <c r="R366" s="74"/>
      <c r="S366" s="74"/>
      <c r="T366" s="79"/>
      <c r="U366" s="79"/>
      <c r="V366" s="80" t="s">
        <v>260</v>
      </c>
      <c r="W366" s="79" t="s">
        <v>249</v>
      </c>
      <c r="X366" s="81"/>
      <c r="Y366" s="82" t="s">
        <v>249</v>
      </c>
      <c r="Z366" s="82" t="s">
        <v>249</v>
      </c>
      <c r="AA366" s="81"/>
      <c r="AB366" s="83"/>
      <c r="AC366" s="79" t="s">
        <v>249</v>
      </c>
      <c r="AD366" s="80"/>
      <c r="AE366" s="245"/>
      <c r="AF366" s="84">
        <v>0</v>
      </c>
      <c r="AG366" s="79" t="s">
        <v>249</v>
      </c>
      <c r="AH366" s="79" t="s">
        <v>249</v>
      </c>
      <c r="AI366" s="79" t="s">
        <v>249</v>
      </c>
      <c r="AJ366" s="79" t="s">
        <v>249</v>
      </c>
      <c r="AK366" s="79" t="s">
        <v>249</v>
      </c>
      <c r="AL366" s="79" t="s">
        <v>249</v>
      </c>
      <c r="AM366" s="79" t="s">
        <v>261</v>
      </c>
      <c r="AN366" s="79" t="s">
        <v>249</v>
      </c>
      <c r="AO366" s="79" t="s">
        <v>249</v>
      </c>
      <c r="AP366" s="79"/>
      <c r="AQ366" s="79"/>
    </row>
    <row r="367" spans="1:43" ht="14.1" hidden="1" customHeight="1">
      <c r="A367" s="73" t="s">
        <v>245</v>
      </c>
      <c r="B367" s="74">
        <v>56</v>
      </c>
      <c r="C367" s="74" t="s">
        <v>490</v>
      </c>
      <c r="D367" s="75">
        <v>43680</v>
      </c>
      <c r="E367" s="75">
        <v>43681</v>
      </c>
      <c r="F367" s="76">
        <f t="shared" ref="F367:F378" si="29">+E367-D367+1</f>
        <v>2</v>
      </c>
      <c r="G367" s="74">
        <f t="shared" ref="G367:G378" si="30">+MONTH(D367)</f>
        <v>8</v>
      </c>
      <c r="H367" s="74">
        <f t="shared" ref="H367:H378" si="31">YEAR(D367)</f>
        <v>2019</v>
      </c>
      <c r="I367" s="74"/>
      <c r="J367" s="77">
        <v>22730884</v>
      </c>
      <c r="K367" s="74" t="s">
        <v>586</v>
      </c>
      <c r="L367" s="74"/>
      <c r="M367" s="74">
        <v>1038</v>
      </c>
      <c r="N367" s="74" t="s">
        <v>248</v>
      </c>
      <c r="O367" s="74" t="s">
        <v>44</v>
      </c>
      <c r="P367" s="78">
        <v>414058</v>
      </c>
      <c r="Q367" s="74"/>
      <c r="R367" s="74"/>
      <c r="S367" s="74"/>
      <c r="T367" s="117"/>
      <c r="U367" s="79"/>
      <c r="V367" s="80" t="s">
        <v>26</v>
      </c>
      <c r="W367" s="79" t="s">
        <v>249</v>
      </c>
      <c r="X367" s="115">
        <v>43680</v>
      </c>
      <c r="Y367" s="82" t="s">
        <v>249</v>
      </c>
      <c r="Z367" s="82" t="s">
        <v>249</v>
      </c>
      <c r="AA367" s="115">
        <v>43681</v>
      </c>
      <c r="AB367" s="116">
        <f t="shared" ref="AB367:AB376" si="32">+AA367-X367+1</f>
        <v>2</v>
      </c>
      <c r="AC367" s="79" t="s">
        <v>249</v>
      </c>
      <c r="AD367" s="80" t="s">
        <v>26</v>
      </c>
      <c r="AE367" s="245"/>
      <c r="AF367" s="84">
        <v>0</v>
      </c>
      <c r="AG367" s="79"/>
      <c r="AH367" s="79"/>
      <c r="AI367" s="79"/>
      <c r="AJ367" s="79"/>
      <c r="AK367" s="79"/>
      <c r="AL367" s="79"/>
      <c r="AM367" s="79"/>
      <c r="AN367" s="79"/>
      <c r="AO367" s="79"/>
      <c r="AP367" s="79" t="s">
        <v>250</v>
      </c>
      <c r="AQ367" s="79"/>
    </row>
    <row r="368" spans="1:43" ht="14.1" hidden="1" customHeight="1">
      <c r="A368" s="73" t="s">
        <v>245</v>
      </c>
      <c r="B368" s="74">
        <v>56</v>
      </c>
      <c r="C368" s="74" t="s">
        <v>490</v>
      </c>
      <c r="D368" s="75">
        <v>43682</v>
      </c>
      <c r="E368" s="75">
        <v>43693</v>
      </c>
      <c r="F368" s="76">
        <f t="shared" si="29"/>
        <v>12</v>
      </c>
      <c r="G368" s="74">
        <f t="shared" si="30"/>
        <v>8</v>
      </c>
      <c r="H368" s="74">
        <f t="shared" si="31"/>
        <v>2019</v>
      </c>
      <c r="I368" s="74"/>
      <c r="J368" s="77">
        <v>22730884</v>
      </c>
      <c r="K368" s="74" t="s">
        <v>586</v>
      </c>
      <c r="L368" s="74"/>
      <c r="M368" s="74">
        <v>1038</v>
      </c>
      <c r="N368" s="74" t="s">
        <v>248</v>
      </c>
      <c r="O368" s="74" t="s">
        <v>44</v>
      </c>
      <c r="P368" s="78">
        <v>292601</v>
      </c>
      <c r="Q368" s="74"/>
      <c r="R368" s="74"/>
      <c r="S368" s="74"/>
      <c r="T368" s="117"/>
      <c r="U368" s="79"/>
      <c r="V368" s="80" t="s">
        <v>256</v>
      </c>
      <c r="W368" s="79"/>
      <c r="X368" s="115">
        <v>43682</v>
      </c>
      <c r="Y368" s="82"/>
      <c r="Z368" s="82"/>
      <c r="AA368" s="115">
        <v>43693</v>
      </c>
      <c r="AB368" s="116">
        <f t="shared" si="32"/>
        <v>12</v>
      </c>
      <c r="AC368" s="79" t="s">
        <v>249</v>
      </c>
      <c r="AD368" s="80" t="s">
        <v>256</v>
      </c>
      <c r="AE368" s="245"/>
      <c r="AF368" s="118">
        <v>331246</v>
      </c>
      <c r="AG368" s="79"/>
      <c r="AH368" s="79"/>
      <c r="AI368" s="79"/>
      <c r="AJ368" s="79"/>
      <c r="AK368" s="79"/>
      <c r="AL368" s="118">
        <v>331246</v>
      </c>
      <c r="AM368" s="79"/>
      <c r="AN368" s="79"/>
      <c r="AO368" s="79"/>
      <c r="AP368" s="79"/>
      <c r="AQ368" s="79"/>
    </row>
    <row r="369" spans="1:43" ht="14.1" hidden="1" customHeight="1">
      <c r="A369" s="73" t="s">
        <v>245</v>
      </c>
      <c r="B369" s="119">
        <v>56</v>
      </c>
      <c r="C369" s="120" t="s">
        <v>490</v>
      </c>
      <c r="D369" s="75">
        <v>43697</v>
      </c>
      <c r="E369" s="75">
        <v>43706</v>
      </c>
      <c r="F369" s="76">
        <f t="shared" si="29"/>
        <v>10</v>
      </c>
      <c r="G369" s="74">
        <f t="shared" si="30"/>
        <v>8</v>
      </c>
      <c r="H369" s="74">
        <f t="shared" si="31"/>
        <v>2019</v>
      </c>
      <c r="I369" s="120"/>
      <c r="J369" s="121">
        <v>22730884</v>
      </c>
      <c r="K369" s="120" t="s">
        <v>586</v>
      </c>
      <c r="L369" s="120"/>
      <c r="M369" s="120">
        <v>1021</v>
      </c>
      <c r="N369" s="74" t="s">
        <v>27</v>
      </c>
      <c r="O369" s="122" t="s">
        <v>44</v>
      </c>
      <c r="P369" s="123"/>
      <c r="Q369" s="122"/>
      <c r="R369" s="74"/>
      <c r="S369" s="91"/>
      <c r="T369" s="116">
        <v>30</v>
      </c>
      <c r="U369" s="124"/>
      <c r="V369" s="80" t="s">
        <v>256</v>
      </c>
      <c r="W369" s="124"/>
      <c r="X369" s="115">
        <v>43697</v>
      </c>
      <c r="Y369" s="125"/>
      <c r="Z369" s="125"/>
      <c r="AA369" s="115">
        <v>43706</v>
      </c>
      <c r="AB369" s="116">
        <f t="shared" si="32"/>
        <v>10</v>
      </c>
      <c r="AC369" s="93" t="s">
        <v>249</v>
      </c>
      <c r="AD369" s="80" t="s">
        <v>256</v>
      </c>
      <c r="AE369" s="245"/>
      <c r="AF369" s="118">
        <v>276039</v>
      </c>
      <c r="AG369" s="79"/>
      <c r="AH369" s="79"/>
      <c r="AI369" s="79"/>
      <c r="AJ369" s="79"/>
      <c r="AK369" s="124" t="s">
        <v>249</v>
      </c>
      <c r="AL369" s="118">
        <v>248435</v>
      </c>
      <c r="AM369" s="126"/>
      <c r="AN369" s="124"/>
      <c r="AO369" s="127" t="s">
        <v>249</v>
      </c>
      <c r="AP369" s="126"/>
      <c r="AQ369" s="126"/>
    </row>
    <row r="370" spans="1:43" ht="14.1" hidden="1" customHeight="1">
      <c r="A370" s="73" t="s">
        <v>245</v>
      </c>
      <c r="B370" s="74">
        <v>56</v>
      </c>
      <c r="C370" s="74" t="s">
        <v>490</v>
      </c>
      <c r="D370" s="75">
        <v>43715</v>
      </c>
      <c r="E370" s="75">
        <v>43738</v>
      </c>
      <c r="F370" s="76">
        <f t="shared" si="29"/>
        <v>24</v>
      </c>
      <c r="G370" s="74">
        <f t="shared" si="30"/>
        <v>9</v>
      </c>
      <c r="H370" s="74">
        <f t="shared" si="31"/>
        <v>2019</v>
      </c>
      <c r="I370" s="74"/>
      <c r="J370" s="77">
        <v>22730884</v>
      </c>
      <c r="K370" s="74" t="s">
        <v>586</v>
      </c>
      <c r="L370" s="74"/>
      <c r="M370" s="74">
        <v>1045</v>
      </c>
      <c r="N370" s="74" t="s">
        <v>255</v>
      </c>
      <c r="O370" s="74" t="s">
        <v>44</v>
      </c>
      <c r="P370" s="78">
        <v>165623</v>
      </c>
      <c r="Q370" s="74"/>
      <c r="R370" s="74"/>
      <c r="S370" s="74"/>
      <c r="T370" s="117">
        <v>24</v>
      </c>
      <c r="U370" s="79"/>
      <c r="V370" s="80" t="s">
        <v>256</v>
      </c>
      <c r="W370" s="79"/>
      <c r="X370" s="115">
        <v>43715</v>
      </c>
      <c r="Y370" s="82"/>
      <c r="Z370" s="82"/>
      <c r="AA370" s="115">
        <v>43738</v>
      </c>
      <c r="AB370" s="116">
        <f t="shared" si="32"/>
        <v>24</v>
      </c>
      <c r="AC370" s="79"/>
      <c r="AD370" s="80" t="s">
        <v>256</v>
      </c>
      <c r="AE370" s="245"/>
      <c r="AF370" s="118">
        <v>169656</v>
      </c>
      <c r="AG370" s="79"/>
      <c r="AH370" s="79"/>
      <c r="AI370" s="79"/>
      <c r="AJ370" s="79"/>
      <c r="AK370" s="79" t="s">
        <v>249</v>
      </c>
      <c r="AL370" s="118">
        <v>414058</v>
      </c>
      <c r="AM370" s="79"/>
      <c r="AN370" s="79"/>
      <c r="AO370" s="79" t="s">
        <v>249</v>
      </c>
      <c r="AP370" s="79"/>
      <c r="AQ370" s="79"/>
    </row>
    <row r="371" spans="1:43" ht="14.1" hidden="1" customHeight="1">
      <c r="A371" s="73" t="s">
        <v>245</v>
      </c>
      <c r="B371" s="74">
        <v>56</v>
      </c>
      <c r="C371" s="74" t="s">
        <v>490</v>
      </c>
      <c r="D371" s="75">
        <v>43715</v>
      </c>
      <c r="E371" s="75">
        <v>43738</v>
      </c>
      <c r="F371" s="76">
        <f t="shared" si="29"/>
        <v>24</v>
      </c>
      <c r="G371" s="74">
        <f t="shared" si="30"/>
        <v>9</v>
      </c>
      <c r="H371" s="74">
        <f t="shared" si="31"/>
        <v>2019</v>
      </c>
      <c r="I371" s="74"/>
      <c r="J371" s="77">
        <v>22730884</v>
      </c>
      <c r="K371" s="74" t="s">
        <v>586</v>
      </c>
      <c r="L371" s="74"/>
      <c r="M371" s="74">
        <v>1045</v>
      </c>
      <c r="N371" s="74" t="s">
        <v>255</v>
      </c>
      <c r="O371" s="74" t="s">
        <v>44</v>
      </c>
      <c r="P371" s="78">
        <v>303643</v>
      </c>
      <c r="Q371" s="74"/>
      <c r="R371" s="74"/>
      <c r="S371" s="74"/>
      <c r="T371" s="117">
        <v>12</v>
      </c>
      <c r="U371" s="79"/>
      <c r="V371" s="80" t="s">
        <v>256</v>
      </c>
      <c r="W371" s="79"/>
      <c r="X371" s="115">
        <v>43715</v>
      </c>
      <c r="Y371" s="82"/>
      <c r="Z371" s="82"/>
      <c r="AA371" s="115">
        <v>43738</v>
      </c>
      <c r="AB371" s="116">
        <f t="shared" si="32"/>
        <v>24</v>
      </c>
      <c r="AC371" s="79"/>
      <c r="AD371" s="80" t="s">
        <v>256</v>
      </c>
      <c r="AE371" s="245"/>
      <c r="AF371" s="118">
        <v>220831</v>
      </c>
      <c r="AG371" s="79"/>
      <c r="AH371" s="79"/>
      <c r="AI371" s="79"/>
      <c r="AJ371" s="79"/>
      <c r="AK371" s="79" t="s">
        <v>249</v>
      </c>
      <c r="AL371" s="118">
        <v>414058</v>
      </c>
      <c r="AM371" s="79"/>
      <c r="AN371" s="79"/>
      <c r="AO371" s="79" t="s">
        <v>249</v>
      </c>
      <c r="AP371" s="79"/>
      <c r="AQ371" s="79"/>
    </row>
    <row r="372" spans="1:43" ht="14.1" hidden="1" customHeight="1">
      <c r="A372" s="73" t="s">
        <v>245</v>
      </c>
      <c r="B372" s="74">
        <v>56</v>
      </c>
      <c r="C372" s="74" t="s">
        <v>490</v>
      </c>
      <c r="D372" s="75">
        <v>43739</v>
      </c>
      <c r="E372" s="75">
        <v>43768</v>
      </c>
      <c r="F372" s="76">
        <f t="shared" si="29"/>
        <v>30</v>
      </c>
      <c r="G372" s="74">
        <f t="shared" si="30"/>
        <v>10</v>
      </c>
      <c r="H372" s="74">
        <f t="shared" si="31"/>
        <v>2019</v>
      </c>
      <c r="I372" s="74"/>
      <c r="J372" s="77">
        <v>22730884</v>
      </c>
      <c r="K372" s="74" t="s">
        <v>586</v>
      </c>
      <c r="L372" s="74"/>
      <c r="M372" s="74">
        <v>1045</v>
      </c>
      <c r="N372" s="74" t="s">
        <v>255</v>
      </c>
      <c r="O372" s="74" t="s">
        <v>44</v>
      </c>
      <c r="P372" s="78">
        <v>331246</v>
      </c>
      <c r="Q372" s="74"/>
      <c r="R372" s="74"/>
      <c r="S372" s="74"/>
      <c r="T372" s="117">
        <v>9</v>
      </c>
      <c r="U372" s="79"/>
      <c r="V372" s="80" t="s">
        <v>256</v>
      </c>
      <c r="W372" s="79"/>
      <c r="X372" s="115">
        <v>43739</v>
      </c>
      <c r="Y372" s="82"/>
      <c r="Z372" s="82"/>
      <c r="AA372" s="115">
        <v>43768</v>
      </c>
      <c r="AB372" s="116">
        <f t="shared" si="32"/>
        <v>30</v>
      </c>
      <c r="AC372" s="79"/>
      <c r="AD372" s="80" t="s">
        <v>256</v>
      </c>
      <c r="AE372" s="245"/>
      <c r="AF372" s="118">
        <v>220831</v>
      </c>
      <c r="AG372" s="79"/>
      <c r="AH372" s="79"/>
      <c r="AI372" s="79"/>
      <c r="AJ372" s="79"/>
      <c r="AK372" s="79" t="s">
        <v>249</v>
      </c>
      <c r="AL372" s="118">
        <v>414058</v>
      </c>
      <c r="AM372" s="79"/>
      <c r="AN372" s="79"/>
      <c r="AO372" s="79" t="s">
        <v>249</v>
      </c>
      <c r="AP372" s="79"/>
      <c r="AQ372" s="79"/>
    </row>
    <row r="373" spans="1:43" ht="14.1" hidden="1" customHeight="1">
      <c r="A373" s="73" t="s">
        <v>245</v>
      </c>
      <c r="B373" s="128">
        <v>56</v>
      </c>
      <c r="C373" s="128" t="s">
        <v>490</v>
      </c>
      <c r="D373" s="75">
        <v>43739</v>
      </c>
      <c r="E373" s="75">
        <v>43768</v>
      </c>
      <c r="F373" s="76">
        <f t="shared" si="29"/>
        <v>30</v>
      </c>
      <c r="G373" s="128">
        <f t="shared" si="30"/>
        <v>10</v>
      </c>
      <c r="H373" s="128">
        <f t="shared" si="31"/>
        <v>2019</v>
      </c>
      <c r="I373" s="128"/>
      <c r="J373" s="129">
        <v>22730884</v>
      </c>
      <c r="K373" s="128" t="s">
        <v>586</v>
      </c>
      <c r="L373" s="128"/>
      <c r="M373" s="128">
        <v>1038</v>
      </c>
      <c r="N373" s="128" t="s">
        <v>248</v>
      </c>
      <c r="O373" s="128" t="s">
        <v>44</v>
      </c>
      <c r="P373" s="130">
        <v>331246</v>
      </c>
      <c r="Q373" s="128"/>
      <c r="R373" s="128"/>
      <c r="S373" s="128"/>
      <c r="T373" s="117">
        <v>126</v>
      </c>
      <c r="U373" s="131"/>
      <c r="V373" s="80" t="s">
        <v>256</v>
      </c>
      <c r="W373" s="131"/>
      <c r="X373" s="115">
        <v>43739</v>
      </c>
      <c r="Y373" s="82"/>
      <c r="Z373" s="82"/>
      <c r="AA373" s="115">
        <v>43768</v>
      </c>
      <c r="AB373" s="116">
        <f t="shared" si="32"/>
        <v>30</v>
      </c>
      <c r="AC373" s="131"/>
      <c r="AD373" s="80" t="s">
        <v>256</v>
      </c>
      <c r="AE373" s="247"/>
      <c r="AF373" s="118">
        <v>3478095</v>
      </c>
      <c r="AG373" s="131"/>
      <c r="AH373" s="131"/>
      <c r="AI373" s="131"/>
      <c r="AJ373" s="131"/>
      <c r="AK373" s="131"/>
      <c r="AL373" s="118">
        <v>414058</v>
      </c>
      <c r="AM373" s="131"/>
      <c r="AN373" s="131"/>
      <c r="AO373" s="131"/>
      <c r="AP373" s="131"/>
      <c r="AQ373" s="131"/>
    </row>
    <row r="374" spans="1:43" ht="14.1" hidden="1" customHeight="1">
      <c r="A374" s="73" t="s">
        <v>245</v>
      </c>
      <c r="B374" s="128">
        <v>56</v>
      </c>
      <c r="C374" s="128" t="s">
        <v>490</v>
      </c>
      <c r="D374" s="75">
        <v>43770</v>
      </c>
      <c r="E374" s="75">
        <v>43799</v>
      </c>
      <c r="F374" s="76">
        <f t="shared" si="29"/>
        <v>30</v>
      </c>
      <c r="G374" s="128">
        <f t="shared" si="30"/>
        <v>11</v>
      </c>
      <c r="H374" s="128">
        <f t="shared" si="31"/>
        <v>2019</v>
      </c>
      <c r="I374" s="128"/>
      <c r="J374" s="129">
        <v>22730884</v>
      </c>
      <c r="K374" s="128" t="s">
        <v>586</v>
      </c>
      <c r="L374" s="128"/>
      <c r="M374" s="128">
        <v>1021</v>
      </c>
      <c r="N374" s="128" t="s">
        <v>27</v>
      </c>
      <c r="O374" s="128" t="s">
        <v>44</v>
      </c>
      <c r="P374" s="130">
        <v>414058</v>
      </c>
      <c r="Q374" s="128"/>
      <c r="R374" s="128"/>
      <c r="S374" s="128"/>
      <c r="T374" s="117"/>
      <c r="U374" s="131"/>
      <c r="V374" s="80" t="s">
        <v>256</v>
      </c>
      <c r="W374" s="131"/>
      <c r="X374" s="115">
        <v>43770</v>
      </c>
      <c r="Y374" s="82"/>
      <c r="Z374" s="82"/>
      <c r="AA374" s="115">
        <v>43799</v>
      </c>
      <c r="AB374" s="116">
        <f t="shared" si="32"/>
        <v>30</v>
      </c>
      <c r="AC374" s="131"/>
      <c r="AD374" s="80" t="s">
        <v>256</v>
      </c>
      <c r="AE374" s="247"/>
      <c r="AF374" s="84">
        <v>0</v>
      </c>
      <c r="AG374" s="131"/>
      <c r="AH374" s="131"/>
      <c r="AI374" s="131"/>
      <c r="AJ374" s="131"/>
      <c r="AK374" s="131" t="s">
        <v>249</v>
      </c>
      <c r="AL374" s="118">
        <v>414058</v>
      </c>
      <c r="AM374" s="131"/>
      <c r="AN374" s="132"/>
      <c r="AO374" s="131" t="s">
        <v>249</v>
      </c>
      <c r="AP374" s="131"/>
      <c r="AQ374" s="131"/>
    </row>
    <row r="375" spans="1:43" ht="14.1" hidden="1" customHeight="1">
      <c r="A375" s="73" t="s">
        <v>245</v>
      </c>
      <c r="B375" s="90">
        <v>56</v>
      </c>
      <c r="C375" s="91" t="s">
        <v>490</v>
      </c>
      <c r="D375" s="75">
        <v>43770</v>
      </c>
      <c r="E375" s="75">
        <v>43799</v>
      </c>
      <c r="F375" s="76">
        <f t="shared" si="29"/>
        <v>30</v>
      </c>
      <c r="G375" s="74">
        <f t="shared" si="30"/>
        <v>11</v>
      </c>
      <c r="H375" s="74">
        <f t="shared" si="31"/>
        <v>2019</v>
      </c>
      <c r="I375" s="91"/>
      <c r="J375" s="92">
        <v>22730884</v>
      </c>
      <c r="K375" s="91" t="s">
        <v>586</v>
      </c>
      <c r="L375" s="91"/>
      <c r="M375" s="74">
        <v>1038</v>
      </c>
      <c r="N375" s="74" t="s">
        <v>248</v>
      </c>
      <c r="O375" s="74" t="s">
        <v>44</v>
      </c>
      <c r="P375" s="78"/>
      <c r="Q375" s="74"/>
      <c r="R375" s="74"/>
      <c r="S375" s="91"/>
      <c r="T375" s="117"/>
      <c r="U375" s="93"/>
      <c r="V375" s="80" t="s">
        <v>256</v>
      </c>
      <c r="W375" s="93"/>
      <c r="X375" s="115">
        <v>43770</v>
      </c>
      <c r="Y375" s="95"/>
      <c r="Z375" s="95"/>
      <c r="AA375" s="115">
        <v>43799</v>
      </c>
      <c r="AB375" s="116">
        <f t="shared" si="32"/>
        <v>30</v>
      </c>
      <c r="AC375" s="93"/>
      <c r="AD375" s="80" t="s">
        <v>256</v>
      </c>
      <c r="AE375" s="246"/>
      <c r="AF375" s="84">
        <v>0</v>
      </c>
      <c r="AG375" s="93"/>
      <c r="AH375" s="97"/>
      <c r="AI375" s="93"/>
      <c r="AJ375" s="93"/>
      <c r="AK375" s="93"/>
      <c r="AL375" s="118">
        <v>414058</v>
      </c>
      <c r="AM375" s="79"/>
      <c r="AN375" s="93"/>
      <c r="AO375" s="98"/>
      <c r="AP375" s="79"/>
      <c r="AQ375" s="79"/>
    </row>
    <row r="376" spans="1:43" ht="14.1" hidden="1" customHeight="1">
      <c r="A376" s="73" t="s">
        <v>245</v>
      </c>
      <c r="B376" s="90">
        <v>56</v>
      </c>
      <c r="C376" s="91" t="s">
        <v>490</v>
      </c>
      <c r="D376" s="75">
        <v>43800</v>
      </c>
      <c r="E376" s="75">
        <v>43829</v>
      </c>
      <c r="F376" s="76">
        <f t="shared" si="29"/>
        <v>30</v>
      </c>
      <c r="G376" s="74">
        <f t="shared" si="30"/>
        <v>12</v>
      </c>
      <c r="H376" s="74">
        <f t="shared" si="31"/>
        <v>2019</v>
      </c>
      <c r="I376" s="91"/>
      <c r="J376" s="92">
        <v>22730884</v>
      </c>
      <c r="K376" s="91" t="s">
        <v>586</v>
      </c>
      <c r="L376" s="91"/>
      <c r="M376" s="74">
        <v>1038</v>
      </c>
      <c r="N376" s="74" t="s">
        <v>248</v>
      </c>
      <c r="O376" s="74" t="s">
        <v>44</v>
      </c>
      <c r="P376" s="78"/>
      <c r="Q376" s="74"/>
      <c r="R376" s="74"/>
      <c r="S376" s="91"/>
      <c r="T376" s="117"/>
      <c r="U376" s="93"/>
      <c r="V376" s="80" t="s">
        <v>256</v>
      </c>
      <c r="W376" s="93"/>
      <c r="X376" s="115">
        <v>43800</v>
      </c>
      <c r="Y376" s="95"/>
      <c r="Z376" s="95"/>
      <c r="AA376" s="115">
        <v>43829</v>
      </c>
      <c r="AB376" s="116">
        <f t="shared" si="32"/>
        <v>30</v>
      </c>
      <c r="AC376" s="93"/>
      <c r="AD376" s="80" t="s">
        <v>256</v>
      </c>
      <c r="AE376" s="246"/>
      <c r="AF376" s="118">
        <v>292604</v>
      </c>
      <c r="AG376" s="93"/>
      <c r="AH376" s="108"/>
      <c r="AI376" s="93"/>
      <c r="AJ376" s="93"/>
      <c r="AK376" s="93"/>
      <c r="AL376" s="118">
        <v>292604</v>
      </c>
      <c r="AM376" s="79"/>
      <c r="AN376" s="93"/>
      <c r="AO376" s="98"/>
      <c r="AP376" s="79"/>
      <c r="AQ376" s="79"/>
    </row>
    <row r="377" spans="1:43" ht="14.1" hidden="1" customHeight="1">
      <c r="A377" s="85" t="s">
        <v>351</v>
      </c>
      <c r="B377" s="74">
        <v>42</v>
      </c>
      <c r="C377" s="74" t="s">
        <v>497</v>
      </c>
      <c r="D377" s="75" t="s">
        <v>587</v>
      </c>
      <c r="E377" s="75" t="s">
        <v>588</v>
      </c>
      <c r="F377" s="76">
        <f t="shared" si="29"/>
        <v>7</v>
      </c>
      <c r="G377" s="74">
        <f t="shared" si="30"/>
        <v>11</v>
      </c>
      <c r="H377" s="74">
        <f t="shared" si="31"/>
        <v>2017</v>
      </c>
      <c r="I377" s="74">
        <v>2</v>
      </c>
      <c r="J377" s="77">
        <v>22820054</v>
      </c>
      <c r="K377" s="74" t="s">
        <v>589</v>
      </c>
      <c r="L377" s="74"/>
      <c r="M377" s="74">
        <v>1045</v>
      </c>
      <c r="N377" s="74" t="s">
        <v>255</v>
      </c>
      <c r="O377" s="74" t="s">
        <v>34</v>
      </c>
      <c r="P377" s="78">
        <v>73771.7</v>
      </c>
      <c r="Q377" s="74"/>
      <c r="R377" s="74"/>
      <c r="S377" s="74"/>
      <c r="T377" s="79"/>
      <c r="U377" s="79"/>
      <c r="V377" s="80" t="s">
        <v>256</v>
      </c>
      <c r="W377" s="79" t="s">
        <v>590</v>
      </c>
      <c r="X377" s="81">
        <v>43068</v>
      </c>
      <c r="Y377" s="82" t="s">
        <v>257</v>
      </c>
      <c r="Z377" s="82" t="s">
        <v>591</v>
      </c>
      <c r="AA377" s="81" t="s">
        <v>588</v>
      </c>
      <c r="AB377" s="83">
        <v>7</v>
      </c>
      <c r="AC377" s="79" t="s">
        <v>249</v>
      </c>
      <c r="AD377" s="80" t="s">
        <v>256</v>
      </c>
      <c r="AE377" s="245">
        <v>42928.475694444445</v>
      </c>
      <c r="AF377" s="86">
        <v>172134</v>
      </c>
      <c r="AG377" s="79" t="s">
        <v>591</v>
      </c>
      <c r="AH377" s="79">
        <v>172134</v>
      </c>
      <c r="AI377" s="79">
        <v>2635</v>
      </c>
      <c r="AJ377" s="79">
        <v>0</v>
      </c>
      <c r="AK377" s="79" t="s">
        <v>591</v>
      </c>
      <c r="AL377" s="79">
        <v>0</v>
      </c>
      <c r="AM377" s="79"/>
      <c r="AN377" s="79" t="s">
        <v>25</v>
      </c>
      <c r="AO377" s="79" t="s">
        <v>249</v>
      </c>
      <c r="AP377" s="79"/>
      <c r="AQ377" s="79"/>
    </row>
    <row r="378" spans="1:43" ht="14.1" hidden="1" customHeight="1">
      <c r="A378" s="85" t="s">
        <v>351</v>
      </c>
      <c r="B378" s="74">
        <v>42</v>
      </c>
      <c r="C378" s="74" t="s">
        <v>497</v>
      </c>
      <c r="D378" s="75" t="s">
        <v>592</v>
      </c>
      <c r="E378" s="75" t="s">
        <v>593</v>
      </c>
      <c r="F378" s="76">
        <f t="shared" si="29"/>
        <v>5</v>
      </c>
      <c r="G378" s="74">
        <f t="shared" si="30"/>
        <v>11</v>
      </c>
      <c r="H378" s="74">
        <f t="shared" si="31"/>
        <v>2017</v>
      </c>
      <c r="I378" s="74">
        <v>2</v>
      </c>
      <c r="J378" s="77">
        <v>22820054</v>
      </c>
      <c r="K378" s="74" t="s">
        <v>589</v>
      </c>
      <c r="L378" s="74"/>
      <c r="M378" s="74">
        <v>1045</v>
      </c>
      <c r="N378" s="74" t="s">
        <v>255</v>
      </c>
      <c r="O378" s="74" t="s">
        <v>34</v>
      </c>
      <c r="P378" s="78">
        <v>49181.133300000001</v>
      </c>
      <c r="Q378" s="74"/>
      <c r="R378" s="74"/>
      <c r="S378" s="74"/>
      <c r="T378" s="79"/>
      <c r="U378" s="79"/>
      <c r="V378" s="80" t="s">
        <v>256</v>
      </c>
      <c r="W378" s="79" t="s">
        <v>594</v>
      </c>
      <c r="X378" s="81">
        <v>43060</v>
      </c>
      <c r="Y378" s="82" t="s">
        <v>257</v>
      </c>
      <c r="Z378" s="82" t="s">
        <v>595</v>
      </c>
      <c r="AA378" s="81" t="s">
        <v>593</v>
      </c>
      <c r="AB378" s="83">
        <v>5</v>
      </c>
      <c r="AC378" s="79" t="s">
        <v>249</v>
      </c>
      <c r="AD378" s="80" t="s">
        <v>256</v>
      </c>
      <c r="AE378" s="245">
        <v>42928.474999999999</v>
      </c>
      <c r="AF378" s="86">
        <v>73772</v>
      </c>
      <c r="AG378" s="79" t="s">
        <v>595</v>
      </c>
      <c r="AH378" s="79">
        <v>73772</v>
      </c>
      <c r="AI378" s="79">
        <v>2635</v>
      </c>
      <c r="AJ378" s="79">
        <v>0</v>
      </c>
      <c r="AK378" s="79" t="s">
        <v>595</v>
      </c>
      <c r="AL378" s="79">
        <v>0</v>
      </c>
      <c r="AM378" s="79"/>
      <c r="AN378" s="79" t="s">
        <v>25</v>
      </c>
      <c r="AO378" s="79" t="s">
        <v>249</v>
      </c>
      <c r="AP378" s="79"/>
      <c r="AQ378" s="79"/>
    </row>
    <row r="379" spans="1:43" ht="14.1" hidden="1" customHeight="1">
      <c r="A379" s="73" t="s">
        <v>245</v>
      </c>
      <c r="B379" s="74">
        <v>42</v>
      </c>
      <c r="C379" s="74" t="s">
        <v>497</v>
      </c>
      <c r="D379" s="75"/>
      <c r="E379" s="75"/>
      <c r="F379" s="76"/>
      <c r="G379" s="74">
        <v>2</v>
      </c>
      <c r="H379" s="74">
        <v>2019</v>
      </c>
      <c r="I379" s="74">
        <v>2</v>
      </c>
      <c r="J379" s="77">
        <v>22820054</v>
      </c>
      <c r="K379" s="74" t="s">
        <v>589</v>
      </c>
      <c r="L379" s="74"/>
      <c r="M379" s="74">
        <v>1045</v>
      </c>
      <c r="N379" s="74" t="s">
        <v>255</v>
      </c>
      <c r="O379" s="74" t="s">
        <v>34</v>
      </c>
      <c r="P379" s="78">
        <v>220830.9333</v>
      </c>
      <c r="Q379" s="74"/>
      <c r="R379" s="74"/>
      <c r="S379" s="74"/>
      <c r="T379" s="79"/>
      <c r="U379" s="79"/>
      <c r="V379" s="80" t="s">
        <v>260</v>
      </c>
      <c r="W379" s="79" t="s">
        <v>249</v>
      </c>
      <c r="X379" s="81"/>
      <c r="Y379" s="82" t="s">
        <v>249</v>
      </c>
      <c r="Z379" s="82" t="s">
        <v>249</v>
      </c>
      <c r="AA379" s="81"/>
      <c r="AB379" s="83"/>
      <c r="AC379" s="79" t="s">
        <v>249</v>
      </c>
      <c r="AD379" s="80"/>
      <c r="AE379" s="245"/>
      <c r="AF379" s="84">
        <v>0</v>
      </c>
      <c r="AG379" s="79" t="s">
        <v>249</v>
      </c>
      <c r="AH379" s="79" t="s">
        <v>249</v>
      </c>
      <c r="AI379" s="79" t="s">
        <v>249</v>
      </c>
      <c r="AJ379" s="79" t="s">
        <v>249</v>
      </c>
      <c r="AK379" s="79" t="s">
        <v>249</v>
      </c>
      <c r="AL379" s="79" t="s">
        <v>249</v>
      </c>
      <c r="AM379" s="79" t="s">
        <v>261</v>
      </c>
      <c r="AN379" s="79" t="s">
        <v>249</v>
      </c>
      <c r="AO379" s="79" t="s">
        <v>249</v>
      </c>
      <c r="AP379" s="79"/>
      <c r="AQ379" s="79"/>
    </row>
    <row r="380" spans="1:43" ht="14.1" hidden="1" customHeight="1">
      <c r="A380" s="73" t="s">
        <v>245</v>
      </c>
      <c r="B380" s="74">
        <v>42</v>
      </c>
      <c r="C380" s="74" t="s">
        <v>497</v>
      </c>
      <c r="D380" s="75"/>
      <c r="E380" s="75"/>
      <c r="F380" s="76"/>
      <c r="G380" s="74">
        <v>2</v>
      </c>
      <c r="H380" s="74">
        <v>2019</v>
      </c>
      <c r="I380" s="74">
        <v>2</v>
      </c>
      <c r="J380" s="77">
        <v>22820054</v>
      </c>
      <c r="K380" s="74" t="s">
        <v>589</v>
      </c>
      <c r="L380" s="74"/>
      <c r="M380" s="74">
        <v>1038</v>
      </c>
      <c r="N380" s="74" t="s">
        <v>248</v>
      </c>
      <c r="O380" s="74" t="s">
        <v>34</v>
      </c>
      <c r="P380" s="78">
        <v>55207.7333</v>
      </c>
      <c r="Q380" s="74"/>
      <c r="R380" s="74"/>
      <c r="S380" s="74"/>
      <c r="T380" s="79"/>
      <c r="U380" s="79"/>
      <c r="V380" s="80" t="s">
        <v>260</v>
      </c>
      <c r="W380" s="79" t="s">
        <v>249</v>
      </c>
      <c r="X380" s="81"/>
      <c r="Y380" s="82" t="s">
        <v>249</v>
      </c>
      <c r="Z380" s="82" t="s">
        <v>249</v>
      </c>
      <c r="AA380" s="81"/>
      <c r="AB380" s="83"/>
      <c r="AC380" s="79" t="s">
        <v>249</v>
      </c>
      <c r="AD380" s="80"/>
      <c r="AE380" s="245"/>
      <c r="AF380" s="84">
        <v>0</v>
      </c>
      <c r="AG380" s="79" t="s">
        <v>249</v>
      </c>
      <c r="AH380" s="79" t="s">
        <v>249</v>
      </c>
      <c r="AI380" s="79" t="s">
        <v>249</v>
      </c>
      <c r="AJ380" s="79" t="s">
        <v>249</v>
      </c>
      <c r="AK380" s="79" t="s">
        <v>249</v>
      </c>
      <c r="AL380" s="79" t="s">
        <v>249</v>
      </c>
      <c r="AM380" s="79" t="s">
        <v>261</v>
      </c>
      <c r="AN380" s="79" t="s">
        <v>249</v>
      </c>
      <c r="AO380" s="79" t="s">
        <v>249</v>
      </c>
      <c r="AP380" s="79"/>
      <c r="AQ380" s="79"/>
    </row>
    <row r="381" spans="1:43" ht="14.1" hidden="1" customHeight="1">
      <c r="A381" s="73" t="s">
        <v>245</v>
      </c>
      <c r="B381" s="74">
        <v>42</v>
      </c>
      <c r="C381" s="74" t="s">
        <v>497</v>
      </c>
      <c r="D381" s="75"/>
      <c r="E381" s="75"/>
      <c r="F381" s="76"/>
      <c r="G381" s="74">
        <v>10</v>
      </c>
      <c r="H381" s="74">
        <v>2016</v>
      </c>
      <c r="I381" s="74">
        <v>2</v>
      </c>
      <c r="J381" s="77">
        <v>22820054</v>
      </c>
      <c r="K381" s="74" t="s">
        <v>589</v>
      </c>
      <c r="L381" s="74"/>
      <c r="M381" s="74">
        <v>1038</v>
      </c>
      <c r="N381" s="74" t="s">
        <v>248</v>
      </c>
      <c r="O381" s="74" t="s">
        <v>34</v>
      </c>
      <c r="P381" s="78">
        <v>45963.666599999997</v>
      </c>
      <c r="Q381" s="74"/>
      <c r="R381" s="74"/>
      <c r="S381" s="74"/>
      <c r="T381" s="79"/>
      <c r="U381" s="79"/>
      <c r="V381" s="80" t="s">
        <v>260</v>
      </c>
      <c r="W381" s="79" t="s">
        <v>249</v>
      </c>
      <c r="X381" s="81"/>
      <c r="Y381" s="82" t="s">
        <v>249</v>
      </c>
      <c r="Z381" s="82" t="s">
        <v>249</v>
      </c>
      <c r="AA381" s="81"/>
      <c r="AB381" s="83"/>
      <c r="AC381" s="79" t="s">
        <v>249</v>
      </c>
      <c r="AD381" s="80"/>
      <c r="AE381" s="245"/>
      <c r="AF381" s="84">
        <v>0</v>
      </c>
      <c r="AG381" s="79" t="s">
        <v>249</v>
      </c>
      <c r="AH381" s="79" t="s">
        <v>249</v>
      </c>
      <c r="AI381" s="79" t="s">
        <v>249</v>
      </c>
      <c r="AJ381" s="79" t="s">
        <v>249</v>
      </c>
      <c r="AK381" s="79" t="s">
        <v>249</v>
      </c>
      <c r="AL381" s="79" t="s">
        <v>249</v>
      </c>
      <c r="AM381" s="79" t="s">
        <v>261</v>
      </c>
      <c r="AN381" s="79" t="s">
        <v>249</v>
      </c>
      <c r="AO381" s="79" t="s">
        <v>249</v>
      </c>
      <c r="AP381" s="79"/>
      <c r="AQ381" s="79"/>
    </row>
    <row r="382" spans="1:43" ht="14.1" hidden="1" customHeight="1">
      <c r="A382" s="85" t="s">
        <v>351</v>
      </c>
      <c r="B382" s="74">
        <v>2</v>
      </c>
      <c r="C382" s="74" t="s">
        <v>596</v>
      </c>
      <c r="D382" s="75">
        <v>42397</v>
      </c>
      <c r="E382" s="75">
        <v>42413</v>
      </c>
      <c r="F382" s="76">
        <f>+E382-D382+1</f>
        <v>17</v>
      </c>
      <c r="G382" s="74">
        <f>+MONTH(D382)</f>
        <v>1</v>
      </c>
      <c r="H382" s="74">
        <f>YEAR(D382)</f>
        <v>2016</v>
      </c>
      <c r="I382" s="74">
        <v>2</v>
      </c>
      <c r="J382" s="77">
        <v>23555093</v>
      </c>
      <c r="K382" s="74" t="s">
        <v>597</v>
      </c>
      <c r="L382" s="74"/>
      <c r="M382" s="74">
        <v>1045</v>
      </c>
      <c r="N382" s="74" t="s">
        <v>255</v>
      </c>
      <c r="O382" s="74" t="s">
        <v>30</v>
      </c>
      <c r="P382" s="78">
        <v>45963.666599999997</v>
      </c>
      <c r="Q382" s="74"/>
      <c r="R382" s="74"/>
      <c r="S382" s="74"/>
      <c r="T382" s="79"/>
      <c r="U382" s="79"/>
      <c r="V382" s="80" t="s">
        <v>256</v>
      </c>
      <c r="W382" s="79" t="s">
        <v>249</v>
      </c>
      <c r="X382" s="81">
        <v>42397</v>
      </c>
      <c r="Y382" s="82" t="s">
        <v>249</v>
      </c>
      <c r="Z382" s="82" t="s">
        <v>249</v>
      </c>
      <c r="AA382" s="81">
        <v>42413</v>
      </c>
      <c r="AB382" s="88">
        <f>+AA382-X382+1</f>
        <v>17</v>
      </c>
      <c r="AC382" s="79" t="s">
        <v>249</v>
      </c>
      <c r="AD382" s="80" t="s">
        <v>256</v>
      </c>
      <c r="AE382" s="245">
        <v>43719.4</v>
      </c>
      <c r="AF382" s="86">
        <v>45964</v>
      </c>
      <c r="AG382" s="79" t="s">
        <v>598</v>
      </c>
      <c r="AH382" s="79">
        <v>413673</v>
      </c>
      <c r="AI382" s="79">
        <v>1912</v>
      </c>
      <c r="AJ382" s="79">
        <v>0</v>
      </c>
      <c r="AK382" s="79" t="s">
        <v>249</v>
      </c>
      <c r="AL382" s="79">
        <v>0</v>
      </c>
      <c r="AM382" s="79"/>
      <c r="AN382" s="79" t="s">
        <v>25</v>
      </c>
      <c r="AO382" s="79" t="s">
        <v>249</v>
      </c>
      <c r="AP382" s="79"/>
      <c r="AQ382" s="79"/>
    </row>
    <row r="383" spans="1:43" ht="14.1" hidden="1" customHeight="1">
      <c r="A383" s="85" t="s">
        <v>351</v>
      </c>
      <c r="B383" s="74">
        <v>2</v>
      </c>
      <c r="C383" s="74" t="s">
        <v>596</v>
      </c>
      <c r="D383" s="75">
        <v>42394</v>
      </c>
      <c r="E383" s="75">
        <v>42396</v>
      </c>
      <c r="F383" s="76">
        <f>+E383-D383+1</f>
        <v>3</v>
      </c>
      <c r="G383" s="74">
        <f>+MONTH(D383)</f>
        <v>1</v>
      </c>
      <c r="H383" s="74">
        <f>YEAR(D383)</f>
        <v>2016</v>
      </c>
      <c r="I383" s="74">
        <v>2</v>
      </c>
      <c r="J383" s="77">
        <v>23555093</v>
      </c>
      <c r="K383" s="74" t="s">
        <v>597</v>
      </c>
      <c r="L383" s="74"/>
      <c r="M383" s="74">
        <v>1038</v>
      </c>
      <c r="N383" s="74" t="s">
        <v>248</v>
      </c>
      <c r="O383" s="74" t="s">
        <v>30</v>
      </c>
      <c r="P383" s="78">
        <v>482618.5</v>
      </c>
      <c r="Q383" s="74"/>
      <c r="R383" s="74"/>
      <c r="S383" s="74"/>
      <c r="T383" s="79">
        <v>0</v>
      </c>
      <c r="U383" s="79"/>
      <c r="V383" s="80" t="s">
        <v>256</v>
      </c>
      <c r="W383" s="79"/>
      <c r="X383" s="81">
        <v>42394</v>
      </c>
      <c r="Y383" s="82"/>
      <c r="Z383" s="82"/>
      <c r="AA383" s="81">
        <v>42396</v>
      </c>
      <c r="AB383" s="88">
        <f>+AA383-X383+1</f>
        <v>3</v>
      </c>
      <c r="AC383" s="79" t="s">
        <v>249</v>
      </c>
      <c r="AD383" s="80" t="s">
        <v>256</v>
      </c>
      <c r="AE383" s="245"/>
      <c r="AF383" s="84">
        <v>482618</v>
      </c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</row>
    <row r="384" spans="1:43" ht="14.1" hidden="1" customHeight="1">
      <c r="A384" s="85" t="s">
        <v>351</v>
      </c>
      <c r="B384" s="74">
        <v>2</v>
      </c>
      <c r="C384" s="74" t="s">
        <v>596</v>
      </c>
      <c r="D384" s="75"/>
      <c r="E384" s="75"/>
      <c r="F384" s="76"/>
      <c r="G384" s="74">
        <v>5</v>
      </c>
      <c r="H384" s="74">
        <v>2017</v>
      </c>
      <c r="I384" s="74">
        <v>2</v>
      </c>
      <c r="J384" s="77">
        <v>23555093</v>
      </c>
      <c r="K384" s="74" t="s">
        <v>597</v>
      </c>
      <c r="L384" s="74"/>
      <c r="M384" s="74">
        <v>1038</v>
      </c>
      <c r="N384" s="74" t="s">
        <v>248</v>
      </c>
      <c r="O384" s="74" t="s">
        <v>30</v>
      </c>
      <c r="P384" s="78">
        <v>49181.133300000001</v>
      </c>
      <c r="Q384" s="74"/>
      <c r="R384" s="74"/>
      <c r="S384" s="74"/>
      <c r="T384" s="79"/>
      <c r="U384" s="79"/>
      <c r="V384" s="80" t="s">
        <v>260</v>
      </c>
      <c r="W384" s="79" t="s">
        <v>249</v>
      </c>
      <c r="X384" s="81"/>
      <c r="Y384" s="82" t="s">
        <v>249</v>
      </c>
      <c r="Z384" s="82" t="s">
        <v>249</v>
      </c>
      <c r="AA384" s="81"/>
      <c r="AB384" s="83"/>
      <c r="AC384" s="79" t="s">
        <v>249</v>
      </c>
      <c r="AD384" s="80"/>
      <c r="AE384" s="245"/>
      <c r="AF384" s="84">
        <v>0</v>
      </c>
      <c r="AG384" s="79" t="s">
        <v>249</v>
      </c>
      <c r="AH384" s="79" t="s">
        <v>249</v>
      </c>
      <c r="AI384" s="79" t="s">
        <v>249</v>
      </c>
      <c r="AJ384" s="79" t="s">
        <v>249</v>
      </c>
      <c r="AK384" s="79" t="s">
        <v>249</v>
      </c>
      <c r="AL384" s="79" t="s">
        <v>249</v>
      </c>
      <c r="AM384" s="79" t="s">
        <v>390</v>
      </c>
      <c r="AN384" s="79" t="s">
        <v>249</v>
      </c>
      <c r="AO384" s="79" t="s">
        <v>249</v>
      </c>
      <c r="AP384" s="79"/>
      <c r="AQ384" s="79"/>
    </row>
    <row r="385" spans="1:43" ht="14.1" hidden="1" customHeight="1">
      <c r="A385" s="85" t="s">
        <v>351</v>
      </c>
      <c r="B385" s="74">
        <v>2</v>
      </c>
      <c r="C385" s="74" t="s">
        <v>596</v>
      </c>
      <c r="D385" s="75"/>
      <c r="E385" s="75"/>
      <c r="F385" s="76"/>
      <c r="G385" s="74">
        <v>2</v>
      </c>
      <c r="H385" s="74">
        <v>2017</v>
      </c>
      <c r="I385" s="74">
        <v>2</v>
      </c>
      <c r="J385" s="77">
        <v>23555093</v>
      </c>
      <c r="K385" s="74" t="s">
        <v>597</v>
      </c>
      <c r="L385" s="74"/>
      <c r="M385" s="74">
        <v>1038</v>
      </c>
      <c r="N385" s="74" t="s">
        <v>248</v>
      </c>
      <c r="O385" s="74" t="s">
        <v>30</v>
      </c>
      <c r="P385" s="78">
        <v>24590.566599999998</v>
      </c>
      <c r="Q385" s="74"/>
      <c r="R385" s="74"/>
      <c r="S385" s="74"/>
      <c r="T385" s="79"/>
      <c r="U385" s="79"/>
      <c r="V385" s="80" t="s">
        <v>260</v>
      </c>
      <c r="W385" s="79" t="s">
        <v>249</v>
      </c>
      <c r="X385" s="81"/>
      <c r="Y385" s="82" t="s">
        <v>249</v>
      </c>
      <c r="Z385" s="82" t="s">
        <v>249</v>
      </c>
      <c r="AA385" s="81"/>
      <c r="AB385" s="83"/>
      <c r="AC385" s="79" t="s">
        <v>249</v>
      </c>
      <c r="AD385" s="80"/>
      <c r="AE385" s="245"/>
      <c r="AF385" s="84">
        <v>0</v>
      </c>
      <c r="AG385" s="79" t="s">
        <v>249</v>
      </c>
      <c r="AH385" s="79" t="s">
        <v>249</v>
      </c>
      <c r="AI385" s="79" t="s">
        <v>249</v>
      </c>
      <c r="AJ385" s="79" t="s">
        <v>249</v>
      </c>
      <c r="AK385" s="79" t="s">
        <v>249</v>
      </c>
      <c r="AL385" s="79" t="s">
        <v>249</v>
      </c>
      <c r="AM385" s="79" t="s">
        <v>390</v>
      </c>
      <c r="AN385" s="79" t="s">
        <v>249</v>
      </c>
      <c r="AO385" s="79" t="s">
        <v>249</v>
      </c>
      <c r="AP385" s="79"/>
      <c r="AQ385" s="79"/>
    </row>
    <row r="386" spans="1:43" ht="14.1" hidden="1" customHeight="1">
      <c r="A386" s="85" t="s">
        <v>351</v>
      </c>
      <c r="B386" s="74">
        <v>2</v>
      </c>
      <c r="C386" s="74" t="s">
        <v>596</v>
      </c>
      <c r="D386" s="75"/>
      <c r="E386" s="75"/>
      <c r="F386" s="76"/>
      <c r="G386" s="74">
        <v>1</v>
      </c>
      <c r="H386" s="74">
        <v>2017</v>
      </c>
      <c r="I386" s="74">
        <v>2</v>
      </c>
      <c r="J386" s="77">
        <v>23555093</v>
      </c>
      <c r="K386" s="74" t="s">
        <v>597</v>
      </c>
      <c r="L386" s="74"/>
      <c r="M386" s="74">
        <v>1045</v>
      </c>
      <c r="N386" s="74" t="s">
        <v>255</v>
      </c>
      <c r="O386" s="74" t="s">
        <v>30</v>
      </c>
      <c r="P386" s="78">
        <v>73771.7</v>
      </c>
      <c r="Q386" s="74"/>
      <c r="R386" s="74"/>
      <c r="S386" s="74"/>
      <c r="T386" s="79"/>
      <c r="U386" s="79"/>
      <c r="V386" s="80" t="s">
        <v>260</v>
      </c>
      <c r="W386" s="79">
        <v>0</v>
      </c>
      <c r="X386" s="81"/>
      <c r="Y386" s="82"/>
      <c r="Z386" s="82" t="s">
        <v>249</v>
      </c>
      <c r="AA386" s="81"/>
      <c r="AB386" s="83"/>
      <c r="AC386" s="79" t="s">
        <v>249</v>
      </c>
      <c r="AD386" s="80"/>
      <c r="AE386" s="245"/>
      <c r="AF386" s="84">
        <v>0</v>
      </c>
      <c r="AG386" s="79"/>
      <c r="AH386" s="79"/>
      <c r="AI386" s="79"/>
      <c r="AJ386" s="79"/>
      <c r="AK386" s="79"/>
      <c r="AL386" s="79">
        <v>0</v>
      </c>
      <c r="AM386" s="79" t="s">
        <v>390</v>
      </c>
      <c r="AN386" s="79" t="s">
        <v>25</v>
      </c>
      <c r="AO386" s="79" t="s">
        <v>249</v>
      </c>
      <c r="AP386" s="79"/>
      <c r="AQ386" s="79"/>
    </row>
    <row r="387" spans="1:43" ht="14.1" hidden="1" customHeight="1">
      <c r="A387" s="85" t="s">
        <v>351</v>
      </c>
      <c r="B387" s="74">
        <v>2</v>
      </c>
      <c r="C387" s="74" t="s">
        <v>596</v>
      </c>
      <c r="D387" s="75"/>
      <c r="E387" s="75"/>
      <c r="F387" s="76"/>
      <c r="G387" s="74">
        <v>1</v>
      </c>
      <c r="H387" s="74">
        <v>2017</v>
      </c>
      <c r="I387" s="74">
        <v>2</v>
      </c>
      <c r="J387" s="77">
        <v>23555093</v>
      </c>
      <c r="K387" s="74" t="s">
        <v>597</v>
      </c>
      <c r="L387" s="74"/>
      <c r="M387" s="74">
        <v>1038</v>
      </c>
      <c r="N387" s="74" t="s">
        <v>248</v>
      </c>
      <c r="O387" s="74" t="s">
        <v>30</v>
      </c>
      <c r="P387" s="78">
        <v>49181.133300000001</v>
      </c>
      <c r="Q387" s="74"/>
      <c r="R387" s="74"/>
      <c r="S387" s="74"/>
      <c r="T387" s="79"/>
      <c r="U387" s="79"/>
      <c r="V387" s="80" t="s">
        <v>260</v>
      </c>
      <c r="W387" s="79" t="s">
        <v>249</v>
      </c>
      <c r="X387" s="81"/>
      <c r="Y387" s="82" t="s">
        <v>249</v>
      </c>
      <c r="Z387" s="82" t="s">
        <v>249</v>
      </c>
      <c r="AA387" s="81"/>
      <c r="AB387" s="83"/>
      <c r="AC387" s="79" t="s">
        <v>249</v>
      </c>
      <c r="AD387" s="80"/>
      <c r="AE387" s="245"/>
      <c r="AF387" s="84">
        <v>0</v>
      </c>
      <c r="AG387" s="79" t="s">
        <v>249</v>
      </c>
      <c r="AH387" s="79" t="s">
        <v>249</v>
      </c>
      <c r="AI387" s="79" t="s">
        <v>249</v>
      </c>
      <c r="AJ387" s="79" t="s">
        <v>249</v>
      </c>
      <c r="AK387" s="79" t="s">
        <v>249</v>
      </c>
      <c r="AL387" s="79" t="s">
        <v>249</v>
      </c>
      <c r="AM387" s="79" t="s">
        <v>390</v>
      </c>
      <c r="AN387" s="79" t="s">
        <v>249</v>
      </c>
      <c r="AO387" s="79" t="s">
        <v>249</v>
      </c>
      <c r="AP387" s="79"/>
      <c r="AQ387" s="79"/>
    </row>
    <row r="388" spans="1:43" ht="14.1" hidden="1" customHeight="1">
      <c r="A388" s="85" t="s">
        <v>351</v>
      </c>
      <c r="B388" s="74">
        <v>2</v>
      </c>
      <c r="C388" s="74" t="s">
        <v>596</v>
      </c>
      <c r="D388" s="75"/>
      <c r="E388" s="75"/>
      <c r="F388" s="76"/>
      <c r="G388" s="74">
        <v>5</v>
      </c>
      <c r="H388" s="74">
        <v>2016</v>
      </c>
      <c r="I388" s="74">
        <v>2</v>
      </c>
      <c r="J388" s="77">
        <v>23555093</v>
      </c>
      <c r="K388" s="74" t="s">
        <v>597</v>
      </c>
      <c r="L388" s="74"/>
      <c r="M388" s="74">
        <v>1038</v>
      </c>
      <c r="N388" s="74" t="s">
        <v>248</v>
      </c>
      <c r="O388" s="74" t="s">
        <v>30</v>
      </c>
      <c r="P388" s="78">
        <v>22981.833299999998</v>
      </c>
      <c r="Q388" s="74"/>
      <c r="R388" s="74"/>
      <c r="S388" s="74"/>
      <c r="T388" s="79"/>
      <c r="U388" s="79"/>
      <c r="V388" s="80" t="s">
        <v>260</v>
      </c>
      <c r="W388" s="79" t="s">
        <v>249</v>
      </c>
      <c r="X388" s="81"/>
      <c r="Y388" s="82" t="s">
        <v>249</v>
      </c>
      <c r="Z388" s="82" t="s">
        <v>249</v>
      </c>
      <c r="AA388" s="81"/>
      <c r="AB388" s="83"/>
      <c r="AC388" s="79" t="s">
        <v>249</v>
      </c>
      <c r="AD388" s="80"/>
      <c r="AE388" s="245"/>
      <c r="AF388" s="84">
        <v>0</v>
      </c>
      <c r="AG388" s="79" t="s">
        <v>249</v>
      </c>
      <c r="AH388" s="79" t="s">
        <v>249</v>
      </c>
      <c r="AI388" s="79" t="s">
        <v>249</v>
      </c>
      <c r="AJ388" s="79" t="s">
        <v>249</v>
      </c>
      <c r="AK388" s="79" t="s">
        <v>249</v>
      </c>
      <c r="AL388" s="79" t="s">
        <v>249</v>
      </c>
      <c r="AM388" s="79" t="s">
        <v>390</v>
      </c>
      <c r="AN388" s="79" t="s">
        <v>249</v>
      </c>
      <c r="AO388" s="79" t="s">
        <v>249</v>
      </c>
      <c r="AP388" s="79"/>
      <c r="AQ388" s="79"/>
    </row>
    <row r="389" spans="1:43" ht="14.1" hidden="1" customHeight="1">
      <c r="A389" s="73" t="s">
        <v>245</v>
      </c>
      <c r="B389" s="74">
        <v>132</v>
      </c>
      <c r="C389" s="74" t="s">
        <v>290</v>
      </c>
      <c r="D389" s="75">
        <v>44060</v>
      </c>
      <c r="E389" s="75">
        <v>44061</v>
      </c>
      <c r="F389" s="76">
        <f>+E389-D389+1</f>
        <v>2</v>
      </c>
      <c r="G389" s="74">
        <f>+MONTH(D389)</f>
        <v>8</v>
      </c>
      <c r="H389" s="74">
        <f>YEAR(D389)</f>
        <v>2020</v>
      </c>
      <c r="I389" s="74">
        <v>2</v>
      </c>
      <c r="J389" s="77">
        <v>23856709</v>
      </c>
      <c r="K389" s="74" t="s">
        <v>599</v>
      </c>
      <c r="L389" s="74">
        <v>12</v>
      </c>
      <c r="M389" s="74">
        <v>1038</v>
      </c>
      <c r="N389" s="74" t="s">
        <v>248</v>
      </c>
      <c r="O389" s="74" t="s">
        <v>294</v>
      </c>
      <c r="P389" s="78">
        <v>58520</v>
      </c>
      <c r="Q389" s="74" t="s">
        <v>308</v>
      </c>
      <c r="R389" s="74">
        <v>0</v>
      </c>
      <c r="S389" s="74">
        <v>0</v>
      </c>
      <c r="T389" s="79"/>
      <c r="U389" s="79"/>
      <c r="V389" s="80" t="s">
        <v>279</v>
      </c>
      <c r="W389" s="79"/>
      <c r="X389" s="81">
        <v>44060</v>
      </c>
      <c r="Y389" s="82"/>
      <c r="Z389" s="82"/>
      <c r="AA389" s="81">
        <v>44061</v>
      </c>
      <c r="AB389" s="83"/>
      <c r="AC389" s="79"/>
      <c r="AD389" s="80"/>
      <c r="AE389" s="245"/>
      <c r="AF389" s="84">
        <v>0</v>
      </c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</row>
    <row r="390" spans="1:43" ht="14.1" hidden="1" customHeight="1">
      <c r="A390" s="73" t="s">
        <v>245</v>
      </c>
      <c r="B390" s="74">
        <v>134</v>
      </c>
      <c r="C390" s="74" t="s">
        <v>600</v>
      </c>
      <c r="D390" s="75">
        <v>43399</v>
      </c>
      <c r="E390" s="75">
        <v>43400</v>
      </c>
      <c r="F390" s="76">
        <v>2</v>
      </c>
      <c r="G390" s="74">
        <f>+MONTH(D390)</f>
        <v>10</v>
      </c>
      <c r="H390" s="74">
        <f>YEAR(D390)</f>
        <v>2018</v>
      </c>
      <c r="I390" s="74" t="s">
        <v>264</v>
      </c>
      <c r="J390" s="77">
        <v>23856709</v>
      </c>
      <c r="K390" s="74" t="s">
        <v>599</v>
      </c>
      <c r="L390" s="74"/>
      <c r="M390" s="74">
        <v>1038</v>
      </c>
      <c r="N390" s="74" t="s">
        <v>248</v>
      </c>
      <c r="O390" s="74" t="s">
        <v>44</v>
      </c>
      <c r="P390" s="78" t="s">
        <v>267</v>
      </c>
      <c r="Q390" s="74"/>
      <c r="R390" s="74"/>
      <c r="S390" s="74"/>
      <c r="T390" s="79"/>
      <c r="U390" s="79"/>
      <c r="V390" s="80" t="s">
        <v>26</v>
      </c>
      <c r="W390" s="79"/>
      <c r="X390" s="81">
        <v>43398</v>
      </c>
      <c r="Y390" s="82"/>
      <c r="Z390" s="82"/>
      <c r="AA390" s="81">
        <v>43400</v>
      </c>
      <c r="AB390" s="88">
        <v>1</v>
      </c>
      <c r="AC390" s="79"/>
      <c r="AD390" s="80" t="s">
        <v>26</v>
      </c>
      <c r="AE390" s="245"/>
      <c r="AF390" s="84">
        <v>0</v>
      </c>
      <c r="AG390" s="79"/>
      <c r="AH390" s="79"/>
      <c r="AI390" s="79"/>
      <c r="AJ390" s="79"/>
      <c r="AK390" s="79"/>
      <c r="AL390" s="79"/>
      <c r="AM390" s="79"/>
      <c r="AN390" s="79"/>
      <c r="AO390" s="79"/>
      <c r="AP390" s="79" t="s">
        <v>250</v>
      </c>
      <c r="AQ390" s="79"/>
    </row>
    <row r="391" spans="1:43" ht="14.1" hidden="1" customHeight="1">
      <c r="A391" s="73" t="s">
        <v>245</v>
      </c>
      <c r="B391" s="74">
        <v>42</v>
      </c>
      <c r="C391" s="74" t="s">
        <v>497</v>
      </c>
      <c r="D391" s="75" t="s">
        <v>601</v>
      </c>
      <c r="E391" s="75" t="s">
        <v>361</v>
      </c>
      <c r="F391" s="76">
        <f>+E391-D391+1</f>
        <v>2</v>
      </c>
      <c r="G391" s="74">
        <f>+MONTH(D391)</f>
        <v>1</v>
      </c>
      <c r="H391" s="74">
        <f>YEAR(D391)</f>
        <v>2018</v>
      </c>
      <c r="I391" s="74">
        <v>2</v>
      </c>
      <c r="J391" s="77">
        <v>23973664</v>
      </c>
      <c r="K391" s="74" t="s">
        <v>602</v>
      </c>
      <c r="L391" s="74"/>
      <c r="M391" s="74">
        <v>1038</v>
      </c>
      <c r="N391" s="74" t="s">
        <v>248</v>
      </c>
      <c r="O391" s="74" t="s">
        <v>30</v>
      </c>
      <c r="P391" s="78">
        <v>78124.2</v>
      </c>
      <c r="Q391" s="74"/>
      <c r="R391" s="74"/>
      <c r="S391" s="74"/>
      <c r="T391" s="79"/>
      <c r="U391" s="79"/>
      <c r="V391" s="80" t="s">
        <v>26</v>
      </c>
      <c r="W391" s="79">
        <v>6122046</v>
      </c>
      <c r="X391" s="81" t="s">
        <v>601</v>
      </c>
      <c r="Y391" s="82" t="s">
        <v>257</v>
      </c>
      <c r="Z391" s="82" t="s">
        <v>603</v>
      </c>
      <c r="AA391" s="81" t="s">
        <v>361</v>
      </c>
      <c r="AB391" s="88">
        <v>2</v>
      </c>
      <c r="AC391" s="79" t="s">
        <v>249</v>
      </c>
      <c r="AD391" s="80" t="s">
        <v>26</v>
      </c>
      <c r="AE391" s="245"/>
      <c r="AF391" s="84">
        <v>0</v>
      </c>
      <c r="AG391" s="79"/>
      <c r="AH391" s="79"/>
      <c r="AI391" s="79"/>
      <c r="AJ391" s="79"/>
      <c r="AK391" s="79"/>
      <c r="AL391" s="79"/>
      <c r="AM391" s="79"/>
      <c r="AN391" s="79"/>
      <c r="AO391" s="79"/>
      <c r="AP391" s="79" t="s">
        <v>250</v>
      </c>
      <c r="AQ391" s="79"/>
    </row>
    <row r="392" spans="1:43" ht="14.1" hidden="1" customHeight="1">
      <c r="A392" s="85" t="s">
        <v>351</v>
      </c>
      <c r="B392" s="74">
        <v>4</v>
      </c>
      <c r="C392" s="74" t="s">
        <v>352</v>
      </c>
      <c r="D392" s="75"/>
      <c r="E392" s="75"/>
      <c r="F392" s="76"/>
      <c r="G392" s="74">
        <v>7</v>
      </c>
      <c r="H392" s="74">
        <v>2019</v>
      </c>
      <c r="I392" s="74">
        <v>2</v>
      </c>
      <c r="J392" s="77">
        <v>24133804</v>
      </c>
      <c r="K392" s="74" t="s">
        <v>604</v>
      </c>
      <c r="L392" s="74"/>
      <c r="M392" s="74">
        <v>1038</v>
      </c>
      <c r="N392" s="74" t="s">
        <v>248</v>
      </c>
      <c r="O392" s="74" t="s">
        <v>294</v>
      </c>
      <c r="P392" s="78">
        <v>55208</v>
      </c>
      <c r="Q392" s="74"/>
      <c r="R392" s="74"/>
      <c r="S392" s="74"/>
      <c r="T392" s="79"/>
      <c r="U392" s="79"/>
      <c r="V392" s="80" t="s">
        <v>260</v>
      </c>
      <c r="W392" s="79" t="s">
        <v>249</v>
      </c>
      <c r="X392" s="81"/>
      <c r="Y392" s="82" t="s">
        <v>249</v>
      </c>
      <c r="Z392" s="82" t="s">
        <v>249</v>
      </c>
      <c r="AA392" s="81"/>
      <c r="AB392" s="83"/>
      <c r="AC392" s="79" t="s">
        <v>249</v>
      </c>
      <c r="AD392" s="80"/>
      <c r="AE392" s="245"/>
      <c r="AF392" s="84">
        <v>0</v>
      </c>
      <c r="AG392" s="79" t="s">
        <v>249</v>
      </c>
      <c r="AH392" s="79" t="s">
        <v>249</v>
      </c>
      <c r="AI392" s="79" t="s">
        <v>249</v>
      </c>
      <c r="AJ392" s="79" t="s">
        <v>249</v>
      </c>
      <c r="AK392" s="79" t="s">
        <v>249</v>
      </c>
      <c r="AL392" s="79" t="s">
        <v>249</v>
      </c>
      <c r="AM392" s="79" t="s">
        <v>390</v>
      </c>
      <c r="AN392" s="79" t="s">
        <v>249</v>
      </c>
      <c r="AO392" s="79" t="s">
        <v>249</v>
      </c>
      <c r="AP392" s="79"/>
      <c r="AQ392" s="79"/>
    </row>
    <row r="393" spans="1:43" ht="14.1" hidden="1" customHeight="1">
      <c r="A393" s="73" t="s">
        <v>245</v>
      </c>
      <c r="B393" s="74">
        <v>42</v>
      </c>
      <c r="C393" s="74" t="s">
        <v>497</v>
      </c>
      <c r="D393" s="75"/>
      <c r="E393" s="75"/>
      <c r="F393" s="76"/>
      <c r="G393" s="74">
        <v>10</v>
      </c>
      <c r="H393" s="74">
        <v>2018</v>
      </c>
      <c r="I393" s="74">
        <v>2</v>
      </c>
      <c r="J393" s="77">
        <v>24156853</v>
      </c>
      <c r="K393" s="74" t="s">
        <v>605</v>
      </c>
      <c r="L393" s="74"/>
      <c r="M393" s="74">
        <v>1046</v>
      </c>
      <c r="N393" s="74" t="s">
        <v>274</v>
      </c>
      <c r="O393" s="74" t="s">
        <v>44</v>
      </c>
      <c r="P393" s="78">
        <v>26041.4</v>
      </c>
      <c r="Q393" s="74"/>
      <c r="R393" s="74"/>
      <c r="S393" s="74"/>
      <c r="T393" s="79"/>
      <c r="U393" s="79"/>
      <c r="V393" s="80" t="s">
        <v>256</v>
      </c>
      <c r="W393" s="79"/>
      <c r="X393" s="81"/>
      <c r="Y393" s="82"/>
      <c r="Z393" s="82"/>
      <c r="AA393" s="81"/>
      <c r="AB393" s="83"/>
      <c r="AC393" s="79"/>
      <c r="AD393" s="80" t="s">
        <v>256</v>
      </c>
      <c r="AE393" s="245">
        <v>43426.43472222222</v>
      </c>
      <c r="AF393" s="86">
        <v>159899</v>
      </c>
      <c r="AG393" s="79" t="s">
        <v>606</v>
      </c>
      <c r="AH393" s="79">
        <v>156899</v>
      </c>
      <c r="AI393" s="79">
        <v>0</v>
      </c>
      <c r="AJ393" s="79">
        <v>0</v>
      </c>
      <c r="AK393" s="79" t="s">
        <v>249</v>
      </c>
      <c r="AL393" s="79">
        <v>0</v>
      </c>
      <c r="AM393" s="79"/>
      <c r="AN393" s="79" t="s">
        <v>25</v>
      </c>
      <c r="AO393" s="79" t="s">
        <v>249</v>
      </c>
      <c r="AP393" s="79"/>
      <c r="AQ393" s="79"/>
    </row>
    <row r="394" spans="1:43" ht="14.1" hidden="1" customHeight="1">
      <c r="A394" s="73" t="s">
        <v>245</v>
      </c>
      <c r="B394" s="74">
        <v>42</v>
      </c>
      <c r="C394" s="74" t="s">
        <v>497</v>
      </c>
      <c r="D394" s="75"/>
      <c r="E394" s="75"/>
      <c r="F394" s="76"/>
      <c r="G394" s="74">
        <v>10</v>
      </c>
      <c r="H394" s="74">
        <v>2018</v>
      </c>
      <c r="I394" s="74">
        <v>2</v>
      </c>
      <c r="J394" s="77">
        <v>24156853</v>
      </c>
      <c r="K394" s="74" t="s">
        <v>605</v>
      </c>
      <c r="L394" s="74"/>
      <c r="M394" s="74">
        <v>1053</v>
      </c>
      <c r="N394" s="74" t="s">
        <v>36</v>
      </c>
      <c r="O394" s="74" t="s">
        <v>44</v>
      </c>
      <c r="P394" s="78">
        <v>104166</v>
      </c>
      <c r="Q394" s="74"/>
      <c r="R394" s="74"/>
      <c r="S394" s="74"/>
      <c r="T394" s="79"/>
      <c r="U394" s="79"/>
      <c r="V394" s="80" t="s">
        <v>256</v>
      </c>
      <c r="W394" s="79"/>
      <c r="X394" s="81"/>
      <c r="Y394" s="82"/>
      <c r="Z394" s="82"/>
      <c r="AA394" s="81"/>
      <c r="AB394" s="83"/>
      <c r="AC394" s="79"/>
      <c r="AD394" s="80" t="s">
        <v>256</v>
      </c>
      <c r="AE394" s="245"/>
      <c r="AF394" s="84">
        <v>0</v>
      </c>
      <c r="AG394" s="79" t="s">
        <v>249</v>
      </c>
      <c r="AH394" s="79" t="s">
        <v>249</v>
      </c>
      <c r="AI394" s="79" t="s">
        <v>249</v>
      </c>
      <c r="AJ394" s="79" t="s">
        <v>249</v>
      </c>
      <c r="AK394" s="79" t="s">
        <v>249</v>
      </c>
      <c r="AL394" s="79" t="s">
        <v>249</v>
      </c>
      <c r="AM394" s="79"/>
      <c r="AN394" s="79" t="s">
        <v>249</v>
      </c>
      <c r="AO394" s="79" t="s">
        <v>249</v>
      </c>
      <c r="AP394" s="79"/>
      <c r="AQ394" s="79"/>
    </row>
    <row r="395" spans="1:43" ht="14.1" hidden="1" customHeight="1">
      <c r="A395" s="73" t="s">
        <v>245</v>
      </c>
      <c r="B395" s="74">
        <v>56</v>
      </c>
      <c r="C395" s="74" t="s">
        <v>500</v>
      </c>
      <c r="D395" s="75">
        <v>43109</v>
      </c>
      <c r="E395" s="75">
        <v>43110</v>
      </c>
      <c r="F395" s="76">
        <f t="shared" ref="F395:F401" si="33">+E395-D395+1</f>
        <v>2</v>
      </c>
      <c r="G395" s="74">
        <f t="shared" ref="G395:G401" si="34">+MONTH(D395)</f>
        <v>1</v>
      </c>
      <c r="H395" s="74">
        <f t="shared" ref="H395:H401" si="35">YEAR(D395)</f>
        <v>2018</v>
      </c>
      <c r="I395" s="74">
        <v>1</v>
      </c>
      <c r="J395" s="77">
        <v>24651266</v>
      </c>
      <c r="K395" s="74" t="s">
        <v>607</v>
      </c>
      <c r="L395" s="74"/>
      <c r="M395" s="74">
        <v>1038</v>
      </c>
      <c r="N395" s="74" t="s">
        <v>248</v>
      </c>
      <c r="O395" s="74" t="s">
        <v>35</v>
      </c>
      <c r="P395" s="78">
        <v>52082.8</v>
      </c>
      <c r="Q395" s="74"/>
      <c r="R395" s="74"/>
      <c r="S395" s="74"/>
      <c r="T395" s="79"/>
      <c r="U395" s="79"/>
      <c r="V395" s="80" t="s">
        <v>26</v>
      </c>
      <c r="W395" s="79" t="s">
        <v>249</v>
      </c>
      <c r="X395" s="133">
        <v>43109</v>
      </c>
      <c r="Y395" s="82" t="s">
        <v>249</v>
      </c>
      <c r="Z395" s="82" t="s">
        <v>249</v>
      </c>
      <c r="AA395" s="133">
        <v>43110</v>
      </c>
      <c r="AB395" s="134">
        <v>2</v>
      </c>
      <c r="AC395" s="79" t="s">
        <v>249</v>
      </c>
      <c r="AD395" s="80" t="s">
        <v>26</v>
      </c>
      <c r="AE395" s="245"/>
      <c r="AF395" s="84">
        <v>0</v>
      </c>
      <c r="AG395" s="79"/>
      <c r="AH395" s="79"/>
      <c r="AI395" s="79"/>
      <c r="AJ395" s="79"/>
      <c r="AK395" s="79"/>
      <c r="AL395" s="79"/>
      <c r="AM395" s="79"/>
      <c r="AN395" s="79"/>
      <c r="AO395" s="79"/>
      <c r="AP395" s="79" t="s">
        <v>250</v>
      </c>
      <c r="AQ395" s="79"/>
    </row>
    <row r="396" spans="1:43" ht="14.1" hidden="1" customHeight="1">
      <c r="A396" s="73" t="s">
        <v>245</v>
      </c>
      <c r="B396" s="74">
        <v>56</v>
      </c>
      <c r="C396" s="74" t="s">
        <v>500</v>
      </c>
      <c r="D396" s="75">
        <v>43111</v>
      </c>
      <c r="E396" s="75">
        <v>43111</v>
      </c>
      <c r="F396" s="76">
        <f t="shared" si="33"/>
        <v>1</v>
      </c>
      <c r="G396" s="74">
        <f t="shared" si="34"/>
        <v>1</v>
      </c>
      <c r="H396" s="74">
        <f t="shared" si="35"/>
        <v>2018</v>
      </c>
      <c r="I396" s="74">
        <v>1</v>
      </c>
      <c r="J396" s="77">
        <v>24651266</v>
      </c>
      <c r="K396" s="74" t="s">
        <v>607</v>
      </c>
      <c r="L396" s="74"/>
      <c r="M396" s="74">
        <v>1045</v>
      </c>
      <c r="N396" s="74" t="s">
        <v>255</v>
      </c>
      <c r="O396" s="74" t="s">
        <v>35</v>
      </c>
      <c r="P396" s="78">
        <v>26041.4</v>
      </c>
      <c r="Q396" s="74"/>
      <c r="R396" s="74"/>
      <c r="S396" s="74"/>
      <c r="T396" s="79">
        <v>1</v>
      </c>
      <c r="U396" s="79"/>
      <c r="V396" s="80" t="s">
        <v>256</v>
      </c>
      <c r="W396" s="79" t="s">
        <v>249</v>
      </c>
      <c r="X396" s="133">
        <v>43111</v>
      </c>
      <c r="Y396" s="82" t="s">
        <v>249</v>
      </c>
      <c r="Z396" s="82" t="s">
        <v>249</v>
      </c>
      <c r="AA396" s="133">
        <v>43111</v>
      </c>
      <c r="AB396" s="134">
        <v>1</v>
      </c>
      <c r="AC396" s="79" t="s">
        <v>249</v>
      </c>
      <c r="AD396" s="80" t="s">
        <v>256</v>
      </c>
      <c r="AE396" s="245"/>
      <c r="AF396" s="86">
        <v>26041</v>
      </c>
      <c r="AG396" s="79" t="s">
        <v>249</v>
      </c>
      <c r="AH396" s="79" t="s">
        <v>249</v>
      </c>
      <c r="AI396" s="79" t="s">
        <v>249</v>
      </c>
      <c r="AJ396" s="79" t="s">
        <v>249</v>
      </c>
      <c r="AK396" s="79" t="s">
        <v>249</v>
      </c>
      <c r="AL396" s="79" t="s">
        <v>249</v>
      </c>
      <c r="AM396" s="79"/>
      <c r="AN396" s="79" t="s">
        <v>249</v>
      </c>
      <c r="AO396" s="79" t="s">
        <v>249</v>
      </c>
      <c r="AP396" s="79"/>
      <c r="AQ396" s="79"/>
    </row>
    <row r="397" spans="1:43" ht="14.1" hidden="1" customHeight="1">
      <c r="A397" s="73" t="s">
        <v>245</v>
      </c>
      <c r="B397" s="74">
        <v>56</v>
      </c>
      <c r="C397" s="74" t="s">
        <v>485</v>
      </c>
      <c r="D397" s="75" t="s">
        <v>608</v>
      </c>
      <c r="E397" s="75" t="s">
        <v>551</v>
      </c>
      <c r="F397" s="76">
        <f t="shared" si="33"/>
        <v>2</v>
      </c>
      <c r="G397" s="74">
        <f t="shared" si="34"/>
        <v>1</v>
      </c>
      <c r="H397" s="74">
        <f t="shared" si="35"/>
        <v>2016</v>
      </c>
      <c r="I397" s="74" t="s">
        <v>264</v>
      </c>
      <c r="J397" s="77">
        <v>25175800</v>
      </c>
      <c r="K397" s="74" t="s">
        <v>609</v>
      </c>
      <c r="L397" s="74"/>
      <c r="M397" s="74" t="s">
        <v>266</v>
      </c>
      <c r="N397" s="74" t="s">
        <v>267</v>
      </c>
      <c r="O397" s="74" t="s">
        <v>268</v>
      </c>
      <c r="P397" s="78" t="s">
        <v>267</v>
      </c>
      <c r="Q397" s="74"/>
      <c r="R397" s="74"/>
      <c r="S397" s="74"/>
      <c r="T397" s="79"/>
      <c r="U397" s="79"/>
      <c r="V397" s="80" t="s">
        <v>256</v>
      </c>
      <c r="W397" s="79" t="s">
        <v>610</v>
      </c>
      <c r="X397" s="81">
        <v>42398</v>
      </c>
      <c r="Y397" s="82" t="s">
        <v>257</v>
      </c>
      <c r="Z397" s="82" t="s">
        <v>611</v>
      </c>
      <c r="AA397" s="81" t="s">
        <v>551</v>
      </c>
      <c r="AB397" s="83">
        <v>2</v>
      </c>
      <c r="AC397" s="79" t="s">
        <v>249</v>
      </c>
      <c r="AD397" s="80" t="s">
        <v>256</v>
      </c>
      <c r="AE397" s="245">
        <v>42418.388888888891</v>
      </c>
      <c r="AF397" s="86">
        <v>45962</v>
      </c>
      <c r="AG397" s="79" t="s">
        <v>249</v>
      </c>
      <c r="AH397" s="79">
        <v>0</v>
      </c>
      <c r="AI397" s="79">
        <v>0</v>
      </c>
      <c r="AJ397" s="79">
        <v>0</v>
      </c>
      <c r="AK397" s="79" t="s">
        <v>612</v>
      </c>
      <c r="AL397" s="79">
        <v>0</v>
      </c>
      <c r="AM397" s="79"/>
      <c r="AN397" s="79" t="s">
        <v>25</v>
      </c>
      <c r="AO397" s="79" t="s">
        <v>249</v>
      </c>
      <c r="AP397" s="79"/>
      <c r="AQ397" s="79"/>
    </row>
    <row r="398" spans="1:43" ht="14.1" hidden="1" customHeight="1">
      <c r="A398" s="73" t="s">
        <v>245</v>
      </c>
      <c r="B398" s="74">
        <v>56</v>
      </c>
      <c r="C398" s="74" t="s">
        <v>485</v>
      </c>
      <c r="D398" s="75" t="s">
        <v>613</v>
      </c>
      <c r="E398" s="75" t="s">
        <v>613</v>
      </c>
      <c r="F398" s="76">
        <f t="shared" si="33"/>
        <v>1</v>
      </c>
      <c r="G398" s="74">
        <f t="shared" si="34"/>
        <v>1</v>
      </c>
      <c r="H398" s="74">
        <f t="shared" si="35"/>
        <v>2016</v>
      </c>
      <c r="I398" s="74" t="s">
        <v>264</v>
      </c>
      <c r="J398" s="77">
        <v>25175800</v>
      </c>
      <c r="K398" s="74" t="s">
        <v>609</v>
      </c>
      <c r="L398" s="74"/>
      <c r="M398" s="74" t="s">
        <v>266</v>
      </c>
      <c r="N398" s="74" t="s">
        <v>267</v>
      </c>
      <c r="O398" s="74" t="s">
        <v>268</v>
      </c>
      <c r="P398" s="78" t="s">
        <v>267</v>
      </c>
      <c r="Q398" s="74"/>
      <c r="R398" s="74"/>
      <c r="S398" s="74"/>
      <c r="T398" s="79"/>
      <c r="U398" s="79"/>
      <c r="V398" s="80" t="s">
        <v>256</v>
      </c>
      <c r="W398" s="79" t="s">
        <v>614</v>
      </c>
      <c r="X398" s="81" t="s">
        <v>613</v>
      </c>
      <c r="Y398" s="82" t="s">
        <v>257</v>
      </c>
      <c r="Z398" s="82" t="s">
        <v>615</v>
      </c>
      <c r="AA398" s="81" t="s">
        <v>613</v>
      </c>
      <c r="AB398" s="83">
        <v>1</v>
      </c>
      <c r="AC398" s="79" t="s">
        <v>249</v>
      </c>
      <c r="AD398" s="80" t="s">
        <v>256</v>
      </c>
      <c r="AE398" s="245">
        <v>42418.386111111111</v>
      </c>
      <c r="AF398" s="86">
        <v>22981</v>
      </c>
      <c r="AG398" s="79" t="s">
        <v>249</v>
      </c>
      <c r="AH398" s="79">
        <v>0</v>
      </c>
      <c r="AI398" s="79">
        <v>0</v>
      </c>
      <c r="AJ398" s="79">
        <v>0</v>
      </c>
      <c r="AK398" s="79" t="s">
        <v>612</v>
      </c>
      <c r="AL398" s="79">
        <v>0</v>
      </c>
      <c r="AM398" s="79"/>
      <c r="AN398" s="79" t="s">
        <v>25</v>
      </c>
      <c r="AO398" s="79" t="s">
        <v>249</v>
      </c>
      <c r="AP398" s="79"/>
      <c r="AQ398" s="79"/>
    </row>
    <row r="399" spans="1:43" ht="14.1" hidden="1" customHeight="1">
      <c r="A399" s="73" t="s">
        <v>245</v>
      </c>
      <c r="B399" s="74">
        <v>51</v>
      </c>
      <c r="C399" s="74" t="s">
        <v>47</v>
      </c>
      <c r="D399" s="75">
        <v>43937</v>
      </c>
      <c r="E399" s="75">
        <v>43938</v>
      </c>
      <c r="F399" s="76">
        <f t="shared" si="33"/>
        <v>2</v>
      </c>
      <c r="G399" s="74">
        <f t="shared" si="34"/>
        <v>4</v>
      </c>
      <c r="H399" s="74">
        <f t="shared" si="35"/>
        <v>2020</v>
      </c>
      <c r="I399" s="74">
        <v>2</v>
      </c>
      <c r="J399" s="77">
        <v>25970314</v>
      </c>
      <c r="K399" s="74" t="s">
        <v>616</v>
      </c>
      <c r="L399" s="74">
        <v>5</v>
      </c>
      <c r="M399" s="74">
        <v>1038</v>
      </c>
      <c r="N399" s="74" t="s">
        <v>248</v>
      </c>
      <c r="O399" s="74" t="s">
        <v>34</v>
      </c>
      <c r="P399" s="78">
        <v>63600</v>
      </c>
      <c r="Q399" s="74" t="s">
        <v>617</v>
      </c>
      <c r="R399" s="74">
        <v>0</v>
      </c>
      <c r="S399" s="74">
        <v>0</v>
      </c>
      <c r="T399" s="79"/>
      <c r="U399" s="79"/>
      <c r="V399" s="80" t="s">
        <v>279</v>
      </c>
      <c r="W399" s="79"/>
      <c r="X399" s="81">
        <v>43937</v>
      </c>
      <c r="Y399" s="82"/>
      <c r="Z399" s="82"/>
      <c r="AA399" s="81">
        <v>43938</v>
      </c>
      <c r="AB399" s="83"/>
      <c r="AC399" s="79"/>
      <c r="AD399" s="80"/>
      <c r="AE399" s="245"/>
      <c r="AF399" s="84">
        <v>0</v>
      </c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</row>
    <row r="400" spans="1:43" ht="14.1" hidden="1" customHeight="1">
      <c r="A400" s="73" t="s">
        <v>245</v>
      </c>
      <c r="B400" s="74">
        <v>51</v>
      </c>
      <c r="C400" s="74" t="s">
        <v>47</v>
      </c>
      <c r="D400" s="75">
        <v>43939</v>
      </c>
      <c r="E400" s="75">
        <v>43941</v>
      </c>
      <c r="F400" s="76">
        <f t="shared" si="33"/>
        <v>3</v>
      </c>
      <c r="G400" s="74">
        <f t="shared" si="34"/>
        <v>4</v>
      </c>
      <c r="H400" s="74">
        <f t="shared" si="35"/>
        <v>2020</v>
      </c>
      <c r="I400" s="74">
        <v>2</v>
      </c>
      <c r="J400" s="77">
        <v>25970314</v>
      </c>
      <c r="K400" s="74" t="s">
        <v>616</v>
      </c>
      <c r="L400" s="74">
        <v>5</v>
      </c>
      <c r="M400" s="74">
        <v>1045</v>
      </c>
      <c r="N400" s="74" t="s">
        <v>255</v>
      </c>
      <c r="O400" s="74" t="s">
        <v>34</v>
      </c>
      <c r="P400" s="78">
        <v>234081</v>
      </c>
      <c r="Q400" s="74" t="s">
        <v>618</v>
      </c>
      <c r="R400" s="74">
        <v>0</v>
      </c>
      <c r="S400" s="74">
        <v>0</v>
      </c>
      <c r="T400" s="79"/>
      <c r="U400" s="79"/>
      <c r="V400" s="80" t="s">
        <v>279</v>
      </c>
      <c r="W400" s="79"/>
      <c r="X400" s="81">
        <v>43939</v>
      </c>
      <c r="Y400" s="82"/>
      <c r="Z400" s="82"/>
      <c r="AA400" s="81">
        <v>43941</v>
      </c>
      <c r="AB400" s="83"/>
      <c r="AC400" s="79"/>
      <c r="AD400" s="80"/>
      <c r="AE400" s="245"/>
      <c r="AF400" s="84">
        <v>0</v>
      </c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</row>
    <row r="401" spans="1:43" ht="14.1" hidden="1" customHeight="1">
      <c r="A401" s="73" t="s">
        <v>245</v>
      </c>
      <c r="B401" s="74">
        <v>51</v>
      </c>
      <c r="C401" s="74" t="s">
        <v>47</v>
      </c>
      <c r="D401" s="75">
        <v>43943</v>
      </c>
      <c r="E401" s="75">
        <v>43947</v>
      </c>
      <c r="F401" s="76">
        <f t="shared" si="33"/>
        <v>5</v>
      </c>
      <c r="G401" s="74">
        <f t="shared" si="34"/>
        <v>4</v>
      </c>
      <c r="H401" s="74">
        <f t="shared" si="35"/>
        <v>2020</v>
      </c>
      <c r="I401" s="74">
        <v>2</v>
      </c>
      <c r="J401" s="77">
        <v>25970314</v>
      </c>
      <c r="K401" s="74" t="s">
        <v>616</v>
      </c>
      <c r="L401" s="74">
        <v>5</v>
      </c>
      <c r="M401" s="74">
        <v>1045</v>
      </c>
      <c r="N401" s="74" t="s">
        <v>255</v>
      </c>
      <c r="O401" s="74" t="s">
        <v>34</v>
      </c>
      <c r="P401" s="78">
        <v>234081</v>
      </c>
      <c r="Q401" s="74" t="s">
        <v>619</v>
      </c>
      <c r="R401" s="74">
        <v>0</v>
      </c>
      <c r="S401" s="74">
        <v>0</v>
      </c>
      <c r="T401" s="79"/>
      <c r="U401" s="79"/>
      <c r="V401" s="80" t="s">
        <v>279</v>
      </c>
      <c r="W401" s="79"/>
      <c r="X401" s="81">
        <v>43943</v>
      </c>
      <c r="Y401" s="82"/>
      <c r="Z401" s="82"/>
      <c r="AA401" s="81">
        <v>43947</v>
      </c>
      <c r="AB401" s="83"/>
      <c r="AC401" s="79"/>
      <c r="AD401" s="80"/>
      <c r="AE401" s="245"/>
      <c r="AF401" s="84">
        <v>0</v>
      </c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</row>
    <row r="402" spans="1:43" ht="14.1" hidden="1" customHeight="1">
      <c r="A402" s="73" t="s">
        <v>245</v>
      </c>
      <c r="B402" s="74">
        <v>51</v>
      </c>
      <c r="C402" s="74" t="s">
        <v>47</v>
      </c>
      <c r="D402" s="75"/>
      <c r="E402" s="75"/>
      <c r="F402" s="76"/>
      <c r="G402" s="74">
        <v>4</v>
      </c>
      <c r="H402" s="74">
        <v>2020</v>
      </c>
      <c r="I402" s="74">
        <v>2</v>
      </c>
      <c r="J402" s="77">
        <v>25970314</v>
      </c>
      <c r="K402" s="74" t="s">
        <v>616</v>
      </c>
      <c r="L402" s="74"/>
      <c r="M402" s="74">
        <v>1045</v>
      </c>
      <c r="N402" s="74" t="s">
        <v>255</v>
      </c>
      <c r="O402" s="74" t="s">
        <v>34</v>
      </c>
      <c r="P402" s="78">
        <v>234081</v>
      </c>
      <c r="Q402" s="74"/>
      <c r="R402" s="74"/>
      <c r="S402" s="74"/>
      <c r="T402" s="79"/>
      <c r="U402" s="79"/>
      <c r="V402" s="80" t="s">
        <v>260</v>
      </c>
      <c r="W402" s="79" t="s">
        <v>249</v>
      </c>
      <c r="X402" s="81"/>
      <c r="Y402" s="82" t="s">
        <v>249</v>
      </c>
      <c r="Z402" s="82" t="s">
        <v>249</v>
      </c>
      <c r="AA402" s="81"/>
      <c r="AB402" s="83"/>
      <c r="AC402" s="79" t="s">
        <v>249</v>
      </c>
      <c r="AD402" s="80"/>
      <c r="AE402" s="245"/>
      <c r="AF402" s="84">
        <v>0</v>
      </c>
      <c r="AG402" s="79" t="s">
        <v>249</v>
      </c>
      <c r="AH402" s="79" t="s">
        <v>249</v>
      </c>
      <c r="AI402" s="79" t="s">
        <v>249</v>
      </c>
      <c r="AJ402" s="79" t="s">
        <v>249</v>
      </c>
      <c r="AK402" s="79" t="s">
        <v>249</v>
      </c>
      <c r="AL402" s="79" t="s">
        <v>249</v>
      </c>
      <c r="AM402" s="79" t="s">
        <v>261</v>
      </c>
      <c r="AN402" s="79" t="s">
        <v>249</v>
      </c>
      <c r="AO402" s="79" t="s">
        <v>249</v>
      </c>
      <c r="AP402" s="79"/>
      <c r="AQ402" s="79"/>
    </row>
    <row r="403" spans="1:43" ht="14.1" hidden="1" customHeight="1">
      <c r="A403" s="73" t="s">
        <v>245</v>
      </c>
      <c r="B403" s="74">
        <v>51</v>
      </c>
      <c r="C403" s="74" t="s">
        <v>47</v>
      </c>
      <c r="D403" s="75"/>
      <c r="E403" s="75"/>
      <c r="F403" s="76"/>
      <c r="G403" s="74">
        <v>4</v>
      </c>
      <c r="H403" s="74">
        <v>2020</v>
      </c>
      <c r="I403" s="74">
        <v>2</v>
      </c>
      <c r="J403" s="77">
        <v>25970314</v>
      </c>
      <c r="K403" s="74" t="s">
        <v>616</v>
      </c>
      <c r="L403" s="74"/>
      <c r="M403" s="74">
        <v>1038</v>
      </c>
      <c r="N403" s="74" t="s">
        <v>248</v>
      </c>
      <c r="O403" s="74" t="s">
        <v>373</v>
      </c>
      <c r="P403" s="78">
        <v>63600</v>
      </c>
      <c r="Q403" s="74"/>
      <c r="R403" s="74"/>
      <c r="S403" s="74"/>
      <c r="T403" s="79"/>
      <c r="U403" s="79"/>
      <c r="V403" s="80" t="s">
        <v>260</v>
      </c>
      <c r="W403" s="79" t="s">
        <v>249</v>
      </c>
      <c r="X403" s="81"/>
      <c r="Y403" s="82" t="s">
        <v>249</v>
      </c>
      <c r="Z403" s="82" t="s">
        <v>249</v>
      </c>
      <c r="AA403" s="81"/>
      <c r="AB403" s="83"/>
      <c r="AC403" s="79" t="s">
        <v>249</v>
      </c>
      <c r="AD403" s="80"/>
      <c r="AE403" s="245"/>
      <c r="AF403" s="84">
        <v>0</v>
      </c>
      <c r="AG403" s="79" t="s">
        <v>249</v>
      </c>
      <c r="AH403" s="79" t="s">
        <v>249</v>
      </c>
      <c r="AI403" s="79" t="s">
        <v>249</v>
      </c>
      <c r="AJ403" s="79" t="s">
        <v>249</v>
      </c>
      <c r="AK403" s="79" t="s">
        <v>249</v>
      </c>
      <c r="AL403" s="79" t="s">
        <v>249</v>
      </c>
      <c r="AM403" s="79" t="s">
        <v>261</v>
      </c>
      <c r="AN403" s="79" t="s">
        <v>249</v>
      </c>
      <c r="AO403" s="79" t="s">
        <v>249</v>
      </c>
      <c r="AP403" s="79"/>
      <c r="AQ403" s="79"/>
    </row>
    <row r="404" spans="1:43" ht="14.1" hidden="1" customHeight="1">
      <c r="A404" s="73" t="s">
        <v>245</v>
      </c>
      <c r="B404" s="74">
        <v>56</v>
      </c>
      <c r="C404" s="74" t="s">
        <v>620</v>
      </c>
      <c r="D404" s="75">
        <v>43764</v>
      </c>
      <c r="E404" s="75">
        <v>43766</v>
      </c>
      <c r="F404" s="76">
        <f>+E404-D404+1</f>
        <v>3</v>
      </c>
      <c r="G404" s="74">
        <f>+MONTH(D404)</f>
        <v>10</v>
      </c>
      <c r="H404" s="74">
        <f>YEAR(D404)</f>
        <v>2019</v>
      </c>
      <c r="I404" s="74">
        <v>2</v>
      </c>
      <c r="J404" s="77">
        <v>28070038</v>
      </c>
      <c r="K404" s="74" t="s">
        <v>621</v>
      </c>
      <c r="L404" s="74"/>
      <c r="M404" s="74">
        <v>1038</v>
      </c>
      <c r="N404" s="74" t="s">
        <v>248</v>
      </c>
      <c r="O404" s="74" t="s">
        <v>294</v>
      </c>
      <c r="P404" s="78">
        <v>58520</v>
      </c>
      <c r="Q404" s="74"/>
      <c r="R404" s="74"/>
      <c r="S404" s="74"/>
      <c r="T404" s="79"/>
      <c r="U404" s="79"/>
      <c r="V404" s="80" t="s">
        <v>26</v>
      </c>
      <c r="W404" s="79" t="s">
        <v>249</v>
      </c>
      <c r="X404" s="133">
        <v>43764</v>
      </c>
      <c r="Y404" s="82" t="s">
        <v>249</v>
      </c>
      <c r="Z404" s="82" t="s">
        <v>249</v>
      </c>
      <c r="AA404" s="133">
        <v>43766</v>
      </c>
      <c r="AB404" s="134">
        <v>2</v>
      </c>
      <c r="AC404" s="79" t="s">
        <v>249</v>
      </c>
      <c r="AD404" s="80" t="s">
        <v>26</v>
      </c>
      <c r="AE404" s="245"/>
      <c r="AF404" s="84">
        <v>0</v>
      </c>
      <c r="AG404" s="79"/>
      <c r="AH404" s="79"/>
      <c r="AI404" s="79"/>
      <c r="AJ404" s="79"/>
      <c r="AK404" s="79"/>
      <c r="AL404" s="79"/>
      <c r="AM404" s="79"/>
      <c r="AN404" s="79"/>
      <c r="AO404" s="79"/>
      <c r="AP404" s="79" t="s">
        <v>250</v>
      </c>
      <c r="AQ404" s="79"/>
    </row>
    <row r="405" spans="1:43" ht="14.1" hidden="1" customHeight="1">
      <c r="A405" s="73" t="s">
        <v>245</v>
      </c>
      <c r="B405" s="74">
        <v>56</v>
      </c>
      <c r="C405" s="74" t="s">
        <v>490</v>
      </c>
      <c r="D405" s="75">
        <v>43819</v>
      </c>
      <c r="E405" s="75">
        <v>43819</v>
      </c>
      <c r="F405" s="76">
        <f>+E405-D405+1</f>
        <v>1</v>
      </c>
      <c r="G405" s="74">
        <f>+MONTH(D405)</f>
        <v>12</v>
      </c>
      <c r="H405" s="74">
        <f>YEAR(D405)</f>
        <v>2019</v>
      </c>
      <c r="I405" s="74">
        <v>2</v>
      </c>
      <c r="J405" s="77">
        <v>28070038</v>
      </c>
      <c r="K405" s="74" t="s">
        <v>621</v>
      </c>
      <c r="L405" s="74"/>
      <c r="M405" s="74">
        <v>1038</v>
      </c>
      <c r="N405" s="74" t="s">
        <v>248</v>
      </c>
      <c r="O405" s="74" t="s">
        <v>34</v>
      </c>
      <c r="P405" s="78">
        <v>877803</v>
      </c>
      <c r="Q405" s="74"/>
      <c r="R405" s="74"/>
      <c r="S405" s="74"/>
      <c r="T405" s="79"/>
      <c r="U405" s="79"/>
      <c r="V405" s="80" t="s">
        <v>26</v>
      </c>
      <c r="W405" s="79" t="s">
        <v>249</v>
      </c>
      <c r="X405" s="133">
        <v>43819</v>
      </c>
      <c r="Y405" s="82" t="s">
        <v>249</v>
      </c>
      <c r="Z405" s="82" t="s">
        <v>249</v>
      </c>
      <c r="AA405" s="133">
        <v>43819</v>
      </c>
      <c r="AB405" s="134">
        <v>2</v>
      </c>
      <c r="AC405" s="79" t="s">
        <v>249</v>
      </c>
      <c r="AD405" s="80" t="s">
        <v>26</v>
      </c>
      <c r="AE405" s="245"/>
      <c r="AF405" s="84">
        <v>0</v>
      </c>
      <c r="AG405" s="79"/>
      <c r="AH405" s="79"/>
      <c r="AI405" s="79"/>
      <c r="AJ405" s="79"/>
      <c r="AK405" s="79"/>
      <c r="AL405" s="79"/>
      <c r="AM405" s="79"/>
      <c r="AN405" s="79"/>
      <c r="AO405" s="79"/>
      <c r="AP405" s="79" t="s">
        <v>250</v>
      </c>
      <c r="AQ405" s="79"/>
    </row>
    <row r="406" spans="1:43" ht="14.1" hidden="1" customHeight="1">
      <c r="A406" s="73" t="s">
        <v>245</v>
      </c>
      <c r="B406" s="74">
        <v>56</v>
      </c>
      <c r="C406" s="74" t="s">
        <v>490</v>
      </c>
      <c r="D406" s="75">
        <v>43764</v>
      </c>
      <c r="E406" s="75">
        <v>43764</v>
      </c>
      <c r="F406" s="76">
        <f>+E406-D406+1</f>
        <v>1</v>
      </c>
      <c r="G406" s="74">
        <f>+MONTH(D406)</f>
        <v>10</v>
      </c>
      <c r="H406" s="74">
        <f>YEAR(D406)</f>
        <v>2019</v>
      </c>
      <c r="I406" s="74">
        <v>2</v>
      </c>
      <c r="J406" s="77">
        <v>28070038</v>
      </c>
      <c r="K406" s="74" t="s">
        <v>621</v>
      </c>
      <c r="L406" s="74"/>
      <c r="M406" s="74">
        <v>1038</v>
      </c>
      <c r="N406" s="74" t="s">
        <v>248</v>
      </c>
      <c r="O406" s="74" t="s">
        <v>34</v>
      </c>
      <c r="P406" s="78">
        <v>58520</v>
      </c>
      <c r="Q406" s="74"/>
      <c r="R406" s="74"/>
      <c r="S406" s="74"/>
      <c r="T406" s="79"/>
      <c r="U406" s="79"/>
      <c r="V406" s="80" t="s">
        <v>26</v>
      </c>
      <c r="W406" s="79" t="s">
        <v>249</v>
      </c>
      <c r="X406" s="133">
        <v>43764</v>
      </c>
      <c r="Y406" s="82" t="s">
        <v>249</v>
      </c>
      <c r="Z406" s="82" t="s">
        <v>249</v>
      </c>
      <c r="AA406" s="133">
        <v>43764</v>
      </c>
      <c r="AB406" s="134">
        <v>1</v>
      </c>
      <c r="AC406" s="79" t="s">
        <v>249</v>
      </c>
      <c r="AD406" s="80" t="s">
        <v>26</v>
      </c>
      <c r="AE406" s="245"/>
      <c r="AF406" s="84">
        <v>0</v>
      </c>
      <c r="AG406" s="79"/>
      <c r="AH406" s="79"/>
      <c r="AI406" s="79"/>
      <c r="AJ406" s="79"/>
      <c r="AK406" s="79"/>
      <c r="AL406" s="79"/>
      <c r="AM406" s="79"/>
      <c r="AN406" s="79"/>
      <c r="AO406" s="79"/>
      <c r="AP406" s="79" t="s">
        <v>250</v>
      </c>
      <c r="AQ406" s="79"/>
    </row>
    <row r="407" spans="1:43" ht="14.1" hidden="1" customHeight="1">
      <c r="A407" s="73" t="s">
        <v>245</v>
      </c>
      <c r="B407" s="74">
        <v>56</v>
      </c>
      <c r="C407" s="74" t="s">
        <v>490</v>
      </c>
      <c r="D407" s="75">
        <v>43819</v>
      </c>
      <c r="E407" s="75">
        <v>43819</v>
      </c>
      <c r="F407" s="76">
        <f>+E407-D407+1</f>
        <v>1</v>
      </c>
      <c r="G407" s="74">
        <f>+MONTH(D407)</f>
        <v>12</v>
      </c>
      <c r="H407" s="74">
        <f>YEAR(D407)</f>
        <v>2019</v>
      </c>
      <c r="I407" s="74">
        <v>1</v>
      </c>
      <c r="J407" s="77">
        <v>28070038</v>
      </c>
      <c r="K407" s="74" t="s">
        <v>621</v>
      </c>
      <c r="L407" s="74"/>
      <c r="M407" s="74">
        <v>1038</v>
      </c>
      <c r="N407" s="74" t="s">
        <v>248</v>
      </c>
      <c r="O407" s="74" t="s">
        <v>34</v>
      </c>
      <c r="P407" s="78">
        <v>58520</v>
      </c>
      <c r="Q407" s="74"/>
      <c r="R407" s="74"/>
      <c r="S407" s="74"/>
      <c r="T407" s="79"/>
      <c r="U407" s="79"/>
      <c r="V407" s="80" t="s">
        <v>256</v>
      </c>
      <c r="W407" s="79" t="s">
        <v>249</v>
      </c>
      <c r="X407" s="133">
        <v>43819</v>
      </c>
      <c r="Y407" s="82" t="s">
        <v>249</v>
      </c>
      <c r="Z407" s="82" t="s">
        <v>249</v>
      </c>
      <c r="AA407" s="133">
        <v>43819</v>
      </c>
      <c r="AB407" s="134">
        <v>1</v>
      </c>
      <c r="AC407" s="79" t="s">
        <v>249</v>
      </c>
      <c r="AD407" s="80" t="s">
        <v>256</v>
      </c>
      <c r="AE407" s="245"/>
      <c r="AF407" s="86">
        <v>55208</v>
      </c>
      <c r="AG407" s="79" t="s">
        <v>249</v>
      </c>
      <c r="AH407" s="79" t="s">
        <v>249</v>
      </c>
      <c r="AI407" s="79" t="s">
        <v>249</v>
      </c>
      <c r="AJ407" s="79">
        <v>53645</v>
      </c>
      <c r="AK407" s="79" t="s">
        <v>249</v>
      </c>
      <c r="AL407" s="79" t="s">
        <v>249</v>
      </c>
      <c r="AM407" s="79"/>
      <c r="AN407" s="79" t="s">
        <v>249</v>
      </c>
      <c r="AO407" s="79" t="s">
        <v>249</v>
      </c>
      <c r="AP407" s="79"/>
      <c r="AQ407" s="79"/>
    </row>
    <row r="408" spans="1:43" ht="14.1" hidden="1" customHeight="1">
      <c r="A408" s="73" t="s">
        <v>245</v>
      </c>
      <c r="B408" s="74">
        <v>42</v>
      </c>
      <c r="C408" s="74" t="s">
        <v>497</v>
      </c>
      <c r="D408" s="75"/>
      <c r="E408" s="75"/>
      <c r="F408" s="76"/>
      <c r="G408" s="74">
        <v>2</v>
      </c>
      <c r="H408" s="74">
        <v>2019</v>
      </c>
      <c r="I408" s="74">
        <v>2</v>
      </c>
      <c r="J408" s="77">
        <v>28548605</v>
      </c>
      <c r="K408" s="74" t="s">
        <v>622</v>
      </c>
      <c r="L408" s="74"/>
      <c r="M408" s="74">
        <v>1038</v>
      </c>
      <c r="N408" s="74" t="s">
        <v>248</v>
      </c>
      <c r="O408" s="74" t="s">
        <v>294</v>
      </c>
      <c r="P408" s="78">
        <v>55207.7333</v>
      </c>
      <c r="Q408" s="74"/>
      <c r="R408" s="74"/>
      <c r="S408" s="74"/>
      <c r="T408" s="79"/>
      <c r="U408" s="79"/>
      <c r="V408" s="80" t="s">
        <v>260</v>
      </c>
      <c r="W408" s="79" t="s">
        <v>249</v>
      </c>
      <c r="X408" s="81"/>
      <c r="Y408" s="82" t="s">
        <v>249</v>
      </c>
      <c r="Z408" s="82" t="s">
        <v>249</v>
      </c>
      <c r="AA408" s="81"/>
      <c r="AB408" s="83"/>
      <c r="AC408" s="79" t="s">
        <v>249</v>
      </c>
      <c r="AD408" s="80"/>
      <c r="AE408" s="245"/>
      <c r="AF408" s="84">
        <v>0</v>
      </c>
      <c r="AG408" s="79" t="s">
        <v>249</v>
      </c>
      <c r="AH408" s="79" t="s">
        <v>249</v>
      </c>
      <c r="AI408" s="79" t="s">
        <v>249</v>
      </c>
      <c r="AJ408" s="79" t="s">
        <v>249</v>
      </c>
      <c r="AK408" s="79" t="s">
        <v>249</v>
      </c>
      <c r="AL408" s="79" t="s">
        <v>249</v>
      </c>
      <c r="AM408" s="79" t="s">
        <v>261</v>
      </c>
      <c r="AN408" s="79" t="s">
        <v>249</v>
      </c>
      <c r="AO408" s="79" t="s">
        <v>249</v>
      </c>
      <c r="AP408" s="79"/>
      <c r="AQ408" s="79"/>
    </row>
    <row r="409" spans="1:43" ht="15" hidden="1" customHeight="1">
      <c r="A409" s="73" t="s">
        <v>245</v>
      </c>
      <c r="B409" s="74">
        <v>42</v>
      </c>
      <c r="C409" s="74" t="s">
        <v>497</v>
      </c>
      <c r="D409" s="75"/>
      <c r="E409" s="75"/>
      <c r="F409" s="76"/>
      <c r="G409" s="74">
        <v>2</v>
      </c>
      <c r="H409" s="74">
        <v>2019</v>
      </c>
      <c r="I409" s="74">
        <v>2</v>
      </c>
      <c r="J409" s="77">
        <v>28548605</v>
      </c>
      <c r="K409" s="74" t="s">
        <v>622</v>
      </c>
      <c r="L409" s="74"/>
      <c r="M409" s="74">
        <v>1045</v>
      </c>
      <c r="N409" s="74" t="s">
        <v>255</v>
      </c>
      <c r="O409" s="74" t="s">
        <v>294</v>
      </c>
      <c r="P409" s="78">
        <v>62832.763700000003</v>
      </c>
      <c r="Q409" s="74"/>
      <c r="R409" s="74"/>
      <c r="S409" s="74"/>
      <c r="T409" s="79"/>
      <c r="U409" s="79"/>
      <c r="V409" s="80" t="s">
        <v>260</v>
      </c>
      <c r="W409" s="79" t="s">
        <v>249</v>
      </c>
      <c r="X409" s="81"/>
      <c r="Y409" s="82" t="s">
        <v>249</v>
      </c>
      <c r="Z409" s="82" t="s">
        <v>249</v>
      </c>
      <c r="AA409" s="81"/>
      <c r="AB409" s="83"/>
      <c r="AC409" s="79" t="s">
        <v>249</v>
      </c>
      <c r="AD409" s="80"/>
      <c r="AE409" s="245"/>
      <c r="AF409" s="84">
        <v>0</v>
      </c>
      <c r="AG409" s="79" t="s">
        <v>249</v>
      </c>
      <c r="AH409" s="79" t="s">
        <v>249</v>
      </c>
      <c r="AI409" s="79" t="s">
        <v>249</v>
      </c>
      <c r="AJ409" s="79" t="s">
        <v>249</v>
      </c>
      <c r="AK409" s="79" t="s">
        <v>249</v>
      </c>
      <c r="AL409" s="79" t="s">
        <v>249</v>
      </c>
      <c r="AM409" s="79" t="s">
        <v>261</v>
      </c>
      <c r="AN409" s="79" t="s">
        <v>249</v>
      </c>
      <c r="AO409" s="79" t="s">
        <v>249</v>
      </c>
      <c r="AP409" s="79"/>
      <c r="AQ409" s="79"/>
    </row>
    <row r="410" spans="1:43" ht="14.1" hidden="1" customHeight="1">
      <c r="A410" s="85" t="s">
        <v>351</v>
      </c>
      <c r="B410" s="74">
        <v>42</v>
      </c>
      <c r="C410" s="74" t="s">
        <v>497</v>
      </c>
      <c r="D410" s="75"/>
      <c r="E410" s="75"/>
      <c r="F410" s="76"/>
      <c r="G410" s="74">
        <v>5</v>
      </c>
      <c r="H410" s="74">
        <v>2016</v>
      </c>
      <c r="I410" s="74">
        <v>2</v>
      </c>
      <c r="J410" s="77">
        <v>28548605</v>
      </c>
      <c r="K410" s="74" t="s">
        <v>622</v>
      </c>
      <c r="L410" s="74"/>
      <c r="M410" s="74">
        <v>1046</v>
      </c>
      <c r="N410" s="74" t="s">
        <v>274</v>
      </c>
      <c r="O410" s="74" t="s">
        <v>285</v>
      </c>
      <c r="P410" s="78">
        <v>160872.8333</v>
      </c>
      <c r="Q410" s="74"/>
      <c r="R410" s="74"/>
      <c r="S410" s="74"/>
      <c r="T410" s="79"/>
      <c r="U410" s="79"/>
      <c r="V410" s="80" t="s">
        <v>461</v>
      </c>
      <c r="W410" s="79"/>
      <c r="X410" s="81"/>
      <c r="Y410" s="82"/>
      <c r="Z410" s="82"/>
      <c r="AA410" s="81"/>
      <c r="AB410" s="83"/>
      <c r="AC410" s="79"/>
      <c r="AD410" s="80" t="s">
        <v>26</v>
      </c>
      <c r="AE410" s="245"/>
      <c r="AF410" s="84">
        <v>0</v>
      </c>
      <c r="AG410" s="79"/>
      <c r="AH410" s="79"/>
      <c r="AI410" s="79"/>
      <c r="AJ410" s="79"/>
      <c r="AK410" s="79"/>
      <c r="AL410" s="79"/>
      <c r="AM410" s="79"/>
      <c r="AN410" s="79"/>
      <c r="AO410" s="79"/>
      <c r="AP410" s="79" t="s">
        <v>462</v>
      </c>
      <c r="AQ410" s="79"/>
    </row>
    <row r="411" spans="1:43" ht="14.1" hidden="1" customHeight="1">
      <c r="A411" s="85" t="s">
        <v>351</v>
      </c>
      <c r="B411" s="74">
        <v>42</v>
      </c>
      <c r="C411" s="74" t="s">
        <v>497</v>
      </c>
      <c r="D411" s="75"/>
      <c r="E411" s="75"/>
      <c r="F411" s="76"/>
      <c r="G411" s="74">
        <v>4</v>
      </c>
      <c r="H411" s="74">
        <v>2016</v>
      </c>
      <c r="I411" s="74">
        <v>2</v>
      </c>
      <c r="J411" s="77">
        <v>28548605</v>
      </c>
      <c r="K411" s="74" t="s">
        <v>622</v>
      </c>
      <c r="L411" s="74"/>
      <c r="M411" s="74">
        <v>1046</v>
      </c>
      <c r="N411" s="74" t="s">
        <v>274</v>
      </c>
      <c r="O411" s="74" t="s">
        <v>285</v>
      </c>
      <c r="P411" s="78">
        <v>528582.1666</v>
      </c>
      <c r="Q411" s="74"/>
      <c r="R411" s="74"/>
      <c r="S411" s="74"/>
      <c r="T411" s="79"/>
      <c r="U411" s="79"/>
      <c r="V411" s="80" t="s">
        <v>461</v>
      </c>
      <c r="W411" s="79"/>
      <c r="X411" s="81"/>
      <c r="Y411" s="82"/>
      <c r="Z411" s="82"/>
      <c r="AA411" s="81"/>
      <c r="AB411" s="83"/>
      <c r="AC411" s="79"/>
      <c r="AD411" s="80" t="s">
        <v>26</v>
      </c>
      <c r="AE411" s="245"/>
      <c r="AF411" s="84">
        <v>0</v>
      </c>
      <c r="AG411" s="79"/>
      <c r="AH411" s="79"/>
      <c r="AI411" s="79"/>
      <c r="AJ411" s="79"/>
      <c r="AK411" s="79"/>
      <c r="AL411" s="79"/>
      <c r="AM411" s="79"/>
      <c r="AN411" s="79"/>
      <c r="AO411" s="79"/>
      <c r="AP411" s="79" t="s">
        <v>462</v>
      </c>
      <c r="AQ411" s="79"/>
    </row>
    <row r="412" spans="1:43" ht="14.1" hidden="1" customHeight="1">
      <c r="A412" s="85" t="s">
        <v>351</v>
      </c>
      <c r="B412" s="74"/>
      <c r="C412" s="74" t="s">
        <v>623</v>
      </c>
      <c r="D412" s="75" t="s">
        <v>624</v>
      </c>
      <c r="E412" s="75" t="s">
        <v>625</v>
      </c>
      <c r="F412" s="76">
        <f>+E412-D412+1</f>
        <v>3</v>
      </c>
      <c r="G412" s="74">
        <f>+MONTH(D412)</f>
        <v>8</v>
      </c>
      <c r="H412" s="74">
        <f>YEAR(D412)</f>
        <v>2017</v>
      </c>
      <c r="I412" s="74" t="s">
        <v>264</v>
      </c>
      <c r="J412" s="77">
        <v>28550937</v>
      </c>
      <c r="K412" s="74" t="s">
        <v>626</v>
      </c>
      <c r="L412" s="74"/>
      <c r="M412" s="74" t="s">
        <v>266</v>
      </c>
      <c r="N412" s="74" t="s">
        <v>267</v>
      </c>
      <c r="O412" s="74" t="s">
        <v>627</v>
      </c>
      <c r="P412" s="78" t="s">
        <v>267</v>
      </c>
      <c r="Q412" s="74"/>
      <c r="R412" s="74"/>
      <c r="S412" s="74"/>
      <c r="T412" s="83">
        <v>1</v>
      </c>
      <c r="U412" s="79"/>
      <c r="V412" s="80" t="s">
        <v>256</v>
      </c>
      <c r="W412" s="79">
        <v>24607</v>
      </c>
      <c r="X412" s="81">
        <v>42963</v>
      </c>
      <c r="Y412" s="82" t="s">
        <v>257</v>
      </c>
      <c r="Z412" s="82" t="s">
        <v>628</v>
      </c>
      <c r="AA412" s="81" t="s">
        <v>625</v>
      </c>
      <c r="AB412" s="83">
        <v>3</v>
      </c>
      <c r="AC412" s="79" t="s">
        <v>249</v>
      </c>
      <c r="AD412" s="80" t="s">
        <v>256</v>
      </c>
      <c r="AE412" s="245">
        <v>43179.34375</v>
      </c>
      <c r="AF412" s="86">
        <v>24590</v>
      </c>
      <c r="AG412" s="79" t="s">
        <v>629</v>
      </c>
      <c r="AH412" s="79">
        <v>24590</v>
      </c>
      <c r="AI412" s="79">
        <v>0</v>
      </c>
      <c r="AJ412" s="79" t="s">
        <v>525</v>
      </c>
      <c r="AK412" s="79" t="s">
        <v>249</v>
      </c>
      <c r="AL412" s="79">
        <v>0</v>
      </c>
      <c r="AM412" s="79"/>
      <c r="AN412" s="79" t="s">
        <v>25</v>
      </c>
      <c r="AO412" s="79" t="s">
        <v>249</v>
      </c>
      <c r="AP412" s="79"/>
      <c r="AQ412" s="79"/>
    </row>
    <row r="413" spans="1:43" ht="14.1" hidden="1" customHeight="1">
      <c r="A413" s="73" t="s">
        <v>245</v>
      </c>
      <c r="B413" s="74">
        <v>76</v>
      </c>
      <c r="C413" s="74" t="s">
        <v>520</v>
      </c>
      <c r="D413" s="75">
        <v>44028</v>
      </c>
      <c r="E413" s="75">
        <v>44029</v>
      </c>
      <c r="F413" s="76">
        <f>+E413-D413+1</f>
        <v>2</v>
      </c>
      <c r="G413" s="74">
        <f>+MONTH(D413)</f>
        <v>7</v>
      </c>
      <c r="H413" s="74">
        <f>YEAR(D413)</f>
        <v>2020</v>
      </c>
      <c r="I413" s="74">
        <v>2</v>
      </c>
      <c r="J413" s="77">
        <v>28552805</v>
      </c>
      <c r="K413" s="74" t="s">
        <v>630</v>
      </c>
      <c r="L413" s="74">
        <v>1</v>
      </c>
      <c r="M413" s="74">
        <v>1038</v>
      </c>
      <c r="N413" s="74" t="s">
        <v>248</v>
      </c>
      <c r="O413" s="74" t="s">
        <v>34</v>
      </c>
      <c r="P413" s="78">
        <v>80000</v>
      </c>
      <c r="Q413" s="74" t="s">
        <v>631</v>
      </c>
      <c r="R413" s="74">
        <v>0</v>
      </c>
      <c r="S413" s="74">
        <v>0</v>
      </c>
      <c r="T413" s="79"/>
      <c r="U413" s="79"/>
      <c r="V413" s="80" t="s">
        <v>279</v>
      </c>
      <c r="W413" s="79"/>
      <c r="X413" s="81">
        <v>44028</v>
      </c>
      <c r="Y413" s="82"/>
      <c r="Z413" s="82"/>
      <c r="AA413" s="81">
        <v>44029</v>
      </c>
      <c r="AB413" s="83"/>
      <c r="AC413" s="79"/>
      <c r="AD413" s="80"/>
      <c r="AE413" s="245"/>
      <c r="AF413" s="84">
        <v>0</v>
      </c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</row>
    <row r="414" spans="1:43" ht="14.1" hidden="1" customHeight="1">
      <c r="A414" s="73" t="s">
        <v>245</v>
      </c>
      <c r="B414" s="74">
        <v>76</v>
      </c>
      <c r="C414" s="74" t="s">
        <v>520</v>
      </c>
      <c r="D414" s="75">
        <v>44030</v>
      </c>
      <c r="E414" s="75">
        <v>44030</v>
      </c>
      <c r="F414" s="76">
        <f>+E414-D414+1</f>
        <v>1</v>
      </c>
      <c r="G414" s="74">
        <f>+MONTH(D414)</f>
        <v>7</v>
      </c>
      <c r="H414" s="74">
        <f>YEAR(D414)</f>
        <v>2020</v>
      </c>
      <c r="I414" s="74">
        <v>2</v>
      </c>
      <c r="J414" s="77">
        <v>28552805</v>
      </c>
      <c r="K414" s="74" t="s">
        <v>630</v>
      </c>
      <c r="L414" s="74">
        <v>1</v>
      </c>
      <c r="M414" s="74">
        <v>1045</v>
      </c>
      <c r="N414" s="74" t="s">
        <v>255</v>
      </c>
      <c r="O414" s="74" t="s">
        <v>34</v>
      </c>
      <c r="P414" s="78">
        <v>29260</v>
      </c>
      <c r="Q414" s="74" t="s">
        <v>632</v>
      </c>
      <c r="R414" s="74">
        <v>0</v>
      </c>
      <c r="S414" s="74">
        <v>0</v>
      </c>
      <c r="T414" s="79"/>
      <c r="U414" s="79"/>
      <c r="V414" s="80" t="s">
        <v>279</v>
      </c>
      <c r="W414" s="79"/>
      <c r="X414" s="81">
        <v>44030</v>
      </c>
      <c r="Y414" s="82"/>
      <c r="Z414" s="82"/>
      <c r="AA414" s="81">
        <v>44030</v>
      </c>
      <c r="AB414" s="83"/>
      <c r="AC414" s="79"/>
      <c r="AD414" s="80"/>
      <c r="AE414" s="245"/>
      <c r="AF414" s="84">
        <v>0</v>
      </c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</row>
    <row r="415" spans="1:43" ht="14.1" hidden="1" customHeight="1">
      <c r="A415" s="73" t="s">
        <v>245</v>
      </c>
      <c r="B415" s="74">
        <v>155</v>
      </c>
      <c r="C415" s="74" t="s">
        <v>633</v>
      </c>
      <c r="D415" s="75"/>
      <c r="E415" s="75"/>
      <c r="F415" s="76"/>
      <c r="G415" s="74">
        <v>8</v>
      </c>
      <c r="H415" s="74">
        <v>2019</v>
      </c>
      <c r="I415" s="74">
        <v>2</v>
      </c>
      <c r="J415" s="77">
        <v>28657513</v>
      </c>
      <c r="K415" s="74" t="s">
        <v>634</v>
      </c>
      <c r="L415" s="74"/>
      <c r="M415" s="74">
        <v>1038</v>
      </c>
      <c r="N415" s="74" t="s">
        <v>248</v>
      </c>
      <c r="O415" s="74" t="s">
        <v>294</v>
      </c>
      <c r="P415" s="78">
        <v>27604</v>
      </c>
      <c r="Q415" s="74"/>
      <c r="R415" s="74"/>
      <c r="S415" s="74"/>
      <c r="T415" s="79"/>
      <c r="U415" s="79"/>
      <c r="V415" s="80" t="s">
        <v>260</v>
      </c>
      <c r="W415" s="79" t="s">
        <v>249</v>
      </c>
      <c r="X415" s="81"/>
      <c r="Y415" s="82" t="s">
        <v>249</v>
      </c>
      <c r="Z415" s="82" t="s">
        <v>249</v>
      </c>
      <c r="AA415" s="81"/>
      <c r="AB415" s="83"/>
      <c r="AC415" s="79" t="s">
        <v>249</v>
      </c>
      <c r="AD415" s="80"/>
      <c r="AE415" s="245"/>
      <c r="AF415" s="84">
        <v>0</v>
      </c>
      <c r="AG415" s="79" t="s">
        <v>249</v>
      </c>
      <c r="AH415" s="79" t="s">
        <v>249</v>
      </c>
      <c r="AI415" s="79" t="s">
        <v>249</v>
      </c>
      <c r="AJ415" s="79" t="s">
        <v>249</v>
      </c>
      <c r="AK415" s="79" t="s">
        <v>249</v>
      </c>
      <c r="AL415" s="79" t="s">
        <v>249</v>
      </c>
      <c r="AM415" s="79" t="s">
        <v>261</v>
      </c>
      <c r="AN415" s="79" t="s">
        <v>249</v>
      </c>
      <c r="AO415" s="79" t="s">
        <v>249</v>
      </c>
      <c r="AP415" s="79"/>
      <c r="AQ415" s="79"/>
    </row>
    <row r="416" spans="1:43" ht="14.1" hidden="1" customHeight="1">
      <c r="A416" s="73" t="s">
        <v>245</v>
      </c>
      <c r="B416" s="74">
        <v>155</v>
      </c>
      <c r="C416" s="74" t="s">
        <v>633</v>
      </c>
      <c r="D416" s="75"/>
      <c r="E416" s="75"/>
      <c r="F416" s="76"/>
      <c r="G416" s="74">
        <v>8</v>
      </c>
      <c r="H416" s="74">
        <v>2019</v>
      </c>
      <c r="I416" s="74">
        <v>2</v>
      </c>
      <c r="J416" s="77">
        <v>28657513</v>
      </c>
      <c r="K416" s="74" t="s">
        <v>634</v>
      </c>
      <c r="L416" s="74"/>
      <c r="M416" s="74">
        <v>1045</v>
      </c>
      <c r="N416" s="74" t="s">
        <v>255</v>
      </c>
      <c r="O416" s="74" t="s">
        <v>294</v>
      </c>
      <c r="P416" s="78">
        <v>27604</v>
      </c>
      <c r="Q416" s="74"/>
      <c r="R416" s="74"/>
      <c r="S416" s="74"/>
      <c r="T416" s="79"/>
      <c r="U416" s="79"/>
      <c r="V416" s="80" t="s">
        <v>260</v>
      </c>
      <c r="W416" s="79" t="s">
        <v>249</v>
      </c>
      <c r="X416" s="81"/>
      <c r="Y416" s="82" t="s">
        <v>249</v>
      </c>
      <c r="Z416" s="82" t="s">
        <v>249</v>
      </c>
      <c r="AA416" s="81"/>
      <c r="AB416" s="83"/>
      <c r="AC416" s="79" t="s">
        <v>249</v>
      </c>
      <c r="AD416" s="80"/>
      <c r="AE416" s="245"/>
      <c r="AF416" s="84">
        <v>0</v>
      </c>
      <c r="AG416" s="79" t="s">
        <v>249</v>
      </c>
      <c r="AH416" s="79" t="s">
        <v>249</v>
      </c>
      <c r="AI416" s="79" t="s">
        <v>249</v>
      </c>
      <c r="AJ416" s="79" t="s">
        <v>249</v>
      </c>
      <c r="AK416" s="79" t="s">
        <v>249</v>
      </c>
      <c r="AL416" s="79" t="s">
        <v>249</v>
      </c>
      <c r="AM416" s="79" t="s">
        <v>261</v>
      </c>
      <c r="AN416" s="79" t="s">
        <v>249</v>
      </c>
      <c r="AO416" s="79" t="s">
        <v>249</v>
      </c>
      <c r="AP416" s="79"/>
      <c r="AQ416" s="79"/>
    </row>
    <row r="417" spans="1:43" ht="14.1" hidden="1" customHeight="1">
      <c r="A417" s="73" t="s">
        <v>245</v>
      </c>
      <c r="B417" s="74">
        <v>56</v>
      </c>
      <c r="C417" s="74" t="s">
        <v>500</v>
      </c>
      <c r="D417" s="75">
        <v>42919</v>
      </c>
      <c r="E417" s="75">
        <v>42924</v>
      </c>
      <c r="F417" s="76">
        <f>+E417-D417+1</f>
        <v>6</v>
      </c>
      <c r="G417" s="74">
        <f>+MONTH(D417)</f>
        <v>7</v>
      </c>
      <c r="H417" s="74">
        <f>YEAR(D417)</f>
        <v>2017</v>
      </c>
      <c r="I417" s="74">
        <v>1</v>
      </c>
      <c r="J417" s="77">
        <v>28869444</v>
      </c>
      <c r="K417" s="74" t="s">
        <v>635</v>
      </c>
      <c r="L417" s="74"/>
      <c r="M417" s="74">
        <v>1045</v>
      </c>
      <c r="N417" s="74" t="s">
        <v>255</v>
      </c>
      <c r="O417" s="74" t="s">
        <v>30</v>
      </c>
      <c r="P417" s="78">
        <v>49181.133300000001</v>
      </c>
      <c r="Q417" s="74"/>
      <c r="R417" s="74"/>
      <c r="S417" s="74"/>
      <c r="T417" s="79">
        <v>6</v>
      </c>
      <c r="U417" s="79"/>
      <c r="V417" s="80" t="s">
        <v>256</v>
      </c>
      <c r="W417" s="79">
        <v>5572485</v>
      </c>
      <c r="X417" s="133">
        <v>42919</v>
      </c>
      <c r="Y417" s="82" t="s">
        <v>257</v>
      </c>
      <c r="Z417" s="82" t="s">
        <v>636</v>
      </c>
      <c r="AA417" s="133">
        <v>42924</v>
      </c>
      <c r="AB417" s="135">
        <v>6</v>
      </c>
      <c r="AC417" s="79" t="s">
        <v>249</v>
      </c>
      <c r="AD417" s="80" t="s">
        <v>256</v>
      </c>
      <c r="AE417" s="245">
        <v>42991.6875</v>
      </c>
      <c r="AF417" s="86">
        <v>184476</v>
      </c>
      <c r="AG417" s="79" t="s">
        <v>637</v>
      </c>
      <c r="AH417" s="79">
        <v>184476</v>
      </c>
      <c r="AI417" s="79">
        <v>0</v>
      </c>
      <c r="AJ417" s="79">
        <v>0</v>
      </c>
      <c r="AK417" s="79" t="s">
        <v>249</v>
      </c>
      <c r="AL417" s="79">
        <v>147543</v>
      </c>
      <c r="AM417" s="79"/>
      <c r="AN417" s="79" t="s">
        <v>25</v>
      </c>
      <c r="AO417" s="79" t="s">
        <v>249</v>
      </c>
      <c r="AP417" s="79"/>
      <c r="AQ417" s="79"/>
    </row>
    <row r="418" spans="1:43" ht="14.1" hidden="1" customHeight="1">
      <c r="A418" s="73" t="s">
        <v>245</v>
      </c>
      <c r="B418" s="74">
        <v>56</v>
      </c>
      <c r="C418" s="74" t="s">
        <v>500</v>
      </c>
      <c r="D418" s="75">
        <v>42917</v>
      </c>
      <c r="E418" s="75">
        <v>42918</v>
      </c>
      <c r="F418" s="76">
        <f>+E418-D418+1</f>
        <v>2</v>
      </c>
      <c r="G418" s="74">
        <f>+MONTH(D418)</f>
        <v>7</v>
      </c>
      <c r="H418" s="74">
        <f>YEAR(D418)</f>
        <v>2017</v>
      </c>
      <c r="I418" s="74">
        <v>1</v>
      </c>
      <c r="J418" s="77">
        <v>28869444</v>
      </c>
      <c r="K418" s="74" t="s">
        <v>635</v>
      </c>
      <c r="L418" s="74"/>
      <c r="M418" s="74">
        <v>1038</v>
      </c>
      <c r="N418" s="74" t="s">
        <v>248</v>
      </c>
      <c r="O418" s="74" t="s">
        <v>30</v>
      </c>
      <c r="P418" s="78">
        <v>147543.4</v>
      </c>
      <c r="Q418" s="74"/>
      <c r="R418" s="74"/>
      <c r="S418" s="74"/>
      <c r="T418" s="79"/>
      <c r="U418" s="79"/>
      <c r="V418" s="80" t="s">
        <v>26</v>
      </c>
      <c r="W418" s="79" t="s">
        <v>249</v>
      </c>
      <c r="X418" s="133">
        <v>42917</v>
      </c>
      <c r="Y418" s="82" t="s">
        <v>249</v>
      </c>
      <c r="Z418" s="82" t="s">
        <v>249</v>
      </c>
      <c r="AA418" s="133">
        <v>42918</v>
      </c>
      <c r="AB418" s="135">
        <v>2</v>
      </c>
      <c r="AC418" s="79" t="s">
        <v>249</v>
      </c>
      <c r="AD418" s="80" t="s">
        <v>26</v>
      </c>
      <c r="AE418" s="245"/>
      <c r="AF418" s="84">
        <v>0</v>
      </c>
      <c r="AG418" s="79"/>
      <c r="AH418" s="79"/>
      <c r="AI418" s="79"/>
      <c r="AJ418" s="79"/>
      <c r="AK418" s="79"/>
      <c r="AL418" s="79"/>
      <c r="AM418" s="79"/>
      <c r="AN418" s="79"/>
      <c r="AO418" s="79"/>
      <c r="AP418" s="79" t="s">
        <v>250</v>
      </c>
      <c r="AQ418" s="79"/>
    </row>
    <row r="419" spans="1:43" ht="14.1" hidden="1" customHeight="1">
      <c r="A419" s="73" t="s">
        <v>245</v>
      </c>
      <c r="B419" s="74">
        <v>143</v>
      </c>
      <c r="C419" s="74" t="s">
        <v>638</v>
      </c>
      <c r="D419" s="75">
        <v>44011</v>
      </c>
      <c r="E419" s="75">
        <v>44136</v>
      </c>
      <c r="F419" s="76">
        <f>+E419-D419+1</f>
        <v>126</v>
      </c>
      <c r="G419" s="74">
        <f>+MONTH(D419)</f>
        <v>6</v>
      </c>
      <c r="H419" s="74">
        <f>YEAR(D419)</f>
        <v>2020</v>
      </c>
      <c r="I419" s="74">
        <v>2</v>
      </c>
      <c r="J419" s="77">
        <v>28930489</v>
      </c>
      <c r="K419" s="74" t="s">
        <v>639</v>
      </c>
      <c r="L419" s="74">
        <v>15</v>
      </c>
      <c r="M419" s="74">
        <v>1021</v>
      </c>
      <c r="N419" s="74" t="s">
        <v>27</v>
      </c>
      <c r="O419" s="74" t="s">
        <v>44</v>
      </c>
      <c r="P419" s="78">
        <v>438902</v>
      </c>
      <c r="Q419" s="74" t="s">
        <v>640</v>
      </c>
      <c r="R419" s="74">
        <v>0</v>
      </c>
      <c r="S419" s="74">
        <v>0</v>
      </c>
      <c r="T419" s="79"/>
      <c r="U419" s="79"/>
      <c r="V419" s="80" t="s">
        <v>279</v>
      </c>
      <c r="W419" s="79"/>
      <c r="X419" s="81">
        <v>44090</v>
      </c>
      <c r="Y419" s="82"/>
      <c r="Z419" s="82">
        <v>44126</v>
      </c>
      <c r="AA419" s="81">
        <v>44189</v>
      </c>
      <c r="AB419" s="83"/>
      <c r="AC419" s="79"/>
      <c r="AD419" s="80"/>
      <c r="AE419" s="245"/>
      <c r="AF419" s="84">
        <v>0</v>
      </c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</row>
    <row r="420" spans="1:43" ht="14.1" hidden="1" customHeight="1">
      <c r="A420" s="85" t="s">
        <v>351</v>
      </c>
      <c r="B420" s="74">
        <v>3</v>
      </c>
      <c r="C420" s="74" t="s">
        <v>641</v>
      </c>
      <c r="D420" s="75"/>
      <c r="E420" s="75"/>
      <c r="F420" s="76"/>
      <c r="G420" s="74">
        <v>9</v>
      </c>
      <c r="H420" s="74">
        <v>2016</v>
      </c>
      <c r="I420" s="74">
        <v>2</v>
      </c>
      <c r="J420" s="77">
        <v>29105732</v>
      </c>
      <c r="K420" s="74" t="s">
        <v>642</v>
      </c>
      <c r="L420" s="74"/>
      <c r="M420" s="74">
        <v>1038</v>
      </c>
      <c r="N420" s="74" t="s">
        <v>248</v>
      </c>
      <c r="O420" s="74" t="s">
        <v>38</v>
      </c>
      <c r="P420" s="78">
        <v>45963.666599999997</v>
      </c>
      <c r="Q420" s="74"/>
      <c r="R420" s="74"/>
      <c r="S420" s="74"/>
      <c r="T420" s="79"/>
      <c r="U420" s="79"/>
      <c r="V420" s="80" t="s">
        <v>260</v>
      </c>
      <c r="W420" s="79" t="s">
        <v>249</v>
      </c>
      <c r="X420" s="81"/>
      <c r="Y420" s="82" t="s">
        <v>249</v>
      </c>
      <c r="Z420" s="82" t="s">
        <v>249</v>
      </c>
      <c r="AA420" s="81"/>
      <c r="AB420" s="83"/>
      <c r="AC420" s="79" t="s">
        <v>249</v>
      </c>
      <c r="AD420" s="80"/>
      <c r="AE420" s="245"/>
      <c r="AF420" s="84">
        <v>0</v>
      </c>
      <c r="AG420" s="79" t="s">
        <v>249</v>
      </c>
      <c r="AH420" s="79" t="s">
        <v>249</v>
      </c>
      <c r="AI420" s="79" t="s">
        <v>249</v>
      </c>
      <c r="AJ420" s="79" t="s">
        <v>249</v>
      </c>
      <c r="AK420" s="79" t="s">
        <v>249</v>
      </c>
      <c r="AL420" s="79" t="s">
        <v>249</v>
      </c>
      <c r="AM420" s="79" t="s">
        <v>261</v>
      </c>
      <c r="AN420" s="79" t="s">
        <v>249</v>
      </c>
      <c r="AO420" s="79" t="s">
        <v>249</v>
      </c>
      <c r="AP420" s="79"/>
      <c r="AQ420" s="79"/>
    </row>
    <row r="421" spans="1:43" ht="14.1" hidden="1" customHeight="1">
      <c r="A421" s="73" t="s">
        <v>245</v>
      </c>
      <c r="B421" s="74">
        <v>123</v>
      </c>
      <c r="C421" s="74" t="s">
        <v>643</v>
      </c>
      <c r="D421" s="75">
        <v>43427</v>
      </c>
      <c r="E421" s="75">
        <v>43436</v>
      </c>
      <c r="F421" s="76">
        <f t="shared" ref="F421:F428" si="36">+E421-D421+1</f>
        <v>10</v>
      </c>
      <c r="G421" s="74">
        <f t="shared" ref="G421:G428" si="37">+MONTH(D421)</f>
        <v>11</v>
      </c>
      <c r="H421" s="74">
        <f t="shared" ref="H421:H428" si="38">YEAR(D421)</f>
        <v>2018</v>
      </c>
      <c r="I421" s="74">
        <v>1</v>
      </c>
      <c r="J421" s="77">
        <v>30233749</v>
      </c>
      <c r="K421" s="74" t="s">
        <v>644</v>
      </c>
      <c r="L421" s="74"/>
      <c r="M421" s="74">
        <v>1045</v>
      </c>
      <c r="N421" s="74" t="s">
        <v>255</v>
      </c>
      <c r="O421" s="74" t="s">
        <v>30</v>
      </c>
      <c r="P421" s="78">
        <v>82812</v>
      </c>
      <c r="Q421" s="74"/>
      <c r="R421" s="74"/>
      <c r="S421" s="74"/>
      <c r="T421" s="79">
        <v>8</v>
      </c>
      <c r="U421" s="79"/>
      <c r="V421" s="80" t="s">
        <v>256</v>
      </c>
      <c r="W421" s="79" t="s">
        <v>249</v>
      </c>
      <c r="X421" s="114">
        <v>43427</v>
      </c>
      <c r="Y421" s="82" t="s">
        <v>249</v>
      </c>
      <c r="Z421" s="82" t="s">
        <v>249</v>
      </c>
      <c r="AA421" s="114">
        <v>43436</v>
      </c>
      <c r="AB421" s="83">
        <v>10</v>
      </c>
      <c r="AC421" s="79" t="s">
        <v>249</v>
      </c>
      <c r="AD421" s="80" t="s">
        <v>256</v>
      </c>
      <c r="AE421" s="248">
        <v>208331</v>
      </c>
      <c r="AF421" s="86">
        <v>208331</v>
      </c>
      <c r="AG421" s="137" t="s">
        <v>645</v>
      </c>
      <c r="AH421" s="137">
        <v>9626</v>
      </c>
      <c r="AI421" s="79" t="s">
        <v>249</v>
      </c>
      <c r="AJ421" s="79" t="s">
        <v>249</v>
      </c>
      <c r="AK421" s="79" t="s">
        <v>249</v>
      </c>
      <c r="AL421" s="79" t="s">
        <v>249</v>
      </c>
      <c r="AM421" s="79"/>
      <c r="AN421" s="79" t="s">
        <v>249</v>
      </c>
      <c r="AO421" s="79" t="s">
        <v>249</v>
      </c>
      <c r="AP421" s="79"/>
      <c r="AQ421" s="79"/>
    </row>
    <row r="422" spans="1:43" ht="14.1" hidden="1" customHeight="1">
      <c r="A422" s="73" t="s">
        <v>245</v>
      </c>
      <c r="B422" s="74">
        <v>123</v>
      </c>
      <c r="C422" s="74" t="s">
        <v>643</v>
      </c>
      <c r="D422" s="75">
        <v>43732</v>
      </c>
      <c r="E422" s="75">
        <v>43741</v>
      </c>
      <c r="F422" s="76">
        <f t="shared" si="36"/>
        <v>10</v>
      </c>
      <c r="G422" s="74">
        <f t="shared" si="37"/>
        <v>9</v>
      </c>
      <c r="H422" s="74">
        <f t="shared" si="38"/>
        <v>2019</v>
      </c>
      <c r="I422" s="74">
        <v>1</v>
      </c>
      <c r="J422" s="77">
        <v>30233749</v>
      </c>
      <c r="K422" s="74" t="s">
        <v>644</v>
      </c>
      <c r="L422" s="74"/>
      <c r="M422" s="74">
        <v>1045</v>
      </c>
      <c r="N422" s="74" t="s">
        <v>255</v>
      </c>
      <c r="O422" s="74" t="s">
        <v>249</v>
      </c>
      <c r="P422" s="78">
        <v>82812</v>
      </c>
      <c r="Q422" s="74"/>
      <c r="R422" s="74"/>
      <c r="S422" s="74"/>
      <c r="T422" s="79">
        <v>8</v>
      </c>
      <c r="U422" s="79"/>
      <c r="V422" s="80" t="s">
        <v>256</v>
      </c>
      <c r="W422" s="79" t="s">
        <v>249</v>
      </c>
      <c r="X422" s="114">
        <v>43732</v>
      </c>
      <c r="Y422" s="82" t="s">
        <v>249</v>
      </c>
      <c r="Z422" s="82" t="s">
        <v>249</v>
      </c>
      <c r="AA422" s="114">
        <v>43741</v>
      </c>
      <c r="AB422" s="83">
        <v>10</v>
      </c>
      <c r="AC422" s="79" t="s">
        <v>249</v>
      </c>
      <c r="AD422" s="80" t="s">
        <v>256</v>
      </c>
      <c r="AE422" s="245">
        <v>220831</v>
      </c>
      <c r="AF422" s="86">
        <v>220831</v>
      </c>
      <c r="AG422" s="79" t="s">
        <v>646</v>
      </c>
      <c r="AH422" s="79">
        <v>10059</v>
      </c>
      <c r="AI422" s="79" t="s">
        <v>249</v>
      </c>
      <c r="AJ422" s="79" t="s">
        <v>249</v>
      </c>
      <c r="AK422" s="79" t="s">
        <v>249</v>
      </c>
      <c r="AL422" s="79" t="s">
        <v>249</v>
      </c>
      <c r="AM422" s="79"/>
      <c r="AN422" s="79" t="s">
        <v>249</v>
      </c>
      <c r="AO422" s="79" t="s">
        <v>249</v>
      </c>
      <c r="AP422" s="79"/>
      <c r="AQ422" s="79"/>
    </row>
    <row r="423" spans="1:43" ht="14.1" hidden="1" customHeight="1">
      <c r="A423" s="73" t="s">
        <v>245</v>
      </c>
      <c r="B423" s="74">
        <v>64</v>
      </c>
      <c r="C423" s="74" t="s">
        <v>475</v>
      </c>
      <c r="D423" s="75" t="s">
        <v>563</v>
      </c>
      <c r="E423" s="75" t="s">
        <v>647</v>
      </c>
      <c r="F423" s="76">
        <f t="shared" si="36"/>
        <v>10</v>
      </c>
      <c r="G423" s="74">
        <f t="shared" si="37"/>
        <v>8</v>
      </c>
      <c r="H423" s="74">
        <f t="shared" si="38"/>
        <v>2018</v>
      </c>
      <c r="I423" s="74">
        <v>2</v>
      </c>
      <c r="J423" s="77">
        <v>30387798</v>
      </c>
      <c r="K423" s="74" t="s">
        <v>648</v>
      </c>
      <c r="L423" s="74"/>
      <c r="M423" s="74">
        <v>1045</v>
      </c>
      <c r="N423" s="74" t="s">
        <v>255</v>
      </c>
      <c r="O423" s="74" t="s">
        <v>294</v>
      </c>
      <c r="P423" s="78">
        <v>312496.8</v>
      </c>
      <c r="Q423" s="74"/>
      <c r="R423" s="74"/>
      <c r="S423" s="74"/>
      <c r="T423" s="79"/>
      <c r="U423" s="79"/>
      <c r="V423" s="80" t="s">
        <v>256</v>
      </c>
      <c r="W423" s="79">
        <v>0</v>
      </c>
      <c r="X423" s="81">
        <v>43323</v>
      </c>
      <c r="Y423" s="82" t="s">
        <v>257</v>
      </c>
      <c r="Z423" s="82" t="s">
        <v>649</v>
      </c>
      <c r="AA423" s="81" t="s">
        <v>647</v>
      </c>
      <c r="AB423" s="83">
        <v>10</v>
      </c>
      <c r="AC423" s="79" t="s">
        <v>249</v>
      </c>
      <c r="AD423" s="80" t="s">
        <v>256</v>
      </c>
      <c r="AE423" s="245">
        <v>43355.638194444444</v>
      </c>
      <c r="AF423" s="86">
        <v>234373</v>
      </c>
      <c r="AG423" s="79" t="s">
        <v>650</v>
      </c>
      <c r="AH423" s="79">
        <v>234373</v>
      </c>
      <c r="AI423" s="79">
        <v>8343</v>
      </c>
      <c r="AJ423" s="79">
        <v>234373</v>
      </c>
      <c r="AK423" s="79" t="s">
        <v>249</v>
      </c>
      <c r="AL423" s="79">
        <v>0</v>
      </c>
      <c r="AM423" s="79"/>
      <c r="AN423" s="79" t="s">
        <v>25</v>
      </c>
      <c r="AO423" s="79" t="s">
        <v>249</v>
      </c>
      <c r="AP423" s="79"/>
      <c r="AQ423" s="79"/>
    </row>
    <row r="424" spans="1:43" ht="14.1" hidden="1" customHeight="1">
      <c r="A424" s="73" t="s">
        <v>245</v>
      </c>
      <c r="B424" s="74">
        <v>64</v>
      </c>
      <c r="C424" s="74" t="s">
        <v>475</v>
      </c>
      <c r="D424" s="75" t="s">
        <v>651</v>
      </c>
      <c r="E424" s="75" t="s">
        <v>652</v>
      </c>
      <c r="F424" s="76">
        <f t="shared" si="36"/>
        <v>3</v>
      </c>
      <c r="G424" s="74">
        <f t="shared" si="37"/>
        <v>6</v>
      </c>
      <c r="H424" s="74">
        <f t="shared" si="38"/>
        <v>2018</v>
      </c>
      <c r="I424" s="74">
        <v>2</v>
      </c>
      <c r="J424" s="77">
        <v>30387798</v>
      </c>
      <c r="K424" s="74" t="s">
        <v>648</v>
      </c>
      <c r="L424" s="74"/>
      <c r="M424" s="74">
        <v>1045</v>
      </c>
      <c r="N424" s="74" t="s">
        <v>255</v>
      </c>
      <c r="O424" s="74" t="s">
        <v>294</v>
      </c>
      <c r="P424" s="78">
        <v>52082.8</v>
      </c>
      <c r="Q424" s="74"/>
      <c r="R424" s="74"/>
      <c r="S424" s="74"/>
      <c r="T424" s="79"/>
      <c r="U424" s="79"/>
      <c r="V424" s="80" t="s">
        <v>256</v>
      </c>
      <c r="W424" s="79">
        <v>20088196</v>
      </c>
      <c r="X424" s="81" t="s">
        <v>651</v>
      </c>
      <c r="Y424" s="82" t="s">
        <v>328</v>
      </c>
      <c r="Z424" s="82" t="s">
        <v>653</v>
      </c>
      <c r="AA424" s="81" t="s">
        <v>652</v>
      </c>
      <c r="AB424" s="83">
        <v>3</v>
      </c>
      <c r="AC424" s="79" t="s">
        <v>249</v>
      </c>
      <c r="AD424" s="80" t="s">
        <v>256</v>
      </c>
      <c r="AE424" s="245">
        <v>43326.640972222223</v>
      </c>
      <c r="AF424" s="86">
        <v>26041</v>
      </c>
      <c r="AG424" s="79" t="s">
        <v>653</v>
      </c>
      <c r="AH424" s="79">
        <v>26041</v>
      </c>
      <c r="AI424" s="79">
        <v>3127</v>
      </c>
      <c r="AJ424" s="79">
        <v>312491</v>
      </c>
      <c r="AK424" s="79" t="s">
        <v>249</v>
      </c>
      <c r="AL424" s="79">
        <v>0</v>
      </c>
      <c r="AM424" s="79"/>
      <c r="AN424" s="79" t="s">
        <v>25</v>
      </c>
      <c r="AO424" s="79" t="s">
        <v>249</v>
      </c>
      <c r="AP424" s="79"/>
      <c r="AQ424" s="79"/>
    </row>
    <row r="425" spans="1:43" ht="14.1" hidden="1" customHeight="1">
      <c r="A425" s="73" t="s">
        <v>245</v>
      </c>
      <c r="B425" s="74">
        <v>56</v>
      </c>
      <c r="C425" s="74" t="s">
        <v>500</v>
      </c>
      <c r="D425" s="75">
        <v>42583</v>
      </c>
      <c r="E425" s="75">
        <v>42584</v>
      </c>
      <c r="F425" s="76">
        <f t="shared" si="36"/>
        <v>2</v>
      </c>
      <c r="G425" s="74">
        <f t="shared" si="37"/>
        <v>8</v>
      </c>
      <c r="H425" s="74">
        <f t="shared" si="38"/>
        <v>2016</v>
      </c>
      <c r="I425" s="74">
        <v>1</v>
      </c>
      <c r="J425" s="77">
        <v>31204250</v>
      </c>
      <c r="K425" s="74" t="s">
        <v>654</v>
      </c>
      <c r="L425" s="74"/>
      <c r="M425" s="74">
        <v>1045</v>
      </c>
      <c r="N425" s="74" t="s">
        <v>255</v>
      </c>
      <c r="O425" s="74" t="s">
        <v>30</v>
      </c>
      <c r="P425" s="78">
        <v>45963.666599999997</v>
      </c>
      <c r="Q425" s="74"/>
      <c r="R425" s="74"/>
      <c r="S425" s="74"/>
      <c r="T425" s="79"/>
      <c r="U425" s="79"/>
      <c r="V425" s="80" t="s">
        <v>256</v>
      </c>
      <c r="W425" s="79" t="s">
        <v>249</v>
      </c>
      <c r="X425" s="133">
        <v>42583</v>
      </c>
      <c r="Y425" s="82" t="s">
        <v>249</v>
      </c>
      <c r="Z425" s="82" t="s">
        <v>249</v>
      </c>
      <c r="AA425" s="133">
        <v>42584</v>
      </c>
      <c r="AB425" s="88">
        <f>+AA425-X425+1</f>
        <v>2</v>
      </c>
      <c r="AC425" s="79" t="s">
        <v>249</v>
      </c>
      <c r="AD425" s="80" t="s">
        <v>256</v>
      </c>
      <c r="AE425" s="245"/>
      <c r="AF425" s="86">
        <v>24604</v>
      </c>
      <c r="AG425" s="79" t="s">
        <v>249</v>
      </c>
      <c r="AH425" s="79" t="s">
        <v>249</v>
      </c>
      <c r="AI425" s="79" t="s">
        <v>249</v>
      </c>
      <c r="AJ425" s="79" t="s">
        <v>249</v>
      </c>
      <c r="AK425" s="79" t="s">
        <v>249</v>
      </c>
      <c r="AL425" s="79">
        <v>27604</v>
      </c>
      <c r="AM425" s="79"/>
      <c r="AN425" s="79" t="s">
        <v>249</v>
      </c>
      <c r="AO425" s="79" t="s">
        <v>249</v>
      </c>
      <c r="AP425" s="79"/>
      <c r="AQ425" s="79"/>
    </row>
    <row r="426" spans="1:43" ht="14.1" hidden="1" customHeight="1">
      <c r="A426" s="73" t="s">
        <v>245</v>
      </c>
      <c r="B426" s="74">
        <v>56</v>
      </c>
      <c r="C426" s="74" t="s">
        <v>500</v>
      </c>
      <c r="D426" s="75">
        <v>42585</v>
      </c>
      <c r="E426" s="75">
        <v>42586</v>
      </c>
      <c r="F426" s="76">
        <f t="shared" si="36"/>
        <v>2</v>
      </c>
      <c r="G426" s="74">
        <f t="shared" si="37"/>
        <v>8</v>
      </c>
      <c r="H426" s="74">
        <f t="shared" si="38"/>
        <v>2016</v>
      </c>
      <c r="I426" s="74">
        <v>1</v>
      </c>
      <c r="J426" s="77">
        <v>31204250</v>
      </c>
      <c r="K426" s="74" t="s">
        <v>654</v>
      </c>
      <c r="L426" s="74"/>
      <c r="M426" s="74">
        <v>1038</v>
      </c>
      <c r="N426" s="74" t="s">
        <v>248</v>
      </c>
      <c r="O426" s="74" t="s">
        <v>30</v>
      </c>
      <c r="P426" s="78">
        <v>45963.666599999997</v>
      </c>
      <c r="Q426" s="74"/>
      <c r="R426" s="74"/>
      <c r="S426" s="74"/>
      <c r="T426" s="79"/>
      <c r="U426" s="79"/>
      <c r="V426" s="80" t="s">
        <v>26</v>
      </c>
      <c r="W426" s="79" t="s">
        <v>249</v>
      </c>
      <c r="X426" s="133">
        <v>42585</v>
      </c>
      <c r="Y426" s="82" t="s">
        <v>249</v>
      </c>
      <c r="Z426" s="82" t="s">
        <v>249</v>
      </c>
      <c r="AA426" s="133">
        <v>42586</v>
      </c>
      <c r="AB426" s="88">
        <f>+AA426-X426+1</f>
        <v>2</v>
      </c>
      <c r="AC426" s="79" t="s">
        <v>249</v>
      </c>
      <c r="AD426" s="80" t="s">
        <v>26</v>
      </c>
      <c r="AE426" s="245"/>
      <c r="AF426" s="84">
        <v>0</v>
      </c>
      <c r="AG426" s="79"/>
      <c r="AH426" s="79"/>
      <c r="AI426" s="79"/>
      <c r="AJ426" s="79"/>
      <c r="AK426" s="79"/>
      <c r="AL426" s="79">
        <v>45964</v>
      </c>
      <c r="AM426" s="79"/>
      <c r="AN426" s="79"/>
      <c r="AO426" s="79"/>
      <c r="AP426" s="79" t="s">
        <v>250</v>
      </c>
      <c r="AQ426" s="79"/>
    </row>
    <row r="427" spans="1:43" ht="14.1" hidden="1" customHeight="1">
      <c r="A427" s="73" t="s">
        <v>245</v>
      </c>
      <c r="B427" s="74">
        <v>56</v>
      </c>
      <c r="C427" s="74" t="s">
        <v>500</v>
      </c>
      <c r="D427" s="75">
        <v>43540</v>
      </c>
      <c r="E427" s="75">
        <v>43541</v>
      </c>
      <c r="F427" s="76">
        <f t="shared" si="36"/>
        <v>2</v>
      </c>
      <c r="G427" s="74">
        <f t="shared" si="37"/>
        <v>3</v>
      </c>
      <c r="H427" s="74">
        <f t="shared" si="38"/>
        <v>2019</v>
      </c>
      <c r="I427" s="74">
        <v>2</v>
      </c>
      <c r="J427" s="77">
        <v>31204250</v>
      </c>
      <c r="K427" s="74" t="s">
        <v>654</v>
      </c>
      <c r="L427" s="74"/>
      <c r="M427" s="74">
        <v>1045</v>
      </c>
      <c r="N427" s="74" t="s">
        <v>255</v>
      </c>
      <c r="O427" s="74" t="s">
        <v>30</v>
      </c>
      <c r="P427" s="78">
        <v>27604</v>
      </c>
      <c r="Q427" s="74"/>
      <c r="R427" s="74"/>
      <c r="S427" s="74"/>
      <c r="T427" s="79"/>
      <c r="U427" s="79"/>
      <c r="V427" s="80" t="s">
        <v>256</v>
      </c>
      <c r="W427" s="79" t="s">
        <v>249</v>
      </c>
      <c r="X427" s="133">
        <v>43540</v>
      </c>
      <c r="Y427" s="82" t="s">
        <v>249</v>
      </c>
      <c r="Z427" s="82" t="s">
        <v>249</v>
      </c>
      <c r="AA427" s="133">
        <v>43541</v>
      </c>
      <c r="AB427" s="88">
        <f>+AA427-X427+1</f>
        <v>2</v>
      </c>
      <c r="AC427" s="79" t="s">
        <v>249</v>
      </c>
      <c r="AD427" s="80" t="s">
        <v>256</v>
      </c>
      <c r="AE427" s="245"/>
      <c r="AF427" s="86">
        <v>27604</v>
      </c>
      <c r="AG427" s="79" t="s">
        <v>249</v>
      </c>
      <c r="AH427" s="79" t="s">
        <v>249</v>
      </c>
      <c r="AI427" s="79" t="s">
        <v>249</v>
      </c>
      <c r="AJ427" s="79" t="s">
        <v>249</v>
      </c>
      <c r="AK427" s="79" t="s">
        <v>249</v>
      </c>
      <c r="AL427" s="79" t="s">
        <v>249</v>
      </c>
      <c r="AM427" s="79"/>
      <c r="AN427" s="79" t="s">
        <v>249</v>
      </c>
      <c r="AO427" s="79" t="s">
        <v>249</v>
      </c>
      <c r="AP427" s="79"/>
      <c r="AQ427" s="79"/>
    </row>
    <row r="428" spans="1:43" ht="14.1" hidden="1" customHeight="1">
      <c r="A428" s="73" t="s">
        <v>245</v>
      </c>
      <c r="B428" s="74">
        <v>56</v>
      </c>
      <c r="C428" s="74" t="s">
        <v>500</v>
      </c>
      <c r="D428" s="75">
        <v>43542</v>
      </c>
      <c r="E428" s="75">
        <v>43542</v>
      </c>
      <c r="F428" s="76">
        <f t="shared" si="36"/>
        <v>1</v>
      </c>
      <c r="G428" s="74">
        <f t="shared" si="37"/>
        <v>3</v>
      </c>
      <c r="H428" s="74">
        <f t="shared" si="38"/>
        <v>2019</v>
      </c>
      <c r="I428" s="74">
        <v>2</v>
      </c>
      <c r="J428" s="77">
        <v>31204250</v>
      </c>
      <c r="K428" s="74" t="s">
        <v>654</v>
      </c>
      <c r="L428" s="74"/>
      <c r="M428" s="74">
        <v>1038</v>
      </c>
      <c r="N428" s="74" t="s">
        <v>248</v>
      </c>
      <c r="O428" s="74" t="s">
        <v>30</v>
      </c>
      <c r="P428" s="78">
        <v>55207.7333</v>
      </c>
      <c r="Q428" s="74"/>
      <c r="R428" s="74"/>
      <c r="S428" s="74"/>
      <c r="T428" s="79"/>
      <c r="U428" s="79"/>
      <c r="V428" s="80" t="s">
        <v>26</v>
      </c>
      <c r="W428" s="79"/>
      <c r="X428" s="133">
        <v>43542</v>
      </c>
      <c r="Y428" s="82"/>
      <c r="Z428" s="82"/>
      <c r="AA428" s="133">
        <v>43542</v>
      </c>
      <c r="AB428" s="88">
        <f>+AA428-X428+1</f>
        <v>1</v>
      </c>
      <c r="AC428" s="79" t="s">
        <v>249</v>
      </c>
      <c r="AD428" s="80" t="s">
        <v>26</v>
      </c>
      <c r="AE428" s="245"/>
      <c r="AF428" s="84">
        <v>0</v>
      </c>
      <c r="AG428" s="79"/>
      <c r="AH428" s="79"/>
      <c r="AI428" s="79"/>
      <c r="AJ428" s="79"/>
      <c r="AK428" s="79"/>
      <c r="AL428" s="79"/>
      <c r="AM428" s="79"/>
      <c r="AN428" s="79"/>
      <c r="AO428" s="79"/>
      <c r="AP428" s="79" t="s">
        <v>250</v>
      </c>
      <c r="AQ428" s="79"/>
    </row>
    <row r="429" spans="1:43" ht="14.1" hidden="1" customHeight="1">
      <c r="A429" s="73" t="s">
        <v>245</v>
      </c>
      <c r="B429" s="74">
        <v>56</v>
      </c>
      <c r="C429" s="74" t="s">
        <v>500</v>
      </c>
      <c r="D429" s="75"/>
      <c r="E429" s="75"/>
      <c r="F429" s="76"/>
      <c r="G429" s="74">
        <v>6</v>
      </c>
      <c r="H429" s="74">
        <v>2019</v>
      </c>
      <c r="I429" s="74">
        <v>1</v>
      </c>
      <c r="J429" s="77">
        <v>31204250</v>
      </c>
      <c r="K429" s="74" t="s">
        <v>654</v>
      </c>
      <c r="L429" s="74"/>
      <c r="M429" s="74">
        <v>1045</v>
      </c>
      <c r="N429" s="74" t="s">
        <v>255</v>
      </c>
      <c r="O429" s="74" t="s">
        <v>30</v>
      </c>
      <c r="P429" s="78">
        <v>220831</v>
      </c>
      <c r="Q429" s="74"/>
      <c r="R429" s="74"/>
      <c r="S429" s="74"/>
      <c r="T429" s="79"/>
      <c r="U429" s="79"/>
      <c r="V429" s="80" t="s">
        <v>260</v>
      </c>
      <c r="W429" s="79" t="s">
        <v>249</v>
      </c>
      <c r="X429" s="133"/>
      <c r="Y429" s="82" t="s">
        <v>249</v>
      </c>
      <c r="Z429" s="82" t="s">
        <v>249</v>
      </c>
      <c r="AA429" s="133"/>
      <c r="AB429" s="135"/>
      <c r="AC429" s="79" t="s">
        <v>249</v>
      </c>
      <c r="AD429" s="80"/>
      <c r="AE429" s="245"/>
      <c r="AF429" s="84">
        <v>0</v>
      </c>
      <c r="AG429" s="79" t="s">
        <v>249</v>
      </c>
      <c r="AH429" s="79" t="s">
        <v>249</v>
      </c>
      <c r="AI429" s="79" t="s">
        <v>249</v>
      </c>
      <c r="AJ429" s="79" t="s">
        <v>249</v>
      </c>
      <c r="AK429" s="79" t="s">
        <v>249</v>
      </c>
      <c r="AL429" s="79" t="s">
        <v>249</v>
      </c>
      <c r="AM429" s="79" t="s">
        <v>261</v>
      </c>
      <c r="AN429" s="79" t="s">
        <v>249</v>
      </c>
      <c r="AO429" s="79" t="s">
        <v>249</v>
      </c>
      <c r="AP429" s="79"/>
      <c r="AQ429" s="79"/>
    </row>
    <row r="430" spans="1:43" ht="14.1" hidden="1" customHeight="1">
      <c r="A430" s="73" t="s">
        <v>245</v>
      </c>
      <c r="B430" s="74">
        <v>56</v>
      </c>
      <c r="C430" s="74" t="s">
        <v>500</v>
      </c>
      <c r="D430" s="75"/>
      <c r="E430" s="75"/>
      <c r="F430" s="76"/>
      <c r="G430" s="74">
        <v>6</v>
      </c>
      <c r="H430" s="74">
        <v>2019</v>
      </c>
      <c r="I430" s="74">
        <v>1</v>
      </c>
      <c r="J430" s="77">
        <v>31204250</v>
      </c>
      <c r="K430" s="74" t="s">
        <v>654</v>
      </c>
      <c r="L430" s="74"/>
      <c r="M430" s="74">
        <v>1038</v>
      </c>
      <c r="N430" s="74" t="s">
        <v>248</v>
      </c>
      <c r="O430" s="74" t="s">
        <v>30</v>
      </c>
      <c r="P430" s="78">
        <v>110415.4666</v>
      </c>
      <c r="Q430" s="74"/>
      <c r="R430" s="74"/>
      <c r="S430" s="74"/>
      <c r="T430" s="79"/>
      <c r="U430" s="79"/>
      <c r="V430" s="80" t="s">
        <v>260</v>
      </c>
      <c r="W430" s="79" t="s">
        <v>249</v>
      </c>
      <c r="X430" s="133"/>
      <c r="Y430" s="82" t="s">
        <v>249</v>
      </c>
      <c r="Z430" s="82" t="s">
        <v>249</v>
      </c>
      <c r="AA430" s="133"/>
      <c r="AB430" s="135"/>
      <c r="AC430" s="79" t="s">
        <v>249</v>
      </c>
      <c r="AD430" s="80"/>
      <c r="AE430" s="245"/>
      <c r="AF430" s="84">
        <v>0</v>
      </c>
      <c r="AG430" s="79" t="s">
        <v>249</v>
      </c>
      <c r="AH430" s="79" t="s">
        <v>249</v>
      </c>
      <c r="AI430" s="79" t="s">
        <v>249</v>
      </c>
      <c r="AJ430" s="79" t="s">
        <v>249</v>
      </c>
      <c r="AK430" s="79" t="s">
        <v>249</v>
      </c>
      <c r="AL430" s="79" t="s">
        <v>249</v>
      </c>
      <c r="AM430" s="79" t="s">
        <v>261</v>
      </c>
      <c r="AN430" s="79" t="s">
        <v>249</v>
      </c>
      <c r="AO430" s="79" t="s">
        <v>249</v>
      </c>
      <c r="AP430" s="79"/>
      <c r="AQ430" s="79"/>
    </row>
    <row r="431" spans="1:43" ht="14.1" hidden="1" customHeight="1">
      <c r="A431" s="73" t="s">
        <v>245</v>
      </c>
      <c r="B431" s="74">
        <v>56</v>
      </c>
      <c r="C431" s="74" t="s">
        <v>500</v>
      </c>
      <c r="D431" s="75"/>
      <c r="E431" s="75"/>
      <c r="F431" s="76"/>
      <c r="G431" s="74">
        <v>6</v>
      </c>
      <c r="H431" s="74">
        <v>2019</v>
      </c>
      <c r="I431" s="74">
        <v>2</v>
      </c>
      <c r="J431" s="77">
        <v>31204250</v>
      </c>
      <c r="K431" s="74" t="s">
        <v>654</v>
      </c>
      <c r="L431" s="74"/>
      <c r="M431" s="74">
        <v>1045</v>
      </c>
      <c r="N431" s="74" t="s">
        <v>255</v>
      </c>
      <c r="O431" s="74" t="s">
        <v>30</v>
      </c>
      <c r="P431" s="78">
        <v>55208</v>
      </c>
      <c r="Q431" s="74"/>
      <c r="R431" s="74"/>
      <c r="S431" s="74"/>
      <c r="T431" s="79"/>
      <c r="U431" s="79"/>
      <c r="V431" s="80" t="s">
        <v>260</v>
      </c>
      <c r="W431" s="79" t="s">
        <v>249</v>
      </c>
      <c r="X431" s="133"/>
      <c r="Y431" s="82" t="s">
        <v>249</v>
      </c>
      <c r="Z431" s="82" t="s">
        <v>249</v>
      </c>
      <c r="AA431" s="133"/>
      <c r="AB431" s="135"/>
      <c r="AC431" s="79" t="s">
        <v>249</v>
      </c>
      <c r="AD431" s="80"/>
      <c r="AE431" s="245"/>
      <c r="AF431" s="84">
        <v>0</v>
      </c>
      <c r="AG431" s="79" t="s">
        <v>249</v>
      </c>
      <c r="AH431" s="79" t="s">
        <v>249</v>
      </c>
      <c r="AI431" s="79" t="s">
        <v>249</v>
      </c>
      <c r="AJ431" s="79" t="s">
        <v>249</v>
      </c>
      <c r="AK431" s="79" t="s">
        <v>249</v>
      </c>
      <c r="AL431" s="79" t="s">
        <v>249</v>
      </c>
      <c r="AM431" s="79" t="s">
        <v>261</v>
      </c>
      <c r="AN431" s="79" t="s">
        <v>249</v>
      </c>
      <c r="AO431" s="79" t="s">
        <v>249</v>
      </c>
      <c r="AP431" s="79"/>
      <c r="AQ431" s="79"/>
    </row>
    <row r="432" spans="1:43" ht="14.1" hidden="1" customHeight="1">
      <c r="A432" s="73" t="s">
        <v>245</v>
      </c>
      <c r="B432" s="74">
        <v>56</v>
      </c>
      <c r="C432" s="74" t="s">
        <v>500</v>
      </c>
      <c r="D432" s="75"/>
      <c r="E432" s="75"/>
      <c r="F432" s="76"/>
      <c r="G432" s="74">
        <v>5</v>
      </c>
      <c r="H432" s="74">
        <v>2019</v>
      </c>
      <c r="I432" s="74">
        <v>1</v>
      </c>
      <c r="J432" s="77">
        <v>31204250</v>
      </c>
      <c r="K432" s="74" t="s">
        <v>654</v>
      </c>
      <c r="L432" s="74"/>
      <c r="M432" s="74">
        <v>1038</v>
      </c>
      <c r="N432" s="74" t="s">
        <v>248</v>
      </c>
      <c r="O432" s="74" t="s">
        <v>30</v>
      </c>
      <c r="P432" s="78">
        <v>55207.7333</v>
      </c>
      <c r="Q432" s="74"/>
      <c r="R432" s="74"/>
      <c r="S432" s="74"/>
      <c r="T432" s="79"/>
      <c r="U432" s="79"/>
      <c r="V432" s="80" t="s">
        <v>260</v>
      </c>
      <c r="W432" s="79" t="s">
        <v>249</v>
      </c>
      <c r="X432" s="133"/>
      <c r="Y432" s="82" t="s">
        <v>249</v>
      </c>
      <c r="Z432" s="82" t="s">
        <v>249</v>
      </c>
      <c r="AA432" s="133"/>
      <c r="AB432" s="135"/>
      <c r="AC432" s="79" t="s">
        <v>249</v>
      </c>
      <c r="AD432" s="80"/>
      <c r="AE432" s="245"/>
      <c r="AF432" s="84">
        <v>0</v>
      </c>
      <c r="AG432" s="79" t="s">
        <v>249</v>
      </c>
      <c r="AH432" s="79" t="s">
        <v>249</v>
      </c>
      <c r="AI432" s="79" t="s">
        <v>249</v>
      </c>
      <c r="AJ432" s="79" t="s">
        <v>249</v>
      </c>
      <c r="AK432" s="79" t="s">
        <v>249</v>
      </c>
      <c r="AL432" s="79" t="s">
        <v>249</v>
      </c>
      <c r="AM432" s="79" t="s">
        <v>261</v>
      </c>
      <c r="AN432" s="79" t="s">
        <v>249</v>
      </c>
      <c r="AO432" s="79" t="s">
        <v>249</v>
      </c>
      <c r="AP432" s="79"/>
      <c r="AQ432" s="79"/>
    </row>
    <row r="433" spans="1:43" ht="14.1" hidden="1" customHeight="1">
      <c r="A433" s="73" t="s">
        <v>245</v>
      </c>
      <c r="B433" s="74">
        <v>56</v>
      </c>
      <c r="C433" s="74" t="s">
        <v>500</v>
      </c>
      <c r="D433" s="75"/>
      <c r="E433" s="75"/>
      <c r="F433" s="76"/>
      <c r="G433" s="74">
        <v>12</v>
      </c>
      <c r="H433" s="74">
        <v>2018</v>
      </c>
      <c r="I433" s="74">
        <v>1</v>
      </c>
      <c r="J433" s="77">
        <v>31204250</v>
      </c>
      <c r="K433" s="74" t="s">
        <v>654</v>
      </c>
      <c r="L433" s="74"/>
      <c r="M433" s="74">
        <v>1038</v>
      </c>
      <c r="N433" s="74" t="s">
        <v>248</v>
      </c>
      <c r="O433" s="74" t="s">
        <v>30</v>
      </c>
      <c r="P433" s="78">
        <v>52082.8</v>
      </c>
      <c r="Q433" s="74"/>
      <c r="R433" s="74"/>
      <c r="S433" s="74"/>
      <c r="T433" s="79"/>
      <c r="U433" s="79"/>
      <c r="V433" s="80" t="s">
        <v>260</v>
      </c>
      <c r="W433" s="79" t="s">
        <v>249</v>
      </c>
      <c r="X433" s="81"/>
      <c r="Y433" s="82" t="s">
        <v>249</v>
      </c>
      <c r="Z433" s="82" t="s">
        <v>249</v>
      </c>
      <c r="AA433" s="81"/>
      <c r="AB433" s="83"/>
      <c r="AC433" s="79" t="s">
        <v>249</v>
      </c>
      <c r="AD433" s="80"/>
      <c r="AE433" s="245"/>
      <c r="AF433" s="84">
        <v>0</v>
      </c>
      <c r="AG433" s="79" t="s">
        <v>249</v>
      </c>
      <c r="AH433" s="79" t="s">
        <v>249</v>
      </c>
      <c r="AI433" s="79" t="s">
        <v>249</v>
      </c>
      <c r="AJ433" s="79" t="s">
        <v>249</v>
      </c>
      <c r="AK433" s="79" t="s">
        <v>249</v>
      </c>
      <c r="AL433" s="79" t="s">
        <v>249</v>
      </c>
      <c r="AM433" s="79" t="s">
        <v>655</v>
      </c>
      <c r="AN433" s="79" t="s">
        <v>249</v>
      </c>
      <c r="AO433" s="79" t="s">
        <v>249</v>
      </c>
      <c r="AP433" s="79"/>
      <c r="AQ433" s="79"/>
    </row>
    <row r="434" spans="1:43" ht="14.1" hidden="1" customHeight="1">
      <c r="A434" s="85" t="s">
        <v>351</v>
      </c>
      <c r="B434" s="74">
        <v>42</v>
      </c>
      <c r="C434" s="74" t="s">
        <v>497</v>
      </c>
      <c r="D434" s="75" t="s">
        <v>656</v>
      </c>
      <c r="E434" s="75" t="s">
        <v>657</v>
      </c>
      <c r="F434" s="76">
        <f t="shared" ref="F434:F447" si="39">+E434-D434+1</f>
        <v>30</v>
      </c>
      <c r="G434" s="74">
        <f t="shared" ref="G434:G447" si="40">+MONTH(D434)</f>
        <v>12</v>
      </c>
      <c r="H434" s="74">
        <f t="shared" ref="H434:H447" si="41">YEAR(D434)</f>
        <v>2015</v>
      </c>
      <c r="I434" s="74">
        <v>2</v>
      </c>
      <c r="J434" s="77">
        <v>32290875</v>
      </c>
      <c r="K434" s="74" t="s">
        <v>658</v>
      </c>
      <c r="L434" s="74"/>
      <c r="M434" s="74">
        <v>1045</v>
      </c>
      <c r="N434" s="74" t="s">
        <v>255</v>
      </c>
      <c r="O434" s="74" t="s">
        <v>373</v>
      </c>
      <c r="P434" s="78">
        <v>459636.6666</v>
      </c>
      <c r="Q434" s="74"/>
      <c r="R434" s="74"/>
      <c r="S434" s="74"/>
      <c r="T434" s="79"/>
      <c r="U434" s="79"/>
      <c r="V434" s="80" t="s">
        <v>256</v>
      </c>
      <c r="W434" s="79">
        <v>582628</v>
      </c>
      <c r="X434" s="81">
        <v>42359</v>
      </c>
      <c r="Y434" s="82" t="s">
        <v>659</v>
      </c>
      <c r="Z434" s="82" t="s">
        <v>660</v>
      </c>
      <c r="AA434" s="81" t="s">
        <v>657</v>
      </c>
      <c r="AB434" s="83">
        <f>+AA434-X434+1</f>
        <v>30</v>
      </c>
      <c r="AC434" s="79" t="s">
        <v>249</v>
      </c>
      <c r="AD434" s="80" t="s">
        <v>256</v>
      </c>
      <c r="AE434" s="245">
        <v>42412.474999999999</v>
      </c>
      <c r="AF434" s="86">
        <v>601393</v>
      </c>
      <c r="AG434" s="79" t="s">
        <v>661</v>
      </c>
      <c r="AH434" s="79">
        <v>601393</v>
      </c>
      <c r="AI434" s="79">
        <v>0</v>
      </c>
      <c r="AJ434" s="79">
        <v>0</v>
      </c>
      <c r="AK434" s="79" t="s">
        <v>249</v>
      </c>
      <c r="AL434" s="79">
        <v>0</v>
      </c>
      <c r="AM434" s="79"/>
      <c r="AN434" s="79" t="s">
        <v>25</v>
      </c>
      <c r="AO434" s="79" t="s">
        <v>249</v>
      </c>
      <c r="AP434" s="79"/>
      <c r="AQ434" s="79"/>
    </row>
    <row r="435" spans="1:43" ht="14.1" hidden="1" customHeight="1">
      <c r="A435" s="73" t="s">
        <v>245</v>
      </c>
      <c r="B435" s="74">
        <v>116</v>
      </c>
      <c r="C435" s="74" t="s">
        <v>662</v>
      </c>
      <c r="D435" s="75" t="s">
        <v>663</v>
      </c>
      <c r="E435" s="75" t="s">
        <v>664</v>
      </c>
      <c r="F435" s="76">
        <f t="shared" si="39"/>
        <v>2</v>
      </c>
      <c r="G435" s="74">
        <f t="shared" si="40"/>
        <v>3</v>
      </c>
      <c r="H435" s="74">
        <f t="shared" si="41"/>
        <v>2018</v>
      </c>
      <c r="I435" s="74" t="s">
        <v>264</v>
      </c>
      <c r="J435" s="77">
        <v>32611666</v>
      </c>
      <c r="K435" s="74" t="s">
        <v>665</v>
      </c>
      <c r="L435" s="74"/>
      <c r="M435" s="74">
        <v>1038</v>
      </c>
      <c r="N435" s="74" t="s">
        <v>248</v>
      </c>
      <c r="O435" s="74" t="s">
        <v>34</v>
      </c>
      <c r="P435" s="78" t="s">
        <v>267</v>
      </c>
      <c r="Q435" s="74"/>
      <c r="R435" s="74"/>
      <c r="S435" s="74"/>
      <c r="T435" s="79"/>
      <c r="U435" s="79"/>
      <c r="V435" s="80" t="s">
        <v>26</v>
      </c>
      <c r="W435" s="79" t="s">
        <v>666</v>
      </c>
      <c r="X435" s="81" t="s">
        <v>663</v>
      </c>
      <c r="Y435" s="82" t="s">
        <v>257</v>
      </c>
      <c r="Z435" s="82" t="s">
        <v>249</v>
      </c>
      <c r="AA435" s="81" t="s">
        <v>664</v>
      </c>
      <c r="AB435" s="83">
        <v>2</v>
      </c>
      <c r="AC435" s="79" t="s">
        <v>249</v>
      </c>
      <c r="AD435" s="80" t="s">
        <v>26</v>
      </c>
      <c r="AE435" s="245"/>
      <c r="AF435" s="84">
        <v>0</v>
      </c>
      <c r="AG435" s="79"/>
      <c r="AH435" s="79"/>
      <c r="AI435" s="79"/>
      <c r="AJ435" s="79"/>
      <c r="AK435" s="79"/>
      <c r="AL435" s="79"/>
      <c r="AM435" s="79"/>
      <c r="AN435" s="79"/>
      <c r="AO435" s="79"/>
      <c r="AP435" s="79" t="s">
        <v>250</v>
      </c>
      <c r="AQ435" s="79"/>
    </row>
    <row r="436" spans="1:43" ht="14.1" hidden="1" customHeight="1">
      <c r="A436" s="73" t="s">
        <v>245</v>
      </c>
      <c r="B436" s="74">
        <v>132</v>
      </c>
      <c r="C436" s="74" t="s">
        <v>290</v>
      </c>
      <c r="D436" s="75">
        <v>43636</v>
      </c>
      <c r="E436" s="75">
        <v>43637</v>
      </c>
      <c r="F436" s="76">
        <f t="shared" si="39"/>
        <v>2</v>
      </c>
      <c r="G436" s="74">
        <f t="shared" si="40"/>
        <v>6</v>
      </c>
      <c r="H436" s="74">
        <f t="shared" si="41"/>
        <v>2019</v>
      </c>
      <c r="I436" s="74">
        <v>1</v>
      </c>
      <c r="J436" s="77">
        <v>32613039</v>
      </c>
      <c r="K436" s="74" t="s">
        <v>667</v>
      </c>
      <c r="L436" s="74"/>
      <c r="M436" s="74">
        <v>1038</v>
      </c>
      <c r="N436" s="74" t="s">
        <v>248</v>
      </c>
      <c r="O436" s="74" t="s">
        <v>34</v>
      </c>
      <c r="P436" s="78">
        <v>29260</v>
      </c>
      <c r="Q436" s="74"/>
      <c r="R436" s="74"/>
      <c r="S436" s="74"/>
      <c r="T436" s="79"/>
      <c r="U436" s="79"/>
      <c r="V436" s="80" t="s">
        <v>26</v>
      </c>
      <c r="W436" s="79" t="s">
        <v>249</v>
      </c>
      <c r="X436" s="81">
        <v>43636</v>
      </c>
      <c r="Y436" s="82" t="s">
        <v>249</v>
      </c>
      <c r="Z436" s="82" t="s">
        <v>249</v>
      </c>
      <c r="AA436" s="81">
        <v>43637</v>
      </c>
      <c r="AB436" s="88">
        <v>2</v>
      </c>
      <c r="AC436" s="79" t="s">
        <v>249</v>
      </c>
      <c r="AD436" s="80" t="s">
        <v>26</v>
      </c>
      <c r="AE436" s="245"/>
      <c r="AF436" s="84">
        <v>0</v>
      </c>
      <c r="AG436" s="79"/>
      <c r="AH436" s="79"/>
      <c r="AI436" s="79"/>
      <c r="AJ436" s="79"/>
      <c r="AK436" s="79"/>
      <c r="AL436" s="79"/>
      <c r="AM436" s="79"/>
      <c r="AN436" s="79"/>
      <c r="AO436" s="79"/>
      <c r="AP436" s="79" t="s">
        <v>250</v>
      </c>
      <c r="AQ436" s="79"/>
    </row>
    <row r="437" spans="1:43" ht="14.1" hidden="1" customHeight="1">
      <c r="A437" s="73" t="s">
        <v>245</v>
      </c>
      <c r="B437" s="74">
        <v>132</v>
      </c>
      <c r="C437" s="74" t="s">
        <v>290</v>
      </c>
      <c r="D437" s="75">
        <v>43635</v>
      </c>
      <c r="E437" s="75">
        <v>43635</v>
      </c>
      <c r="F437" s="76">
        <f t="shared" si="39"/>
        <v>1</v>
      </c>
      <c r="G437" s="74">
        <f t="shared" si="40"/>
        <v>6</v>
      </c>
      <c r="H437" s="74">
        <f t="shared" si="41"/>
        <v>2019</v>
      </c>
      <c r="I437" s="74">
        <v>1</v>
      </c>
      <c r="J437" s="77">
        <v>32613039</v>
      </c>
      <c r="K437" s="74" t="s">
        <v>667</v>
      </c>
      <c r="L437" s="74"/>
      <c r="M437" s="74">
        <v>1038</v>
      </c>
      <c r="N437" s="74" t="s">
        <v>248</v>
      </c>
      <c r="O437" s="74" t="s">
        <v>34</v>
      </c>
      <c r="P437" s="78">
        <v>900000</v>
      </c>
      <c r="Q437" s="74"/>
      <c r="R437" s="74"/>
      <c r="S437" s="74"/>
      <c r="T437" s="79"/>
      <c r="U437" s="79"/>
      <c r="V437" s="80" t="s">
        <v>26</v>
      </c>
      <c r="W437" s="79" t="s">
        <v>249</v>
      </c>
      <c r="X437" s="81">
        <v>43635</v>
      </c>
      <c r="Y437" s="82" t="s">
        <v>249</v>
      </c>
      <c r="Z437" s="82" t="s">
        <v>249</v>
      </c>
      <c r="AA437" s="81">
        <v>43635</v>
      </c>
      <c r="AB437" s="88">
        <v>1</v>
      </c>
      <c r="AC437" s="79" t="s">
        <v>249</v>
      </c>
      <c r="AD437" s="80" t="s">
        <v>26</v>
      </c>
      <c r="AE437" s="245"/>
      <c r="AF437" s="84">
        <v>0</v>
      </c>
      <c r="AG437" s="79"/>
      <c r="AH437" s="79"/>
      <c r="AI437" s="79"/>
      <c r="AJ437" s="79"/>
      <c r="AK437" s="79"/>
      <c r="AL437" s="79"/>
      <c r="AM437" s="79"/>
      <c r="AN437" s="79"/>
      <c r="AO437" s="79"/>
      <c r="AP437" s="79" t="s">
        <v>250</v>
      </c>
      <c r="AQ437" s="79"/>
    </row>
    <row r="438" spans="1:43" ht="14.1" hidden="1" customHeight="1">
      <c r="A438" s="73" t="s">
        <v>245</v>
      </c>
      <c r="B438" s="74">
        <v>18</v>
      </c>
      <c r="C438" s="74" t="s">
        <v>623</v>
      </c>
      <c r="D438" s="75">
        <v>42586</v>
      </c>
      <c r="E438" s="75">
        <v>42615</v>
      </c>
      <c r="F438" s="76">
        <f t="shared" si="39"/>
        <v>30</v>
      </c>
      <c r="G438" s="74">
        <f t="shared" si="40"/>
        <v>8</v>
      </c>
      <c r="H438" s="74">
        <f t="shared" si="41"/>
        <v>2016</v>
      </c>
      <c r="I438" s="74">
        <v>2</v>
      </c>
      <c r="J438" s="77">
        <v>32696365</v>
      </c>
      <c r="K438" s="74" t="s">
        <v>668</v>
      </c>
      <c r="L438" s="74"/>
      <c r="M438" s="74">
        <v>1045</v>
      </c>
      <c r="N438" s="74" t="s">
        <v>255</v>
      </c>
      <c r="O438" s="74" t="s">
        <v>35</v>
      </c>
      <c r="P438" s="78">
        <v>344727.5</v>
      </c>
      <c r="Q438" s="74"/>
      <c r="R438" s="74"/>
      <c r="S438" s="74"/>
      <c r="T438" s="79"/>
      <c r="U438" s="79"/>
      <c r="V438" s="80" t="s">
        <v>256</v>
      </c>
      <c r="W438" s="79" t="s">
        <v>669</v>
      </c>
      <c r="X438" s="81">
        <v>42586</v>
      </c>
      <c r="Y438" s="82" t="s">
        <v>670</v>
      </c>
      <c r="Z438" s="82" t="s">
        <v>671</v>
      </c>
      <c r="AA438" s="81">
        <v>42615</v>
      </c>
      <c r="AB438" s="88">
        <f>+AA438-X438+1</f>
        <v>30</v>
      </c>
      <c r="AC438" s="79" t="s">
        <v>249</v>
      </c>
      <c r="AD438" s="80" t="s">
        <v>256</v>
      </c>
      <c r="AE438" s="245">
        <v>42657.344444444447</v>
      </c>
      <c r="AF438" s="86">
        <v>643499</v>
      </c>
      <c r="AG438" s="79" t="s">
        <v>672</v>
      </c>
      <c r="AH438" s="79">
        <v>643499</v>
      </c>
      <c r="AI438" s="79">
        <v>0</v>
      </c>
      <c r="AJ438" s="138">
        <v>2250</v>
      </c>
      <c r="AK438" s="139">
        <v>42794</v>
      </c>
      <c r="AL438" s="140">
        <v>597535</v>
      </c>
      <c r="AM438" s="79"/>
      <c r="AN438" s="79" t="s">
        <v>25</v>
      </c>
      <c r="AO438" s="79" t="s">
        <v>249</v>
      </c>
      <c r="AP438" s="79"/>
      <c r="AQ438" s="79"/>
    </row>
    <row r="439" spans="1:43" ht="30" hidden="1" customHeight="1">
      <c r="A439" s="73" t="s">
        <v>245</v>
      </c>
      <c r="B439" s="74">
        <v>18</v>
      </c>
      <c r="C439" s="74" t="s">
        <v>623</v>
      </c>
      <c r="D439" s="75">
        <v>42584</v>
      </c>
      <c r="E439" s="75">
        <v>42585</v>
      </c>
      <c r="F439" s="76">
        <f t="shared" si="39"/>
        <v>2</v>
      </c>
      <c r="G439" s="74">
        <f t="shared" si="40"/>
        <v>8</v>
      </c>
      <c r="H439" s="74">
        <f t="shared" si="41"/>
        <v>2016</v>
      </c>
      <c r="I439" s="74">
        <v>1</v>
      </c>
      <c r="J439" s="77">
        <v>32696365</v>
      </c>
      <c r="K439" s="74" t="s">
        <v>668</v>
      </c>
      <c r="L439" s="74"/>
      <c r="M439" s="74">
        <v>1038</v>
      </c>
      <c r="N439" s="74" t="s">
        <v>248</v>
      </c>
      <c r="O439" s="74" t="s">
        <v>35</v>
      </c>
      <c r="P439" s="78">
        <v>229818.3333</v>
      </c>
      <c r="Q439" s="74"/>
      <c r="R439" s="74"/>
      <c r="S439" s="74"/>
      <c r="T439" s="79">
        <v>0</v>
      </c>
      <c r="U439" s="79"/>
      <c r="V439" s="80" t="s">
        <v>256</v>
      </c>
      <c r="W439" s="79">
        <v>54733729</v>
      </c>
      <c r="X439" s="81">
        <v>42584</v>
      </c>
      <c r="Y439" s="82" t="s">
        <v>257</v>
      </c>
      <c r="Z439" s="82" t="s">
        <v>249</v>
      </c>
      <c r="AA439" s="81">
        <v>42585</v>
      </c>
      <c r="AB439" s="88">
        <v>2</v>
      </c>
      <c r="AC439" s="79" t="s">
        <v>249</v>
      </c>
      <c r="AD439" s="80" t="s">
        <v>256</v>
      </c>
      <c r="AE439" s="245"/>
      <c r="AF439" s="84">
        <v>0</v>
      </c>
      <c r="AG439" s="79"/>
      <c r="AH439" s="79"/>
      <c r="AI439" s="79"/>
      <c r="AJ439" s="138">
        <v>2250</v>
      </c>
      <c r="AK439" s="139">
        <v>42794</v>
      </c>
      <c r="AL439" s="141">
        <v>45964</v>
      </c>
      <c r="AM439" s="79"/>
      <c r="AN439" s="79"/>
      <c r="AO439" s="79"/>
      <c r="AP439" s="79"/>
      <c r="AQ439" s="79"/>
    </row>
    <row r="440" spans="1:43" ht="14.1" hidden="1" customHeight="1">
      <c r="A440" s="85" t="s">
        <v>351</v>
      </c>
      <c r="B440" s="74">
        <v>18</v>
      </c>
      <c r="C440" s="74" t="s">
        <v>623</v>
      </c>
      <c r="D440" s="75">
        <v>42872</v>
      </c>
      <c r="E440" s="75">
        <v>42873</v>
      </c>
      <c r="F440" s="76">
        <f t="shared" si="39"/>
        <v>2</v>
      </c>
      <c r="G440" s="74">
        <f t="shared" si="40"/>
        <v>5</v>
      </c>
      <c r="H440" s="74">
        <f t="shared" si="41"/>
        <v>2017</v>
      </c>
      <c r="I440" s="74">
        <v>2</v>
      </c>
      <c r="J440" s="77">
        <v>32696365</v>
      </c>
      <c r="K440" s="74" t="s">
        <v>668</v>
      </c>
      <c r="L440" s="74"/>
      <c r="M440" s="74">
        <v>1038</v>
      </c>
      <c r="N440" s="74" t="s">
        <v>248</v>
      </c>
      <c r="O440" s="74" t="s">
        <v>35</v>
      </c>
      <c r="P440" s="78">
        <v>24590.566599999998</v>
      </c>
      <c r="Q440" s="74"/>
      <c r="R440" s="74"/>
      <c r="S440" s="74"/>
      <c r="T440" s="79"/>
      <c r="U440" s="79"/>
      <c r="V440" s="80" t="s">
        <v>26</v>
      </c>
      <c r="W440" s="79" t="s">
        <v>249</v>
      </c>
      <c r="X440" s="81">
        <v>42872</v>
      </c>
      <c r="Y440" s="82" t="s">
        <v>249</v>
      </c>
      <c r="Z440" s="82" t="s">
        <v>249</v>
      </c>
      <c r="AA440" s="81">
        <v>42873</v>
      </c>
      <c r="AB440" s="88">
        <v>2</v>
      </c>
      <c r="AC440" s="79" t="s">
        <v>249</v>
      </c>
      <c r="AD440" s="80" t="s">
        <v>26</v>
      </c>
      <c r="AE440" s="245"/>
      <c r="AF440" s="84">
        <v>0</v>
      </c>
      <c r="AG440" s="79"/>
      <c r="AH440" s="79"/>
      <c r="AI440" s="79"/>
      <c r="AJ440" s="79"/>
      <c r="AK440" s="79"/>
      <c r="AL440" s="79"/>
      <c r="AM440" s="79"/>
      <c r="AN440" s="79"/>
      <c r="AO440" s="79"/>
      <c r="AP440" s="79" t="s">
        <v>250</v>
      </c>
      <c r="AQ440" s="79"/>
    </row>
    <row r="441" spans="1:43" ht="14.1" hidden="1" customHeight="1">
      <c r="A441" s="73" t="s">
        <v>245</v>
      </c>
      <c r="B441" s="74">
        <v>18</v>
      </c>
      <c r="C441" s="74" t="s">
        <v>623</v>
      </c>
      <c r="D441" s="75">
        <v>43279</v>
      </c>
      <c r="E441" s="75">
        <v>43279</v>
      </c>
      <c r="F441" s="76">
        <f t="shared" si="39"/>
        <v>1</v>
      </c>
      <c r="G441" s="74">
        <f t="shared" si="40"/>
        <v>6</v>
      </c>
      <c r="H441" s="74">
        <f t="shared" si="41"/>
        <v>2018</v>
      </c>
      <c r="I441" s="74">
        <v>2</v>
      </c>
      <c r="J441" s="77">
        <v>32696365</v>
      </c>
      <c r="K441" s="74" t="s">
        <v>668</v>
      </c>
      <c r="L441" s="74"/>
      <c r="M441" s="74">
        <v>1038</v>
      </c>
      <c r="N441" s="74" t="s">
        <v>248</v>
      </c>
      <c r="O441" s="74" t="s">
        <v>35</v>
      </c>
      <c r="P441" s="78">
        <v>26041.4</v>
      </c>
      <c r="Q441" s="74"/>
      <c r="R441" s="74"/>
      <c r="S441" s="74"/>
      <c r="T441" s="79"/>
      <c r="U441" s="79"/>
      <c r="V441" s="80" t="s">
        <v>26</v>
      </c>
      <c r="W441" s="79" t="s">
        <v>249</v>
      </c>
      <c r="X441" s="81">
        <v>43279</v>
      </c>
      <c r="Y441" s="82" t="s">
        <v>249</v>
      </c>
      <c r="Z441" s="82" t="s">
        <v>249</v>
      </c>
      <c r="AA441" s="81">
        <v>43279</v>
      </c>
      <c r="AB441" s="88">
        <v>1</v>
      </c>
      <c r="AC441" s="79" t="s">
        <v>249</v>
      </c>
      <c r="AD441" s="80" t="s">
        <v>26</v>
      </c>
      <c r="AE441" s="245"/>
      <c r="AF441" s="84">
        <v>0</v>
      </c>
      <c r="AG441" s="79"/>
      <c r="AH441" s="79"/>
      <c r="AI441" s="79"/>
      <c r="AJ441" s="79"/>
      <c r="AK441" s="79"/>
      <c r="AL441" s="79"/>
      <c r="AM441" s="79"/>
      <c r="AN441" s="79"/>
      <c r="AO441" s="79"/>
      <c r="AP441" s="79" t="s">
        <v>250</v>
      </c>
      <c r="AQ441" s="79"/>
    </row>
    <row r="442" spans="1:43" ht="14.1" hidden="1" customHeight="1">
      <c r="A442" s="73" t="s">
        <v>245</v>
      </c>
      <c r="B442" s="74">
        <v>132</v>
      </c>
      <c r="C442" s="74" t="s">
        <v>290</v>
      </c>
      <c r="D442" s="75">
        <v>43785</v>
      </c>
      <c r="E442" s="75">
        <v>43786</v>
      </c>
      <c r="F442" s="76">
        <f t="shared" si="39"/>
        <v>2</v>
      </c>
      <c r="G442" s="74">
        <f t="shared" si="40"/>
        <v>11</v>
      </c>
      <c r="H442" s="74">
        <f t="shared" si="41"/>
        <v>2019</v>
      </c>
      <c r="I442" s="74">
        <v>2</v>
      </c>
      <c r="J442" s="77">
        <v>32857286</v>
      </c>
      <c r="K442" s="74" t="s">
        <v>673</v>
      </c>
      <c r="L442" s="74"/>
      <c r="M442" s="74">
        <v>1038</v>
      </c>
      <c r="N442" s="74" t="s">
        <v>248</v>
      </c>
      <c r="O442" s="74" t="s">
        <v>34</v>
      </c>
      <c r="P442" s="78">
        <v>110415</v>
      </c>
      <c r="Q442" s="74"/>
      <c r="R442" s="74"/>
      <c r="S442" s="74"/>
      <c r="T442" s="79"/>
      <c r="U442" s="79"/>
      <c r="V442" s="80" t="s">
        <v>26</v>
      </c>
      <c r="W442" s="79" t="s">
        <v>249</v>
      </c>
      <c r="X442" s="81">
        <v>43785</v>
      </c>
      <c r="Y442" s="82" t="s">
        <v>249</v>
      </c>
      <c r="Z442" s="82" t="s">
        <v>249</v>
      </c>
      <c r="AA442" s="81">
        <v>43786</v>
      </c>
      <c r="AB442" s="88">
        <v>2</v>
      </c>
      <c r="AC442" s="79" t="s">
        <v>249</v>
      </c>
      <c r="AD442" s="80" t="s">
        <v>26</v>
      </c>
      <c r="AE442" s="245"/>
      <c r="AF442" s="84">
        <v>0</v>
      </c>
      <c r="AG442" s="79"/>
      <c r="AH442" s="79"/>
      <c r="AI442" s="79"/>
      <c r="AJ442" s="79"/>
      <c r="AK442" s="79"/>
      <c r="AL442" s="79"/>
      <c r="AM442" s="79"/>
      <c r="AN442" s="79"/>
      <c r="AO442" s="79"/>
      <c r="AP442" s="79" t="s">
        <v>250</v>
      </c>
      <c r="AQ442" s="79"/>
    </row>
    <row r="443" spans="1:43" ht="14.1" hidden="1" customHeight="1">
      <c r="A443" s="85" t="s">
        <v>351</v>
      </c>
      <c r="B443" s="74">
        <v>42</v>
      </c>
      <c r="C443" s="74" t="s">
        <v>497</v>
      </c>
      <c r="D443" s="75">
        <v>43557</v>
      </c>
      <c r="E443" s="75">
        <v>43559</v>
      </c>
      <c r="F443" s="76">
        <f t="shared" si="39"/>
        <v>3</v>
      </c>
      <c r="G443" s="74">
        <f t="shared" si="40"/>
        <v>4</v>
      </c>
      <c r="H443" s="74">
        <f t="shared" si="41"/>
        <v>2019</v>
      </c>
      <c r="I443" s="74">
        <v>2</v>
      </c>
      <c r="J443" s="77">
        <v>33068024</v>
      </c>
      <c r="K443" s="74" t="s">
        <v>674</v>
      </c>
      <c r="L443" s="74"/>
      <c r="M443" s="74">
        <v>1038</v>
      </c>
      <c r="N443" s="74" t="s">
        <v>248</v>
      </c>
      <c r="O443" s="74" t="s">
        <v>41</v>
      </c>
      <c r="P443" s="78">
        <v>220830.9333</v>
      </c>
      <c r="Q443" s="74"/>
      <c r="R443" s="74"/>
      <c r="S443" s="74"/>
      <c r="T443" s="79">
        <v>0</v>
      </c>
      <c r="U443" s="79"/>
      <c r="V443" s="80" t="s">
        <v>256</v>
      </c>
      <c r="W443" s="79">
        <v>1605046</v>
      </c>
      <c r="X443" s="81">
        <v>43557</v>
      </c>
      <c r="Y443" s="82" t="s">
        <v>257</v>
      </c>
      <c r="Z443" s="82" t="s">
        <v>675</v>
      </c>
      <c r="AA443" s="81">
        <v>43559</v>
      </c>
      <c r="AB443" s="88">
        <f>+AA443-X443+1</f>
        <v>3</v>
      </c>
      <c r="AC443" s="79" t="s">
        <v>249</v>
      </c>
      <c r="AD443" s="80" t="s">
        <v>256</v>
      </c>
      <c r="AE443" s="245"/>
      <c r="AF443" s="84">
        <v>27333</v>
      </c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</row>
    <row r="444" spans="1:43" ht="14.1" hidden="1" customHeight="1">
      <c r="A444" s="85" t="s">
        <v>351</v>
      </c>
      <c r="B444" s="74">
        <v>42</v>
      </c>
      <c r="C444" s="74" t="s">
        <v>497</v>
      </c>
      <c r="D444" s="75">
        <v>43567</v>
      </c>
      <c r="E444" s="75">
        <v>43567</v>
      </c>
      <c r="F444" s="76">
        <f t="shared" si="39"/>
        <v>1</v>
      </c>
      <c r="G444" s="74">
        <f t="shared" si="40"/>
        <v>4</v>
      </c>
      <c r="H444" s="74">
        <f t="shared" si="41"/>
        <v>2019</v>
      </c>
      <c r="I444" s="74">
        <v>2</v>
      </c>
      <c r="J444" s="77">
        <v>33068024</v>
      </c>
      <c r="K444" s="74" t="s">
        <v>674</v>
      </c>
      <c r="L444" s="74"/>
      <c r="M444" s="74">
        <v>1038</v>
      </c>
      <c r="N444" s="74" t="s">
        <v>248</v>
      </c>
      <c r="O444" s="74" t="s">
        <v>41</v>
      </c>
      <c r="P444" s="78">
        <v>220830.9333</v>
      </c>
      <c r="Q444" s="74"/>
      <c r="R444" s="74"/>
      <c r="S444" s="74"/>
      <c r="T444" s="79"/>
      <c r="U444" s="79"/>
      <c r="V444" s="80" t="s">
        <v>256</v>
      </c>
      <c r="W444" s="79">
        <v>1608344</v>
      </c>
      <c r="X444" s="81">
        <v>43567</v>
      </c>
      <c r="Y444" s="82" t="s">
        <v>257</v>
      </c>
      <c r="Z444" s="82" t="s">
        <v>676</v>
      </c>
      <c r="AA444" s="81">
        <v>43567</v>
      </c>
      <c r="AB444" s="88">
        <v>1</v>
      </c>
      <c r="AC444" s="79" t="s">
        <v>249</v>
      </c>
      <c r="AD444" s="80" t="s">
        <v>256</v>
      </c>
      <c r="AE444" s="245"/>
      <c r="AF444" s="84">
        <v>220831</v>
      </c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</row>
    <row r="445" spans="1:43" ht="14.1" hidden="1" customHeight="1">
      <c r="A445" s="73" t="s">
        <v>245</v>
      </c>
      <c r="B445" s="74">
        <v>23</v>
      </c>
      <c r="C445" s="74" t="s">
        <v>348</v>
      </c>
      <c r="D445" s="75">
        <v>43766</v>
      </c>
      <c r="E445" s="75">
        <v>43767</v>
      </c>
      <c r="F445" s="76">
        <f t="shared" si="39"/>
        <v>2</v>
      </c>
      <c r="G445" s="74">
        <f t="shared" si="40"/>
        <v>10</v>
      </c>
      <c r="H445" s="74">
        <f t="shared" si="41"/>
        <v>2019</v>
      </c>
      <c r="I445" s="74">
        <v>2</v>
      </c>
      <c r="J445" s="77">
        <v>33070379</v>
      </c>
      <c r="K445" s="74" t="s">
        <v>677</v>
      </c>
      <c r="L445" s="74">
        <v>14</v>
      </c>
      <c r="M445" s="74">
        <v>1038</v>
      </c>
      <c r="N445" s="74" t="s">
        <v>248</v>
      </c>
      <c r="O445" s="74" t="s">
        <v>34</v>
      </c>
      <c r="P445" s="78">
        <v>32367</v>
      </c>
      <c r="Q445" s="74" t="s">
        <v>678</v>
      </c>
      <c r="R445" s="74">
        <v>0</v>
      </c>
      <c r="S445" s="74">
        <v>0</v>
      </c>
      <c r="T445" s="79"/>
      <c r="U445" s="79"/>
      <c r="V445" s="80" t="s">
        <v>26</v>
      </c>
      <c r="W445" s="79"/>
      <c r="X445" s="81">
        <v>43766</v>
      </c>
      <c r="Y445" s="82"/>
      <c r="Z445" s="82"/>
      <c r="AA445" s="81">
        <v>43767</v>
      </c>
      <c r="AB445" s="88">
        <v>2</v>
      </c>
      <c r="AC445" s="79"/>
      <c r="AD445" s="80" t="s">
        <v>26</v>
      </c>
      <c r="AE445" s="245"/>
      <c r="AF445" s="100">
        <v>0</v>
      </c>
      <c r="AG445" s="79"/>
      <c r="AH445" s="79"/>
      <c r="AI445" s="79"/>
      <c r="AJ445" s="79"/>
      <c r="AK445" s="79"/>
      <c r="AL445" s="79"/>
      <c r="AM445" s="79"/>
      <c r="AN445" s="79"/>
      <c r="AO445" s="79"/>
      <c r="AP445" s="79" t="s">
        <v>250</v>
      </c>
      <c r="AQ445" s="79"/>
    </row>
    <row r="446" spans="1:43" ht="14.1" hidden="1" customHeight="1">
      <c r="A446" s="73" t="s">
        <v>245</v>
      </c>
      <c r="B446" s="74">
        <v>23</v>
      </c>
      <c r="C446" s="74" t="s">
        <v>348</v>
      </c>
      <c r="D446" s="75">
        <v>43647</v>
      </c>
      <c r="E446" s="75">
        <v>43647</v>
      </c>
      <c r="F446" s="76">
        <f t="shared" si="39"/>
        <v>1</v>
      </c>
      <c r="G446" s="74">
        <f t="shared" si="40"/>
        <v>7</v>
      </c>
      <c r="H446" s="74">
        <f t="shared" si="41"/>
        <v>2019</v>
      </c>
      <c r="I446" s="74">
        <v>2</v>
      </c>
      <c r="J446" s="77">
        <v>33070379</v>
      </c>
      <c r="K446" s="74" t="s">
        <v>677</v>
      </c>
      <c r="L446" s="74"/>
      <c r="M446" s="74">
        <v>1038</v>
      </c>
      <c r="N446" s="74" t="s">
        <v>248</v>
      </c>
      <c r="O446" s="74" t="s">
        <v>34</v>
      </c>
      <c r="P446" s="78">
        <v>55208</v>
      </c>
      <c r="Q446" s="74"/>
      <c r="R446" s="74"/>
      <c r="S446" s="74"/>
      <c r="T446" s="79"/>
      <c r="U446" s="79"/>
      <c r="V446" s="80" t="s">
        <v>26</v>
      </c>
      <c r="W446" s="79" t="s">
        <v>249</v>
      </c>
      <c r="X446" s="81">
        <v>43647</v>
      </c>
      <c r="Y446" s="82" t="s">
        <v>249</v>
      </c>
      <c r="Z446" s="82" t="s">
        <v>249</v>
      </c>
      <c r="AA446" s="81">
        <v>43647</v>
      </c>
      <c r="AB446" s="88">
        <v>1</v>
      </c>
      <c r="AC446" s="79" t="s">
        <v>249</v>
      </c>
      <c r="AD446" s="80" t="s">
        <v>26</v>
      </c>
      <c r="AE446" s="245"/>
      <c r="AF446" s="100">
        <v>0</v>
      </c>
      <c r="AG446" s="79"/>
      <c r="AH446" s="79"/>
      <c r="AI446" s="79"/>
      <c r="AJ446" s="79"/>
      <c r="AK446" s="79"/>
      <c r="AL446" s="79"/>
      <c r="AM446" s="79"/>
      <c r="AN446" s="79"/>
      <c r="AO446" s="79"/>
      <c r="AP446" s="79" t="s">
        <v>250</v>
      </c>
      <c r="AQ446" s="79"/>
    </row>
    <row r="447" spans="1:43" ht="14.1" hidden="1" customHeight="1">
      <c r="A447" s="73" t="s">
        <v>245</v>
      </c>
      <c r="B447" s="74">
        <v>23</v>
      </c>
      <c r="C447" s="74" t="s">
        <v>348</v>
      </c>
      <c r="D447" s="75">
        <v>44063</v>
      </c>
      <c r="E447" s="75">
        <v>44063</v>
      </c>
      <c r="F447" s="76">
        <f t="shared" si="39"/>
        <v>1</v>
      </c>
      <c r="G447" s="74">
        <f t="shared" si="40"/>
        <v>8</v>
      </c>
      <c r="H447" s="74">
        <f t="shared" si="41"/>
        <v>2020</v>
      </c>
      <c r="I447" s="74">
        <v>2</v>
      </c>
      <c r="J447" s="77">
        <v>33070379</v>
      </c>
      <c r="K447" s="74" t="s">
        <v>677</v>
      </c>
      <c r="L447" s="74"/>
      <c r="M447" s="74">
        <v>1038</v>
      </c>
      <c r="N447" s="74" t="s">
        <v>248</v>
      </c>
      <c r="O447" s="74" t="s">
        <v>34</v>
      </c>
      <c r="P447" s="78">
        <v>55208</v>
      </c>
      <c r="Q447" s="74"/>
      <c r="R447" s="74"/>
      <c r="S447" s="74"/>
      <c r="T447" s="79"/>
      <c r="U447" s="79"/>
      <c r="V447" s="80" t="s">
        <v>26</v>
      </c>
      <c r="W447" s="79" t="s">
        <v>249</v>
      </c>
      <c r="X447" s="81">
        <v>44063</v>
      </c>
      <c r="Y447" s="82" t="s">
        <v>249</v>
      </c>
      <c r="Z447" s="82" t="s">
        <v>249</v>
      </c>
      <c r="AA447" s="81">
        <v>44063</v>
      </c>
      <c r="AB447" s="88">
        <v>1</v>
      </c>
      <c r="AC447" s="79" t="s">
        <v>249</v>
      </c>
      <c r="AD447" s="80" t="s">
        <v>26</v>
      </c>
      <c r="AE447" s="245"/>
      <c r="AF447" s="100">
        <v>0</v>
      </c>
      <c r="AG447" s="79"/>
      <c r="AH447" s="79"/>
      <c r="AI447" s="79"/>
      <c r="AJ447" s="79"/>
      <c r="AK447" s="79"/>
      <c r="AL447" s="79"/>
      <c r="AM447" s="79"/>
      <c r="AN447" s="79"/>
      <c r="AO447" s="79"/>
      <c r="AP447" s="79" t="s">
        <v>250</v>
      </c>
      <c r="AQ447" s="79"/>
    </row>
    <row r="448" spans="1:43" ht="14.1" hidden="1" customHeight="1">
      <c r="A448" s="73" t="s">
        <v>245</v>
      </c>
      <c r="B448" s="74">
        <v>14</v>
      </c>
      <c r="C448" s="74" t="s">
        <v>447</v>
      </c>
      <c r="D448" s="75"/>
      <c r="E448" s="75"/>
      <c r="F448" s="76"/>
      <c r="G448" s="74">
        <v>12</v>
      </c>
      <c r="H448" s="74">
        <v>2018</v>
      </c>
      <c r="I448" s="74">
        <v>2</v>
      </c>
      <c r="J448" s="77">
        <v>33994556</v>
      </c>
      <c r="K448" s="74" t="s">
        <v>679</v>
      </c>
      <c r="L448" s="74"/>
      <c r="M448" s="74">
        <v>1045</v>
      </c>
      <c r="N448" s="74" t="s">
        <v>255</v>
      </c>
      <c r="O448" s="74" t="s">
        <v>287</v>
      </c>
      <c r="P448" s="78">
        <v>78124.2</v>
      </c>
      <c r="Q448" s="74"/>
      <c r="R448" s="74"/>
      <c r="S448" s="74"/>
      <c r="T448" s="79"/>
      <c r="U448" s="79"/>
      <c r="V448" s="80" t="s">
        <v>260</v>
      </c>
      <c r="W448" s="79" t="s">
        <v>249</v>
      </c>
      <c r="X448" s="81"/>
      <c r="Y448" s="82" t="s">
        <v>249</v>
      </c>
      <c r="Z448" s="82" t="s">
        <v>249</v>
      </c>
      <c r="AA448" s="81"/>
      <c r="AB448" s="83"/>
      <c r="AC448" s="79" t="s">
        <v>249</v>
      </c>
      <c r="AD448" s="80"/>
      <c r="AE448" s="245"/>
      <c r="AF448" s="84">
        <v>78124</v>
      </c>
      <c r="AG448" s="79" t="s">
        <v>249</v>
      </c>
      <c r="AH448" s="79" t="s">
        <v>249</v>
      </c>
      <c r="AI448" s="79" t="s">
        <v>249</v>
      </c>
      <c r="AJ448" s="79" t="s">
        <v>249</v>
      </c>
      <c r="AK448" s="79" t="s">
        <v>249</v>
      </c>
      <c r="AL448" s="79" t="s">
        <v>249</v>
      </c>
      <c r="AM448" s="79" t="s">
        <v>261</v>
      </c>
      <c r="AN448" s="79" t="s">
        <v>249</v>
      </c>
      <c r="AO448" s="79" t="s">
        <v>249</v>
      </c>
      <c r="AP448" s="79"/>
      <c r="AQ448" s="79"/>
    </row>
    <row r="449" spans="1:43" ht="14.1" hidden="1" customHeight="1">
      <c r="A449" s="73" t="s">
        <v>245</v>
      </c>
      <c r="B449" s="74">
        <v>14</v>
      </c>
      <c r="C449" s="74" t="s">
        <v>447</v>
      </c>
      <c r="D449" s="75"/>
      <c r="E449" s="75"/>
      <c r="F449" s="76"/>
      <c r="G449" s="74">
        <v>12</v>
      </c>
      <c r="H449" s="74">
        <v>2018</v>
      </c>
      <c r="I449" s="74">
        <v>2</v>
      </c>
      <c r="J449" s="77">
        <v>33994556</v>
      </c>
      <c r="K449" s="74" t="s">
        <v>679</v>
      </c>
      <c r="L449" s="74"/>
      <c r="M449" s="74">
        <v>1038</v>
      </c>
      <c r="N449" s="74" t="s">
        <v>248</v>
      </c>
      <c r="O449" s="74" t="s">
        <v>287</v>
      </c>
      <c r="P449" s="78">
        <v>52082.8</v>
      </c>
      <c r="Q449" s="74"/>
      <c r="R449" s="74"/>
      <c r="S449" s="74"/>
      <c r="T449" s="79"/>
      <c r="U449" s="79"/>
      <c r="V449" s="80" t="s">
        <v>260</v>
      </c>
      <c r="W449" s="79" t="s">
        <v>249</v>
      </c>
      <c r="X449" s="81"/>
      <c r="Y449" s="82" t="s">
        <v>249</v>
      </c>
      <c r="Z449" s="82" t="s">
        <v>249</v>
      </c>
      <c r="AA449" s="81"/>
      <c r="AB449" s="83"/>
      <c r="AC449" s="79" t="s">
        <v>249</v>
      </c>
      <c r="AD449" s="80"/>
      <c r="AE449" s="245"/>
      <c r="AF449" s="84">
        <v>52083</v>
      </c>
      <c r="AG449" s="79" t="s">
        <v>249</v>
      </c>
      <c r="AH449" s="79" t="s">
        <v>249</v>
      </c>
      <c r="AI449" s="79" t="s">
        <v>249</v>
      </c>
      <c r="AJ449" s="79" t="s">
        <v>249</v>
      </c>
      <c r="AK449" s="79" t="s">
        <v>249</v>
      </c>
      <c r="AL449" s="79" t="s">
        <v>249</v>
      </c>
      <c r="AM449" s="79" t="s">
        <v>261</v>
      </c>
      <c r="AN449" s="79" t="s">
        <v>249</v>
      </c>
      <c r="AO449" s="79" t="s">
        <v>249</v>
      </c>
      <c r="AP449" s="79"/>
      <c r="AQ449" s="79"/>
    </row>
    <row r="450" spans="1:43" ht="14.1" hidden="1" customHeight="1">
      <c r="A450" s="73" t="s">
        <v>245</v>
      </c>
      <c r="B450" s="74">
        <v>14</v>
      </c>
      <c r="C450" s="74" t="s">
        <v>447</v>
      </c>
      <c r="D450" s="75"/>
      <c r="E450" s="75"/>
      <c r="F450" s="76"/>
      <c r="G450" s="74">
        <v>12</v>
      </c>
      <c r="H450" s="74">
        <v>2016</v>
      </c>
      <c r="I450" s="74">
        <v>1</v>
      </c>
      <c r="J450" s="77">
        <v>34946550</v>
      </c>
      <c r="K450" s="74" t="s">
        <v>680</v>
      </c>
      <c r="L450" s="74"/>
      <c r="M450" s="74">
        <v>1038</v>
      </c>
      <c r="N450" s="74" t="s">
        <v>248</v>
      </c>
      <c r="O450" s="74" t="s">
        <v>477</v>
      </c>
      <c r="P450" s="78">
        <v>45963.666599999997</v>
      </c>
      <c r="Q450" s="74"/>
      <c r="R450" s="74"/>
      <c r="S450" s="74"/>
      <c r="T450" s="79"/>
      <c r="U450" s="79"/>
      <c r="V450" s="80" t="s">
        <v>256</v>
      </c>
      <c r="W450" s="79"/>
      <c r="X450" s="81"/>
      <c r="Y450" s="82"/>
      <c r="Z450" s="82"/>
      <c r="AA450" s="81"/>
      <c r="AB450" s="83"/>
      <c r="AC450" s="79"/>
      <c r="AD450" s="80" t="s">
        <v>256</v>
      </c>
      <c r="AE450" s="245"/>
      <c r="AF450" s="84">
        <v>45964</v>
      </c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</row>
    <row r="451" spans="1:43" ht="14.1" hidden="1" customHeight="1">
      <c r="A451" s="85" t="s">
        <v>351</v>
      </c>
      <c r="B451" s="74">
        <v>42</v>
      </c>
      <c r="C451" s="74" t="s">
        <v>497</v>
      </c>
      <c r="D451" s="75"/>
      <c r="E451" s="75"/>
      <c r="F451" s="76"/>
      <c r="G451" s="74">
        <v>5</v>
      </c>
      <c r="H451" s="74">
        <v>2019</v>
      </c>
      <c r="I451" s="74">
        <v>2</v>
      </c>
      <c r="J451" s="77">
        <v>35413357</v>
      </c>
      <c r="K451" s="74" t="s">
        <v>681</v>
      </c>
      <c r="L451" s="74"/>
      <c r="M451" s="74">
        <v>1038</v>
      </c>
      <c r="N451" s="74" t="s">
        <v>248</v>
      </c>
      <c r="O451" s="74" t="s">
        <v>294</v>
      </c>
      <c r="P451" s="78">
        <v>55207.7333</v>
      </c>
      <c r="Q451" s="74"/>
      <c r="R451" s="74"/>
      <c r="S451" s="74"/>
      <c r="T451" s="79"/>
      <c r="U451" s="79"/>
      <c r="V451" s="80" t="s">
        <v>260</v>
      </c>
      <c r="W451" s="79" t="s">
        <v>249</v>
      </c>
      <c r="X451" s="81"/>
      <c r="Y451" s="82" t="s">
        <v>249</v>
      </c>
      <c r="Z451" s="82" t="s">
        <v>249</v>
      </c>
      <c r="AA451" s="81"/>
      <c r="AB451" s="83"/>
      <c r="AC451" s="79" t="s">
        <v>249</v>
      </c>
      <c r="AD451" s="80"/>
      <c r="AE451" s="245"/>
      <c r="AF451" s="84">
        <v>66230</v>
      </c>
      <c r="AG451" s="79" t="s">
        <v>249</v>
      </c>
      <c r="AH451" s="79" t="s">
        <v>249</v>
      </c>
      <c r="AI451" s="79" t="s">
        <v>249</v>
      </c>
      <c r="AJ451" s="79" t="s">
        <v>249</v>
      </c>
      <c r="AK451" s="79" t="s">
        <v>249</v>
      </c>
      <c r="AL451" s="79" t="s">
        <v>249</v>
      </c>
      <c r="AM451" s="79" t="s">
        <v>390</v>
      </c>
      <c r="AN451" s="79" t="s">
        <v>249</v>
      </c>
      <c r="AO451" s="79" t="s">
        <v>249</v>
      </c>
      <c r="AP451" s="79"/>
      <c r="AQ451" s="79"/>
    </row>
    <row r="452" spans="1:43" ht="14.1" hidden="1" customHeight="1">
      <c r="A452" s="73" t="s">
        <v>245</v>
      </c>
      <c r="B452" s="74">
        <v>153</v>
      </c>
      <c r="C452" s="74" t="s">
        <v>682</v>
      </c>
      <c r="D452" s="75"/>
      <c r="E452" s="75"/>
      <c r="F452" s="76"/>
      <c r="G452" s="74">
        <v>12</v>
      </c>
      <c r="H452" s="74">
        <v>2019</v>
      </c>
      <c r="I452" s="74">
        <v>2</v>
      </c>
      <c r="J452" s="77">
        <v>35479396</v>
      </c>
      <c r="K452" s="74" t="s">
        <v>683</v>
      </c>
      <c r="L452" s="74"/>
      <c r="M452" s="74">
        <v>1038</v>
      </c>
      <c r="N452" s="74" t="s">
        <v>248</v>
      </c>
      <c r="O452" s="74" t="s">
        <v>294</v>
      </c>
      <c r="P452" s="78">
        <v>57781</v>
      </c>
      <c r="Q452" s="74"/>
      <c r="R452" s="74"/>
      <c r="S452" s="74"/>
      <c r="T452" s="79"/>
      <c r="U452" s="79"/>
      <c r="V452" s="80" t="s">
        <v>260</v>
      </c>
      <c r="W452" s="79" t="s">
        <v>249</v>
      </c>
      <c r="X452" s="81"/>
      <c r="Y452" s="82" t="s">
        <v>249</v>
      </c>
      <c r="Z452" s="82" t="s">
        <v>249</v>
      </c>
      <c r="AA452" s="81"/>
      <c r="AB452" s="83"/>
      <c r="AC452" s="79" t="s">
        <v>249</v>
      </c>
      <c r="AD452" s="80"/>
      <c r="AE452" s="245"/>
      <c r="AF452" s="84">
        <v>0</v>
      </c>
      <c r="AG452" s="79" t="s">
        <v>249</v>
      </c>
      <c r="AH452" s="79" t="s">
        <v>249</v>
      </c>
      <c r="AI452" s="79" t="s">
        <v>249</v>
      </c>
      <c r="AJ452" s="79" t="s">
        <v>249</v>
      </c>
      <c r="AK452" s="79" t="s">
        <v>249</v>
      </c>
      <c r="AL452" s="79" t="s">
        <v>249</v>
      </c>
      <c r="AM452" s="79" t="s">
        <v>261</v>
      </c>
      <c r="AN452" s="79" t="s">
        <v>249</v>
      </c>
      <c r="AO452" s="79" t="s">
        <v>249</v>
      </c>
      <c r="AP452" s="79"/>
      <c r="AQ452" s="79"/>
    </row>
    <row r="453" spans="1:43" ht="14.1" hidden="1" customHeight="1">
      <c r="A453" s="73" t="s">
        <v>245</v>
      </c>
      <c r="B453" s="74">
        <v>153</v>
      </c>
      <c r="C453" s="74" t="s">
        <v>682</v>
      </c>
      <c r="D453" s="75"/>
      <c r="E453" s="75"/>
      <c r="F453" s="76"/>
      <c r="G453" s="74">
        <v>12</v>
      </c>
      <c r="H453" s="74">
        <v>2019</v>
      </c>
      <c r="I453" s="74">
        <v>2</v>
      </c>
      <c r="J453" s="77">
        <v>35479396</v>
      </c>
      <c r="K453" s="74" t="s">
        <v>683</v>
      </c>
      <c r="L453" s="74"/>
      <c r="M453" s="74">
        <v>1038</v>
      </c>
      <c r="N453" s="74" t="s">
        <v>248</v>
      </c>
      <c r="O453" s="74" t="s">
        <v>294</v>
      </c>
      <c r="P453" s="78">
        <v>57781</v>
      </c>
      <c r="Q453" s="74"/>
      <c r="R453" s="74"/>
      <c r="S453" s="74"/>
      <c r="T453" s="79"/>
      <c r="U453" s="79"/>
      <c r="V453" s="80" t="s">
        <v>260</v>
      </c>
      <c r="W453" s="79" t="s">
        <v>249</v>
      </c>
      <c r="X453" s="81"/>
      <c r="Y453" s="82" t="s">
        <v>249</v>
      </c>
      <c r="Z453" s="82" t="s">
        <v>249</v>
      </c>
      <c r="AA453" s="81"/>
      <c r="AB453" s="83"/>
      <c r="AC453" s="79" t="s">
        <v>249</v>
      </c>
      <c r="AD453" s="80"/>
      <c r="AE453" s="245"/>
      <c r="AF453" s="84">
        <v>0</v>
      </c>
      <c r="AG453" s="79" t="s">
        <v>249</v>
      </c>
      <c r="AH453" s="79" t="s">
        <v>249</v>
      </c>
      <c r="AI453" s="79" t="s">
        <v>249</v>
      </c>
      <c r="AJ453" s="79" t="s">
        <v>249</v>
      </c>
      <c r="AK453" s="79" t="s">
        <v>249</v>
      </c>
      <c r="AL453" s="79" t="s">
        <v>249</v>
      </c>
      <c r="AM453" s="79" t="s">
        <v>261</v>
      </c>
      <c r="AN453" s="79" t="s">
        <v>249</v>
      </c>
      <c r="AO453" s="79" t="s">
        <v>249</v>
      </c>
      <c r="AP453" s="79"/>
      <c r="AQ453" s="79"/>
    </row>
    <row r="454" spans="1:43" ht="14.1" hidden="1" customHeight="1">
      <c r="A454" s="85" t="s">
        <v>351</v>
      </c>
      <c r="B454" s="74">
        <v>10</v>
      </c>
      <c r="C454" s="74" t="s">
        <v>371</v>
      </c>
      <c r="D454" s="75">
        <v>42648</v>
      </c>
      <c r="E454" s="75">
        <v>42667</v>
      </c>
      <c r="F454" s="76">
        <f>+E454-D454+1</f>
        <v>20</v>
      </c>
      <c r="G454" s="74">
        <f>+MONTH(D454)</f>
        <v>10</v>
      </c>
      <c r="H454" s="74">
        <f>YEAR(D454)</f>
        <v>2016</v>
      </c>
      <c r="I454" s="74">
        <v>1</v>
      </c>
      <c r="J454" s="77">
        <v>35528246</v>
      </c>
      <c r="K454" s="74" t="s">
        <v>684</v>
      </c>
      <c r="L454" s="74"/>
      <c r="M454" s="74">
        <v>1038</v>
      </c>
      <c r="N454" s="74" t="s">
        <v>248</v>
      </c>
      <c r="O454" s="74" t="s">
        <v>41</v>
      </c>
      <c r="P454" s="78">
        <v>91927.333299999998</v>
      </c>
      <c r="Q454" s="74"/>
      <c r="R454" s="74"/>
      <c r="S454" s="74"/>
      <c r="T454" s="79"/>
      <c r="U454" s="79"/>
      <c r="V454" s="79" t="s">
        <v>256</v>
      </c>
      <c r="W454" s="79">
        <v>4525463</v>
      </c>
      <c r="X454" s="81">
        <v>42648</v>
      </c>
      <c r="Y454" s="82"/>
      <c r="Z454" s="82"/>
      <c r="AA454" s="81">
        <v>42667</v>
      </c>
      <c r="AB454" s="88">
        <f>+AA454-X454+1</f>
        <v>20</v>
      </c>
      <c r="AC454" s="79"/>
      <c r="AD454" s="79" t="s">
        <v>256</v>
      </c>
      <c r="AE454" s="245"/>
      <c r="AF454" s="84">
        <v>91927</v>
      </c>
      <c r="AG454" s="79"/>
      <c r="AH454" s="79"/>
      <c r="AI454" s="79"/>
      <c r="AJ454" s="79"/>
      <c r="AK454" s="79" t="s">
        <v>249</v>
      </c>
      <c r="AL454" s="79"/>
      <c r="AM454" s="79"/>
      <c r="AN454" s="79" t="s">
        <v>685</v>
      </c>
      <c r="AO454" s="79" t="s">
        <v>249</v>
      </c>
      <c r="AP454" s="79"/>
      <c r="AQ454" s="79"/>
    </row>
    <row r="455" spans="1:43" ht="14.1" hidden="1" customHeight="1">
      <c r="A455" s="85" t="s">
        <v>351</v>
      </c>
      <c r="B455" s="74">
        <v>10</v>
      </c>
      <c r="C455" s="74" t="s">
        <v>371</v>
      </c>
      <c r="D455" s="75">
        <v>42668</v>
      </c>
      <c r="E455" s="75">
        <v>42677</v>
      </c>
      <c r="F455" s="76">
        <f>+E455-D455+1</f>
        <v>10</v>
      </c>
      <c r="G455" s="74">
        <f>+MONTH(D455)</f>
        <v>10</v>
      </c>
      <c r="H455" s="74">
        <f>YEAR(D455)</f>
        <v>2016</v>
      </c>
      <c r="I455" s="74">
        <v>2</v>
      </c>
      <c r="J455" s="77">
        <v>35528246</v>
      </c>
      <c r="K455" s="74" t="s">
        <v>684</v>
      </c>
      <c r="L455" s="74"/>
      <c r="M455" s="74">
        <v>1045</v>
      </c>
      <c r="N455" s="74" t="s">
        <v>255</v>
      </c>
      <c r="O455" s="74" t="s">
        <v>41</v>
      </c>
      <c r="P455" s="78">
        <v>183854.6666</v>
      </c>
      <c r="Q455" s="74"/>
      <c r="R455" s="74"/>
      <c r="S455" s="74"/>
      <c r="T455" s="79"/>
      <c r="U455" s="79"/>
      <c r="V455" s="79" t="s">
        <v>256</v>
      </c>
      <c r="W455" s="79">
        <v>4592785</v>
      </c>
      <c r="X455" s="81">
        <v>42668</v>
      </c>
      <c r="Y455" s="82"/>
      <c r="Z455" s="82"/>
      <c r="AA455" s="81">
        <v>42677</v>
      </c>
      <c r="AB455" s="88">
        <f>+AA455-X455+1</f>
        <v>10</v>
      </c>
      <c r="AC455" s="79"/>
      <c r="AD455" s="79" t="s">
        <v>256</v>
      </c>
      <c r="AE455" s="245"/>
      <c r="AF455" s="84">
        <v>183855</v>
      </c>
      <c r="AG455" s="79"/>
      <c r="AH455" s="79"/>
      <c r="AI455" s="79"/>
      <c r="AJ455" s="79"/>
      <c r="AK455" s="79" t="s">
        <v>249</v>
      </c>
      <c r="AL455" s="79"/>
      <c r="AM455" s="79"/>
      <c r="AN455" s="79" t="s">
        <v>685</v>
      </c>
      <c r="AO455" s="79" t="s">
        <v>249</v>
      </c>
      <c r="AP455" s="79"/>
      <c r="AQ455" s="79"/>
    </row>
    <row r="456" spans="1:43" ht="14.1" hidden="1" customHeight="1">
      <c r="A456" s="85" t="s">
        <v>351</v>
      </c>
      <c r="B456" s="74">
        <v>10</v>
      </c>
      <c r="C456" s="74" t="s">
        <v>371</v>
      </c>
      <c r="D456" s="75">
        <v>42678</v>
      </c>
      <c r="E456" s="75">
        <v>42680</v>
      </c>
      <c r="F456" s="76">
        <f>+E456-D456+1</f>
        <v>3</v>
      </c>
      <c r="G456" s="74">
        <f>+MONTH(D456)</f>
        <v>11</v>
      </c>
      <c r="H456" s="74">
        <f>YEAR(D456)</f>
        <v>2016</v>
      </c>
      <c r="I456" s="74">
        <v>1</v>
      </c>
      <c r="J456" s="77">
        <v>35528246</v>
      </c>
      <c r="K456" s="74" t="s">
        <v>684</v>
      </c>
      <c r="L456" s="74"/>
      <c r="M456" s="74">
        <v>1038</v>
      </c>
      <c r="N456" s="74" t="s">
        <v>248</v>
      </c>
      <c r="O456" s="74" t="s">
        <v>41</v>
      </c>
      <c r="P456" s="78">
        <v>45963.666599999997</v>
      </c>
      <c r="Q456" s="74"/>
      <c r="R456" s="74"/>
      <c r="S456" s="74"/>
      <c r="T456" s="79"/>
      <c r="U456" s="79"/>
      <c r="V456" s="79" t="s">
        <v>256</v>
      </c>
      <c r="W456" s="79">
        <v>4636796</v>
      </c>
      <c r="X456" s="81">
        <v>42678</v>
      </c>
      <c r="Y456" s="82"/>
      <c r="Z456" s="82"/>
      <c r="AA456" s="81">
        <v>42680</v>
      </c>
      <c r="AB456" s="88">
        <f>+AA456-X456+1</f>
        <v>3</v>
      </c>
      <c r="AC456" s="79"/>
      <c r="AD456" s="79" t="s">
        <v>256</v>
      </c>
      <c r="AE456" s="245"/>
      <c r="AF456" s="84">
        <v>45964</v>
      </c>
      <c r="AG456" s="79"/>
      <c r="AH456" s="79"/>
      <c r="AI456" s="79"/>
      <c r="AJ456" s="79"/>
      <c r="AK456" s="79" t="s">
        <v>249</v>
      </c>
      <c r="AL456" s="79"/>
      <c r="AM456" s="79"/>
      <c r="AN456" s="79" t="s">
        <v>29</v>
      </c>
      <c r="AO456" s="79" t="s">
        <v>249</v>
      </c>
      <c r="AP456" s="79"/>
      <c r="AQ456" s="79"/>
    </row>
    <row r="457" spans="1:43" ht="14.1" hidden="1" customHeight="1">
      <c r="A457" s="85" t="s">
        <v>351</v>
      </c>
      <c r="B457" s="74">
        <v>10</v>
      </c>
      <c r="C457" s="74" t="s">
        <v>371</v>
      </c>
      <c r="D457" s="75"/>
      <c r="E457" s="75"/>
      <c r="F457" s="76"/>
      <c r="G457" s="74">
        <v>11</v>
      </c>
      <c r="H457" s="74">
        <v>2016</v>
      </c>
      <c r="I457" s="74">
        <v>1</v>
      </c>
      <c r="J457" s="77">
        <v>35528246</v>
      </c>
      <c r="K457" s="74" t="s">
        <v>684</v>
      </c>
      <c r="L457" s="74"/>
      <c r="M457" s="74">
        <v>1045</v>
      </c>
      <c r="N457" s="74" t="s">
        <v>255</v>
      </c>
      <c r="O457" s="74" t="s">
        <v>41</v>
      </c>
      <c r="P457" s="78">
        <v>22981.833299999998</v>
      </c>
      <c r="Q457" s="74"/>
      <c r="R457" s="74"/>
      <c r="S457" s="74"/>
      <c r="T457" s="79"/>
      <c r="U457" s="79"/>
      <c r="V457" s="79" t="s">
        <v>256</v>
      </c>
      <c r="W457" s="79"/>
      <c r="X457" s="81"/>
      <c r="Y457" s="82"/>
      <c r="Z457" s="82"/>
      <c r="AA457" s="81"/>
      <c r="AB457" s="83"/>
      <c r="AC457" s="79"/>
      <c r="AD457" s="79" t="s">
        <v>256</v>
      </c>
      <c r="AE457" s="245"/>
      <c r="AF457" s="84">
        <v>22982</v>
      </c>
      <c r="AG457" s="79"/>
      <c r="AH457" s="79" t="s">
        <v>249</v>
      </c>
      <c r="AI457" s="79" t="s">
        <v>249</v>
      </c>
      <c r="AJ457" s="79" t="s">
        <v>249</v>
      </c>
      <c r="AK457" s="79" t="s">
        <v>249</v>
      </c>
      <c r="AL457" s="79" t="s">
        <v>249</v>
      </c>
      <c r="AM457" s="79"/>
      <c r="AN457" s="79" t="s">
        <v>249</v>
      </c>
      <c r="AO457" s="79" t="s">
        <v>249</v>
      </c>
      <c r="AP457" s="79"/>
      <c r="AQ457" s="79"/>
    </row>
    <row r="458" spans="1:43" ht="14.1" hidden="1" customHeight="1">
      <c r="A458" s="85" t="s">
        <v>351</v>
      </c>
      <c r="B458" s="74">
        <v>10</v>
      </c>
      <c r="C458" s="74" t="s">
        <v>371</v>
      </c>
      <c r="D458" s="75"/>
      <c r="E458" s="75"/>
      <c r="F458" s="76"/>
      <c r="G458" s="74">
        <v>10</v>
      </c>
      <c r="H458" s="74">
        <v>2016</v>
      </c>
      <c r="I458" s="74">
        <v>1</v>
      </c>
      <c r="J458" s="77">
        <v>35528246</v>
      </c>
      <c r="K458" s="74" t="s">
        <v>684</v>
      </c>
      <c r="L458" s="74"/>
      <c r="M458" s="74">
        <v>1045</v>
      </c>
      <c r="N458" s="74" t="s">
        <v>255</v>
      </c>
      <c r="O458" s="74" t="s">
        <v>41</v>
      </c>
      <c r="P458" s="78">
        <v>252800.1666</v>
      </c>
      <c r="Q458" s="74"/>
      <c r="R458" s="74"/>
      <c r="S458" s="74"/>
      <c r="T458" s="79"/>
      <c r="U458" s="79"/>
      <c r="V458" s="79" t="s">
        <v>256</v>
      </c>
      <c r="W458" s="79"/>
      <c r="X458" s="81"/>
      <c r="Y458" s="82"/>
      <c r="Z458" s="82"/>
      <c r="AA458" s="81"/>
      <c r="AB458" s="83"/>
      <c r="AC458" s="79"/>
      <c r="AD458" s="79" t="s">
        <v>256</v>
      </c>
      <c r="AE458" s="245"/>
      <c r="AF458" s="84">
        <v>252800</v>
      </c>
      <c r="AG458" s="79" t="s">
        <v>249</v>
      </c>
      <c r="AH458" s="79" t="s">
        <v>249</v>
      </c>
      <c r="AI458" s="79" t="s">
        <v>249</v>
      </c>
      <c r="AJ458" s="79" t="s">
        <v>249</v>
      </c>
      <c r="AK458" s="79" t="s">
        <v>249</v>
      </c>
      <c r="AL458" s="79" t="s">
        <v>249</v>
      </c>
      <c r="AM458" s="79"/>
      <c r="AN458" s="79" t="s">
        <v>249</v>
      </c>
      <c r="AO458" s="79" t="s">
        <v>249</v>
      </c>
      <c r="AP458" s="79"/>
      <c r="AQ458" s="79"/>
    </row>
    <row r="459" spans="1:43" ht="14.1" hidden="1" customHeight="1">
      <c r="A459" s="73" t="s">
        <v>245</v>
      </c>
      <c r="B459" s="74">
        <v>64</v>
      </c>
      <c r="C459" s="74" t="s">
        <v>475</v>
      </c>
      <c r="D459" s="75"/>
      <c r="E459" s="75"/>
      <c r="F459" s="76"/>
      <c r="G459" s="74">
        <v>4</v>
      </c>
      <c r="H459" s="74">
        <v>2017</v>
      </c>
      <c r="I459" s="74">
        <v>2</v>
      </c>
      <c r="J459" s="77">
        <v>35894237</v>
      </c>
      <c r="K459" s="74" t="s">
        <v>686</v>
      </c>
      <c r="L459" s="74"/>
      <c r="M459" s="74">
        <v>1038</v>
      </c>
      <c r="N459" s="74" t="s">
        <v>248</v>
      </c>
      <c r="O459" s="74" t="s">
        <v>373</v>
      </c>
      <c r="P459" s="78">
        <v>49181.133300000001</v>
      </c>
      <c r="Q459" s="74"/>
      <c r="R459" s="74"/>
      <c r="S459" s="74"/>
      <c r="T459" s="79"/>
      <c r="U459" s="79"/>
      <c r="V459" s="80" t="s">
        <v>260</v>
      </c>
      <c r="W459" s="79" t="s">
        <v>249</v>
      </c>
      <c r="X459" s="81"/>
      <c r="Y459" s="82" t="s">
        <v>249</v>
      </c>
      <c r="Z459" s="82" t="s">
        <v>249</v>
      </c>
      <c r="AA459" s="81"/>
      <c r="AB459" s="83"/>
      <c r="AC459" s="79" t="s">
        <v>249</v>
      </c>
      <c r="AD459" s="80"/>
      <c r="AE459" s="245"/>
      <c r="AF459" s="84">
        <v>49181</v>
      </c>
      <c r="AG459" s="79" t="s">
        <v>249</v>
      </c>
      <c r="AH459" s="79" t="s">
        <v>249</v>
      </c>
      <c r="AI459" s="79" t="s">
        <v>249</v>
      </c>
      <c r="AJ459" s="79" t="s">
        <v>249</v>
      </c>
      <c r="AK459" s="79" t="s">
        <v>249</v>
      </c>
      <c r="AL459" s="79" t="s">
        <v>249</v>
      </c>
      <c r="AM459" s="79" t="s">
        <v>390</v>
      </c>
      <c r="AN459" s="79" t="s">
        <v>249</v>
      </c>
      <c r="AO459" s="79" t="s">
        <v>249</v>
      </c>
      <c r="AP459" s="79"/>
      <c r="AQ459" s="79"/>
    </row>
    <row r="460" spans="1:43" ht="14.1" hidden="1" customHeight="1">
      <c r="A460" s="73" t="s">
        <v>245</v>
      </c>
      <c r="B460" s="74">
        <v>56</v>
      </c>
      <c r="C460" s="74" t="s">
        <v>485</v>
      </c>
      <c r="D460" s="75" t="s">
        <v>687</v>
      </c>
      <c r="E460" s="75" t="s">
        <v>688</v>
      </c>
      <c r="F460" s="76">
        <f>+E460-D460+1</f>
        <v>3</v>
      </c>
      <c r="G460" s="74">
        <f>+MONTH(D460)</f>
        <v>8</v>
      </c>
      <c r="H460" s="74">
        <f>YEAR(D460)</f>
        <v>2017</v>
      </c>
      <c r="I460" s="74" t="s">
        <v>264</v>
      </c>
      <c r="J460" s="77">
        <v>36576653</v>
      </c>
      <c r="K460" s="74" t="s">
        <v>689</v>
      </c>
      <c r="L460" s="74"/>
      <c r="M460" s="74" t="s">
        <v>266</v>
      </c>
      <c r="N460" s="74" t="s">
        <v>267</v>
      </c>
      <c r="O460" s="74" t="s">
        <v>268</v>
      </c>
      <c r="P460" s="78" t="s">
        <v>267</v>
      </c>
      <c r="Q460" s="74"/>
      <c r="R460" s="74"/>
      <c r="S460" s="74"/>
      <c r="T460" s="83">
        <v>1</v>
      </c>
      <c r="U460" s="79"/>
      <c r="V460" s="80" t="s">
        <v>256</v>
      </c>
      <c r="W460" s="79">
        <v>24316</v>
      </c>
      <c r="X460" s="81">
        <v>42960</v>
      </c>
      <c r="Y460" s="82" t="s">
        <v>257</v>
      </c>
      <c r="Z460" s="82" t="s">
        <v>690</v>
      </c>
      <c r="AA460" s="81" t="s">
        <v>688</v>
      </c>
      <c r="AB460" s="83">
        <v>3</v>
      </c>
      <c r="AC460" s="79" t="s">
        <v>249</v>
      </c>
      <c r="AD460" s="80" t="s">
        <v>256</v>
      </c>
      <c r="AE460" s="245">
        <v>43179.461805555555</v>
      </c>
      <c r="AF460" s="84">
        <v>24590</v>
      </c>
      <c r="AG460" s="79" t="s">
        <v>691</v>
      </c>
      <c r="AH460" s="79">
        <v>24590</v>
      </c>
      <c r="AI460" s="79">
        <v>7623</v>
      </c>
      <c r="AJ460" s="79" t="s">
        <v>525</v>
      </c>
      <c r="AK460" s="79" t="s">
        <v>691</v>
      </c>
      <c r="AL460" s="79">
        <v>0</v>
      </c>
      <c r="AM460" s="79"/>
      <c r="AN460" s="79" t="s">
        <v>25</v>
      </c>
      <c r="AO460" s="79" t="s">
        <v>249</v>
      </c>
      <c r="AP460" s="79"/>
      <c r="AQ460" s="79"/>
    </row>
    <row r="461" spans="1:43" ht="14.1" hidden="1" customHeight="1">
      <c r="A461" s="85" t="s">
        <v>351</v>
      </c>
      <c r="B461" s="74">
        <v>132</v>
      </c>
      <c r="C461" s="74" t="s">
        <v>692</v>
      </c>
      <c r="D461" s="75" t="s">
        <v>693</v>
      </c>
      <c r="E461" s="75" t="s">
        <v>694</v>
      </c>
      <c r="F461" s="76">
        <f>+E461-D461+1</f>
        <v>3</v>
      </c>
      <c r="G461" s="74">
        <f>+MONTH(D461)</f>
        <v>10</v>
      </c>
      <c r="H461" s="74">
        <f>YEAR(D461)</f>
        <v>2018</v>
      </c>
      <c r="I461" s="74" t="s">
        <v>264</v>
      </c>
      <c r="J461" s="77">
        <v>37235096</v>
      </c>
      <c r="K461" s="74" t="s">
        <v>695</v>
      </c>
      <c r="L461" s="74"/>
      <c r="M461" s="74">
        <v>1038</v>
      </c>
      <c r="N461" s="74" t="s">
        <v>248</v>
      </c>
      <c r="O461" s="74" t="s">
        <v>44</v>
      </c>
      <c r="P461" s="78" t="s">
        <v>267</v>
      </c>
      <c r="Q461" s="74"/>
      <c r="R461" s="74"/>
      <c r="S461" s="74"/>
      <c r="T461" s="79">
        <v>0</v>
      </c>
      <c r="U461" s="79"/>
      <c r="V461" s="80" t="s">
        <v>256</v>
      </c>
      <c r="W461" s="79">
        <v>349175</v>
      </c>
      <c r="X461" s="81">
        <v>43375</v>
      </c>
      <c r="Y461" s="82" t="s">
        <v>257</v>
      </c>
      <c r="Z461" s="82" t="s">
        <v>249</v>
      </c>
      <c r="AA461" s="81" t="s">
        <v>694</v>
      </c>
      <c r="AB461" s="88">
        <f>+AA461-X461+1</f>
        <v>3</v>
      </c>
      <c r="AC461" s="79" t="s">
        <v>249</v>
      </c>
      <c r="AD461" s="80" t="s">
        <v>256</v>
      </c>
      <c r="AE461" s="245"/>
      <c r="AF461" s="84">
        <v>27333</v>
      </c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</row>
    <row r="462" spans="1:43" ht="14.1" hidden="1" customHeight="1">
      <c r="A462" s="85" t="s">
        <v>351</v>
      </c>
      <c r="B462" s="74">
        <v>3</v>
      </c>
      <c r="C462" s="74" t="s">
        <v>641</v>
      </c>
      <c r="D462" s="75" t="s">
        <v>696</v>
      </c>
      <c r="E462" s="75" t="s">
        <v>379</v>
      </c>
      <c r="F462" s="76">
        <f>+E462-D462+1</f>
        <v>3</v>
      </c>
      <c r="G462" s="74">
        <f>+MONTH(D462)</f>
        <v>6</v>
      </c>
      <c r="H462" s="74">
        <f>YEAR(D462)</f>
        <v>2017</v>
      </c>
      <c r="I462" s="74" t="s">
        <v>264</v>
      </c>
      <c r="J462" s="77">
        <v>37335901</v>
      </c>
      <c r="K462" s="74" t="s">
        <v>697</v>
      </c>
      <c r="L462" s="74"/>
      <c r="M462" s="74">
        <v>1038</v>
      </c>
      <c r="N462" s="74" t="s">
        <v>248</v>
      </c>
      <c r="O462" s="74" t="s">
        <v>294</v>
      </c>
      <c r="P462" s="78" t="s">
        <v>267</v>
      </c>
      <c r="Q462" s="74"/>
      <c r="R462" s="74"/>
      <c r="S462" s="74"/>
      <c r="T462" s="79">
        <v>0</v>
      </c>
      <c r="U462" s="79"/>
      <c r="V462" s="80" t="s">
        <v>256</v>
      </c>
      <c r="W462" s="79" t="s">
        <v>698</v>
      </c>
      <c r="X462" s="81">
        <v>42901</v>
      </c>
      <c r="Y462" s="82" t="s">
        <v>257</v>
      </c>
      <c r="Z462" s="82" t="s">
        <v>249</v>
      </c>
      <c r="AA462" s="81" t="s">
        <v>379</v>
      </c>
      <c r="AB462" s="88">
        <f>+AA462-X462+1</f>
        <v>3</v>
      </c>
      <c r="AC462" s="79" t="s">
        <v>249</v>
      </c>
      <c r="AD462" s="80" t="s">
        <v>256</v>
      </c>
      <c r="AE462" s="245"/>
      <c r="AF462" s="84">
        <v>27333</v>
      </c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</row>
    <row r="463" spans="1:43" ht="14.1" hidden="1" customHeight="1">
      <c r="A463" s="85" t="s">
        <v>351</v>
      </c>
      <c r="B463" s="74">
        <v>3</v>
      </c>
      <c r="C463" s="74" t="s">
        <v>641</v>
      </c>
      <c r="D463" s="75" t="s">
        <v>699</v>
      </c>
      <c r="E463" s="75" t="s">
        <v>700</v>
      </c>
      <c r="F463" s="76">
        <f>+E463-D463+1</f>
        <v>2</v>
      </c>
      <c r="G463" s="74">
        <f>+MONTH(D463)</f>
        <v>6</v>
      </c>
      <c r="H463" s="74">
        <f>YEAR(D463)</f>
        <v>2017</v>
      </c>
      <c r="I463" s="74" t="s">
        <v>264</v>
      </c>
      <c r="J463" s="77">
        <v>37335901</v>
      </c>
      <c r="K463" s="74" t="s">
        <v>697</v>
      </c>
      <c r="L463" s="74"/>
      <c r="M463" s="74">
        <v>1038</v>
      </c>
      <c r="N463" s="74" t="s">
        <v>248</v>
      </c>
      <c r="O463" s="74" t="s">
        <v>294</v>
      </c>
      <c r="P463" s="78" t="s">
        <v>267</v>
      </c>
      <c r="Q463" s="74"/>
      <c r="R463" s="74"/>
      <c r="S463" s="74"/>
      <c r="T463" s="79"/>
      <c r="U463" s="79"/>
      <c r="V463" s="80" t="s">
        <v>26</v>
      </c>
      <c r="W463" s="79">
        <v>13115584</v>
      </c>
      <c r="X463" s="81" t="s">
        <v>699</v>
      </c>
      <c r="Y463" s="82" t="s">
        <v>257</v>
      </c>
      <c r="Z463" s="82" t="s">
        <v>701</v>
      </c>
      <c r="AA463" s="81" t="s">
        <v>700</v>
      </c>
      <c r="AB463" s="83">
        <v>2</v>
      </c>
      <c r="AC463" s="79" t="s">
        <v>249</v>
      </c>
      <c r="AD463" s="80" t="s">
        <v>26</v>
      </c>
      <c r="AE463" s="245"/>
      <c r="AF463" s="84">
        <v>0</v>
      </c>
      <c r="AG463" s="79"/>
      <c r="AH463" s="79"/>
      <c r="AI463" s="79"/>
      <c r="AJ463" s="79"/>
      <c r="AK463" s="79"/>
      <c r="AL463" s="79"/>
      <c r="AM463" s="79"/>
      <c r="AN463" s="79"/>
      <c r="AO463" s="79"/>
      <c r="AP463" s="79" t="s">
        <v>250</v>
      </c>
      <c r="AQ463" s="79"/>
    </row>
    <row r="464" spans="1:43" ht="14.1" hidden="1" customHeight="1">
      <c r="A464" s="85" t="s">
        <v>351</v>
      </c>
      <c r="B464" s="74">
        <v>3</v>
      </c>
      <c r="C464" s="74" t="s">
        <v>641</v>
      </c>
      <c r="D464" s="75"/>
      <c r="E464" s="75"/>
      <c r="F464" s="76"/>
      <c r="G464" s="74">
        <v>4</v>
      </c>
      <c r="H464" s="74">
        <v>2016</v>
      </c>
      <c r="I464" s="74">
        <v>1</v>
      </c>
      <c r="J464" s="77">
        <v>37619180</v>
      </c>
      <c r="K464" s="74" t="s">
        <v>702</v>
      </c>
      <c r="L464" s="74"/>
      <c r="M464" s="74">
        <v>1045</v>
      </c>
      <c r="N464" s="74" t="s">
        <v>255</v>
      </c>
      <c r="O464" s="74" t="s">
        <v>34</v>
      </c>
      <c r="P464" s="78">
        <v>68945.5</v>
      </c>
      <c r="Q464" s="74"/>
      <c r="R464" s="74"/>
      <c r="S464" s="74"/>
      <c r="T464" s="79"/>
      <c r="U464" s="79"/>
      <c r="V464" s="79" t="s">
        <v>256</v>
      </c>
      <c r="W464" s="79"/>
      <c r="X464" s="81"/>
      <c r="Y464" s="82"/>
      <c r="Z464" s="82"/>
      <c r="AA464" s="81"/>
      <c r="AB464" s="83"/>
      <c r="AC464" s="79"/>
      <c r="AD464" s="79" t="s">
        <v>256</v>
      </c>
      <c r="AE464" s="245"/>
      <c r="AF464" s="84">
        <v>78110</v>
      </c>
      <c r="AG464" s="79" t="s">
        <v>249</v>
      </c>
      <c r="AH464" s="79" t="s">
        <v>249</v>
      </c>
      <c r="AI464" s="79" t="s">
        <v>249</v>
      </c>
      <c r="AJ464" s="79" t="s">
        <v>249</v>
      </c>
      <c r="AK464" s="79" t="s">
        <v>249</v>
      </c>
      <c r="AL464" s="79" t="s">
        <v>249</v>
      </c>
      <c r="AM464" s="79"/>
      <c r="AN464" s="79" t="s">
        <v>249</v>
      </c>
      <c r="AO464" s="79" t="s">
        <v>249</v>
      </c>
      <c r="AP464" s="79"/>
      <c r="AQ464" s="79"/>
    </row>
    <row r="465" spans="1:43" ht="14.1" hidden="1" customHeight="1">
      <c r="A465" s="85" t="s">
        <v>351</v>
      </c>
      <c r="B465" s="74">
        <v>3</v>
      </c>
      <c r="C465" s="74" t="s">
        <v>641</v>
      </c>
      <c r="D465" s="75"/>
      <c r="E465" s="75"/>
      <c r="F465" s="76"/>
      <c r="G465" s="74">
        <v>4</v>
      </c>
      <c r="H465" s="74">
        <v>2016</v>
      </c>
      <c r="I465" s="74">
        <v>1</v>
      </c>
      <c r="J465" s="77">
        <v>37619180</v>
      </c>
      <c r="K465" s="74" t="s">
        <v>702</v>
      </c>
      <c r="L465" s="74"/>
      <c r="M465" s="74">
        <v>1038</v>
      </c>
      <c r="N465" s="74" t="s">
        <v>248</v>
      </c>
      <c r="O465" s="74" t="s">
        <v>34</v>
      </c>
      <c r="P465" s="78">
        <v>45963.666599999997</v>
      </c>
      <c r="Q465" s="74"/>
      <c r="R465" s="74"/>
      <c r="S465" s="74"/>
      <c r="T465" s="79"/>
      <c r="U465" s="79"/>
      <c r="V465" s="79" t="s">
        <v>256</v>
      </c>
      <c r="W465" s="79"/>
      <c r="X465" s="81"/>
      <c r="Y465" s="82"/>
      <c r="Z465" s="82"/>
      <c r="AA465" s="81"/>
      <c r="AB465" s="83"/>
      <c r="AC465" s="79"/>
      <c r="AD465" s="79" t="s">
        <v>256</v>
      </c>
      <c r="AE465" s="245"/>
      <c r="AF465" s="84">
        <v>52073</v>
      </c>
      <c r="AG465" s="79" t="s">
        <v>249</v>
      </c>
      <c r="AH465" s="79" t="s">
        <v>249</v>
      </c>
      <c r="AI465" s="79" t="s">
        <v>249</v>
      </c>
      <c r="AJ465" s="79" t="s">
        <v>249</v>
      </c>
      <c r="AK465" s="79" t="s">
        <v>249</v>
      </c>
      <c r="AL465" s="79" t="s">
        <v>249</v>
      </c>
      <c r="AM465" s="79"/>
      <c r="AN465" s="79" t="s">
        <v>249</v>
      </c>
      <c r="AO465" s="79" t="s">
        <v>249</v>
      </c>
      <c r="AP465" s="79"/>
      <c r="AQ465" s="79"/>
    </row>
    <row r="466" spans="1:43" ht="14.1" hidden="1" customHeight="1">
      <c r="A466" s="73" t="s">
        <v>245</v>
      </c>
      <c r="B466" s="74">
        <v>75</v>
      </c>
      <c r="C466" s="74" t="s">
        <v>272</v>
      </c>
      <c r="D466" s="75" t="s">
        <v>703</v>
      </c>
      <c r="E466" s="75" t="s">
        <v>704</v>
      </c>
      <c r="F466" s="76">
        <f>+E466-D466+1</f>
        <v>15</v>
      </c>
      <c r="G466" s="74">
        <f>+MONTH(D466)</f>
        <v>9</v>
      </c>
      <c r="H466" s="74">
        <f>YEAR(D466)</f>
        <v>2018</v>
      </c>
      <c r="I466" s="74">
        <v>2</v>
      </c>
      <c r="J466" s="77">
        <v>37945398</v>
      </c>
      <c r="K466" s="74" t="s">
        <v>705</v>
      </c>
      <c r="L466" s="74"/>
      <c r="M466" s="74">
        <v>1045</v>
      </c>
      <c r="N466" s="74" t="s">
        <v>255</v>
      </c>
      <c r="O466" s="74" t="s">
        <v>285</v>
      </c>
      <c r="P466" s="78">
        <v>52082.8</v>
      </c>
      <c r="Q466" s="74"/>
      <c r="R466" s="74"/>
      <c r="S466" s="74"/>
      <c r="T466" s="79"/>
      <c r="U466" s="79"/>
      <c r="V466" s="80" t="s">
        <v>256</v>
      </c>
      <c r="W466" s="79">
        <v>1198904</v>
      </c>
      <c r="X466" s="81">
        <v>43369</v>
      </c>
      <c r="Y466" s="82" t="s">
        <v>257</v>
      </c>
      <c r="Z466" s="82" t="s">
        <v>706</v>
      </c>
      <c r="AA466" s="81" t="s">
        <v>704</v>
      </c>
      <c r="AB466" s="83">
        <v>15</v>
      </c>
      <c r="AC466" s="79" t="s">
        <v>249</v>
      </c>
      <c r="AD466" s="80" t="s">
        <v>256</v>
      </c>
      <c r="AE466" s="245">
        <v>43551</v>
      </c>
      <c r="AF466" s="84">
        <v>52133</v>
      </c>
      <c r="AG466" s="79" t="s">
        <v>707</v>
      </c>
      <c r="AH466" s="79">
        <v>338533</v>
      </c>
      <c r="AI466" s="79">
        <v>0</v>
      </c>
      <c r="AJ466" s="79">
        <v>0</v>
      </c>
      <c r="AK466" s="79" t="s">
        <v>249</v>
      </c>
      <c r="AL466" s="79">
        <v>0</v>
      </c>
      <c r="AM466" s="79"/>
      <c r="AN466" s="79" t="s">
        <v>25</v>
      </c>
      <c r="AO466" s="79" t="s">
        <v>249</v>
      </c>
      <c r="AP466" s="79"/>
      <c r="AQ466" s="79"/>
    </row>
    <row r="467" spans="1:43" ht="14.1" hidden="1" customHeight="1">
      <c r="A467" s="73" t="s">
        <v>245</v>
      </c>
      <c r="B467" s="74">
        <v>109</v>
      </c>
      <c r="C467" s="74" t="s">
        <v>708</v>
      </c>
      <c r="D467" s="75"/>
      <c r="E467" s="75"/>
      <c r="F467" s="76"/>
      <c r="G467" s="74">
        <v>3</v>
      </c>
      <c r="H467" s="74">
        <v>2018</v>
      </c>
      <c r="I467" s="74">
        <v>2</v>
      </c>
      <c r="J467" s="77">
        <v>38212132</v>
      </c>
      <c r="K467" s="74" t="s">
        <v>709</v>
      </c>
      <c r="L467" s="74"/>
      <c r="M467" s="74">
        <v>1038</v>
      </c>
      <c r="N467" s="74" t="s">
        <v>248</v>
      </c>
      <c r="O467" s="74" t="s">
        <v>34</v>
      </c>
      <c r="P467" s="78">
        <v>52082.8</v>
      </c>
      <c r="Q467" s="74"/>
      <c r="R467" s="74"/>
      <c r="S467" s="74"/>
      <c r="T467" s="79"/>
      <c r="U467" s="79"/>
      <c r="V467" s="80" t="s">
        <v>260</v>
      </c>
      <c r="W467" s="79" t="s">
        <v>249</v>
      </c>
      <c r="X467" s="81"/>
      <c r="Y467" s="82" t="s">
        <v>249</v>
      </c>
      <c r="Z467" s="82" t="s">
        <v>249</v>
      </c>
      <c r="AA467" s="81"/>
      <c r="AB467" s="83"/>
      <c r="AC467" s="79" t="s">
        <v>249</v>
      </c>
      <c r="AD467" s="80"/>
      <c r="AE467" s="245"/>
      <c r="AF467" s="84">
        <v>53333</v>
      </c>
      <c r="AG467" s="79" t="s">
        <v>249</v>
      </c>
      <c r="AH467" s="79" t="s">
        <v>249</v>
      </c>
      <c r="AI467" s="79" t="s">
        <v>249</v>
      </c>
      <c r="AJ467" s="79" t="s">
        <v>249</v>
      </c>
      <c r="AK467" s="79" t="s">
        <v>249</v>
      </c>
      <c r="AL467" s="79" t="s">
        <v>249</v>
      </c>
      <c r="AM467" s="79" t="s">
        <v>261</v>
      </c>
      <c r="AN467" s="79" t="s">
        <v>249</v>
      </c>
      <c r="AO467" s="79" t="s">
        <v>249</v>
      </c>
      <c r="AP467" s="79"/>
      <c r="AQ467" s="79"/>
    </row>
    <row r="468" spans="1:43" ht="14.1" hidden="1" customHeight="1">
      <c r="A468" s="73" t="s">
        <v>245</v>
      </c>
      <c r="B468" s="74">
        <v>109</v>
      </c>
      <c r="C468" s="74" t="s">
        <v>708</v>
      </c>
      <c r="D468" s="75"/>
      <c r="E468" s="75"/>
      <c r="F468" s="76"/>
      <c r="G468" s="74">
        <v>10</v>
      </c>
      <c r="H468" s="74">
        <v>2017</v>
      </c>
      <c r="I468" s="74">
        <v>2</v>
      </c>
      <c r="J468" s="77">
        <v>38212132</v>
      </c>
      <c r="K468" s="74" t="s">
        <v>709</v>
      </c>
      <c r="L468" s="74"/>
      <c r="M468" s="74">
        <v>1038</v>
      </c>
      <c r="N468" s="74" t="s">
        <v>248</v>
      </c>
      <c r="O468" s="74" t="s">
        <v>34</v>
      </c>
      <c r="P468" s="78">
        <v>24590.566599999998</v>
      </c>
      <c r="Q468" s="74"/>
      <c r="R468" s="74"/>
      <c r="S468" s="74"/>
      <c r="T468" s="79"/>
      <c r="U468" s="79"/>
      <c r="V468" s="80" t="s">
        <v>260</v>
      </c>
      <c r="W468" s="79" t="s">
        <v>249</v>
      </c>
      <c r="X468" s="81"/>
      <c r="Y468" s="82" t="s">
        <v>249</v>
      </c>
      <c r="Z468" s="82" t="s">
        <v>249</v>
      </c>
      <c r="AA468" s="81"/>
      <c r="AB468" s="83"/>
      <c r="AC468" s="79" t="s">
        <v>249</v>
      </c>
      <c r="AD468" s="80"/>
      <c r="AE468" s="245"/>
      <c r="AF468" s="84">
        <v>26667</v>
      </c>
      <c r="AG468" s="79" t="s">
        <v>249</v>
      </c>
      <c r="AH468" s="79" t="s">
        <v>249</v>
      </c>
      <c r="AI468" s="79" t="s">
        <v>249</v>
      </c>
      <c r="AJ468" s="79" t="s">
        <v>249</v>
      </c>
      <c r="AK468" s="79" t="s">
        <v>249</v>
      </c>
      <c r="AL468" s="79" t="s">
        <v>249</v>
      </c>
      <c r="AM468" s="79" t="s">
        <v>261</v>
      </c>
      <c r="AN468" s="79" t="s">
        <v>249</v>
      </c>
      <c r="AO468" s="79" t="s">
        <v>249</v>
      </c>
      <c r="AP468" s="79"/>
      <c r="AQ468" s="79"/>
    </row>
    <row r="469" spans="1:43" ht="14.1" hidden="1" customHeight="1">
      <c r="A469" s="73" t="s">
        <v>245</v>
      </c>
      <c r="B469" s="74">
        <v>56</v>
      </c>
      <c r="C469" s="74" t="s">
        <v>500</v>
      </c>
      <c r="D469" s="75"/>
      <c r="E469" s="75"/>
      <c r="F469" s="76"/>
      <c r="G469" s="74">
        <v>4</v>
      </c>
      <c r="H469" s="74">
        <v>2019</v>
      </c>
      <c r="I469" s="74">
        <v>2</v>
      </c>
      <c r="J469" s="77">
        <v>38290918</v>
      </c>
      <c r="K469" s="74" t="s">
        <v>710</v>
      </c>
      <c r="L469" s="74"/>
      <c r="M469" s="74">
        <v>1038</v>
      </c>
      <c r="N469" s="74" t="s">
        <v>248</v>
      </c>
      <c r="O469" s="74" t="s">
        <v>35</v>
      </c>
      <c r="P469" s="78">
        <v>27603.866600000001</v>
      </c>
      <c r="Q469" s="74"/>
      <c r="R469" s="74"/>
      <c r="S469" s="74"/>
      <c r="T469" s="79"/>
      <c r="U469" s="79"/>
      <c r="V469" s="80" t="s">
        <v>260</v>
      </c>
      <c r="W469" s="79" t="s">
        <v>249</v>
      </c>
      <c r="X469" s="81"/>
      <c r="Y469" s="82" t="s">
        <v>249</v>
      </c>
      <c r="Z469" s="82" t="s">
        <v>249</v>
      </c>
      <c r="AA469" s="81"/>
      <c r="AB469" s="83"/>
      <c r="AC469" s="79" t="s">
        <v>249</v>
      </c>
      <c r="AD469" s="80"/>
      <c r="AE469" s="245"/>
      <c r="AF469" s="84">
        <v>27604</v>
      </c>
      <c r="AG469" s="79" t="s">
        <v>249</v>
      </c>
      <c r="AH469" s="79" t="s">
        <v>249</v>
      </c>
      <c r="AI469" s="79" t="s">
        <v>249</v>
      </c>
      <c r="AJ469" s="79" t="s">
        <v>249</v>
      </c>
      <c r="AK469" s="79" t="s">
        <v>249</v>
      </c>
      <c r="AL469" s="79" t="s">
        <v>249</v>
      </c>
      <c r="AM469" s="79" t="s">
        <v>390</v>
      </c>
      <c r="AN469" s="79" t="s">
        <v>249</v>
      </c>
      <c r="AO469" s="79" t="s">
        <v>249</v>
      </c>
      <c r="AP469" s="79"/>
      <c r="AQ469" s="79"/>
    </row>
    <row r="470" spans="1:43" ht="14.1" hidden="1" customHeight="1">
      <c r="A470" s="73" t="s">
        <v>245</v>
      </c>
      <c r="B470" s="74">
        <v>42</v>
      </c>
      <c r="C470" s="74" t="s">
        <v>497</v>
      </c>
      <c r="D470" s="75">
        <v>43311</v>
      </c>
      <c r="E470" s="75">
        <v>43313</v>
      </c>
      <c r="F470" s="76">
        <f>+E470-D470+1</f>
        <v>3</v>
      </c>
      <c r="G470" s="74">
        <f>+MONTH(D470)</f>
        <v>7</v>
      </c>
      <c r="H470" s="74">
        <f>YEAR(D470)</f>
        <v>2018</v>
      </c>
      <c r="I470" s="74">
        <v>2</v>
      </c>
      <c r="J470" s="77">
        <v>38460341</v>
      </c>
      <c r="K470" s="74" t="s">
        <v>711</v>
      </c>
      <c r="L470" s="74"/>
      <c r="M470" s="74">
        <v>1045</v>
      </c>
      <c r="N470" s="74" t="s">
        <v>255</v>
      </c>
      <c r="O470" s="74" t="s">
        <v>41</v>
      </c>
      <c r="P470" s="78">
        <v>26041.4</v>
      </c>
      <c r="Q470" s="74"/>
      <c r="R470" s="74"/>
      <c r="S470" s="74"/>
      <c r="T470" s="83">
        <v>1</v>
      </c>
      <c r="U470" s="79"/>
      <c r="V470" s="80" t="s">
        <v>256</v>
      </c>
      <c r="W470" s="79">
        <v>875266</v>
      </c>
      <c r="X470" s="81">
        <v>43311</v>
      </c>
      <c r="Y470" s="82" t="s">
        <v>712</v>
      </c>
      <c r="Z470" s="82" t="s">
        <v>713</v>
      </c>
      <c r="AA470" s="81">
        <v>43313</v>
      </c>
      <c r="AB470" s="88">
        <v>3</v>
      </c>
      <c r="AC470" s="79" t="s">
        <v>249</v>
      </c>
      <c r="AD470" s="80" t="s">
        <v>256</v>
      </c>
      <c r="AE470" s="245">
        <v>43361.663194444445</v>
      </c>
      <c r="AF470" s="84">
        <v>26041</v>
      </c>
      <c r="AG470" s="79" t="s">
        <v>713</v>
      </c>
      <c r="AH470" s="79">
        <v>26041</v>
      </c>
      <c r="AI470" s="79">
        <v>0</v>
      </c>
      <c r="AJ470" s="79">
        <v>0</v>
      </c>
      <c r="AK470" s="79" t="s">
        <v>249</v>
      </c>
      <c r="AL470" s="79">
        <v>0</v>
      </c>
      <c r="AM470" s="79"/>
      <c r="AN470" s="79" t="s">
        <v>25</v>
      </c>
      <c r="AO470" s="79" t="s">
        <v>249</v>
      </c>
      <c r="AP470" s="79"/>
      <c r="AQ470" s="79"/>
    </row>
    <row r="471" spans="1:43" ht="14.1" hidden="1" customHeight="1">
      <c r="A471" s="73" t="s">
        <v>245</v>
      </c>
      <c r="B471" s="74">
        <v>42</v>
      </c>
      <c r="C471" s="74" t="s">
        <v>497</v>
      </c>
      <c r="D471" s="75"/>
      <c r="E471" s="75"/>
      <c r="F471" s="76"/>
      <c r="G471" s="74">
        <v>5</v>
      </c>
      <c r="H471" s="74">
        <v>2018</v>
      </c>
      <c r="I471" s="74">
        <v>2</v>
      </c>
      <c r="J471" s="77">
        <v>38460341</v>
      </c>
      <c r="K471" s="74" t="s">
        <v>711</v>
      </c>
      <c r="L471" s="74"/>
      <c r="M471" s="74">
        <v>1038</v>
      </c>
      <c r="N471" s="74" t="s">
        <v>248</v>
      </c>
      <c r="O471" s="74" t="s">
        <v>41</v>
      </c>
      <c r="P471" s="78">
        <v>52082.8</v>
      </c>
      <c r="Q471" s="74"/>
      <c r="R471" s="74"/>
      <c r="S471" s="74"/>
      <c r="T471" s="79">
        <v>0</v>
      </c>
      <c r="U471" s="79"/>
      <c r="V471" s="80" t="s">
        <v>256</v>
      </c>
      <c r="W471" s="79"/>
      <c r="X471" s="81"/>
      <c r="Y471" s="82"/>
      <c r="Z471" s="82"/>
      <c r="AA471" s="81"/>
      <c r="AB471" s="83"/>
      <c r="AC471" s="79"/>
      <c r="AD471" s="80" t="s">
        <v>256</v>
      </c>
      <c r="AE471" s="245"/>
      <c r="AF471" s="84">
        <v>52083</v>
      </c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</row>
    <row r="472" spans="1:43" ht="14.1" hidden="1" customHeight="1">
      <c r="A472" s="73" t="s">
        <v>245</v>
      </c>
      <c r="B472" s="74">
        <v>111</v>
      </c>
      <c r="C472" s="74" t="s">
        <v>714</v>
      </c>
      <c r="D472" s="75"/>
      <c r="E472" s="75"/>
      <c r="F472" s="76"/>
      <c r="G472" s="74">
        <v>3</v>
      </c>
      <c r="H472" s="74">
        <v>2017</v>
      </c>
      <c r="I472" s="74" t="s">
        <v>264</v>
      </c>
      <c r="J472" s="77">
        <v>38640780</v>
      </c>
      <c r="K472" s="74" t="s">
        <v>715</v>
      </c>
      <c r="L472" s="74"/>
      <c r="M472" s="74" t="s">
        <v>266</v>
      </c>
      <c r="N472" s="74" t="s">
        <v>267</v>
      </c>
      <c r="O472" s="74" t="s">
        <v>287</v>
      </c>
      <c r="P472" s="78" t="s">
        <v>267</v>
      </c>
      <c r="Q472" s="74"/>
      <c r="R472" s="74"/>
      <c r="S472" s="74"/>
      <c r="T472" s="79"/>
      <c r="U472" s="79"/>
      <c r="V472" s="80" t="s">
        <v>260</v>
      </c>
      <c r="W472" s="79" t="s">
        <v>249</v>
      </c>
      <c r="X472" s="81"/>
      <c r="Y472" s="82" t="s">
        <v>249</v>
      </c>
      <c r="Z472" s="82" t="s">
        <v>249</v>
      </c>
      <c r="AA472" s="81"/>
      <c r="AB472" s="83"/>
      <c r="AC472" s="79" t="s">
        <v>249</v>
      </c>
      <c r="AD472" s="80"/>
      <c r="AE472" s="245"/>
      <c r="AF472" s="84">
        <v>0</v>
      </c>
      <c r="AG472" s="79" t="s">
        <v>249</v>
      </c>
      <c r="AH472" s="79" t="s">
        <v>249</v>
      </c>
      <c r="AI472" s="79" t="s">
        <v>249</v>
      </c>
      <c r="AJ472" s="79" t="s">
        <v>249</v>
      </c>
      <c r="AK472" s="79" t="s">
        <v>249</v>
      </c>
      <c r="AL472" s="79" t="s">
        <v>249</v>
      </c>
      <c r="AM472" s="79" t="s">
        <v>261</v>
      </c>
      <c r="AN472" s="79" t="s">
        <v>249</v>
      </c>
      <c r="AO472" s="79" t="s">
        <v>249</v>
      </c>
      <c r="AP472" s="79"/>
      <c r="AQ472" s="79"/>
    </row>
    <row r="473" spans="1:43" ht="14.1" hidden="1" customHeight="1">
      <c r="A473" s="73" t="s">
        <v>245</v>
      </c>
      <c r="B473" s="74">
        <v>111</v>
      </c>
      <c r="C473" s="74" t="s">
        <v>714</v>
      </c>
      <c r="D473" s="75"/>
      <c r="E473" s="75"/>
      <c r="F473" s="76"/>
      <c r="G473" s="74">
        <v>2</v>
      </c>
      <c r="H473" s="74">
        <v>2017</v>
      </c>
      <c r="I473" s="74" t="s">
        <v>264</v>
      </c>
      <c r="J473" s="77">
        <v>38640780</v>
      </c>
      <c r="K473" s="74" t="s">
        <v>715</v>
      </c>
      <c r="L473" s="74"/>
      <c r="M473" s="74" t="s">
        <v>266</v>
      </c>
      <c r="N473" s="74" t="s">
        <v>267</v>
      </c>
      <c r="O473" s="74" t="s">
        <v>287</v>
      </c>
      <c r="P473" s="78" t="s">
        <v>267</v>
      </c>
      <c r="Q473" s="74"/>
      <c r="R473" s="74"/>
      <c r="S473" s="74"/>
      <c r="T473" s="79"/>
      <c r="U473" s="79"/>
      <c r="V473" s="80" t="s">
        <v>260</v>
      </c>
      <c r="W473" s="79" t="s">
        <v>249</v>
      </c>
      <c r="X473" s="81"/>
      <c r="Y473" s="82" t="s">
        <v>249</v>
      </c>
      <c r="Z473" s="82" t="s">
        <v>249</v>
      </c>
      <c r="AA473" s="81"/>
      <c r="AB473" s="83"/>
      <c r="AC473" s="79" t="s">
        <v>249</v>
      </c>
      <c r="AD473" s="80"/>
      <c r="AE473" s="245"/>
      <c r="AF473" s="84">
        <v>0</v>
      </c>
      <c r="AG473" s="79" t="s">
        <v>249</v>
      </c>
      <c r="AH473" s="79" t="s">
        <v>249</v>
      </c>
      <c r="AI473" s="79" t="s">
        <v>249</v>
      </c>
      <c r="AJ473" s="79" t="s">
        <v>249</v>
      </c>
      <c r="AK473" s="79" t="s">
        <v>249</v>
      </c>
      <c r="AL473" s="79" t="s">
        <v>249</v>
      </c>
      <c r="AM473" s="79" t="s">
        <v>261</v>
      </c>
      <c r="AN473" s="79" t="s">
        <v>249</v>
      </c>
      <c r="AO473" s="79" t="s">
        <v>249</v>
      </c>
      <c r="AP473" s="79"/>
      <c r="AQ473" s="79"/>
    </row>
    <row r="474" spans="1:43" ht="14.1" hidden="1" customHeight="1">
      <c r="A474" s="73" t="s">
        <v>245</v>
      </c>
      <c r="B474" s="74">
        <v>73</v>
      </c>
      <c r="C474" s="74" t="s">
        <v>716</v>
      </c>
      <c r="D474" s="75">
        <v>43051</v>
      </c>
      <c r="E474" s="75">
        <v>43176</v>
      </c>
      <c r="F474" s="76">
        <f t="shared" ref="F474:F480" si="42">+E474-D474+1</f>
        <v>126</v>
      </c>
      <c r="G474" s="74">
        <f t="shared" ref="G474:G480" si="43">+MONTH(D474)</f>
        <v>11</v>
      </c>
      <c r="H474" s="74">
        <f t="shared" ref="H474:H480" si="44">YEAR(D474)</f>
        <v>2017</v>
      </c>
      <c r="I474" s="74">
        <v>1</v>
      </c>
      <c r="J474" s="77">
        <v>39059997</v>
      </c>
      <c r="K474" s="74" t="s">
        <v>717</v>
      </c>
      <c r="L474" s="74"/>
      <c r="M474" s="74">
        <v>1021</v>
      </c>
      <c r="N474" s="74" t="s">
        <v>27</v>
      </c>
      <c r="O474" s="74" t="s">
        <v>35</v>
      </c>
      <c r="P474" s="78">
        <v>234373</v>
      </c>
      <c r="Q474" s="74"/>
      <c r="R474" s="74"/>
      <c r="S474" s="74"/>
      <c r="T474" s="142">
        <v>17</v>
      </c>
      <c r="U474" s="79"/>
      <c r="V474" s="80" t="s">
        <v>256</v>
      </c>
      <c r="W474" s="79"/>
      <c r="X474" s="81">
        <v>43051</v>
      </c>
      <c r="Y474" s="82"/>
      <c r="Z474" s="82"/>
      <c r="AA474" s="81">
        <v>43176</v>
      </c>
      <c r="AB474" s="83">
        <v>126</v>
      </c>
      <c r="AC474" s="79" t="s">
        <v>249</v>
      </c>
      <c r="AD474" s="80" t="s">
        <v>256</v>
      </c>
      <c r="AE474" s="245">
        <v>43167.387499999997</v>
      </c>
      <c r="AF474" s="84">
        <v>234373</v>
      </c>
      <c r="AG474" s="79" t="s">
        <v>718</v>
      </c>
      <c r="AH474" s="79">
        <v>464976</v>
      </c>
      <c r="AI474" s="79">
        <v>7574</v>
      </c>
      <c r="AJ474" s="79">
        <v>2830</v>
      </c>
      <c r="AK474" s="79" t="s">
        <v>719</v>
      </c>
      <c r="AL474" s="79">
        <v>0</v>
      </c>
      <c r="AM474" s="79"/>
      <c r="AN474" s="79" t="s">
        <v>25</v>
      </c>
      <c r="AO474" s="79" t="s">
        <v>249</v>
      </c>
      <c r="AP474" s="79"/>
      <c r="AQ474" s="79"/>
    </row>
    <row r="475" spans="1:43" ht="14.1" hidden="1" customHeight="1">
      <c r="A475" s="73" t="s">
        <v>245</v>
      </c>
      <c r="B475" s="74">
        <v>73</v>
      </c>
      <c r="C475" s="74" t="s">
        <v>716</v>
      </c>
      <c r="D475" s="75">
        <v>43051</v>
      </c>
      <c r="E475" s="75">
        <v>43176</v>
      </c>
      <c r="F475" s="76">
        <f t="shared" si="42"/>
        <v>126</v>
      </c>
      <c r="G475" s="74">
        <f t="shared" si="43"/>
        <v>11</v>
      </c>
      <c r="H475" s="74">
        <f t="shared" si="44"/>
        <v>2017</v>
      </c>
      <c r="I475" s="74">
        <v>1</v>
      </c>
      <c r="J475" s="77">
        <v>39059997</v>
      </c>
      <c r="K475" s="74" t="s">
        <v>717</v>
      </c>
      <c r="L475" s="74"/>
      <c r="M475" s="74">
        <v>1021</v>
      </c>
      <c r="N475" s="74" t="s">
        <v>27</v>
      </c>
      <c r="O475" s="74" t="s">
        <v>35</v>
      </c>
      <c r="P475" s="78">
        <v>390621</v>
      </c>
      <c r="Q475" s="74"/>
      <c r="R475" s="74"/>
      <c r="S475" s="74"/>
      <c r="T475" s="142">
        <v>28</v>
      </c>
      <c r="U475" s="79"/>
      <c r="V475" s="80" t="s">
        <v>256</v>
      </c>
      <c r="W475" s="79"/>
      <c r="X475" s="81">
        <v>43051</v>
      </c>
      <c r="Y475" s="82"/>
      <c r="Z475" s="82"/>
      <c r="AA475" s="81">
        <v>43176</v>
      </c>
      <c r="AB475" s="83">
        <v>126</v>
      </c>
      <c r="AC475" s="79" t="s">
        <v>249</v>
      </c>
      <c r="AD475" s="80" t="s">
        <v>256</v>
      </c>
      <c r="AE475" s="245">
        <v>43150.387499999997</v>
      </c>
      <c r="AF475" s="84">
        <v>390621</v>
      </c>
      <c r="AG475" s="79" t="s">
        <v>720</v>
      </c>
      <c r="AH475" s="79">
        <v>765843</v>
      </c>
      <c r="AI475" s="79">
        <v>7500</v>
      </c>
      <c r="AJ475" s="79">
        <v>2830</v>
      </c>
      <c r="AK475" s="79" t="s">
        <v>721</v>
      </c>
      <c r="AL475" s="79">
        <v>0</v>
      </c>
      <c r="AM475" s="79"/>
      <c r="AN475" s="79" t="s">
        <v>25</v>
      </c>
      <c r="AO475" s="79" t="s">
        <v>249</v>
      </c>
      <c r="AP475" s="79"/>
      <c r="AQ475" s="79"/>
    </row>
    <row r="476" spans="1:43" ht="14.1" hidden="1" customHeight="1">
      <c r="A476" s="73" t="s">
        <v>245</v>
      </c>
      <c r="B476" s="74">
        <v>73</v>
      </c>
      <c r="C476" s="74" t="s">
        <v>716</v>
      </c>
      <c r="D476" s="75">
        <v>43051</v>
      </c>
      <c r="E476" s="75">
        <v>43176</v>
      </c>
      <c r="F476" s="76">
        <f t="shared" si="42"/>
        <v>126</v>
      </c>
      <c r="G476" s="74">
        <f t="shared" si="43"/>
        <v>11</v>
      </c>
      <c r="H476" s="74">
        <f t="shared" si="44"/>
        <v>2017</v>
      </c>
      <c r="I476" s="74">
        <v>1</v>
      </c>
      <c r="J476" s="77">
        <v>39059997</v>
      </c>
      <c r="K476" s="74" t="s">
        <v>717</v>
      </c>
      <c r="L476" s="74"/>
      <c r="M476" s="74">
        <v>1021</v>
      </c>
      <c r="N476" s="74" t="s">
        <v>27</v>
      </c>
      <c r="O476" s="74" t="s">
        <v>35</v>
      </c>
      <c r="P476" s="78">
        <v>390621</v>
      </c>
      <c r="Q476" s="74"/>
      <c r="R476" s="74"/>
      <c r="S476" s="74"/>
      <c r="T476" s="142">
        <v>31</v>
      </c>
      <c r="U476" s="79"/>
      <c r="V476" s="80" t="s">
        <v>256</v>
      </c>
      <c r="W476" s="79"/>
      <c r="X476" s="81">
        <v>43051</v>
      </c>
      <c r="Y476" s="82"/>
      <c r="Z476" s="82"/>
      <c r="AA476" s="81">
        <v>43176</v>
      </c>
      <c r="AB476" s="83">
        <v>126</v>
      </c>
      <c r="AC476" s="79" t="s">
        <v>249</v>
      </c>
      <c r="AD476" s="80" t="s">
        <v>256</v>
      </c>
      <c r="AE476" s="245">
        <v>43143.502083333333</v>
      </c>
      <c r="AF476" s="84">
        <v>390621</v>
      </c>
      <c r="AG476" s="79" t="s">
        <v>722</v>
      </c>
      <c r="AH476" s="79">
        <v>847898</v>
      </c>
      <c r="AI476" s="79">
        <v>7454</v>
      </c>
      <c r="AJ476" s="79">
        <v>2830</v>
      </c>
      <c r="AK476" s="79" t="s">
        <v>723</v>
      </c>
      <c r="AL476" s="79">
        <v>0</v>
      </c>
      <c r="AM476" s="79"/>
      <c r="AN476" s="79" t="s">
        <v>25</v>
      </c>
      <c r="AO476" s="79" t="s">
        <v>249</v>
      </c>
      <c r="AP476" s="79"/>
      <c r="AQ476" s="79"/>
    </row>
    <row r="477" spans="1:43" ht="14.1" hidden="1" customHeight="1">
      <c r="A477" s="73" t="s">
        <v>245</v>
      </c>
      <c r="B477" s="74">
        <v>73</v>
      </c>
      <c r="C477" s="74" t="s">
        <v>716</v>
      </c>
      <c r="D477" s="75">
        <v>43051</v>
      </c>
      <c r="E477" s="75">
        <v>43176</v>
      </c>
      <c r="F477" s="76">
        <f t="shared" si="42"/>
        <v>126</v>
      </c>
      <c r="G477" s="74">
        <f t="shared" si="43"/>
        <v>11</v>
      </c>
      <c r="H477" s="74">
        <f t="shared" si="44"/>
        <v>2017</v>
      </c>
      <c r="I477" s="74">
        <v>1</v>
      </c>
      <c r="J477" s="77">
        <v>39059997</v>
      </c>
      <c r="K477" s="74" t="s">
        <v>717</v>
      </c>
      <c r="L477" s="74"/>
      <c r="M477" s="74">
        <v>1021</v>
      </c>
      <c r="N477" s="74" t="s">
        <v>27</v>
      </c>
      <c r="O477" s="74" t="s">
        <v>35</v>
      </c>
      <c r="P477" s="78">
        <v>368859</v>
      </c>
      <c r="Q477" s="74"/>
      <c r="R477" s="74"/>
      <c r="S477" s="74"/>
      <c r="T477" s="142">
        <v>19</v>
      </c>
      <c r="U477" s="79"/>
      <c r="V477" s="80" t="s">
        <v>256</v>
      </c>
      <c r="W477" s="79"/>
      <c r="X477" s="81">
        <v>43051</v>
      </c>
      <c r="Y477" s="82"/>
      <c r="Z477" s="82"/>
      <c r="AA477" s="81">
        <v>43176</v>
      </c>
      <c r="AB477" s="83">
        <v>126</v>
      </c>
      <c r="AC477" s="79" t="s">
        <v>249</v>
      </c>
      <c r="AD477" s="80" t="s">
        <v>256</v>
      </c>
      <c r="AE477" s="245">
        <v>43143.387499999997</v>
      </c>
      <c r="AF477" s="84">
        <v>368859</v>
      </c>
      <c r="AG477" s="79" t="s">
        <v>722</v>
      </c>
      <c r="AH477" s="79">
        <v>847898</v>
      </c>
      <c r="AI477" s="79">
        <v>2830</v>
      </c>
      <c r="AJ477" s="79">
        <v>0</v>
      </c>
      <c r="AK477" s="79" t="s">
        <v>724</v>
      </c>
      <c r="AL477" s="79">
        <v>0</v>
      </c>
      <c r="AM477" s="79"/>
      <c r="AN477" s="79" t="s">
        <v>25</v>
      </c>
      <c r="AO477" s="79" t="s">
        <v>249</v>
      </c>
      <c r="AP477" s="79"/>
      <c r="AQ477" s="79"/>
    </row>
    <row r="478" spans="1:43" ht="14.1" hidden="1" customHeight="1">
      <c r="A478" s="73" t="s">
        <v>245</v>
      </c>
      <c r="B478" s="74">
        <v>73</v>
      </c>
      <c r="C478" s="74" t="s">
        <v>716</v>
      </c>
      <c r="D478" s="75">
        <v>43051</v>
      </c>
      <c r="E478" s="75">
        <v>43176</v>
      </c>
      <c r="F478" s="76">
        <f t="shared" si="42"/>
        <v>126</v>
      </c>
      <c r="G478" s="74">
        <f t="shared" si="43"/>
        <v>11</v>
      </c>
      <c r="H478" s="74">
        <f t="shared" si="44"/>
        <v>2017</v>
      </c>
      <c r="I478" s="74">
        <v>1</v>
      </c>
      <c r="J478" s="77">
        <v>39059997</v>
      </c>
      <c r="K478" s="74" t="s">
        <v>717</v>
      </c>
      <c r="L478" s="74"/>
      <c r="M478" s="74">
        <v>1021</v>
      </c>
      <c r="N478" s="74" t="s">
        <v>27</v>
      </c>
      <c r="O478" s="74" t="s">
        <v>35</v>
      </c>
      <c r="P478" s="78">
        <v>295087</v>
      </c>
      <c r="Q478" s="74"/>
      <c r="R478" s="74"/>
      <c r="S478" s="74"/>
      <c r="T478" s="142">
        <v>31</v>
      </c>
      <c r="U478" s="79"/>
      <c r="V478" s="80" t="s">
        <v>256</v>
      </c>
      <c r="W478" s="79"/>
      <c r="X478" s="81">
        <v>43051</v>
      </c>
      <c r="Y478" s="82"/>
      <c r="Z478" s="82"/>
      <c r="AA478" s="81">
        <v>43176</v>
      </c>
      <c r="AB478" s="83">
        <v>126</v>
      </c>
      <c r="AC478" s="79" t="s">
        <v>249</v>
      </c>
      <c r="AD478" s="80" t="s">
        <v>256</v>
      </c>
      <c r="AE478" s="245">
        <v>43088.499305555553</v>
      </c>
      <c r="AF478" s="84">
        <v>295087</v>
      </c>
      <c r="AG478" s="79" t="s">
        <v>722</v>
      </c>
      <c r="AH478" s="79">
        <v>519679</v>
      </c>
      <c r="AI478" s="79">
        <v>2830</v>
      </c>
      <c r="AJ478" s="79">
        <v>0</v>
      </c>
      <c r="AK478" s="79" t="s">
        <v>725</v>
      </c>
      <c r="AL478" s="79">
        <v>0</v>
      </c>
      <c r="AM478" s="79"/>
      <c r="AN478" s="79" t="s">
        <v>25</v>
      </c>
      <c r="AO478" s="79" t="s">
        <v>249</v>
      </c>
      <c r="AP478" s="79"/>
      <c r="AQ478" s="79"/>
    </row>
    <row r="479" spans="1:43" ht="14.1" hidden="1" customHeight="1">
      <c r="A479" s="73" t="s">
        <v>245</v>
      </c>
      <c r="B479" s="74">
        <v>73</v>
      </c>
      <c r="C479" s="74" t="s">
        <v>716</v>
      </c>
      <c r="D479" s="75">
        <v>43014</v>
      </c>
      <c r="E479" s="75">
        <v>43017</v>
      </c>
      <c r="F479" s="76">
        <f t="shared" si="42"/>
        <v>4</v>
      </c>
      <c r="G479" s="74">
        <f t="shared" si="43"/>
        <v>10</v>
      </c>
      <c r="H479" s="74">
        <f t="shared" si="44"/>
        <v>2017</v>
      </c>
      <c r="I479" s="74">
        <v>1</v>
      </c>
      <c r="J479" s="77">
        <v>39059997</v>
      </c>
      <c r="K479" s="74" t="s">
        <v>717</v>
      </c>
      <c r="L479" s="74"/>
      <c r="M479" s="74">
        <v>1045</v>
      </c>
      <c r="N479" s="74" t="s">
        <v>255</v>
      </c>
      <c r="O479" s="74" t="s">
        <v>35</v>
      </c>
      <c r="P479" s="78">
        <v>49181.133300000001</v>
      </c>
      <c r="Q479" s="74"/>
      <c r="R479" s="74"/>
      <c r="S479" s="74"/>
      <c r="T479" s="83">
        <v>2</v>
      </c>
      <c r="U479" s="79"/>
      <c r="V479" s="80" t="s">
        <v>256</v>
      </c>
      <c r="W479" s="79" t="s">
        <v>249</v>
      </c>
      <c r="X479" s="81">
        <v>43014</v>
      </c>
      <c r="Y479" s="82" t="s">
        <v>249</v>
      </c>
      <c r="Z479" s="82" t="s">
        <v>249</v>
      </c>
      <c r="AA479" s="81">
        <v>43017</v>
      </c>
      <c r="AB479" s="83">
        <v>4</v>
      </c>
      <c r="AC479" s="79" t="s">
        <v>249</v>
      </c>
      <c r="AD479" s="80" t="s">
        <v>256</v>
      </c>
      <c r="AE479" s="245"/>
      <c r="AF479" s="84">
        <v>49181</v>
      </c>
      <c r="AG479" s="79" t="s">
        <v>249</v>
      </c>
      <c r="AH479" s="79" t="s">
        <v>249</v>
      </c>
      <c r="AI479" s="79" t="s">
        <v>249</v>
      </c>
      <c r="AJ479" s="79" t="s">
        <v>249</v>
      </c>
      <c r="AK479" s="79" t="s">
        <v>249</v>
      </c>
      <c r="AL479" s="79" t="s">
        <v>249</v>
      </c>
      <c r="AM479" s="79"/>
      <c r="AN479" s="79" t="s">
        <v>249</v>
      </c>
      <c r="AO479" s="79" t="s">
        <v>249</v>
      </c>
      <c r="AP479" s="79"/>
      <c r="AQ479" s="79"/>
    </row>
    <row r="480" spans="1:43" ht="14.1" hidden="1" customHeight="1">
      <c r="A480" s="73" t="s">
        <v>245</v>
      </c>
      <c r="B480" s="74">
        <v>73</v>
      </c>
      <c r="C480" s="74" t="s">
        <v>716</v>
      </c>
      <c r="D480" s="75">
        <v>43029</v>
      </c>
      <c r="E480" s="75">
        <v>43031</v>
      </c>
      <c r="F480" s="76">
        <f t="shared" si="42"/>
        <v>3</v>
      </c>
      <c r="G480" s="74">
        <f t="shared" si="43"/>
        <v>10</v>
      </c>
      <c r="H480" s="74">
        <f t="shared" si="44"/>
        <v>2017</v>
      </c>
      <c r="I480" s="74">
        <v>2</v>
      </c>
      <c r="J480" s="77">
        <v>39059997</v>
      </c>
      <c r="K480" s="74" t="s">
        <v>717</v>
      </c>
      <c r="L480" s="74"/>
      <c r="M480" s="74">
        <v>1045</v>
      </c>
      <c r="N480" s="74" t="s">
        <v>255</v>
      </c>
      <c r="O480" s="74" t="s">
        <v>35</v>
      </c>
      <c r="P480" s="78">
        <v>24590.566599999998</v>
      </c>
      <c r="Q480" s="74"/>
      <c r="R480" s="74"/>
      <c r="S480" s="74"/>
      <c r="T480" s="83">
        <v>3</v>
      </c>
      <c r="U480" s="79"/>
      <c r="V480" s="80" t="s">
        <v>256</v>
      </c>
      <c r="W480" s="79" t="s">
        <v>249</v>
      </c>
      <c r="X480" s="81">
        <v>43029</v>
      </c>
      <c r="Y480" s="82" t="s">
        <v>249</v>
      </c>
      <c r="Z480" s="82" t="s">
        <v>249</v>
      </c>
      <c r="AA480" s="81">
        <v>43031</v>
      </c>
      <c r="AB480" s="83">
        <v>3</v>
      </c>
      <c r="AC480" s="79" t="s">
        <v>249</v>
      </c>
      <c r="AD480" s="80" t="s">
        <v>256</v>
      </c>
      <c r="AE480" s="245"/>
      <c r="AF480" s="84">
        <v>24591</v>
      </c>
      <c r="AG480" s="79" t="s">
        <v>249</v>
      </c>
      <c r="AH480" s="79" t="s">
        <v>249</v>
      </c>
      <c r="AI480" s="79" t="s">
        <v>249</v>
      </c>
      <c r="AJ480" s="79" t="s">
        <v>249</v>
      </c>
      <c r="AK480" s="79" t="s">
        <v>249</v>
      </c>
      <c r="AL480" s="79" t="s">
        <v>249</v>
      </c>
      <c r="AM480" s="79"/>
      <c r="AN480" s="79" t="s">
        <v>249</v>
      </c>
      <c r="AO480" s="79" t="s">
        <v>249</v>
      </c>
      <c r="AP480" s="79"/>
      <c r="AQ480" s="79"/>
    </row>
    <row r="481" spans="1:43" ht="14.1" hidden="1" customHeight="1">
      <c r="A481" s="73" t="s">
        <v>245</v>
      </c>
      <c r="B481" s="74">
        <v>42</v>
      </c>
      <c r="C481" s="74" t="s">
        <v>263</v>
      </c>
      <c r="D481" s="75"/>
      <c r="E481" s="75"/>
      <c r="F481" s="76"/>
      <c r="G481" s="74">
        <v>2</v>
      </c>
      <c r="H481" s="74">
        <v>2018</v>
      </c>
      <c r="I481" s="74" t="s">
        <v>264</v>
      </c>
      <c r="J481" s="77">
        <v>39281813</v>
      </c>
      <c r="K481" s="74" t="s">
        <v>726</v>
      </c>
      <c r="L481" s="74"/>
      <c r="M481" s="74" t="s">
        <v>266</v>
      </c>
      <c r="N481" s="74" t="s">
        <v>267</v>
      </c>
      <c r="O481" s="74" t="s">
        <v>268</v>
      </c>
      <c r="P481" s="78" t="s">
        <v>267</v>
      </c>
      <c r="Q481" s="74"/>
      <c r="R481" s="74"/>
      <c r="S481" s="74"/>
      <c r="T481" s="79"/>
      <c r="U481" s="79"/>
      <c r="V481" s="80" t="s">
        <v>260</v>
      </c>
      <c r="W481" s="79" t="s">
        <v>249</v>
      </c>
      <c r="X481" s="81"/>
      <c r="Y481" s="82" t="s">
        <v>249</v>
      </c>
      <c r="Z481" s="82" t="s">
        <v>249</v>
      </c>
      <c r="AA481" s="81"/>
      <c r="AB481" s="83"/>
      <c r="AC481" s="79" t="s">
        <v>249</v>
      </c>
      <c r="AD481" s="80"/>
      <c r="AE481" s="245"/>
      <c r="AF481" s="84">
        <v>0</v>
      </c>
      <c r="AG481" s="79" t="s">
        <v>249</v>
      </c>
      <c r="AH481" s="79" t="s">
        <v>249</v>
      </c>
      <c r="AI481" s="79" t="s">
        <v>249</v>
      </c>
      <c r="AJ481" s="79" t="s">
        <v>249</v>
      </c>
      <c r="AK481" s="79" t="s">
        <v>249</v>
      </c>
      <c r="AL481" s="79" t="s">
        <v>249</v>
      </c>
      <c r="AM481" s="79" t="s">
        <v>727</v>
      </c>
      <c r="AN481" s="79" t="s">
        <v>249</v>
      </c>
      <c r="AO481" s="79" t="s">
        <v>249</v>
      </c>
      <c r="AP481" s="79"/>
      <c r="AQ481" s="79"/>
    </row>
    <row r="482" spans="1:43" ht="14.1" hidden="1" customHeight="1">
      <c r="A482" s="73" t="s">
        <v>245</v>
      </c>
      <c r="B482" s="74">
        <v>42</v>
      </c>
      <c r="C482" s="74" t="s">
        <v>497</v>
      </c>
      <c r="D482" s="75"/>
      <c r="E482" s="75"/>
      <c r="F482" s="76"/>
      <c r="G482" s="74">
        <v>5</v>
      </c>
      <c r="H482" s="74">
        <v>2019</v>
      </c>
      <c r="I482" s="74">
        <v>2</v>
      </c>
      <c r="J482" s="77">
        <v>39460548</v>
      </c>
      <c r="K482" s="74" t="s">
        <v>728</v>
      </c>
      <c r="L482" s="74"/>
      <c r="M482" s="74">
        <v>1038</v>
      </c>
      <c r="N482" s="74" t="s">
        <v>248</v>
      </c>
      <c r="O482" s="74" t="s">
        <v>294</v>
      </c>
      <c r="P482" s="78">
        <v>82812</v>
      </c>
      <c r="Q482" s="74"/>
      <c r="R482" s="74"/>
      <c r="S482" s="74"/>
      <c r="T482" s="79"/>
      <c r="U482" s="79"/>
      <c r="V482" s="80" t="s">
        <v>256</v>
      </c>
      <c r="W482" s="79"/>
      <c r="X482" s="81"/>
      <c r="Y482" s="82"/>
      <c r="Z482" s="82"/>
      <c r="AA482" s="81"/>
      <c r="AB482" s="83"/>
      <c r="AC482" s="79"/>
      <c r="AD482" s="80" t="s">
        <v>256</v>
      </c>
      <c r="AE482" s="245"/>
      <c r="AF482" s="84">
        <v>82812</v>
      </c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</row>
    <row r="483" spans="1:43" ht="14.1" hidden="1" customHeight="1">
      <c r="A483" s="73" t="s">
        <v>245</v>
      </c>
      <c r="B483" s="74">
        <v>42</v>
      </c>
      <c r="C483" s="74" t="s">
        <v>497</v>
      </c>
      <c r="D483" s="75" t="s">
        <v>729</v>
      </c>
      <c r="E483" s="75" t="s">
        <v>730</v>
      </c>
      <c r="F483" s="76">
        <f>+E483-D483+1</f>
        <v>3</v>
      </c>
      <c r="G483" s="74">
        <f>+MONTH(D483)</f>
        <v>5</v>
      </c>
      <c r="H483" s="74">
        <f>YEAR(D483)</f>
        <v>2019</v>
      </c>
      <c r="I483" s="74">
        <v>2</v>
      </c>
      <c r="J483" s="77">
        <v>39460548</v>
      </c>
      <c r="K483" s="74" t="s">
        <v>728</v>
      </c>
      <c r="L483" s="74"/>
      <c r="M483" s="74">
        <v>1038</v>
      </c>
      <c r="N483" s="74" t="s">
        <v>248</v>
      </c>
      <c r="O483" s="74" t="s">
        <v>294</v>
      </c>
      <c r="P483" s="78">
        <v>55207.7333</v>
      </c>
      <c r="Q483" s="74"/>
      <c r="R483" s="74"/>
      <c r="S483" s="74"/>
      <c r="T483" s="79"/>
      <c r="U483" s="79"/>
      <c r="V483" s="80" t="s">
        <v>256</v>
      </c>
      <c r="W483" s="79">
        <v>11765682</v>
      </c>
      <c r="X483" s="81">
        <v>43608</v>
      </c>
      <c r="Y483" s="82" t="s">
        <v>731</v>
      </c>
      <c r="Z483" s="82" t="s">
        <v>300</v>
      </c>
      <c r="AA483" s="81" t="s">
        <v>730</v>
      </c>
      <c r="AB483" s="88">
        <f>+AA483-X483+1</f>
        <v>3</v>
      </c>
      <c r="AC483" s="79" t="s">
        <v>732</v>
      </c>
      <c r="AD483" s="80" t="s">
        <v>256</v>
      </c>
      <c r="AE483" s="245"/>
      <c r="AF483" s="84">
        <v>55208</v>
      </c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</row>
    <row r="484" spans="1:43" ht="14.1" hidden="1" customHeight="1">
      <c r="A484" s="73" t="s">
        <v>245</v>
      </c>
      <c r="B484" s="74">
        <v>64</v>
      </c>
      <c r="C484" s="74" t="s">
        <v>475</v>
      </c>
      <c r="D484" s="75"/>
      <c r="E484" s="75"/>
      <c r="F484" s="76"/>
      <c r="G484" s="74">
        <v>7</v>
      </c>
      <c r="H484" s="74">
        <v>2019</v>
      </c>
      <c r="I484" s="74">
        <v>2</v>
      </c>
      <c r="J484" s="77">
        <v>39545168</v>
      </c>
      <c r="K484" s="74" t="s">
        <v>733</v>
      </c>
      <c r="L484" s="74"/>
      <c r="M484" s="74">
        <v>1038</v>
      </c>
      <c r="N484" s="74" t="s">
        <v>248</v>
      </c>
      <c r="O484" s="74" t="s">
        <v>294</v>
      </c>
      <c r="P484" s="78">
        <v>27604</v>
      </c>
      <c r="Q484" s="74"/>
      <c r="R484" s="74"/>
      <c r="S484" s="74"/>
      <c r="T484" s="79"/>
      <c r="U484" s="79"/>
      <c r="V484" s="80" t="s">
        <v>260</v>
      </c>
      <c r="W484" s="79" t="s">
        <v>249</v>
      </c>
      <c r="X484" s="81"/>
      <c r="Y484" s="82" t="s">
        <v>249</v>
      </c>
      <c r="Z484" s="82" t="s">
        <v>249</v>
      </c>
      <c r="AA484" s="81"/>
      <c r="AB484" s="83"/>
      <c r="AC484" s="79" t="s">
        <v>249</v>
      </c>
      <c r="AD484" s="80"/>
      <c r="AE484" s="245"/>
      <c r="AF484" s="84">
        <v>0</v>
      </c>
      <c r="AG484" s="79" t="s">
        <v>249</v>
      </c>
      <c r="AH484" s="79" t="s">
        <v>249</v>
      </c>
      <c r="AI484" s="79" t="s">
        <v>249</v>
      </c>
      <c r="AJ484" s="79" t="s">
        <v>249</v>
      </c>
      <c r="AK484" s="79" t="s">
        <v>249</v>
      </c>
      <c r="AL484" s="79" t="s">
        <v>249</v>
      </c>
      <c r="AM484" s="79" t="s">
        <v>390</v>
      </c>
      <c r="AN484" s="79" t="s">
        <v>249</v>
      </c>
      <c r="AO484" s="79" t="s">
        <v>249</v>
      </c>
      <c r="AP484" s="79"/>
      <c r="AQ484" s="79"/>
    </row>
    <row r="485" spans="1:43" ht="14.1" hidden="1" customHeight="1">
      <c r="A485" s="73" t="s">
        <v>245</v>
      </c>
      <c r="B485" s="74">
        <v>75</v>
      </c>
      <c r="C485" s="74" t="s">
        <v>272</v>
      </c>
      <c r="D485" s="75" t="s">
        <v>734</v>
      </c>
      <c r="E485" s="75" t="s">
        <v>357</v>
      </c>
      <c r="F485" s="76">
        <f>+E485-D485+1</f>
        <v>3</v>
      </c>
      <c r="G485" s="74">
        <f>+MONTH(D485)</f>
        <v>1</v>
      </c>
      <c r="H485" s="74">
        <f>YEAR(D485)</f>
        <v>2017</v>
      </c>
      <c r="I485" s="74">
        <v>1</v>
      </c>
      <c r="J485" s="77">
        <v>39626690</v>
      </c>
      <c r="K485" s="74" t="s">
        <v>735</v>
      </c>
      <c r="L485" s="74"/>
      <c r="M485" s="74">
        <v>1038</v>
      </c>
      <c r="N485" s="74" t="s">
        <v>248</v>
      </c>
      <c r="O485" s="74" t="s">
        <v>41</v>
      </c>
      <c r="P485" s="78">
        <v>49181.133300000001</v>
      </c>
      <c r="Q485" s="74"/>
      <c r="R485" s="74"/>
      <c r="S485" s="74"/>
      <c r="T485" s="79">
        <v>0</v>
      </c>
      <c r="U485" s="79"/>
      <c r="V485" s="80" t="s">
        <v>256</v>
      </c>
      <c r="W485" s="79">
        <v>4917917</v>
      </c>
      <c r="X485" s="81">
        <v>42746</v>
      </c>
      <c r="Y485" s="82" t="s">
        <v>257</v>
      </c>
      <c r="Z485" s="82" t="s">
        <v>249</v>
      </c>
      <c r="AA485" s="81" t="s">
        <v>357</v>
      </c>
      <c r="AB485" s="88">
        <f>+AA485-X485+1</f>
        <v>3</v>
      </c>
      <c r="AC485" s="79" t="s">
        <v>249</v>
      </c>
      <c r="AD485" s="80" t="s">
        <v>256</v>
      </c>
      <c r="AE485" s="245"/>
      <c r="AF485" s="84">
        <v>27333</v>
      </c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</row>
    <row r="486" spans="1:43" ht="14.1" hidden="1" customHeight="1">
      <c r="A486" s="73" t="s">
        <v>245</v>
      </c>
      <c r="B486" s="74">
        <v>75</v>
      </c>
      <c r="C486" s="74" t="s">
        <v>272</v>
      </c>
      <c r="D486" s="75"/>
      <c r="E486" s="75"/>
      <c r="F486" s="76"/>
      <c r="G486" s="74">
        <v>2</v>
      </c>
      <c r="H486" s="74">
        <v>2018</v>
      </c>
      <c r="I486" s="74">
        <v>2</v>
      </c>
      <c r="J486" s="77">
        <v>39626690</v>
      </c>
      <c r="K486" s="74" t="s">
        <v>735</v>
      </c>
      <c r="L486" s="74"/>
      <c r="M486" s="74">
        <v>1038</v>
      </c>
      <c r="N486" s="74" t="s">
        <v>248</v>
      </c>
      <c r="O486" s="74" t="s">
        <v>41</v>
      </c>
      <c r="P486" s="78">
        <v>26041.4</v>
      </c>
      <c r="Q486" s="74"/>
      <c r="R486" s="74"/>
      <c r="S486" s="74"/>
      <c r="T486" s="79"/>
      <c r="U486" s="79"/>
      <c r="V486" s="80" t="s">
        <v>260</v>
      </c>
      <c r="W486" s="79" t="s">
        <v>249</v>
      </c>
      <c r="X486" s="81"/>
      <c r="Y486" s="82" t="s">
        <v>249</v>
      </c>
      <c r="Z486" s="82" t="s">
        <v>249</v>
      </c>
      <c r="AA486" s="81"/>
      <c r="AB486" s="83"/>
      <c r="AC486" s="79" t="s">
        <v>249</v>
      </c>
      <c r="AD486" s="80"/>
      <c r="AE486" s="245"/>
      <c r="AF486" s="84">
        <v>26041</v>
      </c>
      <c r="AG486" s="79" t="s">
        <v>249</v>
      </c>
      <c r="AH486" s="79" t="s">
        <v>249</v>
      </c>
      <c r="AI486" s="79" t="s">
        <v>249</v>
      </c>
      <c r="AJ486" s="79" t="s">
        <v>249</v>
      </c>
      <c r="AK486" s="79" t="s">
        <v>249</v>
      </c>
      <c r="AL486" s="79" t="s">
        <v>249</v>
      </c>
      <c r="AM486" s="79" t="s">
        <v>548</v>
      </c>
      <c r="AN486" s="79" t="s">
        <v>249</v>
      </c>
      <c r="AO486" s="79" t="s">
        <v>249</v>
      </c>
      <c r="AP486" s="79"/>
      <c r="AQ486" s="79"/>
    </row>
    <row r="487" spans="1:43" ht="14.1" hidden="1" customHeight="1">
      <c r="A487" s="73" t="s">
        <v>245</v>
      </c>
      <c r="B487" s="74">
        <v>75</v>
      </c>
      <c r="C487" s="74" t="s">
        <v>272</v>
      </c>
      <c r="D487" s="75"/>
      <c r="E487" s="75"/>
      <c r="F487" s="76"/>
      <c r="G487" s="74">
        <v>7</v>
      </c>
      <c r="H487" s="74">
        <v>2016</v>
      </c>
      <c r="I487" s="74">
        <v>1</v>
      </c>
      <c r="J487" s="77">
        <v>39626690</v>
      </c>
      <c r="K487" s="74" t="s">
        <v>735</v>
      </c>
      <c r="L487" s="74"/>
      <c r="M487" s="74">
        <v>1045</v>
      </c>
      <c r="N487" s="74" t="s">
        <v>255</v>
      </c>
      <c r="O487" s="74" t="s">
        <v>41</v>
      </c>
      <c r="P487" s="78">
        <v>22981.833299999998</v>
      </c>
      <c r="Q487" s="74"/>
      <c r="R487" s="74"/>
      <c r="S487" s="74"/>
      <c r="T487" s="79"/>
      <c r="U487" s="79"/>
      <c r="V487" s="79" t="s">
        <v>256</v>
      </c>
      <c r="W487" s="79"/>
      <c r="X487" s="81"/>
      <c r="Y487" s="82"/>
      <c r="Z487" s="82"/>
      <c r="AA487" s="81"/>
      <c r="AB487" s="83"/>
      <c r="AC487" s="79"/>
      <c r="AD487" s="79" t="s">
        <v>256</v>
      </c>
      <c r="AE487" s="245"/>
      <c r="AF487" s="84">
        <v>22982</v>
      </c>
      <c r="AG487" s="79" t="s">
        <v>249</v>
      </c>
      <c r="AH487" s="79">
        <v>0</v>
      </c>
      <c r="AI487" s="79">
        <v>0</v>
      </c>
      <c r="AJ487" s="79">
        <v>0</v>
      </c>
      <c r="AK487" s="79" t="s">
        <v>249</v>
      </c>
      <c r="AL487" s="79">
        <v>0</v>
      </c>
      <c r="AM487" s="79"/>
      <c r="AN487" s="79" t="s">
        <v>685</v>
      </c>
      <c r="AO487" s="79" t="s">
        <v>249</v>
      </c>
      <c r="AP487" s="79"/>
      <c r="AQ487" s="79"/>
    </row>
    <row r="488" spans="1:43" ht="14.1" hidden="1" customHeight="1">
      <c r="A488" s="73" t="s">
        <v>245</v>
      </c>
      <c r="B488" s="74">
        <v>75</v>
      </c>
      <c r="C488" s="74" t="s">
        <v>272</v>
      </c>
      <c r="D488" s="75"/>
      <c r="E488" s="75"/>
      <c r="F488" s="76"/>
      <c r="G488" s="74">
        <v>7</v>
      </c>
      <c r="H488" s="74">
        <v>2016</v>
      </c>
      <c r="I488" s="74">
        <v>1</v>
      </c>
      <c r="J488" s="77">
        <v>39626690</v>
      </c>
      <c r="K488" s="74" t="s">
        <v>735</v>
      </c>
      <c r="L488" s="74"/>
      <c r="M488" s="74">
        <v>1038</v>
      </c>
      <c r="N488" s="74" t="s">
        <v>248</v>
      </c>
      <c r="O488" s="74" t="s">
        <v>41</v>
      </c>
      <c r="P488" s="78">
        <v>45963.666599999997</v>
      </c>
      <c r="Q488" s="74"/>
      <c r="R488" s="74"/>
      <c r="S488" s="74"/>
      <c r="T488" s="79"/>
      <c r="U488" s="79"/>
      <c r="V488" s="79" t="s">
        <v>256</v>
      </c>
      <c r="W488" s="79"/>
      <c r="X488" s="81"/>
      <c r="Y488" s="82"/>
      <c r="Z488" s="82"/>
      <c r="AA488" s="81"/>
      <c r="AB488" s="83"/>
      <c r="AC488" s="79"/>
      <c r="AD488" s="79" t="s">
        <v>256</v>
      </c>
      <c r="AE488" s="245"/>
      <c r="AF488" s="84">
        <v>45965</v>
      </c>
      <c r="AG488" s="79" t="s">
        <v>249</v>
      </c>
      <c r="AH488" s="79" t="s">
        <v>249</v>
      </c>
      <c r="AI488" s="79" t="s">
        <v>249</v>
      </c>
      <c r="AJ488" s="79" t="s">
        <v>249</v>
      </c>
      <c r="AK488" s="79" t="s">
        <v>249</v>
      </c>
      <c r="AL488" s="79" t="s">
        <v>249</v>
      </c>
      <c r="AM488" s="79"/>
      <c r="AN488" s="79" t="s">
        <v>249</v>
      </c>
      <c r="AO488" s="79" t="s">
        <v>249</v>
      </c>
      <c r="AP488" s="79"/>
      <c r="AQ488" s="79"/>
    </row>
    <row r="489" spans="1:43" ht="14.1" hidden="1" customHeight="1">
      <c r="A489" s="73" t="s">
        <v>245</v>
      </c>
      <c r="B489" s="74">
        <v>52</v>
      </c>
      <c r="C489" s="74" t="s">
        <v>736</v>
      </c>
      <c r="D489" s="75">
        <v>42984</v>
      </c>
      <c r="E489" s="75">
        <v>42996</v>
      </c>
      <c r="F489" s="76">
        <f t="shared" ref="F489:F501" si="45">+E489-D489+1</f>
        <v>13</v>
      </c>
      <c r="G489" s="74">
        <f t="shared" ref="G489:G499" si="46">+MONTH(D489)</f>
        <v>9</v>
      </c>
      <c r="H489" s="74">
        <f t="shared" ref="H489:H499" si="47">YEAR(D489)</f>
        <v>2017</v>
      </c>
      <c r="I489" s="74">
        <v>2</v>
      </c>
      <c r="J489" s="77">
        <v>39658590</v>
      </c>
      <c r="K489" s="74" t="s">
        <v>737</v>
      </c>
      <c r="L489" s="74"/>
      <c r="M489" s="74">
        <v>1038</v>
      </c>
      <c r="N489" s="74" t="s">
        <v>248</v>
      </c>
      <c r="O489" s="74" t="s">
        <v>285</v>
      </c>
      <c r="P489" s="78">
        <v>73771.7</v>
      </c>
      <c r="Q489" s="74"/>
      <c r="R489" s="74"/>
      <c r="S489" s="74"/>
      <c r="T489" s="79"/>
      <c r="U489" s="79"/>
      <c r="V489" s="80" t="s">
        <v>26</v>
      </c>
      <c r="W489" s="79" t="s">
        <v>249</v>
      </c>
      <c r="X489" s="133">
        <v>42984</v>
      </c>
      <c r="Y489" s="82" t="s">
        <v>249</v>
      </c>
      <c r="Z489" s="82" t="s">
        <v>249</v>
      </c>
      <c r="AA489" s="133">
        <v>42996</v>
      </c>
      <c r="AB489" s="88">
        <f>+AA489-X489+1</f>
        <v>13</v>
      </c>
      <c r="AC489" s="79" t="s">
        <v>249</v>
      </c>
      <c r="AD489" s="80" t="s">
        <v>26</v>
      </c>
      <c r="AE489" s="245"/>
      <c r="AF489" s="84">
        <v>0</v>
      </c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</row>
    <row r="490" spans="1:43" ht="14.1" hidden="1" customHeight="1">
      <c r="A490" s="73" t="s">
        <v>245</v>
      </c>
      <c r="B490" s="74">
        <v>52</v>
      </c>
      <c r="C490" s="74" t="s">
        <v>736</v>
      </c>
      <c r="D490" s="75">
        <v>42980</v>
      </c>
      <c r="E490" s="75">
        <v>42981</v>
      </c>
      <c r="F490" s="76">
        <f t="shared" si="45"/>
        <v>2</v>
      </c>
      <c r="G490" s="74">
        <f t="shared" si="46"/>
        <v>9</v>
      </c>
      <c r="H490" s="74">
        <f t="shared" si="47"/>
        <v>2017</v>
      </c>
      <c r="I490" s="74">
        <v>1</v>
      </c>
      <c r="J490" s="77">
        <v>39658590</v>
      </c>
      <c r="K490" s="74" t="s">
        <v>737</v>
      </c>
      <c r="L490" s="74"/>
      <c r="M490" s="74">
        <v>1038</v>
      </c>
      <c r="N490" s="74" t="s">
        <v>248</v>
      </c>
      <c r="O490" s="74" t="s">
        <v>285</v>
      </c>
      <c r="P490" s="78">
        <v>73771.7</v>
      </c>
      <c r="Q490" s="74"/>
      <c r="R490" s="74"/>
      <c r="S490" s="74"/>
      <c r="T490" s="79"/>
      <c r="U490" s="79"/>
      <c r="V490" s="80" t="s">
        <v>256</v>
      </c>
      <c r="W490" s="79" t="s">
        <v>249</v>
      </c>
      <c r="X490" s="133">
        <v>42980</v>
      </c>
      <c r="Y490" s="82" t="s">
        <v>249</v>
      </c>
      <c r="Z490" s="82" t="s">
        <v>249</v>
      </c>
      <c r="AA490" s="133">
        <v>42981</v>
      </c>
      <c r="AB490" s="134">
        <v>2</v>
      </c>
      <c r="AC490" s="79" t="s">
        <v>249</v>
      </c>
      <c r="AD490" s="80" t="s">
        <v>256</v>
      </c>
      <c r="AE490" s="245"/>
      <c r="AF490" s="84">
        <v>73772</v>
      </c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</row>
    <row r="491" spans="1:43" ht="14.1" hidden="1" customHeight="1">
      <c r="A491" s="73" t="s">
        <v>245</v>
      </c>
      <c r="B491" s="74">
        <v>52</v>
      </c>
      <c r="C491" s="74" t="s">
        <v>736</v>
      </c>
      <c r="D491" s="75">
        <v>42982</v>
      </c>
      <c r="E491" s="75">
        <v>42983</v>
      </c>
      <c r="F491" s="76">
        <f t="shared" si="45"/>
        <v>2</v>
      </c>
      <c r="G491" s="74">
        <f t="shared" si="46"/>
        <v>9</v>
      </c>
      <c r="H491" s="74">
        <f t="shared" si="47"/>
        <v>2017</v>
      </c>
      <c r="I491" s="74">
        <v>1</v>
      </c>
      <c r="J491" s="77">
        <v>39658590</v>
      </c>
      <c r="K491" s="74" t="s">
        <v>737</v>
      </c>
      <c r="L491" s="74"/>
      <c r="M491" s="74">
        <v>1038</v>
      </c>
      <c r="N491" s="74" t="s">
        <v>248</v>
      </c>
      <c r="O491" s="74" t="s">
        <v>285</v>
      </c>
      <c r="P491" s="78">
        <v>49181.133300000001</v>
      </c>
      <c r="Q491" s="74"/>
      <c r="R491" s="74"/>
      <c r="S491" s="74"/>
      <c r="T491" s="79"/>
      <c r="U491" s="79"/>
      <c r="V491" s="80" t="s">
        <v>256</v>
      </c>
      <c r="W491" s="79" t="s">
        <v>249</v>
      </c>
      <c r="X491" s="133">
        <v>42982</v>
      </c>
      <c r="Y491" s="82" t="s">
        <v>249</v>
      </c>
      <c r="Z491" s="82" t="s">
        <v>249</v>
      </c>
      <c r="AA491" s="133">
        <v>42983</v>
      </c>
      <c r="AB491" s="134">
        <v>2</v>
      </c>
      <c r="AC491" s="79" t="s">
        <v>249</v>
      </c>
      <c r="AD491" s="80" t="s">
        <v>256</v>
      </c>
      <c r="AE491" s="245"/>
      <c r="AF491" s="84">
        <v>49181</v>
      </c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</row>
    <row r="492" spans="1:43" ht="14.1" hidden="1" customHeight="1">
      <c r="A492" s="73" t="s">
        <v>245</v>
      </c>
      <c r="B492" s="74">
        <v>52</v>
      </c>
      <c r="C492" s="74" t="s">
        <v>736</v>
      </c>
      <c r="D492" s="75">
        <v>42979</v>
      </c>
      <c r="E492" s="75">
        <v>42979</v>
      </c>
      <c r="F492" s="76">
        <f t="shared" si="45"/>
        <v>1</v>
      </c>
      <c r="G492" s="74">
        <f t="shared" si="46"/>
        <v>9</v>
      </c>
      <c r="H492" s="74">
        <f t="shared" si="47"/>
        <v>2017</v>
      </c>
      <c r="I492" s="74">
        <v>1</v>
      </c>
      <c r="J492" s="77">
        <v>39658590</v>
      </c>
      <c r="K492" s="74" t="s">
        <v>737</v>
      </c>
      <c r="L492" s="74"/>
      <c r="M492" s="74">
        <v>1038</v>
      </c>
      <c r="N492" s="74" t="s">
        <v>248</v>
      </c>
      <c r="O492" s="74" t="s">
        <v>285</v>
      </c>
      <c r="P492" s="78">
        <v>245905.6666</v>
      </c>
      <c r="Q492" s="74"/>
      <c r="R492" s="74"/>
      <c r="S492" s="74"/>
      <c r="T492" s="79"/>
      <c r="U492" s="79"/>
      <c r="V492" s="80" t="s">
        <v>256</v>
      </c>
      <c r="W492" s="79" t="s">
        <v>249</v>
      </c>
      <c r="X492" s="133">
        <v>42979</v>
      </c>
      <c r="Y492" s="82" t="s">
        <v>249</v>
      </c>
      <c r="Z492" s="82" t="s">
        <v>249</v>
      </c>
      <c r="AA492" s="133">
        <v>42979</v>
      </c>
      <c r="AB492" s="134">
        <v>1</v>
      </c>
      <c r="AC492" s="79" t="s">
        <v>249</v>
      </c>
      <c r="AD492" s="80" t="s">
        <v>256</v>
      </c>
      <c r="AE492" s="245"/>
      <c r="AF492" s="84">
        <v>245906</v>
      </c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</row>
    <row r="493" spans="1:43" ht="15" hidden="1" customHeight="1">
      <c r="A493" s="73" t="s">
        <v>245</v>
      </c>
      <c r="B493" s="74">
        <v>1</v>
      </c>
      <c r="C493" s="74" t="s">
        <v>481</v>
      </c>
      <c r="D493" s="75" t="s">
        <v>738</v>
      </c>
      <c r="E493" s="75" t="s">
        <v>739</v>
      </c>
      <c r="F493" s="76">
        <f t="shared" si="45"/>
        <v>15</v>
      </c>
      <c r="G493" s="74">
        <f t="shared" si="46"/>
        <v>4</v>
      </c>
      <c r="H493" s="74">
        <f t="shared" si="47"/>
        <v>2018</v>
      </c>
      <c r="I493" s="74">
        <v>2</v>
      </c>
      <c r="J493" s="77">
        <v>39688269</v>
      </c>
      <c r="K493" s="74" t="s">
        <v>740</v>
      </c>
      <c r="L493" s="74"/>
      <c r="M493" s="74">
        <v>1045</v>
      </c>
      <c r="N493" s="74" t="s">
        <v>255</v>
      </c>
      <c r="O493" s="74" t="s">
        <v>294</v>
      </c>
      <c r="P493" s="78">
        <v>45963.666599999997</v>
      </c>
      <c r="Q493" s="74"/>
      <c r="R493" s="74"/>
      <c r="S493" s="74"/>
      <c r="T493" s="79"/>
      <c r="U493" s="79"/>
      <c r="V493" s="80" t="s">
        <v>256</v>
      </c>
      <c r="W493" s="79">
        <v>0</v>
      </c>
      <c r="X493" s="81">
        <v>43219</v>
      </c>
      <c r="Y493" s="82" t="s">
        <v>257</v>
      </c>
      <c r="Z493" s="82" t="s">
        <v>739</v>
      </c>
      <c r="AA493" s="81" t="s">
        <v>739</v>
      </c>
      <c r="AB493" s="83">
        <v>15</v>
      </c>
      <c r="AC493" s="79" t="s">
        <v>249</v>
      </c>
      <c r="AD493" s="80" t="s">
        <v>256</v>
      </c>
      <c r="AE493" s="245">
        <v>43725.435416666667</v>
      </c>
      <c r="AF493" s="84">
        <v>45964</v>
      </c>
      <c r="AG493" s="79" t="s">
        <v>249</v>
      </c>
      <c r="AH493" s="79">
        <v>0</v>
      </c>
      <c r="AI493" s="79">
        <v>0</v>
      </c>
      <c r="AJ493" s="79">
        <v>0</v>
      </c>
      <c r="AK493" s="79" t="s">
        <v>249</v>
      </c>
      <c r="AL493" s="79">
        <v>0</v>
      </c>
      <c r="AM493" s="79"/>
      <c r="AN493" s="79" t="s">
        <v>249</v>
      </c>
      <c r="AO493" s="79" t="s">
        <v>249</v>
      </c>
      <c r="AP493" s="79"/>
      <c r="AQ493" s="79"/>
    </row>
    <row r="494" spans="1:43" ht="14.1" hidden="1" customHeight="1">
      <c r="A494" s="73" t="s">
        <v>245</v>
      </c>
      <c r="B494" s="74">
        <v>1</v>
      </c>
      <c r="C494" s="74" t="s">
        <v>481</v>
      </c>
      <c r="D494" s="75" t="s">
        <v>741</v>
      </c>
      <c r="E494" s="75" t="s">
        <v>742</v>
      </c>
      <c r="F494" s="76">
        <f t="shared" si="45"/>
        <v>3</v>
      </c>
      <c r="G494" s="74">
        <f t="shared" si="46"/>
        <v>11</v>
      </c>
      <c r="H494" s="74">
        <f t="shared" si="47"/>
        <v>2018</v>
      </c>
      <c r="I494" s="74">
        <v>2</v>
      </c>
      <c r="J494" s="77">
        <v>39688269</v>
      </c>
      <c r="K494" s="74" t="s">
        <v>740</v>
      </c>
      <c r="L494" s="74"/>
      <c r="M494" s="74">
        <v>1045</v>
      </c>
      <c r="N494" s="74" t="s">
        <v>255</v>
      </c>
      <c r="O494" s="74" t="s">
        <v>294</v>
      </c>
      <c r="P494" s="78">
        <v>52082.8</v>
      </c>
      <c r="Q494" s="74"/>
      <c r="R494" s="74"/>
      <c r="S494" s="74"/>
      <c r="T494" s="79"/>
      <c r="U494" s="79"/>
      <c r="V494" s="80" t="s">
        <v>256</v>
      </c>
      <c r="W494" s="79">
        <v>1833585</v>
      </c>
      <c r="X494" s="81">
        <v>43430</v>
      </c>
      <c r="Y494" s="82" t="s">
        <v>257</v>
      </c>
      <c r="Z494" s="82" t="s">
        <v>743</v>
      </c>
      <c r="AA494" s="81" t="s">
        <v>742</v>
      </c>
      <c r="AB494" s="83">
        <v>3</v>
      </c>
      <c r="AC494" s="79" t="s">
        <v>249</v>
      </c>
      <c r="AD494" s="80" t="s">
        <v>256</v>
      </c>
      <c r="AE494" s="245">
        <v>43448.436111111114</v>
      </c>
      <c r="AF494" s="84">
        <v>52083</v>
      </c>
      <c r="AG494" s="79" t="s">
        <v>744</v>
      </c>
      <c r="AH494" s="79">
        <v>26041</v>
      </c>
      <c r="AI494" s="79">
        <v>0</v>
      </c>
      <c r="AJ494" s="79">
        <v>0</v>
      </c>
      <c r="AK494" s="79" t="s">
        <v>249</v>
      </c>
      <c r="AL494" s="79">
        <v>0</v>
      </c>
      <c r="AM494" s="79"/>
      <c r="AN494" s="79" t="s">
        <v>25</v>
      </c>
      <c r="AO494" s="79" t="s">
        <v>249</v>
      </c>
      <c r="AP494" s="79"/>
      <c r="AQ494" s="79"/>
    </row>
    <row r="495" spans="1:43" ht="15" hidden="1" customHeight="1">
      <c r="A495" s="73" t="s">
        <v>245</v>
      </c>
      <c r="B495" s="74">
        <v>1</v>
      </c>
      <c r="C495" s="74" t="s">
        <v>481</v>
      </c>
      <c r="D495" s="75" t="s">
        <v>745</v>
      </c>
      <c r="E495" s="75" t="s">
        <v>746</v>
      </c>
      <c r="F495" s="76">
        <f t="shared" si="45"/>
        <v>2</v>
      </c>
      <c r="G495" s="74">
        <f t="shared" si="46"/>
        <v>5</v>
      </c>
      <c r="H495" s="74">
        <f t="shared" si="47"/>
        <v>2019</v>
      </c>
      <c r="I495" s="74">
        <v>2</v>
      </c>
      <c r="J495" s="77">
        <v>39688269</v>
      </c>
      <c r="K495" s="74" t="s">
        <v>740</v>
      </c>
      <c r="L495" s="74"/>
      <c r="M495" s="74">
        <v>1038</v>
      </c>
      <c r="N495" s="74" t="s">
        <v>248</v>
      </c>
      <c r="O495" s="74" t="s">
        <v>294</v>
      </c>
      <c r="P495" s="78">
        <v>165623.19990000001</v>
      </c>
      <c r="Q495" s="74"/>
      <c r="R495" s="74"/>
      <c r="S495" s="74"/>
      <c r="T495" s="79"/>
      <c r="U495" s="79"/>
      <c r="V495" s="80" t="s">
        <v>256</v>
      </c>
      <c r="W495" s="79">
        <v>1995406</v>
      </c>
      <c r="X495" s="81">
        <v>43600</v>
      </c>
      <c r="Y495" s="82" t="s">
        <v>257</v>
      </c>
      <c r="Z495" s="82" t="s">
        <v>249</v>
      </c>
      <c r="AA495" s="81" t="s">
        <v>746</v>
      </c>
      <c r="AB495" s="83">
        <v>2</v>
      </c>
      <c r="AC495" s="79" t="s">
        <v>249</v>
      </c>
      <c r="AD495" s="80" t="s">
        <v>256</v>
      </c>
      <c r="AE495" s="245"/>
      <c r="AF495" s="84">
        <v>165623</v>
      </c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</row>
    <row r="496" spans="1:43" ht="14.1" hidden="1" customHeight="1">
      <c r="A496" s="73" t="s">
        <v>245</v>
      </c>
      <c r="B496" s="74">
        <v>1</v>
      </c>
      <c r="C496" s="74" t="s">
        <v>481</v>
      </c>
      <c r="D496" s="75" t="s">
        <v>729</v>
      </c>
      <c r="E496" s="75" t="s">
        <v>747</v>
      </c>
      <c r="F496" s="76">
        <f t="shared" si="45"/>
        <v>2</v>
      </c>
      <c r="G496" s="74">
        <f t="shared" si="46"/>
        <v>5</v>
      </c>
      <c r="H496" s="74">
        <f t="shared" si="47"/>
        <v>2019</v>
      </c>
      <c r="I496" s="74">
        <v>2</v>
      </c>
      <c r="J496" s="77">
        <v>39688269</v>
      </c>
      <c r="K496" s="74" t="s">
        <v>740</v>
      </c>
      <c r="L496" s="74"/>
      <c r="M496" s="74">
        <v>1038</v>
      </c>
      <c r="N496" s="74" t="s">
        <v>248</v>
      </c>
      <c r="O496" s="74" t="s">
        <v>294</v>
      </c>
      <c r="P496" s="78">
        <v>27603.866600000001</v>
      </c>
      <c r="Q496" s="74"/>
      <c r="R496" s="74"/>
      <c r="S496" s="74"/>
      <c r="T496" s="79"/>
      <c r="U496" s="79"/>
      <c r="V496" s="80" t="s">
        <v>256</v>
      </c>
      <c r="W496" s="79">
        <v>2005770</v>
      </c>
      <c r="X496" s="81">
        <v>43608</v>
      </c>
      <c r="Y496" s="82" t="s">
        <v>257</v>
      </c>
      <c r="Z496" s="82" t="s">
        <v>249</v>
      </c>
      <c r="AA496" s="81" t="s">
        <v>747</v>
      </c>
      <c r="AB496" s="83">
        <v>2</v>
      </c>
      <c r="AC496" s="79" t="s">
        <v>249</v>
      </c>
      <c r="AD496" s="80" t="s">
        <v>256</v>
      </c>
      <c r="AE496" s="245"/>
      <c r="AF496" s="84">
        <v>27604</v>
      </c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</row>
    <row r="497" spans="1:43" ht="14.1" hidden="1" customHeight="1">
      <c r="A497" s="73" t="s">
        <v>245</v>
      </c>
      <c r="B497" s="74">
        <v>63</v>
      </c>
      <c r="C497" s="74" t="s">
        <v>280</v>
      </c>
      <c r="D497" s="75">
        <v>44092</v>
      </c>
      <c r="E497" s="75">
        <v>44093</v>
      </c>
      <c r="F497" s="76">
        <f t="shared" si="45"/>
        <v>2</v>
      </c>
      <c r="G497" s="74">
        <f t="shared" si="46"/>
        <v>9</v>
      </c>
      <c r="H497" s="74">
        <f t="shared" si="47"/>
        <v>2020</v>
      </c>
      <c r="I497" s="74">
        <v>2</v>
      </c>
      <c r="J497" s="77">
        <v>39726166</v>
      </c>
      <c r="K497" s="74" t="s">
        <v>748</v>
      </c>
      <c r="L497" s="74">
        <v>13</v>
      </c>
      <c r="M497" s="74">
        <v>1038</v>
      </c>
      <c r="N497" s="74" t="s">
        <v>248</v>
      </c>
      <c r="O497" s="74" t="s">
        <v>30</v>
      </c>
      <c r="P497" s="78">
        <v>58520</v>
      </c>
      <c r="Q497" s="74" t="s">
        <v>749</v>
      </c>
      <c r="R497" s="74">
        <v>0</v>
      </c>
      <c r="S497" s="74">
        <v>0</v>
      </c>
      <c r="T497" s="79"/>
      <c r="U497" s="79"/>
      <c r="V497" s="80" t="s">
        <v>279</v>
      </c>
      <c r="W497" s="79"/>
      <c r="X497" s="81">
        <v>44092</v>
      </c>
      <c r="Y497" s="82"/>
      <c r="Z497" s="82"/>
      <c r="AA497" s="81">
        <v>44093</v>
      </c>
      <c r="AB497" s="83"/>
      <c r="AC497" s="79"/>
      <c r="AD497" s="80"/>
      <c r="AE497" s="245"/>
      <c r="AF497" s="84">
        <v>0</v>
      </c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</row>
    <row r="498" spans="1:43" ht="14.1" hidden="1" customHeight="1">
      <c r="A498" s="73" t="s">
        <v>245</v>
      </c>
      <c r="B498" s="74">
        <v>63</v>
      </c>
      <c r="C498" s="74" t="s">
        <v>280</v>
      </c>
      <c r="D498" s="75">
        <v>43967</v>
      </c>
      <c r="E498" s="75">
        <v>43967</v>
      </c>
      <c r="F498" s="76">
        <f t="shared" si="45"/>
        <v>1</v>
      </c>
      <c r="G498" s="74">
        <f t="shared" si="46"/>
        <v>5</v>
      </c>
      <c r="H498" s="74">
        <f t="shared" si="47"/>
        <v>2020</v>
      </c>
      <c r="I498" s="74">
        <v>2</v>
      </c>
      <c r="J498" s="77">
        <v>39726166</v>
      </c>
      <c r="K498" s="74" t="s">
        <v>748</v>
      </c>
      <c r="L498" s="74">
        <v>14</v>
      </c>
      <c r="M498" s="74">
        <v>1038</v>
      </c>
      <c r="N498" s="74" t="s">
        <v>248</v>
      </c>
      <c r="O498" s="74" t="s">
        <v>30</v>
      </c>
      <c r="P498" s="78">
        <v>29260</v>
      </c>
      <c r="Q498" s="74" t="s">
        <v>750</v>
      </c>
      <c r="R498" s="74">
        <v>0</v>
      </c>
      <c r="S498" s="74">
        <v>0</v>
      </c>
      <c r="T498" s="79"/>
      <c r="U498" s="79"/>
      <c r="V498" s="80" t="s">
        <v>279</v>
      </c>
      <c r="W498" s="79"/>
      <c r="X498" s="81">
        <v>43967</v>
      </c>
      <c r="Y498" s="82"/>
      <c r="Z498" s="82"/>
      <c r="AA498" s="81">
        <v>43967</v>
      </c>
      <c r="AB498" s="83"/>
      <c r="AC498" s="79"/>
      <c r="AD498" s="80"/>
      <c r="AE498" s="245"/>
      <c r="AF498" s="84">
        <v>0</v>
      </c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</row>
    <row r="499" spans="1:43" ht="14.1" hidden="1" customHeight="1">
      <c r="A499" s="73" t="s">
        <v>245</v>
      </c>
      <c r="B499" s="74">
        <v>23</v>
      </c>
      <c r="C499" s="74" t="s">
        <v>348</v>
      </c>
      <c r="D499" s="143">
        <v>43375</v>
      </c>
      <c r="E499" s="143">
        <v>43376</v>
      </c>
      <c r="F499" s="76">
        <f t="shared" si="45"/>
        <v>2</v>
      </c>
      <c r="G499" s="74">
        <f t="shared" si="46"/>
        <v>10</v>
      </c>
      <c r="H499" s="74">
        <f t="shared" si="47"/>
        <v>2018</v>
      </c>
      <c r="I499" s="74">
        <v>1</v>
      </c>
      <c r="J499" s="77">
        <v>39736660</v>
      </c>
      <c r="K499" s="74" t="s">
        <v>751</v>
      </c>
      <c r="L499" s="74"/>
      <c r="M499" s="74">
        <v>1038</v>
      </c>
      <c r="N499" s="74" t="s">
        <v>248</v>
      </c>
      <c r="O499" s="74" t="s">
        <v>30</v>
      </c>
      <c r="P499" s="78">
        <v>52082.8</v>
      </c>
      <c r="Q499" s="74"/>
      <c r="R499" s="74"/>
      <c r="S499" s="74"/>
      <c r="T499" s="79"/>
      <c r="U499" s="79"/>
      <c r="V499" s="80" t="s">
        <v>26</v>
      </c>
      <c r="W499" s="79">
        <v>54761</v>
      </c>
      <c r="X499" s="143">
        <v>43375</v>
      </c>
      <c r="Y499" s="82" t="s">
        <v>257</v>
      </c>
      <c r="Z499" s="82" t="s">
        <v>752</v>
      </c>
      <c r="AA499" s="143">
        <v>43376</v>
      </c>
      <c r="AB499" s="88">
        <v>2</v>
      </c>
      <c r="AC499" s="79" t="s">
        <v>249</v>
      </c>
      <c r="AD499" s="80" t="s">
        <v>26</v>
      </c>
      <c r="AE499" s="245"/>
      <c r="AF499" s="84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</row>
    <row r="500" spans="1:43" ht="14.1" hidden="1" customHeight="1">
      <c r="A500" s="73" t="s">
        <v>245</v>
      </c>
      <c r="B500" s="74">
        <v>23</v>
      </c>
      <c r="C500" s="74" t="s">
        <v>348</v>
      </c>
      <c r="D500" s="143">
        <v>43377</v>
      </c>
      <c r="E500" s="143">
        <v>43377</v>
      </c>
      <c r="F500" s="76">
        <f t="shared" si="45"/>
        <v>1</v>
      </c>
      <c r="G500" s="74">
        <v>10</v>
      </c>
      <c r="H500" s="74">
        <v>2018</v>
      </c>
      <c r="I500" s="74">
        <v>1</v>
      </c>
      <c r="J500" s="77">
        <v>39736660</v>
      </c>
      <c r="K500" s="74" t="s">
        <v>751</v>
      </c>
      <c r="L500" s="74"/>
      <c r="M500" s="74">
        <v>1045</v>
      </c>
      <c r="N500" s="74" t="s">
        <v>248</v>
      </c>
      <c r="O500" s="74" t="s">
        <v>30</v>
      </c>
      <c r="P500" s="78">
        <v>55208</v>
      </c>
      <c r="Q500" s="74"/>
      <c r="R500" s="74"/>
      <c r="S500" s="74"/>
      <c r="T500" s="79"/>
      <c r="U500" s="79"/>
      <c r="V500" s="80" t="s">
        <v>256</v>
      </c>
      <c r="W500" s="79" t="s">
        <v>249</v>
      </c>
      <c r="X500" s="143">
        <v>43377</v>
      </c>
      <c r="Y500" s="82" t="s">
        <v>249</v>
      </c>
      <c r="Z500" s="82" t="s">
        <v>249</v>
      </c>
      <c r="AA500" s="143">
        <v>43377</v>
      </c>
      <c r="AB500" s="83">
        <v>1</v>
      </c>
      <c r="AC500" s="79" t="s">
        <v>249</v>
      </c>
      <c r="AD500" s="80" t="s">
        <v>256</v>
      </c>
      <c r="AE500" s="245"/>
      <c r="AF500" s="84">
        <v>26041</v>
      </c>
      <c r="AG500" s="79" t="s">
        <v>249</v>
      </c>
      <c r="AH500" s="79" t="s">
        <v>249</v>
      </c>
      <c r="AI500" s="79"/>
      <c r="AJ500" s="79">
        <v>3295</v>
      </c>
      <c r="AK500" s="99">
        <v>43708</v>
      </c>
      <c r="AL500" s="144">
        <v>26041</v>
      </c>
      <c r="AM500" s="79"/>
      <c r="AN500" s="79" t="s">
        <v>249</v>
      </c>
      <c r="AO500" s="79" t="s">
        <v>249</v>
      </c>
      <c r="AP500" s="79"/>
      <c r="AQ500" s="79"/>
    </row>
    <row r="501" spans="1:43" ht="14.1" hidden="1" customHeight="1">
      <c r="A501" s="73" t="s">
        <v>245</v>
      </c>
      <c r="B501" s="74">
        <v>4</v>
      </c>
      <c r="C501" s="74" t="s">
        <v>352</v>
      </c>
      <c r="D501" s="75" t="s">
        <v>753</v>
      </c>
      <c r="E501" s="75" t="s">
        <v>753</v>
      </c>
      <c r="F501" s="76">
        <f t="shared" si="45"/>
        <v>1</v>
      </c>
      <c r="G501" s="74">
        <f>+MONTH(D501)</f>
        <v>6</v>
      </c>
      <c r="H501" s="74">
        <f>YEAR(D501)</f>
        <v>2017</v>
      </c>
      <c r="I501" s="74">
        <v>1</v>
      </c>
      <c r="J501" s="77">
        <v>39749742</v>
      </c>
      <c r="K501" s="74" t="s">
        <v>754</v>
      </c>
      <c r="L501" s="74"/>
      <c r="M501" s="74">
        <v>1045</v>
      </c>
      <c r="N501" s="74" t="s">
        <v>255</v>
      </c>
      <c r="O501" s="74" t="s">
        <v>499</v>
      </c>
      <c r="P501" s="78">
        <v>24590.566599999998</v>
      </c>
      <c r="Q501" s="74"/>
      <c r="R501" s="74"/>
      <c r="S501" s="74"/>
      <c r="T501" s="79"/>
      <c r="U501" s="79"/>
      <c r="V501" s="80" t="s">
        <v>256</v>
      </c>
      <c r="W501" s="79">
        <v>0</v>
      </c>
      <c r="X501" s="81">
        <v>42895</v>
      </c>
      <c r="Y501" s="82" t="s">
        <v>257</v>
      </c>
      <c r="Z501" s="82" t="s">
        <v>753</v>
      </c>
      <c r="AA501" s="81" t="s">
        <v>753</v>
      </c>
      <c r="AB501" s="83">
        <v>1</v>
      </c>
      <c r="AC501" s="79" t="s">
        <v>249</v>
      </c>
      <c r="AD501" s="80" t="s">
        <v>256</v>
      </c>
      <c r="AE501" s="245">
        <v>42895</v>
      </c>
      <c r="AF501" s="84">
        <v>24591</v>
      </c>
      <c r="AG501" s="79" t="s">
        <v>249</v>
      </c>
      <c r="AH501" s="79">
        <v>0</v>
      </c>
      <c r="AI501" s="79">
        <v>0</v>
      </c>
      <c r="AJ501" s="79">
        <v>0</v>
      </c>
      <c r="AK501" s="79" t="s">
        <v>249</v>
      </c>
      <c r="AL501" s="79">
        <v>0</v>
      </c>
      <c r="AM501" s="79"/>
      <c r="AN501" s="79" t="s">
        <v>26</v>
      </c>
      <c r="AO501" s="79" t="s">
        <v>249</v>
      </c>
      <c r="AP501" s="79"/>
      <c r="AQ501" s="79"/>
    </row>
    <row r="502" spans="1:43" ht="14.1" hidden="1" customHeight="1">
      <c r="A502" s="73" t="s">
        <v>245</v>
      </c>
      <c r="B502" s="74">
        <v>4</v>
      </c>
      <c r="C502" s="74" t="s">
        <v>352</v>
      </c>
      <c r="D502" s="75"/>
      <c r="E502" s="75"/>
      <c r="F502" s="76"/>
      <c r="G502" s="74">
        <v>8</v>
      </c>
      <c r="H502" s="74">
        <v>2018</v>
      </c>
      <c r="I502" s="74">
        <v>1</v>
      </c>
      <c r="J502" s="77">
        <v>39749742</v>
      </c>
      <c r="K502" s="74" t="s">
        <v>754</v>
      </c>
      <c r="L502" s="74"/>
      <c r="M502" s="74">
        <v>1038</v>
      </c>
      <c r="N502" s="74" t="s">
        <v>248</v>
      </c>
      <c r="O502" s="74" t="s">
        <v>499</v>
      </c>
      <c r="P502" s="78">
        <v>26041.4</v>
      </c>
      <c r="Q502" s="74"/>
      <c r="R502" s="74"/>
      <c r="S502" s="74"/>
      <c r="T502" s="79"/>
      <c r="U502" s="79"/>
      <c r="V502" s="80" t="s">
        <v>260</v>
      </c>
      <c r="W502" s="79" t="s">
        <v>249</v>
      </c>
      <c r="X502" s="81"/>
      <c r="Y502" s="82" t="s">
        <v>249</v>
      </c>
      <c r="Z502" s="82" t="s">
        <v>249</v>
      </c>
      <c r="AA502" s="81"/>
      <c r="AB502" s="83"/>
      <c r="AC502" s="79" t="s">
        <v>249</v>
      </c>
      <c r="AD502" s="80"/>
      <c r="AE502" s="245"/>
      <c r="AF502" s="84">
        <v>26041</v>
      </c>
      <c r="AG502" s="79" t="s">
        <v>249</v>
      </c>
      <c r="AH502" s="79" t="s">
        <v>249</v>
      </c>
      <c r="AI502" s="79" t="s">
        <v>249</v>
      </c>
      <c r="AJ502" s="79" t="s">
        <v>249</v>
      </c>
      <c r="AK502" s="79" t="s">
        <v>249</v>
      </c>
      <c r="AL502" s="79" t="s">
        <v>249</v>
      </c>
      <c r="AM502" s="79" t="s">
        <v>755</v>
      </c>
      <c r="AN502" s="79" t="s">
        <v>249</v>
      </c>
      <c r="AO502" s="79" t="s">
        <v>249</v>
      </c>
      <c r="AP502" s="79"/>
      <c r="AQ502" s="79"/>
    </row>
    <row r="503" spans="1:43" ht="14.1" hidden="1" customHeight="1">
      <c r="A503" s="73" t="s">
        <v>245</v>
      </c>
      <c r="B503" s="74">
        <v>4</v>
      </c>
      <c r="C503" s="74" t="s">
        <v>352</v>
      </c>
      <c r="D503" s="75"/>
      <c r="E503" s="75"/>
      <c r="F503" s="76"/>
      <c r="G503" s="74">
        <v>8</v>
      </c>
      <c r="H503" s="74">
        <v>2018</v>
      </c>
      <c r="I503" s="74">
        <v>2</v>
      </c>
      <c r="J503" s="77">
        <v>39749742</v>
      </c>
      <c r="K503" s="74" t="s">
        <v>754</v>
      </c>
      <c r="L503" s="74"/>
      <c r="M503" s="74">
        <v>1038</v>
      </c>
      <c r="N503" s="74" t="s">
        <v>248</v>
      </c>
      <c r="O503" s="74" t="s">
        <v>499</v>
      </c>
      <c r="P503" s="78">
        <v>26041.4</v>
      </c>
      <c r="Q503" s="74"/>
      <c r="R503" s="74"/>
      <c r="S503" s="74"/>
      <c r="T503" s="79"/>
      <c r="U503" s="79"/>
      <c r="V503" s="80" t="s">
        <v>260</v>
      </c>
      <c r="W503" s="79" t="s">
        <v>249</v>
      </c>
      <c r="X503" s="81"/>
      <c r="Y503" s="82" t="s">
        <v>249</v>
      </c>
      <c r="Z503" s="82" t="s">
        <v>249</v>
      </c>
      <c r="AA503" s="81"/>
      <c r="AB503" s="83"/>
      <c r="AC503" s="79" t="s">
        <v>249</v>
      </c>
      <c r="AD503" s="80"/>
      <c r="AE503" s="245"/>
      <c r="AF503" s="84">
        <v>26041</v>
      </c>
      <c r="AG503" s="79" t="s">
        <v>249</v>
      </c>
      <c r="AH503" s="79" t="s">
        <v>249</v>
      </c>
      <c r="AI503" s="79" t="s">
        <v>249</v>
      </c>
      <c r="AJ503" s="79" t="s">
        <v>249</v>
      </c>
      <c r="AK503" s="79" t="s">
        <v>249</v>
      </c>
      <c r="AL503" s="79" t="s">
        <v>249</v>
      </c>
      <c r="AM503" s="79" t="s">
        <v>755</v>
      </c>
      <c r="AN503" s="79" t="s">
        <v>249</v>
      </c>
      <c r="AO503" s="79" t="s">
        <v>249</v>
      </c>
      <c r="AP503" s="79"/>
      <c r="AQ503" s="79"/>
    </row>
    <row r="504" spans="1:43" ht="14.1" hidden="1" customHeight="1">
      <c r="A504" s="85" t="s">
        <v>351</v>
      </c>
      <c r="B504" s="74">
        <v>4</v>
      </c>
      <c r="C504" s="74" t="s">
        <v>352</v>
      </c>
      <c r="D504" s="75"/>
      <c r="E504" s="75"/>
      <c r="F504" s="76"/>
      <c r="G504" s="74">
        <v>1</v>
      </c>
      <c r="H504" s="74">
        <v>2018</v>
      </c>
      <c r="I504" s="74">
        <v>2</v>
      </c>
      <c r="J504" s="77">
        <v>39749742</v>
      </c>
      <c r="K504" s="74" t="s">
        <v>754</v>
      </c>
      <c r="L504" s="74"/>
      <c r="M504" s="74">
        <v>1038</v>
      </c>
      <c r="N504" s="74" t="s">
        <v>248</v>
      </c>
      <c r="O504" s="74" t="s">
        <v>294</v>
      </c>
      <c r="P504" s="78">
        <v>26041.4</v>
      </c>
      <c r="Q504" s="74"/>
      <c r="R504" s="74"/>
      <c r="S504" s="74"/>
      <c r="T504" s="79"/>
      <c r="U504" s="79"/>
      <c r="V504" s="80" t="s">
        <v>260</v>
      </c>
      <c r="W504" s="79" t="s">
        <v>249</v>
      </c>
      <c r="X504" s="81"/>
      <c r="Y504" s="82" t="s">
        <v>249</v>
      </c>
      <c r="Z504" s="82" t="s">
        <v>249</v>
      </c>
      <c r="AA504" s="81"/>
      <c r="AB504" s="83"/>
      <c r="AC504" s="79" t="s">
        <v>249</v>
      </c>
      <c r="AD504" s="80"/>
      <c r="AE504" s="245"/>
      <c r="AF504" s="84">
        <v>26041</v>
      </c>
      <c r="AG504" s="79" t="s">
        <v>249</v>
      </c>
      <c r="AH504" s="79" t="s">
        <v>249</v>
      </c>
      <c r="AI504" s="79" t="s">
        <v>249</v>
      </c>
      <c r="AJ504" s="79" t="s">
        <v>249</v>
      </c>
      <c r="AK504" s="79" t="s">
        <v>249</v>
      </c>
      <c r="AL504" s="79" t="s">
        <v>249</v>
      </c>
      <c r="AM504" s="79" t="s">
        <v>755</v>
      </c>
      <c r="AN504" s="79" t="s">
        <v>249</v>
      </c>
      <c r="AO504" s="79" t="s">
        <v>249</v>
      </c>
      <c r="AP504" s="79"/>
      <c r="AQ504" s="79"/>
    </row>
    <row r="505" spans="1:43" ht="14.1" hidden="1" customHeight="1">
      <c r="A505" s="73" t="s">
        <v>245</v>
      </c>
      <c r="B505" s="74">
        <v>4</v>
      </c>
      <c r="C505" s="74" t="s">
        <v>352</v>
      </c>
      <c r="D505" s="75"/>
      <c r="E505" s="75"/>
      <c r="F505" s="76"/>
      <c r="G505" s="74">
        <v>11</v>
      </c>
      <c r="H505" s="74">
        <v>2017</v>
      </c>
      <c r="I505" s="74">
        <v>1</v>
      </c>
      <c r="J505" s="77">
        <v>39749742</v>
      </c>
      <c r="K505" s="74" t="s">
        <v>754</v>
      </c>
      <c r="L505" s="74"/>
      <c r="M505" s="74">
        <v>1038</v>
      </c>
      <c r="N505" s="74" t="s">
        <v>248</v>
      </c>
      <c r="O505" s="74" t="s">
        <v>499</v>
      </c>
      <c r="P505" s="78">
        <v>49181.133300000001</v>
      </c>
      <c r="Q505" s="74"/>
      <c r="R505" s="74"/>
      <c r="S505" s="74"/>
      <c r="T505" s="79"/>
      <c r="U505" s="79"/>
      <c r="V505" s="80" t="s">
        <v>260</v>
      </c>
      <c r="W505" s="79" t="s">
        <v>249</v>
      </c>
      <c r="X505" s="81"/>
      <c r="Y505" s="82" t="s">
        <v>249</v>
      </c>
      <c r="Z505" s="82" t="s">
        <v>249</v>
      </c>
      <c r="AA505" s="81"/>
      <c r="AB505" s="83"/>
      <c r="AC505" s="79" t="s">
        <v>249</v>
      </c>
      <c r="AD505" s="80"/>
      <c r="AE505" s="245"/>
      <c r="AF505" s="84">
        <v>49181</v>
      </c>
      <c r="AG505" s="79" t="s">
        <v>249</v>
      </c>
      <c r="AH505" s="79" t="s">
        <v>249</v>
      </c>
      <c r="AI505" s="79" t="s">
        <v>249</v>
      </c>
      <c r="AJ505" s="79" t="s">
        <v>249</v>
      </c>
      <c r="AK505" s="79" t="s">
        <v>249</v>
      </c>
      <c r="AL505" s="79" t="s">
        <v>249</v>
      </c>
      <c r="AM505" s="79" t="s">
        <v>755</v>
      </c>
      <c r="AN505" s="79" t="s">
        <v>249</v>
      </c>
      <c r="AO505" s="79" t="s">
        <v>249</v>
      </c>
      <c r="AP505" s="79"/>
      <c r="AQ505" s="79"/>
    </row>
    <row r="506" spans="1:43" ht="14.1" hidden="1" customHeight="1">
      <c r="A506" s="73" t="s">
        <v>245</v>
      </c>
      <c r="B506" s="74">
        <v>42</v>
      </c>
      <c r="C506" s="74" t="s">
        <v>497</v>
      </c>
      <c r="D506" s="75"/>
      <c r="E506" s="75"/>
      <c r="F506" s="76"/>
      <c r="G506" s="74">
        <v>3</v>
      </c>
      <c r="H506" s="74">
        <v>2018</v>
      </c>
      <c r="I506" s="74">
        <v>2</v>
      </c>
      <c r="J506" s="77">
        <v>39787623</v>
      </c>
      <c r="K506" s="74" t="s">
        <v>756</v>
      </c>
      <c r="L506" s="74"/>
      <c r="M506" s="74">
        <v>1038</v>
      </c>
      <c r="N506" s="74" t="s">
        <v>248</v>
      </c>
      <c r="O506" s="74" t="s">
        <v>373</v>
      </c>
      <c r="P506" s="78">
        <v>52082.8</v>
      </c>
      <c r="Q506" s="74"/>
      <c r="R506" s="74"/>
      <c r="S506" s="74"/>
      <c r="T506" s="79"/>
      <c r="U506" s="79"/>
      <c r="V506" s="80" t="s">
        <v>260</v>
      </c>
      <c r="W506" s="79" t="s">
        <v>249</v>
      </c>
      <c r="X506" s="81"/>
      <c r="Y506" s="82" t="s">
        <v>249</v>
      </c>
      <c r="Z506" s="82" t="s">
        <v>249</v>
      </c>
      <c r="AA506" s="81"/>
      <c r="AB506" s="83"/>
      <c r="AC506" s="79" t="s">
        <v>249</v>
      </c>
      <c r="AD506" s="80"/>
      <c r="AE506" s="245"/>
      <c r="AF506" s="84">
        <v>52083</v>
      </c>
      <c r="AG506" s="79" t="s">
        <v>249</v>
      </c>
      <c r="AH506" s="79" t="s">
        <v>249</v>
      </c>
      <c r="AI506" s="79" t="s">
        <v>249</v>
      </c>
      <c r="AJ506" s="79" t="s">
        <v>249</v>
      </c>
      <c r="AK506" s="79" t="s">
        <v>249</v>
      </c>
      <c r="AL506" s="79" t="s">
        <v>249</v>
      </c>
      <c r="AM506" s="79"/>
      <c r="AN506" s="79" t="s">
        <v>249</v>
      </c>
      <c r="AO506" s="79" t="s">
        <v>249</v>
      </c>
      <c r="AP506" s="79"/>
      <c r="AQ506" s="79"/>
    </row>
    <row r="507" spans="1:43" ht="14.1" hidden="1" customHeight="1">
      <c r="A507" s="73" t="s">
        <v>245</v>
      </c>
      <c r="B507" s="74">
        <v>56</v>
      </c>
      <c r="C507" s="74" t="s">
        <v>500</v>
      </c>
      <c r="D507" s="75">
        <v>43149</v>
      </c>
      <c r="E507" s="75">
        <v>43151</v>
      </c>
      <c r="F507" s="76">
        <f>+E507-D507+1</f>
        <v>3</v>
      </c>
      <c r="G507" s="74">
        <f>+MONTH(D507)</f>
        <v>2</v>
      </c>
      <c r="H507" s="74">
        <f>YEAR(D507)</f>
        <v>2018</v>
      </c>
      <c r="I507" s="74">
        <v>2</v>
      </c>
      <c r="J507" s="77">
        <v>40379507</v>
      </c>
      <c r="K507" s="74" t="s">
        <v>757</v>
      </c>
      <c r="L507" s="74"/>
      <c r="M507" s="74">
        <v>1045</v>
      </c>
      <c r="N507" s="74" t="s">
        <v>255</v>
      </c>
      <c r="O507" s="74" t="s">
        <v>758</v>
      </c>
      <c r="P507" s="78">
        <v>52082.8</v>
      </c>
      <c r="Q507" s="74"/>
      <c r="R507" s="74"/>
      <c r="S507" s="74"/>
      <c r="T507" s="79">
        <v>2</v>
      </c>
      <c r="U507" s="79"/>
      <c r="V507" s="80" t="s">
        <v>256</v>
      </c>
      <c r="W507" s="79">
        <v>43213</v>
      </c>
      <c r="X507" s="133">
        <v>43149</v>
      </c>
      <c r="Y507" s="82" t="s">
        <v>257</v>
      </c>
      <c r="Z507" s="82" t="s">
        <v>759</v>
      </c>
      <c r="AA507" s="133">
        <v>43151</v>
      </c>
      <c r="AB507" s="135">
        <v>3</v>
      </c>
      <c r="AC507" s="79" t="s">
        <v>249</v>
      </c>
      <c r="AD507" s="80" t="s">
        <v>256</v>
      </c>
      <c r="AE507" s="245">
        <v>43287.402777777781</v>
      </c>
      <c r="AF507" s="84">
        <v>52083</v>
      </c>
      <c r="AG507" s="79" t="s">
        <v>760</v>
      </c>
      <c r="AH507" s="79">
        <v>78124</v>
      </c>
      <c r="AI507" s="79">
        <v>8051</v>
      </c>
      <c r="AJ507" s="79">
        <v>0</v>
      </c>
      <c r="AK507" s="79" t="s">
        <v>249</v>
      </c>
      <c r="AL507" s="79">
        <v>78124</v>
      </c>
      <c r="AM507" s="79"/>
      <c r="AN507" s="79" t="s">
        <v>25</v>
      </c>
      <c r="AO507" s="79" t="s">
        <v>249</v>
      </c>
      <c r="AP507" s="79"/>
      <c r="AQ507" s="79"/>
    </row>
    <row r="508" spans="1:43" ht="14.1" hidden="1" customHeight="1">
      <c r="A508" s="73" t="s">
        <v>245</v>
      </c>
      <c r="B508" s="74">
        <v>56</v>
      </c>
      <c r="C508" s="74" t="s">
        <v>490</v>
      </c>
      <c r="D508" s="75">
        <v>43147</v>
      </c>
      <c r="E508" s="75">
        <v>43148</v>
      </c>
      <c r="F508" s="76">
        <f>+E508-D508+1</f>
        <v>2</v>
      </c>
      <c r="G508" s="74">
        <f>+MONTH(D508)</f>
        <v>2</v>
      </c>
      <c r="H508" s="74">
        <f>YEAR(D508)</f>
        <v>2018</v>
      </c>
      <c r="I508" s="74">
        <v>2</v>
      </c>
      <c r="J508" s="77">
        <v>40379507</v>
      </c>
      <c r="K508" s="74" t="s">
        <v>757</v>
      </c>
      <c r="L508" s="74"/>
      <c r="M508" s="74">
        <v>1038</v>
      </c>
      <c r="N508" s="74" t="s">
        <v>248</v>
      </c>
      <c r="O508" s="74" t="s">
        <v>758</v>
      </c>
      <c r="P508" s="78">
        <v>55208</v>
      </c>
      <c r="Q508" s="74"/>
      <c r="R508" s="74"/>
      <c r="S508" s="74"/>
      <c r="T508" s="79"/>
      <c r="U508" s="79"/>
      <c r="V508" s="80" t="s">
        <v>26</v>
      </c>
      <c r="W508" s="79" t="s">
        <v>249</v>
      </c>
      <c r="X508" s="133">
        <v>43147</v>
      </c>
      <c r="Y508" s="82" t="s">
        <v>249</v>
      </c>
      <c r="Z508" s="82" t="s">
        <v>249</v>
      </c>
      <c r="AA508" s="133">
        <v>43148</v>
      </c>
      <c r="AB508" s="135">
        <v>2</v>
      </c>
      <c r="AC508" s="79" t="s">
        <v>249</v>
      </c>
      <c r="AD508" s="80" t="s">
        <v>26</v>
      </c>
      <c r="AE508" s="245"/>
      <c r="AF508" s="84">
        <v>0</v>
      </c>
      <c r="AG508" s="79"/>
      <c r="AH508" s="79"/>
      <c r="AI508" s="79"/>
      <c r="AJ508" s="79"/>
      <c r="AK508" s="79"/>
      <c r="AL508" s="79"/>
      <c r="AM508" s="79"/>
      <c r="AN508" s="79"/>
      <c r="AO508" s="79"/>
      <c r="AP508" s="79" t="s">
        <v>250</v>
      </c>
      <c r="AQ508" s="79"/>
    </row>
    <row r="509" spans="1:43" ht="14.1" hidden="1" customHeight="1">
      <c r="A509" s="73" t="s">
        <v>245</v>
      </c>
      <c r="B509" s="74">
        <v>4</v>
      </c>
      <c r="C509" s="74" t="s">
        <v>352</v>
      </c>
      <c r="D509" s="75" t="s">
        <v>761</v>
      </c>
      <c r="E509" s="75" t="s">
        <v>762</v>
      </c>
      <c r="F509" s="76">
        <f>+E509-D509+1</f>
        <v>2</v>
      </c>
      <c r="G509" s="74">
        <f>+MONTH(D509)</f>
        <v>3</v>
      </c>
      <c r="H509" s="74">
        <f>YEAR(D509)</f>
        <v>2020</v>
      </c>
      <c r="I509" s="74">
        <v>1</v>
      </c>
      <c r="J509" s="77">
        <v>40391394</v>
      </c>
      <c r="K509" s="74" t="s">
        <v>763</v>
      </c>
      <c r="L509" s="74"/>
      <c r="M509" s="74">
        <v>1038</v>
      </c>
      <c r="N509" s="74" t="s">
        <v>248</v>
      </c>
      <c r="O509" s="74" t="s">
        <v>294</v>
      </c>
      <c r="P509" s="78">
        <v>1250000</v>
      </c>
      <c r="Q509" s="74"/>
      <c r="R509" s="74"/>
      <c r="S509" s="74"/>
      <c r="T509" s="79"/>
      <c r="U509" s="79"/>
      <c r="V509" s="80" t="s">
        <v>26</v>
      </c>
      <c r="W509" s="79">
        <v>12012291</v>
      </c>
      <c r="X509" s="81" t="s">
        <v>761</v>
      </c>
      <c r="Y509" s="82" t="s">
        <v>308</v>
      </c>
      <c r="Z509" s="82" t="s">
        <v>764</v>
      </c>
      <c r="AA509" s="81" t="s">
        <v>762</v>
      </c>
      <c r="AB509" s="88">
        <v>2</v>
      </c>
      <c r="AC509" s="79" t="s">
        <v>249</v>
      </c>
      <c r="AD509" s="80" t="s">
        <v>26</v>
      </c>
      <c r="AE509" s="245"/>
      <c r="AF509" s="84">
        <v>0</v>
      </c>
      <c r="AG509" s="79"/>
      <c r="AH509" s="79"/>
      <c r="AI509" s="79"/>
      <c r="AJ509" s="79"/>
      <c r="AK509" s="79"/>
      <c r="AL509" s="79"/>
      <c r="AM509" s="79"/>
      <c r="AN509" s="79"/>
      <c r="AO509" s="79"/>
      <c r="AP509" s="79" t="s">
        <v>250</v>
      </c>
      <c r="AQ509" s="79"/>
    </row>
    <row r="510" spans="1:43" ht="14.1" hidden="1" customHeight="1">
      <c r="A510" s="73" t="s">
        <v>245</v>
      </c>
      <c r="B510" s="74">
        <v>42</v>
      </c>
      <c r="C510" s="74" t="s">
        <v>497</v>
      </c>
      <c r="D510" s="75"/>
      <c r="E510" s="75"/>
      <c r="F510" s="76"/>
      <c r="G510" s="74">
        <v>6</v>
      </c>
      <c r="H510" s="74">
        <v>2018</v>
      </c>
      <c r="I510" s="74">
        <v>2</v>
      </c>
      <c r="J510" s="77">
        <v>40405917</v>
      </c>
      <c r="K510" s="74" t="s">
        <v>765</v>
      </c>
      <c r="L510" s="74"/>
      <c r="M510" s="74">
        <v>1038</v>
      </c>
      <c r="N510" s="74" t="s">
        <v>248</v>
      </c>
      <c r="O510" s="74" t="s">
        <v>294</v>
      </c>
      <c r="P510" s="78">
        <v>52082.8</v>
      </c>
      <c r="Q510" s="74"/>
      <c r="R510" s="74"/>
      <c r="S510" s="74"/>
      <c r="T510" s="79"/>
      <c r="U510" s="79"/>
      <c r="V510" s="80" t="s">
        <v>260</v>
      </c>
      <c r="W510" s="79" t="s">
        <v>249</v>
      </c>
      <c r="X510" s="81"/>
      <c r="Y510" s="82" t="s">
        <v>249</v>
      </c>
      <c r="Z510" s="82" t="s">
        <v>249</v>
      </c>
      <c r="AA510" s="81"/>
      <c r="AB510" s="83"/>
      <c r="AC510" s="79" t="s">
        <v>249</v>
      </c>
      <c r="AD510" s="80"/>
      <c r="AE510" s="245"/>
      <c r="AF510" s="84">
        <v>52083</v>
      </c>
      <c r="AG510" s="79" t="s">
        <v>249</v>
      </c>
      <c r="AH510" s="79" t="s">
        <v>249</v>
      </c>
      <c r="AI510" s="79" t="s">
        <v>249</v>
      </c>
      <c r="AJ510" s="79" t="s">
        <v>249</v>
      </c>
      <c r="AK510" s="79" t="s">
        <v>249</v>
      </c>
      <c r="AL510" s="79" t="s">
        <v>249</v>
      </c>
      <c r="AM510" s="79"/>
      <c r="AN510" s="79" t="s">
        <v>249</v>
      </c>
      <c r="AO510" s="79" t="s">
        <v>249</v>
      </c>
      <c r="AP510" s="79"/>
      <c r="AQ510" s="79"/>
    </row>
    <row r="511" spans="1:43" ht="14.1" hidden="1" customHeight="1">
      <c r="A511" s="73" t="s">
        <v>245</v>
      </c>
      <c r="B511" s="74">
        <v>107</v>
      </c>
      <c r="C511" s="74" t="s">
        <v>766</v>
      </c>
      <c r="D511" s="75"/>
      <c r="E511" s="75"/>
      <c r="F511" s="76"/>
      <c r="G511" s="74">
        <v>3</v>
      </c>
      <c r="H511" s="74">
        <v>2020</v>
      </c>
      <c r="I511" s="74">
        <v>1</v>
      </c>
      <c r="J511" s="77">
        <v>41762417</v>
      </c>
      <c r="K511" s="74" t="s">
        <v>767</v>
      </c>
      <c r="L511" s="74"/>
      <c r="M511" s="74">
        <v>1038</v>
      </c>
      <c r="N511" s="74" t="s">
        <v>248</v>
      </c>
      <c r="O511" s="74" t="s">
        <v>35</v>
      </c>
      <c r="P511" s="78">
        <v>877803</v>
      </c>
      <c r="Q511" s="74"/>
      <c r="R511" s="74"/>
      <c r="S511" s="74"/>
      <c r="T511" s="79"/>
      <c r="U511" s="79"/>
      <c r="V511" s="80" t="s">
        <v>260</v>
      </c>
      <c r="W511" s="79" t="s">
        <v>249</v>
      </c>
      <c r="X511" s="81"/>
      <c r="Y511" s="82" t="s">
        <v>249</v>
      </c>
      <c r="Z511" s="82" t="s">
        <v>249</v>
      </c>
      <c r="AA511" s="81"/>
      <c r="AB511" s="83"/>
      <c r="AC511" s="79" t="s">
        <v>249</v>
      </c>
      <c r="AD511" s="80"/>
      <c r="AE511" s="245"/>
      <c r="AF511" s="84">
        <v>0</v>
      </c>
      <c r="AG511" s="79" t="s">
        <v>249</v>
      </c>
      <c r="AH511" s="79" t="s">
        <v>249</v>
      </c>
      <c r="AI511" s="79" t="s">
        <v>249</v>
      </c>
      <c r="AJ511" s="79" t="s">
        <v>249</v>
      </c>
      <c r="AK511" s="79" t="s">
        <v>249</v>
      </c>
      <c r="AL511" s="79" t="s">
        <v>249</v>
      </c>
      <c r="AM511" s="79" t="s">
        <v>261</v>
      </c>
      <c r="AN511" s="79" t="s">
        <v>249</v>
      </c>
      <c r="AO511" s="79" t="s">
        <v>249</v>
      </c>
      <c r="AP511" s="79"/>
      <c r="AQ511" s="79"/>
    </row>
    <row r="512" spans="1:43" ht="14.1" hidden="1" customHeight="1">
      <c r="A512" s="73" t="s">
        <v>245</v>
      </c>
      <c r="B512" s="74">
        <v>107</v>
      </c>
      <c r="C512" s="74" t="s">
        <v>766</v>
      </c>
      <c r="D512" s="75"/>
      <c r="E512" s="75"/>
      <c r="F512" s="76"/>
      <c r="G512" s="74">
        <v>3</v>
      </c>
      <c r="H512" s="74">
        <v>2020</v>
      </c>
      <c r="I512" s="74">
        <v>1</v>
      </c>
      <c r="J512" s="77">
        <v>41762417</v>
      </c>
      <c r="K512" s="74" t="s">
        <v>767</v>
      </c>
      <c r="L512" s="74"/>
      <c r="M512" s="74">
        <v>1038</v>
      </c>
      <c r="N512" s="74" t="s">
        <v>248</v>
      </c>
      <c r="O512" s="74" t="s">
        <v>44</v>
      </c>
      <c r="P512" s="78">
        <v>58520</v>
      </c>
      <c r="Q512" s="74"/>
      <c r="R512" s="74"/>
      <c r="S512" s="74"/>
      <c r="T512" s="79"/>
      <c r="U512" s="79"/>
      <c r="V512" s="80" t="s">
        <v>260</v>
      </c>
      <c r="W512" s="79" t="s">
        <v>249</v>
      </c>
      <c r="X512" s="81"/>
      <c r="Y512" s="82" t="s">
        <v>249</v>
      </c>
      <c r="Z512" s="82" t="s">
        <v>249</v>
      </c>
      <c r="AA512" s="81"/>
      <c r="AB512" s="83"/>
      <c r="AC512" s="79" t="s">
        <v>249</v>
      </c>
      <c r="AD512" s="80"/>
      <c r="AE512" s="245"/>
      <c r="AF512" s="84">
        <v>0</v>
      </c>
      <c r="AG512" s="79" t="s">
        <v>249</v>
      </c>
      <c r="AH512" s="79" t="s">
        <v>249</v>
      </c>
      <c r="AI512" s="79" t="s">
        <v>249</v>
      </c>
      <c r="AJ512" s="79" t="s">
        <v>249</v>
      </c>
      <c r="AK512" s="79" t="s">
        <v>249</v>
      </c>
      <c r="AL512" s="79" t="s">
        <v>249</v>
      </c>
      <c r="AM512" s="79" t="s">
        <v>261</v>
      </c>
      <c r="AN512" s="79" t="s">
        <v>249</v>
      </c>
      <c r="AO512" s="79" t="s">
        <v>249</v>
      </c>
      <c r="AP512" s="79"/>
      <c r="AQ512" s="79"/>
    </row>
    <row r="513" spans="1:43" ht="14.1" hidden="1" customHeight="1">
      <c r="A513" s="73" t="s">
        <v>245</v>
      </c>
      <c r="B513" s="74">
        <v>107</v>
      </c>
      <c r="C513" s="74" t="s">
        <v>766</v>
      </c>
      <c r="D513" s="75"/>
      <c r="E513" s="75"/>
      <c r="F513" s="76"/>
      <c r="G513" s="74">
        <v>3</v>
      </c>
      <c r="H513" s="74">
        <v>2020</v>
      </c>
      <c r="I513" s="74">
        <v>1</v>
      </c>
      <c r="J513" s="77">
        <v>41762417</v>
      </c>
      <c r="K513" s="74" t="s">
        <v>767</v>
      </c>
      <c r="L513" s="74"/>
      <c r="M513" s="74">
        <v>1045</v>
      </c>
      <c r="N513" s="74" t="s">
        <v>255</v>
      </c>
      <c r="O513" s="74" t="s">
        <v>366</v>
      </c>
      <c r="P513" s="78">
        <v>29260</v>
      </c>
      <c r="Q513" s="74"/>
      <c r="R513" s="74"/>
      <c r="S513" s="74"/>
      <c r="T513" s="79"/>
      <c r="U513" s="79"/>
      <c r="V513" s="80" t="s">
        <v>260</v>
      </c>
      <c r="W513" s="79" t="s">
        <v>249</v>
      </c>
      <c r="X513" s="81"/>
      <c r="Y513" s="82" t="s">
        <v>249</v>
      </c>
      <c r="Z513" s="82" t="s">
        <v>249</v>
      </c>
      <c r="AA513" s="81"/>
      <c r="AB513" s="83"/>
      <c r="AC513" s="79" t="s">
        <v>249</v>
      </c>
      <c r="AD513" s="80"/>
      <c r="AE513" s="245"/>
      <c r="AF513" s="84">
        <v>0</v>
      </c>
      <c r="AG513" s="79" t="s">
        <v>249</v>
      </c>
      <c r="AH513" s="79" t="s">
        <v>249</v>
      </c>
      <c r="AI513" s="79" t="s">
        <v>249</v>
      </c>
      <c r="AJ513" s="79" t="s">
        <v>249</v>
      </c>
      <c r="AK513" s="79" t="s">
        <v>249</v>
      </c>
      <c r="AL513" s="79" t="s">
        <v>249</v>
      </c>
      <c r="AM513" s="79" t="s">
        <v>261</v>
      </c>
      <c r="AN513" s="79" t="s">
        <v>249</v>
      </c>
      <c r="AO513" s="79" t="s">
        <v>249</v>
      </c>
      <c r="AP513" s="79"/>
      <c r="AQ513" s="79"/>
    </row>
    <row r="514" spans="1:43" ht="14.1" hidden="1" customHeight="1">
      <c r="A514" s="73" t="s">
        <v>245</v>
      </c>
      <c r="B514" s="74">
        <v>107</v>
      </c>
      <c r="C514" s="74" t="s">
        <v>766</v>
      </c>
      <c r="D514" s="75"/>
      <c r="E514" s="75"/>
      <c r="F514" s="76"/>
      <c r="G514" s="74">
        <v>3</v>
      </c>
      <c r="H514" s="74">
        <v>2020</v>
      </c>
      <c r="I514" s="74">
        <v>1</v>
      </c>
      <c r="J514" s="77">
        <v>41762417</v>
      </c>
      <c r="K514" s="74" t="s">
        <v>767</v>
      </c>
      <c r="L514" s="74"/>
      <c r="M514" s="74">
        <v>1045</v>
      </c>
      <c r="N514" s="74" t="s">
        <v>255</v>
      </c>
      <c r="O514" s="74" t="s">
        <v>35</v>
      </c>
      <c r="P514" s="78">
        <v>877803</v>
      </c>
      <c r="Q514" s="74"/>
      <c r="R514" s="74"/>
      <c r="S514" s="74"/>
      <c r="T514" s="79"/>
      <c r="U514" s="79"/>
      <c r="V514" s="80" t="s">
        <v>260</v>
      </c>
      <c r="W514" s="79" t="s">
        <v>249</v>
      </c>
      <c r="X514" s="81"/>
      <c r="Y514" s="82" t="s">
        <v>249</v>
      </c>
      <c r="Z514" s="82" t="s">
        <v>249</v>
      </c>
      <c r="AA514" s="81"/>
      <c r="AB514" s="83"/>
      <c r="AC514" s="79" t="s">
        <v>249</v>
      </c>
      <c r="AD514" s="80"/>
      <c r="AE514" s="245"/>
      <c r="AF514" s="84">
        <v>0</v>
      </c>
      <c r="AG514" s="79" t="s">
        <v>249</v>
      </c>
      <c r="AH514" s="79" t="s">
        <v>249</v>
      </c>
      <c r="AI514" s="79" t="s">
        <v>249</v>
      </c>
      <c r="AJ514" s="79" t="s">
        <v>249</v>
      </c>
      <c r="AK514" s="79" t="s">
        <v>249</v>
      </c>
      <c r="AL514" s="79" t="s">
        <v>249</v>
      </c>
      <c r="AM514" s="79" t="s">
        <v>261</v>
      </c>
      <c r="AN514" s="79" t="s">
        <v>249</v>
      </c>
      <c r="AO514" s="79" t="s">
        <v>249</v>
      </c>
      <c r="AP514" s="79"/>
      <c r="AQ514" s="79"/>
    </row>
    <row r="515" spans="1:43" ht="14.1" hidden="1" customHeight="1">
      <c r="A515" s="73" t="s">
        <v>245</v>
      </c>
      <c r="B515" s="74">
        <v>107</v>
      </c>
      <c r="C515" s="74" t="s">
        <v>766</v>
      </c>
      <c r="D515" s="75"/>
      <c r="E515" s="75"/>
      <c r="F515" s="76"/>
      <c r="G515" s="74">
        <v>2</v>
      </c>
      <c r="H515" s="74">
        <v>2020</v>
      </c>
      <c r="I515" s="74">
        <v>1</v>
      </c>
      <c r="J515" s="77">
        <v>41762417</v>
      </c>
      <c r="K515" s="74" t="s">
        <v>767</v>
      </c>
      <c r="L515" s="74"/>
      <c r="M515" s="74">
        <v>1038</v>
      </c>
      <c r="N515" s="74" t="s">
        <v>248</v>
      </c>
      <c r="O515" s="74" t="s">
        <v>35</v>
      </c>
      <c r="P515" s="78">
        <v>58520</v>
      </c>
      <c r="Q515" s="74"/>
      <c r="R515" s="74"/>
      <c r="S515" s="74"/>
      <c r="T515" s="79"/>
      <c r="U515" s="79"/>
      <c r="V515" s="80" t="s">
        <v>260</v>
      </c>
      <c r="W515" s="79" t="s">
        <v>249</v>
      </c>
      <c r="X515" s="81"/>
      <c r="Y515" s="82" t="s">
        <v>249</v>
      </c>
      <c r="Z515" s="82" t="s">
        <v>249</v>
      </c>
      <c r="AA515" s="81"/>
      <c r="AB515" s="83"/>
      <c r="AC515" s="79" t="s">
        <v>249</v>
      </c>
      <c r="AD515" s="80"/>
      <c r="AE515" s="245"/>
      <c r="AF515" s="84">
        <v>0</v>
      </c>
      <c r="AG515" s="79" t="s">
        <v>249</v>
      </c>
      <c r="AH515" s="79" t="s">
        <v>249</v>
      </c>
      <c r="AI515" s="79" t="s">
        <v>249</v>
      </c>
      <c r="AJ515" s="79" t="s">
        <v>249</v>
      </c>
      <c r="AK515" s="79" t="s">
        <v>249</v>
      </c>
      <c r="AL515" s="79" t="s">
        <v>249</v>
      </c>
      <c r="AM515" s="79" t="s">
        <v>261</v>
      </c>
      <c r="AN515" s="79" t="s">
        <v>249</v>
      </c>
      <c r="AO515" s="79" t="s">
        <v>249</v>
      </c>
      <c r="AP515" s="79"/>
      <c r="AQ515" s="79"/>
    </row>
    <row r="516" spans="1:43" ht="14.1" hidden="1" customHeight="1">
      <c r="A516" s="73" t="s">
        <v>245</v>
      </c>
      <c r="B516" s="74">
        <v>107</v>
      </c>
      <c r="C516" s="74" t="s">
        <v>766</v>
      </c>
      <c r="D516" s="75"/>
      <c r="E516" s="75"/>
      <c r="F516" s="76"/>
      <c r="G516" s="74">
        <v>2</v>
      </c>
      <c r="H516" s="74">
        <v>2020</v>
      </c>
      <c r="I516" s="74">
        <v>1</v>
      </c>
      <c r="J516" s="77">
        <v>41762417</v>
      </c>
      <c r="K516" s="74" t="s">
        <v>767</v>
      </c>
      <c r="L516" s="74"/>
      <c r="M516" s="74">
        <v>1038</v>
      </c>
      <c r="N516" s="74" t="s">
        <v>248</v>
      </c>
      <c r="O516" s="74" t="s">
        <v>35</v>
      </c>
      <c r="P516" s="78">
        <v>877803</v>
      </c>
      <c r="Q516" s="74"/>
      <c r="R516" s="74"/>
      <c r="S516" s="74"/>
      <c r="T516" s="79"/>
      <c r="U516" s="79"/>
      <c r="V516" s="80" t="s">
        <v>260</v>
      </c>
      <c r="W516" s="79" t="s">
        <v>249</v>
      </c>
      <c r="X516" s="81"/>
      <c r="Y516" s="82" t="s">
        <v>249</v>
      </c>
      <c r="Z516" s="82" t="s">
        <v>249</v>
      </c>
      <c r="AA516" s="81"/>
      <c r="AB516" s="83"/>
      <c r="AC516" s="79" t="s">
        <v>249</v>
      </c>
      <c r="AD516" s="80"/>
      <c r="AE516" s="245"/>
      <c r="AF516" s="84">
        <v>0</v>
      </c>
      <c r="AG516" s="79" t="s">
        <v>249</v>
      </c>
      <c r="AH516" s="79" t="s">
        <v>249</v>
      </c>
      <c r="AI516" s="79" t="s">
        <v>249</v>
      </c>
      <c r="AJ516" s="79" t="s">
        <v>249</v>
      </c>
      <c r="AK516" s="79" t="s">
        <v>249</v>
      </c>
      <c r="AL516" s="79" t="s">
        <v>249</v>
      </c>
      <c r="AM516" s="79" t="s">
        <v>261</v>
      </c>
      <c r="AN516" s="79" t="s">
        <v>249</v>
      </c>
      <c r="AO516" s="79" t="s">
        <v>249</v>
      </c>
      <c r="AP516" s="79"/>
      <c r="AQ516" s="79"/>
    </row>
    <row r="517" spans="1:43" ht="14.1" hidden="1" customHeight="1">
      <c r="A517" s="85" t="s">
        <v>351</v>
      </c>
      <c r="B517" s="74">
        <v>3</v>
      </c>
      <c r="C517" s="74" t="s">
        <v>641</v>
      </c>
      <c r="D517" s="75"/>
      <c r="E517" s="75"/>
      <c r="F517" s="76"/>
      <c r="G517" s="74">
        <v>5</v>
      </c>
      <c r="H517" s="74">
        <v>2018</v>
      </c>
      <c r="I517" s="74" t="s">
        <v>264</v>
      </c>
      <c r="J517" s="77">
        <v>43153780</v>
      </c>
      <c r="K517" s="74" t="s">
        <v>768</v>
      </c>
      <c r="L517" s="74"/>
      <c r="M517" s="74">
        <v>1038</v>
      </c>
      <c r="N517" s="74" t="s">
        <v>248</v>
      </c>
      <c r="O517" s="74" t="s">
        <v>44</v>
      </c>
      <c r="P517" s="78" t="s">
        <v>267</v>
      </c>
      <c r="Q517" s="74"/>
      <c r="R517" s="74"/>
      <c r="S517" s="74"/>
      <c r="T517" s="79"/>
      <c r="U517" s="79"/>
      <c r="V517" s="80" t="s">
        <v>256</v>
      </c>
      <c r="W517" s="79"/>
      <c r="X517" s="81"/>
      <c r="Y517" s="82"/>
      <c r="Z517" s="82"/>
      <c r="AA517" s="81"/>
      <c r="AB517" s="83"/>
      <c r="AC517" s="79"/>
      <c r="AD517" s="80" t="s">
        <v>256</v>
      </c>
      <c r="AE517" s="245"/>
      <c r="AF517" s="84">
        <v>104166</v>
      </c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</row>
    <row r="518" spans="1:43" ht="14.1" hidden="1" customHeight="1">
      <c r="A518" s="73" t="s">
        <v>245</v>
      </c>
      <c r="B518" s="74">
        <v>116</v>
      </c>
      <c r="C518" s="74" t="s">
        <v>769</v>
      </c>
      <c r="D518" s="75"/>
      <c r="E518" s="75"/>
      <c r="F518" s="76"/>
      <c r="G518" s="74">
        <v>11</v>
      </c>
      <c r="H518" s="74">
        <v>2017</v>
      </c>
      <c r="I518" s="74">
        <v>1</v>
      </c>
      <c r="J518" s="77">
        <v>43462475</v>
      </c>
      <c r="K518" s="74" t="s">
        <v>770</v>
      </c>
      <c r="L518" s="74"/>
      <c r="M518" s="74">
        <v>1038</v>
      </c>
      <c r="N518" s="74" t="s">
        <v>248</v>
      </c>
      <c r="O518" s="74" t="s">
        <v>44</v>
      </c>
      <c r="P518" s="78">
        <v>49181.133300000001</v>
      </c>
      <c r="Q518" s="74"/>
      <c r="R518" s="74"/>
      <c r="S518" s="74"/>
      <c r="T518" s="79"/>
      <c r="U518" s="79"/>
      <c r="V518" s="80" t="s">
        <v>256</v>
      </c>
      <c r="W518" s="79"/>
      <c r="X518" s="81"/>
      <c r="Y518" s="82"/>
      <c r="Z518" s="82"/>
      <c r="AA518" s="81"/>
      <c r="AB518" s="83"/>
      <c r="AC518" s="79"/>
      <c r="AD518" s="80" t="s">
        <v>256</v>
      </c>
      <c r="AE518" s="245"/>
      <c r="AF518" s="84">
        <v>53333</v>
      </c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</row>
    <row r="519" spans="1:43" ht="14.1" hidden="1" customHeight="1">
      <c r="A519" s="73" t="s">
        <v>245</v>
      </c>
      <c r="B519" s="74">
        <v>116</v>
      </c>
      <c r="C519" s="74" t="s">
        <v>769</v>
      </c>
      <c r="D519" s="75"/>
      <c r="E519" s="75"/>
      <c r="F519" s="76"/>
      <c r="G519" s="74">
        <v>11</v>
      </c>
      <c r="H519" s="74">
        <v>2017</v>
      </c>
      <c r="I519" s="74">
        <v>1</v>
      </c>
      <c r="J519" s="77">
        <v>43603253</v>
      </c>
      <c r="K519" s="74" t="s">
        <v>771</v>
      </c>
      <c r="L519" s="74"/>
      <c r="M519" s="74">
        <v>1038</v>
      </c>
      <c r="N519" s="74" t="s">
        <v>248</v>
      </c>
      <c r="O519" s="74" t="s">
        <v>44</v>
      </c>
      <c r="P519" s="78">
        <v>49181.133300000001</v>
      </c>
      <c r="Q519" s="74"/>
      <c r="R519" s="74"/>
      <c r="S519" s="74"/>
      <c r="T519" s="79"/>
      <c r="U519" s="79"/>
      <c r="V519" s="80" t="s">
        <v>256</v>
      </c>
      <c r="W519" s="79"/>
      <c r="X519" s="81"/>
      <c r="Y519" s="82"/>
      <c r="Z519" s="82"/>
      <c r="AA519" s="81"/>
      <c r="AB519" s="83"/>
      <c r="AC519" s="79"/>
      <c r="AD519" s="80" t="s">
        <v>256</v>
      </c>
      <c r="AE519" s="245"/>
      <c r="AF519" s="84">
        <v>53333</v>
      </c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</row>
    <row r="520" spans="1:43" ht="14.1" hidden="1" customHeight="1">
      <c r="A520" s="73" t="s">
        <v>245</v>
      </c>
      <c r="B520" s="74">
        <v>132</v>
      </c>
      <c r="C520" s="74" t="s">
        <v>290</v>
      </c>
      <c r="D520" s="75"/>
      <c r="E520" s="75"/>
      <c r="F520" s="76"/>
      <c r="G520" s="74">
        <v>3</v>
      </c>
      <c r="H520" s="74">
        <v>2019</v>
      </c>
      <c r="I520" s="74">
        <v>2</v>
      </c>
      <c r="J520" s="77">
        <v>44205956</v>
      </c>
      <c r="K520" s="74" t="s">
        <v>772</v>
      </c>
      <c r="L520" s="74"/>
      <c r="M520" s="74">
        <v>1038</v>
      </c>
      <c r="N520" s="74" t="s">
        <v>248</v>
      </c>
      <c r="O520" s="74" t="s">
        <v>34</v>
      </c>
      <c r="P520" s="78">
        <v>27603.866600000001</v>
      </c>
      <c r="Q520" s="74"/>
      <c r="R520" s="74"/>
      <c r="S520" s="74"/>
      <c r="T520" s="79">
        <v>0</v>
      </c>
      <c r="U520" s="79"/>
      <c r="V520" s="80" t="s">
        <v>256</v>
      </c>
      <c r="W520" s="79"/>
      <c r="X520" s="81"/>
      <c r="Y520" s="82"/>
      <c r="Z520" s="82"/>
      <c r="AA520" s="81"/>
      <c r="AB520" s="83"/>
      <c r="AC520" s="79"/>
      <c r="AD520" s="80" t="s">
        <v>256</v>
      </c>
      <c r="AE520" s="245"/>
      <c r="AF520" s="84">
        <v>27604</v>
      </c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</row>
    <row r="521" spans="1:43" ht="14.1" hidden="1" customHeight="1">
      <c r="A521" s="73" t="s">
        <v>245</v>
      </c>
      <c r="B521" s="74">
        <v>132</v>
      </c>
      <c r="C521" s="74" t="s">
        <v>290</v>
      </c>
      <c r="D521" s="75"/>
      <c r="E521" s="75"/>
      <c r="F521" s="76"/>
      <c r="G521" s="74">
        <v>11</v>
      </c>
      <c r="H521" s="74">
        <v>2018</v>
      </c>
      <c r="I521" s="74">
        <v>2</v>
      </c>
      <c r="J521" s="77">
        <v>44205956</v>
      </c>
      <c r="K521" s="74" t="s">
        <v>772</v>
      </c>
      <c r="L521" s="74"/>
      <c r="M521" s="74">
        <v>1038</v>
      </c>
      <c r="N521" s="74" t="s">
        <v>248</v>
      </c>
      <c r="O521" s="74" t="s">
        <v>34</v>
      </c>
      <c r="P521" s="78">
        <v>26041.4</v>
      </c>
      <c r="Q521" s="74"/>
      <c r="R521" s="74"/>
      <c r="S521" s="74"/>
      <c r="T521" s="79">
        <v>0</v>
      </c>
      <c r="U521" s="79"/>
      <c r="V521" s="80" t="s">
        <v>256</v>
      </c>
      <c r="W521" s="79"/>
      <c r="X521" s="81"/>
      <c r="Y521" s="82"/>
      <c r="Z521" s="82"/>
      <c r="AA521" s="81"/>
      <c r="AB521" s="83"/>
      <c r="AC521" s="79"/>
      <c r="AD521" s="80" t="s">
        <v>256</v>
      </c>
      <c r="AE521" s="245"/>
      <c r="AF521" s="84">
        <v>33333</v>
      </c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</row>
    <row r="522" spans="1:43" ht="14.1" hidden="1" customHeight="1">
      <c r="A522" s="73" t="s">
        <v>245</v>
      </c>
      <c r="B522" s="74">
        <v>62</v>
      </c>
      <c r="C522" s="74" t="s">
        <v>251</v>
      </c>
      <c r="D522" s="75" t="s">
        <v>773</v>
      </c>
      <c r="E522" s="75" t="s">
        <v>774</v>
      </c>
      <c r="F522" s="76">
        <f>+E522-D522+1</f>
        <v>196</v>
      </c>
      <c r="G522" s="74">
        <f>+MONTH(D522)</f>
        <v>4</v>
      </c>
      <c r="H522" s="74">
        <f>YEAR(D522)</f>
        <v>2017</v>
      </c>
      <c r="I522" s="74">
        <v>1</v>
      </c>
      <c r="J522" s="77">
        <v>45542501</v>
      </c>
      <c r="K522" s="74" t="s">
        <v>775</v>
      </c>
      <c r="L522" s="74"/>
      <c r="M522" s="74">
        <v>1021</v>
      </c>
      <c r="N522" s="74" t="s">
        <v>27</v>
      </c>
      <c r="O522" s="74" t="s">
        <v>34</v>
      </c>
      <c r="P522" s="78">
        <v>370000</v>
      </c>
      <c r="Q522" s="74"/>
      <c r="R522" s="74"/>
      <c r="S522" s="74"/>
      <c r="T522" s="79"/>
      <c r="U522" s="79"/>
      <c r="V522" s="80" t="s">
        <v>256</v>
      </c>
      <c r="W522" s="79">
        <v>6161730246</v>
      </c>
      <c r="X522" s="81">
        <v>42840</v>
      </c>
      <c r="Y522" s="82" t="s">
        <v>776</v>
      </c>
      <c r="Z522" s="82" t="s">
        <v>777</v>
      </c>
      <c r="AA522" s="81" t="s">
        <v>774</v>
      </c>
      <c r="AB522" s="83">
        <v>196</v>
      </c>
      <c r="AC522" s="79" t="s">
        <v>249</v>
      </c>
      <c r="AD522" s="80" t="s">
        <v>256</v>
      </c>
      <c r="AE522" s="245">
        <v>43004.393750000003</v>
      </c>
      <c r="AF522" s="84">
        <v>370000</v>
      </c>
      <c r="AG522" s="79" t="s">
        <v>778</v>
      </c>
      <c r="AH522" s="79">
        <v>4783986</v>
      </c>
      <c r="AI522" s="79">
        <v>6976</v>
      </c>
      <c r="AJ522" s="79">
        <v>0</v>
      </c>
      <c r="AK522" s="79" t="s">
        <v>249</v>
      </c>
      <c r="AL522" s="79">
        <v>4070001</v>
      </c>
      <c r="AM522" s="79"/>
      <c r="AN522" s="79" t="s">
        <v>25</v>
      </c>
      <c r="AO522" s="79" t="s">
        <v>249</v>
      </c>
      <c r="AP522" s="79"/>
      <c r="AQ522" s="79"/>
    </row>
    <row r="523" spans="1:43" ht="14.1" hidden="1" customHeight="1">
      <c r="A523" s="73" t="s">
        <v>245</v>
      </c>
      <c r="B523" s="74">
        <v>62</v>
      </c>
      <c r="C523" s="74" t="s">
        <v>251</v>
      </c>
      <c r="D523" s="75">
        <v>42722</v>
      </c>
      <c r="E523" s="75">
        <v>42724</v>
      </c>
      <c r="F523" s="76">
        <f>+E523-D523+1</f>
        <v>3</v>
      </c>
      <c r="G523" s="74">
        <f>+MONTH(D523)</f>
        <v>12</v>
      </c>
      <c r="H523" s="74">
        <f>YEAR(D523)</f>
        <v>2016</v>
      </c>
      <c r="I523" s="74">
        <v>1</v>
      </c>
      <c r="J523" s="77">
        <v>45542501</v>
      </c>
      <c r="K523" s="74" t="s">
        <v>775</v>
      </c>
      <c r="L523" s="74"/>
      <c r="M523" s="74">
        <v>1038</v>
      </c>
      <c r="N523" s="74" t="s">
        <v>248</v>
      </c>
      <c r="O523" s="74" t="s">
        <v>34</v>
      </c>
      <c r="P523" s="78">
        <v>45963.666599999997</v>
      </c>
      <c r="Q523" s="74"/>
      <c r="R523" s="74"/>
      <c r="S523" s="74"/>
      <c r="T523" s="79">
        <v>1</v>
      </c>
      <c r="U523" s="79"/>
      <c r="V523" s="80" t="s">
        <v>256</v>
      </c>
      <c r="W523" s="79"/>
      <c r="X523" s="81">
        <v>42722</v>
      </c>
      <c r="Y523" s="82"/>
      <c r="Z523" s="82"/>
      <c r="AA523" s="81">
        <v>42724</v>
      </c>
      <c r="AB523" s="88">
        <f>+AA523-X523+1</f>
        <v>3</v>
      </c>
      <c r="AC523" s="79" t="s">
        <v>249</v>
      </c>
      <c r="AD523" s="80" t="s">
        <v>256</v>
      </c>
      <c r="AE523" s="245">
        <v>43199.386805555558</v>
      </c>
      <c r="AF523" s="84">
        <v>46000</v>
      </c>
      <c r="AG523" s="79" t="s">
        <v>779</v>
      </c>
      <c r="AH523" s="79">
        <v>22982</v>
      </c>
      <c r="AI523" s="79">
        <v>7709</v>
      </c>
      <c r="AJ523" s="79">
        <v>0</v>
      </c>
      <c r="AK523" s="79" t="s">
        <v>249</v>
      </c>
      <c r="AL523" s="79">
        <v>0</v>
      </c>
      <c r="AM523" s="79"/>
      <c r="AN523" s="79" t="s">
        <v>25</v>
      </c>
      <c r="AO523" s="79" t="s">
        <v>249</v>
      </c>
      <c r="AP523" s="79"/>
      <c r="AQ523" s="79"/>
    </row>
    <row r="524" spans="1:43" ht="14.1" hidden="1" customHeight="1">
      <c r="A524" s="73" t="s">
        <v>245</v>
      </c>
      <c r="B524" s="74">
        <v>62</v>
      </c>
      <c r="C524" s="74" t="s">
        <v>251</v>
      </c>
      <c r="D524" s="75"/>
      <c r="E524" s="75"/>
      <c r="F524" s="76"/>
      <c r="G524" s="74">
        <v>12</v>
      </c>
      <c r="H524" s="74">
        <v>2016</v>
      </c>
      <c r="I524" s="74">
        <v>1</v>
      </c>
      <c r="J524" s="77">
        <v>45542501</v>
      </c>
      <c r="K524" s="74" t="s">
        <v>775</v>
      </c>
      <c r="L524" s="74"/>
      <c r="M524" s="74">
        <v>1045</v>
      </c>
      <c r="N524" s="74" t="s">
        <v>255</v>
      </c>
      <c r="O524" s="74" t="s">
        <v>34</v>
      </c>
      <c r="P524" s="78">
        <v>22981.833299999998</v>
      </c>
      <c r="Q524" s="74"/>
      <c r="R524" s="74"/>
      <c r="S524" s="74"/>
      <c r="T524" s="79"/>
      <c r="U524" s="79"/>
      <c r="V524" s="79" t="s">
        <v>256</v>
      </c>
      <c r="W524" s="79"/>
      <c r="X524" s="81"/>
      <c r="Y524" s="82"/>
      <c r="Z524" s="82"/>
      <c r="AA524" s="81"/>
      <c r="AB524" s="83"/>
      <c r="AC524" s="79"/>
      <c r="AD524" s="79" t="s">
        <v>256</v>
      </c>
      <c r="AE524" s="245"/>
      <c r="AF524" s="84">
        <v>23000</v>
      </c>
      <c r="AG524" s="79" t="s">
        <v>249</v>
      </c>
      <c r="AH524" s="79" t="s">
        <v>249</v>
      </c>
      <c r="AI524" s="79" t="s">
        <v>249</v>
      </c>
      <c r="AJ524" s="79" t="s">
        <v>249</v>
      </c>
      <c r="AK524" s="79" t="s">
        <v>249</v>
      </c>
      <c r="AL524" s="79" t="s">
        <v>249</v>
      </c>
      <c r="AM524" s="79"/>
      <c r="AN524" s="79" t="s">
        <v>249</v>
      </c>
      <c r="AO524" s="79" t="s">
        <v>249</v>
      </c>
      <c r="AP524" s="79"/>
      <c r="AQ524" s="79"/>
    </row>
    <row r="525" spans="1:43" ht="14.1" hidden="1" customHeight="1">
      <c r="A525" s="73" t="s">
        <v>245</v>
      </c>
      <c r="B525" s="74">
        <v>62</v>
      </c>
      <c r="C525" s="74" t="s">
        <v>251</v>
      </c>
      <c r="D525" s="75"/>
      <c r="E525" s="75"/>
      <c r="F525" s="76"/>
      <c r="G525" s="74">
        <v>12</v>
      </c>
      <c r="H525" s="74">
        <v>2016</v>
      </c>
      <c r="I525" s="74">
        <v>2</v>
      </c>
      <c r="J525" s="77">
        <v>45542501</v>
      </c>
      <c r="K525" s="74" t="s">
        <v>775</v>
      </c>
      <c r="L525" s="74"/>
      <c r="M525" s="74">
        <v>1038</v>
      </c>
      <c r="N525" s="74" t="s">
        <v>248</v>
      </c>
      <c r="O525" s="74" t="s">
        <v>34</v>
      </c>
      <c r="P525" s="78">
        <v>45963.666599999997</v>
      </c>
      <c r="Q525" s="74"/>
      <c r="R525" s="74"/>
      <c r="S525" s="74"/>
      <c r="T525" s="79"/>
      <c r="U525" s="79"/>
      <c r="V525" s="79" t="s">
        <v>256</v>
      </c>
      <c r="W525" s="79"/>
      <c r="X525" s="81"/>
      <c r="Y525" s="82"/>
      <c r="Z525" s="82"/>
      <c r="AA525" s="81"/>
      <c r="AB525" s="83"/>
      <c r="AC525" s="79"/>
      <c r="AD525" s="79" t="s">
        <v>256</v>
      </c>
      <c r="AE525" s="245"/>
      <c r="AF525" s="84">
        <v>46000</v>
      </c>
      <c r="AG525" s="79" t="s">
        <v>249</v>
      </c>
      <c r="AH525" s="79" t="s">
        <v>249</v>
      </c>
      <c r="AI525" s="79" t="s">
        <v>249</v>
      </c>
      <c r="AJ525" s="79" t="s">
        <v>249</v>
      </c>
      <c r="AK525" s="79" t="s">
        <v>249</v>
      </c>
      <c r="AL525" s="79" t="s">
        <v>249</v>
      </c>
      <c r="AM525" s="79"/>
      <c r="AN525" s="79" t="s">
        <v>249</v>
      </c>
      <c r="AO525" s="79" t="s">
        <v>249</v>
      </c>
      <c r="AP525" s="79"/>
      <c r="AQ525" s="79"/>
    </row>
    <row r="526" spans="1:43" ht="14.1" hidden="1" customHeight="1">
      <c r="A526" s="73" t="s">
        <v>245</v>
      </c>
      <c r="B526" s="74">
        <v>62</v>
      </c>
      <c r="C526" s="74" t="s">
        <v>251</v>
      </c>
      <c r="D526" s="75"/>
      <c r="E526" s="75"/>
      <c r="F526" s="76"/>
      <c r="G526" s="74">
        <v>12</v>
      </c>
      <c r="H526" s="74">
        <v>2016</v>
      </c>
      <c r="I526" s="74">
        <v>2</v>
      </c>
      <c r="J526" s="77">
        <v>45542501</v>
      </c>
      <c r="K526" s="74" t="s">
        <v>775</v>
      </c>
      <c r="L526" s="74"/>
      <c r="M526" s="74">
        <v>1045</v>
      </c>
      <c r="N526" s="74" t="s">
        <v>255</v>
      </c>
      <c r="O526" s="74" t="s">
        <v>34</v>
      </c>
      <c r="P526" s="78">
        <v>22981.833299999998</v>
      </c>
      <c r="Q526" s="74"/>
      <c r="R526" s="74"/>
      <c r="S526" s="74"/>
      <c r="T526" s="79"/>
      <c r="U526" s="79"/>
      <c r="V526" s="79" t="s">
        <v>256</v>
      </c>
      <c r="W526" s="79"/>
      <c r="X526" s="81"/>
      <c r="Y526" s="82"/>
      <c r="Z526" s="82"/>
      <c r="AA526" s="81"/>
      <c r="AB526" s="83"/>
      <c r="AC526" s="79"/>
      <c r="AD526" s="79" t="s">
        <v>256</v>
      </c>
      <c r="AE526" s="245"/>
      <c r="AF526" s="84">
        <v>23000</v>
      </c>
      <c r="AG526" s="79" t="s">
        <v>249</v>
      </c>
      <c r="AH526" s="79" t="s">
        <v>249</v>
      </c>
      <c r="AI526" s="79" t="s">
        <v>249</v>
      </c>
      <c r="AJ526" s="79" t="s">
        <v>249</v>
      </c>
      <c r="AK526" s="79" t="s">
        <v>249</v>
      </c>
      <c r="AL526" s="79" t="s">
        <v>249</v>
      </c>
      <c r="AM526" s="79"/>
      <c r="AN526" s="79" t="s">
        <v>249</v>
      </c>
      <c r="AO526" s="79" t="s">
        <v>249</v>
      </c>
      <c r="AP526" s="79"/>
      <c r="AQ526" s="79"/>
    </row>
    <row r="527" spans="1:43" ht="14.1" hidden="1" customHeight="1">
      <c r="A527" s="73" t="s">
        <v>245</v>
      </c>
      <c r="B527" s="74">
        <v>76</v>
      </c>
      <c r="C527" s="74" t="s">
        <v>520</v>
      </c>
      <c r="D527" s="75">
        <v>44042</v>
      </c>
      <c r="E527" s="75">
        <v>44053</v>
      </c>
      <c r="F527" s="76">
        <f t="shared" ref="F527:F532" si="48">+E527-D527+1</f>
        <v>12</v>
      </c>
      <c r="G527" s="74">
        <f t="shared" ref="G527:G532" si="49">+MONTH(D527)</f>
        <v>7</v>
      </c>
      <c r="H527" s="74">
        <f t="shared" ref="H527:H532" si="50">YEAR(D527)</f>
        <v>2020</v>
      </c>
      <c r="I527" s="74">
        <v>2</v>
      </c>
      <c r="J527" s="77">
        <v>45775580</v>
      </c>
      <c r="K527" s="74" t="s">
        <v>780</v>
      </c>
      <c r="L527" s="74">
        <v>12</v>
      </c>
      <c r="M527" s="74">
        <v>1045</v>
      </c>
      <c r="N527" s="74" t="s">
        <v>255</v>
      </c>
      <c r="O527" s="74" t="s">
        <v>373</v>
      </c>
      <c r="P527" s="78">
        <v>29260</v>
      </c>
      <c r="Q527" s="74" t="s">
        <v>781</v>
      </c>
      <c r="R527" s="74">
        <v>0</v>
      </c>
      <c r="S527" s="74">
        <v>0</v>
      </c>
      <c r="T527" s="79"/>
      <c r="U527" s="79"/>
      <c r="V527" s="80" t="s">
        <v>279</v>
      </c>
      <c r="W527" s="79"/>
      <c r="X527" s="81">
        <v>44042</v>
      </c>
      <c r="Y527" s="82"/>
      <c r="Z527" s="82"/>
      <c r="AA527" s="81">
        <v>44053</v>
      </c>
      <c r="AB527" s="145">
        <v>12</v>
      </c>
      <c r="AC527" s="79"/>
      <c r="AD527" s="80"/>
      <c r="AE527" s="245"/>
      <c r="AF527" s="84">
        <v>0</v>
      </c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</row>
    <row r="528" spans="1:43" ht="14.1" hidden="1" customHeight="1">
      <c r="A528" s="73" t="s">
        <v>245</v>
      </c>
      <c r="B528" s="74">
        <v>76</v>
      </c>
      <c r="C528" s="74" t="s">
        <v>520</v>
      </c>
      <c r="D528" s="75">
        <v>44053</v>
      </c>
      <c r="E528" s="75">
        <v>44059</v>
      </c>
      <c r="F528" s="76">
        <f t="shared" si="48"/>
        <v>7</v>
      </c>
      <c r="G528" s="74">
        <f t="shared" si="49"/>
        <v>8</v>
      </c>
      <c r="H528" s="74">
        <f t="shared" si="50"/>
        <v>2020</v>
      </c>
      <c r="I528" s="74">
        <v>1</v>
      </c>
      <c r="J528" s="77">
        <v>45775580</v>
      </c>
      <c r="K528" s="74" t="s">
        <v>780</v>
      </c>
      <c r="L528" s="74">
        <v>0</v>
      </c>
      <c r="M528" s="74">
        <v>1045</v>
      </c>
      <c r="N528" s="74" t="s">
        <v>255</v>
      </c>
      <c r="O528" s="74" t="s">
        <v>373</v>
      </c>
      <c r="P528" s="78">
        <v>468162</v>
      </c>
      <c r="Q528" s="74" t="s">
        <v>781</v>
      </c>
      <c r="R528" s="74">
        <v>0</v>
      </c>
      <c r="S528" s="74">
        <v>0</v>
      </c>
      <c r="T528" s="79"/>
      <c r="U528" s="79"/>
      <c r="V528" s="80" t="s">
        <v>279</v>
      </c>
      <c r="W528" s="79"/>
      <c r="X528" s="81">
        <v>44053</v>
      </c>
      <c r="Y528" s="82"/>
      <c r="Z528" s="82"/>
      <c r="AA528" s="81">
        <v>44059</v>
      </c>
      <c r="AB528" s="145">
        <v>7</v>
      </c>
      <c r="AC528" s="79"/>
      <c r="AD528" s="80"/>
      <c r="AE528" s="245"/>
      <c r="AF528" s="84">
        <v>0</v>
      </c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</row>
    <row r="529" spans="1:43" ht="14.1" hidden="1" customHeight="1">
      <c r="A529" s="73" t="s">
        <v>245</v>
      </c>
      <c r="B529" s="74">
        <v>76</v>
      </c>
      <c r="C529" s="74" t="s">
        <v>520</v>
      </c>
      <c r="D529" s="75">
        <v>44064</v>
      </c>
      <c r="E529" s="75">
        <v>44070</v>
      </c>
      <c r="F529" s="76">
        <f t="shared" si="48"/>
        <v>7</v>
      </c>
      <c r="G529" s="74">
        <f t="shared" si="49"/>
        <v>8</v>
      </c>
      <c r="H529" s="74">
        <f t="shared" si="50"/>
        <v>2020</v>
      </c>
      <c r="I529" s="74">
        <v>2</v>
      </c>
      <c r="J529" s="77">
        <v>45775580</v>
      </c>
      <c r="K529" s="74" t="s">
        <v>780</v>
      </c>
      <c r="L529" s="74">
        <v>4</v>
      </c>
      <c r="M529" s="74">
        <v>1045</v>
      </c>
      <c r="N529" s="74" t="s">
        <v>255</v>
      </c>
      <c r="O529" s="74" t="s">
        <v>373</v>
      </c>
      <c r="P529" s="78">
        <v>234081</v>
      </c>
      <c r="Q529" s="74" t="s">
        <v>782</v>
      </c>
      <c r="R529" s="74">
        <v>0</v>
      </c>
      <c r="S529" s="74">
        <v>0</v>
      </c>
      <c r="T529" s="79"/>
      <c r="U529" s="79"/>
      <c r="V529" s="80" t="s">
        <v>279</v>
      </c>
      <c r="W529" s="79"/>
      <c r="X529" s="81">
        <v>44064</v>
      </c>
      <c r="Y529" s="82"/>
      <c r="Z529" s="82"/>
      <c r="AA529" s="81">
        <v>44070</v>
      </c>
      <c r="AB529" s="145">
        <v>7</v>
      </c>
      <c r="AC529" s="79"/>
      <c r="AD529" s="80"/>
      <c r="AE529" s="245"/>
      <c r="AF529" s="84">
        <v>0</v>
      </c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</row>
    <row r="530" spans="1:43" ht="14.1" hidden="1" customHeight="1">
      <c r="A530" s="73" t="s">
        <v>245</v>
      </c>
      <c r="B530" s="74">
        <v>76</v>
      </c>
      <c r="C530" s="74" t="s">
        <v>520</v>
      </c>
      <c r="D530" s="75">
        <v>44092</v>
      </c>
      <c r="E530" s="75">
        <v>44093</v>
      </c>
      <c r="F530" s="76">
        <f t="shared" si="48"/>
        <v>2</v>
      </c>
      <c r="G530" s="74">
        <f t="shared" si="49"/>
        <v>9</v>
      </c>
      <c r="H530" s="74">
        <f t="shared" si="50"/>
        <v>2020</v>
      </c>
      <c r="I530" s="74">
        <v>2</v>
      </c>
      <c r="J530" s="77">
        <v>45775580</v>
      </c>
      <c r="K530" s="74" t="s">
        <v>780</v>
      </c>
      <c r="L530" s="74">
        <v>4</v>
      </c>
      <c r="M530" s="74">
        <v>1038</v>
      </c>
      <c r="N530" s="74" t="s">
        <v>248</v>
      </c>
      <c r="O530" s="74" t="s">
        <v>373</v>
      </c>
      <c r="P530" s="78">
        <v>80000</v>
      </c>
      <c r="Q530" s="74" t="s">
        <v>434</v>
      </c>
      <c r="R530" s="74">
        <v>0</v>
      </c>
      <c r="S530" s="74">
        <v>0</v>
      </c>
      <c r="T530" s="79"/>
      <c r="U530" s="79"/>
      <c r="V530" s="80" t="s">
        <v>279</v>
      </c>
      <c r="W530" s="79"/>
      <c r="X530" s="81">
        <v>44092</v>
      </c>
      <c r="Y530" s="82"/>
      <c r="Z530" s="82"/>
      <c r="AA530" s="81">
        <v>44093</v>
      </c>
      <c r="AB530" s="145">
        <v>2</v>
      </c>
      <c r="AC530" s="79"/>
      <c r="AD530" s="80"/>
      <c r="AE530" s="245"/>
      <c r="AF530" s="84">
        <v>0</v>
      </c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</row>
    <row r="531" spans="1:43" ht="14.1" hidden="1" customHeight="1">
      <c r="A531" s="73" t="s">
        <v>245</v>
      </c>
      <c r="B531" s="74">
        <v>76</v>
      </c>
      <c r="C531" s="74" t="s">
        <v>520</v>
      </c>
      <c r="D531" s="75">
        <v>44038</v>
      </c>
      <c r="E531" s="75">
        <v>44039</v>
      </c>
      <c r="F531" s="76">
        <f t="shared" si="48"/>
        <v>2</v>
      </c>
      <c r="G531" s="74">
        <f t="shared" si="49"/>
        <v>7</v>
      </c>
      <c r="H531" s="74">
        <f t="shared" si="50"/>
        <v>2020</v>
      </c>
      <c r="I531" s="74">
        <v>2</v>
      </c>
      <c r="J531" s="77">
        <v>45775580</v>
      </c>
      <c r="K531" s="74" t="s">
        <v>780</v>
      </c>
      <c r="L531" s="74">
        <v>12</v>
      </c>
      <c r="M531" s="74">
        <v>1038</v>
      </c>
      <c r="N531" s="74" t="s">
        <v>248</v>
      </c>
      <c r="O531" s="74" t="s">
        <v>373</v>
      </c>
      <c r="P531" s="78">
        <v>80000</v>
      </c>
      <c r="Q531" s="74" t="s">
        <v>783</v>
      </c>
      <c r="R531" s="74">
        <v>0</v>
      </c>
      <c r="S531" s="74">
        <v>0</v>
      </c>
      <c r="T531" s="79"/>
      <c r="U531" s="79"/>
      <c r="V531" s="80" t="s">
        <v>279</v>
      </c>
      <c r="W531" s="79"/>
      <c r="X531" s="81">
        <v>44038</v>
      </c>
      <c r="Y531" s="82"/>
      <c r="Z531" s="82"/>
      <c r="AA531" s="81">
        <v>44039</v>
      </c>
      <c r="AB531" s="145">
        <v>2</v>
      </c>
      <c r="AC531" s="79"/>
      <c r="AD531" s="80"/>
      <c r="AE531" s="245"/>
      <c r="AF531" s="84">
        <v>0</v>
      </c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</row>
    <row r="532" spans="1:43" ht="14.1" hidden="1" customHeight="1">
      <c r="A532" s="73" t="s">
        <v>245</v>
      </c>
      <c r="B532" s="74">
        <v>73</v>
      </c>
      <c r="C532" s="74" t="s">
        <v>784</v>
      </c>
      <c r="D532" s="75">
        <v>43864</v>
      </c>
      <c r="E532" s="75">
        <v>43989</v>
      </c>
      <c r="F532" s="76">
        <f t="shared" si="48"/>
        <v>126</v>
      </c>
      <c r="G532" s="74">
        <f t="shared" si="49"/>
        <v>2</v>
      </c>
      <c r="H532" s="74">
        <f t="shared" si="50"/>
        <v>2020</v>
      </c>
      <c r="I532" s="74">
        <v>1</v>
      </c>
      <c r="J532" s="77">
        <v>46455848</v>
      </c>
      <c r="K532" s="74" t="s">
        <v>785</v>
      </c>
      <c r="L532" s="74">
        <v>0</v>
      </c>
      <c r="M532" s="74">
        <v>1021</v>
      </c>
      <c r="N532" s="74" t="s">
        <v>27</v>
      </c>
      <c r="O532" s="74" t="s">
        <v>35</v>
      </c>
      <c r="P532" s="78">
        <v>795000</v>
      </c>
      <c r="Q532" s="74" t="s">
        <v>786</v>
      </c>
      <c r="R532" s="74">
        <v>0</v>
      </c>
      <c r="S532" s="74">
        <v>0</v>
      </c>
      <c r="T532" s="79"/>
      <c r="U532" s="79"/>
      <c r="V532" s="80" t="s">
        <v>256</v>
      </c>
      <c r="W532" s="79">
        <v>56328458</v>
      </c>
      <c r="X532" s="81">
        <v>43864</v>
      </c>
      <c r="Y532" s="82" t="s">
        <v>787</v>
      </c>
      <c r="Z532" s="82" t="s">
        <v>788</v>
      </c>
      <c r="AA532" s="81">
        <v>43989</v>
      </c>
      <c r="AB532" s="83">
        <v>126</v>
      </c>
      <c r="AC532" s="79"/>
      <c r="AD532" s="80" t="s">
        <v>256</v>
      </c>
      <c r="AE532" s="245"/>
      <c r="AF532" s="84">
        <v>0</v>
      </c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</row>
    <row r="533" spans="1:43" ht="14.1" hidden="1" customHeight="1">
      <c r="A533" s="73" t="s">
        <v>245</v>
      </c>
      <c r="B533" s="74">
        <v>73</v>
      </c>
      <c r="C533" s="74" t="s">
        <v>784</v>
      </c>
      <c r="D533" s="75"/>
      <c r="E533" s="75"/>
      <c r="F533" s="76"/>
      <c r="G533" s="74">
        <v>2</v>
      </c>
      <c r="H533" s="74">
        <v>2020</v>
      </c>
      <c r="I533" s="74">
        <v>1</v>
      </c>
      <c r="J533" s="77">
        <v>46455848</v>
      </c>
      <c r="K533" s="74" t="s">
        <v>785</v>
      </c>
      <c r="L533" s="74"/>
      <c r="M533" s="74">
        <v>1021</v>
      </c>
      <c r="N533" s="74" t="s">
        <v>27</v>
      </c>
      <c r="O533" s="74" t="s">
        <v>35</v>
      </c>
      <c r="P533" s="78">
        <v>689000</v>
      </c>
      <c r="Q533" s="74"/>
      <c r="R533" s="74"/>
      <c r="S533" s="74"/>
      <c r="T533" s="79"/>
      <c r="U533" s="79"/>
      <c r="V533" s="80" t="s">
        <v>256</v>
      </c>
      <c r="W533" s="79"/>
      <c r="X533" s="81"/>
      <c r="Y533" s="82"/>
      <c r="Z533" s="82"/>
      <c r="AA533" s="81"/>
      <c r="AB533" s="83"/>
      <c r="AC533" s="79"/>
      <c r="AD533" s="80" t="s">
        <v>256</v>
      </c>
      <c r="AE533" s="245">
        <v>43963.584722222222</v>
      </c>
      <c r="AF533" s="84">
        <v>0</v>
      </c>
      <c r="AG533" s="79" t="s">
        <v>249</v>
      </c>
      <c r="AH533" s="79">
        <v>0</v>
      </c>
      <c r="AI533" s="79">
        <v>0</v>
      </c>
      <c r="AJ533" s="79">
        <v>0</v>
      </c>
      <c r="AK533" s="79" t="s">
        <v>249</v>
      </c>
      <c r="AL533" s="79">
        <v>0</v>
      </c>
      <c r="AM533" s="79"/>
      <c r="AN533" s="79" t="s">
        <v>789</v>
      </c>
      <c r="AO533" s="79" t="s">
        <v>790</v>
      </c>
      <c r="AP533" s="79"/>
      <c r="AQ533" s="79"/>
    </row>
    <row r="534" spans="1:43" ht="14.1" hidden="1" customHeight="1">
      <c r="A534" s="73" t="s">
        <v>245</v>
      </c>
      <c r="B534" s="74">
        <v>73</v>
      </c>
      <c r="C534" s="74" t="s">
        <v>784</v>
      </c>
      <c r="D534" s="75"/>
      <c r="E534" s="75"/>
      <c r="F534" s="76"/>
      <c r="G534" s="74">
        <v>2</v>
      </c>
      <c r="H534" s="74">
        <v>2020</v>
      </c>
      <c r="I534" s="74">
        <v>2</v>
      </c>
      <c r="J534" s="77">
        <v>46455848</v>
      </c>
      <c r="K534" s="74" t="s">
        <v>785</v>
      </c>
      <c r="L534" s="74"/>
      <c r="M534" s="74">
        <v>1021</v>
      </c>
      <c r="N534" s="74" t="s">
        <v>27</v>
      </c>
      <c r="O534" s="74" t="s">
        <v>35</v>
      </c>
      <c r="P534" s="78">
        <v>1590000</v>
      </c>
      <c r="Q534" s="74"/>
      <c r="R534" s="74"/>
      <c r="S534" s="74"/>
      <c r="T534" s="79"/>
      <c r="U534" s="79"/>
      <c r="V534" s="80" t="s">
        <v>256</v>
      </c>
      <c r="W534" s="79"/>
      <c r="X534" s="81"/>
      <c r="Y534" s="82"/>
      <c r="Z534" s="82"/>
      <c r="AA534" s="81"/>
      <c r="AB534" s="83"/>
      <c r="AC534" s="79"/>
      <c r="AD534" s="80" t="s">
        <v>256</v>
      </c>
      <c r="AE534" s="245"/>
      <c r="AF534" s="84">
        <v>0</v>
      </c>
      <c r="AG534" s="79" t="s">
        <v>249</v>
      </c>
      <c r="AH534" s="79" t="s">
        <v>249</v>
      </c>
      <c r="AI534" s="79" t="s">
        <v>249</v>
      </c>
      <c r="AJ534" s="79" t="s">
        <v>249</v>
      </c>
      <c r="AK534" s="79" t="s">
        <v>249</v>
      </c>
      <c r="AL534" s="79" t="s">
        <v>249</v>
      </c>
      <c r="AM534" s="79"/>
      <c r="AN534" s="79" t="s">
        <v>249</v>
      </c>
      <c r="AO534" s="79" t="s">
        <v>249</v>
      </c>
      <c r="AP534" s="79"/>
      <c r="AQ534" s="79"/>
    </row>
    <row r="535" spans="1:43" ht="14.1" hidden="1" customHeight="1">
      <c r="A535" s="73" t="s">
        <v>245</v>
      </c>
      <c r="B535" s="74">
        <v>73</v>
      </c>
      <c r="C535" s="74" t="s">
        <v>784</v>
      </c>
      <c r="D535" s="75"/>
      <c r="E535" s="75"/>
      <c r="F535" s="76"/>
      <c r="G535" s="74">
        <v>3</v>
      </c>
      <c r="H535" s="74">
        <v>2020</v>
      </c>
      <c r="I535" s="74">
        <v>1</v>
      </c>
      <c r="J535" s="77">
        <v>46455848</v>
      </c>
      <c r="K535" s="74" t="s">
        <v>785</v>
      </c>
      <c r="L535" s="74"/>
      <c r="M535" s="74">
        <v>1021</v>
      </c>
      <c r="N535" s="74" t="s">
        <v>27</v>
      </c>
      <c r="O535" s="74" t="s">
        <v>35</v>
      </c>
      <c r="P535" s="78">
        <v>1590000</v>
      </c>
      <c r="Q535" s="74"/>
      <c r="R535" s="74"/>
      <c r="S535" s="74"/>
      <c r="T535" s="79"/>
      <c r="U535" s="79"/>
      <c r="V535" s="80" t="s">
        <v>256</v>
      </c>
      <c r="W535" s="79"/>
      <c r="X535" s="81"/>
      <c r="Y535" s="82"/>
      <c r="Z535" s="82"/>
      <c r="AA535" s="81"/>
      <c r="AB535" s="83"/>
      <c r="AC535" s="79"/>
      <c r="AD535" s="80" t="s">
        <v>256</v>
      </c>
      <c r="AE535" s="245"/>
      <c r="AF535" s="84">
        <v>0</v>
      </c>
      <c r="AG535" s="79" t="s">
        <v>249</v>
      </c>
      <c r="AH535" s="79" t="s">
        <v>249</v>
      </c>
      <c r="AI535" s="79" t="s">
        <v>249</v>
      </c>
      <c r="AJ535" s="79" t="s">
        <v>249</v>
      </c>
      <c r="AK535" s="79" t="s">
        <v>249</v>
      </c>
      <c r="AL535" s="79" t="s">
        <v>249</v>
      </c>
      <c r="AM535" s="79"/>
      <c r="AN535" s="79" t="s">
        <v>249</v>
      </c>
      <c r="AO535" s="79" t="s">
        <v>249</v>
      </c>
      <c r="AP535" s="79"/>
      <c r="AQ535" s="79"/>
    </row>
    <row r="536" spans="1:43" ht="14.1" hidden="1" customHeight="1">
      <c r="A536" s="73" t="s">
        <v>245</v>
      </c>
      <c r="B536" s="74">
        <v>73</v>
      </c>
      <c r="C536" s="74" t="s">
        <v>784</v>
      </c>
      <c r="D536" s="75"/>
      <c r="E536" s="75"/>
      <c r="F536" s="76"/>
      <c r="G536" s="74">
        <v>3</v>
      </c>
      <c r="H536" s="74">
        <v>2020</v>
      </c>
      <c r="I536" s="74">
        <v>1</v>
      </c>
      <c r="J536" s="77">
        <v>46455848</v>
      </c>
      <c r="K536" s="74" t="s">
        <v>785</v>
      </c>
      <c r="L536" s="74"/>
      <c r="M536" s="74">
        <v>1021</v>
      </c>
      <c r="N536" s="74" t="s">
        <v>27</v>
      </c>
      <c r="O536" s="74" t="s">
        <v>35</v>
      </c>
      <c r="P536" s="78">
        <v>1590000</v>
      </c>
      <c r="Q536" s="74"/>
      <c r="R536" s="74"/>
      <c r="S536" s="74"/>
      <c r="T536" s="79"/>
      <c r="U536" s="79"/>
      <c r="V536" s="80" t="s">
        <v>256</v>
      </c>
      <c r="W536" s="79"/>
      <c r="X536" s="81"/>
      <c r="Y536" s="82"/>
      <c r="Z536" s="82"/>
      <c r="AA536" s="81"/>
      <c r="AB536" s="83"/>
      <c r="AC536" s="79"/>
      <c r="AD536" s="80" t="s">
        <v>256</v>
      </c>
      <c r="AE536" s="245"/>
      <c r="AF536" s="84">
        <v>0</v>
      </c>
      <c r="AG536" s="79" t="s">
        <v>249</v>
      </c>
      <c r="AH536" s="79" t="s">
        <v>249</v>
      </c>
      <c r="AI536" s="79" t="s">
        <v>249</v>
      </c>
      <c r="AJ536" s="79" t="s">
        <v>249</v>
      </c>
      <c r="AK536" s="79" t="s">
        <v>249</v>
      </c>
      <c r="AL536" s="79" t="s">
        <v>249</v>
      </c>
      <c r="AM536" s="79"/>
      <c r="AN536" s="79" t="s">
        <v>249</v>
      </c>
      <c r="AO536" s="79" t="s">
        <v>249</v>
      </c>
      <c r="AP536" s="79"/>
      <c r="AQ536" s="79"/>
    </row>
    <row r="537" spans="1:43" ht="14.1" hidden="1" customHeight="1">
      <c r="A537" s="73" t="s">
        <v>245</v>
      </c>
      <c r="B537" s="74">
        <v>73</v>
      </c>
      <c r="C537" s="74" t="s">
        <v>784</v>
      </c>
      <c r="D537" s="75"/>
      <c r="E537" s="75"/>
      <c r="F537" s="76"/>
      <c r="G537" s="74">
        <v>4</v>
      </c>
      <c r="H537" s="74">
        <v>2020</v>
      </c>
      <c r="I537" s="74">
        <v>1</v>
      </c>
      <c r="J537" s="77">
        <v>46455848</v>
      </c>
      <c r="K537" s="74" t="s">
        <v>785</v>
      </c>
      <c r="L537" s="74"/>
      <c r="M537" s="74">
        <v>1021</v>
      </c>
      <c r="N537" s="74" t="s">
        <v>27</v>
      </c>
      <c r="O537" s="74" t="s">
        <v>35</v>
      </c>
      <c r="P537" s="78">
        <v>795000</v>
      </c>
      <c r="Q537" s="74"/>
      <c r="R537" s="74"/>
      <c r="S537" s="74"/>
      <c r="T537" s="79"/>
      <c r="U537" s="79"/>
      <c r="V537" s="80" t="s">
        <v>256</v>
      </c>
      <c r="W537" s="79"/>
      <c r="X537" s="81"/>
      <c r="Y537" s="82"/>
      <c r="Z537" s="82"/>
      <c r="AA537" s="81"/>
      <c r="AB537" s="83"/>
      <c r="AC537" s="79"/>
      <c r="AD537" s="80" t="s">
        <v>256</v>
      </c>
      <c r="AE537" s="245"/>
      <c r="AF537" s="84">
        <v>0</v>
      </c>
      <c r="AG537" s="79" t="s">
        <v>249</v>
      </c>
      <c r="AH537" s="79" t="s">
        <v>249</v>
      </c>
      <c r="AI537" s="79" t="s">
        <v>249</v>
      </c>
      <c r="AJ537" s="79" t="s">
        <v>249</v>
      </c>
      <c r="AK537" s="79" t="s">
        <v>249</v>
      </c>
      <c r="AL537" s="79" t="s">
        <v>249</v>
      </c>
      <c r="AM537" s="79"/>
      <c r="AN537" s="79" t="s">
        <v>249</v>
      </c>
      <c r="AO537" s="79" t="s">
        <v>249</v>
      </c>
      <c r="AP537" s="79"/>
      <c r="AQ537" s="79"/>
    </row>
    <row r="538" spans="1:43" ht="14.1" hidden="1" customHeight="1">
      <c r="A538" s="73" t="s">
        <v>245</v>
      </c>
      <c r="B538" s="74">
        <v>73</v>
      </c>
      <c r="C538" s="74" t="s">
        <v>784</v>
      </c>
      <c r="D538" s="75"/>
      <c r="E538" s="75"/>
      <c r="F538" s="76"/>
      <c r="G538" s="74">
        <v>4</v>
      </c>
      <c r="H538" s="74">
        <v>2020</v>
      </c>
      <c r="I538" s="74">
        <v>2</v>
      </c>
      <c r="J538" s="77">
        <v>46455848</v>
      </c>
      <c r="K538" s="74" t="s">
        <v>785</v>
      </c>
      <c r="L538" s="74"/>
      <c r="M538" s="74">
        <v>1021</v>
      </c>
      <c r="N538" s="74" t="s">
        <v>27</v>
      </c>
      <c r="O538" s="74" t="s">
        <v>30</v>
      </c>
      <c r="P538" s="78">
        <v>795000</v>
      </c>
      <c r="Q538" s="74"/>
      <c r="R538" s="74"/>
      <c r="S538" s="74"/>
      <c r="T538" s="79"/>
      <c r="U538" s="79"/>
      <c r="V538" s="80" t="s">
        <v>256</v>
      </c>
      <c r="W538" s="79"/>
      <c r="X538" s="81"/>
      <c r="Y538" s="82"/>
      <c r="Z538" s="82"/>
      <c r="AA538" s="81"/>
      <c r="AB538" s="83"/>
      <c r="AC538" s="79"/>
      <c r="AD538" s="80" t="s">
        <v>256</v>
      </c>
      <c r="AE538" s="245"/>
      <c r="AF538" s="84">
        <v>0</v>
      </c>
      <c r="AG538" s="79" t="s">
        <v>249</v>
      </c>
      <c r="AH538" s="79" t="s">
        <v>249</v>
      </c>
      <c r="AI538" s="79" t="s">
        <v>249</v>
      </c>
      <c r="AJ538" s="79" t="s">
        <v>249</v>
      </c>
      <c r="AK538" s="79" t="s">
        <v>249</v>
      </c>
      <c r="AL538" s="79" t="s">
        <v>249</v>
      </c>
      <c r="AM538" s="79"/>
      <c r="AN538" s="79" t="s">
        <v>249</v>
      </c>
      <c r="AO538" s="79" t="s">
        <v>249</v>
      </c>
      <c r="AP538" s="79"/>
      <c r="AQ538" s="79"/>
    </row>
    <row r="539" spans="1:43" ht="14.1" hidden="1" customHeight="1">
      <c r="A539" s="73" t="s">
        <v>245</v>
      </c>
      <c r="B539" s="74">
        <v>73</v>
      </c>
      <c r="C539" s="74" t="s">
        <v>784</v>
      </c>
      <c r="D539" s="75"/>
      <c r="E539" s="75"/>
      <c r="F539" s="76"/>
      <c r="G539" s="74">
        <v>5</v>
      </c>
      <c r="H539" s="74">
        <v>2020</v>
      </c>
      <c r="I539" s="74">
        <v>1</v>
      </c>
      <c r="J539" s="77">
        <v>46455848</v>
      </c>
      <c r="K539" s="74" t="s">
        <v>785</v>
      </c>
      <c r="L539" s="74"/>
      <c r="M539" s="74">
        <v>1021</v>
      </c>
      <c r="N539" s="74" t="s">
        <v>27</v>
      </c>
      <c r="O539" s="74" t="s">
        <v>35</v>
      </c>
      <c r="P539" s="78">
        <v>795000</v>
      </c>
      <c r="Q539" s="74"/>
      <c r="R539" s="74"/>
      <c r="S539" s="74"/>
      <c r="T539" s="79"/>
      <c r="U539" s="79"/>
      <c r="V539" s="80" t="s">
        <v>256</v>
      </c>
      <c r="W539" s="79"/>
      <c r="X539" s="81"/>
      <c r="Y539" s="82"/>
      <c r="Z539" s="82"/>
      <c r="AA539" s="81"/>
      <c r="AB539" s="83"/>
      <c r="AC539" s="79"/>
      <c r="AD539" s="80" t="s">
        <v>256</v>
      </c>
      <c r="AE539" s="245"/>
      <c r="AF539" s="84">
        <v>0</v>
      </c>
      <c r="AG539" s="79" t="s">
        <v>249</v>
      </c>
      <c r="AH539" s="79" t="s">
        <v>249</v>
      </c>
      <c r="AI539" s="79" t="s">
        <v>249</v>
      </c>
      <c r="AJ539" s="79" t="s">
        <v>249</v>
      </c>
      <c r="AK539" s="79" t="s">
        <v>249</v>
      </c>
      <c r="AL539" s="79" t="s">
        <v>249</v>
      </c>
      <c r="AM539" s="79"/>
      <c r="AN539" s="79" t="s">
        <v>249</v>
      </c>
      <c r="AO539" s="79" t="s">
        <v>249</v>
      </c>
      <c r="AP539" s="79"/>
      <c r="AQ539" s="79"/>
    </row>
    <row r="540" spans="1:43" ht="14.1" hidden="1" customHeight="1">
      <c r="A540" s="73" t="s">
        <v>245</v>
      </c>
      <c r="B540" s="74">
        <v>73</v>
      </c>
      <c r="C540" s="74" t="s">
        <v>784</v>
      </c>
      <c r="D540" s="75"/>
      <c r="E540" s="75"/>
      <c r="F540" s="76"/>
      <c r="G540" s="74">
        <v>5</v>
      </c>
      <c r="H540" s="74">
        <v>2020</v>
      </c>
      <c r="I540" s="74">
        <v>2</v>
      </c>
      <c r="J540" s="77">
        <v>46455848</v>
      </c>
      <c r="K540" s="74" t="s">
        <v>785</v>
      </c>
      <c r="L540" s="74"/>
      <c r="M540" s="74">
        <v>1021</v>
      </c>
      <c r="N540" s="74" t="s">
        <v>27</v>
      </c>
      <c r="O540" s="74" t="s">
        <v>294</v>
      </c>
      <c r="P540" s="78">
        <v>795000</v>
      </c>
      <c r="Q540" s="74"/>
      <c r="R540" s="74"/>
      <c r="S540" s="74"/>
      <c r="T540" s="79"/>
      <c r="U540" s="79"/>
      <c r="V540" s="80" t="s">
        <v>256</v>
      </c>
      <c r="W540" s="79"/>
      <c r="X540" s="81"/>
      <c r="Y540" s="82"/>
      <c r="Z540" s="82"/>
      <c r="AA540" s="81"/>
      <c r="AB540" s="83"/>
      <c r="AC540" s="79"/>
      <c r="AD540" s="80" t="s">
        <v>256</v>
      </c>
      <c r="AE540" s="245"/>
      <c r="AF540" s="84">
        <v>0</v>
      </c>
      <c r="AG540" s="79" t="s">
        <v>249</v>
      </c>
      <c r="AH540" s="79" t="s">
        <v>249</v>
      </c>
      <c r="AI540" s="79" t="s">
        <v>249</v>
      </c>
      <c r="AJ540" s="79" t="s">
        <v>249</v>
      </c>
      <c r="AK540" s="79" t="s">
        <v>249</v>
      </c>
      <c r="AL540" s="79" t="s">
        <v>249</v>
      </c>
      <c r="AM540" s="79"/>
      <c r="AN540" s="79" t="s">
        <v>249</v>
      </c>
      <c r="AO540" s="79" t="s">
        <v>249</v>
      </c>
      <c r="AP540" s="79"/>
      <c r="AQ540" s="79"/>
    </row>
    <row r="541" spans="1:43" ht="14.1" hidden="1" customHeight="1">
      <c r="A541" s="73" t="s">
        <v>245</v>
      </c>
      <c r="B541" s="74">
        <v>73</v>
      </c>
      <c r="C541" s="74" t="s">
        <v>784</v>
      </c>
      <c r="D541" s="75"/>
      <c r="E541" s="75"/>
      <c r="F541" s="76"/>
      <c r="G541" s="74">
        <v>11</v>
      </c>
      <c r="H541" s="74">
        <v>2019</v>
      </c>
      <c r="I541" s="74">
        <v>1</v>
      </c>
      <c r="J541" s="77">
        <v>46455848</v>
      </c>
      <c r="K541" s="74" t="s">
        <v>785</v>
      </c>
      <c r="L541" s="74"/>
      <c r="M541" s="74">
        <v>1055</v>
      </c>
      <c r="N541" s="74" t="s">
        <v>791</v>
      </c>
      <c r="O541" s="74" t="s">
        <v>35</v>
      </c>
      <c r="P541" s="78">
        <v>689000</v>
      </c>
      <c r="Q541" s="74"/>
      <c r="R541" s="74"/>
      <c r="S541" s="74"/>
      <c r="T541" s="79"/>
      <c r="U541" s="79"/>
      <c r="V541" s="80" t="s">
        <v>260</v>
      </c>
      <c r="W541" s="79" t="s">
        <v>249</v>
      </c>
      <c r="X541" s="81"/>
      <c r="Y541" s="82" t="s">
        <v>249</v>
      </c>
      <c r="Z541" s="82" t="s">
        <v>249</v>
      </c>
      <c r="AA541" s="81"/>
      <c r="AB541" s="83"/>
      <c r="AC541" s="79" t="s">
        <v>249</v>
      </c>
      <c r="AD541" s="80"/>
      <c r="AE541" s="245"/>
      <c r="AF541" s="84">
        <v>0</v>
      </c>
      <c r="AG541" s="79" t="s">
        <v>249</v>
      </c>
      <c r="AH541" s="79" t="s">
        <v>249</v>
      </c>
      <c r="AI541" s="79" t="s">
        <v>249</v>
      </c>
      <c r="AJ541" s="79" t="s">
        <v>249</v>
      </c>
      <c r="AK541" s="79" t="s">
        <v>249</v>
      </c>
      <c r="AL541" s="79" t="s">
        <v>249</v>
      </c>
      <c r="AM541" s="79" t="s">
        <v>261</v>
      </c>
      <c r="AN541" s="79" t="s">
        <v>249</v>
      </c>
      <c r="AO541" s="79" t="s">
        <v>249</v>
      </c>
      <c r="AP541" s="79"/>
      <c r="AQ541" s="79"/>
    </row>
    <row r="542" spans="1:43" ht="14.1" hidden="1" customHeight="1">
      <c r="A542" s="73" t="s">
        <v>245</v>
      </c>
      <c r="B542" s="74">
        <v>1</v>
      </c>
      <c r="C542" s="74" t="s">
        <v>481</v>
      </c>
      <c r="D542" s="75"/>
      <c r="E542" s="75"/>
      <c r="F542" s="76"/>
      <c r="G542" s="74">
        <v>2</v>
      </c>
      <c r="H542" s="74">
        <v>2016</v>
      </c>
      <c r="I542" s="74">
        <v>2</v>
      </c>
      <c r="J542" s="77">
        <v>46660439</v>
      </c>
      <c r="K542" s="74" t="s">
        <v>792</v>
      </c>
      <c r="L542" s="74"/>
      <c r="M542" s="74">
        <v>1038</v>
      </c>
      <c r="N542" s="74" t="s">
        <v>248</v>
      </c>
      <c r="O542" s="74" t="s">
        <v>294</v>
      </c>
      <c r="P542" s="78">
        <v>45963.666599999997</v>
      </c>
      <c r="Q542" s="74"/>
      <c r="R542" s="74"/>
      <c r="S542" s="74"/>
      <c r="T542" s="79"/>
      <c r="U542" s="79"/>
      <c r="V542" s="79" t="s">
        <v>256</v>
      </c>
      <c r="W542" s="79"/>
      <c r="X542" s="81"/>
      <c r="Y542" s="82"/>
      <c r="Z542" s="82"/>
      <c r="AA542" s="81"/>
      <c r="AB542" s="83"/>
      <c r="AC542" s="79"/>
      <c r="AD542" s="79" t="s">
        <v>256</v>
      </c>
      <c r="AE542" s="245"/>
      <c r="AF542" s="84">
        <v>98000</v>
      </c>
      <c r="AG542" s="79" t="s">
        <v>249</v>
      </c>
      <c r="AH542" s="79" t="s">
        <v>249</v>
      </c>
      <c r="AI542" s="79" t="s">
        <v>249</v>
      </c>
      <c r="AJ542" s="79" t="s">
        <v>249</v>
      </c>
      <c r="AK542" s="79" t="s">
        <v>249</v>
      </c>
      <c r="AL542" s="79" t="s">
        <v>249</v>
      </c>
      <c r="AM542" s="79"/>
      <c r="AN542" s="79" t="s">
        <v>249</v>
      </c>
      <c r="AO542" s="79" t="s">
        <v>249</v>
      </c>
      <c r="AP542" s="79"/>
      <c r="AQ542" s="79"/>
    </row>
    <row r="543" spans="1:43" ht="14.1" hidden="1" customHeight="1">
      <c r="A543" s="73" t="s">
        <v>245</v>
      </c>
      <c r="B543" s="74">
        <v>1</v>
      </c>
      <c r="C543" s="74" t="s">
        <v>481</v>
      </c>
      <c r="D543" s="75"/>
      <c r="E543" s="75"/>
      <c r="F543" s="76"/>
      <c r="G543" s="74">
        <v>2</v>
      </c>
      <c r="H543" s="74">
        <v>2016</v>
      </c>
      <c r="I543" s="74">
        <v>2</v>
      </c>
      <c r="J543" s="77">
        <v>46660439</v>
      </c>
      <c r="K543" s="74" t="s">
        <v>792</v>
      </c>
      <c r="L543" s="74"/>
      <c r="M543" s="74">
        <v>1045</v>
      </c>
      <c r="N543" s="74" t="s">
        <v>255</v>
      </c>
      <c r="O543" s="74" t="s">
        <v>294</v>
      </c>
      <c r="P543" s="78">
        <v>196009.8</v>
      </c>
      <c r="Q543" s="74"/>
      <c r="R543" s="74"/>
      <c r="S543" s="74"/>
      <c r="T543" s="79"/>
      <c r="U543" s="79"/>
      <c r="V543" s="79" t="s">
        <v>256</v>
      </c>
      <c r="W543" s="79"/>
      <c r="X543" s="81"/>
      <c r="Y543" s="82"/>
      <c r="Z543" s="82"/>
      <c r="AA543" s="81"/>
      <c r="AB543" s="83"/>
      <c r="AC543" s="79"/>
      <c r="AD543" s="79" t="s">
        <v>256</v>
      </c>
      <c r="AE543" s="245">
        <v>43719.40625</v>
      </c>
      <c r="AF543" s="84">
        <v>294000</v>
      </c>
      <c r="AG543" s="79" t="s">
        <v>793</v>
      </c>
      <c r="AH543" s="79">
        <v>4446334</v>
      </c>
      <c r="AI543" s="79">
        <v>898</v>
      </c>
      <c r="AJ543" s="79">
        <v>0</v>
      </c>
      <c r="AK543" s="79" t="s">
        <v>249</v>
      </c>
      <c r="AL543" s="79">
        <v>294000</v>
      </c>
      <c r="AM543" s="79"/>
      <c r="AN543" s="79" t="s">
        <v>25</v>
      </c>
      <c r="AO543" s="79" t="s">
        <v>249</v>
      </c>
      <c r="AP543" s="79"/>
      <c r="AQ543" s="79"/>
    </row>
    <row r="544" spans="1:43" ht="14.1" hidden="1" customHeight="1">
      <c r="A544" s="73" t="s">
        <v>245</v>
      </c>
      <c r="B544" s="74">
        <v>75</v>
      </c>
      <c r="C544" s="74" t="s">
        <v>272</v>
      </c>
      <c r="D544" s="75" t="s">
        <v>794</v>
      </c>
      <c r="E544" s="75" t="s">
        <v>795</v>
      </c>
      <c r="F544" s="76">
        <f>+E544-D544+1</f>
        <v>15</v>
      </c>
      <c r="G544" s="74">
        <f>+MONTH(D544)</f>
        <v>2</v>
      </c>
      <c r="H544" s="74">
        <f>YEAR(D544)</f>
        <v>2019</v>
      </c>
      <c r="I544" s="74">
        <v>1</v>
      </c>
      <c r="J544" s="77">
        <v>46677916</v>
      </c>
      <c r="K544" s="74" t="s">
        <v>796</v>
      </c>
      <c r="L544" s="74"/>
      <c r="M544" s="74">
        <v>1045</v>
      </c>
      <c r="N544" s="74" t="s">
        <v>255</v>
      </c>
      <c r="O544" s="74" t="s">
        <v>41</v>
      </c>
      <c r="P544" s="78">
        <v>358850.26659999997</v>
      </c>
      <c r="Q544" s="74"/>
      <c r="R544" s="74"/>
      <c r="S544" s="74"/>
      <c r="T544" s="79">
        <v>15</v>
      </c>
      <c r="U544" s="79"/>
      <c r="V544" s="80" t="s">
        <v>256</v>
      </c>
      <c r="W544" s="79">
        <v>1525335</v>
      </c>
      <c r="X544" s="81">
        <v>43524</v>
      </c>
      <c r="Y544" s="82" t="s">
        <v>257</v>
      </c>
      <c r="Z544" s="82" t="s">
        <v>797</v>
      </c>
      <c r="AA544" s="81" t="s">
        <v>795</v>
      </c>
      <c r="AB544" s="83">
        <v>15</v>
      </c>
      <c r="AC544" s="79" t="s">
        <v>249</v>
      </c>
      <c r="AD544" s="80" t="s">
        <v>256</v>
      </c>
      <c r="AE544" s="245">
        <v>43588.510416666664</v>
      </c>
      <c r="AF544" s="84">
        <v>358850</v>
      </c>
      <c r="AG544" s="79" t="s">
        <v>798</v>
      </c>
      <c r="AH544" s="79">
        <v>386442</v>
      </c>
      <c r="AI544" s="79">
        <v>0</v>
      </c>
      <c r="AJ544" s="79">
        <v>0</v>
      </c>
      <c r="AK544" s="79" t="s">
        <v>249</v>
      </c>
      <c r="AL544" s="79">
        <v>0</v>
      </c>
      <c r="AM544" s="79"/>
      <c r="AN544" s="79" t="s">
        <v>25</v>
      </c>
      <c r="AO544" s="79" t="s">
        <v>249</v>
      </c>
      <c r="AP544" s="79"/>
      <c r="AQ544" s="79"/>
    </row>
    <row r="545" spans="1:43" ht="14.1" hidden="1" customHeight="1">
      <c r="A545" s="73" t="s">
        <v>245</v>
      </c>
      <c r="B545" s="74">
        <v>75</v>
      </c>
      <c r="C545" s="74" t="s">
        <v>272</v>
      </c>
      <c r="D545" s="75" t="s">
        <v>799</v>
      </c>
      <c r="E545" s="75" t="s">
        <v>800</v>
      </c>
      <c r="F545" s="76">
        <f>+E545-D545+1</f>
        <v>15</v>
      </c>
      <c r="G545" s="74">
        <f>+MONTH(D545)</f>
        <v>11</v>
      </c>
      <c r="H545" s="74">
        <f>YEAR(D545)</f>
        <v>2018</v>
      </c>
      <c r="I545" s="74">
        <v>1</v>
      </c>
      <c r="J545" s="77">
        <v>46677916</v>
      </c>
      <c r="K545" s="74" t="s">
        <v>796</v>
      </c>
      <c r="L545" s="74"/>
      <c r="M545" s="74">
        <v>1045</v>
      </c>
      <c r="N545" s="74" t="s">
        <v>255</v>
      </c>
      <c r="O545" s="74" t="s">
        <v>41</v>
      </c>
      <c r="P545" s="78">
        <v>286455.40000000002</v>
      </c>
      <c r="Q545" s="74"/>
      <c r="R545" s="74"/>
      <c r="S545" s="74"/>
      <c r="T545" s="79">
        <v>15</v>
      </c>
      <c r="U545" s="79"/>
      <c r="V545" s="80" t="s">
        <v>256</v>
      </c>
      <c r="W545" s="79">
        <v>1334452</v>
      </c>
      <c r="X545" s="81">
        <v>43425</v>
      </c>
      <c r="Y545" s="82" t="s">
        <v>249</v>
      </c>
      <c r="Z545" s="82" t="s">
        <v>801</v>
      </c>
      <c r="AA545" s="81" t="s">
        <v>800</v>
      </c>
      <c r="AB545" s="83">
        <v>15</v>
      </c>
      <c r="AC545" s="79" t="s">
        <v>249</v>
      </c>
      <c r="AD545" s="80" t="s">
        <v>256</v>
      </c>
      <c r="AE545" s="245">
        <v>43551.628472222219</v>
      </c>
      <c r="AF545" s="84">
        <v>286733</v>
      </c>
      <c r="AG545" s="79" t="s">
        <v>802</v>
      </c>
      <c r="AH545" s="79">
        <v>338533</v>
      </c>
      <c r="AI545" s="79">
        <v>9036</v>
      </c>
      <c r="AJ545" s="79">
        <v>0</v>
      </c>
      <c r="AK545" s="79" t="s">
        <v>803</v>
      </c>
      <c r="AL545" s="79">
        <v>0</v>
      </c>
      <c r="AM545" s="79"/>
      <c r="AN545" s="79" t="s">
        <v>25</v>
      </c>
      <c r="AO545" s="79" t="s">
        <v>249</v>
      </c>
      <c r="AP545" s="79"/>
      <c r="AQ545" s="79"/>
    </row>
    <row r="546" spans="1:43" ht="14.1" hidden="1" customHeight="1">
      <c r="A546" s="73" t="s">
        <v>245</v>
      </c>
      <c r="B546" s="74">
        <v>75</v>
      </c>
      <c r="C546" s="74" t="s">
        <v>272</v>
      </c>
      <c r="D546" s="75" t="s">
        <v>804</v>
      </c>
      <c r="E546" s="75" t="s">
        <v>805</v>
      </c>
      <c r="F546" s="76">
        <f>+E546-D546+1</f>
        <v>6</v>
      </c>
      <c r="G546" s="74">
        <f>+MONTH(D546)</f>
        <v>12</v>
      </c>
      <c r="H546" s="74">
        <f>YEAR(D546)</f>
        <v>2018</v>
      </c>
      <c r="I546" s="74">
        <v>2</v>
      </c>
      <c r="J546" s="77">
        <v>46677916</v>
      </c>
      <c r="K546" s="74" t="s">
        <v>796</v>
      </c>
      <c r="L546" s="74"/>
      <c r="M546" s="74">
        <v>1045</v>
      </c>
      <c r="N546" s="74" t="s">
        <v>255</v>
      </c>
      <c r="O546" s="74" t="s">
        <v>41</v>
      </c>
      <c r="P546" s="78">
        <v>208331.2</v>
      </c>
      <c r="Q546" s="74"/>
      <c r="R546" s="74"/>
      <c r="S546" s="74"/>
      <c r="T546" s="79">
        <v>6</v>
      </c>
      <c r="U546" s="79"/>
      <c r="V546" s="80" t="s">
        <v>256</v>
      </c>
      <c r="W546" s="79">
        <v>1001010000013470</v>
      </c>
      <c r="X546" s="81">
        <v>43440</v>
      </c>
      <c r="Y546" s="82" t="s">
        <v>249</v>
      </c>
      <c r="Z546" s="82" t="s">
        <v>801</v>
      </c>
      <c r="AA546" s="81" t="s">
        <v>805</v>
      </c>
      <c r="AB546" s="83">
        <v>6</v>
      </c>
      <c r="AC546" s="79" t="s">
        <v>249</v>
      </c>
      <c r="AD546" s="80" t="s">
        <v>256</v>
      </c>
      <c r="AE546" s="245">
        <v>43551.628472222219</v>
      </c>
      <c r="AF546" s="84">
        <v>208533</v>
      </c>
      <c r="AG546" s="79" t="s">
        <v>806</v>
      </c>
      <c r="AH546" s="79">
        <v>156246</v>
      </c>
      <c r="AI546" s="79">
        <v>0</v>
      </c>
      <c r="AJ546" s="79">
        <v>0</v>
      </c>
      <c r="AK546" s="79" t="s">
        <v>249</v>
      </c>
      <c r="AL546" s="79">
        <v>0</v>
      </c>
      <c r="AM546" s="79"/>
      <c r="AN546" s="79" t="s">
        <v>25</v>
      </c>
      <c r="AO546" s="79" t="s">
        <v>249</v>
      </c>
      <c r="AP546" s="79"/>
      <c r="AQ546" s="79"/>
    </row>
    <row r="547" spans="1:43" ht="14.1" hidden="1" customHeight="1">
      <c r="A547" s="73" t="s">
        <v>245</v>
      </c>
      <c r="B547" s="74">
        <v>75</v>
      </c>
      <c r="C547" s="74" t="s">
        <v>272</v>
      </c>
      <c r="D547" s="75" t="s">
        <v>807</v>
      </c>
      <c r="E547" s="75" t="s">
        <v>808</v>
      </c>
      <c r="F547" s="76">
        <f>+E547-D547+1</f>
        <v>2</v>
      </c>
      <c r="G547" s="74">
        <f>+MONTH(D547)</f>
        <v>12</v>
      </c>
      <c r="H547" s="74">
        <f>YEAR(D547)</f>
        <v>2017</v>
      </c>
      <c r="I547" s="74">
        <v>2</v>
      </c>
      <c r="J547" s="77">
        <v>46677916</v>
      </c>
      <c r="K547" s="74" t="s">
        <v>796</v>
      </c>
      <c r="L547" s="74"/>
      <c r="M547" s="74">
        <v>1038</v>
      </c>
      <c r="N547" s="74" t="s">
        <v>248</v>
      </c>
      <c r="O547" s="74" t="s">
        <v>41</v>
      </c>
      <c r="P547" s="78">
        <v>49181.133300000001</v>
      </c>
      <c r="Q547" s="74"/>
      <c r="R547" s="74"/>
      <c r="S547" s="74"/>
      <c r="T547" s="79"/>
      <c r="U547" s="79"/>
      <c r="V547" s="80" t="s">
        <v>256</v>
      </c>
      <c r="W547" s="79">
        <v>384727</v>
      </c>
      <c r="X547" s="81">
        <v>43090</v>
      </c>
      <c r="Y547" s="82" t="s">
        <v>257</v>
      </c>
      <c r="Z547" s="82" t="s">
        <v>809</v>
      </c>
      <c r="AA547" s="81" t="s">
        <v>808</v>
      </c>
      <c r="AB547" s="83">
        <v>2</v>
      </c>
      <c r="AC547" s="79" t="s">
        <v>249</v>
      </c>
      <c r="AD547" s="80" t="s">
        <v>256</v>
      </c>
      <c r="AE547" s="245"/>
      <c r="AF547" s="84">
        <v>49181</v>
      </c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</row>
    <row r="548" spans="1:43" ht="14.1" hidden="1" customHeight="1">
      <c r="A548" s="73" t="s">
        <v>245</v>
      </c>
      <c r="B548" s="74">
        <v>75</v>
      </c>
      <c r="C548" s="74" t="s">
        <v>272</v>
      </c>
      <c r="D548" s="75" t="s">
        <v>810</v>
      </c>
      <c r="E548" s="75" t="s">
        <v>810</v>
      </c>
      <c r="F548" s="76">
        <f>+E548-D548+1</f>
        <v>1</v>
      </c>
      <c r="G548" s="74">
        <f>+MONTH(D548)</f>
        <v>2</v>
      </c>
      <c r="H548" s="74">
        <f>YEAR(D548)</f>
        <v>2019</v>
      </c>
      <c r="I548" s="74">
        <v>1</v>
      </c>
      <c r="J548" s="77">
        <v>46677916</v>
      </c>
      <c r="K548" s="74" t="s">
        <v>796</v>
      </c>
      <c r="L548" s="74"/>
      <c r="M548" s="74">
        <v>1038</v>
      </c>
      <c r="N548" s="74" t="s">
        <v>248</v>
      </c>
      <c r="O548" s="74" t="s">
        <v>41</v>
      </c>
      <c r="P548" s="78">
        <v>55207.7333</v>
      </c>
      <c r="Q548" s="74"/>
      <c r="R548" s="74"/>
      <c r="S548" s="74"/>
      <c r="T548" s="79">
        <v>1</v>
      </c>
      <c r="U548" s="79"/>
      <c r="V548" s="80" t="s">
        <v>256</v>
      </c>
      <c r="W548" s="79">
        <v>1525332</v>
      </c>
      <c r="X548" s="81">
        <v>43523</v>
      </c>
      <c r="Y548" s="82" t="s">
        <v>257</v>
      </c>
      <c r="Z548" s="82" t="s">
        <v>811</v>
      </c>
      <c r="AA548" s="81" t="s">
        <v>810</v>
      </c>
      <c r="AB548" s="83">
        <v>1</v>
      </c>
      <c r="AC548" s="79" t="s">
        <v>249</v>
      </c>
      <c r="AD548" s="80" t="s">
        <v>256</v>
      </c>
      <c r="AE548" s="245">
        <v>43551.618750000001</v>
      </c>
      <c r="AF548" s="84">
        <v>55208</v>
      </c>
      <c r="AG548" s="79" t="s">
        <v>812</v>
      </c>
      <c r="AH548" s="79">
        <v>82809</v>
      </c>
      <c r="AI548" s="79">
        <v>0</v>
      </c>
      <c r="AJ548" s="79">
        <v>0</v>
      </c>
      <c r="AK548" s="79" t="s">
        <v>249</v>
      </c>
      <c r="AL548" s="79">
        <v>0</v>
      </c>
      <c r="AM548" s="79"/>
      <c r="AN548" s="79" t="s">
        <v>25</v>
      </c>
      <c r="AO548" s="79" t="s">
        <v>249</v>
      </c>
      <c r="AP548" s="79"/>
      <c r="AQ548" s="79"/>
    </row>
    <row r="549" spans="1:43" ht="14.1" hidden="1" customHeight="1">
      <c r="A549" s="73" t="s">
        <v>245</v>
      </c>
      <c r="B549" s="74">
        <v>56</v>
      </c>
      <c r="C549" s="74" t="s">
        <v>500</v>
      </c>
      <c r="D549" s="75"/>
      <c r="E549" s="75"/>
      <c r="F549" s="76"/>
      <c r="G549" s="74">
        <v>8</v>
      </c>
      <c r="H549" s="74">
        <v>2018</v>
      </c>
      <c r="I549" s="74">
        <v>2</v>
      </c>
      <c r="J549" s="77">
        <v>48575359</v>
      </c>
      <c r="K549" s="74" t="s">
        <v>813</v>
      </c>
      <c r="L549" s="74"/>
      <c r="M549" s="74">
        <v>1038</v>
      </c>
      <c r="N549" s="74" t="s">
        <v>248</v>
      </c>
      <c r="O549" s="74" t="s">
        <v>41</v>
      </c>
      <c r="P549" s="78">
        <v>52082.8</v>
      </c>
      <c r="Q549" s="74"/>
      <c r="R549" s="74"/>
      <c r="S549" s="74"/>
      <c r="T549" s="79">
        <v>0</v>
      </c>
      <c r="U549" s="79"/>
      <c r="V549" s="80" t="s">
        <v>256</v>
      </c>
      <c r="W549" s="79"/>
      <c r="X549" s="81"/>
      <c r="Y549" s="82"/>
      <c r="Z549" s="82"/>
      <c r="AA549" s="81"/>
      <c r="AB549" s="83"/>
      <c r="AC549" s="79"/>
      <c r="AD549" s="80" t="s">
        <v>256</v>
      </c>
      <c r="AE549" s="245"/>
      <c r="AF549" s="84">
        <v>52083</v>
      </c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</row>
    <row r="550" spans="1:43" ht="14.1" hidden="1" customHeight="1">
      <c r="A550" s="73" t="s">
        <v>245</v>
      </c>
      <c r="B550" s="74">
        <v>148</v>
      </c>
      <c r="C550" s="74" t="s">
        <v>381</v>
      </c>
      <c r="D550" s="75">
        <v>43911</v>
      </c>
      <c r="E550" s="75">
        <v>43940</v>
      </c>
      <c r="F550" s="76">
        <f t="shared" ref="F550:F559" si="51">+E550-D550+1</f>
        <v>30</v>
      </c>
      <c r="G550" s="74">
        <f t="shared" ref="G550:G559" si="52">+MONTH(D550)</f>
        <v>3</v>
      </c>
      <c r="H550" s="74">
        <f t="shared" ref="H550:H559" si="53">YEAR(D550)</f>
        <v>2020</v>
      </c>
      <c r="I550" s="74">
        <v>1</v>
      </c>
      <c r="J550" s="77">
        <v>49672116</v>
      </c>
      <c r="K550" s="74" t="s">
        <v>814</v>
      </c>
      <c r="L550" s="74"/>
      <c r="M550" s="74">
        <v>1053</v>
      </c>
      <c r="N550" s="74" t="s">
        <v>36</v>
      </c>
      <c r="O550" s="74" t="s">
        <v>30</v>
      </c>
      <c r="P550" s="78">
        <v>877803</v>
      </c>
      <c r="Q550" s="74"/>
      <c r="R550" s="74"/>
      <c r="S550" s="74"/>
      <c r="T550" s="79">
        <v>30</v>
      </c>
      <c r="U550" s="79"/>
      <c r="V550" s="80" t="s">
        <v>256</v>
      </c>
      <c r="W550" s="79">
        <v>335418</v>
      </c>
      <c r="X550" s="146">
        <v>43911</v>
      </c>
      <c r="Y550" s="82" t="s">
        <v>815</v>
      </c>
      <c r="Z550" s="82" t="s">
        <v>816</v>
      </c>
      <c r="AA550" s="146">
        <v>43940</v>
      </c>
      <c r="AB550" s="83">
        <v>30</v>
      </c>
      <c r="AC550" s="79" t="s">
        <v>817</v>
      </c>
      <c r="AD550" s="80" t="s">
        <v>256</v>
      </c>
      <c r="AE550" s="245"/>
      <c r="AF550" s="84">
        <v>0</v>
      </c>
      <c r="AG550" s="79"/>
      <c r="AH550" s="79"/>
      <c r="AI550" s="79"/>
      <c r="AJ550" s="79"/>
      <c r="AK550" s="79" t="s">
        <v>249</v>
      </c>
      <c r="AL550" s="79">
        <v>1199665</v>
      </c>
      <c r="AM550" s="79"/>
      <c r="AN550" s="79" t="s">
        <v>789</v>
      </c>
      <c r="AO550" s="79" t="s">
        <v>818</v>
      </c>
      <c r="AP550" s="79"/>
      <c r="AQ550" s="79"/>
    </row>
    <row r="551" spans="1:43" ht="14.1" hidden="1" customHeight="1">
      <c r="A551" s="73" t="s">
        <v>245</v>
      </c>
      <c r="B551" s="74">
        <v>148</v>
      </c>
      <c r="C551" s="74" t="s">
        <v>381</v>
      </c>
      <c r="D551" s="75">
        <v>43945</v>
      </c>
      <c r="E551" s="75">
        <v>43974</v>
      </c>
      <c r="F551" s="76">
        <f t="shared" si="51"/>
        <v>30</v>
      </c>
      <c r="G551" s="74">
        <f t="shared" si="52"/>
        <v>4</v>
      </c>
      <c r="H551" s="74">
        <f t="shared" si="53"/>
        <v>2020</v>
      </c>
      <c r="I551" s="74">
        <v>2</v>
      </c>
      <c r="J551" s="77">
        <v>49672116</v>
      </c>
      <c r="K551" s="74" t="s">
        <v>814</v>
      </c>
      <c r="L551" s="74">
        <v>0</v>
      </c>
      <c r="M551" s="74">
        <v>1053</v>
      </c>
      <c r="N551" s="74" t="s">
        <v>36</v>
      </c>
      <c r="O551" s="74" t="s">
        <v>30</v>
      </c>
      <c r="P551" s="78">
        <v>438902</v>
      </c>
      <c r="Q551" s="74" t="s">
        <v>819</v>
      </c>
      <c r="R551" s="74">
        <v>0</v>
      </c>
      <c r="S551" s="74">
        <v>0</v>
      </c>
      <c r="T551" s="79">
        <v>30</v>
      </c>
      <c r="U551" s="79"/>
      <c r="V551" s="80" t="s">
        <v>256</v>
      </c>
      <c r="W551" s="147"/>
      <c r="X551" s="146">
        <v>43945</v>
      </c>
      <c r="Y551" s="82"/>
      <c r="Z551" s="82"/>
      <c r="AA551" s="146">
        <v>43974</v>
      </c>
      <c r="AB551" s="83">
        <v>30</v>
      </c>
      <c r="AC551" s="79"/>
      <c r="AD551" s="80" t="s">
        <v>256</v>
      </c>
      <c r="AE551" s="245"/>
      <c r="AF551" s="84">
        <v>0</v>
      </c>
      <c r="AG551" s="79"/>
      <c r="AH551" s="79"/>
      <c r="AI551" s="79"/>
      <c r="AJ551" s="79"/>
      <c r="AK551" s="79"/>
      <c r="AL551" s="79">
        <v>1228925</v>
      </c>
      <c r="AM551" s="79"/>
      <c r="AN551" s="79"/>
      <c r="AO551" s="79"/>
      <c r="AP551" s="79"/>
      <c r="AQ551" s="79"/>
    </row>
    <row r="552" spans="1:43" ht="14.1" hidden="1" customHeight="1">
      <c r="A552" s="73" t="s">
        <v>245</v>
      </c>
      <c r="B552" s="74">
        <v>148</v>
      </c>
      <c r="C552" s="74" t="s">
        <v>381</v>
      </c>
      <c r="D552" s="75">
        <v>43975</v>
      </c>
      <c r="E552" s="75">
        <v>44004</v>
      </c>
      <c r="F552" s="76">
        <f t="shared" si="51"/>
        <v>30</v>
      </c>
      <c r="G552" s="74">
        <f t="shared" si="52"/>
        <v>5</v>
      </c>
      <c r="H552" s="74">
        <f t="shared" si="53"/>
        <v>2020</v>
      </c>
      <c r="I552" s="74">
        <v>2</v>
      </c>
      <c r="J552" s="77">
        <v>49672116</v>
      </c>
      <c r="K552" s="74" t="s">
        <v>814</v>
      </c>
      <c r="L552" s="74">
        <v>0</v>
      </c>
      <c r="M552" s="74">
        <v>1053</v>
      </c>
      <c r="N552" s="74" t="s">
        <v>36</v>
      </c>
      <c r="O552" s="74" t="s">
        <v>30</v>
      </c>
      <c r="P552" s="78">
        <v>438902</v>
      </c>
      <c r="Q552" s="74" t="s">
        <v>820</v>
      </c>
      <c r="R552" s="74">
        <v>0</v>
      </c>
      <c r="S552" s="74">
        <v>0</v>
      </c>
      <c r="T552" s="79">
        <v>30</v>
      </c>
      <c r="U552" s="79"/>
      <c r="V552" s="80" t="s">
        <v>256</v>
      </c>
      <c r="W552" s="79"/>
      <c r="X552" s="146">
        <v>43975</v>
      </c>
      <c r="Y552" s="82"/>
      <c r="Z552" s="82"/>
      <c r="AA552" s="146">
        <v>44004</v>
      </c>
      <c r="AB552" s="83">
        <v>30</v>
      </c>
      <c r="AC552" s="79"/>
      <c r="AD552" s="80" t="s">
        <v>256</v>
      </c>
      <c r="AE552" s="245"/>
      <c r="AF552" s="84">
        <v>0</v>
      </c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</row>
    <row r="553" spans="1:43" ht="14.1" hidden="1" customHeight="1">
      <c r="A553" s="73" t="s">
        <v>245</v>
      </c>
      <c r="B553" s="74">
        <v>148</v>
      </c>
      <c r="C553" s="74" t="s">
        <v>381</v>
      </c>
      <c r="D553" s="75">
        <v>44005</v>
      </c>
      <c r="E553" s="75">
        <v>44034</v>
      </c>
      <c r="F553" s="76">
        <f t="shared" si="51"/>
        <v>30</v>
      </c>
      <c r="G553" s="74">
        <f t="shared" si="52"/>
        <v>6</v>
      </c>
      <c r="H553" s="74">
        <f t="shared" si="53"/>
        <v>2020</v>
      </c>
      <c r="I553" s="74">
        <v>1</v>
      </c>
      <c r="J553" s="77">
        <v>49672116</v>
      </c>
      <c r="K553" s="74" t="s">
        <v>814</v>
      </c>
      <c r="L553" s="74">
        <v>0</v>
      </c>
      <c r="M553" s="74">
        <v>1053</v>
      </c>
      <c r="N553" s="74" t="s">
        <v>36</v>
      </c>
      <c r="O553" s="74" t="s">
        <v>30</v>
      </c>
      <c r="P553" s="78">
        <v>438902</v>
      </c>
      <c r="Q553" s="74" t="s">
        <v>821</v>
      </c>
      <c r="R553" s="74">
        <v>0</v>
      </c>
      <c r="S553" s="74">
        <v>0</v>
      </c>
      <c r="T553" s="79">
        <v>30</v>
      </c>
      <c r="U553" s="79"/>
      <c r="V553" s="80" t="s">
        <v>256</v>
      </c>
      <c r="W553" s="79"/>
      <c r="X553" s="146">
        <v>44005</v>
      </c>
      <c r="Y553" s="82"/>
      <c r="Z553" s="82"/>
      <c r="AA553" s="146">
        <v>44034</v>
      </c>
      <c r="AB553" s="83">
        <v>30</v>
      </c>
      <c r="AC553" s="79"/>
      <c r="AD553" s="80" t="s">
        <v>256</v>
      </c>
      <c r="AE553" s="245"/>
      <c r="AF553" s="84">
        <v>0</v>
      </c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</row>
    <row r="554" spans="1:43" ht="14.1" hidden="1" customHeight="1">
      <c r="A554" s="73" t="s">
        <v>245</v>
      </c>
      <c r="B554" s="74">
        <v>148</v>
      </c>
      <c r="C554" s="74" t="s">
        <v>381</v>
      </c>
      <c r="D554" s="75">
        <v>44035</v>
      </c>
      <c r="E554" s="75">
        <v>44064</v>
      </c>
      <c r="F554" s="76">
        <f t="shared" si="51"/>
        <v>30</v>
      </c>
      <c r="G554" s="74">
        <f t="shared" si="52"/>
        <v>7</v>
      </c>
      <c r="H554" s="74">
        <f t="shared" si="53"/>
        <v>2020</v>
      </c>
      <c r="I554" s="74">
        <v>1</v>
      </c>
      <c r="J554" s="77">
        <v>49672116</v>
      </c>
      <c r="K554" s="74" t="s">
        <v>814</v>
      </c>
      <c r="L554" s="74">
        <v>0</v>
      </c>
      <c r="M554" s="74">
        <v>1053</v>
      </c>
      <c r="N554" s="74" t="s">
        <v>36</v>
      </c>
      <c r="O554" s="74" t="s">
        <v>30</v>
      </c>
      <c r="P554" s="78">
        <v>409641</v>
      </c>
      <c r="Q554" s="74" t="s">
        <v>822</v>
      </c>
      <c r="R554" s="74">
        <v>0</v>
      </c>
      <c r="S554" s="74">
        <v>0</v>
      </c>
      <c r="T554" s="79">
        <v>30</v>
      </c>
      <c r="U554" s="79"/>
      <c r="V554" s="80" t="s">
        <v>256</v>
      </c>
      <c r="W554" s="79"/>
      <c r="X554" s="146">
        <v>44035</v>
      </c>
      <c r="Y554" s="82"/>
      <c r="Z554" s="82"/>
      <c r="AA554" s="146">
        <v>44064</v>
      </c>
      <c r="AB554" s="83">
        <v>30</v>
      </c>
      <c r="AC554" s="79"/>
      <c r="AD554" s="80" t="s">
        <v>256</v>
      </c>
      <c r="AE554" s="245"/>
      <c r="AF554" s="84">
        <v>0</v>
      </c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</row>
    <row r="555" spans="1:43" ht="14.1" hidden="1" customHeight="1">
      <c r="A555" s="73" t="s">
        <v>245</v>
      </c>
      <c r="B555" s="74">
        <v>148</v>
      </c>
      <c r="C555" s="74" t="s">
        <v>381</v>
      </c>
      <c r="D555" s="75">
        <v>43896</v>
      </c>
      <c r="E555" s="75">
        <v>43910</v>
      </c>
      <c r="F555" s="76">
        <f t="shared" si="51"/>
        <v>15</v>
      </c>
      <c r="G555" s="74">
        <f t="shared" si="52"/>
        <v>3</v>
      </c>
      <c r="H555" s="74">
        <f t="shared" si="53"/>
        <v>2020</v>
      </c>
      <c r="I555" s="74">
        <v>2</v>
      </c>
      <c r="J555" s="77">
        <v>49672116</v>
      </c>
      <c r="K555" s="74" t="s">
        <v>814</v>
      </c>
      <c r="L555" s="74"/>
      <c r="M555" s="74">
        <v>1053</v>
      </c>
      <c r="N555" s="74" t="s">
        <v>36</v>
      </c>
      <c r="O555" s="74" t="s">
        <v>34</v>
      </c>
      <c r="P555" s="78">
        <v>438902</v>
      </c>
      <c r="Q555" s="74"/>
      <c r="R555" s="74"/>
      <c r="S555" s="74"/>
      <c r="T555" s="79">
        <v>15</v>
      </c>
      <c r="U555" s="79"/>
      <c r="V555" s="80" t="s">
        <v>256</v>
      </c>
      <c r="W555" s="79" t="s">
        <v>249</v>
      </c>
      <c r="X555" s="146">
        <v>43896</v>
      </c>
      <c r="Y555" s="82" t="s">
        <v>249</v>
      </c>
      <c r="Z555" s="82" t="s">
        <v>249</v>
      </c>
      <c r="AA555" s="146">
        <v>43910</v>
      </c>
      <c r="AB555" s="83">
        <v>15</v>
      </c>
      <c r="AC555" s="79" t="s">
        <v>249</v>
      </c>
      <c r="AD555" s="80" t="s">
        <v>256</v>
      </c>
      <c r="AE555" s="245"/>
      <c r="AF555" s="84">
        <v>0</v>
      </c>
      <c r="AG555" s="79"/>
      <c r="AH555" s="79"/>
      <c r="AI555" s="79"/>
      <c r="AJ555" s="79"/>
      <c r="AK555" s="79" t="s">
        <v>249</v>
      </c>
      <c r="AL555" s="79" t="s">
        <v>249</v>
      </c>
      <c r="AM555" s="79"/>
      <c r="AN555" s="79" t="s">
        <v>249</v>
      </c>
      <c r="AO555" s="79" t="s">
        <v>249</v>
      </c>
      <c r="AP555" s="79"/>
      <c r="AQ555" s="79"/>
    </row>
    <row r="556" spans="1:43" ht="14.1" hidden="1" customHeight="1">
      <c r="A556" s="73" t="s">
        <v>245</v>
      </c>
      <c r="B556" s="74">
        <v>148</v>
      </c>
      <c r="C556" s="74" t="s">
        <v>381</v>
      </c>
      <c r="D556" s="75">
        <v>44102</v>
      </c>
      <c r="E556" s="75">
        <v>44116</v>
      </c>
      <c r="F556" s="76">
        <f t="shared" si="51"/>
        <v>15</v>
      </c>
      <c r="G556" s="74">
        <f t="shared" si="52"/>
        <v>9</v>
      </c>
      <c r="H556" s="74">
        <f t="shared" si="53"/>
        <v>2020</v>
      </c>
      <c r="I556" s="74">
        <v>1</v>
      </c>
      <c r="J556" s="77">
        <v>49672116</v>
      </c>
      <c r="K556" s="74" t="s">
        <v>814</v>
      </c>
      <c r="L556" s="74">
        <v>0</v>
      </c>
      <c r="M556" s="74">
        <v>1046</v>
      </c>
      <c r="N556" s="74" t="s">
        <v>274</v>
      </c>
      <c r="O556" s="74" t="s">
        <v>30</v>
      </c>
      <c r="P556" s="78">
        <v>29260</v>
      </c>
      <c r="Q556" s="74" t="s">
        <v>819</v>
      </c>
      <c r="R556" s="74">
        <v>0</v>
      </c>
      <c r="S556" s="74">
        <v>0</v>
      </c>
      <c r="T556" s="79">
        <v>15</v>
      </c>
      <c r="U556" s="79"/>
      <c r="V556" s="80" t="s">
        <v>256</v>
      </c>
      <c r="W556" s="79"/>
      <c r="X556" s="146">
        <v>44102</v>
      </c>
      <c r="Y556" s="82"/>
      <c r="Z556" s="82"/>
      <c r="AA556" s="146">
        <v>44116</v>
      </c>
      <c r="AB556" s="83">
        <v>15</v>
      </c>
      <c r="AC556" s="79"/>
      <c r="AD556" s="80" t="s">
        <v>256</v>
      </c>
      <c r="AE556" s="245"/>
      <c r="AF556" s="84">
        <v>0</v>
      </c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</row>
    <row r="557" spans="1:43" ht="14.1" hidden="1" customHeight="1">
      <c r="A557" s="73" t="s">
        <v>245</v>
      </c>
      <c r="B557" s="74">
        <v>148</v>
      </c>
      <c r="C557" s="74" t="s">
        <v>381</v>
      </c>
      <c r="D557" s="75">
        <v>43938</v>
      </c>
      <c r="E557" s="75">
        <v>43944</v>
      </c>
      <c r="F557" s="76">
        <f t="shared" si="51"/>
        <v>7</v>
      </c>
      <c r="G557" s="74">
        <f t="shared" si="52"/>
        <v>4</v>
      </c>
      <c r="H557" s="74">
        <f t="shared" si="53"/>
        <v>2020</v>
      </c>
      <c r="I557" s="74">
        <v>2</v>
      </c>
      <c r="J557" s="77">
        <v>49672116</v>
      </c>
      <c r="K557" s="74" t="s">
        <v>814</v>
      </c>
      <c r="L557" s="74">
        <v>4</v>
      </c>
      <c r="M557" s="74">
        <v>1053</v>
      </c>
      <c r="N557" s="74" t="s">
        <v>36</v>
      </c>
      <c r="O557" s="74" t="s">
        <v>30</v>
      </c>
      <c r="P557" s="78">
        <v>321861</v>
      </c>
      <c r="Q557" s="74" t="s">
        <v>819</v>
      </c>
      <c r="R557" s="74">
        <v>0</v>
      </c>
      <c r="S557" s="74">
        <v>0</v>
      </c>
      <c r="T557" s="79">
        <v>4</v>
      </c>
      <c r="U557" s="79"/>
      <c r="V557" s="80" t="s">
        <v>256</v>
      </c>
      <c r="W557" s="79"/>
      <c r="X557" s="146">
        <v>43938</v>
      </c>
      <c r="Y557" s="82"/>
      <c r="Z557" s="82"/>
      <c r="AA557" s="146">
        <v>43944</v>
      </c>
      <c r="AB557" s="83">
        <v>7</v>
      </c>
      <c r="AC557" s="79"/>
      <c r="AD557" s="80" t="s">
        <v>256</v>
      </c>
      <c r="AE557" s="245"/>
      <c r="AF557" s="84">
        <v>0</v>
      </c>
      <c r="AG557" s="79"/>
      <c r="AH557" s="79"/>
      <c r="AI557" s="79"/>
      <c r="AJ557" s="79"/>
      <c r="AK557" s="79"/>
      <c r="AL557" s="137">
        <v>122953</v>
      </c>
      <c r="AM557" s="79"/>
      <c r="AN557" s="79"/>
      <c r="AO557" s="79"/>
      <c r="AP557" s="79"/>
      <c r="AQ557" s="79"/>
    </row>
    <row r="558" spans="1:43" ht="14.1" hidden="1" customHeight="1">
      <c r="A558" s="73" t="s">
        <v>245</v>
      </c>
      <c r="B558" s="74">
        <v>148</v>
      </c>
      <c r="C558" s="74" t="s">
        <v>381</v>
      </c>
      <c r="D558" s="75">
        <v>44125</v>
      </c>
      <c r="E558" s="75">
        <v>44128</v>
      </c>
      <c r="F558" s="76">
        <f t="shared" si="51"/>
        <v>4</v>
      </c>
      <c r="G558" s="74">
        <f t="shared" si="52"/>
        <v>10</v>
      </c>
      <c r="H558" s="74">
        <f t="shared" si="53"/>
        <v>2020</v>
      </c>
      <c r="I558" s="74">
        <v>2</v>
      </c>
      <c r="J558" s="77">
        <v>49672116</v>
      </c>
      <c r="K558" s="74" t="s">
        <v>814</v>
      </c>
      <c r="L558" s="74">
        <v>10</v>
      </c>
      <c r="M558" s="74">
        <v>1053</v>
      </c>
      <c r="N558" s="74" t="s">
        <v>36</v>
      </c>
      <c r="O558" s="74" t="s">
        <v>30</v>
      </c>
      <c r="P558" s="78">
        <v>146301</v>
      </c>
      <c r="Q558" s="74" t="s">
        <v>823</v>
      </c>
      <c r="R558" s="74">
        <v>0</v>
      </c>
      <c r="S558" s="74">
        <v>0</v>
      </c>
      <c r="T558" s="79">
        <v>4</v>
      </c>
      <c r="U558" s="79"/>
      <c r="V558" s="80" t="s">
        <v>256</v>
      </c>
      <c r="W558" s="79"/>
      <c r="X558" s="146">
        <v>44125</v>
      </c>
      <c r="Y558" s="82"/>
      <c r="Z558" s="82"/>
      <c r="AA558" s="146">
        <v>44128</v>
      </c>
      <c r="AB558" s="83">
        <v>4</v>
      </c>
      <c r="AC558" s="79"/>
      <c r="AD558" s="80" t="s">
        <v>256</v>
      </c>
      <c r="AE558" s="245"/>
      <c r="AF558" s="84">
        <v>0</v>
      </c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</row>
    <row r="559" spans="1:43" ht="14.1" hidden="1" customHeight="1">
      <c r="A559" s="73" t="s">
        <v>245</v>
      </c>
      <c r="B559" s="74">
        <v>148</v>
      </c>
      <c r="C559" s="74" t="s">
        <v>381</v>
      </c>
      <c r="D559" s="75">
        <v>43894</v>
      </c>
      <c r="E559" s="75">
        <v>43895</v>
      </c>
      <c r="F559" s="76">
        <f t="shared" si="51"/>
        <v>2</v>
      </c>
      <c r="G559" s="74">
        <f t="shared" si="52"/>
        <v>3</v>
      </c>
      <c r="H559" s="74">
        <f t="shared" si="53"/>
        <v>2020</v>
      </c>
      <c r="I559" s="74">
        <v>2</v>
      </c>
      <c r="J559" s="77">
        <v>49672116</v>
      </c>
      <c r="K559" s="74" t="s">
        <v>814</v>
      </c>
      <c r="L559" s="74"/>
      <c r="M559" s="74">
        <v>1053</v>
      </c>
      <c r="N559" s="74" t="s">
        <v>36</v>
      </c>
      <c r="O559" s="74" t="s">
        <v>30</v>
      </c>
      <c r="P559" s="78">
        <v>438902</v>
      </c>
      <c r="Q559" s="74"/>
      <c r="R559" s="74"/>
      <c r="S559" s="74"/>
      <c r="T559" s="79">
        <v>1</v>
      </c>
      <c r="U559" s="79"/>
      <c r="V559" s="80" t="s">
        <v>256</v>
      </c>
      <c r="W559" s="79" t="s">
        <v>249</v>
      </c>
      <c r="X559" s="146">
        <v>43894</v>
      </c>
      <c r="Y559" s="82" t="s">
        <v>249</v>
      </c>
      <c r="Z559" s="82" t="s">
        <v>249</v>
      </c>
      <c r="AA559" s="146">
        <v>43895</v>
      </c>
      <c r="AB559" s="83">
        <v>2</v>
      </c>
      <c r="AC559" s="79" t="s">
        <v>249</v>
      </c>
      <c r="AD559" s="80" t="s">
        <v>256</v>
      </c>
      <c r="AE559" s="245"/>
      <c r="AF559" s="84">
        <v>0</v>
      </c>
      <c r="AG559" s="79"/>
      <c r="AH559" s="79"/>
      <c r="AI559" s="79"/>
      <c r="AJ559" s="79"/>
      <c r="AK559" s="79" t="s">
        <v>249</v>
      </c>
      <c r="AL559" s="79" t="s">
        <v>249</v>
      </c>
      <c r="AM559" s="79"/>
      <c r="AN559" s="79" t="s">
        <v>249</v>
      </c>
      <c r="AO559" s="79" t="s">
        <v>249</v>
      </c>
      <c r="AP559" s="79"/>
      <c r="AQ559" s="79"/>
    </row>
    <row r="560" spans="1:43" ht="14.1" hidden="1" customHeight="1">
      <c r="A560" s="73" t="s">
        <v>245</v>
      </c>
      <c r="B560" s="74">
        <v>76</v>
      </c>
      <c r="C560" s="74" t="s">
        <v>520</v>
      </c>
      <c r="D560" s="75"/>
      <c r="E560" s="75"/>
      <c r="F560" s="76"/>
      <c r="G560" s="74">
        <v>1</v>
      </c>
      <c r="H560" s="74">
        <v>2020</v>
      </c>
      <c r="I560" s="74">
        <v>1</v>
      </c>
      <c r="J560" s="77">
        <v>49722065</v>
      </c>
      <c r="K560" s="74" t="s">
        <v>824</v>
      </c>
      <c r="L560" s="74"/>
      <c r="M560" s="74">
        <v>1045</v>
      </c>
      <c r="N560" s="74" t="s">
        <v>255</v>
      </c>
      <c r="O560" s="74" t="s">
        <v>34</v>
      </c>
      <c r="P560" s="78">
        <v>877803</v>
      </c>
      <c r="Q560" s="74"/>
      <c r="R560" s="74"/>
      <c r="S560" s="74"/>
      <c r="T560" s="79"/>
      <c r="U560" s="79"/>
      <c r="V560" s="80" t="s">
        <v>260</v>
      </c>
      <c r="W560" s="79" t="s">
        <v>249</v>
      </c>
      <c r="X560" s="81"/>
      <c r="Y560" s="82" t="s">
        <v>249</v>
      </c>
      <c r="Z560" s="82" t="s">
        <v>249</v>
      </c>
      <c r="AA560" s="81"/>
      <c r="AB560" s="83"/>
      <c r="AC560" s="79" t="s">
        <v>249</v>
      </c>
      <c r="AD560" s="80"/>
      <c r="AE560" s="245"/>
      <c r="AF560" s="84">
        <v>0</v>
      </c>
      <c r="AG560" s="79" t="s">
        <v>249</v>
      </c>
      <c r="AH560" s="79" t="s">
        <v>249</v>
      </c>
      <c r="AI560" s="79" t="s">
        <v>249</v>
      </c>
      <c r="AJ560" s="79" t="s">
        <v>249</v>
      </c>
      <c r="AK560" s="79" t="s">
        <v>249</v>
      </c>
      <c r="AL560" s="79" t="s">
        <v>249</v>
      </c>
      <c r="AM560" s="79" t="s">
        <v>261</v>
      </c>
      <c r="AN560" s="79" t="s">
        <v>249</v>
      </c>
      <c r="AO560" s="79" t="s">
        <v>249</v>
      </c>
      <c r="AP560" s="79"/>
      <c r="AQ560" s="79"/>
    </row>
    <row r="561" spans="1:43" ht="14.1" hidden="1" customHeight="1">
      <c r="A561" s="73" t="s">
        <v>245</v>
      </c>
      <c r="B561" s="74">
        <v>76</v>
      </c>
      <c r="C561" s="74" t="s">
        <v>520</v>
      </c>
      <c r="D561" s="75"/>
      <c r="E561" s="75"/>
      <c r="F561" s="76"/>
      <c r="G561" s="74">
        <v>1</v>
      </c>
      <c r="H561" s="74">
        <v>2020</v>
      </c>
      <c r="I561" s="74">
        <v>1</v>
      </c>
      <c r="J561" s="77">
        <v>49722065</v>
      </c>
      <c r="K561" s="74" t="s">
        <v>824</v>
      </c>
      <c r="L561" s="74"/>
      <c r="M561" s="74">
        <v>1045</v>
      </c>
      <c r="N561" s="74" t="s">
        <v>255</v>
      </c>
      <c r="O561" s="74" t="s">
        <v>249</v>
      </c>
      <c r="P561" s="78">
        <v>438902</v>
      </c>
      <c r="Q561" s="74"/>
      <c r="R561" s="74"/>
      <c r="S561" s="74"/>
      <c r="T561" s="79"/>
      <c r="U561" s="79"/>
      <c r="V561" s="80" t="s">
        <v>260</v>
      </c>
      <c r="W561" s="79" t="s">
        <v>249</v>
      </c>
      <c r="X561" s="81"/>
      <c r="Y561" s="82" t="s">
        <v>249</v>
      </c>
      <c r="Z561" s="82" t="s">
        <v>249</v>
      </c>
      <c r="AA561" s="81"/>
      <c r="AB561" s="83"/>
      <c r="AC561" s="79" t="s">
        <v>249</v>
      </c>
      <c r="AD561" s="80"/>
      <c r="AE561" s="245"/>
      <c r="AF561" s="84">
        <v>0</v>
      </c>
      <c r="AG561" s="79" t="s">
        <v>249</v>
      </c>
      <c r="AH561" s="79" t="s">
        <v>249</v>
      </c>
      <c r="AI561" s="79" t="s">
        <v>249</v>
      </c>
      <c r="AJ561" s="79" t="s">
        <v>249</v>
      </c>
      <c r="AK561" s="79" t="s">
        <v>249</v>
      </c>
      <c r="AL561" s="79" t="s">
        <v>249</v>
      </c>
      <c r="AM561" s="79" t="s">
        <v>261</v>
      </c>
      <c r="AN561" s="79" t="s">
        <v>249</v>
      </c>
      <c r="AO561" s="79" t="s">
        <v>249</v>
      </c>
      <c r="AP561" s="79"/>
      <c r="AQ561" s="79"/>
    </row>
    <row r="562" spans="1:43" ht="14.1" hidden="1" customHeight="1">
      <c r="A562" s="73" t="s">
        <v>245</v>
      </c>
      <c r="B562" s="74">
        <v>76</v>
      </c>
      <c r="C562" s="74" t="s">
        <v>520</v>
      </c>
      <c r="D562" s="75"/>
      <c r="E562" s="75"/>
      <c r="F562" s="76"/>
      <c r="G562" s="74">
        <v>1</v>
      </c>
      <c r="H562" s="74">
        <v>2020</v>
      </c>
      <c r="I562" s="74">
        <v>2</v>
      </c>
      <c r="J562" s="77">
        <v>49722065</v>
      </c>
      <c r="K562" s="74" t="s">
        <v>824</v>
      </c>
      <c r="L562" s="74"/>
      <c r="M562" s="74">
        <v>1045</v>
      </c>
      <c r="N562" s="74" t="s">
        <v>255</v>
      </c>
      <c r="O562" s="74" t="s">
        <v>34</v>
      </c>
      <c r="P562" s="78">
        <v>877803</v>
      </c>
      <c r="Q562" s="74"/>
      <c r="R562" s="74"/>
      <c r="S562" s="74"/>
      <c r="T562" s="79"/>
      <c r="U562" s="79"/>
      <c r="V562" s="80" t="s">
        <v>260</v>
      </c>
      <c r="W562" s="79" t="s">
        <v>249</v>
      </c>
      <c r="X562" s="81"/>
      <c r="Y562" s="82" t="s">
        <v>249</v>
      </c>
      <c r="Z562" s="82" t="s">
        <v>249</v>
      </c>
      <c r="AA562" s="81"/>
      <c r="AB562" s="83"/>
      <c r="AC562" s="79" t="s">
        <v>249</v>
      </c>
      <c r="AD562" s="80"/>
      <c r="AE562" s="245"/>
      <c r="AF562" s="84">
        <v>0</v>
      </c>
      <c r="AG562" s="79" t="s">
        <v>249</v>
      </c>
      <c r="AH562" s="79" t="s">
        <v>249</v>
      </c>
      <c r="AI562" s="79" t="s">
        <v>249</v>
      </c>
      <c r="AJ562" s="79" t="s">
        <v>249</v>
      </c>
      <c r="AK562" s="79" t="s">
        <v>249</v>
      </c>
      <c r="AL562" s="79" t="s">
        <v>249</v>
      </c>
      <c r="AM562" s="79" t="s">
        <v>261</v>
      </c>
      <c r="AN562" s="79" t="s">
        <v>249</v>
      </c>
      <c r="AO562" s="79" t="s">
        <v>249</v>
      </c>
      <c r="AP562" s="79"/>
      <c r="AQ562" s="79"/>
    </row>
    <row r="563" spans="1:43" ht="14.1" hidden="1" customHeight="1">
      <c r="A563" s="73" t="s">
        <v>245</v>
      </c>
      <c r="B563" s="74">
        <v>76</v>
      </c>
      <c r="C563" s="74" t="s">
        <v>520</v>
      </c>
      <c r="D563" s="75"/>
      <c r="E563" s="75"/>
      <c r="F563" s="76"/>
      <c r="G563" s="74">
        <v>1</v>
      </c>
      <c r="H563" s="74">
        <v>2020</v>
      </c>
      <c r="I563" s="74">
        <v>2</v>
      </c>
      <c r="J563" s="77">
        <v>49722065</v>
      </c>
      <c r="K563" s="74" t="s">
        <v>824</v>
      </c>
      <c r="L563" s="74"/>
      <c r="M563" s="74">
        <v>1045</v>
      </c>
      <c r="N563" s="74" t="s">
        <v>255</v>
      </c>
      <c r="O563" s="74" t="s">
        <v>249</v>
      </c>
      <c r="P563" s="78">
        <v>58520</v>
      </c>
      <c r="Q563" s="74"/>
      <c r="R563" s="74"/>
      <c r="S563" s="74"/>
      <c r="T563" s="79"/>
      <c r="U563" s="79"/>
      <c r="V563" s="80" t="s">
        <v>260</v>
      </c>
      <c r="W563" s="79" t="s">
        <v>249</v>
      </c>
      <c r="X563" s="81"/>
      <c r="Y563" s="82" t="s">
        <v>249</v>
      </c>
      <c r="Z563" s="82" t="s">
        <v>249</v>
      </c>
      <c r="AA563" s="81"/>
      <c r="AB563" s="83"/>
      <c r="AC563" s="79" t="s">
        <v>249</v>
      </c>
      <c r="AD563" s="80"/>
      <c r="AE563" s="245"/>
      <c r="AF563" s="84">
        <v>0</v>
      </c>
      <c r="AG563" s="79" t="s">
        <v>249</v>
      </c>
      <c r="AH563" s="79" t="s">
        <v>249</v>
      </c>
      <c r="AI563" s="79" t="s">
        <v>249</v>
      </c>
      <c r="AJ563" s="79" t="s">
        <v>249</v>
      </c>
      <c r="AK563" s="79" t="s">
        <v>249</v>
      </c>
      <c r="AL563" s="79" t="s">
        <v>249</v>
      </c>
      <c r="AM563" s="79" t="s">
        <v>261</v>
      </c>
      <c r="AN563" s="79" t="s">
        <v>249</v>
      </c>
      <c r="AO563" s="79" t="s">
        <v>249</v>
      </c>
      <c r="AP563" s="79"/>
      <c r="AQ563" s="79"/>
    </row>
    <row r="564" spans="1:43" ht="14.1" hidden="1" customHeight="1">
      <c r="A564" s="73" t="s">
        <v>245</v>
      </c>
      <c r="B564" s="74">
        <v>76</v>
      </c>
      <c r="C564" s="74" t="s">
        <v>520</v>
      </c>
      <c r="D564" s="75"/>
      <c r="E564" s="75"/>
      <c r="F564" s="76"/>
      <c r="G564" s="74">
        <v>12</v>
      </c>
      <c r="H564" s="74">
        <v>2019</v>
      </c>
      <c r="I564" s="74">
        <v>2</v>
      </c>
      <c r="J564" s="77">
        <v>49722065</v>
      </c>
      <c r="K564" s="74" t="s">
        <v>824</v>
      </c>
      <c r="L564" s="74"/>
      <c r="M564" s="74">
        <v>1045</v>
      </c>
      <c r="N564" s="74" t="s">
        <v>255</v>
      </c>
      <c r="O564" s="74" t="s">
        <v>34</v>
      </c>
      <c r="P564" s="78">
        <v>276039</v>
      </c>
      <c r="Q564" s="74"/>
      <c r="R564" s="74"/>
      <c r="S564" s="74"/>
      <c r="T564" s="79"/>
      <c r="U564" s="79"/>
      <c r="V564" s="80" t="s">
        <v>260</v>
      </c>
      <c r="W564" s="79" t="s">
        <v>249</v>
      </c>
      <c r="X564" s="81"/>
      <c r="Y564" s="82" t="s">
        <v>249</v>
      </c>
      <c r="Z564" s="82" t="s">
        <v>249</v>
      </c>
      <c r="AA564" s="81"/>
      <c r="AB564" s="83"/>
      <c r="AC564" s="79" t="s">
        <v>249</v>
      </c>
      <c r="AD564" s="80"/>
      <c r="AE564" s="245"/>
      <c r="AF564" s="84">
        <v>0</v>
      </c>
      <c r="AG564" s="79" t="s">
        <v>249</v>
      </c>
      <c r="AH564" s="79" t="s">
        <v>249</v>
      </c>
      <c r="AI564" s="79" t="s">
        <v>249</v>
      </c>
      <c r="AJ564" s="79" t="s">
        <v>249</v>
      </c>
      <c r="AK564" s="79" t="s">
        <v>249</v>
      </c>
      <c r="AL564" s="79" t="s">
        <v>249</v>
      </c>
      <c r="AM564" s="79" t="s">
        <v>261</v>
      </c>
      <c r="AN564" s="79" t="s">
        <v>249</v>
      </c>
      <c r="AO564" s="79" t="s">
        <v>249</v>
      </c>
      <c r="AP564" s="79"/>
      <c r="AQ564" s="79"/>
    </row>
    <row r="565" spans="1:43" ht="14.1" hidden="1" customHeight="1">
      <c r="A565" s="73" t="s">
        <v>245</v>
      </c>
      <c r="B565" s="74">
        <v>76</v>
      </c>
      <c r="C565" s="74" t="s">
        <v>520</v>
      </c>
      <c r="D565" s="75"/>
      <c r="E565" s="75"/>
      <c r="F565" s="76"/>
      <c r="G565" s="74">
        <v>12</v>
      </c>
      <c r="H565" s="74">
        <v>2019</v>
      </c>
      <c r="I565" s="74">
        <v>2</v>
      </c>
      <c r="J565" s="77">
        <v>49722065</v>
      </c>
      <c r="K565" s="74" t="s">
        <v>824</v>
      </c>
      <c r="L565" s="74"/>
      <c r="M565" s="74">
        <v>1045</v>
      </c>
      <c r="N565" s="74" t="s">
        <v>255</v>
      </c>
      <c r="O565" s="74" t="s">
        <v>249</v>
      </c>
      <c r="P565" s="78">
        <v>276039</v>
      </c>
      <c r="Q565" s="74"/>
      <c r="R565" s="74"/>
      <c r="S565" s="74"/>
      <c r="T565" s="79"/>
      <c r="U565" s="79"/>
      <c r="V565" s="80" t="s">
        <v>260</v>
      </c>
      <c r="W565" s="79" t="s">
        <v>249</v>
      </c>
      <c r="X565" s="81"/>
      <c r="Y565" s="82" t="s">
        <v>249</v>
      </c>
      <c r="Z565" s="82" t="s">
        <v>249</v>
      </c>
      <c r="AA565" s="81"/>
      <c r="AB565" s="83"/>
      <c r="AC565" s="79" t="s">
        <v>249</v>
      </c>
      <c r="AD565" s="80"/>
      <c r="AE565" s="245"/>
      <c r="AF565" s="84">
        <v>0</v>
      </c>
      <c r="AG565" s="79" t="s">
        <v>249</v>
      </c>
      <c r="AH565" s="79" t="s">
        <v>249</v>
      </c>
      <c r="AI565" s="79" t="s">
        <v>249</v>
      </c>
      <c r="AJ565" s="79" t="s">
        <v>249</v>
      </c>
      <c r="AK565" s="79" t="s">
        <v>249</v>
      </c>
      <c r="AL565" s="79" t="s">
        <v>249</v>
      </c>
      <c r="AM565" s="79" t="s">
        <v>261</v>
      </c>
      <c r="AN565" s="79" t="s">
        <v>249</v>
      </c>
      <c r="AO565" s="79" t="s">
        <v>249</v>
      </c>
      <c r="AP565" s="79"/>
      <c r="AQ565" s="79"/>
    </row>
    <row r="566" spans="1:43" ht="14.1" hidden="1" customHeight="1">
      <c r="A566" s="73" t="s">
        <v>245</v>
      </c>
      <c r="B566" s="74">
        <v>76</v>
      </c>
      <c r="C566" s="74" t="s">
        <v>520</v>
      </c>
      <c r="D566" s="75"/>
      <c r="E566" s="75"/>
      <c r="F566" s="76"/>
      <c r="G566" s="74">
        <v>12</v>
      </c>
      <c r="H566" s="74">
        <v>2019</v>
      </c>
      <c r="I566" s="74">
        <v>2</v>
      </c>
      <c r="J566" s="77">
        <v>49722065</v>
      </c>
      <c r="K566" s="74" t="s">
        <v>824</v>
      </c>
      <c r="L566" s="74"/>
      <c r="M566" s="74">
        <v>1038</v>
      </c>
      <c r="N566" s="74" t="s">
        <v>248</v>
      </c>
      <c r="O566" s="74" t="s">
        <v>34</v>
      </c>
      <c r="P566" s="78">
        <v>55208</v>
      </c>
      <c r="Q566" s="74"/>
      <c r="R566" s="74"/>
      <c r="S566" s="74"/>
      <c r="T566" s="79"/>
      <c r="U566" s="79"/>
      <c r="V566" s="80" t="s">
        <v>260</v>
      </c>
      <c r="W566" s="79" t="s">
        <v>249</v>
      </c>
      <c r="X566" s="81"/>
      <c r="Y566" s="82" t="s">
        <v>249</v>
      </c>
      <c r="Z566" s="82" t="s">
        <v>249</v>
      </c>
      <c r="AA566" s="81"/>
      <c r="AB566" s="83"/>
      <c r="AC566" s="79" t="s">
        <v>249</v>
      </c>
      <c r="AD566" s="80"/>
      <c r="AE566" s="245"/>
      <c r="AF566" s="84">
        <v>0</v>
      </c>
      <c r="AG566" s="79" t="s">
        <v>249</v>
      </c>
      <c r="AH566" s="79" t="s">
        <v>249</v>
      </c>
      <c r="AI566" s="79" t="s">
        <v>249</v>
      </c>
      <c r="AJ566" s="79" t="s">
        <v>249</v>
      </c>
      <c r="AK566" s="79" t="s">
        <v>249</v>
      </c>
      <c r="AL566" s="79" t="s">
        <v>249</v>
      </c>
      <c r="AM566" s="79" t="s">
        <v>261</v>
      </c>
      <c r="AN566" s="79" t="s">
        <v>249</v>
      </c>
      <c r="AO566" s="79" t="s">
        <v>249</v>
      </c>
      <c r="AP566" s="79"/>
      <c r="AQ566" s="79"/>
    </row>
    <row r="567" spans="1:43" ht="14.1" hidden="1" customHeight="1">
      <c r="A567" s="73" t="s">
        <v>245</v>
      </c>
      <c r="B567" s="74">
        <v>76</v>
      </c>
      <c r="C567" s="74" t="s">
        <v>520</v>
      </c>
      <c r="D567" s="75"/>
      <c r="E567" s="75"/>
      <c r="F567" s="76"/>
      <c r="G567" s="74">
        <v>12</v>
      </c>
      <c r="H567" s="74">
        <v>2019</v>
      </c>
      <c r="I567" s="74">
        <v>2</v>
      </c>
      <c r="J567" s="77">
        <v>49722065</v>
      </c>
      <c r="K567" s="74" t="s">
        <v>824</v>
      </c>
      <c r="L567" s="74"/>
      <c r="M567" s="74">
        <v>1038</v>
      </c>
      <c r="N567" s="74" t="s">
        <v>248</v>
      </c>
      <c r="O567" s="74" t="s">
        <v>249</v>
      </c>
      <c r="P567" s="78">
        <v>55208</v>
      </c>
      <c r="Q567" s="74"/>
      <c r="R567" s="74"/>
      <c r="S567" s="74"/>
      <c r="T567" s="79"/>
      <c r="U567" s="79"/>
      <c r="V567" s="80" t="s">
        <v>260</v>
      </c>
      <c r="W567" s="79" t="s">
        <v>249</v>
      </c>
      <c r="X567" s="81"/>
      <c r="Y567" s="82" t="s">
        <v>249</v>
      </c>
      <c r="Z567" s="82" t="s">
        <v>249</v>
      </c>
      <c r="AA567" s="81"/>
      <c r="AB567" s="83"/>
      <c r="AC567" s="79" t="s">
        <v>249</v>
      </c>
      <c r="AD567" s="80"/>
      <c r="AE567" s="245"/>
      <c r="AF567" s="84">
        <v>0</v>
      </c>
      <c r="AG567" s="79" t="s">
        <v>249</v>
      </c>
      <c r="AH567" s="79" t="s">
        <v>249</v>
      </c>
      <c r="AI567" s="79" t="s">
        <v>249</v>
      </c>
      <c r="AJ567" s="79" t="s">
        <v>249</v>
      </c>
      <c r="AK567" s="79" t="s">
        <v>249</v>
      </c>
      <c r="AL567" s="79" t="s">
        <v>249</v>
      </c>
      <c r="AM567" s="79" t="s">
        <v>261</v>
      </c>
      <c r="AN567" s="79" t="s">
        <v>249</v>
      </c>
      <c r="AO567" s="79" t="s">
        <v>249</v>
      </c>
      <c r="AP567" s="79"/>
      <c r="AQ567" s="79"/>
    </row>
    <row r="568" spans="1:43" ht="14.1" hidden="1" customHeight="1">
      <c r="A568" s="73" t="s">
        <v>245</v>
      </c>
      <c r="B568" s="74">
        <v>56</v>
      </c>
      <c r="C568" s="74" t="s">
        <v>500</v>
      </c>
      <c r="D568" s="75"/>
      <c r="E568" s="75"/>
      <c r="F568" s="76"/>
      <c r="G568" s="74">
        <v>1</v>
      </c>
      <c r="H568" s="74">
        <v>2018</v>
      </c>
      <c r="I568" s="74">
        <v>2</v>
      </c>
      <c r="J568" s="77">
        <v>50965050</v>
      </c>
      <c r="K568" s="74" t="s">
        <v>825</v>
      </c>
      <c r="L568" s="74"/>
      <c r="M568" s="74">
        <v>1038</v>
      </c>
      <c r="N568" s="74" t="s">
        <v>248</v>
      </c>
      <c r="O568" s="74" t="s">
        <v>477</v>
      </c>
      <c r="P568" s="78">
        <v>52082.8</v>
      </c>
      <c r="Q568" s="74"/>
      <c r="R568" s="74"/>
      <c r="S568" s="74"/>
      <c r="T568" s="79">
        <v>0</v>
      </c>
      <c r="U568" s="79"/>
      <c r="V568" s="80" t="s">
        <v>256</v>
      </c>
      <c r="W568" s="79"/>
      <c r="X568" s="81"/>
      <c r="Y568" s="82"/>
      <c r="Z568" s="82"/>
      <c r="AA568" s="81"/>
      <c r="AB568" s="83"/>
      <c r="AC568" s="79"/>
      <c r="AD568" s="80" t="s">
        <v>256</v>
      </c>
      <c r="AE568" s="245"/>
      <c r="AF568" s="84">
        <v>52083</v>
      </c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</row>
    <row r="569" spans="1:43" ht="14.1" hidden="1" customHeight="1">
      <c r="A569" s="73" t="s">
        <v>245</v>
      </c>
      <c r="B569" s="74">
        <v>42</v>
      </c>
      <c r="C569" s="74" t="s">
        <v>497</v>
      </c>
      <c r="D569" s="75"/>
      <c r="E569" s="75"/>
      <c r="F569" s="76"/>
      <c r="G569" s="74">
        <v>12</v>
      </c>
      <c r="H569" s="74">
        <v>2016</v>
      </c>
      <c r="I569" s="74">
        <v>2</v>
      </c>
      <c r="J569" s="77">
        <v>51645279</v>
      </c>
      <c r="K569" s="74" t="s">
        <v>826</v>
      </c>
      <c r="L569" s="74"/>
      <c r="M569" s="74">
        <v>1038</v>
      </c>
      <c r="N569" s="74" t="s">
        <v>248</v>
      </c>
      <c r="O569" s="74" t="s">
        <v>35</v>
      </c>
      <c r="P569" s="78">
        <v>45963.666599999997</v>
      </c>
      <c r="Q569" s="74"/>
      <c r="R569" s="74"/>
      <c r="S569" s="74"/>
      <c r="T569" s="79"/>
      <c r="U569" s="79"/>
      <c r="V569" s="79" t="s">
        <v>256</v>
      </c>
      <c r="W569" s="79"/>
      <c r="X569" s="81"/>
      <c r="Y569" s="82"/>
      <c r="Z569" s="82"/>
      <c r="AA569" s="81"/>
      <c r="AB569" s="83"/>
      <c r="AC569" s="79"/>
      <c r="AD569" s="79" t="s">
        <v>256</v>
      </c>
      <c r="AE569" s="245"/>
      <c r="AF569" s="84">
        <v>148333</v>
      </c>
      <c r="AG569" s="79" t="s">
        <v>249</v>
      </c>
      <c r="AH569" s="79" t="s">
        <v>249</v>
      </c>
      <c r="AI569" s="79" t="s">
        <v>249</v>
      </c>
      <c r="AJ569" s="79" t="s">
        <v>249</v>
      </c>
      <c r="AK569" s="79" t="s">
        <v>249</v>
      </c>
      <c r="AL569" s="79" t="s">
        <v>249</v>
      </c>
      <c r="AM569" s="79"/>
      <c r="AN569" s="79" t="s">
        <v>249</v>
      </c>
      <c r="AO569" s="79" t="s">
        <v>249</v>
      </c>
      <c r="AP569" s="79"/>
      <c r="AQ569" s="79"/>
    </row>
    <row r="570" spans="1:43" ht="14.1" hidden="1" customHeight="1">
      <c r="A570" s="73" t="s">
        <v>245</v>
      </c>
      <c r="B570" s="74">
        <v>42</v>
      </c>
      <c r="C570" s="74" t="s">
        <v>497</v>
      </c>
      <c r="D570" s="75"/>
      <c r="E570" s="75"/>
      <c r="F570" s="76"/>
      <c r="G570" s="74">
        <v>10</v>
      </c>
      <c r="H570" s="74">
        <v>2016</v>
      </c>
      <c r="I570" s="74">
        <v>2</v>
      </c>
      <c r="J570" s="77">
        <v>51674027</v>
      </c>
      <c r="K570" s="74" t="s">
        <v>827</v>
      </c>
      <c r="L570" s="74"/>
      <c r="M570" s="74">
        <v>1045</v>
      </c>
      <c r="N570" s="74" t="s">
        <v>255</v>
      </c>
      <c r="O570" s="74" t="s">
        <v>30</v>
      </c>
      <c r="P570" s="78">
        <v>689455</v>
      </c>
      <c r="Q570" s="74"/>
      <c r="R570" s="74"/>
      <c r="S570" s="74"/>
      <c r="T570" s="79"/>
      <c r="U570" s="79"/>
      <c r="V570" s="80" t="s">
        <v>256</v>
      </c>
      <c r="W570" s="79"/>
      <c r="X570" s="81"/>
      <c r="Y570" s="82"/>
      <c r="Z570" s="82"/>
      <c r="AA570" s="81"/>
      <c r="AB570" s="83"/>
      <c r="AC570" s="79"/>
      <c r="AD570" s="80" t="s">
        <v>256</v>
      </c>
      <c r="AE570" s="245">
        <v>43717.700694444444</v>
      </c>
      <c r="AF570" s="84">
        <v>689455</v>
      </c>
      <c r="AG570" s="79" t="s">
        <v>828</v>
      </c>
      <c r="AH570" s="79">
        <v>298764</v>
      </c>
      <c r="AI570" s="79">
        <v>0</v>
      </c>
      <c r="AJ570" s="79">
        <v>0</v>
      </c>
      <c r="AK570" s="79" t="s">
        <v>249</v>
      </c>
      <c r="AL570" s="79">
        <v>0</v>
      </c>
      <c r="AM570" s="79"/>
      <c r="AN570" s="79" t="s">
        <v>25</v>
      </c>
      <c r="AO570" s="79" t="s">
        <v>249</v>
      </c>
      <c r="AP570" s="79"/>
      <c r="AQ570" s="79"/>
    </row>
    <row r="571" spans="1:43" ht="15" hidden="1" customHeight="1">
      <c r="A571" s="73" t="s">
        <v>245</v>
      </c>
      <c r="B571" s="74">
        <v>42</v>
      </c>
      <c r="C571" s="74" t="s">
        <v>497</v>
      </c>
      <c r="D571" s="75"/>
      <c r="E571" s="75"/>
      <c r="F571" s="76"/>
      <c r="G571" s="74">
        <v>7</v>
      </c>
      <c r="H571" s="74">
        <v>2016</v>
      </c>
      <c r="I571" s="74">
        <v>2</v>
      </c>
      <c r="J571" s="77">
        <v>51674027</v>
      </c>
      <c r="K571" s="74" t="s">
        <v>827</v>
      </c>
      <c r="L571" s="74"/>
      <c r="M571" s="74">
        <v>1045</v>
      </c>
      <c r="N571" s="74" t="s">
        <v>255</v>
      </c>
      <c r="O571" s="74" t="s">
        <v>30</v>
      </c>
      <c r="P571" s="78">
        <v>689455</v>
      </c>
      <c r="Q571" s="74"/>
      <c r="R571" s="74"/>
      <c r="S571" s="74"/>
      <c r="T571" s="79"/>
      <c r="U571" s="79"/>
      <c r="V571" s="80" t="s">
        <v>256</v>
      </c>
      <c r="W571" s="79"/>
      <c r="X571" s="81"/>
      <c r="Y571" s="82"/>
      <c r="Z571" s="82"/>
      <c r="AA571" s="81"/>
      <c r="AB571" s="83"/>
      <c r="AC571" s="79"/>
      <c r="AD571" s="80" t="s">
        <v>256</v>
      </c>
      <c r="AE571" s="245">
        <v>42860.697222222225</v>
      </c>
      <c r="AF571" s="84">
        <v>689455</v>
      </c>
      <c r="AG571" s="79" t="s">
        <v>829</v>
      </c>
      <c r="AH571" s="79">
        <v>344727</v>
      </c>
      <c r="AI571" s="79">
        <v>0</v>
      </c>
      <c r="AJ571" s="79">
        <v>0</v>
      </c>
      <c r="AK571" s="79" t="s">
        <v>249</v>
      </c>
      <c r="AL571" s="79">
        <v>0</v>
      </c>
      <c r="AM571" s="79"/>
      <c r="AN571" s="79" t="s">
        <v>25</v>
      </c>
      <c r="AO571" s="79" t="s">
        <v>249</v>
      </c>
      <c r="AP571" s="79"/>
      <c r="AQ571" s="79"/>
    </row>
    <row r="572" spans="1:43" ht="14.1" hidden="1" customHeight="1">
      <c r="A572" s="73" t="s">
        <v>245</v>
      </c>
      <c r="B572" s="74">
        <v>42</v>
      </c>
      <c r="C572" s="74" t="s">
        <v>497</v>
      </c>
      <c r="D572" s="75"/>
      <c r="E572" s="75"/>
      <c r="F572" s="76"/>
      <c r="G572" s="74">
        <v>2</v>
      </c>
      <c r="H572" s="74">
        <v>2016</v>
      </c>
      <c r="I572" s="74">
        <v>2</v>
      </c>
      <c r="J572" s="77">
        <v>51674027</v>
      </c>
      <c r="K572" s="74" t="s">
        <v>827</v>
      </c>
      <c r="L572" s="74"/>
      <c r="M572" s="74">
        <v>1038</v>
      </c>
      <c r="N572" s="74" t="s">
        <v>248</v>
      </c>
      <c r="O572" s="74" t="s">
        <v>30</v>
      </c>
      <c r="P572" s="78">
        <v>689455</v>
      </c>
      <c r="Q572" s="74"/>
      <c r="R572" s="74"/>
      <c r="S572" s="74"/>
      <c r="T572" s="79"/>
      <c r="U572" s="79"/>
      <c r="V572" s="80" t="s">
        <v>256</v>
      </c>
      <c r="W572" s="79"/>
      <c r="X572" s="81"/>
      <c r="Y572" s="82"/>
      <c r="Z572" s="82"/>
      <c r="AA572" s="81"/>
      <c r="AB572" s="83"/>
      <c r="AC572" s="79"/>
      <c r="AD572" s="80" t="s">
        <v>256</v>
      </c>
      <c r="AE572" s="245"/>
      <c r="AF572" s="84">
        <v>689455</v>
      </c>
      <c r="AG572" s="79"/>
      <c r="AH572" s="79"/>
      <c r="AI572" s="79"/>
      <c r="AJ572" s="79"/>
      <c r="AK572" s="79"/>
      <c r="AL572" s="79"/>
      <c r="AM572" s="79"/>
      <c r="AN572" s="79"/>
      <c r="AO572" s="79"/>
      <c r="AP572" s="79"/>
      <c r="AQ572" s="79"/>
    </row>
    <row r="573" spans="1:43" ht="14.1" hidden="1" customHeight="1">
      <c r="A573" s="73" t="s">
        <v>245</v>
      </c>
      <c r="B573" s="74">
        <v>42</v>
      </c>
      <c r="C573" s="74" t="s">
        <v>497</v>
      </c>
      <c r="D573" s="75"/>
      <c r="E573" s="75"/>
      <c r="F573" s="76"/>
      <c r="G573" s="74">
        <v>12</v>
      </c>
      <c r="H573" s="74">
        <v>2016</v>
      </c>
      <c r="I573" s="74">
        <v>2</v>
      </c>
      <c r="J573" s="77">
        <v>51674027</v>
      </c>
      <c r="K573" s="74" t="s">
        <v>827</v>
      </c>
      <c r="L573" s="74"/>
      <c r="M573" s="74">
        <v>1045</v>
      </c>
      <c r="N573" s="74" t="s">
        <v>255</v>
      </c>
      <c r="O573" s="74" t="s">
        <v>30</v>
      </c>
      <c r="P573" s="78">
        <v>689455</v>
      </c>
      <c r="Q573" s="74"/>
      <c r="R573" s="74"/>
      <c r="S573" s="74"/>
      <c r="T573" s="79"/>
      <c r="U573" s="79"/>
      <c r="V573" s="80" t="s">
        <v>256</v>
      </c>
      <c r="W573" s="79"/>
      <c r="X573" s="81"/>
      <c r="Y573" s="82"/>
      <c r="Z573" s="82"/>
      <c r="AA573" s="81"/>
      <c r="AB573" s="83"/>
      <c r="AC573" s="79"/>
      <c r="AD573" s="80" t="s">
        <v>256</v>
      </c>
      <c r="AE573" s="245">
        <v>42860.695138888892</v>
      </c>
      <c r="AF573" s="84">
        <v>689455</v>
      </c>
      <c r="AG573" s="79" t="s">
        <v>830</v>
      </c>
      <c r="AH573" s="79">
        <v>620509</v>
      </c>
      <c r="AI573" s="79">
        <v>0</v>
      </c>
      <c r="AJ573" s="79">
        <v>0</v>
      </c>
      <c r="AK573" s="79" t="s">
        <v>249</v>
      </c>
      <c r="AL573" s="79">
        <v>0</v>
      </c>
      <c r="AM573" s="79"/>
      <c r="AN573" s="79" t="s">
        <v>25</v>
      </c>
      <c r="AO573" s="79" t="s">
        <v>249</v>
      </c>
      <c r="AP573" s="79"/>
      <c r="AQ573" s="79"/>
    </row>
    <row r="574" spans="1:43" ht="14.1" hidden="1" customHeight="1">
      <c r="A574" s="73" t="s">
        <v>245</v>
      </c>
      <c r="B574" s="74">
        <v>42</v>
      </c>
      <c r="C574" s="74" t="s">
        <v>497</v>
      </c>
      <c r="D574" s="75"/>
      <c r="E574" s="75"/>
      <c r="F574" s="76"/>
      <c r="G574" s="74">
        <v>1</v>
      </c>
      <c r="H574" s="74">
        <v>2016</v>
      </c>
      <c r="I574" s="74">
        <v>2</v>
      </c>
      <c r="J574" s="77">
        <v>51674027</v>
      </c>
      <c r="K574" s="74" t="s">
        <v>827</v>
      </c>
      <c r="L574" s="74"/>
      <c r="M574" s="74">
        <v>1038</v>
      </c>
      <c r="N574" s="74" t="s">
        <v>248</v>
      </c>
      <c r="O574" s="74" t="s">
        <v>30</v>
      </c>
      <c r="P574" s="78">
        <v>689455</v>
      </c>
      <c r="Q574" s="74"/>
      <c r="R574" s="74"/>
      <c r="S574" s="74"/>
      <c r="T574" s="79"/>
      <c r="U574" s="79"/>
      <c r="V574" s="80" t="s">
        <v>256</v>
      </c>
      <c r="W574" s="79"/>
      <c r="X574" s="81"/>
      <c r="Y574" s="82"/>
      <c r="Z574" s="82"/>
      <c r="AA574" s="81"/>
      <c r="AB574" s="83"/>
      <c r="AC574" s="79"/>
      <c r="AD574" s="80" t="s">
        <v>256</v>
      </c>
      <c r="AE574" s="245"/>
      <c r="AF574" s="84">
        <v>689455</v>
      </c>
      <c r="AG574" s="79"/>
      <c r="AH574" s="79"/>
      <c r="AI574" s="79"/>
      <c r="AJ574" s="79"/>
      <c r="AK574" s="79"/>
      <c r="AL574" s="79"/>
      <c r="AM574" s="79"/>
      <c r="AN574" s="79"/>
      <c r="AO574" s="79"/>
      <c r="AP574" s="79"/>
      <c r="AQ574" s="79"/>
    </row>
    <row r="575" spans="1:43" ht="14.1" hidden="1" customHeight="1">
      <c r="A575" s="73" t="s">
        <v>245</v>
      </c>
      <c r="B575" s="74">
        <v>42</v>
      </c>
      <c r="C575" s="74" t="s">
        <v>497</v>
      </c>
      <c r="D575" s="75"/>
      <c r="E575" s="75"/>
      <c r="F575" s="76"/>
      <c r="G575" s="74">
        <v>6</v>
      </c>
      <c r="H575" s="74">
        <v>2016</v>
      </c>
      <c r="I575" s="74">
        <v>2</v>
      </c>
      <c r="J575" s="77">
        <v>51674027</v>
      </c>
      <c r="K575" s="74" t="s">
        <v>827</v>
      </c>
      <c r="L575" s="74"/>
      <c r="M575" s="74">
        <v>1038</v>
      </c>
      <c r="N575" s="74" t="s">
        <v>248</v>
      </c>
      <c r="O575" s="74" t="s">
        <v>30</v>
      </c>
      <c r="P575" s="78">
        <v>689455</v>
      </c>
      <c r="Q575" s="74"/>
      <c r="R575" s="74"/>
      <c r="S575" s="74"/>
      <c r="T575" s="79"/>
      <c r="U575" s="79"/>
      <c r="V575" s="80" t="s">
        <v>256</v>
      </c>
      <c r="W575" s="79"/>
      <c r="X575" s="81"/>
      <c r="Y575" s="82"/>
      <c r="Z575" s="82"/>
      <c r="AA575" s="81"/>
      <c r="AB575" s="83"/>
      <c r="AC575" s="79"/>
      <c r="AD575" s="80" t="s">
        <v>256</v>
      </c>
      <c r="AE575" s="245"/>
      <c r="AF575" s="84">
        <v>689455</v>
      </c>
      <c r="AG575" s="79"/>
      <c r="AH575" s="79"/>
      <c r="AI575" s="79"/>
      <c r="AJ575" s="79"/>
      <c r="AK575" s="79"/>
      <c r="AL575" s="79"/>
      <c r="AM575" s="79"/>
      <c r="AN575" s="79"/>
      <c r="AO575" s="79"/>
      <c r="AP575" s="79"/>
      <c r="AQ575" s="79"/>
    </row>
    <row r="576" spans="1:43" ht="14.1" hidden="1" customHeight="1">
      <c r="A576" s="73" t="s">
        <v>245</v>
      </c>
      <c r="B576" s="74">
        <v>42</v>
      </c>
      <c r="C576" s="74" t="s">
        <v>497</v>
      </c>
      <c r="D576" s="75"/>
      <c r="E576" s="75"/>
      <c r="F576" s="76"/>
      <c r="G576" s="74">
        <v>8</v>
      </c>
      <c r="H576" s="74">
        <v>2016</v>
      </c>
      <c r="I576" s="74">
        <v>2</v>
      </c>
      <c r="J576" s="77">
        <v>51674027</v>
      </c>
      <c r="K576" s="74" t="s">
        <v>827</v>
      </c>
      <c r="L576" s="74"/>
      <c r="M576" s="74">
        <v>1045</v>
      </c>
      <c r="N576" s="74" t="s">
        <v>255</v>
      </c>
      <c r="O576" s="74" t="s">
        <v>30</v>
      </c>
      <c r="P576" s="78">
        <v>689455</v>
      </c>
      <c r="Q576" s="74"/>
      <c r="R576" s="74"/>
      <c r="S576" s="74"/>
      <c r="T576" s="79"/>
      <c r="U576" s="79"/>
      <c r="V576" s="80" t="s">
        <v>256</v>
      </c>
      <c r="W576" s="79"/>
      <c r="X576" s="81"/>
      <c r="Y576" s="82"/>
      <c r="Z576" s="82"/>
      <c r="AA576" s="81"/>
      <c r="AB576" s="83"/>
      <c r="AC576" s="79"/>
      <c r="AD576" s="80" t="s">
        <v>256</v>
      </c>
      <c r="AE576" s="245">
        <v>42860.688888888886</v>
      </c>
      <c r="AF576" s="84">
        <v>689455</v>
      </c>
      <c r="AG576" s="79" t="s">
        <v>831</v>
      </c>
      <c r="AH576" s="79">
        <v>689455</v>
      </c>
      <c r="AI576" s="79">
        <v>0</v>
      </c>
      <c r="AJ576" s="79">
        <v>0</v>
      </c>
      <c r="AK576" s="79" t="s">
        <v>249</v>
      </c>
      <c r="AL576" s="79">
        <v>0</v>
      </c>
      <c r="AM576" s="79"/>
      <c r="AN576" s="79" t="s">
        <v>25</v>
      </c>
      <c r="AO576" s="79" t="s">
        <v>249</v>
      </c>
      <c r="AP576" s="79"/>
      <c r="AQ576" s="79"/>
    </row>
    <row r="577" spans="1:43" ht="14.1" hidden="1" customHeight="1">
      <c r="A577" s="73" t="s">
        <v>245</v>
      </c>
      <c r="B577" s="74">
        <v>42</v>
      </c>
      <c r="C577" s="74" t="s">
        <v>497</v>
      </c>
      <c r="D577" s="75"/>
      <c r="E577" s="75"/>
      <c r="F577" s="76"/>
      <c r="G577" s="74">
        <v>4</v>
      </c>
      <c r="H577" s="74">
        <v>2016</v>
      </c>
      <c r="I577" s="74">
        <v>2</v>
      </c>
      <c r="J577" s="77">
        <v>51674027</v>
      </c>
      <c r="K577" s="74" t="s">
        <v>827</v>
      </c>
      <c r="L577" s="74"/>
      <c r="M577" s="74">
        <v>1038</v>
      </c>
      <c r="N577" s="74" t="s">
        <v>248</v>
      </c>
      <c r="O577" s="74" t="s">
        <v>30</v>
      </c>
      <c r="P577" s="78">
        <v>689455</v>
      </c>
      <c r="Q577" s="74"/>
      <c r="R577" s="74"/>
      <c r="S577" s="74"/>
      <c r="T577" s="79"/>
      <c r="U577" s="79"/>
      <c r="V577" s="80" t="s">
        <v>256</v>
      </c>
      <c r="W577" s="79"/>
      <c r="X577" s="81"/>
      <c r="Y577" s="82"/>
      <c r="Z577" s="82"/>
      <c r="AA577" s="81"/>
      <c r="AB577" s="83"/>
      <c r="AC577" s="79"/>
      <c r="AD577" s="80" t="s">
        <v>256</v>
      </c>
      <c r="AE577" s="245"/>
      <c r="AF577" s="84">
        <v>689455</v>
      </c>
      <c r="AG577" s="79"/>
      <c r="AH577" s="79"/>
      <c r="AI577" s="79"/>
      <c r="AJ577" s="79"/>
      <c r="AK577" s="79"/>
      <c r="AL577" s="79"/>
      <c r="AM577" s="79"/>
      <c r="AN577" s="79"/>
      <c r="AO577" s="79"/>
      <c r="AP577" s="79"/>
      <c r="AQ577" s="79"/>
    </row>
    <row r="578" spans="1:43" ht="15" hidden="1" customHeight="1">
      <c r="A578" s="73" t="s">
        <v>245</v>
      </c>
      <c r="B578" s="74">
        <v>42</v>
      </c>
      <c r="C578" s="74" t="s">
        <v>497</v>
      </c>
      <c r="D578" s="75"/>
      <c r="E578" s="75"/>
      <c r="F578" s="76"/>
      <c r="G578" s="74">
        <v>3</v>
      </c>
      <c r="H578" s="74">
        <v>2016</v>
      </c>
      <c r="I578" s="74">
        <v>2</v>
      </c>
      <c r="J578" s="77">
        <v>51674027</v>
      </c>
      <c r="K578" s="74" t="s">
        <v>827</v>
      </c>
      <c r="L578" s="74"/>
      <c r="M578" s="74">
        <v>1038</v>
      </c>
      <c r="N578" s="74" t="s">
        <v>248</v>
      </c>
      <c r="O578" s="74" t="s">
        <v>30</v>
      </c>
      <c r="P578" s="78">
        <v>689455</v>
      </c>
      <c r="Q578" s="74"/>
      <c r="R578" s="74"/>
      <c r="S578" s="74"/>
      <c r="T578" s="79"/>
      <c r="U578" s="79"/>
      <c r="V578" s="80" t="s">
        <v>256</v>
      </c>
      <c r="W578" s="79"/>
      <c r="X578" s="81"/>
      <c r="Y578" s="82"/>
      <c r="Z578" s="82"/>
      <c r="AA578" s="81"/>
      <c r="AB578" s="83"/>
      <c r="AC578" s="79"/>
      <c r="AD578" s="80" t="s">
        <v>256</v>
      </c>
      <c r="AE578" s="245"/>
      <c r="AF578" s="84">
        <v>689455</v>
      </c>
      <c r="AG578" s="79"/>
      <c r="AH578" s="79"/>
      <c r="AI578" s="79"/>
      <c r="AJ578" s="79"/>
      <c r="AK578" s="79"/>
      <c r="AL578" s="79"/>
      <c r="AM578" s="79"/>
      <c r="AN578" s="79"/>
      <c r="AO578" s="79"/>
      <c r="AP578" s="79"/>
      <c r="AQ578" s="79"/>
    </row>
    <row r="579" spans="1:43" ht="15" hidden="1" customHeight="1">
      <c r="A579" s="73" t="s">
        <v>245</v>
      </c>
      <c r="B579" s="74">
        <v>42</v>
      </c>
      <c r="C579" s="74" t="s">
        <v>497</v>
      </c>
      <c r="D579" s="75"/>
      <c r="E579" s="75"/>
      <c r="F579" s="76"/>
      <c r="G579" s="74">
        <v>9</v>
      </c>
      <c r="H579" s="74">
        <v>2016</v>
      </c>
      <c r="I579" s="74">
        <v>2</v>
      </c>
      <c r="J579" s="77">
        <v>51674027</v>
      </c>
      <c r="K579" s="74" t="s">
        <v>827</v>
      </c>
      <c r="L579" s="74"/>
      <c r="M579" s="74">
        <v>1045</v>
      </c>
      <c r="N579" s="74" t="s">
        <v>255</v>
      </c>
      <c r="O579" s="74" t="s">
        <v>30</v>
      </c>
      <c r="P579" s="78">
        <v>689455</v>
      </c>
      <c r="Q579" s="74"/>
      <c r="R579" s="74"/>
      <c r="S579" s="74"/>
      <c r="T579" s="79"/>
      <c r="U579" s="79"/>
      <c r="V579" s="80" t="s">
        <v>256</v>
      </c>
      <c r="W579" s="79"/>
      <c r="X579" s="81"/>
      <c r="Y579" s="82"/>
      <c r="Z579" s="82"/>
      <c r="AA579" s="81"/>
      <c r="AB579" s="83"/>
      <c r="AC579" s="79"/>
      <c r="AD579" s="80" t="s">
        <v>256</v>
      </c>
      <c r="AE579" s="245">
        <v>42860.682638888888</v>
      </c>
      <c r="AF579" s="84">
        <v>689455</v>
      </c>
      <c r="AG579" s="79" t="s">
        <v>832</v>
      </c>
      <c r="AH579" s="79">
        <v>344727</v>
      </c>
      <c r="AI579" s="79">
        <v>0</v>
      </c>
      <c r="AJ579" s="79">
        <v>0</v>
      </c>
      <c r="AK579" s="79" t="s">
        <v>249</v>
      </c>
      <c r="AL579" s="79">
        <v>0</v>
      </c>
      <c r="AM579" s="79"/>
      <c r="AN579" s="79" t="s">
        <v>25</v>
      </c>
      <c r="AO579" s="79" t="s">
        <v>249</v>
      </c>
      <c r="AP579" s="79"/>
      <c r="AQ579" s="79"/>
    </row>
    <row r="580" spans="1:43" ht="14.1" hidden="1" customHeight="1">
      <c r="A580" s="73" t="s">
        <v>245</v>
      </c>
      <c r="B580" s="74">
        <v>42</v>
      </c>
      <c r="C580" s="74" t="s">
        <v>497</v>
      </c>
      <c r="D580" s="75"/>
      <c r="E580" s="75"/>
      <c r="F580" s="76"/>
      <c r="G580" s="74">
        <v>10</v>
      </c>
      <c r="H580" s="74">
        <v>2017</v>
      </c>
      <c r="I580" s="74">
        <v>2</v>
      </c>
      <c r="J580" s="77">
        <v>51674027</v>
      </c>
      <c r="K580" s="74" t="s">
        <v>827</v>
      </c>
      <c r="L580" s="74"/>
      <c r="M580" s="74">
        <v>1038</v>
      </c>
      <c r="N580" s="74" t="s">
        <v>248</v>
      </c>
      <c r="O580" s="74" t="s">
        <v>30</v>
      </c>
      <c r="P580" s="78">
        <v>737717</v>
      </c>
      <c r="Q580" s="74"/>
      <c r="R580" s="74"/>
      <c r="S580" s="74"/>
      <c r="T580" s="79"/>
      <c r="U580" s="79"/>
      <c r="V580" s="80" t="s">
        <v>256</v>
      </c>
      <c r="W580" s="79"/>
      <c r="X580" s="81"/>
      <c r="Y580" s="82"/>
      <c r="Z580" s="82"/>
      <c r="AA580" s="81"/>
      <c r="AB580" s="83"/>
      <c r="AC580" s="79"/>
      <c r="AD580" s="80" t="s">
        <v>256</v>
      </c>
      <c r="AE580" s="245"/>
      <c r="AF580" s="84">
        <v>737717</v>
      </c>
      <c r="AG580" s="79"/>
      <c r="AH580" s="79"/>
      <c r="AI580" s="79"/>
      <c r="AJ580" s="79"/>
      <c r="AK580" s="79"/>
      <c r="AL580" s="79"/>
      <c r="AM580" s="79"/>
      <c r="AN580" s="79"/>
      <c r="AO580" s="79"/>
      <c r="AP580" s="79"/>
      <c r="AQ580" s="79"/>
    </row>
    <row r="581" spans="1:43" ht="14.1" hidden="1" customHeight="1">
      <c r="A581" s="73" t="s">
        <v>245</v>
      </c>
      <c r="B581" s="74">
        <v>42</v>
      </c>
      <c r="C581" s="74" t="s">
        <v>497</v>
      </c>
      <c r="D581" s="75"/>
      <c r="E581" s="75"/>
      <c r="F581" s="76"/>
      <c r="G581" s="74">
        <v>2</v>
      </c>
      <c r="H581" s="74">
        <v>2017</v>
      </c>
      <c r="I581" s="74">
        <v>2</v>
      </c>
      <c r="J581" s="77">
        <v>51674027</v>
      </c>
      <c r="K581" s="74" t="s">
        <v>827</v>
      </c>
      <c r="L581" s="74"/>
      <c r="M581" s="74">
        <v>1045</v>
      </c>
      <c r="N581" s="74" t="s">
        <v>255</v>
      </c>
      <c r="O581" s="74" t="s">
        <v>30</v>
      </c>
      <c r="P581" s="78">
        <v>737717</v>
      </c>
      <c r="Q581" s="74"/>
      <c r="R581" s="74"/>
      <c r="S581" s="74"/>
      <c r="T581" s="79"/>
      <c r="U581" s="79"/>
      <c r="V581" s="80" t="s">
        <v>256</v>
      </c>
      <c r="W581" s="79"/>
      <c r="X581" s="81"/>
      <c r="Y581" s="82"/>
      <c r="Z581" s="82"/>
      <c r="AA581" s="81"/>
      <c r="AB581" s="83"/>
      <c r="AC581" s="79"/>
      <c r="AD581" s="80" t="s">
        <v>256</v>
      </c>
      <c r="AE581" s="245">
        <v>42860.7</v>
      </c>
      <c r="AF581" s="84">
        <v>737717</v>
      </c>
      <c r="AG581" s="79" t="s">
        <v>833</v>
      </c>
      <c r="AH581" s="79">
        <v>713127</v>
      </c>
      <c r="AI581" s="79">
        <v>0</v>
      </c>
      <c r="AJ581" s="79">
        <v>0</v>
      </c>
      <c r="AK581" s="79" t="s">
        <v>249</v>
      </c>
      <c r="AL581" s="79">
        <v>0</v>
      </c>
      <c r="AM581" s="79"/>
      <c r="AN581" s="79" t="s">
        <v>25</v>
      </c>
      <c r="AO581" s="79" t="s">
        <v>249</v>
      </c>
      <c r="AP581" s="79"/>
      <c r="AQ581" s="79"/>
    </row>
    <row r="582" spans="1:43" ht="14.1" hidden="1" customHeight="1">
      <c r="A582" s="73" t="s">
        <v>245</v>
      </c>
      <c r="B582" s="74">
        <v>42</v>
      </c>
      <c r="C582" s="74" t="s">
        <v>497</v>
      </c>
      <c r="D582" s="75"/>
      <c r="E582" s="75"/>
      <c r="F582" s="76"/>
      <c r="G582" s="74">
        <v>3</v>
      </c>
      <c r="H582" s="74">
        <v>2017</v>
      </c>
      <c r="I582" s="74">
        <v>2</v>
      </c>
      <c r="J582" s="77">
        <v>51674027</v>
      </c>
      <c r="K582" s="74" t="s">
        <v>827</v>
      </c>
      <c r="L582" s="74"/>
      <c r="M582" s="74">
        <v>1045</v>
      </c>
      <c r="N582" s="74" t="s">
        <v>255</v>
      </c>
      <c r="O582" s="74" t="s">
        <v>30</v>
      </c>
      <c r="P582" s="78">
        <v>737717</v>
      </c>
      <c r="Q582" s="74"/>
      <c r="R582" s="74"/>
      <c r="S582" s="74"/>
      <c r="T582" s="79"/>
      <c r="U582" s="79"/>
      <c r="V582" s="80" t="s">
        <v>256</v>
      </c>
      <c r="W582" s="79"/>
      <c r="X582" s="81"/>
      <c r="Y582" s="82"/>
      <c r="Z582" s="82"/>
      <c r="AA582" s="81"/>
      <c r="AB582" s="83"/>
      <c r="AC582" s="79"/>
      <c r="AD582" s="80" t="s">
        <v>256</v>
      </c>
      <c r="AE582" s="245">
        <v>43035.698611111111</v>
      </c>
      <c r="AF582" s="84">
        <v>737717</v>
      </c>
      <c r="AG582" s="79" t="s">
        <v>834</v>
      </c>
      <c r="AH582" s="79">
        <v>147543</v>
      </c>
      <c r="AI582" s="79">
        <v>0</v>
      </c>
      <c r="AJ582" s="79">
        <v>0</v>
      </c>
      <c r="AK582" s="79" t="s">
        <v>249</v>
      </c>
      <c r="AL582" s="79">
        <v>0</v>
      </c>
      <c r="AM582" s="79"/>
      <c r="AN582" s="79" t="s">
        <v>25</v>
      </c>
      <c r="AO582" s="79" t="s">
        <v>249</v>
      </c>
      <c r="AP582" s="79"/>
      <c r="AQ582" s="79"/>
    </row>
    <row r="583" spans="1:43" ht="14.1" hidden="1" customHeight="1">
      <c r="A583" s="73" t="s">
        <v>245</v>
      </c>
      <c r="B583" s="74">
        <v>42</v>
      </c>
      <c r="C583" s="74" t="s">
        <v>497</v>
      </c>
      <c r="D583" s="75"/>
      <c r="E583" s="75"/>
      <c r="F583" s="76"/>
      <c r="G583" s="74">
        <v>11</v>
      </c>
      <c r="H583" s="74">
        <v>2017</v>
      </c>
      <c r="I583" s="74">
        <v>2</v>
      </c>
      <c r="J583" s="77">
        <v>51674027</v>
      </c>
      <c r="K583" s="74" t="s">
        <v>827</v>
      </c>
      <c r="L583" s="74"/>
      <c r="M583" s="74">
        <v>1038</v>
      </c>
      <c r="N583" s="74" t="s">
        <v>248</v>
      </c>
      <c r="O583" s="74" t="s">
        <v>30</v>
      </c>
      <c r="P583" s="78">
        <v>737717</v>
      </c>
      <c r="Q583" s="74"/>
      <c r="R583" s="74"/>
      <c r="S583" s="74"/>
      <c r="T583" s="79"/>
      <c r="U583" s="79"/>
      <c r="V583" s="80" t="s">
        <v>256</v>
      </c>
      <c r="W583" s="79"/>
      <c r="X583" s="81"/>
      <c r="Y583" s="82"/>
      <c r="Z583" s="82"/>
      <c r="AA583" s="81"/>
      <c r="AB583" s="83"/>
      <c r="AC583" s="79"/>
      <c r="AD583" s="80" t="s">
        <v>256</v>
      </c>
      <c r="AE583" s="245"/>
      <c r="AF583" s="84">
        <v>737717</v>
      </c>
      <c r="AG583" s="79"/>
      <c r="AH583" s="79"/>
      <c r="AI583" s="79"/>
      <c r="AJ583" s="79"/>
      <c r="AK583" s="79"/>
      <c r="AL583" s="79"/>
      <c r="AM583" s="79"/>
      <c r="AN583" s="79"/>
      <c r="AO583" s="79"/>
      <c r="AP583" s="79"/>
      <c r="AQ583" s="79"/>
    </row>
    <row r="584" spans="1:43" ht="15" hidden="1" customHeight="1">
      <c r="A584" s="73" t="s">
        <v>245</v>
      </c>
      <c r="B584" s="74">
        <v>42</v>
      </c>
      <c r="C584" s="74" t="s">
        <v>497</v>
      </c>
      <c r="D584" s="75"/>
      <c r="E584" s="75"/>
      <c r="F584" s="76"/>
      <c r="G584" s="74">
        <v>12</v>
      </c>
      <c r="H584" s="74">
        <v>2017</v>
      </c>
      <c r="I584" s="74">
        <v>2</v>
      </c>
      <c r="J584" s="77">
        <v>51674027</v>
      </c>
      <c r="K584" s="74" t="s">
        <v>827</v>
      </c>
      <c r="L584" s="74"/>
      <c r="M584" s="74">
        <v>1045</v>
      </c>
      <c r="N584" s="74" t="s">
        <v>255</v>
      </c>
      <c r="O584" s="74" t="s">
        <v>30</v>
      </c>
      <c r="P584" s="78">
        <v>737717</v>
      </c>
      <c r="Q584" s="74"/>
      <c r="R584" s="74"/>
      <c r="S584" s="74"/>
      <c r="T584" s="79"/>
      <c r="U584" s="79"/>
      <c r="V584" s="80" t="s">
        <v>256</v>
      </c>
      <c r="W584" s="79"/>
      <c r="X584" s="81"/>
      <c r="Y584" s="82"/>
      <c r="Z584" s="82"/>
      <c r="AA584" s="81"/>
      <c r="AB584" s="83"/>
      <c r="AC584" s="79"/>
      <c r="AD584" s="80" t="s">
        <v>256</v>
      </c>
      <c r="AE584" s="245">
        <v>42860.65625</v>
      </c>
      <c r="AF584" s="84">
        <v>737717</v>
      </c>
      <c r="AG584" s="79" t="s">
        <v>835</v>
      </c>
      <c r="AH584" s="79">
        <v>344727</v>
      </c>
      <c r="AI584" s="79">
        <v>0</v>
      </c>
      <c r="AJ584" s="79">
        <v>0</v>
      </c>
      <c r="AK584" s="79" t="s">
        <v>249</v>
      </c>
      <c r="AL584" s="79">
        <v>0</v>
      </c>
      <c r="AM584" s="79"/>
      <c r="AN584" s="79" t="s">
        <v>25</v>
      </c>
      <c r="AO584" s="79" t="s">
        <v>249</v>
      </c>
      <c r="AP584" s="79"/>
      <c r="AQ584" s="79"/>
    </row>
    <row r="585" spans="1:43" ht="14.1" hidden="1" customHeight="1">
      <c r="A585" s="73" t="s">
        <v>245</v>
      </c>
      <c r="B585" s="74">
        <v>42</v>
      </c>
      <c r="C585" s="74" t="s">
        <v>497</v>
      </c>
      <c r="D585" s="75"/>
      <c r="E585" s="75"/>
      <c r="F585" s="76"/>
      <c r="G585" s="74">
        <v>1</v>
      </c>
      <c r="H585" s="74">
        <v>2017</v>
      </c>
      <c r="I585" s="74">
        <v>2</v>
      </c>
      <c r="J585" s="77">
        <v>51674027</v>
      </c>
      <c r="K585" s="74" t="s">
        <v>827</v>
      </c>
      <c r="L585" s="74"/>
      <c r="M585" s="74">
        <v>1045</v>
      </c>
      <c r="N585" s="74" t="s">
        <v>255</v>
      </c>
      <c r="O585" s="74" t="s">
        <v>30</v>
      </c>
      <c r="P585" s="78">
        <v>737717</v>
      </c>
      <c r="Q585" s="74"/>
      <c r="R585" s="74"/>
      <c r="S585" s="74"/>
      <c r="T585" s="79"/>
      <c r="U585" s="79"/>
      <c r="V585" s="80" t="s">
        <v>256</v>
      </c>
      <c r="W585" s="79"/>
      <c r="X585" s="81"/>
      <c r="Y585" s="82"/>
      <c r="Z585" s="82"/>
      <c r="AA585" s="81"/>
      <c r="AB585" s="83"/>
      <c r="AC585" s="79"/>
      <c r="AD585" s="80" t="s">
        <v>256</v>
      </c>
      <c r="AE585" s="245">
        <v>42860.693749999999</v>
      </c>
      <c r="AF585" s="84">
        <v>737717</v>
      </c>
      <c r="AG585" s="79" t="s">
        <v>836</v>
      </c>
      <c r="AH585" s="79">
        <v>196725</v>
      </c>
      <c r="AI585" s="79">
        <v>0</v>
      </c>
      <c r="AJ585" s="79">
        <v>0</v>
      </c>
      <c r="AK585" s="79" t="s">
        <v>249</v>
      </c>
      <c r="AL585" s="79">
        <v>0</v>
      </c>
      <c r="AM585" s="79"/>
      <c r="AN585" s="79" t="s">
        <v>25</v>
      </c>
      <c r="AO585" s="79" t="s">
        <v>249</v>
      </c>
      <c r="AP585" s="79"/>
      <c r="AQ585" s="79"/>
    </row>
    <row r="586" spans="1:43" ht="14.1" hidden="1" customHeight="1">
      <c r="A586" s="73" t="s">
        <v>245</v>
      </c>
      <c r="B586" s="74">
        <v>42</v>
      </c>
      <c r="C586" s="74" t="s">
        <v>497</v>
      </c>
      <c r="D586" s="75"/>
      <c r="E586" s="75"/>
      <c r="F586" s="76"/>
      <c r="G586" s="74">
        <v>9</v>
      </c>
      <c r="H586" s="74">
        <v>2017</v>
      </c>
      <c r="I586" s="74">
        <v>2</v>
      </c>
      <c r="J586" s="77">
        <v>51674027</v>
      </c>
      <c r="K586" s="74" t="s">
        <v>827</v>
      </c>
      <c r="L586" s="74"/>
      <c r="M586" s="74">
        <v>1038</v>
      </c>
      <c r="N586" s="74" t="s">
        <v>248</v>
      </c>
      <c r="O586" s="74" t="s">
        <v>30</v>
      </c>
      <c r="P586" s="78">
        <v>737717</v>
      </c>
      <c r="Q586" s="74"/>
      <c r="R586" s="74"/>
      <c r="S586" s="74"/>
      <c r="T586" s="79"/>
      <c r="U586" s="79"/>
      <c r="V586" s="80" t="s">
        <v>256</v>
      </c>
      <c r="W586" s="79"/>
      <c r="X586" s="81"/>
      <c r="Y586" s="82"/>
      <c r="Z586" s="82"/>
      <c r="AA586" s="81"/>
      <c r="AB586" s="83"/>
      <c r="AC586" s="79"/>
      <c r="AD586" s="80" t="s">
        <v>256</v>
      </c>
      <c r="AE586" s="245"/>
      <c r="AF586" s="84">
        <v>737717</v>
      </c>
      <c r="AG586" s="79"/>
      <c r="AH586" s="79"/>
      <c r="AI586" s="79"/>
      <c r="AJ586" s="79"/>
      <c r="AK586" s="79"/>
      <c r="AL586" s="79"/>
      <c r="AM586" s="79"/>
      <c r="AN586" s="79"/>
      <c r="AO586" s="79"/>
      <c r="AP586" s="79"/>
      <c r="AQ586" s="79"/>
    </row>
    <row r="587" spans="1:43" ht="14.1" hidden="1" customHeight="1">
      <c r="A587" s="73" t="s">
        <v>245</v>
      </c>
      <c r="B587" s="74">
        <v>42</v>
      </c>
      <c r="C587" s="74" t="s">
        <v>497</v>
      </c>
      <c r="D587" s="75"/>
      <c r="E587" s="75"/>
      <c r="F587" s="76"/>
      <c r="G587" s="74">
        <v>6</v>
      </c>
      <c r="H587" s="74">
        <v>2017</v>
      </c>
      <c r="I587" s="74">
        <v>2</v>
      </c>
      <c r="J587" s="77">
        <v>51674027</v>
      </c>
      <c r="K587" s="74" t="s">
        <v>827</v>
      </c>
      <c r="L587" s="74"/>
      <c r="M587" s="74">
        <v>1045</v>
      </c>
      <c r="N587" s="74" t="s">
        <v>255</v>
      </c>
      <c r="O587" s="74" t="s">
        <v>30</v>
      </c>
      <c r="P587" s="78">
        <v>737717</v>
      </c>
      <c r="Q587" s="74"/>
      <c r="R587" s="74"/>
      <c r="S587" s="74"/>
      <c r="T587" s="79"/>
      <c r="U587" s="79"/>
      <c r="V587" s="80" t="s">
        <v>256</v>
      </c>
      <c r="W587" s="79"/>
      <c r="X587" s="81"/>
      <c r="Y587" s="82"/>
      <c r="Z587" s="82"/>
      <c r="AA587" s="81"/>
      <c r="AB587" s="83"/>
      <c r="AC587" s="79"/>
      <c r="AD587" s="80" t="s">
        <v>256</v>
      </c>
      <c r="AE587" s="245">
        <v>43035.65347222222</v>
      </c>
      <c r="AF587" s="84">
        <v>737717</v>
      </c>
      <c r="AG587" s="79" t="s">
        <v>837</v>
      </c>
      <c r="AH587" s="79">
        <v>737717</v>
      </c>
      <c r="AI587" s="79">
        <v>0</v>
      </c>
      <c r="AJ587" s="79">
        <v>0</v>
      </c>
      <c r="AK587" s="79" t="s">
        <v>249</v>
      </c>
      <c r="AL587" s="79">
        <v>0</v>
      </c>
      <c r="AM587" s="79"/>
      <c r="AN587" s="79" t="s">
        <v>25</v>
      </c>
      <c r="AO587" s="79" t="s">
        <v>249</v>
      </c>
      <c r="AP587" s="79"/>
      <c r="AQ587" s="79"/>
    </row>
    <row r="588" spans="1:43" ht="14.1" hidden="1" customHeight="1">
      <c r="A588" s="73" t="s">
        <v>245</v>
      </c>
      <c r="B588" s="74">
        <v>42</v>
      </c>
      <c r="C588" s="74" t="s">
        <v>497</v>
      </c>
      <c r="D588" s="75"/>
      <c r="E588" s="75"/>
      <c r="F588" s="76"/>
      <c r="G588" s="74">
        <v>5</v>
      </c>
      <c r="H588" s="74">
        <v>2017</v>
      </c>
      <c r="I588" s="74">
        <v>2</v>
      </c>
      <c r="J588" s="77">
        <v>51674027</v>
      </c>
      <c r="K588" s="74" t="s">
        <v>827</v>
      </c>
      <c r="L588" s="74"/>
      <c r="M588" s="74">
        <v>1045</v>
      </c>
      <c r="N588" s="74" t="s">
        <v>255</v>
      </c>
      <c r="O588" s="74" t="s">
        <v>30</v>
      </c>
      <c r="P588" s="78">
        <v>737717</v>
      </c>
      <c r="Q588" s="74"/>
      <c r="R588" s="74"/>
      <c r="S588" s="74"/>
      <c r="T588" s="79"/>
      <c r="U588" s="79"/>
      <c r="V588" s="80" t="s">
        <v>256</v>
      </c>
      <c r="W588" s="79"/>
      <c r="X588" s="81"/>
      <c r="Y588" s="82"/>
      <c r="Z588" s="82"/>
      <c r="AA588" s="81"/>
      <c r="AB588" s="83"/>
      <c r="AC588" s="79"/>
      <c r="AD588" s="80" t="s">
        <v>256</v>
      </c>
      <c r="AE588" s="245">
        <v>43717.691666666666</v>
      </c>
      <c r="AF588" s="84">
        <v>737717</v>
      </c>
      <c r="AG588" s="79" t="s">
        <v>249</v>
      </c>
      <c r="AH588" s="79">
        <v>0</v>
      </c>
      <c r="AI588" s="79">
        <v>0</v>
      </c>
      <c r="AJ588" s="79">
        <v>0</v>
      </c>
      <c r="AK588" s="79" t="s">
        <v>249</v>
      </c>
      <c r="AL588" s="79">
        <v>0</v>
      </c>
      <c r="AM588" s="79"/>
      <c r="AN588" s="79" t="s">
        <v>25</v>
      </c>
      <c r="AO588" s="79" t="s">
        <v>249</v>
      </c>
      <c r="AP588" s="79"/>
      <c r="AQ588" s="79"/>
    </row>
    <row r="589" spans="1:43" ht="14.1" hidden="1" customHeight="1">
      <c r="A589" s="73" t="s">
        <v>245</v>
      </c>
      <c r="B589" s="74">
        <v>42</v>
      </c>
      <c r="C589" s="74" t="s">
        <v>497</v>
      </c>
      <c r="D589" s="75"/>
      <c r="E589" s="75"/>
      <c r="F589" s="76"/>
      <c r="G589" s="74">
        <v>8</v>
      </c>
      <c r="H589" s="74">
        <v>2017</v>
      </c>
      <c r="I589" s="74">
        <v>2</v>
      </c>
      <c r="J589" s="77">
        <v>51674027</v>
      </c>
      <c r="K589" s="74" t="s">
        <v>827</v>
      </c>
      <c r="L589" s="74"/>
      <c r="M589" s="74">
        <v>1038</v>
      </c>
      <c r="N589" s="74" t="s">
        <v>248</v>
      </c>
      <c r="O589" s="74" t="s">
        <v>30</v>
      </c>
      <c r="P589" s="78">
        <v>737717</v>
      </c>
      <c r="Q589" s="74"/>
      <c r="R589" s="74"/>
      <c r="S589" s="74"/>
      <c r="T589" s="79"/>
      <c r="U589" s="79"/>
      <c r="V589" s="80" t="s">
        <v>256</v>
      </c>
      <c r="W589" s="79"/>
      <c r="X589" s="81"/>
      <c r="Y589" s="82"/>
      <c r="Z589" s="82"/>
      <c r="AA589" s="81"/>
      <c r="AB589" s="83"/>
      <c r="AC589" s="79"/>
      <c r="AD589" s="80" t="s">
        <v>256</v>
      </c>
      <c r="AE589" s="245"/>
      <c r="AF589" s="84">
        <v>737717</v>
      </c>
      <c r="AG589" s="79"/>
      <c r="AH589" s="79"/>
      <c r="AI589" s="79"/>
      <c r="AJ589" s="79"/>
      <c r="AK589" s="79"/>
      <c r="AL589" s="79"/>
      <c r="AM589" s="79"/>
      <c r="AN589" s="79"/>
      <c r="AO589" s="79"/>
      <c r="AP589" s="79"/>
      <c r="AQ589" s="79"/>
    </row>
    <row r="590" spans="1:43" ht="14.1" hidden="1" customHeight="1">
      <c r="A590" s="73" t="s">
        <v>245</v>
      </c>
      <c r="B590" s="74">
        <v>42</v>
      </c>
      <c r="C590" s="74" t="s">
        <v>497</v>
      </c>
      <c r="D590" s="75"/>
      <c r="E590" s="75"/>
      <c r="F590" s="76"/>
      <c r="G590" s="74">
        <v>7</v>
      </c>
      <c r="H590" s="74">
        <v>2017</v>
      </c>
      <c r="I590" s="74">
        <v>2</v>
      </c>
      <c r="J590" s="77">
        <v>51674027</v>
      </c>
      <c r="K590" s="74" t="s">
        <v>827</v>
      </c>
      <c r="L590" s="74"/>
      <c r="M590" s="74">
        <v>1045</v>
      </c>
      <c r="N590" s="74" t="s">
        <v>255</v>
      </c>
      <c r="O590" s="74" t="s">
        <v>30</v>
      </c>
      <c r="P590" s="78">
        <v>737717</v>
      </c>
      <c r="Q590" s="74"/>
      <c r="R590" s="74"/>
      <c r="S590" s="74"/>
      <c r="T590" s="79"/>
      <c r="U590" s="79"/>
      <c r="V590" s="80" t="s">
        <v>256</v>
      </c>
      <c r="W590" s="79"/>
      <c r="X590" s="81"/>
      <c r="Y590" s="82"/>
      <c r="Z590" s="82"/>
      <c r="AA590" s="81"/>
      <c r="AB590" s="83"/>
      <c r="AC590" s="79"/>
      <c r="AD590" s="80" t="s">
        <v>256</v>
      </c>
      <c r="AE590" s="245">
        <v>43717.68472222222</v>
      </c>
      <c r="AF590" s="84">
        <v>737717</v>
      </c>
      <c r="AG590" s="79" t="s">
        <v>249</v>
      </c>
      <c r="AH590" s="79">
        <v>0</v>
      </c>
      <c r="AI590" s="79">
        <v>0</v>
      </c>
      <c r="AJ590" s="79">
        <v>0</v>
      </c>
      <c r="AK590" s="79" t="s">
        <v>249</v>
      </c>
      <c r="AL590" s="79">
        <v>0</v>
      </c>
      <c r="AM590" s="79"/>
      <c r="AN590" s="79" t="s">
        <v>25</v>
      </c>
      <c r="AO590" s="79" t="s">
        <v>249</v>
      </c>
      <c r="AP590" s="79"/>
      <c r="AQ590" s="79"/>
    </row>
    <row r="591" spans="1:43" ht="14.1" hidden="1" customHeight="1">
      <c r="A591" s="73" t="s">
        <v>245</v>
      </c>
      <c r="B591" s="74">
        <v>42</v>
      </c>
      <c r="C591" s="74" t="s">
        <v>497</v>
      </c>
      <c r="D591" s="75"/>
      <c r="E591" s="75"/>
      <c r="F591" s="76"/>
      <c r="G591" s="74">
        <v>7</v>
      </c>
      <c r="H591" s="74">
        <v>2018</v>
      </c>
      <c r="I591" s="74">
        <v>2</v>
      </c>
      <c r="J591" s="77">
        <v>51674027</v>
      </c>
      <c r="K591" s="74" t="s">
        <v>827</v>
      </c>
      <c r="L591" s="74"/>
      <c r="M591" s="74">
        <v>1038</v>
      </c>
      <c r="N591" s="74" t="s">
        <v>248</v>
      </c>
      <c r="O591" s="74" t="s">
        <v>30</v>
      </c>
      <c r="P591" s="78">
        <v>781242</v>
      </c>
      <c r="Q591" s="74"/>
      <c r="R591" s="74"/>
      <c r="S591" s="74"/>
      <c r="T591" s="79"/>
      <c r="U591" s="79"/>
      <c r="V591" s="80" t="s">
        <v>256</v>
      </c>
      <c r="W591" s="79"/>
      <c r="X591" s="81"/>
      <c r="Y591" s="82"/>
      <c r="Z591" s="82"/>
      <c r="AA591" s="81"/>
      <c r="AB591" s="83"/>
      <c r="AC591" s="79"/>
      <c r="AD591" s="80" t="s">
        <v>256</v>
      </c>
      <c r="AE591" s="245"/>
      <c r="AF591" s="84">
        <v>781242</v>
      </c>
      <c r="AG591" s="79"/>
      <c r="AH591" s="79"/>
      <c r="AI591" s="79"/>
      <c r="AJ591" s="79"/>
      <c r="AK591" s="79"/>
      <c r="AL591" s="79"/>
      <c r="AM591" s="79"/>
      <c r="AN591" s="79"/>
      <c r="AO591" s="79"/>
      <c r="AP591" s="79"/>
      <c r="AQ591" s="79"/>
    </row>
    <row r="592" spans="1:43" ht="14.1" hidden="1" customHeight="1">
      <c r="A592" s="73" t="s">
        <v>245</v>
      </c>
      <c r="B592" s="74">
        <v>42</v>
      </c>
      <c r="C592" s="74" t="s">
        <v>497</v>
      </c>
      <c r="D592" s="75"/>
      <c r="E592" s="75"/>
      <c r="F592" s="76"/>
      <c r="G592" s="74">
        <v>6</v>
      </c>
      <c r="H592" s="74">
        <v>2018</v>
      </c>
      <c r="I592" s="74">
        <v>2</v>
      </c>
      <c r="J592" s="77">
        <v>51674027</v>
      </c>
      <c r="K592" s="74" t="s">
        <v>827</v>
      </c>
      <c r="L592" s="74"/>
      <c r="M592" s="74">
        <v>1045</v>
      </c>
      <c r="N592" s="74" t="s">
        <v>255</v>
      </c>
      <c r="O592" s="74" t="s">
        <v>30</v>
      </c>
      <c r="P592" s="78">
        <v>781242</v>
      </c>
      <c r="Q592" s="74"/>
      <c r="R592" s="74"/>
      <c r="S592" s="74"/>
      <c r="T592" s="79"/>
      <c r="U592" s="79"/>
      <c r="V592" s="80" t="s">
        <v>282</v>
      </c>
      <c r="W592" s="79" t="s">
        <v>249</v>
      </c>
      <c r="X592" s="81"/>
      <c r="Y592" s="82" t="s">
        <v>249</v>
      </c>
      <c r="Z592" s="82" t="s">
        <v>249</v>
      </c>
      <c r="AA592" s="81"/>
      <c r="AB592" s="83"/>
      <c r="AC592" s="79" t="s">
        <v>249</v>
      </c>
      <c r="AD592" s="80"/>
      <c r="AE592" s="245"/>
      <c r="AF592" s="84">
        <v>781242</v>
      </c>
      <c r="AG592" s="79" t="s">
        <v>249</v>
      </c>
      <c r="AH592" s="79" t="s">
        <v>249</v>
      </c>
      <c r="AI592" s="79" t="s">
        <v>249</v>
      </c>
      <c r="AJ592" s="79" t="s">
        <v>249</v>
      </c>
      <c r="AK592" s="79" t="s">
        <v>249</v>
      </c>
      <c r="AL592" s="79" t="s">
        <v>249</v>
      </c>
      <c r="AM592" s="79"/>
      <c r="AN592" s="79" t="s">
        <v>249</v>
      </c>
      <c r="AO592" s="79" t="s">
        <v>249</v>
      </c>
      <c r="AP592" s="79" t="s">
        <v>283</v>
      </c>
      <c r="AQ592" s="79"/>
    </row>
    <row r="593" spans="1:43" ht="14.1" hidden="1" customHeight="1">
      <c r="A593" s="73" t="s">
        <v>245</v>
      </c>
      <c r="B593" s="74">
        <v>42</v>
      </c>
      <c r="C593" s="74" t="s">
        <v>497</v>
      </c>
      <c r="D593" s="75"/>
      <c r="E593" s="75"/>
      <c r="F593" s="76"/>
      <c r="G593" s="74">
        <v>5</v>
      </c>
      <c r="H593" s="74">
        <v>2018</v>
      </c>
      <c r="I593" s="74">
        <v>2</v>
      </c>
      <c r="J593" s="77">
        <v>51674027</v>
      </c>
      <c r="K593" s="74" t="s">
        <v>827</v>
      </c>
      <c r="L593" s="74"/>
      <c r="M593" s="74">
        <v>1045</v>
      </c>
      <c r="N593" s="74" t="s">
        <v>255</v>
      </c>
      <c r="O593" s="74" t="s">
        <v>30</v>
      </c>
      <c r="P593" s="78">
        <v>781242</v>
      </c>
      <c r="Q593" s="74"/>
      <c r="R593" s="74"/>
      <c r="S593" s="74"/>
      <c r="T593" s="79"/>
      <c r="U593" s="79"/>
      <c r="V593" s="80" t="s">
        <v>282</v>
      </c>
      <c r="W593" s="79" t="s">
        <v>249</v>
      </c>
      <c r="X593" s="81"/>
      <c r="Y593" s="82" t="s">
        <v>249</v>
      </c>
      <c r="Z593" s="82" t="s">
        <v>249</v>
      </c>
      <c r="AA593" s="81"/>
      <c r="AB593" s="83"/>
      <c r="AC593" s="79" t="s">
        <v>249</v>
      </c>
      <c r="AD593" s="80"/>
      <c r="AE593" s="245"/>
      <c r="AF593" s="84">
        <v>781242</v>
      </c>
      <c r="AG593" s="79" t="s">
        <v>249</v>
      </c>
      <c r="AH593" s="79" t="s">
        <v>249</v>
      </c>
      <c r="AI593" s="79" t="s">
        <v>249</v>
      </c>
      <c r="AJ593" s="79" t="s">
        <v>249</v>
      </c>
      <c r="AK593" s="79" t="s">
        <v>249</v>
      </c>
      <c r="AL593" s="79" t="s">
        <v>249</v>
      </c>
      <c r="AM593" s="79"/>
      <c r="AN593" s="79" t="s">
        <v>249</v>
      </c>
      <c r="AO593" s="79" t="s">
        <v>249</v>
      </c>
      <c r="AP593" s="79" t="s">
        <v>283</v>
      </c>
      <c r="AQ593" s="79"/>
    </row>
    <row r="594" spans="1:43" ht="14.1" hidden="1" customHeight="1">
      <c r="A594" s="73" t="s">
        <v>245</v>
      </c>
      <c r="B594" s="74">
        <v>42</v>
      </c>
      <c r="C594" s="74" t="s">
        <v>497</v>
      </c>
      <c r="D594" s="75"/>
      <c r="E594" s="75"/>
      <c r="F594" s="76"/>
      <c r="G594" s="74">
        <v>4</v>
      </c>
      <c r="H594" s="74">
        <v>2018</v>
      </c>
      <c r="I594" s="74">
        <v>2</v>
      </c>
      <c r="J594" s="77">
        <v>51674027</v>
      </c>
      <c r="K594" s="74" t="s">
        <v>827</v>
      </c>
      <c r="L594" s="74"/>
      <c r="M594" s="74">
        <v>1045</v>
      </c>
      <c r="N594" s="74" t="s">
        <v>255</v>
      </c>
      <c r="O594" s="74" t="s">
        <v>30</v>
      </c>
      <c r="P594" s="78">
        <v>781242</v>
      </c>
      <c r="Q594" s="74"/>
      <c r="R594" s="74"/>
      <c r="S594" s="74"/>
      <c r="T594" s="79"/>
      <c r="U594" s="79"/>
      <c r="V594" s="80" t="s">
        <v>282</v>
      </c>
      <c r="W594" s="79" t="s">
        <v>249</v>
      </c>
      <c r="X594" s="81"/>
      <c r="Y594" s="82" t="s">
        <v>249</v>
      </c>
      <c r="Z594" s="82" t="s">
        <v>249</v>
      </c>
      <c r="AA594" s="81"/>
      <c r="AB594" s="83"/>
      <c r="AC594" s="79" t="s">
        <v>249</v>
      </c>
      <c r="AD594" s="80"/>
      <c r="AE594" s="245"/>
      <c r="AF594" s="84">
        <v>781242</v>
      </c>
      <c r="AG594" s="79" t="s">
        <v>249</v>
      </c>
      <c r="AH594" s="79" t="s">
        <v>249</v>
      </c>
      <c r="AI594" s="79" t="s">
        <v>249</v>
      </c>
      <c r="AJ594" s="79" t="s">
        <v>249</v>
      </c>
      <c r="AK594" s="79" t="s">
        <v>249</v>
      </c>
      <c r="AL594" s="79" t="s">
        <v>249</v>
      </c>
      <c r="AM594" s="79"/>
      <c r="AN594" s="79" t="s">
        <v>249</v>
      </c>
      <c r="AO594" s="79" t="s">
        <v>249</v>
      </c>
      <c r="AP594" s="79" t="s">
        <v>283</v>
      </c>
      <c r="AQ594" s="79"/>
    </row>
    <row r="595" spans="1:43" ht="14.1" hidden="1" customHeight="1">
      <c r="A595" s="73" t="s">
        <v>245</v>
      </c>
      <c r="B595" s="74">
        <v>42</v>
      </c>
      <c r="C595" s="74" t="s">
        <v>497</v>
      </c>
      <c r="D595" s="75"/>
      <c r="E595" s="75"/>
      <c r="F595" s="76"/>
      <c r="G595" s="74">
        <v>3</v>
      </c>
      <c r="H595" s="74">
        <v>2018</v>
      </c>
      <c r="I595" s="74">
        <v>2</v>
      </c>
      <c r="J595" s="77">
        <v>51674027</v>
      </c>
      <c r="K595" s="74" t="s">
        <v>827</v>
      </c>
      <c r="L595" s="74"/>
      <c r="M595" s="74">
        <v>1045</v>
      </c>
      <c r="N595" s="74" t="s">
        <v>255</v>
      </c>
      <c r="O595" s="74" t="s">
        <v>30</v>
      </c>
      <c r="P595" s="78">
        <v>807283.4</v>
      </c>
      <c r="Q595" s="74"/>
      <c r="R595" s="74"/>
      <c r="S595" s="74"/>
      <c r="T595" s="79"/>
      <c r="U595" s="79"/>
      <c r="V595" s="80" t="s">
        <v>282</v>
      </c>
      <c r="W595" s="79" t="s">
        <v>249</v>
      </c>
      <c r="X595" s="81"/>
      <c r="Y595" s="82" t="s">
        <v>249</v>
      </c>
      <c r="Z595" s="82" t="s">
        <v>249</v>
      </c>
      <c r="AA595" s="81"/>
      <c r="AB595" s="83"/>
      <c r="AC595" s="79" t="s">
        <v>249</v>
      </c>
      <c r="AD595" s="80"/>
      <c r="AE595" s="245"/>
      <c r="AF595" s="84">
        <v>807283</v>
      </c>
      <c r="AG595" s="79" t="s">
        <v>249</v>
      </c>
      <c r="AH595" s="79" t="s">
        <v>249</v>
      </c>
      <c r="AI595" s="79" t="s">
        <v>249</v>
      </c>
      <c r="AJ595" s="79" t="s">
        <v>249</v>
      </c>
      <c r="AK595" s="79" t="s">
        <v>249</v>
      </c>
      <c r="AL595" s="79" t="s">
        <v>249</v>
      </c>
      <c r="AM595" s="79"/>
      <c r="AN595" s="79" t="s">
        <v>249</v>
      </c>
      <c r="AO595" s="79" t="s">
        <v>249</v>
      </c>
      <c r="AP595" s="79" t="s">
        <v>283</v>
      </c>
      <c r="AQ595" s="79"/>
    </row>
    <row r="596" spans="1:43" ht="14.1" hidden="1" customHeight="1">
      <c r="A596" s="73" t="s">
        <v>245</v>
      </c>
      <c r="B596" s="74">
        <v>42</v>
      </c>
      <c r="C596" s="74" t="s">
        <v>497</v>
      </c>
      <c r="D596" s="75"/>
      <c r="E596" s="75"/>
      <c r="F596" s="76"/>
      <c r="G596" s="74">
        <v>2</v>
      </c>
      <c r="H596" s="74">
        <v>2018</v>
      </c>
      <c r="I596" s="74">
        <v>2</v>
      </c>
      <c r="J596" s="77">
        <v>51674027</v>
      </c>
      <c r="K596" s="74" t="s">
        <v>827</v>
      </c>
      <c r="L596" s="74"/>
      <c r="M596" s="74">
        <v>1045</v>
      </c>
      <c r="N596" s="74" t="s">
        <v>255</v>
      </c>
      <c r="O596" s="74" t="s">
        <v>30</v>
      </c>
      <c r="P596" s="78">
        <v>781242</v>
      </c>
      <c r="Q596" s="74"/>
      <c r="R596" s="74"/>
      <c r="S596" s="74"/>
      <c r="T596" s="79"/>
      <c r="U596" s="79"/>
      <c r="V596" s="80" t="s">
        <v>282</v>
      </c>
      <c r="W596" s="79" t="s">
        <v>249</v>
      </c>
      <c r="X596" s="81"/>
      <c r="Y596" s="82" t="s">
        <v>249</v>
      </c>
      <c r="Z596" s="82" t="s">
        <v>249</v>
      </c>
      <c r="AA596" s="81"/>
      <c r="AB596" s="83"/>
      <c r="AC596" s="79" t="s">
        <v>249</v>
      </c>
      <c r="AD596" s="80"/>
      <c r="AE596" s="245"/>
      <c r="AF596" s="84">
        <v>781242</v>
      </c>
      <c r="AG596" s="79" t="s">
        <v>249</v>
      </c>
      <c r="AH596" s="79" t="s">
        <v>249</v>
      </c>
      <c r="AI596" s="79" t="s">
        <v>249</v>
      </c>
      <c r="AJ596" s="79" t="s">
        <v>249</v>
      </c>
      <c r="AK596" s="79" t="s">
        <v>249</v>
      </c>
      <c r="AL596" s="79" t="s">
        <v>249</v>
      </c>
      <c r="AM596" s="79"/>
      <c r="AN596" s="79" t="s">
        <v>249</v>
      </c>
      <c r="AO596" s="79" t="s">
        <v>249</v>
      </c>
      <c r="AP596" s="79" t="s">
        <v>283</v>
      </c>
      <c r="AQ596" s="79"/>
    </row>
    <row r="597" spans="1:43" ht="14.1" hidden="1" customHeight="1">
      <c r="A597" s="73" t="s">
        <v>245</v>
      </c>
      <c r="B597" s="74">
        <v>42</v>
      </c>
      <c r="C597" s="74" t="s">
        <v>497</v>
      </c>
      <c r="D597" s="75"/>
      <c r="E597" s="75"/>
      <c r="F597" s="76"/>
      <c r="G597" s="74">
        <v>1</v>
      </c>
      <c r="H597" s="74">
        <v>2018</v>
      </c>
      <c r="I597" s="74">
        <v>2</v>
      </c>
      <c r="J597" s="77">
        <v>51674027</v>
      </c>
      <c r="K597" s="74" t="s">
        <v>827</v>
      </c>
      <c r="L597" s="74"/>
      <c r="M597" s="74">
        <v>1045</v>
      </c>
      <c r="N597" s="74" t="s">
        <v>255</v>
      </c>
      <c r="O597" s="74" t="s">
        <v>30</v>
      </c>
      <c r="P597" s="78">
        <v>807283.4</v>
      </c>
      <c r="Q597" s="74"/>
      <c r="R597" s="74"/>
      <c r="S597" s="74"/>
      <c r="T597" s="79"/>
      <c r="U597" s="79"/>
      <c r="V597" s="80" t="s">
        <v>282</v>
      </c>
      <c r="W597" s="79" t="s">
        <v>249</v>
      </c>
      <c r="X597" s="81"/>
      <c r="Y597" s="82" t="s">
        <v>249</v>
      </c>
      <c r="Z597" s="82" t="s">
        <v>249</v>
      </c>
      <c r="AA597" s="81"/>
      <c r="AB597" s="83"/>
      <c r="AC597" s="79" t="s">
        <v>249</v>
      </c>
      <c r="AD597" s="80"/>
      <c r="AE597" s="245"/>
      <c r="AF597" s="84">
        <v>807283</v>
      </c>
      <c r="AG597" s="79" t="s">
        <v>249</v>
      </c>
      <c r="AH597" s="79" t="s">
        <v>249</v>
      </c>
      <c r="AI597" s="79" t="s">
        <v>249</v>
      </c>
      <c r="AJ597" s="79" t="s">
        <v>249</v>
      </c>
      <c r="AK597" s="79" t="s">
        <v>249</v>
      </c>
      <c r="AL597" s="79" t="s">
        <v>249</v>
      </c>
      <c r="AM597" s="79"/>
      <c r="AN597" s="79" t="s">
        <v>249</v>
      </c>
      <c r="AO597" s="79" t="s">
        <v>249</v>
      </c>
      <c r="AP597" s="79" t="s">
        <v>283</v>
      </c>
      <c r="AQ597" s="79"/>
    </row>
    <row r="598" spans="1:43" ht="14.1" hidden="1" customHeight="1">
      <c r="A598" s="73" t="s">
        <v>245</v>
      </c>
      <c r="B598" s="74">
        <v>1</v>
      </c>
      <c r="C598" s="74" t="s">
        <v>838</v>
      </c>
      <c r="D598" s="75"/>
      <c r="E598" s="75"/>
      <c r="F598" s="76"/>
      <c r="G598" s="74">
        <v>6</v>
      </c>
      <c r="H598" s="74">
        <v>2016</v>
      </c>
      <c r="I598" s="74">
        <v>1</v>
      </c>
      <c r="J598" s="77">
        <v>51674027</v>
      </c>
      <c r="K598" s="74" t="s">
        <v>827</v>
      </c>
      <c r="L598" s="74"/>
      <c r="M598" s="74">
        <v>1038</v>
      </c>
      <c r="N598" s="74" t="s">
        <v>248</v>
      </c>
      <c r="O598" s="74" t="s">
        <v>249</v>
      </c>
      <c r="P598" s="78"/>
      <c r="Q598" s="74"/>
      <c r="R598" s="74"/>
      <c r="S598" s="74"/>
      <c r="T598" s="79"/>
      <c r="U598" s="79"/>
      <c r="V598" s="80" t="s">
        <v>256</v>
      </c>
      <c r="W598" s="79"/>
      <c r="X598" s="81"/>
      <c r="Y598" s="82"/>
      <c r="Z598" s="82"/>
      <c r="AA598" s="81"/>
      <c r="AB598" s="83"/>
      <c r="AC598" s="79"/>
      <c r="AD598" s="80" t="s">
        <v>256</v>
      </c>
      <c r="AE598" s="245"/>
      <c r="AF598" s="84">
        <v>0</v>
      </c>
      <c r="AG598" s="79"/>
      <c r="AH598" s="79"/>
      <c r="AI598" s="79"/>
      <c r="AJ598" s="79"/>
      <c r="AK598" s="79"/>
      <c r="AL598" s="79"/>
      <c r="AM598" s="79"/>
      <c r="AN598" s="79"/>
      <c r="AO598" s="79"/>
      <c r="AP598" s="79"/>
      <c r="AQ598" s="79"/>
    </row>
    <row r="599" spans="1:43" ht="14.1" hidden="1" customHeight="1">
      <c r="A599" s="73" t="s">
        <v>245</v>
      </c>
      <c r="B599" s="74">
        <v>75</v>
      </c>
      <c r="C599" s="74" t="s">
        <v>272</v>
      </c>
      <c r="D599" s="75"/>
      <c r="E599" s="75"/>
      <c r="F599" s="76"/>
      <c r="G599" s="74">
        <v>7</v>
      </c>
      <c r="H599" s="74">
        <v>2016</v>
      </c>
      <c r="I599" s="74">
        <v>2</v>
      </c>
      <c r="J599" s="77">
        <v>51686830</v>
      </c>
      <c r="K599" s="74" t="s">
        <v>839</v>
      </c>
      <c r="L599" s="74"/>
      <c r="M599" s="74">
        <v>1038</v>
      </c>
      <c r="N599" s="74" t="s">
        <v>248</v>
      </c>
      <c r="O599" s="74" t="s">
        <v>294</v>
      </c>
      <c r="P599" s="78">
        <v>45963.666599999997</v>
      </c>
      <c r="Q599" s="74"/>
      <c r="R599" s="74"/>
      <c r="S599" s="74"/>
      <c r="T599" s="79"/>
      <c r="U599" s="79"/>
      <c r="V599" s="79" t="s">
        <v>256</v>
      </c>
      <c r="W599" s="79"/>
      <c r="X599" s="81"/>
      <c r="Y599" s="82"/>
      <c r="Z599" s="82"/>
      <c r="AA599" s="81"/>
      <c r="AB599" s="83"/>
      <c r="AC599" s="79"/>
      <c r="AD599" s="79" t="s">
        <v>256</v>
      </c>
      <c r="AE599" s="245"/>
      <c r="AF599" s="84">
        <v>45965</v>
      </c>
      <c r="AG599" s="79" t="s">
        <v>249</v>
      </c>
      <c r="AH599" s="79" t="s">
        <v>249</v>
      </c>
      <c r="AI599" s="79" t="s">
        <v>249</v>
      </c>
      <c r="AJ599" s="79" t="s">
        <v>249</v>
      </c>
      <c r="AK599" s="79" t="s">
        <v>249</v>
      </c>
      <c r="AL599" s="79" t="s">
        <v>249</v>
      </c>
      <c r="AM599" s="79"/>
      <c r="AN599" s="79" t="s">
        <v>249</v>
      </c>
      <c r="AO599" s="79" t="s">
        <v>249</v>
      </c>
      <c r="AP599" s="79"/>
      <c r="AQ599" s="79"/>
    </row>
    <row r="600" spans="1:43" ht="15" hidden="1" customHeight="1">
      <c r="A600" s="85" t="s">
        <v>351</v>
      </c>
      <c r="B600" s="74">
        <v>30</v>
      </c>
      <c r="C600" s="74" t="s">
        <v>439</v>
      </c>
      <c r="D600" s="75" t="s">
        <v>840</v>
      </c>
      <c r="E600" s="75" t="s">
        <v>840</v>
      </c>
      <c r="F600" s="76">
        <f>+E600-D600+1</f>
        <v>1</v>
      </c>
      <c r="G600" s="74">
        <f>+MONTH(D600)</f>
        <v>3</v>
      </c>
      <c r="H600" s="74">
        <f>YEAR(D600)</f>
        <v>2018</v>
      </c>
      <c r="I600" s="74" t="s">
        <v>264</v>
      </c>
      <c r="J600" s="77">
        <v>51809103</v>
      </c>
      <c r="K600" s="74" t="s">
        <v>841</v>
      </c>
      <c r="L600" s="74"/>
      <c r="M600" s="74">
        <v>1038</v>
      </c>
      <c r="N600" s="74" t="s">
        <v>248</v>
      </c>
      <c r="O600" s="74" t="s">
        <v>44</v>
      </c>
      <c r="P600" s="78" t="s">
        <v>267</v>
      </c>
      <c r="Q600" s="74"/>
      <c r="R600" s="74"/>
      <c r="S600" s="74"/>
      <c r="T600" s="79"/>
      <c r="U600" s="79"/>
      <c r="V600" s="80" t="s">
        <v>26</v>
      </c>
      <c r="W600" s="79" t="s">
        <v>842</v>
      </c>
      <c r="X600" s="81" t="s">
        <v>840</v>
      </c>
      <c r="Y600" s="82" t="s">
        <v>257</v>
      </c>
      <c r="Z600" s="82" t="s">
        <v>249</v>
      </c>
      <c r="AA600" s="81" t="s">
        <v>840</v>
      </c>
      <c r="AB600" s="88">
        <f>+AA600-X600+1</f>
        <v>1</v>
      </c>
      <c r="AC600" s="79" t="s">
        <v>249</v>
      </c>
      <c r="AD600" s="80" t="s">
        <v>26</v>
      </c>
      <c r="AE600" s="245"/>
      <c r="AF600" s="84">
        <v>0</v>
      </c>
      <c r="AG600" s="79"/>
      <c r="AH600" s="79"/>
      <c r="AI600" s="79"/>
      <c r="AJ600" s="79"/>
      <c r="AK600" s="79"/>
      <c r="AL600" s="79"/>
      <c r="AM600" s="79"/>
      <c r="AN600" s="79"/>
      <c r="AO600" s="79"/>
      <c r="AP600" s="79" t="s">
        <v>250</v>
      </c>
      <c r="AQ600" s="79"/>
    </row>
    <row r="601" spans="1:43" ht="15" hidden="1" customHeight="1">
      <c r="A601" s="85" t="s">
        <v>351</v>
      </c>
      <c r="B601" s="74">
        <v>30</v>
      </c>
      <c r="C601" s="74" t="s">
        <v>439</v>
      </c>
      <c r="D601" s="75" t="s">
        <v>843</v>
      </c>
      <c r="E601" s="75" t="s">
        <v>843</v>
      </c>
      <c r="F601" s="76">
        <f>+E601-D601+1</f>
        <v>1</v>
      </c>
      <c r="G601" s="74">
        <f>+MONTH(D601)</f>
        <v>2</v>
      </c>
      <c r="H601" s="74">
        <f>YEAR(D601)</f>
        <v>2018</v>
      </c>
      <c r="I601" s="74" t="s">
        <v>264</v>
      </c>
      <c r="J601" s="77">
        <v>51809103</v>
      </c>
      <c r="K601" s="74" t="s">
        <v>841</v>
      </c>
      <c r="L601" s="74"/>
      <c r="M601" s="74">
        <v>1038</v>
      </c>
      <c r="N601" s="74" t="s">
        <v>248</v>
      </c>
      <c r="O601" s="74" t="s">
        <v>44</v>
      </c>
      <c r="P601" s="78" t="s">
        <v>267</v>
      </c>
      <c r="Q601" s="74"/>
      <c r="R601" s="74"/>
      <c r="S601" s="74"/>
      <c r="T601" s="79"/>
      <c r="U601" s="79"/>
      <c r="V601" s="80" t="s">
        <v>26</v>
      </c>
      <c r="W601" s="79" t="s">
        <v>844</v>
      </c>
      <c r="X601" s="81" t="s">
        <v>843</v>
      </c>
      <c r="Y601" s="82" t="s">
        <v>489</v>
      </c>
      <c r="Z601" s="82" t="s">
        <v>249</v>
      </c>
      <c r="AA601" s="81" t="s">
        <v>843</v>
      </c>
      <c r="AB601" s="88">
        <f>+AA601-X601+1</f>
        <v>1</v>
      </c>
      <c r="AC601" s="79" t="s">
        <v>249</v>
      </c>
      <c r="AD601" s="80" t="s">
        <v>26</v>
      </c>
      <c r="AE601" s="245"/>
      <c r="AF601" s="84">
        <v>0</v>
      </c>
      <c r="AG601" s="79"/>
      <c r="AH601" s="79"/>
      <c r="AI601" s="79"/>
      <c r="AJ601" s="79"/>
      <c r="AK601" s="79"/>
      <c r="AL601" s="79"/>
      <c r="AM601" s="79"/>
      <c r="AN601" s="79"/>
      <c r="AO601" s="79"/>
      <c r="AP601" s="79" t="s">
        <v>250</v>
      </c>
      <c r="AQ601" s="79"/>
    </row>
    <row r="602" spans="1:43" ht="15" hidden="1" customHeight="1">
      <c r="A602" s="73" t="s">
        <v>245</v>
      </c>
      <c r="B602" s="74">
        <v>149</v>
      </c>
      <c r="C602" s="74" t="s">
        <v>845</v>
      </c>
      <c r="D602" s="75">
        <v>43983</v>
      </c>
      <c r="E602" s="75">
        <v>43984</v>
      </c>
      <c r="F602" s="76">
        <f>+E602-D602+1</f>
        <v>2</v>
      </c>
      <c r="G602" s="74">
        <f>+MONTH(D602)</f>
        <v>6</v>
      </c>
      <c r="H602" s="74">
        <f>YEAR(D602)</f>
        <v>2020</v>
      </c>
      <c r="I602" s="74">
        <v>1</v>
      </c>
      <c r="J602" s="77">
        <v>51849453</v>
      </c>
      <c r="K602" s="74" t="s">
        <v>846</v>
      </c>
      <c r="L602" s="74">
        <v>12</v>
      </c>
      <c r="M602" s="74">
        <v>1038</v>
      </c>
      <c r="N602" s="74" t="s">
        <v>248</v>
      </c>
      <c r="O602" s="74" t="s">
        <v>35</v>
      </c>
      <c r="P602" s="78">
        <v>58520</v>
      </c>
      <c r="Q602" s="74" t="s">
        <v>847</v>
      </c>
      <c r="R602" s="74">
        <v>0</v>
      </c>
      <c r="S602" s="74">
        <v>0</v>
      </c>
      <c r="T602" s="79"/>
      <c r="U602" s="79"/>
      <c r="V602" s="80" t="s">
        <v>26</v>
      </c>
      <c r="W602" s="79"/>
      <c r="X602" s="81">
        <v>43983</v>
      </c>
      <c r="Y602" s="82"/>
      <c r="Z602" s="82" t="s">
        <v>848</v>
      </c>
      <c r="AA602" s="81">
        <v>43984</v>
      </c>
      <c r="AB602" s="88">
        <f>+AA602-X602+1</f>
        <v>2</v>
      </c>
      <c r="AC602" s="79"/>
      <c r="AD602" s="80" t="s">
        <v>26</v>
      </c>
      <c r="AE602" s="245"/>
      <c r="AF602" s="84">
        <v>0</v>
      </c>
      <c r="AG602" s="79"/>
      <c r="AH602" s="79"/>
      <c r="AI602" s="79"/>
      <c r="AJ602" s="79"/>
      <c r="AK602" s="79"/>
      <c r="AL602" s="79"/>
      <c r="AM602" s="79"/>
      <c r="AN602" s="79"/>
      <c r="AO602" s="79"/>
      <c r="AP602" s="79"/>
      <c r="AQ602" s="79"/>
    </row>
    <row r="603" spans="1:43" ht="14.1" hidden="1" customHeight="1">
      <c r="A603" s="73" t="s">
        <v>245</v>
      </c>
      <c r="B603" s="74">
        <v>149</v>
      </c>
      <c r="C603" s="74" t="s">
        <v>845</v>
      </c>
      <c r="D603" s="75">
        <v>43985</v>
      </c>
      <c r="E603" s="75">
        <v>43985</v>
      </c>
      <c r="F603" s="76">
        <f>+E603-D603+1</f>
        <v>1</v>
      </c>
      <c r="G603" s="74">
        <f>+MONTH(D603)</f>
        <v>6</v>
      </c>
      <c r="H603" s="74">
        <f>YEAR(D603)</f>
        <v>2020</v>
      </c>
      <c r="I603" s="74">
        <v>1</v>
      </c>
      <c r="J603" s="77">
        <v>51849453</v>
      </c>
      <c r="K603" s="74" t="s">
        <v>846</v>
      </c>
      <c r="L603" s="74">
        <v>12</v>
      </c>
      <c r="M603" s="74">
        <v>1045</v>
      </c>
      <c r="N603" s="74" t="s">
        <v>255</v>
      </c>
      <c r="O603" s="74" t="s">
        <v>35</v>
      </c>
      <c r="P603" s="78">
        <v>29260</v>
      </c>
      <c r="Q603" s="74" t="s">
        <v>849</v>
      </c>
      <c r="R603" s="74">
        <v>0</v>
      </c>
      <c r="S603" s="74">
        <v>0</v>
      </c>
      <c r="T603" s="79"/>
      <c r="U603" s="79"/>
      <c r="V603" s="80" t="s">
        <v>256</v>
      </c>
      <c r="W603" s="79"/>
      <c r="X603" s="81">
        <v>43985</v>
      </c>
      <c r="Y603" s="82"/>
      <c r="Z603" s="82" t="s">
        <v>848</v>
      </c>
      <c r="AA603" s="81">
        <v>43985</v>
      </c>
      <c r="AB603" s="88">
        <f>+AA603-X603+1</f>
        <v>1</v>
      </c>
      <c r="AC603" s="79"/>
      <c r="AD603" s="80" t="s">
        <v>256</v>
      </c>
      <c r="AE603" s="245"/>
      <c r="AF603" s="84">
        <v>29260</v>
      </c>
      <c r="AG603" s="79"/>
      <c r="AH603" s="79"/>
      <c r="AI603" s="79"/>
      <c r="AJ603" s="79"/>
      <c r="AK603" s="79"/>
      <c r="AL603" s="79"/>
      <c r="AM603" s="79"/>
      <c r="AN603" s="79"/>
      <c r="AO603" s="79"/>
      <c r="AP603" s="79"/>
      <c r="AQ603" s="79"/>
    </row>
    <row r="604" spans="1:43" ht="14.1" hidden="1" customHeight="1">
      <c r="A604" s="73" t="s">
        <v>245</v>
      </c>
      <c r="B604" s="74">
        <v>149</v>
      </c>
      <c r="C604" s="74" t="s">
        <v>845</v>
      </c>
      <c r="D604" s="75"/>
      <c r="E604" s="75"/>
      <c r="F604" s="76"/>
      <c r="G604" s="74">
        <v>10</v>
      </c>
      <c r="H604" s="74">
        <v>2019</v>
      </c>
      <c r="I604" s="74">
        <v>2</v>
      </c>
      <c r="J604" s="77">
        <v>51849453</v>
      </c>
      <c r="K604" s="74" t="s">
        <v>846</v>
      </c>
      <c r="L604" s="74"/>
      <c r="M604" s="74">
        <v>1038</v>
      </c>
      <c r="N604" s="74" t="s">
        <v>248</v>
      </c>
      <c r="O604" s="74" t="s">
        <v>35</v>
      </c>
      <c r="P604" s="78">
        <v>55208</v>
      </c>
      <c r="Q604" s="74"/>
      <c r="R604" s="74"/>
      <c r="S604" s="74"/>
      <c r="T604" s="79"/>
      <c r="U604" s="79"/>
      <c r="V604" s="80" t="s">
        <v>260</v>
      </c>
      <c r="W604" s="79" t="s">
        <v>249</v>
      </c>
      <c r="X604" s="81"/>
      <c r="Y604" s="82" t="s">
        <v>249</v>
      </c>
      <c r="Z604" s="82" t="s">
        <v>249</v>
      </c>
      <c r="AA604" s="81"/>
      <c r="AB604" s="83"/>
      <c r="AC604" s="79" t="s">
        <v>249</v>
      </c>
      <c r="AD604" s="80"/>
      <c r="AE604" s="245"/>
      <c r="AF604" s="84">
        <v>0</v>
      </c>
      <c r="AG604" s="79" t="s">
        <v>249</v>
      </c>
      <c r="AH604" s="79" t="s">
        <v>249</v>
      </c>
      <c r="AI604" s="79" t="s">
        <v>249</v>
      </c>
      <c r="AJ604" s="79" t="s">
        <v>249</v>
      </c>
      <c r="AK604" s="79" t="s">
        <v>249</v>
      </c>
      <c r="AL604" s="79" t="s">
        <v>249</v>
      </c>
      <c r="AM604" s="79" t="s">
        <v>261</v>
      </c>
      <c r="AN604" s="79" t="s">
        <v>249</v>
      </c>
      <c r="AO604" s="79" t="s">
        <v>249</v>
      </c>
      <c r="AP604" s="79"/>
      <c r="AQ604" s="79"/>
    </row>
    <row r="605" spans="1:43" ht="14.1" hidden="1" customHeight="1">
      <c r="A605" s="73" t="s">
        <v>245</v>
      </c>
      <c r="B605" s="74">
        <v>149</v>
      </c>
      <c r="C605" s="74" t="s">
        <v>845</v>
      </c>
      <c r="D605" s="75"/>
      <c r="E605" s="75"/>
      <c r="F605" s="76"/>
      <c r="G605" s="74">
        <v>10</v>
      </c>
      <c r="H605" s="74">
        <v>2019</v>
      </c>
      <c r="I605" s="74">
        <v>2</v>
      </c>
      <c r="J605" s="77">
        <v>51849453</v>
      </c>
      <c r="K605" s="74" t="s">
        <v>846</v>
      </c>
      <c r="L605" s="74"/>
      <c r="M605" s="74">
        <v>1038</v>
      </c>
      <c r="N605" s="74" t="s">
        <v>248</v>
      </c>
      <c r="O605" s="74" t="s">
        <v>35</v>
      </c>
      <c r="P605" s="78">
        <v>55208</v>
      </c>
      <c r="Q605" s="74"/>
      <c r="R605" s="74"/>
      <c r="S605" s="74"/>
      <c r="T605" s="79"/>
      <c r="U605" s="79"/>
      <c r="V605" s="80" t="s">
        <v>260</v>
      </c>
      <c r="W605" s="79" t="s">
        <v>249</v>
      </c>
      <c r="X605" s="81"/>
      <c r="Y605" s="82" t="s">
        <v>249</v>
      </c>
      <c r="Z605" s="82" t="s">
        <v>249</v>
      </c>
      <c r="AA605" s="81"/>
      <c r="AB605" s="83"/>
      <c r="AC605" s="79" t="s">
        <v>249</v>
      </c>
      <c r="AD605" s="80"/>
      <c r="AE605" s="245"/>
      <c r="AF605" s="84">
        <v>0</v>
      </c>
      <c r="AG605" s="79" t="s">
        <v>249</v>
      </c>
      <c r="AH605" s="79" t="s">
        <v>249</v>
      </c>
      <c r="AI605" s="79" t="s">
        <v>249</v>
      </c>
      <c r="AJ605" s="79" t="s">
        <v>249</v>
      </c>
      <c r="AK605" s="79" t="s">
        <v>249</v>
      </c>
      <c r="AL605" s="79" t="s">
        <v>249</v>
      </c>
      <c r="AM605" s="79" t="s">
        <v>261</v>
      </c>
      <c r="AN605" s="79" t="s">
        <v>249</v>
      </c>
      <c r="AO605" s="79" t="s">
        <v>249</v>
      </c>
      <c r="AP605" s="79"/>
      <c r="AQ605" s="79"/>
    </row>
    <row r="606" spans="1:43" ht="14.1" hidden="1" customHeight="1">
      <c r="A606" s="73" t="s">
        <v>245</v>
      </c>
      <c r="B606" s="74">
        <v>149</v>
      </c>
      <c r="C606" s="74" t="s">
        <v>845</v>
      </c>
      <c r="D606" s="75"/>
      <c r="E606" s="75"/>
      <c r="F606" s="76"/>
      <c r="G606" s="74">
        <v>10</v>
      </c>
      <c r="H606" s="74">
        <v>2019</v>
      </c>
      <c r="I606" s="74">
        <v>2</v>
      </c>
      <c r="J606" s="77">
        <v>51849453</v>
      </c>
      <c r="K606" s="74" t="s">
        <v>846</v>
      </c>
      <c r="L606" s="74"/>
      <c r="M606" s="74">
        <v>1038</v>
      </c>
      <c r="N606" s="74" t="s">
        <v>248</v>
      </c>
      <c r="O606" s="74" t="s">
        <v>35</v>
      </c>
      <c r="P606" s="78">
        <v>55208</v>
      </c>
      <c r="Q606" s="74"/>
      <c r="R606" s="74"/>
      <c r="S606" s="74"/>
      <c r="T606" s="79"/>
      <c r="U606" s="79"/>
      <c r="V606" s="80" t="s">
        <v>260</v>
      </c>
      <c r="W606" s="79" t="s">
        <v>249</v>
      </c>
      <c r="X606" s="81"/>
      <c r="Y606" s="82" t="s">
        <v>249</v>
      </c>
      <c r="Z606" s="82" t="s">
        <v>249</v>
      </c>
      <c r="AA606" s="81"/>
      <c r="AB606" s="83"/>
      <c r="AC606" s="79" t="s">
        <v>249</v>
      </c>
      <c r="AD606" s="80"/>
      <c r="AE606" s="245"/>
      <c r="AF606" s="84">
        <v>0</v>
      </c>
      <c r="AG606" s="79" t="s">
        <v>249</v>
      </c>
      <c r="AH606" s="79" t="s">
        <v>249</v>
      </c>
      <c r="AI606" s="79" t="s">
        <v>249</v>
      </c>
      <c r="AJ606" s="79" t="s">
        <v>249</v>
      </c>
      <c r="AK606" s="79" t="s">
        <v>249</v>
      </c>
      <c r="AL606" s="79" t="s">
        <v>249</v>
      </c>
      <c r="AM606" s="79" t="s">
        <v>261</v>
      </c>
      <c r="AN606" s="79" t="s">
        <v>249</v>
      </c>
      <c r="AO606" s="79" t="s">
        <v>249</v>
      </c>
      <c r="AP606" s="79"/>
      <c r="AQ606" s="79"/>
    </row>
    <row r="607" spans="1:43" ht="14.1" hidden="1" customHeight="1">
      <c r="A607" s="73" t="s">
        <v>245</v>
      </c>
      <c r="B607" s="74">
        <v>149</v>
      </c>
      <c r="C607" s="74" t="s">
        <v>845</v>
      </c>
      <c r="D607" s="75"/>
      <c r="E607" s="75"/>
      <c r="F607" s="76"/>
      <c r="G607" s="74">
        <v>8</v>
      </c>
      <c r="H607" s="74">
        <v>2019</v>
      </c>
      <c r="I607" s="74">
        <v>2</v>
      </c>
      <c r="J607" s="77">
        <v>51849453</v>
      </c>
      <c r="K607" s="74" t="s">
        <v>846</v>
      </c>
      <c r="L607" s="74"/>
      <c r="M607" s="74">
        <v>1046</v>
      </c>
      <c r="N607" s="74" t="s">
        <v>274</v>
      </c>
      <c r="O607" s="74" t="s">
        <v>35</v>
      </c>
      <c r="P607" s="78">
        <v>27604</v>
      </c>
      <c r="Q607" s="74"/>
      <c r="R607" s="74"/>
      <c r="S607" s="74"/>
      <c r="T607" s="79"/>
      <c r="U607" s="79"/>
      <c r="V607" s="80" t="s">
        <v>260</v>
      </c>
      <c r="W607" s="79" t="s">
        <v>249</v>
      </c>
      <c r="X607" s="81"/>
      <c r="Y607" s="82" t="s">
        <v>249</v>
      </c>
      <c r="Z607" s="82" t="s">
        <v>249</v>
      </c>
      <c r="AA607" s="81"/>
      <c r="AB607" s="83"/>
      <c r="AC607" s="79" t="s">
        <v>249</v>
      </c>
      <c r="AD607" s="80"/>
      <c r="AE607" s="245"/>
      <c r="AF607" s="84">
        <v>0</v>
      </c>
      <c r="AG607" s="79" t="s">
        <v>249</v>
      </c>
      <c r="AH607" s="79" t="s">
        <v>249</v>
      </c>
      <c r="AI607" s="79" t="s">
        <v>249</v>
      </c>
      <c r="AJ607" s="79" t="s">
        <v>249</v>
      </c>
      <c r="AK607" s="79" t="s">
        <v>249</v>
      </c>
      <c r="AL607" s="79" t="s">
        <v>249</v>
      </c>
      <c r="AM607" s="79" t="s">
        <v>261</v>
      </c>
      <c r="AN607" s="79" t="s">
        <v>249</v>
      </c>
      <c r="AO607" s="79" t="s">
        <v>249</v>
      </c>
      <c r="AP607" s="79"/>
      <c r="AQ607" s="79"/>
    </row>
    <row r="608" spans="1:43" ht="14.1" hidden="1" customHeight="1">
      <c r="A608" s="73" t="s">
        <v>245</v>
      </c>
      <c r="B608" s="74">
        <v>149</v>
      </c>
      <c r="C608" s="74" t="s">
        <v>845</v>
      </c>
      <c r="D608" s="75"/>
      <c r="E608" s="75"/>
      <c r="F608" s="76"/>
      <c r="G608" s="74">
        <v>8</v>
      </c>
      <c r="H608" s="74">
        <v>2019</v>
      </c>
      <c r="I608" s="74">
        <v>2</v>
      </c>
      <c r="J608" s="77">
        <v>51849453</v>
      </c>
      <c r="K608" s="74" t="s">
        <v>846</v>
      </c>
      <c r="L608" s="74"/>
      <c r="M608" s="74">
        <v>1046</v>
      </c>
      <c r="N608" s="74" t="s">
        <v>274</v>
      </c>
      <c r="O608" s="74" t="s">
        <v>35</v>
      </c>
      <c r="P608" s="78">
        <v>27604</v>
      </c>
      <c r="Q608" s="74"/>
      <c r="R608" s="74"/>
      <c r="S608" s="74"/>
      <c r="T608" s="79"/>
      <c r="U608" s="79"/>
      <c r="V608" s="80" t="s">
        <v>260</v>
      </c>
      <c r="W608" s="79" t="s">
        <v>249</v>
      </c>
      <c r="X608" s="81"/>
      <c r="Y608" s="82" t="s">
        <v>249</v>
      </c>
      <c r="Z608" s="82" t="s">
        <v>249</v>
      </c>
      <c r="AA608" s="81"/>
      <c r="AB608" s="83"/>
      <c r="AC608" s="79" t="s">
        <v>249</v>
      </c>
      <c r="AD608" s="80"/>
      <c r="AE608" s="245"/>
      <c r="AF608" s="84">
        <v>0</v>
      </c>
      <c r="AG608" s="79" t="s">
        <v>249</v>
      </c>
      <c r="AH608" s="79" t="s">
        <v>249</v>
      </c>
      <c r="AI608" s="79" t="s">
        <v>249</v>
      </c>
      <c r="AJ608" s="79" t="s">
        <v>249</v>
      </c>
      <c r="AK608" s="79" t="s">
        <v>249</v>
      </c>
      <c r="AL608" s="79" t="s">
        <v>249</v>
      </c>
      <c r="AM608" s="79" t="s">
        <v>261</v>
      </c>
      <c r="AN608" s="79" t="s">
        <v>249</v>
      </c>
      <c r="AO608" s="79" t="s">
        <v>249</v>
      </c>
      <c r="AP608" s="79"/>
      <c r="AQ608" s="79"/>
    </row>
    <row r="609" spans="1:43" ht="14.1" hidden="1" customHeight="1">
      <c r="A609" s="73" t="s">
        <v>245</v>
      </c>
      <c r="B609" s="74">
        <v>33</v>
      </c>
      <c r="C609" s="74" t="s">
        <v>850</v>
      </c>
      <c r="D609" s="75"/>
      <c r="E609" s="75"/>
      <c r="F609" s="76"/>
      <c r="G609" s="74">
        <v>5</v>
      </c>
      <c r="H609" s="74">
        <v>2018</v>
      </c>
      <c r="I609" s="74">
        <v>1</v>
      </c>
      <c r="J609" s="77">
        <v>51879711</v>
      </c>
      <c r="K609" s="74" t="s">
        <v>851</v>
      </c>
      <c r="L609" s="74"/>
      <c r="M609" s="74">
        <v>1038</v>
      </c>
      <c r="N609" s="74" t="s">
        <v>248</v>
      </c>
      <c r="O609" s="74" t="s">
        <v>34</v>
      </c>
      <c r="P609" s="78">
        <v>52082.8</v>
      </c>
      <c r="Q609" s="74"/>
      <c r="R609" s="74"/>
      <c r="S609" s="74"/>
      <c r="T609" s="79"/>
      <c r="U609" s="79"/>
      <c r="V609" s="80" t="s">
        <v>260</v>
      </c>
      <c r="W609" s="79" t="s">
        <v>249</v>
      </c>
      <c r="X609" s="81"/>
      <c r="Y609" s="82" t="s">
        <v>249</v>
      </c>
      <c r="Z609" s="82" t="s">
        <v>249</v>
      </c>
      <c r="AA609" s="81"/>
      <c r="AB609" s="83"/>
      <c r="AC609" s="79" t="s">
        <v>249</v>
      </c>
      <c r="AD609" s="80"/>
      <c r="AE609" s="245"/>
      <c r="AF609" s="84">
        <v>58667</v>
      </c>
      <c r="AG609" s="79" t="s">
        <v>249</v>
      </c>
      <c r="AH609" s="79" t="s">
        <v>249</v>
      </c>
      <c r="AI609" s="79" t="s">
        <v>249</v>
      </c>
      <c r="AJ609" s="79" t="s">
        <v>249</v>
      </c>
      <c r="AK609" s="79" t="s">
        <v>249</v>
      </c>
      <c r="AL609" s="79" t="s">
        <v>249</v>
      </c>
      <c r="AM609" s="79" t="s">
        <v>261</v>
      </c>
      <c r="AN609" s="79" t="s">
        <v>249</v>
      </c>
      <c r="AO609" s="79" t="s">
        <v>249</v>
      </c>
      <c r="AP609" s="79"/>
      <c r="AQ609" s="79"/>
    </row>
    <row r="610" spans="1:43" ht="14.1" hidden="1" customHeight="1">
      <c r="A610" s="73" t="s">
        <v>245</v>
      </c>
      <c r="B610" s="74">
        <v>33</v>
      </c>
      <c r="C610" s="74" t="s">
        <v>850</v>
      </c>
      <c r="D610" s="75"/>
      <c r="E610" s="75"/>
      <c r="F610" s="76"/>
      <c r="G610" s="74">
        <v>5</v>
      </c>
      <c r="H610" s="74">
        <v>2018</v>
      </c>
      <c r="I610" s="74">
        <v>1</v>
      </c>
      <c r="J610" s="77">
        <v>51879711</v>
      </c>
      <c r="K610" s="74" t="s">
        <v>851</v>
      </c>
      <c r="L610" s="74"/>
      <c r="M610" s="74">
        <v>1045</v>
      </c>
      <c r="N610" s="74" t="s">
        <v>255</v>
      </c>
      <c r="O610" s="74" t="s">
        <v>34</v>
      </c>
      <c r="P610" s="78">
        <v>26041.4</v>
      </c>
      <c r="Q610" s="74"/>
      <c r="R610" s="74"/>
      <c r="S610" s="74"/>
      <c r="T610" s="79"/>
      <c r="U610" s="79"/>
      <c r="V610" s="80" t="s">
        <v>260</v>
      </c>
      <c r="W610" s="79" t="s">
        <v>249</v>
      </c>
      <c r="X610" s="81"/>
      <c r="Y610" s="82" t="s">
        <v>249</v>
      </c>
      <c r="Z610" s="82" t="s">
        <v>249</v>
      </c>
      <c r="AA610" s="81"/>
      <c r="AB610" s="83"/>
      <c r="AC610" s="79" t="s">
        <v>249</v>
      </c>
      <c r="AD610" s="80"/>
      <c r="AE610" s="245"/>
      <c r="AF610" s="84">
        <v>29333</v>
      </c>
      <c r="AG610" s="79" t="s">
        <v>249</v>
      </c>
      <c r="AH610" s="79" t="s">
        <v>249</v>
      </c>
      <c r="AI610" s="79" t="s">
        <v>249</v>
      </c>
      <c r="AJ610" s="79" t="s">
        <v>249</v>
      </c>
      <c r="AK610" s="79" t="s">
        <v>249</v>
      </c>
      <c r="AL610" s="79" t="s">
        <v>249</v>
      </c>
      <c r="AM610" s="79" t="s">
        <v>261</v>
      </c>
      <c r="AN610" s="79" t="s">
        <v>249</v>
      </c>
      <c r="AO610" s="79" t="s">
        <v>249</v>
      </c>
      <c r="AP610" s="79"/>
      <c r="AQ610" s="79"/>
    </row>
    <row r="611" spans="1:43" ht="14.1" hidden="1" customHeight="1">
      <c r="A611" s="73" t="s">
        <v>245</v>
      </c>
      <c r="B611" s="74">
        <v>33</v>
      </c>
      <c r="C611" s="74" t="s">
        <v>850</v>
      </c>
      <c r="D611" s="75"/>
      <c r="E611" s="75"/>
      <c r="F611" s="76"/>
      <c r="G611" s="74">
        <v>9</v>
      </c>
      <c r="H611" s="74">
        <v>2016</v>
      </c>
      <c r="I611" s="74">
        <v>2</v>
      </c>
      <c r="J611" s="77">
        <v>51879711</v>
      </c>
      <c r="K611" s="74" t="s">
        <v>851</v>
      </c>
      <c r="L611" s="74"/>
      <c r="M611" s="74">
        <v>1038</v>
      </c>
      <c r="N611" s="74" t="s">
        <v>248</v>
      </c>
      <c r="O611" s="74" t="s">
        <v>34</v>
      </c>
      <c r="P611" s="78">
        <v>45963.666599999997</v>
      </c>
      <c r="Q611" s="74"/>
      <c r="R611" s="74"/>
      <c r="S611" s="74"/>
      <c r="T611" s="79"/>
      <c r="U611" s="79"/>
      <c r="V611" s="79" t="s">
        <v>256</v>
      </c>
      <c r="W611" s="79"/>
      <c r="X611" s="81"/>
      <c r="Y611" s="82"/>
      <c r="Z611" s="82"/>
      <c r="AA611" s="81"/>
      <c r="AB611" s="83"/>
      <c r="AC611" s="79"/>
      <c r="AD611" s="79" t="s">
        <v>256</v>
      </c>
      <c r="AE611" s="245"/>
      <c r="AF611" s="84">
        <v>50000</v>
      </c>
      <c r="AG611" s="79" t="s">
        <v>249</v>
      </c>
      <c r="AH611" s="79" t="s">
        <v>249</v>
      </c>
      <c r="AI611" s="79" t="s">
        <v>249</v>
      </c>
      <c r="AJ611" s="79" t="s">
        <v>249</v>
      </c>
      <c r="AK611" s="79" t="s">
        <v>249</v>
      </c>
      <c r="AL611" s="79" t="s">
        <v>249</v>
      </c>
      <c r="AM611" s="79"/>
      <c r="AN611" s="79" t="s">
        <v>249</v>
      </c>
      <c r="AO611" s="79" t="s">
        <v>249</v>
      </c>
      <c r="AP611" s="79"/>
      <c r="AQ611" s="79"/>
    </row>
    <row r="612" spans="1:43" ht="14.1" hidden="1" customHeight="1">
      <c r="A612" s="73" t="s">
        <v>245</v>
      </c>
      <c r="B612" s="74">
        <v>1</v>
      </c>
      <c r="C612" s="74" t="s">
        <v>481</v>
      </c>
      <c r="D612" s="75">
        <v>42910</v>
      </c>
      <c r="E612" s="75">
        <v>42939</v>
      </c>
      <c r="F612" s="76">
        <f>+E612-D612+1</f>
        <v>30</v>
      </c>
      <c r="G612" s="74">
        <f>+MONTH(D612)</f>
        <v>6</v>
      </c>
      <c r="H612" s="74">
        <f>YEAR(D612)</f>
        <v>2017</v>
      </c>
      <c r="I612" s="74">
        <v>1</v>
      </c>
      <c r="J612" s="77">
        <v>51882265</v>
      </c>
      <c r="K612" s="74" t="s">
        <v>852</v>
      </c>
      <c r="L612" s="74"/>
      <c r="M612" s="74">
        <v>1045</v>
      </c>
      <c r="N612" s="74" t="s">
        <v>255</v>
      </c>
      <c r="O612" s="74" t="s">
        <v>30</v>
      </c>
      <c r="P612" s="78">
        <v>473357</v>
      </c>
      <c r="Q612" s="74"/>
      <c r="R612" s="74"/>
      <c r="S612" s="74"/>
      <c r="T612" s="79"/>
      <c r="U612" s="79"/>
      <c r="V612" s="80" t="s">
        <v>256</v>
      </c>
      <c r="W612" s="79">
        <v>5572513</v>
      </c>
      <c r="X612" s="81">
        <v>42910</v>
      </c>
      <c r="Y612" s="82"/>
      <c r="Z612" s="82"/>
      <c r="AA612" s="81">
        <v>42939</v>
      </c>
      <c r="AB612" s="83">
        <v>30</v>
      </c>
      <c r="AC612" s="79" t="s">
        <v>249</v>
      </c>
      <c r="AD612" s="80" t="s">
        <v>256</v>
      </c>
      <c r="AE612" s="245">
        <v>43105</v>
      </c>
      <c r="AF612" s="84">
        <v>710000</v>
      </c>
      <c r="AG612" s="79" t="s">
        <v>853</v>
      </c>
      <c r="AH612" s="79">
        <v>883594</v>
      </c>
      <c r="AI612" s="79">
        <v>0</v>
      </c>
      <c r="AJ612" s="79">
        <v>0</v>
      </c>
      <c r="AK612" s="79" t="s">
        <v>249</v>
      </c>
      <c r="AL612" s="79">
        <v>0</v>
      </c>
      <c r="AM612" s="79"/>
      <c r="AN612" s="79" t="s">
        <v>25</v>
      </c>
      <c r="AO612" s="79" t="s">
        <v>249</v>
      </c>
      <c r="AP612" s="79"/>
      <c r="AQ612" s="79"/>
    </row>
    <row r="613" spans="1:43" ht="14.1" hidden="1" customHeight="1">
      <c r="A613" s="73" t="s">
        <v>245</v>
      </c>
      <c r="B613" s="74">
        <v>1</v>
      </c>
      <c r="C613" s="74" t="s">
        <v>481</v>
      </c>
      <c r="D613" s="75">
        <v>42880</v>
      </c>
      <c r="E613" s="75">
        <v>42909</v>
      </c>
      <c r="F613" s="76">
        <f>+E613-D613+1</f>
        <v>30</v>
      </c>
      <c r="G613" s="74">
        <f>+MONTH(D613)</f>
        <v>5</v>
      </c>
      <c r="H613" s="74">
        <f>YEAR(D613)</f>
        <v>2017</v>
      </c>
      <c r="I613" s="74">
        <v>2</v>
      </c>
      <c r="J613" s="77">
        <v>51882265</v>
      </c>
      <c r="K613" s="74" t="s">
        <v>852</v>
      </c>
      <c r="L613" s="74"/>
      <c r="M613" s="74">
        <v>1045</v>
      </c>
      <c r="N613" s="74" t="s">
        <v>255</v>
      </c>
      <c r="O613" s="74" t="s">
        <v>30</v>
      </c>
      <c r="P613" s="78">
        <v>157785.6666</v>
      </c>
      <c r="Q613" s="74"/>
      <c r="R613" s="74"/>
      <c r="S613" s="74"/>
      <c r="T613" s="79"/>
      <c r="U613" s="79"/>
      <c r="V613" s="80" t="s">
        <v>256</v>
      </c>
      <c r="W613" s="79">
        <v>5572500</v>
      </c>
      <c r="X613" s="81">
        <v>42880</v>
      </c>
      <c r="Y613" s="82"/>
      <c r="Z613" s="82"/>
      <c r="AA613" s="81">
        <v>42909</v>
      </c>
      <c r="AB613" s="83">
        <v>30</v>
      </c>
      <c r="AC613" s="79" t="s">
        <v>249</v>
      </c>
      <c r="AD613" s="80" t="s">
        <v>256</v>
      </c>
      <c r="AE613" s="245">
        <v>43105</v>
      </c>
      <c r="AF613" s="84">
        <v>236667</v>
      </c>
      <c r="AG613" s="79" t="s">
        <v>854</v>
      </c>
      <c r="AH613" s="79">
        <v>883594</v>
      </c>
      <c r="AI613" s="79">
        <v>0</v>
      </c>
      <c r="AJ613" s="79">
        <v>0</v>
      </c>
      <c r="AK613" s="79" t="s">
        <v>249</v>
      </c>
      <c r="AL613" s="79">
        <v>0</v>
      </c>
      <c r="AM613" s="79"/>
      <c r="AN613" s="79" t="s">
        <v>25</v>
      </c>
      <c r="AO613" s="79" t="s">
        <v>249</v>
      </c>
      <c r="AP613" s="79"/>
      <c r="AQ613" s="79"/>
    </row>
    <row r="614" spans="1:43" ht="14.1" hidden="1" customHeight="1">
      <c r="A614" s="73" t="s">
        <v>245</v>
      </c>
      <c r="B614" s="74">
        <v>1</v>
      </c>
      <c r="C614" s="74" t="s">
        <v>481</v>
      </c>
      <c r="D614" s="75">
        <v>42940</v>
      </c>
      <c r="E614" s="75">
        <v>42954</v>
      </c>
      <c r="F614" s="76">
        <f>+E614-D614+1</f>
        <v>15</v>
      </c>
      <c r="G614" s="74">
        <f>+MONTH(D614)</f>
        <v>7</v>
      </c>
      <c r="H614" s="74">
        <f>YEAR(D614)</f>
        <v>2017</v>
      </c>
      <c r="I614" s="74">
        <v>1</v>
      </c>
      <c r="J614" s="77">
        <v>51882265</v>
      </c>
      <c r="K614" s="74" t="s">
        <v>852</v>
      </c>
      <c r="L614" s="74"/>
      <c r="M614" s="74">
        <v>1045</v>
      </c>
      <c r="N614" s="74" t="s">
        <v>255</v>
      </c>
      <c r="O614" s="74" t="s">
        <v>30</v>
      </c>
      <c r="P614" s="78">
        <v>473357</v>
      </c>
      <c r="Q614" s="74"/>
      <c r="R614" s="74"/>
      <c r="S614" s="74"/>
      <c r="T614" s="79"/>
      <c r="U614" s="79"/>
      <c r="V614" s="80" t="s">
        <v>256</v>
      </c>
      <c r="W614" s="79">
        <v>5537979</v>
      </c>
      <c r="X614" s="81">
        <v>42940</v>
      </c>
      <c r="Y614" s="82"/>
      <c r="Z614" s="82"/>
      <c r="AA614" s="81">
        <v>42954</v>
      </c>
      <c r="AB614" s="83">
        <v>15</v>
      </c>
      <c r="AC614" s="79" t="s">
        <v>249</v>
      </c>
      <c r="AD614" s="80" t="s">
        <v>256</v>
      </c>
      <c r="AE614" s="245">
        <v>43105</v>
      </c>
      <c r="AF614" s="84">
        <v>710000</v>
      </c>
      <c r="AG614" s="79" t="s">
        <v>855</v>
      </c>
      <c r="AH614" s="79">
        <v>410240</v>
      </c>
      <c r="AI614" s="79">
        <v>0</v>
      </c>
      <c r="AJ614" s="79">
        <v>0</v>
      </c>
      <c r="AK614" s="79" t="s">
        <v>249</v>
      </c>
      <c r="AL614" s="79">
        <v>0</v>
      </c>
      <c r="AM614" s="79"/>
      <c r="AN614" s="79" t="s">
        <v>25</v>
      </c>
      <c r="AO614" s="79" t="s">
        <v>249</v>
      </c>
      <c r="AP614" s="79"/>
      <c r="AQ614" s="79"/>
    </row>
    <row r="615" spans="1:43" ht="14.1" hidden="1" customHeight="1">
      <c r="A615" s="73" t="s">
        <v>245</v>
      </c>
      <c r="B615" s="74">
        <v>1</v>
      </c>
      <c r="C615" s="74" t="s">
        <v>481</v>
      </c>
      <c r="D615" s="75">
        <v>43404</v>
      </c>
      <c r="E615" s="75">
        <v>43405</v>
      </c>
      <c r="F615" s="76">
        <f>+E615-D615+1</f>
        <v>2</v>
      </c>
      <c r="G615" s="74">
        <f>+MONTH(D615)</f>
        <v>10</v>
      </c>
      <c r="H615" s="74">
        <f>YEAR(D615)</f>
        <v>2018</v>
      </c>
      <c r="I615" s="74">
        <v>1</v>
      </c>
      <c r="J615" s="77">
        <v>51882265</v>
      </c>
      <c r="K615" s="74" t="s">
        <v>852</v>
      </c>
      <c r="L615" s="74"/>
      <c r="M615" s="74">
        <v>1038</v>
      </c>
      <c r="N615" s="74" t="s">
        <v>248</v>
      </c>
      <c r="O615" s="74" t="s">
        <v>30</v>
      </c>
      <c r="P615" s="78">
        <v>26041.4</v>
      </c>
      <c r="Q615" s="74"/>
      <c r="R615" s="74"/>
      <c r="S615" s="74"/>
      <c r="T615" s="79"/>
      <c r="U615" s="79"/>
      <c r="V615" s="80" t="s">
        <v>256</v>
      </c>
      <c r="W615" s="79" t="s">
        <v>249</v>
      </c>
      <c r="X615" s="81">
        <v>43404</v>
      </c>
      <c r="Y615" s="82" t="s">
        <v>249</v>
      </c>
      <c r="Z615" s="82" t="s">
        <v>249</v>
      </c>
      <c r="AA615" s="81">
        <v>43405</v>
      </c>
      <c r="AB615" s="83">
        <v>2</v>
      </c>
      <c r="AC615" s="79" t="s">
        <v>249</v>
      </c>
      <c r="AD615" s="80" t="s">
        <v>256</v>
      </c>
      <c r="AE615" s="245"/>
      <c r="AF615" s="84">
        <v>47333</v>
      </c>
      <c r="AG615" s="79" t="s">
        <v>249</v>
      </c>
      <c r="AH615" s="79" t="s">
        <v>249</v>
      </c>
      <c r="AI615" s="79" t="s">
        <v>249</v>
      </c>
      <c r="AJ615" s="79" t="s">
        <v>249</v>
      </c>
      <c r="AK615" s="79" t="s">
        <v>249</v>
      </c>
      <c r="AL615" s="79" t="s">
        <v>249</v>
      </c>
      <c r="AM615" s="79"/>
      <c r="AN615" s="79" t="s">
        <v>249</v>
      </c>
      <c r="AO615" s="79" t="s">
        <v>249</v>
      </c>
      <c r="AP615" s="79"/>
      <c r="AQ615" s="79"/>
    </row>
    <row r="616" spans="1:43" ht="14.1" hidden="1" customHeight="1">
      <c r="A616" s="73" t="s">
        <v>245</v>
      </c>
      <c r="B616" s="74">
        <v>1</v>
      </c>
      <c r="C616" s="74" t="s">
        <v>481</v>
      </c>
      <c r="D616" s="75"/>
      <c r="E616" s="75"/>
      <c r="F616" s="76"/>
      <c r="G616" s="74">
        <v>1</v>
      </c>
      <c r="H616" s="74">
        <v>2017</v>
      </c>
      <c r="I616" s="74">
        <v>2</v>
      </c>
      <c r="J616" s="77">
        <v>51882265</v>
      </c>
      <c r="K616" s="74" t="s">
        <v>852</v>
      </c>
      <c r="L616" s="74"/>
      <c r="M616" s="74">
        <v>1038</v>
      </c>
      <c r="N616" s="74" t="s">
        <v>248</v>
      </c>
      <c r="O616" s="74" t="s">
        <v>30</v>
      </c>
      <c r="P616" s="78">
        <v>49181.133300000001</v>
      </c>
      <c r="Q616" s="74"/>
      <c r="R616" s="74"/>
      <c r="S616" s="74"/>
      <c r="T616" s="79"/>
      <c r="U616" s="79"/>
      <c r="V616" s="80" t="s">
        <v>260</v>
      </c>
      <c r="W616" s="79">
        <v>6121999</v>
      </c>
      <c r="X616" s="81"/>
      <c r="Y616" s="82"/>
      <c r="Z616" s="82"/>
      <c r="AA616" s="81"/>
      <c r="AB616" s="83"/>
      <c r="AC616" s="79" t="s">
        <v>249</v>
      </c>
      <c r="AD616" s="80"/>
      <c r="AE616" s="245">
        <v>43312</v>
      </c>
      <c r="AF616" s="84">
        <v>94667</v>
      </c>
      <c r="AG616" s="79" t="s">
        <v>856</v>
      </c>
      <c r="AH616" s="79">
        <v>31557</v>
      </c>
      <c r="AI616" s="79">
        <v>0</v>
      </c>
      <c r="AJ616" s="79">
        <v>0</v>
      </c>
      <c r="AK616" s="79" t="s">
        <v>249</v>
      </c>
      <c r="AL616" s="79">
        <v>0</v>
      </c>
      <c r="AM616" s="79" t="s">
        <v>548</v>
      </c>
      <c r="AN616" s="79" t="s">
        <v>25</v>
      </c>
      <c r="AO616" s="79" t="s">
        <v>249</v>
      </c>
      <c r="AP616" s="79"/>
      <c r="AQ616" s="79"/>
    </row>
    <row r="617" spans="1:43" ht="14.1" hidden="1" customHeight="1">
      <c r="A617" s="73" t="s">
        <v>245</v>
      </c>
      <c r="B617" s="74">
        <v>2</v>
      </c>
      <c r="C617" s="74" t="s">
        <v>596</v>
      </c>
      <c r="D617" s="75"/>
      <c r="E617" s="75"/>
      <c r="F617" s="76"/>
      <c r="G617" s="74">
        <v>3</v>
      </c>
      <c r="H617" s="74">
        <v>2017</v>
      </c>
      <c r="I617" s="74">
        <v>2</v>
      </c>
      <c r="J617" s="77">
        <v>51899871</v>
      </c>
      <c r="K617" s="74" t="s">
        <v>857</v>
      </c>
      <c r="L617" s="74"/>
      <c r="M617" s="74">
        <v>1038</v>
      </c>
      <c r="N617" s="74" t="s">
        <v>248</v>
      </c>
      <c r="O617" s="74" t="s">
        <v>294</v>
      </c>
      <c r="P617" s="78">
        <v>49181.133300000001</v>
      </c>
      <c r="Q617" s="74"/>
      <c r="R617" s="74"/>
      <c r="S617" s="74"/>
      <c r="T617" s="79">
        <v>0</v>
      </c>
      <c r="U617" s="79"/>
      <c r="V617" s="80" t="s">
        <v>256</v>
      </c>
      <c r="W617" s="79"/>
      <c r="X617" s="81"/>
      <c r="Y617" s="82"/>
      <c r="Z617" s="82"/>
      <c r="AA617" s="81"/>
      <c r="AB617" s="83"/>
      <c r="AC617" s="79"/>
      <c r="AD617" s="80" t="s">
        <v>256</v>
      </c>
      <c r="AE617" s="245"/>
      <c r="AF617" s="84">
        <v>49181</v>
      </c>
      <c r="AG617" s="79"/>
      <c r="AH617" s="79"/>
      <c r="AI617" s="79"/>
      <c r="AJ617" s="79"/>
      <c r="AK617" s="79"/>
      <c r="AL617" s="79"/>
      <c r="AM617" s="79"/>
      <c r="AN617" s="79"/>
      <c r="AO617" s="79"/>
      <c r="AP617" s="79"/>
      <c r="AQ617" s="79"/>
    </row>
    <row r="618" spans="1:43" ht="14.1" hidden="1" customHeight="1">
      <c r="A618" s="73" t="s">
        <v>245</v>
      </c>
      <c r="B618" s="74">
        <v>1</v>
      </c>
      <c r="C618" s="74" t="s">
        <v>481</v>
      </c>
      <c r="D618" s="75" t="s">
        <v>858</v>
      </c>
      <c r="E618" s="75" t="s">
        <v>859</v>
      </c>
      <c r="F618" s="76">
        <f>+E618-D618+1</f>
        <v>7</v>
      </c>
      <c r="G618" s="74">
        <f>+MONTH(D618)</f>
        <v>3</v>
      </c>
      <c r="H618" s="74">
        <f>YEAR(D618)</f>
        <v>2018</v>
      </c>
      <c r="I618" s="74">
        <v>2</v>
      </c>
      <c r="J618" s="77">
        <v>51922571</v>
      </c>
      <c r="K618" s="74" t="s">
        <v>860</v>
      </c>
      <c r="L618" s="74"/>
      <c r="M618" s="74">
        <v>1045</v>
      </c>
      <c r="N618" s="74" t="s">
        <v>255</v>
      </c>
      <c r="O618" s="74" t="s">
        <v>294</v>
      </c>
      <c r="P618" s="78">
        <v>310109.94910000003</v>
      </c>
      <c r="Q618" s="74"/>
      <c r="R618" s="74"/>
      <c r="S618" s="74"/>
      <c r="T618" s="79">
        <v>7</v>
      </c>
      <c r="U618" s="79"/>
      <c r="V618" s="80" t="s">
        <v>256</v>
      </c>
      <c r="W618" s="79">
        <v>0</v>
      </c>
      <c r="X618" s="81" t="s">
        <v>858</v>
      </c>
      <c r="Y618" s="82" t="s">
        <v>257</v>
      </c>
      <c r="Z618" s="82" t="s">
        <v>249</v>
      </c>
      <c r="AA618" s="81" t="s">
        <v>859</v>
      </c>
      <c r="AB618" s="83">
        <v>7</v>
      </c>
      <c r="AC618" s="79" t="s">
        <v>249</v>
      </c>
      <c r="AD618" s="80" t="s">
        <v>256</v>
      </c>
      <c r="AE618" s="245">
        <v>43719.419444444444</v>
      </c>
      <c r="AF618" s="84">
        <v>465142</v>
      </c>
      <c r="AG618" s="79" t="s">
        <v>861</v>
      </c>
      <c r="AH618" s="79">
        <v>310095</v>
      </c>
      <c r="AI618" s="79">
        <v>7705</v>
      </c>
      <c r="AJ618" s="79">
        <v>0</v>
      </c>
      <c r="AK618" s="79" t="s">
        <v>249</v>
      </c>
      <c r="AL618" s="79">
        <v>310095</v>
      </c>
      <c r="AM618" s="79"/>
      <c r="AN618" s="79" t="s">
        <v>25</v>
      </c>
      <c r="AO618" s="79" t="s">
        <v>249</v>
      </c>
      <c r="AP618" s="79"/>
      <c r="AQ618" s="79"/>
    </row>
    <row r="619" spans="1:43" ht="14.1" hidden="1" customHeight="1">
      <c r="A619" s="73" t="s">
        <v>245</v>
      </c>
      <c r="B619" s="74">
        <v>1</v>
      </c>
      <c r="C619" s="74" t="s">
        <v>481</v>
      </c>
      <c r="D619" s="75"/>
      <c r="E619" s="75"/>
      <c r="F619" s="76"/>
      <c r="G619" s="74">
        <v>3</v>
      </c>
      <c r="H619" s="74">
        <v>2018</v>
      </c>
      <c r="I619" s="74">
        <v>2</v>
      </c>
      <c r="J619" s="77">
        <v>51922571</v>
      </c>
      <c r="K619" s="74" t="s">
        <v>860</v>
      </c>
      <c r="L619" s="74"/>
      <c r="M619" s="74">
        <v>1038</v>
      </c>
      <c r="N619" s="74" t="s">
        <v>248</v>
      </c>
      <c r="O619" s="74" t="s">
        <v>294</v>
      </c>
      <c r="P619" s="78">
        <v>52082.8</v>
      </c>
      <c r="Q619" s="74"/>
      <c r="R619" s="74"/>
      <c r="S619" s="74"/>
      <c r="T619" s="79">
        <v>0</v>
      </c>
      <c r="U619" s="79"/>
      <c r="V619" s="80" t="s">
        <v>256</v>
      </c>
      <c r="W619" s="79"/>
      <c r="X619" s="81"/>
      <c r="Y619" s="82"/>
      <c r="Z619" s="82"/>
      <c r="AA619" s="81"/>
      <c r="AB619" s="83"/>
      <c r="AC619" s="79"/>
      <c r="AD619" s="80" t="s">
        <v>256</v>
      </c>
      <c r="AE619" s="245"/>
      <c r="AF619" s="84">
        <v>186057</v>
      </c>
      <c r="AG619" s="79"/>
      <c r="AH619" s="79"/>
      <c r="AI619" s="79"/>
      <c r="AJ619" s="79"/>
      <c r="AK619" s="79"/>
      <c r="AL619" s="79"/>
      <c r="AM619" s="79"/>
      <c r="AN619" s="79"/>
      <c r="AO619" s="79"/>
      <c r="AP619" s="79"/>
      <c r="AQ619" s="79"/>
    </row>
    <row r="620" spans="1:43" ht="14.1" hidden="1" customHeight="1">
      <c r="A620" s="73" t="s">
        <v>245</v>
      </c>
      <c r="B620" s="74">
        <v>23</v>
      </c>
      <c r="C620" s="74" t="s">
        <v>348</v>
      </c>
      <c r="D620" s="99">
        <v>43727</v>
      </c>
      <c r="E620" s="99">
        <v>43727</v>
      </c>
      <c r="F620" s="76"/>
      <c r="G620" s="74">
        <v>9</v>
      </c>
      <c r="H620" s="74">
        <v>2019</v>
      </c>
      <c r="I620" s="74">
        <v>2</v>
      </c>
      <c r="J620" s="77">
        <v>51935442</v>
      </c>
      <c r="K620" s="74" t="s">
        <v>862</v>
      </c>
      <c r="L620" s="74"/>
      <c r="M620" s="74">
        <v>1038</v>
      </c>
      <c r="N620" s="74" t="s">
        <v>248</v>
      </c>
      <c r="O620" s="74" t="s">
        <v>35</v>
      </c>
      <c r="P620" s="78">
        <v>27604</v>
      </c>
      <c r="Q620" s="74"/>
      <c r="R620" s="74"/>
      <c r="S620" s="74"/>
      <c r="T620" s="79"/>
      <c r="U620" s="79"/>
      <c r="V620" s="80" t="s">
        <v>260</v>
      </c>
      <c r="W620" s="79" t="s">
        <v>249</v>
      </c>
      <c r="X620" s="99">
        <v>43727</v>
      </c>
      <c r="Y620" s="82" t="s">
        <v>249</v>
      </c>
      <c r="Z620" s="82" t="s">
        <v>249</v>
      </c>
      <c r="AA620" s="99">
        <v>43727</v>
      </c>
      <c r="AB620" s="83">
        <v>1</v>
      </c>
      <c r="AC620" s="79" t="s">
        <v>249</v>
      </c>
      <c r="AD620" s="80"/>
      <c r="AE620" s="245"/>
      <c r="AF620" s="84">
        <v>0</v>
      </c>
      <c r="AG620" s="79" t="s">
        <v>249</v>
      </c>
      <c r="AH620" s="79" t="s">
        <v>249</v>
      </c>
      <c r="AI620" s="79" t="s">
        <v>249</v>
      </c>
      <c r="AJ620" s="79" t="s">
        <v>249</v>
      </c>
      <c r="AK620" s="79" t="s">
        <v>249</v>
      </c>
      <c r="AL620" s="79" t="s">
        <v>249</v>
      </c>
      <c r="AM620" s="79" t="s">
        <v>261</v>
      </c>
      <c r="AN620" s="79" t="s">
        <v>249</v>
      </c>
      <c r="AO620" s="79" t="s">
        <v>249</v>
      </c>
      <c r="AP620" s="79"/>
      <c r="AQ620" s="79"/>
    </row>
    <row r="621" spans="1:43" ht="14.1" hidden="1" customHeight="1">
      <c r="A621" s="73" t="s">
        <v>245</v>
      </c>
      <c r="B621" s="74">
        <v>123</v>
      </c>
      <c r="C621" s="74" t="s">
        <v>863</v>
      </c>
      <c r="D621" s="75">
        <v>43146</v>
      </c>
      <c r="E621" s="75">
        <v>43148</v>
      </c>
      <c r="F621" s="76">
        <f t="shared" ref="F621:F627" si="54">+E621-D621+1</f>
        <v>3</v>
      </c>
      <c r="G621" s="74">
        <f t="shared" ref="G621:G627" si="55">+MONTH(D621)</f>
        <v>2</v>
      </c>
      <c r="H621" s="74">
        <f t="shared" ref="H621:H627" si="56">YEAR(D621)</f>
        <v>2018</v>
      </c>
      <c r="I621" s="74">
        <v>2</v>
      </c>
      <c r="J621" s="77">
        <v>51958892</v>
      </c>
      <c r="K621" s="74" t="s">
        <v>864</v>
      </c>
      <c r="L621" s="74"/>
      <c r="M621" s="74">
        <v>1038</v>
      </c>
      <c r="N621" s="74" t="s">
        <v>248</v>
      </c>
      <c r="O621" s="74" t="s">
        <v>35</v>
      </c>
      <c r="P621" s="78">
        <v>52082.8</v>
      </c>
      <c r="Q621" s="74"/>
      <c r="R621" s="74"/>
      <c r="S621" s="74"/>
      <c r="T621" s="79">
        <v>0</v>
      </c>
      <c r="U621" s="79"/>
      <c r="V621" s="80" t="s">
        <v>256</v>
      </c>
      <c r="W621" s="79">
        <v>51958892</v>
      </c>
      <c r="X621" s="148">
        <v>43146</v>
      </c>
      <c r="Y621" s="82" t="s">
        <v>257</v>
      </c>
      <c r="Z621" s="82" t="s">
        <v>865</v>
      </c>
      <c r="AA621" s="148">
        <v>43148</v>
      </c>
      <c r="AB621" s="88">
        <f>+AA621-X621+1</f>
        <v>3</v>
      </c>
      <c r="AC621" s="79" t="s">
        <v>866</v>
      </c>
      <c r="AD621" s="80" t="s">
        <v>256</v>
      </c>
      <c r="AE621" s="245"/>
      <c r="AF621" s="84">
        <v>27333</v>
      </c>
      <c r="AG621" s="79"/>
      <c r="AH621" s="79"/>
      <c r="AI621" s="79"/>
      <c r="AJ621" s="79"/>
      <c r="AK621" s="79"/>
      <c r="AL621" s="79"/>
      <c r="AM621" s="79"/>
      <c r="AN621" s="79"/>
      <c r="AO621" s="79"/>
      <c r="AP621" s="79"/>
      <c r="AQ621" s="79"/>
    </row>
    <row r="622" spans="1:43" ht="14.1" hidden="1" customHeight="1">
      <c r="A622" s="73" t="s">
        <v>245</v>
      </c>
      <c r="B622" s="74">
        <v>4</v>
      </c>
      <c r="C622" s="74" t="s">
        <v>352</v>
      </c>
      <c r="D622" s="75" t="s">
        <v>867</v>
      </c>
      <c r="E622" s="75" t="s">
        <v>868</v>
      </c>
      <c r="F622" s="76">
        <f t="shared" si="54"/>
        <v>5</v>
      </c>
      <c r="G622" s="74">
        <f t="shared" si="55"/>
        <v>10</v>
      </c>
      <c r="H622" s="74">
        <f t="shared" si="56"/>
        <v>2017</v>
      </c>
      <c r="I622" s="74">
        <v>1</v>
      </c>
      <c r="J622" s="77">
        <v>51995355</v>
      </c>
      <c r="K622" s="74" t="s">
        <v>869</v>
      </c>
      <c r="L622" s="74"/>
      <c r="M622" s="74">
        <v>1045</v>
      </c>
      <c r="N622" s="74" t="s">
        <v>255</v>
      </c>
      <c r="O622" s="74" t="s">
        <v>30</v>
      </c>
      <c r="P622" s="78">
        <v>24590.566599999998</v>
      </c>
      <c r="Q622" s="74"/>
      <c r="R622" s="74"/>
      <c r="S622" s="74"/>
      <c r="T622" s="79"/>
      <c r="U622" s="79"/>
      <c r="V622" s="80" t="s">
        <v>256</v>
      </c>
      <c r="W622" s="79">
        <v>5745026</v>
      </c>
      <c r="X622" s="81" t="s">
        <v>867</v>
      </c>
      <c r="Y622" s="82" t="s">
        <v>257</v>
      </c>
      <c r="Z622" s="82" t="s">
        <v>870</v>
      </c>
      <c r="AA622" s="81" t="s">
        <v>868</v>
      </c>
      <c r="AB622" s="83">
        <v>5</v>
      </c>
      <c r="AC622" s="79" t="s">
        <v>249</v>
      </c>
      <c r="AD622" s="80" t="s">
        <v>256</v>
      </c>
      <c r="AE622" s="245">
        <v>43312.438888888886</v>
      </c>
      <c r="AF622" s="84">
        <v>26000</v>
      </c>
      <c r="AG622" s="79" t="s">
        <v>871</v>
      </c>
      <c r="AH622" s="79">
        <v>104000</v>
      </c>
      <c r="AI622" s="79">
        <v>0</v>
      </c>
      <c r="AJ622" s="79">
        <v>0</v>
      </c>
      <c r="AK622" s="79" t="s">
        <v>249</v>
      </c>
      <c r="AL622" s="79">
        <v>0</v>
      </c>
      <c r="AM622" s="79"/>
      <c r="AN622" s="79" t="s">
        <v>25</v>
      </c>
      <c r="AO622" s="79" t="s">
        <v>249</v>
      </c>
      <c r="AP622" s="79"/>
      <c r="AQ622" s="79"/>
    </row>
    <row r="623" spans="1:43" ht="14.1" hidden="1" customHeight="1">
      <c r="A623" s="73" t="s">
        <v>245</v>
      </c>
      <c r="B623" s="74">
        <v>4</v>
      </c>
      <c r="C623" s="74" t="s">
        <v>352</v>
      </c>
      <c r="D623" s="75" t="s">
        <v>872</v>
      </c>
      <c r="E623" s="75" t="s">
        <v>873</v>
      </c>
      <c r="F623" s="76">
        <f t="shared" si="54"/>
        <v>3</v>
      </c>
      <c r="G623" s="74">
        <f t="shared" si="55"/>
        <v>11</v>
      </c>
      <c r="H623" s="74">
        <f t="shared" si="56"/>
        <v>2017</v>
      </c>
      <c r="I623" s="74">
        <v>1</v>
      </c>
      <c r="J623" s="77">
        <v>51995355</v>
      </c>
      <c r="K623" s="74" t="s">
        <v>869</v>
      </c>
      <c r="L623" s="74"/>
      <c r="M623" s="74">
        <v>1038</v>
      </c>
      <c r="N623" s="74" t="s">
        <v>248</v>
      </c>
      <c r="O623" s="74" t="s">
        <v>30</v>
      </c>
      <c r="P623" s="78">
        <v>98362.266600000003</v>
      </c>
      <c r="Q623" s="74"/>
      <c r="R623" s="74"/>
      <c r="S623" s="74"/>
      <c r="T623" s="79"/>
      <c r="U623" s="79"/>
      <c r="V623" s="80" t="s">
        <v>256</v>
      </c>
      <c r="W623" s="79">
        <v>5758602</v>
      </c>
      <c r="X623" s="81" t="s">
        <v>872</v>
      </c>
      <c r="Y623" s="82" t="s">
        <v>257</v>
      </c>
      <c r="Z623" s="82" t="s">
        <v>874</v>
      </c>
      <c r="AA623" s="81" t="s">
        <v>873</v>
      </c>
      <c r="AB623" s="83">
        <v>3</v>
      </c>
      <c r="AC623" s="79" t="s">
        <v>249</v>
      </c>
      <c r="AD623" s="80" t="s">
        <v>256</v>
      </c>
      <c r="AE623" s="245">
        <v>43644.431250000001</v>
      </c>
      <c r="AF623" s="84">
        <v>104000</v>
      </c>
      <c r="AG623" s="79" t="s">
        <v>875</v>
      </c>
      <c r="AH623" s="79">
        <v>73772</v>
      </c>
      <c r="AI623" s="79">
        <v>9422</v>
      </c>
      <c r="AJ623" s="79">
        <v>0</v>
      </c>
      <c r="AK623" s="79" t="s">
        <v>249</v>
      </c>
      <c r="AL623" s="79">
        <v>0</v>
      </c>
      <c r="AM623" s="79"/>
      <c r="AN623" s="79" t="s">
        <v>25</v>
      </c>
      <c r="AO623" s="79" t="s">
        <v>249</v>
      </c>
      <c r="AP623" s="79"/>
      <c r="AQ623" s="79"/>
    </row>
    <row r="624" spans="1:43" ht="14.1" hidden="1" customHeight="1">
      <c r="A624" s="73" t="s">
        <v>245</v>
      </c>
      <c r="B624" s="74">
        <v>4</v>
      </c>
      <c r="C624" s="74" t="s">
        <v>352</v>
      </c>
      <c r="D624" s="75" t="s">
        <v>876</v>
      </c>
      <c r="E624" s="75" t="s">
        <v>877</v>
      </c>
      <c r="F624" s="76">
        <f t="shared" si="54"/>
        <v>3</v>
      </c>
      <c r="G624" s="74">
        <f t="shared" si="55"/>
        <v>10</v>
      </c>
      <c r="H624" s="74">
        <f t="shared" si="56"/>
        <v>2017</v>
      </c>
      <c r="I624" s="74">
        <v>1</v>
      </c>
      <c r="J624" s="77">
        <v>51995355</v>
      </c>
      <c r="K624" s="74" t="s">
        <v>869</v>
      </c>
      <c r="L624" s="74"/>
      <c r="M624" s="74">
        <v>1038</v>
      </c>
      <c r="N624" s="74" t="s">
        <v>248</v>
      </c>
      <c r="O624" s="74" t="s">
        <v>30</v>
      </c>
      <c r="P624" s="78">
        <v>49181.133300000001</v>
      </c>
      <c r="Q624" s="74"/>
      <c r="R624" s="74"/>
      <c r="S624" s="74"/>
      <c r="T624" s="79"/>
      <c r="U624" s="79"/>
      <c r="V624" s="80" t="s">
        <v>256</v>
      </c>
      <c r="W624" s="79">
        <v>5682840</v>
      </c>
      <c r="X624" s="81" t="s">
        <v>876</v>
      </c>
      <c r="Y624" s="82" t="s">
        <v>257</v>
      </c>
      <c r="Z624" s="82" t="s">
        <v>878</v>
      </c>
      <c r="AA624" s="81" t="s">
        <v>877</v>
      </c>
      <c r="AB624" s="83">
        <v>3</v>
      </c>
      <c r="AC624" s="79" t="s">
        <v>249</v>
      </c>
      <c r="AD624" s="80" t="s">
        <v>256</v>
      </c>
      <c r="AE624" s="245">
        <v>43312.438888888886</v>
      </c>
      <c r="AF624" s="84">
        <v>52000</v>
      </c>
      <c r="AG624" s="79" t="s">
        <v>879</v>
      </c>
      <c r="AH624" s="79">
        <v>49181</v>
      </c>
      <c r="AI624" s="79">
        <v>0</v>
      </c>
      <c r="AJ624" s="79">
        <v>0</v>
      </c>
      <c r="AK624" s="79" t="s">
        <v>249</v>
      </c>
      <c r="AL624" s="79">
        <v>0</v>
      </c>
      <c r="AM624" s="79"/>
      <c r="AN624" s="79" t="s">
        <v>25</v>
      </c>
      <c r="AO624" s="79" t="s">
        <v>249</v>
      </c>
      <c r="AP624" s="79"/>
      <c r="AQ624" s="79"/>
    </row>
    <row r="625" spans="1:43" ht="14.1" hidden="1" customHeight="1">
      <c r="A625" s="73" t="s">
        <v>245</v>
      </c>
      <c r="B625" s="74">
        <v>4</v>
      </c>
      <c r="C625" s="74" t="s">
        <v>352</v>
      </c>
      <c r="D625" s="75" t="s">
        <v>880</v>
      </c>
      <c r="E625" s="75" t="s">
        <v>881</v>
      </c>
      <c r="F625" s="76">
        <f t="shared" si="54"/>
        <v>3</v>
      </c>
      <c r="G625" s="74">
        <f t="shared" si="55"/>
        <v>5</v>
      </c>
      <c r="H625" s="74">
        <f t="shared" si="56"/>
        <v>2017</v>
      </c>
      <c r="I625" s="74">
        <v>1</v>
      </c>
      <c r="J625" s="77">
        <v>51995355</v>
      </c>
      <c r="K625" s="74" t="s">
        <v>869</v>
      </c>
      <c r="L625" s="74"/>
      <c r="M625" s="74">
        <v>1038</v>
      </c>
      <c r="N625" s="74" t="s">
        <v>248</v>
      </c>
      <c r="O625" s="74" t="s">
        <v>30</v>
      </c>
      <c r="P625" s="78">
        <v>49181.133300000001</v>
      </c>
      <c r="Q625" s="74"/>
      <c r="R625" s="74"/>
      <c r="S625" s="74"/>
      <c r="T625" s="79">
        <v>0</v>
      </c>
      <c r="U625" s="79"/>
      <c r="V625" s="80" t="s">
        <v>256</v>
      </c>
      <c r="W625" s="79">
        <v>5376752</v>
      </c>
      <c r="X625" s="81" t="s">
        <v>880</v>
      </c>
      <c r="Y625" s="82" t="s">
        <v>257</v>
      </c>
      <c r="Z625" s="82" t="s">
        <v>882</v>
      </c>
      <c r="AA625" s="81" t="s">
        <v>881</v>
      </c>
      <c r="AB625" s="88">
        <f>+AA625-X625+1</f>
        <v>3</v>
      </c>
      <c r="AC625" s="79" t="s">
        <v>249</v>
      </c>
      <c r="AD625" s="80" t="s">
        <v>256</v>
      </c>
      <c r="AE625" s="245"/>
      <c r="AF625" s="84">
        <v>27333</v>
      </c>
      <c r="AG625" s="79"/>
      <c r="AH625" s="79"/>
      <c r="AI625" s="79"/>
      <c r="AJ625" s="79"/>
      <c r="AK625" s="79"/>
      <c r="AL625" s="79"/>
      <c r="AM625" s="79"/>
      <c r="AN625" s="79"/>
      <c r="AO625" s="79"/>
      <c r="AP625" s="79"/>
      <c r="AQ625" s="79"/>
    </row>
    <row r="626" spans="1:43" ht="14.1" hidden="1" customHeight="1">
      <c r="A626" s="73" t="s">
        <v>245</v>
      </c>
      <c r="B626" s="74">
        <v>4</v>
      </c>
      <c r="C626" s="74" t="s">
        <v>352</v>
      </c>
      <c r="D626" s="75" t="s">
        <v>883</v>
      </c>
      <c r="E626" s="75" t="s">
        <v>884</v>
      </c>
      <c r="F626" s="76">
        <f t="shared" si="54"/>
        <v>2</v>
      </c>
      <c r="G626" s="74">
        <f t="shared" si="55"/>
        <v>7</v>
      </c>
      <c r="H626" s="74">
        <f t="shared" si="56"/>
        <v>2017</v>
      </c>
      <c r="I626" s="74">
        <v>2</v>
      </c>
      <c r="J626" s="77">
        <v>51995355</v>
      </c>
      <c r="K626" s="74" t="s">
        <v>869</v>
      </c>
      <c r="L626" s="74"/>
      <c r="M626" s="74">
        <v>1038</v>
      </c>
      <c r="N626" s="74" t="s">
        <v>248</v>
      </c>
      <c r="O626" s="74" t="s">
        <v>30</v>
      </c>
      <c r="P626" s="78">
        <v>49181.133300000001</v>
      </c>
      <c r="Q626" s="74"/>
      <c r="R626" s="74"/>
      <c r="S626" s="74"/>
      <c r="T626" s="79"/>
      <c r="U626" s="79"/>
      <c r="V626" s="80" t="s">
        <v>256</v>
      </c>
      <c r="W626" s="79">
        <v>5530906</v>
      </c>
      <c r="X626" s="81" t="s">
        <v>883</v>
      </c>
      <c r="Y626" s="82" t="s">
        <v>257</v>
      </c>
      <c r="Z626" s="82" t="s">
        <v>885</v>
      </c>
      <c r="AA626" s="81" t="s">
        <v>884</v>
      </c>
      <c r="AB626" s="88">
        <v>2</v>
      </c>
      <c r="AC626" s="79" t="s">
        <v>249</v>
      </c>
      <c r="AD626" s="80" t="s">
        <v>256</v>
      </c>
      <c r="AE626" s="245"/>
      <c r="AF626" s="84">
        <v>52000</v>
      </c>
      <c r="AG626" s="79"/>
      <c r="AH626" s="79"/>
      <c r="AI626" s="79"/>
      <c r="AJ626" s="79"/>
      <c r="AK626" s="79"/>
      <c r="AL626" s="79"/>
      <c r="AM626" s="79"/>
      <c r="AN626" s="79"/>
      <c r="AO626" s="79"/>
      <c r="AP626" s="79"/>
      <c r="AQ626" s="79"/>
    </row>
    <row r="627" spans="1:43" ht="14.1" hidden="1" customHeight="1">
      <c r="A627" s="73" t="s">
        <v>245</v>
      </c>
      <c r="B627" s="74">
        <v>64</v>
      </c>
      <c r="C627" s="74" t="s">
        <v>475</v>
      </c>
      <c r="D627" s="75" t="s">
        <v>886</v>
      </c>
      <c r="E627" s="75" t="s">
        <v>887</v>
      </c>
      <c r="F627" s="76">
        <f t="shared" si="54"/>
        <v>4</v>
      </c>
      <c r="G627" s="74">
        <f t="shared" si="55"/>
        <v>10</v>
      </c>
      <c r="H627" s="74">
        <f t="shared" si="56"/>
        <v>2018</v>
      </c>
      <c r="I627" s="74">
        <v>2</v>
      </c>
      <c r="J627" s="77">
        <v>52012499</v>
      </c>
      <c r="K627" s="74" t="s">
        <v>888</v>
      </c>
      <c r="L627" s="74"/>
      <c r="M627" s="74">
        <v>1038</v>
      </c>
      <c r="N627" s="74" t="s">
        <v>248</v>
      </c>
      <c r="O627" s="74" t="s">
        <v>294</v>
      </c>
      <c r="P627" s="78">
        <v>52082.8</v>
      </c>
      <c r="Q627" s="74"/>
      <c r="R627" s="74"/>
      <c r="S627" s="74"/>
      <c r="T627" s="79">
        <v>2</v>
      </c>
      <c r="U627" s="79"/>
      <c r="V627" s="80" t="s">
        <v>256</v>
      </c>
      <c r="W627" s="79">
        <v>20110581</v>
      </c>
      <c r="X627" s="81" t="s">
        <v>886</v>
      </c>
      <c r="Y627" s="82" t="s">
        <v>308</v>
      </c>
      <c r="Z627" s="82" t="s">
        <v>889</v>
      </c>
      <c r="AA627" s="81" t="s">
        <v>887</v>
      </c>
      <c r="AB627" s="83">
        <v>4</v>
      </c>
      <c r="AC627" s="79" t="s">
        <v>249</v>
      </c>
      <c r="AD627" s="80" t="s">
        <v>256</v>
      </c>
      <c r="AE627" s="245">
        <v>43432.644444444442</v>
      </c>
      <c r="AF627" s="84">
        <v>52083</v>
      </c>
      <c r="AG627" s="79" t="s">
        <v>890</v>
      </c>
      <c r="AH627" s="79">
        <v>52083</v>
      </c>
      <c r="AI627" s="79">
        <v>0</v>
      </c>
      <c r="AJ627" s="79">
        <v>0</v>
      </c>
      <c r="AK627" s="79" t="s">
        <v>249</v>
      </c>
      <c r="AL627" s="79">
        <v>0</v>
      </c>
      <c r="AM627" s="79"/>
      <c r="AN627" s="79" t="s">
        <v>25</v>
      </c>
      <c r="AO627" s="79" t="s">
        <v>249</v>
      </c>
      <c r="AP627" s="79"/>
      <c r="AQ627" s="79"/>
    </row>
    <row r="628" spans="1:43" ht="14.1" hidden="1" customHeight="1">
      <c r="A628" s="73" t="s">
        <v>245</v>
      </c>
      <c r="B628" s="74">
        <v>64</v>
      </c>
      <c r="C628" s="74" t="s">
        <v>475</v>
      </c>
      <c r="D628" s="75"/>
      <c r="E628" s="75"/>
      <c r="F628" s="76"/>
      <c r="G628" s="74">
        <v>11</v>
      </c>
      <c r="H628" s="74">
        <v>2018</v>
      </c>
      <c r="I628" s="74">
        <v>1</v>
      </c>
      <c r="J628" s="77">
        <v>52012499</v>
      </c>
      <c r="K628" s="74" t="s">
        <v>888</v>
      </c>
      <c r="L628" s="74"/>
      <c r="M628" s="74">
        <v>1038</v>
      </c>
      <c r="N628" s="74" t="s">
        <v>248</v>
      </c>
      <c r="O628" s="74" t="s">
        <v>294</v>
      </c>
      <c r="P628" s="78">
        <v>52082.8</v>
      </c>
      <c r="Q628" s="74"/>
      <c r="R628" s="74"/>
      <c r="S628" s="74"/>
      <c r="T628" s="79"/>
      <c r="U628" s="79"/>
      <c r="V628" s="80" t="s">
        <v>260</v>
      </c>
      <c r="W628" s="79" t="s">
        <v>249</v>
      </c>
      <c r="X628" s="81"/>
      <c r="Y628" s="82" t="s">
        <v>249</v>
      </c>
      <c r="Z628" s="82" t="s">
        <v>249</v>
      </c>
      <c r="AA628" s="81"/>
      <c r="AB628" s="83"/>
      <c r="AC628" s="79" t="s">
        <v>249</v>
      </c>
      <c r="AD628" s="80"/>
      <c r="AE628" s="245"/>
      <c r="AF628" s="84">
        <v>52083</v>
      </c>
      <c r="AG628" s="79" t="s">
        <v>249</v>
      </c>
      <c r="AH628" s="79" t="s">
        <v>249</v>
      </c>
      <c r="AI628" s="79" t="s">
        <v>249</v>
      </c>
      <c r="AJ628" s="79" t="s">
        <v>249</v>
      </c>
      <c r="AK628" s="79" t="s">
        <v>249</v>
      </c>
      <c r="AL628" s="79" t="s">
        <v>249</v>
      </c>
      <c r="AM628" s="79" t="s">
        <v>261</v>
      </c>
      <c r="AN628" s="79" t="s">
        <v>249</v>
      </c>
      <c r="AO628" s="79" t="s">
        <v>249</v>
      </c>
      <c r="AP628" s="79"/>
      <c r="AQ628" s="79"/>
    </row>
    <row r="629" spans="1:43" ht="14.1" hidden="1" customHeight="1">
      <c r="A629" s="73" t="s">
        <v>245</v>
      </c>
      <c r="B629" s="74">
        <v>64</v>
      </c>
      <c r="C629" s="74" t="s">
        <v>475</v>
      </c>
      <c r="D629" s="75"/>
      <c r="E629" s="75"/>
      <c r="F629" s="76"/>
      <c r="G629" s="74">
        <v>11</v>
      </c>
      <c r="H629" s="74">
        <v>2017</v>
      </c>
      <c r="I629" s="74">
        <v>1</v>
      </c>
      <c r="J629" s="77">
        <v>52012499</v>
      </c>
      <c r="K629" s="74" t="s">
        <v>888</v>
      </c>
      <c r="L629" s="74"/>
      <c r="M629" s="74">
        <v>1038</v>
      </c>
      <c r="N629" s="74" t="s">
        <v>248</v>
      </c>
      <c r="O629" s="74" t="s">
        <v>294</v>
      </c>
      <c r="P629" s="78">
        <v>49181.133300000001</v>
      </c>
      <c r="Q629" s="74"/>
      <c r="R629" s="74"/>
      <c r="S629" s="74"/>
      <c r="T629" s="79"/>
      <c r="U629" s="79"/>
      <c r="V629" s="80" t="s">
        <v>260</v>
      </c>
      <c r="W629" s="79" t="s">
        <v>249</v>
      </c>
      <c r="X629" s="81"/>
      <c r="Y629" s="82" t="s">
        <v>249</v>
      </c>
      <c r="Z629" s="82" t="s">
        <v>249</v>
      </c>
      <c r="AA629" s="81"/>
      <c r="AB629" s="83"/>
      <c r="AC629" s="79" t="s">
        <v>249</v>
      </c>
      <c r="AD629" s="80"/>
      <c r="AE629" s="245"/>
      <c r="AF629" s="84">
        <v>49181</v>
      </c>
      <c r="AG629" s="79" t="s">
        <v>249</v>
      </c>
      <c r="AH629" s="79" t="s">
        <v>249</v>
      </c>
      <c r="AI629" s="79" t="s">
        <v>249</v>
      </c>
      <c r="AJ629" s="79" t="s">
        <v>249</v>
      </c>
      <c r="AK629" s="79" t="s">
        <v>249</v>
      </c>
      <c r="AL629" s="79" t="s">
        <v>249</v>
      </c>
      <c r="AM629" s="79" t="s">
        <v>261</v>
      </c>
      <c r="AN629" s="79" t="s">
        <v>249</v>
      </c>
      <c r="AO629" s="79" t="s">
        <v>249</v>
      </c>
      <c r="AP629" s="79"/>
      <c r="AQ629" s="79"/>
    </row>
    <row r="630" spans="1:43" ht="14.1" hidden="1" customHeight="1">
      <c r="A630" s="73" t="s">
        <v>245</v>
      </c>
      <c r="B630" s="74">
        <v>64</v>
      </c>
      <c r="C630" s="74" t="s">
        <v>475</v>
      </c>
      <c r="D630" s="75"/>
      <c r="E630" s="75"/>
      <c r="F630" s="76"/>
      <c r="G630" s="74">
        <v>9</v>
      </c>
      <c r="H630" s="74">
        <v>2017</v>
      </c>
      <c r="I630" s="74">
        <v>2</v>
      </c>
      <c r="J630" s="77">
        <v>52012499</v>
      </c>
      <c r="K630" s="74" t="s">
        <v>888</v>
      </c>
      <c r="L630" s="74"/>
      <c r="M630" s="74">
        <v>1038</v>
      </c>
      <c r="N630" s="74" t="s">
        <v>248</v>
      </c>
      <c r="O630" s="74" t="s">
        <v>294</v>
      </c>
      <c r="P630" s="78">
        <v>24590.566599999998</v>
      </c>
      <c r="Q630" s="74"/>
      <c r="R630" s="74"/>
      <c r="S630" s="74"/>
      <c r="T630" s="79"/>
      <c r="U630" s="79"/>
      <c r="V630" s="80" t="s">
        <v>260</v>
      </c>
      <c r="W630" s="79" t="s">
        <v>249</v>
      </c>
      <c r="X630" s="81"/>
      <c r="Y630" s="82" t="s">
        <v>249</v>
      </c>
      <c r="Z630" s="82" t="s">
        <v>249</v>
      </c>
      <c r="AA630" s="81"/>
      <c r="AB630" s="83"/>
      <c r="AC630" s="79" t="s">
        <v>249</v>
      </c>
      <c r="AD630" s="80"/>
      <c r="AE630" s="245"/>
      <c r="AF630" s="84">
        <v>24591</v>
      </c>
      <c r="AG630" s="79" t="s">
        <v>249</v>
      </c>
      <c r="AH630" s="79" t="s">
        <v>249</v>
      </c>
      <c r="AI630" s="79" t="s">
        <v>249</v>
      </c>
      <c r="AJ630" s="79" t="s">
        <v>249</v>
      </c>
      <c r="AK630" s="79" t="s">
        <v>249</v>
      </c>
      <c r="AL630" s="79" t="s">
        <v>249</v>
      </c>
      <c r="AM630" s="79" t="s">
        <v>261</v>
      </c>
      <c r="AN630" s="79" t="s">
        <v>249</v>
      </c>
      <c r="AO630" s="79" t="s">
        <v>249</v>
      </c>
      <c r="AP630" s="79"/>
      <c r="AQ630" s="79"/>
    </row>
    <row r="631" spans="1:43" ht="14.1" hidden="1" customHeight="1">
      <c r="A631" s="73" t="s">
        <v>245</v>
      </c>
      <c r="B631" s="74">
        <v>56</v>
      </c>
      <c r="C631" s="74" t="s">
        <v>500</v>
      </c>
      <c r="D631" s="75">
        <v>43004</v>
      </c>
      <c r="E631" s="75">
        <v>43008</v>
      </c>
      <c r="F631" s="76">
        <f>+E631-D631+1</f>
        <v>5</v>
      </c>
      <c r="G631" s="74">
        <f>+MONTH(D631)</f>
        <v>9</v>
      </c>
      <c r="H631" s="74">
        <f>YEAR(D631)</f>
        <v>2017</v>
      </c>
      <c r="I631" s="74">
        <v>2</v>
      </c>
      <c r="J631" s="77">
        <v>52049697</v>
      </c>
      <c r="K631" s="74" t="s">
        <v>891</v>
      </c>
      <c r="L631" s="74"/>
      <c r="M631" s="74">
        <v>1038</v>
      </c>
      <c r="N631" s="74" t="s">
        <v>248</v>
      </c>
      <c r="O631" s="74" t="s">
        <v>30</v>
      </c>
      <c r="P631" s="78">
        <v>49181.133300000001</v>
      </c>
      <c r="Q631" s="74"/>
      <c r="R631" s="74"/>
      <c r="S631" s="74"/>
      <c r="T631" s="79">
        <v>5</v>
      </c>
      <c r="U631" s="79"/>
      <c r="V631" s="80" t="s">
        <v>256</v>
      </c>
      <c r="W631" s="79">
        <v>5679840</v>
      </c>
      <c r="X631" s="133">
        <v>43004</v>
      </c>
      <c r="Y631" s="82" t="s">
        <v>257</v>
      </c>
      <c r="Z631" s="82" t="s">
        <v>892</v>
      </c>
      <c r="AA631" s="133">
        <v>43008</v>
      </c>
      <c r="AB631" s="134">
        <v>5</v>
      </c>
      <c r="AC631" s="79" t="s">
        <v>893</v>
      </c>
      <c r="AD631" s="80" t="s">
        <v>256</v>
      </c>
      <c r="AE631" s="245">
        <v>43209.601388888892</v>
      </c>
      <c r="AF631" s="84">
        <v>49181</v>
      </c>
      <c r="AG631" s="79" t="s">
        <v>894</v>
      </c>
      <c r="AH631" s="79">
        <v>122953</v>
      </c>
      <c r="AI631" s="79">
        <v>7747</v>
      </c>
      <c r="AJ631" s="79">
        <v>0</v>
      </c>
      <c r="AK631" s="79" t="s">
        <v>894</v>
      </c>
      <c r="AL631" s="79">
        <v>122953</v>
      </c>
      <c r="AM631" s="79"/>
      <c r="AN631" s="79" t="s">
        <v>25</v>
      </c>
      <c r="AO631" s="79" t="s">
        <v>249</v>
      </c>
      <c r="AP631" s="79"/>
      <c r="AQ631" s="79"/>
    </row>
    <row r="632" spans="1:43" ht="14.1" hidden="1" customHeight="1">
      <c r="A632" s="73" t="s">
        <v>245</v>
      </c>
      <c r="B632" s="74">
        <v>56</v>
      </c>
      <c r="C632" s="74" t="s">
        <v>500</v>
      </c>
      <c r="D632" s="75">
        <v>43002</v>
      </c>
      <c r="E632" s="75">
        <v>43003</v>
      </c>
      <c r="F632" s="76">
        <f>+E632-D632+1</f>
        <v>2</v>
      </c>
      <c r="G632" s="74">
        <f>+MONTH(D632)</f>
        <v>9</v>
      </c>
      <c r="H632" s="74">
        <f>YEAR(D632)</f>
        <v>2017</v>
      </c>
      <c r="I632" s="74">
        <v>2</v>
      </c>
      <c r="J632" s="77">
        <v>52049697</v>
      </c>
      <c r="K632" s="74" t="s">
        <v>891</v>
      </c>
      <c r="L632" s="74"/>
      <c r="M632" s="74">
        <v>1038</v>
      </c>
      <c r="N632" s="74" t="s">
        <v>248</v>
      </c>
      <c r="O632" s="74" t="s">
        <v>30</v>
      </c>
      <c r="P632" s="78">
        <v>122952.8333</v>
      </c>
      <c r="Q632" s="74"/>
      <c r="R632" s="74"/>
      <c r="S632" s="74"/>
      <c r="T632" s="79"/>
      <c r="U632" s="79"/>
      <c r="V632" s="80" t="s">
        <v>256</v>
      </c>
      <c r="W632" s="79" t="s">
        <v>249</v>
      </c>
      <c r="X632" s="133">
        <v>43002</v>
      </c>
      <c r="Y632" s="82" t="s">
        <v>249</v>
      </c>
      <c r="Z632" s="82" t="s">
        <v>249</v>
      </c>
      <c r="AA632" s="133">
        <v>43003</v>
      </c>
      <c r="AB632" s="134">
        <v>2</v>
      </c>
      <c r="AC632" s="79" t="s">
        <v>249</v>
      </c>
      <c r="AD632" s="80" t="s">
        <v>256</v>
      </c>
      <c r="AE632" s="245"/>
      <c r="AF632" s="84">
        <v>122953</v>
      </c>
      <c r="AG632" s="79"/>
      <c r="AH632" s="79"/>
      <c r="AI632" s="79"/>
      <c r="AJ632" s="79"/>
      <c r="AK632" s="79"/>
      <c r="AL632" s="79"/>
      <c r="AM632" s="79"/>
      <c r="AN632" s="79"/>
      <c r="AO632" s="79"/>
      <c r="AP632" s="79"/>
      <c r="AQ632" s="79"/>
    </row>
    <row r="633" spans="1:43" ht="14.1" hidden="1" customHeight="1">
      <c r="A633" s="73" t="s">
        <v>245</v>
      </c>
      <c r="B633" s="90">
        <v>52</v>
      </c>
      <c r="C633" s="91" t="s">
        <v>736</v>
      </c>
      <c r="D633" s="75">
        <v>43075</v>
      </c>
      <c r="E633" s="75">
        <v>43077</v>
      </c>
      <c r="F633" s="76">
        <f>+E633-D633+1</f>
        <v>3</v>
      </c>
      <c r="G633" s="74">
        <f>+MONTH(D633)</f>
        <v>12</v>
      </c>
      <c r="H633" s="74">
        <f>YEAR(D633)</f>
        <v>2017</v>
      </c>
      <c r="I633" s="91"/>
      <c r="J633" s="92">
        <v>52060770</v>
      </c>
      <c r="K633" s="91" t="s">
        <v>895</v>
      </c>
      <c r="L633" s="91"/>
      <c r="M633" s="91">
        <v>1045</v>
      </c>
      <c r="N633" s="74" t="s">
        <v>255</v>
      </c>
      <c r="O633" s="74" t="s">
        <v>41</v>
      </c>
      <c r="P633" s="78"/>
      <c r="Q633" s="74"/>
      <c r="R633" s="74"/>
      <c r="S633" s="91"/>
      <c r="T633" s="79"/>
      <c r="U633" s="93"/>
      <c r="V633" s="80" t="s">
        <v>256</v>
      </c>
      <c r="W633" s="93"/>
      <c r="X633" s="114">
        <v>43075</v>
      </c>
      <c r="Y633" s="95" t="s">
        <v>257</v>
      </c>
      <c r="Z633" s="95" t="s">
        <v>249</v>
      </c>
      <c r="AA633" s="114">
        <v>43077</v>
      </c>
      <c r="AB633" s="96">
        <f>AA633-X633+1</f>
        <v>3</v>
      </c>
      <c r="AC633" s="93" t="s">
        <v>249</v>
      </c>
      <c r="AD633" s="80" t="s">
        <v>256</v>
      </c>
      <c r="AE633" s="246">
        <v>43179.681250000001</v>
      </c>
      <c r="AF633" s="84">
        <v>0</v>
      </c>
      <c r="AG633" s="93" t="s">
        <v>249</v>
      </c>
      <c r="AH633" s="97"/>
      <c r="AI633" s="93"/>
      <c r="AJ633" s="93"/>
      <c r="AK633" s="93" t="s">
        <v>249</v>
      </c>
      <c r="AL633" s="97"/>
      <c r="AM633" s="79"/>
      <c r="AN633" s="93" t="s">
        <v>25</v>
      </c>
      <c r="AO633" s="98" t="s">
        <v>249</v>
      </c>
      <c r="AP633" s="79"/>
      <c r="AQ633" s="79"/>
    </row>
    <row r="634" spans="1:43" ht="14.1" hidden="1" customHeight="1">
      <c r="A634" s="73" t="s">
        <v>245</v>
      </c>
      <c r="B634" s="74">
        <v>52</v>
      </c>
      <c r="C634" s="74" t="s">
        <v>736</v>
      </c>
      <c r="D634" s="75"/>
      <c r="E634" s="75"/>
      <c r="F634" s="76"/>
      <c r="G634" s="74">
        <v>4</v>
      </c>
      <c r="H634" s="74">
        <v>2019</v>
      </c>
      <c r="I634" s="74">
        <v>2</v>
      </c>
      <c r="J634" s="77">
        <v>52060770</v>
      </c>
      <c r="K634" s="74" t="s">
        <v>895</v>
      </c>
      <c r="L634" s="74"/>
      <c r="M634" s="74">
        <v>1038</v>
      </c>
      <c r="N634" s="74" t="s">
        <v>248</v>
      </c>
      <c r="O634" s="74" t="s">
        <v>41</v>
      </c>
      <c r="P634" s="78">
        <v>27603.866600000001</v>
      </c>
      <c r="Q634" s="74"/>
      <c r="R634" s="74"/>
      <c r="S634" s="74"/>
      <c r="T634" s="79">
        <v>0</v>
      </c>
      <c r="U634" s="79"/>
      <c r="V634" s="80" t="s">
        <v>256</v>
      </c>
      <c r="W634" s="79"/>
      <c r="X634" s="81"/>
      <c r="Y634" s="82"/>
      <c r="Z634" s="82"/>
      <c r="AA634" s="81"/>
      <c r="AB634" s="83"/>
      <c r="AC634" s="79"/>
      <c r="AD634" s="80" t="s">
        <v>256</v>
      </c>
      <c r="AE634" s="245"/>
      <c r="AF634" s="84">
        <v>27604</v>
      </c>
      <c r="AG634" s="79"/>
      <c r="AH634" s="79"/>
      <c r="AI634" s="79"/>
      <c r="AJ634" s="79"/>
      <c r="AK634" s="79"/>
      <c r="AL634" s="79"/>
      <c r="AM634" s="79"/>
      <c r="AN634" s="79"/>
      <c r="AO634" s="79"/>
      <c r="AP634" s="79"/>
      <c r="AQ634" s="79"/>
    </row>
    <row r="635" spans="1:43" ht="14.1" hidden="1" customHeight="1">
      <c r="A635" s="73" t="s">
        <v>245</v>
      </c>
      <c r="B635" s="74">
        <v>56</v>
      </c>
      <c r="C635" s="74" t="s">
        <v>500</v>
      </c>
      <c r="D635" s="75">
        <v>43027</v>
      </c>
      <c r="E635" s="75">
        <v>43028</v>
      </c>
      <c r="F635" s="76">
        <f>+E635-D635+1</f>
        <v>2</v>
      </c>
      <c r="G635" s="74">
        <f>+MONTH(D635)</f>
        <v>10</v>
      </c>
      <c r="H635" s="74">
        <f>YEAR(D635)</f>
        <v>2017</v>
      </c>
      <c r="I635" s="74">
        <v>2</v>
      </c>
      <c r="J635" s="77">
        <v>52063646</v>
      </c>
      <c r="K635" s="74" t="s">
        <v>896</v>
      </c>
      <c r="L635" s="74"/>
      <c r="M635" s="74">
        <v>1038</v>
      </c>
      <c r="N635" s="74" t="s">
        <v>248</v>
      </c>
      <c r="O635" s="74" t="s">
        <v>477</v>
      </c>
      <c r="P635" s="78">
        <v>24590.566599999998</v>
      </c>
      <c r="Q635" s="74"/>
      <c r="R635" s="74"/>
      <c r="S635" s="74"/>
      <c r="T635" s="79"/>
      <c r="U635" s="79"/>
      <c r="V635" s="80" t="s">
        <v>256</v>
      </c>
      <c r="W635" s="79" t="s">
        <v>249</v>
      </c>
      <c r="X635" s="133">
        <v>43027</v>
      </c>
      <c r="Y635" s="82" t="s">
        <v>249</v>
      </c>
      <c r="Z635" s="82" t="s">
        <v>249</v>
      </c>
      <c r="AA635" s="133">
        <v>43028</v>
      </c>
      <c r="AB635" s="135">
        <v>2</v>
      </c>
      <c r="AC635" s="79" t="s">
        <v>249</v>
      </c>
      <c r="AD635" s="80" t="s">
        <v>256</v>
      </c>
      <c r="AE635" s="245"/>
      <c r="AF635" s="84">
        <v>24591</v>
      </c>
      <c r="AG635" s="79"/>
      <c r="AH635" s="79"/>
      <c r="AI635" s="79"/>
      <c r="AJ635" s="79"/>
      <c r="AK635" s="79"/>
      <c r="AL635" s="79"/>
      <c r="AM635" s="79"/>
      <c r="AN635" s="79"/>
      <c r="AO635" s="79"/>
      <c r="AP635" s="79"/>
      <c r="AQ635" s="79"/>
    </row>
    <row r="636" spans="1:43" ht="14.1" hidden="1" customHeight="1">
      <c r="A636" s="73" t="s">
        <v>245</v>
      </c>
      <c r="B636" s="74">
        <v>56</v>
      </c>
      <c r="C636" s="74" t="s">
        <v>500</v>
      </c>
      <c r="D636" s="75">
        <v>43029</v>
      </c>
      <c r="E636" s="75">
        <v>43029</v>
      </c>
      <c r="F636" s="76">
        <f>+E636-D636+1</f>
        <v>1</v>
      </c>
      <c r="G636" s="74">
        <f>+MONTH(D636)</f>
        <v>10</v>
      </c>
      <c r="H636" s="74">
        <f>YEAR(D636)</f>
        <v>2017</v>
      </c>
      <c r="I636" s="74">
        <v>2</v>
      </c>
      <c r="J636" s="77">
        <v>52063646</v>
      </c>
      <c r="K636" s="74" t="s">
        <v>896</v>
      </c>
      <c r="L636" s="74"/>
      <c r="M636" s="74">
        <v>1038</v>
      </c>
      <c r="N636" s="74" t="s">
        <v>248</v>
      </c>
      <c r="O636" s="74" t="s">
        <v>477</v>
      </c>
      <c r="P636" s="78">
        <v>49181.133300000001</v>
      </c>
      <c r="Q636" s="74"/>
      <c r="R636" s="74"/>
      <c r="S636" s="74"/>
      <c r="T636" s="79">
        <v>1</v>
      </c>
      <c r="U636" s="79"/>
      <c r="V636" s="80" t="s">
        <v>256</v>
      </c>
      <c r="W636" s="79">
        <v>886237</v>
      </c>
      <c r="X636" s="133">
        <v>43029</v>
      </c>
      <c r="Y636" s="82" t="s">
        <v>434</v>
      </c>
      <c r="Z636" s="82" t="s">
        <v>249</v>
      </c>
      <c r="AA636" s="133">
        <v>43029</v>
      </c>
      <c r="AB636" s="135">
        <v>1</v>
      </c>
      <c r="AC636" s="79" t="s">
        <v>249</v>
      </c>
      <c r="AD636" s="80" t="s">
        <v>256</v>
      </c>
      <c r="AE636" s="245"/>
      <c r="AF636" s="84">
        <v>49181</v>
      </c>
      <c r="AG636" s="79" t="s">
        <v>249</v>
      </c>
      <c r="AH636" s="79">
        <v>0</v>
      </c>
      <c r="AI636" s="79">
        <v>0</v>
      </c>
      <c r="AJ636" s="79">
        <v>0</v>
      </c>
      <c r="AK636" s="79" t="s">
        <v>249</v>
      </c>
      <c r="AL636" s="118">
        <v>24591</v>
      </c>
      <c r="AM636" s="79"/>
      <c r="AN636" s="79" t="s">
        <v>685</v>
      </c>
      <c r="AO636" s="79" t="s">
        <v>249</v>
      </c>
      <c r="AP636" s="79"/>
      <c r="AQ636" s="79"/>
    </row>
    <row r="637" spans="1:43" ht="14.1" hidden="1" customHeight="1">
      <c r="A637" s="73" t="s">
        <v>245</v>
      </c>
      <c r="B637" s="90">
        <v>24</v>
      </c>
      <c r="C637" s="91" t="s">
        <v>897</v>
      </c>
      <c r="D637" s="75" t="s">
        <v>898</v>
      </c>
      <c r="E637" s="75" t="s">
        <v>899</v>
      </c>
      <c r="F637" s="76">
        <f>+E637-D637+1</f>
        <v>30</v>
      </c>
      <c r="G637" s="74">
        <f>+MONTH(D637)</f>
        <v>6</v>
      </c>
      <c r="H637" s="74">
        <f>YEAR(D637)</f>
        <v>2017</v>
      </c>
      <c r="I637" s="91"/>
      <c r="J637" s="92">
        <v>52069146</v>
      </c>
      <c r="K637" s="91" t="s">
        <v>900</v>
      </c>
      <c r="L637" s="91"/>
      <c r="M637" s="91">
        <v>1045</v>
      </c>
      <c r="N637" s="74" t="s">
        <v>255</v>
      </c>
      <c r="O637" s="74" t="s">
        <v>294</v>
      </c>
      <c r="P637" s="78"/>
      <c r="Q637" s="74"/>
      <c r="R637" s="74"/>
      <c r="S637" s="91"/>
      <c r="T637" s="79"/>
      <c r="U637" s="93"/>
      <c r="V637" s="80" t="s">
        <v>256</v>
      </c>
      <c r="W637" s="93"/>
      <c r="X637" s="94" t="s">
        <v>898</v>
      </c>
      <c r="Y637" s="95" t="s">
        <v>257</v>
      </c>
      <c r="Z637" s="95" t="s">
        <v>899</v>
      </c>
      <c r="AA637" s="94" t="s">
        <v>899</v>
      </c>
      <c r="AB637" s="96">
        <f>AA637-X637+1</f>
        <v>30</v>
      </c>
      <c r="AC637" s="93" t="s">
        <v>249</v>
      </c>
      <c r="AD637" s="80" t="s">
        <v>256</v>
      </c>
      <c r="AE637" s="246">
        <v>42972.59375</v>
      </c>
      <c r="AF637" s="84">
        <v>0</v>
      </c>
      <c r="AG637" s="93" t="s">
        <v>901</v>
      </c>
      <c r="AH637" s="97">
        <v>688536</v>
      </c>
      <c r="AI637" s="93">
        <v>2519</v>
      </c>
      <c r="AJ637" s="93"/>
      <c r="AK637" s="93" t="s">
        <v>249</v>
      </c>
      <c r="AL637" s="97"/>
      <c r="AM637" s="79"/>
      <c r="AN637" s="93" t="s">
        <v>25</v>
      </c>
      <c r="AO637" s="98" t="s">
        <v>249</v>
      </c>
      <c r="AP637" s="79"/>
      <c r="AQ637" s="79"/>
    </row>
    <row r="638" spans="1:43" ht="14.1" hidden="1" customHeight="1">
      <c r="A638" s="85" t="s">
        <v>351</v>
      </c>
      <c r="B638" s="74">
        <v>21</v>
      </c>
      <c r="C638" s="74" t="s">
        <v>902</v>
      </c>
      <c r="D638" s="75" t="s">
        <v>903</v>
      </c>
      <c r="E638" s="75" t="s">
        <v>904</v>
      </c>
      <c r="F638" s="76">
        <f>+E638-D638+1</f>
        <v>3</v>
      </c>
      <c r="G638" s="74">
        <f>+MONTH(D638)</f>
        <v>12</v>
      </c>
      <c r="H638" s="74">
        <f>YEAR(D638)</f>
        <v>2019</v>
      </c>
      <c r="I638" s="74">
        <v>2</v>
      </c>
      <c r="J638" s="77">
        <v>52076948</v>
      </c>
      <c r="K638" s="74" t="s">
        <v>905</v>
      </c>
      <c r="L638" s="74"/>
      <c r="M638" s="74">
        <v>1045</v>
      </c>
      <c r="N638" s="74" t="s">
        <v>255</v>
      </c>
      <c r="O638" s="74" t="s">
        <v>294</v>
      </c>
      <c r="P638" s="78">
        <v>27604</v>
      </c>
      <c r="Q638" s="74"/>
      <c r="R638" s="74"/>
      <c r="S638" s="74"/>
      <c r="T638" s="79">
        <v>1</v>
      </c>
      <c r="U638" s="79"/>
      <c r="V638" s="80" t="s">
        <v>256</v>
      </c>
      <c r="W638" s="79" t="s">
        <v>249</v>
      </c>
      <c r="X638" s="81" t="s">
        <v>903</v>
      </c>
      <c r="Y638" s="82" t="s">
        <v>249</v>
      </c>
      <c r="Z638" s="82" t="s">
        <v>249</v>
      </c>
      <c r="AA638" s="81" t="s">
        <v>904</v>
      </c>
      <c r="AB638" s="149">
        <v>3</v>
      </c>
      <c r="AC638" s="79" t="s">
        <v>249</v>
      </c>
      <c r="AD638" s="80" t="s">
        <v>256</v>
      </c>
      <c r="AE638" s="245"/>
      <c r="AF638" s="84">
        <v>0</v>
      </c>
      <c r="AG638" s="79" t="s">
        <v>249</v>
      </c>
      <c r="AH638" s="79" t="s">
        <v>249</v>
      </c>
      <c r="AI638" s="79" t="s">
        <v>249</v>
      </c>
      <c r="AJ638" s="79" t="s">
        <v>249</v>
      </c>
      <c r="AK638" s="79" t="s">
        <v>249</v>
      </c>
      <c r="AL638" s="79" t="s">
        <v>249</v>
      </c>
      <c r="AM638" s="79"/>
      <c r="AN638" s="79" t="s">
        <v>249</v>
      </c>
      <c r="AO638" s="79" t="s">
        <v>249</v>
      </c>
      <c r="AP638" s="79"/>
      <c r="AQ638" s="79"/>
    </row>
    <row r="639" spans="1:43" ht="14.1" hidden="1" customHeight="1">
      <c r="A639" s="73" t="s">
        <v>245</v>
      </c>
      <c r="B639" s="74">
        <v>21</v>
      </c>
      <c r="C639" s="74" t="s">
        <v>902</v>
      </c>
      <c r="D639" s="75" t="s">
        <v>593</v>
      </c>
      <c r="E639" s="75" t="s">
        <v>906</v>
      </c>
      <c r="F639" s="76">
        <f>+E639-D639+1</f>
        <v>2</v>
      </c>
      <c r="G639" s="74">
        <f>+MONTH(D639)</f>
        <v>11</v>
      </c>
      <c r="H639" s="74">
        <f>YEAR(D639)</f>
        <v>2017</v>
      </c>
      <c r="I639" s="74">
        <v>2</v>
      </c>
      <c r="J639" s="77">
        <v>52076948</v>
      </c>
      <c r="K639" s="74" t="s">
        <v>905</v>
      </c>
      <c r="L639" s="74"/>
      <c r="M639" s="74">
        <v>1038</v>
      </c>
      <c r="N639" s="74" t="s">
        <v>248</v>
      </c>
      <c r="O639" s="74" t="s">
        <v>477</v>
      </c>
      <c r="P639" s="78">
        <v>49181.133300000001</v>
      </c>
      <c r="Q639" s="74"/>
      <c r="R639" s="74"/>
      <c r="S639" s="74"/>
      <c r="T639" s="79"/>
      <c r="U639" s="79"/>
      <c r="V639" s="80" t="s">
        <v>256</v>
      </c>
      <c r="W639" s="79">
        <v>3269157</v>
      </c>
      <c r="X639" s="81" t="s">
        <v>593</v>
      </c>
      <c r="Y639" s="82" t="s">
        <v>257</v>
      </c>
      <c r="Z639" s="82" t="s">
        <v>249</v>
      </c>
      <c r="AA639" s="81" t="s">
        <v>906</v>
      </c>
      <c r="AB639" s="88">
        <v>2</v>
      </c>
      <c r="AC639" s="79" t="s">
        <v>249</v>
      </c>
      <c r="AD639" s="80" t="s">
        <v>256</v>
      </c>
      <c r="AE639" s="245"/>
      <c r="AF639" s="84">
        <v>49181</v>
      </c>
      <c r="AG639" s="79"/>
      <c r="AH639" s="79"/>
      <c r="AI639" s="79"/>
      <c r="AJ639" s="79"/>
      <c r="AK639" s="79"/>
      <c r="AL639" s="79"/>
      <c r="AM639" s="79"/>
      <c r="AN639" s="79"/>
      <c r="AO639" s="79"/>
      <c r="AP639" s="79"/>
      <c r="AQ639" s="79"/>
    </row>
    <row r="640" spans="1:43" ht="14.1" hidden="1" customHeight="1">
      <c r="A640" s="85" t="s">
        <v>351</v>
      </c>
      <c r="B640" s="74">
        <v>21</v>
      </c>
      <c r="C640" s="74" t="s">
        <v>902</v>
      </c>
      <c r="D640" s="75"/>
      <c r="E640" s="75"/>
      <c r="F640" s="76"/>
      <c r="G640" s="74">
        <v>7</v>
      </c>
      <c r="H640" s="74">
        <v>2019</v>
      </c>
      <c r="I640" s="74">
        <v>2</v>
      </c>
      <c r="J640" s="77">
        <v>52076948</v>
      </c>
      <c r="K640" s="74" t="s">
        <v>905</v>
      </c>
      <c r="L640" s="74"/>
      <c r="M640" s="74">
        <v>1038</v>
      </c>
      <c r="N640" s="74" t="s">
        <v>248</v>
      </c>
      <c r="O640" s="74" t="s">
        <v>294</v>
      </c>
      <c r="P640" s="78">
        <v>27604</v>
      </c>
      <c r="Q640" s="74"/>
      <c r="R640" s="74"/>
      <c r="S640" s="74"/>
      <c r="T640" s="79"/>
      <c r="U640" s="79"/>
      <c r="V640" s="80" t="s">
        <v>260</v>
      </c>
      <c r="W640" s="79" t="s">
        <v>249</v>
      </c>
      <c r="X640" s="81"/>
      <c r="Y640" s="82" t="s">
        <v>249</v>
      </c>
      <c r="Z640" s="82" t="s">
        <v>249</v>
      </c>
      <c r="AA640" s="81"/>
      <c r="AB640" s="83"/>
      <c r="AC640" s="79" t="s">
        <v>249</v>
      </c>
      <c r="AD640" s="80"/>
      <c r="AE640" s="245"/>
      <c r="AF640" s="84">
        <v>0</v>
      </c>
      <c r="AG640" s="79" t="s">
        <v>249</v>
      </c>
      <c r="AH640" s="79" t="s">
        <v>249</v>
      </c>
      <c r="AI640" s="79" t="s">
        <v>249</v>
      </c>
      <c r="AJ640" s="79" t="s">
        <v>249</v>
      </c>
      <c r="AK640" s="79" t="s">
        <v>249</v>
      </c>
      <c r="AL640" s="79" t="s">
        <v>249</v>
      </c>
      <c r="AM640" s="79" t="s">
        <v>261</v>
      </c>
      <c r="AN640" s="79" t="s">
        <v>249</v>
      </c>
      <c r="AO640" s="79" t="s">
        <v>249</v>
      </c>
      <c r="AP640" s="79"/>
      <c r="AQ640" s="79"/>
    </row>
    <row r="641" spans="1:43" ht="14.1" hidden="1" customHeight="1">
      <c r="A641" s="73" t="s">
        <v>245</v>
      </c>
      <c r="B641" s="74">
        <v>4</v>
      </c>
      <c r="C641" s="74" t="s">
        <v>352</v>
      </c>
      <c r="D641" s="75"/>
      <c r="E641" s="75"/>
      <c r="F641" s="76"/>
      <c r="G641" s="74">
        <v>4</v>
      </c>
      <c r="H641" s="74">
        <v>2019</v>
      </c>
      <c r="I641" s="74">
        <v>2</v>
      </c>
      <c r="J641" s="77">
        <v>52087735</v>
      </c>
      <c r="K641" s="74" t="s">
        <v>907</v>
      </c>
      <c r="L641" s="74"/>
      <c r="M641" s="74">
        <v>1038</v>
      </c>
      <c r="N641" s="74" t="s">
        <v>248</v>
      </c>
      <c r="O641" s="74" t="s">
        <v>294</v>
      </c>
      <c r="P641" s="78">
        <v>55207.7333</v>
      </c>
      <c r="Q641" s="74"/>
      <c r="R641" s="74"/>
      <c r="S641" s="74"/>
      <c r="T641" s="79"/>
      <c r="U641" s="79"/>
      <c r="V641" s="80" t="s">
        <v>260</v>
      </c>
      <c r="W641" s="79" t="s">
        <v>249</v>
      </c>
      <c r="X641" s="81"/>
      <c r="Y641" s="82" t="s">
        <v>249</v>
      </c>
      <c r="Z641" s="82" t="s">
        <v>249</v>
      </c>
      <c r="AA641" s="81"/>
      <c r="AB641" s="83"/>
      <c r="AC641" s="79" t="s">
        <v>249</v>
      </c>
      <c r="AD641" s="80"/>
      <c r="AE641" s="245"/>
      <c r="AF641" s="84">
        <v>55208</v>
      </c>
      <c r="AG641" s="79" t="s">
        <v>249</v>
      </c>
      <c r="AH641" s="79" t="s">
        <v>249</v>
      </c>
      <c r="AI641" s="79" t="s">
        <v>249</v>
      </c>
      <c r="AJ641" s="79" t="s">
        <v>249</v>
      </c>
      <c r="AK641" s="79" t="s">
        <v>249</v>
      </c>
      <c r="AL641" s="79" t="s">
        <v>249</v>
      </c>
      <c r="AM641" s="79" t="s">
        <v>261</v>
      </c>
      <c r="AN641" s="79" t="s">
        <v>249</v>
      </c>
      <c r="AO641" s="79" t="s">
        <v>249</v>
      </c>
      <c r="AP641" s="79"/>
      <c r="AQ641" s="79"/>
    </row>
    <row r="642" spans="1:43" ht="14.1" hidden="1" customHeight="1">
      <c r="A642" s="85" t="s">
        <v>351</v>
      </c>
      <c r="B642" s="74">
        <v>4</v>
      </c>
      <c r="C642" s="74" t="s">
        <v>352</v>
      </c>
      <c r="D642" s="75"/>
      <c r="E642" s="75"/>
      <c r="F642" s="76"/>
      <c r="G642" s="74">
        <v>7</v>
      </c>
      <c r="H642" s="74">
        <v>2018</v>
      </c>
      <c r="I642" s="74">
        <v>2</v>
      </c>
      <c r="J642" s="77">
        <v>52087735</v>
      </c>
      <c r="K642" s="74" t="s">
        <v>907</v>
      </c>
      <c r="L642" s="74"/>
      <c r="M642" s="74">
        <v>1038</v>
      </c>
      <c r="N642" s="74" t="s">
        <v>248</v>
      </c>
      <c r="O642" s="74" t="s">
        <v>294</v>
      </c>
      <c r="P642" s="78">
        <v>26041.4</v>
      </c>
      <c r="Q642" s="74"/>
      <c r="R642" s="74"/>
      <c r="S642" s="74"/>
      <c r="T642" s="79"/>
      <c r="U642" s="79"/>
      <c r="V642" s="80" t="s">
        <v>260</v>
      </c>
      <c r="W642" s="79" t="s">
        <v>249</v>
      </c>
      <c r="X642" s="81"/>
      <c r="Y642" s="82" t="s">
        <v>249</v>
      </c>
      <c r="Z642" s="82" t="s">
        <v>249</v>
      </c>
      <c r="AA642" s="81"/>
      <c r="AB642" s="83"/>
      <c r="AC642" s="79" t="s">
        <v>249</v>
      </c>
      <c r="AD642" s="80"/>
      <c r="AE642" s="245"/>
      <c r="AF642" s="84">
        <v>35333</v>
      </c>
      <c r="AG642" s="79" t="s">
        <v>249</v>
      </c>
      <c r="AH642" s="79" t="s">
        <v>249</v>
      </c>
      <c r="AI642" s="79" t="s">
        <v>249</v>
      </c>
      <c r="AJ642" s="79" t="s">
        <v>249</v>
      </c>
      <c r="AK642" s="79" t="s">
        <v>249</v>
      </c>
      <c r="AL642" s="79" t="s">
        <v>249</v>
      </c>
      <c r="AM642" s="79" t="s">
        <v>261</v>
      </c>
      <c r="AN642" s="79" t="s">
        <v>249</v>
      </c>
      <c r="AO642" s="79" t="s">
        <v>249</v>
      </c>
      <c r="AP642" s="79"/>
      <c r="AQ642" s="79"/>
    </row>
    <row r="643" spans="1:43" ht="14.1" hidden="1" customHeight="1">
      <c r="A643" s="73" t="s">
        <v>245</v>
      </c>
      <c r="B643" s="74">
        <v>4</v>
      </c>
      <c r="C643" s="74" t="s">
        <v>352</v>
      </c>
      <c r="D643" s="75"/>
      <c r="E643" s="75"/>
      <c r="F643" s="76"/>
      <c r="G643" s="74">
        <v>8</v>
      </c>
      <c r="H643" s="74">
        <v>2017</v>
      </c>
      <c r="I643" s="74">
        <v>2</v>
      </c>
      <c r="J643" s="77">
        <v>52087735</v>
      </c>
      <c r="K643" s="74" t="s">
        <v>907</v>
      </c>
      <c r="L643" s="74"/>
      <c r="M643" s="74">
        <v>1038</v>
      </c>
      <c r="N643" s="74" t="s">
        <v>248</v>
      </c>
      <c r="O643" s="74" t="s">
        <v>294</v>
      </c>
      <c r="P643" s="78">
        <v>24590.566599999998</v>
      </c>
      <c r="Q643" s="74"/>
      <c r="R643" s="74"/>
      <c r="S643" s="74"/>
      <c r="T643" s="79"/>
      <c r="U643" s="79"/>
      <c r="V643" s="80" t="s">
        <v>260</v>
      </c>
      <c r="W643" s="79" t="s">
        <v>249</v>
      </c>
      <c r="X643" s="81"/>
      <c r="Y643" s="82" t="s">
        <v>249</v>
      </c>
      <c r="Z643" s="82" t="s">
        <v>249</v>
      </c>
      <c r="AA643" s="81"/>
      <c r="AB643" s="83"/>
      <c r="AC643" s="79" t="s">
        <v>249</v>
      </c>
      <c r="AD643" s="80"/>
      <c r="AE643" s="245"/>
      <c r="AF643" s="84">
        <v>33333</v>
      </c>
      <c r="AG643" s="79" t="s">
        <v>249</v>
      </c>
      <c r="AH643" s="79" t="s">
        <v>249</v>
      </c>
      <c r="AI643" s="79" t="s">
        <v>249</v>
      </c>
      <c r="AJ643" s="79" t="s">
        <v>249</v>
      </c>
      <c r="AK643" s="79" t="s">
        <v>249</v>
      </c>
      <c r="AL643" s="79" t="s">
        <v>249</v>
      </c>
      <c r="AM643" s="79" t="s">
        <v>261</v>
      </c>
      <c r="AN643" s="79" t="s">
        <v>249</v>
      </c>
      <c r="AO643" s="79" t="s">
        <v>249</v>
      </c>
      <c r="AP643" s="79"/>
      <c r="AQ643" s="79"/>
    </row>
    <row r="644" spans="1:43" ht="14.1" hidden="1" customHeight="1">
      <c r="A644" s="85" t="s">
        <v>351</v>
      </c>
      <c r="B644" s="74">
        <v>4</v>
      </c>
      <c r="C644" s="74" t="s">
        <v>352</v>
      </c>
      <c r="D644" s="75"/>
      <c r="E644" s="75"/>
      <c r="F644" s="76"/>
      <c r="G644" s="74">
        <v>3</v>
      </c>
      <c r="H644" s="74">
        <v>2016</v>
      </c>
      <c r="I644" s="74">
        <v>1</v>
      </c>
      <c r="J644" s="77">
        <v>52087735</v>
      </c>
      <c r="K644" s="74" t="s">
        <v>907</v>
      </c>
      <c r="L644" s="74"/>
      <c r="M644" s="74">
        <v>1038</v>
      </c>
      <c r="N644" s="74" t="s">
        <v>248</v>
      </c>
      <c r="O644" s="74" t="s">
        <v>294</v>
      </c>
      <c r="P644" s="78">
        <v>45963.666599999997</v>
      </c>
      <c r="Q644" s="74"/>
      <c r="R644" s="74"/>
      <c r="S644" s="74"/>
      <c r="T644" s="79"/>
      <c r="U644" s="79"/>
      <c r="V644" s="79" t="s">
        <v>256</v>
      </c>
      <c r="W644" s="79"/>
      <c r="X644" s="81"/>
      <c r="Y644" s="82"/>
      <c r="Z644" s="82"/>
      <c r="AA644" s="81"/>
      <c r="AB644" s="83"/>
      <c r="AC644" s="79"/>
      <c r="AD644" s="79" t="s">
        <v>256</v>
      </c>
      <c r="AE644" s="245"/>
      <c r="AF644" s="84">
        <v>66667</v>
      </c>
      <c r="AG644" s="79" t="s">
        <v>249</v>
      </c>
      <c r="AH644" s="79" t="s">
        <v>249</v>
      </c>
      <c r="AI644" s="79" t="s">
        <v>249</v>
      </c>
      <c r="AJ644" s="79" t="s">
        <v>249</v>
      </c>
      <c r="AK644" s="79" t="s">
        <v>249</v>
      </c>
      <c r="AL644" s="79" t="s">
        <v>249</v>
      </c>
      <c r="AM644" s="79"/>
      <c r="AN644" s="79" t="s">
        <v>249</v>
      </c>
      <c r="AO644" s="79" t="s">
        <v>249</v>
      </c>
      <c r="AP644" s="79"/>
      <c r="AQ644" s="79"/>
    </row>
    <row r="645" spans="1:43" ht="14.1" hidden="1" customHeight="1">
      <c r="A645" s="85" t="s">
        <v>351</v>
      </c>
      <c r="B645" s="74">
        <v>4</v>
      </c>
      <c r="C645" s="74" t="s">
        <v>352</v>
      </c>
      <c r="D645" s="75"/>
      <c r="E645" s="75"/>
      <c r="F645" s="76"/>
      <c r="G645" s="74">
        <v>3</v>
      </c>
      <c r="H645" s="74">
        <v>2016</v>
      </c>
      <c r="I645" s="74">
        <v>1</v>
      </c>
      <c r="J645" s="77">
        <v>52087735</v>
      </c>
      <c r="K645" s="74" t="s">
        <v>907</v>
      </c>
      <c r="L645" s="74"/>
      <c r="M645" s="74">
        <v>1045</v>
      </c>
      <c r="N645" s="74" t="s">
        <v>255</v>
      </c>
      <c r="O645" s="74" t="s">
        <v>294</v>
      </c>
      <c r="P645" s="78">
        <v>22981.833299999998</v>
      </c>
      <c r="Q645" s="74"/>
      <c r="R645" s="74"/>
      <c r="S645" s="74"/>
      <c r="T645" s="79"/>
      <c r="U645" s="79"/>
      <c r="V645" s="79" t="s">
        <v>256</v>
      </c>
      <c r="W645" s="79"/>
      <c r="X645" s="81"/>
      <c r="Y645" s="82"/>
      <c r="Z645" s="82"/>
      <c r="AA645" s="81"/>
      <c r="AB645" s="83"/>
      <c r="AC645" s="79"/>
      <c r="AD645" s="79" t="s">
        <v>256</v>
      </c>
      <c r="AE645" s="245"/>
      <c r="AF645" s="84">
        <v>33333</v>
      </c>
      <c r="AG645" s="79" t="s">
        <v>249</v>
      </c>
      <c r="AH645" s="79" t="s">
        <v>249</v>
      </c>
      <c r="AI645" s="79" t="s">
        <v>249</v>
      </c>
      <c r="AJ645" s="79" t="s">
        <v>249</v>
      </c>
      <c r="AK645" s="79" t="s">
        <v>249</v>
      </c>
      <c r="AL645" s="79" t="s">
        <v>249</v>
      </c>
      <c r="AM645" s="79"/>
      <c r="AN645" s="79" t="s">
        <v>249</v>
      </c>
      <c r="AO645" s="79" t="s">
        <v>249</v>
      </c>
      <c r="AP645" s="79"/>
      <c r="AQ645" s="79"/>
    </row>
    <row r="646" spans="1:43" ht="14.1" hidden="1" customHeight="1">
      <c r="A646" s="73" t="s">
        <v>245</v>
      </c>
      <c r="B646" s="74">
        <v>55</v>
      </c>
      <c r="C646" s="74" t="s">
        <v>536</v>
      </c>
      <c r="D646" s="75"/>
      <c r="E646" s="75"/>
      <c r="F646" s="76"/>
      <c r="G646" s="74">
        <v>5</v>
      </c>
      <c r="H646" s="74">
        <v>2016</v>
      </c>
      <c r="I646" s="74">
        <v>2</v>
      </c>
      <c r="J646" s="77">
        <v>52104888</v>
      </c>
      <c r="K646" s="74" t="s">
        <v>908</v>
      </c>
      <c r="L646" s="74"/>
      <c r="M646" s="74">
        <v>1038</v>
      </c>
      <c r="N646" s="74" t="s">
        <v>248</v>
      </c>
      <c r="O646" s="74" t="s">
        <v>285</v>
      </c>
      <c r="P646" s="78">
        <v>68945.5</v>
      </c>
      <c r="Q646" s="74"/>
      <c r="R646" s="74"/>
      <c r="S646" s="74"/>
      <c r="T646" s="79"/>
      <c r="U646" s="79"/>
      <c r="V646" s="79" t="s">
        <v>256</v>
      </c>
      <c r="W646" s="79"/>
      <c r="X646" s="81"/>
      <c r="Y646" s="82"/>
      <c r="Z646" s="82"/>
      <c r="AA646" s="81"/>
      <c r="AB646" s="83"/>
      <c r="AC646" s="79"/>
      <c r="AD646" s="79" t="s">
        <v>256</v>
      </c>
      <c r="AE646" s="245"/>
      <c r="AF646" s="84">
        <v>130000</v>
      </c>
      <c r="AG646" s="79" t="s">
        <v>249</v>
      </c>
      <c r="AH646" s="79">
        <v>0</v>
      </c>
      <c r="AI646" s="79">
        <v>0</v>
      </c>
      <c r="AJ646" s="79">
        <v>0</v>
      </c>
      <c r="AK646" s="79" t="s">
        <v>249</v>
      </c>
      <c r="AL646" s="79">
        <v>0</v>
      </c>
      <c r="AM646" s="79"/>
      <c r="AN646" s="79" t="s">
        <v>685</v>
      </c>
      <c r="AO646" s="79" t="s">
        <v>249</v>
      </c>
      <c r="AP646" s="79"/>
      <c r="AQ646" s="79"/>
    </row>
    <row r="647" spans="1:43" ht="14.1" hidden="1" customHeight="1">
      <c r="A647" s="73" t="s">
        <v>245</v>
      </c>
      <c r="B647" s="74">
        <v>51</v>
      </c>
      <c r="C647" s="74" t="s">
        <v>583</v>
      </c>
      <c r="D647" s="75"/>
      <c r="E647" s="75"/>
      <c r="F647" s="76"/>
      <c r="G647" s="74">
        <v>9</v>
      </c>
      <c r="H647" s="74">
        <v>2016</v>
      </c>
      <c r="I647" s="74">
        <v>1</v>
      </c>
      <c r="J647" s="77">
        <v>52131616</v>
      </c>
      <c r="K647" s="74" t="s">
        <v>909</v>
      </c>
      <c r="L647" s="74"/>
      <c r="M647" s="74">
        <v>1038</v>
      </c>
      <c r="N647" s="74" t="s">
        <v>248</v>
      </c>
      <c r="O647" s="74" t="s">
        <v>758</v>
      </c>
      <c r="P647" s="78">
        <v>22981.833299999998</v>
      </c>
      <c r="Q647" s="74"/>
      <c r="R647" s="74"/>
      <c r="S647" s="74"/>
      <c r="T647" s="79"/>
      <c r="U647" s="79"/>
      <c r="V647" s="79" t="s">
        <v>256</v>
      </c>
      <c r="W647" s="79"/>
      <c r="X647" s="81"/>
      <c r="Y647" s="82"/>
      <c r="Z647" s="82"/>
      <c r="AA647" s="81"/>
      <c r="AB647" s="83"/>
      <c r="AC647" s="79"/>
      <c r="AD647" s="79" t="s">
        <v>256</v>
      </c>
      <c r="AE647" s="245"/>
      <c r="AF647" s="84">
        <v>23000</v>
      </c>
      <c r="AG647" s="79" t="s">
        <v>249</v>
      </c>
      <c r="AH647" s="79" t="s">
        <v>249</v>
      </c>
      <c r="AI647" s="79" t="s">
        <v>249</v>
      </c>
      <c r="AJ647" s="79" t="s">
        <v>249</v>
      </c>
      <c r="AK647" s="79" t="s">
        <v>249</v>
      </c>
      <c r="AL647" s="79" t="s">
        <v>249</v>
      </c>
      <c r="AM647" s="79"/>
      <c r="AN647" s="79" t="s">
        <v>249</v>
      </c>
      <c r="AO647" s="79" t="s">
        <v>249</v>
      </c>
      <c r="AP647" s="79"/>
      <c r="AQ647" s="79"/>
    </row>
    <row r="648" spans="1:43" ht="14.1" hidden="1" customHeight="1">
      <c r="A648" s="73" t="s">
        <v>245</v>
      </c>
      <c r="B648" s="74">
        <v>51</v>
      </c>
      <c r="C648" s="74" t="s">
        <v>583</v>
      </c>
      <c r="D648" s="75" t="s">
        <v>910</v>
      </c>
      <c r="E648" s="75" t="s">
        <v>911</v>
      </c>
      <c r="F648" s="76">
        <f>+E648-D648+1</f>
        <v>3</v>
      </c>
      <c r="G648" s="74">
        <f>+MONTH(D648)</f>
        <v>9</v>
      </c>
      <c r="H648" s="74">
        <f>YEAR(D648)</f>
        <v>2017</v>
      </c>
      <c r="I648" s="74">
        <v>1</v>
      </c>
      <c r="J648" s="77">
        <v>52175823</v>
      </c>
      <c r="K648" s="74" t="s">
        <v>912</v>
      </c>
      <c r="L648" s="74"/>
      <c r="M648" s="74">
        <v>1038</v>
      </c>
      <c r="N648" s="74" t="s">
        <v>248</v>
      </c>
      <c r="O648" s="74" t="s">
        <v>34</v>
      </c>
      <c r="P648" s="78">
        <v>49181.133300000001</v>
      </c>
      <c r="Q648" s="74"/>
      <c r="R648" s="74"/>
      <c r="S648" s="74"/>
      <c r="T648" s="79">
        <v>1</v>
      </c>
      <c r="U648" s="79"/>
      <c r="V648" s="80" t="s">
        <v>256</v>
      </c>
      <c r="W648" s="79" t="s">
        <v>913</v>
      </c>
      <c r="X648" s="81" t="s">
        <v>910</v>
      </c>
      <c r="Y648" s="82" t="s">
        <v>257</v>
      </c>
      <c r="Z648" s="82" t="s">
        <v>914</v>
      </c>
      <c r="AA648" s="81" t="s">
        <v>911</v>
      </c>
      <c r="AB648" s="83"/>
      <c r="AC648" s="79" t="s">
        <v>249</v>
      </c>
      <c r="AD648" s="80" t="s">
        <v>256</v>
      </c>
      <c r="AE648" s="245">
        <v>43202.587500000001</v>
      </c>
      <c r="AF648" s="84">
        <v>49200</v>
      </c>
      <c r="AG648" s="79" t="s">
        <v>915</v>
      </c>
      <c r="AH648" s="79">
        <v>24591</v>
      </c>
      <c r="AI648" s="79">
        <v>7745</v>
      </c>
      <c r="AJ648" s="79">
        <v>0</v>
      </c>
      <c r="AK648" s="79" t="s">
        <v>249</v>
      </c>
      <c r="AL648" s="79">
        <v>0</v>
      </c>
      <c r="AM648" s="79"/>
      <c r="AN648" s="79" t="s">
        <v>25</v>
      </c>
      <c r="AO648" s="79" t="s">
        <v>249</v>
      </c>
      <c r="AP648" s="79"/>
      <c r="AQ648" s="79"/>
    </row>
    <row r="649" spans="1:43" ht="14.1" hidden="1" customHeight="1">
      <c r="A649" s="85" t="s">
        <v>351</v>
      </c>
      <c r="B649" s="74">
        <v>10</v>
      </c>
      <c r="C649" s="74" t="s">
        <v>371</v>
      </c>
      <c r="D649" s="75">
        <v>43662</v>
      </c>
      <c r="E649" s="75">
        <v>43691</v>
      </c>
      <c r="F649" s="76">
        <f>+E649-D649+1</f>
        <v>30</v>
      </c>
      <c r="G649" s="74">
        <f>+MONTH(D649)</f>
        <v>7</v>
      </c>
      <c r="H649" s="74">
        <f>YEAR(D649)</f>
        <v>2019</v>
      </c>
      <c r="I649" s="74">
        <v>1</v>
      </c>
      <c r="J649" s="77">
        <v>52194171</v>
      </c>
      <c r="K649" s="74" t="s">
        <v>916</v>
      </c>
      <c r="L649" s="74"/>
      <c r="M649" s="74">
        <v>1045</v>
      </c>
      <c r="N649" s="74" t="s">
        <v>255</v>
      </c>
      <c r="O649" s="74" t="s">
        <v>30</v>
      </c>
      <c r="P649" s="78">
        <v>386454</v>
      </c>
      <c r="Q649" s="74"/>
      <c r="R649" s="74"/>
      <c r="S649" s="74"/>
      <c r="T649" s="79">
        <v>30</v>
      </c>
      <c r="U649" s="79"/>
      <c r="V649" s="80" t="s">
        <v>256</v>
      </c>
      <c r="W649" s="79" t="s">
        <v>249</v>
      </c>
      <c r="X649" s="114">
        <v>43662</v>
      </c>
      <c r="Y649" s="82" t="s">
        <v>249</v>
      </c>
      <c r="Z649" s="82" t="s">
        <v>249</v>
      </c>
      <c r="AA649" s="114">
        <v>43691</v>
      </c>
      <c r="AB649" s="83">
        <v>30</v>
      </c>
      <c r="AC649" s="79" t="s">
        <v>249</v>
      </c>
      <c r="AD649" s="80" t="s">
        <v>256</v>
      </c>
      <c r="AE649" s="245"/>
      <c r="AF649" s="84">
        <v>772908</v>
      </c>
      <c r="AG649" s="79" t="s">
        <v>249</v>
      </c>
      <c r="AH649" s="79" t="s">
        <v>249</v>
      </c>
      <c r="AI649" s="79" t="s">
        <v>249</v>
      </c>
      <c r="AJ649" s="79" t="s">
        <v>249</v>
      </c>
      <c r="AK649" s="79" t="s">
        <v>249</v>
      </c>
      <c r="AL649" s="79" t="s">
        <v>249</v>
      </c>
      <c r="AM649" s="79"/>
      <c r="AN649" s="79" t="s">
        <v>249</v>
      </c>
      <c r="AO649" s="79" t="s">
        <v>249</v>
      </c>
      <c r="AP649" s="79"/>
      <c r="AQ649" s="79"/>
    </row>
    <row r="650" spans="1:43" ht="14.1" hidden="1" customHeight="1">
      <c r="A650" s="73" t="s">
        <v>245</v>
      </c>
      <c r="B650" s="74">
        <v>10</v>
      </c>
      <c r="C650" s="74" t="s">
        <v>371</v>
      </c>
      <c r="D650" s="75"/>
      <c r="E650" s="75"/>
      <c r="F650" s="76"/>
      <c r="G650" s="74">
        <v>3</v>
      </c>
      <c r="H650" s="74">
        <v>2020</v>
      </c>
      <c r="I650" s="74">
        <v>1</v>
      </c>
      <c r="J650" s="77">
        <v>52194171</v>
      </c>
      <c r="K650" s="74" t="s">
        <v>916</v>
      </c>
      <c r="L650" s="74"/>
      <c r="M650" s="74">
        <v>1038</v>
      </c>
      <c r="N650" s="74" t="s">
        <v>248</v>
      </c>
      <c r="O650" s="74" t="s">
        <v>30</v>
      </c>
      <c r="P650" s="78">
        <v>877803</v>
      </c>
      <c r="Q650" s="74"/>
      <c r="R650" s="74"/>
      <c r="S650" s="74"/>
      <c r="T650" s="79"/>
      <c r="U650" s="79"/>
      <c r="V650" s="80" t="s">
        <v>917</v>
      </c>
      <c r="W650" s="79" t="s">
        <v>249</v>
      </c>
      <c r="X650" s="81"/>
      <c r="Y650" s="82" t="s">
        <v>249</v>
      </c>
      <c r="Z650" s="82" t="s">
        <v>249</v>
      </c>
      <c r="AA650" s="81"/>
      <c r="AB650" s="83"/>
      <c r="AC650" s="79" t="s">
        <v>249</v>
      </c>
      <c r="AD650" s="80" t="s">
        <v>29</v>
      </c>
      <c r="AE650" s="245"/>
      <c r="AF650" s="84">
        <v>0</v>
      </c>
      <c r="AG650" s="79" t="s">
        <v>249</v>
      </c>
      <c r="AH650" s="79" t="s">
        <v>249</v>
      </c>
      <c r="AI650" s="79" t="s">
        <v>249</v>
      </c>
      <c r="AJ650" s="79" t="s">
        <v>249</v>
      </c>
      <c r="AK650" s="79" t="s">
        <v>249</v>
      </c>
      <c r="AL650" s="79" t="s">
        <v>249</v>
      </c>
      <c r="AM650" s="79"/>
      <c r="AN650" s="79" t="s">
        <v>249</v>
      </c>
      <c r="AO650" s="79" t="s">
        <v>249</v>
      </c>
      <c r="AP650" s="79" t="s">
        <v>918</v>
      </c>
      <c r="AQ650" s="79"/>
    </row>
    <row r="651" spans="1:43" ht="15" hidden="1" customHeight="1">
      <c r="A651" s="73" t="s">
        <v>245</v>
      </c>
      <c r="B651" s="74">
        <v>10</v>
      </c>
      <c r="C651" s="74" t="s">
        <v>371</v>
      </c>
      <c r="D651" s="75"/>
      <c r="E651" s="75"/>
      <c r="F651" s="76"/>
      <c r="G651" s="74">
        <v>3</v>
      </c>
      <c r="H651" s="74">
        <v>2020</v>
      </c>
      <c r="I651" s="74">
        <v>1</v>
      </c>
      <c r="J651" s="77">
        <v>52194171</v>
      </c>
      <c r="K651" s="74" t="s">
        <v>916</v>
      </c>
      <c r="L651" s="74"/>
      <c r="M651" s="74">
        <v>1038</v>
      </c>
      <c r="N651" s="74" t="s">
        <v>248</v>
      </c>
      <c r="O651" s="74" t="s">
        <v>30</v>
      </c>
      <c r="P651" s="78">
        <v>58520</v>
      </c>
      <c r="Q651" s="74"/>
      <c r="R651" s="74"/>
      <c r="S651" s="74"/>
      <c r="T651" s="79"/>
      <c r="U651" s="79"/>
      <c r="V651" s="80" t="s">
        <v>917</v>
      </c>
      <c r="W651" s="79" t="s">
        <v>249</v>
      </c>
      <c r="X651" s="81"/>
      <c r="Y651" s="82" t="s">
        <v>249</v>
      </c>
      <c r="Z651" s="82" t="s">
        <v>249</v>
      </c>
      <c r="AA651" s="81"/>
      <c r="AB651" s="83"/>
      <c r="AC651" s="79" t="s">
        <v>249</v>
      </c>
      <c r="AD651" s="80" t="s">
        <v>29</v>
      </c>
      <c r="AE651" s="245"/>
      <c r="AF651" s="84">
        <v>0</v>
      </c>
      <c r="AG651" s="79" t="s">
        <v>249</v>
      </c>
      <c r="AH651" s="79" t="s">
        <v>249</v>
      </c>
      <c r="AI651" s="79" t="s">
        <v>249</v>
      </c>
      <c r="AJ651" s="79" t="s">
        <v>249</v>
      </c>
      <c r="AK651" s="79" t="s">
        <v>249</v>
      </c>
      <c r="AL651" s="79" t="s">
        <v>249</v>
      </c>
      <c r="AM651" s="79"/>
      <c r="AN651" s="79" t="s">
        <v>249</v>
      </c>
      <c r="AO651" s="79" t="s">
        <v>249</v>
      </c>
      <c r="AP651" s="79" t="s">
        <v>918</v>
      </c>
      <c r="AQ651" s="79"/>
    </row>
    <row r="652" spans="1:43" ht="15" hidden="1" customHeight="1">
      <c r="A652" s="73" t="s">
        <v>245</v>
      </c>
      <c r="B652" s="74">
        <v>10</v>
      </c>
      <c r="C652" s="74" t="s">
        <v>371</v>
      </c>
      <c r="D652" s="75"/>
      <c r="E652" s="75"/>
      <c r="F652" s="76"/>
      <c r="G652" s="74">
        <v>3</v>
      </c>
      <c r="H652" s="74">
        <v>2020</v>
      </c>
      <c r="I652" s="74">
        <v>1</v>
      </c>
      <c r="J652" s="77">
        <v>52194171</v>
      </c>
      <c r="K652" s="74" t="s">
        <v>916</v>
      </c>
      <c r="L652" s="74"/>
      <c r="M652" s="74">
        <v>1038</v>
      </c>
      <c r="N652" s="74" t="s">
        <v>248</v>
      </c>
      <c r="O652" s="74" t="s">
        <v>294</v>
      </c>
      <c r="P652" s="78">
        <v>58520</v>
      </c>
      <c r="Q652" s="74"/>
      <c r="R652" s="74"/>
      <c r="S652" s="74"/>
      <c r="T652" s="79"/>
      <c r="U652" s="79"/>
      <c r="V652" s="80" t="s">
        <v>917</v>
      </c>
      <c r="W652" s="79" t="s">
        <v>249</v>
      </c>
      <c r="X652" s="81"/>
      <c r="Y652" s="82"/>
      <c r="Z652" s="82" t="s">
        <v>249</v>
      </c>
      <c r="AA652" s="81"/>
      <c r="AB652" s="83"/>
      <c r="AC652" s="79" t="s">
        <v>249</v>
      </c>
      <c r="AD652" s="80" t="s">
        <v>29</v>
      </c>
      <c r="AE652" s="245"/>
      <c r="AF652" s="84">
        <v>0</v>
      </c>
      <c r="AG652" s="79" t="s">
        <v>249</v>
      </c>
      <c r="AH652" s="79" t="s">
        <v>249</v>
      </c>
      <c r="AI652" s="79" t="s">
        <v>249</v>
      </c>
      <c r="AJ652" s="79" t="s">
        <v>249</v>
      </c>
      <c r="AK652" s="79" t="s">
        <v>249</v>
      </c>
      <c r="AL652" s="79" t="s">
        <v>249</v>
      </c>
      <c r="AM652" s="79"/>
      <c r="AN652" s="79" t="s">
        <v>249</v>
      </c>
      <c r="AO652" s="79" t="s">
        <v>249</v>
      </c>
      <c r="AP652" s="79" t="s">
        <v>918</v>
      </c>
      <c r="AQ652" s="79"/>
    </row>
    <row r="653" spans="1:43" ht="14.1" hidden="1" customHeight="1">
      <c r="A653" s="73" t="s">
        <v>245</v>
      </c>
      <c r="B653" s="74">
        <v>10</v>
      </c>
      <c r="C653" s="74" t="s">
        <v>371</v>
      </c>
      <c r="D653" s="75"/>
      <c r="E653" s="75"/>
      <c r="F653" s="76"/>
      <c r="G653" s="74">
        <v>2</v>
      </c>
      <c r="H653" s="74">
        <v>2020</v>
      </c>
      <c r="I653" s="74">
        <v>2</v>
      </c>
      <c r="J653" s="77">
        <v>52194171</v>
      </c>
      <c r="K653" s="74" t="s">
        <v>916</v>
      </c>
      <c r="L653" s="74"/>
      <c r="M653" s="74">
        <v>1038</v>
      </c>
      <c r="N653" s="74" t="s">
        <v>248</v>
      </c>
      <c r="O653" s="74" t="s">
        <v>30</v>
      </c>
      <c r="P653" s="78">
        <v>877803</v>
      </c>
      <c r="Q653" s="74"/>
      <c r="R653" s="74"/>
      <c r="S653" s="74"/>
      <c r="T653" s="79"/>
      <c r="U653" s="79"/>
      <c r="V653" s="80" t="s">
        <v>917</v>
      </c>
      <c r="W653" s="79" t="s">
        <v>249</v>
      </c>
      <c r="X653" s="81"/>
      <c r="Y653" s="82"/>
      <c r="Z653" s="82"/>
      <c r="AA653" s="81"/>
      <c r="AB653" s="83"/>
      <c r="AC653" s="79" t="s">
        <v>249</v>
      </c>
      <c r="AD653" s="80" t="s">
        <v>29</v>
      </c>
      <c r="AE653" s="245"/>
      <c r="AF653" s="84">
        <v>0</v>
      </c>
      <c r="AG653" s="79" t="s">
        <v>249</v>
      </c>
      <c r="AH653" s="79" t="s">
        <v>249</v>
      </c>
      <c r="AI653" s="79" t="s">
        <v>249</v>
      </c>
      <c r="AJ653" s="79" t="s">
        <v>249</v>
      </c>
      <c r="AK653" s="79" t="s">
        <v>249</v>
      </c>
      <c r="AL653" s="79" t="s">
        <v>249</v>
      </c>
      <c r="AM653" s="79"/>
      <c r="AN653" s="79" t="s">
        <v>249</v>
      </c>
      <c r="AO653" s="79" t="s">
        <v>249</v>
      </c>
      <c r="AP653" s="79" t="s">
        <v>918</v>
      </c>
      <c r="AQ653" s="79"/>
    </row>
    <row r="654" spans="1:43" ht="14.1" hidden="1" customHeight="1">
      <c r="A654" s="85" t="s">
        <v>351</v>
      </c>
      <c r="B654" s="74">
        <v>10</v>
      </c>
      <c r="C654" s="74" t="s">
        <v>371</v>
      </c>
      <c r="D654" s="75"/>
      <c r="E654" s="75"/>
      <c r="F654" s="76"/>
      <c r="G654" s="74">
        <v>11</v>
      </c>
      <c r="H654" s="74">
        <v>2018</v>
      </c>
      <c r="I654" s="74">
        <v>1</v>
      </c>
      <c r="J654" s="77">
        <v>52194171</v>
      </c>
      <c r="K654" s="74" t="s">
        <v>916</v>
      </c>
      <c r="L654" s="74"/>
      <c r="M654" s="74">
        <v>1038</v>
      </c>
      <c r="N654" s="74" t="s">
        <v>248</v>
      </c>
      <c r="O654" s="74" t="s">
        <v>30</v>
      </c>
      <c r="P654" s="78">
        <v>52082.8</v>
      </c>
      <c r="Q654" s="74"/>
      <c r="R654" s="74"/>
      <c r="S654" s="74"/>
      <c r="T654" s="79"/>
      <c r="U654" s="79"/>
      <c r="V654" s="80" t="s">
        <v>260</v>
      </c>
      <c r="W654" s="79"/>
      <c r="X654" s="81"/>
      <c r="Y654" s="82"/>
      <c r="Z654" s="82"/>
      <c r="AA654" s="81"/>
      <c r="AB654" s="83"/>
      <c r="AC654" s="79" t="s">
        <v>249</v>
      </c>
      <c r="AD654" s="80"/>
      <c r="AE654" s="245"/>
      <c r="AF654" s="84">
        <v>52083</v>
      </c>
      <c r="AG654" s="79" t="s">
        <v>249</v>
      </c>
      <c r="AH654" s="79">
        <v>0</v>
      </c>
      <c r="AI654" s="79">
        <v>0</v>
      </c>
      <c r="AJ654" s="79">
        <v>0</v>
      </c>
      <c r="AK654" s="79" t="s">
        <v>249</v>
      </c>
      <c r="AL654" s="79">
        <v>0</v>
      </c>
      <c r="AM654" s="79" t="s">
        <v>755</v>
      </c>
      <c r="AN654" s="79" t="s">
        <v>249</v>
      </c>
      <c r="AO654" s="79" t="s">
        <v>249</v>
      </c>
      <c r="AP654" s="79"/>
      <c r="AQ654" s="79"/>
    </row>
    <row r="655" spans="1:43" ht="14.1" hidden="1" customHeight="1">
      <c r="A655" s="85" t="s">
        <v>351</v>
      </c>
      <c r="B655" s="74">
        <v>10</v>
      </c>
      <c r="C655" s="74" t="s">
        <v>371</v>
      </c>
      <c r="D655" s="75"/>
      <c r="E655" s="75"/>
      <c r="F655" s="76"/>
      <c r="G655" s="74">
        <v>7</v>
      </c>
      <c r="H655" s="74">
        <v>2018</v>
      </c>
      <c r="I655" s="74">
        <v>1</v>
      </c>
      <c r="J655" s="77">
        <v>52194171</v>
      </c>
      <c r="K655" s="74" t="s">
        <v>916</v>
      </c>
      <c r="L655" s="74"/>
      <c r="M655" s="74">
        <v>1038</v>
      </c>
      <c r="N655" s="74" t="s">
        <v>248</v>
      </c>
      <c r="O655" s="74" t="s">
        <v>30</v>
      </c>
      <c r="P655" s="78">
        <v>52082.8</v>
      </c>
      <c r="Q655" s="74"/>
      <c r="R655" s="74"/>
      <c r="S655" s="74"/>
      <c r="T655" s="79"/>
      <c r="U655" s="79"/>
      <c r="V655" s="80" t="s">
        <v>260</v>
      </c>
      <c r="W655" s="79"/>
      <c r="X655" s="81"/>
      <c r="Y655" s="82"/>
      <c r="Z655" s="82"/>
      <c r="AA655" s="81"/>
      <c r="AB655" s="83"/>
      <c r="AC655" s="79" t="s">
        <v>249</v>
      </c>
      <c r="AD655" s="80"/>
      <c r="AE655" s="245"/>
      <c r="AF655" s="84">
        <v>52083</v>
      </c>
      <c r="AG655" s="79" t="s">
        <v>249</v>
      </c>
      <c r="AH655" s="79" t="s">
        <v>249</v>
      </c>
      <c r="AI655" s="79" t="s">
        <v>249</v>
      </c>
      <c r="AJ655" s="79" t="s">
        <v>249</v>
      </c>
      <c r="AK655" s="79" t="s">
        <v>249</v>
      </c>
      <c r="AL655" s="79" t="s">
        <v>249</v>
      </c>
      <c r="AM655" s="79" t="s">
        <v>755</v>
      </c>
      <c r="AN655" s="79" t="s">
        <v>249</v>
      </c>
      <c r="AO655" s="79" t="s">
        <v>249</v>
      </c>
      <c r="AP655" s="79"/>
      <c r="AQ655" s="79"/>
    </row>
    <row r="656" spans="1:43" ht="14.1" hidden="1" customHeight="1">
      <c r="A656" s="85" t="s">
        <v>351</v>
      </c>
      <c r="B656" s="74">
        <v>10</v>
      </c>
      <c r="C656" s="74" t="s">
        <v>371</v>
      </c>
      <c r="D656" s="75"/>
      <c r="E656" s="75"/>
      <c r="F656" s="76"/>
      <c r="G656" s="74">
        <v>2</v>
      </c>
      <c r="H656" s="74">
        <v>2018</v>
      </c>
      <c r="I656" s="74">
        <v>1</v>
      </c>
      <c r="J656" s="77">
        <v>52194171</v>
      </c>
      <c r="K656" s="74" t="s">
        <v>916</v>
      </c>
      <c r="L656" s="74"/>
      <c r="M656" s="74">
        <v>1045</v>
      </c>
      <c r="N656" s="74" t="s">
        <v>255</v>
      </c>
      <c r="O656" s="74" t="s">
        <v>30</v>
      </c>
      <c r="P656" s="78">
        <v>260414</v>
      </c>
      <c r="Q656" s="74"/>
      <c r="R656" s="74"/>
      <c r="S656" s="74"/>
      <c r="T656" s="79"/>
      <c r="U656" s="79"/>
      <c r="V656" s="80" t="s">
        <v>260</v>
      </c>
      <c r="W656" s="79"/>
      <c r="X656" s="81"/>
      <c r="Y656" s="82"/>
      <c r="Z656" s="82"/>
      <c r="AA656" s="81"/>
      <c r="AB656" s="83"/>
      <c r="AC656" s="79" t="s">
        <v>249</v>
      </c>
      <c r="AD656" s="80"/>
      <c r="AE656" s="245"/>
      <c r="AF656" s="84">
        <v>260414</v>
      </c>
      <c r="AG656" s="79" t="s">
        <v>249</v>
      </c>
      <c r="AH656" s="79" t="s">
        <v>249</v>
      </c>
      <c r="AI656" s="79" t="s">
        <v>249</v>
      </c>
      <c r="AJ656" s="79" t="s">
        <v>249</v>
      </c>
      <c r="AK656" s="79" t="s">
        <v>249</v>
      </c>
      <c r="AL656" s="79" t="s">
        <v>249</v>
      </c>
      <c r="AM656" s="79" t="s">
        <v>755</v>
      </c>
      <c r="AN656" s="79" t="s">
        <v>249</v>
      </c>
      <c r="AO656" s="79" t="s">
        <v>249</v>
      </c>
      <c r="AP656" s="79"/>
      <c r="AQ656" s="79"/>
    </row>
    <row r="657" spans="1:43" ht="14.1" hidden="1" customHeight="1">
      <c r="A657" s="73" t="s">
        <v>245</v>
      </c>
      <c r="B657" s="74">
        <v>10</v>
      </c>
      <c r="C657" s="74" t="s">
        <v>371</v>
      </c>
      <c r="D657" s="75"/>
      <c r="E657" s="75"/>
      <c r="F657" s="76"/>
      <c r="G657" s="74">
        <v>4</v>
      </c>
      <c r="H657" s="74">
        <v>2017</v>
      </c>
      <c r="I657" s="74">
        <v>2</v>
      </c>
      <c r="J657" s="77">
        <v>52194171</v>
      </c>
      <c r="K657" s="74" t="s">
        <v>916</v>
      </c>
      <c r="L657" s="74"/>
      <c r="M657" s="74">
        <v>1038</v>
      </c>
      <c r="N657" s="74" t="s">
        <v>248</v>
      </c>
      <c r="O657" s="74" t="s">
        <v>30</v>
      </c>
      <c r="P657" s="78">
        <v>24590.566599999998</v>
      </c>
      <c r="Q657" s="74"/>
      <c r="R657" s="74"/>
      <c r="S657" s="74"/>
      <c r="T657" s="79"/>
      <c r="U657" s="79"/>
      <c r="V657" s="80" t="s">
        <v>260</v>
      </c>
      <c r="W657" s="79"/>
      <c r="X657" s="81"/>
      <c r="Y657" s="82"/>
      <c r="Z657" s="82"/>
      <c r="AA657" s="81"/>
      <c r="AB657" s="83"/>
      <c r="AC657" s="79" t="s">
        <v>249</v>
      </c>
      <c r="AD657" s="80"/>
      <c r="AE657" s="245">
        <v>43740.442361111112</v>
      </c>
      <c r="AF657" s="84">
        <v>24591</v>
      </c>
      <c r="AG657" s="79" t="s">
        <v>249</v>
      </c>
      <c r="AH657" s="79">
        <v>0</v>
      </c>
      <c r="AI657" s="79">
        <v>0</v>
      </c>
      <c r="AJ657" s="79">
        <v>0</v>
      </c>
      <c r="AK657" s="79" t="s">
        <v>249</v>
      </c>
      <c r="AL657" s="79">
        <v>0</v>
      </c>
      <c r="AM657" s="79" t="s">
        <v>755</v>
      </c>
      <c r="AN657" s="79" t="s">
        <v>26</v>
      </c>
      <c r="AO657" s="79" t="s">
        <v>249</v>
      </c>
      <c r="AP657" s="79"/>
      <c r="AQ657" s="79"/>
    </row>
    <row r="658" spans="1:43" ht="14.1" hidden="1" customHeight="1">
      <c r="A658" s="73" t="s">
        <v>245</v>
      </c>
      <c r="B658" s="74">
        <v>10</v>
      </c>
      <c r="C658" s="74" t="s">
        <v>371</v>
      </c>
      <c r="D658" s="75"/>
      <c r="E658" s="75"/>
      <c r="F658" s="76"/>
      <c r="G658" s="74">
        <v>12</v>
      </c>
      <c r="H658" s="74">
        <v>2016</v>
      </c>
      <c r="I658" s="74">
        <v>1</v>
      </c>
      <c r="J658" s="77">
        <v>52234512</v>
      </c>
      <c r="K658" s="74" t="s">
        <v>919</v>
      </c>
      <c r="L658" s="74"/>
      <c r="M658" s="74">
        <v>1038</v>
      </c>
      <c r="N658" s="74" t="s">
        <v>248</v>
      </c>
      <c r="O658" s="74" t="s">
        <v>294</v>
      </c>
      <c r="P658" s="78">
        <v>45963.666599999997</v>
      </c>
      <c r="Q658" s="74"/>
      <c r="R658" s="74"/>
      <c r="S658" s="74"/>
      <c r="T658" s="79"/>
      <c r="U658" s="79"/>
      <c r="V658" s="79" t="s">
        <v>256</v>
      </c>
      <c r="W658" s="79"/>
      <c r="X658" s="81"/>
      <c r="Y658" s="82"/>
      <c r="Z658" s="82"/>
      <c r="AA658" s="81"/>
      <c r="AB658" s="83"/>
      <c r="AC658" s="79"/>
      <c r="AD658" s="79" t="s">
        <v>256</v>
      </c>
      <c r="AE658" s="245"/>
      <c r="AF658" s="84">
        <v>45964</v>
      </c>
      <c r="AG658" s="79" t="s">
        <v>249</v>
      </c>
      <c r="AH658" s="79" t="s">
        <v>249</v>
      </c>
      <c r="AI658" s="79" t="s">
        <v>249</v>
      </c>
      <c r="AJ658" s="79" t="s">
        <v>249</v>
      </c>
      <c r="AK658" s="79" t="s">
        <v>249</v>
      </c>
      <c r="AL658" s="79" t="s">
        <v>249</v>
      </c>
      <c r="AM658" s="79"/>
      <c r="AN658" s="79" t="s">
        <v>249</v>
      </c>
      <c r="AO658" s="79" t="s">
        <v>249</v>
      </c>
      <c r="AP658" s="79"/>
      <c r="AQ658" s="79"/>
    </row>
    <row r="659" spans="1:43" ht="14.1" hidden="1" customHeight="1">
      <c r="A659" s="73" t="s">
        <v>245</v>
      </c>
      <c r="B659" s="74">
        <v>10</v>
      </c>
      <c r="C659" s="74" t="s">
        <v>371</v>
      </c>
      <c r="D659" s="75"/>
      <c r="E659" s="75"/>
      <c r="F659" s="76"/>
      <c r="G659" s="74">
        <v>10</v>
      </c>
      <c r="H659" s="74">
        <v>2016</v>
      </c>
      <c r="I659" s="74">
        <v>1</v>
      </c>
      <c r="J659" s="77">
        <v>52234512</v>
      </c>
      <c r="K659" s="74" t="s">
        <v>919</v>
      </c>
      <c r="L659" s="74"/>
      <c r="M659" s="74">
        <v>1038</v>
      </c>
      <c r="N659" s="74" t="s">
        <v>248</v>
      </c>
      <c r="O659" s="74" t="s">
        <v>294</v>
      </c>
      <c r="P659" s="78">
        <v>22981.833299999998</v>
      </c>
      <c r="Q659" s="74"/>
      <c r="R659" s="74"/>
      <c r="S659" s="74"/>
      <c r="T659" s="79"/>
      <c r="U659" s="79"/>
      <c r="V659" s="79" t="s">
        <v>256</v>
      </c>
      <c r="W659" s="79"/>
      <c r="X659" s="81"/>
      <c r="Y659" s="82"/>
      <c r="Z659" s="82"/>
      <c r="AA659" s="81"/>
      <c r="AB659" s="83"/>
      <c r="AC659" s="79"/>
      <c r="AD659" s="79" t="s">
        <v>256</v>
      </c>
      <c r="AE659" s="245"/>
      <c r="AF659" s="84">
        <v>22982</v>
      </c>
      <c r="AG659" s="79" t="s">
        <v>249</v>
      </c>
      <c r="AH659" s="79" t="s">
        <v>249</v>
      </c>
      <c r="AI659" s="79" t="s">
        <v>249</v>
      </c>
      <c r="AJ659" s="79" t="s">
        <v>249</v>
      </c>
      <c r="AK659" s="79" t="s">
        <v>249</v>
      </c>
      <c r="AL659" s="79" t="s">
        <v>249</v>
      </c>
      <c r="AM659" s="79"/>
      <c r="AN659" s="79" t="s">
        <v>249</v>
      </c>
      <c r="AO659" s="79" t="s">
        <v>249</v>
      </c>
      <c r="AP659" s="79"/>
      <c r="AQ659" s="79"/>
    </row>
    <row r="660" spans="1:43" ht="14.1" hidden="1" customHeight="1">
      <c r="A660" s="73" t="s">
        <v>245</v>
      </c>
      <c r="B660" s="74">
        <v>10</v>
      </c>
      <c r="C660" s="74" t="s">
        <v>371</v>
      </c>
      <c r="D660" s="75"/>
      <c r="E660" s="75"/>
      <c r="F660" s="76"/>
      <c r="G660" s="74">
        <v>9</v>
      </c>
      <c r="H660" s="74">
        <v>2016</v>
      </c>
      <c r="I660" s="74">
        <v>1</v>
      </c>
      <c r="J660" s="77">
        <v>52234512</v>
      </c>
      <c r="K660" s="74" t="s">
        <v>919</v>
      </c>
      <c r="L660" s="74"/>
      <c r="M660" s="74">
        <v>1038</v>
      </c>
      <c r="N660" s="74" t="s">
        <v>248</v>
      </c>
      <c r="O660" s="74" t="s">
        <v>294</v>
      </c>
      <c r="P660" s="78">
        <v>22981.833299999998</v>
      </c>
      <c r="Q660" s="74"/>
      <c r="R660" s="74"/>
      <c r="S660" s="74"/>
      <c r="T660" s="79"/>
      <c r="U660" s="79"/>
      <c r="V660" s="79" t="s">
        <v>256</v>
      </c>
      <c r="W660" s="79"/>
      <c r="X660" s="81"/>
      <c r="Y660" s="82"/>
      <c r="Z660" s="82"/>
      <c r="AA660" s="81"/>
      <c r="AB660" s="83"/>
      <c r="AC660" s="79"/>
      <c r="AD660" s="79" t="s">
        <v>256</v>
      </c>
      <c r="AE660" s="245"/>
      <c r="AF660" s="84">
        <v>22982</v>
      </c>
      <c r="AG660" s="79" t="s">
        <v>249</v>
      </c>
      <c r="AH660" s="79" t="s">
        <v>249</v>
      </c>
      <c r="AI660" s="79" t="s">
        <v>249</v>
      </c>
      <c r="AJ660" s="79" t="s">
        <v>249</v>
      </c>
      <c r="AK660" s="79" t="s">
        <v>249</v>
      </c>
      <c r="AL660" s="79" t="s">
        <v>249</v>
      </c>
      <c r="AM660" s="79"/>
      <c r="AN660" s="79" t="s">
        <v>249</v>
      </c>
      <c r="AO660" s="79" t="s">
        <v>249</v>
      </c>
      <c r="AP660" s="79"/>
      <c r="AQ660" s="79"/>
    </row>
    <row r="661" spans="1:43" ht="14.1" hidden="1" customHeight="1">
      <c r="A661" s="73" t="s">
        <v>245</v>
      </c>
      <c r="B661" s="74">
        <v>10</v>
      </c>
      <c r="C661" s="74" t="s">
        <v>371</v>
      </c>
      <c r="D661" s="75"/>
      <c r="E661" s="75"/>
      <c r="F661" s="76"/>
      <c r="G661" s="74">
        <v>9</v>
      </c>
      <c r="H661" s="74">
        <v>2016</v>
      </c>
      <c r="I661" s="74">
        <v>2</v>
      </c>
      <c r="J661" s="77">
        <v>52234512</v>
      </c>
      <c r="K661" s="74" t="s">
        <v>919</v>
      </c>
      <c r="L661" s="74"/>
      <c r="M661" s="74">
        <v>1038</v>
      </c>
      <c r="N661" s="74" t="s">
        <v>248</v>
      </c>
      <c r="O661" s="74" t="s">
        <v>294</v>
      </c>
      <c r="P661" s="78">
        <v>45963.666599999997</v>
      </c>
      <c r="Q661" s="74"/>
      <c r="R661" s="74"/>
      <c r="S661" s="74"/>
      <c r="T661" s="79"/>
      <c r="U661" s="79"/>
      <c r="V661" s="79" t="s">
        <v>256</v>
      </c>
      <c r="W661" s="79"/>
      <c r="X661" s="81"/>
      <c r="Y661" s="82"/>
      <c r="Z661" s="82"/>
      <c r="AA661" s="81"/>
      <c r="AB661" s="83"/>
      <c r="AC661" s="79"/>
      <c r="AD661" s="79" t="s">
        <v>256</v>
      </c>
      <c r="AE661" s="245"/>
      <c r="AF661" s="84">
        <v>45964</v>
      </c>
      <c r="AG661" s="79" t="s">
        <v>249</v>
      </c>
      <c r="AH661" s="79" t="s">
        <v>249</v>
      </c>
      <c r="AI661" s="79" t="s">
        <v>249</v>
      </c>
      <c r="AJ661" s="79" t="s">
        <v>249</v>
      </c>
      <c r="AK661" s="79" t="s">
        <v>249</v>
      </c>
      <c r="AL661" s="79" t="s">
        <v>249</v>
      </c>
      <c r="AM661" s="79"/>
      <c r="AN661" s="79" t="s">
        <v>249</v>
      </c>
      <c r="AO661" s="79" t="s">
        <v>249</v>
      </c>
      <c r="AP661" s="79"/>
      <c r="AQ661" s="79"/>
    </row>
    <row r="662" spans="1:43" ht="14.1" hidden="1" customHeight="1">
      <c r="A662" s="73" t="s">
        <v>245</v>
      </c>
      <c r="B662" s="74">
        <v>10</v>
      </c>
      <c r="C662" s="74" t="s">
        <v>371</v>
      </c>
      <c r="D662" s="75"/>
      <c r="E662" s="75"/>
      <c r="F662" s="76"/>
      <c r="G662" s="74">
        <v>9</v>
      </c>
      <c r="H662" s="74">
        <v>2016</v>
      </c>
      <c r="I662" s="74">
        <v>2</v>
      </c>
      <c r="J662" s="77">
        <v>52234512</v>
      </c>
      <c r="K662" s="74" t="s">
        <v>919</v>
      </c>
      <c r="L662" s="74"/>
      <c r="M662" s="74">
        <v>1045</v>
      </c>
      <c r="N662" s="74" t="s">
        <v>255</v>
      </c>
      <c r="O662" s="74" t="s">
        <v>294</v>
      </c>
      <c r="P662" s="78">
        <v>22981.833299999998</v>
      </c>
      <c r="Q662" s="74"/>
      <c r="R662" s="74"/>
      <c r="S662" s="74"/>
      <c r="T662" s="79"/>
      <c r="U662" s="79"/>
      <c r="V662" s="79" t="s">
        <v>256</v>
      </c>
      <c r="W662" s="79"/>
      <c r="X662" s="81"/>
      <c r="Y662" s="82"/>
      <c r="Z662" s="82"/>
      <c r="AA662" s="81"/>
      <c r="AB662" s="83"/>
      <c r="AC662" s="79"/>
      <c r="AD662" s="79" t="s">
        <v>256</v>
      </c>
      <c r="AE662" s="245"/>
      <c r="AF662" s="84">
        <v>22982</v>
      </c>
      <c r="AG662" s="79" t="s">
        <v>249</v>
      </c>
      <c r="AH662" s="79" t="s">
        <v>249</v>
      </c>
      <c r="AI662" s="79" t="s">
        <v>249</v>
      </c>
      <c r="AJ662" s="79" t="s">
        <v>249</v>
      </c>
      <c r="AK662" s="79" t="s">
        <v>249</v>
      </c>
      <c r="AL662" s="79" t="s">
        <v>249</v>
      </c>
      <c r="AM662" s="79"/>
      <c r="AN662" s="79" t="s">
        <v>249</v>
      </c>
      <c r="AO662" s="79" t="s">
        <v>249</v>
      </c>
      <c r="AP662" s="79"/>
      <c r="AQ662" s="79"/>
    </row>
    <row r="663" spans="1:43" ht="14.1" hidden="1" customHeight="1">
      <c r="A663" s="73" t="s">
        <v>245</v>
      </c>
      <c r="B663" s="74">
        <v>10</v>
      </c>
      <c r="C663" s="74" t="s">
        <v>371</v>
      </c>
      <c r="D663" s="75"/>
      <c r="E663" s="75"/>
      <c r="F663" s="76"/>
      <c r="G663" s="74">
        <v>8</v>
      </c>
      <c r="H663" s="74">
        <v>2016</v>
      </c>
      <c r="I663" s="74">
        <v>1</v>
      </c>
      <c r="J663" s="77">
        <v>52234512</v>
      </c>
      <c r="K663" s="74" t="s">
        <v>919</v>
      </c>
      <c r="L663" s="74"/>
      <c r="M663" s="74">
        <v>1038</v>
      </c>
      <c r="N663" s="74" t="s">
        <v>248</v>
      </c>
      <c r="O663" s="74" t="s">
        <v>294</v>
      </c>
      <c r="P663" s="78">
        <v>22981.833299999998</v>
      </c>
      <c r="Q663" s="74"/>
      <c r="R663" s="74"/>
      <c r="S663" s="74"/>
      <c r="T663" s="79"/>
      <c r="U663" s="79"/>
      <c r="V663" s="79" t="s">
        <v>256</v>
      </c>
      <c r="W663" s="79"/>
      <c r="X663" s="81"/>
      <c r="Y663" s="82"/>
      <c r="Z663" s="82"/>
      <c r="AA663" s="81"/>
      <c r="AB663" s="83"/>
      <c r="AC663" s="79"/>
      <c r="AD663" s="79" t="s">
        <v>256</v>
      </c>
      <c r="AE663" s="245"/>
      <c r="AF663" s="84">
        <v>22982</v>
      </c>
      <c r="AG663" s="79" t="s">
        <v>249</v>
      </c>
      <c r="AH663" s="79" t="s">
        <v>249</v>
      </c>
      <c r="AI663" s="79" t="s">
        <v>249</v>
      </c>
      <c r="AJ663" s="79" t="s">
        <v>249</v>
      </c>
      <c r="AK663" s="79" t="s">
        <v>249</v>
      </c>
      <c r="AL663" s="79" t="s">
        <v>249</v>
      </c>
      <c r="AM663" s="79"/>
      <c r="AN663" s="79" t="s">
        <v>249</v>
      </c>
      <c r="AO663" s="79" t="s">
        <v>249</v>
      </c>
      <c r="AP663" s="79"/>
      <c r="AQ663" s="79"/>
    </row>
    <row r="664" spans="1:43" ht="14.1" hidden="1" customHeight="1">
      <c r="A664" s="73" t="s">
        <v>245</v>
      </c>
      <c r="B664" s="74">
        <v>10</v>
      </c>
      <c r="C664" s="74" t="s">
        <v>371</v>
      </c>
      <c r="D664" s="75"/>
      <c r="E664" s="75"/>
      <c r="F664" s="76"/>
      <c r="G664" s="74">
        <v>7</v>
      </c>
      <c r="H664" s="74">
        <v>2016</v>
      </c>
      <c r="I664" s="74">
        <v>1</v>
      </c>
      <c r="J664" s="77">
        <v>52234512</v>
      </c>
      <c r="K664" s="74" t="s">
        <v>919</v>
      </c>
      <c r="L664" s="74"/>
      <c r="M664" s="74">
        <v>1038</v>
      </c>
      <c r="N664" s="74" t="s">
        <v>248</v>
      </c>
      <c r="O664" s="74" t="s">
        <v>294</v>
      </c>
      <c r="P664" s="78">
        <v>45963.666599999997</v>
      </c>
      <c r="Q664" s="74"/>
      <c r="R664" s="74"/>
      <c r="S664" s="74"/>
      <c r="T664" s="79"/>
      <c r="U664" s="79"/>
      <c r="V664" s="79" t="s">
        <v>256</v>
      </c>
      <c r="W664" s="79"/>
      <c r="X664" s="81"/>
      <c r="Y664" s="82"/>
      <c r="Z664" s="82"/>
      <c r="AA664" s="81"/>
      <c r="AB664" s="83"/>
      <c r="AC664" s="79"/>
      <c r="AD664" s="79" t="s">
        <v>256</v>
      </c>
      <c r="AE664" s="245"/>
      <c r="AF664" s="84">
        <v>45964</v>
      </c>
      <c r="AG664" s="79" t="s">
        <v>249</v>
      </c>
      <c r="AH664" s="79" t="s">
        <v>249</v>
      </c>
      <c r="AI664" s="79" t="s">
        <v>249</v>
      </c>
      <c r="AJ664" s="79" t="s">
        <v>249</v>
      </c>
      <c r="AK664" s="79" t="s">
        <v>249</v>
      </c>
      <c r="AL664" s="79" t="s">
        <v>249</v>
      </c>
      <c r="AM664" s="79"/>
      <c r="AN664" s="79" t="s">
        <v>249</v>
      </c>
      <c r="AO664" s="79" t="s">
        <v>249</v>
      </c>
      <c r="AP664" s="79"/>
      <c r="AQ664" s="79"/>
    </row>
    <row r="665" spans="1:43" ht="14.1" hidden="1" customHeight="1">
      <c r="A665" s="73" t="s">
        <v>245</v>
      </c>
      <c r="B665" s="74">
        <v>52</v>
      </c>
      <c r="C665" s="74" t="s">
        <v>736</v>
      </c>
      <c r="D665" s="75"/>
      <c r="E665" s="75"/>
      <c r="F665" s="76"/>
      <c r="G665" s="74">
        <v>2</v>
      </c>
      <c r="H665" s="74">
        <v>2019</v>
      </c>
      <c r="I665" s="74">
        <v>2</v>
      </c>
      <c r="J665" s="77">
        <v>52236301</v>
      </c>
      <c r="K665" s="74" t="s">
        <v>920</v>
      </c>
      <c r="L665" s="74"/>
      <c r="M665" s="74">
        <v>1038</v>
      </c>
      <c r="N665" s="74" t="s">
        <v>248</v>
      </c>
      <c r="O665" s="74" t="s">
        <v>287</v>
      </c>
      <c r="P665" s="78">
        <v>27603.866600000001</v>
      </c>
      <c r="Q665" s="74"/>
      <c r="R665" s="74"/>
      <c r="S665" s="74"/>
      <c r="T665" s="79">
        <v>0</v>
      </c>
      <c r="U665" s="79"/>
      <c r="V665" s="80" t="s">
        <v>256</v>
      </c>
      <c r="W665" s="79"/>
      <c r="X665" s="81"/>
      <c r="Y665" s="82"/>
      <c r="Z665" s="82"/>
      <c r="AA665" s="81"/>
      <c r="AB665" s="83"/>
      <c r="AC665" s="79"/>
      <c r="AD665" s="80" t="s">
        <v>256</v>
      </c>
      <c r="AE665" s="245"/>
      <c r="AF665" s="84">
        <v>27604</v>
      </c>
      <c r="AG665" s="79"/>
      <c r="AH665" s="79"/>
      <c r="AI665" s="79"/>
      <c r="AJ665" s="79"/>
      <c r="AK665" s="79"/>
      <c r="AL665" s="79"/>
      <c r="AM665" s="79"/>
      <c r="AN665" s="79"/>
      <c r="AO665" s="79"/>
      <c r="AP665" s="79"/>
      <c r="AQ665" s="79"/>
    </row>
    <row r="666" spans="1:43" ht="14.1" hidden="1" customHeight="1">
      <c r="A666" s="73" t="s">
        <v>245</v>
      </c>
      <c r="B666" s="74">
        <v>33</v>
      </c>
      <c r="C666" s="74" t="s">
        <v>850</v>
      </c>
      <c r="D666" s="75">
        <v>42998</v>
      </c>
      <c r="E666" s="75">
        <v>43123</v>
      </c>
      <c r="F666" s="76">
        <f t="shared" ref="F666:F674" si="57">+E666-D666+1</f>
        <v>126</v>
      </c>
      <c r="G666" s="74">
        <f t="shared" ref="G666:G674" si="58">+MONTH(D666)</f>
        <v>9</v>
      </c>
      <c r="H666" s="74">
        <f t="shared" ref="H666:H674" si="59">YEAR(D666)</f>
        <v>2017</v>
      </c>
      <c r="I666" s="74">
        <v>1</v>
      </c>
      <c r="J666" s="77">
        <v>52236404</v>
      </c>
      <c r="K666" s="74" t="s">
        <v>921</v>
      </c>
      <c r="L666" s="74"/>
      <c r="M666" s="74">
        <v>1021</v>
      </c>
      <c r="N666" s="74" t="s">
        <v>27</v>
      </c>
      <c r="O666" s="74" t="s">
        <v>35</v>
      </c>
      <c r="P666" s="78">
        <v>1000000</v>
      </c>
      <c r="Q666" s="74"/>
      <c r="R666" s="74"/>
      <c r="S666" s="74"/>
      <c r="T666" s="79">
        <v>30</v>
      </c>
      <c r="U666" s="79"/>
      <c r="V666" s="80" t="s">
        <v>256</v>
      </c>
      <c r="W666" s="142">
        <v>55160409</v>
      </c>
      <c r="X666" s="148">
        <v>42998</v>
      </c>
      <c r="Y666" s="82" t="s">
        <v>922</v>
      </c>
      <c r="Z666" s="82" t="s">
        <v>923</v>
      </c>
      <c r="AA666" s="148">
        <v>43123</v>
      </c>
      <c r="AB666" s="83">
        <v>126</v>
      </c>
      <c r="AC666" s="79" t="s">
        <v>924</v>
      </c>
      <c r="AD666" s="80" t="s">
        <v>256</v>
      </c>
      <c r="AE666" s="245">
        <v>43718.70208333333</v>
      </c>
      <c r="AF666" s="84">
        <v>1000000</v>
      </c>
      <c r="AG666" s="79" t="s">
        <v>249</v>
      </c>
      <c r="AH666" s="79">
        <v>2066667</v>
      </c>
      <c r="AI666" s="79">
        <v>0</v>
      </c>
      <c r="AJ666" s="79">
        <v>0</v>
      </c>
      <c r="AK666" s="79" t="s">
        <v>249</v>
      </c>
      <c r="AL666" s="79">
        <v>2066700</v>
      </c>
      <c r="AM666" s="79"/>
      <c r="AN666" s="79" t="s">
        <v>25</v>
      </c>
      <c r="AO666" s="79" t="s">
        <v>249</v>
      </c>
      <c r="AP666" s="79"/>
      <c r="AQ666" s="79"/>
    </row>
    <row r="667" spans="1:43" ht="14.1" hidden="1" customHeight="1">
      <c r="A667" s="73" t="s">
        <v>245</v>
      </c>
      <c r="B667" s="74">
        <v>33</v>
      </c>
      <c r="C667" s="74" t="s">
        <v>850</v>
      </c>
      <c r="D667" s="75">
        <v>42998</v>
      </c>
      <c r="E667" s="75">
        <v>43123</v>
      </c>
      <c r="F667" s="76">
        <f t="shared" si="57"/>
        <v>126</v>
      </c>
      <c r="G667" s="74">
        <f t="shared" si="58"/>
        <v>9</v>
      </c>
      <c r="H667" s="74">
        <f t="shared" si="59"/>
        <v>2017</v>
      </c>
      <c r="I667" s="74">
        <v>2</v>
      </c>
      <c r="J667" s="77">
        <v>52236404</v>
      </c>
      <c r="K667" s="74" t="s">
        <v>921</v>
      </c>
      <c r="L667" s="74"/>
      <c r="M667" s="74">
        <v>1021</v>
      </c>
      <c r="N667" s="74" t="s">
        <v>27</v>
      </c>
      <c r="O667" s="74" t="s">
        <v>35</v>
      </c>
      <c r="P667" s="78">
        <v>1066667</v>
      </c>
      <c r="Q667" s="74"/>
      <c r="R667" s="74"/>
      <c r="S667" s="74"/>
      <c r="T667" s="79">
        <v>5</v>
      </c>
      <c r="U667" s="79"/>
      <c r="V667" s="80" t="s">
        <v>256</v>
      </c>
      <c r="W667" s="142">
        <v>55160409</v>
      </c>
      <c r="X667" s="148">
        <v>42998</v>
      </c>
      <c r="Y667" s="82" t="s">
        <v>922</v>
      </c>
      <c r="Z667" s="82" t="s">
        <v>807</v>
      </c>
      <c r="AA667" s="148">
        <v>43123</v>
      </c>
      <c r="AB667" s="83">
        <v>126</v>
      </c>
      <c r="AC667" s="79" t="s">
        <v>925</v>
      </c>
      <c r="AD667" s="80" t="s">
        <v>256</v>
      </c>
      <c r="AE667" s="245">
        <v>43112.350694444445</v>
      </c>
      <c r="AF667" s="84">
        <v>1066667</v>
      </c>
      <c r="AG667" s="79" t="s">
        <v>926</v>
      </c>
      <c r="AH667" s="79">
        <v>333333</v>
      </c>
      <c r="AI667" s="79">
        <v>0</v>
      </c>
      <c r="AJ667" s="79">
        <v>0</v>
      </c>
      <c r="AK667" s="79" t="s">
        <v>249</v>
      </c>
      <c r="AL667" s="79">
        <v>0</v>
      </c>
      <c r="AM667" s="79"/>
      <c r="AN667" s="79" t="s">
        <v>25</v>
      </c>
      <c r="AO667" s="79" t="s">
        <v>249</v>
      </c>
      <c r="AP667" s="79"/>
      <c r="AQ667" s="79"/>
    </row>
    <row r="668" spans="1:43" ht="14.1" hidden="1" customHeight="1">
      <c r="A668" s="73" t="s">
        <v>245</v>
      </c>
      <c r="B668" s="74">
        <v>33</v>
      </c>
      <c r="C668" s="74" t="s">
        <v>850</v>
      </c>
      <c r="D668" s="75">
        <v>42998</v>
      </c>
      <c r="E668" s="75">
        <v>43123</v>
      </c>
      <c r="F668" s="76">
        <f t="shared" si="57"/>
        <v>126</v>
      </c>
      <c r="G668" s="74">
        <f t="shared" si="58"/>
        <v>9</v>
      </c>
      <c r="H668" s="74">
        <f t="shared" si="59"/>
        <v>2017</v>
      </c>
      <c r="I668" s="74">
        <v>1</v>
      </c>
      <c r="J668" s="77">
        <v>52236404</v>
      </c>
      <c r="K668" s="74" t="s">
        <v>921</v>
      </c>
      <c r="L668" s="74"/>
      <c r="M668" s="74">
        <v>1021</v>
      </c>
      <c r="N668" s="74" t="s">
        <v>27</v>
      </c>
      <c r="O668" s="74" t="s">
        <v>35</v>
      </c>
      <c r="P668" s="78">
        <v>1000000</v>
      </c>
      <c r="Q668" s="74"/>
      <c r="R668" s="74"/>
      <c r="S668" s="74"/>
      <c r="T668" s="79">
        <v>31</v>
      </c>
      <c r="U668" s="79"/>
      <c r="V668" s="80" t="s">
        <v>256</v>
      </c>
      <c r="W668" s="142">
        <v>55160409</v>
      </c>
      <c r="X668" s="148">
        <v>42998</v>
      </c>
      <c r="Y668" s="82" t="s">
        <v>922</v>
      </c>
      <c r="Z668" s="82" t="s">
        <v>927</v>
      </c>
      <c r="AA668" s="148">
        <v>43123</v>
      </c>
      <c r="AB668" s="83">
        <v>126</v>
      </c>
      <c r="AC668" s="79" t="s">
        <v>924</v>
      </c>
      <c r="AD668" s="80" t="s">
        <v>256</v>
      </c>
      <c r="AE668" s="245">
        <v>43718.701388888891</v>
      </c>
      <c r="AF668" s="84">
        <v>1000000</v>
      </c>
      <c r="AG668" s="79" t="s">
        <v>249</v>
      </c>
      <c r="AH668" s="79">
        <v>0</v>
      </c>
      <c r="AI668" s="79">
        <v>0</v>
      </c>
      <c r="AJ668" s="79">
        <v>0</v>
      </c>
      <c r="AK668" s="79" t="s">
        <v>249</v>
      </c>
      <c r="AL668" s="79">
        <v>0</v>
      </c>
      <c r="AM668" s="79"/>
      <c r="AN668" s="79" t="s">
        <v>25</v>
      </c>
      <c r="AO668" s="79" t="s">
        <v>249</v>
      </c>
      <c r="AP668" s="79"/>
      <c r="AQ668" s="79"/>
    </row>
    <row r="669" spans="1:43" ht="14.1" hidden="1" customHeight="1">
      <c r="A669" s="73" t="s">
        <v>245</v>
      </c>
      <c r="B669" s="74">
        <v>33</v>
      </c>
      <c r="C669" s="74" t="s">
        <v>850</v>
      </c>
      <c r="D669" s="75">
        <v>42998</v>
      </c>
      <c r="E669" s="75">
        <v>43123</v>
      </c>
      <c r="F669" s="76">
        <f t="shared" si="57"/>
        <v>126</v>
      </c>
      <c r="G669" s="74">
        <f t="shared" si="58"/>
        <v>9</v>
      </c>
      <c r="H669" s="74">
        <f t="shared" si="59"/>
        <v>2017</v>
      </c>
      <c r="I669" s="74">
        <v>2</v>
      </c>
      <c r="J669" s="77">
        <v>52236404</v>
      </c>
      <c r="K669" s="74" t="s">
        <v>921</v>
      </c>
      <c r="L669" s="74"/>
      <c r="M669" s="74">
        <v>1021</v>
      </c>
      <c r="N669" s="74" t="s">
        <v>27</v>
      </c>
      <c r="O669" s="74" t="s">
        <v>35</v>
      </c>
      <c r="P669" s="78">
        <v>1000000</v>
      </c>
      <c r="Q669" s="74"/>
      <c r="R669" s="74"/>
      <c r="S669" s="74"/>
      <c r="T669" s="79">
        <v>31</v>
      </c>
      <c r="U669" s="79"/>
      <c r="V669" s="80" t="s">
        <v>256</v>
      </c>
      <c r="W669" s="142">
        <v>55160409</v>
      </c>
      <c r="X669" s="148">
        <v>42998</v>
      </c>
      <c r="Y669" s="82" t="s">
        <v>922</v>
      </c>
      <c r="Z669" s="82" t="s">
        <v>928</v>
      </c>
      <c r="AA669" s="148">
        <v>43123</v>
      </c>
      <c r="AB669" s="83">
        <v>126</v>
      </c>
      <c r="AC669" s="79" t="s">
        <v>249</v>
      </c>
      <c r="AD669" s="80" t="s">
        <v>256</v>
      </c>
      <c r="AE669" s="245">
        <v>43109.352083333331</v>
      </c>
      <c r="AF669" s="84">
        <v>1000000</v>
      </c>
      <c r="AG669" s="79" t="s">
        <v>929</v>
      </c>
      <c r="AH669" s="79">
        <v>733333</v>
      </c>
      <c r="AI669" s="79">
        <v>0</v>
      </c>
      <c r="AJ669" s="79">
        <v>0</v>
      </c>
      <c r="AK669" s="79" t="s">
        <v>249</v>
      </c>
      <c r="AL669" s="79">
        <v>0</v>
      </c>
      <c r="AM669" s="79"/>
      <c r="AN669" s="79" t="s">
        <v>25</v>
      </c>
      <c r="AO669" s="79" t="s">
        <v>249</v>
      </c>
      <c r="AP669" s="79"/>
      <c r="AQ669" s="79"/>
    </row>
    <row r="670" spans="1:43" ht="15" hidden="1" customHeight="1">
      <c r="A670" s="73" t="s">
        <v>245</v>
      </c>
      <c r="B670" s="74">
        <v>33</v>
      </c>
      <c r="C670" s="74" t="s">
        <v>850</v>
      </c>
      <c r="D670" s="75">
        <v>42998</v>
      </c>
      <c r="E670" s="75">
        <v>43123</v>
      </c>
      <c r="F670" s="76">
        <f t="shared" si="57"/>
        <v>126</v>
      </c>
      <c r="G670" s="74">
        <f t="shared" si="58"/>
        <v>9</v>
      </c>
      <c r="H670" s="74">
        <f t="shared" si="59"/>
        <v>2017</v>
      </c>
      <c r="I670" s="74">
        <v>2</v>
      </c>
      <c r="J670" s="77">
        <v>52236404</v>
      </c>
      <c r="K670" s="74" t="s">
        <v>921</v>
      </c>
      <c r="L670" s="74"/>
      <c r="M670" s="74">
        <v>1021</v>
      </c>
      <c r="N670" s="74" t="s">
        <v>27</v>
      </c>
      <c r="O670" s="74" t="s">
        <v>35</v>
      </c>
      <c r="P670" s="78">
        <v>1066667</v>
      </c>
      <c r="Q670" s="74"/>
      <c r="R670" s="74"/>
      <c r="S670" s="74"/>
      <c r="T670" s="79">
        <v>11</v>
      </c>
      <c r="U670" s="79"/>
      <c r="V670" s="80" t="s">
        <v>256</v>
      </c>
      <c r="W670" s="142">
        <v>55160409</v>
      </c>
      <c r="X670" s="148">
        <v>42998</v>
      </c>
      <c r="Y670" s="82" t="s">
        <v>922</v>
      </c>
      <c r="Z670" s="82" t="s">
        <v>930</v>
      </c>
      <c r="AA670" s="148">
        <v>43123</v>
      </c>
      <c r="AB670" s="83">
        <v>126</v>
      </c>
      <c r="AC670" s="79" t="s">
        <v>924</v>
      </c>
      <c r="AD670" s="80" t="s">
        <v>256</v>
      </c>
      <c r="AE670" s="245">
        <v>43718.684027777781</v>
      </c>
      <c r="AF670" s="84">
        <v>1066667</v>
      </c>
      <c r="AG670" s="79" t="s">
        <v>249</v>
      </c>
      <c r="AH670" s="79">
        <v>2066667</v>
      </c>
      <c r="AI670" s="79">
        <v>0</v>
      </c>
      <c r="AJ670" s="79">
        <v>0</v>
      </c>
      <c r="AK670" s="79" t="s">
        <v>249</v>
      </c>
      <c r="AL670" s="79">
        <v>2066667</v>
      </c>
      <c r="AM670" s="79"/>
      <c r="AN670" s="79" t="s">
        <v>25</v>
      </c>
      <c r="AO670" s="79" t="s">
        <v>249</v>
      </c>
      <c r="AP670" s="79"/>
      <c r="AQ670" s="79"/>
    </row>
    <row r="671" spans="1:43" ht="14.1" hidden="1" customHeight="1">
      <c r="A671" s="73" t="s">
        <v>245</v>
      </c>
      <c r="B671" s="74">
        <v>33</v>
      </c>
      <c r="C671" s="74" t="s">
        <v>850</v>
      </c>
      <c r="D671" s="75">
        <v>42996</v>
      </c>
      <c r="E671" s="75">
        <v>42997</v>
      </c>
      <c r="F671" s="76">
        <f t="shared" si="57"/>
        <v>2</v>
      </c>
      <c r="G671" s="74">
        <f t="shared" si="58"/>
        <v>9</v>
      </c>
      <c r="H671" s="74">
        <f t="shared" si="59"/>
        <v>2017</v>
      </c>
      <c r="I671" s="74">
        <v>2</v>
      </c>
      <c r="J671" s="77">
        <v>52236404</v>
      </c>
      <c r="K671" s="74" t="s">
        <v>921</v>
      </c>
      <c r="L671" s="74"/>
      <c r="M671" s="74">
        <v>1038</v>
      </c>
      <c r="N671" s="74" t="s">
        <v>248</v>
      </c>
      <c r="O671" s="74" t="s">
        <v>35</v>
      </c>
      <c r="P671" s="78">
        <v>533333</v>
      </c>
      <c r="Q671" s="74"/>
      <c r="R671" s="74"/>
      <c r="S671" s="74"/>
      <c r="T671" s="79"/>
      <c r="U671" s="79"/>
      <c r="V671" s="80" t="s">
        <v>256</v>
      </c>
      <c r="W671" s="142">
        <v>55160403</v>
      </c>
      <c r="X671" s="81">
        <v>42996</v>
      </c>
      <c r="Y671" s="82" t="s">
        <v>931</v>
      </c>
      <c r="Z671" s="82">
        <v>42996</v>
      </c>
      <c r="AA671" s="81">
        <v>42997</v>
      </c>
      <c r="AB671" s="83">
        <v>2</v>
      </c>
      <c r="AC671" s="142">
        <v>55160403</v>
      </c>
      <c r="AD671" s="80" t="s">
        <v>256</v>
      </c>
      <c r="AE671" s="245"/>
      <c r="AF671" s="84">
        <v>533333</v>
      </c>
      <c r="AG671" s="79"/>
      <c r="AH671" s="79"/>
      <c r="AI671" s="79"/>
      <c r="AJ671" s="79"/>
      <c r="AK671" s="79"/>
      <c r="AL671" s="79"/>
      <c r="AM671" s="79"/>
      <c r="AN671" s="79"/>
      <c r="AO671" s="79"/>
      <c r="AP671" s="79"/>
      <c r="AQ671" s="79"/>
    </row>
    <row r="672" spans="1:43" ht="14.1" hidden="1" customHeight="1">
      <c r="A672" s="73" t="s">
        <v>245</v>
      </c>
      <c r="B672" s="74">
        <v>64</v>
      </c>
      <c r="C672" s="74" t="s">
        <v>475</v>
      </c>
      <c r="D672" s="75">
        <v>42173</v>
      </c>
      <c r="E672" s="75">
        <v>42175</v>
      </c>
      <c r="F672" s="76">
        <f t="shared" si="57"/>
        <v>3</v>
      </c>
      <c r="G672" s="74">
        <f t="shared" si="58"/>
        <v>6</v>
      </c>
      <c r="H672" s="74">
        <f t="shared" si="59"/>
        <v>2015</v>
      </c>
      <c r="I672" s="74">
        <v>2</v>
      </c>
      <c r="J672" s="77">
        <v>52237552</v>
      </c>
      <c r="K672" s="74" t="s">
        <v>932</v>
      </c>
      <c r="L672" s="74"/>
      <c r="M672" s="74">
        <v>1045</v>
      </c>
      <c r="N672" s="74" t="s">
        <v>255</v>
      </c>
      <c r="O672" s="74" t="s">
        <v>34</v>
      </c>
      <c r="P672" s="78">
        <v>22981.833299999998</v>
      </c>
      <c r="Q672" s="74"/>
      <c r="R672" s="74"/>
      <c r="S672" s="74"/>
      <c r="T672" s="79">
        <v>1</v>
      </c>
      <c r="U672" s="79"/>
      <c r="V672" s="80" t="s">
        <v>256</v>
      </c>
      <c r="W672" s="79" t="s">
        <v>249</v>
      </c>
      <c r="X672" s="133">
        <v>42173</v>
      </c>
      <c r="Y672" s="82" t="s">
        <v>249</v>
      </c>
      <c r="Z672" s="82" t="s">
        <v>249</v>
      </c>
      <c r="AA672" s="133">
        <v>42175</v>
      </c>
      <c r="AB672" s="134">
        <v>3</v>
      </c>
      <c r="AC672" s="79" t="s">
        <v>249</v>
      </c>
      <c r="AD672" s="80" t="s">
        <v>256</v>
      </c>
      <c r="AE672" s="245"/>
      <c r="AF672" s="84">
        <v>22982</v>
      </c>
      <c r="AG672" s="79" t="s">
        <v>249</v>
      </c>
      <c r="AH672" s="79" t="s">
        <v>249</v>
      </c>
      <c r="AI672" s="79" t="s">
        <v>249</v>
      </c>
      <c r="AJ672" s="79" t="s">
        <v>249</v>
      </c>
      <c r="AK672" s="79" t="s">
        <v>249</v>
      </c>
      <c r="AL672" s="79">
        <v>147543</v>
      </c>
      <c r="AM672" s="79"/>
      <c r="AN672" s="79" t="s">
        <v>249</v>
      </c>
      <c r="AO672" s="79" t="s">
        <v>249</v>
      </c>
      <c r="AP672" s="79"/>
      <c r="AQ672" s="79"/>
    </row>
    <row r="673" spans="1:43" ht="14.1" hidden="1" customHeight="1">
      <c r="A673" s="73" t="s">
        <v>245</v>
      </c>
      <c r="B673" s="74">
        <v>64</v>
      </c>
      <c r="C673" s="74" t="s">
        <v>475</v>
      </c>
      <c r="D673" s="75" t="s">
        <v>933</v>
      </c>
      <c r="E673" s="75" t="s">
        <v>934</v>
      </c>
      <c r="F673" s="76">
        <f t="shared" si="57"/>
        <v>3</v>
      </c>
      <c r="G673" s="74">
        <f t="shared" si="58"/>
        <v>7</v>
      </c>
      <c r="H673" s="74">
        <f t="shared" si="59"/>
        <v>2016</v>
      </c>
      <c r="I673" s="74">
        <v>1</v>
      </c>
      <c r="J673" s="77">
        <v>52237552</v>
      </c>
      <c r="K673" s="74" t="s">
        <v>932</v>
      </c>
      <c r="L673" s="74"/>
      <c r="M673" s="74">
        <v>1038</v>
      </c>
      <c r="N673" s="74" t="s">
        <v>248</v>
      </c>
      <c r="O673" s="74" t="s">
        <v>34</v>
      </c>
      <c r="P673" s="78">
        <v>45963.666599999997</v>
      </c>
      <c r="Q673" s="74"/>
      <c r="R673" s="74"/>
      <c r="S673" s="74"/>
      <c r="T673" s="79">
        <v>1</v>
      </c>
      <c r="U673" s="79"/>
      <c r="V673" s="80" t="s">
        <v>256</v>
      </c>
      <c r="W673" s="79">
        <v>556967</v>
      </c>
      <c r="X673" s="133" t="s">
        <v>933</v>
      </c>
      <c r="Y673" s="82" t="s">
        <v>257</v>
      </c>
      <c r="Z673" s="82" t="s">
        <v>935</v>
      </c>
      <c r="AA673" s="133" t="s">
        <v>934</v>
      </c>
      <c r="AB673" s="134">
        <v>3</v>
      </c>
      <c r="AC673" s="79" t="s">
        <v>257</v>
      </c>
      <c r="AD673" s="80" t="s">
        <v>256</v>
      </c>
      <c r="AE673" s="245">
        <v>42607.379861111112</v>
      </c>
      <c r="AF673" s="84">
        <v>45964</v>
      </c>
      <c r="AG673" s="79" t="s">
        <v>935</v>
      </c>
      <c r="AH673" s="79">
        <v>22982</v>
      </c>
      <c r="AI673" s="79">
        <v>5770</v>
      </c>
      <c r="AJ673" s="79">
        <v>0</v>
      </c>
      <c r="AK673" s="79" t="s">
        <v>936</v>
      </c>
      <c r="AL673" s="79"/>
      <c r="AM673" s="79"/>
      <c r="AN673" s="79" t="s">
        <v>25</v>
      </c>
      <c r="AO673" s="79" t="s">
        <v>249</v>
      </c>
      <c r="AP673" s="79"/>
      <c r="AQ673" s="79"/>
    </row>
    <row r="674" spans="1:43" ht="14.1" hidden="1" customHeight="1">
      <c r="A674" s="73" t="s">
        <v>245</v>
      </c>
      <c r="B674" s="74">
        <v>64</v>
      </c>
      <c r="C674" s="74" t="s">
        <v>475</v>
      </c>
      <c r="D674" s="75">
        <v>42172</v>
      </c>
      <c r="E674" s="75">
        <v>42172</v>
      </c>
      <c r="F674" s="76">
        <f t="shared" si="57"/>
        <v>1</v>
      </c>
      <c r="G674" s="74">
        <f t="shared" si="58"/>
        <v>6</v>
      </c>
      <c r="H674" s="74">
        <f t="shared" si="59"/>
        <v>2015</v>
      </c>
      <c r="I674" s="74">
        <v>2</v>
      </c>
      <c r="J674" s="77">
        <v>52237552</v>
      </c>
      <c r="K674" s="74" t="s">
        <v>932</v>
      </c>
      <c r="L674" s="74"/>
      <c r="M674" s="74">
        <v>1038</v>
      </c>
      <c r="N674" s="74" t="s">
        <v>248</v>
      </c>
      <c r="O674" s="74" t="s">
        <v>34</v>
      </c>
      <c r="P674" s="78">
        <v>45963.666599999997</v>
      </c>
      <c r="Q674" s="74"/>
      <c r="R674" s="74"/>
      <c r="S674" s="74"/>
      <c r="T674" s="79"/>
      <c r="U674" s="79"/>
      <c r="V674" s="80" t="s">
        <v>256</v>
      </c>
      <c r="W674" s="79" t="s">
        <v>249</v>
      </c>
      <c r="X674" s="133">
        <v>42172</v>
      </c>
      <c r="Y674" s="82" t="s">
        <v>249</v>
      </c>
      <c r="Z674" s="82" t="s">
        <v>249</v>
      </c>
      <c r="AA674" s="133">
        <v>42172</v>
      </c>
      <c r="AB674" s="134">
        <v>1</v>
      </c>
      <c r="AC674" s="79" t="s">
        <v>249</v>
      </c>
      <c r="AD674" s="80" t="s">
        <v>256</v>
      </c>
      <c r="AE674" s="245"/>
      <c r="AF674" s="84">
        <v>45964</v>
      </c>
      <c r="AG674" s="79"/>
      <c r="AH674" s="79"/>
      <c r="AI674" s="79"/>
      <c r="AJ674" s="79"/>
      <c r="AK674" s="79"/>
      <c r="AL674" s="79"/>
      <c r="AM674" s="79"/>
      <c r="AN674" s="79"/>
      <c r="AO674" s="79"/>
      <c r="AP674" s="79"/>
      <c r="AQ674" s="79"/>
    </row>
    <row r="675" spans="1:43" ht="14.1" hidden="1" customHeight="1">
      <c r="A675" s="73" t="s">
        <v>245</v>
      </c>
      <c r="B675" s="74">
        <v>75</v>
      </c>
      <c r="C675" s="74" t="s">
        <v>272</v>
      </c>
      <c r="D675" s="75"/>
      <c r="E675" s="75"/>
      <c r="F675" s="76"/>
      <c r="G675" s="74">
        <v>6</v>
      </c>
      <c r="H675" s="74">
        <v>2017</v>
      </c>
      <c r="I675" s="74">
        <v>1</v>
      </c>
      <c r="J675" s="77">
        <v>52261473</v>
      </c>
      <c r="K675" s="74" t="s">
        <v>937</v>
      </c>
      <c r="L675" s="74"/>
      <c r="M675" s="74">
        <v>1046</v>
      </c>
      <c r="N675" s="74" t="s">
        <v>274</v>
      </c>
      <c r="O675" s="74" t="s">
        <v>285</v>
      </c>
      <c r="P675" s="78">
        <v>172133.96660000001</v>
      </c>
      <c r="Q675" s="74"/>
      <c r="R675" s="74"/>
      <c r="S675" s="74"/>
      <c r="T675" s="79"/>
      <c r="U675" s="79"/>
      <c r="V675" s="80" t="s">
        <v>256</v>
      </c>
      <c r="W675" s="79"/>
      <c r="X675" s="81"/>
      <c r="Y675" s="82"/>
      <c r="Z675" s="82"/>
      <c r="AA675" s="81"/>
      <c r="AB675" s="83"/>
      <c r="AC675" s="79"/>
      <c r="AD675" s="80" t="s">
        <v>256</v>
      </c>
      <c r="AE675" s="245">
        <v>42976.430555555555</v>
      </c>
      <c r="AF675" s="84">
        <v>172134</v>
      </c>
      <c r="AG675" s="79" t="s">
        <v>938</v>
      </c>
      <c r="AH675" s="79">
        <v>72103</v>
      </c>
      <c r="AI675" s="79">
        <v>0</v>
      </c>
      <c r="AJ675" s="79">
        <v>0</v>
      </c>
      <c r="AK675" s="79" t="s">
        <v>249</v>
      </c>
      <c r="AL675" s="79">
        <v>0</v>
      </c>
      <c r="AM675" s="79"/>
      <c r="AN675" s="79" t="s">
        <v>25</v>
      </c>
      <c r="AO675" s="79" t="s">
        <v>249</v>
      </c>
      <c r="AP675" s="79"/>
      <c r="AQ675" s="79"/>
    </row>
    <row r="676" spans="1:43" ht="14.1" hidden="1" customHeight="1">
      <c r="A676" s="73" t="s">
        <v>245</v>
      </c>
      <c r="B676" s="74">
        <v>75</v>
      </c>
      <c r="C676" s="74" t="s">
        <v>272</v>
      </c>
      <c r="D676" s="75"/>
      <c r="E676" s="75"/>
      <c r="F676" s="76"/>
      <c r="G676" s="74">
        <v>11</v>
      </c>
      <c r="H676" s="74">
        <v>2016</v>
      </c>
      <c r="I676" s="74">
        <v>1</v>
      </c>
      <c r="J676" s="77">
        <v>52261473</v>
      </c>
      <c r="K676" s="74" t="s">
        <v>937</v>
      </c>
      <c r="L676" s="74"/>
      <c r="M676" s="74">
        <v>1038</v>
      </c>
      <c r="N676" s="74" t="s">
        <v>248</v>
      </c>
      <c r="O676" s="74" t="s">
        <v>285</v>
      </c>
      <c r="P676" s="78">
        <v>45963.666599999997</v>
      </c>
      <c r="Q676" s="74"/>
      <c r="R676" s="74"/>
      <c r="S676" s="74"/>
      <c r="T676" s="79"/>
      <c r="U676" s="79"/>
      <c r="V676" s="79" t="s">
        <v>256</v>
      </c>
      <c r="W676" s="79"/>
      <c r="X676" s="81"/>
      <c r="Y676" s="82"/>
      <c r="Z676" s="82"/>
      <c r="AA676" s="81"/>
      <c r="AB676" s="83"/>
      <c r="AC676" s="79"/>
      <c r="AD676" s="79" t="s">
        <v>256</v>
      </c>
      <c r="AE676" s="245">
        <v>43932.430555555555</v>
      </c>
      <c r="AF676" s="84">
        <v>45965</v>
      </c>
      <c r="AG676" s="79" t="s">
        <v>249</v>
      </c>
      <c r="AH676" s="79">
        <v>0</v>
      </c>
      <c r="AI676" s="79">
        <v>0</v>
      </c>
      <c r="AJ676" s="79">
        <v>0</v>
      </c>
      <c r="AK676" s="79" t="s">
        <v>249</v>
      </c>
      <c r="AL676" s="79">
        <v>0</v>
      </c>
      <c r="AM676" s="79"/>
      <c r="AN676" s="79" t="s">
        <v>685</v>
      </c>
      <c r="AO676" s="79" t="s">
        <v>249</v>
      </c>
      <c r="AP676" s="79"/>
      <c r="AQ676" s="79"/>
    </row>
    <row r="677" spans="1:43" ht="14.1" hidden="1" customHeight="1">
      <c r="A677" s="73" t="s">
        <v>245</v>
      </c>
      <c r="B677" s="74">
        <v>75</v>
      </c>
      <c r="C677" s="74" t="s">
        <v>272</v>
      </c>
      <c r="D677" s="75"/>
      <c r="E677" s="75"/>
      <c r="F677" s="76"/>
      <c r="G677" s="74">
        <v>11</v>
      </c>
      <c r="H677" s="74">
        <v>2016</v>
      </c>
      <c r="I677" s="74">
        <v>1</v>
      </c>
      <c r="J677" s="77">
        <v>52261473</v>
      </c>
      <c r="K677" s="74" t="s">
        <v>937</v>
      </c>
      <c r="L677" s="74"/>
      <c r="M677" s="74">
        <v>1045</v>
      </c>
      <c r="N677" s="74" t="s">
        <v>255</v>
      </c>
      <c r="O677" s="74" t="s">
        <v>285</v>
      </c>
      <c r="P677" s="78">
        <v>252800.1666</v>
      </c>
      <c r="Q677" s="74"/>
      <c r="R677" s="74"/>
      <c r="S677" s="74"/>
      <c r="T677" s="79"/>
      <c r="U677" s="79"/>
      <c r="V677" s="79" t="s">
        <v>256</v>
      </c>
      <c r="W677" s="79"/>
      <c r="X677" s="81"/>
      <c r="Y677" s="82"/>
      <c r="Z677" s="82"/>
      <c r="AA677" s="81"/>
      <c r="AB677" s="83"/>
      <c r="AC677" s="79"/>
      <c r="AD677" s="79" t="s">
        <v>256</v>
      </c>
      <c r="AE677" s="245"/>
      <c r="AF677" s="84">
        <v>252806</v>
      </c>
      <c r="AG677" s="79" t="s">
        <v>249</v>
      </c>
      <c r="AH677" s="79">
        <v>0</v>
      </c>
      <c r="AI677" s="79">
        <v>0</v>
      </c>
      <c r="AJ677" s="79">
        <v>0</v>
      </c>
      <c r="AK677" s="79" t="s">
        <v>249</v>
      </c>
      <c r="AL677" s="79">
        <v>0</v>
      </c>
      <c r="AM677" s="79"/>
      <c r="AN677" s="79" t="s">
        <v>685</v>
      </c>
      <c r="AO677" s="79" t="s">
        <v>249</v>
      </c>
      <c r="AP677" s="79"/>
      <c r="AQ677" s="79"/>
    </row>
    <row r="678" spans="1:43" ht="14.1" hidden="1" customHeight="1">
      <c r="A678" s="73" t="s">
        <v>245</v>
      </c>
      <c r="B678" s="74">
        <v>56</v>
      </c>
      <c r="C678" s="74" t="s">
        <v>500</v>
      </c>
      <c r="D678" s="75"/>
      <c r="E678" s="75"/>
      <c r="F678" s="76"/>
      <c r="G678" s="74">
        <v>2</v>
      </c>
      <c r="H678" s="74">
        <v>2019</v>
      </c>
      <c r="I678" s="74">
        <v>2</v>
      </c>
      <c r="J678" s="77">
        <v>52275696</v>
      </c>
      <c r="K678" s="74" t="s">
        <v>939</v>
      </c>
      <c r="L678" s="74"/>
      <c r="M678" s="74">
        <v>1038</v>
      </c>
      <c r="N678" s="74" t="s">
        <v>248</v>
      </c>
      <c r="O678" s="74" t="s">
        <v>294</v>
      </c>
      <c r="P678" s="78">
        <v>55207.7333</v>
      </c>
      <c r="Q678" s="74"/>
      <c r="R678" s="74"/>
      <c r="S678" s="74"/>
      <c r="T678" s="79">
        <v>0</v>
      </c>
      <c r="U678" s="79"/>
      <c r="V678" s="80" t="s">
        <v>256</v>
      </c>
      <c r="W678" s="79"/>
      <c r="X678" s="81"/>
      <c r="Y678" s="82"/>
      <c r="Z678" s="82"/>
      <c r="AA678" s="81"/>
      <c r="AB678" s="83"/>
      <c r="AC678" s="79"/>
      <c r="AD678" s="80" t="s">
        <v>256</v>
      </c>
      <c r="AE678" s="245"/>
      <c r="AF678" s="84">
        <v>55208</v>
      </c>
      <c r="AG678" s="79"/>
      <c r="AH678" s="79"/>
      <c r="AI678" s="79"/>
      <c r="AJ678" s="79"/>
      <c r="AK678" s="79"/>
      <c r="AL678" s="79"/>
      <c r="AM678" s="79"/>
      <c r="AN678" s="79"/>
      <c r="AO678" s="79"/>
      <c r="AP678" s="79"/>
      <c r="AQ678" s="79"/>
    </row>
    <row r="679" spans="1:43" ht="14.1" hidden="1" customHeight="1">
      <c r="A679" s="73" t="s">
        <v>245</v>
      </c>
      <c r="B679" s="74">
        <v>52</v>
      </c>
      <c r="C679" s="74" t="s">
        <v>736</v>
      </c>
      <c r="D679" s="75"/>
      <c r="E679" s="75"/>
      <c r="F679" s="76"/>
      <c r="G679" s="74">
        <v>2</v>
      </c>
      <c r="H679" s="74">
        <v>2020</v>
      </c>
      <c r="I679" s="74">
        <v>1</v>
      </c>
      <c r="J679" s="77">
        <v>52284508</v>
      </c>
      <c r="K679" s="74" t="s">
        <v>940</v>
      </c>
      <c r="L679" s="74"/>
      <c r="M679" s="74">
        <v>1038</v>
      </c>
      <c r="N679" s="74" t="s">
        <v>248</v>
      </c>
      <c r="O679" s="74" t="s">
        <v>294</v>
      </c>
      <c r="P679" s="78">
        <v>58520</v>
      </c>
      <c r="Q679" s="74"/>
      <c r="R679" s="74"/>
      <c r="S679" s="74"/>
      <c r="T679" s="79"/>
      <c r="U679" s="79"/>
      <c r="V679" s="80" t="s">
        <v>260</v>
      </c>
      <c r="W679" s="79" t="s">
        <v>249</v>
      </c>
      <c r="X679" s="81"/>
      <c r="Y679" s="82" t="s">
        <v>249</v>
      </c>
      <c r="Z679" s="82" t="s">
        <v>249</v>
      </c>
      <c r="AA679" s="81"/>
      <c r="AB679" s="83"/>
      <c r="AC679" s="79" t="s">
        <v>249</v>
      </c>
      <c r="AD679" s="80"/>
      <c r="AE679" s="245"/>
      <c r="AF679" s="84">
        <v>0</v>
      </c>
      <c r="AG679" s="79" t="s">
        <v>249</v>
      </c>
      <c r="AH679" s="79" t="s">
        <v>249</v>
      </c>
      <c r="AI679" s="79" t="s">
        <v>249</v>
      </c>
      <c r="AJ679" s="79" t="s">
        <v>249</v>
      </c>
      <c r="AK679" s="79" t="s">
        <v>249</v>
      </c>
      <c r="AL679" s="79" t="s">
        <v>249</v>
      </c>
      <c r="AM679" s="79" t="s">
        <v>261</v>
      </c>
      <c r="AN679" s="79" t="s">
        <v>249</v>
      </c>
      <c r="AO679" s="79" t="s">
        <v>249</v>
      </c>
      <c r="AP679" s="79"/>
      <c r="AQ679" s="79"/>
    </row>
    <row r="680" spans="1:43" ht="14.1" hidden="1" customHeight="1">
      <c r="A680" s="73" t="s">
        <v>245</v>
      </c>
      <c r="B680" s="74">
        <v>52</v>
      </c>
      <c r="C680" s="74" t="s">
        <v>736</v>
      </c>
      <c r="D680" s="75"/>
      <c r="E680" s="75"/>
      <c r="F680" s="76"/>
      <c r="G680" s="74">
        <v>2</v>
      </c>
      <c r="H680" s="74">
        <v>2020</v>
      </c>
      <c r="I680" s="74">
        <v>1</v>
      </c>
      <c r="J680" s="77">
        <v>52284508</v>
      </c>
      <c r="K680" s="74" t="s">
        <v>940</v>
      </c>
      <c r="L680" s="74"/>
      <c r="M680" s="74">
        <v>1038</v>
      </c>
      <c r="N680" s="74" t="s">
        <v>248</v>
      </c>
      <c r="O680" s="74" t="s">
        <v>294</v>
      </c>
      <c r="P680" s="78">
        <v>877803</v>
      </c>
      <c r="Q680" s="74"/>
      <c r="R680" s="74"/>
      <c r="S680" s="74"/>
      <c r="T680" s="79"/>
      <c r="U680" s="79"/>
      <c r="V680" s="80" t="s">
        <v>260</v>
      </c>
      <c r="W680" s="79" t="s">
        <v>249</v>
      </c>
      <c r="X680" s="81"/>
      <c r="Y680" s="82" t="s">
        <v>249</v>
      </c>
      <c r="Z680" s="82" t="s">
        <v>249</v>
      </c>
      <c r="AA680" s="81"/>
      <c r="AB680" s="83"/>
      <c r="AC680" s="79" t="s">
        <v>249</v>
      </c>
      <c r="AD680" s="80"/>
      <c r="AE680" s="245"/>
      <c r="AF680" s="84">
        <v>0</v>
      </c>
      <c r="AG680" s="79" t="s">
        <v>249</v>
      </c>
      <c r="AH680" s="79" t="s">
        <v>249</v>
      </c>
      <c r="AI680" s="79" t="s">
        <v>249</v>
      </c>
      <c r="AJ680" s="79" t="s">
        <v>249</v>
      </c>
      <c r="AK680" s="79" t="s">
        <v>249</v>
      </c>
      <c r="AL680" s="79" t="s">
        <v>249</v>
      </c>
      <c r="AM680" s="79" t="s">
        <v>261</v>
      </c>
      <c r="AN680" s="79" t="s">
        <v>249</v>
      </c>
      <c r="AO680" s="79" t="s">
        <v>249</v>
      </c>
      <c r="AP680" s="79"/>
      <c r="AQ680" s="79"/>
    </row>
    <row r="681" spans="1:43" ht="14.1" hidden="1" customHeight="1">
      <c r="A681" s="73" t="s">
        <v>245</v>
      </c>
      <c r="B681" s="74">
        <v>52</v>
      </c>
      <c r="C681" s="74" t="s">
        <v>736</v>
      </c>
      <c r="D681" s="75"/>
      <c r="E681" s="75"/>
      <c r="F681" s="76"/>
      <c r="G681" s="74">
        <v>1</v>
      </c>
      <c r="H681" s="74">
        <v>2020</v>
      </c>
      <c r="I681" s="74">
        <v>1</v>
      </c>
      <c r="J681" s="77">
        <v>52284508</v>
      </c>
      <c r="K681" s="74" t="s">
        <v>940</v>
      </c>
      <c r="L681" s="74"/>
      <c r="M681" s="74">
        <v>1038</v>
      </c>
      <c r="N681" s="74" t="s">
        <v>248</v>
      </c>
      <c r="O681" s="74" t="s">
        <v>294</v>
      </c>
      <c r="P681" s="78">
        <v>58520</v>
      </c>
      <c r="Q681" s="74"/>
      <c r="R681" s="74"/>
      <c r="S681" s="74"/>
      <c r="T681" s="79"/>
      <c r="U681" s="79"/>
      <c r="V681" s="80" t="s">
        <v>260</v>
      </c>
      <c r="W681" s="79" t="s">
        <v>249</v>
      </c>
      <c r="X681" s="81"/>
      <c r="Y681" s="82" t="s">
        <v>249</v>
      </c>
      <c r="Z681" s="82" t="s">
        <v>249</v>
      </c>
      <c r="AA681" s="81"/>
      <c r="AB681" s="83"/>
      <c r="AC681" s="79" t="s">
        <v>249</v>
      </c>
      <c r="AD681" s="80"/>
      <c r="AE681" s="245"/>
      <c r="AF681" s="84">
        <v>0</v>
      </c>
      <c r="AG681" s="79" t="s">
        <v>249</v>
      </c>
      <c r="AH681" s="79" t="s">
        <v>249</v>
      </c>
      <c r="AI681" s="79" t="s">
        <v>249</v>
      </c>
      <c r="AJ681" s="79" t="s">
        <v>249</v>
      </c>
      <c r="AK681" s="79" t="s">
        <v>249</v>
      </c>
      <c r="AL681" s="79" t="s">
        <v>249</v>
      </c>
      <c r="AM681" s="79" t="s">
        <v>261</v>
      </c>
      <c r="AN681" s="79" t="s">
        <v>249</v>
      </c>
      <c r="AO681" s="79" t="s">
        <v>249</v>
      </c>
      <c r="AP681" s="79"/>
      <c r="AQ681" s="79"/>
    </row>
    <row r="682" spans="1:43" ht="15" hidden="1" customHeight="1">
      <c r="A682" s="73" t="s">
        <v>245</v>
      </c>
      <c r="B682" s="74">
        <v>52</v>
      </c>
      <c r="C682" s="74" t="s">
        <v>736</v>
      </c>
      <c r="D682" s="75"/>
      <c r="E682" s="75"/>
      <c r="F682" s="76"/>
      <c r="G682" s="74">
        <v>1</v>
      </c>
      <c r="H682" s="74">
        <v>2020</v>
      </c>
      <c r="I682" s="74">
        <v>1</v>
      </c>
      <c r="J682" s="77">
        <v>52284508</v>
      </c>
      <c r="K682" s="74" t="s">
        <v>940</v>
      </c>
      <c r="L682" s="74"/>
      <c r="M682" s="74">
        <v>1038</v>
      </c>
      <c r="N682" s="74" t="s">
        <v>248</v>
      </c>
      <c r="O682" s="74" t="s">
        <v>294</v>
      </c>
      <c r="P682" s="78">
        <v>877803</v>
      </c>
      <c r="Q682" s="74"/>
      <c r="R682" s="74"/>
      <c r="S682" s="74"/>
      <c r="T682" s="79"/>
      <c r="U682" s="79"/>
      <c r="V682" s="80" t="s">
        <v>260</v>
      </c>
      <c r="W682" s="79" t="s">
        <v>249</v>
      </c>
      <c r="X682" s="81"/>
      <c r="Y682" s="82" t="s">
        <v>249</v>
      </c>
      <c r="Z682" s="82" t="s">
        <v>249</v>
      </c>
      <c r="AA682" s="81"/>
      <c r="AB682" s="83"/>
      <c r="AC682" s="79" t="s">
        <v>249</v>
      </c>
      <c r="AD682" s="80"/>
      <c r="AE682" s="245"/>
      <c r="AF682" s="84">
        <v>0</v>
      </c>
      <c r="AG682" s="79" t="s">
        <v>249</v>
      </c>
      <c r="AH682" s="79" t="s">
        <v>249</v>
      </c>
      <c r="AI682" s="79" t="s">
        <v>249</v>
      </c>
      <c r="AJ682" s="79" t="s">
        <v>249</v>
      </c>
      <c r="AK682" s="79" t="s">
        <v>249</v>
      </c>
      <c r="AL682" s="79" t="s">
        <v>249</v>
      </c>
      <c r="AM682" s="79" t="s">
        <v>261</v>
      </c>
      <c r="AN682" s="79" t="s">
        <v>249</v>
      </c>
      <c r="AO682" s="79" t="s">
        <v>249</v>
      </c>
      <c r="AP682" s="79"/>
      <c r="AQ682" s="79"/>
    </row>
    <row r="683" spans="1:43" ht="14.1" hidden="1" customHeight="1">
      <c r="A683" s="73" t="s">
        <v>245</v>
      </c>
      <c r="B683" s="74">
        <v>52</v>
      </c>
      <c r="C683" s="74" t="s">
        <v>736</v>
      </c>
      <c r="D683" s="75"/>
      <c r="E683" s="75"/>
      <c r="F683" s="76"/>
      <c r="G683" s="74">
        <v>7</v>
      </c>
      <c r="H683" s="74">
        <v>2019</v>
      </c>
      <c r="I683" s="74">
        <v>2</v>
      </c>
      <c r="J683" s="77">
        <v>52284508</v>
      </c>
      <c r="K683" s="74" t="s">
        <v>940</v>
      </c>
      <c r="L683" s="74"/>
      <c r="M683" s="74">
        <v>1038</v>
      </c>
      <c r="N683" s="74" t="s">
        <v>248</v>
      </c>
      <c r="O683" s="74" t="s">
        <v>294</v>
      </c>
      <c r="P683" s="78">
        <v>110415</v>
      </c>
      <c r="Q683" s="74"/>
      <c r="R683" s="74"/>
      <c r="S683" s="74"/>
      <c r="T683" s="79"/>
      <c r="U683" s="79"/>
      <c r="V683" s="80" t="s">
        <v>260</v>
      </c>
      <c r="W683" s="79" t="s">
        <v>249</v>
      </c>
      <c r="X683" s="81"/>
      <c r="Y683" s="82" t="s">
        <v>249</v>
      </c>
      <c r="Z683" s="82" t="s">
        <v>249</v>
      </c>
      <c r="AA683" s="81"/>
      <c r="AB683" s="83"/>
      <c r="AC683" s="79" t="s">
        <v>249</v>
      </c>
      <c r="AD683" s="80"/>
      <c r="AE683" s="245"/>
      <c r="AF683" s="84">
        <v>0</v>
      </c>
      <c r="AG683" s="79" t="s">
        <v>249</v>
      </c>
      <c r="AH683" s="79" t="s">
        <v>249</v>
      </c>
      <c r="AI683" s="79" t="s">
        <v>249</v>
      </c>
      <c r="AJ683" s="79" t="s">
        <v>249</v>
      </c>
      <c r="AK683" s="79" t="s">
        <v>249</v>
      </c>
      <c r="AL683" s="79" t="s">
        <v>249</v>
      </c>
      <c r="AM683" s="79" t="s">
        <v>261</v>
      </c>
      <c r="AN683" s="79" t="s">
        <v>249</v>
      </c>
      <c r="AO683" s="79" t="s">
        <v>249</v>
      </c>
      <c r="AP683" s="79"/>
      <c r="AQ683" s="79"/>
    </row>
    <row r="684" spans="1:43" ht="14.1" hidden="1" customHeight="1">
      <c r="A684" s="73" t="s">
        <v>245</v>
      </c>
      <c r="B684" s="74">
        <v>52</v>
      </c>
      <c r="C684" s="74" t="s">
        <v>736</v>
      </c>
      <c r="D684" s="75"/>
      <c r="E684" s="75"/>
      <c r="F684" s="76"/>
      <c r="G684" s="74">
        <v>4</v>
      </c>
      <c r="H684" s="74">
        <v>2019</v>
      </c>
      <c r="I684" s="74">
        <v>1</v>
      </c>
      <c r="J684" s="77">
        <v>52284508</v>
      </c>
      <c r="K684" s="74" t="s">
        <v>940</v>
      </c>
      <c r="L684" s="74"/>
      <c r="M684" s="74">
        <v>1053</v>
      </c>
      <c r="N684" s="74" t="s">
        <v>36</v>
      </c>
      <c r="O684" s="74" t="s">
        <v>294</v>
      </c>
      <c r="P684" s="78">
        <v>27604</v>
      </c>
      <c r="Q684" s="74"/>
      <c r="R684" s="74"/>
      <c r="S684" s="74"/>
      <c r="T684" s="79"/>
      <c r="U684" s="79"/>
      <c r="V684" s="80" t="s">
        <v>260</v>
      </c>
      <c r="W684" s="79" t="s">
        <v>249</v>
      </c>
      <c r="X684" s="81"/>
      <c r="Y684" s="82" t="s">
        <v>249</v>
      </c>
      <c r="Z684" s="82" t="s">
        <v>249</v>
      </c>
      <c r="AA684" s="81"/>
      <c r="AB684" s="83"/>
      <c r="AC684" s="79" t="s">
        <v>249</v>
      </c>
      <c r="AD684" s="80"/>
      <c r="AE684" s="245"/>
      <c r="AF684" s="84">
        <v>27604</v>
      </c>
      <c r="AG684" s="79" t="s">
        <v>249</v>
      </c>
      <c r="AH684" s="79" t="s">
        <v>249</v>
      </c>
      <c r="AI684" s="79" t="s">
        <v>249</v>
      </c>
      <c r="AJ684" s="79" t="s">
        <v>249</v>
      </c>
      <c r="AK684" s="79" t="s">
        <v>249</v>
      </c>
      <c r="AL684" s="79" t="s">
        <v>249</v>
      </c>
      <c r="AM684" s="79" t="s">
        <v>261</v>
      </c>
      <c r="AN684" s="79" t="s">
        <v>249</v>
      </c>
      <c r="AO684" s="79" t="s">
        <v>249</v>
      </c>
      <c r="AP684" s="79"/>
      <c r="AQ684" s="79"/>
    </row>
    <row r="685" spans="1:43" ht="14.1" hidden="1" customHeight="1">
      <c r="A685" s="73" t="s">
        <v>245</v>
      </c>
      <c r="B685" s="74">
        <v>52</v>
      </c>
      <c r="C685" s="74" t="s">
        <v>736</v>
      </c>
      <c r="D685" s="75"/>
      <c r="E685" s="75"/>
      <c r="F685" s="76"/>
      <c r="G685" s="74">
        <v>3</v>
      </c>
      <c r="H685" s="74">
        <v>2019</v>
      </c>
      <c r="I685" s="74">
        <v>2</v>
      </c>
      <c r="J685" s="77">
        <v>52284508</v>
      </c>
      <c r="K685" s="74" t="s">
        <v>940</v>
      </c>
      <c r="L685" s="74"/>
      <c r="M685" s="74">
        <v>1046</v>
      </c>
      <c r="N685" s="74" t="s">
        <v>274</v>
      </c>
      <c r="O685" s="74" t="s">
        <v>294</v>
      </c>
      <c r="P685" s="78">
        <v>27603.866600000001</v>
      </c>
      <c r="Q685" s="74"/>
      <c r="R685" s="74"/>
      <c r="S685" s="74"/>
      <c r="T685" s="79"/>
      <c r="U685" s="79"/>
      <c r="V685" s="80" t="s">
        <v>260</v>
      </c>
      <c r="W685" s="79" t="s">
        <v>249</v>
      </c>
      <c r="X685" s="81"/>
      <c r="Y685" s="82" t="s">
        <v>249</v>
      </c>
      <c r="Z685" s="82" t="s">
        <v>249</v>
      </c>
      <c r="AA685" s="81"/>
      <c r="AB685" s="83"/>
      <c r="AC685" s="79" t="s">
        <v>249</v>
      </c>
      <c r="AD685" s="80"/>
      <c r="AE685" s="245"/>
      <c r="AF685" s="84">
        <v>27604</v>
      </c>
      <c r="AG685" s="79" t="s">
        <v>249</v>
      </c>
      <c r="AH685" s="79" t="s">
        <v>249</v>
      </c>
      <c r="AI685" s="79" t="s">
        <v>249</v>
      </c>
      <c r="AJ685" s="79" t="s">
        <v>249</v>
      </c>
      <c r="AK685" s="79" t="s">
        <v>249</v>
      </c>
      <c r="AL685" s="79" t="s">
        <v>249</v>
      </c>
      <c r="AM685" s="79" t="s">
        <v>261</v>
      </c>
      <c r="AN685" s="79" t="s">
        <v>249</v>
      </c>
      <c r="AO685" s="79" t="s">
        <v>249</v>
      </c>
      <c r="AP685" s="79"/>
      <c r="AQ685" s="79"/>
    </row>
    <row r="686" spans="1:43" ht="14.1" hidden="1" customHeight="1">
      <c r="A686" s="73" t="s">
        <v>245</v>
      </c>
      <c r="B686" s="74">
        <v>52</v>
      </c>
      <c r="C686" s="74" t="s">
        <v>736</v>
      </c>
      <c r="D686" s="75"/>
      <c r="E686" s="75"/>
      <c r="F686" s="76"/>
      <c r="G686" s="74">
        <v>10</v>
      </c>
      <c r="H686" s="74">
        <v>2017</v>
      </c>
      <c r="I686" s="74">
        <v>1</v>
      </c>
      <c r="J686" s="77">
        <v>52284508</v>
      </c>
      <c r="K686" s="74" t="s">
        <v>940</v>
      </c>
      <c r="L686" s="74"/>
      <c r="M686" s="74">
        <v>1038</v>
      </c>
      <c r="N686" s="74" t="s">
        <v>248</v>
      </c>
      <c r="O686" s="74" t="s">
        <v>294</v>
      </c>
      <c r="P686" s="78">
        <v>49181.133300000001</v>
      </c>
      <c r="Q686" s="74"/>
      <c r="R686" s="74"/>
      <c r="S686" s="74"/>
      <c r="T686" s="79"/>
      <c r="U686" s="79"/>
      <c r="V686" s="80" t="s">
        <v>260</v>
      </c>
      <c r="W686" s="79" t="s">
        <v>249</v>
      </c>
      <c r="X686" s="81"/>
      <c r="Y686" s="82" t="s">
        <v>249</v>
      </c>
      <c r="Z686" s="82" t="s">
        <v>249</v>
      </c>
      <c r="AA686" s="81"/>
      <c r="AB686" s="83"/>
      <c r="AC686" s="79" t="s">
        <v>249</v>
      </c>
      <c r="AD686" s="80"/>
      <c r="AE686" s="245"/>
      <c r="AF686" s="84">
        <v>49181</v>
      </c>
      <c r="AG686" s="79" t="s">
        <v>249</v>
      </c>
      <c r="AH686" s="79" t="s">
        <v>249</v>
      </c>
      <c r="AI686" s="79" t="s">
        <v>249</v>
      </c>
      <c r="AJ686" s="79" t="s">
        <v>249</v>
      </c>
      <c r="AK686" s="79" t="s">
        <v>249</v>
      </c>
      <c r="AL686" s="79" t="s">
        <v>249</v>
      </c>
      <c r="AM686" s="79" t="s">
        <v>261</v>
      </c>
      <c r="AN686" s="79" t="s">
        <v>249</v>
      </c>
      <c r="AO686" s="79" t="s">
        <v>249</v>
      </c>
      <c r="AP686" s="79"/>
      <c r="AQ686" s="79"/>
    </row>
    <row r="687" spans="1:43" ht="14.1" hidden="1" customHeight="1">
      <c r="A687" s="73" t="s">
        <v>245</v>
      </c>
      <c r="B687" s="74">
        <v>52</v>
      </c>
      <c r="C687" s="74" t="s">
        <v>736</v>
      </c>
      <c r="D687" s="75"/>
      <c r="E687" s="75"/>
      <c r="F687" s="76"/>
      <c r="G687" s="74">
        <v>9</v>
      </c>
      <c r="H687" s="74">
        <v>2017</v>
      </c>
      <c r="I687" s="74">
        <v>1</v>
      </c>
      <c r="J687" s="77">
        <v>52284508</v>
      </c>
      <c r="K687" s="74" t="s">
        <v>940</v>
      </c>
      <c r="L687" s="74"/>
      <c r="M687" s="74">
        <v>1038</v>
      </c>
      <c r="N687" s="74" t="s">
        <v>248</v>
      </c>
      <c r="O687" s="74" t="s">
        <v>294</v>
      </c>
      <c r="P687" s="78">
        <v>49181.133300000001</v>
      </c>
      <c r="Q687" s="74"/>
      <c r="R687" s="74"/>
      <c r="S687" s="74"/>
      <c r="T687" s="79"/>
      <c r="U687" s="79"/>
      <c r="V687" s="80" t="s">
        <v>260</v>
      </c>
      <c r="W687" s="79" t="s">
        <v>249</v>
      </c>
      <c r="X687" s="81"/>
      <c r="Y687" s="82" t="s">
        <v>249</v>
      </c>
      <c r="Z687" s="82" t="s">
        <v>249</v>
      </c>
      <c r="AA687" s="81"/>
      <c r="AB687" s="83"/>
      <c r="AC687" s="79" t="s">
        <v>249</v>
      </c>
      <c r="AD687" s="80"/>
      <c r="AE687" s="245"/>
      <c r="AF687" s="84">
        <v>49181</v>
      </c>
      <c r="AG687" s="79" t="s">
        <v>249</v>
      </c>
      <c r="AH687" s="79" t="s">
        <v>249</v>
      </c>
      <c r="AI687" s="79" t="s">
        <v>249</v>
      </c>
      <c r="AJ687" s="79" t="s">
        <v>249</v>
      </c>
      <c r="AK687" s="79" t="s">
        <v>249</v>
      </c>
      <c r="AL687" s="79" t="s">
        <v>249</v>
      </c>
      <c r="AM687" s="79" t="s">
        <v>261</v>
      </c>
      <c r="AN687" s="79" t="s">
        <v>249</v>
      </c>
      <c r="AO687" s="79" t="s">
        <v>249</v>
      </c>
      <c r="AP687" s="79"/>
      <c r="AQ687" s="79"/>
    </row>
    <row r="688" spans="1:43" ht="14.1" hidden="1" customHeight="1">
      <c r="A688" s="73" t="s">
        <v>245</v>
      </c>
      <c r="B688" s="74">
        <v>52</v>
      </c>
      <c r="C688" s="74" t="s">
        <v>736</v>
      </c>
      <c r="D688" s="75"/>
      <c r="E688" s="75"/>
      <c r="F688" s="76"/>
      <c r="G688" s="74">
        <v>3</v>
      </c>
      <c r="H688" s="74">
        <v>2017</v>
      </c>
      <c r="I688" s="74">
        <v>1</v>
      </c>
      <c r="J688" s="77">
        <v>52284508</v>
      </c>
      <c r="K688" s="74" t="s">
        <v>940</v>
      </c>
      <c r="L688" s="74"/>
      <c r="M688" s="74">
        <v>1038</v>
      </c>
      <c r="N688" s="74" t="s">
        <v>248</v>
      </c>
      <c r="O688" s="74" t="s">
        <v>294</v>
      </c>
      <c r="P688" s="78">
        <v>49181.133300000001</v>
      </c>
      <c r="Q688" s="74"/>
      <c r="R688" s="74"/>
      <c r="S688" s="74"/>
      <c r="T688" s="79"/>
      <c r="U688" s="79"/>
      <c r="V688" s="80" t="s">
        <v>260</v>
      </c>
      <c r="W688" s="79" t="s">
        <v>249</v>
      </c>
      <c r="X688" s="81"/>
      <c r="Y688" s="82" t="s">
        <v>249</v>
      </c>
      <c r="Z688" s="82" t="s">
        <v>249</v>
      </c>
      <c r="AA688" s="81"/>
      <c r="AB688" s="83"/>
      <c r="AC688" s="79" t="s">
        <v>249</v>
      </c>
      <c r="AD688" s="80"/>
      <c r="AE688" s="245"/>
      <c r="AF688" s="84">
        <v>49181</v>
      </c>
      <c r="AG688" s="79" t="s">
        <v>249</v>
      </c>
      <c r="AH688" s="79" t="s">
        <v>249</v>
      </c>
      <c r="AI688" s="79" t="s">
        <v>249</v>
      </c>
      <c r="AJ688" s="79" t="s">
        <v>249</v>
      </c>
      <c r="AK688" s="79" t="s">
        <v>249</v>
      </c>
      <c r="AL688" s="79" t="s">
        <v>249</v>
      </c>
      <c r="AM688" s="79" t="s">
        <v>261</v>
      </c>
      <c r="AN688" s="79" t="s">
        <v>249</v>
      </c>
      <c r="AO688" s="79" t="s">
        <v>249</v>
      </c>
      <c r="AP688" s="79"/>
      <c r="AQ688" s="79"/>
    </row>
    <row r="689" spans="1:43" ht="14.1" hidden="1" customHeight="1">
      <c r="A689" s="73" t="s">
        <v>245</v>
      </c>
      <c r="B689" s="74">
        <v>1</v>
      </c>
      <c r="C689" s="74" t="s">
        <v>481</v>
      </c>
      <c r="D689" s="75" t="s">
        <v>941</v>
      </c>
      <c r="E689" s="75" t="s">
        <v>942</v>
      </c>
      <c r="F689" s="76">
        <f>+E689-D689+1</f>
        <v>2</v>
      </c>
      <c r="G689" s="74">
        <f>+MONTH(D689)</f>
        <v>5</v>
      </c>
      <c r="H689" s="74">
        <f>YEAR(D689)</f>
        <v>2018</v>
      </c>
      <c r="I689" s="74">
        <v>2</v>
      </c>
      <c r="J689" s="77">
        <v>52290596</v>
      </c>
      <c r="K689" s="74" t="s">
        <v>943</v>
      </c>
      <c r="L689" s="74"/>
      <c r="M689" s="74">
        <v>1038</v>
      </c>
      <c r="N689" s="74" t="s">
        <v>248</v>
      </c>
      <c r="O689" s="74" t="s">
        <v>44</v>
      </c>
      <c r="P689" s="78">
        <v>52082.8</v>
      </c>
      <c r="Q689" s="74"/>
      <c r="R689" s="74"/>
      <c r="S689" s="74"/>
      <c r="T689" s="79"/>
      <c r="U689" s="79"/>
      <c r="V689" s="80" t="s">
        <v>256</v>
      </c>
      <c r="W689" s="79">
        <v>23270942</v>
      </c>
      <c r="X689" s="81" t="s">
        <v>941</v>
      </c>
      <c r="Y689" s="82" t="s">
        <v>944</v>
      </c>
      <c r="Z689" s="82" t="s">
        <v>249</v>
      </c>
      <c r="AA689" s="81" t="s">
        <v>942</v>
      </c>
      <c r="AB689" s="88">
        <v>2</v>
      </c>
      <c r="AC689" s="79" t="s">
        <v>249</v>
      </c>
      <c r="AD689" s="80" t="s">
        <v>256</v>
      </c>
      <c r="AE689" s="245"/>
      <c r="AF689" s="84">
        <v>66667</v>
      </c>
      <c r="AG689" s="79"/>
      <c r="AH689" s="79"/>
      <c r="AI689" s="79"/>
      <c r="AJ689" s="79"/>
      <c r="AK689" s="79"/>
      <c r="AL689" s="79"/>
      <c r="AM689" s="79"/>
      <c r="AN689" s="79"/>
      <c r="AO689" s="79"/>
      <c r="AP689" s="79"/>
      <c r="AQ689" s="79"/>
    </row>
    <row r="690" spans="1:43" ht="14.1" hidden="1" customHeight="1">
      <c r="A690" s="73" t="s">
        <v>245</v>
      </c>
      <c r="B690" s="74">
        <v>148</v>
      </c>
      <c r="C690" s="74" t="s">
        <v>381</v>
      </c>
      <c r="D690" s="75"/>
      <c r="E690" s="75"/>
      <c r="F690" s="76"/>
      <c r="G690" s="74">
        <v>3</v>
      </c>
      <c r="H690" s="74">
        <v>2020</v>
      </c>
      <c r="I690" s="74">
        <v>1</v>
      </c>
      <c r="J690" s="77">
        <v>52301338</v>
      </c>
      <c r="K690" s="74" t="s">
        <v>945</v>
      </c>
      <c r="L690" s="74"/>
      <c r="M690" s="74">
        <v>1053</v>
      </c>
      <c r="N690" s="74" t="s">
        <v>36</v>
      </c>
      <c r="O690" s="74" t="s">
        <v>30</v>
      </c>
      <c r="P690" s="78">
        <v>877803</v>
      </c>
      <c r="Q690" s="74"/>
      <c r="R690" s="74"/>
      <c r="S690" s="74"/>
      <c r="T690" s="79"/>
      <c r="U690" s="79"/>
      <c r="V690" s="80" t="s">
        <v>260</v>
      </c>
      <c r="W690" s="79" t="s">
        <v>249</v>
      </c>
      <c r="X690" s="81"/>
      <c r="Y690" s="82" t="s">
        <v>249</v>
      </c>
      <c r="Z690" s="82" t="s">
        <v>249</v>
      </c>
      <c r="AA690" s="81"/>
      <c r="AB690" s="83"/>
      <c r="AC690" s="79" t="s">
        <v>249</v>
      </c>
      <c r="AD690" s="80"/>
      <c r="AE690" s="245"/>
      <c r="AF690" s="84">
        <v>0</v>
      </c>
      <c r="AG690" s="79" t="s">
        <v>249</v>
      </c>
      <c r="AH690" s="79" t="s">
        <v>249</v>
      </c>
      <c r="AI690" s="79" t="s">
        <v>249</v>
      </c>
      <c r="AJ690" s="79" t="s">
        <v>249</v>
      </c>
      <c r="AK690" s="79" t="s">
        <v>249</v>
      </c>
      <c r="AL690" s="79" t="s">
        <v>249</v>
      </c>
      <c r="AM690" s="79" t="s">
        <v>261</v>
      </c>
      <c r="AN690" s="79" t="s">
        <v>249</v>
      </c>
      <c r="AO690" s="79" t="s">
        <v>249</v>
      </c>
      <c r="AP690" s="79"/>
      <c r="AQ690" s="79"/>
    </row>
    <row r="691" spans="1:43" ht="14.1" hidden="1" customHeight="1">
      <c r="A691" s="73" t="s">
        <v>245</v>
      </c>
      <c r="B691" s="74">
        <v>148</v>
      </c>
      <c r="C691" s="74" t="s">
        <v>381</v>
      </c>
      <c r="D691" s="75"/>
      <c r="E691" s="75"/>
      <c r="F691" s="76"/>
      <c r="G691" s="74">
        <v>3</v>
      </c>
      <c r="H691" s="74">
        <v>2020</v>
      </c>
      <c r="I691" s="74">
        <v>1</v>
      </c>
      <c r="J691" s="77">
        <v>52301338</v>
      </c>
      <c r="K691" s="74" t="s">
        <v>945</v>
      </c>
      <c r="L691" s="74"/>
      <c r="M691" s="74">
        <v>1053</v>
      </c>
      <c r="N691" s="74" t="s">
        <v>36</v>
      </c>
      <c r="O691" s="74" t="s">
        <v>30</v>
      </c>
      <c r="P691" s="78">
        <v>87780</v>
      </c>
      <c r="Q691" s="74"/>
      <c r="R691" s="74"/>
      <c r="S691" s="74"/>
      <c r="T691" s="79"/>
      <c r="U691" s="79"/>
      <c r="V691" s="80" t="s">
        <v>260</v>
      </c>
      <c r="W691" s="79" t="s">
        <v>249</v>
      </c>
      <c r="X691" s="81"/>
      <c r="Y691" s="82" t="s">
        <v>249</v>
      </c>
      <c r="Z691" s="82" t="s">
        <v>249</v>
      </c>
      <c r="AA691" s="81"/>
      <c r="AB691" s="83"/>
      <c r="AC691" s="79" t="s">
        <v>249</v>
      </c>
      <c r="AD691" s="80"/>
      <c r="AE691" s="245"/>
      <c r="AF691" s="84">
        <v>0</v>
      </c>
      <c r="AG691" s="79" t="s">
        <v>249</v>
      </c>
      <c r="AH691" s="79" t="s">
        <v>249</v>
      </c>
      <c r="AI691" s="79" t="s">
        <v>249</v>
      </c>
      <c r="AJ691" s="79" t="s">
        <v>249</v>
      </c>
      <c r="AK691" s="79" t="s">
        <v>249</v>
      </c>
      <c r="AL691" s="79" t="s">
        <v>249</v>
      </c>
      <c r="AM691" s="79" t="s">
        <v>261</v>
      </c>
      <c r="AN691" s="79" t="s">
        <v>249</v>
      </c>
      <c r="AO691" s="79" t="s">
        <v>249</v>
      </c>
      <c r="AP691" s="79"/>
      <c r="AQ691" s="79"/>
    </row>
    <row r="692" spans="1:43" ht="14.1" hidden="1" customHeight="1">
      <c r="A692" s="73" t="s">
        <v>245</v>
      </c>
      <c r="B692" s="74">
        <v>148</v>
      </c>
      <c r="C692" s="74" t="s">
        <v>381</v>
      </c>
      <c r="D692" s="75"/>
      <c r="E692" s="75"/>
      <c r="F692" s="76"/>
      <c r="G692" s="74">
        <v>3</v>
      </c>
      <c r="H692" s="74">
        <v>2020</v>
      </c>
      <c r="I692" s="74">
        <v>1</v>
      </c>
      <c r="J692" s="77">
        <v>52301338</v>
      </c>
      <c r="K692" s="74" t="s">
        <v>945</v>
      </c>
      <c r="L692" s="74"/>
      <c r="M692" s="74">
        <v>1053</v>
      </c>
      <c r="N692" s="74" t="s">
        <v>36</v>
      </c>
      <c r="O692" s="74" t="s">
        <v>30</v>
      </c>
      <c r="P692" s="78">
        <v>87780</v>
      </c>
      <c r="Q692" s="74"/>
      <c r="R692" s="74"/>
      <c r="S692" s="74"/>
      <c r="T692" s="79"/>
      <c r="U692" s="79"/>
      <c r="V692" s="80" t="s">
        <v>260</v>
      </c>
      <c r="W692" s="79" t="s">
        <v>249</v>
      </c>
      <c r="X692" s="81"/>
      <c r="Y692" s="82" t="s">
        <v>249</v>
      </c>
      <c r="Z692" s="82" t="s">
        <v>249</v>
      </c>
      <c r="AA692" s="81"/>
      <c r="AB692" s="83"/>
      <c r="AC692" s="79" t="s">
        <v>249</v>
      </c>
      <c r="AD692" s="80"/>
      <c r="AE692" s="245"/>
      <c r="AF692" s="84">
        <v>0</v>
      </c>
      <c r="AG692" s="79" t="s">
        <v>249</v>
      </c>
      <c r="AH692" s="79" t="s">
        <v>249</v>
      </c>
      <c r="AI692" s="79" t="s">
        <v>249</v>
      </c>
      <c r="AJ692" s="79" t="s">
        <v>249</v>
      </c>
      <c r="AK692" s="79" t="s">
        <v>249</v>
      </c>
      <c r="AL692" s="79" t="s">
        <v>249</v>
      </c>
      <c r="AM692" s="79" t="s">
        <v>261</v>
      </c>
      <c r="AN692" s="79" t="s">
        <v>249</v>
      </c>
      <c r="AO692" s="79" t="s">
        <v>249</v>
      </c>
      <c r="AP692" s="79"/>
      <c r="AQ692" s="79"/>
    </row>
    <row r="693" spans="1:43" ht="14.1" hidden="1" customHeight="1">
      <c r="A693" s="73" t="s">
        <v>245</v>
      </c>
      <c r="B693" s="74">
        <v>148</v>
      </c>
      <c r="C693" s="74" t="s">
        <v>381</v>
      </c>
      <c r="D693" s="75"/>
      <c r="E693" s="75"/>
      <c r="F693" s="76"/>
      <c r="G693" s="74">
        <v>3</v>
      </c>
      <c r="H693" s="74">
        <v>2020</v>
      </c>
      <c r="I693" s="74">
        <v>1</v>
      </c>
      <c r="J693" s="77">
        <v>52301338</v>
      </c>
      <c r="K693" s="74" t="s">
        <v>945</v>
      </c>
      <c r="L693" s="74"/>
      <c r="M693" s="74">
        <v>1038</v>
      </c>
      <c r="N693" s="74" t="s">
        <v>248</v>
      </c>
      <c r="O693" s="74" t="s">
        <v>30</v>
      </c>
      <c r="P693" s="78">
        <v>877803</v>
      </c>
      <c r="Q693" s="74"/>
      <c r="R693" s="74"/>
      <c r="S693" s="74"/>
      <c r="T693" s="79"/>
      <c r="U693" s="79"/>
      <c r="V693" s="80" t="s">
        <v>260</v>
      </c>
      <c r="W693" s="79" t="s">
        <v>249</v>
      </c>
      <c r="X693" s="81"/>
      <c r="Y693" s="82" t="s">
        <v>249</v>
      </c>
      <c r="Z693" s="82" t="s">
        <v>249</v>
      </c>
      <c r="AA693" s="81"/>
      <c r="AB693" s="83"/>
      <c r="AC693" s="79" t="s">
        <v>249</v>
      </c>
      <c r="AD693" s="80"/>
      <c r="AE693" s="245"/>
      <c r="AF693" s="84">
        <v>0</v>
      </c>
      <c r="AG693" s="79" t="s">
        <v>249</v>
      </c>
      <c r="AH693" s="79" t="s">
        <v>249</v>
      </c>
      <c r="AI693" s="79" t="s">
        <v>249</v>
      </c>
      <c r="AJ693" s="79" t="s">
        <v>249</v>
      </c>
      <c r="AK693" s="79" t="s">
        <v>249</v>
      </c>
      <c r="AL693" s="79" t="s">
        <v>249</v>
      </c>
      <c r="AM693" s="79" t="s">
        <v>261</v>
      </c>
      <c r="AN693" s="79" t="s">
        <v>249</v>
      </c>
      <c r="AO693" s="79" t="s">
        <v>249</v>
      </c>
      <c r="AP693" s="79"/>
      <c r="AQ693" s="79"/>
    </row>
    <row r="694" spans="1:43" ht="14.1" hidden="1" customHeight="1">
      <c r="A694" s="73" t="s">
        <v>245</v>
      </c>
      <c r="B694" s="74">
        <v>148</v>
      </c>
      <c r="C694" s="74" t="s">
        <v>381</v>
      </c>
      <c r="D694" s="75"/>
      <c r="E694" s="75"/>
      <c r="F694" s="76"/>
      <c r="G694" s="74">
        <v>3</v>
      </c>
      <c r="H694" s="74">
        <v>2020</v>
      </c>
      <c r="I694" s="74">
        <v>1</v>
      </c>
      <c r="J694" s="77">
        <v>52301338</v>
      </c>
      <c r="K694" s="74" t="s">
        <v>945</v>
      </c>
      <c r="L694" s="74"/>
      <c r="M694" s="74">
        <v>1038</v>
      </c>
      <c r="N694" s="74" t="s">
        <v>248</v>
      </c>
      <c r="O694" s="74" t="s">
        <v>30</v>
      </c>
      <c r="P694" s="78">
        <v>58520</v>
      </c>
      <c r="Q694" s="74"/>
      <c r="R694" s="74"/>
      <c r="S694" s="74"/>
      <c r="T694" s="79"/>
      <c r="U694" s="79"/>
      <c r="V694" s="80" t="s">
        <v>260</v>
      </c>
      <c r="W694" s="79" t="s">
        <v>249</v>
      </c>
      <c r="X694" s="81"/>
      <c r="Y694" s="82" t="s">
        <v>249</v>
      </c>
      <c r="Z694" s="82" t="s">
        <v>249</v>
      </c>
      <c r="AA694" s="81"/>
      <c r="AB694" s="83"/>
      <c r="AC694" s="79" t="s">
        <v>249</v>
      </c>
      <c r="AD694" s="80"/>
      <c r="AE694" s="245"/>
      <c r="AF694" s="84">
        <v>0</v>
      </c>
      <c r="AG694" s="79" t="s">
        <v>249</v>
      </c>
      <c r="AH694" s="79" t="s">
        <v>249</v>
      </c>
      <c r="AI694" s="79" t="s">
        <v>249</v>
      </c>
      <c r="AJ694" s="79" t="s">
        <v>249</v>
      </c>
      <c r="AK694" s="79" t="s">
        <v>249</v>
      </c>
      <c r="AL694" s="79" t="s">
        <v>249</v>
      </c>
      <c r="AM694" s="79" t="s">
        <v>261</v>
      </c>
      <c r="AN694" s="79" t="s">
        <v>249</v>
      </c>
      <c r="AO694" s="79" t="s">
        <v>249</v>
      </c>
      <c r="AP694" s="79"/>
      <c r="AQ694" s="79"/>
    </row>
    <row r="695" spans="1:43" ht="14.1" hidden="1" customHeight="1">
      <c r="A695" s="73" t="s">
        <v>245</v>
      </c>
      <c r="B695" s="74">
        <v>148</v>
      </c>
      <c r="C695" s="74" t="s">
        <v>381</v>
      </c>
      <c r="D695" s="75"/>
      <c r="E695" s="75"/>
      <c r="F695" s="76"/>
      <c r="G695" s="74">
        <v>3</v>
      </c>
      <c r="H695" s="74">
        <v>2020</v>
      </c>
      <c r="I695" s="74">
        <v>1</v>
      </c>
      <c r="J695" s="77">
        <v>52301338</v>
      </c>
      <c r="K695" s="74" t="s">
        <v>945</v>
      </c>
      <c r="L695" s="74"/>
      <c r="M695" s="74">
        <v>1038</v>
      </c>
      <c r="N695" s="74" t="s">
        <v>248</v>
      </c>
      <c r="O695" s="74" t="s">
        <v>373</v>
      </c>
      <c r="P695" s="78">
        <v>58520</v>
      </c>
      <c r="Q695" s="74"/>
      <c r="R695" s="74"/>
      <c r="S695" s="74"/>
      <c r="T695" s="79"/>
      <c r="U695" s="79"/>
      <c r="V695" s="80" t="s">
        <v>260</v>
      </c>
      <c r="W695" s="79" t="s">
        <v>249</v>
      </c>
      <c r="X695" s="81"/>
      <c r="Y695" s="82" t="s">
        <v>249</v>
      </c>
      <c r="Z695" s="82" t="s">
        <v>249</v>
      </c>
      <c r="AA695" s="81"/>
      <c r="AB695" s="83"/>
      <c r="AC695" s="79" t="s">
        <v>249</v>
      </c>
      <c r="AD695" s="80"/>
      <c r="AE695" s="245"/>
      <c r="AF695" s="84">
        <v>0</v>
      </c>
      <c r="AG695" s="79" t="s">
        <v>249</v>
      </c>
      <c r="AH695" s="79" t="s">
        <v>249</v>
      </c>
      <c r="AI695" s="79" t="s">
        <v>249</v>
      </c>
      <c r="AJ695" s="79" t="s">
        <v>249</v>
      </c>
      <c r="AK695" s="79" t="s">
        <v>249</v>
      </c>
      <c r="AL695" s="79" t="s">
        <v>249</v>
      </c>
      <c r="AM695" s="79" t="s">
        <v>261</v>
      </c>
      <c r="AN695" s="79" t="s">
        <v>249</v>
      </c>
      <c r="AO695" s="79" t="s">
        <v>249</v>
      </c>
      <c r="AP695" s="79"/>
      <c r="AQ695" s="79"/>
    </row>
    <row r="696" spans="1:43" ht="14.1" hidden="1" customHeight="1">
      <c r="A696" s="73" t="s">
        <v>245</v>
      </c>
      <c r="B696" s="74">
        <v>148</v>
      </c>
      <c r="C696" s="74" t="s">
        <v>381</v>
      </c>
      <c r="D696" s="75"/>
      <c r="E696" s="75"/>
      <c r="F696" s="76"/>
      <c r="G696" s="74">
        <v>3</v>
      </c>
      <c r="H696" s="74">
        <v>2020</v>
      </c>
      <c r="I696" s="74">
        <v>1</v>
      </c>
      <c r="J696" s="77">
        <v>52301338</v>
      </c>
      <c r="K696" s="74" t="s">
        <v>945</v>
      </c>
      <c r="L696" s="74"/>
      <c r="M696" s="74">
        <v>1046</v>
      </c>
      <c r="N696" s="74" t="s">
        <v>274</v>
      </c>
      <c r="O696" s="74" t="s">
        <v>30</v>
      </c>
      <c r="P696" s="78">
        <v>877803</v>
      </c>
      <c r="Q696" s="74"/>
      <c r="R696" s="74"/>
      <c r="S696" s="74"/>
      <c r="T696" s="79"/>
      <c r="U696" s="79"/>
      <c r="V696" s="80" t="s">
        <v>260</v>
      </c>
      <c r="W696" s="79" t="s">
        <v>249</v>
      </c>
      <c r="X696" s="81"/>
      <c r="Y696" s="82" t="s">
        <v>249</v>
      </c>
      <c r="Z696" s="82" t="s">
        <v>249</v>
      </c>
      <c r="AA696" s="81"/>
      <c r="AB696" s="83"/>
      <c r="AC696" s="79" t="s">
        <v>249</v>
      </c>
      <c r="AD696" s="80"/>
      <c r="AE696" s="245"/>
      <c r="AF696" s="84">
        <v>0</v>
      </c>
      <c r="AG696" s="79" t="s">
        <v>249</v>
      </c>
      <c r="AH696" s="79" t="s">
        <v>249</v>
      </c>
      <c r="AI696" s="79" t="s">
        <v>249</v>
      </c>
      <c r="AJ696" s="79" t="s">
        <v>249</v>
      </c>
      <c r="AK696" s="79" t="s">
        <v>249</v>
      </c>
      <c r="AL696" s="79" t="s">
        <v>249</v>
      </c>
      <c r="AM696" s="79" t="s">
        <v>261</v>
      </c>
      <c r="AN696" s="79" t="s">
        <v>249</v>
      </c>
      <c r="AO696" s="79" t="s">
        <v>249</v>
      </c>
      <c r="AP696" s="79"/>
      <c r="AQ696" s="79"/>
    </row>
    <row r="697" spans="1:43" ht="13.5" hidden="1" customHeight="1">
      <c r="A697" s="73" t="s">
        <v>245</v>
      </c>
      <c r="B697" s="74">
        <v>148</v>
      </c>
      <c r="C697" s="74" t="s">
        <v>381</v>
      </c>
      <c r="D697" s="75"/>
      <c r="E697" s="75"/>
      <c r="F697" s="76"/>
      <c r="G697" s="74">
        <v>3</v>
      </c>
      <c r="H697" s="74">
        <v>2020</v>
      </c>
      <c r="I697" s="74">
        <v>1</v>
      </c>
      <c r="J697" s="77">
        <v>52301338</v>
      </c>
      <c r="K697" s="74" t="s">
        <v>945</v>
      </c>
      <c r="L697" s="74"/>
      <c r="M697" s="74">
        <v>1046</v>
      </c>
      <c r="N697" s="74" t="s">
        <v>274</v>
      </c>
      <c r="O697" s="74" t="s">
        <v>30</v>
      </c>
      <c r="P697" s="78">
        <v>29260</v>
      </c>
      <c r="Q697" s="74"/>
      <c r="R697" s="74"/>
      <c r="S697" s="74"/>
      <c r="T697" s="79"/>
      <c r="U697" s="79"/>
      <c r="V697" s="80" t="s">
        <v>260</v>
      </c>
      <c r="W697" s="79" t="s">
        <v>249</v>
      </c>
      <c r="X697" s="81"/>
      <c r="Y697" s="82" t="s">
        <v>249</v>
      </c>
      <c r="Z697" s="82" t="s">
        <v>249</v>
      </c>
      <c r="AA697" s="81"/>
      <c r="AB697" s="83"/>
      <c r="AC697" s="79" t="s">
        <v>249</v>
      </c>
      <c r="AD697" s="80"/>
      <c r="AE697" s="245"/>
      <c r="AF697" s="84">
        <v>0</v>
      </c>
      <c r="AG697" s="79" t="s">
        <v>249</v>
      </c>
      <c r="AH697" s="79" t="s">
        <v>249</v>
      </c>
      <c r="AI697" s="79" t="s">
        <v>249</v>
      </c>
      <c r="AJ697" s="79" t="s">
        <v>249</v>
      </c>
      <c r="AK697" s="79" t="s">
        <v>249</v>
      </c>
      <c r="AL697" s="79" t="s">
        <v>249</v>
      </c>
      <c r="AM697" s="79" t="s">
        <v>261</v>
      </c>
      <c r="AN697" s="79" t="s">
        <v>249</v>
      </c>
      <c r="AO697" s="79" t="s">
        <v>249</v>
      </c>
      <c r="AP697" s="79"/>
      <c r="AQ697" s="79"/>
    </row>
    <row r="698" spans="1:43" ht="13.5" hidden="1" customHeight="1">
      <c r="A698" s="73" t="s">
        <v>245</v>
      </c>
      <c r="B698" s="74">
        <v>148</v>
      </c>
      <c r="C698" s="74" t="s">
        <v>381</v>
      </c>
      <c r="D698" s="75"/>
      <c r="E698" s="75"/>
      <c r="F698" s="76"/>
      <c r="G698" s="74">
        <v>3</v>
      </c>
      <c r="H698" s="74">
        <v>2020</v>
      </c>
      <c r="I698" s="74">
        <v>1</v>
      </c>
      <c r="J698" s="77">
        <v>52301338</v>
      </c>
      <c r="K698" s="74" t="s">
        <v>945</v>
      </c>
      <c r="L698" s="74"/>
      <c r="M698" s="74">
        <v>1046</v>
      </c>
      <c r="N698" s="74" t="s">
        <v>274</v>
      </c>
      <c r="O698" s="74" t="s">
        <v>30</v>
      </c>
      <c r="P698" s="78">
        <v>29260</v>
      </c>
      <c r="Q698" s="74"/>
      <c r="R698" s="74"/>
      <c r="S698" s="74"/>
      <c r="T698" s="79"/>
      <c r="U698" s="79"/>
      <c r="V698" s="80" t="s">
        <v>260</v>
      </c>
      <c r="W698" s="79" t="s">
        <v>249</v>
      </c>
      <c r="X698" s="81"/>
      <c r="Y698" s="82" t="s">
        <v>249</v>
      </c>
      <c r="Z698" s="82" t="s">
        <v>249</v>
      </c>
      <c r="AA698" s="81"/>
      <c r="AB698" s="83"/>
      <c r="AC698" s="79" t="s">
        <v>249</v>
      </c>
      <c r="AD698" s="80"/>
      <c r="AE698" s="245"/>
      <c r="AF698" s="84">
        <v>0</v>
      </c>
      <c r="AG698" s="79" t="s">
        <v>249</v>
      </c>
      <c r="AH698" s="79" t="s">
        <v>249</v>
      </c>
      <c r="AI698" s="79" t="s">
        <v>249</v>
      </c>
      <c r="AJ698" s="79" t="s">
        <v>249</v>
      </c>
      <c r="AK698" s="79" t="s">
        <v>249</v>
      </c>
      <c r="AL698" s="79" t="s">
        <v>249</v>
      </c>
      <c r="AM698" s="79" t="s">
        <v>261</v>
      </c>
      <c r="AN698" s="79" t="s">
        <v>249</v>
      </c>
      <c r="AO698" s="79" t="s">
        <v>249</v>
      </c>
      <c r="AP698" s="79"/>
      <c r="AQ698" s="79"/>
    </row>
    <row r="699" spans="1:43" ht="14.1" hidden="1" customHeight="1">
      <c r="A699" s="73" t="s">
        <v>245</v>
      </c>
      <c r="B699" s="74">
        <v>148</v>
      </c>
      <c r="C699" s="74" t="s">
        <v>381</v>
      </c>
      <c r="D699" s="75"/>
      <c r="E699" s="75"/>
      <c r="F699" s="76"/>
      <c r="G699" s="74">
        <v>3</v>
      </c>
      <c r="H699" s="74">
        <v>2020</v>
      </c>
      <c r="I699" s="74">
        <v>2</v>
      </c>
      <c r="J699" s="77">
        <v>52301338</v>
      </c>
      <c r="K699" s="74" t="s">
        <v>945</v>
      </c>
      <c r="L699" s="74"/>
      <c r="M699" s="74">
        <v>1053</v>
      </c>
      <c r="N699" s="74" t="s">
        <v>36</v>
      </c>
      <c r="O699" s="74" t="s">
        <v>30</v>
      </c>
      <c r="P699" s="78">
        <v>175561</v>
      </c>
      <c r="Q699" s="74"/>
      <c r="R699" s="74"/>
      <c r="S699" s="74"/>
      <c r="T699" s="79"/>
      <c r="U699" s="79"/>
      <c r="V699" s="80" t="s">
        <v>260</v>
      </c>
      <c r="W699" s="79" t="s">
        <v>249</v>
      </c>
      <c r="X699" s="81"/>
      <c r="Y699" s="82" t="s">
        <v>249</v>
      </c>
      <c r="Z699" s="82" t="s">
        <v>249</v>
      </c>
      <c r="AA699" s="81"/>
      <c r="AB699" s="83"/>
      <c r="AC699" s="79" t="s">
        <v>249</v>
      </c>
      <c r="AD699" s="80"/>
      <c r="AE699" s="245"/>
      <c r="AF699" s="84">
        <v>0</v>
      </c>
      <c r="AG699" s="79" t="s">
        <v>249</v>
      </c>
      <c r="AH699" s="79" t="s">
        <v>249</v>
      </c>
      <c r="AI699" s="79" t="s">
        <v>249</v>
      </c>
      <c r="AJ699" s="79" t="s">
        <v>249</v>
      </c>
      <c r="AK699" s="79" t="s">
        <v>249</v>
      </c>
      <c r="AL699" s="79" t="s">
        <v>249</v>
      </c>
      <c r="AM699" s="79" t="s">
        <v>261</v>
      </c>
      <c r="AN699" s="79" t="s">
        <v>249</v>
      </c>
      <c r="AO699" s="79" t="s">
        <v>249</v>
      </c>
      <c r="AP699" s="79"/>
      <c r="AQ699" s="79"/>
    </row>
    <row r="700" spans="1:43" ht="14.1" hidden="1" customHeight="1">
      <c r="A700" s="73" t="s">
        <v>245</v>
      </c>
      <c r="B700" s="74">
        <v>148</v>
      </c>
      <c r="C700" s="74" t="s">
        <v>381</v>
      </c>
      <c r="D700" s="75"/>
      <c r="E700" s="75"/>
      <c r="F700" s="76"/>
      <c r="G700" s="74">
        <v>3</v>
      </c>
      <c r="H700" s="74">
        <v>2020</v>
      </c>
      <c r="I700" s="74">
        <v>2</v>
      </c>
      <c r="J700" s="77">
        <v>52301338</v>
      </c>
      <c r="K700" s="74" t="s">
        <v>945</v>
      </c>
      <c r="L700" s="74"/>
      <c r="M700" s="74">
        <v>1053</v>
      </c>
      <c r="N700" s="74" t="s">
        <v>36</v>
      </c>
      <c r="O700" s="74" t="s">
        <v>30</v>
      </c>
      <c r="P700" s="78">
        <v>175561</v>
      </c>
      <c r="Q700" s="74"/>
      <c r="R700" s="74"/>
      <c r="S700" s="74"/>
      <c r="T700" s="79"/>
      <c r="U700" s="79"/>
      <c r="V700" s="80" t="s">
        <v>260</v>
      </c>
      <c r="W700" s="79" t="s">
        <v>249</v>
      </c>
      <c r="X700" s="81"/>
      <c r="Y700" s="82" t="s">
        <v>249</v>
      </c>
      <c r="Z700" s="82" t="s">
        <v>249</v>
      </c>
      <c r="AA700" s="81"/>
      <c r="AB700" s="83"/>
      <c r="AC700" s="79" t="s">
        <v>249</v>
      </c>
      <c r="AD700" s="80"/>
      <c r="AE700" s="245"/>
      <c r="AF700" s="84">
        <v>0</v>
      </c>
      <c r="AG700" s="79" t="s">
        <v>249</v>
      </c>
      <c r="AH700" s="79" t="s">
        <v>249</v>
      </c>
      <c r="AI700" s="79" t="s">
        <v>249</v>
      </c>
      <c r="AJ700" s="79" t="s">
        <v>249</v>
      </c>
      <c r="AK700" s="79" t="s">
        <v>249</v>
      </c>
      <c r="AL700" s="79" t="s">
        <v>249</v>
      </c>
      <c r="AM700" s="79" t="s">
        <v>261</v>
      </c>
      <c r="AN700" s="79" t="s">
        <v>249</v>
      </c>
      <c r="AO700" s="79" t="s">
        <v>249</v>
      </c>
      <c r="AP700" s="79"/>
      <c r="AQ700" s="79"/>
    </row>
    <row r="701" spans="1:43" ht="14.1" hidden="1" customHeight="1">
      <c r="A701" s="73" t="s">
        <v>245</v>
      </c>
      <c r="B701" s="74">
        <v>56</v>
      </c>
      <c r="C701" s="74" t="s">
        <v>500</v>
      </c>
      <c r="D701" s="75"/>
      <c r="E701" s="75"/>
      <c r="F701" s="76"/>
      <c r="G701" s="74">
        <v>5</v>
      </c>
      <c r="H701" s="74">
        <v>2018</v>
      </c>
      <c r="I701" s="74">
        <v>2</v>
      </c>
      <c r="J701" s="77">
        <v>52303661</v>
      </c>
      <c r="K701" s="74" t="s">
        <v>946</v>
      </c>
      <c r="L701" s="74"/>
      <c r="M701" s="74">
        <v>1038</v>
      </c>
      <c r="N701" s="74" t="s">
        <v>248</v>
      </c>
      <c r="O701" s="74" t="s">
        <v>34</v>
      </c>
      <c r="P701" s="78">
        <v>52082.8</v>
      </c>
      <c r="Q701" s="74"/>
      <c r="R701" s="74"/>
      <c r="S701" s="74"/>
      <c r="T701" s="79">
        <v>0</v>
      </c>
      <c r="U701" s="79"/>
      <c r="V701" s="80" t="s">
        <v>256</v>
      </c>
      <c r="W701" s="79"/>
      <c r="X701" s="81"/>
      <c r="Y701" s="82"/>
      <c r="Z701" s="82"/>
      <c r="AA701" s="81"/>
      <c r="AB701" s="83"/>
      <c r="AC701" s="79"/>
      <c r="AD701" s="80" t="s">
        <v>256</v>
      </c>
      <c r="AE701" s="245"/>
      <c r="AF701" s="84">
        <v>52083</v>
      </c>
      <c r="AG701" s="79"/>
      <c r="AH701" s="79"/>
      <c r="AI701" s="79"/>
      <c r="AJ701" s="79"/>
      <c r="AK701" s="79"/>
      <c r="AL701" s="79"/>
      <c r="AM701" s="79"/>
      <c r="AN701" s="79"/>
      <c r="AO701" s="79"/>
      <c r="AP701" s="79"/>
      <c r="AQ701" s="79"/>
    </row>
    <row r="702" spans="1:43" ht="14.1" hidden="1" customHeight="1">
      <c r="A702" s="73" t="s">
        <v>245</v>
      </c>
      <c r="B702" s="74">
        <v>56</v>
      </c>
      <c r="C702" s="74" t="s">
        <v>500</v>
      </c>
      <c r="D702" s="75">
        <v>43298</v>
      </c>
      <c r="E702" s="75">
        <v>43299</v>
      </c>
      <c r="F702" s="76">
        <f t="shared" ref="F702:F710" si="60">+E702-D702+1</f>
        <v>2</v>
      </c>
      <c r="G702" s="74">
        <f t="shared" ref="G702:G710" si="61">+MONTH(D702)</f>
        <v>7</v>
      </c>
      <c r="H702" s="74">
        <f t="shared" ref="H702:H710" si="62">YEAR(D702)</f>
        <v>2018</v>
      </c>
      <c r="I702" s="74">
        <v>2</v>
      </c>
      <c r="J702" s="77">
        <v>52308176</v>
      </c>
      <c r="K702" s="74" t="s">
        <v>947</v>
      </c>
      <c r="L702" s="74"/>
      <c r="M702" s="74">
        <v>1046</v>
      </c>
      <c r="N702" s="74" t="s">
        <v>274</v>
      </c>
      <c r="O702" s="74" t="s">
        <v>373</v>
      </c>
      <c r="P702" s="78">
        <v>26041.4</v>
      </c>
      <c r="Q702" s="74"/>
      <c r="R702" s="74"/>
      <c r="S702" s="74"/>
      <c r="T702" s="79">
        <v>52083</v>
      </c>
      <c r="U702" s="79"/>
      <c r="V702" s="80" t="s">
        <v>256</v>
      </c>
      <c r="W702" s="79" t="s">
        <v>249</v>
      </c>
      <c r="X702" s="133">
        <v>43298</v>
      </c>
      <c r="Y702" s="82" t="s">
        <v>249</v>
      </c>
      <c r="Z702" s="82" t="s">
        <v>249</v>
      </c>
      <c r="AA702" s="133">
        <v>43299</v>
      </c>
      <c r="AB702" s="135">
        <v>2</v>
      </c>
      <c r="AC702" s="79" t="s">
        <v>249</v>
      </c>
      <c r="AD702" s="80" t="s">
        <v>256</v>
      </c>
      <c r="AE702" s="245"/>
      <c r="AF702" s="84">
        <v>26041</v>
      </c>
      <c r="AG702" s="79" t="s">
        <v>249</v>
      </c>
      <c r="AH702" s="79" t="s">
        <v>249</v>
      </c>
      <c r="AI702" s="79" t="s">
        <v>249</v>
      </c>
      <c r="AJ702" s="79">
        <v>52083</v>
      </c>
      <c r="AK702" s="79" t="s">
        <v>249</v>
      </c>
      <c r="AL702" s="79" t="s">
        <v>249</v>
      </c>
      <c r="AM702" s="79"/>
      <c r="AN702" s="79" t="s">
        <v>249</v>
      </c>
      <c r="AO702" s="79" t="s">
        <v>249</v>
      </c>
      <c r="AP702" s="79"/>
      <c r="AQ702" s="79"/>
    </row>
    <row r="703" spans="1:43" ht="14.1" hidden="1" customHeight="1">
      <c r="A703" s="73" t="s">
        <v>245</v>
      </c>
      <c r="B703" s="74">
        <v>56</v>
      </c>
      <c r="C703" s="74" t="s">
        <v>500</v>
      </c>
      <c r="D703" s="75">
        <v>43297</v>
      </c>
      <c r="E703" s="75">
        <v>43297</v>
      </c>
      <c r="F703" s="76">
        <f t="shared" si="60"/>
        <v>1</v>
      </c>
      <c r="G703" s="74">
        <f t="shared" si="61"/>
        <v>7</v>
      </c>
      <c r="H703" s="74">
        <f t="shared" si="62"/>
        <v>2018</v>
      </c>
      <c r="I703" s="74">
        <v>2</v>
      </c>
      <c r="J703" s="77">
        <v>52308176</v>
      </c>
      <c r="K703" s="74" t="s">
        <v>947</v>
      </c>
      <c r="L703" s="74"/>
      <c r="M703" s="74">
        <v>1038</v>
      </c>
      <c r="N703" s="74" t="s">
        <v>248</v>
      </c>
      <c r="O703" s="74" t="s">
        <v>373</v>
      </c>
      <c r="P703" s="78">
        <v>52083</v>
      </c>
      <c r="Q703" s="74"/>
      <c r="R703" s="74"/>
      <c r="S703" s="74"/>
      <c r="T703" s="79"/>
      <c r="U703" s="79"/>
      <c r="V703" s="80" t="s">
        <v>256</v>
      </c>
      <c r="W703" s="79">
        <v>0</v>
      </c>
      <c r="X703" s="133">
        <v>43297</v>
      </c>
      <c r="Y703" s="82" t="s">
        <v>257</v>
      </c>
      <c r="Z703" s="82" t="s">
        <v>948</v>
      </c>
      <c r="AA703" s="133">
        <v>43297</v>
      </c>
      <c r="AB703" s="135">
        <v>1</v>
      </c>
      <c r="AC703" s="79" t="s">
        <v>949</v>
      </c>
      <c r="AD703" s="80" t="s">
        <v>256</v>
      </c>
      <c r="AE703" s="245"/>
      <c r="AF703" s="84">
        <v>52083</v>
      </c>
      <c r="AG703" s="79"/>
      <c r="AH703" s="79"/>
      <c r="AI703" s="79"/>
      <c r="AJ703" s="79"/>
      <c r="AK703" s="79"/>
      <c r="AL703" s="79"/>
      <c r="AM703" s="79"/>
      <c r="AN703" s="79"/>
      <c r="AO703" s="79"/>
      <c r="AP703" s="79"/>
      <c r="AQ703" s="79"/>
    </row>
    <row r="704" spans="1:43" ht="14.1" hidden="1" customHeight="1">
      <c r="A704" s="73" t="s">
        <v>245</v>
      </c>
      <c r="B704" s="74">
        <v>4</v>
      </c>
      <c r="C704" s="74" t="s">
        <v>352</v>
      </c>
      <c r="D704" s="75">
        <v>43154</v>
      </c>
      <c r="E704" s="75">
        <v>43158</v>
      </c>
      <c r="F704" s="76">
        <f t="shared" si="60"/>
        <v>5</v>
      </c>
      <c r="G704" s="74">
        <f t="shared" si="61"/>
        <v>2</v>
      </c>
      <c r="H704" s="74">
        <f t="shared" si="62"/>
        <v>2018</v>
      </c>
      <c r="I704" s="74">
        <v>2</v>
      </c>
      <c r="J704" s="77">
        <v>52315256</v>
      </c>
      <c r="K704" s="74" t="s">
        <v>950</v>
      </c>
      <c r="L704" s="74"/>
      <c r="M704" s="74">
        <v>1045</v>
      </c>
      <c r="N704" s="74" t="s">
        <v>255</v>
      </c>
      <c r="O704" s="74" t="s">
        <v>35</v>
      </c>
      <c r="P704" s="78">
        <v>78124.2</v>
      </c>
      <c r="Q704" s="74"/>
      <c r="R704" s="74"/>
      <c r="S704" s="74"/>
      <c r="T704" s="79"/>
      <c r="U704" s="79"/>
      <c r="V704" s="80" t="s">
        <v>256</v>
      </c>
      <c r="W704" s="79" t="s">
        <v>249</v>
      </c>
      <c r="X704" s="150">
        <v>43154</v>
      </c>
      <c r="Y704" s="82" t="s">
        <v>249</v>
      </c>
      <c r="Z704" s="82" t="s">
        <v>249</v>
      </c>
      <c r="AA704" s="150">
        <v>43158</v>
      </c>
      <c r="AB704" s="83">
        <v>5</v>
      </c>
      <c r="AC704" s="79"/>
      <c r="AD704" s="80" t="s">
        <v>256</v>
      </c>
      <c r="AE704" s="245">
        <v>43238.368055555555</v>
      </c>
      <c r="AF704" s="84">
        <v>78124</v>
      </c>
      <c r="AG704" s="79" t="s">
        <v>942</v>
      </c>
      <c r="AH704" s="79">
        <v>73772</v>
      </c>
      <c r="AI704" s="79">
        <v>7848</v>
      </c>
      <c r="AJ704" s="79">
        <v>0</v>
      </c>
      <c r="AK704" s="79" t="s">
        <v>249</v>
      </c>
      <c r="AL704" s="136">
        <v>73772</v>
      </c>
      <c r="AM704" s="79"/>
      <c r="AN704" s="79" t="s">
        <v>249</v>
      </c>
      <c r="AO704" s="79" t="s">
        <v>249</v>
      </c>
      <c r="AP704" s="79"/>
      <c r="AQ704" s="79"/>
    </row>
    <row r="705" spans="1:43" ht="14.1" hidden="1" customHeight="1">
      <c r="A705" s="73" t="s">
        <v>245</v>
      </c>
      <c r="B705" s="74">
        <v>4</v>
      </c>
      <c r="C705" s="74" t="s">
        <v>352</v>
      </c>
      <c r="D705" s="75">
        <v>43269</v>
      </c>
      <c r="E705" s="75">
        <v>43271</v>
      </c>
      <c r="F705" s="76">
        <f t="shared" si="60"/>
        <v>3</v>
      </c>
      <c r="G705" s="74">
        <f t="shared" si="61"/>
        <v>6</v>
      </c>
      <c r="H705" s="74">
        <f t="shared" si="62"/>
        <v>2018</v>
      </c>
      <c r="I705" s="74">
        <v>2</v>
      </c>
      <c r="J705" s="77">
        <v>52315256</v>
      </c>
      <c r="K705" s="74" t="s">
        <v>950</v>
      </c>
      <c r="L705" s="74"/>
      <c r="M705" s="74">
        <v>1038</v>
      </c>
      <c r="N705" s="74" t="s">
        <v>248</v>
      </c>
      <c r="O705" s="74" t="s">
        <v>35</v>
      </c>
      <c r="P705" s="78">
        <v>52082.8</v>
      </c>
      <c r="Q705" s="74"/>
      <c r="R705" s="74"/>
      <c r="S705" s="74"/>
      <c r="T705" s="79"/>
      <c r="U705" s="79"/>
      <c r="V705" s="80" t="s">
        <v>256</v>
      </c>
      <c r="W705" s="79">
        <v>55402527</v>
      </c>
      <c r="X705" s="81">
        <v>76141</v>
      </c>
      <c r="Y705" s="82" t="s">
        <v>257</v>
      </c>
      <c r="Z705" s="82" t="s">
        <v>951</v>
      </c>
      <c r="AA705" s="150">
        <v>43271</v>
      </c>
      <c r="AB705" s="83">
        <v>3</v>
      </c>
      <c r="AC705" s="79" t="s">
        <v>952</v>
      </c>
      <c r="AD705" s="80" t="s">
        <v>256</v>
      </c>
      <c r="AE705" s="245">
        <v>43235.406944444447</v>
      </c>
      <c r="AF705" s="84">
        <v>52083</v>
      </c>
      <c r="AG705" s="79" t="s">
        <v>953</v>
      </c>
      <c r="AH705" s="79">
        <v>24591</v>
      </c>
      <c r="AI705" s="79">
        <v>7821</v>
      </c>
      <c r="AJ705" s="79">
        <v>0</v>
      </c>
      <c r="AK705" s="79" t="s">
        <v>249</v>
      </c>
      <c r="AL705" s="136">
        <v>0</v>
      </c>
      <c r="AM705" s="79"/>
      <c r="AN705" s="79"/>
      <c r="AO705" s="79" t="s">
        <v>249</v>
      </c>
      <c r="AP705" s="79"/>
      <c r="AQ705" s="79"/>
    </row>
    <row r="706" spans="1:43" ht="14.1" hidden="1" customHeight="1">
      <c r="A706" s="73" t="s">
        <v>245</v>
      </c>
      <c r="B706" s="74">
        <v>4</v>
      </c>
      <c r="C706" s="74" t="s">
        <v>352</v>
      </c>
      <c r="D706" s="75">
        <v>43192</v>
      </c>
      <c r="E706" s="75">
        <v>43194</v>
      </c>
      <c r="F706" s="76">
        <f t="shared" si="60"/>
        <v>3</v>
      </c>
      <c r="G706" s="74">
        <f t="shared" si="61"/>
        <v>4</v>
      </c>
      <c r="H706" s="74">
        <f t="shared" si="62"/>
        <v>2018</v>
      </c>
      <c r="I706" s="74">
        <v>1</v>
      </c>
      <c r="J706" s="77">
        <v>52315256</v>
      </c>
      <c r="K706" s="74" t="s">
        <v>950</v>
      </c>
      <c r="L706" s="74"/>
      <c r="M706" s="74">
        <v>1038</v>
      </c>
      <c r="N706" s="74" t="s">
        <v>248</v>
      </c>
      <c r="O706" s="74" t="s">
        <v>35</v>
      </c>
      <c r="P706" s="78">
        <v>104165.6</v>
      </c>
      <c r="Q706" s="74"/>
      <c r="R706" s="74"/>
      <c r="S706" s="74"/>
      <c r="T706" s="79"/>
      <c r="U706" s="79"/>
      <c r="V706" s="80" t="s">
        <v>256</v>
      </c>
      <c r="W706" s="79">
        <v>55300474</v>
      </c>
      <c r="X706" s="81">
        <v>43192</v>
      </c>
      <c r="Y706" s="82" t="s">
        <v>257</v>
      </c>
      <c r="Z706" s="82" t="s">
        <v>954</v>
      </c>
      <c r="AA706" s="81">
        <v>43194</v>
      </c>
      <c r="AB706" s="83">
        <v>3</v>
      </c>
      <c r="AC706" s="79" t="s">
        <v>955</v>
      </c>
      <c r="AD706" s="80" t="s">
        <v>256</v>
      </c>
      <c r="AE706" s="245">
        <v>43235.413194444445</v>
      </c>
      <c r="AF706" s="84">
        <v>104166</v>
      </c>
      <c r="AG706" s="79" t="s">
        <v>956</v>
      </c>
      <c r="AH706" s="79">
        <v>26041</v>
      </c>
      <c r="AI706" s="79">
        <v>7821</v>
      </c>
      <c r="AJ706" s="79">
        <v>0</v>
      </c>
      <c r="AK706" s="79" t="s">
        <v>249</v>
      </c>
      <c r="AL706" s="136">
        <v>0</v>
      </c>
      <c r="AM706" s="79"/>
      <c r="AN706" s="79"/>
      <c r="AO706" s="79" t="s">
        <v>249</v>
      </c>
      <c r="AP706" s="79"/>
      <c r="AQ706" s="79"/>
    </row>
    <row r="707" spans="1:43" ht="14.1" hidden="1" customHeight="1">
      <c r="A707" s="73" t="s">
        <v>245</v>
      </c>
      <c r="B707" s="74">
        <v>4</v>
      </c>
      <c r="C707" s="74" t="s">
        <v>352</v>
      </c>
      <c r="D707" s="75">
        <v>43210</v>
      </c>
      <c r="E707" s="75">
        <v>43212</v>
      </c>
      <c r="F707" s="76">
        <f t="shared" si="60"/>
        <v>3</v>
      </c>
      <c r="G707" s="74">
        <f t="shared" si="61"/>
        <v>4</v>
      </c>
      <c r="H707" s="74">
        <f t="shared" si="62"/>
        <v>2018</v>
      </c>
      <c r="I707" s="74">
        <v>2</v>
      </c>
      <c r="J707" s="77">
        <v>52315256</v>
      </c>
      <c r="K707" s="74" t="s">
        <v>950</v>
      </c>
      <c r="L707" s="74"/>
      <c r="M707" s="74">
        <v>1038</v>
      </c>
      <c r="N707" s="74" t="s">
        <v>248</v>
      </c>
      <c r="O707" s="74" t="s">
        <v>35</v>
      </c>
      <c r="P707" s="78">
        <v>78124.2</v>
      </c>
      <c r="Q707" s="74"/>
      <c r="R707" s="74"/>
      <c r="S707" s="74"/>
      <c r="T707" s="79"/>
      <c r="U707" s="79"/>
      <c r="V707" s="80" t="s">
        <v>256</v>
      </c>
      <c r="W707" s="79">
        <v>55336325</v>
      </c>
      <c r="X707" s="150">
        <v>43210</v>
      </c>
      <c r="Y707" s="82" t="s">
        <v>257</v>
      </c>
      <c r="Z707" s="82" t="s">
        <v>957</v>
      </c>
      <c r="AA707" s="150">
        <v>43212</v>
      </c>
      <c r="AB707" s="83">
        <v>3</v>
      </c>
      <c r="AC707" s="79" t="s">
        <v>958</v>
      </c>
      <c r="AD707" s="80" t="s">
        <v>256</v>
      </c>
      <c r="AE707" s="245">
        <v>43265.415972222225</v>
      </c>
      <c r="AF707" s="84">
        <v>78124</v>
      </c>
      <c r="AG707" s="79" t="s">
        <v>959</v>
      </c>
      <c r="AH707" s="79">
        <v>78124</v>
      </c>
      <c r="AI707" s="79">
        <v>7953</v>
      </c>
      <c r="AJ707" s="79">
        <v>0</v>
      </c>
      <c r="AK707" s="79" t="s">
        <v>249</v>
      </c>
      <c r="AL707" s="136">
        <v>26041</v>
      </c>
      <c r="AM707" s="79"/>
      <c r="AN707" s="79"/>
      <c r="AO707" s="79" t="s">
        <v>249</v>
      </c>
      <c r="AP707" s="79"/>
      <c r="AQ707" s="79"/>
    </row>
    <row r="708" spans="1:43" ht="14.1" hidden="1" customHeight="1">
      <c r="A708" s="73" t="s">
        <v>245</v>
      </c>
      <c r="B708" s="74">
        <v>4</v>
      </c>
      <c r="C708" s="74" t="s">
        <v>352</v>
      </c>
      <c r="D708" s="75">
        <v>43125</v>
      </c>
      <c r="E708" s="75">
        <v>43126</v>
      </c>
      <c r="F708" s="76">
        <f t="shared" si="60"/>
        <v>2</v>
      </c>
      <c r="G708" s="74">
        <f t="shared" si="61"/>
        <v>1</v>
      </c>
      <c r="H708" s="74">
        <f t="shared" si="62"/>
        <v>2018</v>
      </c>
      <c r="I708" s="74">
        <v>2</v>
      </c>
      <c r="J708" s="77">
        <v>52315256</v>
      </c>
      <c r="K708" s="74" t="s">
        <v>950</v>
      </c>
      <c r="L708" s="74"/>
      <c r="M708" s="74">
        <v>1038</v>
      </c>
      <c r="N708" s="74" t="s">
        <v>248</v>
      </c>
      <c r="O708" s="74" t="s">
        <v>35</v>
      </c>
      <c r="P708" s="78">
        <v>52082.8</v>
      </c>
      <c r="Q708" s="74"/>
      <c r="R708" s="74"/>
      <c r="S708" s="74"/>
      <c r="T708" s="79"/>
      <c r="U708" s="79"/>
      <c r="V708" s="80" t="s">
        <v>256</v>
      </c>
      <c r="W708" s="79" t="s">
        <v>960</v>
      </c>
      <c r="X708" s="150">
        <v>43125</v>
      </c>
      <c r="Y708" s="82" t="s">
        <v>961</v>
      </c>
      <c r="Z708" s="82" t="s">
        <v>962</v>
      </c>
      <c r="AA708" s="150">
        <v>43126</v>
      </c>
      <c r="AB708" s="83">
        <v>2</v>
      </c>
      <c r="AC708" s="79" t="s">
        <v>249</v>
      </c>
      <c r="AD708" s="80" t="s">
        <v>256</v>
      </c>
      <c r="AE708" s="245"/>
      <c r="AF708" s="84">
        <v>52083</v>
      </c>
      <c r="AG708" s="79"/>
      <c r="AH708" s="79"/>
      <c r="AI708" s="79"/>
      <c r="AJ708" s="79"/>
      <c r="AK708" s="79"/>
      <c r="AL708" s="84"/>
      <c r="AM708" s="79"/>
      <c r="AN708" s="79"/>
      <c r="AO708" s="79" t="s">
        <v>249</v>
      </c>
      <c r="AP708" s="79"/>
      <c r="AQ708" s="79"/>
    </row>
    <row r="709" spans="1:43" ht="14.1" hidden="1" customHeight="1">
      <c r="A709" s="73" t="s">
        <v>245</v>
      </c>
      <c r="B709" s="74">
        <v>4</v>
      </c>
      <c r="C709" s="74" t="s">
        <v>352</v>
      </c>
      <c r="D709" s="75">
        <v>43213</v>
      </c>
      <c r="E709" s="75">
        <v>43213</v>
      </c>
      <c r="F709" s="76">
        <f t="shared" si="60"/>
        <v>1</v>
      </c>
      <c r="G709" s="74">
        <f t="shared" si="61"/>
        <v>4</v>
      </c>
      <c r="H709" s="74">
        <f t="shared" si="62"/>
        <v>2018</v>
      </c>
      <c r="I709" s="74">
        <v>2</v>
      </c>
      <c r="J709" s="77">
        <v>52315256</v>
      </c>
      <c r="K709" s="74" t="s">
        <v>950</v>
      </c>
      <c r="L709" s="74"/>
      <c r="M709" s="74">
        <v>1038</v>
      </c>
      <c r="N709" s="74" t="s">
        <v>248</v>
      </c>
      <c r="O709" s="74" t="s">
        <v>35</v>
      </c>
      <c r="P709" s="78">
        <v>52082.8</v>
      </c>
      <c r="Q709" s="74"/>
      <c r="R709" s="74"/>
      <c r="S709" s="74"/>
      <c r="T709" s="79"/>
      <c r="U709" s="79"/>
      <c r="V709" s="80" t="s">
        <v>256</v>
      </c>
      <c r="W709" s="79" t="s">
        <v>963</v>
      </c>
      <c r="X709" s="150">
        <v>43213</v>
      </c>
      <c r="Y709" s="82" t="s">
        <v>964</v>
      </c>
      <c r="Z709" s="82" t="s">
        <v>965</v>
      </c>
      <c r="AA709" s="150">
        <v>43213</v>
      </c>
      <c r="AB709" s="83">
        <v>1</v>
      </c>
      <c r="AC709" s="79" t="s">
        <v>249</v>
      </c>
      <c r="AD709" s="80" t="s">
        <v>256</v>
      </c>
      <c r="AE709" s="245">
        <v>43265.383333333331</v>
      </c>
      <c r="AF709" s="84">
        <v>52083</v>
      </c>
      <c r="AG709" s="79" t="s">
        <v>966</v>
      </c>
      <c r="AH709" s="79">
        <v>26041</v>
      </c>
      <c r="AI709" s="79">
        <v>0</v>
      </c>
      <c r="AJ709" s="79">
        <v>0</v>
      </c>
      <c r="AK709" s="79" t="s">
        <v>249</v>
      </c>
      <c r="AL709" s="136">
        <v>0</v>
      </c>
      <c r="AM709" s="79"/>
      <c r="AN709" s="79"/>
      <c r="AO709" s="79" t="s">
        <v>249</v>
      </c>
      <c r="AP709" s="79"/>
      <c r="AQ709" s="79"/>
    </row>
    <row r="710" spans="1:43" ht="14.1" hidden="1" customHeight="1">
      <c r="A710" s="73" t="s">
        <v>245</v>
      </c>
      <c r="B710" s="74">
        <v>4</v>
      </c>
      <c r="C710" s="74" t="s">
        <v>352</v>
      </c>
      <c r="D710" s="75">
        <v>43124</v>
      </c>
      <c r="E710" s="75">
        <v>43124</v>
      </c>
      <c r="F710" s="76">
        <f t="shared" si="60"/>
        <v>1</v>
      </c>
      <c r="G710" s="74">
        <f t="shared" si="61"/>
        <v>1</v>
      </c>
      <c r="H710" s="74">
        <f t="shared" si="62"/>
        <v>2018</v>
      </c>
      <c r="I710" s="74">
        <v>2</v>
      </c>
      <c r="J710" s="77">
        <v>52315256</v>
      </c>
      <c r="K710" s="74" t="s">
        <v>950</v>
      </c>
      <c r="L710" s="74"/>
      <c r="M710" s="74">
        <v>1038</v>
      </c>
      <c r="N710" s="74" t="s">
        <v>248</v>
      </c>
      <c r="O710" s="74" t="s">
        <v>35</v>
      </c>
      <c r="P710" s="78">
        <v>26041.4</v>
      </c>
      <c r="Q710" s="74"/>
      <c r="R710" s="74"/>
      <c r="S710" s="74"/>
      <c r="T710" s="79"/>
      <c r="U710" s="79"/>
      <c r="V710" s="80" t="s">
        <v>256</v>
      </c>
      <c r="W710" s="79" t="s">
        <v>249</v>
      </c>
      <c r="X710" s="150">
        <v>43124</v>
      </c>
      <c r="Y710" s="82" t="s">
        <v>249</v>
      </c>
      <c r="Z710" s="82" t="s">
        <v>249</v>
      </c>
      <c r="AA710" s="150">
        <v>43124</v>
      </c>
      <c r="AB710" s="83">
        <v>1</v>
      </c>
      <c r="AC710" s="79" t="s">
        <v>249</v>
      </c>
      <c r="AD710" s="80" t="s">
        <v>256</v>
      </c>
      <c r="AE710" s="245"/>
      <c r="AF710" s="84">
        <v>26041</v>
      </c>
      <c r="AG710" s="79"/>
      <c r="AH710" s="79"/>
      <c r="AI710" s="79"/>
      <c r="AJ710" s="79"/>
      <c r="AK710" s="79"/>
      <c r="AL710" s="84"/>
      <c r="AM710" s="79"/>
      <c r="AN710" s="79"/>
      <c r="AO710" s="79"/>
      <c r="AP710" s="79"/>
      <c r="AQ710" s="79"/>
    </row>
    <row r="711" spans="1:43" ht="14.1" hidden="1" customHeight="1">
      <c r="A711" s="73" t="s">
        <v>245</v>
      </c>
      <c r="B711" s="74">
        <v>4</v>
      </c>
      <c r="C711" s="74" t="s">
        <v>352</v>
      </c>
      <c r="D711" s="75"/>
      <c r="E711" s="75"/>
      <c r="F711" s="76"/>
      <c r="G711" s="74"/>
      <c r="H711" s="74"/>
      <c r="I711" s="74"/>
      <c r="J711" s="77">
        <v>52315256</v>
      </c>
      <c r="K711" s="74" t="s">
        <v>950</v>
      </c>
      <c r="L711" s="74"/>
      <c r="M711" s="74">
        <v>1045</v>
      </c>
      <c r="N711" s="74" t="s">
        <v>255</v>
      </c>
      <c r="O711" s="74" t="s">
        <v>35</v>
      </c>
      <c r="P711" s="78">
        <v>26041.4</v>
      </c>
      <c r="Q711" s="74"/>
      <c r="R711" s="74"/>
      <c r="S711" s="74"/>
      <c r="T711" s="79"/>
      <c r="U711" s="79"/>
      <c r="V711" s="80" t="s">
        <v>256</v>
      </c>
      <c r="W711" s="79"/>
      <c r="X711" s="81"/>
      <c r="Y711" s="82"/>
      <c r="Z711" s="82"/>
      <c r="AA711" s="81"/>
      <c r="AB711" s="83"/>
      <c r="AC711" s="79"/>
      <c r="AD711" s="80" t="s">
        <v>256</v>
      </c>
      <c r="AE711" s="248">
        <v>43328.384027777778</v>
      </c>
      <c r="AF711" s="84">
        <v>0</v>
      </c>
      <c r="AG711" s="137" t="s">
        <v>967</v>
      </c>
      <c r="AH711" s="137">
        <v>26041</v>
      </c>
      <c r="AI711" s="137">
        <v>0</v>
      </c>
      <c r="AJ711" s="137">
        <v>0</v>
      </c>
      <c r="AK711" s="137" t="s">
        <v>249</v>
      </c>
      <c r="AL711" s="136">
        <v>26041</v>
      </c>
      <c r="AM711" s="79"/>
      <c r="AN711" s="79"/>
      <c r="AO711" s="79" t="s">
        <v>249</v>
      </c>
      <c r="AP711" s="79"/>
      <c r="AQ711" s="79"/>
    </row>
    <row r="712" spans="1:43" ht="14.1" hidden="1" customHeight="1">
      <c r="A712" s="73" t="s">
        <v>245</v>
      </c>
      <c r="B712" s="74">
        <v>75</v>
      </c>
      <c r="C712" s="74" t="s">
        <v>272</v>
      </c>
      <c r="D712" s="75"/>
      <c r="E712" s="75"/>
      <c r="F712" s="76"/>
      <c r="G712" s="74">
        <v>6</v>
      </c>
      <c r="H712" s="74">
        <v>2017</v>
      </c>
      <c r="I712" s="74">
        <v>1</v>
      </c>
      <c r="J712" s="77">
        <v>52316914</v>
      </c>
      <c r="K712" s="74" t="s">
        <v>968</v>
      </c>
      <c r="L712" s="74"/>
      <c r="M712" s="74">
        <v>1038</v>
      </c>
      <c r="N712" s="74" t="s">
        <v>248</v>
      </c>
      <c r="O712" s="74" t="s">
        <v>758</v>
      </c>
      <c r="P712" s="78">
        <v>49181.133300000001</v>
      </c>
      <c r="Q712" s="74"/>
      <c r="R712" s="74"/>
      <c r="S712" s="74"/>
      <c r="T712" s="79"/>
      <c r="U712" s="79"/>
      <c r="V712" s="80" t="s">
        <v>260</v>
      </c>
      <c r="W712" s="79" t="s">
        <v>249</v>
      </c>
      <c r="X712" s="81"/>
      <c r="Y712" s="82" t="s">
        <v>249</v>
      </c>
      <c r="Z712" s="82" t="s">
        <v>249</v>
      </c>
      <c r="AA712" s="81"/>
      <c r="AB712" s="83"/>
      <c r="AC712" s="79" t="s">
        <v>249</v>
      </c>
      <c r="AD712" s="80"/>
      <c r="AE712" s="245"/>
      <c r="AF712" s="84">
        <v>49181</v>
      </c>
      <c r="AG712" s="79" t="s">
        <v>249</v>
      </c>
      <c r="AH712" s="79" t="s">
        <v>249</v>
      </c>
      <c r="AI712" s="79" t="s">
        <v>249</v>
      </c>
      <c r="AJ712" s="79" t="s">
        <v>249</v>
      </c>
      <c r="AK712" s="79" t="s">
        <v>249</v>
      </c>
      <c r="AL712" s="79" t="s">
        <v>249</v>
      </c>
      <c r="AM712" s="79" t="s">
        <v>261</v>
      </c>
      <c r="AN712" s="79" t="s">
        <v>249</v>
      </c>
      <c r="AO712" s="79" t="s">
        <v>249</v>
      </c>
      <c r="AP712" s="79"/>
      <c r="AQ712" s="79"/>
    </row>
    <row r="713" spans="1:43" ht="15" hidden="1" customHeight="1">
      <c r="A713" s="73" t="s">
        <v>245</v>
      </c>
      <c r="B713" s="74">
        <v>75</v>
      </c>
      <c r="C713" s="74" t="s">
        <v>272</v>
      </c>
      <c r="D713" s="75"/>
      <c r="E713" s="75"/>
      <c r="F713" s="76"/>
      <c r="G713" s="74">
        <v>6</v>
      </c>
      <c r="H713" s="74">
        <v>2017</v>
      </c>
      <c r="I713" s="74">
        <v>1</v>
      </c>
      <c r="J713" s="77">
        <v>52316914</v>
      </c>
      <c r="K713" s="74" t="s">
        <v>968</v>
      </c>
      <c r="L713" s="74"/>
      <c r="M713" s="74">
        <v>1045</v>
      </c>
      <c r="N713" s="74" t="s">
        <v>255</v>
      </c>
      <c r="O713" s="74" t="s">
        <v>758</v>
      </c>
      <c r="P713" s="78">
        <v>24590.566599999998</v>
      </c>
      <c r="Q713" s="74"/>
      <c r="R713" s="74"/>
      <c r="S713" s="74"/>
      <c r="T713" s="79"/>
      <c r="U713" s="79"/>
      <c r="V713" s="80" t="s">
        <v>260</v>
      </c>
      <c r="W713" s="79" t="s">
        <v>249</v>
      </c>
      <c r="X713" s="81"/>
      <c r="Y713" s="82" t="s">
        <v>249</v>
      </c>
      <c r="Z713" s="82" t="s">
        <v>249</v>
      </c>
      <c r="AA713" s="81"/>
      <c r="AB713" s="83"/>
      <c r="AC713" s="79" t="s">
        <v>249</v>
      </c>
      <c r="AD713" s="80"/>
      <c r="AE713" s="245"/>
      <c r="AF713" s="84">
        <v>24591</v>
      </c>
      <c r="AG713" s="79" t="s">
        <v>249</v>
      </c>
      <c r="AH713" s="79" t="s">
        <v>249</v>
      </c>
      <c r="AI713" s="79" t="s">
        <v>249</v>
      </c>
      <c r="AJ713" s="79" t="s">
        <v>249</v>
      </c>
      <c r="AK713" s="79" t="s">
        <v>249</v>
      </c>
      <c r="AL713" s="79" t="s">
        <v>249</v>
      </c>
      <c r="AM713" s="79" t="s">
        <v>261</v>
      </c>
      <c r="AN713" s="79" t="s">
        <v>249</v>
      </c>
      <c r="AO713" s="79" t="s">
        <v>249</v>
      </c>
      <c r="AP713" s="79"/>
      <c r="AQ713" s="79"/>
    </row>
    <row r="714" spans="1:43" ht="15" hidden="1" customHeight="1">
      <c r="A714" s="73" t="s">
        <v>245</v>
      </c>
      <c r="B714" s="74">
        <v>64</v>
      </c>
      <c r="C714" s="74" t="s">
        <v>475</v>
      </c>
      <c r="D714" s="75">
        <v>42949</v>
      </c>
      <c r="E714" s="75">
        <v>42950</v>
      </c>
      <c r="F714" s="76">
        <f t="shared" ref="F714:F719" si="63">+E714-D714+1</f>
        <v>2</v>
      </c>
      <c r="G714" s="74">
        <f t="shared" ref="G714:G719" si="64">+MONTH(D714)</f>
        <v>8</v>
      </c>
      <c r="H714" s="74">
        <f t="shared" ref="H714:H719" si="65">YEAR(D714)</f>
        <v>2017</v>
      </c>
      <c r="I714" s="74">
        <v>2</v>
      </c>
      <c r="J714" s="77">
        <v>52317274</v>
      </c>
      <c r="K714" s="74" t="s">
        <v>969</v>
      </c>
      <c r="L714" s="74"/>
      <c r="M714" s="74">
        <v>1038</v>
      </c>
      <c r="N714" s="74" t="s">
        <v>248</v>
      </c>
      <c r="O714" s="74" t="s">
        <v>34</v>
      </c>
      <c r="P714" s="78">
        <v>55208</v>
      </c>
      <c r="Q714" s="74"/>
      <c r="R714" s="74"/>
      <c r="S714" s="74"/>
      <c r="T714" s="79"/>
      <c r="U714" s="79"/>
      <c r="V714" s="80" t="s">
        <v>26</v>
      </c>
      <c r="W714" s="79" t="s">
        <v>249</v>
      </c>
      <c r="X714" s="133">
        <v>42949</v>
      </c>
      <c r="Y714" s="82" t="s">
        <v>249</v>
      </c>
      <c r="Z714" s="82" t="s">
        <v>249</v>
      </c>
      <c r="AA714" s="133">
        <v>42950</v>
      </c>
      <c r="AB714" s="134">
        <v>2</v>
      </c>
      <c r="AC714" s="79" t="s">
        <v>249</v>
      </c>
      <c r="AD714" s="80" t="s">
        <v>26</v>
      </c>
      <c r="AE714" s="245"/>
      <c r="AF714" s="84">
        <v>0</v>
      </c>
      <c r="AG714" s="79"/>
      <c r="AH714" s="79"/>
      <c r="AI714" s="79"/>
      <c r="AJ714" s="79"/>
      <c r="AK714" s="79"/>
      <c r="AL714" s="79"/>
      <c r="AM714" s="79"/>
      <c r="AN714" s="79"/>
      <c r="AO714" s="79"/>
      <c r="AP714" s="79" t="s">
        <v>250</v>
      </c>
      <c r="AQ714" s="79"/>
    </row>
    <row r="715" spans="1:43" ht="15" hidden="1" customHeight="1">
      <c r="A715" s="73" t="s">
        <v>245</v>
      </c>
      <c r="B715" s="74">
        <v>64</v>
      </c>
      <c r="C715" s="74" t="s">
        <v>475</v>
      </c>
      <c r="D715" s="75">
        <v>42951</v>
      </c>
      <c r="E715" s="75">
        <v>42951</v>
      </c>
      <c r="F715" s="76">
        <f t="shared" si="63"/>
        <v>1</v>
      </c>
      <c r="G715" s="74">
        <f t="shared" si="64"/>
        <v>8</v>
      </c>
      <c r="H715" s="74">
        <f t="shared" si="65"/>
        <v>2017</v>
      </c>
      <c r="I715" s="74">
        <v>2</v>
      </c>
      <c r="J715" s="77">
        <v>52317274</v>
      </c>
      <c r="K715" s="74" t="s">
        <v>969</v>
      </c>
      <c r="L715" s="74"/>
      <c r="M715" s="74">
        <v>1045</v>
      </c>
      <c r="N715" s="74" t="s">
        <v>255</v>
      </c>
      <c r="O715" s="74" t="s">
        <v>34</v>
      </c>
      <c r="P715" s="78">
        <v>55208</v>
      </c>
      <c r="Q715" s="74"/>
      <c r="R715" s="74"/>
      <c r="S715" s="74"/>
      <c r="T715" s="79">
        <v>1</v>
      </c>
      <c r="U715" s="79"/>
      <c r="V715" s="80" t="s">
        <v>256</v>
      </c>
      <c r="W715" s="79" t="s">
        <v>249</v>
      </c>
      <c r="X715" s="114">
        <v>42951</v>
      </c>
      <c r="Y715" s="82" t="s">
        <v>249</v>
      </c>
      <c r="Z715" s="82" t="s">
        <v>249</v>
      </c>
      <c r="AA715" s="114">
        <v>42951</v>
      </c>
      <c r="AB715" s="134">
        <v>1</v>
      </c>
      <c r="AC715" s="79" t="s">
        <v>249</v>
      </c>
      <c r="AD715" s="80" t="s">
        <v>256</v>
      </c>
      <c r="AE715" s="245"/>
      <c r="AF715" s="84">
        <v>0</v>
      </c>
      <c r="AG715" s="79" t="s">
        <v>249</v>
      </c>
      <c r="AH715" s="79" t="s">
        <v>249</v>
      </c>
      <c r="AI715" s="79" t="s">
        <v>249</v>
      </c>
      <c r="AJ715" s="118" t="e">
        <f>+#REF!</f>
        <v>#REF!</v>
      </c>
      <c r="AK715" s="79" t="s">
        <v>249</v>
      </c>
      <c r="AL715" s="79" t="s">
        <v>249</v>
      </c>
      <c r="AM715" s="79"/>
      <c r="AN715" s="79" t="s">
        <v>249</v>
      </c>
      <c r="AO715" s="79" t="s">
        <v>249</v>
      </c>
      <c r="AP715" s="79"/>
      <c r="AQ715" s="79"/>
    </row>
    <row r="716" spans="1:43" ht="14.1" hidden="1" customHeight="1">
      <c r="A716" s="73" t="s">
        <v>245</v>
      </c>
      <c r="B716" s="74">
        <v>42</v>
      </c>
      <c r="C716" s="74" t="s">
        <v>497</v>
      </c>
      <c r="D716" s="75">
        <v>43000</v>
      </c>
      <c r="E716" s="75">
        <v>43005</v>
      </c>
      <c r="F716" s="76">
        <f t="shared" si="63"/>
        <v>6</v>
      </c>
      <c r="G716" s="74">
        <f t="shared" si="64"/>
        <v>9</v>
      </c>
      <c r="H716" s="74">
        <f t="shared" si="65"/>
        <v>2017</v>
      </c>
      <c r="I716" s="74">
        <v>2</v>
      </c>
      <c r="J716" s="77">
        <v>52338198</v>
      </c>
      <c r="K716" s="74" t="s">
        <v>970</v>
      </c>
      <c r="L716" s="74"/>
      <c r="M716" s="74">
        <v>1038</v>
      </c>
      <c r="N716" s="74" t="s">
        <v>248</v>
      </c>
      <c r="O716" s="74" t="s">
        <v>287</v>
      </c>
      <c r="P716" s="78">
        <v>49181.133300000001</v>
      </c>
      <c r="Q716" s="74"/>
      <c r="R716" s="74"/>
      <c r="S716" s="74"/>
      <c r="T716" s="79"/>
      <c r="U716" s="79"/>
      <c r="V716" s="80" t="s">
        <v>256</v>
      </c>
      <c r="W716" s="79">
        <v>2163168</v>
      </c>
      <c r="X716" s="114">
        <v>43000</v>
      </c>
      <c r="Y716" s="82" t="s">
        <v>257</v>
      </c>
      <c r="Z716" s="82" t="s">
        <v>971</v>
      </c>
      <c r="AA716" s="114">
        <v>43005</v>
      </c>
      <c r="AB716" s="83">
        <v>6</v>
      </c>
      <c r="AC716" s="79" t="s">
        <v>249</v>
      </c>
      <c r="AD716" s="80" t="s">
        <v>256</v>
      </c>
      <c r="AE716" s="245">
        <v>43375</v>
      </c>
      <c r="AF716" s="84">
        <v>49181</v>
      </c>
      <c r="AG716" s="79" t="s">
        <v>972</v>
      </c>
      <c r="AH716" s="79">
        <v>122953</v>
      </c>
      <c r="AI716" s="79">
        <v>7328</v>
      </c>
      <c r="AJ716" s="79">
        <v>0</v>
      </c>
      <c r="AK716" s="79" t="s">
        <v>249</v>
      </c>
      <c r="AL716" s="79">
        <v>172134</v>
      </c>
      <c r="AM716" s="79"/>
      <c r="AN716" s="79" t="s">
        <v>25</v>
      </c>
      <c r="AO716" s="79" t="s">
        <v>249</v>
      </c>
      <c r="AP716" s="79"/>
      <c r="AQ716" s="79"/>
    </row>
    <row r="717" spans="1:43" ht="14.1" hidden="1" customHeight="1">
      <c r="A717" s="73" t="s">
        <v>245</v>
      </c>
      <c r="B717" s="74">
        <v>42</v>
      </c>
      <c r="C717" s="74" t="s">
        <v>497</v>
      </c>
      <c r="D717" s="75" t="s">
        <v>858</v>
      </c>
      <c r="E717" s="75">
        <v>43180</v>
      </c>
      <c r="F717" s="76">
        <f t="shared" si="63"/>
        <v>5</v>
      </c>
      <c r="G717" s="74">
        <f t="shared" si="64"/>
        <v>3</v>
      </c>
      <c r="H717" s="74">
        <f t="shared" si="65"/>
        <v>2018</v>
      </c>
      <c r="I717" s="74">
        <v>2</v>
      </c>
      <c r="J717" s="77">
        <v>52340197</v>
      </c>
      <c r="K717" s="74" t="s">
        <v>973</v>
      </c>
      <c r="L717" s="74"/>
      <c r="M717" s="74">
        <v>1046</v>
      </c>
      <c r="N717" s="74" t="s">
        <v>274</v>
      </c>
      <c r="O717" s="74" t="s">
        <v>41</v>
      </c>
      <c r="P717" s="78">
        <v>156248.4</v>
      </c>
      <c r="Q717" s="74"/>
      <c r="R717" s="74"/>
      <c r="S717" s="74"/>
      <c r="T717" s="79"/>
      <c r="U717" s="79"/>
      <c r="V717" s="80" t="s">
        <v>256</v>
      </c>
      <c r="W717" s="79">
        <v>2180020085</v>
      </c>
      <c r="X717" s="114" t="s">
        <v>858</v>
      </c>
      <c r="Y717" s="82" t="s">
        <v>363</v>
      </c>
      <c r="Z717" s="82" t="s">
        <v>974</v>
      </c>
      <c r="AA717" s="114">
        <v>43180</v>
      </c>
      <c r="AB717" s="88">
        <v>5</v>
      </c>
      <c r="AC717" s="79" t="s">
        <v>249</v>
      </c>
      <c r="AD717" s="80" t="s">
        <v>256</v>
      </c>
      <c r="AE717" s="245">
        <v>43224.475694444445</v>
      </c>
      <c r="AF717" s="84">
        <v>156248</v>
      </c>
      <c r="AG717" s="79" t="s">
        <v>975</v>
      </c>
      <c r="AH717" s="79">
        <v>156899</v>
      </c>
      <c r="AI717" s="79">
        <v>0</v>
      </c>
      <c r="AJ717" s="79">
        <v>0</v>
      </c>
      <c r="AK717" s="79" t="s">
        <v>249</v>
      </c>
      <c r="AL717" s="79">
        <v>0</v>
      </c>
      <c r="AM717" s="79"/>
      <c r="AN717" s="79" t="s">
        <v>25</v>
      </c>
      <c r="AO717" s="79" t="s">
        <v>249</v>
      </c>
      <c r="AP717" s="79"/>
      <c r="AQ717" s="79"/>
    </row>
    <row r="718" spans="1:43" ht="14.1" hidden="1" customHeight="1">
      <c r="A718" s="73" t="s">
        <v>245</v>
      </c>
      <c r="B718" s="74">
        <v>42</v>
      </c>
      <c r="C718" s="74" t="s">
        <v>497</v>
      </c>
      <c r="D718" s="75">
        <v>42843</v>
      </c>
      <c r="E718" s="75">
        <v>42849</v>
      </c>
      <c r="F718" s="76">
        <f t="shared" si="63"/>
        <v>7</v>
      </c>
      <c r="G718" s="74">
        <f t="shared" si="64"/>
        <v>4</v>
      </c>
      <c r="H718" s="74">
        <f t="shared" si="65"/>
        <v>2017</v>
      </c>
      <c r="I718" s="74">
        <v>2</v>
      </c>
      <c r="J718" s="77">
        <v>52347452</v>
      </c>
      <c r="K718" s="74" t="s">
        <v>976</v>
      </c>
      <c r="L718" s="74"/>
      <c r="M718" s="74">
        <v>1038</v>
      </c>
      <c r="N718" s="74" t="s">
        <v>248</v>
      </c>
      <c r="O718" s="74" t="s">
        <v>35</v>
      </c>
      <c r="P718" s="78">
        <v>122952.8333</v>
      </c>
      <c r="Q718" s="74"/>
      <c r="R718" s="74"/>
      <c r="S718" s="74"/>
      <c r="T718" s="79"/>
      <c r="U718" s="79"/>
      <c r="V718" s="80" t="s">
        <v>256</v>
      </c>
      <c r="W718" s="79">
        <v>54936248</v>
      </c>
      <c r="X718" s="114">
        <v>42845</v>
      </c>
      <c r="Y718" s="82" t="s">
        <v>249</v>
      </c>
      <c r="Z718" s="82" t="s">
        <v>249</v>
      </c>
      <c r="AA718" s="114">
        <v>42849</v>
      </c>
      <c r="AB718" s="88">
        <v>5</v>
      </c>
      <c r="AC718" s="79" t="s">
        <v>249</v>
      </c>
      <c r="AD718" s="80" t="s">
        <v>256</v>
      </c>
      <c r="AE718" s="245"/>
      <c r="AF718" s="84">
        <v>122953</v>
      </c>
      <c r="AG718" s="79"/>
      <c r="AH718" s="79">
        <v>122953</v>
      </c>
      <c r="AI718" s="79">
        <v>6578</v>
      </c>
      <c r="AJ718" s="79">
        <v>122953</v>
      </c>
      <c r="AK718" s="79" t="s">
        <v>977</v>
      </c>
      <c r="AL718" s="79">
        <v>0</v>
      </c>
      <c r="AM718" s="79"/>
      <c r="AN718" s="79" t="s">
        <v>25</v>
      </c>
      <c r="AO718" s="79"/>
      <c r="AP718" s="79"/>
      <c r="AQ718" s="79"/>
    </row>
    <row r="719" spans="1:43" ht="14.1" hidden="1" customHeight="1">
      <c r="A719" s="73" t="s">
        <v>245</v>
      </c>
      <c r="B719" s="74">
        <v>42</v>
      </c>
      <c r="C719" s="74" t="s">
        <v>497</v>
      </c>
      <c r="D719" s="75">
        <v>42843</v>
      </c>
      <c r="E719" s="75">
        <v>42849</v>
      </c>
      <c r="F719" s="76">
        <f t="shared" si="63"/>
        <v>7</v>
      </c>
      <c r="G719" s="74">
        <f t="shared" si="64"/>
        <v>4</v>
      </c>
      <c r="H719" s="74">
        <f t="shared" si="65"/>
        <v>2017</v>
      </c>
      <c r="I719" s="74">
        <v>2</v>
      </c>
      <c r="J719" s="77">
        <v>52347452</v>
      </c>
      <c r="K719" s="74" t="s">
        <v>976</v>
      </c>
      <c r="L719" s="74"/>
      <c r="M719" s="74">
        <v>1038</v>
      </c>
      <c r="N719" s="74" t="s">
        <v>248</v>
      </c>
      <c r="O719" s="74" t="s">
        <v>35</v>
      </c>
      <c r="P719" s="78">
        <v>49181.133300000001</v>
      </c>
      <c r="Q719" s="74"/>
      <c r="R719" s="74"/>
      <c r="S719" s="74"/>
      <c r="T719" s="79"/>
      <c r="U719" s="79"/>
      <c r="V719" s="80" t="s">
        <v>26</v>
      </c>
      <c r="W719" s="79"/>
      <c r="X719" s="114">
        <v>42843</v>
      </c>
      <c r="Y719" s="82"/>
      <c r="Z719" s="82"/>
      <c r="AA719" s="114">
        <v>42844</v>
      </c>
      <c r="AB719" s="83">
        <v>2</v>
      </c>
      <c r="AC719" s="79" t="s">
        <v>249</v>
      </c>
      <c r="AD719" s="80" t="s">
        <v>26</v>
      </c>
      <c r="AE719" s="245"/>
      <c r="AF719" s="84">
        <v>0</v>
      </c>
      <c r="AG719" s="79"/>
      <c r="AH719" s="79"/>
      <c r="AI719" s="79"/>
      <c r="AJ719" s="79"/>
      <c r="AK719" s="79"/>
      <c r="AL719" s="79"/>
      <c r="AM719" s="79"/>
      <c r="AN719" s="79"/>
      <c r="AO719" s="79" t="s">
        <v>249</v>
      </c>
      <c r="AP719" s="79" t="s">
        <v>250</v>
      </c>
      <c r="AQ719" s="79"/>
    </row>
    <row r="720" spans="1:43" ht="14.1" hidden="1" customHeight="1">
      <c r="A720" s="73" t="s">
        <v>245</v>
      </c>
      <c r="B720" s="74">
        <v>101</v>
      </c>
      <c r="C720" s="74" t="s">
        <v>978</v>
      </c>
      <c r="D720" s="75"/>
      <c r="E720" s="75"/>
      <c r="F720" s="76"/>
      <c r="G720" s="74">
        <v>3</v>
      </c>
      <c r="H720" s="74">
        <v>2019</v>
      </c>
      <c r="I720" s="74">
        <v>2</v>
      </c>
      <c r="J720" s="77">
        <v>52353690</v>
      </c>
      <c r="K720" s="74" t="s">
        <v>979</v>
      </c>
      <c r="L720" s="74"/>
      <c r="M720" s="74">
        <v>1038</v>
      </c>
      <c r="N720" s="74" t="s">
        <v>248</v>
      </c>
      <c r="O720" s="74" t="s">
        <v>30</v>
      </c>
      <c r="P720" s="78">
        <v>55207.7333</v>
      </c>
      <c r="Q720" s="74"/>
      <c r="R720" s="74"/>
      <c r="S720" s="74"/>
      <c r="T720" s="79">
        <v>0</v>
      </c>
      <c r="U720" s="79"/>
      <c r="V720" s="80" t="s">
        <v>256</v>
      </c>
      <c r="W720" s="79"/>
      <c r="X720" s="114"/>
      <c r="Y720" s="82"/>
      <c r="Z720" s="82"/>
      <c r="AA720" s="114"/>
      <c r="AB720" s="83"/>
      <c r="AC720" s="79"/>
      <c r="AD720" s="80" t="s">
        <v>256</v>
      </c>
      <c r="AE720" s="245"/>
      <c r="AF720" s="84">
        <v>55208</v>
      </c>
      <c r="AG720" s="79"/>
      <c r="AH720" s="79"/>
      <c r="AI720" s="79"/>
      <c r="AJ720" s="79"/>
      <c r="AK720" s="79"/>
      <c r="AL720" s="79"/>
      <c r="AM720" s="79"/>
      <c r="AN720" s="79"/>
      <c r="AO720" s="79"/>
      <c r="AP720" s="79"/>
      <c r="AQ720" s="79"/>
    </row>
    <row r="721" spans="1:43" ht="14.1" hidden="1" customHeight="1">
      <c r="A721" s="73" t="s">
        <v>245</v>
      </c>
      <c r="B721" s="74">
        <v>56</v>
      </c>
      <c r="C721" s="74" t="s">
        <v>500</v>
      </c>
      <c r="D721" s="75">
        <v>43391</v>
      </c>
      <c r="E721" s="75">
        <v>43393</v>
      </c>
      <c r="F721" s="76">
        <f>+E721-D721+1</f>
        <v>3</v>
      </c>
      <c r="G721" s="74">
        <f>+MONTH(D721)</f>
        <v>10</v>
      </c>
      <c r="H721" s="74">
        <f>YEAR(D721)</f>
        <v>2018</v>
      </c>
      <c r="I721" s="74">
        <v>2</v>
      </c>
      <c r="J721" s="77">
        <v>52354866</v>
      </c>
      <c r="K721" s="74" t="s">
        <v>980</v>
      </c>
      <c r="L721" s="74"/>
      <c r="M721" s="74">
        <v>1045</v>
      </c>
      <c r="N721" s="74" t="s">
        <v>255</v>
      </c>
      <c r="O721" s="74" t="s">
        <v>758</v>
      </c>
      <c r="P721" s="78">
        <v>52082.8</v>
      </c>
      <c r="Q721" s="74"/>
      <c r="R721" s="74"/>
      <c r="S721" s="74"/>
      <c r="T721" s="79">
        <v>1</v>
      </c>
      <c r="U721" s="79"/>
      <c r="V721" s="80" t="s">
        <v>256</v>
      </c>
      <c r="W721" s="79" t="s">
        <v>249</v>
      </c>
      <c r="X721" s="114">
        <v>43391</v>
      </c>
      <c r="Y721" s="82" t="s">
        <v>249</v>
      </c>
      <c r="Z721" s="82" t="s">
        <v>249</v>
      </c>
      <c r="AA721" s="114">
        <v>43393</v>
      </c>
      <c r="AB721" s="134">
        <v>3</v>
      </c>
      <c r="AC721" s="79" t="s">
        <v>249</v>
      </c>
      <c r="AD721" s="80" t="s">
        <v>256</v>
      </c>
      <c r="AE721" s="245"/>
      <c r="AF721" s="84">
        <v>52083</v>
      </c>
      <c r="AG721" s="79" t="s">
        <v>249</v>
      </c>
      <c r="AH721" s="79" t="s">
        <v>249</v>
      </c>
      <c r="AI721" s="79" t="s">
        <v>249</v>
      </c>
      <c r="AJ721" s="79" t="s">
        <v>249</v>
      </c>
      <c r="AK721" s="79" t="s">
        <v>249</v>
      </c>
      <c r="AL721" s="79">
        <v>78124</v>
      </c>
      <c r="AM721" s="79"/>
      <c r="AN721" s="79" t="s">
        <v>249</v>
      </c>
      <c r="AO721" s="79" t="s">
        <v>249</v>
      </c>
      <c r="AP721" s="79"/>
      <c r="AQ721" s="79"/>
    </row>
    <row r="722" spans="1:43" ht="14.1" hidden="1" customHeight="1">
      <c r="A722" s="73" t="s">
        <v>245</v>
      </c>
      <c r="B722" s="74">
        <v>56</v>
      </c>
      <c r="C722" s="74" t="s">
        <v>500</v>
      </c>
      <c r="D722" s="75">
        <v>43134</v>
      </c>
      <c r="E722" s="75">
        <v>43135</v>
      </c>
      <c r="F722" s="76">
        <f>+E722-D722+1</f>
        <v>2</v>
      </c>
      <c r="G722" s="74">
        <f>+MONTH(D722)</f>
        <v>2</v>
      </c>
      <c r="H722" s="74">
        <f>YEAR(D722)</f>
        <v>2018</v>
      </c>
      <c r="I722" s="74">
        <v>2</v>
      </c>
      <c r="J722" s="77">
        <v>52354866</v>
      </c>
      <c r="K722" s="74" t="s">
        <v>980</v>
      </c>
      <c r="L722" s="74"/>
      <c r="M722" s="74">
        <v>1038</v>
      </c>
      <c r="N722" s="74" t="s">
        <v>248</v>
      </c>
      <c r="O722" s="74" t="s">
        <v>758</v>
      </c>
      <c r="P722" s="78">
        <v>52082.8</v>
      </c>
      <c r="Q722" s="74"/>
      <c r="R722" s="74"/>
      <c r="S722" s="74"/>
      <c r="T722" s="79"/>
      <c r="U722" s="79"/>
      <c r="V722" s="80" t="s">
        <v>256</v>
      </c>
      <c r="W722" s="79" t="s">
        <v>249</v>
      </c>
      <c r="X722" s="114">
        <v>43134</v>
      </c>
      <c r="Y722" s="82" t="s">
        <v>249</v>
      </c>
      <c r="Z722" s="82" t="s">
        <v>249</v>
      </c>
      <c r="AA722" s="114">
        <v>43135</v>
      </c>
      <c r="AB722" s="134">
        <v>2</v>
      </c>
      <c r="AC722" s="79" t="s">
        <v>249</v>
      </c>
      <c r="AD722" s="80" t="s">
        <v>256</v>
      </c>
      <c r="AE722" s="245"/>
      <c r="AF722" s="84">
        <v>52083</v>
      </c>
      <c r="AG722" s="79"/>
      <c r="AH722" s="79"/>
      <c r="AI722" s="79"/>
      <c r="AJ722" s="79"/>
      <c r="AK722" s="79"/>
      <c r="AL722" s="79"/>
      <c r="AM722" s="79"/>
      <c r="AN722" s="79"/>
      <c r="AO722" s="79"/>
      <c r="AP722" s="79"/>
      <c r="AQ722" s="79"/>
    </row>
    <row r="723" spans="1:43" ht="14.1" hidden="1" customHeight="1">
      <c r="A723" s="73" t="s">
        <v>245</v>
      </c>
      <c r="B723" s="74">
        <v>56</v>
      </c>
      <c r="C723" s="74" t="s">
        <v>500</v>
      </c>
      <c r="D723" s="75">
        <v>43136</v>
      </c>
      <c r="E723" s="75">
        <v>43136</v>
      </c>
      <c r="F723" s="76">
        <f>+E723-D723+1</f>
        <v>1</v>
      </c>
      <c r="G723" s="74">
        <f>+MONTH(D723)</f>
        <v>2</v>
      </c>
      <c r="H723" s="74">
        <f>YEAR(D723)</f>
        <v>2018</v>
      </c>
      <c r="I723" s="74">
        <v>2</v>
      </c>
      <c r="J723" s="77">
        <v>52354866</v>
      </c>
      <c r="K723" s="74" t="s">
        <v>980</v>
      </c>
      <c r="L723" s="74"/>
      <c r="M723" s="74">
        <v>1038</v>
      </c>
      <c r="N723" s="74" t="s">
        <v>248</v>
      </c>
      <c r="O723" s="74" t="s">
        <v>758</v>
      </c>
      <c r="P723" s="78">
        <v>26041.4</v>
      </c>
      <c r="Q723" s="74"/>
      <c r="R723" s="74"/>
      <c r="S723" s="74"/>
      <c r="T723" s="79"/>
      <c r="U723" s="79"/>
      <c r="V723" s="80" t="s">
        <v>256</v>
      </c>
      <c r="W723" s="79">
        <v>20180077915</v>
      </c>
      <c r="X723" s="114">
        <v>43136</v>
      </c>
      <c r="Y723" s="82" t="s">
        <v>363</v>
      </c>
      <c r="Z723" s="82" t="s">
        <v>981</v>
      </c>
      <c r="AA723" s="114">
        <v>43136</v>
      </c>
      <c r="AB723" s="134">
        <v>1</v>
      </c>
      <c r="AC723" s="79" t="s">
        <v>249</v>
      </c>
      <c r="AD723" s="80" t="s">
        <v>256</v>
      </c>
      <c r="AE723" s="245"/>
      <c r="AF723" s="84">
        <v>26041</v>
      </c>
      <c r="AG723" s="79"/>
      <c r="AH723" s="79"/>
      <c r="AI723" s="79"/>
      <c r="AJ723" s="79"/>
      <c r="AK723" s="79"/>
      <c r="AL723" s="79">
        <v>26041</v>
      </c>
      <c r="AM723" s="79"/>
      <c r="AN723" s="79"/>
      <c r="AO723" s="79"/>
      <c r="AP723" s="79"/>
      <c r="AQ723" s="79"/>
    </row>
    <row r="724" spans="1:43" ht="14.1" hidden="1" customHeight="1">
      <c r="A724" s="73" t="s">
        <v>245</v>
      </c>
      <c r="B724" s="74">
        <v>56</v>
      </c>
      <c r="C724" s="74" t="s">
        <v>500</v>
      </c>
      <c r="D724" s="75">
        <v>43390</v>
      </c>
      <c r="E724" s="75">
        <v>43390</v>
      </c>
      <c r="F724" s="76">
        <f>+E724-D724+1</f>
        <v>1</v>
      </c>
      <c r="G724" s="74">
        <f>+MONTH(D724)</f>
        <v>10</v>
      </c>
      <c r="H724" s="74">
        <f>YEAR(D724)</f>
        <v>2018</v>
      </c>
      <c r="I724" s="74">
        <v>2</v>
      </c>
      <c r="J724" s="77">
        <v>52354866</v>
      </c>
      <c r="K724" s="74" t="s">
        <v>980</v>
      </c>
      <c r="L724" s="74"/>
      <c r="M724" s="74">
        <v>1038</v>
      </c>
      <c r="N724" s="74" t="s">
        <v>248</v>
      </c>
      <c r="O724" s="74" t="s">
        <v>758</v>
      </c>
      <c r="P724" s="78">
        <v>78124</v>
      </c>
      <c r="Q724" s="74"/>
      <c r="R724" s="74"/>
      <c r="S724" s="74"/>
      <c r="T724" s="79"/>
      <c r="U724" s="79"/>
      <c r="V724" s="80" t="s">
        <v>256</v>
      </c>
      <c r="W724" s="79" t="s">
        <v>249</v>
      </c>
      <c r="X724" s="114">
        <v>43390</v>
      </c>
      <c r="Y724" s="82" t="s">
        <v>249</v>
      </c>
      <c r="Z724" s="82" t="s">
        <v>249</v>
      </c>
      <c r="AA724" s="114">
        <v>43390</v>
      </c>
      <c r="AB724" s="134">
        <v>1</v>
      </c>
      <c r="AC724" s="79" t="s">
        <v>249</v>
      </c>
      <c r="AD724" s="80" t="s">
        <v>256</v>
      </c>
      <c r="AE724" s="245"/>
      <c r="AF724" s="84">
        <v>78124</v>
      </c>
      <c r="AG724" s="79"/>
      <c r="AH724" s="79"/>
      <c r="AI724" s="79"/>
      <c r="AJ724" s="79"/>
      <c r="AK724" s="79"/>
      <c r="AL724" s="79"/>
      <c r="AM724" s="79"/>
      <c r="AN724" s="79"/>
      <c r="AO724" s="79"/>
      <c r="AP724" s="79"/>
      <c r="AQ724" s="79"/>
    </row>
    <row r="725" spans="1:43" ht="14.1" hidden="1" customHeight="1">
      <c r="A725" s="73" t="s">
        <v>245</v>
      </c>
      <c r="B725" s="74">
        <v>148</v>
      </c>
      <c r="C725" s="74" t="s">
        <v>246</v>
      </c>
      <c r="D725" s="75" t="s">
        <v>982</v>
      </c>
      <c r="E725" s="75" t="s">
        <v>983</v>
      </c>
      <c r="F725" s="76">
        <f>+E725-D725+1</f>
        <v>4</v>
      </c>
      <c r="G725" s="74">
        <f>+MONTH(D725)</f>
        <v>2</v>
      </c>
      <c r="H725" s="74">
        <f>YEAR(D725)</f>
        <v>2019</v>
      </c>
      <c r="I725" s="74">
        <v>1</v>
      </c>
      <c r="J725" s="77">
        <v>52355794</v>
      </c>
      <c r="K725" s="74" t="s">
        <v>984</v>
      </c>
      <c r="L725" s="74"/>
      <c r="M725" s="74">
        <v>1038</v>
      </c>
      <c r="N725" s="74" t="s">
        <v>248</v>
      </c>
      <c r="O725" s="74" t="s">
        <v>499</v>
      </c>
      <c r="P725" s="78">
        <v>55207.7333</v>
      </c>
      <c r="Q725" s="74"/>
      <c r="R725" s="74"/>
      <c r="S725" s="74"/>
      <c r="T725" s="79"/>
      <c r="U725" s="79"/>
      <c r="V725" s="80" t="s">
        <v>256</v>
      </c>
      <c r="W725" s="79">
        <v>1040100001064760</v>
      </c>
      <c r="X725" s="114" t="s">
        <v>982</v>
      </c>
      <c r="Y725" s="82" t="s">
        <v>257</v>
      </c>
      <c r="Z725" s="82" t="s">
        <v>985</v>
      </c>
      <c r="AA725" s="114" t="s">
        <v>983</v>
      </c>
      <c r="AB725" s="83">
        <v>4</v>
      </c>
      <c r="AC725" s="79" t="s">
        <v>249</v>
      </c>
      <c r="AD725" s="80" t="s">
        <v>256</v>
      </c>
      <c r="AE725" s="245">
        <v>43726</v>
      </c>
      <c r="AF725" s="84">
        <v>55208</v>
      </c>
      <c r="AG725" s="79" t="s">
        <v>985</v>
      </c>
      <c r="AH725" s="79">
        <v>73772</v>
      </c>
      <c r="AI725" s="79">
        <v>0</v>
      </c>
      <c r="AJ725" s="79">
        <v>0</v>
      </c>
      <c r="AK725" s="79" t="s">
        <v>249</v>
      </c>
      <c r="AL725" s="79">
        <v>0</v>
      </c>
      <c r="AM725" s="79"/>
      <c r="AN725" s="79" t="s">
        <v>25</v>
      </c>
      <c r="AO725" s="79" t="s">
        <v>249</v>
      </c>
      <c r="AP725" s="79"/>
      <c r="AQ725" s="79"/>
    </row>
    <row r="726" spans="1:43" ht="14.1" hidden="1" customHeight="1">
      <c r="A726" s="73" t="s">
        <v>245</v>
      </c>
      <c r="B726" s="74">
        <v>58</v>
      </c>
      <c r="C726" s="74" t="s">
        <v>986</v>
      </c>
      <c r="D726" s="75"/>
      <c r="E726" s="75"/>
      <c r="F726" s="76"/>
      <c r="G726" s="74">
        <v>9</v>
      </c>
      <c r="H726" s="74">
        <v>2016</v>
      </c>
      <c r="I726" s="74">
        <v>2</v>
      </c>
      <c r="J726" s="77">
        <v>52355794</v>
      </c>
      <c r="K726" s="74" t="s">
        <v>984</v>
      </c>
      <c r="L726" s="74"/>
      <c r="M726" s="74">
        <v>1038</v>
      </c>
      <c r="N726" s="74" t="s">
        <v>248</v>
      </c>
      <c r="O726" s="74" t="s">
        <v>499</v>
      </c>
      <c r="P726" s="78">
        <v>45963.666599999997</v>
      </c>
      <c r="Q726" s="74"/>
      <c r="R726" s="74"/>
      <c r="S726" s="74"/>
      <c r="T726" s="79"/>
      <c r="U726" s="79"/>
      <c r="V726" s="79" t="s">
        <v>256</v>
      </c>
      <c r="W726" s="79"/>
      <c r="X726" s="114"/>
      <c r="Y726" s="82"/>
      <c r="Z726" s="82"/>
      <c r="AA726" s="114"/>
      <c r="AB726" s="83"/>
      <c r="AC726" s="79"/>
      <c r="AD726" s="79" t="s">
        <v>256</v>
      </c>
      <c r="AE726" s="245"/>
      <c r="AF726" s="84">
        <v>45964</v>
      </c>
      <c r="AG726" s="79" t="s">
        <v>249</v>
      </c>
      <c r="AH726" s="79" t="s">
        <v>249</v>
      </c>
      <c r="AI726" s="79" t="s">
        <v>249</v>
      </c>
      <c r="AJ726" s="79" t="s">
        <v>249</v>
      </c>
      <c r="AK726" s="79" t="s">
        <v>249</v>
      </c>
      <c r="AL726" s="79" t="s">
        <v>249</v>
      </c>
      <c r="AM726" s="79"/>
      <c r="AN726" s="79" t="s">
        <v>249</v>
      </c>
      <c r="AO726" s="79" t="s">
        <v>249</v>
      </c>
      <c r="AP726" s="79"/>
      <c r="AQ726" s="79"/>
    </row>
    <row r="727" spans="1:43" ht="15" hidden="1" customHeight="1">
      <c r="A727" s="73" t="s">
        <v>245</v>
      </c>
      <c r="B727" s="74">
        <v>56</v>
      </c>
      <c r="C727" s="74" t="s">
        <v>490</v>
      </c>
      <c r="D727" s="75">
        <v>43860</v>
      </c>
      <c r="E727" s="75">
        <v>43862</v>
      </c>
      <c r="F727" s="76">
        <f>+E727-D727+1</f>
        <v>3</v>
      </c>
      <c r="G727" s="74">
        <f>+MONTH(D727)</f>
        <v>1</v>
      </c>
      <c r="H727" s="74">
        <f>YEAR(D727)</f>
        <v>2020</v>
      </c>
      <c r="I727" s="74">
        <v>1</v>
      </c>
      <c r="J727" s="77">
        <v>52361121</v>
      </c>
      <c r="K727" s="74" t="s">
        <v>987</v>
      </c>
      <c r="L727" s="74"/>
      <c r="M727" s="74">
        <v>1038</v>
      </c>
      <c r="N727" s="74" t="s">
        <v>248</v>
      </c>
      <c r="O727" s="74" t="s">
        <v>249</v>
      </c>
      <c r="P727" s="78">
        <v>29260</v>
      </c>
      <c r="Q727" s="74"/>
      <c r="R727" s="74"/>
      <c r="S727" s="74"/>
      <c r="T727" s="79"/>
      <c r="U727" s="79"/>
      <c r="V727" s="80" t="s">
        <v>256</v>
      </c>
      <c r="W727" s="79">
        <v>56213679</v>
      </c>
      <c r="X727" s="114">
        <v>43860</v>
      </c>
      <c r="Y727" s="82" t="s">
        <v>988</v>
      </c>
      <c r="Z727" s="82" t="s">
        <v>989</v>
      </c>
      <c r="AA727" s="114">
        <v>43862</v>
      </c>
      <c r="AB727" s="83">
        <v>3</v>
      </c>
      <c r="AC727" s="79" t="s">
        <v>249</v>
      </c>
      <c r="AD727" s="80" t="s">
        <v>256</v>
      </c>
      <c r="AE727" s="245">
        <v>43921.444444444445</v>
      </c>
      <c r="AF727" s="84">
        <v>0</v>
      </c>
      <c r="AG727" s="79" t="s">
        <v>990</v>
      </c>
      <c r="AH727" s="79">
        <v>30673</v>
      </c>
      <c r="AI727" s="79">
        <v>0</v>
      </c>
      <c r="AJ727" s="79">
        <v>0</v>
      </c>
      <c r="AK727" s="79" t="s">
        <v>249</v>
      </c>
      <c r="AL727" s="79">
        <v>0</v>
      </c>
      <c r="AM727" s="79"/>
      <c r="AN727" s="79" t="s">
        <v>25</v>
      </c>
      <c r="AO727" s="79" t="s">
        <v>249</v>
      </c>
      <c r="AP727" s="79"/>
      <c r="AQ727" s="79"/>
    </row>
    <row r="728" spans="1:43" ht="14.1" hidden="1" customHeight="1">
      <c r="A728" s="73" t="s">
        <v>245</v>
      </c>
      <c r="B728" s="74">
        <v>10</v>
      </c>
      <c r="C728" s="74" t="s">
        <v>371</v>
      </c>
      <c r="D728" s="75"/>
      <c r="E728" s="75"/>
      <c r="F728" s="76"/>
      <c r="G728" s="74">
        <v>1</v>
      </c>
      <c r="H728" s="74">
        <v>2016</v>
      </c>
      <c r="I728" s="74">
        <v>1</v>
      </c>
      <c r="J728" s="77">
        <v>52364094</v>
      </c>
      <c r="K728" s="74" t="s">
        <v>991</v>
      </c>
      <c r="L728" s="74"/>
      <c r="M728" s="74">
        <v>1038</v>
      </c>
      <c r="N728" s="74" t="s">
        <v>248</v>
      </c>
      <c r="O728" s="74" t="s">
        <v>294</v>
      </c>
      <c r="P728" s="78">
        <v>22981.833299999998</v>
      </c>
      <c r="Q728" s="74"/>
      <c r="R728" s="74"/>
      <c r="S728" s="74"/>
      <c r="T728" s="79"/>
      <c r="U728" s="79"/>
      <c r="V728" s="79" t="s">
        <v>256</v>
      </c>
      <c r="W728" s="79"/>
      <c r="X728" s="114"/>
      <c r="Y728" s="82"/>
      <c r="Z728" s="82"/>
      <c r="AA728" s="114"/>
      <c r="AB728" s="83"/>
      <c r="AC728" s="79"/>
      <c r="AD728" s="79" t="s">
        <v>256</v>
      </c>
      <c r="AE728" s="245"/>
      <c r="AF728" s="84">
        <v>22982</v>
      </c>
      <c r="AG728" s="79" t="s">
        <v>249</v>
      </c>
      <c r="AH728" s="79" t="s">
        <v>249</v>
      </c>
      <c r="AI728" s="79" t="s">
        <v>249</v>
      </c>
      <c r="AJ728" s="79" t="s">
        <v>249</v>
      </c>
      <c r="AK728" s="79" t="s">
        <v>249</v>
      </c>
      <c r="AL728" s="79" t="s">
        <v>249</v>
      </c>
      <c r="AM728" s="79"/>
      <c r="AN728" s="79" t="s">
        <v>249</v>
      </c>
      <c r="AO728" s="79" t="s">
        <v>249</v>
      </c>
      <c r="AP728" s="79"/>
      <c r="AQ728" s="79"/>
    </row>
    <row r="729" spans="1:43" ht="14.1" hidden="1" customHeight="1">
      <c r="A729" s="73" t="s">
        <v>245</v>
      </c>
      <c r="B729" s="74">
        <v>10</v>
      </c>
      <c r="C729" s="74" t="s">
        <v>371</v>
      </c>
      <c r="D729" s="75"/>
      <c r="E729" s="75"/>
      <c r="F729" s="76"/>
      <c r="G729" s="74">
        <v>9</v>
      </c>
      <c r="H729" s="74">
        <v>2016</v>
      </c>
      <c r="I729" s="74">
        <v>2</v>
      </c>
      <c r="J729" s="77">
        <v>52367061</v>
      </c>
      <c r="K729" s="74" t="s">
        <v>992</v>
      </c>
      <c r="L729" s="74"/>
      <c r="M729" s="74">
        <v>1038</v>
      </c>
      <c r="N729" s="74" t="s">
        <v>248</v>
      </c>
      <c r="O729" s="74" t="s">
        <v>366</v>
      </c>
      <c r="P729" s="78">
        <v>91927.333299999998</v>
      </c>
      <c r="Q729" s="74"/>
      <c r="R729" s="74"/>
      <c r="S729" s="74"/>
      <c r="T729" s="79"/>
      <c r="U729" s="79"/>
      <c r="V729" s="79" t="s">
        <v>256</v>
      </c>
      <c r="W729" s="79"/>
      <c r="X729" s="114"/>
      <c r="Y729" s="82"/>
      <c r="Z729" s="82"/>
      <c r="AA729" s="114"/>
      <c r="AB729" s="83"/>
      <c r="AC729" s="79"/>
      <c r="AD729" s="79" t="s">
        <v>256</v>
      </c>
      <c r="AE729" s="245"/>
      <c r="AF729" s="84">
        <v>91927</v>
      </c>
      <c r="AG729" s="79" t="s">
        <v>249</v>
      </c>
      <c r="AH729" s="79" t="s">
        <v>249</v>
      </c>
      <c r="AI729" s="79" t="s">
        <v>249</v>
      </c>
      <c r="AJ729" s="79" t="s">
        <v>249</v>
      </c>
      <c r="AK729" s="79" t="s">
        <v>249</v>
      </c>
      <c r="AL729" s="79" t="s">
        <v>249</v>
      </c>
      <c r="AM729" s="79"/>
      <c r="AN729" s="79" t="s">
        <v>249</v>
      </c>
      <c r="AO729" s="79" t="s">
        <v>249</v>
      </c>
      <c r="AP729" s="79"/>
      <c r="AQ729" s="79"/>
    </row>
    <row r="730" spans="1:43" ht="14.1" hidden="1" customHeight="1">
      <c r="A730" s="73" t="s">
        <v>245</v>
      </c>
      <c r="B730" s="74">
        <v>10</v>
      </c>
      <c r="C730" s="74" t="s">
        <v>371</v>
      </c>
      <c r="D730" s="75"/>
      <c r="E730" s="75"/>
      <c r="F730" s="76"/>
      <c r="G730" s="74">
        <v>5</v>
      </c>
      <c r="H730" s="74">
        <v>2016</v>
      </c>
      <c r="I730" s="74">
        <v>1</v>
      </c>
      <c r="J730" s="77">
        <v>52367061</v>
      </c>
      <c r="K730" s="74" t="s">
        <v>992</v>
      </c>
      <c r="L730" s="74"/>
      <c r="M730" s="74">
        <v>1038</v>
      </c>
      <c r="N730" s="74" t="s">
        <v>248</v>
      </c>
      <c r="O730" s="74" t="s">
        <v>366</v>
      </c>
      <c r="P730" s="78">
        <v>22981.833299999998</v>
      </c>
      <c r="Q730" s="74"/>
      <c r="R730" s="74"/>
      <c r="S730" s="74"/>
      <c r="T730" s="79"/>
      <c r="U730" s="79"/>
      <c r="V730" s="79" t="s">
        <v>256</v>
      </c>
      <c r="W730" s="79"/>
      <c r="X730" s="114"/>
      <c r="Y730" s="82"/>
      <c r="Z730" s="82"/>
      <c r="AA730" s="114"/>
      <c r="AB730" s="83"/>
      <c r="AC730" s="79"/>
      <c r="AD730" s="79" t="s">
        <v>256</v>
      </c>
      <c r="AE730" s="245"/>
      <c r="AF730" s="84">
        <v>22982</v>
      </c>
      <c r="AG730" s="79" t="s">
        <v>249</v>
      </c>
      <c r="AH730" s="79" t="s">
        <v>249</v>
      </c>
      <c r="AI730" s="79" t="s">
        <v>249</v>
      </c>
      <c r="AJ730" s="79" t="s">
        <v>249</v>
      </c>
      <c r="AK730" s="79" t="s">
        <v>249</v>
      </c>
      <c r="AL730" s="79" t="s">
        <v>249</v>
      </c>
      <c r="AM730" s="79"/>
      <c r="AN730" s="79" t="s">
        <v>249</v>
      </c>
      <c r="AO730" s="79" t="s">
        <v>249</v>
      </c>
      <c r="AP730" s="79"/>
      <c r="AQ730" s="79"/>
    </row>
    <row r="731" spans="1:43" ht="14.1" hidden="1" customHeight="1">
      <c r="A731" s="73" t="s">
        <v>245</v>
      </c>
      <c r="B731" s="74">
        <v>10</v>
      </c>
      <c r="C731" s="74" t="s">
        <v>371</v>
      </c>
      <c r="D731" s="75"/>
      <c r="E731" s="75"/>
      <c r="F731" s="76"/>
      <c r="G731" s="74">
        <v>4</v>
      </c>
      <c r="H731" s="74">
        <v>2016</v>
      </c>
      <c r="I731" s="74">
        <v>2</v>
      </c>
      <c r="J731" s="77">
        <v>52367061</v>
      </c>
      <c r="K731" s="74" t="s">
        <v>992</v>
      </c>
      <c r="L731" s="74"/>
      <c r="M731" s="74">
        <v>1038</v>
      </c>
      <c r="N731" s="74" t="s">
        <v>248</v>
      </c>
      <c r="O731" s="74" t="s">
        <v>366</v>
      </c>
      <c r="P731" s="78">
        <v>91927.333299999998</v>
      </c>
      <c r="Q731" s="74"/>
      <c r="R731" s="74"/>
      <c r="S731" s="74"/>
      <c r="T731" s="79"/>
      <c r="U731" s="79"/>
      <c r="V731" s="79" t="s">
        <v>256</v>
      </c>
      <c r="W731" s="79"/>
      <c r="X731" s="114"/>
      <c r="Y731" s="82"/>
      <c r="Z731" s="82"/>
      <c r="AA731" s="114"/>
      <c r="AB731" s="83"/>
      <c r="AC731" s="79"/>
      <c r="AD731" s="79" t="s">
        <v>256</v>
      </c>
      <c r="AE731" s="245">
        <v>42624.316666666666</v>
      </c>
      <c r="AF731" s="84">
        <v>91927</v>
      </c>
      <c r="AG731" s="79" t="s">
        <v>993</v>
      </c>
      <c r="AH731" s="79">
        <v>68945</v>
      </c>
      <c r="AI731" s="79">
        <v>0</v>
      </c>
      <c r="AJ731" s="79">
        <v>0</v>
      </c>
      <c r="AK731" s="79" t="s">
        <v>249</v>
      </c>
      <c r="AL731" s="79">
        <v>0</v>
      </c>
      <c r="AM731" s="79"/>
      <c r="AN731" s="79" t="s">
        <v>25</v>
      </c>
      <c r="AO731" s="79" t="s">
        <v>249</v>
      </c>
      <c r="AP731" s="79"/>
      <c r="AQ731" s="79"/>
    </row>
    <row r="732" spans="1:43" ht="14.1" hidden="1" customHeight="1">
      <c r="A732" s="73" t="s">
        <v>245</v>
      </c>
      <c r="B732" s="74">
        <v>10</v>
      </c>
      <c r="C732" s="74" t="s">
        <v>371</v>
      </c>
      <c r="D732" s="75"/>
      <c r="E732" s="75"/>
      <c r="F732" s="76"/>
      <c r="G732" s="74">
        <v>4</v>
      </c>
      <c r="H732" s="74">
        <v>2016</v>
      </c>
      <c r="I732" s="74">
        <v>2</v>
      </c>
      <c r="J732" s="77">
        <v>52367061</v>
      </c>
      <c r="K732" s="74" t="s">
        <v>992</v>
      </c>
      <c r="L732" s="74"/>
      <c r="M732" s="74">
        <v>1045</v>
      </c>
      <c r="N732" s="74" t="s">
        <v>255</v>
      </c>
      <c r="O732" s="74" t="s">
        <v>366</v>
      </c>
      <c r="P732" s="78">
        <v>68945.5</v>
      </c>
      <c r="Q732" s="74"/>
      <c r="R732" s="74"/>
      <c r="S732" s="74"/>
      <c r="T732" s="79"/>
      <c r="U732" s="79"/>
      <c r="V732" s="79" t="s">
        <v>256</v>
      </c>
      <c r="W732" s="79"/>
      <c r="X732" s="114"/>
      <c r="Y732" s="82"/>
      <c r="Z732" s="82"/>
      <c r="AA732" s="114"/>
      <c r="AB732" s="83"/>
      <c r="AC732" s="79"/>
      <c r="AD732" s="79" t="s">
        <v>256</v>
      </c>
      <c r="AE732" s="245"/>
      <c r="AF732" s="84">
        <v>68945</v>
      </c>
      <c r="AG732" s="79" t="s">
        <v>249</v>
      </c>
      <c r="AH732" s="79" t="s">
        <v>249</v>
      </c>
      <c r="AI732" s="79" t="s">
        <v>249</v>
      </c>
      <c r="AJ732" s="79" t="s">
        <v>249</v>
      </c>
      <c r="AK732" s="79" t="s">
        <v>249</v>
      </c>
      <c r="AL732" s="79" t="s">
        <v>249</v>
      </c>
      <c r="AM732" s="79"/>
      <c r="AN732" s="79" t="s">
        <v>249</v>
      </c>
      <c r="AO732" s="79" t="s">
        <v>249</v>
      </c>
      <c r="AP732" s="79"/>
      <c r="AQ732" s="79"/>
    </row>
    <row r="733" spans="1:43" ht="14.1" hidden="1" customHeight="1">
      <c r="A733" s="73" t="s">
        <v>245</v>
      </c>
      <c r="B733" s="74">
        <v>10</v>
      </c>
      <c r="C733" s="74" t="s">
        <v>371</v>
      </c>
      <c r="D733" s="75"/>
      <c r="E733" s="75"/>
      <c r="F733" s="76"/>
      <c r="G733" s="74">
        <v>2</v>
      </c>
      <c r="H733" s="74">
        <v>2016</v>
      </c>
      <c r="I733" s="74">
        <v>2</v>
      </c>
      <c r="J733" s="77">
        <v>52367061</v>
      </c>
      <c r="K733" s="74" t="s">
        <v>992</v>
      </c>
      <c r="L733" s="74"/>
      <c r="M733" s="74">
        <v>1038</v>
      </c>
      <c r="N733" s="74" t="s">
        <v>248</v>
      </c>
      <c r="O733" s="74" t="s">
        <v>366</v>
      </c>
      <c r="P733" s="78">
        <v>45963.666599999997</v>
      </c>
      <c r="Q733" s="74"/>
      <c r="R733" s="74"/>
      <c r="S733" s="74"/>
      <c r="T733" s="79"/>
      <c r="U733" s="79"/>
      <c r="V733" s="79" t="s">
        <v>256</v>
      </c>
      <c r="W733" s="79"/>
      <c r="X733" s="114"/>
      <c r="Y733" s="82"/>
      <c r="Z733" s="82"/>
      <c r="AA733" s="114"/>
      <c r="AB733" s="83"/>
      <c r="AC733" s="79"/>
      <c r="AD733" s="79" t="s">
        <v>256</v>
      </c>
      <c r="AE733" s="245">
        <v>42624.44027777778</v>
      </c>
      <c r="AF733" s="84">
        <v>45964</v>
      </c>
      <c r="AG733" s="79" t="s">
        <v>994</v>
      </c>
      <c r="AH733" s="79">
        <v>22982</v>
      </c>
      <c r="AI733" s="79">
        <v>0</v>
      </c>
      <c r="AJ733" s="79">
        <v>0</v>
      </c>
      <c r="AK733" s="79" t="s">
        <v>249</v>
      </c>
      <c r="AL733" s="79">
        <v>0</v>
      </c>
      <c r="AM733" s="79"/>
      <c r="AN733" s="79" t="s">
        <v>25</v>
      </c>
      <c r="AO733" s="79" t="s">
        <v>249</v>
      </c>
      <c r="AP733" s="79"/>
      <c r="AQ733" s="79"/>
    </row>
    <row r="734" spans="1:43" ht="14.1" hidden="1" customHeight="1">
      <c r="A734" s="73" t="s">
        <v>245</v>
      </c>
      <c r="B734" s="74">
        <v>75</v>
      </c>
      <c r="C734" s="74" t="s">
        <v>272</v>
      </c>
      <c r="D734" s="75"/>
      <c r="E734" s="75"/>
      <c r="F734" s="76"/>
      <c r="G734" s="74">
        <v>6</v>
      </c>
      <c r="H734" s="74">
        <v>2016</v>
      </c>
      <c r="I734" s="74">
        <v>2</v>
      </c>
      <c r="J734" s="77">
        <v>52388337</v>
      </c>
      <c r="K734" s="74" t="s">
        <v>995</v>
      </c>
      <c r="L734" s="74"/>
      <c r="M734" s="74">
        <v>1046</v>
      </c>
      <c r="N734" s="74" t="s">
        <v>274</v>
      </c>
      <c r="O734" s="74" t="s">
        <v>34</v>
      </c>
      <c r="P734" s="78">
        <v>45963.666599999997</v>
      </c>
      <c r="Q734" s="74"/>
      <c r="R734" s="74"/>
      <c r="S734" s="74"/>
      <c r="T734" s="79"/>
      <c r="U734" s="79"/>
      <c r="V734" s="79" t="s">
        <v>256</v>
      </c>
      <c r="W734" s="79"/>
      <c r="X734" s="114"/>
      <c r="Y734" s="82"/>
      <c r="Z734" s="82"/>
      <c r="AA734" s="114"/>
      <c r="AB734" s="83"/>
      <c r="AC734" s="79"/>
      <c r="AD734" s="79" t="s">
        <v>256</v>
      </c>
      <c r="AE734" s="245"/>
      <c r="AF734" s="84">
        <v>45964</v>
      </c>
      <c r="AG734" s="79" t="s">
        <v>249</v>
      </c>
      <c r="AH734" s="79" t="s">
        <v>249</v>
      </c>
      <c r="AI734" s="79" t="s">
        <v>249</v>
      </c>
      <c r="AJ734" s="79" t="s">
        <v>249</v>
      </c>
      <c r="AK734" s="79" t="s">
        <v>249</v>
      </c>
      <c r="AL734" s="79" t="s">
        <v>249</v>
      </c>
      <c r="AM734" s="79"/>
      <c r="AN734" s="93" t="s">
        <v>25</v>
      </c>
      <c r="AO734" s="79" t="s">
        <v>249</v>
      </c>
      <c r="AP734" s="79"/>
      <c r="AQ734" s="79"/>
    </row>
    <row r="735" spans="1:43" ht="14.1" hidden="1" customHeight="1">
      <c r="A735" s="73" t="s">
        <v>245</v>
      </c>
      <c r="B735" s="74">
        <v>87</v>
      </c>
      <c r="C735" s="74" t="s">
        <v>996</v>
      </c>
      <c r="D735" s="75"/>
      <c r="E735" s="75"/>
      <c r="F735" s="76"/>
      <c r="G735" s="74">
        <v>2</v>
      </c>
      <c r="H735" s="74">
        <v>2016</v>
      </c>
      <c r="I735" s="74" t="s">
        <v>264</v>
      </c>
      <c r="J735" s="77">
        <v>52396450</v>
      </c>
      <c r="K735" s="74" t="s">
        <v>997</v>
      </c>
      <c r="L735" s="74"/>
      <c r="M735" s="74" t="s">
        <v>266</v>
      </c>
      <c r="N735" s="74" t="s">
        <v>267</v>
      </c>
      <c r="O735" s="74" t="s">
        <v>34</v>
      </c>
      <c r="P735" s="78" t="s">
        <v>267</v>
      </c>
      <c r="Q735" s="74"/>
      <c r="R735" s="74"/>
      <c r="S735" s="74"/>
      <c r="T735" s="79"/>
      <c r="U735" s="79"/>
      <c r="V735" s="79" t="s">
        <v>256</v>
      </c>
      <c r="W735" s="79"/>
      <c r="X735" s="114"/>
      <c r="Y735" s="82"/>
      <c r="Z735" s="82"/>
      <c r="AA735" s="114"/>
      <c r="AB735" s="83"/>
      <c r="AC735" s="79"/>
      <c r="AD735" s="79" t="s">
        <v>256</v>
      </c>
      <c r="AE735" s="245">
        <v>42464.390277777777</v>
      </c>
      <c r="AF735" s="84">
        <v>137891</v>
      </c>
      <c r="AG735" s="79" t="s">
        <v>998</v>
      </c>
      <c r="AH735" s="79">
        <v>137891</v>
      </c>
      <c r="AI735" s="79">
        <v>0</v>
      </c>
      <c r="AJ735" s="79" t="s">
        <v>271</v>
      </c>
      <c r="AK735" s="79" t="s">
        <v>249</v>
      </c>
      <c r="AL735" s="79">
        <v>0</v>
      </c>
      <c r="AM735" s="79"/>
      <c r="AN735" s="79" t="s">
        <v>25</v>
      </c>
      <c r="AO735" s="79" t="s">
        <v>249</v>
      </c>
      <c r="AP735" s="79"/>
      <c r="AQ735" s="79"/>
    </row>
    <row r="736" spans="1:43" ht="14.1" hidden="1" customHeight="1">
      <c r="A736" s="73" t="s">
        <v>245</v>
      </c>
      <c r="B736" s="74">
        <v>56</v>
      </c>
      <c r="C736" s="74" t="s">
        <v>500</v>
      </c>
      <c r="D736" s="75">
        <v>43499</v>
      </c>
      <c r="E736" s="75">
        <v>43500</v>
      </c>
      <c r="F736" s="76">
        <f t="shared" ref="F736:F741" si="66">+E736-D736+1</f>
        <v>2</v>
      </c>
      <c r="G736" s="74">
        <f t="shared" ref="G736:G741" si="67">+MONTH(D736)</f>
        <v>2</v>
      </c>
      <c r="H736" s="74">
        <f t="shared" ref="H736:H741" si="68">YEAR(D736)</f>
        <v>2019</v>
      </c>
      <c r="I736" s="74">
        <v>1</v>
      </c>
      <c r="J736" s="77">
        <v>52407620</v>
      </c>
      <c r="K736" s="74" t="s">
        <v>999</v>
      </c>
      <c r="L736" s="74"/>
      <c r="M736" s="74">
        <v>1038</v>
      </c>
      <c r="N736" s="74" t="s">
        <v>248</v>
      </c>
      <c r="O736" s="74" t="s">
        <v>35</v>
      </c>
      <c r="P736" s="78">
        <v>55207.7333</v>
      </c>
      <c r="Q736" s="74"/>
      <c r="R736" s="74"/>
      <c r="S736" s="74"/>
      <c r="T736" s="79"/>
      <c r="U736" s="79"/>
      <c r="V736" s="80" t="s">
        <v>256</v>
      </c>
      <c r="W736" s="79" t="s">
        <v>249</v>
      </c>
      <c r="X736" s="114">
        <v>43499</v>
      </c>
      <c r="Y736" s="82" t="s">
        <v>249</v>
      </c>
      <c r="Z736" s="82" t="s">
        <v>249</v>
      </c>
      <c r="AA736" s="114">
        <v>43500</v>
      </c>
      <c r="AB736" s="134">
        <v>2</v>
      </c>
      <c r="AC736" s="79" t="s">
        <v>249</v>
      </c>
      <c r="AD736" s="80" t="s">
        <v>256</v>
      </c>
      <c r="AE736" s="245"/>
      <c r="AF736" s="84">
        <v>55208</v>
      </c>
      <c r="AG736" s="79"/>
      <c r="AH736" s="79"/>
      <c r="AI736" s="79"/>
      <c r="AJ736" s="79"/>
      <c r="AK736" s="79"/>
      <c r="AL736" s="79"/>
      <c r="AM736" s="79"/>
      <c r="AN736" s="79"/>
      <c r="AO736" s="79"/>
      <c r="AP736" s="79"/>
      <c r="AQ736" s="79"/>
    </row>
    <row r="737" spans="1:43" ht="14.1" hidden="1" customHeight="1">
      <c r="A737" s="73" t="s">
        <v>245</v>
      </c>
      <c r="B737" s="74">
        <v>56</v>
      </c>
      <c r="C737" s="74" t="s">
        <v>500</v>
      </c>
      <c r="D737" s="75">
        <v>43501</v>
      </c>
      <c r="E737" s="75">
        <v>43501</v>
      </c>
      <c r="F737" s="76">
        <f t="shared" si="66"/>
        <v>1</v>
      </c>
      <c r="G737" s="74">
        <f t="shared" si="67"/>
        <v>2</v>
      </c>
      <c r="H737" s="74">
        <f t="shared" si="68"/>
        <v>2019</v>
      </c>
      <c r="I737" s="74">
        <v>1</v>
      </c>
      <c r="J737" s="77">
        <v>52407620</v>
      </c>
      <c r="K737" s="74" t="s">
        <v>999</v>
      </c>
      <c r="L737" s="74"/>
      <c r="M737" s="74">
        <v>1045</v>
      </c>
      <c r="N737" s="74" t="s">
        <v>255</v>
      </c>
      <c r="O737" s="74" t="s">
        <v>35</v>
      </c>
      <c r="P737" s="78">
        <v>27604</v>
      </c>
      <c r="Q737" s="74"/>
      <c r="R737" s="74"/>
      <c r="S737" s="74"/>
      <c r="T737" s="79"/>
      <c r="U737" s="79"/>
      <c r="V737" s="80" t="s">
        <v>256</v>
      </c>
      <c r="W737" s="79" t="s">
        <v>249</v>
      </c>
      <c r="X737" s="114">
        <v>43501</v>
      </c>
      <c r="Y737" s="82" t="s">
        <v>249</v>
      </c>
      <c r="Z737" s="82" t="s">
        <v>249</v>
      </c>
      <c r="AA737" s="114">
        <v>43501</v>
      </c>
      <c r="AB737" s="134">
        <v>1</v>
      </c>
      <c r="AC737" s="79" t="s">
        <v>249</v>
      </c>
      <c r="AD737" s="80" t="s">
        <v>256</v>
      </c>
      <c r="AE737" s="245"/>
      <c r="AF737" s="84">
        <v>27604</v>
      </c>
      <c r="AG737" s="79" t="s">
        <v>249</v>
      </c>
      <c r="AH737" s="79" t="s">
        <v>249</v>
      </c>
      <c r="AI737" s="79" t="s">
        <v>249</v>
      </c>
      <c r="AJ737" s="79" t="s">
        <v>249</v>
      </c>
      <c r="AK737" s="79" t="s">
        <v>249</v>
      </c>
      <c r="AL737" s="79">
        <v>49181</v>
      </c>
      <c r="AM737" s="79"/>
      <c r="AN737" s="79" t="s">
        <v>249</v>
      </c>
      <c r="AO737" s="79" t="s">
        <v>249</v>
      </c>
      <c r="AP737" s="79"/>
      <c r="AQ737" s="79"/>
    </row>
    <row r="738" spans="1:43" ht="14.1" hidden="1" customHeight="1">
      <c r="A738" s="73" t="s">
        <v>245</v>
      </c>
      <c r="B738" s="74">
        <v>1</v>
      </c>
      <c r="C738" s="74" t="s">
        <v>1000</v>
      </c>
      <c r="D738" s="75" t="s">
        <v>1001</v>
      </c>
      <c r="E738" s="75" t="s">
        <v>1002</v>
      </c>
      <c r="F738" s="76">
        <f t="shared" si="66"/>
        <v>3</v>
      </c>
      <c r="G738" s="74">
        <f t="shared" si="67"/>
        <v>7</v>
      </c>
      <c r="H738" s="74">
        <f t="shared" si="68"/>
        <v>2017</v>
      </c>
      <c r="I738" s="74" t="s">
        <v>264</v>
      </c>
      <c r="J738" s="77">
        <v>52422357</v>
      </c>
      <c r="K738" s="74" t="s">
        <v>1003</v>
      </c>
      <c r="L738" s="74"/>
      <c r="M738" s="74">
        <v>1038</v>
      </c>
      <c r="N738" s="74" t="s">
        <v>248</v>
      </c>
      <c r="O738" s="74" t="s">
        <v>35</v>
      </c>
      <c r="P738" s="78" t="s">
        <v>267</v>
      </c>
      <c r="Q738" s="74"/>
      <c r="R738" s="74"/>
      <c r="S738" s="74"/>
      <c r="T738" s="79">
        <v>0</v>
      </c>
      <c r="U738" s="79"/>
      <c r="V738" s="80" t="s">
        <v>256</v>
      </c>
      <c r="W738" s="79">
        <v>6237157</v>
      </c>
      <c r="X738" s="114" t="s">
        <v>1001</v>
      </c>
      <c r="Y738" s="82" t="s">
        <v>257</v>
      </c>
      <c r="Z738" s="82" t="s">
        <v>1004</v>
      </c>
      <c r="AA738" s="114" t="s">
        <v>1002</v>
      </c>
      <c r="AB738" s="88">
        <f>+AA738-X738+1</f>
        <v>3</v>
      </c>
      <c r="AC738" s="79" t="s">
        <v>249</v>
      </c>
      <c r="AD738" s="80" t="s">
        <v>256</v>
      </c>
      <c r="AE738" s="245"/>
      <c r="AF738" s="84">
        <v>27333</v>
      </c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</row>
    <row r="739" spans="1:43" ht="14.1" hidden="1" customHeight="1">
      <c r="A739" s="73" t="s">
        <v>245</v>
      </c>
      <c r="B739" s="74">
        <v>1</v>
      </c>
      <c r="C739" s="74" t="s">
        <v>1000</v>
      </c>
      <c r="D739" s="75" t="s">
        <v>1005</v>
      </c>
      <c r="E739" s="75" t="s">
        <v>1006</v>
      </c>
      <c r="F739" s="76">
        <f t="shared" si="66"/>
        <v>2</v>
      </c>
      <c r="G739" s="74">
        <f t="shared" si="67"/>
        <v>2</v>
      </c>
      <c r="H739" s="74">
        <f t="shared" si="68"/>
        <v>2019</v>
      </c>
      <c r="I739" s="74" t="s">
        <v>264</v>
      </c>
      <c r="J739" s="77">
        <v>52428300</v>
      </c>
      <c r="K739" s="74" t="s">
        <v>1007</v>
      </c>
      <c r="L739" s="74"/>
      <c r="M739" s="74">
        <v>1038</v>
      </c>
      <c r="N739" s="74" t="s">
        <v>248</v>
      </c>
      <c r="O739" s="74" t="s">
        <v>35</v>
      </c>
      <c r="P739" s="78" t="s">
        <v>267</v>
      </c>
      <c r="Q739" s="74"/>
      <c r="R739" s="74"/>
      <c r="S739" s="74"/>
      <c r="T739" s="79"/>
      <c r="U739" s="79"/>
      <c r="V739" s="80" t="s">
        <v>26</v>
      </c>
      <c r="W739" s="79">
        <v>3635700</v>
      </c>
      <c r="X739" s="114" t="s">
        <v>1005</v>
      </c>
      <c r="Y739" s="82" t="s">
        <v>257</v>
      </c>
      <c r="Z739" s="82" t="s">
        <v>249</v>
      </c>
      <c r="AA739" s="114" t="s">
        <v>1006</v>
      </c>
      <c r="AB739" s="88">
        <v>2</v>
      </c>
      <c r="AC739" s="79" t="s">
        <v>249</v>
      </c>
      <c r="AD739" s="80" t="s">
        <v>26</v>
      </c>
      <c r="AE739" s="245"/>
      <c r="AF739" s="84">
        <v>0</v>
      </c>
      <c r="AG739" s="79"/>
      <c r="AH739" s="79"/>
      <c r="AI739" s="79"/>
      <c r="AJ739" s="79"/>
      <c r="AK739" s="79"/>
      <c r="AL739" s="79"/>
      <c r="AM739" s="79"/>
      <c r="AN739" s="79"/>
      <c r="AO739" s="79"/>
      <c r="AP739" s="79" t="s">
        <v>250</v>
      </c>
      <c r="AQ739" s="79"/>
    </row>
    <row r="740" spans="1:43" ht="14.1" hidden="1" customHeight="1">
      <c r="A740" s="73" t="s">
        <v>245</v>
      </c>
      <c r="B740" s="74">
        <v>101</v>
      </c>
      <c r="C740" s="74" t="s">
        <v>39</v>
      </c>
      <c r="D740" s="75">
        <v>44065</v>
      </c>
      <c r="E740" s="75">
        <v>44066</v>
      </c>
      <c r="F740" s="76">
        <f t="shared" si="66"/>
        <v>2</v>
      </c>
      <c r="G740" s="74">
        <f t="shared" si="67"/>
        <v>8</v>
      </c>
      <c r="H740" s="74">
        <f t="shared" si="68"/>
        <v>2020</v>
      </c>
      <c r="I740" s="74">
        <v>2</v>
      </c>
      <c r="J740" s="77">
        <v>52428300</v>
      </c>
      <c r="K740" s="74" t="s">
        <v>1007</v>
      </c>
      <c r="L740" s="74">
        <v>8</v>
      </c>
      <c r="M740" s="74">
        <v>1038</v>
      </c>
      <c r="N740" s="74" t="s">
        <v>248</v>
      </c>
      <c r="O740" s="74" t="s">
        <v>35</v>
      </c>
      <c r="P740" s="78">
        <v>62333</v>
      </c>
      <c r="Q740" s="74" t="s">
        <v>1008</v>
      </c>
      <c r="R740" s="74">
        <v>0</v>
      </c>
      <c r="S740" s="74">
        <v>0</v>
      </c>
      <c r="T740" s="79"/>
      <c r="U740" s="79"/>
      <c r="V740" s="80" t="s">
        <v>279</v>
      </c>
      <c r="W740" s="79"/>
      <c r="X740" s="114">
        <v>44065</v>
      </c>
      <c r="Y740" s="82"/>
      <c r="Z740" s="82"/>
      <c r="AA740" s="114">
        <v>44066</v>
      </c>
      <c r="AB740" s="83"/>
      <c r="AC740" s="79"/>
      <c r="AD740" s="80"/>
      <c r="AE740" s="245"/>
      <c r="AF740" s="84">
        <v>0</v>
      </c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</row>
    <row r="741" spans="1:43" ht="14.1" hidden="1" customHeight="1">
      <c r="A741" s="73" t="s">
        <v>245</v>
      </c>
      <c r="B741" s="74">
        <v>101</v>
      </c>
      <c r="C741" s="74" t="s">
        <v>39</v>
      </c>
      <c r="D741" s="75">
        <v>44067</v>
      </c>
      <c r="E741" s="75">
        <v>44071</v>
      </c>
      <c r="F741" s="76">
        <f t="shared" si="66"/>
        <v>5</v>
      </c>
      <c r="G741" s="74">
        <f t="shared" si="67"/>
        <v>8</v>
      </c>
      <c r="H741" s="74">
        <f t="shared" si="68"/>
        <v>2020</v>
      </c>
      <c r="I741" s="74">
        <v>2</v>
      </c>
      <c r="J741" s="77">
        <v>52428300</v>
      </c>
      <c r="K741" s="74" t="s">
        <v>1007</v>
      </c>
      <c r="L741" s="74">
        <v>8</v>
      </c>
      <c r="M741" s="74">
        <v>1045</v>
      </c>
      <c r="N741" s="74" t="s">
        <v>255</v>
      </c>
      <c r="O741" s="74" t="s">
        <v>35</v>
      </c>
      <c r="P741" s="78">
        <v>146301</v>
      </c>
      <c r="Q741" s="74" t="s">
        <v>1008</v>
      </c>
      <c r="R741" s="74">
        <v>0</v>
      </c>
      <c r="S741" s="74">
        <v>0</v>
      </c>
      <c r="T741" s="79"/>
      <c r="U741" s="79"/>
      <c r="V741" s="80" t="s">
        <v>279</v>
      </c>
      <c r="W741" s="79"/>
      <c r="X741" s="114">
        <v>44067</v>
      </c>
      <c r="Y741" s="82"/>
      <c r="Z741" s="82"/>
      <c r="AA741" s="114">
        <v>44071</v>
      </c>
      <c r="AB741" s="83"/>
      <c r="AC741" s="79"/>
      <c r="AD741" s="80"/>
      <c r="AE741" s="245"/>
      <c r="AF741" s="84">
        <v>0</v>
      </c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</row>
    <row r="742" spans="1:43" ht="14.1" hidden="1" customHeight="1">
      <c r="A742" s="73" t="s">
        <v>245</v>
      </c>
      <c r="B742" s="74">
        <v>52</v>
      </c>
      <c r="C742" s="74" t="s">
        <v>736</v>
      </c>
      <c r="D742" s="75"/>
      <c r="E742" s="75"/>
      <c r="F742" s="76"/>
      <c r="G742" s="74">
        <v>4</v>
      </c>
      <c r="H742" s="74">
        <v>2019</v>
      </c>
      <c r="I742" s="74">
        <v>2</v>
      </c>
      <c r="J742" s="77">
        <v>52432801</v>
      </c>
      <c r="K742" s="74" t="s">
        <v>1009</v>
      </c>
      <c r="L742" s="74"/>
      <c r="M742" s="74">
        <v>1038</v>
      </c>
      <c r="N742" s="74" t="s">
        <v>248</v>
      </c>
      <c r="O742" s="74" t="s">
        <v>44</v>
      </c>
      <c r="P742" s="78">
        <v>55207.7333</v>
      </c>
      <c r="Q742" s="74"/>
      <c r="R742" s="74"/>
      <c r="S742" s="74"/>
      <c r="T742" s="79"/>
      <c r="U742" s="79"/>
      <c r="V742" s="80" t="s">
        <v>260</v>
      </c>
      <c r="W742" s="79" t="s">
        <v>249</v>
      </c>
      <c r="X742" s="114"/>
      <c r="Y742" s="82" t="s">
        <v>249</v>
      </c>
      <c r="Z742" s="82" t="s">
        <v>249</v>
      </c>
      <c r="AA742" s="114"/>
      <c r="AB742" s="83"/>
      <c r="AC742" s="79" t="s">
        <v>249</v>
      </c>
      <c r="AD742" s="80"/>
      <c r="AE742" s="245"/>
      <c r="AF742" s="84">
        <v>55208</v>
      </c>
      <c r="AG742" s="79" t="s">
        <v>249</v>
      </c>
      <c r="AH742" s="79" t="s">
        <v>249</v>
      </c>
      <c r="AI742" s="79" t="s">
        <v>249</v>
      </c>
      <c r="AJ742" s="79" t="s">
        <v>249</v>
      </c>
      <c r="AK742" s="79" t="s">
        <v>249</v>
      </c>
      <c r="AL742" s="79" t="s">
        <v>249</v>
      </c>
      <c r="AM742" s="79" t="s">
        <v>261</v>
      </c>
      <c r="AN742" s="79" t="s">
        <v>249</v>
      </c>
      <c r="AO742" s="79" t="s">
        <v>249</v>
      </c>
      <c r="AP742" s="79"/>
      <c r="AQ742" s="79"/>
    </row>
    <row r="743" spans="1:43" ht="14.1" hidden="1" customHeight="1">
      <c r="A743" s="73" t="s">
        <v>245</v>
      </c>
      <c r="B743" s="74">
        <v>52</v>
      </c>
      <c r="C743" s="74" t="s">
        <v>1010</v>
      </c>
      <c r="D743" s="75"/>
      <c r="E743" s="75"/>
      <c r="F743" s="76"/>
      <c r="G743" s="74">
        <v>3</v>
      </c>
      <c r="H743" s="74">
        <v>2020</v>
      </c>
      <c r="I743" s="74">
        <v>1</v>
      </c>
      <c r="J743" s="77">
        <v>52432801</v>
      </c>
      <c r="K743" s="74" t="s">
        <v>1009</v>
      </c>
      <c r="L743" s="74"/>
      <c r="M743" s="74">
        <v>1038</v>
      </c>
      <c r="N743" s="74" t="s">
        <v>248</v>
      </c>
      <c r="O743" s="74" t="s">
        <v>44</v>
      </c>
      <c r="P743" s="78">
        <v>877803</v>
      </c>
      <c r="Q743" s="74"/>
      <c r="R743" s="74"/>
      <c r="S743" s="74"/>
      <c r="T743" s="79"/>
      <c r="U743" s="79"/>
      <c r="V743" s="80" t="s">
        <v>260</v>
      </c>
      <c r="W743" s="79" t="s">
        <v>249</v>
      </c>
      <c r="X743" s="114"/>
      <c r="Y743" s="82" t="s">
        <v>249</v>
      </c>
      <c r="Z743" s="82" t="s">
        <v>249</v>
      </c>
      <c r="AA743" s="114"/>
      <c r="AB743" s="83"/>
      <c r="AC743" s="79" t="s">
        <v>249</v>
      </c>
      <c r="AD743" s="80"/>
      <c r="AE743" s="245"/>
      <c r="AF743" s="84">
        <v>0</v>
      </c>
      <c r="AG743" s="79" t="s">
        <v>249</v>
      </c>
      <c r="AH743" s="79" t="s">
        <v>249</v>
      </c>
      <c r="AI743" s="79" t="s">
        <v>249</v>
      </c>
      <c r="AJ743" s="79" t="s">
        <v>249</v>
      </c>
      <c r="AK743" s="79" t="s">
        <v>249</v>
      </c>
      <c r="AL743" s="79" t="s">
        <v>249</v>
      </c>
      <c r="AM743" s="79" t="s">
        <v>261</v>
      </c>
      <c r="AN743" s="79" t="s">
        <v>249</v>
      </c>
      <c r="AO743" s="79" t="s">
        <v>249</v>
      </c>
      <c r="AP743" s="79"/>
      <c r="AQ743" s="79"/>
    </row>
    <row r="744" spans="1:43" ht="14.1" hidden="1" customHeight="1">
      <c r="A744" s="73" t="s">
        <v>245</v>
      </c>
      <c r="B744" s="74">
        <v>52</v>
      </c>
      <c r="C744" s="74" t="s">
        <v>1010</v>
      </c>
      <c r="D744" s="75"/>
      <c r="E744" s="75"/>
      <c r="F744" s="76"/>
      <c r="G744" s="74">
        <v>3</v>
      </c>
      <c r="H744" s="74">
        <v>2020</v>
      </c>
      <c r="I744" s="74">
        <v>1</v>
      </c>
      <c r="J744" s="77">
        <v>52432801</v>
      </c>
      <c r="K744" s="74" t="s">
        <v>1009</v>
      </c>
      <c r="L744" s="74"/>
      <c r="M744" s="74">
        <v>1038</v>
      </c>
      <c r="N744" s="74" t="s">
        <v>248</v>
      </c>
      <c r="O744" s="74" t="s">
        <v>44</v>
      </c>
      <c r="P744" s="78">
        <v>29260</v>
      </c>
      <c r="Q744" s="74"/>
      <c r="R744" s="74"/>
      <c r="S744" s="74"/>
      <c r="T744" s="79"/>
      <c r="U744" s="79"/>
      <c r="V744" s="80" t="s">
        <v>260</v>
      </c>
      <c r="W744" s="79" t="s">
        <v>249</v>
      </c>
      <c r="X744" s="114"/>
      <c r="Y744" s="82" t="s">
        <v>249</v>
      </c>
      <c r="Z744" s="82" t="s">
        <v>249</v>
      </c>
      <c r="AA744" s="114"/>
      <c r="AB744" s="83"/>
      <c r="AC744" s="79" t="s">
        <v>249</v>
      </c>
      <c r="AD744" s="80"/>
      <c r="AE744" s="245"/>
      <c r="AF744" s="84">
        <v>0</v>
      </c>
      <c r="AG744" s="79" t="s">
        <v>249</v>
      </c>
      <c r="AH744" s="79" t="s">
        <v>249</v>
      </c>
      <c r="AI744" s="79" t="s">
        <v>249</v>
      </c>
      <c r="AJ744" s="79" t="s">
        <v>249</v>
      </c>
      <c r="AK744" s="79" t="s">
        <v>249</v>
      </c>
      <c r="AL744" s="79" t="s">
        <v>249</v>
      </c>
      <c r="AM744" s="79" t="s">
        <v>261</v>
      </c>
      <c r="AN744" s="79" t="s">
        <v>249</v>
      </c>
      <c r="AO744" s="79" t="s">
        <v>249</v>
      </c>
      <c r="AP744" s="79"/>
      <c r="AQ744" s="79"/>
    </row>
    <row r="745" spans="1:43" ht="14.1" hidden="1" customHeight="1">
      <c r="A745" s="73" t="s">
        <v>245</v>
      </c>
      <c r="B745" s="74">
        <v>52</v>
      </c>
      <c r="C745" s="74" t="s">
        <v>1010</v>
      </c>
      <c r="D745" s="75"/>
      <c r="E745" s="75"/>
      <c r="F745" s="76"/>
      <c r="G745" s="74">
        <v>3</v>
      </c>
      <c r="H745" s="74">
        <v>2020</v>
      </c>
      <c r="I745" s="74">
        <v>1</v>
      </c>
      <c r="J745" s="77">
        <v>52432801</v>
      </c>
      <c r="K745" s="74" t="s">
        <v>1009</v>
      </c>
      <c r="L745" s="74"/>
      <c r="M745" s="74">
        <v>1038</v>
      </c>
      <c r="N745" s="74" t="s">
        <v>248</v>
      </c>
      <c r="O745" s="74" t="s">
        <v>294</v>
      </c>
      <c r="P745" s="78">
        <v>29260</v>
      </c>
      <c r="Q745" s="74"/>
      <c r="R745" s="74"/>
      <c r="S745" s="74"/>
      <c r="T745" s="79"/>
      <c r="U745" s="79"/>
      <c r="V745" s="80" t="s">
        <v>260</v>
      </c>
      <c r="W745" s="79" t="s">
        <v>249</v>
      </c>
      <c r="X745" s="114"/>
      <c r="Y745" s="82" t="s">
        <v>249</v>
      </c>
      <c r="Z745" s="82" t="s">
        <v>249</v>
      </c>
      <c r="AA745" s="114"/>
      <c r="AB745" s="83"/>
      <c r="AC745" s="79" t="s">
        <v>249</v>
      </c>
      <c r="AD745" s="80"/>
      <c r="AE745" s="245"/>
      <c r="AF745" s="84">
        <v>0</v>
      </c>
      <c r="AG745" s="79" t="s">
        <v>249</v>
      </c>
      <c r="AH745" s="79" t="s">
        <v>249</v>
      </c>
      <c r="AI745" s="79" t="s">
        <v>249</v>
      </c>
      <c r="AJ745" s="79" t="s">
        <v>249</v>
      </c>
      <c r="AK745" s="79" t="s">
        <v>249</v>
      </c>
      <c r="AL745" s="79" t="s">
        <v>249</v>
      </c>
      <c r="AM745" s="79" t="s">
        <v>261</v>
      </c>
      <c r="AN745" s="79" t="s">
        <v>249</v>
      </c>
      <c r="AO745" s="79" t="s">
        <v>249</v>
      </c>
      <c r="AP745" s="79"/>
      <c r="AQ745" s="79"/>
    </row>
    <row r="746" spans="1:43" ht="14.1" hidden="1" customHeight="1">
      <c r="A746" s="73" t="s">
        <v>245</v>
      </c>
      <c r="B746" s="74">
        <v>52</v>
      </c>
      <c r="C746" s="74" t="s">
        <v>1010</v>
      </c>
      <c r="D746" s="75"/>
      <c r="E746" s="75"/>
      <c r="F746" s="76"/>
      <c r="G746" s="74">
        <v>1</v>
      </c>
      <c r="H746" s="74">
        <v>2020</v>
      </c>
      <c r="I746" s="74">
        <v>2</v>
      </c>
      <c r="J746" s="77">
        <v>52432801</v>
      </c>
      <c r="K746" s="74" t="s">
        <v>1009</v>
      </c>
      <c r="L746" s="74"/>
      <c r="M746" s="74">
        <v>1038</v>
      </c>
      <c r="N746" s="74" t="s">
        <v>248</v>
      </c>
      <c r="O746" s="74" t="s">
        <v>44</v>
      </c>
      <c r="P746" s="78">
        <v>58520</v>
      </c>
      <c r="Q746" s="74"/>
      <c r="R746" s="74"/>
      <c r="S746" s="74"/>
      <c r="T746" s="79"/>
      <c r="U746" s="79"/>
      <c r="V746" s="80" t="s">
        <v>260</v>
      </c>
      <c r="W746" s="79" t="s">
        <v>249</v>
      </c>
      <c r="X746" s="114"/>
      <c r="Y746" s="82" t="s">
        <v>249</v>
      </c>
      <c r="Z746" s="82" t="s">
        <v>249</v>
      </c>
      <c r="AA746" s="114"/>
      <c r="AB746" s="83"/>
      <c r="AC746" s="79" t="s">
        <v>249</v>
      </c>
      <c r="AD746" s="80"/>
      <c r="AE746" s="245"/>
      <c r="AF746" s="84">
        <v>0</v>
      </c>
      <c r="AG746" s="79" t="s">
        <v>249</v>
      </c>
      <c r="AH746" s="79" t="s">
        <v>249</v>
      </c>
      <c r="AI746" s="79" t="s">
        <v>249</v>
      </c>
      <c r="AJ746" s="79" t="s">
        <v>249</v>
      </c>
      <c r="AK746" s="79" t="s">
        <v>249</v>
      </c>
      <c r="AL746" s="79" t="s">
        <v>249</v>
      </c>
      <c r="AM746" s="79" t="s">
        <v>261</v>
      </c>
      <c r="AN746" s="79" t="s">
        <v>249</v>
      </c>
      <c r="AO746" s="79" t="s">
        <v>249</v>
      </c>
      <c r="AP746" s="79"/>
      <c r="AQ746" s="79"/>
    </row>
    <row r="747" spans="1:43" ht="14.1" hidden="1" customHeight="1">
      <c r="A747" s="73" t="s">
        <v>245</v>
      </c>
      <c r="B747" s="74">
        <v>52</v>
      </c>
      <c r="C747" s="74" t="s">
        <v>1010</v>
      </c>
      <c r="D747" s="75"/>
      <c r="E747" s="75"/>
      <c r="F747" s="76"/>
      <c r="G747" s="74">
        <v>1</v>
      </c>
      <c r="H747" s="74">
        <v>2020</v>
      </c>
      <c r="I747" s="74">
        <v>2</v>
      </c>
      <c r="J747" s="77">
        <v>52432801</v>
      </c>
      <c r="K747" s="74" t="s">
        <v>1009</v>
      </c>
      <c r="L747" s="74"/>
      <c r="M747" s="74">
        <v>1038</v>
      </c>
      <c r="N747" s="74" t="s">
        <v>248</v>
      </c>
      <c r="O747" s="74" t="s">
        <v>44</v>
      </c>
      <c r="P747" s="78">
        <v>877803</v>
      </c>
      <c r="Q747" s="74"/>
      <c r="R747" s="74"/>
      <c r="S747" s="74"/>
      <c r="T747" s="79"/>
      <c r="U747" s="79"/>
      <c r="V747" s="80" t="s">
        <v>260</v>
      </c>
      <c r="W747" s="79" t="s">
        <v>249</v>
      </c>
      <c r="X747" s="114"/>
      <c r="Y747" s="82" t="s">
        <v>249</v>
      </c>
      <c r="Z747" s="82" t="s">
        <v>249</v>
      </c>
      <c r="AA747" s="114"/>
      <c r="AB747" s="83"/>
      <c r="AC747" s="79" t="s">
        <v>249</v>
      </c>
      <c r="AD747" s="80"/>
      <c r="AE747" s="245"/>
      <c r="AF747" s="84">
        <v>0</v>
      </c>
      <c r="AG747" s="79" t="s">
        <v>249</v>
      </c>
      <c r="AH747" s="79" t="s">
        <v>249</v>
      </c>
      <c r="AI747" s="79" t="s">
        <v>249</v>
      </c>
      <c r="AJ747" s="79" t="s">
        <v>249</v>
      </c>
      <c r="AK747" s="79" t="s">
        <v>249</v>
      </c>
      <c r="AL747" s="79" t="s">
        <v>249</v>
      </c>
      <c r="AM747" s="79" t="s">
        <v>261</v>
      </c>
      <c r="AN747" s="79" t="s">
        <v>249</v>
      </c>
      <c r="AO747" s="79" t="s">
        <v>249</v>
      </c>
      <c r="AP747" s="79"/>
      <c r="AQ747" s="79"/>
    </row>
    <row r="748" spans="1:43" ht="14.1" hidden="1" customHeight="1">
      <c r="A748" s="73" t="s">
        <v>245</v>
      </c>
      <c r="B748" s="74">
        <v>56</v>
      </c>
      <c r="C748" s="74" t="s">
        <v>620</v>
      </c>
      <c r="D748" s="75"/>
      <c r="E748" s="75"/>
      <c r="F748" s="76"/>
      <c r="G748" s="74">
        <v>3</v>
      </c>
      <c r="H748" s="74">
        <v>2020</v>
      </c>
      <c r="I748" s="74">
        <v>1</v>
      </c>
      <c r="J748" s="77">
        <v>52445317</v>
      </c>
      <c r="K748" s="74" t="s">
        <v>1011</v>
      </c>
      <c r="L748" s="74"/>
      <c r="M748" s="74">
        <v>1038</v>
      </c>
      <c r="N748" s="74" t="s">
        <v>248</v>
      </c>
      <c r="O748" s="74" t="s">
        <v>30</v>
      </c>
      <c r="P748" s="78">
        <v>58520</v>
      </c>
      <c r="Q748" s="74"/>
      <c r="R748" s="74"/>
      <c r="S748" s="74"/>
      <c r="T748" s="79"/>
      <c r="U748" s="79"/>
      <c r="V748" s="80" t="s">
        <v>279</v>
      </c>
      <c r="W748" s="79" t="s">
        <v>249</v>
      </c>
      <c r="X748" s="114"/>
      <c r="Y748" s="82" t="s">
        <v>249</v>
      </c>
      <c r="Z748" s="82" t="s">
        <v>249</v>
      </c>
      <c r="AA748" s="114"/>
      <c r="AB748" s="83"/>
      <c r="AC748" s="79" t="s">
        <v>249</v>
      </c>
      <c r="AD748" s="80"/>
      <c r="AE748" s="245"/>
      <c r="AF748" s="84">
        <v>0</v>
      </c>
      <c r="AG748" s="79" t="s">
        <v>249</v>
      </c>
      <c r="AH748" s="79" t="s">
        <v>249</v>
      </c>
      <c r="AI748" s="79" t="s">
        <v>249</v>
      </c>
      <c r="AJ748" s="79" t="s">
        <v>249</v>
      </c>
      <c r="AK748" s="79" t="s">
        <v>249</v>
      </c>
      <c r="AL748" s="79" t="s">
        <v>249</v>
      </c>
      <c r="AM748" s="79"/>
      <c r="AN748" s="79" t="s">
        <v>249</v>
      </c>
      <c r="AO748" s="79" t="s">
        <v>249</v>
      </c>
      <c r="AP748" s="79"/>
      <c r="AQ748" s="79"/>
    </row>
    <row r="749" spans="1:43" ht="14.1" hidden="1" customHeight="1">
      <c r="A749" s="73" t="s">
        <v>245</v>
      </c>
      <c r="B749" s="74">
        <v>56</v>
      </c>
      <c r="C749" s="74" t="s">
        <v>620</v>
      </c>
      <c r="D749" s="75"/>
      <c r="E749" s="75"/>
      <c r="F749" s="76"/>
      <c r="G749" s="74">
        <v>3</v>
      </c>
      <c r="H749" s="74">
        <v>2020</v>
      </c>
      <c r="I749" s="74">
        <v>1</v>
      </c>
      <c r="J749" s="77">
        <v>52445317</v>
      </c>
      <c r="K749" s="74" t="s">
        <v>1011</v>
      </c>
      <c r="L749" s="74"/>
      <c r="M749" s="74">
        <v>1045</v>
      </c>
      <c r="N749" s="74" t="s">
        <v>255</v>
      </c>
      <c r="O749" s="74" t="s">
        <v>294</v>
      </c>
      <c r="P749" s="78">
        <v>58520</v>
      </c>
      <c r="Q749" s="74"/>
      <c r="R749" s="74"/>
      <c r="S749" s="74"/>
      <c r="T749" s="79"/>
      <c r="U749" s="79"/>
      <c r="V749" s="80" t="s">
        <v>279</v>
      </c>
      <c r="W749" s="79" t="s">
        <v>249</v>
      </c>
      <c r="X749" s="114"/>
      <c r="Y749" s="82" t="s">
        <v>249</v>
      </c>
      <c r="Z749" s="82" t="s">
        <v>249</v>
      </c>
      <c r="AA749" s="114"/>
      <c r="AB749" s="83"/>
      <c r="AC749" s="79" t="s">
        <v>249</v>
      </c>
      <c r="AD749" s="80"/>
      <c r="AE749" s="245"/>
      <c r="AF749" s="84">
        <v>0</v>
      </c>
      <c r="AG749" s="79" t="s">
        <v>249</v>
      </c>
      <c r="AH749" s="79" t="s">
        <v>249</v>
      </c>
      <c r="AI749" s="79" t="s">
        <v>249</v>
      </c>
      <c r="AJ749" s="79" t="s">
        <v>249</v>
      </c>
      <c r="AK749" s="79" t="s">
        <v>249</v>
      </c>
      <c r="AL749" s="79" t="s">
        <v>249</v>
      </c>
      <c r="AM749" s="79"/>
      <c r="AN749" s="79" t="s">
        <v>249</v>
      </c>
      <c r="AO749" s="79" t="s">
        <v>249</v>
      </c>
      <c r="AP749" s="79"/>
      <c r="AQ749" s="79"/>
    </row>
    <row r="750" spans="1:43" ht="14.1" hidden="1" customHeight="1">
      <c r="A750" s="73" t="s">
        <v>245</v>
      </c>
      <c r="B750" s="74">
        <v>56</v>
      </c>
      <c r="C750" s="74" t="s">
        <v>620</v>
      </c>
      <c r="D750" s="75"/>
      <c r="E750" s="75"/>
      <c r="F750" s="76"/>
      <c r="G750" s="74">
        <v>3</v>
      </c>
      <c r="H750" s="74">
        <v>2020</v>
      </c>
      <c r="I750" s="74">
        <v>2</v>
      </c>
      <c r="J750" s="77">
        <v>52445317</v>
      </c>
      <c r="K750" s="74" t="s">
        <v>1011</v>
      </c>
      <c r="L750" s="74"/>
      <c r="M750" s="74">
        <v>1045</v>
      </c>
      <c r="N750" s="74" t="s">
        <v>255</v>
      </c>
      <c r="O750" s="74" t="s">
        <v>294</v>
      </c>
      <c r="P750" s="78">
        <v>321861</v>
      </c>
      <c r="Q750" s="74"/>
      <c r="R750" s="74"/>
      <c r="S750" s="74"/>
      <c r="T750" s="79"/>
      <c r="U750" s="79"/>
      <c r="V750" s="80" t="s">
        <v>279</v>
      </c>
      <c r="W750" s="79" t="s">
        <v>249</v>
      </c>
      <c r="X750" s="114"/>
      <c r="Y750" s="82" t="s">
        <v>249</v>
      </c>
      <c r="Z750" s="82" t="s">
        <v>249</v>
      </c>
      <c r="AA750" s="114"/>
      <c r="AB750" s="83"/>
      <c r="AC750" s="79" t="s">
        <v>249</v>
      </c>
      <c r="AD750" s="80"/>
      <c r="AE750" s="245"/>
      <c r="AF750" s="84">
        <v>0</v>
      </c>
      <c r="AG750" s="79" t="s">
        <v>249</v>
      </c>
      <c r="AH750" s="79" t="s">
        <v>249</v>
      </c>
      <c r="AI750" s="79" t="s">
        <v>249</v>
      </c>
      <c r="AJ750" s="79" t="s">
        <v>249</v>
      </c>
      <c r="AK750" s="79" t="s">
        <v>249</v>
      </c>
      <c r="AL750" s="79" t="s">
        <v>249</v>
      </c>
      <c r="AM750" s="79"/>
      <c r="AN750" s="79" t="s">
        <v>249</v>
      </c>
      <c r="AO750" s="79" t="s">
        <v>249</v>
      </c>
      <c r="AP750" s="79"/>
      <c r="AQ750" s="79"/>
    </row>
    <row r="751" spans="1:43" ht="14.1" hidden="1" customHeight="1">
      <c r="A751" s="73" t="s">
        <v>245</v>
      </c>
      <c r="B751" s="74">
        <v>56</v>
      </c>
      <c r="C751" s="74" t="s">
        <v>490</v>
      </c>
      <c r="D751" s="75"/>
      <c r="E751" s="75"/>
      <c r="F751" s="76"/>
      <c r="G751" s="74">
        <v>3</v>
      </c>
      <c r="H751" s="74">
        <v>2020</v>
      </c>
      <c r="I751" s="74">
        <v>1</v>
      </c>
      <c r="J751" s="77">
        <v>52445317</v>
      </c>
      <c r="K751" s="74" t="s">
        <v>1011</v>
      </c>
      <c r="L751" s="74"/>
      <c r="M751" s="74">
        <v>1038</v>
      </c>
      <c r="N751" s="74" t="s">
        <v>248</v>
      </c>
      <c r="O751" s="74" t="s">
        <v>758</v>
      </c>
      <c r="P751" s="78">
        <v>877803</v>
      </c>
      <c r="Q751" s="74"/>
      <c r="R751" s="74"/>
      <c r="S751" s="74"/>
      <c r="T751" s="79"/>
      <c r="U751" s="79"/>
      <c r="V751" s="80" t="s">
        <v>279</v>
      </c>
      <c r="W751" s="79" t="s">
        <v>249</v>
      </c>
      <c r="X751" s="114"/>
      <c r="Y751" s="82" t="s">
        <v>249</v>
      </c>
      <c r="Z751" s="82" t="s">
        <v>249</v>
      </c>
      <c r="AA751" s="114"/>
      <c r="AB751" s="83"/>
      <c r="AC751" s="79" t="s">
        <v>249</v>
      </c>
      <c r="AD751" s="80"/>
      <c r="AE751" s="245"/>
      <c r="AF751" s="84">
        <v>0</v>
      </c>
      <c r="AG751" s="79" t="s">
        <v>249</v>
      </c>
      <c r="AH751" s="79" t="s">
        <v>249</v>
      </c>
      <c r="AI751" s="79" t="s">
        <v>249</v>
      </c>
      <c r="AJ751" s="79" t="s">
        <v>249</v>
      </c>
      <c r="AK751" s="79" t="s">
        <v>249</v>
      </c>
      <c r="AL751" s="79" t="s">
        <v>249</v>
      </c>
      <c r="AM751" s="79"/>
      <c r="AN751" s="79" t="s">
        <v>249</v>
      </c>
      <c r="AO751" s="79" t="s">
        <v>249</v>
      </c>
      <c r="AP751" s="79"/>
      <c r="AQ751" s="79"/>
    </row>
    <row r="752" spans="1:43" ht="14.1" hidden="1" customHeight="1">
      <c r="A752" s="73" t="s">
        <v>245</v>
      </c>
      <c r="B752" s="74">
        <v>56</v>
      </c>
      <c r="C752" s="74" t="s">
        <v>490</v>
      </c>
      <c r="D752" s="75"/>
      <c r="E752" s="75"/>
      <c r="F752" s="76"/>
      <c r="G752" s="74">
        <v>3</v>
      </c>
      <c r="H752" s="74">
        <v>2020</v>
      </c>
      <c r="I752" s="74">
        <v>1</v>
      </c>
      <c r="J752" s="77">
        <v>52445317</v>
      </c>
      <c r="K752" s="74" t="s">
        <v>1011</v>
      </c>
      <c r="L752" s="74"/>
      <c r="M752" s="74">
        <v>1045</v>
      </c>
      <c r="N752" s="74" t="s">
        <v>255</v>
      </c>
      <c r="O752" s="74" t="s">
        <v>758</v>
      </c>
      <c r="P752" s="78">
        <v>877803</v>
      </c>
      <c r="Q752" s="74"/>
      <c r="R752" s="74"/>
      <c r="S752" s="74"/>
      <c r="T752" s="79"/>
      <c r="U752" s="79"/>
      <c r="V752" s="80" t="s">
        <v>279</v>
      </c>
      <c r="W752" s="79" t="s">
        <v>249</v>
      </c>
      <c r="X752" s="114"/>
      <c r="Y752" s="82" t="s">
        <v>249</v>
      </c>
      <c r="Z752" s="82" t="s">
        <v>249</v>
      </c>
      <c r="AA752" s="114"/>
      <c r="AB752" s="83"/>
      <c r="AC752" s="79" t="s">
        <v>249</v>
      </c>
      <c r="AD752" s="80"/>
      <c r="AE752" s="245"/>
      <c r="AF752" s="84">
        <v>0</v>
      </c>
      <c r="AG752" s="79" t="s">
        <v>249</v>
      </c>
      <c r="AH752" s="79" t="s">
        <v>249</v>
      </c>
      <c r="AI752" s="79" t="s">
        <v>249</v>
      </c>
      <c r="AJ752" s="79" t="s">
        <v>249</v>
      </c>
      <c r="AK752" s="79" t="s">
        <v>249</v>
      </c>
      <c r="AL752" s="79" t="s">
        <v>249</v>
      </c>
      <c r="AM752" s="79"/>
      <c r="AN752" s="79" t="s">
        <v>249</v>
      </c>
      <c r="AO752" s="79" t="s">
        <v>249</v>
      </c>
      <c r="AP752" s="79"/>
      <c r="AQ752" s="79"/>
    </row>
    <row r="753" spans="1:43" ht="14.1" hidden="1" customHeight="1">
      <c r="A753" s="73" t="s">
        <v>245</v>
      </c>
      <c r="B753" s="74">
        <v>56</v>
      </c>
      <c r="C753" s="74" t="s">
        <v>490</v>
      </c>
      <c r="D753" s="75"/>
      <c r="E753" s="75"/>
      <c r="F753" s="76"/>
      <c r="G753" s="74">
        <v>3</v>
      </c>
      <c r="H753" s="74">
        <v>2020</v>
      </c>
      <c r="I753" s="74">
        <v>1</v>
      </c>
      <c r="J753" s="77">
        <v>52445317</v>
      </c>
      <c r="K753" s="74" t="s">
        <v>1011</v>
      </c>
      <c r="L753" s="74"/>
      <c r="M753" s="74">
        <v>1038</v>
      </c>
      <c r="N753" s="74" t="s">
        <v>248</v>
      </c>
      <c r="O753" s="74" t="s">
        <v>249</v>
      </c>
      <c r="P753" s="78">
        <v>58520</v>
      </c>
      <c r="Q753" s="74"/>
      <c r="R753" s="74"/>
      <c r="S753" s="74"/>
      <c r="T753" s="79"/>
      <c r="U753" s="79"/>
      <c r="V753" s="80" t="s">
        <v>279</v>
      </c>
      <c r="W753" s="79" t="s">
        <v>249</v>
      </c>
      <c r="X753" s="114"/>
      <c r="Y753" s="82" t="s">
        <v>249</v>
      </c>
      <c r="Z753" s="82" t="s">
        <v>249</v>
      </c>
      <c r="AA753" s="114"/>
      <c r="AB753" s="83"/>
      <c r="AC753" s="79" t="s">
        <v>249</v>
      </c>
      <c r="AD753" s="80"/>
      <c r="AE753" s="245"/>
      <c r="AF753" s="84">
        <v>0</v>
      </c>
      <c r="AG753" s="79" t="s">
        <v>249</v>
      </c>
      <c r="AH753" s="79" t="s">
        <v>249</v>
      </c>
      <c r="AI753" s="79" t="s">
        <v>249</v>
      </c>
      <c r="AJ753" s="79" t="s">
        <v>249</v>
      </c>
      <c r="AK753" s="79" t="s">
        <v>249</v>
      </c>
      <c r="AL753" s="79" t="s">
        <v>249</v>
      </c>
      <c r="AM753" s="79"/>
      <c r="AN753" s="79" t="s">
        <v>249</v>
      </c>
      <c r="AO753" s="79" t="s">
        <v>249</v>
      </c>
      <c r="AP753" s="79"/>
      <c r="AQ753" s="79"/>
    </row>
    <row r="754" spans="1:43" ht="15" hidden="1" customHeight="1">
      <c r="A754" s="73" t="s">
        <v>245</v>
      </c>
      <c r="B754" s="74">
        <v>56</v>
      </c>
      <c r="C754" s="74" t="s">
        <v>490</v>
      </c>
      <c r="D754" s="75"/>
      <c r="E754" s="75"/>
      <c r="F754" s="76"/>
      <c r="G754" s="74">
        <v>3</v>
      </c>
      <c r="H754" s="74">
        <v>2020</v>
      </c>
      <c r="I754" s="74">
        <v>1</v>
      </c>
      <c r="J754" s="77">
        <v>52445317</v>
      </c>
      <c r="K754" s="74" t="s">
        <v>1011</v>
      </c>
      <c r="L754" s="74"/>
      <c r="M754" s="74">
        <v>1045</v>
      </c>
      <c r="N754" s="74" t="s">
        <v>255</v>
      </c>
      <c r="O754" s="74" t="s">
        <v>249</v>
      </c>
      <c r="P754" s="78">
        <v>58520</v>
      </c>
      <c r="Q754" s="74"/>
      <c r="R754" s="74"/>
      <c r="S754" s="74"/>
      <c r="T754" s="79"/>
      <c r="U754" s="79"/>
      <c r="V754" s="80" t="s">
        <v>279</v>
      </c>
      <c r="W754" s="79" t="s">
        <v>249</v>
      </c>
      <c r="X754" s="114"/>
      <c r="Y754" s="82" t="s">
        <v>249</v>
      </c>
      <c r="Z754" s="82" t="s">
        <v>249</v>
      </c>
      <c r="AA754" s="114"/>
      <c r="AB754" s="83"/>
      <c r="AC754" s="79" t="s">
        <v>249</v>
      </c>
      <c r="AD754" s="80"/>
      <c r="AE754" s="245"/>
      <c r="AF754" s="84">
        <v>0</v>
      </c>
      <c r="AG754" s="79" t="s">
        <v>249</v>
      </c>
      <c r="AH754" s="79" t="s">
        <v>249</v>
      </c>
      <c r="AI754" s="79" t="s">
        <v>249</v>
      </c>
      <c r="AJ754" s="79" t="s">
        <v>249</v>
      </c>
      <c r="AK754" s="79" t="s">
        <v>249</v>
      </c>
      <c r="AL754" s="79" t="s">
        <v>249</v>
      </c>
      <c r="AM754" s="79"/>
      <c r="AN754" s="79" t="s">
        <v>249</v>
      </c>
      <c r="AO754" s="79" t="s">
        <v>249</v>
      </c>
      <c r="AP754" s="79"/>
      <c r="AQ754" s="79"/>
    </row>
    <row r="755" spans="1:43" ht="15" hidden="1" customHeight="1">
      <c r="A755" s="73" t="s">
        <v>245</v>
      </c>
      <c r="B755" s="74">
        <v>56</v>
      </c>
      <c r="C755" s="74" t="s">
        <v>490</v>
      </c>
      <c r="D755" s="75"/>
      <c r="E755" s="75"/>
      <c r="F755" s="76"/>
      <c r="G755" s="74">
        <v>3</v>
      </c>
      <c r="H755" s="74">
        <v>2020</v>
      </c>
      <c r="I755" s="74">
        <v>2</v>
      </c>
      <c r="J755" s="77">
        <v>52445317</v>
      </c>
      <c r="K755" s="74" t="s">
        <v>1011</v>
      </c>
      <c r="L755" s="74"/>
      <c r="M755" s="74">
        <v>1045</v>
      </c>
      <c r="N755" s="74" t="s">
        <v>255</v>
      </c>
      <c r="O755" s="74" t="s">
        <v>249</v>
      </c>
      <c r="P755" s="78">
        <v>321861</v>
      </c>
      <c r="Q755" s="74"/>
      <c r="R755" s="74"/>
      <c r="S755" s="74"/>
      <c r="T755" s="79"/>
      <c r="U755" s="79"/>
      <c r="V755" s="80" t="s">
        <v>279</v>
      </c>
      <c r="W755" s="79" t="s">
        <v>249</v>
      </c>
      <c r="X755" s="114"/>
      <c r="Y755" s="82" t="s">
        <v>249</v>
      </c>
      <c r="Z755" s="82" t="s">
        <v>249</v>
      </c>
      <c r="AA755" s="114"/>
      <c r="AB755" s="83"/>
      <c r="AC755" s="79" t="s">
        <v>249</v>
      </c>
      <c r="AD755" s="80"/>
      <c r="AE755" s="245"/>
      <c r="AF755" s="84">
        <v>0</v>
      </c>
      <c r="AG755" s="79" t="s">
        <v>249</v>
      </c>
      <c r="AH755" s="79" t="s">
        <v>249</v>
      </c>
      <c r="AI755" s="79" t="s">
        <v>249</v>
      </c>
      <c r="AJ755" s="79" t="s">
        <v>249</v>
      </c>
      <c r="AK755" s="79" t="s">
        <v>249</v>
      </c>
      <c r="AL755" s="79" t="s">
        <v>249</v>
      </c>
      <c r="AM755" s="79"/>
      <c r="AN755" s="79" t="s">
        <v>249</v>
      </c>
      <c r="AO755" s="79" t="s">
        <v>249</v>
      </c>
      <c r="AP755" s="79"/>
      <c r="AQ755" s="79"/>
    </row>
    <row r="756" spans="1:43" ht="14.1" hidden="1" customHeight="1">
      <c r="A756" s="73" t="s">
        <v>245</v>
      </c>
      <c r="B756" s="74">
        <v>64</v>
      </c>
      <c r="C756" s="74" t="s">
        <v>475</v>
      </c>
      <c r="D756" s="75">
        <v>43043</v>
      </c>
      <c r="E756" s="75">
        <v>43044</v>
      </c>
      <c r="F756" s="76">
        <f>+E756-D756+1</f>
        <v>2</v>
      </c>
      <c r="G756" s="74">
        <f>+MONTH(D756)</f>
        <v>11</v>
      </c>
      <c r="H756" s="74">
        <f>YEAR(D756)</f>
        <v>2017</v>
      </c>
      <c r="I756" s="74">
        <v>1</v>
      </c>
      <c r="J756" s="77">
        <v>52459344</v>
      </c>
      <c r="K756" s="74" t="s">
        <v>1012</v>
      </c>
      <c r="L756" s="74"/>
      <c r="M756" s="74">
        <v>1038</v>
      </c>
      <c r="N756" s="74" t="s">
        <v>248</v>
      </c>
      <c r="O756" s="74" t="s">
        <v>758</v>
      </c>
      <c r="P756" s="78">
        <v>73771.7</v>
      </c>
      <c r="Q756" s="74"/>
      <c r="R756" s="74"/>
      <c r="S756" s="74"/>
      <c r="T756" s="79"/>
      <c r="U756" s="79"/>
      <c r="V756" s="80" t="s">
        <v>256</v>
      </c>
      <c r="W756" s="79" t="s">
        <v>249</v>
      </c>
      <c r="X756" s="114">
        <v>43043</v>
      </c>
      <c r="Y756" s="82" t="s">
        <v>249</v>
      </c>
      <c r="Z756" s="82" t="s">
        <v>249</v>
      </c>
      <c r="AA756" s="114">
        <v>43044</v>
      </c>
      <c r="AB756" s="135">
        <v>2</v>
      </c>
      <c r="AC756" s="79" t="s">
        <v>249</v>
      </c>
      <c r="AD756" s="80" t="s">
        <v>256</v>
      </c>
      <c r="AE756" s="245"/>
      <c r="AF756" s="84">
        <v>73772</v>
      </c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</row>
    <row r="757" spans="1:43" ht="14.1" hidden="1" customHeight="1">
      <c r="A757" s="73" t="s">
        <v>245</v>
      </c>
      <c r="B757" s="74">
        <v>64</v>
      </c>
      <c r="C757" s="74" t="s">
        <v>475</v>
      </c>
      <c r="D757" s="75">
        <v>43045</v>
      </c>
      <c r="E757" s="75">
        <v>43046</v>
      </c>
      <c r="F757" s="76">
        <f>+E757-D757+1</f>
        <v>2</v>
      </c>
      <c r="G757" s="74">
        <f>+MONTH(D757)</f>
        <v>11</v>
      </c>
      <c r="H757" s="74">
        <f>YEAR(D757)</f>
        <v>2017</v>
      </c>
      <c r="I757" s="74">
        <v>1</v>
      </c>
      <c r="J757" s="77">
        <v>52459344</v>
      </c>
      <c r="K757" s="74" t="s">
        <v>1012</v>
      </c>
      <c r="L757" s="74"/>
      <c r="M757" s="74">
        <v>1045</v>
      </c>
      <c r="N757" s="74" t="s">
        <v>255</v>
      </c>
      <c r="O757" s="74" t="s">
        <v>758</v>
      </c>
      <c r="P757" s="78">
        <v>49181.133300000001</v>
      </c>
      <c r="Q757" s="74"/>
      <c r="R757" s="74"/>
      <c r="S757" s="74"/>
      <c r="T757" s="79"/>
      <c r="U757" s="79"/>
      <c r="V757" s="80" t="s">
        <v>256</v>
      </c>
      <c r="W757" s="79" t="s">
        <v>249</v>
      </c>
      <c r="X757" s="114">
        <v>43045</v>
      </c>
      <c r="Y757" s="82" t="s">
        <v>249</v>
      </c>
      <c r="Z757" s="82" t="s">
        <v>249</v>
      </c>
      <c r="AA757" s="114">
        <v>43046</v>
      </c>
      <c r="AB757" s="135">
        <v>2</v>
      </c>
      <c r="AC757" s="79" t="s">
        <v>249</v>
      </c>
      <c r="AD757" s="80" t="s">
        <v>256</v>
      </c>
      <c r="AE757" s="245"/>
      <c r="AF757" s="84">
        <v>49181</v>
      </c>
      <c r="AG757" s="79" t="s">
        <v>249</v>
      </c>
      <c r="AH757" s="79" t="s">
        <v>249</v>
      </c>
      <c r="AI757" s="79" t="s">
        <v>249</v>
      </c>
      <c r="AJ757" s="79" t="s">
        <v>249</v>
      </c>
      <c r="AK757" s="79" t="s">
        <v>249</v>
      </c>
      <c r="AL757" s="79" t="s">
        <v>249</v>
      </c>
      <c r="AM757" s="79"/>
      <c r="AN757" s="79" t="s">
        <v>249</v>
      </c>
      <c r="AO757" s="79" t="s">
        <v>249</v>
      </c>
      <c r="AP757" s="79"/>
      <c r="AQ757" s="79"/>
    </row>
    <row r="758" spans="1:43" ht="14.1" hidden="1" customHeight="1">
      <c r="A758" s="85" t="s">
        <v>351</v>
      </c>
      <c r="B758" s="74">
        <v>3</v>
      </c>
      <c r="C758" s="74" t="s">
        <v>641</v>
      </c>
      <c r="D758" s="75"/>
      <c r="E758" s="75"/>
      <c r="F758" s="76"/>
      <c r="G758" s="74">
        <v>2</v>
      </c>
      <c r="H758" s="74">
        <v>2017</v>
      </c>
      <c r="I758" s="74">
        <v>2</v>
      </c>
      <c r="J758" s="77">
        <v>52461758</v>
      </c>
      <c r="K758" s="74" t="s">
        <v>1013</v>
      </c>
      <c r="L758" s="74"/>
      <c r="M758" s="74">
        <v>1038</v>
      </c>
      <c r="N758" s="74" t="s">
        <v>248</v>
      </c>
      <c r="O758" s="74" t="s">
        <v>294</v>
      </c>
      <c r="P758" s="78">
        <v>49181.133300000001</v>
      </c>
      <c r="Q758" s="74"/>
      <c r="R758" s="74"/>
      <c r="S758" s="74"/>
      <c r="T758" s="79">
        <v>0</v>
      </c>
      <c r="U758" s="79"/>
      <c r="V758" s="80" t="s">
        <v>256</v>
      </c>
      <c r="W758" s="79"/>
      <c r="X758" s="114"/>
      <c r="Y758" s="82"/>
      <c r="Z758" s="82"/>
      <c r="AA758" s="114"/>
      <c r="AB758" s="83"/>
      <c r="AC758" s="79"/>
      <c r="AD758" s="80" t="s">
        <v>256</v>
      </c>
      <c r="AE758" s="245"/>
      <c r="AF758" s="84">
        <v>55718</v>
      </c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</row>
    <row r="759" spans="1:43" ht="14.1" hidden="1" customHeight="1">
      <c r="A759" s="73" t="s">
        <v>245</v>
      </c>
      <c r="B759" s="74">
        <v>56</v>
      </c>
      <c r="C759" s="74" t="s">
        <v>500</v>
      </c>
      <c r="D759" s="75" t="s">
        <v>1014</v>
      </c>
      <c r="E759" s="75" t="s">
        <v>1015</v>
      </c>
      <c r="F759" s="76">
        <f>+E759-D759+1</f>
        <v>2</v>
      </c>
      <c r="G759" s="74">
        <f>+MONTH(D759)</f>
        <v>4</v>
      </c>
      <c r="H759" s="74">
        <f>YEAR(D759)</f>
        <v>2017</v>
      </c>
      <c r="I759" s="74">
        <v>1</v>
      </c>
      <c r="J759" s="77">
        <v>52461920</v>
      </c>
      <c r="K759" s="74" t="s">
        <v>1016</v>
      </c>
      <c r="L759" s="74"/>
      <c r="M759" s="74">
        <v>1038</v>
      </c>
      <c r="N759" s="74" t="s">
        <v>248</v>
      </c>
      <c r="O759" s="74" t="s">
        <v>30</v>
      </c>
      <c r="P759" s="78">
        <v>49181.133300000001</v>
      </c>
      <c r="Q759" s="74"/>
      <c r="R759" s="74"/>
      <c r="S759" s="74"/>
      <c r="T759" s="79"/>
      <c r="U759" s="79"/>
      <c r="V759" s="80" t="s">
        <v>256</v>
      </c>
      <c r="W759" s="79">
        <v>53763522</v>
      </c>
      <c r="X759" s="114" t="s">
        <v>1014</v>
      </c>
      <c r="Y759" s="82" t="s">
        <v>257</v>
      </c>
      <c r="Z759" s="82" t="s">
        <v>1017</v>
      </c>
      <c r="AA759" s="114" t="s">
        <v>1015</v>
      </c>
      <c r="AB759" s="88">
        <v>2</v>
      </c>
      <c r="AC759" s="79" t="s">
        <v>249</v>
      </c>
      <c r="AD759" s="80" t="s">
        <v>256</v>
      </c>
      <c r="AE759" s="245"/>
      <c r="AF759" s="84">
        <v>49181</v>
      </c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</row>
    <row r="760" spans="1:43" ht="14.1" hidden="1" customHeight="1">
      <c r="A760" s="73" t="s">
        <v>245</v>
      </c>
      <c r="B760" s="74">
        <v>56</v>
      </c>
      <c r="C760" s="74" t="s">
        <v>500</v>
      </c>
      <c r="D760" s="75"/>
      <c r="E760" s="75"/>
      <c r="F760" s="76"/>
      <c r="G760" s="74">
        <v>4</v>
      </c>
      <c r="H760" s="74">
        <v>2016</v>
      </c>
      <c r="I760" s="74">
        <v>1</v>
      </c>
      <c r="J760" s="77">
        <v>52461920</v>
      </c>
      <c r="K760" s="74" t="s">
        <v>1016</v>
      </c>
      <c r="L760" s="74"/>
      <c r="M760" s="74">
        <v>1038</v>
      </c>
      <c r="N760" s="74" t="s">
        <v>248</v>
      </c>
      <c r="O760" s="74" t="s">
        <v>30</v>
      </c>
      <c r="P760" s="78">
        <v>45963.666599999997</v>
      </c>
      <c r="Q760" s="74"/>
      <c r="R760" s="74"/>
      <c r="S760" s="74"/>
      <c r="T760" s="79"/>
      <c r="U760" s="79"/>
      <c r="V760" s="79" t="s">
        <v>256</v>
      </c>
      <c r="W760" s="79"/>
      <c r="X760" s="114"/>
      <c r="Y760" s="82"/>
      <c r="Z760" s="82"/>
      <c r="AA760" s="114"/>
      <c r="AB760" s="83"/>
      <c r="AC760" s="79"/>
      <c r="AD760" s="79" t="s">
        <v>256</v>
      </c>
      <c r="AE760" s="245">
        <v>43740.446527777778</v>
      </c>
      <c r="AF760" s="84">
        <v>45964</v>
      </c>
      <c r="AG760" s="79" t="s">
        <v>249</v>
      </c>
      <c r="AH760" s="79">
        <v>0</v>
      </c>
      <c r="AI760" s="79">
        <v>0</v>
      </c>
      <c r="AJ760" s="79">
        <v>0</v>
      </c>
      <c r="AK760" s="79" t="s">
        <v>249</v>
      </c>
      <c r="AL760" s="79">
        <v>0</v>
      </c>
      <c r="AM760" s="79"/>
      <c r="AN760" s="79" t="s">
        <v>249</v>
      </c>
      <c r="AO760" s="79" t="s">
        <v>249</v>
      </c>
      <c r="AP760" s="79"/>
      <c r="AQ760" s="79"/>
    </row>
    <row r="761" spans="1:43" ht="14.1" hidden="1" customHeight="1">
      <c r="A761" s="73" t="s">
        <v>245</v>
      </c>
      <c r="B761" s="74">
        <v>56</v>
      </c>
      <c r="C761" s="74" t="s">
        <v>500</v>
      </c>
      <c r="D761" s="75">
        <v>43267</v>
      </c>
      <c r="E761" s="75">
        <v>43268</v>
      </c>
      <c r="F761" s="76">
        <f>+E761-D761+1</f>
        <v>2</v>
      </c>
      <c r="G761" s="74">
        <f>+MONTH(D761)</f>
        <v>6</v>
      </c>
      <c r="H761" s="74">
        <f>YEAR(D761)</f>
        <v>2018</v>
      </c>
      <c r="I761" s="74">
        <v>1</v>
      </c>
      <c r="J761" s="77">
        <v>52464765</v>
      </c>
      <c r="K761" s="74" t="s">
        <v>1018</v>
      </c>
      <c r="L761" s="74"/>
      <c r="M761" s="74">
        <v>1038</v>
      </c>
      <c r="N761" s="74" t="s">
        <v>248</v>
      </c>
      <c r="O761" s="74" t="s">
        <v>477</v>
      </c>
      <c r="P761" s="78">
        <v>104165.6</v>
      </c>
      <c r="Q761" s="74"/>
      <c r="R761" s="74"/>
      <c r="S761" s="74"/>
      <c r="T761" s="79"/>
      <c r="U761" s="79"/>
      <c r="V761" s="80" t="s">
        <v>256</v>
      </c>
      <c r="W761" s="79"/>
      <c r="X761" s="114">
        <v>43267</v>
      </c>
      <c r="Y761" s="82"/>
      <c r="Z761" s="82" t="s">
        <v>249</v>
      </c>
      <c r="AA761" s="114">
        <v>43268</v>
      </c>
      <c r="AB761" s="135">
        <v>2</v>
      </c>
      <c r="AC761" s="79" t="s">
        <v>249</v>
      </c>
      <c r="AD761" s="80" t="s">
        <v>256</v>
      </c>
      <c r="AE761" s="245"/>
      <c r="AF761" s="84">
        <v>104166</v>
      </c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</row>
    <row r="762" spans="1:43" ht="14.1" hidden="1" customHeight="1">
      <c r="A762" s="73" t="s">
        <v>245</v>
      </c>
      <c r="B762" s="74">
        <v>56</v>
      </c>
      <c r="C762" s="74" t="s">
        <v>500</v>
      </c>
      <c r="D762" s="75">
        <v>43269</v>
      </c>
      <c r="E762" s="75">
        <v>43270</v>
      </c>
      <c r="F762" s="76">
        <f>+E762-D762+1</f>
        <v>2</v>
      </c>
      <c r="G762" s="74">
        <f>+MONTH(D762)</f>
        <v>6</v>
      </c>
      <c r="H762" s="74">
        <f>YEAR(D762)</f>
        <v>2018</v>
      </c>
      <c r="I762" s="74">
        <v>2</v>
      </c>
      <c r="J762" s="77">
        <v>52464765</v>
      </c>
      <c r="K762" s="74" t="s">
        <v>1018</v>
      </c>
      <c r="L762" s="74"/>
      <c r="M762" s="74">
        <v>1045</v>
      </c>
      <c r="N762" s="74" t="s">
        <v>255</v>
      </c>
      <c r="O762" s="74" t="s">
        <v>477</v>
      </c>
      <c r="P762" s="78">
        <v>52082.8</v>
      </c>
      <c r="Q762" s="74"/>
      <c r="R762" s="74"/>
      <c r="S762" s="74"/>
      <c r="T762" s="79"/>
      <c r="U762" s="79"/>
      <c r="V762" s="80" t="s">
        <v>256</v>
      </c>
      <c r="W762" s="79"/>
      <c r="X762" s="114">
        <v>43269</v>
      </c>
      <c r="Y762" s="82"/>
      <c r="Z762" s="82" t="s">
        <v>249</v>
      </c>
      <c r="AA762" s="114">
        <v>43270</v>
      </c>
      <c r="AB762" s="135">
        <v>2</v>
      </c>
      <c r="AC762" s="79" t="s">
        <v>249</v>
      </c>
      <c r="AD762" s="80" t="s">
        <v>256</v>
      </c>
      <c r="AE762" s="245"/>
      <c r="AF762" s="84">
        <v>52083</v>
      </c>
      <c r="AG762" s="79" t="s">
        <v>249</v>
      </c>
      <c r="AH762" s="79">
        <v>0</v>
      </c>
      <c r="AI762" s="79">
        <v>0</v>
      </c>
      <c r="AJ762" s="79">
        <v>0</v>
      </c>
      <c r="AK762" s="79" t="s">
        <v>249</v>
      </c>
      <c r="AL762" s="79">
        <v>52083</v>
      </c>
      <c r="AM762" s="79"/>
      <c r="AN762" s="79" t="s">
        <v>685</v>
      </c>
      <c r="AO762" s="79" t="s">
        <v>249</v>
      </c>
      <c r="AP762" s="79"/>
      <c r="AQ762" s="79"/>
    </row>
    <row r="763" spans="1:43" ht="15" hidden="1" customHeight="1">
      <c r="A763" s="73" t="s">
        <v>245</v>
      </c>
      <c r="B763" s="74">
        <v>56</v>
      </c>
      <c r="C763" s="74" t="s">
        <v>500</v>
      </c>
      <c r="D763" s="75">
        <v>43344</v>
      </c>
      <c r="E763" s="75">
        <v>43345</v>
      </c>
      <c r="F763" s="76">
        <f>+E763-D763+1</f>
        <v>2</v>
      </c>
      <c r="G763" s="74">
        <f>+MONTH(D763)</f>
        <v>9</v>
      </c>
      <c r="H763" s="74">
        <f>YEAR(D763)</f>
        <v>2018</v>
      </c>
      <c r="I763" s="74">
        <v>2</v>
      </c>
      <c r="J763" s="77">
        <v>52464765</v>
      </c>
      <c r="K763" s="74" t="s">
        <v>1018</v>
      </c>
      <c r="L763" s="74"/>
      <c r="M763" s="74">
        <v>1038</v>
      </c>
      <c r="N763" s="74" t="s">
        <v>248</v>
      </c>
      <c r="O763" s="74" t="s">
        <v>477</v>
      </c>
      <c r="P763" s="78">
        <v>52082.8</v>
      </c>
      <c r="Q763" s="74"/>
      <c r="R763" s="74"/>
      <c r="S763" s="74"/>
      <c r="T763" s="79"/>
      <c r="U763" s="79"/>
      <c r="V763" s="80" t="s">
        <v>256</v>
      </c>
      <c r="W763" s="79"/>
      <c r="X763" s="114">
        <v>43344</v>
      </c>
      <c r="Y763" s="82"/>
      <c r="Z763" s="82" t="s">
        <v>249</v>
      </c>
      <c r="AA763" s="114">
        <v>43345</v>
      </c>
      <c r="AB763" s="134">
        <v>2</v>
      </c>
      <c r="AC763" s="79" t="s">
        <v>249</v>
      </c>
      <c r="AD763" s="80" t="s">
        <v>256</v>
      </c>
      <c r="AE763" s="245"/>
      <c r="AF763" s="84">
        <v>52083</v>
      </c>
      <c r="AG763" s="79"/>
      <c r="AH763" s="79"/>
      <c r="AI763" s="79"/>
      <c r="AJ763" s="79"/>
      <c r="AK763" s="79"/>
      <c r="AL763" s="79">
        <v>52083</v>
      </c>
      <c r="AM763" s="79"/>
      <c r="AN763" s="79"/>
      <c r="AO763" s="79"/>
      <c r="AP763" s="79"/>
      <c r="AQ763" s="79"/>
    </row>
    <row r="764" spans="1:43" ht="15" hidden="1" customHeight="1">
      <c r="A764" s="73" t="s">
        <v>245</v>
      </c>
      <c r="B764" s="151">
        <v>56</v>
      </c>
      <c r="C764" s="152" t="s">
        <v>500</v>
      </c>
      <c r="D764" s="75">
        <v>43346</v>
      </c>
      <c r="E764" s="75">
        <v>43347</v>
      </c>
      <c r="F764" s="76">
        <f>+E764-D764+1</f>
        <v>2</v>
      </c>
      <c r="G764" s="74">
        <f>+MONTH(D764)</f>
        <v>9</v>
      </c>
      <c r="H764" s="74">
        <f>YEAR(D764)</f>
        <v>2018</v>
      </c>
      <c r="I764" s="152"/>
      <c r="J764" s="153">
        <v>52464765</v>
      </c>
      <c r="K764" s="152" t="s">
        <v>1018</v>
      </c>
      <c r="L764" s="152"/>
      <c r="M764" s="74">
        <v>1045</v>
      </c>
      <c r="N764" s="74" t="s">
        <v>255</v>
      </c>
      <c r="O764" s="74" t="s">
        <v>477</v>
      </c>
      <c r="P764" s="78"/>
      <c r="Q764" s="74"/>
      <c r="R764" s="74"/>
      <c r="S764" s="152"/>
      <c r="T764" s="79">
        <v>1</v>
      </c>
      <c r="U764" s="154"/>
      <c r="V764" s="80" t="s">
        <v>256</v>
      </c>
      <c r="W764" s="154"/>
      <c r="X764" s="114">
        <v>43346</v>
      </c>
      <c r="Y764" s="155"/>
      <c r="Z764" s="155"/>
      <c r="AA764" s="114">
        <v>43347</v>
      </c>
      <c r="AB764" s="134">
        <v>2</v>
      </c>
      <c r="AC764" s="154" t="s">
        <v>249</v>
      </c>
      <c r="AD764" s="80" t="s">
        <v>256</v>
      </c>
      <c r="AE764" s="249"/>
      <c r="AF764" s="84">
        <v>0</v>
      </c>
      <c r="AG764" s="154" t="s">
        <v>249</v>
      </c>
      <c r="AH764" s="156"/>
      <c r="AI764" s="154"/>
      <c r="AJ764" s="154"/>
      <c r="AK764" s="154" t="s">
        <v>249</v>
      </c>
      <c r="AL764" s="156"/>
      <c r="AM764" s="79"/>
      <c r="AN764" s="154" t="s">
        <v>249</v>
      </c>
      <c r="AO764" s="157" t="s">
        <v>249</v>
      </c>
      <c r="AP764" s="79"/>
      <c r="AQ764" s="79"/>
    </row>
    <row r="765" spans="1:43" ht="15" hidden="1" customHeight="1">
      <c r="A765" s="73" t="s">
        <v>245</v>
      </c>
      <c r="B765" s="74">
        <v>42</v>
      </c>
      <c r="C765" s="74" t="s">
        <v>497</v>
      </c>
      <c r="D765" s="75"/>
      <c r="E765" s="75"/>
      <c r="F765" s="76"/>
      <c r="G765" s="74">
        <v>1</v>
      </c>
      <c r="H765" s="74">
        <v>2019</v>
      </c>
      <c r="I765" s="74">
        <v>2</v>
      </c>
      <c r="J765" s="77">
        <v>52466044</v>
      </c>
      <c r="K765" s="74" t="s">
        <v>1019</v>
      </c>
      <c r="L765" s="74"/>
      <c r="M765" s="74">
        <v>1053</v>
      </c>
      <c r="N765" s="74" t="s">
        <v>36</v>
      </c>
      <c r="O765" s="74" t="s">
        <v>758</v>
      </c>
      <c r="P765" s="78">
        <v>524473</v>
      </c>
      <c r="Q765" s="74"/>
      <c r="R765" s="74"/>
      <c r="S765" s="74"/>
      <c r="T765" s="79"/>
      <c r="U765" s="79"/>
      <c r="V765" s="80" t="s">
        <v>260</v>
      </c>
      <c r="W765" s="79" t="s">
        <v>249</v>
      </c>
      <c r="X765" s="114"/>
      <c r="Y765" s="82" t="s">
        <v>249</v>
      </c>
      <c r="Z765" s="82" t="s">
        <v>249</v>
      </c>
      <c r="AA765" s="114"/>
      <c r="AB765" s="83"/>
      <c r="AC765" s="79" t="s">
        <v>249</v>
      </c>
      <c r="AD765" s="80"/>
      <c r="AE765" s="245"/>
      <c r="AF765" s="84">
        <v>524473</v>
      </c>
      <c r="AG765" s="79" t="s">
        <v>249</v>
      </c>
      <c r="AH765" s="79" t="s">
        <v>249</v>
      </c>
      <c r="AI765" s="79" t="s">
        <v>249</v>
      </c>
      <c r="AJ765" s="79" t="s">
        <v>249</v>
      </c>
      <c r="AK765" s="79" t="s">
        <v>249</v>
      </c>
      <c r="AL765" s="79" t="s">
        <v>249</v>
      </c>
      <c r="AM765" s="79" t="s">
        <v>261</v>
      </c>
      <c r="AN765" s="79" t="s">
        <v>249</v>
      </c>
      <c r="AO765" s="79" t="s">
        <v>249</v>
      </c>
      <c r="AP765" s="79"/>
      <c r="AQ765" s="79"/>
    </row>
    <row r="766" spans="1:43" ht="15" hidden="1" customHeight="1">
      <c r="A766" s="73" t="s">
        <v>245</v>
      </c>
      <c r="B766" s="74">
        <v>42</v>
      </c>
      <c r="C766" s="74" t="s">
        <v>497</v>
      </c>
      <c r="D766" s="75"/>
      <c r="E766" s="75"/>
      <c r="F766" s="76"/>
      <c r="G766" s="74">
        <v>1</v>
      </c>
      <c r="H766" s="74">
        <v>2019</v>
      </c>
      <c r="I766" s="74">
        <v>2</v>
      </c>
      <c r="J766" s="77">
        <v>52466044</v>
      </c>
      <c r="K766" s="74" t="s">
        <v>1019</v>
      </c>
      <c r="L766" s="74"/>
      <c r="M766" s="74">
        <v>1046</v>
      </c>
      <c r="N766" s="74" t="s">
        <v>274</v>
      </c>
      <c r="O766" s="74" t="s">
        <v>758</v>
      </c>
      <c r="P766" s="78">
        <v>27603.866600000001</v>
      </c>
      <c r="Q766" s="74"/>
      <c r="R766" s="74"/>
      <c r="S766" s="74"/>
      <c r="T766" s="79"/>
      <c r="U766" s="79"/>
      <c r="V766" s="80" t="s">
        <v>260</v>
      </c>
      <c r="W766" s="79" t="s">
        <v>249</v>
      </c>
      <c r="X766" s="114"/>
      <c r="Y766" s="82" t="s">
        <v>249</v>
      </c>
      <c r="Z766" s="82" t="s">
        <v>249</v>
      </c>
      <c r="AA766" s="114"/>
      <c r="AB766" s="83"/>
      <c r="AC766" s="79" t="s">
        <v>249</v>
      </c>
      <c r="AD766" s="80"/>
      <c r="AE766" s="245"/>
      <c r="AF766" s="84">
        <v>27604</v>
      </c>
      <c r="AG766" s="79" t="s">
        <v>249</v>
      </c>
      <c r="AH766" s="79" t="s">
        <v>249</v>
      </c>
      <c r="AI766" s="79" t="s">
        <v>249</v>
      </c>
      <c r="AJ766" s="79" t="s">
        <v>249</v>
      </c>
      <c r="AK766" s="79" t="s">
        <v>249</v>
      </c>
      <c r="AL766" s="79" t="s">
        <v>249</v>
      </c>
      <c r="AM766" s="79" t="s">
        <v>261</v>
      </c>
      <c r="AN766" s="79" t="s">
        <v>249</v>
      </c>
      <c r="AO766" s="79" t="s">
        <v>249</v>
      </c>
      <c r="AP766" s="79"/>
      <c r="AQ766" s="79"/>
    </row>
    <row r="767" spans="1:43" ht="14.1" hidden="1" customHeight="1">
      <c r="A767" s="73" t="s">
        <v>245</v>
      </c>
      <c r="B767" s="74">
        <v>75</v>
      </c>
      <c r="C767" s="74" t="s">
        <v>272</v>
      </c>
      <c r="D767" s="75"/>
      <c r="E767" s="75"/>
      <c r="F767" s="76"/>
      <c r="G767" s="74">
        <v>1</v>
      </c>
      <c r="H767" s="74">
        <v>2020</v>
      </c>
      <c r="I767" s="74">
        <v>2</v>
      </c>
      <c r="J767" s="77">
        <v>52466881</v>
      </c>
      <c r="K767" s="74" t="s">
        <v>1020</v>
      </c>
      <c r="L767" s="74"/>
      <c r="M767" s="74">
        <v>1038</v>
      </c>
      <c r="N767" s="74" t="s">
        <v>248</v>
      </c>
      <c r="O767" s="74" t="s">
        <v>249</v>
      </c>
      <c r="P767" s="78">
        <v>58520</v>
      </c>
      <c r="Q767" s="74"/>
      <c r="R767" s="74"/>
      <c r="S767" s="74"/>
      <c r="T767" s="79"/>
      <c r="U767" s="79"/>
      <c r="V767" s="80" t="s">
        <v>260</v>
      </c>
      <c r="W767" s="79" t="s">
        <v>249</v>
      </c>
      <c r="X767" s="114"/>
      <c r="Y767" s="82" t="s">
        <v>249</v>
      </c>
      <c r="Z767" s="82" t="s">
        <v>249</v>
      </c>
      <c r="AA767" s="114"/>
      <c r="AB767" s="83"/>
      <c r="AC767" s="79" t="s">
        <v>249</v>
      </c>
      <c r="AD767" s="80"/>
      <c r="AE767" s="245"/>
      <c r="AF767" s="84">
        <v>0</v>
      </c>
      <c r="AG767" s="79" t="s">
        <v>249</v>
      </c>
      <c r="AH767" s="79" t="s">
        <v>249</v>
      </c>
      <c r="AI767" s="79" t="s">
        <v>249</v>
      </c>
      <c r="AJ767" s="79" t="s">
        <v>249</v>
      </c>
      <c r="AK767" s="79" t="s">
        <v>249</v>
      </c>
      <c r="AL767" s="79" t="s">
        <v>249</v>
      </c>
      <c r="AM767" s="79" t="s">
        <v>261</v>
      </c>
      <c r="AN767" s="79" t="s">
        <v>249</v>
      </c>
      <c r="AO767" s="79" t="s">
        <v>249</v>
      </c>
      <c r="AP767" s="79"/>
      <c r="AQ767" s="79"/>
    </row>
    <row r="768" spans="1:43" ht="14.1" hidden="1" customHeight="1">
      <c r="A768" s="73" t="s">
        <v>245</v>
      </c>
      <c r="B768" s="74">
        <v>75</v>
      </c>
      <c r="C768" s="74" t="s">
        <v>272</v>
      </c>
      <c r="D768" s="75"/>
      <c r="E768" s="75"/>
      <c r="F768" s="76"/>
      <c r="G768" s="74">
        <v>1</v>
      </c>
      <c r="H768" s="74">
        <v>2020</v>
      </c>
      <c r="I768" s="74">
        <v>2</v>
      </c>
      <c r="J768" s="77">
        <v>52466881</v>
      </c>
      <c r="K768" s="74" t="s">
        <v>1020</v>
      </c>
      <c r="L768" s="74"/>
      <c r="M768" s="74">
        <v>1038</v>
      </c>
      <c r="N768" s="74" t="s">
        <v>248</v>
      </c>
      <c r="O768" s="74" t="s">
        <v>44</v>
      </c>
      <c r="P768" s="78">
        <v>829000</v>
      </c>
      <c r="Q768" s="74"/>
      <c r="R768" s="74"/>
      <c r="S768" s="74"/>
      <c r="T768" s="79"/>
      <c r="U768" s="79"/>
      <c r="V768" s="80" t="s">
        <v>260</v>
      </c>
      <c r="W768" s="79" t="s">
        <v>249</v>
      </c>
      <c r="X768" s="114"/>
      <c r="Y768" s="82" t="s">
        <v>249</v>
      </c>
      <c r="Z768" s="82" t="s">
        <v>249</v>
      </c>
      <c r="AA768" s="114"/>
      <c r="AB768" s="83"/>
      <c r="AC768" s="79" t="s">
        <v>249</v>
      </c>
      <c r="AD768" s="80"/>
      <c r="AE768" s="245"/>
      <c r="AF768" s="84">
        <v>0</v>
      </c>
      <c r="AG768" s="79" t="s">
        <v>249</v>
      </c>
      <c r="AH768" s="79" t="s">
        <v>249</v>
      </c>
      <c r="AI768" s="79" t="s">
        <v>249</v>
      </c>
      <c r="AJ768" s="79" t="s">
        <v>249</v>
      </c>
      <c r="AK768" s="79" t="s">
        <v>249</v>
      </c>
      <c r="AL768" s="79" t="s">
        <v>249</v>
      </c>
      <c r="AM768" s="79" t="s">
        <v>261</v>
      </c>
      <c r="AN768" s="79" t="s">
        <v>249</v>
      </c>
      <c r="AO768" s="79" t="s">
        <v>249</v>
      </c>
      <c r="AP768" s="79"/>
      <c r="AQ768" s="79"/>
    </row>
    <row r="769" spans="1:43" ht="14.1" hidden="1" customHeight="1">
      <c r="A769" s="73" t="s">
        <v>245</v>
      </c>
      <c r="B769" s="74">
        <v>87</v>
      </c>
      <c r="C769" s="74" t="s">
        <v>1021</v>
      </c>
      <c r="D769" s="75" t="s">
        <v>1022</v>
      </c>
      <c r="E769" s="75" t="s">
        <v>1023</v>
      </c>
      <c r="F769" s="76">
        <f t="shared" ref="F769:F778" si="69">+E769-D769+1</f>
        <v>13</v>
      </c>
      <c r="G769" s="74">
        <f t="shared" ref="G769:G778" si="70">+MONTH(D769)</f>
        <v>10</v>
      </c>
      <c r="H769" s="74">
        <f t="shared" ref="H769:H778" si="71">YEAR(D769)</f>
        <v>2019</v>
      </c>
      <c r="I769" s="74">
        <v>2</v>
      </c>
      <c r="J769" s="77">
        <v>52469147</v>
      </c>
      <c r="K769" s="74" t="s">
        <v>1024</v>
      </c>
      <c r="L769" s="74"/>
      <c r="M769" s="74">
        <v>1045</v>
      </c>
      <c r="N769" s="74" t="s">
        <v>255</v>
      </c>
      <c r="O769" s="74" t="s">
        <v>34</v>
      </c>
      <c r="P769" s="78">
        <v>245905.6666</v>
      </c>
      <c r="Q769" s="74"/>
      <c r="R769" s="74"/>
      <c r="S769" s="74"/>
      <c r="T769" s="79"/>
      <c r="U769" s="79"/>
      <c r="V769" s="80" t="s">
        <v>256</v>
      </c>
      <c r="W769" s="79">
        <v>0</v>
      </c>
      <c r="X769" s="114" t="s">
        <v>1022</v>
      </c>
      <c r="Y769" s="82" t="s">
        <v>257</v>
      </c>
      <c r="Z769" s="82" t="s">
        <v>1025</v>
      </c>
      <c r="AA769" s="114" t="s">
        <v>1023</v>
      </c>
      <c r="AB769" s="83">
        <v>13</v>
      </c>
      <c r="AC769" s="79" t="s">
        <v>1026</v>
      </c>
      <c r="AD769" s="80" t="s">
        <v>256</v>
      </c>
      <c r="AE769" s="245">
        <v>43153.477083333331</v>
      </c>
      <c r="AF769" s="84">
        <v>245906</v>
      </c>
      <c r="AG769" s="79" t="s">
        <v>1027</v>
      </c>
      <c r="AH769" s="79">
        <v>270496</v>
      </c>
      <c r="AI769" s="79">
        <v>7517</v>
      </c>
      <c r="AJ769" s="79">
        <v>0</v>
      </c>
      <c r="AK769" s="79" t="s">
        <v>249</v>
      </c>
      <c r="AL769" s="79">
        <v>245906</v>
      </c>
      <c r="AM769" s="79"/>
      <c r="AN769" s="79" t="s">
        <v>25</v>
      </c>
      <c r="AO769" s="79" t="s">
        <v>249</v>
      </c>
      <c r="AP769" s="79"/>
      <c r="AQ769" s="79"/>
    </row>
    <row r="770" spans="1:43" ht="14.1" hidden="1" customHeight="1">
      <c r="A770" s="73" t="s">
        <v>245</v>
      </c>
      <c r="B770" s="74">
        <v>87</v>
      </c>
      <c r="C770" s="74" t="s">
        <v>1021</v>
      </c>
      <c r="D770" s="75" t="s">
        <v>1028</v>
      </c>
      <c r="E770" s="75" t="s">
        <v>1028</v>
      </c>
      <c r="F770" s="76">
        <f t="shared" si="69"/>
        <v>1</v>
      </c>
      <c r="G770" s="74">
        <f t="shared" si="70"/>
        <v>2</v>
      </c>
      <c r="H770" s="74">
        <f t="shared" si="71"/>
        <v>2016</v>
      </c>
      <c r="I770" s="74">
        <v>2</v>
      </c>
      <c r="J770" s="77">
        <v>52469147</v>
      </c>
      <c r="K770" s="74" t="s">
        <v>1024</v>
      </c>
      <c r="L770" s="74"/>
      <c r="M770" s="74">
        <v>1038</v>
      </c>
      <c r="N770" s="74" t="s">
        <v>248</v>
      </c>
      <c r="O770" s="74" t="s">
        <v>34</v>
      </c>
      <c r="P770" s="78">
        <v>45963.666599999997</v>
      </c>
      <c r="Q770" s="74"/>
      <c r="R770" s="74"/>
      <c r="S770" s="74"/>
      <c r="T770" s="79"/>
      <c r="U770" s="79"/>
      <c r="V770" s="79" t="s">
        <v>256</v>
      </c>
      <c r="W770" s="79">
        <v>6464449</v>
      </c>
      <c r="X770" s="114" t="s">
        <v>1028</v>
      </c>
      <c r="Y770" s="82" t="s">
        <v>308</v>
      </c>
      <c r="Z770" s="82" t="s">
        <v>1029</v>
      </c>
      <c r="AA770" s="114" t="s">
        <v>1028</v>
      </c>
      <c r="AB770" s="83">
        <v>1</v>
      </c>
      <c r="AC770" s="79"/>
      <c r="AD770" s="79" t="s">
        <v>256</v>
      </c>
      <c r="AE770" s="245">
        <v>42473.421527777777</v>
      </c>
      <c r="AF770" s="84">
        <v>46667</v>
      </c>
      <c r="AG770" s="79" t="s">
        <v>1030</v>
      </c>
      <c r="AH770" s="79">
        <v>22982</v>
      </c>
      <c r="AI770" s="79">
        <v>0</v>
      </c>
      <c r="AJ770" s="79">
        <v>0</v>
      </c>
      <c r="AK770" s="79" t="s">
        <v>249</v>
      </c>
      <c r="AL770" s="79">
        <v>0</v>
      </c>
      <c r="AM770" s="79"/>
      <c r="AN770" s="79" t="s">
        <v>25</v>
      </c>
      <c r="AO770" s="79" t="s">
        <v>249</v>
      </c>
      <c r="AP770" s="79"/>
      <c r="AQ770" s="79"/>
    </row>
    <row r="771" spans="1:43" ht="14.1" hidden="1" customHeight="1">
      <c r="A771" s="73" t="s">
        <v>245</v>
      </c>
      <c r="B771" s="74">
        <v>87</v>
      </c>
      <c r="C771" s="74" t="s">
        <v>1021</v>
      </c>
      <c r="D771" s="75" t="s">
        <v>1031</v>
      </c>
      <c r="E771" s="75" t="s">
        <v>1031</v>
      </c>
      <c r="F771" s="76">
        <f t="shared" si="69"/>
        <v>1</v>
      </c>
      <c r="G771" s="74">
        <f t="shared" si="70"/>
        <v>2</v>
      </c>
      <c r="H771" s="74">
        <f t="shared" si="71"/>
        <v>2016</v>
      </c>
      <c r="I771" s="74">
        <v>2</v>
      </c>
      <c r="J771" s="77">
        <v>52469147</v>
      </c>
      <c r="K771" s="74" t="s">
        <v>1024</v>
      </c>
      <c r="L771" s="74"/>
      <c r="M771" s="74">
        <v>1045</v>
      </c>
      <c r="N771" s="74" t="s">
        <v>255</v>
      </c>
      <c r="O771" s="74" t="s">
        <v>34</v>
      </c>
      <c r="P771" s="78">
        <v>22981.833299999998</v>
      </c>
      <c r="Q771" s="74"/>
      <c r="R771" s="74"/>
      <c r="S771" s="74"/>
      <c r="T771" s="79"/>
      <c r="U771" s="79"/>
      <c r="V771" s="79" t="s">
        <v>256</v>
      </c>
      <c r="W771" s="79">
        <v>64645450</v>
      </c>
      <c r="X771" s="114" t="s">
        <v>1031</v>
      </c>
      <c r="Y771" s="82" t="s">
        <v>308</v>
      </c>
      <c r="Z771" s="82" t="s">
        <v>1032</v>
      </c>
      <c r="AA771" s="114" t="s">
        <v>1031</v>
      </c>
      <c r="AB771" s="83">
        <v>1</v>
      </c>
      <c r="AC771" s="79"/>
      <c r="AD771" s="79" t="s">
        <v>256</v>
      </c>
      <c r="AE771" s="245">
        <v>42473.449305555558</v>
      </c>
      <c r="AF771" s="84">
        <v>23333</v>
      </c>
      <c r="AG771" s="79" t="s">
        <v>1033</v>
      </c>
      <c r="AH771" s="79">
        <v>22982</v>
      </c>
      <c r="AI771" s="79">
        <v>0</v>
      </c>
      <c r="AJ771" s="79">
        <v>0</v>
      </c>
      <c r="AK771" s="79" t="s">
        <v>249</v>
      </c>
      <c r="AL771" s="79">
        <v>0</v>
      </c>
      <c r="AM771" s="79"/>
      <c r="AN771" s="79" t="s">
        <v>25</v>
      </c>
      <c r="AO771" s="79" t="s">
        <v>249</v>
      </c>
      <c r="AP771" s="79"/>
      <c r="AQ771" s="79"/>
    </row>
    <row r="772" spans="1:43" ht="14.1" hidden="1" customHeight="1">
      <c r="A772" s="73" t="s">
        <v>245</v>
      </c>
      <c r="B772" s="74">
        <v>56</v>
      </c>
      <c r="C772" s="74" t="s">
        <v>500</v>
      </c>
      <c r="D772" s="75">
        <v>43024</v>
      </c>
      <c r="E772" s="75">
        <v>43025</v>
      </c>
      <c r="F772" s="76">
        <f t="shared" si="69"/>
        <v>2</v>
      </c>
      <c r="G772" s="74">
        <f t="shared" si="70"/>
        <v>10</v>
      </c>
      <c r="H772" s="74">
        <f t="shared" si="71"/>
        <v>2017</v>
      </c>
      <c r="I772" s="74">
        <v>1</v>
      </c>
      <c r="J772" s="77">
        <v>52475102</v>
      </c>
      <c r="K772" s="74" t="s">
        <v>1034</v>
      </c>
      <c r="L772" s="74"/>
      <c r="M772" s="74">
        <v>1038</v>
      </c>
      <c r="N772" s="74" t="s">
        <v>248</v>
      </c>
      <c r="O772" s="74" t="s">
        <v>477</v>
      </c>
      <c r="P772" s="78">
        <v>26041.4</v>
      </c>
      <c r="Q772" s="74"/>
      <c r="R772" s="74"/>
      <c r="S772" s="74"/>
      <c r="T772" s="79"/>
      <c r="U772" s="79"/>
      <c r="V772" s="80" t="s">
        <v>256</v>
      </c>
      <c r="W772" s="79"/>
      <c r="X772" s="114">
        <v>43024</v>
      </c>
      <c r="Y772" s="82"/>
      <c r="Z772" s="82" t="s">
        <v>249</v>
      </c>
      <c r="AA772" s="114">
        <v>43025</v>
      </c>
      <c r="AB772" s="135">
        <v>2</v>
      </c>
      <c r="AC772" s="79" t="s">
        <v>249</v>
      </c>
      <c r="AD772" s="80" t="s">
        <v>256</v>
      </c>
      <c r="AE772" s="245"/>
      <c r="AF772" s="84">
        <v>26041</v>
      </c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</row>
    <row r="773" spans="1:43" ht="14.1" hidden="1" customHeight="1">
      <c r="A773" s="73" t="s">
        <v>245</v>
      </c>
      <c r="B773" s="74">
        <v>56</v>
      </c>
      <c r="C773" s="74" t="s">
        <v>500</v>
      </c>
      <c r="D773" s="75">
        <v>43444</v>
      </c>
      <c r="E773" s="75">
        <v>43445</v>
      </c>
      <c r="F773" s="76">
        <f t="shared" si="69"/>
        <v>2</v>
      </c>
      <c r="G773" s="74">
        <f t="shared" si="70"/>
        <v>12</v>
      </c>
      <c r="H773" s="74">
        <f t="shared" si="71"/>
        <v>2018</v>
      </c>
      <c r="I773" s="74">
        <v>2</v>
      </c>
      <c r="J773" s="77">
        <v>52475102</v>
      </c>
      <c r="K773" s="74" t="s">
        <v>1034</v>
      </c>
      <c r="L773" s="74"/>
      <c r="M773" s="74">
        <v>1038</v>
      </c>
      <c r="N773" s="74" t="s">
        <v>248</v>
      </c>
      <c r="O773" s="74" t="s">
        <v>477</v>
      </c>
      <c r="P773" s="78">
        <v>49181.133300000001</v>
      </c>
      <c r="Q773" s="74"/>
      <c r="R773" s="74"/>
      <c r="S773" s="74"/>
      <c r="T773" s="79"/>
      <c r="U773" s="79"/>
      <c r="V773" s="80" t="s">
        <v>256</v>
      </c>
      <c r="W773" s="79"/>
      <c r="X773" s="114">
        <v>43444</v>
      </c>
      <c r="Y773" s="82"/>
      <c r="Z773" s="82" t="s">
        <v>249</v>
      </c>
      <c r="AA773" s="114">
        <v>43445</v>
      </c>
      <c r="AB773" s="135">
        <v>2</v>
      </c>
      <c r="AC773" s="79" t="s">
        <v>249</v>
      </c>
      <c r="AD773" s="80" t="s">
        <v>256</v>
      </c>
      <c r="AE773" s="245"/>
      <c r="AF773" s="84">
        <v>49181</v>
      </c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</row>
    <row r="774" spans="1:43" ht="14.1" hidden="1" customHeight="1">
      <c r="A774" s="73" t="s">
        <v>245</v>
      </c>
      <c r="B774" s="74">
        <v>56</v>
      </c>
      <c r="C774" s="74" t="s">
        <v>500</v>
      </c>
      <c r="D774" s="75">
        <v>43026</v>
      </c>
      <c r="E774" s="75">
        <v>43026</v>
      </c>
      <c r="F774" s="76">
        <f t="shared" si="69"/>
        <v>1</v>
      </c>
      <c r="G774" s="74">
        <f t="shared" si="70"/>
        <v>10</v>
      </c>
      <c r="H774" s="74">
        <f t="shared" si="71"/>
        <v>2017</v>
      </c>
      <c r="I774" s="74">
        <v>1</v>
      </c>
      <c r="J774" s="77">
        <v>52475102</v>
      </c>
      <c r="K774" s="74" t="s">
        <v>1034</v>
      </c>
      <c r="L774" s="74"/>
      <c r="M774" s="74">
        <v>1038</v>
      </c>
      <c r="N774" s="74" t="s">
        <v>248</v>
      </c>
      <c r="O774" s="74" t="s">
        <v>477</v>
      </c>
      <c r="P774" s="78">
        <v>52082.8</v>
      </c>
      <c r="Q774" s="74"/>
      <c r="R774" s="74"/>
      <c r="S774" s="74"/>
      <c r="T774" s="79"/>
      <c r="U774" s="79"/>
      <c r="V774" s="80" t="s">
        <v>256</v>
      </c>
      <c r="W774" s="79"/>
      <c r="X774" s="114">
        <v>43026</v>
      </c>
      <c r="Y774" s="82"/>
      <c r="Z774" s="82" t="s">
        <v>249</v>
      </c>
      <c r="AA774" s="114">
        <v>43026</v>
      </c>
      <c r="AB774" s="135">
        <v>1</v>
      </c>
      <c r="AC774" s="79" t="s">
        <v>249</v>
      </c>
      <c r="AD774" s="80" t="s">
        <v>256</v>
      </c>
      <c r="AE774" s="245"/>
      <c r="AF774" s="84">
        <v>52083</v>
      </c>
      <c r="AG774" s="79" t="s">
        <v>249</v>
      </c>
      <c r="AH774" s="79"/>
      <c r="AI774" s="79">
        <v>0</v>
      </c>
      <c r="AJ774" s="79">
        <v>24591</v>
      </c>
      <c r="AK774" s="79" t="s">
        <v>249</v>
      </c>
      <c r="AL774" s="118"/>
      <c r="AM774" s="79"/>
      <c r="AN774" s="79" t="s">
        <v>249</v>
      </c>
      <c r="AO774" s="79" t="s">
        <v>249</v>
      </c>
      <c r="AP774" s="79"/>
      <c r="AQ774" s="79"/>
    </row>
    <row r="775" spans="1:43" ht="14.1" hidden="1" customHeight="1">
      <c r="A775" s="73" t="s">
        <v>245</v>
      </c>
      <c r="B775" s="74">
        <v>56</v>
      </c>
      <c r="C775" s="74" t="s">
        <v>500</v>
      </c>
      <c r="D775" s="75">
        <v>43446</v>
      </c>
      <c r="E775" s="75">
        <v>43446</v>
      </c>
      <c r="F775" s="76">
        <f t="shared" si="69"/>
        <v>1</v>
      </c>
      <c r="G775" s="74">
        <f t="shared" si="70"/>
        <v>12</v>
      </c>
      <c r="H775" s="74">
        <f t="shared" si="71"/>
        <v>2018</v>
      </c>
      <c r="I775" s="74">
        <v>2</v>
      </c>
      <c r="J775" s="77">
        <v>52475102</v>
      </c>
      <c r="K775" s="74" t="s">
        <v>1034</v>
      </c>
      <c r="L775" s="74"/>
      <c r="M775" s="74">
        <v>1045</v>
      </c>
      <c r="N775" s="74" t="s">
        <v>255</v>
      </c>
      <c r="O775" s="74" t="s">
        <v>477</v>
      </c>
      <c r="P775" s="78">
        <v>24590.566599999998</v>
      </c>
      <c r="Q775" s="74"/>
      <c r="R775" s="74"/>
      <c r="S775" s="74"/>
      <c r="T775" s="79"/>
      <c r="U775" s="79"/>
      <c r="V775" s="80" t="s">
        <v>256</v>
      </c>
      <c r="W775" s="79"/>
      <c r="X775" s="114">
        <v>43446</v>
      </c>
      <c r="Y775" s="82"/>
      <c r="Z775" s="82" t="s">
        <v>249</v>
      </c>
      <c r="AA775" s="114">
        <v>43446</v>
      </c>
      <c r="AB775" s="135">
        <v>1</v>
      </c>
      <c r="AC775" s="79" t="s">
        <v>249</v>
      </c>
      <c r="AD775" s="80" t="s">
        <v>256</v>
      </c>
      <c r="AE775" s="245"/>
      <c r="AF775" s="84">
        <v>24591</v>
      </c>
      <c r="AG775" s="79" t="s">
        <v>249</v>
      </c>
      <c r="AH775" s="79" t="s">
        <v>249</v>
      </c>
      <c r="AI775" s="79" t="s">
        <v>249</v>
      </c>
      <c r="AJ775" s="79">
        <v>26041</v>
      </c>
      <c r="AK775" s="79" t="s">
        <v>249</v>
      </c>
      <c r="AL775" s="118">
        <v>24591</v>
      </c>
      <c r="AM775" s="79"/>
      <c r="AN775" s="79" t="s">
        <v>249</v>
      </c>
      <c r="AO775" s="79" t="s">
        <v>249</v>
      </c>
      <c r="AP775" s="79"/>
      <c r="AQ775" s="79"/>
    </row>
    <row r="776" spans="1:43" ht="14.1" hidden="1" customHeight="1">
      <c r="A776" s="73" t="s">
        <v>245</v>
      </c>
      <c r="B776" s="74">
        <v>52</v>
      </c>
      <c r="C776" s="74" t="s">
        <v>736</v>
      </c>
      <c r="D776" s="75">
        <v>42567</v>
      </c>
      <c r="E776" s="75">
        <v>42568</v>
      </c>
      <c r="F776" s="76">
        <f t="shared" si="69"/>
        <v>2</v>
      </c>
      <c r="G776" s="74">
        <f t="shared" si="70"/>
        <v>7</v>
      </c>
      <c r="H776" s="74">
        <f t="shared" si="71"/>
        <v>2016</v>
      </c>
      <c r="I776" s="74">
        <v>2</v>
      </c>
      <c r="J776" s="77">
        <v>52476608</v>
      </c>
      <c r="K776" s="74" t="s">
        <v>1035</v>
      </c>
      <c r="L776" s="74"/>
      <c r="M776" s="74">
        <v>1038</v>
      </c>
      <c r="N776" s="74" t="s">
        <v>248</v>
      </c>
      <c r="O776" s="74" t="s">
        <v>34</v>
      </c>
      <c r="P776" s="78">
        <v>22981.833299999998</v>
      </c>
      <c r="Q776" s="74"/>
      <c r="R776" s="74"/>
      <c r="S776" s="74"/>
      <c r="T776" s="79"/>
      <c r="U776" s="79"/>
      <c r="V776" s="80" t="s">
        <v>256</v>
      </c>
      <c r="W776" s="79" t="s">
        <v>249</v>
      </c>
      <c r="X776" s="114">
        <v>42567</v>
      </c>
      <c r="Y776" s="82" t="s">
        <v>249</v>
      </c>
      <c r="Z776" s="82" t="s">
        <v>249</v>
      </c>
      <c r="AA776" s="114">
        <v>42568</v>
      </c>
      <c r="AB776" s="134">
        <v>2</v>
      </c>
      <c r="AC776" s="79" t="s">
        <v>249</v>
      </c>
      <c r="AD776" s="80" t="s">
        <v>256</v>
      </c>
      <c r="AE776" s="245"/>
      <c r="AF776" s="84">
        <v>22982</v>
      </c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</row>
    <row r="777" spans="1:43" ht="14.1" hidden="1" customHeight="1">
      <c r="A777" s="73" t="s">
        <v>245</v>
      </c>
      <c r="B777" s="74">
        <v>52</v>
      </c>
      <c r="C777" s="74" t="s">
        <v>736</v>
      </c>
      <c r="D777" s="75">
        <v>42569</v>
      </c>
      <c r="E777" s="75">
        <v>42569</v>
      </c>
      <c r="F777" s="76">
        <f t="shared" si="69"/>
        <v>1</v>
      </c>
      <c r="G777" s="74">
        <f t="shared" si="70"/>
        <v>7</v>
      </c>
      <c r="H777" s="74">
        <f t="shared" si="71"/>
        <v>2016</v>
      </c>
      <c r="I777" s="74">
        <v>2</v>
      </c>
      <c r="J777" s="77">
        <v>52476608</v>
      </c>
      <c r="K777" s="74" t="s">
        <v>1035</v>
      </c>
      <c r="L777" s="74"/>
      <c r="M777" s="74">
        <v>1038</v>
      </c>
      <c r="N777" s="74" t="s">
        <v>248</v>
      </c>
      <c r="O777" s="74" t="s">
        <v>34</v>
      </c>
      <c r="P777" s="78">
        <v>45963.666599999997</v>
      </c>
      <c r="Q777" s="74"/>
      <c r="R777" s="74"/>
      <c r="S777" s="74"/>
      <c r="T777" s="79"/>
      <c r="U777" s="79"/>
      <c r="V777" s="80" t="s">
        <v>256</v>
      </c>
      <c r="W777" s="79">
        <v>6869208</v>
      </c>
      <c r="X777" s="114">
        <v>42569</v>
      </c>
      <c r="Y777" s="82" t="s">
        <v>308</v>
      </c>
      <c r="Z777" s="82" t="s">
        <v>1036</v>
      </c>
      <c r="AA777" s="114">
        <v>42569</v>
      </c>
      <c r="AB777" s="134">
        <v>1</v>
      </c>
      <c r="AC777" s="79" t="s">
        <v>249</v>
      </c>
      <c r="AD777" s="80" t="s">
        <v>256</v>
      </c>
      <c r="AE777" s="245">
        <v>42464.387499999997</v>
      </c>
      <c r="AF777" s="84">
        <v>45964</v>
      </c>
      <c r="AG777" s="102">
        <v>42464</v>
      </c>
      <c r="AH777" s="158">
        <v>22982</v>
      </c>
      <c r="AI777" s="79">
        <v>0</v>
      </c>
      <c r="AJ777" s="118">
        <v>22982</v>
      </c>
      <c r="AK777" s="79" t="s">
        <v>249</v>
      </c>
      <c r="AL777" s="79">
        <v>0</v>
      </c>
      <c r="AM777" s="79"/>
      <c r="AN777" s="79" t="s">
        <v>25</v>
      </c>
      <c r="AO777" s="79" t="s">
        <v>249</v>
      </c>
      <c r="AP777" s="79"/>
      <c r="AQ777" s="79"/>
    </row>
    <row r="778" spans="1:43" ht="14.1" hidden="1" customHeight="1">
      <c r="A778" s="73" t="s">
        <v>245</v>
      </c>
      <c r="B778" s="74">
        <v>4</v>
      </c>
      <c r="C778" s="74" t="s">
        <v>352</v>
      </c>
      <c r="D778" s="75" t="s">
        <v>1037</v>
      </c>
      <c r="E778" s="75" t="s">
        <v>1038</v>
      </c>
      <c r="F778" s="76">
        <f t="shared" si="69"/>
        <v>2</v>
      </c>
      <c r="G778" s="74">
        <f t="shared" si="70"/>
        <v>2</v>
      </c>
      <c r="H778" s="74">
        <f t="shared" si="71"/>
        <v>2018</v>
      </c>
      <c r="I778" s="74">
        <v>2</v>
      </c>
      <c r="J778" s="77">
        <v>52477454</v>
      </c>
      <c r="K778" s="74" t="s">
        <v>1039</v>
      </c>
      <c r="L778" s="74"/>
      <c r="M778" s="74">
        <v>1038</v>
      </c>
      <c r="N778" s="74" t="s">
        <v>248</v>
      </c>
      <c r="O778" s="74" t="s">
        <v>34</v>
      </c>
      <c r="P778" s="78">
        <v>52082.8</v>
      </c>
      <c r="Q778" s="74"/>
      <c r="R778" s="74"/>
      <c r="S778" s="74"/>
      <c r="T778" s="79"/>
      <c r="U778" s="79"/>
      <c r="V778" s="80" t="s">
        <v>256</v>
      </c>
      <c r="W778" s="79" t="s">
        <v>1040</v>
      </c>
      <c r="X778" s="114" t="s">
        <v>1037</v>
      </c>
      <c r="Y778" s="82" t="s">
        <v>257</v>
      </c>
      <c r="Z778" s="82" t="s">
        <v>249</v>
      </c>
      <c r="AA778" s="114" t="s">
        <v>1038</v>
      </c>
      <c r="AB778" s="88">
        <v>2</v>
      </c>
      <c r="AC778" s="79" t="s">
        <v>249</v>
      </c>
      <c r="AD778" s="80" t="s">
        <v>256</v>
      </c>
      <c r="AE778" s="245"/>
      <c r="AF778" s="84">
        <v>52083</v>
      </c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</row>
    <row r="779" spans="1:43" ht="14.1" hidden="1" customHeight="1">
      <c r="A779" s="85" t="s">
        <v>351</v>
      </c>
      <c r="B779" s="74">
        <v>4</v>
      </c>
      <c r="C779" s="74" t="s">
        <v>352</v>
      </c>
      <c r="D779" s="75"/>
      <c r="E779" s="75"/>
      <c r="F779" s="76"/>
      <c r="G779" s="74">
        <v>10</v>
      </c>
      <c r="H779" s="74">
        <v>2016</v>
      </c>
      <c r="I779" s="74">
        <v>1</v>
      </c>
      <c r="J779" s="77">
        <v>52477454</v>
      </c>
      <c r="K779" s="74" t="s">
        <v>1039</v>
      </c>
      <c r="L779" s="74"/>
      <c r="M779" s="74">
        <v>1038</v>
      </c>
      <c r="N779" s="74" t="s">
        <v>248</v>
      </c>
      <c r="O779" s="74" t="s">
        <v>34</v>
      </c>
      <c r="P779" s="78">
        <v>45963.666599999997</v>
      </c>
      <c r="Q779" s="74"/>
      <c r="R779" s="74"/>
      <c r="S779" s="74"/>
      <c r="T779" s="79"/>
      <c r="U779" s="79"/>
      <c r="V779" s="79" t="s">
        <v>256</v>
      </c>
      <c r="W779" s="79"/>
      <c r="X779" s="114"/>
      <c r="Y779" s="82"/>
      <c r="Z779" s="82"/>
      <c r="AA779" s="114"/>
      <c r="AB779" s="83"/>
      <c r="AC779" s="79"/>
      <c r="AD779" s="79" t="s">
        <v>256</v>
      </c>
      <c r="AE779" s="245"/>
      <c r="AF779" s="84">
        <v>56667</v>
      </c>
      <c r="AG779" s="79" t="s">
        <v>249</v>
      </c>
      <c r="AH779" s="79" t="s">
        <v>249</v>
      </c>
      <c r="AI779" s="79" t="s">
        <v>249</v>
      </c>
      <c r="AJ779" s="79" t="s">
        <v>249</v>
      </c>
      <c r="AK779" s="79" t="s">
        <v>249</v>
      </c>
      <c r="AL779" s="79" t="s">
        <v>249</v>
      </c>
      <c r="AM779" s="79"/>
      <c r="AN779" s="79" t="s">
        <v>249</v>
      </c>
      <c r="AO779" s="79" t="s">
        <v>249</v>
      </c>
      <c r="AP779" s="79"/>
      <c r="AQ779" s="79"/>
    </row>
    <row r="780" spans="1:43" ht="14.1" hidden="1" customHeight="1">
      <c r="A780" s="85" t="s">
        <v>351</v>
      </c>
      <c r="B780" s="74">
        <v>4</v>
      </c>
      <c r="C780" s="74" t="s">
        <v>352</v>
      </c>
      <c r="D780" s="75"/>
      <c r="E780" s="75"/>
      <c r="F780" s="76"/>
      <c r="G780" s="74">
        <v>9</v>
      </c>
      <c r="H780" s="74">
        <v>2016</v>
      </c>
      <c r="I780" s="74">
        <v>1</v>
      </c>
      <c r="J780" s="77">
        <v>52477454</v>
      </c>
      <c r="K780" s="74" t="s">
        <v>1039</v>
      </c>
      <c r="L780" s="74"/>
      <c r="M780" s="74">
        <v>1038</v>
      </c>
      <c r="N780" s="74" t="s">
        <v>248</v>
      </c>
      <c r="O780" s="74" t="s">
        <v>34</v>
      </c>
      <c r="P780" s="78">
        <v>45963.666599999997</v>
      </c>
      <c r="Q780" s="74"/>
      <c r="R780" s="74"/>
      <c r="S780" s="74"/>
      <c r="T780" s="79"/>
      <c r="U780" s="79"/>
      <c r="V780" s="79" t="s">
        <v>256</v>
      </c>
      <c r="W780" s="79"/>
      <c r="X780" s="114"/>
      <c r="Y780" s="82"/>
      <c r="Z780" s="82"/>
      <c r="AA780" s="114"/>
      <c r="AB780" s="83"/>
      <c r="AC780" s="79"/>
      <c r="AD780" s="79" t="s">
        <v>256</v>
      </c>
      <c r="AE780" s="245"/>
      <c r="AF780" s="84">
        <v>56667</v>
      </c>
      <c r="AG780" s="79" t="s">
        <v>249</v>
      </c>
      <c r="AH780" s="79" t="s">
        <v>249</v>
      </c>
      <c r="AI780" s="79" t="s">
        <v>249</v>
      </c>
      <c r="AJ780" s="79" t="s">
        <v>249</v>
      </c>
      <c r="AK780" s="79" t="s">
        <v>249</v>
      </c>
      <c r="AL780" s="79" t="s">
        <v>249</v>
      </c>
      <c r="AM780" s="79"/>
      <c r="AN780" s="79" t="s">
        <v>249</v>
      </c>
      <c r="AO780" s="79" t="s">
        <v>249</v>
      </c>
      <c r="AP780" s="79"/>
      <c r="AQ780" s="79"/>
    </row>
    <row r="781" spans="1:43" ht="14.1" hidden="1" customHeight="1">
      <c r="A781" s="85" t="s">
        <v>351</v>
      </c>
      <c r="B781" s="74">
        <v>4</v>
      </c>
      <c r="C781" s="74" t="s">
        <v>352</v>
      </c>
      <c r="D781" s="75"/>
      <c r="E781" s="75"/>
      <c r="F781" s="76"/>
      <c r="G781" s="74">
        <v>6</v>
      </c>
      <c r="H781" s="74">
        <v>2016</v>
      </c>
      <c r="I781" s="74">
        <v>2</v>
      </c>
      <c r="J781" s="77">
        <v>52477454</v>
      </c>
      <c r="K781" s="74" t="s">
        <v>1039</v>
      </c>
      <c r="L781" s="74"/>
      <c r="M781" s="74">
        <v>1038</v>
      </c>
      <c r="N781" s="74" t="s">
        <v>248</v>
      </c>
      <c r="O781" s="74" t="s">
        <v>34</v>
      </c>
      <c r="P781" s="78">
        <v>45963.666599999997</v>
      </c>
      <c r="Q781" s="74"/>
      <c r="R781" s="74"/>
      <c r="S781" s="74"/>
      <c r="T781" s="79"/>
      <c r="U781" s="79"/>
      <c r="V781" s="79" t="s">
        <v>256</v>
      </c>
      <c r="W781" s="79"/>
      <c r="X781" s="114"/>
      <c r="Y781" s="82"/>
      <c r="Z781" s="82"/>
      <c r="AA781" s="114"/>
      <c r="AB781" s="83"/>
      <c r="AC781" s="79"/>
      <c r="AD781" s="79" t="s">
        <v>256</v>
      </c>
      <c r="AE781" s="245"/>
      <c r="AF781" s="84">
        <v>56667</v>
      </c>
      <c r="AG781" s="79" t="s">
        <v>249</v>
      </c>
      <c r="AH781" s="79" t="s">
        <v>249</v>
      </c>
      <c r="AI781" s="79" t="s">
        <v>249</v>
      </c>
      <c r="AJ781" s="79" t="s">
        <v>249</v>
      </c>
      <c r="AK781" s="79" t="s">
        <v>249</v>
      </c>
      <c r="AL781" s="79" t="s">
        <v>249</v>
      </c>
      <c r="AM781" s="79"/>
      <c r="AN781" s="79" t="s">
        <v>249</v>
      </c>
      <c r="AO781" s="79" t="s">
        <v>249</v>
      </c>
      <c r="AP781" s="79"/>
      <c r="AQ781" s="79"/>
    </row>
    <row r="782" spans="1:43" ht="14.1" hidden="1" customHeight="1">
      <c r="A782" s="73" t="s">
        <v>245</v>
      </c>
      <c r="B782" s="74">
        <v>75</v>
      </c>
      <c r="C782" s="74" t="s">
        <v>272</v>
      </c>
      <c r="D782" s="75"/>
      <c r="E782" s="75"/>
      <c r="F782" s="76"/>
      <c r="G782" s="74">
        <v>8</v>
      </c>
      <c r="H782" s="74">
        <v>2018</v>
      </c>
      <c r="I782" s="74">
        <v>1</v>
      </c>
      <c r="J782" s="77">
        <v>52479002</v>
      </c>
      <c r="K782" s="74" t="s">
        <v>1041</v>
      </c>
      <c r="L782" s="74"/>
      <c r="M782" s="74">
        <v>1038</v>
      </c>
      <c r="N782" s="74" t="s">
        <v>248</v>
      </c>
      <c r="O782" s="74" t="s">
        <v>35</v>
      </c>
      <c r="P782" s="78">
        <v>52082.8</v>
      </c>
      <c r="Q782" s="74"/>
      <c r="R782" s="74"/>
      <c r="S782" s="74"/>
      <c r="T782" s="79">
        <v>0</v>
      </c>
      <c r="U782" s="79"/>
      <c r="V782" s="80" t="s">
        <v>256</v>
      </c>
      <c r="W782" s="79"/>
      <c r="X782" s="114"/>
      <c r="Y782" s="82"/>
      <c r="Z782" s="82"/>
      <c r="AA782" s="114"/>
      <c r="AB782" s="83"/>
      <c r="AC782" s="79"/>
      <c r="AD782" s="80" t="s">
        <v>256</v>
      </c>
      <c r="AE782" s="245"/>
      <c r="AF782" s="84">
        <v>63533</v>
      </c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</row>
    <row r="783" spans="1:43" ht="14.1" hidden="1" customHeight="1">
      <c r="A783" s="73" t="s">
        <v>245</v>
      </c>
      <c r="B783" s="74">
        <v>58</v>
      </c>
      <c r="C783" s="74" t="s">
        <v>986</v>
      </c>
      <c r="D783" s="75"/>
      <c r="E783" s="75"/>
      <c r="F783" s="76"/>
      <c r="G783" s="74">
        <v>4</v>
      </c>
      <c r="H783" s="74">
        <v>2016</v>
      </c>
      <c r="I783" s="74">
        <v>1</v>
      </c>
      <c r="J783" s="77">
        <v>52488877</v>
      </c>
      <c r="K783" s="74" t="s">
        <v>1042</v>
      </c>
      <c r="L783" s="74"/>
      <c r="M783" s="74">
        <v>1021</v>
      </c>
      <c r="N783" s="74" t="s">
        <v>27</v>
      </c>
      <c r="O783" s="74" t="s">
        <v>30</v>
      </c>
      <c r="P783" s="78">
        <v>344727</v>
      </c>
      <c r="Q783" s="74"/>
      <c r="R783" s="74"/>
      <c r="S783" s="74"/>
      <c r="T783" s="79"/>
      <c r="U783" s="79"/>
      <c r="V783" s="79" t="s">
        <v>256</v>
      </c>
      <c r="W783" s="79"/>
      <c r="X783" s="114"/>
      <c r="Y783" s="82"/>
      <c r="Z783" s="82"/>
      <c r="AA783" s="114"/>
      <c r="AB783" s="83"/>
      <c r="AC783" s="79"/>
      <c r="AD783" s="79" t="s">
        <v>256</v>
      </c>
      <c r="AE783" s="245"/>
      <c r="AF783" s="84">
        <v>344727</v>
      </c>
      <c r="AG783" s="79" t="s">
        <v>249</v>
      </c>
      <c r="AH783" s="79" t="s">
        <v>249</v>
      </c>
      <c r="AI783" s="79" t="s">
        <v>249</v>
      </c>
      <c r="AJ783" s="79" t="s">
        <v>249</v>
      </c>
      <c r="AK783" s="79" t="s">
        <v>249</v>
      </c>
      <c r="AL783" s="79" t="s">
        <v>249</v>
      </c>
      <c r="AM783" s="79"/>
      <c r="AN783" s="79" t="s">
        <v>249</v>
      </c>
      <c r="AO783" s="79" t="s">
        <v>249</v>
      </c>
      <c r="AP783" s="79"/>
      <c r="AQ783" s="79"/>
    </row>
    <row r="784" spans="1:43" ht="14.1" hidden="1" customHeight="1">
      <c r="A784" s="73" t="s">
        <v>245</v>
      </c>
      <c r="B784" s="74">
        <v>58</v>
      </c>
      <c r="C784" s="74" t="s">
        <v>986</v>
      </c>
      <c r="D784" s="75"/>
      <c r="E784" s="75"/>
      <c r="F784" s="76"/>
      <c r="G784" s="74">
        <v>4</v>
      </c>
      <c r="H784" s="74">
        <v>2016</v>
      </c>
      <c r="I784" s="74">
        <v>2</v>
      </c>
      <c r="J784" s="77">
        <v>52488877</v>
      </c>
      <c r="K784" s="74" t="s">
        <v>1042</v>
      </c>
      <c r="L784" s="74"/>
      <c r="M784" s="74">
        <v>1021</v>
      </c>
      <c r="N784" s="74" t="s">
        <v>27</v>
      </c>
      <c r="O784" s="74" t="s">
        <v>30</v>
      </c>
      <c r="P784" s="78">
        <v>137891</v>
      </c>
      <c r="Q784" s="74"/>
      <c r="R784" s="74"/>
      <c r="S784" s="74"/>
      <c r="T784" s="79"/>
      <c r="U784" s="79"/>
      <c r="V784" s="79" t="s">
        <v>256</v>
      </c>
      <c r="W784" s="79"/>
      <c r="X784" s="114"/>
      <c r="Y784" s="82"/>
      <c r="Z784" s="82"/>
      <c r="AA784" s="114"/>
      <c r="AB784" s="83"/>
      <c r="AC784" s="79"/>
      <c r="AD784" s="79" t="s">
        <v>256</v>
      </c>
      <c r="AE784" s="245"/>
      <c r="AF784" s="84">
        <v>137891</v>
      </c>
      <c r="AG784" s="79" t="s">
        <v>249</v>
      </c>
      <c r="AH784" s="79" t="s">
        <v>249</v>
      </c>
      <c r="AI784" s="79" t="s">
        <v>249</v>
      </c>
      <c r="AJ784" s="79" t="s">
        <v>249</v>
      </c>
      <c r="AK784" s="79" t="s">
        <v>249</v>
      </c>
      <c r="AL784" s="79" t="s">
        <v>249</v>
      </c>
      <c r="AM784" s="79"/>
      <c r="AN784" s="79" t="s">
        <v>249</v>
      </c>
      <c r="AO784" s="79" t="s">
        <v>249</v>
      </c>
      <c r="AP784" s="79"/>
      <c r="AQ784" s="79"/>
    </row>
    <row r="785" spans="1:43" ht="14.1" hidden="1" customHeight="1">
      <c r="A785" s="73" t="s">
        <v>245</v>
      </c>
      <c r="B785" s="74">
        <v>58</v>
      </c>
      <c r="C785" s="74" t="s">
        <v>986</v>
      </c>
      <c r="D785" s="75"/>
      <c r="E785" s="75"/>
      <c r="F785" s="76"/>
      <c r="G785" s="74">
        <v>3</v>
      </c>
      <c r="H785" s="74">
        <v>2016</v>
      </c>
      <c r="I785" s="74">
        <v>1</v>
      </c>
      <c r="J785" s="77">
        <v>52488877</v>
      </c>
      <c r="K785" s="74" t="s">
        <v>1042</v>
      </c>
      <c r="L785" s="74"/>
      <c r="M785" s="74">
        <v>1021</v>
      </c>
      <c r="N785" s="74" t="s">
        <v>27</v>
      </c>
      <c r="O785" s="74" t="s">
        <v>30</v>
      </c>
      <c r="P785" s="78">
        <v>344727</v>
      </c>
      <c r="Q785" s="74"/>
      <c r="R785" s="74"/>
      <c r="S785" s="74"/>
      <c r="T785" s="79"/>
      <c r="U785" s="79"/>
      <c r="V785" s="79" t="s">
        <v>256</v>
      </c>
      <c r="W785" s="79"/>
      <c r="X785" s="114"/>
      <c r="Y785" s="82"/>
      <c r="Z785" s="82"/>
      <c r="AA785" s="114"/>
      <c r="AB785" s="83"/>
      <c r="AC785" s="79"/>
      <c r="AD785" s="79" t="s">
        <v>256</v>
      </c>
      <c r="AE785" s="245"/>
      <c r="AF785" s="84">
        <v>344727</v>
      </c>
      <c r="AG785" s="79" t="s">
        <v>249</v>
      </c>
      <c r="AH785" s="79" t="s">
        <v>249</v>
      </c>
      <c r="AI785" s="79" t="s">
        <v>249</v>
      </c>
      <c r="AJ785" s="79" t="s">
        <v>249</v>
      </c>
      <c r="AK785" s="79" t="s">
        <v>249</v>
      </c>
      <c r="AL785" s="79" t="s">
        <v>249</v>
      </c>
      <c r="AM785" s="79"/>
      <c r="AN785" s="79" t="s">
        <v>249</v>
      </c>
      <c r="AO785" s="79" t="s">
        <v>249</v>
      </c>
      <c r="AP785" s="79"/>
      <c r="AQ785" s="79"/>
    </row>
    <row r="786" spans="1:43" ht="14.1" hidden="1" customHeight="1">
      <c r="A786" s="73" t="s">
        <v>245</v>
      </c>
      <c r="B786" s="74">
        <v>58</v>
      </c>
      <c r="C786" s="74" t="s">
        <v>986</v>
      </c>
      <c r="D786" s="75"/>
      <c r="E786" s="75"/>
      <c r="F786" s="76"/>
      <c r="G786" s="74">
        <v>3</v>
      </c>
      <c r="H786" s="74">
        <v>2016</v>
      </c>
      <c r="I786" s="74">
        <v>2</v>
      </c>
      <c r="J786" s="77">
        <v>52488877</v>
      </c>
      <c r="K786" s="74" t="s">
        <v>1042</v>
      </c>
      <c r="L786" s="74"/>
      <c r="M786" s="74">
        <v>1021</v>
      </c>
      <c r="N786" s="74" t="s">
        <v>27</v>
      </c>
      <c r="O786" s="74" t="s">
        <v>30</v>
      </c>
      <c r="P786" s="78">
        <v>344727</v>
      </c>
      <c r="Q786" s="74"/>
      <c r="R786" s="74"/>
      <c r="S786" s="74"/>
      <c r="T786" s="79"/>
      <c r="U786" s="79"/>
      <c r="V786" s="79" t="s">
        <v>256</v>
      </c>
      <c r="W786" s="79"/>
      <c r="X786" s="114"/>
      <c r="Y786" s="82"/>
      <c r="Z786" s="82"/>
      <c r="AA786" s="114"/>
      <c r="AB786" s="83"/>
      <c r="AC786" s="79"/>
      <c r="AD786" s="79" t="s">
        <v>256</v>
      </c>
      <c r="AE786" s="245"/>
      <c r="AF786" s="84">
        <v>344727</v>
      </c>
      <c r="AG786" s="79" t="s">
        <v>249</v>
      </c>
      <c r="AH786" s="79" t="s">
        <v>249</v>
      </c>
      <c r="AI786" s="79" t="s">
        <v>249</v>
      </c>
      <c r="AJ786" s="79" t="s">
        <v>249</v>
      </c>
      <c r="AK786" s="79" t="s">
        <v>249</v>
      </c>
      <c r="AL786" s="79" t="s">
        <v>249</v>
      </c>
      <c r="AM786" s="79"/>
      <c r="AN786" s="79" t="s">
        <v>249</v>
      </c>
      <c r="AO786" s="79" t="s">
        <v>249</v>
      </c>
      <c r="AP786" s="79"/>
      <c r="AQ786" s="79"/>
    </row>
    <row r="787" spans="1:43" ht="14.1" hidden="1" customHeight="1">
      <c r="A787" s="73" t="s">
        <v>245</v>
      </c>
      <c r="B787" s="74">
        <v>58</v>
      </c>
      <c r="C787" s="74" t="s">
        <v>986</v>
      </c>
      <c r="D787" s="75"/>
      <c r="E787" s="75"/>
      <c r="F787" s="76"/>
      <c r="G787" s="74">
        <v>2</v>
      </c>
      <c r="H787" s="74">
        <v>2016</v>
      </c>
      <c r="I787" s="74">
        <v>1</v>
      </c>
      <c r="J787" s="77">
        <v>52488877</v>
      </c>
      <c r="K787" s="74" t="s">
        <v>1042</v>
      </c>
      <c r="L787" s="74"/>
      <c r="M787" s="74">
        <v>1021</v>
      </c>
      <c r="N787" s="74" t="s">
        <v>27</v>
      </c>
      <c r="O787" s="74" t="s">
        <v>30</v>
      </c>
      <c r="P787" s="78">
        <v>344727</v>
      </c>
      <c r="Q787" s="74"/>
      <c r="R787" s="74"/>
      <c r="S787" s="74"/>
      <c r="T787" s="79"/>
      <c r="U787" s="79"/>
      <c r="V787" s="79" t="s">
        <v>256</v>
      </c>
      <c r="W787" s="79"/>
      <c r="X787" s="114"/>
      <c r="Y787" s="82"/>
      <c r="Z787" s="82"/>
      <c r="AA787" s="114"/>
      <c r="AB787" s="83"/>
      <c r="AC787" s="79"/>
      <c r="AD787" s="79" t="s">
        <v>256</v>
      </c>
      <c r="AE787" s="245"/>
      <c r="AF787" s="84">
        <v>344727</v>
      </c>
      <c r="AG787" s="79" t="s">
        <v>249</v>
      </c>
      <c r="AH787" s="79" t="s">
        <v>249</v>
      </c>
      <c r="AI787" s="79" t="s">
        <v>249</v>
      </c>
      <c r="AJ787" s="79" t="s">
        <v>249</v>
      </c>
      <c r="AK787" s="79" t="s">
        <v>249</v>
      </c>
      <c r="AL787" s="79" t="s">
        <v>249</v>
      </c>
      <c r="AM787" s="79"/>
      <c r="AN787" s="79" t="s">
        <v>249</v>
      </c>
      <c r="AO787" s="79" t="s">
        <v>249</v>
      </c>
      <c r="AP787" s="79"/>
      <c r="AQ787" s="79"/>
    </row>
    <row r="788" spans="1:43" ht="14.1" hidden="1" customHeight="1">
      <c r="A788" s="73" t="s">
        <v>245</v>
      </c>
      <c r="B788" s="74">
        <v>58</v>
      </c>
      <c r="C788" s="74" t="s">
        <v>986</v>
      </c>
      <c r="D788" s="75"/>
      <c r="E788" s="75"/>
      <c r="F788" s="76"/>
      <c r="G788" s="74">
        <v>2</v>
      </c>
      <c r="H788" s="74">
        <v>2016</v>
      </c>
      <c r="I788" s="74">
        <v>2</v>
      </c>
      <c r="J788" s="77">
        <v>52488877</v>
      </c>
      <c r="K788" s="74" t="s">
        <v>1042</v>
      </c>
      <c r="L788" s="74"/>
      <c r="M788" s="74">
        <v>1021</v>
      </c>
      <c r="N788" s="74" t="s">
        <v>27</v>
      </c>
      <c r="O788" s="74" t="s">
        <v>30</v>
      </c>
      <c r="P788" s="78">
        <v>344727</v>
      </c>
      <c r="Q788" s="74"/>
      <c r="R788" s="74"/>
      <c r="S788" s="74"/>
      <c r="T788" s="79"/>
      <c r="U788" s="79"/>
      <c r="V788" s="79" t="s">
        <v>256</v>
      </c>
      <c r="W788" s="79"/>
      <c r="X788" s="114"/>
      <c r="Y788" s="82"/>
      <c r="Z788" s="82"/>
      <c r="AA788" s="114"/>
      <c r="AB788" s="83"/>
      <c r="AC788" s="79"/>
      <c r="AD788" s="79" t="s">
        <v>256</v>
      </c>
      <c r="AE788" s="245"/>
      <c r="AF788" s="84">
        <v>344727</v>
      </c>
      <c r="AG788" s="79" t="s">
        <v>249</v>
      </c>
      <c r="AH788" s="79" t="s">
        <v>249</v>
      </c>
      <c r="AI788" s="79" t="s">
        <v>249</v>
      </c>
      <c r="AJ788" s="79" t="s">
        <v>249</v>
      </c>
      <c r="AK788" s="79" t="s">
        <v>249</v>
      </c>
      <c r="AL788" s="79" t="s">
        <v>249</v>
      </c>
      <c r="AM788" s="79"/>
      <c r="AN788" s="79" t="s">
        <v>249</v>
      </c>
      <c r="AO788" s="79" t="s">
        <v>249</v>
      </c>
      <c r="AP788" s="79"/>
      <c r="AQ788" s="79"/>
    </row>
    <row r="789" spans="1:43" ht="14.1" hidden="1" customHeight="1">
      <c r="A789" s="73" t="s">
        <v>245</v>
      </c>
      <c r="B789" s="74">
        <v>58</v>
      </c>
      <c r="C789" s="74" t="s">
        <v>986</v>
      </c>
      <c r="D789" s="75"/>
      <c r="E789" s="75"/>
      <c r="F789" s="76"/>
      <c r="G789" s="74">
        <v>1</v>
      </c>
      <c r="H789" s="74">
        <v>2016</v>
      </c>
      <c r="I789" s="74">
        <v>1</v>
      </c>
      <c r="J789" s="77">
        <v>52488877</v>
      </c>
      <c r="K789" s="74" t="s">
        <v>1042</v>
      </c>
      <c r="L789" s="74"/>
      <c r="M789" s="74">
        <v>1038</v>
      </c>
      <c r="N789" s="74" t="s">
        <v>248</v>
      </c>
      <c r="O789" s="74" t="s">
        <v>30</v>
      </c>
      <c r="P789" s="78">
        <v>45963.666599999997</v>
      </c>
      <c r="Q789" s="74"/>
      <c r="R789" s="74"/>
      <c r="S789" s="74"/>
      <c r="T789" s="79"/>
      <c r="U789" s="79"/>
      <c r="V789" s="79" t="s">
        <v>256</v>
      </c>
      <c r="W789" s="79"/>
      <c r="X789" s="114"/>
      <c r="Y789" s="82"/>
      <c r="Z789" s="82"/>
      <c r="AA789" s="114"/>
      <c r="AB789" s="83"/>
      <c r="AC789" s="79"/>
      <c r="AD789" s="79" t="s">
        <v>256</v>
      </c>
      <c r="AE789" s="245"/>
      <c r="AF789" s="84">
        <v>45964</v>
      </c>
      <c r="AG789" s="79" t="s">
        <v>249</v>
      </c>
      <c r="AH789" s="79" t="s">
        <v>249</v>
      </c>
      <c r="AI789" s="79" t="s">
        <v>249</v>
      </c>
      <c r="AJ789" s="79" t="s">
        <v>249</v>
      </c>
      <c r="AK789" s="79" t="s">
        <v>249</v>
      </c>
      <c r="AL789" s="79" t="s">
        <v>249</v>
      </c>
      <c r="AM789" s="79"/>
      <c r="AN789" s="79" t="s">
        <v>249</v>
      </c>
      <c r="AO789" s="79" t="s">
        <v>249</v>
      </c>
      <c r="AP789" s="79"/>
      <c r="AQ789" s="79"/>
    </row>
    <row r="790" spans="1:43" ht="14.1" hidden="1" customHeight="1">
      <c r="A790" s="73" t="s">
        <v>245</v>
      </c>
      <c r="B790" s="74">
        <v>58</v>
      </c>
      <c r="C790" s="74" t="s">
        <v>986</v>
      </c>
      <c r="D790" s="75"/>
      <c r="E790" s="75"/>
      <c r="F790" s="76"/>
      <c r="G790" s="74">
        <v>1</v>
      </c>
      <c r="H790" s="74">
        <v>2016</v>
      </c>
      <c r="I790" s="74">
        <v>2</v>
      </c>
      <c r="J790" s="77">
        <v>52488877</v>
      </c>
      <c r="K790" s="74" t="s">
        <v>1042</v>
      </c>
      <c r="L790" s="74"/>
      <c r="M790" s="74">
        <v>1021</v>
      </c>
      <c r="N790" s="74" t="s">
        <v>27</v>
      </c>
      <c r="O790" s="74" t="s">
        <v>30</v>
      </c>
      <c r="P790" s="78">
        <v>344727</v>
      </c>
      <c r="Q790" s="74"/>
      <c r="R790" s="74"/>
      <c r="S790" s="74"/>
      <c r="T790" s="79"/>
      <c r="U790" s="79"/>
      <c r="V790" s="79" t="s">
        <v>256</v>
      </c>
      <c r="W790" s="79"/>
      <c r="X790" s="114"/>
      <c r="Y790" s="82"/>
      <c r="Z790" s="82"/>
      <c r="AA790" s="114"/>
      <c r="AB790" s="83"/>
      <c r="AC790" s="79"/>
      <c r="AD790" s="79" t="s">
        <v>256</v>
      </c>
      <c r="AE790" s="245">
        <v>42563.71597222222</v>
      </c>
      <c r="AF790" s="84">
        <v>344727</v>
      </c>
      <c r="AG790" s="79" t="s">
        <v>1043</v>
      </c>
      <c r="AH790" s="79">
        <v>2137311</v>
      </c>
      <c r="AI790" s="79">
        <v>0</v>
      </c>
      <c r="AJ790" s="79">
        <v>0</v>
      </c>
      <c r="AK790" s="79" t="s">
        <v>249</v>
      </c>
      <c r="AL790" s="79">
        <v>0</v>
      </c>
      <c r="AM790" s="79"/>
      <c r="AN790" s="79" t="s">
        <v>25</v>
      </c>
      <c r="AO790" s="79" t="s">
        <v>249</v>
      </c>
      <c r="AP790" s="79"/>
      <c r="AQ790" s="79"/>
    </row>
    <row r="791" spans="1:43" ht="14.1" hidden="1" customHeight="1">
      <c r="A791" s="73" t="s">
        <v>245</v>
      </c>
      <c r="B791" s="74">
        <v>1</v>
      </c>
      <c r="C791" s="74" t="s">
        <v>39</v>
      </c>
      <c r="D791" s="75">
        <v>43816</v>
      </c>
      <c r="E791" s="75">
        <v>43818</v>
      </c>
      <c r="F791" s="76">
        <f t="shared" ref="F791:F823" si="72">+E791-D791+1</f>
        <v>3</v>
      </c>
      <c r="G791" s="74">
        <f t="shared" ref="G791:G823" si="73">+MONTH(D791)</f>
        <v>12</v>
      </c>
      <c r="H791" s="74">
        <f t="shared" ref="H791:H823" si="74">YEAR(D791)</f>
        <v>2019</v>
      </c>
      <c r="I791" s="74">
        <v>2</v>
      </c>
      <c r="J791" s="77">
        <v>52489619</v>
      </c>
      <c r="K791" s="74" t="s">
        <v>1044</v>
      </c>
      <c r="L791" s="74"/>
      <c r="M791" s="74">
        <v>1038</v>
      </c>
      <c r="N791" s="74" t="s">
        <v>248</v>
      </c>
      <c r="O791" s="74" t="s">
        <v>35</v>
      </c>
      <c r="P791" s="78">
        <v>55208</v>
      </c>
      <c r="Q791" s="74"/>
      <c r="R791" s="74"/>
      <c r="S791" s="74"/>
      <c r="T791" s="79"/>
      <c r="U791" s="79"/>
      <c r="V791" s="80" t="s">
        <v>256</v>
      </c>
      <c r="W791" s="79">
        <v>56286287</v>
      </c>
      <c r="X791" s="114">
        <v>43816</v>
      </c>
      <c r="Y791" s="82" t="s">
        <v>1045</v>
      </c>
      <c r="Z791" s="82" t="s">
        <v>1046</v>
      </c>
      <c r="AA791" s="114">
        <v>43818</v>
      </c>
      <c r="AB791" s="83">
        <v>3</v>
      </c>
      <c r="AC791" s="79" t="s">
        <v>249</v>
      </c>
      <c r="AD791" s="80" t="s">
        <v>256</v>
      </c>
      <c r="AE791" s="245">
        <v>43970.458333333336</v>
      </c>
      <c r="AF791" s="84">
        <v>0</v>
      </c>
      <c r="AG791" s="79" t="s">
        <v>249</v>
      </c>
      <c r="AH791" s="79">
        <v>0</v>
      </c>
      <c r="AI791" s="79">
        <v>0</v>
      </c>
      <c r="AJ791" s="79">
        <v>0</v>
      </c>
      <c r="AK791" s="79" t="s">
        <v>249</v>
      </c>
      <c r="AL791" s="79">
        <v>0</v>
      </c>
      <c r="AM791" s="79"/>
      <c r="AN791" s="79" t="s">
        <v>1047</v>
      </c>
      <c r="AO791" s="79" t="s">
        <v>249</v>
      </c>
      <c r="AP791" s="79"/>
      <c r="AQ791" s="79"/>
    </row>
    <row r="792" spans="1:43" ht="14.1" hidden="1" customHeight="1">
      <c r="A792" s="73" t="s">
        <v>245</v>
      </c>
      <c r="B792" s="74">
        <v>148</v>
      </c>
      <c r="C792" s="74" t="s">
        <v>381</v>
      </c>
      <c r="D792" s="75">
        <v>44089</v>
      </c>
      <c r="E792" s="75">
        <v>44118</v>
      </c>
      <c r="F792" s="76">
        <f t="shared" si="72"/>
        <v>30</v>
      </c>
      <c r="G792" s="74">
        <f t="shared" si="73"/>
        <v>9</v>
      </c>
      <c r="H792" s="74">
        <f t="shared" si="74"/>
        <v>2020</v>
      </c>
      <c r="I792" s="74">
        <v>1</v>
      </c>
      <c r="J792" s="77">
        <v>52507050</v>
      </c>
      <c r="K792" s="74" t="s">
        <v>1048</v>
      </c>
      <c r="L792" s="74">
        <v>0</v>
      </c>
      <c r="M792" s="74">
        <v>1045</v>
      </c>
      <c r="N792" s="74" t="s">
        <v>255</v>
      </c>
      <c r="O792" s="74" t="s">
        <v>294</v>
      </c>
      <c r="P792" s="78">
        <v>584796</v>
      </c>
      <c r="Q792" s="74" t="s">
        <v>1049</v>
      </c>
      <c r="R792" s="74">
        <v>0</v>
      </c>
      <c r="S792" s="74">
        <v>0</v>
      </c>
      <c r="T792" s="79"/>
      <c r="U792" s="79"/>
      <c r="V792" s="80" t="s">
        <v>279</v>
      </c>
      <c r="W792" s="79"/>
      <c r="X792" s="114">
        <v>44089</v>
      </c>
      <c r="Y792" s="82"/>
      <c r="Z792" s="82"/>
      <c r="AA792" s="114">
        <v>44118</v>
      </c>
      <c r="AB792" s="134">
        <v>30</v>
      </c>
      <c r="AC792" s="79"/>
      <c r="AD792" s="80"/>
      <c r="AE792" s="248"/>
      <c r="AF792" s="84">
        <v>0</v>
      </c>
      <c r="AG792" s="137"/>
      <c r="AH792" s="137"/>
      <c r="AI792" s="137"/>
      <c r="AJ792" s="137"/>
      <c r="AK792" s="79"/>
      <c r="AL792" s="79"/>
      <c r="AM792" s="79"/>
      <c r="AN792" s="79"/>
      <c r="AO792" s="79"/>
      <c r="AP792" s="79"/>
      <c r="AQ792" s="79"/>
    </row>
    <row r="793" spans="1:43" ht="14.1" hidden="1" customHeight="1">
      <c r="A793" s="73" t="s">
        <v>245</v>
      </c>
      <c r="B793" s="74">
        <v>148</v>
      </c>
      <c r="C793" s="74" t="s">
        <v>381</v>
      </c>
      <c r="D793" s="75">
        <v>44073</v>
      </c>
      <c r="E793" s="75">
        <v>44089</v>
      </c>
      <c r="F793" s="76">
        <f t="shared" si="72"/>
        <v>17</v>
      </c>
      <c r="G793" s="74">
        <f t="shared" si="73"/>
        <v>8</v>
      </c>
      <c r="H793" s="74">
        <f t="shared" si="74"/>
        <v>2020</v>
      </c>
      <c r="I793" s="74">
        <v>2</v>
      </c>
      <c r="J793" s="77">
        <v>52507050</v>
      </c>
      <c r="K793" s="74" t="s">
        <v>1048</v>
      </c>
      <c r="L793" s="74">
        <v>3</v>
      </c>
      <c r="M793" s="74">
        <v>1045</v>
      </c>
      <c r="N793" s="74" t="s">
        <v>255</v>
      </c>
      <c r="O793" s="74" t="s">
        <v>294</v>
      </c>
      <c r="P793" s="78">
        <v>467837</v>
      </c>
      <c r="Q793" s="74" t="s">
        <v>1050</v>
      </c>
      <c r="R793" s="74">
        <v>0</v>
      </c>
      <c r="S793" s="74">
        <v>0</v>
      </c>
      <c r="T793" s="79"/>
      <c r="U793" s="79"/>
      <c r="V793" s="80" t="s">
        <v>279</v>
      </c>
      <c r="W793" s="79"/>
      <c r="X793" s="114">
        <v>44073</v>
      </c>
      <c r="Y793" s="82"/>
      <c r="Z793" s="82"/>
      <c r="AA793" s="114">
        <v>44089</v>
      </c>
      <c r="AB793" s="134">
        <v>17</v>
      </c>
      <c r="AC793" s="79"/>
      <c r="AD793" s="80"/>
      <c r="AE793" s="248"/>
      <c r="AF793" s="84">
        <v>0</v>
      </c>
      <c r="AG793" s="137"/>
      <c r="AH793" s="137"/>
      <c r="AI793" s="137"/>
      <c r="AJ793" s="137"/>
      <c r="AK793" s="79"/>
      <c r="AL793" s="79"/>
      <c r="AM793" s="79"/>
      <c r="AN793" s="79"/>
      <c r="AO793" s="79"/>
      <c r="AP793" s="79"/>
      <c r="AQ793" s="79"/>
    </row>
    <row r="794" spans="1:43" ht="14.1" hidden="1" customHeight="1">
      <c r="A794" s="73" t="s">
        <v>245</v>
      </c>
      <c r="B794" s="74">
        <v>148</v>
      </c>
      <c r="C794" s="74" t="s">
        <v>381</v>
      </c>
      <c r="D794" s="75">
        <v>43937</v>
      </c>
      <c r="E794" s="75">
        <v>43951</v>
      </c>
      <c r="F794" s="76">
        <f t="shared" si="72"/>
        <v>15</v>
      </c>
      <c r="G794" s="74">
        <f t="shared" si="73"/>
        <v>4</v>
      </c>
      <c r="H794" s="74">
        <f t="shared" si="74"/>
        <v>2020</v>
      </c>
      <c r="I794" s="74">
        <v>2</v>
      </c>
      <c r="J794" s="77">
        <v>52507050</v>
      </c>
      <c r="K794" s="74" t="s">
        <v>1048</v>
      </c>
      <c r="L794" s="74">
        <v>0</v>
      </c>
      <c r="M794" s="74">
        <v>1045</v>
      </c>
      <c r="N794" s="74" t="s">
        <v>255</v>
      </c>
      <c r="O794" s="74" t="s">
        <v>294</v>
      </c>
      <c r="P794" s="78">
        <v>584796</v>
      </c>
      <c r="Q794" s="74" t="s">
        <v>1051</v>
      </c>
      <c r="R794" s="74">
        <v>0</v>
      </c>
      <c r="S794" s="74">
        <v>0</v>
      </c>
      <c r="T794" s="79"/>
      <c r="U794" s="79"/>
      <c r="V794" s="80" t="s">
        <v>279</v>
      </c>
      <c r="W794" s="79"/>
      <c r="X794" s="114">
        <v>43937</v>
      </c>
      <c r="Y794" s="82"/>
      <c r="Z794" s="82"/>
      <c r="AA794" s="114">
        <v>43951</v>
      </c>
      <c r="AB794" s="134">
        <v>15</v>
      </c>
      <c r="AC794" s="79"/>
      <c r="AD794" s="80"/>
      <c r="AE794" s="248"/>
      <c r="AF794" s="84">
        <v>0</v>
      </c>
      <c r="AG794" s="137"/>
      <c r="AH794" s="137"/>
      <c r="AI794" s="137"/>
      <c r="AJ794" s="137"/>
      <c r="AK794" s="79"/>
      <c r="AL794" s="159"/>
      <c r="AM794" s="79"/>
      <c r="AN794" s="79"/>
      <c r="AO794" s="79"/>
      <c r="AP794" s="79"/>
      <c r="AQ794" s="79"/>
    </row>
    <row r="795" spans="1:43" ht="14.1" hidden="1" customHeight="1">
      <c r="A795" s="73" t="s">
        <v>245</v>
      </c>
      <c r="B795" s="74">
        <v>148</v>
      </c>
      <c r="C795" s="74" t="s">
        <v>381</v>
      </c>
      <c r="D795" s="75" t="s">
        <v>1052</v>
      </c>
      <c r="E795" s="75" t="s">
        <v>1053</v>
      </c>
      <c r="F795" s="76">
        <f t="shared" si="72"/>
        <v>15</v>
      </c>
      <c r="G795" s="74">
        <f t="shared" si="73"/>
        <v>4</v>
      </c>
      <c r="H795" s="74">
        <f t="shared" si="74"/>
        <v>2020</v>
      </c>
      <c r="I795" s="74">
        <v>1</v>
      </c>
      <c r="J795" s="77">
        <v>52507050</v>
      </c>
      <c r="K795" s="74" t="s">
        <v>1048</v>
      </c>
      <c r="L795" s="74"/>
      <c r="M795" s="74">
        <v>1045</v>
      </c>
      <c r="N795" s="74" t="s">
        <v>255</v>
      </c>
      <c r="O795" s="74" t="s">
        <v>294</v>
      </c>
      <c r="P795" s="78">
        <v>292014.59999999998</v>
      </c>
      <c r="Q795" s="74"/>
      <c r="R795" s="74"/>
      <c r="S795" s="74"/>
      <c r="T795" s="79"/>
      <c r="U795" s="79"/>
      <c r="V795" s="80" t="s">
        <v>256</v>
      </c>
      <c r="W795" s="79"/>
      <c r="X795" s="114">
        <v>43951</v>
      </c>
      <c r="Y795" s="82"/>
      <c r="Z795" s="82"/>
      <c r="AA795" s="114" t="s">
        <v>1053</v>
      </c>
      <c r="AB795" s="134">
        <v>15</v>
      </c>
      <c r="AC795" s="79" t="s">
        <v>249</v>
      </c>
      <c r="AD795" s="80" t="s">
        <v>256</v>
      </c>
      <c r="AE795" s="248"/>
      <c r="AF795" s="84">
        <v>438000</v>
      </c>
      <c r="AG795" s="137"/>
      <c r="AH795" s="137"/>
      <c r="AI795" s="137"/>
      <c r="AJ795" s="137"/>
      <c r="AK795" s="79" t="s">
        <v>249</v>
      </c>
      <c r="AL795" s="159">
        <v>584768</v>
      </c>
      <c r="AM795" s="79"/>
      <c r="AN795" s="79" t="s">
        <v>249</v>
      </c>
      <c r="AO795" s="79" t="s">
        <v>249</v>
      </c>
      <c r="AP795" s="79"/>
      <c r="AQ795" s="79"/>
    </row>
    <row r="796" spans="1:43" ht="14.1" hidden="1" customHeight="1">
      <c r="A796" s="73" t="s">
        <v>245</v>
      </c>
      <c r="B796" s="74">
        <v>148</v>
      </c>
      <c r="C796" s="74" t="s">
        <v>381</v>
      </c>
      <c r="D796" s="75">
        <v>43952</v>
      </c>
      <c r="E796" s="75">
        <v>43966</v>
      </c>
      <c r="F796" s="76">
        <f t="shared" si="72"/>
        <v>15</v>
      </c>
      <c r="G796" s="74">
        <f t="shared" si="73"/>
        <v>5</v>
      </c>
      <c r="H796" s="74">
        <f t="shared" si="74"/>
        <v>2020</v>
      </c>
      <c r="I796" s="74">
        <v>1</v>
      </c>
      <c r="J796" s="77">
        <v>52507050</v>
      </c>
      <c r="K796" s="74" t="s">
        <v>1048</v>
      </c>
      <c r="L796" s="74">
        <v>0</v>
      </c>
      <c r="M796" s="74">
        <v>1045</v>
      </c>
      <c r="N796" s="74" t="s">
        <v>255</v>
      </c>
      <c r="O796" s="74" t="s">
        <v>294</v>
      </c>
      <c r="P796" s="78">
        <v>584796</v>
      </c>
      <c r="Q796" s="74" t="s">
        <v>1054</v>
      </c>
      <c r="R796" s="74">
        <v>0</v>
      </c>
      <c r="S796" s="74">
        <v>0</v>
      </c>
      <c r="T796" s="79"/>
      <c r="U796" s="79"/>
      <c r="V796" s="80" t="s">
        <v>279</v>
      </c>
      <c r="W796" s="79"/>
      <c r="X796" s="114">
        <v>43952</v>
      </c>
      <c r="Y796" s="82"/>
      <c r="Z796" s="82"/>
      <c r="AA796" s="114">
        <v>43966</v>
      </c>
      <c r="AB796" s="134">
        <v>15</v>
      </c>
      <c r="AC796" s="79"/>
      <c r="AD796" s="80"/>
      <c r="AE796" s="248"/>
      <c r="AF796" s="84">
        <v>0</v>
      </c>
      <c r="AG796" s="137"/>
      <c r="AH796" s="137"/>
      <c r="AI796" s="137"/>
      <c r="AJ796" s="137"/>
      <c r="AK796" s="79"/>
      <c r="AL796" s="159"/>
      <c r="AM796" s="79"/>
      <c r="AN796" s="79"/>
      <c r="AO796" s="79"/>
      <c r="AP796" s="79"/>
      <c r="AQ796" s="79"/>
    </row>
    <row r="797" spans="1:43" ht="14.1" hidden="1" customHeight="1">
      <c r="A797" s="73" t="s">
        <v>245</v>
      </c>
      <c r="B797" s="74">
        <v>148</v>
      </c>
      <c r="C797" s="74" t="s">
        <v>381</v>
      </c>
      <c r="D797" s="75">
        <v>43967</v>
      </c>
      <c r="E797" s="75">
        <v>43981</v>
      </c>
      <c r="F797" s="76">
        <f t="shared" si="72"/>
        <v>15</v>
      </c>
      <c r="G797" s="74">
        <f t="shared" si="73"/>
        <v>5</v>
      </c>
      <c r="H797" s="74">
        <f t="shared" si="74"/>
        <v>2020</v>
      </c>
      <c r="I797" s="74">
        <v>2</v>
      </c>
      <c r="J797" s="77">
        <v>52507050</v>
      </c>
      <c r="K797" s="74" t="s">
        <v>1048</v>
      </c>
      <c r="L797" s="74">
        <v>0</v>
      </c>
      <c r="M797" s="74">
        <v>1045</v>
      </c>
      <c r="N797" s="74" t="s">
        <v>255</v>
      </c>
      <c r="O797" s="74" t="s">
        <v>294</v>
      </c>
      <c r="P797" s="78">
        <v>584796</v>
      </c>
      <c r="Q797" s="74" t="s">
        <v>1055</v>
      </c>
      <c r="R797" s="74">
        <v>0</v>
      </c>
      <c r="S797" s="74">
        <v>0</v>
      </c>
      <c r="T797" s="79"/>
      <c r="U797" s="79"/>
      <c r="V797" s="80" t="s">
        <v>279</v>
      </c>
      <c r="W797" s="79"/>
      <c r="X797" s="114">
        <v>43967</v>
      </c>
      <c r="Y797" s="82"/>
      <c r="Z797" s="82"/>
      <c r="AA797" s="114">
        <v>43981</v>
      </c>
      <c r="AB797" s="134">
        <v>15</v>
      </c>
      <c r="AC797" s="79"/>
      <c r="AD797" s="80"/>
      <c r="AE797" s="248"/>
      <c r="AF797" s="84">
        <v>0</v>
      </c>
      <c r="AG797" s="137"/>
      <c r="AH797" s="137"/>
      <c r="AI797" s="137"/>
      <c r="AJ797" s="137"/>
      <c r="AK797" s="79"/>
      <c r="AL797" s="159"/>
      <c r="AM797" s="79"/>
      <c r="AN797" s="79"/>
      <c r="AO797" s="79"/>
      <c r="AP797" s="79"/>
      <c r="AQ797" s="79"/>
    </row>
    <row r="798" spans="1:43" ht="14.1" hidden="1" customHeight="1">
      <c r="A798" s="73" t="s">
        <v>245</v>
      </c>
      <c r="B798" s="74">
        <v>148</v>
      </c>
      <c r="C798" s="74" t="s">
        <v>381</v>
      </c>
      <c r="D798" s="75">
        <v>44013</v>
      </c>
      <c r="E798" s="75">
        <v>44027</v>
      </c>
      <c r="F798" s="76">
        <f t="shared" si="72"/>
        <v>15</v>
      </c>
      <c r="G798" s="74">
        <f t="shared" si="73"/>
        <v>7</v>
      </c>
      <c r="H798" s="74">
        <f t="shared" si="74"/>
        <v>2020</v>
      </c>
      <c r="I798" s="74">
        <v>1</v>
      </c>
      <c r="J798" s="77">
        <v>52507050</v>
      </c>
      <c r="K798" s="74" t="s">
        <v>1048</v>
      </c>
      <c r="L798" s="74">
        <v>0</v>
      </c>
      <c r="M798" s="74">
        <v>1045</v>
      </c>
      <c r="N798" s="74" t="s">
        <v>255</v>
      </c>
      <c r="O798" s="74" t="s">
        <v>294</v>
      </c>
      <c r="P798" s="78">
        <v>584796</v>
      </c>
      <c r="Q798" s="74" t="s">
        <v>1056</v>
      </c>
      <c r="R798" s="74">
        <v>0</v>
      </c>
      <c r="S798" s="74">
        <v>0</v>
      </c>
      <c r="T798" s="79"/>
      <c r="U798" s="79"/>
      <c r="V798" s="80" t="s">
        <v>279</v>
      </c>
      <c r="W798" s="79"/>
      <c r="X798" s="114">
        <v>44013</v>
      </c>
      <c r="Y798" s="82"/>
      <c r="Z798" s="82"/>
      <c r="AA798" s="114">
        <v>44027</v>
      </c>
      <c r="AB798" s="134">
        <v>15</v>
      </c>
      <c r="AC798" s="79"/>
      <c r="AD798" s="80"/>
      <c r="AE798" s="248"/>
      <c r="AF798" s="84">
        <v>0</v>
      </c>
      <c r="AG798" s="137"/>
      <c r="AH798" s="137"/>
      <c r="AI798" s="137"/>
      <c r="AJ798" s="137"/>
      <c r="AK798" s="79"/>
      <c r="AL798" s="79"/>
      <c r="AM798" s="79"/>
      <c r="AN798" s="79"/>
      <c r="AO798" s="79"/>
      <c r="AP798" s="79"/>
      <c r="AQ798" s="79"/>
    </row>
    <row r="799" spans="1:43" ht="14.1" hidden="1" customHeight="1">
      <c r="A799" s="73" t="s">
        <v>245</v>
      </c>
      <c r="B799" s="74">
        <v>148</v>
      </c>
      <c r="C799" s="74" t="s">
        <v>381</v>
      </c>
      <c r="D799" s="75">
        <v>44056</v>
      </c>
      <c r="E799" s="75">
        <v>44070</v>
      </c>
      <c r="F799" s="76">
        <f t="shared" si="72"/>
        <v>15</v>
      </c>
      <c r="G799" s="74">
        <f t="shared" si="73"/>
        <v>8</v>
      </c>
      <c r="H799" s="74">
        <f t="shared" si="74"/>
        <v>2020</v>
      </c>
      <c r="I799" s="74">
        <v>1</v>
      </c>
      <c r="J799" s="77">
        <v>52507050</v>
      </c>
      <c r="K799" s="74" t="s">
        <v>1048</v>
      </c>
      <c r="L799" s="74">
        <v>6</v>
      </c>
      <c r="M799" s="74">
        <v>1045</v>
      </c>
      <c r="N799" s="74" t="s">
        <v>255</v>
      </c>
      <c r="O799" s="74" t="s">
        <v>294</v>
      </c>
      <c r="P799" s="78">
        <v>350878</v>
      </c>
      <c r="Q799" s="74" t="s">
        <v>1057</v>
      </c>
      <c r="R799" s="74">
        <v>0</v>
      </c>
      <c r="S799" s="74">
        <v>0</v>
      </c>
      <c r="T799" s="79"/>
      <c r="U799" s="79"/>
      <c r="V799" s="80" t="s">
        <v>279</v>
      </c>
      <c r="W799" s="79"/>
      <c r="X799" s="114">
        <v>44056</v>
      </c>
      <c r="Y799" s="82"/>
      <c r="Z799" s="82"/>
      <c r="AA799" s="114">
        <v>44070</v>
      </c>
      <c r="AB799" s="134">
        <v>15</v>
      </c>
      <c r="AC799" s="79"/>
      <c r="AD799" s="80"/>
      <c r="AE799" s="248"/>
      <c r="AF799" s="84">
        <v>0</v>
      </c>
      <c r="AG799" s="137"/>
      <c r="AH799" s="137"/>
      <c r="AI799" s="137"/>
      <c r="AJ799" s="137"/>
      <c r="AK799" s="79"/>
      <c r="AL799" s="79"/>
      <c r="AM799" s="79"/>
      <c r="AN799" s="79"/>
      <c r="AO799" s="79"/>
      <c r="AP799" s="79"/>
      <c r="AQ799" s="79"/>
    </row>
    <row r="800" spans="1:43" ht="14.1" hidden="1" customHeight="1">
      <c r="A800" s="73" t="s">
        <v>245</v>
      </c>
      <c r="B800" s="74">
        <v>148</v>
      </c>
      <c r="C800" s="74" t="s">
        <v>381</v>
      </c>
      <c r="D800" s="75" t="s">
        <v>1058</v>
      </c>
      <c r="E800" s="75" t="s">
        <v>1059</v>
      </c>
      <c r="F800" s="76">
        <f t="shared" si="72"/>
        <v>10</v>
      </c>
      <c r="G800" s="74">
        <f t="shared" si="73"/>
        <v>5</v>
      </c>
      <c r="H800" s="74">
        <f t="shared" si="74"/>
        <v>2020</v>
      </c>
      <c r="I800" s="74">
        <v>2</v>
      </c>
      <c r="J800" s="77">
        <v>52507050</v>
      </c>
      <c r="K800" s="74" t="s">
        <v>1048</v>
      </c>
      <c r="L800" s="74"/>
      <c r="M800" s="74">
        <v>1045</v>
      </c>
      <c r="N800" s="74" t="s">
        <v>255</v>
      </c>
      <c r="O800" s="74" t="s">
        <v>294</v>
      </c>
      <c r="P800" s="78">
        <v>110339</v>
      </c>
      <c r="Q800" s="74"/>
      <c r="R800" s="74"/>
      <c r="S800" s="74"/>
      <c r="T800" s="79"/>
      <c r="U800" s="79"/>
      <c r="V800" s="80" t="s">
        <v>256</v>
      </c>
      <c r="W800" s="79"/>
      <c r="X800" s="114">
        <v>43966</v>
      </c>
      <c r="Y800" s="82"/>
      <c r="Z800" s="82"/>
      <c r="AA800" s="114" t="s">
        <v>1059</v>
      </c>
      <c r="AB800" s="134">
        <v>10</v>
      </c>
      <c r="AC800" s="79" t="s">
        <v>249</v>
      </c>
      <c r="AD800" s="80" t="s">
        <v>256</v>
      </c>
      <c r="AE800" s="248"/>
      <c r="AF800" s="84">
        <v>0</v>
      </c>
      <c r="AG800" s="137"/>
      <c r="AH800" s="137"/>
      <c r="AI800" s="137"/>
      <c r="AJ800" s="137"/>
      <c r="AK800" s="79" t="s">
        <v>249</v>
      </c>
      <c r="AL800" s="159">
        <v>389845</v>
      </c>
      <c r="AM800" s="79"/>
      <c r="AN800" s="79" t="s">
        <v>249</v>
      </c>
      <c r="AO800" s="79" t="s">
        <v>249</v>
      </c>
      <c r="AP800" s="79"/>
      <c r="AQ800" s="79"/>
    </row>
    <row r="801" spans="1:43" ht="14.1" hidden="1" customHeight="1">
      <c r="A801" s="73" t="s">
        <v>245</v>
      </c>
      <c r="B801" s="74">
        <v>148</v>
      </c>
      <c r="C801" s="74" t="s">
        <v>381</v>
      </c>
      <c r="D801" s="75">
        <v>44028</v>
      </c>
      <c r="E801" s="75">
        <v>44037</v>
      </c>
      <c r="F801" s="76">
        <f t="shared" si="72"/>
        <v>10</v>
      </c>
      <c r="G801" s="74">
        <f t="shared" si="73"/>
        <v>7</v>
      </c>
      <c r="H801" s="74">
        <f t="shared" si="74"/>
        <v>2020</v>
      </c>
      <c r="I801" s="74">
        <v>2</v>
      </c>
      <c r="J801" s="77">
        <v>52507050</v>
      </c>
      <c r="K801" s="74" t="s">
        <v>1048</v>
      </c>
      <c r="L801" s="74">
        <v>0</v>
      </c>
      <c r="M801" s="74">
        <v>1045</v>
      </c>
      <c r="N801" s="74" t="s">
        <v>255</v>
      </c>
      <c r="O801" s="74" t="s">
        <v>294</v>
      </c>
      <c r="P801" s="78">
        <v>584796</v>
      </c>
      <c r="Q801" s="74" t="s">
        <v>1060</v>
      </c>
      <c r="R801" s="74">
        <v>0</v>
      </c>
      <c r="S801" s="74">
        <v>0</v>
      </c>
      <c r="T801" s="79"/>
      <c r="U801" s="79"/>
      <c r="V801" s="80" t="s">
        <v>279</v>
      </c>
      <c r="W801" s="79"/>
      <c r="X801" s="114">
        <v>44028</v>
      </c>
      <c r="Y801" s="82"/>
      <c r="Z801" s="82"/>
      <c r="AA801" s="114">
        <v>44037</v>
      </c>
      <c r="AB801" s="134">
        <v>10</v>
      </c>
      <c r="AC801" s="79"/>
      <c r="AD801" s="80"/>
      <c r="AE801" s="248"/>
      <c r="AF801" s="84">
        <v>0</v>
      </c>
      <c r="AG801" s="137"/>
      <c r="AH801" s="137"/>
      <c r="AI801" s="137"/>
      <c r="AJ801" s="137"/>
      <c r="AK801" s="79"/>
      <c r="AL801" s="79"/>
      <c r="AM801" s="79"/>
      <c r="AN801" s="79"/>
      <c r="AO801" s="79"/>
      <c r="AP801" s="79"/>
      <c r="AQ801" s="79"/>
    </row>
    <row r="802" spans="1:43" ht="14.1" hidden="1" customHeight="1">
      <c r="A802" s="73" t="s">
        <v>245</v>
      </c>
      <c r="B802" s="74">
        <v>148</v>
      </c>
      <c r="C802" s="74" t="s">
        <v>381</v>
      </c>
      <c r="D802" s="75">
        <v>44041</v>
      </c>
      <c r="E802" s="75">
        <v>44050</v>
      </c>
      <c r="F802" s="76">
        <f t="shared" si="72"/>
        <v>10</v>
      </c>
      <c r="G802" s="74">
        <f t="shared" si="73"/>
        <v>7</v>
      </c>
      <c r="H802" s="74">
        <f t="shared" si="74"/>
        <v>2020</v>
      </c>
      <c r="I802" s="74">
        <v>2</v>
      </c>
      <c r="J802" s="77">
        <v>52507050</v>
      </c>
      <c r="K802" s="74" t="s">
        <v>1048</v>
      </c>
      <c r="L802" s="74">
        <v>0</v>
      </c>
      <c r="M802" s="74">
        <v>1045</v>
      </c>
      <c r="N802" s="74" t="s">
        <v>255</v>
      </c>
      <c r="O802" s="74" t="s">
        <v>294</v>
      </c>
      <c r="P802" s="78">
        <v>584796</v>
      </c>
      <c r="Q802" s="74" t="s">
        <v>1061</v>
      </c>
      <c r="R802" s="74">
        <v>0</v>
      </c>
      <c r="S802" s="74">
        <v>0</v>
      </c>
      <c r="T802" s="79"/>
      <c r="U802" s="79"/>
      <c r="V802" s="80" t="s">
        <v>279</v>
      </c>
      <c r="W802" s="79"/>
      <c r="X802" s="114">
        <v>44041</v>
      </c>
      <c r="Y802" s="82"/>
      <c r="Z802" s="82"/>
      <c r="AA802" s="114">
        <v>44050</v>
      </c>
      <c r="AB802" s="134">
        <v>10</v>
      </c>
      <c r="AC802" s="79"/>
      <c r="AD802" s="80"/>
      <c r="AE802" s="248"/>
      <c r="AF802" s="84">
        <v>0</v>
      </c>
      <c r="AG802" s="137"/>
      <c r="AH802" s="137"/>
      <c r="AI802" s="137"/>
      <c r="AJ802" s="137"/>
      <c r="AK802" s="79"/>
      <c r="AL802" s="79"/>
      <c r="AM802" s="79"/>
      <c r="AN802" s="79"/>
      <c r="AO802" s="79"/>
      <c r="AP802" s="79"/>
      <c r="AQ802" s="79"/>
    </row>
    <row r="803" spans="1:43" ht="14.1" hidden="1" customHeight="1">
      <c r="A803" s="73" t="s">
        <v>245</v>
      </c>
      <c r="B803" s="74">
        <v>148</v>
      </c>
      <c r="C803" s="74" t="s">
        <v>381</v>
      </c>
      <c r="D803" s="75" t="s">
        <v>1062</v>
      </c>
      <c r="E803" s="75" t="s">
        <v>1063</v>
      </c>
      <c r="F803" s="76">
        <f t="shared" si="72"/>
        <v>8</v>
      </c>
      <c r="G803" s="74">
        <f t="shared" si="73"/>
        <v>4</v>
      </c>
      <c r="H803" s="74">
        <f t="shared" si="74"/>
        <v>2020</v>
      </c>
      <c r="I803" s="74">
        <v>1</v>
      </c>
      <c r="J803" s="77">
        <v>52507050</v>
      </c>
      <c r="K803" s="74" t="s">
        <v>1048</v>
      </c>
      <c r="L803" s="74"/>
      <c r="M803" s="74">
        <v>1045</v>
      </c>
      <c r="N803" s="74" t="s">
        <v>255</v>
      </c>
      <c r="O803" s="74" t="s">
        <v>294</v>
      </c>
      <c r="P803" s="78">
        <v>240522.69219999999</v>
      </c>
      <c r="Q803" s="74"/>
      <c r="R803" s="74"/>
      <c r="S803" s="74"/>
      <c r="T803" s="79"/>
      <c r="U803" s="79"/>
      <c r="V803" s="80" t="s">
        <v>256</v>
      </c>
      <c r="W803" s="79" t="s">
        <v>249</v>
      </c>
      <c r="X803" s="114">
        <v>43943</v>
      </c>
      <c r="Y803" s="82" t="s">
        <v>249</v>
      </c>
      <c r="Z803" s="82" t="s">
        <v>249</v>
      </c>
      <c r="AA803" s="114" t="s">
        <v>1063</v>
      </c>
      <c r="AB803" s="134">
        <v>8</v>
      </c>
      <c r="AC803" s="79" t="s">
        <v>249</v>
      </c>
      <c r="AD803" s="80" t="s">
        <v>256</v>
      </c>
      <c r="AE803" s="248"/>
      <c r="AF803" s="84">
        <v>360766</v>
      </c>
      <c r="AG803" s="137"/>
      <c r="AH803" s="137"/>
      <c r="AI803" s="137"/>
      <c r="AJ803" s="137"/>
      <c r="AK803" s="79" t="s">
        <v>249</v>
      </c>
      <c r="AL803" s="159">
        <v>233907</v>
      </c>
      <c r="AM803" s="79"/>
      <c r="AN803" s="79" t="s">
        <v>249</v>
      </c>
      <c r="AO803" s="79" t="s">
        <v>249</v>
      </c>
      <c r="AP803" s="79"/>
      <c r="AQ803" s="79"/>
    </row>
    <row r="804" spans="1:43" ht="14.1" hidden="1" customHeight="1">
      <c r="A804" s="73" t="s">
        <v>245</v>
      </c>
      <c r="B804" s="74">
        <v>148</v>
      </c>
      <c r="C804" s="74" t="s">
        <v>381</v>
      </c>
      <c r="D804" s="75">
        <v>44038</v>
      </c>
      <c r="E804" s="75">
        <v>44045</v>
      </c>
      <c r="F804" s="76">
        <f t="shared" si="72"/>
        <v>8</v>
      </c>
      <c r="G804" s="74">
        <f t="shared" si="73"/>
        <v>7</v>
      </c>
      <c r="H804" s="74">
        <f t="shared" si="74"/>
        <v>2020</v>
      </c>
      <c r="I804" s="74">
        <v>2</v>
      </c>
      <c r="J804" s="77">
        <v>52507050</v>
      </c>
      <c r="K804" s="74" t="s">
        <v>1048</v>
      </c>
      <c r="L804" s="74">
        <v>0</v>
      </c>
      <c r="M804" s="74">
        <v>1045</v>
      </c>
      <c r="N804" s="74" t="s">
        <v>255</v>
      </c>
      <c r="O804" s="74" t="s">
        <v>294</v>
      </c>
      <c r="P804" s="78">
        <v>584796</v>
      </c>
      <c r="Q804" s="74" t="s">
        <v>1060</v>
      </c>
      <c r="R804" s="74">
        <v>0</v>
      </c>
      <c r="S804" s="74">
        <v>0</v>
      </c>
      <c r="T804" s="79"/>
      <c r="U804" s="79"/>
      <c r="V804" s="80" t="s">
        <v>279</v>
      </c>
      <c r="W804" s="79"/>
      <c r="X804" s="114">
        <v>44038</v>
      </c>
      <c r="Y804" s="82"/>
      <c r="Z804" s="82"/>
      <c r="AA804" s="114">
        <v>44045</v>
      </c>
      <c r="AB804" s="134">
        <v>8</v>
      </c>
      <c r="AC804" s="79"/>
      <c r="AD804" s="80"/>
      <c r="AE804" s="248"/>
      <c r="AF804" s="84">
        <v>0</v>
      </c>
      <c r="AG804" s="137"/>
      <c r="AH804" s="137"/>
      <c r="AI804" s="137"/>
      <c r="AJ804" s="137"/>
      <c r="AK804" s="79"/>
      <c r="AL804" s="79"/>
      <c r="AM804" s="79"/>
      <c r="AN804" s="79"/>
      <c r="AO804" s="79"/>
      <c r="AP804" s="79"/>
      <c r="AQ804" s="79"/>
    </row>
    <row r="805" spans="1:43" ht="14.1" hidden="1" customHeight="1">
      <c r="A805" s="73" t="s">
        <v>245</v>
      </c>
      <c r="B805" s="74">
        <v>148</v>
      </c>
      <c r="C805" s="74" t="s">
        <v>381</v>
      </c>
      <c r="D805" s="75">
        <v>44006</v>
      </c>
      <c r="E805" s="75">
        <v>44012</v>
      </c>
      <c r="F805" s="76">
        <f t="shared" si="72"/>
        <v>7</v>
      </c>
      <c r="G805" s="74">
        <f t="shared" si="73"/>
        <v>6</v>
      </c>
      <c r="H805" s="74">
        <f t="shared" si="74"/>
        <v>2020</v>
      </c>
      <c r="I805" s="74">
        <v>2</v>
      </c>
      <c r="J805" s="77">
        <v>52507050</v>
      </c>
      <c r="K805" s="74" t="s">
        <v>1048</v>
      </c>
      <c r="L805" s="74">
        <v>0</v>
      </c>
      <c r="M805" s="74">
        <v>1045</v>
      </c>
      <c r="N805" s="74" t="s">
        <v>255</v>
      </c>
      <c r="O805" s="74" t="s">
        <v>294</v>
      </c>
      <c r="P805" s="78">
        <v>584796</v>
      </c>
      <c r="Q805" s="74" t="s">
        <v>1056</v>
      </c>
      <c r="R805" s="74">
        <v>0</v>
      </c>
      <c r="S805" s="74">
        <v>0</v>
      </c>
      <c r="T805" s="79"/>
      <c r="U805" s="79"/>
      <c r="V805" s="80" t="s">
        <v>279</v>
      </c>
      <c r="W805" s="79"/>
      <c r="X805" s="114">
        <v>44006</v>
      </c>
      <c r="Y805" s="82"/>
      <c r="Z805" s="82"/>
      <c r="AA805" s="114">
        <v>44012</v>
      </c>
      <c r="AB805" s="134">
        <v>7</v>
      </c>
      <c r="AC805" s="79"/>
      <c r="AD805" s="80"/>
      <c r="AE805" s="248"/>
      <c r="AF805" s="84">
        <v>0</v>
      </c>
      <c r="AG805" s="137"/>
      <c r="AH805" s="137"/>
      <c r="AI805" s="137"/>
      <c r="AJ805" s="137"/>
      <c r="AK805" s="79"/>
      <c r="AL805" s="79"/>
      <c r="AM805" s="79"/>
      <c r="AN805" s="79"/>
      <c r="AO805" s="79"/>
      <c r="AP805" s="79"/>
      <c r="AQ805" s="79"/>
    </row>
    <row r="806" spans="1:43" ht="14.1" hidden="1" customHeight="1">
      <c r="A806" s="73" t="s">
        <v>245</v>
      </c>
      <c r="B806" s="74">
        <v>148</v>
      </c>
      <c r="C806" s="74" t="s">
        <v>381</v>
      </c>
      <c r="D806" s="75">
        <v>44000</v>
      </c>
      <c r="E806" s="75">
        <v>44005</v>
      </c>
      <c r="F806" s="76">
        <f t="shared" si="72"/>
        <v>6</v>
      </c>
      <c r="G806" s="74">
        <f t="shared" si="73"/>
        <v>6</v>
      </c>
      <c r="H806" s="74">
        <f t="shared" si="74"/>
        <v>2020</v>
      </c>
      <c r="I806" s="74">
        <v>2</v>
      </c>
      <c r="J806" s="77">
        <v>52507050</v>
      </c>
      <c r="K806" s="74" t="s">
        <v>1048</v>
      </c>
      <c r="L806" s="74">
        <v>0</v>
      </c>
      <c r="M806" s="74">
        <v>1045</v>
      </c>
      <c r="N806" s="74" t="s">
        <v>255</v>
      </c>
      <c r="O806" s="74" t="s">
        <v>294</v>
      </c>
      <c r="P806" s="78">
        <v>584796</v>
      </c>
      <c r="Q806" s="74" t="s">
        <v>1064</v>
      </c>
      <c r="R806" s="74">
        <v>0</v>
      </c>
      <c r="S806" s="74">
        <v>0</v>
      </c>
      <c r="T806" s="79"/>
      <c r="U806" s="79"/>
      <c r="V806" s="80" t="s">
        <v>279</v>
      </c>
      <c r="W806" s="79"/>
      <c r="X806" s="114">
        <v>44000</v>
      </c>
      <c r="Y806" s="82"/>
      <c r="Z806" s="82"/>
      <c r="AA806" s="114">
        <v>44005</v>
      </c>
      <c r="AB806" s="134">
        <v>6</v>
      </c>
      <c r="AC806" s="79"/>
      <c r="AD806" s="80"/>
      <c r="AE806" s="248"/>
      <c r="AF806" s="84">
        <v>0</v>
      </c>
      <c r="AG806" s="137"/>
      <c r="AH806" s="137"/>
      <c r="AI806" s="137"/>
      <c r="AJ806" s="137"/>
      <c r="AK806" s="79"/>
      <c r="AL806" s="159">
        <v>117040</v>
      </c>
      <c r="AM806" s="79"/>
      <c r="AN806" s="79"/>
      <c r="AO806" s="79"/>
      <c r="AP806" s="79"/>
      <c r="AQ806" s="79"/>
    </row>
    <row r="807" spans="1:43" ht="14.1" hidden="1" customHeight="1">
      <c r="A807" s="73" t="s">
        <v>245</v>
      </c>
      <c r="B807" s="74">
        <v>148</v>
      </c>
      <c r="C807" s="74" t="s">
        <v>381</v>
      </c>
      <c r="D807" s="75">
        <v>44000</v>
      </c>
      <c r="E807" s="75">
        <v>44005</v>
      </c>
      <c r="F807" s="76">
        <f t="shared" si="72"/>
        <v>6</v>
      </c>
      <c r="G807" s="74">
        <f t="shared" si="73"/>
        <v>6</v>
      </c>
      <c r="H807" s="74">
        <f t="shared" si="74"/>
        <v>2020</v>
      </c>
      <c r="I807" s="74">
        <v>2</v>
      </c>
      <c r="J807" s="77">
        <v>52507050</v>
      </c>
      <c r="K807" s="74" t="s">
        <v>1048</v>
      </c>
      <c r="L807" s="74"/>
      <c r="M807" s="74">
        <v>1045</v>
      </c>
      <c r="N807" s="74" t="s">
        <v>255</v>
      </c>
      <c r="O807" s="74" t="s">
        <v>294</v>
      </c>
      <c r="P807" s="78">
        <v>73559</v>
      </c>
      <c r="Q807" s="74"/>
      <c r="R807" s="74"/>
      <c r="S807" s="74"/>
      <c r="T807" s="79">
        <v>2</v>
      </c>
      <c r="U807" s="79"/>
      <c r="V807" s="80" t="s">
        <v>256</v>
      </c>
      <c r="W807" s="79"/>
      <c r="X807" s="114">
        <v>44000</v>
      </c>
      <c r="Y807" s="82" t="s">
        <v>249</v>
      </c>
      <c r="Z807" s="82" t="s">
        <v>249</v>
      </c>
      <c r="AA807" s="114">
        <v>44005</v>
      </c>
      <c r="AB807" s="134">
        <v>6</v>
      </c>
      <c r="AC807" s="79" t="s">
        <v>249</v>
      </c>
      <c r="AD807" s="80" t="s">
        <v>256</v>
      </c>
      <c r="AE807" s="248"/>
      <c r="AF807" s="84">
        <v>0</v>
      </c>
      <c r="AG807" s="137"/>
      <c r="AH807" s="137"/>
      <c r="AI807" s="137"/>
      <c r="AJ807" s="137"/>
      <c r="AK807" s="79" t="s">
        <v>249</v>
      </c>
      <c r="AL807" s="79" t="s">
        <v>249</v>
      </c>
      <c r="AM807" s="79"/>
      <c r="AN807" s="79" t="s">
        <v>249</v>
      </c>
      <c r="AO807" s="79" t="s">
        <v>249</v>
      </c>
      <c r="AP807" s="79"/>
      <c r="AQ807" s="79"/>
    </row>
    <row r="808" spans="1:43" ht="14.1" hidden="1" customHeight="1">
      <c r="A808" s="73" t="s">
        <v>245</v>
      </c>
      <c r="B808" s="74">
        <v>148</v>
      </c>
      <c r="C808" s="74" t="s">
        <v>381</v>
      </c>
      <c r="D808" s="75">
        <v>43722</v>
      </c>
      <c r="E808" s="75">
        <v>43726</v>
      </c>
      <c r="F808" s="76">
        <f t="shared" si="72"/>
        <v>5</v>
      </c>
      <c r="G808" s="74">
        <f t="shared" si="73"/>
        <v>9</v>
      </c>
      <c r="H808" s="74">
        <f t="shared" si="74"/>
        <v>2019</v>
      </c>
      <c r="I808" s="74">
        <v>2</v>
      </c>
      <c r="J808" s="77">
        <v>52507050</v>
      </c>
      <c r="K808" s="74" t="s">
        <v>1048</v>
      </c>
      <c r="L808" s="74"/>
      <c r="M808" s="74">
        <v>1045</v>
      </c>
      <c r="N808" s="74" t="s">
        <v>255</v>
      </c>
      <c r="O808" s="74" t="s">
        <v>38</v>
      </c>
      <c r="P808" s="78">
        <v>584796</v>
      </c>
      <c r="Q808" s="74"/>
      <c r="R808" s="74"/>
      <c r="S808" s="74"/>
      <c r="T808" s="79"/>
      <c r="U808" s="79"/>
      <c r="V808" s="80" t="s">
        <v>256</v>
      </c>
      <c r="W808" s="79" t="s">
        <v>249</v>
      </c>
      <c r="X808" s="114">
        <v>43722</v>
      </c>
      <c r="Y808" s="82" t="s">
        <v>249</v>
      </c>
      <c r="Z808" s="82" t="s">
        <v>249</v>
      </c>
      <c r="AA808" s="114">
        <v>43726</v>
      </c>
      <c r="AB808" s="134">
        <v>5</v>
      </c>
      <c r="AC808" s="79" t="s">
        <v>249</v>
      </c>
      <c r="AD808" s="80" t="s">
        <v>256</v>
      </c>
      <c r="AE808" s="248"/>
      <c r="AF808" s="84">
        <v>0</v>
      </c>
      <c r="AG808" s="137"/>
      <c r="AH808" s="137"/>
      <c r="AI808" s="137"/>
      <c r="AJ808" s="137"/>
      <c r="AK808" s="79" t="s">
        <v>249</v>
      </c>
      <c r="AL808" s="159">
        <v>110333</v>
      </c>
      <c r="AM808" s="79"/>
      <c r="AN808" s="79" t="s">
        <v>249</v>
      </c>
      <c r="AO808" s="79" t="s">
        <v>249</v>
      </c>
      <c r="AP808" s="79"/>
      <c r="AQ808" s="79"/>
    </row>
    <row r="809" spans="1:43" ht="14.1" hidden="1" customHeight="1">
      <c r="A809" s="73" t="s">
        <v>245</v>
      </c>
      <c r="B809" s="74">
        <v>148</v>
      </c>
      <c r="C809" s="74" t="s">
        <v>381</v>
      </c>
      <c r="D809" s="75">
        <v>43984</v>
      </c>
      <c r="E809" s="75">
        <v>43988</v>
      </c>
      <c r="F809" s="76">
        <f t="shared" si="72"/>
        <v>5</v>
      </c>
      <c r="G809" s="74">
        <f t="shared" si="73"/>
        <v>6</v>
      </c>
      <c r="H809" s="74">
        <f t="shared" si="74"/>
        <v>2020</v>
      </c>
      <c r="I809" s="74">
        <v>1</v>
      </c>
      <c r="J809" s="77">
        <v>52507050</v>
      </c>
      <c r="K809" s="74" t="s">
        <v>1048</v>
      </c>
      <c r="L809" s="74">
        <v>0</v>
      </c>
      <c r="M809" s="74">
        <v>1045</v>
      </c>
      <c r="N809" s="74" t="s">
        <v>255</v>
      </c>
      <c r="O809" s="74" t="s">
        <v>294</v>
      </c>
      <c r="P809" s="78">
        <v>467837</v>
      </c>
      <c r="Q809" s="74" t="s">
        <v>1065</v>
      </c>
      <c r="R809" s="74">
        <v>0</v>
      </c>
      <c r="S809" s="74">
        <v>0</v>
      </c>
      <c r="T809" s="79"/>
      <c r="U809" s="79"/>
      <c r="V809" s="80" t="s">
        <v>279</v>
      </c>
      <c r="W809" s="79"/>
      <c r="X809" s="114">
        <v>43984</v>
      </c>
      <c r="Y809" s="82"/>
      <c r="Z809" s="82"/>
      <c r="AA809" s="114">
        <v>43988</v>
      </c>
      <c r="AB809" s="134">
        <v>5</v>
      </c>
      <c r="AC809" s="79"/>
      <c r="AD809" s="80"/>
      <c r="AE809" s="248"/>
      <c r="AF809" s="84">
        <v>0</v>
      </c>
      <c r="AG809" s="137"/>
      <c r="AH809" s="137"/>
      <c r="AI809" s="137"/>
      <c r="AJ809" s="137"/>
      <c r="AK809" s="79"/>
      <c r="AL809" s="159">
        <v>194923</v>
      </c>
      <c r="AM809" s="79"/>
      <c r="AN809" s="79"/>
      <c r="AO809" s="79"/>
      <c r="AP809" s="79"/>
      <c r="AQ809" s="79"/>
    </row>
    <row r="810" spans="1:43" ht="14.1" hidden="1" customHeight="1">
      <c r="A810" s="73" t="s">
        <v>245</v>
      </c>
      <c r="B810" s="74">
        <v>148</v>
      </c>
      <c r="C810" s="74" t="s">
        <v>381</v>
      </c>
      <c r="D810" s="75" t="s">
        <v>1066</v>
      </c>
      <c r="E810" s="75" t="s">
        <v>1067</v>
      </c>
      <c r="F810" s="76">
        <f t="shared" si="72"/>
        <v>5</v>
      </c>
      <c r="G810" s="74">
        <f t="shared" si="73"/>
        <v>6</v>
      </c>
      <c r="H810" s="74">
        <f t="shared" si="74"/>
        <v>2020</v>
      </c>
      <c r="I810" s="74">
        <v>2</v>
      </c>
      <c r="J810" s="77">
        <v>52507050</v>
      </c>
      <c r="K810" s="74" t="s">
        <v>1048</v>
      </c>
      <c r="L810" s="74"/>
      <c r="M810" s="74">
        <v>1045</v>
      </c>
      <c r="N810" s="74" t="s">
        <v>255</v>
      </c>
      <c r="O810" s="74" t="s">
        <v>294</v>
      </c>
      <c r="P810" s="78">
        <v>110339</v>
      </c>
      <c r="Q810" s="74"/>
      <c r="R810" s="74"/>
      <c r="S810" s="74"/>
      <c r="T810" s="79"/>
      <c r="U810" s="79"/>
      <c r="V810" s="80" t="s">
        <v>256</v>
      </c>
      <c r="W810" s="79"/>
      <c r="X810" s="114">
        <v>43984</v>
      </c>
      <c r="Y810" s="82"/>
      <c r="Z810" s="82"/>
      <c r="AA810" s="114" t="s">
        <v>1067</v>
      </c>
      <c r="AB810" s="134">
        <v>5</v>
      </c>
      <c r="AC810" s="79" t="s">
        <v>249</v>
      </c>
      <c r="AD810" s="80" t="s">
        <v>256</v>
      </c>
      <c r="AE810" s="248"/>
      <c r="AF810" s="84">
        <v>0</v>
      </c>
      <c r="AG810" s="137"/>
      <c r="AH810" s="137"/>
      <c r="AI810" s="137"/>
      <c r="AJ810" s="137"/>
      <c r="AK810" s="79" t="s">
        <v>249</v>
      </c>
      <c r="AL810" s="159" t="s">
        <v>249</v>
      </c>
      <c r="AM810" s="79"/>
      <c r="AN810" s="79" t="s">
        <v>249</v>
      </c>
      <c r="AO810" s="79" t="s">
        <v>249</v>
      </c>
      <c r="AP810" s="79"/>
      <c r="AQ810" s="79"/>
    </row>
    <row r="811" spans="1:43" ht="14.1" hidden="1" customHeight="1">
      <c r="A811" s="73" t="s">
        <v>245</v>
      </c>
      <c r="B811" s="74">
        <v>148</v>
      </c>
      <c r="C811" s="74" t="s">
        <v>381</v>
      </c>
      <c r="D811" s="75">
        <v>43994</v>
      </c>
      <c r="E811" s="75">
        <v>43998</v>
      </c>
      <c r="F811" s="76">
        <f t="shared" si="72"/>
        <v>5</v>
      </c>
      <c r="G811" s="74">
        <f t="shared" si="73"/>
        <v>6</v>
      </c>
      <c r="H811" s="74">
        <f t="shared" si="74"/>
        <v>2020</v>
      </c>
      <c r="I811" s="74">
        <v>1</v>
      </c>
      <c r="J811" s="77">
        <v>52507050</v>
      </c>
      <c r="K811" s="74" t="s">
        <v>1048</v>
      </c>
      <c r="L811" s="74">
        <v>0</v>
      </c>
      <c r="M811" s="74">
        <v>1045</v>
      </c>
      <c r="N811" s="74" t="s">
        <v>255</v>
      </c>
      <c r="O811" s="74" t="s">
        <v>294</v>
      </c>
      <c r="P811" s="78">
        <v>467837</v>
      </c>
      <c r="Q811" s="74" t="s">
        <v>1068</v>
      </c>
      <c r="R811" s="74">
        <v>0</v>
      </c>
      <c r="S811" s="74">
        <v>0</v>
      </c>
      <c r="T811" s="79"/>
      <c r="U811" s="79"/>
      <c r="V811" s="80" t="s">
        <v>279</v>
      </c>
      <c r="W811" s="79"/>
      <c r="X811" s="114">
        <v>43994</v>
      </c>
      <c r="Y811" s="82"/>
      <c r="Z811" s="82"/>
      <c r="AA811" s="114">
        <v>43998</v>
      </c>
      <c r="AB811" s="134">
        <v>5</v>
      </c>
      <c r="AC811" s="79"/>
      <c r="AD811" s="80"/>
      <c r="AE811" s="248"/>
      <c r="AF811" s="84">
        <v>0</v>
      </c>
      <c r="AG811" s="137"/>
      <c r="AH811" s="137"/>
      <c r="AI811" s="137"/>
      <c r="AJ811" s="137"/>
      <c r="AK811" s="79"/>
      <c r="AL811" s="159">
        <v>194923</v>
      </c>
      <c r="AM811" s="79"/>
      <c r="AN811" s="79"/>
      <c r="AO811" s="79"/>
      <c r="AP811" s="79"/>
      <c r="AQ811" s="79"/>
    </row>
    <row r="812" spans="1:43" ht="14.1" hidden="1" customHeight="1">
      <c r="A812" s="73" t="s">
        <v>245</v>
      </c>
      <c r="B812" s="74">
        <v>148</v>
      </c>
      <c r="C812" s="74" t="s">
        <v>381</v>
      </c>
      <c r="D812" s="75" t="s">
        <v>1069</v>
      </c>
      <c r="E812" s="75" t="s">
        <v>1070</v>
      </c>
      <c r="F812" s="76">
        <f t="shared" si="72"/>
        <v>4</v>
      </c>
      <c r="G812" s="74">
        <f t="shared" si="73"/>
        <v>5</v>
      </c>
      <c r="H812" s="74">
        <f t="shared" si="74"/>
        <v>2020</v>
      </c>
      <c r="I812" s="74">
        <v>2</v>
      </c>
      <c r="J812" s="77">
        <v>52507050</v>
      </c>
      <c r="K812" s="74" t="s">
        <v>1048</v>
      </c>
      <c r="L812" s="74"/>
      <c r="M812" s="74">
        <v>1045</v>
      </c>
      <c r="N812" s="74" t="s">
        <v>255</v>
      </c>
      <c r="O812" s="74" t="s">
        <v>294</v>
      </c>
      <c r="P812" s="78">
        <v>34360.384599999998</v>
      </c>
      <c r="Q812" s="74"/>
      <c r="R812" s="74"/>
      <c r="S812" s="74"/>
      <c r="T812" s="79"/>
      <c r="U812" s="79"/>
      <c r="V812" s="80" t="s">
        <v>256</v>
      </c>
      <c r="W812" s="79"/>
      <c r="X812" s="114">
        <v>43980</v>
      </c>
      <c r="Y812" s="82"/>
      <c r="Z812" s="82"/>
      <c r="AA812" s="114" t="s">
        <v>1070</v>
      </c>
      <c r="AB812" s="134">
        <v>4</v>
      </c>
      <c r="AC812" s="79" t="s">
        <v>249</v>
      </c>
      <c r="AD812" s="80" t="s">
        <v>256</v>
      </c>
      <c r="AE812" s="248"/>
      <c r="AF812" s="84">
        <v>51538</v>
      </c>
      <c r="AG812" s="137"/>
      <c r="AH812" s="137"/>
      <c r="AI812" s="137"/>
      <c r="AJ812" s="137"/>
      <c r="AK812" s="79" t="s">
        <v>249</v>
      </c>
      <c r="AL812" s="159">
        <v>155938</v>
      </c>
      <c r="AM812" s="79"/>
      <c r="AN812" s="79" t="s">
        <v>25</v>
      </c>
      <c r="AO812" s="79" t="s">
        <v>249</v>
      </c>
      <c r="AP812" s="79"/>
      <c r="AQ812" s="79"/>
    </row>
    <row r="813" spans="1:43" ht="14.1" hidden="1" customHeight="1">
      <c r="A813" s="73" t="s">
        <v>245</v>
      </c>
      <c r="B813" s="74">
        <v>148</v>
      </c>
      <c r="C813" s="74" t="s">
        <v>381</v>
      </c>
      <c r="D813" s="75">
        <v>43980</v>
      </c>
      <c r="E813" s="75">
        <v>43983</v>
      </c>
      <c r="F813" s="76">
        <f t="shared" si="72"/>
        <v>4</v>
      </c>
      <c r="G813" s="74">
        <f t="shared" si="73"/>
        <v>5</v>
      </c>
      <c r="H813" s="74">
        <f t="shared" si="74"/>
        <v>2020</v>
      </c>
      <c r="I813" s="74">
        <v>1</v>
      </c>
      <c r="J813" s="77">
        <v>52507050</v>
      </c>
      <c r="K813" s="74" t="s">
        <v>1048</v>
      </c>
      <c r="L813" s="74"/>
      <c r="M813" s="74">
        <v>1045</v>
      </c>
      <c r="N813" s="74" t="s">
        <v>255</v>
      </c>
      <c r="O813" s="74" t="s">
        <v>294</v>
      </c>
      <c r="P813" s="78">
        <v>49181.133300000001</v>
      </c>
      <c r="Q813" s="74"/>
      <c r="R813" s="74"/>
      <c r="S813" s="74"/>
      <c r="T813" s="79">
        <v>2</v>
      </c>
      <c r="U813" s="79"/>
      <c r="V813" s="80" t="s">
        <v>256</v>
      </c>
      <c r="W813" s="79"/>
      <c r="X813" s="114">
        <v>43980</v>
      </c>
      <c r="Y813" s="82"/>
      <c r="Z813" s="82"/>
      <c r="AA813" s="114">
        <v>43983</v>
      </c>
      <c r="AB813" s="134">
        <v>4</v>
      </c>
      <c r="AC813" s="79" t="s">
        <v>249</v>
      </c>
      <c r="AD813" s="80" t="s">
        <v>256</v>
      </c>
      <c r="AE813" s="248"/>
      <c r="AF813" s="84">
        <v>97333</v>
      </c>
      <c r="AG813" s="137"/>
      <c r="AH813" s="137"/>
      <c r="AI813" s="137"/>
      <c r="AJ813" s="137"/>
      <c r="AK813" s="79" t="s">
        <v>249</v>
      </c>
      <c r="AL813" s="159" t="s">
        <v>249</v>
      </c>
      <c r="AM813" s="79"/>
      <c r="AN813" s="79" t="s">
        <v>249</v>
      </c>
      <c r="AO813" s="79" t="s">
        <v>249</v>
      </c>
      <c r="AP813" s="79"/>
      <c r="AQ813" s="79"/>
    </row>
    <row r="814" spans="1:43" ht="14.1" hidden="1" customHeight="1">
      <c r="A814" s="73" t="s">
        <v>245</v>
      </c>
      <c r="B814" s="74">
        <v>148</v>
      </c>
      <c r="C814" s="74" t="s">
        <v>381</v>
      </c>
      <c r="D814" s="75">
        <v>43990</v>
      </c>
      <c r="E814" s="75">
        <v>43993</v>
      </c>
      <c r="F814" s="76">
        <f t="shared" si="72"/>
        <v>4</v>
      </c>
      <c r="G814" s="74">
        <f t="shared" si="73"/>
        <v>6</v>
      </c>
      <c r="H814" s="74">
        <f t="shared" si="74"/>
        <v>2020</v>
      </c>
      <c r="I814" s="74">
        <v>2</v>
      </c>
      <c r="J814" s="77">
        <v>52507050</v>
      </c>
      <c r="K814" s="74" t="s">
        <v>1048</v>
      </c>
      <c r="L814" s="74"/>
      <c r="M814" s="74">
        <v>1045</v>
      </c>
      <c r="N814" s="74" t="s">
        <v>255</v>
      </c>
      <c r="O814" s="74" t="s">
        <v>294</v>
      </c>
      <c r="P814" s="78">
        <v>73559</v>
      </c>
      <c r="Q814" s="74"/>
      <c r="R814" s="74"/>
      <c r="S814" s="74"/>
      <c r="T814" s="79">
        <v>2</v>
      </c>
      <c r="U814" s="79"/>
      <c r="V814" s="80" t="s">
        <v>256</v>
      </c>
      <c r="W814" s="79"/>
      <c r="X814" s="114">
        <v>43990</v>
      </c>
      <c r="Y814" s="82" t="s">
        <v>249</v>
      </c>
      <c r="Z814" s="82" t="s">
        <v>249</v>
      </c>
      <c r="AA814" s="114">
        <v>43993</v>
      </c>
      <c r="AB814" s="134">
        <v>4</v>
      </c>
      <c r="AC814" s="79" t="s">
        <v>249</v>
      </c>
      <c r="AD814" s="80" t="s">
        <v>256</v>
      </c>
      <c r="AE814" s="248"/>
      <c r="AF814" s="84">
        <v>0</v>
      </c>
      <c r="AG814" s="137"/>
      <c r="AH814" s="137"/>
      <c r="AI814" s="137"/>
      <c r="AJ814" s="137"/>
      <c r="AK814" s="79" t="s">
        <v>249</v>
      </c>
      <c r="AL814" s="159">
        <v>155938</v>
      </c>
      <c r="AM814" s="79"/>
      <c r="AN814" s="79" t="s">
        <v>249</v>
      </c>
      <c r="AO814" s="79" t="s">
        <v>249</v>
      </c>
      <c r="AP814" s="79"/>
      <c r="AQ814" s="79"/>
    </row>
    <row r="815" spans="1:43" ht="14.1" hidden="1" customHeight="1">
      <c r="A815" s="73" t="s">
        <v>245</v>
      </c>
      <c r="B815" s="74">
        <v>148</v>
      </c>
      <c r="C815" s="74" t="s">
        <v>381</v>
      </c>
      <c r="D815" s="75" t="s">
        <v>1071</v>
      </c>
      <c r="E815" s="75" t="s">
        <v>1072</v>
      </c>
      <c r="F815" s="76">
        <f t="shared" si="72"/>
        <v>3</v>
      </c>
      <c r="G815" s="74">
        <f t="shared" si="73"/>
        <v>5</v>
      </c>
      <c r="H815" s="74">
        <f t="shared" si="74"/>
        <v>2020</v>
      </c>
      <c r="I815" s="74">
        <v>2</v>
      </c>
      <c r="J815" s="77">
        <v>52507050</v>
      </c>
      <c r="K815" s="74" t="s">
        <v>1048</v>
      </c>
      <c r="L815" s="74"/>
      <c r="M815" s="74">
        <v>1038</v>
      </c>
      <c r="N815" s="74" t="s">
        <v>248</v>
      </c>
      <c r="O815" s="74" t="s">
        <v>294</v>
      </c>
      <c r="P815" s="78">
        <v>52082.8</v>
      </c>
      <c r="Q815" s="74"/>
      <c r="R815" s="74"/>
      <c r="S815" s="74"/>
      <c r="T815" s="79"/>
      <c r="U815" s="79"/>
      <c r="V815" s="80" t="s">
        <v>256</v>
      </c>
      <c r="W815" s="79"/>
      <c r="X815" s="114">
        <v>43977</v>
      </c>
      <c r="Y815" s="82"/>
      <c r="Z815" s="82"/>
      <c r="AA815" s="114" t="s">
        <v>1072</v>
      </c>
      <c r="AB815" s="134">
        <v>3</v>
      </c>
      <c r="AC815" s="79" t="s">
        <v>249</v>
      </c>
      <c r="AD815" s="80" t="s">
        <v>256</v>
      </c>
      <c r="AE815" s="248"/>
      <c r="AF815" s="84">
        <v>103076</v>
      </c>
      <c r="AG815" s="137"/>
      <c r="AH815" s="137"/>
      <c r="AI815" s="137"/>
      <c r="AJ815" s="137"/>
      <c r="AK815" s="79" t="s">
        <v>249</v>
      </c>
      <c r="AL815" s="159">
        <v>116953</v>
      </c>
      <c r="AM815" s="79"/>
      <c r="AN815" s="79" t="s">
        <v>25</v>
      </c>
      <c r="AO815" s="79" t="s">
        <v>249</v>
      </c>
      <c r="AP815" s="79"/>
      <c r="AQ815" s="79"/>
    </row>
    <row r="816" spans="1:43" ht="14.1" hidden="1" customHeight="1">
      <c r="A816" s="73" t="s">
        <v>245</v>
      </c>
      <c r="B816" s="74">
        <v>148</v>
      </c>
      <c r="C816" s="74" t="s">
        <v>381</v>
      </c>
      <c r="D816" s="75">
        <v>43990</v>
      </c>
      <c r="E816" s="75">
        <v>43992</v>
      </c>
      <c r="F816" s="76">
        <f t="shared" si="72"/>
        <v>3</v>
      </c>
      <c r="G816" s="74">
        <f t="shared" si="73"/>
        <v>6</v>
      </c>
      <c r="H816" s="74">
        <f t="shared" si="74"/>
        <v>2020</v>
      </c>
      <c r="I816" s="74">
        <v>1</v>
      </c>
      <c r="J816" s="77">
        <v>52507050</v>
      </c>
      <c r="K816" s="74" t="s">
        <v>1048</v>
      </c>
      <c r="L816" s="74">
        <v>0</v>
      </c>
      <c r="M816" s="74">
        <v>1038</v>
      </c>
      <c r="N816" s="74" t="s">
        <v>248</v>
      </c>
      <c r="O816" s="74" t="s">
        <v>294</v>
      </c>
      <c r="P816" s="78">
        <v>175430</v>
      </c>
      <c r="Q816" s="74" t="s">
        <v>1073</v>
      </c>
      <c r="R816" s="74">
        <v>0</v>
      </c>
      <c r="S816" s="74">
        <v>0</v>
      </c>
      <c r="T816" s="79"/>
      <c r="U816" s="79"/>
      <c r="V816" s="80" t="s">
        <v>279</v>
      </c>
      <c r="W816" s="79"/>
      <c r="X816" s="114">
        <v>43990</v>
      </c>
      <c r="Y816" s="82"/>
      <c r="Z816" s="82"/>
      <c r="AA816" s="114">
        <v>43992</v>
      </c>
      <c r="AB816" s="134">
        <v>3</v>
      </c>
      <c r="AC816" s="79"/>
      <c r="AD816" s="80"/>
      <c r="AE816" s="248"/>
      <c r="AF816" s="84">
        <v>0</v>
      </c>
      <c r="AG816" s="137"/>
      <c r="AH816" s="137"/>
      <c r="AI816" s="137"/>
      <c r="AJ816" s="137"/>
      <c r="AK816" s="79"/>
      <c r="AL816" s="159"/>
      <c r="AM816" s="79"/>
      <c r="AN816" s="79"/>
      <c r="AO816" s="79"/>
      <c r="AP816" s="79"/>
      <c r="AQ816" s="79"/>
    </row>
    <row r="817" spans="1:43" ht="14.1" hidden="1" customHeight="1">
      <c r="A817" s="73" t="s">
        <v>245</v>
      </c>
      <c r="B817" s="74">
        <v>148</v>
      </c>
      <c r="C817" s="74" t="s">
        <v>381</v>
      </c>
      <c r="D817" s="75">
        <v>43992</v>
      </c>
      <c r="E817" s="75">
        <v>43993</v>
      </c>
      <c r="F817" s="76">
        <f t="shared" si="72"/>
        <v>2</v>
      </c>
      <c r="G817" s="74">
        <f t="shared" si="73"/>
        <v>6</v>
      </c>
      <c r="H817" s="74">
        <f t="shared" si="74"/>
        <v>2020</v>
      </c>
      <c r="I817" s="74">
        <v>1</v>
      </c>
      <c r="J817" s="77">
        <v>52507050</v>
      </c>
      <c r="K817" s="74" t="s">
        <v>1048</v>
      </c>
      <c r="L817" s="74">
        <v>0</v>
      </c>
      <c r="M817" s="74">
        <v>1045</v>
      </c>
      <c r="N817" s="74" t="s">
        <v>255</v>
      </c>
      <c r="O817" s="74" t="s">
        <v>294</v>
      </c>
      <c r="P817" s="78">
        <v>467837</v>
      </c>
      <c r="Q817" s="74" t="s">
        <v>1073</v>
      </c>
      <c r="R817" s="74">
        <v>0</v>
      </c>
      <c r="S817" s="74">
        <v>0</v>
      </c>
      <c r="T817" s="79"/>
      <c r="U817" s="79"/>
      <c r="V817" s="80" t="s">
        <v>279</v>
      </c>
      <c r="W817" s="79"/>
      <c r="X817" s="114">
        <v>43992</v>
      </c>
      <c r="Y817" s="82"/>
      <c r="Z817" s="82"/>
      <c r="AA817" s="114">
        <v>43993</v>
      </c>
      <c r="AB817" s="134">
        <v>2</v>
      </c>
      <c r="AC817" s="79"/>
      <c r="AD817" s="80"/>
      <c r="AE817" s="248"/>
      <c r="AF817" s="84">
        <v>0</v>
      </c>
      <c r="AG817" s="137"/>
      <c r="AH817" s="137"/>
      <c r="AI817" s="137"/>
      <c r="AJ817" s="137"/>
      <c r="AK817" s="79"/>
      <c r="AL817" s="159"/>
      <c r="AM817" s="79"/>
      <c r="AN817" s="79"/>
      <c r="AO817" s="79"/>
      <c r="AP817" s="79"/>
      <c r="AQ817" s="79"/>
    </row>
    <row r="818" spans="1:43" ht="14.1" hidden="1" customHeight="1">
      <c r="A818" s="73" t="s">
        <v>245</v>
      </c>
      <c r="B818" s="74">
        <v>148</v>
      </c>
      <c r="C818" s="74" t="s">
        <v>381</v>
      </c>
      <c r="D818" s="75">
        <v>43983</v>
      </c>
      <c r="E818" s="75">
        <v>43983</v>
      </c>
      <c r="F818" s="76">
        <f t="shared" si="72"/>
        <v>1</v>
      </c>
      <c r="G818" s="74">
        <f t="shared" si="73"/>
        <v>6</v>
      </c>
      <c r="H818" s="74">
        <f t="shared" si="74"/>
        <v>2020</v>
      </c>
      <c r="I818" s="74">
        <v>1</v>
      </c>
      <c r="J818" s="77">
        <v>52507050</v>
      </c>
      <c r="K818" s="74" t="s">
        <v>1048</v>
      </c>
      <c r="L818" s="74">
        <v>0</v>
      </c>
      <c r="M818" s="74">
        <v>1045</v>
      </c>
      <c r="N818" s="74" t="s">
        <v>255</v>
      </c>
      <c r="O818" s="74" t="s">
        <v>294</v>
      </c>
      <c r="P818" s="78">
        <v>467837</v>
      </c>
      <c r="Q818" s="74" t="s">
        <v>1060</v>
      </c>
      <c r="R818" s="74">
        <v>0</v>
      </c>
      <c r="S818" s="74">
        <v>0</v>
      </c>
      <c r="T818" s="79"/>
      <c r="U818" s="79"/>
      <c r="V818" s="80" t="s">
        <v>279</v>
      </c>
      <c r="W818" s="79"/>
      <c r="X818" s="114">
        <v>43983</v>
      </c>
      <c r="Y818" s="82"/>
      <c r="Z818" s="82"/>
      <c r="AA818" s="114">
        <v>43983</v>
      </c>
      <c r="AB818" s="134">
        <v>1</v>
      </c>
      <c r="AC818" s="79"/>
      <c r="AD818" s="80"/>
      <c r="AE818" s="248"/>
      <c r="AF818" s="84">
        <v>0</v>
      </c>
      <c r="AG818" s="137"/>
      <c r="AH818" s="137"/>
      <c r="AI818" s="137"/>
      <c r="AJ818" s="137"/>
      <c r="AK818" s="79"/>
      <c r="AL818" s="159"/>
      <c r="AM818" s="79"/>
      <c r="AN818" s="79"/>
      <c r="AO818" s="79"/>
      <c r="AP818" s="79"/>
      <c r="AQ818" s="79"/>
    </row>
    <row r="819" spans="1:43" ht="14.1" hidden="1" customHeight="1">
      <c r="A819" s="73" t="s">
        <v>245</v>
      </c>
      <c r="B819" s="74">
        <v>148</v>
      </c>
      <c r="C819" s="74" t="s">
        <v>381</v>
      </c>
      <c r="D819" s="75">
        <v>43999</v>
      </c>
      <c r="E819" s="75">
        <v>43999</v>
      </c>
      <c r="F819" s="76">
        <f t="shared" si="72"/>
        <v>1</v>
      </c>
      <c r="G819" s="74">
        <f t="shared" si="73"/>
        <v>6</v>
      </c>
      <c r="H819" s="74">
        <f t="shared" si="74"/>
        <v>2020</v>
      </c>
      <c r="I819" s="74">
        <v>2</v>
      </c>
      <c r="J819" s="77">
        <v>52507050</v>
      </c>
      <c r="K819" s="74" t="s">
        <v>1048</v>
      </c>
      <c r="L819" s="74">
        <v>0</v>
      </c>
      <c r="M819" s="74">
        <v>1045</v>
      </c>
      <c r="N819" s="74" t="s">
        <v>255</v>
      </c>
      <c r="O819" s="74" t="s">
        <v>294</v>
      </c>
      <c r="P819" s="78">
        <v>584796</v>
      </c>
      <c r="Q819" s="74" t="s">
        <v>1056</v>
      </c>
      <c r="R819" s="74">
        <v>0</v>
      </c>
      <c r="S819" s="74">
        <v>0</v>
      </c>
      <c r="T819" s="79"/>
      <c r="U819" s="79"/>
      <c r="V819" s="80" t="s">
        <v>279</v>
      </c>
      <c r="W819" s="79"/>
      <c r="X819" s="114">
        <v>43999</v>
      </c>
      <c r="Y819" s="82"/>
      <c r="Z819" s="82"/>
      <c r="AA819" s="114">
        <v>43999</v>
      </c>
      <c r="AB819" s="134">
        <v>1</v>
      </c>
      <c r="AC819" s="79"/>
      <c r="AD819" s="80"/>
      <c r="AE819" s="248"/>
      <c r="AF819" s="84">
        <v>0</v>
      </c>
      <c r="AG819" s="137"/>
      <c r="AH819" s="137"/>
      <c r="AI819" s="137"/>
      <c r="AJ819" s="137"/>
      <c r="AK819" s="79"/>
      <c r="AL819" s="159"/>
      <c r="AM819" s="79"/>
      <c r="AN819" s="79"/>
      <c r="AO819" s="79"/>
      <c r="AP819" s="79"/>
      <c r="AQ819" s="79"/>
    </row>
    <row r="820" spans="1:43" ht="14.1" hidden="1" customHeight="1">
      <c r="A820" s="73" t="s">
        <v>245</v>
      </c>
      <c r="B820" s="74">
        <v>75</v>
      </c>
      <c r="C820" s="74" t="s">
        <v>272</v>
      </c>
      <c r="D820" s="75" t="s">
        <v>1074</v>
      </c>
      <c r="E820" s="75" t="s">
        <v>1075</v>
      </c>
      <c r="F820" s="76">
        <f t="shared" si="72"/>
        <v>126</v>
      </c>
      <c r="G820" s="74">
        <f t="shared" si="73"/>
        <v>6</v>
      </c>
      <c r="H820" s="74">
        <f t="shared" si="74"/>
        <v>2017</v>
      </c>
      <c r="I820" s="74">
        <v>1</v>
      </c>
      <c r="J820" s="77">
        <v>52513679</v>
      </c>
      <c r="K820" s="74" t="s">
        <v>1076</v>
      </c>
      <c r="L820" s="74"/>
      <c r="M820" s="74">
        <v>1021</v>
      </c>
      <c r="N820" s="74" t="s">
        <v>27</v>
      </c>
      <c r="O820" s="74" t="s">
        <v>1077</v>
      </c>
      <c r="P820" s="78">
        <v>368859</v>
      </c>
      <c r="Q820" s="74"/>
      <c r="R820" s="74"/>
      <c r="S820" s="74"/>
      <c r="T820" s="79"/>
      <c r="U820" s="79"/>
      <c r="V820" s="80" t="s">
        <v>256</v>
      </c>
      <c r="W820" s="79" t="s">
        <v>1078</v>
      </c>
      <c r="X820" s="114" t="s">
        <v>1074</v>
      </c>
      <c r="Y820" s="82" t="s">
        <v>776</v>
      </c>
      <c r="Z820" s="82" t="s">
        <v>873</v>
      </c>
      <c r="AA820" s="114" t="s">
        <v>1075</v>
      </c>
      <c r="AB820" s="83">
        <v>126</v>
      </c>
      <c r="AC820" s="79" t="s">
        <v>249</v>
      </c>
      <c r="AD820" s="80" t="s">
        <v>256</v>
      </c>
      <c r="AE820" s="245">
        <v>43145.561805555553</v>
      </c>
      <c r="AF820" s="84">
        <v>368859</v>
      </c>
      <c r="AG820" s="79" t="s">
        <v>1079</v>
      </c>
      <c r="AH820" s="79">
        <v>3360042</v>
      </c>
      <c r="AI820" s="79">
        <v>7477</v>
      </c>
      <c r="AJ820" s="79">
        <v>0</v>
      </c>
      <c r="AK820" s="79" t="s">
        <v>249</v>
      </c>
      <c r="AL820" s="79">
        <v>3360042</v>
      </c>
      <c r="AM820" s="79"/>
      <c r="AN820" s="79" t="s">
        <v>25</v>
      </c>
      <c r="AO820" s="79" t="s">
        <v>249</v>
      </c>
      <c r="AP820" s="79"/>
      <c r="AQ820" s="79"/>
    </row>
    <row r="821" spans="1:43" ht="14.1" hidden="1" customHeight="1">
      <c r="A821" s="73" t="s">
        <v>245</v>
      </c>
      <c r="B821" s="74">
        <v>64</v>
      </c>
      <c r="C821" s="74" t="s">
        <v>475</v>
      </c>
      <c r="D821" s="75" t="s">
        <v>1080</v>
      </c>
      <c r="E821" s="75" t="s">
        <v>1081</v>
      </c>
      <c r="F821" s="76">
        <f t="shared" si="72"/>
        <v>3</v>
      </c>
      <c r="G821" s="74">
        <f t="shared" si="73"/>
        <v>10</v>
      </c>
      <c r="H821" s="74">
        <f t="shared" si="74"/>
        <v>2018</v>
      </c>
      <c r="I821" s="74">
        <v>2</v>
      </c>
      <c r="J821" s="77">
        <v>52520641</v>
      </c>
      <c r="K821" s="74" t="s">
        <v>1082</v>
      </c>
      <c r="L821" s="74"/>
      <c r="M821" s="74">
        <v>1045</v>
      </c>
      <c r="N821" s="74" t="s">
        <v>255</v>
      </c>
      <c r="O821" s="74" t="s">
        <v>477</v>
      </c>
      <c r="P821" s="78">
        <v>26041.4</v>
      </c>
      <c r="Q821" s="74"/>
      <c r="R821" s="74"/>
      <c r="S821" s="74"/>
      <c r="T821" s="79"/>
      <c r="U821" s="79"/>
      <c r="V821" s="80" t="s">
        <v>256</v>
      </c>
      <c r="W821" s="79">
        <v>0</v>
      </c>
      <c r="X821" s="114" t="s">
        <v>1080</v>
      </c>
      <c r="Y821" s="82" t="s">
        <v>257</v>
      </c>
      <c r="Z821" s="82" t="s">
        <v>1081</v>
      </c>
      <c r="AA821" s="114" t="s">
        <v>1081</v>
      </c>
      <c r="AB821" s="83">
        <v>3</v>
      </c>
      <c r="AC821" s="79" t="s">
        <v>249</v>
      </c>
      <c r="AD821" s="80" t="s">
        <v>256</v>
      </c>
      <c r="AE821" s="245">
        <v>43717.461111111108</v>
      </c>
      <c r="AF821" s="84">
        <v>26041</v>
      </c>
      <c r="AG821" s="79" t="s">
        <v>249</v>
      </c>
      <c r="AH821" s="79">
        <v>0</v>
      </c>
      <c r="AI821" s="79">
        <v>0</v>
      </c>
      <c r="AJ821" s="79">
        <v>0</v>
      </c>
      <c r="AK821" s="79" t="s">
        <v>249</v>
      </c>
      <c r="AL821" s="79">
        <v>0</v>
      </c>
      <c r="AM821" s="79"/>
      <c r="AN821" s="79" t="s">
        <v>25</v>
      </c>
      <c r="AO821" s="79" t="s">
        <v>249</v>
      </c>
      <c r="AP821" s="79"/>
      <c r="AQ821" s="79"/>
    </row>
    <row r="822" spans="1:43" ht="15" hidden="1" customHeight="1">
      <c r="A822" s="73" t="s">
        <v>245</v>
      </c>
      <c r="B822" s="74">
        <v>64</v>
      </c>
      <c r="C822" s="74" t="s">
        <v>475</v>
      </c>
      <c r="D822" s="75" t="s">
        <v>1083</v>
      </c>
      <c r="E822" s="75" t="s">
        <v>1084</v>
      </c>
      <c r="F822" s="76">
        <f t="shared" si="72"/>
        <v>2</v>
      </c>
      <c r="G822" s="74">
        <f t="shared" si="73"/>
        <v>7</v>
      </c>
      <c r="H822" s="74">
        <f t="shared" si="74"/>
        <v>2017</v>
      </c>
      <c r="I822" s="74">
        <v>1</v>
      </c>
      <c r="J822" s="77">
        <v>52520641</v>
      </c>
      <c r="K822" s="74" t="s">
        <v>1082</v>
      </c>
      <c r="L822" s="74"/>
      <c r="M822" s="74">
        <v>1038</v>
      </c>
      <c r="N822" s="74" t="s">
        <v>248</v>
      </c>
      <c r="O822" s="74" t="s">
        <v>477</v>
      </c>
      <c r="P822" s="78">
        <v>49181.133300000001</v>
      </c>
      <c r="Q822" s="74"/>
      <c r="R822" s="74"/>
      <c r="S822" s="74"/>
      <c r="T822" s="79"/>
      <c r="U822" s="79"/>
      <c r="V822" s="80" t="s">
        <v>256</v>
      </c>
      <c r="W822" s="79">
        <v>3274629</v>
      </c>
      <c r="X822" s="114" t="s">
        <v>1083</v>
      </c>
      <c r="Y822" s="82" t="s">
        <v>257</v>
      </c>
      <c r="Z822" s="82" t="s">
        <v>249</v>
      </c>
      <c r="AA822" s="114" t="s">
        <v>1084</v>
      </c>
      <c r="AB822" s="83">
        <v>2</v>
      </c>
      <c r="AC822" s="79" t="s">
        <v>249</v>
      </c>
      <c r="AD822" s="80" t="s">
        <v>256</v>
      </c>
      <c r="AE822" s="245"/>
      <c r="AF822" s="84">
        <v>49181</v>
      </c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</row>
    <row r="823" spans="1:43" ht="14.1" hidden="1" customHeight="1">
      <c r="A823" s="73" t="s">
        <v>245</v>
      </c>
      <c r="B823" s="74">
        <v>64</v>
      </c>
      <c r="C823" s="74" t="s">
        <v>475</v>
      </c>
      <c r="D823" s="75" t="s">
        <v>1083</v>
      </c>
      <c r="E823" s="75" t="s">
        <v>1084</v>
      </c>
      <c r="F823" s="76">
        <f t="shared" si="72"/>
        <v>2</v>
      </c>
      <c r="G823" s="74">
        <f t="shared" si="73"/>
        <v>7</v>
      </c>
      <c r="H823" s="74">
        <f t="shared" si="74"/>
        <v>2017</v>
      </c>
      <c r="I823" s="74">
        <v>1</v>
      </c>
      <c r="J823" s="77">
        <v>52520641</v>
      </c>
      <c r="K823" s="74" t="s">
        <v>1082</v>
      </c>
      <c r="L823" s="74"/>
      <c r="M823" s="74">
        <v>1038</v>
      </c>
      <c r="N823" s="74" t="s">
        <v>248</v>
      </c>
      <c r="O823" s="74" t="s">
        <v>477</v>
      </c>
      <c r="P823" s="78">
        <v>49181.133300000001</v>
      </c>
      <c r="Q823" s="74"/>
      <c r="R823" s="74"/>
      <c r="S823" s="74"/>
      <c r="T823" s="79"/>
      <c r="U823" s="79"/>
      <c r="V823" s="80" t="s">
        <v>256</v>
      </c>
      <c r="W823" s="79">
        <v>3186174</v>
      </c>
      <c r="X823" s="114" t="s">
        <v>1083</v>
      </c>
      <c r="Y823" s="82" t="s">
        <v>489</v>
      </c>
      <c r="Z823" s="82" t="s">
        <v>1085</v>
      </c>
      <c r="AA823" s="114" t="s">
        <v>1084</v>
      </c>
      <c r="AB823" s="83">
        <v>2</v>
      </c>
      <c r="AC823" s="79" t="s">
        <v>1086</v>
      </c>
      <c r="AD823" s="80" t="s">
        <v>256</v>
      </c>
      <c r="AE823" s="245">
        <v>43399.347916666666</v>
      </c>
      <c r="AF823" s="84">
        <v>49181</v>
      </c>
      <c r="AG823" s="102">
        <v>43399</v>
      </c>
      <c r="AH823" s="79">
        <v>24950</v>
      </c>
      <c r="AI823" s="79">
        <v>0</v>
      </c>
      <c r="AJ823" s="79">
        <v>0</v>
      </c>
      <c r="AK823" s="79" t="s">
        <v>249</v>
      </c>
      <c r="AL823" s="79">
        <v>0</v>
      </c>
      <c r="AM823" s="79"/>
      <c r="AN823" s="79" t="s">
        <v>29</v>
      </c>
      <c r="AO823" s="79" t="s">
        <v>249</v>
      </c>
      <c r="AP823" s="79"/>
      <c r="AQ823" s="79"/>
    </row>
    <row r="824" spans="1:43" ht="14.1" hidden="1" customHeight="1">
      <c r="A824" s="73" t="s">
        <v>245</v>
      </c>
      <c r="B824" s="74">
        <v>64</v>
      </c>
      <c r="C824" s="74" t="s">
        <v>475</v>
      </c>
      <c r="D824" s="75"/>
      <c r="E824" s="75"/>
      <c r="F824" s="76"/>
      <c r="G824" s="74">
        <v>1</v>
      </c>
      <c r="H824" s="74">
        <v>2020</v>
      </c>
      <c r="I824" s="74">
        <v>2</v>
      </c>
      <c r="J824" s="77">
        <v>52520641</v>
      </c>
      <c r="K824" s="74" t="s">
        <v>1082</v>
      </c>
      <c r="L824" s="74"/>
      <c r="M824" s="74">
        <v>1038</v>
      </c>
      <c r="N824" s="74" t="s">
        <v>248</v>
      </c>
      <c r="O824" s="74" t="s">
        <v>294</v>
      </c>
      <c r="P824" s="78">
        <v>29260</v>
      </c>
      <c r="Q824" s="74"/>
      <c r="R824" s="74"/>
      <c r="S824" s="74"/>
      <c r="T824" s="79"/>
      <c r="U824" s="79"/>
      <c r="V824" s="80" t="s">
        <v>260</v>
      </c>
      <c r="W824" s="79" t="s">
        <v>249</v>
      </c>
      <c r="X824" s="114"/>
      <c r="Y824" s="82" t="s">
        <v>249</v>
      </c>
      <c r="Z824" s="82" t="s">
        <v>249</v>
      </c>
      <c r="AA824" s="114"/>
      <c r="AB824" s="83"/>
      <c r="AC824" s="79" t="s">
        <v>249</v>
      </c>
      <c r="AD824" s="80"/>
      <c r="AE824" s="245"/>
      <c r="AF824" s="84">
        <v>0</v>
      </c>
      <c r="AG824" s="79" t="s">
        <v>249</v>
      </c>
      <c r="AH824" s="79" t="s">
        <v>249</v>
      </c>
      <c r="AI824" s="79" t="s">
        <v>249</v>
      </c>
      <c r="AJ824" s="79" t="s">
        <v>249</v>
      </c>
      <c r="AK824" s="79" t="s">
        <v>249</v>
      </c>
      <c r="AL824" s="79" t="s">
        <v>249</v>
      </c>
      <c r="AM824" s="79" t="s">
        <v>261</v>
      </c>
      <c r="AN824" s="79" t="s">
        <v>249</v>
      </c>
      <c r="AO824" s="79" t="s">
        <v>249</v>
      </c>
      <c r="AP824" s="79"/>
      <c r="AQ824" s="79"/>
    </row>
    <row r="825" spans="1:43" ht="14.1" hidden="1" customHeight="1">
      <c r="A825" s="73" t="s">
        <v>245</v>
      </c>
      <c r="B825" s="74">
        <v>64</v>
      </c>
      <c r="C825" s="74" t="s">
        <v>475</v>
      </c>
      <c r="D825" s="75"/>
      <c r="E825" s="75"/>
      <c r="F825" s="76"/>
      <c r="G825" s="74">
        <v>1</v>
      </c>
      <c r="H825" s="74">
        <v>2020</v>
      </c>
      <c r="I825" s="74">
        <v>2</v>
      </c>
      <c r="J825" s="77">
        <v>52520641</v>
      </c>
      <c r="K825" s="74" t="s">
        <v>1082</v>
      </c>
      <c r="L825" s="74"/>
      <c r="M825" s="74">
        <v>1038</v>
      </c>
      <c r="N825" s="74" t="s">
        <v>248</v>
      </c>
      <c r="O825" s="74" t="s">
        <v>294</v>
      </c>
      <c r="P825" s="78">
        <v>877803</v>
      </c>
      <c r="Q825" s="74"/>
      <c r="R825" s="74"/>
      <c r="S825" s="74"/>
      <c r="T825" s="79"/>
      <c r="U825" s="79"/>
      <c r="V825" s="80" t="s">
        <v>260</v>
      </c>
      <c r="W825" s="79" t="s">
        <v>249</v>
      </c>
      <c r="X825" s="114"/>
      <c r="Y825" s="82" t="s">
        <v>249</v>
      </c>
      <c r="Z825" s="82" t="s">
        <v>249</v>
      </c>
      <c r="AA825" s="114"/>
      <c r="AB825" s="83"/>
      <c r="AC825" s="79" t="s">
        <v>249</v>
      </c>
      <c r="AD825" s="80"/>
      <c r="AE825" s="245"/>
      <c r="AF825" s="84">
        <v>0</v>
      </c>
      <c r="AG825" s="79" t="s">
        <v>249</v>
      </c>
      <c r="AH825" s="79" t="s">
        <v>249</v>
      </c>
      <c r="AI825" s="79" t="s">
        <v>249</v>
      </c>
      <c r="AJ825" s="79" t="s">
        <v>249</v>
      </c>
      <c r="AK825" s="79" t="s">
        <v>249</v>
      </c>
      <c r="AL825" s="79" t="s">
        <v>249</v>
      </c>
      <c r="AM825" s="79" t="s">
        <v>261</v>
      </c>
      <c r="AN825" s="79" t="s">
        <v>249</v>
      </c>
      <c r="AO825" s="79" t="s">
        <v>249</v>
      </c>
      <c r="AP825" s="79"/>
      <c r="AQ825" s="79"/>
    </row>
    <row r="826" spans="1:43" ht="14.1" hidden="1" customHeight="1">
      <c r="A826" s="85" t="s">
        <v>351</v>
      </c>
      <c r="B826" s="74">
        <v>42</v>
      </c>
      <c r="C826" s="74" t="s">
        <v>497</v>
      </c>
      <c r="D826" s="75" t="s">
        <v>1087</v>
      </c>
      <c r="E826" s="75" t="s">
        <v>1088</v>
      </c>
      <c r="F826" s="76">
        <f t="shared" ref="F826:F831" si="75">+E826-D826+1</f>
        <v>126</v>
      </c>
      <c r="G826" s="74">
        <f t="shared" ref="G826:G831" si="76">+MONTH(D826)</f>
        <v>1</v>
      </c>
      <c r="H826" s="74">
        <f t="shared" ref="H826:H831" si="77">YEAR(D826)</f>
        <v>2017</v>
      </c>
      <c r="I826" s="74">
        <v>2</v>
      </c>
      <c r="J826" s="77">
        <v>52530429</v>
      </c>
      <c r="K826" s="74" t="s">
        <v>1089</v>
      </c>
      <c r="L826" s="74"/>
      <c r="M826" s="74">
        <v>1021</v>
      </c>
      <c r="N826" s="74" t="s">
        <v>27</v>
      </c>
      <c r="O826" s="74" t="s">
        <v>34</v>
      </c>
      <c r="P826" s="78">
        <v>737717</v>
      </c>
      <c r="Q826" s="74"/>
      <c r="R826" s="74"/>
      <c r="S826" s="74"/>
      <c r="T826" s="79"/>
      <c r="U826" s="79"/>
      <c r="V826" s="80" t="s">
        <v>256</v>
      </c>
      <c r="W826" s="79">
        <v>6986681</v>
      </c>
      <c r="X826" s="114" t="s">
        <v>1087</v>
      </c>
      <c r="Y826" s="82" t="s">
        <v>1090</v>
      </c>
      <c r="Z826" s="82" t="s">
        <v>1091</v>
      </c>
      <c r="AA826" s="114" t="s">
        <v>1088</v>
      </c>
      <c r="AB826" s="83">
        <v>126</v>
      </c>
      <c r="AC826" s="79" t="s">
        <v>249</v>
      </c>
      <c r="AD826" s="80" t="s">
        <v>256</v>
      </c>
      <c r="AE826" s="245">
        <v>42807.339583333334</v>
      </c>
      <c r="AF826" s="84">
        <v>737717</v>
      </c>
      <c r="AG826" s="79" t="s">
        <v>1092</v>
      </c>
      <c r="AH826" s="79">
        <v>2895732</v>
      </c>
      <c r="AI826" s="79">
        <v>0</v>
      </c>
      <c r="AJ826" s="79">
        <v>0</v>
      </c>
      <c r="AK826" s="79" t="s">
        <v>249</v>
      </c>
      <c r="AL826" s="79">
        <v>0</v>
      </c>
      <c r="AM826" s="79"/>
      <c r="AN826" s="79" t="s">
        <v>25</v>
      </c>
      <c r="AO826" s="79" t="s">
        <v>249</v>
      </c>
      <c r="AP826" s="79"/>
      <c r="AQ826" s="79"/>
    </row>
    <row r="827" spans="1:43" ht="14.1" hidden="1" customHeight="1">
      <c r="A827" s="73" t="s">
        <v>245</v>
      </c>
      <c r="B827" s="74">
        <v>21</v>
      </c>
      <c r="C827" s="74" t="s">
        <v>902</v>
      </c>
      <c r="D827" s="75" t="s">
        <v>1093</v>
      </c>
      <c r="E827" s="75" t="s">
        <v>1094</v>
      </c>
      <c r="F827" s="76">
        <f t="shared" si="75"/>
        <v>6</v>
      </c>
      <c r="G827" s="74">
        <f t="shared" si="76"/>
        <v>7</v>
      </c>
      <c r="H827" s="74">
        <f t="shared" si="77"/>
        <v>2019</v>
      </c>
      <c r="I827" s="74">
        <v>2</v>
      </c>
      <c r="J827" s="77">
        <v>52541390</v>
      </c>
      <c r="K827" s="74" t="s">
        <v>1095</v>
      </c>
      <c r="L827" s="74"/>
      <c r="M827" s="74">
        <v>1045</v>
      </c>
      <c r="N827" s="74" t="s">
        <v>255</v>
      </c>
      <c r="O827" s="74" t="s">
        <v>30</v>
      </c>
      <c r="P827" s="78">
        <v>130207</v>
      </c>
      <c r="Q827" s="74"/>
      <c r="R827" s="74"/>
      <c r="S827" s="74"/>
      <c r="T827" s="79"/>
      <c r="U827" s="79"/>
      <c r="V827" s="80" t="s">
        <v>256</v>
      </c>
      <c r="W827" s="79">
        <v>6309842</v>
      </c>
      <c r="X827" s="114" t="s">
        <v>1093</v>
      </c>
      <c r="Y827" s="82" t="s">
        <v>257</v>
      </c>
      <c r="Z827" s="82" t="s">
        <v>1096</v>
      </c>
      <c r="AA827" s="114" t="s">
        <v>1094</v>
      </c>
      <c r="AB827" s="83">
        <v>6</v>
      </c>
      <c r="AC827" s="79" t="s">
        <v>249</v>
      </c>
      <c r="AD827" s="80" t="s">
        <v>256</v>
      </c>
      <c r="AE827" s="245">
        <v>43420.45416666667</v>
      </c>
      <c r="AF827" s="84">
        <v>130207</v>
      </c>
      <c r="AG827" s="79" t="s">
        <v>1097</v>
      </c>
      <c r="AH827" s="79">
        <v>130207</v>
      </c>
      <c r="AI827" s="79">
        <v>0</v>
      </c>
      <c r="AJ827" s="79">
        <v>0</v>
      </c>
      <c r="AK827" s="79" t="s">
        <v>249</v>
      </c>
      <c r="AL827" s="79">
        <v>0</v>
      </c>
      <c r="AM827" s="79"/>
      <c r="AN827" s="79" t="s">
        <v>25</v>
      </c>
      <c r="AO827" s="79" t="s">
        <v>249</v>
      </c>
      <c r="AP827" s="79"/>
      <c r="AQ827" s="79"/>
    </row>
    <row r="828" spans="1:43" ht="14.1" hidden="1" customHeight="1">
      <c r="A828" s="73" t="s">
        <v>245</v>
      </c>
      <c r="B828" s="74">
        <v>21</v>
      </c>
      <c r="C828" s="91" t="s">
        <v>902</v>
      </c>
      <c r="D828" s="75" t="s">
        <v>1093</v>
      </c>
      <c r="E828" s="75" t="s">
        <v>1094</v>
      </c>
      <c r="F828" s="76">
        <f t="shared" si="75"/>
        <v>6</v>
      </c>
      <c r="G828" s="74">
        <f t="shared" si="76"/>
        <v>7</v>
      </c>
      <c r="H828" s="74">
        <f t="shared" si="77"/>
        <v>2019</v>
      </c>
      <c r="I828" s="91"/>
      <c r="J828" s="92">
        <v>52541390</v>
      </c>
      <c r="K828" s="91" t="s">
        <v>1095</v>
      </c>
      <c r="L828" s="91"/>
      <c r="M828" s="91">
        <v>1045</v>
      </c>
      <c r="N828" s="74" t="s">
        <v>255</v>
      </c>
      <c r="O828" s="74" t="s">
        <v>30</v>
      </c>
      <c r="P828" s="78"/>
      <c r="Q828" s="74"/>
      <c r="R828" s="74"/>
      <c r="S828" s="91"/>
      <c r="T828" s="79"/>
      <c r="U828" s="93"/>
      <c r="V828" s="80" t="s">
        <v>256</v>
      </c>
      <c r="W828" s="93">
        <v>1114226</v>
      </c>
      <c r="X828" s="114" t="s">
        <v>1093</v>
      </c>
      <c r="Y828" s="95" t="s">
        <v>257</v>
      </c>
      <c r="Z828" s="95" t="s">
        <v>1098</v>
      </c>
      <c r="AA828" s="114" t="s">
        <v>1094</v>
      </c>
      <c r="AB828" s="83">
        <v>6</v>
      </c>
      <c r="AC828" s="93" t="s">
        <v>1099</v>
      </c>
      <c r="AD828" s="80" t="s">
        <v>256</v>
      </c>
      <c r="AE828" s="246">
        <v>43723.418749999997</v>
      </c>
      <c r="AF828" s="84">
        <v>0</v>
      </c>
      <c r="AG828" s="93" t="s">
        <v>1100</v>
      </c>
      <c r="AH828" s="97">
        <v>130207</v>
      </c>
      <c r="AI828" s="93">
        <v>2911</v>
      </c>
      <c r="AJ828" s="93"/>
      <c r="AK828" s="93" t="s">
        <v>1100</v>
      </c>
      <c r="AL828" s="97"/>
      <c r="AM828" s="79"/>
      <c r="AN828" s="93" t="s">
        <v>25</v>
      </c>
      <c r="AO828" s="98" t="s">
        <v>249</v>
      </c>
      <c r="AP828" s="79"/>
      <c r="AQ828" s="79"/>
    </row>
    <row r="829" spans="1:43" ht="14.1" hidden="1" customHeight="1">
      <c r="A829" s="73" t="s">
        <v>245</v>
      </c>
      <c r="B829" s="74">
        <v>21</v>
      </c>
      <c r="C829" s="74" t="s">
        <v>902</v>
      </c>
      <c r="D829" s="75" t="s">
        <v>1101</v>
      </c>
      <c r="E829" s="75" t="s">
        <v>1102</v>
      </c>
      <c r="F829" s="76">
        <f t="shared" si="75"/>
        <v>4</v>
      </c>
      <c r="G829" s="74">
        <f t="shared" si="76"/>
        <v>1</v>
      </c>
      <c r="H829" s="74">
        <f t="shared" si="77"/>
        <v>2019</v>
      </c>
      <c r="I829" s="74">
        <v>1</v>
      </c>
      <c r="J829" s="77">
        <v>52541390</v>
      </c>
      <c r="K829" s="74" t="s">
        <v>1095</v>
      </c>
      <c r="L829" s="74"/>
      <c r="M829" s="74">
        <v>1038</v>
      </c>
      <c r="N829" s="74" t="s">
        <v>248</v>
      </c>
      <c r="O829" s="74" t="s">
        <v>30</v>
      </c>
      <c r="P829" s="78">
        <v>110415.4666</v>
      </c>
      <c r="Q829" s="74"/>
      <c r="R829" s="74"/>
      <c r="S829" s="74"/>
      <c r="T829" s="79"/>
      <c r="U829" s="79"/>
      <c r="V829" s="80" t="s">
        <v>256</v>
      </c>
      <c r="W829" s="79">
        <v>6652327</v>
      </c>
      <c r="X829" s="114" t="s">
        <v>1101</v>
      </c>
      <c r="Y829" s="82" t="s">
        <v>257</v>
      </c>
      <c r="Z829" s="82" t="s">
        <v>1103</v>
      </c>
      <c r="AA829" s="114" t="s">
        <v>1102</v>
      </c>
      <c r="AB829" s="88">
        <v>4</v>
      </c>
      <c r="AC829" s="79" t="s">
        <v>249</v>
      </c>
      <c r="AD829" s="80" t="s">
        <v>256</v>
      </c>
      <c r="AE829" s="245"/>
      <c r="AF829" s="84">
        <v>110415</v>
      </c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</row>
    <row r="830" spans="1:43" ht="14.1" hidden="1" customHeight="1">
      <c r="A830" s="73" t="s">
        <v>245</v>
      </c>
      <c r="B830" s="74">
        <v>21</v>
      </c>
      <c r="C830" s="74" t="s">
        <v>902</v>
      </c>
      <c r="D830" s="75" t="s">
        <v>1098</v>
      </c>
      <c r="E830" s="75" t="s">
        <v>1098</v>
      </c>
      <c r="F830" s="76">
        <f t="shared" si="75"/>
        <v>1</v>
      </c>
      <c r="G830" s="74">
        <f t="shared" si="76"/>
        <v>7</v>
      </c>
      <c r="H830" s="74">
        <f t="shared" si="77"/>
        <v>2018</v>
      </c>
      <c r="I830" s="74">
        <v>2</v>
      </c>
      <c r="J830" s="77">
        <v>52541390</v>
      </c>
      <c r="K830" s="74" t="s">
        <v>1095</v>
      </c>
      <c r="L830" s="74"/>
      <c r="M830" s="74">
        <v>1038</v>
      </c>
      <c r="N830" s="74" t="s">
        <v>248</v>
      </c>
      <c r="O830" s="74" t="s">
        <v>30</v>
      </c>
      <c r="P830" s="78">
        <v>52082.8</v>
      </c>
      <c r="Q830" s="74"/>
      <c r="R830" s="74"/>
      <c r="S830" s="74"/>
      <c r="T830" s="79"/>
      <c r="U830" s="79"/>
      <c r="V830" s="80" t="s">
        <v>256</v>
      </c>
      <c r="W830" s="79">
        <v>114226</v>
      </c>
      <c r="X830" s="114" t="s">
        <v>1098</v>
      </c>
      <c r="Y830" s="82" t="s">
        <v>257</v>
      </c>
      <c r="Z830" s="82" t="s">
        <v>1104</v>
      </c>
      <c r="AA830" s="114" t="s">
        <v>1098</v>
      </c>
      <c r="AB830" s="88">
        <v>1</v>
      </c>
      <c r="AC830" s="79" t="s">
        <v>249</v>
      </c>
      <c r="AD830" s="80" t="s">
        <v>256</v>
      </c>
      <c r="AE830" s="245"/>
      <c r="AF830" s="84">
        <v>52083</v>
      </c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</row>
    <row r="831" spans="1:43" ht="14.1" hidden="1" customHeight="1">
      <c r="A831" s="73" t="s">
        <v>245</v>
      </c>
      <c r="B831" s="74">
        <v>148</v>
      </c>
      <c r="C831" s="74" t="s">
        <v>381</v>
      </c>
      <c r="D831" s="75" t="s">
        <v>1105</v>
      </c>
      <c r="E831" s="75" t="s">
        <v>1106</v>
      </c>
      <c r="F831" s="76">
        <f t="shared" si="75"/>
        <v>7</v>
      </c>
      <c r="G831" s="74">
        <f t="shared" si="76"/>
        <v>2</v>
      </c>
      <c r="H831" s="74">
        <f t="shared" si="77"/>
        <v>2020</v>
      </c>
      <c r="I831" s="74">
        <v>1</v>
      </c>
      <c r="J831" s="77">
        <v>52562301</v>
      </c>
      <c r="K831" s="74" t="s">
        <v>1107</v>
      </c>
      <c r="L831" s="74"/>
      <c r="M831" s="74">
        <v>1046</v>
      </c>
      <c r="N831" s="74" t="s">
        <v>274</v>
      </c>
      <c r="O831" s="74" t="s">
        <v>373</v>
      </c>
      <c r="P831" s="78">
        <v>29260</v>
      </c>
      <c r="Q831" s="74"/>
      <c r="R831" s="74"/>
      <c r="S831" s="74"/>
      <c r="T831" s="79"/>
      <c r="U831" s="79"/>
      <c r="V831" s="80" t="s">
        <v>256</v>
      </c>
      <c r="W831" s="79">
        <v>8914</v>
      </c>
      <c r="X831" s="114" t="s">
        <v>1105</v>
      </c>
      <c r="Y831" s="82" t="s">
        <v>363</v>
      </c>
      <c r="Z831" s="82" t="s">
        <v>1108</v>
      </c>
      <c r="AA831" s="114" t="s">
        <v>1106</v>
      </c>
      <c r="AB831" s="83">
        <v>7</v>
      </c>
      <c r="AC831" s="79" t="s">
        <v>249</v>
      </c>
      <c r="AD831" s="80" t="s">
        <v>256</v>
      </c>
      <c r="AE831" s="245">
        <v>43927.515277777777</v>
      </c>
      <c r="AF831" s="84">
        <v>0</v>
      </c>
      <c r="AG831" s="79" t="s">
        <v>1109</v>
      </c>
      <c r="AH831" s="79">
        <v>276621</v>
      </c>
      <c r="AI831" s="79">
        <v>0</v>
      </c>
      <c r="AJ831" s="79">
        <v>0</v>
      </c>
      <c r="AK831" s="79" t="s">
        <v>249</v>
      </c>
      <c r="AL831" s="79">
        <v>0</v>
      </c>
      <c r="AM831" s="79"/>
      <c r="AN831" s="79" t="s">
        <v>25</v>
      </c>
      <c r="AO831" s="79" t="s">
        <v>249</v>
      </c>
      <c r="AP831" s="79"/>
      <c r="AQ831" s="79"/>
    </row>
    <row r="832" spans="1:43" ht="14.1" hidden="1" customHeight="1">
      <c r="A832" s="73" t="s">
        <v>245</v>
      </c>
      <c r="B832" s="74">
        <v>58</v>
      </c>
      <c r="C832" s="74" t="s">
        <v>986</v>
      </c>
      <c r="D832" s="75"/>
      <c r="E832" s="75"/>
      <c r="F832" s="76"/>
      <c r="G832" s="74">
        <v>8</v>
      </c>
      <c r="H832" s="74">
        <v>2016</v>
      </c>
      <c r="I832" s="74">
        <v>1</v>
      </c>
      <c r="J832" s="77">
        <v>52562301</v>
      </c>
      <c r="K832" s="74" t="s">
        <v>1107</v>
      </c>
      <c r="L832" s="74"/>
      <c r="M832" s="74">
        <v>1045</v>
      </c>
      <c r="N832" s="74" t="s">
        <v>255</v>
      </c>
      <c r="O832" s="74" t="s">
        <v>373</v>
      </c>
      <c r="P832" s="78">
        <v>22981.833299999998</v>
      </c>
      <c r="Q832" s="74"/>
      <c r="R832" s="74"/>
      <c r="S832" s="74"/>
      <c r="T832" s="79"/>
      <c r="U832" s="79"/>
      <c r="V832" s="79" t="s">
        <v>256</v>
      </c>
      <c r="W832" s="79"/>
      <c r="X832" s="114"/>
      <c r="Y832" s="82"/>
      <c r="Z832" s="82"/>
      <c r="AA832" s="114"/>
      <c r="AB832" s="83"/>
      <c r="AC832" s="79"/>
      <c r="AD832" s="79" t="s">
        <v>256</v>
      </c>
      <c r="AE832" s="245"/>
      <c r="AF832" s="84">
        <v>22982</v>
      </c>
      <c r="AG832" s="79" t="s">
        <v>249</v>
      </c>
      <c r="AH832" s="79" t="s">
        <v>249</v>
      </c>
      <c r="AI832" s="79" t="s">
        <v>249</v>
      </c>
      <c r="AJ832" s="79" t="s">
        <v>249</v>
      </c>
      <c r="AK832" s="79" t="s">
        <v>249</v>
      </c>
      <c r="AL832" s="79" t="s">
        <v>249</v>
      </c>
      <c r="AM832" s="79"/>
      <c r="AN832" s="79" t="s">
        <v>249</v>
      </c>
      <c r="AO832" s="79" t="s">
        <v>249</v>
      </c>
      <c r="AP832" s="79"/>
      <c r="AQ832" s="79"/>
    </row>
    <row r="833" spans="1:43" ht="14.1" hidden="1" customHeight="1">
      <c r="A833" s="73" t="s">
        <v>245</v>
      </c>
      <c r="B833" s="74">
        <v>58</v>
      </c>
      <c r="C833" s="74" t="s">
        <v>986</v>
      </c>
      <c r="D833" s="75"/>
      <c r="E833" s="75"/>
      <c r="F833" s="76"/>
      <c r="G833" s="74">
        <v>8</v>
      </c>
      <c r="H833" s="74">
        <v>2016</v>
      </c>
      <c r="I833" s="74">
        <v>1</v>
      </c>
      <c r="J833" s="77">
        <v>52562301</v>
      </c>
      <c r="K833" s="74" t="s">
        <v>1107</v>
      </c>
      <c r="L833" s="74"/>
      <c r="M833" s="74">
        <v>1038</v>
      </c>
      <c r="N833" s="74" t="s">
        <v>248</v>
      </c>
      <c r="O833" s="74" t="s">
        <v>373</v>
      </c>
      <c r="P833" s="78">
        <v>45963.666599999997</v>
      </c>
      <c r="Q833" s="74"/>
      <c r="R833" s="74"/>
      <c r="S833" s="74"/>
      <c r="T833" s="79"/>
      <c r="U833" s="79"/>
      <c r="V833" s="79" t="s">
        <v>256</v>
      </c>
      <c r="W833" s="79"/>
      <c r="X833" s="114"/>
      <c r="Y833" s="82"/>
      <c r="Z833" s="82"/>
      <c r="AA833" s="114"/>
      <c r="AB833" s="83"/>
      <c r="AC833" s="79"/>
      <c r="AD833" s="79" t="s">
        <v>256</v>
      </c>
      <c r="AE833" s="245">
        <v>42650.459027777775</v>
      </c>
      <c r="AF833" s="84">
        <v>45964</v>
      </c>
      <c r="AG833" s="79" t="s">
        <v>1110</v>
      </c>
      <c r="AH833" s="79">
        <v>22982</v>
      </c>
      <c r="AI833" s="79">
        <v>0</v>
      </c>
      <c r="AJ833" s="79">
        <v>0</v>
      </c>
      <c r="AK833" s="79" t="s">
        <v>249</v>
      </c>
      <c r="AL833" s="79">
        <v>0</v>
      </c>
      <c r="AM833" s="79"/>
      <c r="AN833" s="79" t="s">
        <v>25</v>
      </c>
      <c r="AO833" s="79" t="s">
        <v>249</v>
      </c>
      <c r="AP833" s="79"/>
      <c r="AQ833" s="79"/>
    </row>
    <row r="834" spans="1:43" ht="14.1" hidden="1" customHeight="1">
      <c r="A834" s="73" t="s">
        <v>245</v>
      </c>
      <c r="B834" s="74">
        <v>58</v>
      </c>
      <c r="C834" s="74" t="s">
        <v>986</v>
      </c>
      <c r="D834" s="75"/>
      <c r="E834" s="75"/>
      <c r="F834" s="76"/>
      <c r="G834" s="74">
        <v>3</v>
      </c>
      <c r="H834" s="74">
        <v>2016</v>
      </c>
      <c r="I834" s="74">
        <v>1</v>
      </c>
      <c r="J834" s="77">
        <v>52562301</v>
      </c>
      <c r="K834" s="74" t="s">
        <v>1107</v>
      </c>
      <c r="L834" s="74"/>
      <c r="M834" s="74">
        <v>1045</v>
      </c>
      <c r="N834" s="74" t="s">
        <v>255</v>
      </c>
      <c r="O834" s="74" t="s">
        <v>373</v>
      </c>
      <c r="P834" s="78">
        <v>22981.833299999998</v>
      </c>
      <c r="Q834" s="74"/>
      <c r="R834" s="74"/>
      <c r="S834" s="74"/>
      <c r="T834" s="79"/>
      <c r="U834" s="79"/>
      <c r="V834" s="79" t="s">
        <v>256</v>
      </c>
      <c r="W834" s="79"/>
      <c r="X834" s="114"/>
      <c r="Y834" s="82"/>
      <c r="Z834" s="82"/>
      <c r="AA834" s="114"/>
      <c r="AB834" s="83"/>
      <c r="AC834" s="79"/>
      <c r="AD834" s="79" t="s">
        <v>256</v>
      </c>
      <c r="AE834" s="245"/>
      <c r="AF834" s="84">
        <v>22982</v>
      </c>
      <c r="AG834" s="79" t="s">
        <v>249</v>
      </c>
      <c r="AH834" s="79" t="s">
        <v>249</v>
      </c>
      <c r="AI834" s="79" t="s">
        <v>249</v>
      </c>
      <c r="AJ834" s="79" t="s">
        <v>249</v>
      </c>
      <c r="AK834" s="79" t="s">
        <v>249</v>
      </c>
      <c r="AL834" s="79" t="s">
        <v>249</v>
      </c>
      <c r="AM834" s="79"/>
      <c r="AN834" s="79" t="s">
        <v>249</v>
      </c>
      <c r="AO834" s="79" t="s">
        <v>249</v>
      </c>
      <c r="AP834" s="79"/>
      <c r="AQ834" s="79"/>
    </row>
    <row r="835" spans="1:43" ht="14.1" hidden="1" customHeight="1">
      <c r="A835" s="73" t="s">
        <v>245</v>
      </c>
      <c r="B835" s="74">
        <v>58</v>
      </c>
      <c r="C835" s="74" t="s">
        <v>986</v>
      </c>
      <c r="D835" s="75"/>
      <c r="E835" s="75"/>
      <c r="F835" s="76"/>
      <c r="G835" s="74">
        <v>3</v>
      </c>
      <c r="H835" s="74">
        <v>2016</v>
      </c>
      <c r="I835" s="74">
        <v>1</v>
      </c>
      <c r="J835" s="77">
        <v>52562301</v>
      </c>
      <c r="K835" s="74" t="s">
        <v>1107</v>
      </c>
      <c r="L835" s="74"/>
      <c r="M835" s="74">
        <v>1038</v>
      </c>
      <c r="N835" s="74" t="s">
        <v>248</v>
      </c>
      <c r="O835" s="74" t="s">
        <v>373</v>
      </c>
      <c r="P835" s="78">
        <v>45963.666599999997</v>
      </c>
      <c r="Q835" s="74"/>
      <c r="R835" s="74"/>
      <c r="S835" s="74"/>
      <c r="T835" s="79"/>
      <c r="U835" s="79"/>
      <c r="V835" s="79" t="s">
        <v>256</v>
      </c>
      <c r="W835" s="79"/>
      <c r="X835" s="114"/>
      <c r="Y835" s="82"/>
      <c r="Z835" s="82"/>
      <c r="AA835" s="114"/>
      <c r="AB835" s="83"/>
      <c r="AC835" s="79"/>
      <c r="AD835" s="79" t="s">
        <v>256</v>
      </c>
      <c r="AE835" s="245"/>
      <c r="AF835" s="84">
        <v>45964</v>
      </c>
      <c r="AG835" s="79" t="s">
        <v>249</v>
      </c>
      <c r="AH835" s="79" t="s">
        <v>249</v>
      </c>
      <c r="AI835" s="79" t="s">
        <v>249</v>
      </c>
      <c r="AJ835" s="79" t="s">
        <v>249</v>
      </c>
      <c r="AK835" s="79" t="s">
        <v>249</v>
      </c>
      <c r="AL835" s="79" t="s">
        <v>249</v>
      </c>
      <c r="AM835" s="79"/>
      <c r="AN835" s="79" t="s">
        <v>249</v>
      </c>
      <c r="AO835" s="79" t="s">
        <v>249</v>
      </c>
      <c r="AP835" s="79"/>
      <c r="AQ835" s="79"/>
    </row>
    <row r="836" spans="1:43" ht="14.1" hidden="1" customHeight="1">
      <c r="A836" s="73" t="s">
        <v>245</v>
      </c>
      <c r="B836" s="74">
        <v>10</v>
      </c>
      <c r="C836" s="74" t="s">
        <v>371</v>
      </c>
      <c r="D836" s="75">
        <v>44069</v>
      </c>
      <c r="E836" s="75">
        <v>44070</v>
      </c>
      <c r="F836" s="76">
        <f>+E836-D836+1</f>
        <v>2</v>
      </c>
      <c r="G836" s="74">
        <f>+MONTH(D836)</f>
        <v>8</v>
      </c>
      <c r="H836" s="74">
        <f>YEAR(D836)</f>
        <v>2020</v>
      </c>
      <c r="I836" s="74">
        <v>2</v>
      </c>
      <c r="J836" s="77">
        <v>52616818</v>
      </c>
      <c r="K836" s="74" t="s">
        <v>1111</v>
      </c>
      <c r="L836" s="74">
        <v>12</v>
      </c>
      <c r="M836" s="74">
        <v>1038</v>
      </c>
      <c r="N836" s="74" t="s">
        <v>248</v>
      </c>
      <c r="O836" s="74" t="s">
        <v>373</v>
      </c>
      <c r="P836" s="78">
        <v>58520</v>
      </c>
      <c r="Q836" s="74" t="s">
        <v>1112</v>
      </c>
      <c r="R836" s="74">
        <v>0</v>
      </c>
      <c r="S836" s="74">
        <v>0</v>
      </c>
      <c r="T836" s="79"/>
      <c r="U836" s="79"/>
      <c r="V836" s="80" t="s">
        <v>279</v>
      </c>
      <c r="W836" s="79"/>
      <c r="X836" s="114">
        <v>44069</v>
      </c>
      <c r="Y836" s="82"/>
      <c r="Z836" s="82"/>
      <c r="AA836" s="114">
        <v>44070</v>
      </c>
      <c r="AB836" s="83"/>
      <c r="AC836" s="79"/>
      <c r="AD836" s="80"/>
      <c r="AE836" s="245"/>
      <c r="AF836" s="84">
        <v>0</v>
      </c>
      <c r="AG836" s="79"/>
      <c r="AH836" s="79"/>
      <c r="AI836" s="79"/>
      <c r="AJ836" s="79"/>
      <c r="AK836" s="79"/>
      <c r="AL836" s="79"/>
      <c r="AM836" s="79"/>
      <c r="AN836" s="79"/>
      <c r="AO836" s="79"/>
      <c r="AP836" s="79"/>
      <c r="AQ836" s="79"/>
    </row>
    <row r="837" spans="1:43" ht="14.25" hidden="1" customHeight="1">
      <c r="A837" s="73" t="s">
        <v>245</v>
      </c>
      <c r="B837" s="74">
        <v>10</v>
      </c>
      <c r="C837" s="74" t="s">
        <v>371</v>
      </c>
      <c r="D837" s="75">
        <v>44071</v>
      </c>
      <c r="E837" s="75">
        <v>44071</v>
      </c>
      <c r="F837" s="76">
        <f>+E837-D837+1</f>
        <v>1</v>
      </c>
      <c r="G837" s="74">
        <f>+MONTH(D837)</f>
        <v>8</v>
      </c>
      <c r="H837" s="74">
        <f>YEAR(D837)</f>
        <v>2020</v>
      </c>
      <c r="I837" s="74">
        <v>2</v>
      </c>
      <c r="J837" s="77">
        <v>52616818</v>
      </c>
      <c r="K837" s="74" t="s">
        <v>1111</v>
      </c>
      <c r="L837" s="74">
        <v>12</v>
      </c>
      <c r="M837" s="74">
        <v>1045</v>
      </c>
      <c r="N837" s="74" t="s">
        <v>255</v>
      </c>
      <c r="O837" s="74" t="s">
        <v>373</v>
      </c>
      <c r="P837" s="78">
        <v>29260</v>
      </c>
      <c r="Q837" s="74" t="s">
        <v>1112</v>
      </c>
      <c r="R837" s="74">
        <v>0</v>
      </c>
      <c r="S837" s="74">
        <v>0</v>
      </c>
      <c r="T837" s="79"/>
      <c r="U837" s="79"/>
      <c r="V837" s="80" t="s">
        <v>279</v>
      </c>
      <c r="W837" s="79"/>
      <c r="X837" s="114">
        <v>44071</v>
      </c>
      <c r="Y837" s="82"/>
      <c r="Z837" s="82"/>
      <c r="AA837" s="114">
        <v>44071</v>
      </c>
      <c r="AB837" s="83"/>
      <c r="AC837" s="79"/>
      <c r="AD837" s="80"/>
      <c r="AE837" s="245"/>
      <c r="AF837" s="84">
        <v>0</v>
      </c>
      <c r="AG837" s="79"/>
      <c r="AH837" s="79"/>
      <c r="AI837" s="79"/>
      <c r="AJ837" s="79"/>
      <c r="AK837" s="79"/>
      <c r="AL837" s="79"/>
      <c r="AM837" s="79"/>
      <c r="AN837" s="79"/>
      <c r="AO837" s="79"/>
      <c r="AP837" s="79"/>
      <c r="AQ837" s="79"/>
    </row>
    <row r="838" spans="1:43" ht="14.1" hidden="1" customHeight="1">
      <c r="A838" s="73" t="s">
        <v>245</v>
      </c>
      <c r="B838" s="74">
        <v>10</v>
      </c>
      <c r="C838" s="74" t="s">
        <v>371</v>
      </c>
      <c r="D838" s="75"/>
      <c r="E838" s="75"/>
      <c r="F838" s="76"/>
      <c r="G838" s="74">
        <v>12</v>
      </c>
      <c r="H838" s="74">
        <v>2019</v>
      </c>
      <c r="I838" s="74">
        <v>1</v>
      </c>
      <c r="J838" s="77">
        <v>52620565</v>
      </c>
      <c r="K838" s="74" t="s">
        <v>1113</v>
      </c>
      <c r="L838" s="74"/>
      <c r="M838" s="74">
        <v>1038</v>
      </c>
      <c r="N838" s="74" t="s">
        <v>248</v>
      </c>
      <c r="O838" s="74" t="s">
        <v>294</v>
      </c>
      <c r="P838" s="78">
        <v>27604</v>
      </c>
      <c r="Q838" s="74"/>
      <c r="R838" s="74"/>
      <c r="S838" s="74"/>
      <c r="T838" s="79"/>
      <c r="U838" s="79"/>
      <c r="V838" s="80" t="s">
        <v>260</v>
      </c>
      <c r="W838" s="79" t="s">
        <v>249</v>
      </c>
      <c r="X838" s="114"/>
      <c r="Y838" s="82" t="s">
        <v>249</v>
      </c>
      <c r="Z838" s="82" t="s">
        <v>249</v>
      </c>
      <c r="AA838" s="114"/>
      <c r="AB838" s="83"/>
      <c r="AC838" s="79" t="s">
        <v>249</v>
      </c>
      <c r="AD838" s="80"/>
      <c r="AE838" s="245"/>
      <c r="AF838" s="84">
        <v>0</v>
      </c>
      <c r="AG838" s="79" t="s">
        <v>249</v>
      </c>
      <c r="AH838" s="79" t="s">
        <v>249</v>
      </c>
      <c r="AI838" s="79" t="s">
        <v>249</v>
      </c>
      <c r="AJ838" s="79" t="s">
        <v>249</v>
      </c>
      <c r="AK838" s="79" t="s">
        <v>249</v>
      </c>
      <c r="AL838" s="79" t="s">
        <v>249</v>
      </c>
      <c r="AM838" s="79" t="s">
        <v>261</v>
      </c>
      <c r="AN838" s="79" t="s">
        <v>249</v>
      </c>
      <c r="AO838" s="79" t="s">
        <v>249</v>
      </c>
      <c r="AP838" s="79"/>
      <c r="AQ838" s="79"/>
    </row>
    <row r="839" spans="1:43" ht="14.1" hidden="1" customHeight="1">
      <c r="A839" s="73" t="s">
        <v>245</v>
      </c>
      <c r="B839" s="74">
        <v>10</v>
      </c>
      <c r="C839" s="74" t="s">
        <v>371</v>
      </c>
      <c r="D839" s="75"/>
      <c r="E839" s="75"/>
      <c r="F839" s="76"/>
      <c r="G839" s="74">
        <v>12</v>
      </c>
      <c r="H839" s="74">
        <v>2019</v>
      </c>
      <c r="I839" s="74">
        <v>1</v>
      </c>
      <c r="J839" s="77">
        <v>52620565</v>
      </c>
      <c r="K839" s="74" t="s">
        <v>1113</v>
      </c>
      <c r="L839" s="74"/>
      <c r="M839" s="74">
        <v>1038</v>
      </c>
      <c r="N839" s="74" t="s">
        <v>248</v>
      </c>
      <c r="O839" s="74" t="s">
        <v>294</v>
      </c>
      <c r="P839" s="78">
        <v>27604</v>
      </c>
      <c r="Q839" s="74"/>
      <c r="R839" s="74"/>
      <c r="S839" s="74"/>
      <c r="T839" s="79"/>
      <c r="U839" s="79"/>
      <c r="V839" s="80" t="s">
        <v>260</v>
      </c>
      <c r="W839" s="79" t="s">
        <v>249</v>
      </c>
      <c r="X839" s="114"/>
      <c r="Y839" s="82" t="s">
        <v>249</v>
      </c>
      <c r="Z839" s="82" t="s">
        <v>249</v>
      </c>
      <c r="AA839" s="114"/>
      <c r="AB839" s="83"/>
      <c r="AC839" s="79" t="s">
        <v>249</v>
      </c>
      <c r="AD839" s="80"/>
      <c r="AE839" s="245"/>
      <c r="AF839" s="84">
        <v>0</v>
      </c>
      <c r="AG839" s="79" t="s">
        <v>249</v>
      </c>
      <c r="AH839" s="79" t="s">
        <v>249</v>
      </c>
      <c r="AI839" s="79" t="s">
        <v>249</v>
      </c>
      <c r="AJ839" s="79" t="s">
        <v>249</v>
      </c>
      <c r="AK839" s="79" t="s">
        <v>249</v>
      </c>
      <c r="AL839" s="79" t="s">
        <v>249</v>
      </c>
      <c r="AM839" s="79" t="s">
        <v>261</v>
      </c>
      <c r="AN839" s="79" t="s">
        <v>249</v>
      </c>
      <c r="AO839" s="79" t="s">
        <v>249</v>
      </c>
      <c r="AP839" s="79"/>
      <c r="AQ839" s="79"/>
    </row>
    <row r="840" spans="1:43" ht="14.1" hidden="1" customHeight="1">
      <c r="A840" s="73" t="s">
        <v>245</v>
      </c>
      <c r="B840" s="74">
        <v>10</v>
      </c>
      <c r="C840" s="74" t="s">
        <v>371</v>
      </c>
      <c r="D840" s="75"/>
      <c r="E840" s="75"/>
      <c r="F840" s="76"/>
      <c r="G840" s="74">
        <v>7</v>
      </c>
      <c r="H840" s="74">
        <v>2019</v>
      </c>
      <c r="I840" s="74">
        <v>2</v>
      </c>
      <c r="J840" s="77">
        <v>52620565</v>
      </c>
      <c r="K840" s="74" t="s">
        <v>1113</v>
      </c>
      <c r="L840" s="74"/>
      <c r="M840" s="74">
        <v>1038</v>
      </c>
      <c r="N840" s="74" t="s">
        <v>248</v>
      </c>
      <c r="O840" s="74" t="s">
        <v>294</v>
      </c>
      <c r="P840" s="78">
        <v>55208</v>
      </c>
      <c r="Q840" s="74"/>
      <c r="R840" s="74"/>
      <c r="S840" s="74"/>
      <c r="T840" s="79"/>
      <c r="U840" s="79"/>
      <c r="V840" s="80" t="s">
        <v>260</v>
      </c>
      <c r="W840" s="79" t="s">
        <v>249</v>
      </c>
      <c r="X840" s="114"/>
      <c r="Y840" s="82" t="s">
        <v>249</v>
      </c>
      <c r="Z840" s="82" t="s">
        <v>249</v>
      </c>
      <c r="AA840" s="114"/>
      <c r="AB840" s="83"/>
      <c r="AC840" s="79" t="s">
        <v>249</v>
      </c>
      <c r="AD840" s="80"/>
      <c r="AE840" s="245"/>
      <c r="AF840" s="84">
        <v>0</v>
      </c>
      <c r="AG840" s="79" t="s">
        <v>249</v>
      </c>
      <c r="AH840" s="79" t="s">
        <v>249</v>
      </c>
      <c r="AI840" s="79" t="s">
        <v>249</v>
      </c>
      <c r="AJ840" s="79" t="s">
        <v>249</v>
      </c>
      <c r="AK840" s="79" t="s">
        <v>249</v>
      </c>
      <c r="AL840" s="79" t="s">
        <v>249</v>
      </c>
      <c r="AM840" s="79" t="s">
        <v>261</v>
      </c>
      <c r="AN840" s="79" t="s">
        <v>249</v>
      </c>
      <c r="AO840" s="79" t="s">
        <v>249</v>
      </c>
      <c r="AP840" s="79"/>
      <c r="AQ840" s="79"/>
    </row>
    <row r="841" spans="1:43" ht="14.1" hidden="1" customHeight="1">
      <c r="A841" s="73" t="s">
        <v>245</v>
      </c>
      <c r="B841" s="74">
        <v>10</v>
      </c>
      <c r="C841" s="74" t="s">
        <v>371</v>
      </c>
      <c r="D841" s="75"/>
      <c r="E841" s="75"/>
      <c r="F841" s="76"/>
      <c r="G841" s="74">
        <v>7</v>
      </c>
      <c r="H841" s="74">
        <v>2019</v>
      </c>
      <c r="I841" s="74">
        <v>2</v>
      </c>
      <c r="J841" s="77">
        <v>52620565</v>
      </c>
      <c r="K841" s="74" t="s">
        <v>1113</v>
      </c>
      <c r="L841" s="74"/>
      <c r="M841" s="74">
        <v>1038</v>
      </c>
      <c r="N841" s="74" t="s">
        <v>248</v>
      </c>
      <c r="O841" s="74" t="s">
        <v>294</v>
      </c>
      <c r="P841" s="78">
        <v>55208</v>
      </c>
      <c r="Q841" s="74"/>
      <c r="R841" s="74"/>
      <c r="S841" s="74"/>
      <c r="T841" s="79"/>
      <c r="U841" s="79"/>
      <c r="V841" s="80" t="s">
        <v>260</v>
      </c>
      <c r="W841" s="79" t="s">
        <v>249</v>
      </c>
      <c r="X841" s="114"/>
      <c r="Y841" s="82" t="s">
        <v>249</v>
      </c>
      <c r="Z841" s="82" t="s">
        <v>249</v>
      </c>
      <c r="AA841" s="114"/>
      <c r="AB841" s="83"/>
      <c r="AC841" s="79" t="s">
        <v>249</v>
      </c>
      <c r="AD841" s="80"/>
      <c r="AE841" s="245"/>
      <c r="AF841" s="84">
        <v>0</v>
      </c>
      <c r="AG841" s="79" t="s">
        <v>249</v>
      </c>
      <c r="AH841" s="79" t="s">
        <v>249</v>
      </c>
      <c r="AI841" s="79" t="s">
        <v>249</v>
      </c>
      <c r="AJ841" s="79" t="s">
        <v>249</v>
      </c>
      <c r="AK841" s="79" t="s">
        <v>249</v>
      </c>
      <c r="AL841" s="79" t="s">
        <v>249</v>
      </c>
      <c r="AM841" s="79" t="s">
        <v>261</v>
      </c>
      <c r="AN841" s="79" t="s">
        <v>249</v>
      </c>
      <c r="AO841" s="79" t="s">
        <v>249</v>
      </c>
      <c r="AP841" s="79"/>
      <c r="AQ841" s="79"/>
    </row>
    <row r="842" spans="1:43" ht="14.1" hidden="1" customHeight="1">
      <c r="A842" s="73" t="s">
        <v>245</v>
      </c>
      <c r="B842" s="74">
        <v>10</v>
      </c>
      <c r="C842" s="74" t="s">
        <v>371</v>
      </c>
      <c r="D842" s="75"/>
      <c r="E842" s="75"/>
      <c r="F842" s="76"/>
      <c r="G842" s="74">
        <v>2</v>
      </c>
      <c r="H842" s="74">
        <v>2019</v>
      </c>
      <c r="I842" s="74">
        <v>1</v>
      </c>
      <c r="J842" s="77">
        <v>52620565</v>
      </c>
      <c r="K842" s="74" t="s">
        <v>1113</v>
      </c>
      <c r="L842" s="74"/>
      <c r="M842" s="74">
        <v>1038</v>
      </c>
      <c r="N842" s="74" t="s">
        <v>248</v>
      </c>
      <c r="O842" s="74" t="s">
        <v>294</v>
      </c>
      <c r="P842" s="78">
        <v>27603.866600000001</v>
      </c>
      <c r="Q842" s="74"/>
      <c r="R842" s="74"/>
      <c r="S842" s="74"/>
      <c r="T842" s="79"/>
      <c r="U842" s="79"/>
      <c r="V842" s="80" t="s">
        <v>260</v>
      </c>
      <c r="W842" s="79" t="s">
        <v>249</v>
      </c>
      <c r="X842" s="114"/>
      <c r="Y842" s="82" t="s">
        <v>249</v>
      </c>
      <c r="Z842" s="82" t="s">
        <v>249</v>
      </c>
      <c r="AA842" s="114"/>
      <c r="AB842" s="83"/>
      <c r="AC842" s="79" t="s">
        <v>249</v>
      </c>
      <c r="AD842" s="80"/>
      <c r="AE842" s="245"/>
      <c r="AF842" s="84">
        <v>27604</v>
      </c>
      <c r="AG842" s="79" t="s">
        <v>249</v>
      </c>
      <c r="AH842" s="79" t="s">
        <v>249</v>
      </c>
      <c r="AI842" s="79" t="s">
        <v>249</v>
      </c>
      <c r="AJ842" s="79" t="s">
        <v>249</v>
      </c>
      <c r="AK842" s="79" t="s">
        <v>249</v>
      </c>
      <c r="AL842" s="79" t="s">
        <v>249</v>
      </c>
      <c r="AM842" s="79" t="s">
        <v>261</v>
      </c>
      <c r="AN842" s="79" t="s">
        <v>249</v>
      </c>
      <c r="AO842" s="79" t="s">
        <v>249</v>
      </c>
      <c r="AP842" s="79"/>
      <c r="AQ842" s="79"/>
    </row>
    <row r="843" spans="1:43" ht="14.1" hidden="1" customHeight="1">
      <c r="A843" s="73" t="s">
        <v>245</v>
      </c>
      <c r="B843" s="74">
        <v>10</v>
      </c>
      <c r="C843" s="74" t="s">
        <v>371</v>
      </c>
      <c r="D843" s="75"/>
      <c r="E843" s="75"/>
      <c r="F843" s="76"/>
      <c r="G843" s="74">
        <v>12</v>
      </c>
      <c r="H843" s="74">
        <v>2018</v>
      </c>
      <c r="I843" s="74">
        <v>1</v>
      </c>
      <c r="J843" s="77">
        <v>52620565</v>
      </c>
      <c r="K843" s="74" t="s">
        <v>1113</v>
      </c>
      <c r="L843" s="74"/>
      <c r="M843" s="74">
        <v>1038</v>
      </c>
      <c r="N843" s="74" t="s">
        <v>248</v>
      </c>
      <c r="O843" s="74" t="s">
        <v>294</v>
      </c>
      <c r="P843" s="78">
        <v>52082.8</v>
      </c>
      <c r="Q843" s="74"/>
      <c r="R843" s="74"/>
      <c r="S843" s="74"/>
      <c r="T843" s="79"/>
      <c r="U843" s="79"/>
      <c r="V843" s="80" t="s">
        <v>260</v>
      </c>
      <c r="W843" s="79" t="s">
        <v>249</v>
      </c>
      <c r="X843" s="114"/>
      <c r="Y843" s="82" t="s">
        <v>249</v>
      </c>
      <c r="Z843" s="82" t="s">
        <v>249</v>
      </c>
      <c r="AA843" s="114"/>
      <c r="AB843" s="83"/>
      <c r="AC843" s="79" t="s">
        <v>249</v>
      </c>
      <c r="AD843" s="80"/>
      <c r="AE843" s="245"/>
      <c r="AF843" s="84">
        <v>52083</v>
      </c>
      <c r="AG843" s="79" t="s">
        <v>249</v>
      </c>
      <c r="AH843" s="79" t="s">
        <v>249</v>
      </c>
      <c r="AI843" s="79" t="s">
        <v>249</v>
      </c>
      <c r="AJ843" s="79" t="s">
        <v>249</v>
      </c>
      <c r="AK843" s="79" t="s">
        <v>249</v>
      </c>
      <c r="AL843" s="79" t="s">
        <v>249</v>
      </c>
      <c r="AM843" s="79" t="s">
        <v>261</v>
      </c>
      <c r="AN843" s="79" t="s">
        <v>249</v>
      </c>
      <c r="AO843" s="79" t="s">
        <v>249</v>
      </c>
      <c r="AP843" s="79"/>
      <c r="AQ843" s="79"/>
    </row>
    <row r="844" spans="1:43" ht="14.1" hidden="1" customHeight="1">
      <c r="A844" s="73" t="s">
        <v>245</v>
      </c>
      <c r="B844" s="74">
        <v>10</v>
      </c>
      <c r="C844" s="74" t="s">
        <v>371</v>
      </c>
      <c r="D844" s="75"/>
      <c r="E844" s="75"/>
      <c r="F844" s="76"/>
      <c r="G844" s="74">
        <v>10</v>
      </c>
      <c r="H844" s="74">
        <v>2018</v>
      </c>
      <c r="I844" s="74">
        <v>1</v>
      </c>
      <c r="J844" s="77">
        <v>52620565</v>
      </c>
      <c r="K844" s="74" t="s">
        <v>1113</v>
      </c>
      <c r="L844" s="74"/>
      <c r="M844" s="74">
        <v>1038</v>
      </c>
      <c r="N844" s="74" t="s">
        <v>248</v>
      </c>
      <c r="O844" s="74" t="s">
        <v>294</v>
      </c>
      <c r="P844" s="78">
        <v>26041.4</v>
      </c>
      <c r="Q844" s="74"/>
      <c r="R844" s="74"/>
      <c r="S844" s="74"/>
      <c r="T844" s="79"/>
      <c r="U844" s="79"/>
      <c r="V844" s="80" t="s">
        <v>260</v>
      </c>
      <c r="W844" s="79" t="s">
        <v>249</v>
      </c>
      <c r="X844" s="114"/>
      <c r="Y844" s="82" t="s">
        <v>249</v>
      </c>
      <c r="Z844" s="82" t="s">
        <v>249</v>
      </c>
      <c r="AA844" s="114"/>
      <c r="AB844" s="83"/>
      <c r="AC844" s="79" t="s">
        <v>249</v>
      </c>
      <c r="AD844" s="80"/>
      <c r="AE844" s="245"/>
      <c r="AF844" s="84">
        <v>26041</v>
      </c>
      <c r="AG844" s="79" t="s">
        <v>249</v>
      </c>
      <c r="AH844" s="79" t="s">
        <v>249</v>
      </c>
      <c r="AI844" s="79" t="s">
        <v>249</v>
      </c>
      <c r="AJ844" s="79" t="s">
        <v>249</v>
      </c>
      <c r="AK844" s="79" t="s">
        <v>249</v>
      </c>
      <c r="AL844" s="79" t="s">
        <v>249</v>
      </c>
      <c r="AM844" s="79" t="s">
        <v>261</v>
      </c>
      <c r="AN844" s="79" t="s">
        <v>249</v>
      </c>
      <c r="AO844" s="79" t="s">
        <v>249</v>
      </c>
      <c r="AP844" s="79"/>
      <c r="AQ844" s="79"/>
    </row>
    <row r="845" spans="1:43" ht="14.1" hidden="1" customHeight="1">
      <c r="A845" s="85" t="s">
        <v>351</v>
      </c>
      <c r="B845" s="74">
        <v>10</v>
      </c>
      <c r="C845" s="74" t="s">
        <v>371</v>
      </c>
      <c r="D845" s="75"/>
      <c r="E845" s="75"/>
      <c r="F845" s="76"/>
      <c r="G845" s="74">
        <v>5</v>
      </c>
      <c r="H845" s="74">
        <v>2018</v>
      </c>
      <c r="I845" s="74">
        <v>2</v>
      </c>
      <c r="J845" s="77">
        <v>52620565</v>
      </c>
      <c r="K845" s="74" t="s">
        <v>1113</v>
      </c>
      <c r="L845" s="74"/>
      <c r="M845" s="74">
        <v>1038</v>
      </c>
      <c r="N845" s="74" t="s">
        <v>248</v>
      </c>
      <c r="O845" s="74" t="s">
        <v>294</v>
      </c>
      <c r="P845" s="78">
        <v>52082.8</v>
      </c>
      <c r="Q845" s="74"/>
      <c r="R845" s="74"/>
      <c r="S845" s="74"/>
      <c r="T845" s="79"/>
      <c r="U845" s="79"/>
      <c r="V845" s="80" t="s">
        <v>260</v>
      </c>
      <c r="W845" s="79" t="s">
        <v>249</v>
      </c>
      <c r="X845" s="114"/>
      <c r="Y845" s="82" t="s">
        <v>249</v>
      </c>
      <c r="Z845" s="82" t="s">
        <v>249</v>
      </c>
      <c r="AA845" s="114"/>
      <c r="AB845" s="83"/>
      <c r="AC845" s="79" t="s">
        <v>249</v>
      </c>
      <c r="AD845" s="80"/>
      <c r="AE845" s="245"/>
      <c r="AF845" s="84">
        <v>52083</v>
      </c>
      <c r="AG845" s="79" t="s">
        <v>249</v>
      </c>
      <c r="AH845" s="79" t="s">
        <v>249</v>
      </c>
      <c r="AI845" s="79" t="s">
        <v>249</v>
      </c>
      <c r="AJ845" s="79" t="s">
        <v>249</v>
      </c>
      <c r="AK845" s="79" t="s">
        <v>249</v>
      </c>
      <c r="AL845" s="79" t="s">
        <v>249</v>
      </c>
      <c r="AM845" s="79" t="s">
        <v>261</v>
      </c>
      <c r="AN845" s="79" t="s">
        <v>249</v>
      </c>
      <c r="AO845" s="79" t="s">
        <v>249</v>
      </c>
      <c r="AP845" s="79"/>
      <c r="AQ845" s="79"/>
    </row>
    <row r="846" spans="1:43" ht="14.1" hidden="1" customHeight="1">
      <c r="A846" s="73" t="s">
        <v>245</v>
      </c>
      <c r="B846" s="74">
        <v>10</v>
      </c>
      <c r="C846" s="74" t="s">
        <v>371</v>
      </c>
      <c r="D846" s="75"/>
      <c r="E846" s="75"/>
      <c r="F846" s="76"/>
      <c r="G846" s="74">
        <v>5</v>
      </c>
      <c r="H846" s="74">
        <v>2017</v>
      </c>
      <c r="I846" s="74">
        <v>2</v>
      </c>
      <c r="J846" s="77">
        <v>52620565</v>
      </c>
      <c r="K846" s="74" t="s">
        <v>1113</v>
      </c>
      <c r="L846" s="74"/>
      <c r="M846" s="74">
        <v>1038</v>
      </c>
      <c r="N846" s="74" t="s">
        <v>248</v>
      </c>
      <c r="O846" s="74" t="s">
        <v>294</v>
      </c>
      <c r="P846" s="78">
        <v>49181.133300000001</v>
      </c>
      <c r="Q846" s="74"/>
      <c r="R846" s="74"/>
      <c r="S846" s="74"/>
      <c r="T846" s="79"/>
      <c r="U846" s="79"/>
      <c r="V846" s="80" t="s">
        <v>260</v>
      </c>
      <c r="W846" s="79" t="s">
        <v>249</v>
      </c>
      <c r="X846" s="114"/>
      <c r="Y846" s="82" t="s">
        <v>249</v>
      </c>
      <c r="Z846" s="82" t="s">
        <v>249</v>
      </c>
      <c r="AA846" s="114"/>
      <c r="AB846" s="83"/>
      <c r="AC846" s="79" t="s">
        <v>249</v>
      </c>
      <c r="AD846" s="80"/>
      <c r="AE846" s="245"/>
      <c r="AF846" s="84">
        <v>49181</v>
      </c>
      <c r="AG846" s="79" t="s">
        <v>249</v>
      </c>
      <c r="AH846" s="79" t="s">
        <v>249</v>
      </c>
      <c r="AI846" s="79" t="s">
        <v>249</v>
      </c>
      <c r="AJ846" s="79" t="s">
        <v>249</v>
      </c>
      <c r="AK846" s="79" t="s">
        <v>249</v>
      </c>
      <c r="AL846" s="79" t="s">
        <v>249</v>
      </c>
      <c r="AM846" s="79" t="s">
        <v>261</v>
      </c>
      <c r="AN846" s="79" t="s">
        <v>249</v>
      </c>
      <c r="AO846" s="79" t="s">
        <v>249</v>
      </c>
      <c r="AP846" s="79"/>
      <c r="AQ846" s="79"/>
    </row>
    <row r="847" spans="1:43" ht="14.1" hidden="1" customHeight="1">
      <c r="A847" s="73" t="s">
        <v>245</v>
      </c>
      <c r="B847" s="74">
        <v>10</v>
      </c>
      <c r="C847" s="74" t="s">
        <v>371</v>
      </c>
      <c r="D847" s="75"/>
      <c r="E847" s="75"/>
      <c r="F847" s="76"/>
      <c r="G847" s="74">
        <v>5</v>
      </c>
      <c r="H847" s="74">
        <v>2017</v>
      </c>
      <c r="I847" s="74">
        <v>2</v>
      </c>
      <c r="J847" s="77">
        <v>52620565</v>
      </c>
      <c r="K847" s="74" t="s">
        <v>1113</v>
      </c>
      <c r="L847" s="74"/>
      <c r="M847" s="74">
        <v>1045</v>
      </c>
      <c r="N847" s="74" t="s">
        <v>255</v>
      </c>
      <c r="O847" s="74" t="s">
        <v>294</v>
      </c>
      <c r="P847" s="78">
        <v>24590.566599999998</v>
      </c>
      <c r="Q847" s="74"/>
      <c r="R847" s="74"/>
      <c r="S847" s="74"/>
      <c r="T847" s="79"/>
      <c r="U847" s="79"/>
      <c r="V847" s="80" t="s">
        <v>260</v>
      </c>
      <c r="W847" s="79" t="s">
        <v>249</v>
      </c>
      <c r="X847" s="114"/>
      <c r="Y847" s="82" t="s">
        <v>249</v>
      </c>
      <c r="Z847" s="82" t="s">
        <v>249</v>
      </c>
      <c r="AA847" s="114"/>
      <c r="AB847" s="83"/>
      <c r="AC847" s="79" t="s">
        <v>249</v>
      </c>
      <c r="AD847" s="80"/>
      <c r="AE847" s="245"/>
      <c r="AF847" s="84">
        <v>24591</v>
      </c>
      <c r="AG847" s="79" t="s">
        <v>249</v>
      </c>
      <c r="AH847" s="79" t="s">
        <v>249</v>
      </c>
      <c r="AI847" s="79" t="s">
        <v>249</v>
      </c>
      <c r="AJ847" s="79" t="s">
        <v>249</v>
      </c>
      <c r="AK847" s="79" t="s">
        <v>249</v>
      </c>
      <c r="AL847" s="79" t="s">
        <v>249</v>
      </c>
      <c r="AM847" s="79" t="s">
        <v>261</v>
      </c>
      <c r="AN847" s="79" t="s">
        <v>249</v>
      </c>
      <c r="AO847" s="79" t="s">
        <v>249</v>
      </c>
      <c r="AP847" s="79"/>
      <c r="AQ847" s="79"/>
    </row>
    <row r="848" spans="1:43" ht="14.1" hidden="1" customHeight="1">
      <c r="A848" s="73" t="s">
        <v>245</v>
      </c>
      <c r="B848" s="74">
        <v>10</v>
      </c>
      <c r="C848" s="74" t="s">
        <v>371</v>
      </c>
      <c r="D848" s="75"/>
      <c r="E848" s="75"/>
      <c r="F848" s="76"/>
      <c r="G848" s="74">
        <v>5</v>
      </c>
      <c r="H848" s="74">
        <v>2016</v>
      </c>
      <c r="I848" s="74">
        <v>1</v>
      </c>
      <c r="J848" s="77">
        <v>52620565</v>
      </c>
      <c r="K848" s="74" t="s">
        <v>1113</v>
      </c>
      <c r="L848" s="74"/>
      <c r="M848" s="74">
        <v>1038</v>
      </c>
      <c r="N848" s="74" t="s">
        <v>248</v>
      </c>
      <c r="O848" s="74" t="s">
        <v>294</v>
      </c>
      <c r="P848" s="78">
        <v>45963.666599999997</v>
      </c>
      <c r="Q848" s="74"/>
      <c r="R848" s="74"/>
      <c r="S848" s="74"/>
      <c r="T848" s="79"/>
      <c r="U848" s="79"/>
      <c r="V848" s="79" t="s">
        <v>256</v>
      </c>
      <c r="W848" s="79"/>
      <c r="X848" s="114"/>
      <c r="Y848" s="82"/>
      <c r="Z848" s="82"/>
      <c r="AA848" s="114"/>
      <c r="AB848" s="83"/>
      <c r="AC848" s="79"/>
      <c r="AD848" s="79" t="s">
        <v>256</v>
      </c>
      <c r="AE848" s="245"/>
      <c r="AF848" s="84">
        <v>45964</v>
      </c>
      <c r="AG848" s="79" t="s">
        <v>249</v>
      </c>
      <c r="AH848" s="79" t="s">
        <v>249</v>
      </c>
      <c r="AI848" s="79" t="s">
        <v>249</v>
      </c>
      <c r="AJ848" s="79" t="s">
        <v>249</v>
      </c>
      <c r="AK848" s="79" t="s">
        <v>249</v>
      </c>
      <c r="AL848" s="79" t="s">
        <v>249</v>
      </c>
      <c r="AM848" s="79"/>
      <c r="AN848" s="79" t="s">
        <v>249</v>
      </c>
      <c r="AO848" s="79" t="s">
        <v>249</v>
      </c>
      <c r="AP848" s="79"/>
      <c r="AQ848" s="79"/>
    </row>
    <row r="849" spans="1:43" ht="14.1" hidden="1" customHeight="1">
      <c r="A849" s="73" t="s">
        <v>245</v>
      </c>
      <c r="B849" s="74">
        <v>23</v>
      </c>
      <c r="C849" s="74" t="s">
        <v>348</v>
      </c>
      <c r="D849" s="99">
        <v>43815</v>
      </c>
      <c r="E849" s="99">
        <v>43816</v>
      </c>
      <c r="F849" s="76">
        <v>1</v>
      </c>
      <c r="G849" s="74">
        <v>12</v>
      </c>
      <c r="H849" s="74">
        <v>2019</v>
      </c>
      <c r="I849" s="74">
        <v>2</v>
      </c>
      <c r="J849" s="77">
        <v>52663383</v>
      </c>
      <c r="K849" s="74" t="s">
        <v>1114</v>
      </c>
      <c r="L849" s="74"/>
      <c r="M849" s="74">
        <v>1038</v>
      </c>
      <c r="N849" s="74" t="s">
        <v>248</v>
      </c>
      <c r="O849" s="74" t="s">
        <v>30</v>
      </c>
      <c r="P849" s="78">
        <v>55208</v>
      </c>
      <c r="Q849" s="74"/>
      <c r="R849" s="74"/>
      <c r="S849" s="74"/>
      <c r="T849" s="79"/>
      <c r="U849" s="79"/>
      <c r="V849" s="80" t="s">
        <v>260</v>
      </c>
      <c r="W849" s="79" t="s">
        <v>249</v>
      </c>
      <c r="X849" s="99">
        <v>43815</v>
      </c>
      <c r="Y849" s="82" t="s">
        <v>249</v>
      </c>
      <c r="Z849" s="82" t="s">
        <v>249</v>
      </c>
      <c r="AA849" s="99">
        <v>43816</v>
      </c>
      <c r="AB849" s="83">
        <v>2</v>
      </c>
      <c r="AC849" s="79" t="s">
        <v>249</v>
      </c>
      <c r="AD849" s="80"/>
      <c r="AE849" s="245"/>
      <c r="AF849" s="84">
        <v>0</v>
      </c>
      <c r="AG849" s="79" t="s">
        <v>249</v>
      </c>
      <c r="AH849" s="79" t="s">
        <v>249</v>
      </c>
      <c r="AI849" s="79" t="s">
        <v>249</v>
      </c>
      <c r="AJ849" s="79" t="s">
        <v>249</v>
      </c>
      <c r="AK849" s="79" t="s">
        <v>249</v>
      </c>
      <c r="AL849" s="79" t="s">
        <v>249</v>
      </c>
      <c r="AM849" s="79" t="s">
        <v>261</v>
      </c>
      <c r="AN849" s="79" t="s">
        <v>249</v>
      </c>
      <c r="AO849" s="79" t="s">
        <v>249</v>
      </c>
      <c r="AP849" s="79"/>
      <c r="AQ849" s="79"/>
    </row>
    <row r="850" spans="1:43" ht="14.1" hidden="1" customHeight="1">
      <c r="A850" s="73" t="s">
        <v>245</v>
      </c>
      <c r="B850" s="74">
        <v>107</v>
      </c>
      <c r="C850" s="74" t="s">
        <v>766</v>
      </c>
      <c r="D850" s="75" t="s">
        <v>1115</v>
      </c>
      <c r="E850" s="75" t="s">
        <v>1116</v>
      </c>
      <c r="F850" s="76">
        <f>+E850-D850+1</f>
        <v>10</v>
      </c>
      <c r="G850" s="74">
        <f>+MONTH(D850)</f>
        <v>12</v>
      </c>
      <c r="H850" s="74">
        <f>YEAR(D850)</f>
        <v>2019</v>
      </c>
      <c r="I850" s="74">
        <v>1</v>
      </c>
      <c r="J850" s="77">
        <v>52718516</v>
      </c>
      <c r="K850" s="74" t="s">
        <v>1117</v>
      </c>
      <c r="L850" s="74"/>
      <c r="M850" s="74">
        <v>1038</v>
      </c>
      <c r="N850" s="74" t="s">
        <v>248</v>
      </c>
      <c r="O850" s="74" t="s">
        <v>30</v>
      </c>
      <c r="P850" s="78">
        <v>165623</v>
      </c>
      <c r="Q850" s="74"/>
      <c r="R850" s="74"/>
      <c r="S850" s="74"/>
      <c r="T850" s="79">
        <v>8</v>
      </c>
      <c r="U850" s="79"/>
      <c r="V850" s="80" t="s">
        <v>256</v>
      </c>
      <c r="W850" s="79">
        <v>1042169</v>
      </c>
      <c r="X850" s="114" t="s">
        <v>1115</v>
      </c>
      <c r="Y850" s="82" t="s">
        <v>617</v>
      </c>
      <c r="Z850" s="82" t="s">
        <v>1118</v>
      </c>
      <c r="AA850" s="114" t="s">
        <v>1116</v>
      </c>
      <c r="AB850" s="83">
        <v>10</v>
      </c>
      <c r="AC850" s="79" t="s">
        <v>249</v>
      </c>
      <c r="AD850" s="80" t="s">
        <v>256</v>
      </c>
      <c r="AE850" s="245"/>
      <c r="AF850" s="84">
        <v>0</v>
      </c>
      <c r="AG850" s="79"/>
      <c r="AH850" s="79"/>
      <c r="AI850" s="79"/>
      <c r="AJ850" s="79"/>
      <c r="AK850" s="79"/>
      <c r="AL850" s="79"/>
      <c r="AM850" s="79"/>
      <c r="AN850" s="79"/>
      <c r="AO850" s="79"/>
      <c r="AP850" s="79"/>
      <c r="AQ850" s="79"/>
    </row>
    <row r="851" spans="1:43" ht="14.1" hidden="1" customHeight="1">
      <c r="A851" s="73" t="s">
        <v>245</v>
      </c>
      <c r="B851" s="74">
        <v>107</v>
      </c>
      <c r="C851" s="74" t="s">
        <v>766</v>
      </c>
      <c r="D851" s="75"/>
      <c r="E851" s="75"/>
      <c r="F851" s="76"/>
      <c r="G851" s="74"/>
      <c r="H851" s="74"/>
      <c r="I851" s="74"/>
      <c r="J851" s="77">
        <v>52718516</v>
      </c>
      <c r="K851" s="74" t="s">
        <v>1117</v>
      </c>
      <c r="L851" s="74"/>
      <c r="M851" s="74">
        <v>1045</v>
      </c>
      <c r="N851" s="74" t="s">
        <v>255</v>
      </c>
      <c r="O851" s="74" t="s">
        <v>249</v>
      </c>
      <c r="P851" s="78">
        <v>165623</v>
      </c>
      <c r="Q851" s="74"/>
      <c r="R851" s="74"/>
      <c r="S851" s="74"/>
      <c r="T851" s="79"/>
      <c r="U851" s="79"/>
      <c r="V851" s="80" t="s">
        <v>260</v>
      </c>
      <c r="W851" s="79" t="s">
        <v>249</v>
      </c>
      <c r="X851" s="114"/>
      <c r="Y851" s="82" t="s">
        <v>249</v>
      </c>
      <c r="Z851" s="82" t="s">
        <v>249</v>
      </c>
      <c r="AA851" s="114"/>
      <c r="AB851" s="83"/>
      <c r="AC851" s="79" t="s">
        <v>249</v>
      </c>
      <c r="AD851" s="80"/>
      <c r="AE851" s="245"/>
      <c r="AF851" s="84">
        <v>0</v>
      </c>
      <c r="AG851" s="79" t="s">
        <v>249</v>
      </c>
      <c r="AH851" s="79" t="s">
        <v>249</v>
      </c>
      <c r="AI851" s="79" t="s">
        <v>249</v>
      </c>
      <c r="AJ851" s="79" t="s">
        <v>249</v>
      </c>
      <c r="AK851" s="79" t="s">
        <v>249</v>
      </c>
      <c r="AL851" s="79" t="s">
        <v>249</v>
      </c>
      <c r="AM851" s="79" t="s">
        <v>261</v>
      </c>
      <c r="AN851" s="79" t="s">
        <v>249</v>
      </c>
      <c r="AO851" s="79" t="s">
        <v>249</v>
      </c>
      <c r="AP851" s="79"/>
      <c r="AQ851" s="79"/>
    </row>
    <row r="852" spans="1:43" ht="14.1" hidden="1" customHeight="1">
      <c r="A852" s="73" t="s">
        <v>245</v>
      </c>
      <c r="B852" s="74">
        <v>107</v>
      </c>
      <c r="C852" s="74" t="s">
        <v>766</v>
      </c>
      <c r="D852" s="75"/>
      <c r="E852" s="75"/>
      <c r="F852" s="76"/>
      <c r="G852" s="74"/>
      <c r="H852" s="74"/>
      <c r="I852" s="74"/>
      <c r="J852" s="77">
        <v>52718516</v>
      </c>
      <c r="K852" s="74" t="s">
        <v>1117</v>
      </c>
      <c r="L852" s="74"/>
      <c r="M852" s="74">
        <v>1038</v>
      </c>
      <c r="N852" s="74" t="s">
        <v>248</v>
      </c>
      <c r="O852" s="74" t="s">
        <v>249</v>
      </c>
      <c r="P852" s="78">
        <v>55208</v>
      </c>
      <c r="Q852" s="74"/>
      <c r="R852" s="74"/>
      <c r="S852" s="74"/>
      <c r="T852" s="79"/>
      <c r="U852" s="79"/>
      <c r="V852" s="80" t="s">
        <v>260</v>
      </c>
      <c r="W852" s="79" t="s">
        <v>249</v>
      </c>
      <c r="X852" s="114"/>
      <c r="Y852" s="82" t="s">
        <v>249</v>
      </c>
      <c r="Z852" s="82" t="s">
        <v>249</v>
      </c>
      <c r="AA852" s="114"/>
      <c r="AB852" s="83"/>
      <c r="AC852" s="79" t="s">
        <v>249</v>
      </c>
      <c r="AD852" s="80"/>
      <c r="AE852" s="245"/>
      <c r="AF852" s="84">
        <v>0</v>
      </c>
      <c r="AG852" s="79" t="s">
        <v>249</v>
      </c>
      <c r="AH852" s="79" t="s">
        <v>249</v>
      </c>
      <c r="AI852" s="79" t="s">
        <v>249</v>
      </c>
      <c r="AJ852" s="79" t="s">
        <v>249</v>
      </c>
      <c r="AK852" s="79" t="s">
        <v>249</v>
      </c>
      <c r="AL852" s="79" t="s">
        <v>249</v>
      </c>
      <c r="AM852" s="79" t="s">
        <v>261</v>
      </c>
      <c r="AN852" s="79" t="s">
        <v>249</v>
      </c>
      <c r="AO852" s="79" t="s">
        <v>249</v>
      </c>
      <c r="AP852" s="79"/>
      <c r="AQ852" s="79"/>
    </row>
    <row r="853" spans="1:43" ht="14.1" hidden="1" customHeight="1">
      <c r="A853" s="73" t="s">
        <v>245</v>
      </c>
      <c r="B853" s="74">
        <v>107</v>
      </c>
      <c r="C853" s="74" t="s">
        <v>766</v>
      </c>
      <c r="D853" s="75"/>
      <c r="E853" s="75"/>
      <c r="F853" s="76"/>
      <c r="G853" s="74"/>
      <c r="H853" s="74"/>
      <c r="I853" s="74"/>
      <c r="J853" s="77">
        <v>52718516</v>
      </c>
      <c r="K853" s="74" t="s">
        <v>1117</v>
      </c>
      <c r="L853" s="74"/>
      <c r="M853" s="74">
        <v>1038</v>
      </c>
      <c r="N853" s="74" t="s">
        <v>248</v>
      </c>
      <c r="O853" s="74" t="s">
        <v>30</v>
      </c>
      <c r="P853" s="78">
        <v>55208</v>
      </c>
      <c r="Q853" s="74"/>
      <c r="R853" s="74"/>
      <c r="S853" s="74"/>
      <c r="T853" s="79"/>
      <c r="U853" s="79"/>
      <c r="V853" s="80" t="s">
        <v>260</v>
      </c>
      <c r="W853" s="79" t="s">
        <v>249</v>
      </c>
      <c r="X853" s="114"/>
      <c r="Y853" s="82" t="s">
        <v>249</v>
      </c>
      <c r="Z853" s="82" t="s">
        <v>249</v>
      </c>
      <c r="AA853" s="114"/>
      <c r="AB853" s="83"/>
      <c r="AC853" s="79" t="s">
        <v>249</v>
      </c>
      <c r="AD853" s="80"/>
      <c r="AE853" s="245"/>
      <c r="AF853" s="84">
        <v>0</v>
      </c>
      <c r="AG853" s="79" t="s">
        <v>249</v>
      </c>
      <c r="AH853" s="79" t="s">
        <v>249</v>
      </c>
      <c r="AI853" s="79" t="s">
        <v>249</v>
      </c>
      <c r="AJ853" s="79" t="s">
        <v>249</v>
      </c>
      <c r="AK853" s="79" t="s">
        <v>249</v>
      </c>
      <c r="AL853" s="79" t="s">
        <v>249</v>
      </c>
      <c r="AM853" s="79" t="s">
        <v>261</v>
      </c>
      <c r="AN853" s="79" t="s">
        <v>249</v>
      </c>
      <c r="AO853" s="79" t="s">
        <v>249</v>
      </c>
      <c r="AP853" s="79"/>
      <c r="AQ853" s="79"/>
    </row>
    <row r="854" spans="1:43" ht="14.1" hidden="1" customHeight="1">
      <c r="A854" s="73" t="s">
        <v>245</v>
      </c>
      <c r="B854" s="74">
        <v>107</v>
      </c>
      <c r="C854" s="74" t="s">
        <v>766</v>
      </c>
      <c r="D854" s="75"/>
      <c r="E854" s="75"/>
      <c r="F854" s="76"/>
      <c r="G854" s="74"/>
      <c r="H854" s="74"/>
      <c r="I854" s="74"/>
      <c r="J854" s="77">
        <v>52718516</v>
      </c>
      <c r="K854" s="74" t="s">
        <v>1117</v>
      </c>
      <c r="L854" s="74"/>
      <c r="M854" s="74">
        <v>1045</v>
      </c>
      <c r="N854" s="74" t="s">
        <v>255</v>
      </c>
      <c r="O854" s="74" t="s">
        <v>249</v>
      </c>
      <c r="P854" s="78">
        <v>55208</v>
      </c>
      <c r="Q854" s="74"/>
      <c r="R854" s="74"/>
      <c r="S854" s="74"/>
      <c r="T854" s="79"/>
      <c r="U854" s="79"/>
      <c r="V854" s="80" t="s">
        <v>260</v>
      </c>
      <c r="W854" s="79" t="s">
        <v>249</v>
      </c>
      <c r="X854" s="114"/>
      <c r="Y854" s="82" t="s">
        <v>249</v>
      </c>
      <c r="Z854" s="82" t="s">
        <v>249</v>
      </c>
      <c r="AA854" s="114"/>
      <c r="AB854" s="83"/>
      <c r="AC854" s="79" t="s">
        <v>249</v>
      </c>
      <c r="AD854" s="80"/>
      <c r="AE854" s="245"/>
      <c r="AF854" s="84">
        <v>0</v>
      </c>
      <c r="AG854" s="79" t="s">
        <v>249</v>
      </c>
      <c r="AH854" s="79" t="s">
        <v>249</v>
      </c>
      <c r="AI854" s="79" t="s">
        <v>249</v>
      </c>
      <c r="AJ854" s="79" t="s">
        <v>249</v>
      </c>
      <c r="AK854" s="79" t="s">
        <v>249</v>
      </c>
      <c r="AL854" s="79" t="s">
        <v>249</v>
      </c>
      <c r="AM854" s="79" t="s">
        <v>261</v>
      </c>
      <c r="AN854" s="79" t="s">
        <v>249</v>
      </c>
      <c r="AO854" s="79" t="s">
        <v>249</v>
      </c>
      <c r="AP854" s="79"/>
      <c r="AQ854" s="79"/>
    </row>
    <row r="855" spans="1:43" ht="14.1" hidden="1" customHeight="1">
      <c r="A855" s="73" t="s">
        <v>245</v>
      </c>
      <c r="B855" s="74">
        <v>107</v>
      </c>
      <c r="C855" s="74" t="s">
        <v>766</v>
      </c>
      <c r="D855" s="75"/>
      <c r="E855" s="75"/>
      <c r="F855" s="76"/>
      <c r="G855" s="74"/>
      <c r="H855" s="74"/>
      <c r="I855" s="74"/>
      <c r="J855" s="77">
        <v>52718516</v>
      </c>
      <c r="K855" s="74" t="s">
        <v>1117</v>
      </c>
      <c r="L855" s="74"/>
      <c r="M855" s="74">
        <v>1045</v>
      </c>
      <c r="N855" s="74" t="s">
        <v>255</v>
      </c>
      <c r="O855" s="74" t="s">
        <v>30</v>
      </c>
      <c r="P855" s="78">
        <v>55208</v>
      </c>
      <c r="Q855" s="74"/>
      <c r="R855" s="74"/>
      <c r="S855" s="74"/>
      <c r="T855" s="79"/>
      <c r="U855" s="79"/>
      <c r="V855" s="80" t="s">
        <v>260</v>
      </c>
      <c r="W855" s="79" t="s">
        <v>249</v>
      </c>
      <c r="X855" s="114"/>
      <c r="Y855" s="82" t="s">
        <v>249</v>
      </c>
      <c r="Z855" s="82" t="s">
        <v>249</v>
      </c>
      <c r="AA855" s="114"/>
      <c r="AB855" s="83"/>
      <c r="AC855" s="79" t="s">
        <v>249</v>
      </c>
      <c r="AD855" s="80"/>
      <c r="AE855" s="245"/>
      <c r="AF855" s="84">
        <v>0</v>
      </c>
      <c r="AG855" s="79" t="s">
        <v>249</v>
      </c>
      <c r="AH855" s="79" t="s">
        <v>249</v>
      </c>
      <c r="AI855" s="79" t="s">
        <v>249</v>
      </c>
      <c r="AJ855" s="79" t="s">
        <v>249</v>
      </c>
      <c r="AK855" s="79" t="s">
        <v>249</v>
      </c>
      <c r="AL855" s="79" t="s">
        <v>249</v>
      </c>
      <c r="AM855" s="79" t="s">
        <v>261</v>
      </c>
      <c r="AN855" s="79" t="s">
        <v>249</v>
      </c>
      <c r="AO855" s="79" t="s">
        <v>249</v>
      </c>
      <c r="AP855" s="79"/>
      <c r="AQ855" s="79"/>
    </row>
    <row r="856" spans="1:43" ht="14.1" hidden="1" customHeight="1">
      <c r="A856" s="73" t="s">
        <v>245</v>
      </c>
      <c r="B856" s="74">
        <v>107</v>
      </c>
      <c r="C856" s="74" t="s">
        <v>766</v>
      </c>
      <c r="D856" s="75"/>
      <c r="E856" s="75"/>
      <c r="F856" s="76"/>
      <c r="G856" s="74"/>
      <c r="H856" s="74"/>
      <c r="I856" s="74"/>
      <c r="J856" s="77">
        <v>52718516</v>
      </c>
      <c r="K856" s="74" t="s">
        <v>1117</v>
      </c>
      <c r="L856" s="74"/>
      <c r="M856" s="74">
        <v>1038</v>
      </c>
      <c r="N856" s="74" t="s">
        <v>248</v>
      </c>
      <c r="O856" s="74" t="s">
        <v>30</v>
      </c>
      <c r="P856" s="78">
        <v>55208</v>
      </c>
      <c r="Q856" s="74"/>
      <c r="R856" s="74"/>
      <c r="S856" s="74"/>
      <c r="T856" s="79"/>
      <c r="U856" s="79"/>
      <c r="V856" s="80" t="s">
        <v>260</v>
      </c>
      <c r="W856" s="79" t="s">
        <v>249</v>
      </c>
      <c r="X856" s="114"/>
      <c r="Y856" s="82" t="s">
        <v>249</v>
      </c>
      <c r="Z856" s="82" t="s">
        <v>249</v>
      </c>
      <c r="AA856" s="114"/>
      <c r="AB856" s="83"/>
      <c r="AC856" s="79" t="s">
        <v>249</v>
      </c>
      <c r="AD856" s="80"/>
      <c r="AE856" s="245"/>
      <c r="AF856" s="84">
        <v>0</v>
      </c>
      <c r="AG856" s="79" t="s">
        <v>249</v>
      </c>
      <c r="AH856" s="79" t="s">
        <v>249</v>
      </c>
      <c r="AI856" s="79" t="s">
        <v>249</v>
      </c>
      <c r="AJ856" s="79" t="s">
        <v>249</v>
      </c>
      <c r="AK856" s="79" t="s">
        <v>249</v>
      </c>
      <c r="AL856" s="79" t="s">
        <v>249</v>
      </c>
      <c r="AM856" s="79" t="s">
        <v>261</v>
      </c>
      <c r="AN856" s="79" t="s">
        <v>249</v>
      </c>
      <c r="AO856" s="79" t="s">
        <v>249</v>
      </c>
      <c r="AP856" s="79"/>
      <c r="AQ856" s="79"/>
    </row>
    <row r="857" spans="1:43" ht="14.1" hidden="1" customHeight="1">
      <c r="A857" s="73" t="s">
        <v>245</v>
      </c>
      <c r="B857" s="74">
        <v>56</v>
      </c>
      <c r="C857" s="74" t="s">
        <v>490</v>
      </c>
      <c r="D857" s="75"/>
      <c r="E857" s="75"/>
      <c r="F857" s="76"/>
      <c r="G857" s="74">
        <v>10</v>
      </c>
      <c r="H857" s="74">
        <v>2019</v>
      </c>
      <c r="I857" s="74">
        <v>1</v>
      </c>
      <c r="J857" s="77">
        <v>52731972</v>
      </c>
      <c r="K857" s="74" t="s">
        <v>1119</v>
      </c>
      <c r="L857" s="74"/>
      <c r="M857" s="74">
        <v>1038</v>
      </c>
      <c r="N857" s="74" t="s">
        <v>248</v>
      </c>
      <c r="O857" s="74" t="s">
        <v>34</v>
      </c>
      <c r="P857" s="78">
        <v>55208</v>
      </c>
      <c r="Q857" s="74"/>
      <c r="R857" s="74"/>
      <c r="S857" s="74"/>
      <c r="T857" s="79"/>
      <c r="U857" s="79"/>
      <c r="V857" s="80" t="s">
        <v>260</v>
      </c>
      <c r="W857" s="79" t="s">
        <v>249</v>
      </c>
      <c r="X857" s="114"/>
      <c r="Y857" s="82" t="s">
        <v>249</v>
      </c>
      <c r="Z857" s="82" t="s">
        <v>249</v>
      </c>
      <c r="AA857" s="114"/>
      <c r="AB857" s="83"/>
      <c r="AC857" s="79" t="s">
        <v>249</v>
      </c>
      <c r="AD857" s="80"/>
      <c r="AE857" s="245"/>
      <c r="AF857" s="84">
        <v>0</v>
      </c>
      <c r="AG857" s="79" t="s">
        <v>249</v>
      </c>
      <c r="AH857" s="79" t="s">
        <v>249</v>
      </c>
      <c r="AI857" s="79" t="s">
        <v>249</v>
      </c>
      <c r="AJ857" s="79" t="s">
        <v>249</v>
      </c>
      <c r="AK857" s="79" t="s">
        <v>249</v>
      </c>
      <c r="AL857" s="79" t="s">
        <v>249</v>
      </c>
      <c r="AM857" s="79" t="s">
        <v>261</v>
      </c>
      <c r="AN857" s="79" t="s">
        <v>249</v>
      </c>
      <c r="AO857" s="79" t="s">
        <v>249</v>
      </c>
      <c r="AP857" s="79"/>
      <c r="AQ857" s="79"/>
    </row>
    <row r="858" spans="1:43" ht="14.1" hidden="1" customHeight="1">
      <c r="A858" s="73" t="s">
        <v>245</v>
      </c>
      <c r="B858" s="74">
        <v>4</v>
      </c>
      <c r="C858" s="74" t="s">
        <v>352</v>
      </c>
      <c r="D858" s="75">
        <v>43509</v>
      </c>
      <c r="E858" s="75">
        <v>43634</v>
      </c>
      <c r="F858" s="76">
        <f>+E858-D858+1</f>
        <v>126</v>
      </c>
      <c r="G858" s="74">
        <f>+MONTH(D858)</f>
        <v>2</v>
      </c>
      <c r="H858" s="74">
        <f>YEAR(D858)</f>
        <v>2019</v>
      </c>
      <c r="I858" s="74">
        <v>1</v>
      </c>
      <c r="J858" s="77">
        <v>52732089</v>
      </c>
      <c r="K858" s="74" t="s">
        <v>1120</v>
      </c>
      <c r="L858" s="74"/>
      <c r="M858" s="74">
        <v>1038</v>
      </c>
      <c r="N858" s="74" t="s">
        <v>248</v>
      </c>
      <c r="O858" s="74" t="s">
        <v>34</v>
      </c>
      <c r="P858" s="78">
        <v>55207.7333</v>
      </c>
      <c r="Q858" s="74"/>
      <c r="R858" s="74"/>
      <c r="S858" s="74"/>
      <c r="T858" s="79"/>
      <c r="U858" s="79"/>
      <c r="V858" s="80" t="s">
        <v>256</v>
      </c>
      <c r="W858" s="79">
        <v>7417226</v>
      </c>
      <c r="X858" s="114">
        <v>43509</v>
      </c>
      <c r="Y858" s="82" t="s">
        <v>257</v>
      </c>
      <c r="Z858" s="82" t="s">
        <v>1121</v>
      </c>
      <c r="AA858" s="114">
        <v>43634</v>
      </c>
      <c r="AB858" s="83">
        <v>126</v>
      </c>
      <c r="AC858" s="79" t="s">
        <v>1122</v>
      </c>
      <c r="AD858" s="80" t="s">
        <v>256</v>
      </c>
      <c r="AE858" s="245">
        <v>43655.392361111109</v>
      </c>
      <c r="AF858" s="84">
        <v>55208</v>
      </c>
      <c r="AG858" s="79" t="s">
        <v>1123</v>
      </c>
      <c r="AH858" s="79">
        <v>5142060</v>
      </c>
      <c r="AI858" s="79">
        <v>0</v>
      </c>
      <c r="AJ858" s="79">
        <v>0</v>
      </c>
      <c r="AK858" s="79" t="s">
        <v>249</v>
      </c>
      <c r="AL858" s="79">
        <v>0</v>
      </c>
      <c r="AM858" s="79"/>
      <c r="AN858" s="79" t="s">
        <v>25</v>
      </c>
      <c r="AO858" s="79" t="s">
        <v>249</v>
      </c>
      <c r="AP858" s="79"/>
      <c r="AQ858" s="79"/>
    </row>
    <row r="859" spans="1:43" ht="14.1" hidden="1" customHeight="1">
      <c r="A859" s="73" t="s">
        <v>245</v>
      </c>
      <c r="B859" s="74">
        <v>4</v>
      </c>
      <c r="C859" s="74" t="s">
        <v>352</v>
      </c>
      <c r="D859" s="75">
        <v>43284</v>
      </c>
      <c r="E859" s="75">
        <v>43290</v>
      </c>
      <c r="F859" s="76">
        <f>+E859-D859+1</f>
        <v>7</v>
      </c>
      <c r="G859" s="74">
        <f>+MONTH(D859)</f>
        <v>7</v>
      </c>
      <c r="H859" s="74">
        <f>YEAR(D859)</f>
        <v>2018</v>
      </c>
      <c r="I859" s="74">
        <v>1</v>
      </c>
      <c r="J859" s="77">
        <v>52732089</v>
      </c>
      <c r="K859" s="74" t="s">
        <v>1120</v>
      </c>
      <c r="L859" s="74"/>
      <c r="M859" s="74">
        <v>1045</v>
      </c>
      <c r="N859" s="74" t="s">
        <v>255</v>
      </c>
      <c r="O859" s="74" t="s">
        <v>34</v>
      </c>
      <c r="P859" s="78">
        <v>136040.1349</v>
      </c>
      <c r="Q859" s="74"/>
      <c r="R859" s="74"/>
      <c r="S859" s="74"/>
      <c r="T859" s="79"/>
      <c r="U859" s="79"/>
      <c r="V859" s="80" t="s">
        <v>256</v>
      </c>
      <c r="W859" s="79" t="s">
        <v>249</v>
      </c>
      <c r="X859" s="114">
        <v>43284</v>
      </c>
      <c r="Y859" s="82" t="s">
        <v>249</v>
      </c>
      <c r="Z859" s="82" t="s">
        <v>249</v>
      </c>
      <c r="AA859" s="114">
        <v>43290</v>
      </c>
      <c r="AB859" s="83">
        <v>7</v>
      </c>
      <c r="AC859" s="79" t="s">
        <v>249</v>
      </c>
      <c r="AD859" s="80" t="s">
        <v>256</v>
      </c>
      <c r="AE859" s="245"/>
      <c r="AF859" s="84">
        <v>204050</v>
      </c>
      <c r="AG859" s="79" t="s">
        <v>249</v>
      </c>
      <c r="AH859" s="79" t="s">
        <v>249</v>
      </c>
      <c r="AI859" s="79" t="s">
        <v>249</v>
      </c>
      <c r="AJ859" s="79" t="s">
        <v>249</v>
      </c>
      <c r="AK859" s="79" t="s">
        <v>249</v>
      </c>
      <c r="AL859" s="79" t="s">
        <v>249</v>
      </c>
      <c r="AM859" s="79"/>
      <c r="AN859" s="79" t="s">
        <v>249</v>
      </c>
      <c r="AO859" s="79" t="s">
        <v>249</v>
      </c>
      <c r="AP859" s="79"/>
      <c r="AQ859" s="79"/>
    </row>
    <row r="860" spans="1:43" ht="14.1" hidden="1" customHeight="1">
      <c r="A860" s="73" t="s">
        <v>245</v>
      </c>
      <c r="B860" s="74">
        <v>4</v>
      </c>
      <c r="C860" s="74" t="s">
        <v>352</v>
      </c>
      <c r="D860" s="75">
        <v>43500</v>
      </c>
      <c r="E860" s="75">
        <v>43505</v>
      </c>
      <c r="F860" s="76">
        <f>+E860-D860+1</f>
        <v>6</v>
      </c>
      <c r="G860" s="74">
        <f>+MONTH(D860)</f>
        <v>2</v>
      </c>
      <c r="H860" s="74">
        <f>YEAR(D860)</f>
        <v>2019</v>
      </c>
      <c r="I860" s="74">
        <v>1</v>
      </c>
      <c r="J860" s="77">
        <v>52732089</v>
      </c>
      <c r="K860" s="74" t="s">
        <v>1120</v>
      </c>
      <c r="L860" s="74"/>
      <c r="M860" s="74">
        <v>1045</v>
      </c>
      <c r="N860" s="74" t="s">
        <v>255</v>
      </c>
      <c r="O860" s="74" t="s">
        <v>34</v>
      </c>
      <c r="P860" s="78">
        <v>276038.6666</v>
      </c>
      <c r="Q860" s="74"/>
      <c r="R860" s="74"/>
      <c r="S860" s="74"/>
      <c r="T860" s="79"/>
      <c r="U860" s="79"/>
      <c r="V860" s="80" t="s">
        <v>256</v>
      </c>
      <c r="W860" s="79" t="s">
        <v>249</v>
      </c>
      <c r="X860" s="114">
        <v>43500</v>
      </c>
      <c r="Y860" s="82" t="s">
        <v>249</v>
      </c>
      <c r="Z860" s="82" t="s">
        <v>249</v>
      </c>
      <c r="AA860" s="114">
        <v>43505</v>
      </c>
      <c r="AB860" s="83">
        <v>6</v>
      </c>
      <c r="AC860" s="79" t="s">
        <v>249</v>
      </c>
      <c r="AD860" s="80" t="s">
        <v>256</v>
      </c>
      <c r="AE860" s="245"/>
      <c r="AF860" s="84">
        <v>276039</v>
      </c>
      <c r="AG860" s="79" t="s">
        <v>249</v>
      </c>
      <c r="AH860" s="79" t="s">
        <v>249</v>
      </c>
      <c r="AI860" s="79" t="s">
        <v>249</v>
      </c>
      <c r="AJ860" s="79" t="s">
        <v>249</v>
      </c>
      <c r="AK860" s="79" t="s">
        <v>249</v>
      </c>
      <c r="AL860" s="79" t="s">
        <v>249</v>
      </c>
      <c r="AM860" s="79"/>
      <c r="AN860" s="79" t="s">
        <v>249</v>
      </c>
      <c r="AO860" s="79" t="s">
        <v>249</v>
      </c>
      <c r="AP860" s="79"/>
      <c r="AQ860" s="79"/>
    </row>
    <row r="861" spans="1:43" ht="14.1" hidden="1" customHeight="1">
      <c r="A861" s="73" t="s">
        <v>245</v>
      </c>
      <c r="B861" s="74">
        <v>4</v>
      </c>
      <c r="C861" s="74" t="s">
        <v>352</v>
      </c>
      <c r="D861" s="75">
        <v>43325</v>
      </c>
      <c r="E861" s="75">
        <v>43329</v>
      </c>
      <c r="F861" s="76">
        <f>+E861-D861+1</f>
        <v>5</v>
      </c>
      <c r="G861" s="74">
        <f>+MONTH(D861)</f>
        <v>8</v>
      </c>
      <c r="H861" s="74">
        <f>YEAR(D861)</f>
        <v>2018</v>
      </c>
      <c r="I861" s="74">
        <v>1</v>
      </c>
      <c r="J861" s="77">
        <v>52732089</v>
      </c>
      <c r="K861" s="74" t="s">
        <v>1120</v>
      </c>
      <c r="L861" s="74"/>
      <c r="M861" s="74">
        <v>1038</v>
      </c>
      <c r="N861" s="74" t="s">
        <v>248</v>
      </c>
      <c r="O861" s="74" t="s">
        <v>34</v>
      </c>
      <c r="P861" s="78">
        <v>52082.8</v>
      </c>
      <c r="Q861" s="74"/>
      <c r="R861" s="74"/>
      <c r="S861" s="74"/>
      <c r="T861" s="79"/>
      <c r="U861" s="79"/>
      <c r="V861" s="80" t="s">
        <v>256</v>
      </c>
      <c r="W861" s="79">
        <v>74012916</v>
      </c>
      <c r="X861" s="114">
        <v>43325</v>
      </c>
      <c r="Y861" s="82" t="s">
        <v>257</v>
      </c>
      <c r="Z861" s="82" t="s">
        <v>1124</v>
      </c>
      <c r="AA861" s="114">
        <v>43329</v>
      </c>
      <c r="AB861" s="83">
        <v>5</v>
      </c>
      <c r="AC861" s="79" t="s">
        <v>1125</v>
      </c>
      <c r="AD861" s="80" t="s">
        <v>256</v>
      </c>
      <c r="AE861" s="245">
        <v>43356.377083333333</v>
      </c>
      <c r="AF861" s="84">
        <v>81620</v>
      </c>
      <c r="AG861" s="79" t="s">
        <v>1124</v>
      </c>
      <c r="AH861" s="79">
        <v>136040</v>
      </c>
      <c r="AI861" s="79">
        <v>8325</v>
      </c>
      <c r="AJ861" s="79">
        <v>0</v>
      </c>
      <c r="AK861" s="79" t="s">
        <v>249</v>
      </c>
      <c r="AL861" s="79">
        <v>136040</v>
      </c>
      <c r="AM861" s="79"/>
      <c r="AN861" s="79" t="s">
        <v>25</v>
      </c>
      <c r="AO861" s="79" t="s">
        <v>249</v>
      </c>
      <c r="AP861" s="79"/>
      <c r="AQ861" s="79"/>
    </row>
    <row r="862" spans="1:43" ht="14.1" hidden="1" customHeight="1">
      <c r="A862" s="73" t="s">
        <v>245</v>
      </c>
      <c r="B862" s="74">
        <v>4</v>
      </c>
      <c r="C862" s="74" t="s">
        <v>352</v>
      </c>
      <c r="D862" s="75"/>
      <c r="E862" s="75"/>
      <c r="F862" s="76"/>
      <c r="G862" s="74">
        <v>12</v>
      </c>
      <c r="H862" s="74">
        <v>2018</v>
      </c>
      <c r="I862" s="74">
        <v>2</v>
      </c>
      <c r="J862" s="77">
        <v>52735144</v>
      </c>
      <c r="K862" s="74" t="s">
        <v>1126</v>
      </c>
      <c r="L862" s="74"/>
      <c r="M862" s="74">
        <v>1038</v>
      </c>
      <c r="N862" s="74" t="s">
        <v>248</v>
      </c>
      <c r="O862" s="74" t="s">
        <v>44</v>
      </c>
      <c r="P862" s="78">
        <v>52082.8</v>
      </c>
      <c r="Q862" s="74"/>
      <c r="R862" s="74"/>
      <c r="S862" s="74"/>
      <c r="T862" s="79">
        <v>0</v>
      </c>
      <c r="U862" s="79"/>
      <c r="V862" s="80" t="s">
        <v>256</v>
      </c>
      <c r="W862" s="79"/>
      <c r="X862" s="114"/>
      <c r="Y862" s="82"/>
      <c r="Z862" s="82"/>
      <c r="AA862" s="114"/>
      <c r="AB862" s="83"/>
      <c r="AC862" s="79"/>
      <c r="AD862" s="80" t="s">
        <v>256</v>
      </c>
      <c r="AE862" s="245"/>
      <c r="AF862" s="84">
        <v>80000</v>
      </c>
      <c r="AG862" s="79"/>
      <c r="AH862" s="79"/>
      <c r="AI862" s="79"/>
      <c r="AJ862" s="79"/>
      <c r="AK862" s="79"/>
      <c r="AL862" s="79"/>
      <c r="AM862" s="79"/>
      <c r="AN862" s="79"/>
      <c r="AO862" s="79"/>
      <c r="AP862" s="79"/>
      <c r="AQ862" s="79"/>
    </row>
    <row r="863" spans="1:43" ht="14.1" hidden="1" customHeight="1">
      <c r="A863" s="73" t="s">
        <v>245</v>
      </c>
      <c r="B863" s="74">
        <v>51</v>
      </c>
      <c r="C863" s="74" t="s">
        <v>583</v>
      </c>
      <c r="D863" s="75" t="s">
        <v>1127</v>
      </c>
      <c r="E863" s="75" t="s">
        <v>1128</v>
      </c>
      <c r="F863" s="76">
        <f>+E863-D863+1</f>
        <v>2</v>
      </c>
      <c r="G863" s="74">
        <f>+MONTH(D863)</f>
        <v>2</v>
      </c>
      <c r="H863" s="74">
        <f>YEAR(D863)</f>
        <v>2020</v>
      </c>
      <c r="I863" s="74">
        <v>1</v>
      </c>
      <c r="J863" s="77">
        <v>52744986</v>
      </c>
      <c r="K863" s="74" t="s">
        <v>1129</v>
      </c>
      <c r="L863" s="74"/>
      <c r="M863" s="74">
        <v>1038</v>
      </c>
      <c r="N863" s="74" t="s">
        <v>248</v>
      </c>
      <c r="O863" s="74" t="s">
        <v>34</v>
      </c>
      <c r="P863" s="78">
        <v>117040</v>
      </c>
      <c r="Q863" s="74"/>
      <c r="R863" s="74"/>
      <c r="S863" s="74"/>
      <c r="T863" s="79"/>
      <c r="U863" s="79"/>
      <c r="V863" s="80" t="s">
        <v>26</v>
      </c>
      <c r="W863" s="79">
        <v>71344</v>
      </c>
      <c r="X863" s="114" t="s">
        <v>1127</v>
      </c>
      <c r="Y863" s="82" t="s">
        <v>1130</v>
      </c>
      <c r="Z863" s="82" t="s">
        <v>1131</v>
      </c>
      <c r="AA863" s="114" t="s">
        <v>1128</v>
      </c>
      <c r="AB863" s="83">
        <v>2</v>
      </c>
      <c r="AC863" s="79" t="s">
        <v>1132</v>
      </c>
      <c r="AD863" s="80" t="s">
        <v>26</v>
      </c>
      <c r="AE863" s="245"/>
      <c r="AF863" s="84">
        <v>0</v>
      </c>
      <c r="AG863" s="79"/>
      <c r="AH863" s="79"/>
      <c r="AI863" s="79"/>
      <c r="AJ863" s="79"/>
      <c r="AK863" s="79"/>
      <c r="AL863" s="79"/>
      <c r="AM863" s="79"/>
      <c r="AN863" s="79"/>
      <c r="AO863" s="79"/>
      <c r="AP863" s="79" t="s">
        <v>250</v>
      </c>
      <c r="AQ863" s="79"/>
    </row>
    <row r="864" spans="1:43" ht="14.1" hidden="1" customHeight="1">
      <c r="A864" s="73" t="s">
        <v>245</v>
      </c>
      <c r="B864" s="74">
        <v>51</v>
      </c>
      <c r="C864" s="74" t="s">
        <v>583</v>
      </c>
      <c r="D864" s="75" t="s">
        <v>1133</v>
      </c>
      <c r="E864" s="75" t="s">
        <v>1134</v>
      </c>
      <c r="F864" s="76">
        <f>+E864-D864+1</f>
        <v>2</v>
      </c>
      <c r="G864" s="74">
        <f>+MONTH(D864)</f>
        <v>2</v>
      </c>
      <c r="H864" s="74">
        <f>YEAR(D864)</f>
        <v>2020</v>
      </c>
      <c r="I864" s="74">
        <v>1</v>
      </c>
      <c r="J864" s="77">
        <v>52744986</v>
      </c>
      <c r="K864" s="74" t="s">
        <v>1129</v>
      </c>
      <c r="L864" s="74"/>
      <c r="M864" s="74">
        <v>1038</v>
      </c>
      <c r="N864" s="74" t="s">
        <v>248</v>
      </c>
      <c r="O864" s="74" t="s">
        <v>34</v>
      </c>
      <c r="P864" s="78">
        <v>29260</v>
      </c>
      <c r="Q864" s="74"/>
      <c r="R864" s="74"/>
      <c r="S864" s="74"/>
      <c r="T864" s="79"/>
      <c r="U864" s="79"/>
      <c r="V864" s="80" t="s">
        <v>26</v>
      </c>
      <c r="W864" s="79">
        <v>71345</v>
      </c>
      <c r="X864" s="114" t="s">
        <v>1133</v>
      </c>
      <c r="Y864" s="82" t="s">
        <v>1130</v>
      </c>
      <c r="Z864" s="82" t="s">
        <v>1131</v>
      </c>
      <c r="AA864" s="114" t="s">
        <v>1134</v>
      </c>
      <c r="AB864" s="83">
        <v>2</v>
      </c>
      <c r="AC864" s="79" t="s">
        <v>1135</v>
      </c>
      <c r="AD864" s="80" t="s">
        <v>26</v>
      </c>
      <c r="AE864" s="245"/>
      <c r="AF864" s="84">
        <v>0</v>
      </c>
      <c r="AG864" s="79"/>
      <c r="AH864" s="79"/>
      <c r="AI864" s="79"/>
      <c r="AJ864" s="79"/>
      <c r="AK864" s="79"/>
      <c r="AL864" s="79"/>
      <c r="AM864" s="79"/>
      <c r="AN864" s="79"/>
      <c r="AO864" s="79"/>
      <c r="AP864" s="79" t="s">
        <v>250</v>
      </c>
      <c r="AQ864" s="79"/>
    </row>
    <row r="865" spans="1:43" ht="14.1" hidden="1" customHeight="1">
      <c r="A865" s="73" t="s">
        <v>245</v>
      </c>
      <c r="B865" s="74">
        <v>51</v>
      </c>
      <c r="C865" s="74" t="s">
        <v>583</v>
      </c>
      <c r="D865" s="75"/>
      <c r="E865" s="75"/>
      <c r="F865" s="76"/>
      <c r="G865" s="74">
        <v>2</v>
      </c>
      <c r="H865" s="74">
        <v>2020</v>
      </c>
      <c r="I865" s="74">
        <v>1</v>
      </c>
      <c r="J865" s="77">
        <v>52744986</v>
      </c>
      <c r="K865" s="74" t="s">
        <v>1129</v>
      </c>
      <c r="L865" s="74"/>
      <c r="M865" s="74">
        <v>1038</v>
      </c>
      <c r="N865" s="74" t="s">
        <v>248</v>
      </c>
      <c r="O865" s="74" t="s">
        <v>34</v>
      </c>
      <c r="P865" s="78">
        <v>901000</v>
      </c>
      <c r="Q865" s="74"/>
      <c r="R865" s="74"/>
      <c r="S865" s="74"/>
      <c r="T865" s="79"/>
      <c r="U865" s="79"/>
      <c r="V865" s="80" t="s">
        <v>260</v>
      </c>
      <c r="W865" s="79" t="s">
        <v>249</v>
      </c>
      <c r="X865" s="114"/>
      <c r="Y865" s="82" t="s">
        <v>249</v>
      </c>
      <c r="Z865" s="82" t="s">
        <v>249</v>
      </c>
      <c r="AA865" s="114"/>
      <c r="AB865" s="83"/>
      <c r="AC865" s="79" t="s">
        <v>249</v>
      </c>
      <c r="AD865" s="80"/>
      <c r="AE865" s="245"/>
      <c r="AF865" s="84">
        <v>0</v>
      </c>
      <c r="AG865" s="79" t="s">
        <v>249</v>
      </c>
      <c r="AH865" s="79" t="s">
        <v>249</v>
      </c>
      <c r="AI865" s="79" t="s">
        <v>249</v>
      </c>
      <c r="AJ865" s="79" t="s">
        <v>249</v>
      </c>
      <c r="AK865" s="79" t="s">
        <v>249</v>
      </c>
      <c r="AL865" s="79" t="s">
        <v>249</v>
      </c>
      <c r="AM865" s="79" t="s">
        <v>261</v>
      </c>
      <c r="AN865" s="79" t="s">
        <v>249</v>
      </c>
      <c r="AO865" s="79" t="s">
        <v>249</v>
      </c>
      <c r="AP865" s="79"/>
      <c r="AQ865" s="79"/>
    </row>
    <row r="866" spans="1:43" ht="14.1" hidden="1" customHeight="1">
      <c r="A866" s="73" t="s">
        <v>245</v>
      </c>
      <c r="B866" s="74">
        <v>51</v>
      </c>
      <c r="C866" s="74" t="s">
        <v>583</v>
      </c>
      <c r="D866" s="75"/>
      <c r="E866" s="75"/>
      <c r="F866" s="76"/>
      <c r="G866" s="74">
        <v>2</v>
      </c>
      <c r="H866" s="74">
        <v>2020</v>
      </c>
      <c r="I866" s="74">
        <v>1</v>
      </c>
      <c r="J866" s="77">
        <v>52744986</v>
      </c>
      <c r="K866" s="74" t="s">
        <v>1129</v>
      </c>
      <c r="L866" s="74"/>
      <c r="M866" s="74">
        <v>1045</v>
      </c>
      <c r="N866" s="74" t="s">
        <v>255</v>
      </c>
      <c r="O866" s="74" t="s">
        <v>34</v>
      </c>
      <c r="P866" s="78">
        <v>901000</v>
      </c>
      <c r="Q866" s="74"/>
      <c r="R866" s="74"/>
      <c r="S866" s="74"/>
      <c r="T866" s="79"/>
      <c r="U866" s="79"/>
      <c r="V866" s="80" t="s">
        <v>260</v>
      </c>
      <c r="W866" s="79" t="s">
        <v>249</v>
      </c>
      <c r="X866" s="114"/>
      <c r="Y866" s="82" t="s">
        <v>249</v>
      </c>
      <c r="Z866" s="82" t="s">
        <v>249</v>
      </c>
      <c r="AA866" s="114"/>
      <c r="AB866" s="83"/>
      <c r="AC866" s="79" t="s">
        <v>249</v>
      </c>
      <c r="AD866" s="80"/>
      <c r="AE866" s="245"/>
      <c r="AF866" s="84">
        <v>0</v>
      </c>
      <c r="AG866" s="79" t="s">
        <v>249</v>
      </c>
      <c r="AH866" s="79" t="s">
        <v>249</v>
      </c>
      <c r="AI866" s="79" t="s">
        <v>249</v>
      </c>
      <c r="AJ866" s="79" t="s">
        <v>249</v>
      </c>
      <c r="AK866" s="79" t="s">
        <v>249</v>
      </c>
      <c r="AL866" s="79" t="s">
        <v>249</v>
      </c>
      <c r="AM866" s="79" t="s">
        <v>261</v>
      </c>
      <c r="AN866" s="79" t="s">
        <v>249</v>
      </c>
      <c r="AO866" s="79" t="s">
        <v>249</v>
      </c>
      <c r="AP866" s="79"/>
      <c r="AQ866" s="79"/>
    </row>
    <row r="867" spans="1:43" ht="14.1" hidden="1" customHeight="1">
      <c r="A867" s="73" t="s">
        <v>245</v>
      </c>
      <c r="B867" s="74">
        <v>10</v>
      </c>
      <c r="C867" s="74" t="s">
        <v>371</v>
      </c>
      <c r="D867" s="75"/>
      <c r="E867" s="75"/>
      <c r="F867" s="76"/>
      <c r="G867" s="74">
        <v>3</v>
      </c>
      <c r="H867" s="74">
        <v>2019</v>
      </c>
      <c r="I867" s="74" t="s">
        <v>264</v>
      </c>
      <c r="J867" s="77">
        <v>52774293</v>
      </c>
      <c r="K867" s="74" t="s">
        <v>1136</v>
      </c>
      <c r="L867" s="74"/>
      <c r="M867" s="74" t="s">
        <v>266</v>
      </c>
      <c r="N867" s="74" t="s">
        <v>267</v>
      </c>
      <c r="O867" s="74" t="s">
        <v>294</v>
      </c>
      <c r="P867" s="78" t="s">
        <v>267</v>
      </c>
      <c r="Q867" s="74"/>
      <c r="R867" s="74"/>
      <c r="S867" s="74"/>
      <c r="T867" s="79"/>
      <c r="U867" s="79"/>
      <c r="V867" s="80" t="s">
        <v>260</v>
      </c>
      <c r="W867" s="79" t="s">
        <v>249</v>
      </c>
      <c r="X867" s="114"/>
      <c r="Y867" s="82" t="s">
        <v>249</v>
      </c>
      <c r="Z867" s="82" t="s">
        <v>249</v>
      </c>
      <c r="AA867" s="114"/>
      <c r="AB867" s="83"/>
      <c r="AC867" s="79" t="s">
        <v>249</v>
      </c>
      <c r="AD867" s="80"/>
      <c r="AE867" s="245"/>
      <c r="AF867" s="84">
        <v>0</v>
      </c>
      <c r="AG867" s="79" t="s">
        <v>249</v>
      </c>
      <c r="AH867" s="79" t="s">
        <v>249</v>
      </c>
      <c r="AI867" s="79" t="s">
        <v>249</v>
      </c>
      <c r="AJ867" s="79" t="s">
        <v>249</v>
      </c>
      <c r="AK867" s="79" t="s">
        <v>249</v>
      </c>
      <c r="AL867" s="79" t="s">
        <v>249</v>
      </c>
      <c r="AM867" s="79" t="s">
        <v>261</v>
      </c>
      <c r="AN867" s="79" t="s">
        <v>249</v>
      </c>
      <c r="AO867" s="79" t="s">
        <v>249</v>
      </c>
      <c r="AP867" s="79"/>
      <c r="AQ867" s="79"/>
    </row>
    <row r="868" spans="1:43" ht="14.1" hidden="1" customHeight="1">
      <c r="A868" s="73" t="s">
        <v>245</v>
      </c>
      <c r="B868" s="74">
        <v>10</v>
      </c>
      <c r="C868" s="74" t="s">
        <v>371</v>
      </c>
      <c r="D868" s="75"/>
      <c r="E868" s="75"/>
      <c r="F868" s="76"/>
      <c r="G868" s="74">
        <v>2</v>
      </c>
      <c r="H868" s="74">
        <v>2019</v>
      </c>
      <c r="I868" s="74" t="s">
        <v>264</v>
      </c>
      <c r="J868" s="77">
        <v>52774293</v>
      </c>
      <c r="K868" s="74" t="s">
        <v>1136</v>
      </c>
      <c r="L868" s="74"/>
      <c r="M868" s="74" t="s">
        <v>266</v>
      </c>
      <c r="N868" s="74" t="s">
        <v>267</v>
      </c>
      <c r="O868" s="74" t="s">
        <v>294</v>
      </c>
      <c r="P868" s="78" t="s">
        <v>267</v>
      </c>
      <c r="Q868" s="74"/>
      <c r="R868" s="74"/>
      <c r="S868" s="74"/>
      <c r="T868" s="79"/>
      <c r="U868" s="79"/>
      <c r="V868" s="80" t="s">
        <v>260</v>
      </c>
      <c r="W868" s="79" t="s">
        <v>249</v>
      </c>
      <c r="X868" s="114"/>
      <c r="Y868" s="82" t="s">
        <v>249</v>
      </c>
      <c r="Z868" s="82" t="s">
        <v>249</v>
      </c>
      <c r="AA868" s="114"/>
      <c r="AB868" s="83"/>
      <c r="AC868" s="79" t="s">
        <v>249</v>
      </c>
      <c r="AD868" s="80"/>
      <c r="AE868" s="245"/>
      <c r="AF868" s="84">
        <v>0</v>
      </c>
      <c r="AG868" s="79" t="s">
        <v>249</v>
      </c>
      <c r="AH868" s="79" t="s">
        <v>249</v>
      </c>
      <c r="AI868" s="79" t="s">
        <v>249</v>
      </c>
      <c r="AJ868" s="79" t="s">
        <v>249</v>
      </c>
      <c r="AK868" s="79" t="s">
        <v>249</v>
      </c>
      <c r="AL868" s="79" t="s">
        <v>249</v>
      </c>
      <c r="AM868" s="79" t="s">
        <v>261</v>
      </c>
      <c r="AN868" s="79" t="s">
        <v>249</v>
      </c>
      <c r="AO868" s="79" t="s">
        <v>249</v>
      </c>
      <c r="AP868" s="79"/>
      <c r="AQ868" s="79"/>
    </row>
    <row r="869" spans="1:43" ht="14.1" hidden="1" customHeight="1">
      <c r="A869" s="73" t="s">
        <v>245</v>
      </c>
      <c r="B869" s="74">
        <v>4</v>
      </c>
      <c r="C869" s="74" t="s">
        <v>352</v>
      </c>
      <c r="D869" s="75" t="s">
        <v>1137</v>
      </c>
      <c r="E869" s="75" t="s">
        <v>1138</v>
      </c>
      <c r="F869" s="76">
        <f>+E869-D869+1</f>
        <v>126</v>
      </c>
      <c r="G869" s="74">
        <f>+MONTH(D869)</f>
        <v>11</v>
      </c>
      <c r="H869" s="74">
        <f>YEAR(D869)</f>
        <v>2017</v>
      </c>
      <c r="I869" s="74">
        <v>2</v>
      </c>
      <c r="J869" s="77">
        <v>52784710</v>
      </c>
      <c r="K869" s="74" t="s">
        <v>1139</v>
      </c>
      <c r="L869" s="74"/>
      <c r="M869" s="74">
        <v>1021</v>
      </c>
      <c r="N869" s="74" t="s">
        <v>27</v>
      </c>
      <c r="O869" s="74" t="s">
        <v>294</v>
      </c>
      <c r="P869" s="78">
        <v>24590.566599999998</v>
      </c>
      <c r="Q869" s="74"/>
      <c r="R869" s="74"/>
      <c r="S869" s="74"/>
      <c r="T869" s="79"/>
      <c r="U869" s="79"/>
      <c r="V869" s="80" t="s">
        <v>26</v>
      </c>
      <c r="W869" s="79" t="s">
        <v>249</v>
      </c>
      <c r="X869" s="114" t="s">
        <v>1137</v>
      </c>
      <c r="Y869" s="82" t="s">
        <v>249</v>
      </c>
      <c r="Z869" s="82" t="s">
        <v>249</v>
      </c>
      <c r="AA869" s="114" t="s">
        <v>1138</v>
      </c>
      <c r="AB869" s="88">
        <f>+AA869-X869+1</f>
        <v>126</v>
      </c>
      <c r="AC869" s="79" t="s">
        <v>249</v>
      </c>
      <c r="AD869" s="80" t="s">
        <v>26</v>
      </c>
      <c r="AE869" s="245"/>
      <c r="AF869" s="84">
        <v>0</v>
      </c>
      <c r="AG869" s="79"/>
      <c r="AH869" s="79"/>
      <c r="AI869" s="79"/>
      <c r="AJ869" s="79"/>
      <c r="AK869" s="79"/>
      <c r="AL869" s="79"/>
      <c r="AM869" s="79"/>
      <c r="AN869" s="79"/>
      <c r="AO869" s="79"/>
      <c r="AP869" s="137"/>
      <c r="AQ869" s="79"/>
    </row>
    <row r="870" spans="1:43" ht="14.1" hidden="1" customHeight="1">
      <c r="A870" s="85" t="s">
        <v>351</v>
      </c>
      <c r="B870" s="74">
        <v>4</v>
      </c>
      <c r="C870" s="74" t="s">
        <v>352</v>
      </c>
      <c r="D870" s="75" t="s">
        <v>1140</v>
      </c>
      <c r="E870" s="75" t="s">
        <v>1141</v>
      </c>
      <c r="F870" s="76">
        <f>+E870-D870+1</f>
        <v>3</v>
      </c>
      <c r="G870" s="74">
        <f>+MONTH(D870)</f>
        <v>7</v>
      </c>
      <c r="H870" s="74">
        <f>YEAR(D870)</f>
        <v>2019</v>
      </c>
      <c r="I870" s="74">
        <v>2</v>
      </c>
      <c r="J870" s="77">
        <v>52784710</v>
      </c>
      <c r="K870" s="74" t="s">
        <v>1139</v>
      </c>
      <c r="L870" s="74"/>
      <c r="M870" s="74">
        <v>1038</v>
      </c>
      <c r="N870" s="74" t="s">
        <v>248</v>
      </c>
      <c r="O870" s="74" t="s">
        <v>294</v>
      </c>
      <c r="P870" s="78">
        <v>27604</v>
      </c>
      <c r="Q870" s="74"/>
      <c r="R870" s="74"/>
      <c r="S870" s="74"/>
      <c r="T870" s="79">
        <v>0</v>
      </c>
      <c r="U870" s="79"/>
      <c r="V870" s="80" t="s">
        <v>256</v>
      </c>
      <c r="W870" s="79">
        <v>20136362</v>
      </c>
      <c r="X870" s="114" t="s">
        <v>1140</v>
      </c>
      <c r="Y870" s="82" t="s">
        <v>308</v>
      </c>
      <c r="Z870" s="82" t="s">
        <v>1142</v>
      </c>
      <c r="AA870" s="114" t="s">
        <v>1141</v>
      </c>
      <c r="AB870" s="88">
        <f>+AA870-X870+1</f>
        <v>3</v>
      </c>
      <c r="AC870" s="79" t="s">
        <v>249</v>
      </c>
      <c r="AD870" s="80" t="s">
        <v>256</v>
      </c>
      <c r="AE870" s="245"/>
      <c r="AF870" s="84">
        <v>27333</v>
      </c>
      <c r="AG870" s="79"/>
      <c r="AH870" s="79"/>
      <c r="AI870" s="79"/>
      <c r="AJ870" s="79"/>
      <c r="AK870" s="79"/>
      <c r="AL870" s="79"/>
      <c r="AM870" s="79"/>
      <c r="AN870" s="79"/>
      <c r="AO870" s="79"/>
      <c r="AP870" s="79"/>
      <c r="AQ870" s="79"/>
    </row>
    <row r="871" spans="1:43" ht="14.1" hidden="1" customHeight="1">
      <c r="A871" s="73" t="s">
        <v>245</v>
      </c>
      <c r="B871" s="74">
        <v>4</v>
      </c>
      <c r="C871" s="74" t="s">
        <v>352</v>
      </c>
      <c r="D871" s="75" t="s">
        <v>760</v>
      </c>
      <c r="E871" s="75" t="s">
        <v>1143</v>
      </c>
      <c r="F871" s="76">
        <f>+E871-D871+1</f>
        <v>3</v>
      </c>
      <c r="G871" s="74">
        <f>+MONTH(D871)</f>
        <v>7</v>
      </c>
      <c r="H871" s="74">
        <f>YEAR(D871)</f>
        <v>2018</v>
      </c>
      <c r="I871" s="74">
        <v>1</v>
      </c>
      <c r="J871" s="77">
        <v>52784710</v>
      </c>
      <c r="K871" s="74" t="s">
        <v>1139</v>
      </c>
      <c r="L871" s="74"/>
      <c r="M871" s="74">
        <v>1038</v>
      </c>
      <c r="N871" s="74" t="s">
        <v>248</v>
      </c>
      <c r="O871" s="74" t="s">
        <v>294</v>
      </c>
      <c r="P871" s="78">
        <v>52082.8</v>
      </c>
      <c r="Q871" s="74"/>
      <c r="R871" s="74"/>
      <c r="S871" s="74"/>
      <c r="T871" s="79"/>
      <c r="U871" s="79"/>
      <c r="V871" s="80" t="s">
        <v>256</v>
      </c>
      <c r="W871" s="79">
        <v>1692532</v>
      </c>
      <c r="X871" s="114" t="s">
        <v>760</v>
      </c>
      <c r="Y871" s="82" t="s">
        <v>257</v>
      </c>
      <c r="Z871" s="82" t="s">
        <v>760</v>
      </c>
      <c r="AA871" s="114" t="s">
        <v>1143</v>
      </c>
      <c r="AB871" s="83">
        <v>3</v>
      </c>
      <c r="AC871" s="79" t="s">
        <v>1144</v>
      </c>
      <c r="AD871" s="80" t="s">
        <v>256</v>
      </c>
      <c r="AE871" s="245">
        <v>43327.645138888889</v>
      </c>
      <c r="AF871" s="84">
        <v>52083</v>
      </c>
      <c r="AG871" s="79" t="s">
        <v>1145</v>
      </c>
      <c r="AH871" s="79">
        <v>27323</v>
      </c>
      <c r="AI871" s="79">
        <v>8182</v>
      </c>
      <c r="AJ871" s="79">
        <v>0</v>
      </c>
      <c r="AK871" s="79" t="s">
        <v>249</v>
      </c>
      <c r="AL871" s="79">
        <v>26041</v>
      </c>
      <c r="AM871" s="79"/>
      <c r="AN871" s="79" t="s">
        <v>25</v>
      </c>
      <c r="AO871" s="79" t="s">
        <v>249</v>
      </c>
      <c r="AP871" s="79"/>
      <c r="AQ871" s="79"/>
    </row>
    <row r="872" spans="1:43" ht="14.1" hidden="1" customHeight="1">
      <c r="A872" s="73" t="s">
        <v>245</v>
      </c>
      <c r="B872" s="74">
        <v>56</v>
      </c>
      <c r="C872" s="74" t="s">
        <v>490</v>
      </c>
      <c r="D872" s="75">
        <v>43683</v>
      </c>
      <c r="E872" s="75">
        <v>43684</v>
      </c>
      <c r="F872" s="76">
        <f>+E872-D872+1</f>
        <v>2</v>
      </c>
      <c r="G872" s="74">
        <f>+MONTH(D872)</f>
        <v>8</v>
      </c>
      <c r="H872" s="74">
        <f>YEAR(D872)</f>
        <v>2019</v>
      </c>
      <c r="I872" s="74">
        <v>1</v>
      </c>
      <c r="J872" s="77">
        <v>52801161</v>
      </c>
      <c r="K872" s="74" t="s">
        <v>1146</v>
      </c>
      <c r="L872" s="74"/>
      <c r="M872" s="74">
        <v>1038</v>
      </c>
      <c r="N872" s="74" t="s">
        <v>248</v>
      </c>
      <c r="O872" s="74" t="s">
        <v>477</v>
      </c>
      <c r="P872" s="78">
        <v>55208</v>
      </c>
      <c r="Q872" s="74"/>
      <c r="R872" s="74"/>
      <c r="S872" s="74"/>
      <c r="T872" s="79"/>
      <c r="U872" s="79"/>
      <c r="V872" s="80" t="s">
        <v>461</v>
      </c>
      <c r="W872" s="79"/>
      <c r="X872" s="114">
        <v>43683</v>
      </c>
      <c r="Y872" s="82"/>
      <c r="Z872" s="82"/>
      <c r="AA872" s="114">
        <v>43684</v>
      </c>
      <c r="AB872" s="135">
        <v>2</v>
      </c>
      <c r="AC872" s="79"/>
      <c r="AD872" s="80" t="s">
        <v>26</v>
      </c>
      <c r="AE872" s="245"/>
      <c r="AF872" s="84">
        <v>0</v>
      </c>
      <c r="AG872" s="79"/>
      <c r="AH872" s="79"/>
      <c r="AI872" s="79"/>
      <c r="AJ872" s="79"/>
      <c r="AK872" s="79"/>
      <c r="AL872" s="79"/>
      <c r="AM872" s="80"/>
      <c r="AN872" s="79"/>
      <c r="AO872" s="79"/>
      <c r="AP872" s="79" t="s">
        <v>462</v>
      </c>
      <c r="AQ872" s="79"/>
    </row>
    <row r="873" spans="1:43" ht="14.1" hidden="1" customHeight="1">
      <c r="A873" s="73" t="s">
        <v>245</v>
      </c>
      <c r="B873" s="74">
        <v>56</v>
      </c>
      <c r="C873" s="74" t="s">
        <v>490</v>
      </c>
      <c r="D873" s="75">
        <v>43685</v>
      </c>
      <c r="E873" s="75">
        <v>43686</v>
      </c>
      <c r="F873" s="76">
        <f>+E873-D873+1</f>
        <v>2</v>
      </c>
      <c r="G873" s="74">
        <f>+MONTH(D873)</f>
        <v>8</v>
      </c>
      <c r="H873" s="74">
        <f>YEAR(D873)</f>
        <v>2019</v>
      </c>
      <c r="I873" s="74">
        <v>1</v>
      </c>
      <c r="J873" s="77">
        <v>52801161</v>
      </c>
      <c r="K873" s="74" t="s">
        <v>1146</v>
      </c>
      <c r="L873" s="74"/>
      <c r="M873" s="74">
        <v>1038</v>
      </c>
      <c r="N873" s="74" t="s">
        <v>248</v>
      </c>
      <c r="O873" s="74" t="s">
        <v>477</v>
      </c>
      <c r="P873" s="78">
        <v>55208</v>
      </c>
      <c r="Q873" s="74"/>
      <c r="R873" s="74"/>
      <c r="S873" s="74"/>
      <c r="T873" s="79"/>
      <c r="U873" s="79"/>
      <c r="V873" s="80" t="s">
        <v>461</v>
      </c>
      <c r="W873" s="79"/>
      <c r="X873" s="114">
        <v>43685</v>
      </c>
      <c r="Y873" s="82"/>
      <c r="Z873" s="82"/>
      <c r="AA873" s="114">
        <v>43686</v>
      </c>
      <c r="AB873" s="135">
        <v>2</v>
      </c>
      <c r="AC873" s="79"/>
      <c r="AD873" s="80" t="s">
        <v>26</v>
      </c>
      <c r="AE873" s="245"/>
      <c r="AF873" s="84">
        <v>0</v>
      </c>
      <c r="AG873" s="79"/>
      <c r="AH873" s="79"/>
      <c r="AI873" s="79"/>
      <c r="AJ873" s="79"/>
      <c r="AK873" s="79"/>
      <c r="AL873" s="79"/>
      <c r="AM873" s="80"/>
      <c r="AN873" s="79"/>
      <c r="AO873" s="79"/>
      <c r="AP873" s="79" t="s">
        <v>462</v>
      </c>
      <c r="AQ873" s="79"/>
    </row>
    <row r="874" spans="1:43" ht="14.1" hidden="1" customHeight="1">
      <c r="A874" s="73" t="s">
        <v>245</v>
      </c>
      <c r="B874" s="74">
        <v>75</v>
      </c>
      <c r="C874" s="74" t="s">
        <v>272</v>
      </c>
      <c r="D874" s="75"/>
      <c r="E874" s="75"/>
      <c r="F874" s="76"/>
      <c r="G874" s="74">
        <v>9</v>
      </c>
      <c r="H874" s="74">
        <v>2017</v>
      </c>
      <c r="I874" s="74">
        <v>2</v>
      </c>
      <c r="J874" s="77">
        <v>52806453</v>
      </c>
      <c r="K874" s="74" t="s">
        <v>1147</v>
      </c>
      <c r="L874" s="74"/>
      <c r="M874" s="74">
        <v>1038</v>
      </c>
      <c r="N874" s="74" t="s">
        <v>248</v>
      </c>
      <c r="O874" s="74" t="s">
        <v>30</v>
      </c>
      <c r="P874" s="78">
        <v>49181.133300000001</v>
      </c>
      <c r="Q874" s="74"/>
      <c r="R874" s="74"/>
      <c r="S874" s="74"/>
      <c r="T874" s="79">
        <v>0</v>
      </c>
      <c r="U874" s="79"/>
      <c r="V874" s="80" t="s">
        <v>256</v>
      </c>
      <c r="W874" s="79"/>
      <c r="X874" s="114"/>
      <c r="Y874" s="82"/>
      <c r="Z874" s="82"/>
      <c r="AA874" s="114"/>
      <c r="AB874" s="83"/>
      <c r="AC874" s="79"/>
      <c r="AD874" s="80" t="s">
        <v>256</v>
      </c>
      <c r="AE874" s="245"/>
      <c r="AF874" s="84">
        <v>60633</v>
      </c>
      <c r="AG874" s="79"/>
      <c r="AH874" s="79"/>
      <c r="AI874" s="79"/>
      <c r="AJ874" s="79"/>
      <c r="AK874" s="79"/>
      <c r="AL874" s="79"/>
      <c r="AM874" s="79"/>
      <c r="AN874" s="79"/>
      <c r="AO874" s="79"/>
      <c r="AP874" s="79"/>
      <c r="AQ874" s="79"/>
    </row>
    <row r="875" spans="1:43" ht="14.1" hidden="1" customHeight="1">
      <c r="A875" s="73" t="s">
        <v>245</v>
      </c>
      <c r="B875" s="74">
        <v>56</v>
      </c>
      <c r="C875" s="74" t="s">
        <v>500</v>
      </c>
      <c r="D875" s="75"/>
      <c r="E875" s="75"/>
      <c r="F875" s="76"/>
      <c r="G875" s="74">
        <v>8</v>
      </c>
      <c r="H875" s="74">
        <v>2016</v>
      </c>
      <c r="I875" s="74">
        <v>1</v>
      </c>
      <c r="J875" s="77">
        <v>52807841</v>
      </c>
      <c r="K875" s="74" t="s">
        <v>1148</v>
      </c>
      <c r="L875" s="74"/>
      <c r="M875" s="74">
        <v>1038</v>
      </c>
      <c r="N875" s="74" t="s">
        <v>248</v>
      </c>
      <c r="O875" s="74" t="s">
        <v>34</v>
      </c>
      <c r="P875" s="78">
        <v>22981.833299999998</v>
      </c>
      <c r="Q875" s="74"/>
      <c r="R875" s="74"/>
      <c r="S875" s="74"/>
      <c r="T875" s="79"/>
      <c r="U875" s="79"/>
      <c r="V875" s="79" t="s">
        <v>256</v>
      </c>
      <c r="W875" s="79"/>
      <c r="X875" s="114"/>
      <c r="Y875" s="82"/>
      <c r="Z875" s="82"/>
      <c r="AA875" s="114"/>
      <c r="AB875" s="83"/>
      <c r="AC875" s="79"/>
      <c r="AD875" s="79" t="s">
        <v>256</v>
      </c>
      <c r="AE875" s="245"/>
      <c r="AF875" s="84">
        <v>22982</v>
      </c>
      <c r="AG875" s="79" t="s">
        <v>249</v>
      </c>
      <c r="AH875" s="79" t="s">
        <v>249</v>
      </c>
      <c r="AI875" s="79" t="s">
        <v>249</v>
      </c>
      <c r="AJ875" s="79" t="s">
        <v>249</v>
      </c>
      <c r="AK875" s="79" t="s">
        <v>249</v>
      </c>
      <c r="AL875" s="79" t="s">
        <v>249</v>
      </c>
      <c r="AM875" s="79"/>
      <c r="AN875" s="79" t="s">
        <v>249</v>
      </c>
      <c r="AO875" s="79" t="s">
        <v>249</v>
      </c>
      <c r="AP875" s="79"/>
      <c r="AQ875" s="79"/>
    </row>
    <row r="876" spans="1:43" ht="14.1" hidden="1" customHeight="1">
      <c r="A876" s="73" t="s">
        <v>245</v>
      </c>
      <c r="B876" s="74">
        <v>42</v>
      </c>
      <c r="C876" s="74" t="s">
        <v>497</v>
      </c>
      <c r="D876" s="75" t="s">
        <v>1149</v>
      </c>
      <c r="E876" s="75" t="s">
        <v>1150</v>
      </c>
      <c r="F876" s="76">
        <f>+E876-D876+1</f>
        <v>7</v>
      </c>
      <c r="G876" s="74">
        <f>+MONTH(D876)</f>
        <v>4</v>
      </c>
      <c r="H876" s="74">
        <f>YEAR(D876)</f>
        <v>2019</v>
      </c>
      <c r="I876" s="74">
        <v>2</v>
      </c>
      <c r="J876" s="77">
        <v>52811696</v>
      </c>
      <c r="K876" s="74" t="s">
        <v>1151</v>
      </c>
      <c r="L876" s="74"/>
      <c r="M876" s="74">
        <v>1038</v>
      </c>
      <c r="N876" s="74" t="s">
        <v>248</v>
      </c>
      <c r="O876" s="74" t="s">
        <v>34</v>
      </c>
      <c r="P876" s="78">
        <v>55207.7333</v>
      </c>
      <c r="Q876" s="74"/>
      <c r="R876" s="74"/>
      <c r="S876" s="74"/>
      <c r="T876" s="79"/>
      <c r="U876" s="79"/>
      <c r="V876" s="80" t="s">
        <v>256</v>
      </c>
      <c r="W876" s="79">
        <v>174375661</v>
      </c>
      <c r="X876" s="114" t="s">
        <v>1149</v>
      </c>
      <c r="Y876" s="82" t="s">
        <v>257</v>
      </c>
      <c r="Z876" s="82" t="s">
        <v>1152</v>
      </c>
      <c r="AA876" s="114" t="s">
        <v>1150</v>
      </c>
      <c r="AB876" s="83">
        <v>7</v>
      </c>
      <c r="AC876" s="79" t="s">
        <v>1153</v>
      </c>
      <c r="AD876" s="80" t="s">
        <v>256</v>
      </c>
      <c r="AE876" s="245">
        <v>43620.379166666666</v>
      </c>
      <c r="AF876" s="84">
        <v>55208</v>
      </c>
      <c r="AG876" s="79" t="s">
        <v>1154</v>
      </c>
      <c r="AH876" s="79">
        <v>138019</v>
      </c>
      <c r="AI876" s="79">
        <v>0</v>
      </c>
      <c r="AJ876" s="79">
        <v>0</v>
      </c>
      <c r="AK876" s="79" t="s">
        <v>249</v>
      </c>
      <c r="AL876" s="79">
        <v>0</v>
      </c>
      <c r="AM876" s="79"/>
      <c r="AN876" s="79" t="s">
        <v>25</v>
      </c>
      <c r="AO876" s="79" t="s">
        <v>249</v>
      </c>
      <c r="AP876" s="79"/>
      <c r="AQ876" s="79"/>
    </row>
    <row r="877" spans="1:43" ht="14.1" hidden="1" customHeight="1">
      <c r="A877" s="73" t="s">
        <v>245</v>
      </c>
      <c r="B877" s="74">
        <v>42</v>
      </c>
      <c r="C877" s="74" t="s">
        <v>497</v>
      </c>
      <c r="D877" s="75" t="s">
        <v>1155</v>
      </c>
      <c r="E877" s="75">
        <v>42846</v>
      </c>
      <c r="F877" s="76">
        <f>+E877-D877+1</f>
        <v>2</v>
      </c>
      <c r="G877" s="74">
        <f>+MONTH(D877)</f>
        <v>4</v>
      </c>
      <c r="H877" s="74">
        <f>YEAR(D877)</f>
        <v>2017</v>
      </c>
      <c r="I877" s="74">
        <v>2</v>
      </c>
      <c r="J877" s="77">
        <v>52821285</v>
      </c>
      <c r="K877" s="74" t="s">
        <v>1156</v>
      </c>
      <c r="L877" s="74"/>
      <c r="M877" s="74">
        <v>1038</v>
      </c>
      <c r="N877" s="74" t="s">
        <v>248</v>
      </c>
      <c r="O877" s="74" t="s">
        <v>34</v>
      </c>
      <c r="P877" s="78">
        <v>49181.133300000001</v>
      </c>
      <c r="Q877" s="74"/>
      <c r="R877" s="74"/>
      <c r="S877" s="74"/>
      <c r="T877" s="79"/>
      <c r="U877" s="79"/>
      <c r="V877" s="80" t="s">
        <v>256</v>
      </c>
      <c r="W877" s="79">
        <v>3151826017</v>
      </c>
      <c r="X877" s="114" t="s">
        <v>1155</v>
      </c>
      <c r="Y877" s="82" t="s">
        <v>257</v>
      </c>
      <c r="Z877" s="82" t="s">
        <v>249</v>
      </c>
      <c r="AA877" s="114">
        <v>42846</v>
      </c>
      <c r="AB877" s="88">
        <v>2</v>
      </c>
      <c r="AC877" s="79" t="s">
        <v>249</v>
      </c>
      <c r="AD877" s="80" t="s">
        <v>256</v>
      </c>
      <c r="AE877" s="245"/>
      <c r="AF877" s="84">
        <v>49181</v>
      </c>
      <c r="AG877" s="79"/>
      <c r="AH877" s="79"/>
      <c r="AI877" s="79"/>
      <c r="AJ877" s="79"/>
      <c r="AK877" s="79"/>
      <c r="AL877" s="79"/>
      <c r="AM877" s="79"/>
      <c r="AN877" s="79"/>
      <c r="AO877" s="79"/>
      <c r="AP877" s="79"/>
      <c r="AQ877" s="79"/>
    </row>
    <row r="878" spans="1:43" ht="14.1" hidden="1" customHeight="1">
      <c r="A878" s="73" t="s">
        <v>245</v>
      </c>
      <c r="B878" s="74">
        <v>42</v>
      </c>
      <c r="C878" s="74" t="s">
        <v>497</v>
      </c>
      <c r="D878" s="75" t="s">
        <v>1157</v>
      </c>
      <c r="E878" s="75" t="s">
        <v>1158</v>
      </c>
      <c r="F878" s="76">
        <f>+E878-D878+1</f>
        <v>2</v>
      </c>
      <c r="G878" s="74">
        <f>+MONTH(D878)</f>
        <v>4</v>
      </c>
      <c r="H878" s="74">
        <f>YEAR(D878)</f>
        <v>2017</v>
      </c>
      <c r="I878" s="74">
        <v>2</v>
      </c>
      <c r="J878" s="77">
        <v>52821285</v>
      </c>
      <c r="K878" s="74" t="s">
        <v>1156</v>
      </c>
      <c r="L878" s="74"/>
      <c r="M878" s="74">
        <v>1038</v>
      </c>
      <c r="N878" s="74" t="s">
        <v>248</v>
      </c>
      <c r="O878" s="74" t="s">
        <v>34</v>
      </c>
      <c r="P878" s="78">
        <v>98362.266600000003</v>
      </c>
      <c r="Q878" s="74"/>
      <c r="R878" s="74"/>
      <c r="S878" s="74"/>
      <c r="T878" s="79"/>
      <c r="U878" s="79"/>
      <c r="V878" s="80" t="s">
        <v>256</v>
      </c>
      <c r="W878" s="79">
        <v>3151826187</v>
      </c>
      <c r="X878" s="114" t="s">
        <v>1157</v>
      </c>
      <c r="Y878" s="82" t="s">
        <v>257</v>
      </c>
      <c r="Z878" s="82" t="s">
        <v>1159</v>
      </c>
      <c r="AA878" s="114" t="s">
        <v>1158</v>
      </c>
      <c r="AB878" s="88">
        <v>2</v>
      </c>
      <c r="AC878" s="79" t="s">
        <v>1160</v>
      </c>
      <c r="AD878" s="80" t="s">
        <v>256</v>
      </c>
      <c r="AE878" s="245"/>
      <c r="AF878" s="84">
        <v>98362</v>
      </c>
      <c r="AG878" s="79"/>
      <c r="AH878" s="79"/>
      <c r="AI878" s="79"/>
      <c r="AJ878" s="79"/>
      <c r="AK878" s="79"/>
      <c r="AL878" s="79"/>
      <c r="AM878" s="79"/>
      <c r="AN878" s="79"/>
      <c r="AO878" s="79"/>
      <c r="AP878" s="79"/>
      <c r="AQ878" s="79"/>
    </row>
    <row r="879" spans="1:43" ht="14.1" hidden="1" customHeight="1">
      <c r="A879" s="73" t="s">
        <v>245</v>
      </c>
      <c r="B879" s="74">
        <v>42</v>
      </c>
      <c r="C879" s="74" t="s">
        <v>497</v>
      </c>
      <c r="D879" s="75"/>
      <c r="E879" s="75"/>
      <c r="F879" s="76"/>
      <c r="G879" s="74">
        <v>1</v>
      </c>
      <c r="H879" s="74">
        <v>2017</v>
      </c>
      <c r="I879" s="74">
        <v>2</v>
      </c>
      <c r="J879" s="77">
        <v>52821285</v>
      </c>
      <c r="K879" s="74" t="s">
        <v>1156</v>
      </c>
      <c r="L879" s="74"/>
      <c r="M879" s="74">
        <v>1038</v>
      </c>
      <c r="N879" s="74" t="s">
        <v>248</v>
      </c>
      <c r="O879" s="74" t="s">
        <v>34</v>
      </c>
      <c r="P879" s="78">
        <v>73771.7</v>
      </c>
      <c r="Q879" s="74"/>
      <c r="R879" s="74"/>
      <c r="S879" s="74"/>
      <c r="T879" s="79"/>
      <c r="U879" s="79"/>
      <c r="V879" s="80" t="s">
        <v>260</v>
      </c>
      <c r="W879" s="79" t="s">
        <v>249</v>
      </c>
      <c r="X879" s="114"/>
      <c r="Y879" s="82" t="s">
        <v>249</v>
      </c>
      <c r="Z879" s="82" t="s">
        <v>249</v>
      </c>
      <c r="AA879" s="114"/>
      <c r="AB879" s="83"/>
      <c r="AC879" s="79" t="s">
        <v>249</v>
      </c>
      <c r="AD879" s="80"/>
      <c r="AE879" s="245"/>
      <c r="AF879" s="84">
        <v>73772</v>
      </c>
      <c r="AG879" s="79" t="s">
        <v>249</v>
      </c>
      <c r="AH879" s="79" t="s">
        <v>249</v>
      </c>
      <c r="AI879" s="79" t="s">
        <v>249</v>
      </c>
      <c r="AJ879" s="79" t="s">
        <v>249</v>
      </c>
      <c r="AK879" s="79" t="s">
        <v>249</v>
      </c>
      <c r="AL879" s="79" t="s">
        <v>249</v>
      </c>
      <c r="AM879" s="79" t="s">
        <v>261</v>
      </c>
      <c r="AN879" s="79" t="s">
        <v>249</v>
      </c>
      <c r="AO879" s="79" t="s">
        <v>249</v>
      </c>
      <c r="AP879" s="79"/>
      <c r="AQ879" s="79"/>
    </row>
    <row r="880" spans="1:43" ht="14.1" hidden="1" customHeight="1">
      <c r="A880" s="73" t="s">
        <v>245</v>
      </c>
      <c r="B880" s="74">
        <v>42</v>
      </c>
      <c r="C880" s="74" t="s">
        <v>497</v>
      </c>
      <c r="D880" s="75"/>
      <c r="E880" s="75"/>
      <c r="F880" s="76"/>
      <c r="G880" s="74">
        <v>1</v>
      </c>
      <c r="H880" s="74">
        <v>2017</v>
      </c>
      <c r="I880" s="74">
        <v>2</v>
      </c>
      <c r="J880" s="77">
        <v>52821285</v>
      </c>
      <c r="K880" s="74" t="s">
        <v>1156</v>
      </c>
      <c r="L880" s="74"/>
      <c r="M880" s="74">
        <v>1045</v>
      </c>
      <c r="N880" s="74" t="s">
        <v>255</v>
      </c>
      <c r="O880" s="74" t="s">
        <v>34</v>
      </c>
      <c r="P880" s="78">
        <v>24590.566599999998</v>
      </c>
      <c r="Q880" s="74"/>
      <c r="R880" s="74"/>
      <c r="S880" s="74"/>
      <c r="T880" s="79"/>
      <c r="U880" s="79"/>
      <c r="V880" s="80" t="s">
        <v>260</v>
      </c>
      <c r="W880" s="79" t="s">
        <v>249</v>
      </c>
      <c r="X880" s="114"/>
      <c r="Y880" s="82" t="s">
        <v>249</v>
      </c>
      <c r="Z880" s="82" t="s">
        <v>249</v>
      </c>
      <c r="AA880" s="114"/>
      <c r="AB880" s="83"/>
      <c r="AC880" s="79" t="s">
        <v>249</v>
      </c>
      <c r="AD880" s="80"/>
      <c r="AE880" s="245"/>
      <c r="AF880" s="84">
        <v>24591</v>
      </c>
      <c r="AG880" s="79" t="s">
        <v>249</v>
      </c>
      <c r="AH880" s="79" t="s">
        <v>249</v>
      </c>
      <c r="AI880" s="79" t="s">
        <v>249</v>
      </c>
      <c r="AJ880" s="79" t="s">
        <v>249</v>
      </c>
      <c r="AK880" s="79" t="s">
        <v>249</v>
      </c>
      <c r="AL880" s="79" t="s">
        <v>249</v>
      </c>
      <c r="AM880" s="79" t="s">
        <v>261</v>
      </c>
      <c r="AN880" s="79" t="s">
        <v>249</v>
      </c>
      <c r="AO880" s="79" t="s">
        <v>249</v>
      </c>
      <c r="AP880" s="79"/>
      <c r="AQ880" s="79"/>
    </row>
    <row r="881" spans="1:43" ht="14.1" hidden="1" customHeight="1">
      <c r="A881" s="73" t="s">
        <v>245</v>
      </c>
      <c r="B881" s="74"/>
      <c r="C881" s="74" t="s">
        <v>1161</v>
      </c>
      <c r="D881" s="75" t="s">
        <v>651</v>
      </c>
      <c r="E881" s="75" t="s">
        <v>651</v>
      </c>
      <c r="F881" s="76">
        <f>+E881-D881+1</f>
        <v>1</v>
      </c>
      <c r="G881" s="74">
        <f>+MONTH(D881)</f>
        <v>6</v>
      </c>
      <c r="H881" s="74">
        <f>YEAR(D881)</f>
        <v>2018</v>
      </c>
      <c r="I881" s="74" t="s">
        <v>264</v>
      </c>
      <c r="J881" s="77">
        <v>52826997</v>
      </c>
      <c r="K881" s="74" t="s">
        <v>1162</v>
      </c>
      <c r="L881" s="74"/>
      <c r="M881" s="74">
        <v>1038</v>
      </c>
      <c r="N881" s="74" t="s">
        <v>248</v>
      </c>
      <c r="O881" s="74" t="s">
        <v>294</v>
      </c>
      <c r="P881" s="78" t="s">
        <v>267</v>
      </c>
      <c r="Q881" s="74"/>
      <c r="R881" s="74"/>
      <c r="S881" s="74"/>
      <c r="T881" s="79"/>
      <c r="U881" s="79"/>
      <c r="V881" s="80" t="s">
        <v>26</v>
      </c>
      <c r="W881" s="79">
        <v>1674514</v>
      </c>
      <c r="X881" s="114" t="s">
        <v>651</v>
      </c>
      <c r="Y881" s="82" t="s">
        <v>257</v>
      </c>
      <c r="Z881" s="82" t="s">
        <v>249</v>
      </c>
      <c r="AA881" s="114" t="s">
        <v>651</v>
      </c>
      <c r="AB881" s="83">
        <v>1</v>
      </c>
      <c r="AC881" s="79" t="s">
        <v>249</v>
      </c>
      <c r="AD881" s="80" t="s">
        <v>26</v>
      </c>
      <c r="AE881" s="245"/>
      <c r="AF881" s="84">
        <v>0</v>
      </c>
      <c r="AG881" s="79"/>
      <c r="AH881" s="79"/>
      <c r="AI881" s="79"/>
      <c r="AJ881" s="79"/>
      <c r="AK881" s="79"/>
      <c r="AL881" s="79"/>
      <c r="AM881" s="79"/>
      <c r="AN881" s="79"/>
      <c r="AO881" s="79"/>
      <c r="AP881" s="79" t="s">
        <v>250</v>
      </c>
      <c r="AQ881" s="79"/>
    </row>
    <row r="882" spans="1:43" ht="14.1" hidden="1" customHeight="1">
      <c r="A882" s="73" t="s">
        <v>245</v>
      </c>
      <c r="B882" s="74">
        <v>4</v>
      </c>
      <c r="C882" s="74" t="s">
        <v>352</v>
      </c>
      <c r="D882" s="75" t="s">
        <v>1163</v>
      </c>
      <c r="E882" s="75" t="s">
        <v>1023</v>
      </c>
      <c r="F882" s="76">
        <f>+E882-D882+1</f>
        <v>2</v>
      </c>
      <c r="G882" s="74">
        <f>+MONTH(D882)</f>
        <v>10</v>
      </c>
      <c r="H882" s="74">
        <f>YEAR(D882)</f>
        <v>2019</v>
      </c>
      <c r="I882" s="74">
        <v>1</v>
      </c>
      <c r="J882" s="77">
        <v>52829665</v>
      </c>
      <c r="K882" s="74" t="s">
        <v>1164</v>
      </c>
      <c r="L882" s="74"/>
      <c r="M882" s="74">
        <v>1038</v>
      </c>
      <c r="N882" s="74" t="s">
        <v>248</v>
      </c>
      <c r="O882" s="74" t="s">
        <v>294</v>
      </c>
      <c r="P882" s="78">
        <v>55208</v>
      </c>
      <c r="Q882" s="74"/>
      <c r="R882" s="74"/>
      <c r="S882" s="74"/>
      <c r="T882" s="79"/>
      <c r="U882" s="79"/>
      <c r="V882" s="80" t="s">
        <v>26</v>
      </c>
      <c r="W882" s="79">
        <v>11902844</v>
      </c>
      <c r="X882" s="114" t="s">
        <v>1163</v>
      </c>
      <c r="Y882" s="82" t="s">
        <v>328</v>
      </c>
      <c r="Z882" s="82" t="s">
        <v>1165</v>
      </c>
      <c r="AA882" s="114" t="s">
        <v>1023</v>
      </c>
      <c r="AB882" s="88">
        <f>+AA882-X882+1</f>
        <v>2</v>
      </c>
      <c r="AC882" s="79" t="s">
        <v>249</v>
      </c>
      <c r="AD882" s="80" t="s">
        <v>26</v>
      </c>
      <c r="AE882" s="245"/>
      <c r="AF882" s="84">
        <v>0</v>
      </c>
      <c r="AG882" s="79"/>
      <c r="AH882" s="79"/>
      <c r="AI882" s="79"/>
      <c r="AJ882" s="79"/>
      <c r="AK882" s="79"/>
      <c r="AL882" s="79"/>
      <c r="AM882" s="79"/>
      <c r="AN882" s="79"/>
      <c r="AO882" s="79"/>
      <c r="AP882" s="79" t="s">
        <v>250</v>
      </c>
      <c r="AQ882" s="79"/>
    </row>
    <row r="883" spans="1:43" ht="14.1" hidden="1" customHeight="1">
      <c r="A883" s="73" t="s">
        <v>245</v>
      </c>
      <c r="B883" s="74">
        <v>148</v>
      </c>
      <c r="C883" s="74" t="s">
        <v>246</v>
      </c>
      <c r="D883" s="75" t="s">
        <v>1166</v>
      </c>
      <c r="E883" s="75" t="s">
        <v>1167</v>
      </c>
      <c r="F883" s="76">
        <f>+E883-D883+1</f>
        <v>3</v>
      </c>
      <c r="G883" s="74">
        <f>+MONTH(D883)</f>
        <v>6</v>
      </c>
      <c r="H883" s="74">
        <f>YEAR(D883)</f>
        <v>2019</v>
      </c>
      <c r="I883" s="74">
        <v>2</v>
      </c>
      <c r="J883" s="77">
        <v>52830339</v>
      </c>
      <c r="K883" s="74" t="s">
        <v>1168</v>
      </c>
      <c r="L883" s="74"/>
      <c r="M883" s="74">
        <v>1045</v>
      </c>
      <c r="N883" s="74" t="s">
        <v>255</v>
      </c>
      <c r="O883" s="74" t="s">
        <v>34</v>
      </c>
      <c r="P883" s="78">
        <v>27604</v>
      </c>
      <c r="Q883" s="74"/>
      <c r="R883" s="74"/>
      <c r="S883" s="74"/>
      <c r="T883" s="79"/>
      <c r="U883" s="79"/>
      <c r="V883" s="80" t="s">
        <v>256</v>
      </c>
      <c r="W883" s="79">
        <v>880575</v>
      </c>
      <c r="X883" s="114" t="s">
        <v>1166</v>
      </c>
      <c r="Y883" s="82" t="s">
        <v>249</v>
      </c>
      <c r="Z883" s="82" t="s">
        <v>1169</v>
      </c>
      <c r="AA883" s="114" t="s">
        <v>1167</v>
      </c>
      <c r="AB883" s="83">
        <v>3</v>
      </c>
      <c r="AC883" s="79" t="s">
        <v>1170</v>
      </c>
      <c r="AD883" s="80" t="s">
        <v>256</v>
      </c>
      <c r="AE883" s="245">
        <v>43742.707638888889</v>
      </c>
      <c r="AF883" s="84">
        <v>27604</v>
      </c>
      <c r="AG883" s="79" t="s">
        <v>1171</v>
      </c>
      <c r="AH883" s="79">
        <v>27604</v>
      </c>
      <c r="AI883" s="79">
        <v>0</v>
      </c>
      <c r="AJ883" s="79">
        <v>0</v>
      </c>
      <c r="AK883" s="79" t="s">
        <v>249</v>
      </c>
      <c r="AL883" s="79">
        <v>0</v>
      </c>
      <c r="AM883" s="79"/>
      <c r="AN883" s="79" t="s">
        <v>25</v>
      </c>
      <c r="AO883" s="79" t="s">
        <v>249</v>
      </c>
      <c r="AP883" s="79"/>
      <c r="AQ883" s="79"/>
    </row>
    <row r="884" spans="1:43" ht="14.1" hidden="1" customHeight="1">
      <c r="A884" s="73" t="s">
        <v>245</v>
      </c>
      <c r="B884" s="74">
        <v>10</v>
      </c>
      <c r="C884" s="74" t="s">
        <v>371</v>
      </c>
      <c r="D884" s="75"/>
      <c r="E884" s="75"/>
      <c r="F884" s="76"/>
      <c r="G884" s="74">
        <v>6</v>
      </c>
      <c r="H884" s="74">
        <v>2019</v>
      </c>
      <c r="I884" s="74">
        <v>1</v>
      </c>
      <c r="J884" s="77">
        <v>52843953</v>
      </c>
      <c r="K884" s="74" t="s">
        <v>1172</v>
      </c>
      <c r="L884" s="74"/>
      <c r="M884" s="74">
        <v>1038</v>
      </c>
      <c r="N884" s="74" t="s">
        <v>248</v>
      </c>
      <c r="O884" s="74" t="s">
        <v>30</v>
      </c>
      <c r="P884" s="78">
        <v>55207.7333</v>
      </c>
      <c r="Q884" s="74"/>
      <c r="R884" s="74"/>
      <c r="S884" s="74"/>
      <c r="T884" s="79"/>
      <c r="U884" s="79"/>
      <c r="V884" s="80" t="s">
        <v>260</v>
      </c>
      <c r="W884" s="79" t="s">
        <v>249</v>
      </c>
      <c r="X884" s="114"/>
      <c r="Y884" s="82" t="s">
        <v>249</v>
      </c>
      <c r="Z884" s="82" t="s">
        <v>249</v>
      </c>
      <c r="AA884" s="114"/>
      <c r="AB884" s="83"/>
      <c r="AC884" s="79" t="s">
        <v>249</v>
      </c>
      <c r="AD884" s="80"/>
      <c r="AE884" s="245"/>
      <c r="AF884" s="84">
        <v>55208</v>
      </c>
      <c r="AG884" s="79" t="s">
        <v>249</v>
      </c>
      <c r="AH884" s="79" t="s">
        <v>249</v>
      </c>
      <c r="AI884" s="79" t="s">
        <v>249</v>
      </c>
      <c r="AJ884" s="79" t="s">
        <v>249</v>
      </c>
      <c r="AK884" s="79" t="s">
        <v>249</v>
      </c>
      <c r="AL884" s="79" t="s">
        <v>249</v>
      </c>
      <c r="AM884" s="79" t="s">
        <v>261</v>
      </c>
      <c r="AN884" s="79" t="s">
        <v>249</v>
      </c>
      <c r="AO884" s="79" t="s">
        <v>249</v>
      </c>
      <c r="AP884" s="79"/>
      <c r="AQ884" s="79"/>
    </row>
    <row r="885" spans="1:43" ht="14.1" hidden="1" customHeight="1">
      <c r="A885" s="73" t="s">
        <v>245</v>
      </c>
      <c r="B885" s="74">
        <v>10</v>
      </c>
      <c r="C885" s="74" t="s">
        <v>371</v>
      </c>
      <c r="D885" s="75"/>
      <c r="E885" s="75"/>
      <c r="F885" s="76"/>
      <c r="G885" s="74">
        <v>2</v>
      </c>
      <c r="H885" s="74">
        <v>2019</v>
      </c>
      <c r="I885" s="74">
        <v>1</v>
      </c>
      <c r="J885" s="77">
        <v>52843953</v>
      </c>
      <c r="K885" s="74" t="s">
        <v>1172</v>
      </c>
      <c r="L885" s="74"/>
      <c r="M885" s="74">
        <v>1038</v>
      </c>
      <c r="N885" s="74" t="s">
        <v>248</v>
      </c>
      <c r="O885" s="74" t="s">
        <v>30</v>
      </c>
      <c r="P885" s="78">
        <v>55207.7333</v>
      </c>
      <c r="Q885" s="74"/>
      <c r="R885" s="74"/>
      <c r="S885" s="74"/>
      <c r="T885" s="79"/>
      <c r="U885" s="79"/>
      <c r="V885" s="80" t="s">
        <v>260</v>
      </c>
      <c r="W885" s="79" t="s">
        <v>249</v>
      </c>
      <c r="X885" s="114"/>
      <c r="Y885" s="82" t="s">
        <v>249</v>
      </c>
      <c r="Z885" s="82" t="s">
        <v>249</v>
      </c>
      <c r="AA885" s="114"/>
      <c r="AB885" s="83"/>
      <c r="AC885" s="79" t="s">
        <v>249</v>
      </c>
      <c r="AD885" s="80"/>
      <c r="AE885" s="245"/>
      <c r="AF885" s="84">
        <v>55208</v>
      </c>
      <c r="AG885" s="79" t="s">
        <v>249</v>
      </c>
      <c r="AH885" s="79" t="s">
        <v>249</v>
      </c>
      <c r="AI885" s="79" t="s">
        <v>249</v>
      </c>
      <c r="AJ885" s="79" t="s">
        <v>249</v>
      </c>
      <c r="AK885" s="79" t="s">
        <v>249</v>
      </c>
      <c r="AL885" s="79" t="s">
        <v>249</v>
      </c>
      <c r="AM885" s="79" t="s">
        <v>261</v>
      </c>
      <c r="AN885" s="79" t="s">
        <v>249</v>
      </c>
      <c r="AO885" s="79" t="s">
        <v>249</v>
      </c>
      <c r="AP885" s="79"/>
      <c r="AQ885" s="79"/>
    </row>
    <row r="886" spans="1:43" ht="14.1" hidden="1" customHeight="1">
      <c r="A886" s="73" t="s">
        <v>245</v>
      </c>
      <c r="B886" s="74">
        <v>148</v>
      </c>
      <c r="C886" s="74" t="s">
        <v>381</v>
      </c>
      <c r="D886" s="75">
        <v>43760</v>
      </c>
      <c r="E886" s="75">
        <v>43765</v>
      </c>
      <c r="F886" s="76">
        <f t="shared" ref="F886:F894" si="78">+E886-D886+1</f>
        <v>6</v>
      </c>
      <c r="G886" s="74">
        <f t="shared" ref="G886:G894" si="79">+MONTH(D886)</f>
        <v>10</v>
      </c>
      <c r="H886" s="74">
        <f t="shared" ref="H886:H894" si="80">YEAR(D886)</f>
        <v>2019</v>
      </c>
      <c r="I886" s="74">
        <v>2</v>
      </c>
      <c r="J886" s="77">
        <v>52849046</v>
      </c>
      <c r="K886" s="74" t="s">
        <v>1173</v>
      </c>
      <c r="L886" s="74"/>
      <c r="M886" s="74">
        <v>1045</v>
      </c>
      <c r="N886" s="74" t="s">
        <v>255</v>
      </c>
      <c r="O886" s="74" t="s">
        <v>30</v>
      </c>
      <c r="P886" s="78">
        <v>110415</v>
      </c>
      <c r="Q886" s="74"/>
      <c r="R886" s="74"/>
      <c r="S886" s="74"/>
      <c r="T886" s="79"/>
      <c r="U886" s="79"/>
      <c r="V886" s="80" t="s">
        <v>256</v>
      </c>
      <c r="W886" s="79" t="s">
        <v>249</v>
      </c>
      <c r="X886" s="114">
        <v>43760</v>
      </c>
      <c r="Y886" s="82" t="s">
        <v>249</v>
      </c>
      <c r="Z886" s="82" t="s">
        <v>249</v>
      </c>
      <c r="AA886" s="114">
        <v>43765</v>
      </c>
      <c r="AB886" s="83">
        <v>6</v>
      </c>
      <c r="AC886" s="79" t="s">
        <v>249</v>
      </c>
      <c r="AD886" s="80" t="s">
        <v>256</v>
      </c>
      <c r="AE886" s="245"/>
      <c r="AF886" s="84">
        <v>0</v>
      </c>
      <c r="AG886" s="79" t="s">
        <v>249</v>
      </c>
      <c r="AH886" s="79" t="s">
        <v>249</v>
      </c>
      <c r="AI886" s="79" t="s">
        <v>249</v>
      </c>
      <c r="AJ886" s="79" t="s">
        <v>249</v>
      </c>
      <c r="AK886" s="79" t="s">
        <v>249</v>
      </c>
      <c r="AL886" s="79" t="s">
        <v>249</v>
      </c>
      <c r="AM886" s="79"/>
      <c r="AN886" s="79" t="s">
        <v>249</v>
      </c>
      <c r="AO886" s="79" t="s">
        <v>249</v>
      </c>
      <c r="AP886" s="79"/>
      <c r="AQ886" s="79"/>
    </row>
    <row r="887" spans="1:43" ht="14.1" hidden="1" customHeight="1">
      <c r="A887" s="73" t="s">
        <v>245</v>
      </c>
      <c r="B887" s="74">
        <v>148</v>
      </c>
      <c r="C887" s="74" t="s">
        <v>381</v>
      </c>
      <c r="D887" s="75">
        <v>42662</v>
      </c>
      <c r="E887" s="75">
        <v>42662</v>
      </c>
      <c r="F887" s="76">
        <f t="shared" si="78"/>
        <v>1</v>
      </c>
      <c r="G887" s="74">
        <f t="shared" si="79"/>
        <v>10</v>
      </c>
      <c r="H887" s="74">
        <f t="shared" si="80"/>
        <v>2016</v>
      </c>
      <c r="I887" s="74">
        <v>2</v>
      </c>
      <c r="J887" s="77">
        <v>52849046</v>
      </c>
      <c r="K887" s="74" t="s">
        <v>1173</v>
      </c>
      <c r="L887" s="74"/>
      <c r="M887" s="74">
        <v>1045</v>
      </c>
      <c r="N887" s="74" t="s">
        <v>255</v>
      </c>
      <c r="O887" s="74" t="s">
        <v>30</v>
      </c>
      <c r="P887" s="78">
        <v>110415</v>
      </c>
      <c r="Q887" s="74"/>
      <c r="R887" s="74"/>
      <c r="S887" s="74"/>
      <c r="T887" s="79"/>
      <c r="U887" s="79"/>
      <c r="V887" s="80" t="s">
        <v>256</v>
      </c>
      <c r="W887" s="79" t="s">
        <v>249</v>
      </c>
      <c r="X887" s="114">
        <v>42662</v>
      </c>
      <c r="Y887" s="82" t="s">
        <v>249</v>
      </c>
      <c r="Z887" s="82" t="s">
        <v>249</v>
      </c>
      <c r="AA887" s="114">
        <v>42662</v>
      </c>
      <c r="AB887" s="83">
        <v>1</v>
      </c>
      <c r="AC887" s="79" t="s">
        <v>249</v>
      </c>
      <c r="AD887" s="80" t="s">
        <v>256</v>
      </c>
      <c r="AE887" s="245"/>
      <c r="AF887" s="84">
        <v>0</v>
      </c>
      <c r="AG887" s="79" t="s">
        <v>249</v>
      </c>
      <c r="AH887" s="79" t="s">
        <v>249</v>
      </c>
      <c r="AI887" s="79" t="s">
        <v>249</v>
      </c>
      <c r="AJ887" s="79" t="s">
        <v>249</v>
      </c>
      <c r="AK887" s="79" t="s">
        <v>249</v>
      </c>
      <c r="AL887" s="79" t="s">
        <v>249</v>
      </c>
      <c r="AM887" s="79"/>
      <c r="AN887" s="79" t="s">
        <v>249</v>
      </c>
      <c r="AO887" s="79" t="s">
        <v>249</v>
      </c>
      <c r="AP887" s="79"/>
      <c r="AQ887" s="79"/>
    </row>
    <row r="888" spans="1:43" ht="14.1" hidden="1" customHeight="1">
      <c r="A888" s="73" t="s">
        <v>245</v>
      </c>
      <c r="B888" s="74">
        <v>75</v>
      </c>
      <c r="C888" s="74" t="s">
        <v>272</v>
      </c>
      <c r="D888" s="75" t="s">
        <v>1174</v>
      </c>
      <c r="E888" s="75" t="s">
        <v>1175</v>
      </c>
      <c r="F888" s="76">
        <f t="shared" si="78"/>
        <v>2</v>
      </c>
      <c r="G888" s="74">
        <f t="shared" si="79"/>
        <v>8</v>
      </c>
      <c r="H888" s="74">
        <f t="shared" si="80"/>
        <v>2017</v>
      </c>
      <c r="I888" s="74" t="s">
        <v>264</v>
      </c>
      <c r="J888" s="77">
        <v>52849870</v>
      </c>
      <c r="K888" s="74" t="s">
        <v>1176</v>
      </c>
      <c r="L888" s="74"/>
      <c r="M888" s="74">
        <v>1038</v>
      </c>
      <c r="N888" s="74" t="s">
        <v>248</v>
      </c>
      <c r="O888" s="74" t="s">
        <v>30</v>
      </c>
      <c r="P888" s="78" t="s">
        <v>267</v>
      </c>
      <c r="Q888" s="74"/>
      <c r="R888" s="74"/>
      <c r="S888" s="74"/>
      <c r="T888" s="79"/>
      <c r="U888" s="79"/>
      <c r="V888" s="80" t="s">
        <v>26</v>
      </c>
      <c r="W888" s="79">
        <v>5597005</v>
      </c>
      <c r="X888" s="114" t="s">
        <v>1174</v>
      </c>
      <c r="Y888" s="82" t="s">
        <v>257</v>
      </c>
      <c r="Z888" s="82" t="s">
        <v>1177</v>
      </c>
      <c r="AA888" s="114" t="s">
        <v>1175</v>
      </c>
      <c r="AB888" s="88">
        <v>2</v>
      </c>
      <c r="AC888" s="79" t="s">
        <v>249</v>
      </c>
      <c r="AD888" s="80" t="s">
        <v>26</v>
      </c>
      <c r="AE888" s="245"/>
      <c r="AF888" s="84">
        <v>0</v>
      </c>
      <c r="AG888" s="79"/>
      <c r="AH888" s="79"/>
      <c r="AI888" s="79"/>
      <c r="AJ888" s="79"/>
      <c r="AK888" s="79"/>
      <c r="AL888" s="79"/>
      <c r="AM888" s="79"/>
      <c r="AN888" s="79"/>
      <c r="AO888" s="79"/>
      <c r="AP888" s="79" t="s">
        <v>250</v>
      </c>
      <c r="AQ888" s="79"/>
    </row>
    <row r="889" spans="1:43" ht="14.1" hidden="1" customHeight="1">
      <c r="A889" s="73" t="s">
        <v>245</v>
      </c>
      <c r="B889" s="74">
        <v>18</v>
      </c>
      <c r="C889" s="74" t="s">
        <v>623</v>
      </c>
      <c r="D889" s="75">
        <v>42682</v>
      </c>
      <c r="E889" s="75">
        <v>42701</v>
      </c>
      <c r="F889" s="76">
        <f t="shared" si="78"/>
        <v>20</v>
      </c>
      <c r="G889" s="74">
        <f t="shared" si="79"/>
        <v>11</v>
      </c>
      <c r="H889" s="74">
        <f t="shared" si="80"/>
        <v>2016</v>
      </c>
      <c r="I889" s="74">
        <v>1</v>
      </c>
      <c r="J889" s="77">
        <v>52858559</v>
      </c>
      <c r="K889" s="74" t="s">
        <v>1178</v>
      </c>
      <c r="L889" s="74"/>
      <c r="M889" s="74">
        <v>1045</v>
      </c>
      <c r="N889" s="74" t="s">
        <v>255</v>
      </c>
      <c r="O889" s="74" t="s">
        <v>294</v>
      </c>
      <c r="P889" s="78">
        <v>137891</v>
      </c>
      <c r="Q889" s="74"/>
      <c r="R889" s="74"/>
      <c r="S889" s="74"/>
      <c r="T889" s="79"/>
      <c r="U889" s="79"/>
      <c r="V889" s="80" t="s">
        <v>256</v>
      </c>
      <c r="W889" s="79"/>
      <c r="X889" s="160">
        <v>42682</v>
      </c>
      <c r="Y889" s="82"/>
      <c r="Z889" s="82" t="s">
        <v>249</v>
      </c>
      <c r="AA889" s="160">
        <v>42701</v>
      </c>
      <c r="AB889" s="88">
        <f>+AA889-X889+1</f>
        <v>20</v>
      </c>
      <c r="AC889" s="79" t="s">
        <v>249</v>
      </c>
      <c r="AD889" s="80" t="s">
        <v>256</v>
      </c>
      <c r="AE889" s="245">
        <v>42760.563888888886</v>
      </c>
      <c r="AF889" s="84">
        <v>137891</v>
      </c>
      <c r="AG889" s="79" t="s">
        <v>1179</v>
      </c>
      <c r="AH889" s="79">
        <v>344727</v>
      </c>
      <c r="AI889" s="79">
        <v>6150</v>
      </c>
      <c r="AJ889" s="79">
        <v>2250</v>
      </c>
      <c r="AK889" s="79" t="s">
        <v>1179</v>
      </c>
      <c r="AL889" s="79">
        <v>413763</v>
      </c>
      <c r="AM889" s="79"/>
      <c r="AN889" s="79" t="s">
        <v>25</v>
      </c>
      <c r="AO889" s="79" t="s">
        <v>249</v>
      </c>
      <c r="AP889" s="79"/>
      <c r="AQ889" s="79"/>
    </row>
    <row r="890" spans="1:43" ht="14.1" hidden="1" customHeight="1">
      <c r="A890" s="73" t="s">
        <v>245</v>
      </c>
      <c r="B890" s="74">
        <v>18</v>
      </c>
      <c r="C890" s="74" t="s">
        <v>623</v>
      </c>
      <c r="D890" s="75">
        <v>42702</v>
      </c>
      <c r="E890" s="75">
        <v>42716</v>
      </c>
      <c r="F890" s="76">
        <f t="shared" si="78"/>
        <v>15</v>
      </c>
      <c r="G890" s="74">
        <f t="shared" si="79"/>
        <v>11</v>
      </c>
      <c r="H890" s="74">
        <f t="shared" si="80"/>
        <v>2016</v>
      </c>
      <c r="I890" s="74">
        <v>1</v>
      </c>
      <c r="J890" s="77">
        <v>52858559</v>
      </c>
      <c r="K890" s="74" t="s">
        <v>1178</v>
      </c>
      <c r="L890" s="74"/>
      <c r="M890" s="74">
        <v>1038</v>
      </c>
      <c r="N890" s="74" t="s">
        <v>248</v>
      </c>
      <c r="O890" s="74" t="s">
        <v>294</v>
      </c>
      <c r="P890" s="78">
        <v>45963.666599999997</v>
      </c>
      <c r="Q890" s="74"/>
      <c r="R890" s="74"/>
      <c r="S890" s="74"/>
      <c r="T890" s="79"/>
      <c r="U890" s="79"/>
      <c r="V890" s="80" t="s">
        <v>256</v>
      </c>
      <c r="W890" s="79"/>
      <c r="X890" s="160">
        <v>42702</v>
      </c>
      <c r="Y890" s="82"/>
      <c r="Z890" s="82" t="s">
        <v>249</v>
      </c>
      <c r="AA890" s="160">
        <v>42716</v>
      </c>
      <c r="AB890" s="88">
        <f>+AA890-X890+1</f>
        <v>15</v>
      </c>
      <c r="AC890" s="79" t="s">
        <v>249</v>
      </c>
      <c r="AD890" s="80" t="s">
        <v>256</v>
      </c>
      <c r="AE890" s="245">
        <v>43718.563888888886</v>
      </c>
      <c r="AF890" s="84">
        <v>45964</v>
      </c>
      <c r="AG890" s="79" t="s">
        <v>1180</v>
      </c>
      <c r="AH890" s="79">
        <v>413673</v>
      </c>
      <c r="AI890" s="79">
        <v>6150</v>
      </c>
      <c r="AJ890" s="79">
        <v>2250</v>
      </c>
      <c r="AK890" s="79" t="s">
        <v>1180</v>
      </c>
      <c r="AL890" s="79">
        <v>344727</v>
      </c>
      <c r="AM890" s="79"/>
      <c r="AN890" s="79" t="s">
        <v>25</v>
      </c>
      <c r="AO890" s="79" t="s">
        <v>249</v>
      </c>
      <c r="AP890" s="79"/>
      <c r="AQ890" s="79"/>
    </row>
    <row r="891" spans="1:43" ht="14.1" hidden="1" customHeight="1">
      <c r="A891" s="85" t="s">
        <v>351</v>
      </c>
      <c r="B891" s="74">
        <v>18</v>
      </c>
      <c r="C891" s="74" t="s">
        <v>623</v>
      </c>
      <c r="D891" s="75">
        <v>43760</v>
      </c>
      <c r="E891" s="75">
        <v>43761</v>
      </c>
      <c r="F891" s="76">
        <f t="shared" si="78"/>
        <v>2</v>
      </c>
      <c r="G891" s="74">
        <f t="shared" si="79"/>
        <v>10</v>
      </c>
      <c r="H891" s="74">
        <f t="shared" si="80"/>
        <v>2019</v>
      </c>
      <c r="I891" s="74">
        <v>2</v>
      </c>
      <c r="J891" s="77">
        <v>52858559</v>
      </c>
      <c r="K891" s="74" t="s">
        <v>1178</v>
      </c>
      <c r="L891" s="74"/>
      <c r="M891" s="74">
        <v>1038</v>
      </c>
      <c r="N891" s="74" t="s">
        <v>248</v>
      </c>
      <c r="O891" s="74" t="s">
        <v>249</v>
      </c>
      <c r="P891" s="78">
        <v>138019</v>
      </c>
      <c r="Q891" s="74"/>
      <c r="R891" s="74"/>
      <c r="S891" s="74"/>
      <c r="T891" s="79"/>
      <c r="U891" s="79"/>
      <c r="V891" s="80" t="s">
        <v>26</v>
      </c>
      <c r="W891" s="79" t="s">
        <v>249</v>
      </c>
      <c r="X891" s="160">
        <v>43760</v>
      </c>
      <c r="Y891" s="82" t="s">
        <v>249</v>
      </c>
      <c r="Z891" s="82" t="s">
        <v>249</v>
      </c>
      <c r="AA891" s="160">
        <v>43761</v>
      </c>
      <c r="AB891" s="83">
        <v>2</v>
      </c>
      <c r="AC891" s="79" t="s">
        <v>249</v>
      </c>
      <c r="AD891" s="80" t="s">
        <v>26</v>
      </c>
      <c r="AE891" s="245"/>
      <c r="AF891" s="84">
        <v>0</v>
      </c>
      <c r="AG891" s="79"/>
      <c r="AH891" s="79"/>
      <c r="AI891" s="79"/>
      <c r="AJ891" s="79"/>
      <c r="AK891" s="79"/>
      <c r="AL891" s="79"/>
      <c r="AM891" s="79"/>
      <c r="AN891" s="79"/>
      <c r="AO891" s="79"/>
      <c r="AP891" s="79" t="s">
        <v>250</v>
      </c>
      <c r="AQ891" s="79"/>
    </row>
    <row r="892" spans="1:43" ht="14.1" hidden="1" customHeight="1">
      <c r="A892" s="73" t="s">
        <v>245</v>
      </c>
      <c r="B892" s="74">
        <v>18</v>
      </c>
      <c r="C892" s="74" t="s">
        <v>623</v>
      </c>
      <c r="D892" s="75">
        <v>42748</v>
      </c>
      <c r="E892" s="75">
        <v>42748</v>
      </c>
      <c r="F892" s="76">
        <f t="shared" si="78"/>
        <v>1</v>
      </c>
      <c r="G892" s="74">
        <f t="shared" si="79"/>
        <v>1</v>
      </c>
      <c r="H892" s="74">
        <f t="shared" si="80"/>
        <v>2017</v>
      </c>
      <c r="I892" s="74">
        <v>2</v>
      </c>
      <c r="J892" s="77">
        <v>52858559</v>
      </c>
      <c r="K892" s="74" t="s">
        <v>1178</v>
      </c>
      <c r="L892" s="74"/>
      <c r="M892" s="74">
        <v>1045</v>
      </c>
      <c r="N892" s="74" t="s">
        <v>255</v>
      </c>
      <c r="O892" s="74" t="s">
        <v>294</v>
      </c>
      <c r="P892" s="78">
        <v>275782</v>
      </c>
      <c r="Q892" s="74"/>
      <c r="R892" s="74"/>
      <c r="S892" s="74"/>
      <c r="T892" s="79"/>
      <c r="U892" s="79"/>
      <c r="V892" s="80" t="s">
        <v>256</v>
      </c>
      <c r="W892" s="79" t="s">
        <v>249</v>
      </c>
      <c r="X892" s="160">
        <v>42748</v>
      </c>
      <c r="Y892" s="82" t="s">
        <v>249</v>
      </c>
      <c r="Z892" s="82" t="s">
        <v>249</v>
      </c>
      <c r="AA892" s="160">
        <v>42748</v>
      </c>
      <c r="AB892" s="88">
        <f>+AA892-X892+1</f>
        <v>1</v>
      </c>
      <c r="AC892" s="79" t="s">
        <v>249</v>
      </c>
      <c r="AD892" s="80" t="s">
        <v>256</v>
      </c>
      <c r="AE892" s="245"/>
      <c r="AF892" s="84">
        <v>275782</v>
      </c>
      <c r="AG892" s="79" t="s">
        <v>249</v>
      </c>
      <c r="AH892" s="79" t="s">
        <v>249</v>
      </c>
      <c r="AI892" s="79" t="s">
        <v>249</v>
      </c>
      <c r="AJ892" s="79" t="s">
        <v>249</v>
      </c>
      <c r="AK892" s="79" t="s">
        <v>249</v>
      </c>
      <c r="AL892" s="79" t="s">
        <v>249</v>
      </c>
      <c r="AM892" s="79"/>
      <c r="AN892" s="79" t="s">
        <v>249</v>
      </c>
      <c r="AO892" s="79" t="s">
        <v>249</v>
      </c>
      <c r="AP892" s="79"/>
      <c r="AQ892" s="79"/>
    </row>
    <row r="893" spans="1:43" ht="14.1" hidden="1" customHeight="1">
      <c r="A893" s="85" t="s">
        <v>351</v>
      </c>
      <c r="B893" s="74">
        <v>18</v>
      </c>
      <c r="C893" s="74" t="s">
        <v>623</v>
      </c>
      <c r="D893" s="75">
        <v>43754</v>
      </c>
      <c r="E893" s="75">
        <v>43755</v>
      </c>
      <c r="F893" s="76">
        <f t="shared" si="78"/>
        <v>2</v>
      </c>
      <c r="G893" s="74">
        <f t="shared" si="79"/>
        <v>10</v>
      </c>
      <c r="H893" s="74">
        <f t="shared" si="80"/>
        <v>2019</v>
      </c>
      <c r="I893" s="74">
        <v>2</v>
      </c>
      <c r="J893" s="77">
        <v>52858559</v>
      </c>
      <c r="K893" s="74" t="s">
        <v>1178</v>
      </c>
      <c r="L893" s="74"/>
      <c r="M893" s="74">
        <v>1038</v>
      </c>
      <c r="N893" s="74" t="s">
        <v>248</v>
      </c>
      <c r="O893" s="74" t="s">
        <v>249</v>
      </c>
      <c r="P893" s="78">
        <v>55208</v>
      </c>
      <c r="Q893" s="74"/>
      <c r="R893" s="74"/>
      <c r="S893" s="74"/>
      <c r="T893" s="79"/>
      <c r="U893" s="79"/>
      <c r="V893" s="80" t="s">
        <v>26</v>
      </c>
      <c r="W893" s="79" t="s">
        <v>249</v>
      </c>
      <c r="X893" s="160">
        <v>43754</v>
      </c>
      <c r="Y893" s="82" t="s">
        <v>249</v>
      </c>
      <c r="Z893" s="82" t="s">
        <v>249</v>
      </c>
      <c r="AA893" s="160">
        <v>43755</v>
      </c>
      <c r="AB893" s="83">
        <v>1</v>
      </c>
      <c r="AC893" s="79" t="s">
        <v>249</v>
      </c>
      <c r="AD893" s="80" t="s">
        <v>26</v>
      </c>
      <c r="AE893" s="245"/>
      <c r="AF893" s="84">
        <v>0</v>
      </c>
      <c r="AG893" s="79" t="s">
        <v>249</v>
      </c>
      <c r="AH893" s="79" t="s">
        <v>249</v>
      </c>
      <c r="AI893" s="79" t="s">
        <v>249</v>
      </c>
      <c r="AJ893" s="79" t="s">
        <v>249</v>
      </c>
      <c r="AK893" s="79" t="s">
        <v>249</v>
      </c>
      <c r="AL893" s="79" t="s">
        <v>249</v>
      </c>
      <c r="AM893" s="79"/>
      <c r="AN893" s="79" t="s">
        <v>249</v>
      </c>
      <c r="AO893" s="79" t="s">
        <v>249</v>
      </c>
      <c r="AP893" s="79" t="s">
        <v>250</v>
      </c>
      <c r="AQ893" s="79"/>
    </row>
    <row r="894" spans="1:43" ht="14.1" hidden="1" customHeight="1">
      <c r="A894" s="85" t="s">
        <v>351</v>
      </c>
      <c r="B894" s="74">
        <v>18</v>
      </c>
      <c r="C894" s="74" t="s">
        <v>623</v>
      </c>
      <c r="D894" s="75">
        <v>43785</v>
      </c>
      <c r="E894" s="75">
        <v>43786</v>
      </c>
      <c r="F894" s="76">
        <f t="shared" si="78"/>
        <v>2</v>
      </c>
      <c r="G894" s="74">
        <f t="shared" si="79"/>
        <v>11</v>
      </c>
      <c r="H894" s="74">
        <f t="shared" si="80"/>
        <v>2019</v>
      </c>
      <c r="I894" s="74">
        <v>2</v>
      </c>
      <c r="J894" s="77">
        <v>52858559</v>
      </c>
      <c r="K894" s="74" t="s">
        <v>1178</v>
      </c>
      <c r="L894" s="74"/>
      <c r="M894" s="74">
        <v>1038</v>
      </c>
      <c r="N894" s="74" t="s">
        <v>248</v>
      </c>
      <c r="O894" s="74" t="s">
        <v>249</v>
      </c>
      <c r="P894" s="78">
        <v>55208</v>
      </c>
      <c r="Q894" s="74"/>
      <c r="R894" s="74"/>
      <c r="S894" s="74"/>
      <c r="T894" s="79"/>
      <c r="U894" s="79"/>
      <c r="V894" s="80" t="s">
        <v>26</v>
      </c>
      <c r="W894" s="79" t="s">
        <v>249</v>
      </c>
      <c r="X894" s="160">
        <v>43785</v>
      </c>
      <c r="Y894" s="82" t="s">
        <v>249</v>
      </c>
      <c r="Z894" s="82" t="s">
        <v>249</v>
      </c>
      <c r="AA894" s="160">
        <v>43786</v>
      </c>
      <c r="AB894" s="83">
        <v>1</v>
      </c>
      <c r="AC894" s="79" t="s">
        <v>249</v>
      </c>
      <c r="AD894" s="80" t="s">
        <v>26</v>
      </c>
      <c r="AE894" s="245"/>
      <c r="AF894" s="84">
        <v>0</v>
      </c>
      <c r="AG894" s="79" t="s">
        <v>249</v>
      </c>
      <c r="AH894" s="79" t="s">
        <v>249</v>
      </c>
      <c r="AI894" s="79" t="s">
        <v>249</v>
      </c>
      <c r="AJ894" s="79" t="s">
        <v>249</v>
      </c>
      <c r="AK894" s="79" t="s">
        <v>249</v>
      </c>
      <c r="AL894" s="79" t="s">
        <v>249</v>
      </c>
      <c r="AM894" s="79"/>
      <c r="AN894" s="79" t="s">
        <v>249</v>
      </c>
      <c r="AO894" s="79" t="s">
        <v>249</v>
      </c>
      <c r="AP894" s="79" t="s">
        <v>250</v>
      </c>
      <c r="AQ894" s="79"/>
    </row>
    <row r="895" spans="1:43" ht="15" hidden="1" customHeight="1">
      <c r="A895" s="73" t="s">
        <v>245</v>
      </c>
      <c r="B895" s="74">
        <v>149</v>
      </c>
      <c r="C895" s="74" t="s">
        <v>1181</v>
      </c>
      <c r="D895" s="75"/>
      <c r="E895" s="75"/>
      <c r="F895" s="76"/>
      <c r="G895" s="74">
        <v>5</v>
      </c>
      <c r="H895" s="74">
        <v>2019</v>
      </c>
      <c r="I895" s="74">
        <v>1</v>
      </c>
      <c r="J895" s="77">
        <v>52858648</v>
      </c>
      <c r="K895" s="74" t="s">
        <v>1182</v>
      </c>
      <c r="L895" s="74"/>
      <c r="M895" s="74">
        <v>1038</v>
      </c>
      <c r="N895" s="74" t="s">
        <v>248</v>
      </c>
      <c r="O895" s="74" t="s">
        <v>294</v>
      </c>
      <c r="P895" s="78">
        <v>27603.866600000001</v>
      </c>
      <c r="Q895" s="74"/>
      <c r="R895" s="74"/>
      <c r="S895" s="74"/>
      <c r="T895" s="79"/>
      <c r="U895" s="79"/>
      <c r="V895" s="80" t="s">
        <v>260</v>
      </c>
      <c r="W895" s="79" t="s">
        <v>249</v>
      </c>
      <c r="X895" s="114"/>
      <c r="Y895" s="82" t="s">
        <v>249</v>
      </c>
      <c r="Z895" s="82" t="s">
        <v>249</v>
      </c>
      <c r="AA895" s="114"/>
      <c r="AB895" s="83"/>
      <c r="AC895" s="79" t="s">
        <v>249</v>
      </c>
      <c r="AD895" s="80"/>
      <c r="AE895" s="245"/>
      <c r="AF895" s="84">
        <v>27604</v>
      </c>
      <c r="AG895" s="79" t="s">
        <v>249</v>
      </c>
      <c r="AH895" s="79" t="s">
        <v>249</v>
      </c>
      <c r="AI895" s="79" t="s">
        <v>249</v>
      </c>
      <c r="AJ895" s="79" t="s">
        <v>249</v>
      </c>
      <c r="AK895" s="79" t="s">
        <v>249</v>
      </c>
      <c r="AL895" s="79" t="s">
        <v>249</v>
      </c>
      <c r="AM895" s="79" t="s">
        <v>261</v>
      </c>
      <c r="AN895" s="79" t="s">
        <v>249</v>
      </c>
      <c r="AO895" s="79" t="s">
        <v>249</v>
      </c>
      <c r="AP895" s="79"/>
      <c r="AQ895" s="79"/>
    </row>
    <row r="896" spans="1:43" ht="15" hidden="1" customHeight="1">
      <c r="A896" s="73" t="s">
        <v>245</v>
      </c>
      <c r="B896" s="74">
        <v>149</v>
      </c>
      <c r="C896" s="74" t="s">
        <v>845</v>
      </c>
      <c r="D896" s="75"/>
      <c r="E896" s="75"/>
      <c r="F896" s="76"/>
      <c r="G896" s="74">
        <v>9</v>
      </c>
      <c r="H896" s="74">
        <v>2019</v>
      </c>
      <c r="I896" s="74">
        <v>2</v>
      </c>
      <c r="J896" s="77">
        <v>52858648</v>
      </c>
      <c r="K896" s="74" t="s">
        <v>1182</v>
      </c>
      <c r="L896" s="74"/>
      <c r="M896" s="74">
        <v>1038</v>
      </c>
      <c r="N896" s="74" t="s">
        <v>248</v>
      </c>
      <c r="O896" s="74" t="s">
        <v>294</v>
      </c>
      <c r="P896" s="78">
        <v>55208</v>
      </c>
      <c r="Q896" s="74"/>
      <c r="R896" s="74"/>
      <c r="S896" s="74"/>
      <c r="T896" s="79"/>
      <c r="U896" s="79"/>
      <c r="V896" s="80" t="s">
        <v>260</v>
      </c>
      <c r="W896" s="79" t="s">
        <v>249</v>
      </c>
      <c r="X896" s="114"/>
      <c r="Y896" s="82" t="s">
        <v>249</v>
      </c>
      <c r="Z896" s="82" t="s">
        <v>249</v>
      </c>
      <c r="AA896" s="114"/>
      <c r="AB896" s="83"/>
      <c r="AC896" s="79" t="s">
        <v>249</v>
      </c>
      <c r="AD896" s="80"/>
      <c r="AE896" s="245"/>
      <c r="AF896" s="84">
        <v>0</v>
      </c>
      <c r="AG896" s="79" t="s">
        <v>249</v>
      </c>
      <c r="AH896" s="79" t="s">
        <v>249</v>
      </c>
      <c r="AI896" s="79" t="s">
        <v>249</v>
      </c>
      <c r="AJ896" s="79" t="s">
        <v>249</v>
      </c>
      <c r="AK896" s="79" t="s">
        <v>249</v>
      </c>
      <c r="AL896" s="79" t="s">
        <v>249</v>
      </c>
      <c r="AM896" s="79" t="s">
        <v>261</v>
      </c>
      <c r="AN896" s="79" t="s">
        <v>249</v>
      </c>
      <c r="AO896" s="79" t="s">
        <v>249</v>
      </c>
      <c r="AP896" s="79"/>
      <c r="AQ896" s="79"/>
    </row>
    <row r="897" spans="1:43" ht="14.1" hidden="1" customHeight="1">
      <c r="A897" s="73" t="s">
        <v>245</v>
      </c>
      <c r="B897" s="74">
        <v>149</v>
      </c>
      <c r="C897" s="74" t="s">
        <v>845</v>
      </c>
      <c r="D897" s="75"/>
      <c r="E897" s="75"/>
      <c r="F897" s="76"/>
      <c r="G897" s="74">
        <v>9</v>
      </c>
      <c r="H897" s="74">
        <v>2019</v>
      </c>
      <c r="I897" s="74">
        <v>2</v>
      </c>
      <c r="J897" s="77">
        <v>52858648</v>
      </c>
      <c r="K897" s="74" t="s">
        <v>1182</v>
      </c>
      <c r="L897" s="74"/>
      <c r="M897" s="74">
        <v>1038</v>
      </c>
      <c r="N897" s="74" t="s">
        <v>248</v>
      </c>
      <c r="O897" s="74" t="s">
        <v>294</v>
      </c>
      <c r="P897" s="78">
        <v>55208</v>
      </c>
      <c r="Q897" s="74"/>
      <c r="R897" s="74"/>
      <c r="S897" s="74"/>
      <c r="T897" s="79"/>
      <c r="U897" s="79"/>
      <c r="V897" s="80" t="s">
        <v>260</v>
      </c>
      <c r="W897" s="79" t="s">
        <v>249</v>
      </c>
      <c r="X897" s="114"/>
      <c r="Y897" s="82" t="s">
        <v>249</v>
      </c>
      <c r="Z897" s="82" t="s">
        <v>249</v>
      </c>
      <c r="AA897" s="114"/>
      <c r="AB897" s="83"/>
      <c r="AC897" s="79" t="s">
        <v>249</v>
      </c>
      <c r="AD897" s="80"/>
      <c r="AE897" s="245"/>
      <c r="AF897" s="84">
        <v>0</v>
      </c>
      <c r="AG897" s="79" t="s">
        <v>249</v>
      </c>
      <c r="AH897" s="79" t="s">
        <v>249</v>
      </c>
      <c r="AI897" s="79" t="s">
        <v>249</v>
      </c>
      <c r="AJ897" s="79" t="s">
        <v>249</v>
      </c>
      <c r="AK897" s="79" t="s">
        <v>249</v>
      </c>
      <c r="AL897" s="79" t="s">
        <v>249</v>
      </c>
      <c r="AM897" s="79" t="s">
        <v>261</v>
      </c>
      <c r="AN897" s="79" t="s">
        <v>249</v>
      </c>
      <c r="AO897" s="79" t="s">
        <v>249</v>
      </c>
      <c r="AP897" s="79"/>
      <c r="AQ897" s="79"/>
    </row>
    <row r="898" spans="1:43" ht="14.1" hidden="1" customHeight="1">
      <c r="A898" s="73" t="s">
        <v>245</v>
      </c>
      <c r="B898" s="74">
        <v>149</v>
      </c>
      <c r="C898" s="74" t="s">
        <v>845</v>
      </c>
      <c r="D898" s="75"/>
      <c r="E898" s="75"/>
      <c r="F898" s="76"/>
      <c r="G898" s="74">
        <v>9</v>
      </c>
      <c r="H898" s="74">
        <v>2019</v>
      </c>
      <c r="I898" s="74">
        <v>2</v>
      </c>
      <c r="J898" s="77">
        <v>52858648</v>
      </c>
      <c r="K898" s="74" t="s">
        <v>1182</v>
      </c>
      <c r="L898" s="74"/>
      <c r="M898" s="74">
        <v>1038</v>
      </c>
      <c r="N898" s="74" t="s">
        <v>248</v>
      </c>
      <c r="O898" s="74" t="s">
        <v>249</v>
      </c>
      <c r="P898" s="78">
        <v>55208</v>
      </c>
      <c r="Q898" s="74"/>
      <c r="R898" s="74"/>
      <c r="S898" s="74"/>
      <c r="T898" s="79"/>
      <c r="U898" s="79"/>
      <c r="V898" s="80" t="s">
        <v>260</v>
      </c>
      <c r="W898" s="79" t="s">
        <v>249</v>
      </c>
      <c r="X898" s="114"/>
      <c r="Y898" s="82" t="s">
        <v>249</v>
      </c>
      <c r="Z898" s="82" t="s">
        <v>249</v>
      </c>
      <c r="AA898" s="114"/>
      <c r="AB898" s="83"/>
      <c r="AC898" s="79" t="s">
        <v>249</v>
      </c>
      <c r="AD898" s="80"/>
      <c r="AE898" s="245"/>
      <c r="AF898" s="84">
        <v>0</v>
      </c>
      <c r="AG898" s="79" t="s">
        <v>249</v>
      </c>
      <c r="AH898" s="79" t="s">
        <v>249</v>
      </c>
      <c r="AI898" s="79" t="s">
        <v>249</v>
      </c>
      <c r="AJ898" s="79" t="s">
        <v>249</v>
      </c>
      <c r="AK898" s="79" t="s">
        <v>249</v>
      </c>
      <c r="AL898" s="79" t="s">
        <v>249</v>
      </c>
      <c r="AM898" s="79" t="s">
        <v>261</v>
      </c>
      <c r="AN898" s="79" t="s">
        <v>249</v>
      </c>
      <c r="AO898" s="79" t="s">
        <v>249</v>
      </c>
      <c r="AP898" s="79"/>
      <c r="AQ898" s="79"/>
    </row>
    <row r="899" spans="1:43" ht="14.1" hidden="1" customHeight="1">
      <c r="A899" s="73" t="s">
        <v>245</v>
      </c>
      <c r="B899" s="74">
        <v>18</v>
      </c>
      <c r="C899" s="74" t="s">
        <v>623</v>
      </c>
      <c r="D899" s="75"/>
      <c r="E899" s="75"/>
      <c r="F899" s="76"/>
      <c r="G899" s="74">
        <v>5</v>
      </c>
      <c r="H899" s="74">
        <v>2016</v>
      </c>
      <c r="I899" s="74">
        <v>1</v>
      </c>
      <c r="J899" s="77">
        <v>52869542</v>
      </c>
      <c r="K899" s="74" t="s">
        <v>1183</v>
      </c>
      <c r="L899" s="74"/>
      <c r="M899" s="74">
        <v>1021</v>
      </c>
      <c r="N899" s="74" t="s">
        <v>27</v>
      </c>
      <c r="O899" s="74" t="s">
        <v>294</v>
      </c>
      <c r="P899" s="78">
        <v>333333</v>
      </c>
      <c r="Q899" s="74"/>
      <c r="R899" s="74"/>
      <c r="S899" s="74"/>
      <c r="T899" s="79"/>
      <c r="U899" s="79"/>
      <c r="V899" s="79" t="s">
        <v>256</v>
      </c>
      <c r="W899" s="79"/>
      <c r="X899" s="114"/>
      <c r="Y899" s="82"/>
      <c r="Z899" s="82"/>
      <c r="AA899" s="114"/>
      <c r="AB899" s="83"/>
      <c r="AC899" s="79"/>
      <c r="AD899" s="79" t="s">
        <v>256</v>
      </c>
      <c r="AE899" s="245"/>
      <c r="AF899" s="84">
        <v>333333</v>
      </c>
      <c r="AG899" s="79" t="s">
        <v>249</v>
      </c>
      <c r="AH899" s="79" t="s">
        <v>249</v>
      </c>
      <c r="AI899" s="79" t="s">
        <v>249</v>
      </c>
      <c r="AJ899" s="79" t="s">
        <v>249</v>
      </c>
      <c r="AK899" s="79" t="s">
        <v>249</v>
      </c>
      <c r="AL899" s="79" t="s">
        <v>249</v>
      </c>
      <c r="AM899" s="79"/>
      <c r="AN899" s="79" t="s">
        <v>249</v>
      </c>
      <c r="AO899" s="79" t="s">
        <v>249</v>
      </c>
      <c r="AP899" s="79"/>
      <c r="AQ899" s="79"/>
    </row>
    <row r="900" spans="1:43" ht="14.1" hidden="1" customHeight="1">
      <c r="A900" s="73" t="s">
        <v>245</v>
      </c>
      <c r="B900" s="74">
        <v>18</v>
      </c>
      <c r="C900" s="74" t="s">
        <v>623</v>
      </c>
      <c r="D900" s="75"/>
      <c r="E900" s="75"/>
      <c r="F900" s="76"/>
      <c r="G900" s="74">
        <v>4</v>
      </c>
      <c r="H900" s="74">
        <v>2016</v>
      </c>
      <c r="I900" s="74">
        <v>1</v>
      </c>
      <c r="J900" s="77">
        <v>52869542</v>
      </c>
      <c r="K900" s="74" t="s">
        <v>1183</v>
      </c>
      <c r="L900" s="74"/>
      <c r="M900" s="74">
        <v>1021</v>
      </c>
      <c r="N900" s="74" t="s">
        <v>27</v>
      </c>
      <c r="O900" s="74" t="s">
        <v>294</v>
      </c>
      <c r="P900" s="78">
        <v>500000</v>
      </c>
      <c r="Q900" s="74"/>
      <c r="R900" s="74"/>
      <c r="S900" s="74"/>
      <c r="T900" s="79"/>
      <c r="U900" s="79"/>
      <c r="V900" s="79" t="s">
        <v>256</v>
      </c>
      <c r="W900" s="79"/>
      <c r="X900" s="114"/>
      <c r="Y900" s="82"/>
      <c r="Z900" s="82"/>
      <c r="AA900" s="114"/>
      <c r="AB900" s="83"/>
      <c r="AC900" s="79"/>
      <c r="AD900" s="79" t="s">
        <v>256</v>
      </c>
      <c r="AE900" s="245"/>
      <c r="AF900" s="84">
        <v>500000</v>
      </c>
      <c r="AG900" s="79" t="s">
        <v>249</v>
      </c>
      <c r="AH900" s="79" t="s">
        <v>249</v>
      </c>
      <c r="AI900" s="79" t="s">
        <v>249</v>
      </c>
      <c r="AJ900" s="79" t="s">
        <v>249</v>
      </c>
      <c r="AK900" s="79" t="s">
        <v>249</v>
      </c>
      <c r="AL900" s="79" t="s">
        <v>249</v>
      </c>
      <c r="AM900" s="79"/>
      <c r="AN900" s="79" t="s">
        <v>249</v>
      </c>
      <c r="AO900" s="79" t="s">
        <v>249</v>
      </c>
      <c r="AP900" s="79"/>
      <c r="AQ900" s="79"/>
    </row>
    <row r="901" spans="1:43" ht="14.1" hidden="1" customHeight="1">
      <c r="A901" s="73" t="s">
        <v>245</v>
      </c>
      <c r="B901" s="74">
        <v>18</v>
      </c>
      <c r="C901" s="74" t="s">
        <v>623</v>
      </c>
      <c r="D901" s="75"/>
      <c r="E901" s="75"/>
      <c r="F901" s="76"/>
      <c r="G901" s="74">
        <v>4</v>
      </c>
      <c r="H901" s="74">
        <v>2016</v>
      </c>
      <c r="I901" s="74">
        <v>2</v>
      </c>
      <c r="J901" s="77">
        <v>52869542</v>
      </c>
      <c r="K901" s="74" t="s">
        <v>1183</v>
      </c>
      <c r="L901" s="74"/>
      <c r="M901" s="74">
        <v>1021</v>
      </c>
      <c r="N901" s="74" t="s">
        <v>27</v>
      </c>
      <c r="O901" s="74" t="s">
        <v>294</v>
      </c>
      <c r="P901" s="78">
        <v>500000</v>
      </c>
      <c r="Q901" s="74"/>
      <c r="R901" s="74"/>
      <c r="S901" s="74"/>
      <c r="T901" s="79"/>
      <c r="U901" s="79"/>
      <c r="V901" s="79" t="s">
        <v>256</v>
      </c>
      <c r="W901" s="79"/>
      <c r="X901" s="114"/>
      <c r="Y901" s="82"/>
      <c r="Z901" s="82"/>
      <c r="AA901" s="114"/>
      <c r="AB901" s="83"/>
      <c r="AC901" s="79"/>
      <c r="AD901" s="79" t="s">
        <v>256</v>
      </c>
      <c r="AE901" s="245"/>
      <c r="AF901" s="84">
        <v>500000</v>
      </c>
      <c r="AG901" s="79" t="s">
        <v>249</v>
      </c>
      <c r="AH901" s="79" t="s">
        <v>249</v>
      </c>
      <c r="AI901" s="79" t="s">
        <v>249</v>
      </c>
      <c r="AJ901" s="79" t="s">
        <v>249</v>
      </c>
      <c r="AK901" s="79" t="s">
        <v>249</v>
      </c>
      <c r="AL901" s="79" t="s">
        <v>249</v>
      </c>
      <c r="AM901" s="79"/>
      <c r="AN901" s="79" t="s">
        <v>249</v>
      </c>
      <c r="AO901" s="79" t="s">
        <v>249</v>
      </c>
      <c r="AP901" s="79"/>
      <c r="AQ901" s="79"/>
    </row>
    <row r="902" spans="1:43" ht="14.1" hidden="1" customHeight="1">
      <c r="A902" s="73" t="s">
        <v>245</v>
      </c>
      <c r="B902" s="74">
        <v>18</v>
      </c>
      <c r="C902" s="74" t="s">
        <v>623</v>
      </c>
      <c r="D902" s="75"/>
      <c r="E902" s="75"/>
      <c r="F902" s="76"/>
      <c r="G902" s="74">
        <v>3</v>
      </c>
      <c r="H902" s="74">
        <v>2016</v>
      </c>
      <c r="I902" s="74">
        <v>1</v>
      </c>
      <c r="J902" s="77">
        <v>52869542</v>
      </c>
      <c r="K902" s="74" t="s">
        <v>1183</v>
      </c>
      <c r="L902" s="74"/>
      <c r="M902" s="74">
        <v>1021</v>
      </c>
      <c r="N902" s="74" t="s">
        <v>27</v>
      </c>
      <c r="O902" s="74" t="s">
        <v>294</v>
      </c>
      <c r="P902" s="78">
        <v>500000</v>
      </c>
      <c r="Q902" s="74"/>
      <c r="R902" s="74"/>
      <c r="S902" s="74"/>
      <c r="T902" s="79"/>
      <c r="U902" s="79"/>
      <c r="V902" s="79" t="s">
        <v>256</v>
      </c>
      <c r="W902" s="93"/>
      <c r="X902" s="114"/>
      <c r="Y902" s="95"/>
      <c r="Z902" s="95"/>
      <c r="AA902" s="114"/>
      <c r="AB902" s="83"/>
      <c r="AC902" s="79"/>
      <c r="AD902" s="79" t="s">
        <v>256</v>
      </c>
      <c r="AE902" s="245"/>
      <c r="AF902" s="84">
        <v>500000</v>
      </c>
      <c r="AG902" s="79" t="s">
        <v>249</v>
      </c>
      <c r="AH902" s="79" t="s">
        <v>249</v>
      </c>
      <c r="AI902" s="79" t="s">
        <v>249</v>
      </c>
      <c r="AJ902" s="79" t="s">
        <v>249</v>
      </c>
      <c r="AK902" s="79" t="s">
        <v>249</v>
      </c>
      <c r="AL902" s="79" t="s">
        <v>249</v>
      </c>
      <c r="AM902" s="79"/>
      <c r="AN902" s="79" t="s">
        <v>249</v>
      </c>
      <c r="AO902" s="79" t="s">
        <v>249</v>
      </c>
      <c r="AP902" s="79"/>
      <c r="AQ902" s="79"/>
    </row>
    <row r="903" spans="1:43" ht="14.1" hidden="1" customHeight="1">
      <c r="A903" s="73" t="s">
        <v>245</v>
      </c>
      <c r="B903" s="74">
        <v>18</v>
      </c>
      <c r="C903" s="74" t="s">
        <v>623</v>
      </c>
      <c r="D903" s="75"/>
      <c r="E903" s="75"/>
      <c r="F903" s="76"/>
      <c r="G903" s="74">
        <v>3</v>
      </c>
      <c r="H903" s="74">
        <v>2016</v>
      </c>
      <c r="I903" s="74">
        <v>2</v>
      </c>
      <c r="J903" s="77">
        <v>52869542</v>
      </c>
      <c r="K903" s="74" t="s">
        <v>1183</v>
      </c>
      <c r="L903" s="74"/>
      <c r="M903" s="74">
        <v>1021</v>
      </c>
      <c r="N903" s="74" t="s">
        <v>27</v>
      </c>
      <c r="O903" s="74" t="s">
        <v>294</v>
      </c>
      <c r="P903" s="78">
        <v>500000</v>
      </c>
      <c r="Q903" s="74"/>
      <c r="R903" s="74"/>
      <c r="S903" s="74"/>
      <c r="T903" s="79"/>
      <c r="U903" s="79"/>
      <c r="V903" s="79" t="s">
        <v>256</v>
      </c>
      <c r="W903" s="79"/>
      <c r="X903" s="114"/>
      <c r="Y903" s="82"/>
      <c r="Z903" s="82"/>
      <c r="AA903" s="114"/>
      <c r="AB903" s="83"/>
      <c r="AC903" s="79"/>
      <c r="AD903" s="79" t="s">
        <v>256</v>
      </c>
      <c r="AE903" s="245"/>
      <c r="AF903" s="84">
        <v>500000</v>
      </c>
      <c r="AG903" s="79" t="s">
        <v>249</v>
      </c>
      <c r="AH903" s="79" t="s">
        <v>249</v>
      </c>
      <c r="AI903" s="79" t="s">
        <v>249</v>
      </c>
      <c r="AJ903" s="79" t="s">
        <v>249</v>
      </c>
      <c r="AK903" s="79" t="s">
        <v>249</v>
      </c>
      <c r="AL903" s="79" t="s">
        <v>249</v>
      </c>
      <c r="AM903" s="79"/>
      <c r="AN903" s="79" t="s">
        <v>249</v>
      </c>
      <c r="AO903" s="79" t="s">
        <v>249</v>
      </c>
      <c r="AP903" s="79"/>
      <c r="AQ903" s="79"/>
    </row>
    <row r="904" spans="1:43" ht="14.1" hidden="1" customHeight="1">
      <c r="A904" s="73" t="s">
        <v>245</v>
      </c>
      <c r="B904" s="90">
        <v>18</v>
      </c>
      <c r="C904" s="91" t="s">
        <v>623</v>
      </c>
      <c r="D904" s="75"/>
      <c r="E904" s="75"/>
      <c r="F904" s="76"/>
      <c r="G904" s="91"/>
      <c r="H904" s="91"/>
      <c r="I904" s="91"/>
      <c r="J904" s="92">
        <v>52869542</v>
      </c>
      <c r="K904" s="74" t="s">
        <v>1183</v>
      </c>
      <c r="L904" s="91"/>
      <c r="M904" s="91">
        <v>1021</v>
      </c>
      <c r="N904" s="74" t="s">
        <v>27</v>
      </c>
      <c r="O904" s="74" t="s">
        <v>294</v>
      </c>
      <c r="P904" s="78"/>
      <c r="Q904" s="74"/>
      <c r="R904" s="74"/>
      <c r="S904" s="91"/>
      <c r="T904" s="79"/>
      <c r="U904" s="93"/>
      <c r="V904" s="79" t="s">
        <v>256</v>
      </c>
      <c r="W904" s="93"/>
      <c r="X904" s="114"/>
      <c r="Y904" s="95"/>
      <c r="Z904" s="95"/>
      <c r="AA904" s="114"/>
      <c r="AB904" s="96"/>
      <c r="AC904" s="93"/>
      <c r="AD904" s="79" t="s">
        <v>256</v>
      </c>
      <c r="AE904" s="246">
        <v>43725.599999999999</v>
      </c>
      <c r="AF904" s="84">
        <v>0</v>
      </c>
      <c r="AG904" s="93" t="s">
        <v>249</v>
      </c>
      <c r="AH904" s="108"/>
      <c r="AI904" s="93"/>
      <c r="AJ904" s="93"/>
      <c r="AK904" s="93" t="s">
        <v>249</v>
      </c>
      <c r="AL904" s="108"/>
      <c r="AM904" s="79"/>
      <c r="AN904" s="93" t="s">
        <v>249</v>
      </c>
      <c r="AO904" s="98" t="s">
        <v>249</v>
      </c>
      <c r="AP904" s="79"/>
      <c r="AQ904" s="79"/>
    </row>
    <row r="905" spans="1:43" ht="14.1" hidden="1" customHeight="1">
      <c r="A905" s="73" t="s">
        <v>245</v>
      </c>
      <c r="B905" s="74">
        <v>132</v>
      </c>
      <c r="C905" s="74" t="s">
        <v>290</v>
      </c>
      <c r="D905" s="75" t="s">
        <v>1184</v>
      </c>
      <c r="E905" s="75" t="s">
        <v>1185</v>
      </c>
      <c r="F905" s="76">
        <f>+E905-D905+1</f>
        <v>2</v>
      </c>
      <c r="G905" s="74">
        <f>+MONTH(D905)</f>
        <v>11</v>
      </c>
      <c r="H905" s="74">
        <f>YEAR(D905)</f>
        <v>2018</v>
      </c>
      <c r="I905" s="74">
        <v>2</v>
      </c>
      <c r="J905" s="77">
        <v>52903825</v>
      </c>
      <c r="K905" s="74" t="s">
        <v>1186</v>
      </c>
      <c r="L905" s="74"/>
      <c r="M905" s="74">
        <v>1038</v>
      </c>
      <c r="N905" s="74" t="s">
        <v>248</v>
      </c>
      <c r="O905" s="74" t="s">
        <v>30</v>
      </c>
      <c r="P905" s="78">
        <v>52082.8</v>
      </c>
      <c r="Q905" s="74"/>
      <c r="R905" s="74"/>
      <c r="S905" s="74"/>
      <c r="T905" s="79"/>
      <c r="U905" s="79"/>
      <c r="V905" s="80" t="s">
        <v>256</v>
      </c>
      <c r="W905" s="79">
        <v>6557080</v>
      </c>
      <c r="X905" s="114" t="s">
        <v>1184</v>
      </c>
      <c r="Y905" s="82" t="s">
        <v>257</v>
      </c>
      <c r="Z905" s="82" t="s">
        <v>1187</v>
      </c>
      <c r="AA905" s="114" t="s">
        <v>1185</v>
      </c>
      <c r="AB905" s="88">
        <v>2</v>
      </c>
      <c r="AC905" s="79" t="s">
        <v>249</v>
      </c>
      <c r="AD905" s="80" t="s">
        <v>256</v>
      </c>
      <c r="AE905" s="245"/>
      <c r="AF905" s="84">
        <v>54667</v>
      </c>
      <c r="AG905" s="79"/>
      <c r="AH905" s="79"/>
      <c r="AI905" s="79"/>
      <c r="AJ905" s="79"/>
      <c r="AK905" s="79"/>
      <c r="AL905" s="79"/>
      <c r="AM905" s="79"/>
      <c r="AN905" s="79"/>
      <c r="AO905" s="79"/>
      <c r="AP905" s="79"/>
      <c r="AQ905" s="79"/>
    </row>
    <row r="906" spans="1:43" ht="14.1" hidden="1" customHeight="1">
      <c r="A906" s="73" t="s">
        <v>245</v>
      </c>
      <c r="B906" s="74">
        <v>52</v>
      </c>
      <c r="C906" s="74" t="s">
        <v>736</v>
      </c>
      <c r="D906" s="75" t="s">
        <v>1188</v>
      </c>
      <c r="E906" s="75" t="s">
        <v>1189</v>
      </c>
      <c r="F906" s="76">
        <f>+E906-D906+1</f>
        <v>3</v>
      </c>
      <c r="G906" s="74">
        <f>+MONTH(D906)</f>
        <v>5</v>
      </c>
      <c r="H906" s="74">
        <f>YEAR(D906)</f>
        <v>2018</v>
      </c>
      <c r="I906" s="74">
        <v>1</v>
      </c>
      <c r="J906" s="77">
        <v>52906177</v>
      </c>
      <c r="K906" s="74" t="s">
        <v>1190</v>
      </c>
      <c r="L906" s="74"/>
      <c r="M906" s="74">
        <v>1038</v>
      </c>
      <c r="N906" s="74" t="s">
        <v>248</v>
      </c>
      <c r="O906" s="74" t="s">
        <v>30</v>
      </c>
      <c r="P906" s="78">
        <v>52082.8</v>
      </c>
      <c r="Q906" s="74"/>
      <c r="R906" s="74"/>
      <c r="S906" s="74"/>
      <c r="T906" s="79"/>
      <c r="U906" s="79"/>
      <c r="V906" s="80" t="s">
        <v>256</v>
      </c>
      <c r="W906" s="79">
        <v>1490158</v>
      </c>
      <c r="X906" s="114" t="s">
        <v>1188</v>
      </c>
      <c r="Y906" s="82" t="s">
        <v>257</v>
      </c>
      <c r="Z906" s="82" t="s">
        <v>1191</v>
      </c>
      <c r="AA906" s="114" t="s">
        <v>1189</v>
      </c>
      <c r="AB906" s="83"/>
      <c r="AC906" s="79" t="s">
        <v>1192</v>
      </c>
      <c r="AD906" s="80" t="s">
        <v>256</v>
      </c>
      <c r="AE906" s="245">
        <v>43312.618055555555</v>
      </c>
      <c r="AF906" s="84">
        <v>52083</v>
      </c>
      <c r="AG906" s="79" t="s">
        <v>1193</v>
      </c>
      <c r="AH906" s="79">
        <v>26041</v>
      </c>
      <c r="AI906" s="79">
        <v>8142</v>
      </c>
      <c r="AJ906" s="79">
        <v>0</v>
      </c>
      <c r="AK906" s="79" t="s">
        <v>249</v>
      </c>
      <c r="AL906" s="79">
        <v>26041</v>
      </c>
      <c r="AM906" s="79"/>
      <c r="AN906" s="79" t="s">
        <v>25</v>
      </c>
      <c r="AO906" s="79" t="s">
        <v>249</v>
      </c>
      <c r="AP906" s="79"/>
      <c r="AQ906" s="79"/>
    </row>
    <row r="907" spans="1:43" ht="14.1" hidden="1" customHeight="1">
      <c r="A907" s="85" t="s">
        <v>351</v>
      </c>
      <c r="B907" s="74">
        <v>3</v>
      </c>
      <c r="C907" s="74" t="s">
        <v>641</v>
      </c>
      <c r="D907" s="75"/>
      <c r="E907" s="75"/>
      <c r="F907" s="76"/>
      <c r="G907" s="74">
        <v>3</v>
      </c>
      <c r="H907" s="74">
        <v>2016</v>
      </c>
      <c r="I907" s="74">
        <v>1</v>
      </c>
      <c r="J907" s="77">
        <v>52907618</v>
      </c>
      <c r="K907" s="74" t="s">
        <v>1194</v>
      </c>
      <c r="L907" s="74"/>
      <c r="M907" s="74">
        <v>1038</v>
      </c>
      <c r="N907" s="74" t="s">
        <v>248</v>
      </c>
      <c r="O907" s="74" t="s">
        <v>34</v>
      </c>
      <c r="P907" s="78">
        <v>45963.666599999997</v>
      </c>
      <c r="Q907" s="74"/>
      <c r="R907" s="74"/>
      <c r="S907" s="74"/>
      <c r="T907" s="79"/>
      <c r="U907" s="79"/>
      <c r="V907" s="79" t="s">
        <v>256</v>
      </c>
      <c r="W907" s="79"/>
      <c r="X907" s="114"/>
      <c r="Y907" s="82"/>
      <c r="Z907" s="82"/>
      <c r="AA907" s="114"/>
      <c r="AB907" s="83"/>
      <c r="AC907" s="79"/>
      <c r="AD907" s="79" t="s">
        <v>256</v>
      </c>
      <c r="AE907" s="245"/>
      <c r="AF907" s="84">
        <v>52073</v>
      </c>
      <c r="AG907" s="79" t="s">
        <v>249</v>
      </c>
      <c r="AH907" s="79" t="s">
        <v>249</v>
      </c>
      <c r="AI907" s="79" t="s">
        <v>249</v>
      </c>
      <c r="AJ907" s="79" t="s">
        <v>249</v>
      </c>
      <c r="AK907" s="79" t="s">
        <v>249</v>
      </c>
      <c r="AL907" s="79" t="s">
        <v>249</v>
      </c>
      <c r="AM907" s="79"/>
      <c r="AN907" s="79" t="s">
        <v>249</v>
      </c>
      <c r="AO907" s="79" t="s">
        <v>249</v>
      </c>
      <c r="AP907" s="79"/>
      <c r="AQ907" s="79"/>
    </row>
    <row r="908" spans="1:43" ht="14.1" hidden="1" customHeight="1">
      <c r="A908" s="85" t="s">
        <v>351</v>
      </c>
      <c r="B908" s="74">
        <v>3</v>
      </c>
      <c r="C908" s="74" t="s">
        <v>641</v>
      </c>
      <c r="D908" s="75"/>
      <c r="E908" s="75"/>
      <c r="F908" s="76"/>
      <c r="G908" s="74">
        <v>3</v>
      </c>
      <c r="H908" s="74">
        <v>2016</v>
      </c>
      <c r="I908" s="74">
        <v>1</v>
      </c>
      <c r="J908" s="77">
        <v>52907618</v>
      </c>
      <c r="K908" s="74" t="s">
        <v>1194</v>
      </c>
      <c r="L908" s="74"/>
      <c r="M908" s="74">
        <v>1045</v>
      </c>
      <c r="N908" s="74" t="s">
        <v>255</v>
      </c>
      <c r="O908" s="74" t="s">
        <v>34</v>
      </c>
      <c r="P908" s="78">
        <v>22981.833299999998</v>
      </c>
      <c r="Q908" s="74"/>
      <c r="R908" s="74"/>
      <c r="S908" s="74"/>
      <c r="T908" s="79"/>
      <c r="U908" s="79"/>
      <c r="V908" s="79" t="s">
        <v>256</v>
      </c>
      <c r="W908" s="79"/>
      <c r="X908" s="114"/>
      <c r="Y908" s="82"/>
      <c r="Z908" s="82"/>
      <c r="AA908" s="114"/>
      <c r="AB908" s="83"/>
      <c r="AC908" s="79"/>
      <c r="AD908" s="79" t="s">
        <v>256</v>
      </c>
      <c r="AE908" s="245"/>
      <c r="AF908" s="84">
        <v>26037</v>
      </c>
      <c r="AG908" s="79" t="s">
        <v>249</v>
      </c>
      <c r="AH908" s="79" t="s">
        <v>249</v>
      </c>
      <c r="AI908" s="79" t="s">
        <v>249</v>
      </c>
      <c r="AJ908" s="79" t="s">
        <v>249</v>
      </c>
      <c r="AK908" s="79" t="s">
        <v>249</v>
      </c>
      <c r="AL908" s="79" t="s">
        <v>249</v>
      </c>
      <c r="AM908" s="79"/>
      <c r="AN908" s="79" t="s">
        <v>249</v>
      </c>
      <c r="AO908" s="79" t="s">
        <v>249</v>
      </c>
      <c r="AP908" s="79"/>
      <c r="AQ908" s="79"/>
    </row>
    <row r="909" spans="1:43" ht="14.1" hidden="1" customHeight="1">
      <c r="A909" s="73" t="s">
        <v>245</v>
      </c>
      <c r="B909" s="74">
        <v>64</v>
      </c>
      <c r="C909" s="74" t="s">
        <v>475</v>
      </c>
      <c r="D909" s="75">
        <v>43829</v>
      </c>
      <c r="E909" s="75">
        <v>43842</v>
      </c>
      <c r="F909" s="76">
        <f t="shared" ref="F909:F914" si="81">+E909-D909+1</f>
        <v>14</v>
      </c>
      <c r="G909" s="74">
        <f t="shared" ref="G909:G914" si="82">+MONTH(D909)</f>
        <v>12</v>
      </c>
      <c r="H909" s="74">
        <f t="shared" ref="H909:H914" si="83">YEAR(D909)</f>
        <v>2019</v>
      </c>
      <c r="I909" s="74">
        <v>1</v>
      </c>
      <c r="J909" s="77">
        <v>52910771</v>
      </c>
      <c r="K909" s="74" t="s">
        <v>1195</v>
      </c>
      <c r="L909" s="74"/>
      <c r="M909" s="74">
        <v>1038</v>
      </c>
      <c r="N909" s="74" t="s">
        <v>248</v>
      </c>
      <c r="O909" s="74" t="s">
        <v>34</v>
      </c>
      <c r="P909" s="78">
        <v>58520</v>
      </c>
      <c r="Q909" s="74"/>
      <c r="R909" s="74"/>
      <c r="S909" s="74"/>
      <c r="T909" s="79"/>
      <c r="U909" s="79"/>
      <c r="V909" s="80" t="s">
        <v>256</v>
      </c>
      <c r="W909" s="79">
        <v>514153</v>
      </c>
      <c r="X909" s="114">
        <v>43829</v>
      </c>
      <c r="Y909" s="82" t="s">
        <v>1196</v>
      </c>
      <c r="Z909" s="82" t="s">
        <v>1197</v>
      </c>
      <c r="AA909" s="114">
        <v>43842</v>
      </c>
      <c r="AB909" s="83">
        <v>14</v>
      </c>
      <c r="AC909" s="79" t="s">
        <v>1198</v>
      </c>
      <c r="AD909" s="80" t="s">
        <v>256</v>
      </c>
      <c r="AE909" s="245">
        <v>43963.595138888886</v>
      </c>
      <c r="AF909" s="84">
        <v>0</v>
      </c>
      <c r="AG909" s="79" t="s">
        <v>249</v>
      </c>
      <c r="AH909" s="79">
        <v>0</v>
      </c>
      <c r="AI909" s="79">
        <v>0</v>
      </c>
      <c r="AJ909" s="79">
        <v>0</v>
      </c>
      <c r="AK909" s="79" t="s">
        <v>249</v>
      </c>
      <c r="AL909" s="79">
        <v>0</v>
      </c>
      <c r="AM909" s="79"/>
      <c r="AN909" s="79" t="s">
        <v>25</v>
      </c>
      <c r="AO909" s="79" t="s">
        <v>249</v>
      </c>
      <c r="AP909" s="79"/>
      <c r="AQ909" s="79"/>
    </row>
    <row r="910" spans="1:43" ht="14.1" hidden="1" customHeight="1">
      <c r="A910" s="73" t="s">
        <v>245</v>
      </c>
      <c r="B910" s="74">
        <v>64</v>
      </c>
      <c r="C910" s="74" t="s">
        <v>475</v>
      </c>
      <c r="D910" s="75">
        <v>43843</v>
      </c>
      <c r="E910" s="75">
        <v>43852</v>
      </c>
      <c r="F910" s="76">
        <f t="shared" si="81"/>
        <v>10</v>
      </c>
      <c r="G910" s="74">
        <f t="shared" si="82"/>
        <v>1</v>
      </c>
      <c r="H910" s="74">
        <f t="shared" si="83"/>
        <v>2020</v>
      </c>
      <c r="I910" s="74">
        <v>2</v>
      </c>
      <c r="J910" s="77">
        <v>52910771</v>
      </c>
      <c r="K910" s="74" t="s">
        <v>1195</v>
      </c>
      <c r="L910" s="74"/>
      <c r="M910" s="74">
        <v>1038</v>
      </c>
      <c r="N910" s="74" t="s">
        <v>248</v>
      </c>
      <c r="O910" s="74" t="s">
        <v>34</v>
      </c>
      <c r="P910" s="78">
        <v>58520</v>
      </c>
      <c r="Q910" s="74"/>
      <c r="R910" s="74"/>
      <c r="S910" s="74"/>
      <c r="T910" s="79"/>
      <c r="U910" s="79"/>
      <c r="V910" s="80" t="s">
        <v>282</v>
      </c>
      <c r="W910" s="79"/>
      <c r="X910" s="114">
        <v>43843</v>
      </c>
      <c r="Y910" s="82"/>
      <c r="Z910" s="82"/>
      <c r="AA910" s="114">
        <v>43852</v>
      </c>
      <c r="AB910" s="83">
        <v>10</v>
      </c>
      <c r="AC910" s="79"/>
      <c r="AD910" s="80"/>
      <c r="AE910" s="245">
        <v>43900.71597222222</v>
      </c>
      <c r="AF910" s="84">
        <v>0</v>
      </c>
      <c r="AG910" s="79" t="s">
        <v>249</v>
      </c>
      <c r="AH910" s="79">
        <v>0</v>
      </c>
      <c r="AI910" s="79">
        <v>0</v>
      </c>
      <c r="AJ910" s="79">
        <v>0</v>
      </c>
      <c r="AK910" s="79" t="s">
        <v>249</v>
      </c>
      <c r="AL910" s="79">
        <v>0</v>
      </c>
      <c r="AM910" s="79" t="s">
        <v>1199</v>
      </c>
      <c r="AN910" s="79" t="s">
        <v>789</v>
      </c>
      <c r="AO910" s="79" t="s">
        <v>249</v>
      </c>
      <c r="AP910" s="79"/>
      <c r="AQ910" s="79"/>
    </row>
    <row r="911" spans="1:43" ht="14.1" hidden="1" customHeight="1">
      <c r="A911" s="73" t="s">
        <v>245</v>
      </c>
      <c r="B911" s="74">
        <v>64</v>
      </c>
      <c r="C911" s="74" t="s">
        <v>475</v>
      </c>
      <c r="D911" s="75">
        <v>43867</v>
      </c>
      <c r="E911" s="75">
        <v>43875</v>
      </c>
      <c r="F911" s="76">
        <f t="shared" si="81"/>
        <v>9</v>
      </c>
      <c r="G911" s="74">
        <f t="shared" si="82"/>
        <v>2</v>
      </c>
      <c r="H911" s="74">
        <f t="shared" si="83"/>
        <v>2020</v>
      </c>
      <c r="I911" s="74">
        <v>1</v>
      </c>
      <c r="J911" s="77">
        <v>52910771</v>
      </c>
      <c r="K911" s="74" t="s">
        <v>1195</v>
      </c>
      <c r="L911" s="74"/>
      <c r="M911" s="74">
        <v>1038</v>
      </c>
      <c r="N911" s="74" t="s">
        <v>248</v>
      </c>
      <c r="O911" s="74" t="s">
        <v>34</v>
      </c>
      <c r="P911" s="78">
        <v>29260</v>
      </c>
      <c r="Q911" s="74"/>
      <c r="R911" s="74"/>
      <c r="S911" s="74"/>
      <c r="T911" s="79"/>
      <c r="U911" s="79"/>
      <c r="V911" s="80" t="s">
        <v>282</v>
      </c>
      <c r="W911" s="79"/>
      <c r="X911" s="114">
        <v>43867</v>
      </c>
      <c r="Y911" s="82"/>
      <c r="Z911" s="82"/>
      <c r="AA911" s="114">
        <v>43875</v>
      </c>
      <c r="AB911" s="83">
        <v>9</v>
      </c>
      <c r="AC911" s="79"/>
      <c r="AD911" s="80"/>
      <c r="AE911" s="245">
        <v>43900.706944444442</v>
      </c>
      <c r="AF911" s="84">
        <v>0</v>
      </c>
      <c r="AG911" s="79" t="s">
        <v>249</v>
      </c>
      <c r="AH911" s="79">
        <v>0</v>
      </c>
      <c r="AI911" s="79">
        <v>0</v>
      </c>
      <c r="AJ911" s="79">
        <v>0</v>
      </c>
      <c r="AK911" s="79" t="s">
        <v>249</v>
      </c>
      <c r="AL911" s="79">
        <v>0</v>
      </c>
      <c r="AM911" s="79" t="s">
        <v>1199</v>
      </c>
      <c r="AN911" s="79" t="s">
        <v>789</v>
      </c>
      <c r="AO911" s="79" t="s">
        <v>249</v>
      </c>
      <c r="AP911" s="79"/>
      <c r="AQ911" s="79"/>
    </row>
    <row r="912" spans="1:43" ht="14.1" hidden="1" customHeight="1">
      <c r="A912" s="73" t="s">
        <v>245</v>
      </c>
      <c r="B912" s="74">
        <v>64</v>
      </c>
      <c r="C912" s="74" t="s">
        <v>475</v>
      </c>
      <c r="D912" s="75">
        <v>43853</v>
      </c>
      <c r="E912" s="75">
        <v>43859</v>
      </c>
      <c r="F912" s="76">
        <f t="shared" si="81"/>
        <v>7</v>
      </c>
      <c r="G912" s="74">
        <f t="shared" si="82"/>
        <v>1</v>
      </c>
      <c r="H912" s="74">
        <f t="shared" si="83"/>
        <v>2020</v>
      </c>
      <c r="I912" s="74">
        <v>2</v>
      </c>
      <c r="J912" s="77">
        <v>52910771</v>
      </c>
      <c r="K912" s="74" t="s">
        <v>1195</v>
      </c>
      <c r="L912" s="74"/>
      <c r="M912" s="74">
        <v>1045</v>
      </c>
      <c r="N912" s="74" t="s">
        <v>255</v>
      </c>
      <c r="O912" s="74" t="s">
        <v>34</v>
      </c>
      <c r="P912" s="78">
        <v>351121</v>
      </c>
      <c r="Q912" s="74"/>
      <c r="R912" s="74"/>
      <c r="S912" s="74"/>
      <c r="T912" s="79"/>
      <c r="U912" s="79"/>
      <c r="V912" s="80" t="s">
        <v>282</v>
      </c>
      <c r="W912" s="79"/>
      <c r="X912" s="114">
        <v>43853</v>
      </c>
      <c r="Y912" s="82"/>
      <c r="Z912" s="82"/>
      <c r="AA912" s="114">
        <v>43859</v>
      </c>
      <c r="AB912" s="83">
        <v>7</v>
      </c>
      <c r="AC912" s="79"/>
      <c r="AD912" s="80"/>
      <c r="AE912" s="245">
        <v>43894.713888888888</v>
      </c>
      <c r="AF912" s="84">
        <v>0</v>
      </c>
      <c r="AG912" s="79"/>
      <c r="AH912" s="79"/>
      <c r="AI912" s="79">
        <v>0</v>
      </c>
      <c r="AJ912" s="79">
        <v>0</v>
      </c>
      <c r="AK912" s="79" t="s">
        <v>249</v>
      </c>
      <c r="AL912" s="79">
        <v>0</v>
      </c>
      <c r="AM912" s="79" t="s">
        <v>1199</v>
      </c>
      <c r="AN912" s="79" t="s">
        <v>789</v>
      </c>
      <c r="AO912" s="79" t="s">
        <v>249</v>
      </c>
      <c r="AP912" s="79"/>
      <c r="AQ912" s="79"/>
    </row>
    <row r="913" spans="1:43" ht="15" hidden="1" customHeight="1">
      <c r="A913" s="73" t="s">
        <v>245</v>
      </c>
      <c r="B913" s="74">
        <v>64</v>
      </c>
      <c r="C913" s="74" t="s">
        <v>475</v>
      </c>
      <c r="D913" s="75">
        <v>43860</v>
      </c>
      <c r="E913" s="75">
        <v>43866</v>
      </c>
      <c r="F913" s="76">
        <f t="shared" si="81"/>
        <v>7</v>
      </c>
      <c r="G913" s="74">
        <f t="shared" si="82"/>
        <v>1</v>
      </c>
      <c r="H913" s="74">
        <f t="shared" si="83"/>
        <v>2020</v>
      </c>
      <c r="I913" s="74">
        <v>1</v>
      </c>
      <c r="J913" s="77">
        <v>52910771</v>
      </c>
      <c r="K913" s="74" t="s">
        <v>1195</v>
      </c>
      <c r="L913" s="74"/>
      <c r="M913" s="74">
        <v>1045</v>
      </c>
      <c r="N913" s="74" t="s">
        <v>255</v>
      </c>
      <c r="O913" s="74" t="s">
        <v>34</v>
      </c>
      <c r="P913" s="78">
        <v>380381</v>
      </c>
      <c r="Q913" s="74"/>
      <c r="R913" s="74"/>
      <c r="S913" s="74"/>
      <c r="T913" s="79"/>
      <c r="U913" s="79"/>
      <c r="V913" s="80" t="s">
        <v>282</v>
      </c>
      <c r="W913" s="79"/>
      <c r="X913" s="114">
        <v>43860</v>
      </c>
      <c r="Y913" s="82"/>
      <c r="Z913" s="82"/>
      <c r="AA913" s="114">
        <v>43866</v>
      </c>
      <c r="AB913" s="83">
        <v>7</v>
      </c>
      <c r="AC913" s="79"/>
      <c r="AD913" s="80"/>
      <c r="AE913" s="245">
        <v>43900.711805555555</v>
      </c>
      <c r="AF913" s="84">
        <v>0</v>
      </c>
      <c r="AG913" s="79" t="s">
        <v>249</v>
      </c>
      <c r="AH913" s="79">
        <v>0</v>
      </c>
      <c r="AI913" s="79">
        <v>0</v>
      </c>
      <c r="AJ913" s="79">
        <v>0</v>
      </c>
      <c r="AK913" s="79" t="s">
        <v>249</v>
      </c>
      <c r="AL913" s="79">
        <v>0</v>
      </c>
      <c r="AM913" s="79" t="s">
        <v>1199</v>
      </c>
      <c r="AN913" s="79" t="s">
        <v>789</v>
      </c>
      <c r="AO913" s="79" t="s">
        <v>249</v>
      </c>
      <c r="AP913" s="79"/>
      <c r="AQ913" s="79"/>
    </row>
    <row r="914" spans="1:43" ht="14.1" hidden="1" customHeight="1">
      <c r="A914" s="73" t="s">
        <v>245</v>
      </c>
      <c r="B914" s="74">
        <v>64</v>
      </c>
      <c r="C914" s="74" t="s">
        <v>475</v>
      </c>
      <c r="D914" s="75">
        <v>43876</v>
      </c>
      <c r="E914" s="75">
        <v>43881</v>
      </c>
      <c r="F914" s="76">
        <f t="shared" si="81"/>
        <v>6</v>
      </c>
      <c r="G914" s="74">
        <f t="shared" si="82"/>
        <v>2</v>
      </c>
      <c r="H914" s="74">
        <f t="shared" si="83"/>
        <v>2020</v>
      </c>
      <c r="I914" s="74">
        <v>1</v>
      </c>
      <c r="J914" s="77">
        <v>52910771</v>
      </c>
      <c r="K914" s="74" t="s">
        <v>1195</v>
      </c>
      <c r="L914" s="74"/>
      <c r="M914" s="74">
        <v>1045</v>
      </c>
      <c r="N914" s="74" t="s">
        <v>255</v>
      </c>
      <c r="O914" s="74" t="s">
        <v>34</v>
      </c>
      <c r="P914" s="78">
        <v>877803</v>
      </c>
      <c r="Q914" s="74"/>
      <c r="R914" s="74"/>
      <c r="S914" s="74"/>
      <c r="T914" s="79"/>
      <c r="U914" s="79"/>
      <c r="V914" s="80" t="s">
        <v>282</v>
      </c>
      <c r="W914" s="79" t="s">
        <v>249</v>
      </c>
      <c r="X914" s="114">
        <v>43876</v>
      </c>
      <c r="Y914" s="82" t="s">
        <v>249</v>
      </c>
      <c r="Z914" s="82" t="s">
        <v>249</v>
      </c>
      <c r="AA914" s="114">
        <v>43881</v>
      </c>
      <c r="AB914" s="83">
        <v>6</v>
      </c>
      <c r="AC914" s="79" t="s">
        <v>249</v>
      </c>
      <c r="AD914" s="80"/>
      <c r="AE914" s="245"/>
      <c r="AF914" s="84">
        <v>0</v>
      </c>
      <c r="AG914" s="79" t="s">
        <v>249</v>
      </c>
      <c r="AH914" s="79" t="s">
        <v>249</v>
      </c>
      <c r="AI914" s="79" t="s">
        <v>249</v>
      </c>
      <c r="AJ914" s="79" t="s">
        <v>249</v>
      </c>
      <c r="AK914" s="79" t="s">
        <v>249</v>
      </c>
      <c r="AL914" s="79" t="s">
        <v>249</v>
      </c>
      <c r="AM914" s="79" t="s">
        <v>1199</v>
      </c>
      <c r="AN914" s="79" t="s">
        <v>249</v>
      </c>
      <c r="AO914" s="79" t="s">
        <v>249</v>
      </c>
      <c r="AP914" s="79"/>
      <c r="AQ914" s="79"/>
    </row>
    <row r="915" spans="1:43" ht="14.1" hidden="1" customHeight="1">
      <c r="A915" s="85" t="s">
        <v>351</v>
      </c>
      <c r="B915" s="74">
        <v>1</v>
      </c>
      <c r="C915" s="74" t="s">
        <v>1200</v>
      </c>
      <c r="D915" s="75"/>
      <c r="E915" s="75"/>
      <c r="F915" s="76"/>
      <c r="G915" s="74">
        <v>4</v>
      </c>
      <c r="H915" s="74">
        <v>2016</v>
      </c>
      <c r="I915" s="74">
        <v>2</v>
      </c>
      <c r="J915" s="77">
        <v>52910969</v>
      </c>
      <c r="K915" s="74" t="s">
        <v>1201</v>
      </c>
      <c r="L915" s="74"/>
      <c r="M915" s="74">
        <v>1038</v>
      </c>
      <c r="N915" s="74" t="s">
        <v>248</v>
      </c>
      <c r="O915" s="74" t="s">
        <v>294</v>
      </c>
      <c r="P915" s="78">
        <v>45963.666599999997</v>
      </c>
      <c r="Q915" s="74"/>
      <c r="R915" s="74"/>
      <c r="S915" s="74"/>
      <c r="T915" s="79"/>
      <c r="U915" s="79"/>
      <c r="V915" s="79" t="s">
        <v>256</v>
      </c>
      <c r="W915" s="79"/>
      <c r="X915" s="114"/>
      <c r="Y915" s="82"/>
      <c r="Z915" s="82"/>
      <c r="AA915" s="114"/>
      <c r="AB915" s="83"/>
      <c r="AC915" s="79"/>
      <c r="AD915" s="79" t="s">
        <v>256</v>
      </c>
      <c r="AE915" s="245"/>
      <c r="AF915" s="84">
        <v>56667</v>
      </c>
      <c r="AG915" s="79" t="s">
        <v>249</v>
      </c>
      <c r="AH915" s="79" t="s">
        <v>249</v>
      </c>
      <c r="AI915" s="79" t="s">
        <v>249</v>
      </c>
      <c r="AJ915" s="79" t="s">
        <v>249</v>
      </c>
      <c r="AK915" s="79" t="s">
        <v>249</v>
      </c>
      <c r="AL915" s="79" t="s">
        <v>249</v>
      </c>
      <c r="AM915" s="79"/>
      <c r="AN915" s="79" t="s">
        <v>249</v>
      </c>
      <c r="AO915" s="79" t="s">
        <v>249</v>
      </c>
      <c r="AP915" s="79"/>
      <c r="AQ915" s="79"/>
    </row>
    <row r="916" spans="1:43" ht="14.1" hidden="1" customHeight="1">
      <c r="A916" s="73" t="s">
        <v>245</v>
      </c>
      <c r="B916" s="74">
        <v>64</v>
      </c>
      <c r="C916" s="74" t="s">
        <v>475</v>
      </c>
      <c r="D916" s="75">
        <v>43509</v>
      </c>
      <c r="E916" s="75">
        <v>43513</v>
      </c>
      <c r="F916" s="76">
        <f t="shared" ref="F916:F922" si="84">+E916-D916+1</f>
        <v>5</v>
      </c>
      <c r="G916" s="74">
        <f t="shared" ref="G916:G922" si="85">+MONTH(D916)</f>
        <v>2</v>
      </c>
      <c r="H916" s="74">
        <f t="shared" ref="H916:H922" si="86">YEAR(D916)</f>
        <v>2019</v>
      </c>
      <c r="I916" s="74">
        <v>2</v>
      </c>
      <c r="J916" s="77">
        <v>52912150</v>
      </c>
      <c r="K916" s="74" t="s">
        <v>1202</v>
      </c>
      <c r="L916" s="74"/>
      <c r="M916" s="74">
        <v>1045</v>
      </c>
      <c r="N916" s="74" t="s">
        <v>255</v>
      </c>
      <c r="O916" s="74" t="s">
        <v>30</v>
      </c>
      <c r="P916" s="78">
        <v>110415.4666</v>
      </c>
      <c r="Q916" s="74"/>
      <c r="R916" s="74"/>
      <c r="S916" s="74"/>
      <c r="T916" s="79"/>
      <c r="U916" s="79"/>
      <c r="V916" s="80" t="s">
        <v>256</v>
      </c>
      <c r="W916" s="79">
        <v>6728829</v>
      </c>
      <c r="X916" s="114">
        <v>43509</v>
      </c>
      <c r="Y916" s="82" t="s">
        <v>257</v>
      </c>
      <c r="Z916" s="82" t="s">
        <v>1203</v>
      </c>
      <c r="AA916" s="114">
        <v>43513</v>
      </c>
      <c r="AB916" s="83">
        <v>5</v>
      </c>
      <c r="AC916" s="79" t="s">
        <v>249</v>
      </c>
      <c r="AD916" s="80" t="s">
        <v>256</v>
      </c>
      <c r="AE916" s="245"/>
      <c r="AF916" s="84">
        <v>110415</v>
      </c>
      <c r="AG916" s="102">
        <v>43791</v>
      </c>
      <c r="AH916" s="79">
        <v>82812</v>
      </c>
      <c r="AI916" s="79">
        <v>9958</v>
      </c>
      <c r="AJ916" s="79"/>
      <c r="AK916" s="79" t="s">
        <v>249</v>
      </c>
      <c r="AL916" s="79">
        <v>26041</v>
      </c>
      <c r="AM916" s="79"/>
      <c r="AN916" s="79" t="s">
        <v>25</v>
      </c>
      <c r="AO916" s="79" t="s">
        <v>249</v>
      </c>
      <c r="AP916" s="79"/>
      <c r="AQ916" s="79"/>
    </row>
    <row r="917" spans="1:43" ht="14.1" hidden="1" customHeight="1">
      <c r="A917" s="73" t="s">
        <v>245</v>
      </c>
      <c r="B917" s="74">
        <v>64</v>
      </c>
      <c r="C917" s="74" t="s">
        <v>475</v>
      </c>
      <c r="D917" s="75">
        <v>43391</v>
      </c>
      <c r="E917" s="75">
        <v>43392</v>
      </c>
      <c r="F917" s="76">
        <f t="shared" si="84"/>
        <v>2</v>
      </c>
      <c r="G917" s="74">
        <f t="shared" si="85"/>
        <v>10</v>
      </c>
      <c r="H917" s="74">
        <f t="shared" si="86"/>
        <v>2018</v>
      </c>
      <c r="I917" s="74">
        <v>2</v>
      </c>
      <c r="J917" s="77">
        <v>52912150</v>
      </c>
      <c r="K917" s="74" t="s">
        <v>1202</v>
      </c>
      <c r="L917" s="74"/>
      <c r="M917" s="74">
        <v>1038</v>
      </c>
      <c r="N917" s="74" t="s">
        <v>248</v>
      </c>
      <c r="O917" s="74" t="s">
        <v>30</v>
      </c>
      <c r="P917" s="78">
        <v>82812</v>
      </c>
      <c r="Q917" s="74"/>
      <c r="R917" s="74"/>
      <c r="S917" s="74"/>
      <c r="T917" s="79"/>
      <c r="U917" s="79"/>
      <c r="V917" s="80" t="s">
        <v>256</v>
      </c>
      <c r="W917" s="79" t="s">
        <v>249</v>
      </c>
      <c r="X917" s="114">
        <v>43391</v>
      </c>
      <c r="Y917" s="82" t="s">
        <v>249</v>
      </c>
      <c r="Z917" s="82" t="s">
        <v>249</v>
      </c>
      <c r="AA917" s="114">
        <v>43392</v>
      </c>
      <c r="AB917" s="88">
        <v>2</v>
      </c>
      <c r="AC917" s="79" t="s">
        <v>249</v>
      </c>
      <c r="AD917" s="80" t="s">
        <v>256</v>
      </c>
      <c r="AE917" s="245"/>
      <c r="AF917" s="84">
        <v>82812</v>
      </c>
      <c r="AG917" s="79"/>
      <c r="AH917" s="79"/>
      <c r="AI917" s="79"/>
      <c r="AJ917" s="79"/>
      <c r="AK917" s="79"/>
      <c r="AL917" s="79"/>
      <c r="AM917" s="79"/>
      <c r="AN917" s="79"/>
      <c r="AO917" s="79"/>
      <c r="AP917" s="79"/>
      <c r="AQ917" s="79"/>
    </row>
    <row r="918" spans="1:43" ht="14.1" hidden="1" customHeight="1">
      <c r="A918" s="73" t="s">
        <v>245</v>
      </c>
      <c r="B918" s="74">
        <v>64</v>
      </c>
      <c r="C918" s="74" t="s">
        <v>475</v>
      </c>
      <c r="D918" s="75">
        <v>43393</v>
      </c>
      <c r="E918" s="75">
        <v>43393</v>
      </c>
      <c r="F918" s="76">
        <f t="shared" si="84"/>
        <v>1</v>
      </c>
      <c r="G918" s="74">
        <f t="shared" si="85"/>
        <v>10</v>
      </c>
      <c r="H918" s="74">
        <f t="shared" si="86"/>
        <v>2018</v>
      </c>
      <c r="I918" s="74">
        <v>1</v>
      </c>
      <c r="J918" s="77">
        <v>52912150</v>
      </c>
      <c r="K918" s="74" t="s">
        <v>1202</v>
      </c>
      <c r="L918" s="74"/>
      <c r="M918" s="74">
        <v>1045</v>
      </c>
      <c r="N918" s="74" t="s">
        <v>255</v>
      </c>
      <c r="O918" s="74" t="s">
        <v>30</v>
      </c>
      <c r="P918" s="78">
        <v>55207.7333</v>
      </c>
      <c r="Q918" s="74"/>
      <c r="R918" s="74"/>
      <c r="S918" s="74"/>
      <c r="T918" s="79">
        <v>1</v>
      </c>
      <c r="U918" s="79"/>
      <c r="V918" s="80" t="s">
        <v>256</v>
      </c>
      <c r="W918" s="79">
        <v>6658617</v>
      </c>
      <c r="X918" s="114">
        <v>43393</v>
      </c>
      <c r="Y918" s="82" t="s">
        <v>257</v>
      </c>
      <c r="Z918" s="82" t="s">
        <v>1204</v>
      </c>
      <c r="AA918" s="114">
        <v>43393</v>
      </c>
      <c r="AB918" s="134">
        <v>1</v>
      </c>
      <c r="AC918" s="79" t="s">
        <v>249</v>
      </c>
      <c r="AD918" s="80" t="s">
        <v>256</v>
      </c>
      <c r="AE918" s="245"/>
      <c r="AF918" s="84">
        <v>55208</v>
      </c>
      <c r="AG918" s="102">
        <v>43677</v>
      </c>
      <c r="AH918" s="79">
        <v>26041</v>
      </c>
      <c r="AI918" s="79"/>
      <c r="AJ918" s="79"/>
      <c r="AK918" s="79" t="s">
        <v>249</v>
      </c>
      <c r="AL918" s="118"/>
      <c r="AM918" s="79"/>
      <c r="AN918" s="79" t="s">
        <v>26</v>
      </c>
      <c r="AO918" s="79" t="s">
        <v>249</v>
      </c>
      <c r="AP918" s="79"/>
      <c r="AQ918" s="79"/>
    </row>
    <row r="919" spans="1:43" ht="14.1" hidden="1" customHeight="1">
      <c r="A919" s="73" t="s">
        <v>245</v>
      </c>
      <c r="B919" s="74">
        <v>14</v>
      </c>
      <c r="C919" s="74" t="s">
        <v>447</v>
      </c>
      <c r="D919" s="75" t="s">
        <v>1022</v>
      </c>
      <c r="E919" s="75" t="s">
        <v>1163</v>
      </c>
      <c r="F919" s="76">
        <f t="shared" si="84"/>
        <v>12</v>
      </c>
      <c r="G919" s="74">
        <f t="shared" si="85"/>
        <v>10</v>
      </c>
      <c r="H919" s="74">
        <f t="shared" si="86"/>
        <v>2019</v>
      </c>
      <c r="I919" s="74">
        <v>1</v>
      </c>
      <c r="J919" s="77">
        <v>52929777</v>
      </c>
      <c r="K919" s="74" t="s">
        <v>1205</v>
      </c>
      <c r="L919" s="74"/>
      <c r="M919" s="74">
        <v>1053</v>
      </c>
      <c r="N919" s="74" t="s">
        <v>36</v>
      </c>
      <c r="O919" s="74" t="s">
        <v>30</v>
      </c>
      <c r="P919" s="78">
        <v>193227</v>
      </c>
      <c r="Q919" s="74"/>
      <c r="R919" s="74"/>
      <c r="S919" s="74"/>
      <c r="T919" s="79"/>
      <c r="U919" s="79"/>
      <c r="V919" s="80" t="s">
        <v>256</v>
      </c>
      <c r="W919" s="79">
        <v>72606</v>
      </c>
      <c r="X919" s="114" t="s">
        <v>1022</v>
      </c>
      <c r="Y919" s="82" t="s">
        <v>363</v>
      </c>
      <c r="Z919" s="82" t="s">
        <v>1206</v>
      </c>
      <c r="AA919" s="114" t="s">
        <v>1163</v>
      </c>
      <c r="AB919" s="83">
        <v>12</v>
      </c>
      <c r="AC919" s="79" t="s">
        <v>249</v>
      </c>
      <c r="AD919" s="80" t="s">
        <v>256</v>
      </c>
      <c r="AE919" s="245">
        <v>43762.597222222219</v>
      </c>
      <c r="AF919" s="84">
        <v>0</v>
      </c>
      <c r="AG919" s="79" t="s">
        <v>1207</v>
      </c>
      <c r="AH919" s="79">
        <v>402270</v>
      </c>
      <c r="AI919" s="79">
        <v>0</v>
      </c>
      <c r="AJ919" s="79">
        <v>0</v>
      </c>
      <c r="AK919" s="79" t="s">
        <v>249</v>
      </c>
      <c r="AL919" s="79">
        <v>0</v>
      </c>
      <c r="AM919" s="79"/>
      <c r="AN919" s="79" t="s">
        <v>25</v>
      </c>
      <c r="AO919" s="79" t="s">
        <v>249</v>
      </c>
      <c r="AP919" s="79"/>
      <c r="AQ919" s="79"/>
    </row>
    <row r="920" spans="1:43" ht="14.1" hidden="1" customHeight="1">
      <c r="A920" s="73" t="s">
        <v>245</v>
      </c>
      <c r="B920" s="74">
        <v>14</v>
      </c>
      <c r="C920" s="74" t="s">
        <v>447</v>
      </c>
      <c r="D920" s="75" t="s">
        <v>1208</v>
      </c>
      <c r="E920" s="75" t="s">
        <v>1209</v>
      </c>
      <c r="F920" s="76">
        <f t="shared" si="84"/>
        <v>12</v>
      </c>
      <c r="G920" s="74">
        <f t="shared" si="85"/>
        <v>10</v>
      </c>
      <c r="H920" s="74">
        <f t="shared" si="86"/>
        <v>2019</v>
      </c>
      <c r="I920" s="74">
        <v>1</v>
      </c>
      <c r="J920" s="77">
        <v>52929777</v>
      </c>
      <c r="K920" s="74" t="s">
        <v>1205</v>
      </c>
      <c r="L920" s="74"/>
      <c r="M920" s="74">
        <v>1038</v>
      </c>
      <c r="N920" s="74" t="s">
        <v>248</v>
      </c>
      <c r="O920" s="74" t="s">
        <v>30</v>
      </c>
      <c r="P920" s="78">
        <v>52082.8</v>
      </c>
      <c r="Q920" s="74"/>
      <c r="R920" s="74"/>
      <c r="S920" s="74"/>
      <c r="T920" s="79"/>
      <c r="U920" s="79"/>
      <c r="V920" s="80" t="s">
        <v>256</v>
      </c>
      <c r="W920" s="79">
        <v>420929</v>
      </c>
      <c r="X920" s="114" t="s">
        <v>1208</v>
      </c>
      <c r="Y920" s="82" t="s">
        <v>257</v>
      </c>
      <c r="Z920" s="82" t="s">
        <v>1210</v>
      </c>
      <c r="AA920" s="114" t="s">
        <v>1209</v>
      </c>
      <c r="AB920" s="83">
        <v>12</v>
      </c>
      <c r="AC920" s="79" t="s">
        <v>1211</v>
      </c>
      <c r="AD920" s="80" t="s">
        <v>256</v>
      </c>
      <c r="AE920" s="245">
        <v>43794.688888888886</v>
      </c>
      <c r="AF920" s="84">
        <v>52083</v>
      </c>
      <c r="AG920" s="79" t="s">
        <v>1212</v>
      </c>
      <c r="AH920" s="79">
        <v>368747</v>
      </c>
      <c r="AI920" s="79">
        <v>0</v>
      </c>
      <c r="AJ920" s="79">
        <v>0</v>
      </c>
      <c r="AK920" s="79" t="s">
        <v>249</v>
      </c>
      <c r="AL920" s="79">
        <v>0</v>
      </c>
      <c r="AM920" s="79"/>
      <c r="AN920" s="79" t="s">
        <v>25</v>
      </c>
      <c r="AO920" s="79" t="s">
        <v>249</v>
      </c>
      <c r="AP920" s="79"/>
      <c r="AQ920" s="79"/>
    </row>
    <row r="921" spans="1:43" ht="14.1" hidden="1" customHeight="1">
      <c r="A921" s="73" t="s">
        <v>245</v>
      </c>
      <c r="B921" s="74">
        <v>14</v>
      </c>
      <c r="C921" s="74" t="s">
        <v>447</v>
      </c>
      <c r="D921" s="75" t="s">
        <v>1213</v>
      </c>
      <c r="E921" s="75" t="s">
        <v>1214</v>
      </c>
      <c r="F921" s="76">
        <f t="shared" si="84"/>
        <v>3</v>
      </c>
      <c r="G921" s="74">
        <f t="shared" si="85"/>
        <v>5</v>
      </c>
      <c r="H921" s="74">
        <f t="shared" si="86"/>
        <v>2019</v>
      </c>
      <c r="I921" s="74">
        <v>2</v>
      </c>
      <c r="J921" s="77">
        <v>52929777</v>
      </c>
      <c r="K921" s="74" t="s">
        <v>1205</v>
      </c>
      <c r="L921" s="74"/>
      <c r="M921" s="74">
        <v>1045</v>
      </c>
      <c r="N921" s="74" t="s">
        <v>255</v>
      </c>
      <c r="O921" s="74" t="s">
        <v>30</v>
      </c>
      <c r="P921" s="78">
        <v>27604</v>
      </c>
      <c r="Q921" s="74"/>
      <c r="R921" s="74"/>
      <c r="S921" s="74"/>
      <c r="T921" s="79"/>
      <c r="U921" s="79"/>
      <c r="V921" s="80" t="s">
        <v>256</v>
      </c>
      <c r="W921" s="79">
        <v>864458</v>
      </c>
      <c r="X921" s="114" t="s">
        <v>1213</v>
      </c>
      <c r="Y921" s="82" t="s">
        <v>249</v>
      </c>
      <c r="Z921" s="82" t="s">
        <v>1215</v>
      </c>
      <c r="AA921" s="114" t="s">
        <v>1214</v>
      </c>
      <c r="AB921" s="83">
        <v>3</v>
      </c>
      <c r="AC921" s="79" t="s">
        <v>1216</v>
      </c>
      <c r="AD921" s="80" t="s">
        <v>256</v>
      </c>
      <c r="AE921" s="245">
        <v>43896.688888888886</v>
      </c>
      <c r="AF921" s="84">
        <v>27604</v>
      </c>
      <c r="AG921" s="79" t="s">
        <v>1217</v>
      </c>
      <c r="AH921" s="79">
        <v>27604</v>
      </c>
      <c r="AI921" s="79">
        <v>0</v>
      </c>
      <c r="AJ921" s="79">
        <v>0</v>
      </c>
      <c r="AK921" s="79" t="s">
        <v>249</v>
      </c>
      <c r="AL921" s="79">
        <v>0</v>
      </c>
      <c r="AM921" s="79"/>
      <c r="AN921" s="79" t="s">
        <v>25</v>
      </c>
      <c r="AO921" s="79" t="s">
        <v>249</v>
      </c>
      <c r="AP921" s="79"/>
      <c r="AQ921" s="79"/>
    </row>
    <row r="922" spans="1:43" ht="14.1" hidden="1" customHeight="1">
      <c r="A922" s="73" t="s">
        <v>245</v>
      </c>
      <c r="B922" s="74">
        <v>51</v>
      </c>
      <c r="C922" s="74" t="s">
        <v>583</v>
      </c>
      <c r="D922" s="75" t="s">
        <v>1218</v>
      </c>
      <c r="E922" s="75" t="s">
        <v>1219</v>
      </c>
      <c r="F922" s="76">
        <f t="shared" si="84"/>
        <v>3</v>
      </c>
      <c r="G922" s="74">
        <f t="shared" si="85"/>
        <v>6</v>
      </c>
      <c r="H922" s="74">
        <f t="shared" si="86"/>
        <v>2018</v>
      </c>
      <c r="I922" s="74">
        <v>2</v>
      </c>
      <c r="J922" s="77">
        <v>52934603</v>
      </c>
      <c r="K922" s="74" t="s">
        <v>1220</v>
      </c>
      <c r="L922" s="74"/>
      <c r="M922" s="74">
        <v>1038</v>
      </c>
      <c r="N922" s="74" t="s">
        <v>248</v>
      </c>
      <c r="O922" s="74" t="s">
        <v>373</v>
      </c>
      <c r="P922" s="78">
        <v>104165.6</v>
      </c>
      <c r="Q922" s="74"/>
      <c r="R922" s="74"/>
      <c r="S922" s="74"/>
      <c r="T922" s="79">
        <v>0</v>
      </c>
      <c r="U922" s="79"/>
      <c r="V922" s="80" t="s">
        <v>256</v>
      </c>
      <c r="W922" s="79">
        <v>468936</v>
      </c>
      <c r="X922" s="114" t="s">
        <v>1218</v>
      </c>
      <c r="Y922" s="82" t="s">
        <v>1221</v>
      </c>
      <c r="Z922" s="82" t="s">
        <v>249</v>
      </c>
      <c r="AA922" s="114" t="s">
        <v>1219</v>
      </c>
      <c r="AB922" s="88">
        <f>+AA922-X922+1</f>
        <v>3</v>
      </c>
      <c r="AC922" s="79" t="s">
        <v>249</v>
      </c>
      <c r="AD922" s="80" t="s">
        <v>256</v>
      </c>
      <c r="AE922" s="245"/>
      <c r="AF922" s="84">
        <v>27333</v>
      </c>
      <c r="AG922" s="79"/>
      <c r="AH922" s="79"/>
      <c r="AI922" s="79"/>
      <c r="AJ922" s="79"/>
      <c r="AK922" s="79"/>
      <c r="AL922" s="79"/>
      <c r="AM922" s="79"/>
      <c r="AN922" s="79"/>
      <c r="AO922" s="79"/>
      <c r="AP922" s="79"/>
      <c r="AQ922" s="79"/>
    </row>
    <row r="923" spans="1:43" ht="14.1" hidden="1" customHeight="1">
      <c r="A923" s="73" t="s">
        <v>245</v>
      </c>
      <c r="B923" s="74">
        <v>42</v>
      </c>
      <c r="C923" s="74" t="s">
        <v>497</v>
      </c>
      <c r="D923" s="75"/>
      <c r="E923" s="75"/>
      <c r="F923" s="76"/>
      <c r="G923" s="74">
        <v>1</v>
      </c>
      <c r="H923" s="74">
        <v>2019</v>
      </c>
      <c r="I923" s="74">
        <v>2</v>
      </c>
      <c r="J923" s="77">
        <v>52950071</v>
      </c>
      <c r="K923" s="74" t="s">
        <v>1222</v>
      </c>
      <c r="L923" s="74"/>
      <c r="M923" s="74">
        <v>1038</v>
      </c>
      <c r="N923" s="74" t="s">
        <v>248</v>
      </c>
      <c r="O923" s="74" t="s">
        <v>35</v>
      </c>
      <c r="P923" s="78">
        <v>27603.866600000001</v>
      </c>
      <c r="Q923" s="74"/>
      <c r="R923" s="74"/>
      <c r="S923" s="74"/>
      <c r="T923" s="79"/>
      <c r="U923" s="79"/>
      <c r="V923" s="80" t="s">
        <v>260</v>
      </c>
      <c r="W923" s="79" t="s">
        <v>249</v>
      </c>
      <c r="X923" s="114"/>
      <c r="Y923" s="82" t="s">
        <v>249</v>
      </c>
      <c r="Z923" s="82" t="s">
        <v>249</v>
      </c>
      <c r="AA923" s="114"/>
      <c r="AB923" s="83"/>
      <c r="AC923" s="79" t="s">
        <v>249</v>
      </c>
      <c r="AD923" s="80"/>
      <c r="AE923" s="245"/>
      <c r="AF923" s="84">
        <v>50869</v>
      </c>
      <c r="AG923" s="79" t="s">
        <v>249</v>
      </c>
      <c r="AH923" s="79" t="s">
        <v>249</v>
      </c>
      <c r="AI923" s="79" t="s">
        <v>249</v>
      </c>
      <c r="AJ923" s="79" t="s">
        <v>249</v>
      </c>
      <c r="AK923" s="79" t="s">
        <v>249</v>
      </c>
      <c r="AL923" s="79" t="s">
        <v>249</v>
      </c>
      <c r="AM923" s="79" t="s">
        <v>261</v>
      </c>
      <c r="AN923" s="79" t="s">
        <v>249</v>
      </c>
      <c r="AO923" s="79" t="s">
        <v>249</v>
      </c>
      <c r="AP923" s="79"/>
      <c r="AQ923" s="79"/>
    </row>
    <row r="924" spans="1:43" ht="14.1" hidden="1" customHeight="1">
      <c r="A924" s="73" t="s">
        <v>245</v>
      </c>
      <c r="B924" s="74">
        <v>42</v>
      </c>
      <c r="C924" s="74" t="s">
        <v>497</v>
      </c>
      <c r="D924" s="75"/>
      <c r="E924" s="75"/>
      <c r="F924" s="76"/>
      <c r="G924" s="74">
        <v>9</v>
      </c>
      <c r="H924" s="74">
        <v>2018</v>
      </c>
      <c r="I924" s="74">
        <v>2</v>
      </c>
      <c r="J924" s="77">
        <v>52950071</v>
      </c>
      <c r="K924" s="74" t="s">
        <v>1222</v>
      </c>
      <c r="L924" s="74"/>
      <c r="M924" s="74">
        <v>1038</v>
      </c>
      <c r="N924" s="74" t="s">
        <v>248</v>
      </c>
      <c r="O924" s="74" t="s">
        <v>35</v>
      </c>
      <c r="P924" s="78">
        <v>52082.8</v>
      </c>
      <c r="Q924" s="74"/>
      <c r="R924" s="74"/>
      <c r="S924" s="74"/>
      <c r="T924" s="79"/>
      <c r="U924" s="79"/>
      <c r="V924" s="80" t="s">
        <v>260</v>
      </c>
      <c r="W924" s="79" t="s">
        <v>249</v>
      </c>
      <c r="X924" s="114"/>
      <c r="Y924" s="82" t="s">
        <v>249</v>
      </c>
      <c r="Z924" s="82" t="s">
        <v>249</v>
      </c>
      <c r="AA924" s="114"/>
      <c r="AB924" s="83"/>
      <c r="AC924" s="79" t="s">
        <v>249</v>
      </c>
      <c r="AD924" s="80"/>
      <c r="AE924" s="245"/>
      <c r="AF924" s="84">
        <v>173900</v>
      </c>
      <c r="AG924" s="79" t="s">
        <v>249</v>
      </c>
      <c r="AH924" s="79" t="s">
        <v>249</v>
      </c>
      <c r="AI924" s="79" t="s">
        <v>249</v>
      </c>
      <c r="AJ924" s="79" t="s">
        <v>249</v>
      </c>
      <c r="AK924" s="79" t="s">
        <v>249</v>
      </c>
      <c r="AL924" s="79" t="s">
        <v>249</v>
      </c>
      <c r="AM924" s="79" t="s">
        <v>261</v>
      </c>
      <c r="AN924" s="79" t="s">
        <v>249</v>
      </c>
      <c r="AO924" s="79" t="s">
        <v>249</v>
      </c>
      <c r="AP924" s="79"/>
      <c r="AQ924" s="79"/>
    </row>
    <row r="925" spans="1:43" ht="14.1" hidden="1" customHeight="1">
      <c r="A925" s="73" t="s">
        <v>245</v>
      </c>
      <c r="B925" s="74">
        <v>42</v>
      </c>
      <c r="C925" s="74" t="s">
        <v>497</v>
      </c>
      <c r="D925" s="75"/>
      <c r="E925" s="75"/>
      <c r="F925" s="76"/>
      <c r="G925" s="74">
        <v>9</v>
      </c>
      <c r="H925" s="74">
        <v>2018</v>
      </c>
      <c r="I925" s="74">
        <v>2</v>
      </c>
      <c r="J925" s="77">
        <v>52950071</v>
      </c>
      <c r="K925" s="74" t="s">
        <v>1222</v>
      </c>
      <c r="L925" s="74"/>
      <c r="M925" s="74">
        <v>1045</v>
      </c>
      <c r="N925" s="74" t="s">
        <v>255</v>
      </c>
      <c r="O925" s="74" t="s">
        <v>35</v>
      </c>
      <c r="P925" s="78">
        <v>57969.565000000002</v>
      </c>
      <c r="Q925" s="74"/>
      <c r="R925" s="74"/>
      <c r="S925" s="74"/>
      <c r="T925" s="79"/>
      <c r="U925" s="79"/>
      <c r="V925" s="80" t="s">
        <v>260</v>
      </c>
      <c r="W925" s="79" t="s">
        <v>249</v>
      </c>
      <c r="X925" s="114"/>
      <c r="Y925" s="82" t="s">
        <v>249</v>
      </c>
      <c r="Z925" s="82" t="s">
        <v>249</v>
      </c>
      <c r="AA925" s="114"/>
      <c r="AB925" s="83"/>
      <c r="AC925" s="79" t="s">
        <v>249</v>
      </c>
      <c r="AD925" s="80"/>
      <c r="AE925" s="245"/>
      <c r="AF925" s="84">
        <v>86950</v>
      </c>
      <c r="AG925" s="79" t="s">
        <v>249</v>
      </c>
      <c r="AH925" s="79" t="s">
        <v>249</v>
      </c>
      <c r="AI925" s="79" t="s">
        <v>249</v>
      </c>
      <c r="AJ925" s="79" t="s">
        <v>249</v>
      </c>
      <c r="AK925" s="79" t="s">
        <v>249</v>
      </c>
      <c r="AL925" s="79" t="s">
        <v>249</v>
      </c>
      <c r="AM925" s="79" t="s">
        <v>261</v>
      </c>
      <c r="AN925" s="79" t="s">
        <v>249</v>
      </c>
      <c r="AO925" s="79" t="s">
        <v>249</v>
      </c>
      <c r="AP925" s="79"/>
      <c r="AQ925" s="79"/>
    </row>
    <row r="926" spans="1:43" ht="14.1" hidden="1" customHeight="1">
      <c r="A926" s="73" t="s">
        <v>245</v>
      </c>
      <c r="B926" s="74">
        <v>64</v>
      </c>
      <c r="C926" s="74" t="s">
        <v>475</v>
      </c>
      <c r="D926" s="75" t="s">
        <v>1223</v>
      </c>
      <c r="E926" s="75" t="s">
        <v>1224</v>
      </c>
      <c r="F926" s="76">
        <f>+E926-D926+1</f>
        <v>15</v>
      </c>
      <c r="G926" s="74">
        <f>+MONTH(D926)</f>
        <v>2</v>
      </c>
      <c r="H926" s="74">
        <f>YEAR(D926)</f>
        <v>2016</v>
      </c>
      <c r="I926" s="74">
        <v>1</v>
      </c>
      <c r="J926" s="77">
        <v>52950082</v>
      </c>
      <c r="K926" s="74" t="s">
        <v>1225</v>
      </c>
      <c r="L926" s="74"/>
      <c r="M926" s="74">
        <v>1038</v>
      </c>
      <c r="N926" s="74" t="s">
        <v>248</v>
      </c>
      <c r="O926" s="74" t="s">
        <v>285</v>
      </c>
      <c r="P926" s="78">
        <v>45963.666599999997</v>
      </c>
      <c r="Q926" s="74"/>
      <c r="R926" s="74"/>
      <c r="S926" s="74"/>
      <c r="T926" s="79"/>
      <c r="U926" s="79"/>
      <c r="V926" s="80" t="s">
        <v>256</v>
      </c>
      <c r="W926" s="79">
        <v>3208189</v>
      </c>
      <c r="X926" s="114" t="s">
        <v>1223</v>
      </c>
      <c r="Y926" s="82" t="s">
        <v>257</v>
      </c>
      <c r="Z926" s="82" t="s">
        <v>1226</v>
      </c>
      <c r="AA926" s="114" t="s">
        <v>1224</v>
      </c>
      <c r="AB926" s="83">
        <v>15</v>
      </c>
      <c r="AC926" s="79" t="s">
        <v>1227</v>
      </c>
      <c r="AD926" s="80" t="s">
        <v>256</v>
      </c>
      <c r="AE926" s="245">
        <v>42447.672222222223</v>
      </c>
      <c r="AF926" s="84">
        <v>45964</v>
      </c>
      <c r="AG926" s="79" t="s">
        <v>1228</v>
      </c>
      <c r="AH926" s="79">
        <v>298753</v>
      </c>
      <c r="AI926" s="79">
        <v>0</v>
      </c>
      <c r="AJ926" s="79">
        <v>0</v>
      </c>
      <c r="AK926" s="79" t="s">
        <v>249</v>
      </c>
      <c r="AL926" s="79">
        <v>0</v>
      </c>
      <c r="AM926" s="79"/>
      <c r="AN926" s="79" t="s">
        <v>25</v>
      </c>
      <c r="AO926" s="79" t="s">
        <v>249</v>
      </c>
      <c r="AP926" s="79"/>
      <c r="AQ926" s="79"/>
    </row>
    <row r="927" spans="1:43" ht="14.1" hidden="1" customHeight="1">
      <c r="A927" s="73" t="s">
        <v>245</v>
      </c>
      <c r="B927" s="74">
        <v>64</v>
      </c>
      <c r="C927" s="74" t="s">
        <v>475</v>
      </c>
      <c r="D927" s="75" t="s">
        <v>1229</v>
      </c>
      <c r="E927" s="75" t="s">
        <v>1230</v>
      </c>
      <c r="F927" s="76">
        <f>+E927-D927+1</f>
        <v>10</v>
      </c>
      <c r="G927" s="74">
        <f>+MONTH(D927)</f>
        <v>2</v>
      </c>
      <c r="H927" s="74">
        <f>YEAR(D927)</f>
        <v>2016</v>
      </c>
      <c r="I927" s="74">
        <v>1</v>
      </c>
      <c r="J927" s="77">
        <v>52950082</v>
      </c>
      <c r="K927" s="74" t="s">
        <v>1225</v>
      </c>
      <c r="L927" s="74"/>
      <c r="M927" s="74">
        <v>1045</v>
      </c>
      <c r="N927" s="74" t="s">
        <v>255</v>
      </c>
      <c r="O927" s="74" t="s">
        <v>285</v>
      </c>
      <c r="P927" s="78">
        <v>275782</v>
      </c>
      <c r="Q927" s="74"/>
      <c r="R927" s="74"/>
      <c r="S927" s="74"/>
      <c r="T927" s="79"/>
      <c r="U927" s="79"/>
      <c r="V927" s="80" t="s">
        <v>256</v>
      </c>
      <c r="W927" s="79">
        <v>3252705</v>
      </c>
      <c r="X927" s="114" t="s">
        <v>1229</v>
      </c>
      <c r="Y927" s="82" t="s">
        <v>257</v>
      </c>
      <c r="Z927" s="82" t="s">
        <v>1231</v>
      </c>
      <c r="AA927" s="114" t="s">
        <v>1230</v>
      </c>
      <c r="AB927" s="83">
        <v>10</v>
      </c>
      <c r="AC927" s="79" t="s">
        <v>1232</v>
      </c>
      <c r="AD927" s="80" t="s">
        <v>256</v>
      </c>
      <c r="AE927" s="245">
        <v>42446.67291666667</v>
      </c>
      <c r="AF927" s="84">
        <v>275782</v>
      </c>
      <c r="AG927" s="79" t="s">
        <v>249</v>
      </c>
      <c r="AH927" s="79">
        <v>0</v>
      </c>
      <c r="AI927" s="79">
        <v>0</v>
      </c>
      <c r="AJ927" s="79">
        <v>0</v>
      </c>
      <c r="AK927" s="79" t="s">
        <v>249</v>
      </c>
      <c r="AL927" s="79">
        <v>0</v>
      </c>
      <c r="AM927" s="79"/>
      <c r="AN927" s="79" t="s">
        <v>25</v>
      </c>
      <c r="AO927" s="79" t="s">
        <v>249</v>
      </c>
      <c r="AP927" s="79"/>
      <c r="AQ927" s="79"/>
    </row>
    <row r="928" spans="1:43" ht="14.1" hidden="1" customHeight="1">
      <c r="A928" s="73" t="s">
        <v>245</v>
      </c>
      <c r="B928" s="74">
        <v>64</v>
      </c>
      <c r="C928" s="74" t="s">
        <v>475</v>
      </c>
      <c r="D928" s="75" t="s">
        <v>1233</v>
      </c>
      <c r="E928" s="75" t="s">
        <v>1234</v>
      </c>
      <c r="F928" s="76">
        <f>+E928-D928+1</f>
        <v>5</v>
      </c>
      <c r="G928" s="74">
        <f>+MONTH(D928)</f>
        <v>3</v>
      </c>
      <c r="H928" s="74">
        <f>YEAR(D928)</f>
        <v>2016</v>
      </c>
      <c r="I928" s="74">
        <v>2</v>
      </c>
      <c r="J928" s="77">
        <v>52950082</v>
      </c>
      <c r="K928" s="74" t="s">
        <v>1225</v>
      </c>
      <c r="L928" s="74"/>
      <c r="M928" s="74">
        <v>1038</v>
      </c>
      <c r="N928" s="74" t="s">
        <v>248</v>
      </c>
      <c r="O928" s="74" t="s">
        <v>285</v>
      </c>
      <c r="P928" s="78">
        <v>45963.666599999997</v>
      </c>
      <c r="Q928" s="74"/>
      <c r="R928" s="74"/>
      <c r="S928" s="74"/>
      <c r="T928" s="79"/>
      <c r="U928" s="79"/>
      <c r="V928" s="80" t="s">
        <v>256</v>
      </c>
      <c r="W928" s="79">
        <v>3375846</v>
      </c>
      <c r="X928" s="114" t="s">
        <v>1233</v>
      </c>
      <c r="Y928" s="82" t="s">
        <v>257</v>
      </c>
      <c r="Z928" s="82" t="s">
        <v>1235</v>
      </c>
      <c r="AA928" s="114" t="s">
        <v>1234</v>
      </c>
      <c r="AB928" s="83">
        <v>5</v>
      </c>
      <c r="AC928" s="79" t="s">
        <v>1236</v>
      </c>
      <c r="AD928" s="80" t="s">
        <v>256</v>
      </c>
      <c r="AE928" s="245">
        <v>115562.67638888888</v>
      </c>
      <c r="AF928" s="84">
        <v>45964</v>
      </c>
      <c r="AG928" s="79" t="s">
        <v>249</v>
      </c>
      <c r="AH928" s="79">
        <v>0</v>
      </c>
      <c r="AI928" s="79">
        <v>0</v>
      </c>
      <c r="AJ928" s="79">
        <v>0</v>
      </c>
      <c r="AK928" s="79" t="s">
        <v>249</v>
      </c>
      <c r="AL928" s="79">
        <v>0</v>
      </c>
      <c r="AM928" s="79"/>
      <c r="AN928" s="79" t="s">
        <v>25</v>
      </c>
      <c r="AO928" s="79" t="s">
        <v>249</v>
      </c>
      <c r="AP928" s="79"/>
      <c r="AQ928" s="79"/>
    </row>
    <row r="929" spans="1:43" ht="14.1" hidden="1" customHeight="1">
      <c r="A929" s="73" t="s">
        <v>245</v>
      </c>
      <c r="B929" s="74">
        <v>64</v>
      </c>
      <c r="C929" s="74" t="s">
        <v>475</v>
      </c>
      <c r="D929" s="75" t="s">
        <v>1237</v>
      </c>
      <c r="E929" s="75" t="s">
        <v>1238</v>
      </c>
      <c r="F929" s="76">
        <f>+E929-D929+1</f>
        <v>2</v>
      </c>
      <c r="G929" s="74">
        <f>+MONTH(D929)</f>
        <v>8</v>
      </c>
      <c r="H929" s="74">
        <f>YEAR(D929)</f>
        <v>2018</v>
      </c>
      <c r="I929" s="74">
        <v>2</v>
      </c>
      <c r="J929" s="77">
        <v>52950082</v>
      </c>
      <c r="K929" s="74" t="s">
        <v>1225</v>
      </c>
      <c r="L929" s="74"/>
      <c r="M929" s="74">
        <v>1038</v>
      </c>
      <c r="N929" s="74" t="s">
        <v>248</v>
      </c>
      <c r="O929" s="74" t="s">
        <v>285</v>
      </c>
      <c r="P929" s="78">
        <v>52082.8</v>
      </c>
      <c r="Q929" s="74"/>
      <c r="R929" s="74"/>
      <c r="S929" s="74"/>
      <c r="T929" s="79"/>
      <c r="U929" s="79"/>
      <c r="V929" s="80" t="s">
        <v>256</v>
      </c>
      <c r="W929" s="79">
        <v>987240</v>
      </c>
      <c r="X929" s="114" t="s">
        <v>1237</v>
      </c>
      <c r="Y929" s="82" t="s">
        <v>1239</v>
      </c>
      <c r="Z929" s="82" t="s">
        <v>1240</v>
      </c>
      <c r="AA929" s="114" t="s">
        <v>1238</v>
      </c>
      <c r="AB929" s="88">
        <v>2</v>
      </c>
      <c r="AC929" s="79" t="s">
        <v>249</v>
      </c>
      <c r="AD929" s="80" t="s">
        <v>256</v>
      </c>
      <c r="AE929" s="245"/>
      <c r="AF929" s="84">
        <v>52083</v>
      </c>
      <c r="AG929" s="79"/>
      <c r="AH929" s="79"/>
      <c r="AI929" s="79"/>
      <c r="AJ929" s="79"/>
      <c r="AK929" s="79"/>
      <c r="AL929" s="79"/>
      <c r="AM929" s="79"/>
      <c r="AN929" s="79"/>
      <c r="AO929" s="79"/>
      <c r="AP929" s="79"/>
      <c r="AQ929" s="79"/>
    </row>
    <row r="930" spans="1:43" ht="14.1" hidden="1" customHeight="1">
      <c r="A930" s="73" t="s">
        <v>245</v>
      </c>
      <c r="B930" s="74">
        <v>107</v>
      </c>
      <c r="C930" s="74" t="s">
        <v>1241</v>
      </c>
      <c r="D930" s="75"/>
      <c r="E930" s="75"/>
      <c r="F930" s="76"/>
      <c r="G930" s="74">
        <v>9</v>
      </c>
      <c r="H930" s="74">
        <v>2017</v>
      </c>
      <c r="I930" s="74">
        <v>2</v>
      </c>
      <c r="J930" s="77">
        <v>52953447</v>
      </c>
      <c r="K930" s="74" t="s">
        <v>1242</v>
      </c>
      <c r="L930" s="74"/>
      <c r="M930" s="74">
        <v>1038</v>
      </c>
      <c r="N930" s="74" t="s">
        <v>248</v>
      </c>
      <c r="O930" s="74" t="s">
        <v>34</v>
      </c>
      <c r="P930" s="78">
        <v>49181.133300000001</v>
      </c>
      <c r="Q930" s="74"/>
      <c r="R930" s="74"/>
      <c r="S930" s="74"/>
      <c r="T930" s="79"/>
      <c r="U930" s="79"/>
      <c r="V930" s="80" t="s">
        <v>260</v>
      </c>
      <c r="W930" s="79" t="s">
        <v>249</v>
      </c>
      <c r="X930" s="114"/>
      <c r="Y930" s="82" t="s">
        <v>249</v>
      </c>
      <c r="Z930" s="82" t="s">
        <v>249</v>
      </c>
      <c r="AA930" s="114"/>
      <c r="AB930" s="83"/>
      <c r="AC930" s="79" t="s">
        <v>249</v>
      </c>
      <c r="AD930" s="80"/>
      <c r="AE930" s="245"/>
      <c r="AF930" s="84">
        <v>49181</v>
      </c>
      <c r="AG930" s="79" t="s">
        <v>249</v>
      </c>
      <c r="AH930" s="79" t="s">
        <v>249</v>
      </c>
      <c r="AI930" s="79" t="s">
        <v>249</v>
      </c>
      <c r="AJ930" s="79" t="s">
        <v>249</v>
      </c>
      <c r="AK930" s="79" t="s">
        <v>249</v>
      </c>
      <c r="AL930" s="79" t="s">
        <v>249</v>
      </c>
      <c r="AM930" s="79" t="s">
        <v>261</v>
      </c>
      <c r="AN930" s="79" t="s">
        <v>249</v>
      </c>
      <c r="AO930" s="79" t="s">
        <v>249</v>
      </c>
      <c r="AP930" s="79"/>
      <c r="AQ930" s="79"/>
    </row>
    <row r="931" spans="1:43" ht="14.1" hidden="1" customHeight="1">
      <c r="A931" s="73" t="s">
        <v>245</v>
      </c>
      <c r="B931" s="74">
        <v>107</v>
      </c>
      <c r="C931" s="74" t="s">
        <v>1241</v>
      </c>
      <c r="D931" s="75"/>
      <c r="E931" s="75"/>
      <c r="F931" s="76"/>
      <c r="G931" s="74">
        <v>9</v>
      </c>
      <c r="H931" s="74">
        <v>2017</v>
      </c>
      <c r="I931" s="74">
        <v>2</v>
      </c>
      <c r="J931" s="77">
        <v>52953447</v>
      </c>
      <c r="K931" s="74" t="s">
        <v>1242</v>
      </c>
      <c r="L931" s="74"/>
      <c r="M931" s="74">
        <v>1045</v>
      </c>
      <c r="N931" s="74" t="s">
        <v>255</v>
      </c>
      <c r="O931" s="74" t="s">
        <v>34</v>
      </c>
      <c r="P931" s="78">
        <v>24590.566599999998</v>
      </c>
      <c r="Q931" s="74"/>
      <c r="R931" s="74"/>
      <c r="S931" s="74"/>
      <c r="T931" s="79"/>
      <c r="U931" s="79"/>
      <c r="V931" s="80" t="s">
        <v>260</v>
      </c>
      <c r="W931" s="79" t="s">
        <v>249</v>
      </c>
      <c r="X931" s="114"/>
      <c r="Y931" s="82" t="s">
        <v>249</v>
      </c>
      <c r="Z931" s="82" t="s">
        <v>249</v>
      </c>
      <c r="AA931" s="114"/>
      <c r="AB931" s="83"/>
      <c r="AC931" s="79" t="s">
        <v>249</v>
      </c>
      <c r="AD931" s="80"/>
      <c r="AE931" s="245"/>
      <c r="AF931" s="84">
        <v>24591</v>
      </c>
      <c r="AG931" s="79" t="s">
        <v>249</v>
      </c>
      <c r="AH931" s="79" t="s">
        <v>249</v>
      </c>
      <c r="AI931" s="79" t="s">
        <v>249</v>
      </c>
      <c r="AJ931" s="79" t="s">
        <v>249</v>
      </c>
      <c r="AK931" s="79" t="s">
        <v>249</v>
      </c>
      <c r="AL931" s="79" t="s">
        <v>249</v>
      </c>
      <c r="AM931" s="79" t="s">
        <v>261</v>
      </c>
      <c r="AN931" s="79" t="s">
        <v>249</v>
      </c>
      <c r="AO931" s="79" t="s">
        <v>249</v>
      </c>
      <c r="AP931" s="79"/>
      <c r="AQ931" s="79"/>
    </row>
    <row r="932" spans="1:43" ht="14.1" hidden="1" customHeight="1">
      <c r="A932" s="73" t="s">
        <v>245</v>
      </c>
      <c r="B932" s="74">
        <v>107</v>
      </c>
      <c r="C932" s="74" t="s">
        <v>1241</v>
      </c>
      <c r="D932" s="75"/>
      <c r="E932" s="75"/>
      <c r="F932" s="76"/>
      <c r="G932" s="74">
        <v>7</v>
      </c>
      <c r="H932" s="74">
        <v>2017</v>
      </c>
      <c r="I932" s="74">
        <v>1</v>
      </c>
      <c r="J932" s="77">
        <v>52953447</v>
      </c>
      <c r="K932" s="74" t="s">
        <v>1242</v>
      </c>
      <c r="L932" s="74"/>
      <c r="M932" s="74">
        <v>1038</v>
      </c>
      <c r="N932" s="74" t="s">
        <v>248</v>
      </c>
      <c r="O932" s="74" t="s">
        <v>34</v>
      </c>
      <c r="P932" s="78">
        <v>49181.133300000001</v>
      </c>
      <c r="Q932" s="74"/>
      <c r="R932" s="74"/>
      <c r="S932" s="74"/>
      <c r="T932" s="79"/>
      <c r="U932" s="79"/>
      <c r="V932" s="80" t="s">
        <v>260</v>
      </c>
      <c r="W932" s="79" t="s">
        <v>249</v>
      </c>
      <c r="X932" s="114"/>
      <c r="Y932" s="82" t="s">
        <v>249</v>
      </c>
      <c r="Z932" s="82" t="s">
        <v>249</v>
      </c>
      <c r="AA932" s="114"/>
      <c r="AB932" s="83"/>
      <c r="AC932" s="79" t="s">
        <v>249</v>
      </c>
      <c r="AD932" s="80"/>
      <c r="AE932" s="245"/>
      <c r="AF932" s="84">
        <v>49181</v>
      </c>
      <c r="AG932" s="79" t="s">
        <v>249</v>
      </c>
      <c r="AH932" s="79" t="s">
        <v>249</v>
      </c>
      <c r="AI932" s="79" t="s">
        <v>249</v>
      </c>
      <c r="AJ932" s="79" t="s">
        <v>249</v>
      </c>
      <c r="AK932" s="79" t="s">
        <v>249</v>
      </c>
      <c r="AL932" s="79" t="s">
        <v>249</v>
      </c>
      <c r="AM932" s="79" t="s">
        <v>261</v>
      </c>
      <c r="AN932" s="79" t="s">
        <v>249</v>
      </c>
      <c r="AO932" s="79" t="s">
        <v>249</v>
      </c>
      <c r="AP932" s="79"/>
      <c r="AQ932" s="79"/>
    </row>
    <row r="933" spans="1:43" ht="14.1" hidden="1" customHeight="1">
      <c r="A933" s="73" t="s">
        <v>245</v>
      </c>
      <c r="B933" s="74">
        <v>107</v>
      </c>
      <c r="C933" s="74" t="s">
        <v>1241</v>
      </c>
      <c r="D933" s="75"/>
      <c r="E933" s="75"/>
      <c r="F933" s="76"/>
      <c r="G933" s="74">
        <v>5</v>
      </c>
      <c r="H933" s="74">
        <v>2017</v>
      </c>
      <c r="I933" s="74">
        <v>2</v>
      </c>
      <c r="J933" s="77">
        <v>52953447</v>
      </c>
      <c r="K933" s="74" t="s">
        <v>1242</v>
      </c>
      <c r="L933" s="74"/>
      <c r="M933" s="74">
        <v>1038</v>
      </c>
      <c r="N933" s="74" t="s">
        <v>248</v>
      </c>
      <c r="O933" s="74" t="s">
        <v>34</v>
      </c>
      <c r="P933" s="78">
        <v>49181.133300000001</v>
      </c>
      <c r="Q933" s="74"/>
      <c r="R933" s="74"/>
      <c r="S933" s="74"/>
      <c r="T933" s="79"/>
      <c r="U933" s="79"/>
      <c r="V933" s="80" t="s">
        <v>260</v>
      </c>
      <c r="W933" s="79" t="s">
        <v>249</v>
      </c>
      <c r="X933" s="114"/>
      <c r="Y933" s="82" t="s">
        <v>249</v>
      </c>
      <c r="Z933" s="82" t="s">
        <v>249</v>
      </c>
      <c r="AA933" s="114"/>
      <c r="AB933" s="83"/>
      <c r="AC933" s="79" t="s">
        <v>249</v>
      </c>
      <c r="AD933" s="80"/>
      <c r="AE933" s="245"/>
      <c r="AF933" s="84">
        <v>49181</v>
      </c>
      <c r="AG933" s="79" t="s">
        <v>249</v>
      </c>
      <c r="AH933" s="79" t="s">
        <v>249</v>
      </c>
      <c r="AI933" s="79" t="s">
        <v>249</v>
      </c>
      <c r="AJ933" s="79" t="s">
        <v>249</v>
      </c>
      <c r="AK933" s="79" t="s">
        <v>249</v>
      </c>
      <c r="AL933" s="79" t="s">
        <v>249</v>
      </c>
      <c r="AM933" s="79" t="s">
        <v>261</v>
      </c>
      <c r="AN933" s="79" t="s">
        <v>249</v>
      </c>
      <c r="AO933" s="79" t="s">
        <v>249</v>
      </c>
      <c r="AP933" s="79"/>
      <c r="AQ933" s="79"/>
    </row>
    <row r="934" spans="1:43" ht="14.1" hidden="1" customHeight="1">
      <c r="A934" s="73" t="s">
        <v>245</v>
      </c>
      <c r="B934" s="74">
        <v>107</v>
      </c>
      <c r="C934" s="74" t="s">
        <v>1241</v>
      </c>
      <c r="D934" s="75"/>
      <c r="E934" s="75"/>
      <c r="F934" s="76"/>
      <c r="G934" s="74">
        <v>4</v>
      </c>
      <c r="H934" s="74">
        <v>2017</v>
      </c>
      <c r="I934" s="74">
        <v>2</v>
      </c>
      <c r="J934" s="77">
        <v>52953447</v>
      </c>
      <c r="K934" s="74" t="s">
        <v>1242</v>
      </c>
      <c r="L934" s="74"/>
      <c r="M934" s="74">
        <v>1038</v>
      </c>
      <c r="N934" s="74" t="s">
        <v>248</v>
      </c>
      <c r="O934" s="74" t="s">
        <v>34</v>
      </c>
      <c r="P934" s="78">
        <v>49181.133300000001</v>
      </c>
      <c r="Q934" s="74"/>
      <c r="R934" s="74"/>
      <c r="S934" s="74"/>
      <c r="T934" s="79"/>
      <c r="U934" s="79"/>
      <c r="V934" s="80" t="s">
        <v>260</v>
      </c>
      <c r="W934" s="79" t="s">
        <v>249</v>
      </c>
      <c r="X934" s="114"/>
      <c r="Y934" s="82" t="s">
        <v>249</v>
      </c>
      <c r="Z934" s="82" t="s">
        <v>249</v>
      </c>
      <c r="AA934" s="114"/>
      <c r="AB934" s="83"/>
      <c r="AC934" s="79" t="s">
        <v>249</v>
      </c>
      <c r="AD934" s="80"/>
      <c r="AE934" s="245"/>
      <c r="AF934" s="84">
        <v>49181</v>
      </c>
      <c r="AG934" s="79" t="s">
        <v>249</v>
      </c>
      <c r="AH934" s="79" t="s">
        <v>249</v>
      </c>
      <c r="AI934" s="79" t="s">
        <v>249</v>
      </c>
      <c r="AJ934" s="79" t="s">
        <v>249</v>
      </c>
      <c r="AK934" s="79" t="s">
        <v>249</v>
      </c>
      <c r="AL934" s="79" t="s">
        <v>249</v>
      </c>
      <c r="AM934" s="79" t="s">
        <v>261</v>
      </c>
      <c r="AN934" s="79" t="s">
        <v>249</v>
      </c>
      <c r="AO934" s="79" t="s">
        <v>249</v>
      </c>
      <c r="AP934" s="79"/>
      <c r="AQ934" s="79"/>
    </row>
    <row r="935" spans="1:43" ht="14.1" hidden="1" customHeight="1">
      <c r="A935" s="73" t="s">
        <v>245</v>
      </c>
      <c r="B935" s="74">
        <v>107</v>
      </c>
      <c r="C935" s="74" t="s">
        <v>1241</v>
      </c>
      <c r="D935" s="75"/>
      <c r="E935" s="75"/>
      <c r="F935" s="76"/>
      <c r="G935" s="74">
        <v>3</v>
      </c>
      <c r="H935" s="74">
        <v>2017</v>
      </c>
      <c r="I935" s="74">
        <v>2</v>
      </c>
      <c r="J935" s="77">
        <v>52953447</v>
      </c>
      <c r="K935" s="74" t="s">
        <v>1242</v>
      </c>
      <c r="L935" s="74"/>
      <c r="M935" s="74">
        <v>1038</v>
      </c>
      <c r="N935" s="74" t="s">
        <v>248</v>
      </c>
      <c r="O935" s="74" t="s">
        <v>34</v>
      </c>
      <c r="P935" s="78">
        <v>49181.133300000001</v>
      </c>
      <c r="Q935" s="74"/>
      <c r="R935" s="74"/>
      <c r="S935" s="74"/>
      <c r="T935" s="79"/>
      <c r="U935" s="79"/>
      <c r="V935" s="80" t="s">
        <v>260</v>
      </c>
      <c r="W935" s="79" t="s">
        <v>249</v>
      </c>
      <c r="X935" s="114"/>
      <c r="Y935" s="82" t="s">
        <v>249</v>
      </c>
      <c r="Z935" s="82" t="s">
        <v>249</v>
      </c>
      <c r="AA935" s="114"/>
      <c r="AB935" s="83"/>
      <c r="AC935" s="79" t="s">
        <v>249</v>
      </c>
      <c r="AD935" s="80"/>
      <c r="AE935" s="245"/>
      <c r="AF935" s="84">
        <v>49181</v>
      </c>
      <c r="AG935" s="79" t="s">
        <v>249</v>
      </c>
      <c r="AH935" s="79" t="s">
        <v>249</v>
      </c>
      <c r="AI935" s="79" t="s">
        <v>249</v>
      </c>
      <c r="AJ935" s="79" t="s">
        <v>249</v>
      </c>
      <c r="AK935" s="79" t="s">
        <v>249</v>
      </c>
      <c r="AL935" s="79" t="s">
        <v>249</v>
      </c>
      <c r="AM935" s="79" t="s">
        <v>261</v>
      </c>
      <c r="AN935" s="79" t="s">
        <v>249</v>
      </c>
      <c r="AO935" s="79" t="s">
        <v>249</v>
      </c>
      <c r="AP935" s="79"/>
      <c r="AQ935" s="79"/>
    </row>
    <row r="936" spans="1:43" ht="14.1" hidden="1" customHeight="1">
      <c r="A936" s="73" t="s">
        <v>245</v>
      </c>
      <c r="B936" s="74">
        <v>107</v>
      </c>
      <c r="C936" s="74" t="s">
        <v>1241</v>
      </c>
      <c r="D936" s="75"/>
      <c r="E936" s="75"/>
      <c r="F936" s="76"/>
      <c r="G936" s="74">
        <v>3</v>
      </c>
      <c r="H936" s="74">
        <v>2017</v>
      </c>
      <c r="I936" s="74">
        <v>2</v>
      </c>
      <c r="J936" s="77">
        <v>52953447</v>
      </c>
      <c r="K936" s="74" t="s">
        <v>1242</v>
      </c>
      <c r="L936" s="74"/>
      <c r="M936" s="74">
        <v>1045</v>
      </c>
      <c r="N936" s="74" t="s">
        <v>255</v>
      </c>
      <c r="O936" s="74" t="s">
        <v>34</v>
      </c>
      <c r="P936" s="78">
        <v>24590.566599999998</v>
      </c>
      <c r="Q936" s="74"/>
      <c r="R936" s="74"/>
      <c r="S936" s="74"/>
      <c r="T936" s="79"/>
      <c r="U936" s="79"/>
      <c r="V936" s="80" t="s">
        <v>260</v>
      </c>
      <c r="W936" s="79" t="s">
        <v>249</v>
      </c>
      <c r="X936" s="114"/>
      <c r="Y936" s="82" t="s">
        <v>249</v>
      </c>
      <c r="Z936" s="82" t="s">
        <v>249</v>
      </c>
      <c r="AA936" s="114"/>
      <c r="AB936" s="83"/>
      <c r="AC936" s="79" t="s">
        <v>249</v>
      </c>
      <c r="AD936" s="80"/>
      <c r="AE936" s="245"/>
      <c r="AF936" s="84">
        <v>24591</v>
      </c>
      <c r="AG936" s="79" t="s">
        <v>249</v>
      </c>
      <c r="AH936" s="79" t="s">
        <v>249</v>
      </c>
      <c r="AI936" s="79" t="s">
        <v>249</v>
      </c>
      <c r="AJ936" s="79" t="s">
        <v>249</v>
      </c>
      <c r="AK936" s="79" t="s">
        <v>249</v>
      </c>
      <c r="AL936" s="79" t="s">
        <v>249</v>
      </c>
      <c r="AM936" s="79" t="s">
        <v>261</v>
      </c>
      <c r="AN936" s="79" t="s">
        <v>249</v>
      </c>
      <c r="AO936" s="79" t="s">
        <v>249</v>
      </c>
      <c r="AP936" s="79"/>
      <c r="AQ936" s="79"/>
    </row>
    <row r="937" spans="1:43" ht="14.1" customHeight="1">
      <c r="A937" s="161" t="s">
        <v>1243</v>
      </c>
      <c r="B937" s="79"/>
      <c r="C937" s="79" t="s">
        <v>371</v>
      </c>
      <c r="D937" s="75"/>
      <c r="E937" s="75"/>
      <c r="F937" s="76"/>
      <c r="G937" s="79"/>
      <c r="H937" s="79"/>
      <c r="I937" s="79"/>
      <c r="J937" s="162">
        <v>52954588</v>
      </c>
      <c r="K937" s="79" t="s">
        <v>1244</v>
      </c>
      <c r="L937" s="79">
        <v>17</v>
      </c>
      <c r="M937" s="79"/>
      <c r="N937" s="79"/>
      <c r="O937" s="79" t="s">
        <v>268</v>
      </c>
      <c r="P937" s="84">
        <v>497420</v>
      </c>
      <c r="Q937" s="79"/>
      <c r="R937" s="79"/>
      <c r="S937" s="79"/>
      <c r="T937" s="79"/>
      <c r="U937" s="79"/>
      <c r="V937" s="80" t="s">
        <v>260</v>
      </c>
      <c r="W937" s="79"/>
      <c r="X937" s="114"/>
      <c r="Y937" s="82"/>
      <c r="Z937" s="82"/>
      <c r="AA937" s="114"/>
      <c r="AB937" s="83"/>
      <c r="AC937" s="79"/>
      <c r="AD937" s="80"/>
      <c r="AE937" s="245"/>
      <c r="AF937" s="84">
        <v>0</v>
      </c>
      <c r="AG937" s="79"/>
      <c r="AH937" s="79"/>
      <c r="AI937" s="79"/>
      <c r="AJ937" s="79"/>
      <c r="AK937" s="79"/>
      <c r="AL937" s="79"/>
      <c r="AM937" s="79" t="s">
        <v>261</v>
      </c>
      <c r="AN937" s="79"/>
      <c r="AO937" s="79"/>
      <c r="AP937" s="79"/>
      <c r="AQ937" s="79"/>
    </row>
    <row r="938" spans="1:43" ht="12.75" customHeight="1">
      <c r="A938" s="161" t="s">
        <v>1243</v>
      </c>
      <c r="B938" s="79"/>
      <c r="C938" s="79" t="s">
        <v>371</v>
      </c>
      <c r="D938" s="75"/>
      <c r="E938" s="75"/>
      <c r="F938" s="76"/>
      <c r="G938" s="79"/>
      <c r="H938" s="79"/>
      <c r="I938" s="79"/>
      <c r="J938" s="162">
        <v>52954588</v>
      </c>
      <c r="K938" s="79" t="s">
        <v>1244</v>
      </c>
      <c r="L938" s="79">
        <v>3</v>
      </c>
      <c r="M938" s="79"/>
      <c r="N938" s="79"/>
      <c r="O938" s="79" t="s">
        <v>268</v>
      </c>
      <c r="P938" s="84">
        <v>87780</v>
      </c>
      <c r="Q938" s="79"/>
      <c r="R938" s="79"/>
      <c r="S938" s="79"/>
      <c r="T938" s="79"/>
      <c r="U938" s="79"/>
      <c r="V938" s="80" t="s">
        <v>260</v>
      </c>
      <c r="W938" s="79"/>
      <c r="X938" s="114"/>
      <c r="Y938" s="82"/>
      <c r="Z938" s="82"/>
      <c r="AA938" s="114"/>
      <c r="AB938" s="163"/>
      <c r="AC938" s="115"/>
      <c r="AD938" s="80"/>
      <c r="AE938" s="245"/>
      <c r="AF938" s="84">
        <v>0</v>
      </c>
      <c r="AG938" s="79"/>
      <c r="AH938" s="79"/>
      <c r="AI938" s="79"/>
      <c r="AJ938" s="79"/>
      <c r="AK938" s="79"/>
      <c r="AL938" s="79"/>
      <c r="AM938" s="164"/>
      <c r="AN938" s="79"/>
      <c r="AO938" s="79"/>
      <c r="AP938" s="79"/>
      <c r="AQ938" s="79"/>
    </row>
    <row r="939" spans="1:43" ht="14.1" hidden="1" customHeight="1">
      <c r="A939" s="73" t="s">
        <v>245</v>
      </c>
      <c r="B939" s="74">
        <v>75</v>
      </c>
      <c r="C939" s="74" t="s">
        <v>272</v>
      </c>
      <c r="D939" s="75">
        <v>44075</v>
      </c>
      <c r="E939" s="75">
        <v>44076</v>
      </c>
      <c r="F939" s="76">
        <f>+E939-D939+1</f>
        <v>2</v>
      </c>
      <c r="G939" s="74">
        <f>+MONTH(D939)</f>
        <v>9</v>
      </c>
      <c r="H939" s="74">
        <f>YEAR(D939)</f>
        <v>2020</v>
      </c>
      <c r="I939" s="74">
        <v>1</v>
      </c>
      <c r="J939" s="77">
        <v>52970699</v>
      </c>
      <c r="K939" s="74" t="s">
        <v>1245</v>
      </c>
      <c r="L939" s="74">
        <v>12</v>
      </c>
      <c r="M939" s="74">
        <v>1038</v>
      </c>
      <c r="N939" s="74" t="s">
        <v>248</v>
      </c>
      <c r="O939" s="74" t="s">
        <v>438</v>
      </c>
      <c r="P939" s="78">
        <v>58533</v>
      </c>
      <c r="Q939" s="74" t="s">
        <v>1246</v>
      </c>
      <c r="R939" s="74">
        <v>0</v>
      </c>
      <c r="S939" s="74">
        <v>0</v>
      </c>
      <c r="T939" s="79"/>
      <c r="U939" s="79"/>
      <c r="V939" s="80" t="s">
        <v>279</v>
      </c>
      <c r="W939" s="79"/>
      <c r="X939" s="114">
        <v>44075</v>
      </c>
      <c r="Y939" s="82"/>
      <c r="Z939" s="82"/>
      <c r="AA939" s="114">
        <v>44076</v>
      </c>
      <c r="AB939" s="83"/>
      <c r="AC939" s="79"/>
      <c r="AD939" s="80"/>
      <c r="AE939" s="245"/>
      <c r="AF939" s="84">
        <v>0</v>
      </c>
      <c r="AG939" s="79"/>
      <c r="AH939" s="79"/>
      <c r="AI939" s="79"/>
      <c r="AJ939" s="79"/>
      <c r="AK939" s="79"/>
      <c r="AL939" s="79"/>
      <c r="AM939" s="79"/>
      <c r="AN939" s="79"/>
      <c r="AO939" s="79"/>
      <c r="AP939" s="79"/>
      <c r="AQ939" s="79"/>
    </row>
    <row r="940" spans="1:43" ht="14.1" hidden="1" customHeight="1">
      <c r="A940" s="73" t="s">
        <v>245</v>
      </c>
      <c r="B940" s="74">
        <v>75</v>
      </c>
      <c r="C940" s="74" t="s">
        <v>272</v>
      </c>
      <c r="D940" s="75">
        <v>44077</v>
      </c>
      <c r="E940" s="75">
        <v>44077</v>
      </c>
      <c r="F940" s="76">
        <f>+E940-D940+1</f>
        <v>1</v>
      </c>
      <c r="G940" s="74">
        <f>+MONTH(D940)</f>
        <v>9</v>
      </c>
      <c r="H940" s="74">
        <f>YEAR(D940)</f>
        <v>2020</v>
      </c>
      <c r="I940" s="74">
        <v>1</v>
      </c>
      <c r="J940" s="77">
        <v>52970699</v>
      </c>
      <c r="K940" s="74" t="s">
        <v>1245</v>
      </c>
      <c r="L940" s="74">
        <v>12</v>
      </c>
      <c r="M940" s="74">
        <v>1045</v>
      </c>
      <c r="N940" s="74" t="s">
        <v>255</v>
      </c>
      <c r="O940" s="74" t="s">
        <v>438</v>
      </c>
      <c r="P940" s="78">
        <v>29260</v>
      </c>
      <c r="Q940" s="74" t="s">
        <v>1246</v>
      </c>
      <c r="R940" s="74">
        <v>0</v>
      </c>
      <c r="S940" s="74">
        <v>0</v>
      </c>
      <c r="T940" s="79"/>
      <c r="U940" s="79"/>
      <c r="V940" s="80" t="s">
        <v>279</v>
      </c>
      <c r="W940" s="79"/>
      <c r="X940" s="114">
        <v>44077</v>
      </c>
      <c r="Y940" s="82"/>
      <c r="Z940" s="82"/>
      <c r="AA940" s="114">
        <v>44077</v>
      </c>
      <c r="AB940" s="83"/>
      <c r="AC940" s="79"/>
      <c r="AD940" s="80"/>
      <c r="AE940" s="245"/>
      <c r="AF940" s="84">
        <v>0</v>
      </c>
      <c r="AG940" s="79"/>
      <c r="AH940" s="79"/>
      <c r="AI940" s="79"/>
      <c r="AJ940" s="79"/>
      <c r="AK940" s="79"/>
      <c r="AL940" s="79"/>
      <c r="AM940" s="79"/>
      <c r="AN940" s="79"/>
      <c r="AO940" s="79"/>
      <c r="AP940" s="79"/>
      <c r="AQ940" s="79"/>
    </row>
    <row r="941" spans="1:43" ht="14.1" hidden="1" customHeight="1">
      <c r="A941" s="73" t="s">
        <v>245</v>
      </c>
      <c r="B941" s="74">
        <v>75</v>
      </c>
      <c r="C941" s="74" t="s">
        <v>272</v>
      </c>
      <c r="D941" s="75"/>
      <c r="E941" s="75"/>
      <c r="F941" s="76"/>
      <c r="G941" s="74">
        <v>11</v>
      </c>
      <c r="H941" s="74">
        <v>2016</v>
      </c>
      <c r="I941" s="74">
        <v>1</v>
      </c>
      <c r="J941" s="77">
        <v>52970699</v>
      </c>
      <c r="K941" s="74" t="s">
        <v>1245</v>
      </c>
      <c r="L941" s="74"/>
      <c r="M941" s="74">
        <v>1038</v>
      </c>
      <c r="N941" s="74" t="s">
        <v>248</v>
      </c>
      <c r="O941" s="74" t="s">
        <v>44</v>
      </c>
      <c r="P941" s="78">
        <v>45963.666599999997</v>
      </c>
      <c r="Q941" s="74"/>
      <c r="R941" s="74"/>
      <c r="S941" s="74"/>
      <c r="T941" s="79"/>
      <c r="U941" s="79"/>
      <c r="V941" s="79" t="s">
        <v>256</v>
      </c>
      <c r="W941" s="79"/>
      <c r="X941" s="114"/>
      <c r="Y941" s="82"/>
      <c r="Z941" s="82"/>
      <c r="AA941" s="114"/>
      <c r="AB941" s="83"/>
      <c r="AC941" s="79"/>
      <c r="AD941" s="79" t="s">
        <v>256</v>
      </c>
      <c r="AE941" s="245"/>
      <c r="AF941" s="84">
        <v>45964</v>
      </c>
      <c r="AG941" s="79" t="s">
        <v>249</v>
      </c>
      <c r="AH941" s="79" t="s">
        <v>249</v>
      </c>
      <c r="AI941" s="79" t="s">
        <v>249</v>
      </c>
      <c r="AJ941" s="79" t="s">
        <v>249</v>
      </c>
      <c r="AK941" s="79" t="s">
        <v>249</v>
      </c>
      <c r="AL941" s="79" t="s">
        <v>249</v>
      </c>
      <c r="AM941" s="79"/>
      <c r="AN941" s="79" t="s">
        <v>249</v>
      </c>
      <c r="AO941" s="79" t="s">
        <v>249</v>
      </c>
      <c r="AP941" s="79"/>
      <c r="AQ941" s="79"/>
    </row>
    <row r="942" spans="1:43" ht="14.1" hidden="1" customHeight="1">
      <c r="A942" s="73" t="s">
        <v>245</v>
      </c>
      <c r="B942" s="74">
        <v>75</v>
      </c>
      <c r="C942" s="74" t="s">
        <v>272</v>
      </c>
      <c r="D942" s="75"/>
      <c r="E942" s="75"/>
      <c r="F942" s="76"/>
      <c r="G942" s="74">
        <v>11</v>
      </c>
      <c r="H942" s="74">
        <v>2016</v>
      </c>
      <c r="I942" s="74">
        <v>1</v>
      </c>
      <c r="J942" s="77">
        <v>52970699</v>
      </c>
      <c r="K942" s="74" t="s">
        <v>1245</v>
      </c>
      <c r="L942" s="74"/>
      <c r="M942" s="74">
        <v>1045</v>
      </c>
      <c r="N942" s="74" t="s">
        <v>255</v>
      </c>
      <c r="O942" s="74" t="s">
        <v>44</v>
      </c>
      <c r="P942" s="78">
        <v>22981.833299999998</v>
      </c>
      <c r="Q942" s="74"/>
      <c r="R942" s="74"/>
      <c r="S942" s="74"/>
      <c r="T942" s="79"/>
      <c r="U942" s="79"/>
      <c r="V942" s="79" t="s">
        <v>256</v>
      </c>
      <c r="W942" s="79"/>
      <c r="X942" s="114"/>
      <c r="Y942" s="82"/>
      <c r="Z942" s="82"/>
      <c r="AA942" s="114"/>
      <c r="AB942" s="83"/>
      <c r="AC942" s="79"/>
      <c r="AD942" s="79" t="s">
        <v>256</v>
      </c>
      <c r="AE942" s="245"/>
      <c r="AF942" s="84">
        <v>22982</v>
      </c>
      <c r="AG942" s="79" t="s">
        <v>249</v>
      </c>
      <c r="AH942" s="79" t="s">
        <v>249</v>
      </c>
      <c r="AI942" s="79" t="s">
        <v>249</v>
      </c>
      <c r="AJ942" s="79" t="s">
        <v>249</v>
      </c>
      <c r="AK942" s="79" t="s">
        <v>249</v>
      </c>
      <c r="AL942" s="79" t="s">
        <v>249</v>
      </c>
      <c r="AM942" s="79"/>
      <c r="AN942" s="79" t="s">
        <v>249</v>
      </c>
      <c r="AO942" s="79" t="s">
        <v>249</v>
      </c>
      <c r="AP942" s="79"/>
      <c r="AQ942" s="79"/>
    </row>
    <row r="943" spans="1:43" ht="14.1" hidden="1" customHeight="1">
      <c r="A943" s="73" t="s">
        <v>245</v>
      </c>
      <c r="B943" s="74">
        <v>42</v>
      </c>
      <c r="C943" s="74" t="s">
        <v>497</v>
      </c>
      <c r="D943" s="75"/>
      <c r="E943" s="75"/>
      <c r="F943" s="76"/>
      <c r="G943" s="74">
        <v>1</v>
      </c>
      <c r="H943" s="74">
        <v>2016</v>
      </c>
      <c r="I943" s="74">
        <v>2</v>
      </c>
      <c r="J943" s="77">
        <v>52996423</v>
      </c>
      <c r="K943" s="74" t="s">
        <v>1247</v>
      </c>
      <c r="L943" s="74"/>
      <c r="M943" s="74">
        <v>1045</v>
      </c>
      <c r="N943" s="74" t="s">
        <v>255</v>
      </c>
      <c r="O943" s="74" t="s">
        <v>30</v>
      </c>
      <c r="P943" s="78">
        <v>114909.1666</v>
      </c>
      <c r="Q943" s="74"/>
      <c r="R943" s="74"/>
      <c r="S943" s="74"/>
      <c r="T943" s="79"/>
      <c r="U943" s="79"/>
      <c r="V943" s="79" t="s">
        <v>256</v>
      </c>
      <c r="W943" s="79"/>
      <c r="X943" s="114"/>
      <c r="Y943" s="82"/>
      <c r="Z943" s="82"/>
      <c r="AA943" s="114"/>
      <c r="AB943" s="83"/>
      <c r="AC943" s="79"/>
      <c r="AD943" s="79" t="s">
        <v>256</v>
      </c>
      <c r="AE943" s="245"/>
      <c r="AF943" s="84">
        <v>114909</v>
      </c>
      <c r="AG943" s="79" t="s">
        <v>249</v>
      </c>
      <c r="AH943" s="79" t="s">
        <v>249</v>
      </c>
      <c r="AI943" s="79" t="s">
        <v>249</v>
      </c>
      <c r="AJ943" s="79" t="s">
        <v>249</v>
      </c>
      <c r="AK943" s="79" t="s">
        <v>249</v>
      </c>
      <c r="AL943" s="79" t="s">
        <v>249</v>
      </c>
      <c r="AM943" s="79"/>
      <c r="AN943" s="79" t="s">
        <v>249</v>
      </c>
      <c r="AO943" s="79" t="s">
        <v>249</v>
      </c>
      <c r="AP943" s="79"/>
      <c r="AQ943" s="79"/>
    </row>
    <row r="944" spans="1:43" ht="14.1" hidden="1" customHeight="1">
      <c r="A944" s="73" t="s">
        <v>245</v>
      </c>
      <c r="B944" s="74">
        <v>75</v>
      </c>
      <c r="C944" s="74" t="s">
        <v>272</v>
      </c>
      <c r="D944" s="75"/>
      <c r="E944" s="75"/>
      <c r="F944" s="76"/>
      <c r="G944" s="74">
        <v>9</v>
      </c>
      <c r="H944" s="74">
        <v>2017</v>
      </c>
      <c r="I944" s="74">
        <v>2</v>
      </c>
      <c r="J944" s="77">
        <v>53000749</v>
      </c>
      <c r="K944" s="74" t="s">
        <v>1248</v>
      </c>
      <c r="L944" s="74"/>
      <c r="M944" s="74">
        <v>1038</v>
      </c>
      <c r="N944" s="74" t="s">
        <v>248</v>
      </c>
      <c r="O944" s="74" t="s">
        <v>758</v>
      </c>
      <c r="P944" s="78">
        <v>49181.133300000001</v>
      </c>
      <c r="Q944" s="74"/>
      <c r="R944" s="74"/>
      <c r="S944" s="74"/>
      <c r="T944" s="79"/>
      <c r="U944" s="79"/>
      <c r="V944" s="80" t="s">
        <v>260</v>
      </c>
      <c r="W944" s="79" t="s">
        <v>249</v>
      </c>
      <c r="X944" s="114"/>
      <c r="Y944" s="82" t="s">
        <v>249</v>
      </c>
      <c r="Z944" s="82" t="s">
        <v>249</v>
      </c>
      <c r="AA944" s="114"/>
      <c r="AB944" s="83"/>
      <c r="AC944" s="79" t="s">
        <v>249</v>
      </c>
      <c r="AD944" s="80"/>
      <c r="AE944" s="245"/>
      <c r="AF944" s="84">
        <v>49181</v>
      </c>
      <c r="AG944" s="79" t="s">
        <v>249</v>
      </c>
      <c r="AH944" s="79" t="s">
        <v>249</v>
      </c>
      <c r="AI944" s="79" t="s">
        <v>249</v>
      </c>
      <c r="AJ944" s="79" t="s">
        <v>249</v>
      </c>
      <c r="AK944" s="79" t="s">
        <v>249</v>
      </c>
      <c r="AL944" s="79" t="s">
        <v>249</v>
      </c>
      <c r="AM944" s="79" t="s">
        <v>261</v>
      </c>
      <c r="AN944" s="79" t="s">
        <v>249</v>
      </c>
      <c r="AO944" s="79" t="s">
        <v>249</v>
      </c>
      <c r="AP944" s="79"/>
      <c r="AQ944" s="79"/>
    </row>
    <row r="945" spans="1:43" ht="14.1" hidden="1" customHeight="1">
      <c r="A945" s="73" t="s">
        <v>245</v>
      </c>
      <c r="B945" s="74">
        <v>138</v>
      </c>
      <c r="C945" s="74" t="s">
        <v>276</v>
      </c>
      <c r="D945" s="75">
        <v>43332</v>
      </c>
      <c r="E945" s="75">
        <v>43333</v>
      </c>
      <c r="F945" s="76">
        <f>+E945-D945+1</f>
        <v>2</v>
      </c>
      <c r="G945" s="74">
        <f>+MONTH(D945)</f>
        <v>8</v>
      </c>
      <c r="H945" s="74">
        <f>YEAR(D945)</f>
        <v>2018</v>
      </c>
      <c r="I945" s="74">
        <v>2</v>
      </c>
      <c r="J945" s="77">
        <v>53007808</v>
      </c>
      <c r="K945" s="74" t="s">
        <v>1249</v>
      </c>
      <c r="L945" s="74"/>
      <c r="M945" s="74">
        <v>1038</v>
      </c>
      <c r="N945" s="74" t="s">
        <v>248</v>
      </c>
      <c r="O945" s="74" t="s">
        <v>35</v>
      </c>
      <c r="P945" s="78">
        <v>52082.8</v>
      </c>
      <c r="Q945" s="74"/>
      <c r="R945" s="74"/>
      <c r="S945" s="74"/>
      <c r="T945" s="79"/>
      <c r="U945" s="79"/>
      <c r="V945" s="80" t="s">
        <v>256</v>
      </c>
      <c r="W945" s="79">
        <v>55438004</v>
      </c>
      <c r="X945" s="114">
        <v>43332</v>
      </c>
      <c r="Y945" s="82" t="s">
        <v>1045</v>
      </c>
      <c r="Z945" s="82" t="s">
        <v>1250</v>
      </c>
      <c r="AA945" s="114">
        <v>43333</v>
      </c>
      <c r="AB945" s="88">
        <v>2</v>
      </c>
      <c r="AC945" s="79" t="s">
        <v>249</v>
      </c>
      <c r="AD945" s="80" t="s">
        <v>256</v>
      </c>
      <c r="AE945" s="245"/>
      <c r="AF945" s="84">
        <v>140000</v>
      </c>
      <c r="AG945" s="79"/>
      <c r="AH945" s="79"/>
      <c r="AI945" s="79"/>
      <c r="AJ945" s="79"/>
      <c r="AK945" s="79"/>
      <c r="AL945" s="79"/>
      <c r="AM945" s="79"/>
      <c r="AN945" s="79"/>
      <c r="AO945" s="79"/>
      <c r="AP945" s="79"/>
      <c r="AQ945" s="79"/>
    </row>
    <row r="946" spans="1:43" ht="14.1" hidden="1" customHeight="1">
      <c r="A946" s="73" t="s">
        <v>245</v>
      </c>
      <c r="B946" s="74">
        <v>58</v>
      </c>
      <c r="C946" s="74" t="s">
        <v>986</v>
      </c>
      <c r="D946" s="75" t="s">
        <v>1251</v>
      </c>
      <c r="E946" s="75" t="s">
        <v>1252</v>
      </c>
      <c r="F946" s="76">
        <f>+E946-D946+1</f>
        <v>2</v>
      </c>
      <c r="G946" s="74">
        <f>+MONTH(D946)</f>
        <v>1</v>
      </c>
      <c r="H946" s="74">
        <f>YEAR(D946)</f>
        <v>2017</v>
      </c>
      <c r="I946" s="74">
        <v>1</v>
      </c>
      <c r="J946" s="77">
        <v>53039703</v>
      </c>
      <c r="K946" s="74" t="s">
        <v>1253</v>
      </c>
      <c r="L946" s="74"/>
      <c r="M946" s="74">
        <v>1038</v>
      </c>
      <c r="N946" s="74" t="s">
        <v>248</v>
      </c>
      <c r="O946" s="74" t="s">
        <v>44</v>
      </c>
      <c r="P946" s="78">
        <v>49181.133300000001</v>
      </c>
      <c r="Q946" s="74"/>
      <c r="R946" s="74"/>
      <c r="S946" s="74"/>
      <c r="T946" s="79"/>
      <c r="U946" s="79"/>
      <c r="V946" s="80" t="s">
        <v>256</v>
      </c>
      <c r="W946" s="79">
        <v>20984821</v>
      </c>
      <c r="X946" s="114" t="s">
        <v>1251</v>
      </c>
      <c r="Y946" s="82" t="s">
        <v>257</v>
      </c>
      <c r="Z946" s="82" t="s">
        <v>249</v>
      </c>
      <c r="AA946" s="114" t="s">
        <v>1252</v>
      </c>
      <c r="AB946" s="83">
        <v>2</v>
      </c>
      <c r="AC946" s="79" t="s">
        <v>249</v>
      </c>
      <c r="AD946" s="80" t="s">
        <v>256</v>
      </c>
      <c r="AE946" s="245"/>
      <c r="AF946" s="84">
        <v>49181</v>
      </c>
      <c r="AG946" s="79"/>
      <c r="AH946" s="79"/>
      <c r="AI946" s="79"/>
      <c r="AJ946" s="79"/>
      <c r="AK946" s="79"/>
      <c r="AL946" s="79"/>
      <c r="AM946" s="79"/>
      <c r="AN946" s="79"/>
      <c r="AO946" s="79"/>
      <c r="AP946" s="79"/>
      <c r="AQ946" s="79"/>
    </row>
    <row r="947" spans="1:43" ht="14.1" hidden="1" customHeight="1">
      <c r="A947" s="73" t="s">
        <v>245</v>
      </c>
      <c r="B947" s="74">
        <v>58</v>
      </c>
      <c r="C947" s="74" t="s">
        <v>986</v>
      </c>
      <c r="D947" s="75" t="s">
        <v>1254</v>
      </c>
      <c r="E947" s="75" t="s">
        <v>1254</v>
      </c>
      <c r="F947" s="76">
        <f>+E947-D947+1</f>
        <v>1</v>
      </c>
      <c r="G947" s="74">
        <f>+MONTH(D947)</f>
        <v>3</v>
      </c>
      <c r="H947" s="74">
        <f>YEAR(D947)</f>
        <v>2017</v>
      </c>
      <c r="I947" s="74">
        <v>2</v>
      </c>
      <c r="J947" s="77">
        <v>53039703</v>
      </c>
      <c r="K947" s="74" t="s">
        <v>1253</v>
      </c>
      <c r="L947" s="74"/>
      <c r="M947" s="74">
        <v>1038</v>
      </c>
      <c r="N947" s="74" t="s">
        <v>248</v>
      </c>
      <c r="O947" s="74" t="s">
        <v>44</v>
      </c>
      <c r="P947" s="78">
        <v>24590.566599999998</v>
      </c>
      <c r="Q947" s="74"/>
      <c r="R947" s="74"/>
      <c r="S947" s="74"/>
      <c r="T947" s="79"/>
      <c r="U947" s="79"/>
      <c r="V947" s="80" t="s">
        <v>256</v>
      </c>
      <c r="W947" s="79">
        <v>21351629</v>
      </c>
      <c r="X947" s="114" t="s">
        <v>1254</v>
      </c>
      <c r="Y947" s="82" t="s">
        <v>257</v>
      </c>
      <c r="Z947" s="82" t="s">
        <v>249</v>
      </c>
      <c r="AA947" s="114" t="s">
        <v>1254</v>
      </c>
      <c r="AB947" s="83">
        <v>1</v>
      </c>
      <c r="AC947" s="79" t="s">
        <v>249</v>
      </c>
      <c r="AD947" s="80" t="s">
        <v>256</v>
      </c>
      <c r="AE947" s="245"/>
      <c r="AF947" s="84">
        <v>24591</v>
      </c>
      <c r="AG947" s="79"/>
      <c r="AH947" s="79"/>
      <c r="AI947" s="79"/>
      <c r="AJ947" s="79"/>
      <c r="AK947" s="79"/>
      <c r="AL947" s="79"/>
      <c r="AM947" s="79"/>
      <c r="AN947" s="79"/>
      <c r="AO947" s="79"/>
      <c r="AP947" s="79"/>
      <c r="AQ947" s="79"/>
    </row>
    <row r="948" spans="1:43" ht="14.1" hidden="1" customHeight="1">
      <c r="A948" s="73" t="s">
        <v>245</v>
      </c>
      <c r="B948" s="74">
        <v>56</v>
      </c>
      <c r="C948" s="74" t="s">
        <v>485</v>
      </c>
      <c r="D948" s="75" t="s">
        <v>774</v>
      </c>
      <c r="E948" s="75" t="s">
        <v>774</v>
      </c>
      <c r="F948" s="76">
        <f>+E948-D948+1</f>
        <v>1</v>
      </c>
      <c r="G948" s="74">
        <f>+MONTH(D948)</f>
        <v>10</v>
      </c>
      <c r="H948" s="74">
        <f>YEAR(D948)</f>
        <v>2017</v>
      </c>
      <c r="I948" s="74" t="s">
        <v>264</v>
      </c>
      <c r="J948" s="77">
        <v>53042279</v>
      </c>
      <c r="K948" s="74" t="s">
        <v>1255</v>
      </c>
      <c r="L948" s="74"/>
      <c r="M948" s="74">
        <v>1038</v>
      </c>
      <c r="N948" s="74" t="s">
        <v>248</v>
      </c>
      <c r="O948" s="74" t="s">
        <v>30</v>
      </c>
      <c r="P948" s="78" t="s">
        <v>267</v>
      </c>
      <c r="Q948" s="74"/>
      <c r="R948" s="74"/>
      <c r="S948" s="74"/>
      <c r="T948" s="79"/>
      <c r="U948" s="79"/>
      <c r="V948" s="80" t="s">
        <v>26</v>
      </c>
      <c r="W948" s="79">
        <v>5739853</v>
      </c>
      <c r="X948" s="114" t="s">
        <v>774</v>
      </c>
      <c r="Y948" s="82" t="s">
        <v>257</v>
      </c>
      <c r="Z948" s="82" t="s">
        <v>774</v>
      </c>
      <c r="AA948" s="114" t="s">
        <v>774</v>
      </c>
      <c r="AB948" s="88">
        <v>1</v>
      </c>
      <c r="AC948" s="79" t="s">
        <v>249</v>
      </c>
      <c r="AD948" s="80" t="s">
        <v>26</v>
      </c>
      <c r="AE948" s="245"/>
      <c r="AF948" s="84">
        <v>0</v>
      </c>
      <c r="AG948" s="79"/>
      <c r="AH948" s="79"/>
      <c r="AI948" s="79"/>
      <c r="AJ948" s="79"/>
      <c r="AK948" s="79"/>
      <c r="AL948" s="79"/>
      <c r="AM948" s="79"/>
      <c r="AN948" s="79"/>
      <c r="AO948" s="79"/>
      <c r="AP948" s="79" t="s">
        <v>250</v>
      </c>
      <c r="AQ948" s="79"/>
    </row>
    <row r="949" spans="1:43" ht="14.1" hidden="1" customHeight="1">
      <c r="A949" s="73" t="s">
        <v>245</v>
      </c>
      <c r="B949" s="74">
        <v>55</v>
      </c>
      <c r="C949" s="74" t="s">
        <v>536</v>
      </c>
      <c r="D949" s="75"/>
      <c r="E949" s="75"/>
      <c r="F949" s="76"/>
      <c r="G949" s="74">
        <v>11</v>
      </c>
      <c r="H949" s="74">
        <v>2016</v>
      </c>
      <c r="I949" s="74">
        <v>2</v>
      </c>
      <c r="J949" s="77">
        <v>53047619</v>
      </c>
      <c r="K949" s="74" t="s">
        <v>1256</v>
      </c>
      <c r="L949" s="74"/>
      <c r="M949" s="74">
        <v>1038</v>
      </c>
      <c r="N949" s="74" t="s">
        <v>248</v>
      </c>
      <c r="O949" s="74" t="s">
        <v>34</v>
      </c>
      <c r="P949" s="78">
        <v>22981.833299999998</v>
      </c>
      <c r="Q949" s="74"/>
      <c r="R949" s="74"/>
      <c r="S949" s="74"/>
      <c r="T949" s="79"/>
      <c r="U949" s="79"/>
      <c r="V949" s="79" t="s">
        <v>256</v>
      </c>
      <c r="W949" s="79"/>
      <c r="X949" s="114"/>
      <c r="Y949" s="82"/>
      <c r="Z949" s="82"/>
      <c r="AA949" s="114"/>
      <c r="AB949" s="83"/>
      <c r="AC949" s="79"/>
      <c r="AD949" s="79" t="s">
        <v>256</v>
      </c>
      <c r="AE949" s="245"/>
      <c r="AF949" s="84">
        <v>23333</v>
      </c>
      <c r="AG949" s="79" t="s">
        <v>249</v>
      </c>
      <c r="AH949" s="79" t="s">
        <v>249</v>
      </c>
      <c r="AI949" s="79" t="s">
        <v>249</v>
      </c>
      <c r="AJ949" s="79" t="s">
        <v>249</v>
      </c>
      <c r="AK949" s="79" t="s">
        <v>249</v>
      </c>
      <c r="AL949" s="79" t="s">
        <v>249</v>
      </c>
      <c r="AM949" s="79"/>
      <c r="AN949" s="79" t="s">
        <v>249</v>
      </c>
      <c r="AO949" s="79" t="s">
        <v>249</v>
      </c>
      <c r="AP949" s="79"/>
      <c r="AQ949" s="79"/>
    </row>
    <row r="950" spans="1:43" ht="14.1" hidden="1" customHeight="1">
      <c r="A950" s="73" t="s">
        <v>245</v>
      </c>
      <c r="B950" s="74">
        <v>132</v>
      </c>
      <c r="C950" s="74" t="s">
        <v>290</v>
      </c>
      <c r="D950" s="75"/>
      <c r="E950" s="75"/>
      <c r="F950" s="76"/>
      <c r="G950" s="74">
        <v>1</v>
      </c>
      <c r="H950" s="74">
        <v>2019</v>
      </c>
      <c r="I950" s="74">
        <v>1</v>
      </c>
      <c r="J950" s="77">
        <v>53048076</v>
      </c>
      <c r="K950" s="74" t="s">
        <v>1257</v>
      </c>
      <c r="L950" s="74"/>
      <c r="M950" s="74">
        <v>1038</v>
      </c>
      <c r="N950" s="74" t="s">
        <v>248</v>
      </c>
      <c r="O950" s="74" t="s">
        <v>758</v>
      </c>
      <c r="P950" s="78">
        <v>55207.7333</v>
      </c>
      <c r="Q950" s="74"/>
      <c r="R950" s="74"/>
      <c r="S950" s="74"/>
      <c r="T950" s="79"/>
      <c r="U950" s="79"/>
      <c r="V950" s="80" t="s">
        <v>260</v>
      </c>
      <c r="W950" s="79" t="s">
        <v>249</v>
      </c>
      <c r="X950" s="114"/>
      <c r="Y950" s="82" t="s">
        <v>249</v>
      </c>
      <c r="Z950" s="82" t="s">
        <v>249</v>
      </c>
      <c r="AA950" s="114"/>
      <c r="AB950" s="83"/>
      <c r="AC950" s="79" t="s">
        <v>249</v>
      </c>
      <c r="AD950" s="80"/>
      <c r="AE950" s="245"/>
      <c r="AF950" s="84">
        <v>55208</v>
      </c>
      <c r="AG950" s="79" t="s">
        <v>249</v>
      </c>
      <c r="AH950" s="79" t="s">
        <v>249</v>
      </c>
      <c r="AI950" s="79" t="s">
        <v>249</v>
      </c>
      <c r="AJ950" s="79" t="s">
        <v>249</v>
      </c>
      <c r="AK950" s="79" t="s">
        <v>249</v>
      </c>
      <c r="AL950" s="79" t="s">
        <v>249</v>
      </c>
      <c r="AM950" s="79" t="s">
        <v>261</v>
      </c>
      <c r="AN950" s="79" t="s">
        <v>249</v>
      </c>
      <c r="AO950" s="79" t="s">
        <v>249</v>
      </c>
      <c r="AP950" s="79"/>
      <c r="AQ950" s="79"/>
    </row>
    <row r="951" spans="1:43" ht="14.1" hidden="1" customHeight="1">
      <c r="A951" s="73" t="s">
        <v>245</v>
      </c>
      <c r="B951" s="74">
        <v>132</v>
      </c>
      <c r="C951" s="74" t="s">
        <v>290</v>
      </c>
      <c r="D951" s="75"/>
      <c r="E951" s="75"/>
      <c r="F951" s="76"/>
      <c r="G951" s="74">
        <v>11</v>
      </c>
      <c r="H951" s="74">
        <v>2018</v>
      </c>
      <c r="I951" s="74">
        <v>2</v>
      </c>
      <c r="J951" s="77">
        <v>53048076</v>
      </c>
      <c r="K951" s="74" t="s">
        <v>1257</v>
      </c>
      <c r="L951" s="74"/>
      <c r="M951" s="74">
        <v>1038</v>
      </c>
      <c r="N951" s="74" t="s">
        <v>248</v>
      </c>
      <c r="O951" s="74" t="s">
        <v>758</v>
      </c>
      <c r="P951" s="78">
        <v>52082.8</v>
      </c>
      <c r="Q951" s="74"/>
      <c r="R951" s="74"/>
      <c r="S951" s="74"/>
      <c r="T951" s="79"/>
      <c r="U951" s="79"/>
      <c r="V951" s="80" t="s">
        <v>260</v>
      </c>
      <c r="W951" s="79" t="s">
        <v>249</v>
      </c>
      <c r="X951" s="114"/>
      <c r="Y951" s="82" t="s">
        <v>249</v>
      </c>
      <c r="Z951" s="82" t="s">
        <v>249</v>
      </c>
      <c r="AA951" s="114"/>
      <c r="AB951" s="83"/>
      <c r="AC951" s="79" t="s">
        <v>249</v>
      </c>
      <c r="AD951" s="80"/>
      <c r="AE951" s="245"/>
      <c r="AF951" s="84">
        <v>54667</v>
      </c>
      <c r="AG951" s="79" t="s">
        <v>249</v>
      </c>
      <c r="AH951" s="79" t="s">
        <v>249</v>
      </c>
      <c r="AI951" s="79" t="s">
        <v>249</v>
      </c>
      <c r="AJ951" s="79" t="s">
        <v>249</v>
      </c>
      <c r="AK951" s="79" t="s">
        <v>249</v>
      </c>
      <c r="AL951" s="79" t="s">
        <v>249</v>
      </c>
      <c r="AM951" s="79" t="s">
        <v>261</v>
      </c>
      <c r="AN951" s="79" t="s">
        <v>249</v>
      </c>
      <c r="AO951" s="79" t="s">
        <v>249</v>
      </c>
      <c r="AP951" s="79"/>
      <c r="AQ951" s="79"/>
    </row>
    <row r="952" spans="1:43" ht="14.1" hidden="1" customHeight="1">
      <c r="A952" s="73" t="s">
        <v>245</v>
      </c>
      <c r="B952" s="74">
        <v>115</v>
      </c>
      <c r="C952" s="74" t="s">
        <v>1258</v>
      </c>
      <c r="D952" s="75"/>
      <c r="E952" s="75"/>
      <c r="F952" s="76"/>
      <c r="G952" s="74">
        <v>12</v>
      </c>
      <c r="H952" s="74">
        <v>2019</v>
      </c>
      <c r="I952" s="74">
        <v>2</v>
      </c>
      <c r="J952" s="77">
        <v>53052231</v>
      </c>
      <c r="K952" s="74" t="s">
        <v>1259</v>
      </c>
      <c r="L952" s="74"/>
      <c r="M952" s="74">
        <v>1038</v>
      </c>
      <c r="N952" s="74" t="s">
        <v>248</v>
      </c>
      <c r="O952" s="74" t="s">
        <v>294</v>
      </c>
      <c r="P952" s="78">
        <v>133340</v>
      </c>
      <c r="Q952" s="74"/>
      <c r="R952" s="74"/>
      <c r="S952" s="74"/>
      <c r="T952" s="79"/>
      <c r="U952" s="79"/>
      <c r="V952" s="80" t="s">
        <v>260</v>
      </c>
      <c r="W952" s="79" t="s">
        <v>249</v>
      </c>
      <c r="X952" s="114"/>
      <c r="Y952" s="82" t="s">
        <v>249</v>
      </c>
      <c r="Z952" s="82" t="s">
        <v>249</v>
      </c>
      <c r="AA952" s="114"/>
      <c r="AB952" s="83"/>
      <c r="AC952" s="79" t="s">
        <v>249</v>
      </c>
      <c r="AD952" s="80"/>
      <c r="AE952" s="245"/>
      <c r="AF952" s="84">
        <v>0</v>
      </c>
      <c r="AG952" s="79" t="s">
        <v>249</v>
      </c>
      <c r="AH952" s="79" t="s">
        <v>249</v>
      </c>
      <c r="AI952" s="79" t="s">
        <v>249</v>
      </c>
      <c r="AJ952" s="79" t="s">
        <v>249</v>
      </c>
      <c r="AK952" s="79" t="s">
        <v>249</v>
      </c>
      <c r="AL952" s="79" t="s">
        <v>249</v>
      </c>
      <c r="AM952" s="79" t="s">
        <v>261</v>
      </c>
      <c r="AN952" s="79" t="s">
        <v>249</v>
      </c>
      <c r="AO952" s="79" t="s">
        <v>249</v>
      </c>
      <c r="AP952" s="79"/>
      <c r="AQ952" s="79"/>
    </row>
    <row r="953" spans="1:43" ht="14.1" hidden="1" customHeight="1">
      <c r="A953" s="73" t="s">
        <v>245</v>
      </c>
      <c r="B953" s="74">
        <v>115</v>
      </c>
      <c r="C953" s="74" t="s">
        <v>1258</v>
      </c>
      <c r="D953" s="75"/>
      <c r="E953" s="75"/>
      <c r="F953" s="76"/>
      <c r="G953" s="74">
        <v>12</v>
      </c>
      <c r="H953" s="74">
        <v>2019</v>
      </c>
      <c r="I953" s="74">
        <v>2</v>
      </c>
      <c r="J953" s="77">
        <v>53052231</v>
      </c>
      <c r="K953" s="74" t="s">
        <v>1259</v>
      </c>
      <c r="L953" s="74"/>
      <c r="M953" s="74">
        <v>1038</v>
      </c>
      <c r="N953" s="74" t="s">
        <v>248</v>
      </c>
      <c r="O953" s="74" t="s">
        <v>294</v>
      </c>
      <c r="P953" s="78">
        <v>133340</v>
      </c>
      <c r="Q953" s="74"/>
      <c r="R953" s="74"/>
      <c r="S953" s="74"/>
      <c r="T953" s="79"/>
      <c r="U953" s="79"/>
      <c r="V953" s="80" t="s">
        <v>260</v>
      </c>
      <c r="W953" s="79" t="s">
        <v>249</v>
      </c>
      <c r="X953" s="114"/>
      <c r="Y953" s="82" t="s">
        <v>249</v>
      </c>
      <c r="Z953" s="82" t="s">
        <v>249</v>
      </c>
      <c r="AA953" s="114"/>
      <c r="AB953" s="83"/>
      <c r="AC953" s="79" t="s">
        <v>249</v>
      </c>
      <c r="AD953" s="80"/>
      <c r="AE953" s="245"/>
      <c r="AF953" s="84">
        <v>0</v>
      </c>
      <c r="AG953" s="79" t="s">
        <v>249</v>
      </c>
      <c r="AH953" s="79" t="s">
        <v>249</v>
      </c>
      <c r="AI953" s="79" t="s">
        <v>249</v>
      </c>
      <c r="AJ953" s="79" t="s">
        <v>249</v>
      </c>
      <c r="AK953" s="79" t="s">
        <v>249</v>
      </c>
      <c r="AL953" s="79" t="s">
        <v>249</v>
      </c>
      <c r="AM953" s="79" t="s">
        <v>261</v>
      </c>
      <c r="AN953" s="79" t="s">
        <v>249</v>
      </c>
      <c r="AO953" s="79" t="s">
        <v>249</v>
      </c>
      <c r="AP953" s="79"/>
      <c r="AQ953" s="79"/>
    </row>
    <row r="954" spans="1:43" ht="14.1" hidden="1" customHeight="1">
      <c r="A954" s="73" t="s">
        <v>245</v>
      </c>
      <c r="B954" s="74">
        <v>115</v>
      </c>
      <c r="C954" s="74" t="s">
        <v>1258</v>
      </c>
      <c r="D954" s="75"/>
      <c r="E954" s="75"/>
      <c r="F954" s="76"/>
      <c r="G954" s="74">
        <v>12</v>
      </c>
      <c r="H954" s="74">
        <v>2019</v>
      </c>
      <c r="I954" s="74">
        <v>2</v>
      </c>
      <c r="J954" s="77">
        <v>53052231</v>
      </c>
      <c r="K954" s="74" t="s">
        <v>1259</v>
      </c>
      <c r="L954" s="74"/>
      <c r="M954" s="74">
        <v>1045</v>
      </c>
      <c r="N954" s="74" t="s">
        <v>255</v>
      </c>
      <c r="O954" s="74" t="s">
        <v>294</v>
      </c>
      <c r="P954" s="78">
        <v>66670</v>
      </c>
      <c r="Q954" s="74"/>
      <c r="R954" s="74"/>
      <c r="S954" s="74"/>
      <c r="T954" s="79"/>
      <c r="U954" s="79"/>
      <c r="V954" s="80" t="s">
        <v>260</v>
      </c>
      <c r="W954" s="79" t="s">
        <v>249</v>
      </c>
      <c r="X954" s="114"/>
      <c r="Y954" s="82" t="s">
        <v>249</v>
      </c>
      <c r="Z954" s="82" t="s">
        <v>249</v>
      </c>
      <c r="AA954" s="114"/>
      <c r="AB954" s="83"/>
      <c r="AC954" s="79" t="s">
        <v>249</v>
      </c>
      <c r="AD954" s="80"/>
      <c r="AE954" s="245"/>
      <c r="AF954" s="84">
        <v>0</v>
      </c>
      <c r="AG954" s="79" t="s">
        <v>249</v>
      </c>
      <c r="AH954" s="79" t="s">
        <v>249</v>
      </c>
      <c r="AI954" s="79" t="s">
        <v>249</v>
      </c>
      <c r="AJ954" s="79" t="s">
        <v>249</v>
      </c>
      <c r="AK954" s="79" t="s">
        <v>249</v>
      </c>
      <c r="AL954" s="79" t="s">
        <v>249</v>
      </c>
      <c r="AM954" s="79" t="s">
        <v>261</v>
      </c>
      <c r="AN954" s="79" t="s">
        <v>249</v>
      </c>
      <c r="AO954" s="79" t="s">
        <v>249</v>
      </c>
      <c r="AP954" s="79"/>
      <c r="AQ954" s="79"/>
    </row>
    <row r="955" spans="1:43" ht="14.1" hidden="1" customHeight="1">
      <c r="A955" s="73" t="s">
        <v>245</v>
      </c>
      <c r="B955" s="74">
        <v>115</v>
      </c>
      <c r="C955" s="74" t="s">
        <v>1258</v>
      </c>
      <c r="D955" s="75"/>
      <c r="E955" s="75"/>
      <c r="F955" s="76"/>
      <c r="G955" s="74">
        <v>12</v>
      </c>
      <c r="H955" s="74">
        <v>2019</v>
      </c>
      <c r="I955" s="74">
        <v>2</v>
      </c>
      <c r="J955" s="77">
        <v>53052231</v>
      </c>
      <c r="K955" s="74" t="s">
        <v>1259</v>
      </c>
      <c r="L955" s="74"/>
      <c r="M955" s="74">
        <v>1045</v>
      </c>
      <c r="N955" s="74" t="s">
        <v>255</v>
      </c>
      <c r="O955" s="74" t="s">
        <v>294</v>
      </c>
      <c r="P955" s="78">
        <v>66670</v>
      </c>
      <c r="Q955" s="74"/>
      <c r="R955" s="74"/>
      <c r="S955" s="74"/>
      <c r="T955" s="79"/>
      <c r="U955" s="79"/>
      <c r="V955" s="80" t="s">
        <v>260</v>
      </c>
      <c r="W955" s="79" t="s">
        <v>249</v>
      </c>
      <c r="X955" s="114"/>
      <c r="Y955" s="82" t="s">
        <v>249</v>
      </c>
      <c r="Z955" s="82" t="s">
        <v>249</v>
      </c>
      <c r="AA955" s="114"/>
      <c r="AB955" s="83"/>
      <c r="AC955" s="79" t="s">
        <v>249</v>
      </c>
      <c r="AD955" s="80"/>
      <c r="AE955" s="245"/>
      <c r="AF955" s="84">
        <v>0</v>
      </c>
      <c r="AG955" s="79" t="s">
        <v>249</v>
      </c>
      <c r="AH955" s="79" t="s">
        <v>249</v>
      </c>
      <c r="AI955" s="79" t="s">
        <v>249</v>
      </c>
      <c r="AJ955" s="79" t="s">
        <v>249</v>
      </c>
      <c r="AK955" s="79" t="s">
        <v>249</v>
      </c>
      <c r="AL955" s="79" t="s">
        <v>249</v>
      </c>
      <c r="AM955" s="79" t="s">
        <v>261</v>
      </c>
      <c r="AN955" s="79" t="s">
        <v>249</v>
      </c>
      <c r="AO955" s="79" t="s">
        <v>249</v>
      </c>
      <c r="AP955" s="79"/>
      <c r="AQ955" s="79"/>
    </row>
    <row r="956" spans="1:43" ht="14.1" hidden="1" customHeight="1">
      <c r="A956" s="73" t="s">
        <v>245</v>
      </c>
      <c r="B956" s="74">
        <v>56</v>
      </c>
      <c r="C956" s="74" t="s">
        <v>500</v>
      </c>
      <c r="D956" s="75"/>
      <c r="E956" s="75"/>
      <c r="F956" s="76"/>
      <c r="G956" s="74">
        <v>1</v>
      </c>
      <c r="H956" s="74">
        <v>2019</v>
      </c>
      <c r="I956" s="74">
        <v>1</v>
      </c>
      <c r="J956" s="77">
        <v>53053718</v>
      </c>
      <c r="K956" s="74" t="s">
        <v>1260</v>
      </c>
      <c r="L956" s="74"/>
      <c r="M956" s="74">
        <v>1021</v>
      </c>
      <c r="N956" s="74" t="s">
        <v>27</v>
      </c>
      <c r="O956" s="74" t="s">
        <v>758</v>
      </c>
      <c r="P956" s="78">
        <v>414058</v>
      </c>
      <c r="Q956" s="74"/>
      <c r="R956" s="74"/>
      <c r="S956" s="74"/>
      <c r="T956" s="79"/>
      <c r="U956" s="79"/>
      <c r="V956" s="80" t="s">
        <v>282</v>
      </c>
      <c r="W956" s="79" t="s">
        <v>249</v>
      </c>
      <c r="X956" s="114"/>
      <c r="Y956" s="82" t="s">
        <v>249</v>
      </c>
      <c r="Z956" s="82" t="s">
        <v>249</v>
      </c>
      <c r="AA956" s="114"/>
      <c r="AB956" s="83"/>
      <c r="AC956" s="79" t="s">
        <v>249</v>
      </c>
      <c r="AD956" s="80"/>
      <c r="AE956" s="245"/>
      <c r="AF956" s="84">
        <v>414058</v>
      </c>
      <c r="AG956" s="79" t="s">
        <v>249</v>
      </c>
      <c r="AH956" s="79" t="s">
        <v>249</v>
      </c>
      <c r="AI956" s="79" t="s">
        <v>249</v>
      </c>
      <c r="AJ956" s="79" t="s">
        <v>249</v>
      </c>
      <c r="AK956" s="79" t="s">
        <v>249</v>
      </c>
      <c r="AL956" s="79" t="s">
        <v>249</v>
      </c>
      <c r="AM956" s="79"/>
      <c r="AN956" s="79" t="s">
        <v>249</v>
      </c>
      <c r="AO956" s="79" t="s">
        <v>249</v>
      </c>
      <c r="AP956" s="79" t="s">
        <v>283</v>
      </c>
      <c r="AQ956" s="79"/>
    </row>
    <row r="957" spans="1:43" ht="14.1" hidden="1" customHeight="1">
      <c r="A957" s="73" t="s">
        <v>245</v>
      </c>
      <c r="B957" s="74">
        <v>56</v>
      </c>
      <c r="C957" s="74" t="s">
        <v>500</v>
      </c>
      <c r="D957" s="75"/>
      <c r="E957" s="75"/>
      <c r="F957" s="76"/>
      <c r="G957" s="74">
        <v>1</v>
      </c>
      <c r="H957" s="74">
        <v>2019</v>
      </c>
      <c r="I957" s="74">
        <v>2</v>
      </c>
      <c r="J957" s="77">
        <v>53053718</v>
      </c>
      <c r="K957" s="74" t="s">
        <v>1260</v>
      </c>
      <c r="L957" s="74"/>
      <c r="M957" s="74">
        <v>1021</v>
      </c>
      <c r="N957" s="74" t="s">
        <v>27</v>
      </c>
      <c r="O957" s="74" t="s">
        <v>758</v>
      </c>
      <c r="P957" s="78">
        <v>331246</v>
      </c>
      <c r="Q957" s="74"/>
      <c r="R957" s="74"/>
      <c r="S957" s="74"/>
      <c r="T957" s="79"/>
      <c r="U957" s="79"/>
      <c r="V957" s="80" t="s">
        <v>282</v>
      </c>
      <c r="W957" s="79" t="s">
        <v>249</v>
      </c>
      <c r="X957" s="114"/>
      <c r="Y957" s="82" t="s">
        <v>249</v>
      </c>
      <c r="Z957" s="82" t="s">
        <v>249</v>
      </c>
      <c r="AA957" s="114"/>
      <c r="AB957" s="83"/>
      <c r="AC957" s="79" t="s">
        <v>249</v>
      </c>
      <c r="AD957" s="80"/>
      <c r="AE957" s="245"/>
      <c r="AF957" s="84">
        <v>331246</v>
      </c>
      <c r="AG957" s="79" t="s">
        <v>249</v>
      </c>
      <c r="AH957" s="79" t="s">
        <v>249</v>
      </c>
      <c r="AI957" s="79" t="s">
        <v>249</v>
      </c>
      <c r="AJ957" s="79" t="s">
        <v>249</v>
      </c>
      <c r="AK957" s="79" t="s">
        <v>249</v>
      </c>
      <c r="AL957" s="79" t="s">
        <v>249</v>
      </c>
      <c r="AM957" s="79"/>
      <c r="AN957" s="79" t="s">
        <v>249</v>
      </c>
      <c r="AO957" s="79" t="s">
        <v>249</v>
      </c>
      <c r="AP957" s="79" t="s">
        <v>283</v>
      </c>
      <c r="AQ957" s="79"/>
    </row>
    <row r="958" spans="1:43" ht="14.1" hidden="1" customHeight="1">
      <c r="A958" s="73" t="s">
        <v>245</v>
      </c>
      <c r="B958" s="74">
        <v>56</v>
      </c>
      <c r="C958" s="74" t="s">
        <v>500</v>
      </c>
      <c r="D958" s="75"/>
      <c r="E958" s="75"/>
      <c r="F958" s="76"/>
      <c r="G958" s="74">
        <v>12</v>
      </c>
      <c r="H958" s="74">
        <v>2018</v>
      </c>
      <c r="I958" s="74">
        <v>1</v>
      </c>
      <c r="J958" s="77">
        <v>53053718</v>
      </c>
      <c r="K958" s="74" t="s">
        <v>1260</v>
      </c>
      <c r="L958" s="74"/>
      <c r="M958" s="74">
        <v>1021</v>
      </c>
      <c r="N958" s="74" t="s">
        <v>27</v>
      </c>
      <c r="O958" s="74" t="s">
        <v>758</v>
      </c>
      <c r="P958" s="78">
        <v>390621</v>
      </c>
      <c r="Q958" s="74"/>
      <c r="R958" s="74"/>
      <c r="S958" s="74"/>
      <c r="T958" s="79"/>
      <c r="U958" s="79"/>
      <c r="V958" s="80" t="s">
        <v>282</v>
      </c>
      <c r="W958" s="79" t="s">
        <v>249</v>
      </c>
      <c r="X958" s="114"/>
      <c r="Y958" s="82" t="s">
        <v>249</v>
      </c>
      <c r="Z958" s="82" t="s">
        <v>249</v>
      </c>
      <c r="AA958" s="114"/>
      <c r="AB958" s="83"/>
      <c r="AC958" s="79" t="s">
        <v>249</v>
      </c>
      <c r="AD958" s="80"/>
      <c r="AE958" s="245"/>
      <c r="AF958" s="84">
        <v>390621</v>
      </c>
      <c r="AG958" s="79" t="s">
        <v>249</v>
      </c>
      <c r="AH958" s="79" t="s">
        <v>249</v>
      </c>
      <c r="AI958" s="79" t="s">
        <v>249</v>
      </c>
      <c r="AJ958" s="79" t="s">
        <v>249</v>
      </c>
      <c r="AK958" s="79" t="s">
        <v>249</v>
      </c>
      <c r="AL958" s="79" t="s">
        <v>249</v>
      </c>
      <c r="AM958" s="79"/>
      <c r="AN958" s="79" t="s">
        <v>249</v>
      </c>
      <c r="AO958" s="79" t="s">
        <v>249</v>
      </c>
      <c r="AP958" s="79" t="s">
        <v>283</v>
      </c>
      <c r="AQ958" s="79"/>
    </row>
    <row r="959" spans="1:43" ht="14.1" hidden="1" customHeight="1">
      <c r="A959" s="73" t="s">
        <v>245</v>
      </c>
      <c r="B959" s="74">
        <v>56</v>
      </c>
      <c r="C959" s="74" t="s">
        <v>500</v>
      </c>
      <c r="D959" s="75"/>
      <c r="E959" s="75"/>
      <c r="F959" s="76"/>
      <c r="G959" s="74">
        <v>12</v>
      </c>
      <c r="H959" s="74">
        <v>2018</v>
      </c>
      <c r="I959" s="74">
        <v>2</v>
      </c>
      <c r="J959" s="77">
        <v>53053718</v>
      </c>
      <c r="K959" s="74" t="s">
        <v>1260</v>
      </c>
      <c r="L959" s="74"/>
      <c r="M959" s="74">
        <v>1021</v>
      </c>
      <c r="N959" s="74" t="s">
        <v>27</v>
      </c>
      <c r="O959" s="74" t="s">
        <v>758</v>
      </c>
      <c r="P959" s="78">
        <v>390621</v>
      </c>
      <c r="Q959" s="74"/>
      <c r="R959" s="74"/>
      <c r="S959" s="74"/>
      <c r="T959" s="79"/>
      <c r="U959" s="79"/>
      <c r="V959" s="80" t="s">
        <v>282</v>
      </c>
      <c r="W959" s="79" t="s">
        <v>249</v>
      </c>
      <c r="X959" s="114"/>
      <c r="Y959" s="82" t="s">
        <v>249</v>
      </c>
      <c r="Z959" s="82" t="s">
        <v>249</v>
      </c>
      <c r="AA959" s="114"/>
      <c r="AB959" s="83"/>
      <c r="AC959" s="79" t="s">
        <v>249</v>
      </c>
      <c r="AD959" s="80"/>
      <c r="AE959" s="245"/>
      <c r="AF959" s="84">
        <v>390621</v>
      </c>
      <c r="AG959" s="79" t="s">
        <v>249</v>
      </c>
      <c r="AH959" s="79" t="s">
        <v>249</v>
      </c>
      <c r="AI959" s="79" t="s">
        <v>249</v>
      </c>
      <c r="AJ959" s="79" t="s">
        <v>249</v>
      </c>
      <c r="AK959" s="79" t="s">
        <v>249</v>
      </c>
      <c r="AL959" s="79" t="s">
        <v>249</v>
      </c>
      <c r="AM959" s="79"/>
      <c r="AN959" s="79" t="s">
        <v>249</v>
      </c>
      <c r="AO959" s="79" t="s">
        <v>249</v>
      </c>
      <c r="AP959" s="79" t="s">
        <v>283</v>
      </c>
      <c r="AQ959" s="79"/>
    </row>
    <row r="960" spans="1:43" ht="14.1" hidden="1" customHeight="1">
      <c r="A960" s="73" t="s">
        <v>245</v>
      </c>
      <c r="B960" s="74">
        <v>56</v>
      </c>
      <c r="C960" s="74" t="s">
        <v>500</v>
      </c>
      <c r="D960" s="75"/>
      <c r="E960" s="75"/>
      <c r="F960" s="76"/>
      <c r="G960" s="74">
        <v>11</v>
      </c>
      <c r="H960" s="74">
        <v>2018</v>
      </c>
      <c r="I960" s="74">
        <v>1</v>
      </c>
      <c r="J960" s="77">
        <v>53053718</v>
      </c>
      <c r="K960" s="74" t="s">
        <v>1260</v>
      </c>
      <c r="L960" s="74"/>
      <c r="M960" s="74">
        <v>1021</v>
      </c>
      <c r="N960" s="74" t="s">
        <v>27</v>
      </c>
      <c r="O960" s="74" t="s">
        <v>758</v>
      </c>
      <c r="P960" s="78">
        <v>390621</v>
      </c>
      <c r="Q960" s="74"/>
      <c r="R960" s="74"/>
      <c r="S960" s="74"/>
      <c r="T960" s="79"/>
      <c r="U960" s="79"/>
      <c r="V960" s="80" t="s">
        <v>282</v>
      </c>
      <c r="W960" s="79" t="s">
        <v>249</v>
      </c>
      <c r="X960" s="114"/>
      <c r="Y960" s="82" t="s">
        <v>249</v>
      </c>
      <c r="Z960" s="82" t="s">
        <v>249</v>
      </c>
      <c r="AA960" s="114"/>
      <c r="AB960" s="83"/>
      <c r="AC960" s="79" t="s">
        <v>249</v>
      </c>
      <c r="AD960" s="80"/>
      <c r="AE960" s="245"/>
      <c r="AF960" s="84">
        <v>390621</v>
      </c>
      <c r="AG960" s="79" t="s">
        <v>249</v>
      </c>
      <c r="AH960" s="79" t="s">
        <v>249</v>
      </c>
      <c r="AI960" s="79" t="s">
        <v>249</v>
      </c>
      <c r="AJ960" s="79" t="s">
        <v>249</v>
      </c>
      <c r="AK960" s="79" t="s">
        <v>249</v>
      </c>
      <c r="AL960" s="79" t="s">
        <v>249</v>
      </c>
      <c r="AM960" s="79"/>
      <c r="AN960" s="79" t="s">
        <v>249</v>
      </c>
      <c r="AO960" s="79" t="s">
        <v>249</v>
      </c>
      <c r="AP960" s="79" t="s">
        <v>283</v>
      </c>
      <c r="AQ960" s="79"/>
    </row>
    <row r="961" spans="1:43" ht="14.1" hidden="1" customHeight="1">
      <c r="A961" s="73" t="s">
        <v>245</v>
      </c>
      <c r="B961" s="74">
        <v>56</v>
      </c>
      <c r="C961" s="74" t="s">
        <v>500</v>
      </c>
      <c r="D961" s="75"/>
      <c r="E961" s="75"/>
      <c r="F961" s="76"/>
      <c r="G961" s="74">
        <v>11</v>
      </c>
      <c r="H961" s="74">
        <v>2018</v>
      </c>
      <c r="I961" s="74">
        <v>2</v>
      </c>
      <c r="J961" s="77">
        <v>53053718</v>
      </c>
      <c r="K961" s="74" t="s">
        <v>1260</v>
      </c>
      <c r="L961" s="74"/>
      <c r="M961" s="74">
        <v>1021</v>
      </c>
      <c r="N961" s="74" t="s">
        <v>27</v>
      </c>
      <c r="O961" s="74" t="s">
        <v>758</v>
      </c>
      <c r="P961" s="78">
        <v>390621</v>
      </c>
      <c r="Q961" s="74"/>
      <c r="R961" s="74"/>
      <c r="S961" s="74"/>
      <c r="T961" s="79"/>
      <c r="U961" s="79"/>
      <c r="V961" s="80" t="s">
        <v>282</v>
      </c>
      <c r="W961" s="79" t="s">
        <v>249</v>
      </c>
      <c r="X961" s="114"/>
      <c r="Y961" s="82" t="s">
        <v>249</v>
      </c>
      <c r="Z961" s="82" t="s">
        <v>249</v>
      </c>
      <c r="AA961" s="114"/>
      <c r="AB961" s="83"/>
      <c r="AC961" s="79" t="s">
        <v>249</v>
      </c>
      <c r="AD961" s="80"/>
      <c r="AE961" s="245"/>
      <c r="AF961" s="84">
        <v>390621</v>
      </c>
      <c r="AG961" s="79" t="s">
        <v>249</v>
      </c>
      <c r="AH961" s="79" t="s">
        <v>249</v>
      </c>
      <c r="AI961" s="79" t="s">
        <v>249</v>
      </c>
      <c r="AJ961" s="79" t="s">
        <v>249</v>
      </c>
      <c r="AK961" s="79" t="s">
        <v>249</v>
      </c>
      <c r="AL961" s="79" t="s">
        <v>249</v>
      </c>
      <c r="AM961" s="79"/>
      <c r="AN961" s="79" t="s">
        <v>249</v>
      </c>
      <c r="AO961" s="79" t="s">
        <v>249</v>
      </c>
      <c r="AP961" s="79" t="s">
        <v>283</v>
      </c>
      <c r="AQ961" s="79"/>
    </row>
    <row r="962" spans="1:43" ht="14.1" hidden="1" customHeight="1">
      <c r="A962" s="73" t="s">
        <v>245</v>
      </c>
      <c r="B962" s="74">
        <v>56</v>
      </c>
      <c r="C962" s="74" t="s">
        <v>500</v>
      </c>
      <c r="D962" s="75"/>
      <c r="E962" s="75"/>
      <c r="F962" s="76"/>
      <c r="G962" s="74">
        <v>10</v>
      </c>
      <c r="H962" s="74">
        <v>2018</v>
      </c>
      <c r="I962" s="74">
        <v>1</v>
      </c>
      <c r="J962" s="77">
        <v>53053718</v>
      </c>
      <c r="K962" s="74" t="s">
        <v>1260</v>
      </c>
      <c r="L962" s="74"/>
      <c r="M962" s="74">
        <v>1021</v>
      </c>
      <c r="N962" s="74" t="s">
        <v>27</v>
      </c>
      <c r="O962" s="74" t="s">
        <v>758</v>
      </c>
      <c r="P962" s="78">
        <v>390621</v>
      </c>
      <c r="Q962" s="74"/>
      <c r="R962" s="74"/>
      <c r="S962" s="74"/>
      <c r="T962" s="79"/>
      <c r="U962" s="79"/>
      <c r="V962" s="80" t="s">
        <v>282</v>
      </c>
      <c r="W962" s="79">
        <v>1535218</v>
      </c>
      <c r="X962" s="114"/>
      <c r="Y962" s="82" t="s">
        <v>308</v>
      </c>
      <c r="Z962" s="82" t="s">
        <v>1261</v>
      </c>
      <c r="AA962" s="114"/>
      <c r="AB962" s="83"/>
      <c r="AC962" s="79" t="s">
        <v>249</v>
      </c>
      <c r="AD962" s="80"/>
      <c r="AE962" s="245">
        <v>43738.406944444447</v>
      </c>
      <c r="AF962" s="84">
        <v>390621</v>
      </c>
      <c r="AG962" s="79" t="s">
        <v>1261</v>
      </c>
      <c r="AH962" s="79">
        <v>130207</v>
      </c>
      <c r="AI962" s="79">
        <v>0</v>
      </c>
      <c r="AJ962" s="79">
        <v>0</v>
      </c>
      <c r="AK962" s="79" t="s">
        <v>249</v>
      </c>
      <c r="AL962" s="79">
        <v>0</v>
      </c>
      <c r="AM962" s="79"/>
      <c r="AN962" s="79" t="s">
        <v>25</v>
      </c>
      <c r="AO962" s="79" t="s">
        <v>249</v>
      </c>
      <c r="AP962" s="79" t="s">
        <v>283</v>
      </c>
      <c r="AQ962" s="79"/>
    </row>
    <row r="963" spans="1:43" ht="14.1" hidden="1" customHeight="1">
      <c r="A963" s="73" t="s">
        <v>245</v>
      </c>
      <c r="B963" s="74">
        <v>56</v>
      </c>
      <c r="C963" s="74" t="s">
        <v>500</v>
      </c>
      <c r="D963" s="75"/>
      <c r="E963" s="75"/>
      <c r="F963" s="76"/>
      <c r="G963" s="74">
        <v>10</v>
      </c>
      <c r="H963" s="74">
        <v>2018</v>
      </c>
      <c r="I963" s="74">
        <v>2</v>
      </c>
      <c r="J963" s="77">
        <v>53053718</v>
      </c>
      <c r="K963" s="74" t="s">
        <v>1260</v>
      </c>
      <c r="L963" s="74"/>
      <c r="M963" s="74">
        <v>1021</v>
      </c>
      <c r="N963" s="74" t="s">
        <v>27</v>
      </c>
      <c r="O963" s="74" t="s">
        <v>758</v>
      </c>
      <c r="P963" s="78">
        <v>390621</v>
      </c>
      <c r="Q963" s="74"/>
      <c r="R963" s="74"/>
      <c r="S963" s="74"/>
      <c r="T963" s="79"/>
      <c r="U963" s="79"/>
      <c r="V963" s="80" t="s">
        <v>282</v>
      </c>
      <c r="W963" s="79" t="s">
        <v>249</v>
      </c>
      <c r="X963" s="114"/>
      <c r="Y963" s="82" t="s">
        <v>249</v>
      </c>
      <c r="Z963" s="82" t="s">
        <v>249</v>
      </c>
      <c r="AA963" s="114"/>
      <c r="AB963" s="83"/>
      <c r="AC963" s="79" t="s">
        <v>249</v>
      </c>
      <c r="AD963" s="80"/>
      <c r="AE963" s="245"/>
      <c r="AF963" s="84">
        <v>390621</v>
      </c>
      <c r="AG963" s="79" t="s">
        <v>249</v>
      </c>
      <c r="AH963" s="79" t="s">
        <v>249</v>
      </c>
      <c r="AI963" s="79" t="s">
        <v>249</v>
      </c>
      <c r="AJ963" s="79" t="s">
        <v>249</v>
      </c>
      <c r="AK963" s="79" t="s">
        <v>249</v>
      </c>
      <c r="AL963" s="79" t="s">
        <v>249</v>
      </c>
      <c r="AM963" s="79"/>
      <c r="AN963" s="79" t="s">
        <v>249</v>
      </c>
      <c r="AO963" s="79" t="s">
        <v>249</v>
      </c>
      <c r="AP963" s="79" t="s">
        <v>283</v>
      </c>
      <c r="AQ963" s="79"/>
    </row>
    <row r="964" spans="1:43" ht="14.1" hidden="1" customHeight="1">
      <c r="A964" s="73" t="s">
        <v>245</v>
      </c>
      <c r="B964" s="74">
        <v>56</v>
      </c>
      <c r="C964" s="74" t="s">
        <v>500</v>
      </c>
      <c r="D964" s="75"/>
      <c r="E964" s="75"/>
      <c r="F964" s="76"/>
      <c r="G964" s="74">
        <v>9</v>
      </c>
      <c r="H964" s="74">
        <v>2018</v>
      </c>
      <c r="I964" s="74">
        <v>1</v>
      </c>
      <c r="J964" s="77">
        <v>53053718</v>
      </c>
      <c r="K964" s="74" t="s">
        <v>1260</v>
      </c>
      <c r="L964" s="74"/>
      <c r="M964" s="74">
        <v>1045</v>
      </c>
      <c r="N964" s="74" t="s">
        <v>255</v>
      </c>
      <c r="O964" s="74" t="s">
        <v>758</v>
      </c>
      <c r="P964" s="78">
        <v>390621</v>
      </c>
      <c r="Q964" s="74"/>
      <c r="R964" s="74"/>
      <c r="S964" s="74"/>
      <c r="T964" s="79"/>
      <c r="U964" s="79"/>
      <c r="V964" s="80" t="s">
        <v>282</v>
      </c>
      <c r="W964" s="79" t="s">
        <v>249</v>
      </c>
      <c r="X964" s="114"/>
      <c r="Y964" s="82" t="s">
        <v>249</v>
      </c>
      <c r="Z964" s="82" t="s">
        <v>249</v>
      </c>
      <c r="AA964" s="114"/>
      <c r="AB964" s="83"/>
      <c r="AC964" s="79" t="s">
        <v>249</v>
      </c>
      <c r="AD964" s="80"/>
      <c r="AE964" s="245"/>
      <c r="AF964" s="84">
        <v>390621</v>
      </c>
      <c r="AG964" s="79" t="s">
        <v>249</v>
      </c>
      <c r="AH964" s="79" t="s">
        <v>249</v>
      </c>
      <c r="AI964" s="79" t="s">
        <v>249</v>
      </c>
      <c r="AJ964" s="79" t="s">
        <v>249</v>
      </c>
      <c r="AK964" s="79" t="s">
        <v>249</v>
      </c>
      <c r="AL964" s="79" t="s">
        <v>249</v>
      </c>
      <c r="AM964" s="79"/>
      <c r="AN964" s="79" t="s">
        <v>249</v>
      </c>
      <c r="AO964" s="79" t="s">
        <v>249</v>
      </c>
      <c r="AP964" s="79" t="s">
        <v>283</v>
      </c>
      <c r="AQ964" s="79"/>
    </row>
    <row r="965" spans="1:43" ht="14.1" hidden="1" customHeight="1">
      <c r="A965" s="73" t="s">
        <v>245</v>
      </c>
      <c r="B965" s="74">
        <v>56</v>
      </c>
      <c r="C965" s="74" t="s">
        <v>500</v>
      </c>
      <c r="D965" s="75"/>
      <c r="E965" s="75"/>
      <c r="F965" s="76"/>
      <c r="G965" s="74">
        <v>9</v>
      </c>
      <c r="H965" s="74">
        <v>2018</v>
      </c>
      <c r="I965" s="74">
        <v>2</v>
      </c>
      <c r="J965" s="77">
        <v>53053718</v>
      </c>
      <c r="K965" s="74" t="s">
        <v>1260</v>
      </c>
      <c r="L965" s="74"/>
      <c r="M965" s="74">
        <v>1045</v>
      </c>
      <c r="N965" s="74" t="s">
        <v>255</v>
      </c>
      <c r="O965" s="74" t="s">
        <v>758</v>
      </c>
      <c r="P965" s="78">
        <v>182289.8</v>
      </c>
      <c r="Q965" s="74"/>
      <c r="R965" s="74"/>
      <c r="S965" s="74"/>
      <c r="T965" s="79"/>
      <c r="U965" s="79"/>
      <c r="V965" s="80" t="s">
        <v>282</v>
      </c>
      <c r="W965" s="79" t="s">
        <v>249</v>
      </c>
      <c r="X965" s="114"/>
      <c r="Y965" s="82" t="s">
        <v>249</v>
      </c>
      <c r="Z965" s="82" t="s">
        <v>249</v>
      </c>
      <c r="AA965" s="114"/>
      <c r="AB965" s="83"/>
      <c r="AC965" s="79" t="s">
        <v>249</v>
      </c>
      <c r="AD965" s="80"/>
      <c r="AE965" s="245"/>
      <c r="AF965" s="84">
        <v>182290</v>
      </c>
      <c r="AG965" s="79" t="s">
        <v>249</v>
      </c>
      <c r="AH965" s="79" t="s">
        <v>249</v>
      </c>
      <c r="AI965" s="79" t="s">
        <v>249</v>
      </c>
      <c r="AJ965" s="79" t="s">
        <v>249</v>
      </c>
      <c r="AK965" s="79" t="s">
        <v>249</v>
      </c>
      <c r="AL965" s="79" t="s">
        <v>249</v>
      </c>
      <c r="AM965" s="79"/>
      <c r="AN965" s="79" t="s">
        <v>249</v>
      </c>
      <c r="AO965" s="79" t="s">
        <v>249</v>
      </c>
      <c r="AP965" s="79" t="s">
        <v>283</v>
      </c>
      <c r="AQ965" s="79"/>
    </row>
    <row r="966" spans="1:43" ht="14.1" hidden="1" customHeight="1">
      <c r="A966" s="73" t="s">
        <v>245</v>
      </c>
      <c r="B966" s="74">
        <v>56</v>
      </c>
      <c r="C966" s="74" t="s">
        <v>500</v>
      </c>
      <c r="D966" s="75"/>
      <c r="E966" s="75"/>
      <c r="F966" s="76"/>
      <c r="G966" s="74">
        <v>9</v>
      </c>
      <c r="H966" s="74">
        <v>2018</v>
      </c>
      <c r="I966" s="74">
        <v>2</v>
      </c>
      <c r="J966" s="77">
        <v>53053718</v>
      </c>
      <c r="K966" s="74" t="s">
        <v>1260</v>
      </c>
      <c r="L966" s="74"/>
      <c r="M966" s="74">
        <v>1021</v>
      </c>
      <c r="N966" s="74" t="s">
        <v>27</v>
      </c>
      <c r="O966" s="74" t="s">
        <v>758</v>
      </c>
      <c r="P966" s="78">
        <v>130207</v>
      </c>
      <c r="Q966" s="74"/>
      <c r="R966" s="74"/>
      <c r="S966" s="74"/>
      <c r="T966" s="79"/>
      <c r="U966" s="79"/>
      <c r="V966" s="80" t="s">
        <v>282</v>
      </c>
      <c r="W966" s="79">
        <v>5305578</v>
      </c>
      <c r="X966" s="114"/>
      <c r="Y966" s="82" t="s">
        <v>308</v>
      </c>
      <c r="Z966" s="82" t="s">
        <v>1262</v>
      </c>
      <c r="AA966" s="114"/>
      <c r="AB966" s="83"/>
      <c r="AC966" s="79" t="s">
        <v>249</v>
      </c>
      <c r="AD966" s="80"/>
      <c r="AE966" s="245">
        <v>43738.404861111114</v>
      </c>
      <c r="AF966" s="84">
        <v>130207</v>
      </c>
      <c r="AG966" s="79" t="s">
        <v>1263</v>
      </c>
      <c r="AH966" s="79">
        <v>468745</v>
      </c>
      <c r="AI966" s="79">
        <v>0</v>
      </c>
      <c r="AJ966" s="79">
        <v>0</v>
      </c>
      <c r="AK966" s="79" t="s">
        <v>249</v>
      </c>
      <c r="AL966" s="79">
        <v>0</v>
      </c>
      <c r="AM966" s="79"/>
      <c r="AN966" s="79" t="s">
        <v>25</v>
      </c>
      <c r="AO966" s="79" t="s">
        <v>249</v>
      </c>
      <c r="AP966" s="79" t="s">
        <v>283</v>
      </c>
      <c r="AQ966" s="79"/>
    </row>
    <row r="967" spans="1:43" ht="14.1" hidden="1" customHeight="1">
      <c r="A967" s="73" t="s">
        <v>245</v>
      </c>
      <c r="B967" s="74">
        <v>1</v>
      </c>
      <c r="C967" s="74" t="s">
        <v>39</v>
      </c>
      <c r="D967" s="75"/>
      <c r="E967" s="75"/>
      <c r="F967" s="76"/>
      <c r="G967" s="74">
        <v>10</v>
      </c>
      <c r="H967" s="74">
        <v>2019</v>
      </c>
      <c r="I967" s="74">
        <v>2</v>
      </c>
      <c r="J967" s="77">
        <v>53070815</v>
      </c>
      <c r="K967" s="74" t="s">
        <v>1264</v>
      </c>
      <c r="L967" s="74"/>
      <c r="M967" s="74">
        <v>1038</v>
      </c>
      <c r="N967" s="74" t="s">
        <v>248</v>
      </c>
      <c r="O967" s="74" t="s">
        <v>30</v>
      </c>
      <c r="P967" s="78">
        <v>55208</v>
      </c>
      <c r="Q967" s="74"/>
      <c r="R967" s="74"/>
      <c r="S967" s="74"/>
      <c r="T967" s="79"/>
      <c r="U967" s="79"/>
      <c r="V967" s="80" t="s">
        <v>260</v>
      </c>
      <c r="W967" s="79" t="s">
        <v>249</v>
      </c>
      <c r="X967" s="114"/>
      <c r="Y967" s="82" t="s">
        <v>249</v>
      </c>
      <c r="Z967" s="82" t="s">
        <v>249</v>
      </c>
      <c r="AA967" s="114"/>
      <c r="AB967" s="83"/>
      <c r="AC967" s="79" t="s">
        <v>249</v>
      </c>
      <c r="AD967" s="80"/>
      <c r="AE967" s="245"/>
      <c r="AF967" s="84">
        <v>0</v>
      </c>
      <c r="AG967" s="79" t="s">
        <v>249</v>
      </c>
      <c r="AH967" s="79" t="s">
        <v>249</v>
      </c>
      <c r="AI967" s="79" t="s">
        <v>249</v>
      </c>
      <c r="AJ967" s="79" t="s">
        <v>249</v>
      </c>
      <c r="AK967" s="79" t="s">
        <v>249</v>
      </c>
      <c r="AL967" s="79" t="s">
        <v>249</v>
      </c>
      <c r="AM967" s="79" t="s">
        <v>261</v>
      </c>
      <c r="AN967" s="79" t="s">
        <v>249</v>
      </c>
      <c r="AO967" s="79" t="s">
        <v>249</v>
      </c>
      <c r="AP967" s="79"/>
      <c r="AQ967" s="79"/>
    </row>
    <row r="968" spans="1:43" ht="14.1" hidden="1" customHeight="1">
      <c r="A968" s="73" t="s">
        <v>245</v>
      </c>
      <c r="B968" s="74">
        <v>1</v>
      </c>
      <c r="C968" s="74" t="s">
        <v>39</v>
      </c>
      <c r="D968" s="75"/>
      <c r="E968" s="75"/>
      <c r="F968" s="76"/>
      <c r="G968" s="74">
        <v>10</v>
      </c>
      <c r="H968" s="74">
        <v>2019</v>
      </c>
      <c r="I968" s="74">
        <v>2</v>
      </c>
      <c r="J968" s="77">
        <v>53070815</v>
      </c>
      <c r="K968" s="74" t="s">
        <v>1264</v>
      </c>
      <c r="L968" s="74"/>
      <c r="M968" s="74">
        <v>1038</v>
      </c>
      <c r="N968" s="74" t="s">
        <v>248</v>
      </c>
      <c r="O968" s="74" t="s">
        <v>30</v>
      </c>
      <c r="P968" s="78">
        <v>55208</v>
      </c>
      <c r="Q968" s="74"/>
      <c r="R968" s="74"/>
      <c r="S968" s="74"/>
      <c r="T968" s="79"/>
      <c r="U968" s="79"/>
      <c r="V968" s="80" t="s">
        <v>260</v>
      </c>
      <c r="W968" s="79" t="s">
        <v>249</v>
      </c>
      <c r="X968" s="114"/>
      <c r="Y968" s="82" t="s">
        <v>249</v>
      </c>
      <c r="Z968" s="82" t="s">
        <v>249</v>
      </c>
      <c r="AA968" s="114"/>
      <c r="AB968" s="83"/>
      <c r="AC968" s="79" t="s">
        <v>249</v>
      </c>
      <c r="AD968" s="80"/>
      <c r="AE968" s="245"/>
      <c r="AF968" s="84">
        <v>0</v>
      </c>
      <c r="AG968" s="79" t="s">
        <v>249</v>
      </c>
      <c r="AH968" s="79" t="s">
        <v>249</v>
      </c>
      <c r="AI968" s="79" t="s">
        <v>249</v>
      </c>
      <c r="AJ968" s="79" t="s">
        <v>249</v>
      </c>
      <c r="AK968" s="79" t="s">
        <v>249</v>
      </c>
      <c r="AL968" s="79" t="s">
        <v>249</v>
      </c>
      <c r="AM968" s="79" t="s">
        <v>261</v>
      </c>
      <c r="AN968" s="79" t="s">
        <v>249</v>
      </c>
      <c r="AO968" s="79" t="s">
        <v>249</v>
      </c>
      <c r="AP968" s="79"/>
      <c r="AQ968" s="79"/>
    </row>
    <row r="969" spans="1:43" ht="14.1" hidden="1" customHeight="1">
      <c r="A969" s="73" t="s">
        <v>245</v>
      </c>
      <c r="B969" s="74">
        <v>1</v>
      </c>
      <c r="C969" s="74" t="s">
        <v>39</v>
      </c>
      <c r="D969" s="75"/>
      <c r="E969" s="75"/>
      <c r="F969" s="76"/>
      <c r="G969" s="74">
        <v>10</v>
      </c>
      <c r="H969" s="74">
        <v>2019</v>
      </c>
      <c r="I969" s="74">
        <v>2</v>
      </c>
      <c r="J969" s="77">
        <v>53070815</v>
      </c>
      <c r="K969" s="74" t="s">
        <v>1264</v>
      </c>
      <c r="L969" s="74"/>
      <c r="M969" s="74">
        <v>1038</v>
      </c>
      <c r="N969" s="74" t="s">
        <v>248</v>
      </c>
      <c r="O969" s="74" t="s">
        <v>30</v>
      </c>
      <c r="P969" s="78">
        <v>55208</v>
      </c>
      <c r="Q969" s="74"/>
      <c r="R969" s="74"/>
      <c r="S969" s="74"/>
      <c r="T969" s="79"/>
      <c r="U969" s="79"/>
      <c r="V969" s="80" t="s">
        <v>260</v>
      </c>
      <c r="W969" s="79" t="s">
        <v>249</v>
      </c>
      <c r="X969" s="114"/>
      <c r="Y969" s="82" t="s">
        <v>249</v>
      </c>
      <c r="Z969" s="82" t="s">
        <v>249</v>
      </c>
      <c r="AA969" s="114"/>
      <c r="AB969" s="83"/>
      <c r="AC969" s="79" t="s">
        <v>249</v>
      </c>
      <c r="AD969" s="80"/>
      <c r="AE969" s="245"/>
      <c r="AF969" s="84">
        <v>0</v>
      </c>
      <c r="AG969" s="79" t="s">
        <v>249</v>
      </c>
      <c r="AH969" s="79" t="s">
        <v>249</v>
      </c>
      <c r="AI969" s="79" t="s">
        <v>249</v>
      </c>
      <c r="AJ969" s="79" t="s">
        <v>249</v>
      </c>
      <c r="AK969" s="79" t="s">
        <v>249</v>
      </c>
      <c r="AL969" s="79" t="s">
        <v>249</v>
      </c>
      <c r="AM969" s="79" t="s">
        <v>261</v>
      </c>
      <c r="AN969" s="79" t="s">
        <v>249</v>
      </c>
      <c r="AO969" s="79" t="s">
        <v>249</v>
      </c>
      <c r="AP969" s="79"/>
      <c r="AQ969" s="79"/>
    </row>
    <row r="970" spans="1:43" ht="15" hidden="1" customHeight="1">
      <c r="A970" s="73" t="s">
        <v>245</v>
      </c>
      <c r="B970" s="74">
        <v>4</v>
      </c>
      <c r="C970" s="74" t="s">
        <v>352</v>
      </c>
      <c r="D970" s="75"/>
      <c r="E970" s="75"/>
      <c r="F970" s="76"/>
      <c r="G970" s="74">
        <v>9</v>
      </c>
      <c r="H970" s="74">
        <v>2016</v>
      </c>
      <c r="I970" s="74">
        <v>1</v>
      </c>
      <c r="J970" s="77">
        <v>53071589</v>
      </c>
      <c r="K970" s="74" t="s">
        <v>1265</v>
      </c>
      <c r="L970" s="74"/>
      <c r="M970" s="74">
        <v>1038</v>
      </c>
      <c r="N970" s="74" t="s">
        <v>248</v>
      </c>
      <c r="O970" s="74" t="s">
        <v>294</v>
      </c>
      <c r="P970" s="78">
        <v>45963.666599999997</v>
      </c>
      <c r="Q970" s="74"/>
      <c r="R970" s="74"/>
      <c r="S970" s="74"/>
      <c r="T970" s="79"/>
      <c r="U970" s="79"/>
      <c r="V970" s="79" t="s">
        <v>256</v>
      </c>
      <c r="W970" s="79"/>
      <c r="X970" s="114"/>
      <c r="Y970" s="82"/>
      <c r="Z970" s="82"/>
      <c r="AA970" s="114"/>
      <c r="AB970" s="83"/>
      <c r="AC970" s="79"/>
      <c r="AD970" s="79" t="s">
        <v>256</v>
      </c>
      <c r="AE970" s="245"/>
      <c r="AF970" s="84">
        <v>45964</v>
      </c>
      <c r="AG970" s="79" t="s">
        <v>249</v>
      </c>
      <c r="AH970" s="79" t="s">
        <v>249</v>
      </c>
      <c r="AI970" s="79" t="s">
        <v>249</v>
      </c>
      <c r="AJ970" s="79" t="s">
        <v>249</v>
      </c>
      <c r="AK970" s="79" t="s">
        <v>249</v>
      </c>
      <c r="AL970" s="79" t="s">
        <v>249</v>
      </c>
      <c r="AM970" s="79"/>
      <c r="AN970" s="79" t="s">
        <v>249</v>
      </c>
      <c r="AO970" s="79" t="s">
        <v>249</v>
      </c>
      <c r="AP970" s="79"/>
      <c r="AQ970" s="79"/>
    </row>
    <row r="971" spans="1:43" ht="14.1" hidden="1" customHeight="1">
      <c r="A971" s="73" t="s">
        <v>245</v>
      </c>
      <c r="B971" s="74">
        <v>52</v>
      </c>
      <c r="C971" s="74" t="s">
        <v>736</v>
      </c>
      <c r="D971" s="75"/>
      <c r="E971" s="75"/>
      <c r="F971" s="76"/>
      <c r="G971" s="74">
        <v>5</v>
      </c>
      <c r="H971" s="74">
        <v>2016</v>
      </c>
      <c r="I971" s="74">
        <v>2</v>
      </c>
      <c r="J971" s="77">
        <v>53083663</v>
      </c>
      <c r="K971" s="74" t="s">
        <v>1266</v>
      </c>
      <c r="L971" s="74"/>
      <c r="M971" s="74">
        <v>1038</v>
      </c>
      <c r="N971" s="74" t="s">
        <v>248</v>
      </c>
      <c r="O971" s="74" t="s">
        <v>34</v>
      </c>
      <c r="P971" s="78">
        <v>45963.666599999997</v>
      </c>
      <c r="Q971" s="74"/>
      <c r="R971" s="74"/>
      <c r="S971" s="74"/>
      <c r="T971" s="79"/>
      <c r="U971" s="79"/>
      <c r="V971" s="79" t="s">
        <v>256</v>
      </c>
      <c r="W971" s="79"/>
      <c r="X971" s="114"/>
      <c r="Y971" s="82"/>
      <c r="Z971" s="82"/>
      <c r="AA971" s="114"/>
      <c r="AB971" s="83"/>
      <c r="AC971" s="79"/>
      <c r="AD971" s="79" t="s">
        <v>256</v>
      </c>
      <c r="AE971" s="245"/>
      <c r="AF971" s="84">
        <v>45964</v>
      </c>
      <c r="AG971" s="79" t="s">
        <v>249</v>
      </c>
      <c r="AH971" s="79" t="s">
        <v>249</v>
      </c>
      <c r="AI971" s="79" t="s">
        <v>249</v>
      </c>
      <c r="AJ971" s="79" t="s">
        <v>249</v>
      </c>
      <c r="AK971" s="79" t="s">
        <v>249</v>
      </c>
      <c r="AL971" s="79" t="s">
        <v>249</v>
      </c>
      <c r="AM971" s="79"/>
      <c r="AN971" s="79" t="s">
        <v>249</v>
      </c>
      <c r="AO971" s="79" t="s">
        <v>249</v>
      </c>
      <c r="AP971" s="79"/>
      <c r="AQ971" s="79"/>
    </row>
    <row r="972" spans="1:43" ht="14.1" hidden="1" customHeight="1">
      <c r="A972" s="73" t="s">
        <v>245</v>
      </c>
      <c r="B972" s="74">
        <v>52</v>
      </c>
      <c r="C972" s="74" t="s">
        <v>736</v>
      </c>
      <c r="D972" s="75"/>
      <c r="E972" s="75"/>
      <c r="F972" s="76"/>
      <c r="G972" s="74">
        <v>5</v>
      </c>
      <c r="H972" s="74">
        <v>2016</v>
      </c>
      <c r="I972" s="74">
        <v>2</v>
      </c>
      <c r="J972" s="77">
        <v>53083663</v>
      </c>
      <c r="K972" s="74" t="s">
        <v>1266</v>
      </c>
      <c r="L972" s="74"/>
      <c r="M972" s="74">
        <v>1045</v>
      </c>
      <c r="N972" s="74" t="s">
        <v>255</v>
      </c>
      <c r="O972" s="74" t="s">
        <v>34</v>
      </c>
      <c r="P972" s="78">
        <v>22981.833299999998</v>
      </c>
      <c r="Q972" s="74"/>
      <c r="R972" s="74"/>
      <c r="S972" s="74"/>
      <c r="T972" s="79"/>
      <c r="U972" s="79"/>
      <c r="V972" s="79" t="s">
        <v>256</v>
      </c>
      <c r="W972" s="79"/>
      <c r="X972" s="114"/>
      <c r="Y972" s="82"/>
      <c r="Z972" s="82"/>
      <c r="AA972" s="114"/>
      <c r="AB972" s="83"/>
      <c r="AC972" s="79"/>
      <c r="AD972" s="79" t="s">
        <v>256</v>
      </c>
      <c r="AE972" s="245"/>
      <c r="AF972" s="84">
        <v>22982</v>
      </c>
      <c r="AG972" s="79" t="s">
        <v>249</v>
      </c>
      <c r="AH972" s="79" t="s">
        <v>249</v>
      </c>
      <c r="AI972" s="79" t="s">
        <v>249</v>
      </c>
      <c r="AJ972" s="79" t="s">
        <v>249</v>
      </c>
      <c r="AK972" s="79" t="s">
        <v>249</v>
      </c>
      <c r="AL972" s="79" t="s">
        <v>249</v>
      </c>
      <c r="AM972" s="79"/>
      <c r="AN972" s="79" t="s">
        <v>249</v>
      </c>
      <c r="AO972" s="79" t="s">
        <v>249</v>
      </c>
      <c r="AP972" s="79"/>
      <c r="AQ972" s="79"/>
    </row>
    <row r="973" spans="1:43" ht="14.1" hidden="1" customHeight="1">
      <c r="A973" s="85" t="s">
        <v>351</v>
      </c>
      <c r="B973" s="74">
        <v>3</v>
      </c>
      <c r="C973" s="74" t="s">
        <v>641</v>
      </c>
      <c r="D973" s="75" t="s">
        <v>1267</v>
      </c>
      <c r="E973" s="75" t="s">
        <v>1219</v>
      </c>
      <c r="F973" s="76">
        <f>+E973-D973+1</f>
        <v>126</v>
      </c>
      <c r="G973" s="74">
        <f>+MONTH(D973)</f>
        <v>2</v>
      </c>
      <c r="H973" s="74">
        <f>YEAR(D973)</f>
        <v>2018</v>
      </c>
      <c r="I973" s="74">
        <v>1</v>
      </c>
      <c r="J973" s="77">
        <v>53095136</v>
      </c>
      <c r="K973" s="74" t="s">
        <v>1268</v>
      </c>
      <c r="L973" s="74"/>
      <c r="M973" s="74">
        <v>1021</v>
      </c>
      <c r="N973" s="74" t="s">
        <v>27</v>
      </c>
      <c r="O973" s="74" t="s">
        <v>34</v>
      </c>
      <c r="P973" s="78">
        <v>434980</v>
      </c>
      <c r="Q973" s="74"/>
      <c r="R973" s="74"/>
      <c r="S973" s="74"/>
      <c r="T973" s="79"/>
      <c r="U973" s="79"/>
      <c r="V973" s="80" t="s">
        <v>256</v>
      </c>
      <c r="W973" s="79" t="s">
        <v>1269</v>
      </c>
      <c r="X973" s="114" t="s">
        <v>1267</v>
      </c>
      <c r="Y973" s="82" t="s">
        <v>257</v>
      </c>
      <c r="Z973" s="82" t="s">
        <v>1270</v>
      </c>
      <c r="AA973" s="114" t="s">
        <v>1219</v>
      </c>
      <c r="AB973" s="83">
        <v>126</v>
      </c>
      <c r="AC973" s="79" t="s">
        <v>249</v>
      </c>
      <c r="AD973" s="80" t="s">
        <v>256</v>
      </c>
      <c r="AE973" s="245">
        <v>43422.633333333331</v>
      </c>
      <c r="AF973" s="84">
        <v>434980</v>
      </c>
      <c r="AG973" s="79" t="s">
        <v>1271</v>
      </c>
      <c r="AH973" s="79">
        <v>4678758</v>
      </c>
      <c r="AI973" s="79">
        <v>2702</v>
      </c>
      <c r="AJ973" s="79">
        <v>0</v>
      </c>
      <c r="AK973" s="79" t="s">
        <v>249</v>
      </c>
      <c r="AL973" s="79">
        <v>3653742</v>
      </c>
      <c r="AM973" s="79"/>
      <c r="AN973" s="79" t="s">
        <v>25</v>
      </c>
      <c r="AO973" s="79" t="s">
        <v>249</v>
      </c>
      <c r="AP973" s="79"/>
      <c r="AQ973" s="79"/>
    </row>
    <row r="974" spans="1:43" ht="14.1" hidden="1" customHeight="1">
      <c r="A974" s="73" t="s">
        <v>245</v>
      </c>
      <c r="B974" s="74">
        <v>1</v>
      </c>
      <c r="C974" s="74" t="s">
        <v>39</v>
      </c>
      <c r="D974" s="75">
        <v>43933</v>
      </c>
      <c r="E974" s="75">
        <v>44058</v>
      </c>
      <c r="F974" s="76">
        <f>+E974-D974+1</f>
        <v>126</v>
      </c>
      <c r="G974" s="74">
        <f>+MONTH(D974)</f>
        <v>4</v>
      </c>
      <c r="H974" s="74">
        <f>YEAR(D974)</f>
        <v>2020</v>
      </c>
      <c r="I974" s="74">
        <v>1</v>
      </c>
      <c r="J974" s="77">
        <v>53097441</v>
      </c>
      <c r="K974" s="74" t="s">
        <v>1272</v>
      </c>
      <c r="L974" s="74"/>
      <c r="M974" s="74">
        <v>1021</v>
      </c>
      <c r="N974" s="74" t="s">
        <v>27</v>
      </c>
      <c r="O974" s="74" t="s">
        <v>35</v>
      </c>
      <c r="P974" s="78">
        <v>188828</v>
      </c>
      <c r="Q974" s="74"/>
      <c r="R974" s="74"/>
      <c r="S974" s="74"/>
      <c r="T974" s="79"/>
      <c r="U974" s="79"/>
      <c r="V974" s="80" t="s">
        <v>256</v>
      </c>
      <c r="W974" s="79">
        <v>111234</v>
      </c>
      <c r="X974" s="114">
        <v>43933</v>
      </c>
      <c r="Y974" s="82" t="s">
        <v>1273</v>
      </c>
      <c r="Z974" s="82" t="s">
        <v>1274</v>
      </c>
      <c r="AA974" s="114">
        <v>44058</v>
      </c>
      <c r="AB974" s="83">
        <v>126</v>
      </c>
      <c r="AC974" s="79" t="s">
        <v>1275</v>
      </c>
      <c r="AD974" s="80" t="s">
        <v>256</v>
      </c>
      <c r="AE974" s="245">
        <v>43978.505555555559</v>
      </c>
      <c r="AF974" s="84">
        <v>0</v>
      </c>
      <c r="AG974" s="79" t="s">
        <v>249</v>
      </c>
      <c r="AH974" s="79">
        <v>0</v>
      </c>
      <c r="AI974" s="79">
        <v>0</v>
      </c>
      <c r="AJ974" s="79">
        <v>0</v>
      </c>
      <c r="AK974" s="79" t="s">
        <v>249</v>
      </c>
      <c r="AL974" s="79">
        <v>0</v>
      </c>
      <c r="AM974" s="79"/>
      <c r="AN974" s="79" t="s">
        <v>29</v>
      </c>
      <c r="AO974" s="79" t="s">
        <v>249</v>
      </c>
      <c r="AP974" s="79"/>
      <c r="AQ974" s="79"/>
    </row>
    <row r="975" spans="1:43" ht="14.1" hidden="1" customHeight="1">
      <c r="A975" s="73" t="s">
        <v>245</v>
      </c>
      <c r="B975" s="74">
        <v>73</v>
      </c>
      <c r="C975" s="74" t="s">
        <v>716</v>
      </c>
      <c r="D975" s="75" t="s">
        <v>1276</v>
      </c>
      <c r="E975" s="75">
        <v>43159</v>
      </c>
      <c r="F975" s="76">
        <f>+E975-D975+1</f>
        <v>1</v>
      </c>
      <c r="G975" s="74">
        <f>+MONTH(D975)</f>
        <v>2</v>
      </c>
      <c r="H975" s="74">
        <f>YEAR(D975)</f>
        <v>2018</v>
      </c>
      <c r="I975" s="74">
        <v>2</v>
      </c>
      <c r="J975" s="77">
        <v>53115159</v>
      </c>
      <c r="K975" s="74" t="s">
        <v>1277</v>
      </c>
      <c r="L975" s="74"/>
      <c r="M975" s="74">
        <v>1038</v>
      </c>
      <c r="N975" s="74" t="s">
        <v>248</v>
      </c>
      <c r="O975" s="74" t="s">
        <v>30</v>
      </c>
      <c r="P975" s="78">
        <v>312496.8</v>
      </c>
      <c r="Q975" s="74"/>
      <c r="R975" s="74"/>
      <c r="S975" s="74"/>
      <c r="T975" s="79"/>
      <c r="U975" s="79"/>
      <c r="V975" s="80" t="s">
        <v>256</v>
      </c>
      <c r="W975" s="79">
        <v>5991819</v>
      </c>
      <c r="X975" s="114" t="s">
        <v>1276</v>
      </c>
      <c r="Y975" s="82" t="s">
        <v>257</v>
      </c>
      <c r="Z975" s="82" t="s">
        <v>1278</v>
      </c>
      <c r="AA975" s="114">
        <v>43159</v>
      </c>
      <c r="AB975" s="88">
        <v>1</v>
      </c>
      <c r="AC975" s="79" t="s">
        <v>249</v>
      </c>
      <c r="AD975" s="80" t="s">
        <v>256</v>
      </c>
      <c r="AE975" s="245"/>
      <c r="AF975" s="84">
        <v>312497</v>
      </c>
      <c r="AG975" s="79"/>
      <c r="AH975" s="79"/>
      <c r="AI975" s="79"/>
      <c r="AJ975" s="79"/>
      <c r="AK975" s="79"/>
      <c r="AL975" s="79"/>
      <c r="AM975" s="79"/>
      <c r="AN975" s="79"/>
      <c r="AO975" s="79"/>
      <c r="AP975" s="79"/>
      <c r="AQ975" s="79"/>
    </row>
    <row r="976" spans="1:43" ht="14.1" hidden="1" customHeight="1">
      <c r="A976" s="85" t="s">
        <v>351</v>
      </c>
      <c r="B976" s="74">
        <v>10</v>
      </c>
      <c r="C976" s="74" t="s">
        <v>371</v>
      </c>
      <c r="D976" s="75"/>
      <c r="E976" s="75"/>
      <c r="F976" s="76"/>
      <c r="G976" s="74">
        <v>7</v>
      </c>
      <c r="H976" s="74">
        <v>2016</v>
      </c>
      <c r="I976" s="74">
        <v>1</v>
      </c>
      <c r="J976" s="77">
        <v>53129163</v>
      </c>
      <c r="K976" s="74" t="s">
        <v>1279</v>
      </c>
      <c r="L976" s="74"/>
      <c r="M976" s="74">
        <v>1038</v>
      </c>
      <c r="N976" s="74" t="s">
        <v>248</v>
      </c>
      <c r="O976" s="74" t="s">
        <v>366</v>
      </c>
      <c r="P976" s="78">
        <v>45963.666599999997</v>
      </c>
      <c r="Q976" s="74"/>
      <c r="R976" s="74"/>
      <c r="S976" s="74"/>
      <c r="T976" s="79"/>
      <c r="U976" s="79"/>
      <c r="V976" s="79" t="s">
        <v>256</v>
      </c>
      <c r="W976" s="79"/>
      <c r="X976" s="114"/>
      <c r="Y976" s="82"/>
      <c r="Z976" s="82"/>
      <c r="AA976" s="114"/>
      <c r="AB976" s="83"/>
      <c r="AC976" s="79"/>
      <c r="AD976" s="79" t="s">
        <v>256</v>
      </c>
      <c r="AE976" s="245"/>
      <c r="AF976" s="84">
        <v>45964</v>
      </c>
      <c r="AG976" s="79" t="s">
        <v>249</v>
      </c>
      <c r="AH976" s="79" t="s">
        <v>249</v>
      </c>
      <c r="AI976" s="79" t="s">
        <v>249</v>
      </c>
      <c r="AJ976" s="79" t="s">
        <v>249</v>
      </c>
      <c r="AK976" s="79" t="s">
        <v>249</v>
      </c>
      <c r="AL976" s="79" t="s">
        <v>249</v>
      </c>
      <c r="AM976" s="79"/>
      <c r="AN976" s="79" t="s">
        <v>249</v>
      </c>
      <c r="AO976" s="79" t="s">
        <v>249</v>
      </c>
      <c r="AP976" s="79"/>
      <c r="AQ976" s="79"/>
    </row>
    <row r="977" spans="1:43" ht="14.1" hidden="1" customHeight="1">
      <c r="A977" s="85" t="s">
        <v>351</v>
      </c>
      <c r="B977" s="74">
        <v>10</v>
      </c>
      <c r="C977" s="74" t="s">
        <v>371</v>
      </c>
      <c r="D977" s="75"/>
      <c r="E977" s="75"/>
      <c r="F977" s="76"/>
      <c r="G977" s="74">
        <v>7</v>
      </c>
      <c r="H977" s="74">
        <v>2016</v>
      </c>
      <c r="I977" s="74">
        <v>2</v>
      </c>
      <c r="J977" s="77">
        <v>53129163</v>
      </c>
      <c r="K977" s="74" t="s">
        <v>1279</v>
      </c>
      <c r="L977" s="74"/>
      <c r="M977" s="74">
        <v>1038</v>
      </c>
      <c r="N977" s="74" t="s">
        <v>248</v>
      </c>
      <c r="O977" s="74" t="s">
        <v>366</v>
      </c>
      <c r="P977" s="78">
        <v>22981.833299999998</v>
      </c>
      <c r="Q977" s="74"/>
      <c r="R977" s="74"/>
      <c r="S977" s="74"/>
      <c r="T977" s="79"/>
      <c r="U977" s="79"/>
      <c r="V977" s="79" t="s">
        <v>256</v>
      </c>
      <c r="W977" s="79"/>
      <c r="X977" s="114"/>
      <c r="Y977" s="82"/>
      <c r="Z977" s="82"/>
      <c r="AA977" s="114"/>
      <c r="AB977" s="83"/>
      <c r="AC977" s="79"/>
      <c r="AD977" s="79" t="s">
        <v>256</v>
      </c>
      <c r="AE977" s="245"/>
      <c r="AF977" s="84">
        <v>22982</v>
      </c>
      <c r="AG977" s="79" t="s">
        <v>249</v>
      </c>
      <c r="AH977" s="79" t="s">
        <v>249</v>
      </c>
      <c r="AI977" s="79" t="s">
        <v>249</v>
      </c>
      <c r="AJ977" s="79" t="s">
        <v>249</v>
      </c>
      <c r="AK977" s="79" t="s">
        <v>249</v>
      </c>
      <c r="AL977" s="79" t="s">
        <v>249</v>
      </c>
      <c r="AM977" s="79"/>
      <c r="AN977" s="79" t="s">
        <v>249</v>
      </c>
      <c r="AO977" s="79" t="s">
        <v>249</v>
      </c>
      <c r="AP977" s="79"/>
      <c r="AQ977" s="79"/>
    </row>
    <row r="978" spans="1:43" ht="14.1" hidden="1" customHeight="1">
      <c r="A978" s="73" t="s">
        <v>245</v>
      </c>
      <c r="B978" s="74">
        <v>56</v>
      </c>
      <c r="C978" s="74" t="s">
        <v>500</v>
      </c>
      <c r="D978" s="75"/>
      <c r="E978" s="75"/>
      <c r="F978" s="76"/>
      <c r="G978" s="74">
        <v>7</v>
      </c>
      <c r="H978" s="74">
        <v>2016</v>
      </c>
      <c r="I978" s="74">
        <v>2</v>
      </c>
      <c r="J978" s="77">
        <v>53131677</v>
      </c>
      <c r="K978" s="74" t="s">
        <v>1280</v>
      </c>
      <c r="L978" s="74"/>
      <c r="M978" s="74">
        <v>1038</v>
      </c>
      <c r="N978" s="74" t="s">
        <v>248</v>
      </c>
      <c r="O978" s="74" t="s">
        <v>30</v>
      </c>
      <c r="P978" s="78">
        <v>45963.666599999997</v>
      </c>
      <c r="Q978" s="74"/>
      <c r="R978" s="74"/>
      <c r="S978" s="74"/>
      <c r="T978" s="79"/>
      <c r="U978" s="79"/>
      <c r="V978" s="79" t="s">
        <v>256</v>
      </c>
      <c r="W978" s="79"/>
      <c r="X978" s="114"/>
      <c r="Y978" s="82"/>
      <c r="Z978" s="82"/>
      <c r="AA978" s="114"/>
      <c r="AB978" s="83"/>
      <c r="AC978" s="79"/>
      <c r="AD978" s="79" t="s">
        <v>256</v>
      </c>
      <c r="AE978" s="245">
        <v>43740.603472222225</v>
      </c>
      <c r="AF978" s="84">
        <v>45964</v>
      </c>
      <c r="AG978" s="79" t="s">
        <v>249</v>
      </c>
      <c r="AH978" s="79">
        <v>0</v>
      </c>
      <c r="AI978" s="79">
        <v>0</v>
      </c>
      <c r="AJ978" s="79">
        <v>0</v>
      </c>
      <c r="AK978" s="79" t="s">
        <v>249</v>
      </c>
      <c r="AL978" s="79">
        <v>0</v>
      </c>
      <c r="AM978" s="79"/>
      <c r="AN978" s="79" t="s">
        <v>26</v>
      </c>
      <c r="AO978" s="79" t="s">
        <v>249</v>
      </c>
      <c r="AP978" s="79"/>
      <c r="AQ978" s="79"/>
    </row>
    <row r="979" spans="1:43" ht="14.1" hidden="1" customHeight="1">
      <c r="A979" s="73" t="s">
        <v>245</v>
      </c>
      <c r="B979" s="74">
        <v>75</v>
      </c>
      <c r="C979" s="74" t="s">
        <v>272</v>
      </c>
      <c r="D979" s="75" t="s">
        <v>1281</v>
      </c>
      <c r="E979" s="75">
        <v>43742</v>
      </c>
      <c r="F979" s="76">
        <f t="shared" ref="F979:F989" si="87">+E979-D979+1</f>
        <v>5</v>
      </c>
      <c r="G979" s="74">
        <f t="shared" ref="G979:G989" si="88">+MONTH(D979)</f>
        <v>9</v>
      </c>
      <c r="H979" s="74">
        <f t="shared" ref="H979:H989" si="89">YEAR(D979)</f>
        <v>2019</v>
      </c>
      <c r="I979" s="74">
        <v>2</v>
      </c>
      <c r="J979" s="77">
        <v>53132647</v>
      </c>
      <c r="K979" s="74" t="s">
        <v>1282</v>
      </c>
      <c r="L979" s="74"/>
      <c r="M979" s="74">
        <v>1038</v>
      </c>
      <c r="N979" s="74" t="s">
        <v>248</v>
      </c>
      <c r="O979" s="74" t="s">
        <v>34</v>
      </c>
      <c r="P979" s="78">
        <v>55208</v>
      </c>
      <c r="Q979" s="74"/>
      <c r="R979" s="74"/>
      <c r="S979" s="74"/>
      <c r="T979" s="79"/>
      <c r="U979" s="79"/>
      <c r="V979" s="80" t="s">
        <v>256</v>
      </c>
      <c r="W979" s="79">
        <v>8998</v>
      </c>
      <c r="X979" s="114" t="s">
        <v>1281</v>
      </c>
      <c r="Y979" s="82" t="s">
        <v>1283</v>
      </c>
      <c r="Z979" s="82" t="s">
        <v>1284</v>
      </c>
      <c r="AA979" s="114">
        <v>43742</v>
      </c>
      <c r="AB979" s="83">
        <v>5</v>
      </c>
      <c r="AC979" s="79" t="s">
        <v>1285</v>
      </c>
      <c r="AD979" s="80" t="s">
        <v>256</v>
      </c>
      <c r="AE979" s="245">
        <v>43776.393750000003</v>
      </c>
      <c r="AF979" s="84">
        <v>0</v>
      </c>
      <c r="AG979" s="79" t="s">
        <v>249</v>
      </c>
      <c r="AH979" s="79">
        <v>0</v>
      </c>
      <c r="AI979" s="79">
        <v>0</v>
      </c>
      <c r="AJ979" s="79">
        <v>0</v>
      </c>
      <c r="AK979" s="79" t="s">
        <v>249</v>
      </c>
      <c r="AL979" s="79">
        <v>55208</v>
      </c>
      <c r="AM979" s="79"/>
      <c r="AN979" s="79" t="s">
        <v>25</v>
      </c>
      <c r="AO979" s="79" t="s">
        <v>249</v>
      </c>
      <c r="AP979" s="79"/>
      <c r="AQ979" s="79"/>
    </row>
    <row r="980" spans="1:43" ht="14.1" hidden="1" customHeight="1">
      <c r="A980" s="73" t="s">
        <v>245</v>
      </c>
      <c r="B980" s="74">
        <v>75</v>
      </c>
      <c r="C980" s="74" t="s">
        <v>272</v>
      </c>
      <c r="D980" s="75" t="s">
        <v>1286</v>
      </c>
      <c r="E980" s="75">
        <v>43790</v>
      </c>
      <c r="F980" s="76">
        <f t="shared" si="87"/>
        <v>4</v>
      </c>
      <c r="G980" s="74">
        <f t="shared" si="88"/>
        <v>11</v>
      </c>
      <c r="H980" s="74">
        <f t="shared" si="89"/>
        <v>2019</v>
      </c>
      <c r="I980" s="74">
        <v>2</v>
      </c>
      <c r="J980" s="77">
        <v>53132647</v>
      </c>
      <c r="K980" s="74" t="s">
        <v>1282</v>
      </c>
      <c r="L980" s="74"/>
      <c r="M980" s="74">
        <v>1038</v>
      </c>
      <c r="N980" s="74" t="s">
        <v>248</v>
      </c>
      <c r="O980" s="74" t="s">
        <v>34</v>
      </c>
      <c r="P980" s="78">
        <v>55208</v>
      </c>
      <c r="Q980" s="74"/>
      <c r="R980" s="74"/>
      <c r="S980" s="74"/>
      <c r="T980" s="79"/>
      <c r="U980" s="79"/>
      <c r="V980" s="80" t="s">
        <v>256</v>
      </c>
      <c r="W980" s="79" t="s">
        <v>1287</v>
      </c>
      <c r="X980" s="114" t="s">
        <v>1286</v>
      </c>
      <c r="Y980" s="82" t="s">
        <v>257</v>
      </c>
      <c r="Z980" s="82" t="s">
        <v>1288</v>
      </c>
      <c r="AA980" s="114">
        <v>43790</v>
      </c>
      <c r="AB980" s="83">
        <v>4</v>
      </c>
      <c r="AC980" s="79" t="s">
        <v>1287</v>
      </c>
      <c r="AD980" s="80" t="s">
        <v>256</v>
      </c>
      <c r="AE980" s="245">
        <v>43871.368055555555</v>
      </c>
      <c r="AF980" s="84">
        <v>0</v>
      </c>
      <c r="AG980" s="79" t="s">
        <v>1289</v>
      </c>
      <c r="AH980" s="79">
        <v>55208</v>
      </c>
      <c r="AI980" s="79">
        <v>0</v>
      </c>
      <c r="AJ980" s="79">
        <v>0</v>
      </c>
      <c r="AK980" s="79" t="s">
        <v>249</v>
      </c>
      <c r="AL980" s="79">
        <v>82812</v>
      </c>
      <c r="AM980" s="79"/>
      <c r="AN980" s="79" t="s">
        <v>25</v>
      </c>
      <c r="AO980" s="79" t="s">
        <v>249</v>
      </c>
      <c r="AP980" s="79"/>
      <c r="AQ980" s="79"/>
    </row>
    <row r="981" spans="1:43" ht="14.1" hidden="1" customHeight="1">
      <c r="A981" s="73" t="s">
        <v>245</v>
      </c>
      <c r="B981" s="74">
        <v>75</v>
      </c>
      <c r="C981" s="74" t="s">
        <v>272</v>
      </c>
      <c r="D981" s="75" t="s">
        <v>1290</v>
      </c>
      <c r="E981" s="75">
        <v>43727</v>
      </c>
      <c r="F981" s="76">
        <f t="shared" si="87"/>
        <v>3</v>
      </c>
      <c r="G981" s="74">
        <f t="shared" si="88"/>
        <v>9</v>
      </c>
      <c r="H981" s="74">
        <f t="shared" si="89"/>
        <v>2019</v>
      </c>
      <c r="I981" s="74">
        <v>2</v>
      </c>
      <c r="J981" s="77">
        <v>53132647</v>
      </c>
      <c r="K981" s="74" t="s">
        <v>1282</v>
      </c>
      <c r="L981" s="74"/>
      <c r="M981" s="74">
        <v>1038</v>
      </c>
      <c r="N981" s="74" t="s">
        <v>248</v>
      </c>
      <c r="O981" s="74" t="s">
        <v>34</v>
      </c>
      <c r="P981" s="78">
        <v>55208</v>
      </c>
      <c r="Q981" s="74"/>
      <c r="R981" s="74"/>
      <c r="S981" s="74"/>
      <c r="T981" s="79"/>
      <c r="U981" s="79"/>
      <c r="V981" s="80" t="s">
        <v>256</v>
      </c>
      <c r="W981" s="79" t="s">
        <v>1291</v>
      </c>
      <c r="X981" s="114" t="s">
        <v>1290</v>
      </c>
      <c r="Y981" s="82" t="s">
        <v>308</v>
      </c>
      <c r="Z981" s="82" t="s">
        <v>1292</v>
      </c>
      <c r="AA981" s="114">
        <v>43727</v>
      </c>
      <c r="AB981" s="83">
        <v>3</v>
      </c>
      <c r="AC981" s="79" t="s">
        <v>1291</v>
      </c>
      <c r="AD981" s="80" t="s">
        <v>256</v>
      </c>
      <c r="AE981" s="245">
        <v>43866.710416666669</v>
      </c>
      <c r="AF981" s="84">
        <v>0</v>
      </c>
      <c r="AG981" s="79" t="s">
        <v>1293</v>
      </c>
      <c r="AH981" s="79">
        <v>27604</v>
      </c>
      <c r="AI981" s="79">
        <v>0</v>
      </c>
      <c r="AJ981" s="79">
        <v>0</v>
      </c>
      <c r="AK981" s="79" t="s">
        <v>249</v>
      </c>
      <c r="AL981" s="79">
        <v>27604</v>
      </c>
      <c r="AM981" s="79"/>
      <c r="AN981" s="79" t="s">
        <v>29</v>
      </c>
      <c r="AO981" s="79" t="s">
        <v>249</v>
      </c>
      <c r="AP981" s="79"/>
      <c r="AQ981" s="79"/>
    </row>
    <row r="982" spans="1:43" ht="14.1" hidden="1" customHeight="1">
      <c r="A982" s="73" t="s">
        <v>245</v>
      </c>
      <c r="B982" s="74">
        <v>75</v>
      </c>
      <c r="C982" s="74" t="s">
        <v>272</v>
      </c>
      <c r="D982" s="75" t="s">
        <v>1294</v>
      </c>
      <c r="E982" s="75">
        <v>43744</v>
      </c>
      <c r="F982" s="76">
        <f t="shared" si="87"/>
        <v>2</v>
      </c>
      <c r="G982" s="74">
        <f t="shared" si="88"/>
        <v>10</v>
      </c>
      <c r="H982" s="74">
        <f t="shared" si="89"/>
        <v>2019</v>
      </c>
      <c r="I982" s="74">
        <v>1</v>
      </c>
      <c r="J982" s="77">
        <v>53132647</v>
      </c>
      <c r="K982" s="74" t="s">
        <v>1282</v>
      </c>
      <c r="L982" s="74"/>
      <c r="M982" s="74">
        <v>1038</v>
      </c>
      <c r="N982" s="74" t="s">
        <v>248</v>
      </c>
      <c r="O982" s="74" t="s">
        <v>34</v>
      </c>
      <c r="P982" s="78">
        <v>55208</v>
      </c>
      <c r="Q982" s="74"/>
      <c r="R982" s="74"/>
      <c r="S982" s="74"/>
      <c r="T982" s="79"/>
      <c r="U982" s="79"/>
      <c r="V982" s="80" t="s">
        <v>256</v>
      </c>
      <c r="W982" s="79">
        <v>251311</v>
      </c>
      <c r="X982" s="114" t="s">
        <v>1294</v>
      </c>
      <c r="Y982" s="82" t="s">
        <v>1295</v>
      </c>
      <c r="Z982" s="82" t="s">
        <v>1296</v>
      </c>
      <c r="AA982" s="114">
        <v>43744</v>
      </c>
      <c r="AB982" s="83">
        <v>2</v>
      </c>
      <c r="AC982" s="79" t="s">
        <v>1297</v>
      </c>
      <c r="AD982" s="80" t="s">
        <v>256</v>
      </c>
      <c r="AE982" s="245">
        <v>43801.710416666669</v>
      </c>
      <c r="AF982" s="84">
        <v>0</v>
      </c>
      <c r="AG982" s="79" t="s">
        <v>1298</v>
      </c>
      <c r="AH982" s="79">
        <v>55208</v>
      </c>
      <c r="AI982" s="79">
        <v>0</v>
      </c>
      <c r="AJ982" s="79">
        <v>0</v>
      </c>
      <c r="AK982" s="79" t="s">
        <v>249</v>
      </c>
      <c r="AL982" s="79">
        <v>55208</v>
      </c>
      <c r="AM982" s="79"/>
      <c r="AN982" s="79" t="s">
        <v>25</v>
      </c>
      <c r="AO982" s="79" t="s">
        <v>249</v>
      </c>
      <c r="AP982" s="79"/>
      <c r="AQ982" s="79"/>
    </row>
    <row r="983" spans="1:43" ht="14.1" hidden="1" customHeight="1">
      <c r="A983" s="73" t="s">
        <v>245</v>
      </c>
      <c r="B983" s="74">
        <v>56</v>
      </c>
      <c r="C983" s="74" t="s">
        <v>500</v>
      </c>
      <c r="D983" s="75">
        <v>43377</v>
      </c>
      <c r="E983" s="75">
        <v>43386</v>
      </c>
      <c r="F983" s="76">
        <f t="shared" si="87"/>
        <v>10</v>
      </c>
      <c r="G983" s="74">
        <f t="shared" si="88"/>
        <v>10</v>
      </c>
      <c r="H983" s="74">
        <f t="shared" si="89"/>
        <v>2018</v>
      </c>
      <c r="I983" s="74"/>
      <c r="J983" s="77">
        <v>53160177</v>
      </c>
      <c r="K983" s="74" t="s">
        <v>1299</v>
      </c>
      <c r="L983" s="74"/>
      <c r="M983" s="74">
        <v>1046</v>
      </c>
      <c r="N983" s="74" t="s">
        <v>274</v>
      </c>
      <c r="O983" s="74" t="s">
        <v>41</v>
      </c>
      <c r="P983" s="78">
        <v>26041.4</v>
      </c>
      <c r="Q983" s="74"/>
      <c r="R983" s="74"/>
      <c r="S983" s="74"/>
      <c r="T983" s="79"/>
      <c r="U983" s="79"/>
      <c r="V983" s="80" t="s">
        <v>256</v>
      </c>
      <c r="W983" s="79"/>
      <c r="X983" s="115">
        <v>43377</v>
      </c>
      <c r="Y983" s="82"/>
      <c r="Z983" s="82"/>
      <c r="AA983" s="115">
        <v>43386</v>
      </c>
      <c r="AB983" s="79">
        <v>10</v>
      </c>
      <c r="AC983" s="79" t="s">
        <v>249</v>
      </c>
      <c r="AD983" s="80" t="s">
        <v>256</v>
      </c>
      <c r="AE983" s="245"/>
      <c r="AF983" s="84">
        <v>0</v>
      </c>
      <c r="AG983" s="79" t="s">
        <v>249</v>
      </c>
      <c r="AH983" s="79" t="s">
        <v>249</v>
      </c>
      <c r="AI983" s="79" t="s">
        <v>249</v>
      </c>
      <c r="AJ983" s="79" t="s">
        <v>249</v>
      </c>
      <c r="AK983" s="79" t="s">
        <v>249</v>
      </c>
      <c r="AL983" s="118">
        <v>260141</v>
      </c>
      <c r="AM983" s="79"/>
      <c r="AN983" s="79" t="s">
        <v>249</v>
      </c>
      <c r="AO983" s="79" t="s">
        <v>249</v>
      </c>
      <c r="AP983" s="79"/>
      <c r="AQ983" s="79"/>
    </row>
    <row r="984" spans="1:43" ht="14.1" hidden="1" customHeight="1">
      <c r="A984" s="73" t="s">
        <v>245</v>
      </c>
      <c r="B984" s="74">
        <v>56</v>
      </c>
      <c r="C984" s="74" t="s">
        <v>500</v>
      </c>
      <c r="D984" s="75">
        <v>43390</v>
      </c>
      <c r="E984" s="75">
        <v>43392</v>
      </c>
      <c r="F984" s="76">
        <f t="shared" si="87"/>
        <v>3</v>
      </c>
      <c r="G984" s="74">
        <f t="shared" si="88"/>
        <v>10</v>
      </c>
      <c r="H984" s="74">
        <f t="shared" si="89"/>
        <v>2018</v>
      </c>
      <c r="I984" s="74"/>
      <c r="J984" s="77">
        <v>53160177</v>
      </c>
      <c r="K984" s="74" t="s">
        <v>1299</v>
      </c>
      <c r="L984" s="74"/>
      <c r="M984" s="74">
        <v>1053</v>
      </c>
      <c r="N984" s="74" t="s">
        <v>36</v>
      </c>
      <c r="O984" s="74" t="s">
        <v>41</v>
      </c>
      <c r="P984" s="78">
        <v>260414</v>
      </c>
      <c r="Q984" s="74"/>
      <c r="R984" s="74"/>
      <c r="S984" s="74"/>
      <c r="T984" s="79"/>
      <c r="U984" s="79"/>
      <c r="V984" s="80" t="s">
        <v>256</v>
      </c>
      <c r="W984" s="79"/>
      <c r="X984" s="115">
        <v>43390</v>
      </c>
      <c r="Y984" s="82"/>
      <c r="Z984" s="82"/>
      <c r="AA984" s="115">
        <v>43392</v>
      </c>
      <c r="AB984" s="79">
        <v>3</v>
      </c>
      <c r="AC984" s="79" t="s">
        <v>249</v>
      </c>
      <c r="AD984" s="80" t="s">
        <v>256</v>
      </c>
      <c r="AE984" s="245"/>
      <c r="AF984" s="84">
        <v>0</v>
      </c>
      <c r="AG984" s="79"/>
      <c r="AH984" s="79"/>
      <c r="AI984" s="79"/>
      <c r="AJ984" s="79"/>
      <c r="AK984" s="79" t="s">
        <v>249</v>
      </c>
      <c r="AL984" s="118">
        <v>78124</v>
      </c>
      <c r="AM984" s="79"/>
      <c r="AN984" s="79" t="s">
        <v>25</v>
      </c>
      <c r="AO984" s="79" t="s">
        <v>249</v>
      </c>
      <c r="AP984" s="79"/>
      <c r="AQ984" s="79"/>
    </row>
    <row r="985" spans="1:43" ht="14.1" hidden="1" customHeight="1">
      <c r="A985" s="73" t="s">
        <v>245</v>
      </c>
      <c r="B985" s="74">
        <v>42</v>
      </c>
      <c r="C985" s="74" t="s">
        <v>497</v>
      </c>
      <c r="D985" s="75">
        <v>43624</v>
      </c>
      <c r="E985" s="75">
        <v>43650</v>
      </c>
      <c r="F985" s="76">
        <f t="shared" si="87"/>
        <v>27</v>
      </c>
      <c r="G985" s="74">
        <f t="shared" si="88"/>
        <v>6</v>
      </c>
      <c r="H985" s="74">
        <f t="shared" si="89"/>
        <v>2019</v>
      </c>
      <c r="I985" s="74">
        <v>2</v>
      </c>
      <c r="J985" s="77">
        <v>53161192</v>
      </c>
      <c r="K985" s="74" t="s">
        <v>1300</v>
      </c>
      <c r="L985" s="74"/>
      <c r="M985" s="74">
        <v>1045</v>
      </c>
      <c r="N985" s="74" t="s">
        <v>255</v>
      </c>
      <c r="O985" s="74" t="s">
        <v>30</v>
      </c>
      <c r="P985" s="78">
        <v>828116</v>
      </c>
      <c r="Q985" s="74"/>
      <c r="R985" s="74"/>
      <c r="S985" s="74"/>
      <c r="T985" s="79"/>
      <c r="U985" s="79"/>
      <c r="V985" s="80" t="s">
        <v>256</v>
      </c>
      <c r="W985" s="79">
        <v>217059</v>
      </c>
      <c r="X985" s="114">
        <v>43624</v>
      </c>
      <c r="Y985" s="82" t="s">
        <v>257</v>
      </c>
      <c r="Z985" s="82" t="s">
        <v>1301</v>
      </c>
      <c r="AA985" s="114">
        <v>43650</v>
      </c>
      <c r="AB985" s="83">
        <v>27</v>
      </c>
      <c r="AC985" s="79" t="s">
        <v>1302</v>
      </c>
      <c r="AD985" s="80" t="s">
        <v>256</v>
      </c>
      <c r="AE985" s="245">
        <v>43896.672222222223</v>
      </c>
      <c r="AF985" s="84">
        <v>828116</v>
      </c>
      <c r="AG985" s="79" t="s">
        <v>1303</v>
      </c>
      <c r="AH985" s="79">
        <v>358850</v>
      </c>
      <c r="AI985" s="79">
        <v>0</v>
      </c>
      <c r="AJ985" s="79">
        <v>0</v>
      </c>
      <c r="AK985" s="79" t="s">
        <v>249</v>
      </c>
      <c r="AL985" s="79">
        <v>0</v>
      </c>
      <c r="AM985" s="79"/>
      <c r="AN985" s="79" t="s">
        <v>25</v>
      </c>
      <c r="AO985" s="79" t="s">
        <v>249</v>
      </c>
      <c r="AP985" s="79"/>
      <c r="AQ985" s="79"/>
    </row>
    <row r="986" spans="1:43" ht="14.1" hidden="1" customHeight="1">
      <c r="A986" s="73" t="s">
        <v>245</v>
      </c>
      <c r="B986" s="74">
        <v>42</v>
      </c>
      <c r="C986" s="74" t="s">
        <v>497</v>
      </c>
      <c r="D986" s="75">
        <v>43548</v>
      </c>
      <c r="E986" s="75">
        <v>43563</v>
      </c>
      <c r="F986" s="76">
        <f t="shared" si="87"/>
        <v>16</v>
      </c>
      <c r="G986" s="74">
        <f t="shared" si="88"/>
        <v>3</v>
      </c>
      <c r="H986" s="74">
        <f t="shared" si="89"/>
        <v>2019</v>
      </c>
      <c r="I986" s="74">
        <v>2</v>
      </c>
      <c r="J986" s="77">
        <v>53161192</v>
      </c>
      <c r="K986" s="74" t="s">
        <v>1300</v>
      </c>
      <c r="L986" s="74"/>
      <c r="M986" s="74">
        <v>1045</v>
      </c>
      <c r="N986" s="74" t="s">
        <v>255</v>
      </c>
      <c r="O986" s="74" t="s">
        <v>30</v>
      </c>
      <c r="P986" s="78">
        <v>165623.19990000001</v>
      </c>
      <c r="Q986" s="74"/>
      <c r="R986" s="74"/>
      <c r="S986" s="74"/>
      <c r="T986" s="79"/>
      <c r="U986" s="79"/>
      <c r="V986" s="80" t="s">
        <v>256</v>
      </c>
      <c r="W986" s="79">
        <v>6882164</v>
      </c>
      <c r="X986" s="114">
        <v>43548</v>
      </c>
      <c r="Y986" s="82" t="s">
        <v>257</v>
      </c>
      <c r="Z986" s="82" t="s">
        <v>1304</v>
      </c>
      <c r="AA986" s="114">
        <v>43563</v>
      </c>
      <c r="AB986" s="83">
        <v>16</v>
      </c>
      <c r="AC986" s="79" t="s">
        <v>1305</v>
      </c>
      <c r="AD986" s="80" t="s">
        <v>256</v>
      </c>
      <c r="AE986" s="245">
        <v>43908.686805555553</v>
      </c>
      <c r="AF986" s="84">
        <v>165623</v>
      </c>
      <c r="AG986" s="79" t="s">
        <v>1306</v>
      </c>
      <c r="AH986" s="79">
        <v>414058</v>
      </c>
      <c r="AI986" s="79">
        <v>0</v>
      </c>
      <c r="AJ986" s="79">
        <v>0</v>
      </c>
      <c r="AK986" s="79" t="s">
        <v>249</v>
      </c>
      <c r="AL986" s="79">
        <v>0</v>
      </c>
      <c r="AM986" s="79"/>
      <c r="AN986" s="79" t="s">
        <v>25</v>
      </c>
      <c r="AO986" s="79" t="s">
        <v>249</v>
      </c>
      <c r="AP986" s="79"/>
      <c r="AQ986" s="79"/>
    </row>
    <row r="987" spans="1:43" ht="14.1" hidden="1" customHeight="1">
      <c r="A987" s="73" t="s">
        <v>245</v>
      </c>
      <c r="B987" s="74">
        <v>42</v>
      </c>
      <c r="C987" s="74" t="s">
        <v>497</v>
      </c>
      <c r="D987" s="75">
        <v>43579</v>
      </c>
      <c r="E987" s="75">
        <v>43593</v>
      </c>
      <c r="F987" s="76">
        <f t="shared" si="87"/>
        <v>15</v>
      </c>
      <c r="G987" s="74">
        <f t="shared" si="88"/>
        <v>4</v>
      </c>
      <c r="H987" s="74">
        <f t="shared" si="89"/>
        <v>2019</v>
      </c>
      <c r="I987" s="74">
        <v>2</v>
      </c>
      <c r="J987" s="77">
        <v>53161192</v>
      </c>
      <c r="K987" s="74" t="s">
        <v>1300</v>
      </c>
      <c r="L987" s="74"/>
      <c r="M987" s="74">
        <v>1045</v>
      </c>
      <c r="N987" s="74" t="s">
        <v>255</v>
      </c>
      <c r="O987" s="74" t="s">
        <v>30</v>
      </c>
      <c r="P987" s="78">
        <v>828116</v>
      </c>
      <c r="Q987" s="74"/>
      <c r="R987" s="74"/>
      <c r="S987" s="74"/>
      <c r="T987" s="79"/>
      <c r="U987" s="79"/>
      <c r="V987" s="80" t="s">
        <v>256</v>
      </c>
      <c r="W987" s="79">
        <v>6820902</v>
      </c>
      <c r="X987" s="114">
        <v>43579</v>
      </c>
      <c r="Y987" s="82" t="s">
        <v>257</v>
      </c>
      <c r="Z987" s="82" t="s">
        <v>1307</v>
      </c>
      <c r="AA987" s="114">
        <v>43593</v>
      </c>
      <c r="AB987" s="83">
        <v>15</v>
      </c>
      <c r="AC987" s="79" t="s">
        <v>249</v>
      </c>
      <c r="AD987" s="80" t="s">
        <v>256</v>
      </c>
      <c r="AE987" s="245">
        <v>43733.649305555555</v>
      </c>
      <c r="AF987" s="84">
        <v>828116</v>
      </c>
      <c r="AG987" s="79" t="s">
        <v>1308</v>
      </c>
      <c r="AH987" s="79">
        <v>386454</v>
      </c>
      <c r="AI987" s="79">
        <v>9731</v>
      </c>
      <c r="AJ987" s="79">
        <v>0</v>
      </c>
      <c r="AK987" s="79" t="s">
        <v>249</v>
      </c>
      <c r="AL987" s="79">
        <v>0</v>
      </c>
      <c r="AM987" s="79"/>
      <c r="AN987" s="79" t="s">
        <v>25</v>
      </c>
      <c r="AO987" s="79" t="s">
        <v>249</v>
      </c>
      <c r="AP987" s="79"/>
      <c r="AQ987" s="79"/>
    </row>
    <row r="988" spans="1:43" ht="14.1" hidden="1" customHeight="1">
      <c r="A988" s="73" t="s">
        <v>245</v>
      </c>
      <c r="B988" s="74">
        <v>42</v>
      </c>
      <c r="C988" s="74" t="s">
        <v>497</v>
      </c>
      <c r="D988" s="75">
        <v>43564</v>
      </c>
      <c r="E988" s="75">
        <v>43578</v>
      </c>
      <c r="F988" s="76">
        <f t="shared" si="87"/>
        <v>15</v>
      </c>
      <c r="G988" s="74">
        <f t="shared" si="88"/>
        <v>4</v>
      </c>
      <c r="H988" s="74">
        <f t="shared" si="89"/>
        <v>2019</v>
      </c>
      <c r="I988" s="74">
        <v>2</v>
      </c>
      <c r="J988" s="77">
        <v>53161192</v>
      </c>
      <c r="K988" s="74" t="s">
        <v>1300</v>
      </c>
      <c r="L988" s="74"/>
      <c r="M988" s="74">
        <v>1038</v>
      </c>
      <c r="N988" s="74" t="s">
        <v>248</v>
      </c>
      <c r="O988" s="74" t="s">
        <v>30</v>
      </c>
      <c r="P988" s="78">
        <v>55207.7333</v>
      </c>
      <c r="Q988" s="74"/>
      <c r="R988" s="74"/>
      <c r="S988" s="74"/>
      <c r="T988" s="79"/>
      <c r="U988" s="79"/>
      <c r="V988" s="80" t="s">
        <v>256</v>
      </c>
      <c r="W988" s="79">
        <v>1948318</v>
      </c>
      <c r="X988" s="114">
        <v>43564</v>
      </c>
      <c r="Y988" s="82" t="s">
        <v>257</v>
      </c>
      <c r="Z988" s="82" t="s">
        <v>1309</v>
      </c>
      <c r="AA988" s="114">
        <v>43578</v>
      </c>
      <c r="AB988" s="83">
        <v>15</v>
      </c>
      <c r="AC988" s="79" t="s">
        <v>249</v>
      </c>
      <c r="AD988" s="80" t="s">
        <v>256</v>
      </c>
      <c r="AE988" s="245">
        <v>43886.722222222219</v>
      </c>
      <c r="AF988" s="84">
        <v>55208</v>
      </c>
      <c r="AG988" s="79" t="s">
        <v>249</v>
      </c>
      <c r="AH988" s="79">
        <v>0</v>
      </c>
      <c r="AI988" s="79">
        <v>0</v>
      </c>
      <c r="AJ988" s="79">
        <v>0</v>
      </c>
      <c r="AK988" s="79" t="s">
        <v>249</v>
      </c>
      <c r="AL988" s="79">
        <v>0</v>
      </c>
      <c r="AM988" s="79"/>
      <c r="AN988" s="79" t="s">
        <v>26</v>
      </c>
      <c r="AO988" s="79" t="s">
        <v>249</v>
      </c>
      <c r="AP988" s="79"/>
      <c r="AQ988" s="79"/>
    </row>
    <row r="989" spans="1:43" ht="14.1" hidden="1" customHeight="1">
      <c r="A989" s="73" t="s">
        <v>245</v>
      </c>
      <c r="B989" s="74">
        <v>42</v>
      </c>
      <c r="C989" s="74" t="s">
        <v>497</v>
      </c>
      <c r="D989" s="75">
        <v>43666</v>
      </c>
      <c r="E989" s="75">
        <v>43668</v>
      </c>
      <c r="F989" s="76">
        <f t="shared" si="87"/>
        <v>3</v>
      </c>
      <c r="G989" s="74">
        <f t="shared" si="88"/>
        <v>7</v>
      </c>
      <c r="H989" s="74">
        <f t="shared" si="89"/>
        <v>2019</v>
      </c>
      <c r="I989" s="74">
        <v>2</v>
      </c>
      <c r="J989" s="77">
        <v>53161192</v>
      </c>
      <c r="K989" s="74" t="s">
        <v>1300</v>
      </c>
      <c r="L989" s="74"/>
      <c r="M989" s="74">
        <v>1045</v>
      </c>
      <c r="N989" s="74" t="s">
        <v>255</v>
      </c>
      <c r="O989" s="74" t="s">
        <v>30</v>
      </c>
      <c r="P989" s="78">
        <v>828116</v>
      </c>
      <c r="Q989" s="74"/>
      <c r="R989" s="74"/>
      <c r="S989" s="74"/>
      <c r="T989" s="79"/>
      <c r="U989" s="79"/>
      <c r="V989" s="80" t="s">
        <v>256</v>
      </c>
      <c r="W989" s="79">
        <v>6911697</v>
      </c>
      <c r="X989" s="114">
        <v>43666</v>
      </c>
      <c r="Y989" s="82" t="s">
        <v>249</v>
      </c>
      <c r="Z989" s="82" t="s">
        <v>1310</v>
      </c>
      <c r="AA989" s="114">
        <v>43668</v>
      </c>
      <c r="AB989" s="83">
        <v>3</v>
      </c>
      <c r="AC989" s="79" t="s">
        <v>249</v>
      </c>
      <c r="AD989" s="80" t="s">
        <v>256</v>
      </c>
      <c r="AE989" s="245">
        <v>43944.71597222222</v>
      </c>
      <c r="AF989" s="84">
        <v>828116</v>
      </c>
      <c r="AG989" s="79" t="s">
        <v>249</v>
      </c>
      <c r="AH989" s="79">
        <v>0</v>
      </c>
      <c r="AI989" s="79">
        <v>0</v>
      </c>
      <c r="AJ989" s="79">
        <v>0</v>
      </c>
      <c r="AK989" s="79" t="s">
        <v>249</v>
      </c>
      <c r="AL989" s="79">
        <v>0</v>
      </c>
      <c r="AM989" s="79"/>
      <c r="AN989" s="79" t="s">
        <v>249</v>
      </c>
      <c r="AO989" s="79" t="s">
        <v>249</v>
      </c>
      <c r="AP989" s="79"/>
      <c r="AQ989" s="79"/>
    </row>
    <row r="990" spans="1:43" ht="14.1" hidden="1" customHeight="1">
      <c r="A990" s="73" t="s">
        <v>245</v>
      </c>
      <c r="B990" s="74">
        <v>42</v>
      </c>
      <c r="C990" s="74" t="s">
        <v>497</v>
      </c>
      <c r="D990" s="75"/>
      <c r="E990" s="75"/>
      <c r="F990" s="76"/>
      <c r="G990" s="74">
        <v>4</v>
      </c>
      <c r="H990" s="74">
        <v>2016</v>
      </c>
      <c r="I990" s="74">
        <v>2</v>
      </c>
      <c r="J990" s="77">
        <v>54259833</v>
      </c>
      <c r="K990" s="74" t="s">
        <v>1311</v>
      </c>
      <c r="L990" s="74"/>
      <c r="M990" s="74">
        <v>1038</v>
      </c>
      <c r="N990" s="74" t="s">
        <v>248</v>
      </c>
      <c r="O990" s="74" t="s">
        <v>35</v>
      </c>
      <c r="P990" s="78">
        <v>45963.666599999997</v>
      </c>
      <c r="Q990" s="74"/>
      <c r="R990" s="74"/>
      <c r="S990" s="74"/>
      <c r="T990" s="79"/>
      <c r="U990" s="79"/>
      <c r="V990" s="79" t="s">
        <v>256</v>
      </c>
      <c r="W990" s="79"/>
      <c r="X990" s="114"/>
      <c r="Y990" s="82"/>
      <c r="Z990" s="82"/>
      <c r="AA990" s="114"/>
      <c r="AB990" s="83"/>
      <c r="AC990" s="79"/>
      <c r="AD990" s="79" t="s">
        <v>256</v>
      </c>
      <c r="AE990" s="245"/>
      <c r="AF990" s="84">
        <v>45964</v>
      </c>
      <c r="AG990" s="79" t="s">
        <v>249</v>
      </c>
      <c r="AH990" s="79" t="s">
        <v>249</v>
      </c>
      <c r="AI990" s="79" t="s">
        <v>249</v>
      </c>
      <c r="AJ990" s="79" t="s">
        <v>249</v>
      </c>
      <c r="AK990" s="79" t="s">
        <v>249</v>
      </c>
      <c r="AL990" s="79" t="s">
        <v>249</v>
      </c>
      <c r="AM990" s="79"/>
      <c r="AN990" s="79" t="s">
        <v>249</v>
      </c>
      <c r="AO990" s="79" t="s">
        <v>249</v>
      </c>
      <c r="AP990" s="79"/>
      <c r="AQ990" s="79"/>
    </row>
    <row r="991" spans="1:43" ht="14.1" hidden="1" customHeight="1">
      <c r="A991" s="73" t="s">
        <v>245</v>
      </c>
      <c r="B991" s="74">
        <v>149</v>
      </c>
      <c r="C991" s="74" t="s">
        <v>1181</v>
      </c>
      <c r="D991" s="75"/>
      <c r="E991" s="75"/>
      <c r="F991" s="76"/>
      <c r="G991" s="74">
        <v>3</v>
      </c>
      <c r="H991" s="74">
        <v>2019</v>
      </c>
      <c r="I991" s="74">
        <v>1</v>
      </c>
      <c r="J991" s="77">
        <v>55226865</v>
      </c>
      <c r="K991" s="74" t="s">
        <v>1312</v>
      </c>
      <c r="L991" s="74"/>
      <c r="M991" s="74">
        <v>1038</v>
      </c>
      <c r="N991" s="74" t="s">
        <v>248</v>
      </c>
      <c r="O991" s="74" t="s">
        <v>44</v>
      </c>
      <c r="P991" s="78">
        <v>27603.866600000001</v>
      </c>
      <c r="Q991" s="74"/>
      <c r="R991" s="74"/>
      <c r="S991" s="74"/>
      <c r="T991" s="79">
        <v>0</v>
      </c>
      <c r="U991" s="79"/>
      <c r="V991" s="80" t="s">
        <v>256</v>
      </c>
      <c r="W991" s="79"/>
      <c r="X991" s="114"/>
      <c r="Y991" s="82"/>
      <c r="Z991" s="82"/>
      <c r="AA991" s="114"/>
      <c r="AB991" s="83"/>
      <c r="AC991" s="79"/>
      <c r="AD991" s="80" t="s">
        <v>256</v>
      </c>
      <c r="AE991" s="245"/>
      <c r="AF991" s="84">
        <v>27604</v>
      </c>
      <c r="AG991" s="79"/>
      <c r="AH991" s="79"/>
      <c r="AI991" s="79"/>
      <c r="AJ991" s="79"/>
      <c r="AK991" s="79"/>
      <c r="AL991" s="79"/>
      <c r="AM991" s="79"/>
      <c r="AN991" s="79"/>
      <c r="AO991" s="79"/>
      <c r="AP991" s="79"/>
      <c r="AQ991" s="79"/>
    </row>
    <row r="992" spans="1:43" ht="14.1" hidden="1" customHeight="1">
      <c r="A992" s="85" t="s">
        <v>351</v>
      </c>
      <c r="B992" s="74">
        <v>3</v>
      </c>
      <c r="C992" s="74" t="s">
        <v>641</v>
      </c>
      <c r="D992" s="75"/>
      <c r="E992" s="75"/>
      <c r="F992" s="76"/>
      <c r="G992" s="74">
        <v>7</v>
      </c>
      <c r="H992" s="74">
        <v>2018</v>
      </c>
      <c r="I992" s="74">
        <v>1</v>
      </c>
      <c r="J992" s="77">
        <v>55231790</v>
      </c>
      <c r="K992" s="74" t="s">
        <v>1313</v>
      </c>
      <c r="L992" s="74"/>
      <c r="M992" s="74">
        <v>1021</v>
      </c>
      <c r="N992" s="74" t="s">
        <v>27</v>
      </c>
      <c r="O992" s="74" t="s">
        <v>287</v>
      </c>
      <c r="P992" s="78">
        <v>86996</v>
      </c>
      <c r="Q992" s="74"/>
      <c r="R992" s="74"/>
      <c r="S992" s="74"/>
      <c r="T992" s="79"/>
      <c r="U992" s="79"/>
      <c r="V992" s="80" t="s">
        <v>260</v>
      </c>
      <c r="W992" s="79" t="s">
        <v>249</v>
      </c>
      <c r="X992" s="114"/>
      <c r="Y992" s="82" t="s">
        <v>249</v>
      </c>
      <c r="Z992" s="82" t="s">
        <v>249</v>
      </c>
      <c r="AA992" s="114"/>
      <c r="AB992" s="83"/>
      <c r="AC992" s="79" t="s">
        <v>249</v>
      </c>
      <c r="AD992" s="80"/>
      <c r="AE992" s="245"/>
      <c r="AF992" s="84">
        <v>86996</v>
      </c>
      <c r="AG992" s="79" t="s">
        <v>249</v>
      </c>
      <c r="AH992" s="79" t="s">
        <v>249</v>
      </c>
      <c r="AI992" s="79" t="s">
        <v>249</v>
      </c>
      <c r="AJ992" s="79" t="s">
        <v>249</v>
      </c>
      <c r="AK992" s="79" t="s">
        <v>249</v>
      </c>
      <c r="AL992" s="79" t="s">
        <v>249</v>
      </c>
      <c r="AM992" s="79" t="s">
        <v>261</v>
      </c>
      <c r="AN992" s="79" t="s">
        <v>249</v>
      </c>
      <c r="AO992" s="79" t="s">
        <v>249</v>
      </c>
      <c r="AP992" s="79"/>
      <c r="AQ992" s="79"/>
    </row>
    <row r="993" spans="1:43" ht="14.1" hidden="1" customHeight="1">
      <c r="A993" s="85" t="s">
        <v>351</v>
      </c>
      <c r="B993" s="74">
        <v>3</v>
      </c>
      <c r="C993" s="74" t="s">
        <v>641</v>
      </c>
      <c r="D993" s="75"/>
      <c r="E993" s="75"/>
      <c r="F993" s="76"/>
      <c r="G993" s="74">
        <v>6</v>
      </c>
      <c r="H993" s="74">
        <v>2018</v>
      </c>
      <c r="I993" s="74">
        <v>1</v>
      </c>
      <c r="J993" s="77">
        <v>55231790</v>
      </c>
      <c r="K993" s="74" t="s">
        <v>1313</v>
      </c>
      <c r="L993" s="74"/>
      <c r="M993" s="74">
        <v>1021</v>
      </c>
      <c r="N993" s="74" t="s">
        <v>27</v>
      </c>
      <c r="O993" s="74" t="s">
        <v>287</v>
      </c>
      <c r="P993" s="78">
        <v>434980</v>
      </c>
      <c r="Q993" s="74"/>
      <c r="R993" s="74"/>
      <c r="S993" s="74"/>
      <c r="T993" s="79"/>
      <c r="U993" s="79"/>
      <c r="V993" s="80" t="s">
        <v>260</v>
      </c>
      <c r="W993" s="79" t="s">
        <v>249</v>
      </c>
      <c r="X993" s="114"/>
      <c r="Y993" s="82" t="s">
        <v>249</v>
      </c>
      <c r="Z993" s="82" t="s">
        <v>249</v>
      </c>
      <c r="AA993" s="114"/>
      <c r="AB993" s="83"/>
      <c r="AC993" s="79" t="s">
        <v>249</v>
      </c>
      <c r="AD993" s="80"/>
      <c r="AE993" s="245"/>
      <c r="AF993" s="84">
        <v>434980</v>
      </c>
      <c r="AG993" s="79" t="s">
        <v>249</v>
      </c>
      <c r="AH993" s="79" t="s">
        <v>249</v>
      </c>
      <c r="AI993" s="79" t="s">
        <v>249</v>
      </c>
      <c r="AJ993" s="79" t="s">
        <v>249</v>
      </c>
      <c r="AK993" s="79" t="s">
        <v>249</v>
      </c>
      <c r="AL993" s="79" t="s">
        <v>249</v>
      </c>
      <c r="AM993" s="79" t="s">
        <v>261</v>
      </c>
      <c r="AN993" s="79" t="s">
        <v>249</v>
      </c>
      <c r="AO993" s="79" t="s">
        <v>249</v>
      </c>
      <c r="AP993" s="79"/>
      <c r="AQ993" s="79"/>
    </row>
    <row r="994" spans="1:43" ht="14.1" hidden="1" customHeight="1">
      <c r="A994" s="85" t="s">
        <v>351</v>
      </c>
      <c r="B994" s="74">
        <v>3</v>
      </c>
      <c r="C994" s="74" t="s">
        <v>641</v>
      </c>
      <c r="D994" s="75"/>
      <c r="E994" s="75"/>
      <c r="F994" s="76"/>
      <c r="G994" s="74">
        <v>6</v>
      </c>
      <c r="H994" s="74">
        <v>2018</v>
      </c>
      <c r="I994" s="74">
        <v>2</v>
      </c>
      <c r="J994" s="77">
        <v>55231790</v>
      </c>
      <c r="K994" s="74" t="s">
        <v>1313</v>
      </c>
      <c r="L994" s="74"/>
      <c r="M994" s="74">
        <v>1021</v>
      </c>
      <c r="N994" s="74" t="s">
        <v>27</v>
      </c>
      <c r="O994" s="74" t="s">
        <v>287</v>
      </c>
      <c r="P994" s="78">
        <v>434980</v>
      </c>
      <c r="Q994" s="74"/>
      <c r="R994" s="74"/>
      <c r="S994" s="74"/>
      <c r="T994" s="79"/>
      <c r="U994" s="79"/>
      <c r="V994" s="80" t="s">
        <v>260</v>
      </c>
      <c r="W994" s="79" t="s">
        <v>249</v>
      </c>
      <c r="X994" s="114"/>
      <c r="Y994" s="82" t="s">
        <v>249</v>
      </c>
      <c r="Z994" s="82" t="s">
        <v>249</v>
      </c>
      <c r="AA994" s="114"/>
      <c r="AB994" s="83"/>
      <c r="AC994" s="79" t="s">
        <v>249</v>
      </c>
      <c r="AD994" s="80"/>
      <c r="AE994" s="245"/>
      <c r="AF994" s="84">
        <v>434980</v>
      </c>
      <c r="AG994" s="79" t="s">
        <v>249</v>
      </c>
      <c r="AH994" s="79" t="s">
        <v>249</v>
      </c>
      <c r="AI994" s="79" t="s">
        <v>249</v>
      </c>
      <c r="AJ994" s="79" t="s">
        <v>249</v>
      </c>
      <c r="AK994" s="79" t="s">
        <v>249</v>
      </c>
      <c r="AL994" s="79" t="s">
        <v>249</v>
      </c>
      <c r="AM994" s="79" t="s">
        <v>261</v>
      </c>
      <c r="AN994" s="79" t="s">
        <v>249</v>
      </c>
      <c r="AO994" s="79" t="s">
        <v>249</v>
      </c>
      <c r="AP994" s="79"/>
      <c r="AQ994" s="79"/>
    </row>
    <row r="995" spans="1:43" ht="14.1" hidden="1" customHeight="1">
      <c r="A995" s="85" t="s">
        <v>351</v>
      </c>
      <c r="B995" s="74">
        <v>3</v>
      </c>
      <c r="C995" s="74" t="s">
        <v>641</v>
      </c>
      <c r="D995" s="75"/>
      <c r="E995" s="75"/>
      <c r="F995" s="76"/>
      <c r="G995" s="74">
        <v>5</v>
      </c>
      <c r="H995" s="74">
        <v>2018</v>
      </c>
      <c r="I995" s="74">
        <v>1</v>
      </c>
      <c r="J995" s="77">
        <v>55231790</v>
      </c>
      <c r="K995" s="74" t="s">
        <v>1313</v>
      </c>
      <c r="L995" s="74"/>
      <c r="M995" s="74">
        <v>1021</v>
      </c>
      <c r="N995" s="74" t="s">
        <v>27</v>
      </c>
      <c r="O995" s="74" t="s">
        <v>287</v>
      </c>
      <c r="P995" s="78">
        <v>434980</v>
      </c>
      <c r="Q995" s="74"/>
      <c r="R995" s="74"/>
      <c r="S995" s="74"/>
      <c r="T995" s="79"/>
      <c r="U995" s="79"/>
      <c r="V995" s="80" t="s">
        <v>260</v>
      </c>
      <c r="W995" s="79" t="s">
        <v>249</v>
      </c>
      <c r="X995" s="114"/>
      <c r="Y995" s="82" t="s">
        <v>249</v>
      </c>
      <c r="Z995" s="82" t="s">
        <v>249</v>
      </c>
      <c r="AA995" s="114"/>
      <c r="AB995" s="83"/>
      <c r="AC995" s="79" t="s">
        <v>249</v>
      </c>
      <c r="AD995" s="80"/>
      <c r="AE995" s="245"/>
      <c r="AF995" s="84">
        <v>434980</v>
      </c>
      <c r="AG995" s="79" t="s">
        <v>249</v>
      </c>
      <c r="AH995" s="79" t="s">
        <v>249</v>
      </c>
      <c r="AI995" s="79" t="s">
        <v>249</v>
      </c>
      <c r="AJ995" s="79" t="s">
        <v>249</v>
      </c>
      <c r="AK995" s="79" t="s">
        <v>249</v>
      </c>
      <c r="AL995" s="79" t="s">
        <v>249</v>
      </c>
      <c r="AM995" s="79" t="s">
        <v>261</v>
      </c>
      <c r="AN995" s="79" t="s">
        <v>249</v>
      </c>
      <c r="AO995" s="79" t="s">
        <v>249</v>
      </c>
      <c r="AP995" s="79"/>
      <c r="AQ995" s="79"/>
    </row>
    <row r="996" spans="1:43" ht="14.1" hidden="1" customHeight="1">
      <c r="A996" s="85" t="s">
        <v>351</v>
      </c>
      <c r="B996" s="74">
        <v>3</v>
      </c>
      <c r="C996" s="74" t="s">
        <v>641</v>
      </c>
      <c r="D996" s="75"/>
      <c r="E996" s="75"/>
      <c r="F996" s="76"/>
      <c r="G996" s="74">
        <v>5</v>
      </c>
      <c r="H996" s="74">
        <v>2018</v>
      </c>
      <c r="I996" s="74">
        <v>2</v>
      </c>
      <c r="J996" s="77">
        <v>55231790</v>
      </c>
      <c r="K996" s="74" t="s">
        <v>1313</v>
      </c>
      <c r="L996" s="74"/>
      <c r="M996" s="74">
        <v>1021</v>
      </c>
      <c r="N996" s="74" t="s">
        <v>27</v>
      </c>
      <c r="O996" s="74" t="s">
        <v>287</v>
      </c>
      <c r="P996" s="78">
        <v>463979</v>
      </c>
      <c r="Q996" s="74"/>
      <c r="R996" s="74"/>
      <c r="S996" s="74"/>
      <c r="T996" s="79"/>
      <c r="U996" s="79"/>
      <c r="V996" s="80" t="s">
        <v>260</v>
      </c>
      <c r="W996" s="79" t="s">
        <v>249</v>
      </c>
      <c r="X996" s="114"/>
      <c r="Y996" s="82" t="s">
        <v>249</v>
      </c>
      <c r="Z996" s="82" t="s">
        <v>249</v>
      </c>
      <c r="AA996" s="114"/>
      <c r="AB996" s="83"/>
      <c r="AC996" s="79" t="s">
        <v>249</v>
      </c>
      <c r="AD996" s="80"/>
      <c r="AE996" s="245"/>
      <c r="AF996" s="84">
        <v>463979</v>
      </c>
      <c r="AG996" s="79" t="s">
        <v>249</v>
      </c>
      <c r="AH996" s="79" t="s">
        <v>249</v>
      </c>
      <c r="AI996" s="79" t="s">
        <v>249</v>
      </c>
      <c r="AJ996" s="79" t="s">
        <v>249</v>
      </c>
      <c r="AK996" s="79" t="s">
        <v>249</v>
      </c>
      <c r="AL996" s="79" t="s">
        <v>249</v>
      </c>
      <c r="AM996" s="79" t="s">
        <v>261</v>
      </c>
      <c r="AN996" s="79" t="s">
        <v>249</v>
      </c>
      <c r="AO996" s="79" t="s">
        <v>249</v>
      </c>
      <c r="AP996" s="79"/>
      <c r="AQ996" s="79"/>
    </row>
    <row r="997" spans="1:43" ht="14.1" hidden="1" customHeight="1">
      <c r="A997" s="85" t="s">
        <v>351</v>
      </c>
      <c r="B997" s="74">
        <v>3</v>
      </c>
      <c r="C997" s="74" t="s">
        <v>641</v>
      </c>
      <c r="D997" s="75"/>
      <c r="E997" s="75"/>
      <c r="F997" s="76"/>
      <c r="G997" s="74">
        <v>4</v>
      </c>
      <c r="H997" s="74">
        <v>2018</v>
      </c>
      <c r="I997" s="74">
        <v>1</v>
      </c>
      <c r="J997" s="77">
        <v>55231790</v>
      </c>
      <c r="K997" s="74" t="s">
        <v>1313</v>
      </c>
      <c r="L997" s="74"/>
      <c r="M997" s="74">
        <v>1021</v>
      </c>
      <c r="N997" s="74" t="s">
        <v>27</v>
      </c>
      <c r="O997" s="74" t="s">
        <v>287</v>
      </c>
      <c r="P997" s="78">
        <v>434980</v>
      </c>
      <c r="Q997" s="74"/>
      <c r="R997" s="74"/>
      <c r="S997" s="74"/>
      <c r="T997" s="79"/>
      <c r="U997" s="79"/>
      <c r="V997" s="80" t="s">
        <v>260</v>
      </c>
      <c r="W997" s="79" t="s">
        <v>249</v>
      </c>
      <c r="X997" s="114"/>
      <c r="Y997" s="82" t="s">
        <v>249</v>
      </c>
      <c r="Z997" s="82" t="s">
        <v>249</v>
      </c>
      <c r="AA997" s="114"/>
      <c r="AB997" s="83"/>
      <c r="AC997" s="79" t="s">
        <v>249</v>
      </c>
      <c r="AD997" s="80"/>
      <c r="AE997" s="245"/>
      <c r="AF997" s="84">
        <v>434980</v>
      </c>
      <c r="AG997" s="79" t="s">
        <v>249</v>
      </c>
      <c r="AH997" s="79" t="s">
        <v>249</v>
      </c>
      <c r="AI997" s="79" t="s">
        <v>249</v>
      </c>
      <c r="AJ997" s="79" t="s">
        <v>249</v>
      </c>
      <c r="AK997" s="79" t="s">
        <v>249</v>
      </c>
      <c r="AL997" s="79" t="s">
        <v>249</v>
      </c>
      <c r="AM997" s="79" t="s">
        <v>261</v>
      </c>
      <c r="AN997" s="79" t="s">
        <v>249</v>
      </c>
      <c r="AO997" s="79" t="s">
        <v>249</v>
      </c>
      <c r="AP997" s="79"/>
      <c r="AQ997" s="79"/>
    </row>
    <row r="998" spans="1:43" ht="14.1" hidden="1" customHeight="1">
      <c r="A998" s="85" t="s">
        <v>351</v>
      </c>
      <c r="B998" s="74">
        <v>3</v>
      </c>
      <c r="C998" s="74" t="s">
        <v>641</v>
      </c>
      <c r="D998" s="75"/>
      <c r="E998" s="75"/>
      <c r="F998" s="76"/>
      <c r="G998" s="74">
        <v>4</v>
      </c>
      <c r="H998" s="74">
        <v>2018</v>
      </c>
      <c r="I998" s="74">
        <v>2</v>
      </c>
      <c r="J998" s="77">
        <v>55231790</v>
      </c>
      <c r="K998" s="74" t="s">
        <v>1313</v>
      </c>
      <c r="L998" s="74"/>
      <c r="M998" s="74">
        <v>1021</v>
      </c>
      <c r="N998" s="74" t="s">
        <v>27</v>
      </c>
      <c r="O998" s="74" t="s">
        <v>287</v>
      </c>
      <c r="P998" s="78">
        <v>434980</v>
      </c>
      <c r="Q998" s="74"/>
      <c r="R998" s="74"/>
      <c r="S998" s="74"/>
      <c r="T998" s="79"/>
      <c r="U998" s="79"/>
      <c r="V998" s="80" t="s">
        <v>260</v>
      </c>
      <c r="W998" s="79" t="s">
        <v>249</v>
      </c>
      <c r="X998" s="114"/>
      <c r="Y998" s="82" t="s">
        <v>249</v>
      </c>
      <c r="Z998" s="82" t="s">
        <v>249</v>
      </c>
      <c r="AA998" s="114"/>
      <c r="AB998" s="83"/>
      <c r="AC998" s="79" t="s">
        <v>249</v>
      </c>
      <c r="AD998" s="80"/>
      <c r="AE998" s="245"/>
      <c r="AF998" s="84">
        <v>434980</v>
      </c>
      <c r="AG998" s="79" t="s">
        <v>249</v>
      </c>
      <c r="AH998" s="79" t="s">
        <v>249</v>
      </c>
      <c r="AI998" s="79" t="s">
        <v>249</v>
      </c>
      <c r="AJ998" s="79" t="s">
        <v>249</v>
      </c>
      <c r="AK998" s="79" t="s">
        <v>249</v>
      </c>
      <c r="AL998" s="79" t="s">
        <v>249</v>
      </c>
      <c r="AM998" s="79" t="s">
        <v>261</v>
      </c>
      <c r="AN998" s="79" t="s">
        <v>249</v>
      </c>
      <c r="AO998" s="79" t="s">
        <v>249</v>
      </c>
      <c r="AP998" s="79"/>
      <c r="AQ998" s="79"/>
    </row>
    <row r="999" spans="1:43" ht="14.1" hidden="1" customHeight="1">
      <c r="A999" s="85" t="s">
        <v>351</v>
      </c>
      <c r="B999" s="74">
        <v>3</v>
      </c>
      <c r="C999" s="74" t="s">
        <v>641</v>
      </c>
      <c r="D999" s="75"/>
      <c r="E999" s="75"/>
      <c r="F999" s="76"/>
      <c r="G999" s="74">
        <v>3</v>
      </c>
      <c r="H999" s="74">
        <v>2018</v>
      </c>
      <c r="I999" s="74">
        <v>2</v>
      </c>
      <c r="J999" s="77">
        <v>55231790</v>
      </c>
      <c r="K999" s="74" t="s">
        <v>1313</v>
      </c>
      <c r="L999" s="74"/>
      <c r="M999" s="74">
        <v>1021</v>
      </c>
      <c r="N999" s="74" t="s">
        <v>27</v>
      </c>
      <c r="O999" s="74" t="s">
        <v>287</v>
      </c>
      <c r="P999" s="78">
        <v>434980</v>
      </c>
      <c r="Q999" s="74"/>
      <c r="R999" s="74"/>
      <c r="S999" s="74"/>
      <c r="T999" s="79"/>
      <c r="U999" s="79"/>
      <c r="V999" s="80" t="s">
        <v>260</v>
      </c>
      <c r="W999" s="79" t="s">
        <v>249</v>
      </c>
      <c r="X999" s="114"/>
      <c r="Y999" s="82" t="s">
        <v>249</v>
      </c>
      <c r="Z999" s="82" t="s">
        <v>249</v>
      </c>
      <c r="AA999" s="114"/>
      <c r="AB999" s="83"/>
      <c r="AC999" s="79" t="s">
        <v>249</v>
      </c>
      <c r="AD999" s="80"/>
      <c r="AE999" s="245"/>
      <c r="AF999" s="84">
        <v>434980</v>
      </c>
      <c r="AG999" s="79" t="s">
        <v>249</v>
      </c>
      <c r="AH999" s="79" t="s">
        <v>249</v>
      </c>
      <c r="AI999" s="79" t="s">
        <v>249</v>
      </c>
      <c r="AJ999" s="79" t="s">
        <v>249</v>
      </c>
      <c r="AK999" s="79" t="s">
        <v>249</v>
      </c>
      <c r="AL999" s="79" t="s">
        <v>249</v>
      </c>
      <c r="AM999" s="79" t="s">
        <v>261</v>
      </c>
      <c r="AN999" s="79" t="s">
        <v>249</v>
      </c>
      <c r="AO999" s="79" t="s">
        <v>249</v>
      </c>
      <c r="AP999" s="79"/>
      <c r="AQ999" s="79"/>
    </row>
    <row r="1000" spans="1:43" ht="14.1" hidden="1" customHeight="1">
      <c r="A1000" s="73" t="s">
        <v>245</v>
      </c>
      <c r="B1000" s="74">
        <v>51</v>
      </c>
      <c r="C1000" s="74" t="s">
        <v>583</v>
      </c>
      <c r="D1000" s="75" t="s">
        <v>1314</v>
      </c>
      <c r="E1000" s="75" t="s">
        <v>1315</v>
      </c>
      <c r="F1000" s="76">
        <f>+E1000-D1000+1</f>
        <v>16</v>
      </c>
      <c r="G1000" s="74">
        <f>+MONTH(D1000)</f>
        <v>6</v>
      </c>
      <c r="H1000" s="74">
        <f>YEAR(D1000)</f>
        <v>2017</v>
      </c>
      <c r="I1000" s="74">
        <v>2</v>
      </c>
      <c r="J1000" s="77">
        <v>55307818</v>
      </c>
      <c r="K1000" s="74" t="s">
        <v>1316</v>
      </c>
      <c r="L1000" s="74"/>
      <c r="M1000" s="74">
        <v>1038</v>
      </c>
      <c r="N1000" s="74" t="s">
        <v>248</v>
      </c>
      <c r="O1000" s="74" t="s">
        <v>438</v>
      </c>
      <c r="P1000" s="78">
        <v>49181.133300000001</v>
      </c>
      <c r="Q1000" s="74"/>
      <c r="R1000" s="74"/>
      <c r="S1000" s="74"/>
      <c r="T1000" s="79"/>
      <c r="U1000" s="79"/>
      <c r="V1000" s="80" t="s">
        <v>256</v>
      </c>
      <c r="W1000" s="79">
        <v>0</v>
      </c>
      <c r="X1000" s="114" t="s">
        <v>1314</v>
      </c>
      <c r="Y1000" s="82" t="s">
        <v>257</v>
      </c>
      <c r="Z1000" s="82" t="s">
        <v>1317</v>
      </c>
      <c r="AA1000" s="114" t="s">
        <v>1315</v>
      </c>
      <c r="AB1000" s="83">
        <v>16</v>
      </c>
      <c r="AC1000" s="79" t="s">
        <v>249</v>
      </c>
      <c r="AD1000" s="80" t="s">
        <v>256</v>
      </c>
      <c r="AE1000" s="245">
        <v>42944.466666666667</v>
      </c>
      <c r="AF1000" s="84">
        <v>49181</v>
      </c>
      <c r="AG1000" s="79" t="s">
        <v>1318</v>
      </c>
      <c r="AH1000" s="79">
        <v>214915</v>
      </c>
      <c r="AI1000" s="79">
        <v>6760</v>
      </c>
      <c r="AJ1000" s="79">
        <v>0</v>
      </c>
      <c r="AK1000" s="79" t="s">
        <v>1319</v>
      </c>
      <c r="AL1000" s="79">
        <v>0</v>
      </c>
      <c r="AM1000" s="79"/>
      <c r="AN1000" s="79" t="s">
        <v>25</v>
      </c>
      <c r="AO1000" s="79" t="s">
        <v>249</v>
      </c>
      <c r="AP1000" s="79"/>
      <c r="AQ1000" s="79"/>
    </row>
    <row r="1001" spans="1:43" ht="14.1" hidden="1" customHeight="1">
      <c r="A1001" s="73" t="s">
        <v>245</v>
      </c>
      <c r="B1001" s="74">
        <v>51</v>
      </c>
      <c r="C1001" s="74" t="s">
        <v>583</v>
      </c>
      <c r="D1001" s="75" t="s">
        <v>1320</v>
      </c>
      <c r="E1001" s="75" t="s">
        <v>1315</v>
      </c>
      <c r="F1001" s="76">
        <f>+E1001-D1001+1</f>
        <v>15</v>
      </c>
      <c r="G1001" s="74">
        <f>+MONTH(D1001)</f>
        <v>6</v>
      </c>
      <c r="H1001" s="74">
        <f>YEAR(D1001)</f>
        <v>2017</v>
      </c>
      <c r="I1001" s="74">
        <v>1</v>
      </c>
      <c r="J1001" s="77">
        <v>55307818</v>
      </c>
      <c r="K1001" s="74" t="s">
        <v>1316</v>
      </c>
      <c r="L1001" s="74"/>
      <c r="M1001" s="74">
        <v>1046</v>
      </c>
      <c r="N1001" s="74" t="s">
        <v>274</v>
      </c>
      <c r="O1001" s="74" t="s">
        <v>438</v>
      </c>
      <c r="P1001" s="78">
        <v>98362.266600000003</v>
      </c>
      <c r="Q1001" s="74"/>
      <c r="R1001" s="74"/>
      <c r="S1001" s="74"/>
      <c r="T1001" s="79"/>
      <c r="U1001" s="79"/>
      <c r="V1001" s="80" t="s">
        <v>256</v>
      </c>
      <c r="W1001" s="79" t="s">
        <v>1321</v>
      </c>
      <c r="X1001" s="114" t="s">
        <v>1320</v>
      </c>
      <c r="Y1001" s="82" t="s">
        <v>1322</v>
      </c>
      <c r="Z1001" s="82" t="s">
        <v>1323</v>
      </c>
      <c r="AA1001" s="114" t="s">
        <v>1315</v>
      </c>
      <c r="AB1001" s="83">
        <v>15</v>
      </c>
      <c r="AC1001" s="79" t="s">
        <v>249</v>
      </c>
      <c r="AD1001" s="80" t="s">
        <v>256</v>
      </c>
      <c r="AE1001" s="245">
        <v>42944.433333333334</v>
      </c>
      <c r="AF1001" s="84">
        <v>98362</v>
      </c>
      <c r="AG1001" s="79" t="s">
        <v>1324</v>
      </c>
      <c r="AH1001" s="79">
        <v>460533</v>
      </c>
      <c r="AI1001" s="79">
        <v>0</v>
      </c>
      <c r="AJ1001" s="79">
        <v>0</v>
      </c>
      <c r="AK1001" s="79" t="s">
        <v>249</v>
      </c>
      <c r="AL1001" s="79">
        <v>0</v>
      </c>
      <c r="AM1001" s="79"/>
      <c r="AN1001" s="79" t="s">
        <v>25</v>
      </c>
      <c r="AO1001" s="79" t="s">
        <v>249</v>
      </c>
      <c r="AP1001" s="79"/>
      <c r="AQ1001" s="79"/>
    </row>
    <row r="1002" spans="1:43" ht="14.1" hidden="1" customHeight="1">
      <c r="A1002" s="85" t="s">
        <v>351</v>
      </c>
      <c r="B1002" s="74">
        <v>30</v>
      </c>
      <c r="C1002" s="74" t="s">
        <v>439</v>
      </c>
      <c r="D1002" s="75" t="s">
        <v>872</v>
      </c>
      <c r="E1002" s="75" t="s">
        <v>873</v>
      </c>
      <c r="F1002" s="76">
        <f>+E1002-D1002+1</f>
        <v>3</v>
      </c>
      <c r="G1002" s="74">
        <f>+MONTH(D1002)</f>
        <v>11</v>
      </c>
      <c r="H1002" s="74">
        <f>YEAR(D1002)</f>
        <v>2017</v>
      </c>
      <c r="I1002" s="74" t="s">
        <v>264</v>
      </c>
      <c r="J1002" s="77">
        <v>56098000</v>
      </c>
      <c r="K1002" s="74" t="s">
        <v>1325</v>
      </c>
      <c r="L1002" s="74"/>
      <c r="M1002" s="74" t="s">
        <v>266</v>
      </c>
      <c r="N1002" s="74" t="s">
        <v>267</v>
      </c>
      <c r="O1002" s="74" t="s">
        <v>268</v>
      </c>
      <c r="P1002" s="78" t="s">
        <v>267</v>
      </c>
      <c r="Q1002" s="74"/>
      <c r="R1002" s="74"/>
      <c r="S1002" s="74"/>
      <c r="T1002" s="79"/>
      <c r="U1002" s="79"/>
      <c r="V1002" s="80" t="s">
        <v>256</v>
      </c>
      <c r="W1002" s="79" t="s">
        <v>1326</v>
      </c>
      <c r="X1002" s="114" t="s">
        <v>872</v>
      </c>
      <c r="Y1002" s="82" t="s">
        <v>257</v>
      </c>
      <c r="Z1002" s="82" t="s">
        <v>1327</v>
      </c>
      <c r="AA1002" s="114" t="s">
        <v>873</v>
      </c>
      <c r="AB1002" s="83">
        <v>3</v>
      </c>
      <c r="AC1002" s="79" t="s">
        <v>249</v>
      </c>
      <c r="AD1002" s="80" t="s">
        <v>256</v>
      </c>
      <c r="AE1002" s="245">
        <v>43179.341666666667</v>
      </c>
      <c r="AF1002" s="84">
        <v>28.533000000000001</v>
      </c>
      <c r="AG1002" s="79" t="s">
        <v>1328</v>
      </c>
      <c r="AH1002" s="79">
        <v>34015</v>
      </c>
      <c r="AI1002" s="79">
        <v>0</v>
      </c>
      <c r="AJ1002" s="79">
        <v>0</v>
      </c>
      <c r="AK1002" s="79" t="s">
        <v>249</v>
      </c>
      <c r="AL1002" s="79">
        <v>0</v>
      </c>
      <c r="AM1002" s="79"/>
      <c r="AN1002" s="79" t="s">
        <v>25</v>
      </c>
      <c r="AO1002" s="79" t="s">
        <v>249</v>
      </c>
      <c r="AP1002" s="79"/>
      <c r="AQ1002" s="79"/>
    </row>
    <row r="1003" spans="1:43" ht="14.1" hidden="1" customHeight="1">
      <c r="A1003" s="85" t="s">
        <v>351</v>
      </c>
      <c r="B1003" s="74">
        <v>73</v>
      </c>
      <c r="C1003" s="74" t="s">
        <v>784</v>
      </c>
      <c r="D1003" s="75">
        <v>43739</v>
      </c>
      <c r="E1003" s="75">
        <v>43753</v>
      </c>
      <c r="F1003" s="76">
        <f>+E1003-D1003+1</f>
        <v>15</v>
      </c>
      <c r="G1003" s="74">
        <f>+MONTH(D1003)</f>
        <v>10</v>
      </c>
      <c r="H1003" s="74">
        <f>YEAR(D1003)</f>
        <v>2019</v>
      </c>
      <c r="I1003" s="74">
        <v>1</v>
      </c>
      <c r="J1003" s="77">
        <v>57140602</v>
      </c>
      <c r="K1003" s="74" t="s">
        <v>1329</v>
      </c>
      <c r="L1003" s="74"/>
      <c r="M1003" s="74">
        <v>1045</v>
      </c>
      <c r="N1003" s="74" t="s">
        <v>255</v>
      </c>
      <c r="O1003" s="74" t="s">
        <v>249</v>
      </c>
      <c r="P1003" s="78">
        <v>358850</v>
      </c>
      <c r="Q1003" s="74"/>
      <c r="R1003" s="74"/>
      <c r="S1003" s="74"/>
      <c r="T1003" s="79"/>
      <c r="U1003" s="79"/>
      <c r="V1003" s="80" t="s">
        <v>256</v>
      </c>
      <c r="W1003" s="79" t="s">
        <v>1330</v>
      </c>
      <c r="X1003" s="114">
        <v>43739</v>
      </c>
      <c r="Y1003" s="82" t="s">
        <v>1331</v>
      </c>
      <c r="Z1003" s="82" t="s">
        <v>1332</v>
      </c>
      <c r="AA1003" s="114">
        <v>43753</v>
      </c>
      <c r="AB1003" s="83">
        <v>15</v>
      </c>
      <c r="AC1003" s="79" t="s">
        <v>1330</v>
      </c>
      <c r="AD1003" s="80" t="s">
        <v>256</v>
      </c>
      <c r="AE1003" s="245">
        <v>43805.384722222225</v>
      </c>
      <c r="AF1003" s="84">
        <v>0</v>
      </c>
      <c r="AG1003" s="79" t="s">
        <v>249</v>
      </c>
      <c r="AH1003" s="79">
        <v>0</v>
      </c>
      <c r="AI1003" s="79">
        <v>0</v>
      </c>
      <c r="AJ1003" s="79">
        <v>0</v>
      </c>
      <c r="AK1003" s="79" t="s">
        <v>249</v>
      </c>
      <c r="AL1003" s="79">
        <v>0</v>
      </c>
      <c r="AM1003" s="79"/>
      <c r="AN1003" s="79" t="s">
        <v>25</v>
      </c>
      <c r="AO1003" s="79" t="s">
        <v>249</v>
      </c>
      <c r="AP1003" s="79"/>
      <c r="AQ1003" s="79"/>
    </row>
    <row r="1004" spans="1:43" ht="14.1" hidden="1" customHeight="1">
      <c r="A1004" s="73" t="s">
        <v>245</v>
      </c>
      <c r="B1004" s="74">
        <v>93</v>
      </c>
      <c r="C1004" s="74" t="s">
        <v>1333</v>
      </c>
      <c r="D1004" s="75"/>
      <c r="E1004" s="75"/>
      <c r="F1004" s="76"/>
      <c r="G1004" s="74">
        <v>5</v>
      </c>
      <c r="H1004" s="74">
        <v>2016</v>
      </c>
      <c r="I1004" s="74">
        <v>2</v>
      </c>
      <c r="J1004" s="77">
        <v>59680756</v>
      </c>
      <c r="K1004" s="74" t="s">
        <v>1334</v>
      </c>
      <c r="L1004" s="74"/>
      <c r="M1004" s="74">
        <v>1045</v>
      </c>
      <c r="N1004" s="74" t="s">
        <v>255</v>
      </c>
      <c r="O1004" s="74" t="s">
        <v>294</v>
      </c>
      <c r="P1004" s="78">
        <v>68945.5</v>
      </c>
      <c r="Q1004" s="74"/>
      <c r="R1004" s="74"/>
      <c r="S1004" s="74"/>
      <c r="T1004" s="79"/>
      <c r="U1004" s="79"/>
      <c r="V1004" s="79" t="s">
        <v>256</v>
      </c>
      <c r="W1004" s="79"/>
      <c r="X1004" s="114"/>
      <c r="Y1004" s="82"/>
      <c r="Z1004" s="82"/>
      <c r="AA1004" s="114"/>
      <c r="AB1004" s="83"/>
      <c r="AC1004" s="79"/>
      <c r="AD1004" s="79" t="s">
        <v>256</v>
      </c>
      <c r="AE1004" s="245"/>
      <c r="AF1004" s="84">
        <v>68945</v>
      </c>
      <c r="AG1004" s="79" t="s">
        <v>249</v>
      </c>
      <c r="AH1004" s="79" t="s">
        <v>249</v>
      </c>
      <c r="AI1004" s="79" t="s">
        <v>249</v>
      </c>
      <c r="AJ1004" s="79" t="s">
        <v>249</v>
      </c>
      <c r="AK1004" s="79" t="s">
        <v>249</v>
      </c>
      <c r="AL1004" s="79" t="s">
        <v>249</v>
      </c>
      <c r="AM1004" s="79"/>
      <c r="AN1004" s="79" t="s">
        <v>249</v>
      </c>
      <c r="AO1004" s="79" t="s">
        <v>249</v>
      </c>
      <c r="AP1004" s="79"/>
      <c r="AQ1004" s="79"/>
    </row>
    <row r="1005" spans="1:43" ht="14.1" hidden="1" customHeight="1">
      <c r="A1005" s="73" t="s">
        <v>245</v>
      </c>
      <c r="B1005" s="74">
        <v>93</v>
      </c>
      <c r="C1005" s="74" t="s">
        <v>1333</v>
      </c>
      <c r="D1005" s="75"/>
      <c r="E1005" s="75"/>
      <c r="F1005" s="76"/>
      <c r="G1005" s="74">
        <v>5</v>
      </c>
      <c r="H1005" s="74">
        <v>2016</v>
      </c>
      <c r="I1005" s="74">
        <v>2</v>
      </c>
      <c r="J1005" s="77">
        <v>59680756</v>
      </c>
      <c r="K1005" s="74" t="s">
        <v>1334</v>
      </c>
      <c r="L1005" s="74"/>
      <c r="M1005" s="74">
        <v>1038</v>
      </c>
      <c r="N1005" s="74" t="s">
        <v>248</v>
      </c>
      <c r="O1005" s="74" t="s">
        <v>294</v>
      </c>
      <c r="P1005" s="78">
        <v>45963.666599999997</v>
      </c>
      <c r="Q1005" s="74"/>
      <c r="R1005" s="74"/>
      <c r="S1005" s="74"/>
      <c r="T1005" s="79"/>
      <c r="U1005" s="79"/>
      <c r="V1005" s="79" t="s">
        <v>256</v>
      </c>
      <c r="W1005" s="79"/>
      <c r="X1005" s="114"/>
      <c r="Y1005" s="82"/>
      <c r="Z1005" s="82"/>
      <c r="AA1005" s="114"/>
      <c r="AB1005" s="83"/>
      <c r="AC1005" s="79"/>
      <c r="AD1005" s="79" t="s">
        <v>256</v>
      </c>
      <c r="AE1005" s="245"/>
      <c r="AF1005" s="84">
        <v>45964</v>
      </c>
      <c r="AG1005" s="79" t="s">
        <v>249</v>
      </c>
      <c r="AH1005" s="79" t="s">
        <v>249</v>
      </c>
      <c r="AI1005" s="79" t="s">
        <v>249</v>
      </c>
      <c r="AJ1005" s="79" t="s">
        <v>249</v>
      </c>
      <c r="AK1005" s="79" t="s">
        <v>249</v>
      </c>
      <c r="AL1005" s="79" t="s">
        <v>249</v>
      </c>
      <c r="AM1005" s="79"/>
      <c r="AN1005" s="79" t="s">
        <v>249</v>
      </c>
      <c r="AO1005" s="79" t="s">
        <v>249</v>
      </c>
      <c r="AP1005" s="79"/>
      <c r="AQ1005" s="79"/>
    </row>
    <row r="1006" spans="1:43" ht="14.1" hidden="1" customHeight="1">
      <c r="A1006" s="85" t="s">
        <v>351</v>
      </c>
      <c r="B1006" s="74">
        <v>2</v>
      </c>
      <c r="C1006" s="74" t="s">
        <v>596</v>
      </c>
      <c r="D1006" s="75" t="s">
        <v>1335</v>
      </c>
      <c r="E1006" s="75" t="s">
        <v>1336</v>
      </c>
      <c r="F1006" s="76">
        <f>+E1006-D1006+1</f>
        <v>3</v>
      </c>
      <c r="G1006" s="74">
        <f>+MONTH(D1006)</f>
        <v>9</v>
      </c>
      <c r="H1006" s="74">
        <f>YEAR(D1006)</f>
        <v>2019</v>
      </c>
      <c r="I1006" s="74">
        <v>2</v>
      </c>
      <c r="J1006" s="77">
        <v>63437919</v>
      </c>
      <c r="K1006" s="74" t="s">
        <v>1337</v>
      </c>
      <c r="L1006" s="74"/>
      <c r="M1006" s="74">
        <v>1038</v>
      </c>
      <c r="N1006" s="74" t="s">
        <v>248</v>
      </c>
      <c r="O1006" s="74" t="s">
        <v>34</v>
      </c>
      <c r="P1006" s="78">
        <v>27603.866600000001</v>
      </c>
      <c r="Q1006" s="74"/>
      <c r="R1006" s="74"/>
      <c r="S1006" s="74"/>
      <c r="T1006" s="79"/>
      <c r="U1006" s="79"/>
      <c r="V1006" s="80" t="s">
        <v>256</v>
      </c>
      <c r="W1006" s="79" t="s">
        <v>1338</v>
      </c>
      <c r="X1006" s="114" t="s">
        <v>1335</v>
      </c>
      <c r="Y1006" s="82" t="s">
        <v>1339</v>
      </c>
      <c r="Z1006" s="82" t="s">
        <v>1340</v>
      </c>
      <c r="AA1006" s="114" t="s">
        <v>1336</v>
      </c>
      <c r="AB1006" s="83">
        <v>3</v>
      </c>
      <c r="AC1006" s="79" t="s">
        <v>1338</v>
      </c>
      <c r="AD1006" s="80" t="s">
        <v>256</v>
      </c>
      <c r="AE1006" s="245">
        <v>43781.469444444447</v>
      </c>
      <c r="AF1006" s="84">
        <v>27604</v>
      </c>
      <c r="AG1006" s="79" t="s">
        <v>249</v>
      </c>
      <c r="AH1006" s="79">
        <v>0</v>
      </c>
      <c r="AI1006" s="79">
        <v>0</v>
      </c>
      <c r="AJ1006" s="79">
        <v>0</v>
      </c>
      <c r="AK1006" s="79" t="s">
        <v>249</v>
      </c>
      <c r="AL1006" s="79">
        <v>0</v>
      </c>
      <c r="AM1006" s="79"/>
      <c r="AN1006" s="79" t="s">
        <v>29</v>
      </c>
      <c r="AO1006" s="79" t="s">
        <v>249</v>
      </c>
      <c r="AP1006" s="79"/>
      <c r="AQ1006" s="79"/>
    </row>
    <row r="1007" spans="1:43" ht="14.1" hidden="1" customHeight="1">
      <c r="A1007" s="85" t="s">
        <v>351</v>
      </c>
      <c r="B1007" s="74">
        <v>2</v>
      </c>
      <c r="C1007" s="74" t="s">
        <v>596</v>
      </c>
      <c r="D1007" s="75" t="s">
        <v>1341</v>
      </c>
      <c r="E1007" s="75" t="s">
        <v>1341</v>
      </c>
      <c r="F1007" s="76">
        <f>+E1007-D1007+1</f>
        <v>1</v>
      </c>
      <c r="G1007" s="74">
        <f>+MONTH(D1007)</f>
        <v>5</v>
      </c>
      <c r="H1007" s="74">
        <f>YEAR(D1007)</f>
        <v>2019</v>
      </c>
      <c r="I1007" s="74">
        <v>2</v>
      </c>
      <c r="J1007" s="77">
        <v>63437919</v>
      </c>
      <c r="K1007" s="74" t="s">
        <v>1337</v>
      </c>
      <c r="L1007" s="74"/>
      <c r="M1007" s="74">
        <v>1045</v>
      </c>
      <c r="N1007" s="74" t="s">
        <v>255</v>
      </c>
      <c r="O1007" s="74" t="s">
        <v>34</v>
      </c>
      <c r="P1007" s="78">
        <v>27604</v>
      </c>
      <c r="Q1007" s="74"/>
      <c r="R1007" s="74"/>
      <c r="S1007" s="74"/>
      <c r="T1007" s="79"/>
      <c r="U1007" s="79"/>
      <c r="V1007" s="80" t="s">
        <v>256</v>
      </c>
      <c r="W1007" s="79">
        <v>0</v>
      </c>
      <c r="X1007" s="114" t="s">
        <v>1341</v>
      </c>
      <c r="Y1007" s="82" t="s">
        <v>257</v>
      </c>
      <c r="Z1007" s="82" t="s">
        <v>1342</v>
      </c>
      <c r="AA1007" s="114" t="s">
        <v>1341</v>
      </c>
      <c r="AB1007" s="83">
        <v>1</v>
      </c>
      <c r="AC1007" s="79" t="s">
        <v>249</v>
      </c>
      <c r="AD1007" s="80" t="s">
        <v>256</v>
      </c>
      <c r="AE1007" s="245">
        <v>43781.46875</v>
      </c>
      <c r="AF1007" s="84">
        <v>0</v>
      </c>
      <c r="AG1007" s="79" t="s">
        <v>249</v>
      </c>
      <c r="AH1007" s="79">
        <v>0</v>
      </c>
      <c r="AI1007" s="79">
        <v>0</v>
      </c>
      <c r="AJ1007" s="79">
        <v>0</v>
      </c>
      <c r="AK1007" s="79" t="s">
        <v>249</v>
      </c>
      <c r="AL1007" s="79">
        <v>0</v>
      </c>
      <c r="AM1007" s="79"/>
      <c r="AN1007" s="79" t="s">
        <v>249</v>
      </c>
      <c r="AO1007" s="79" t="s">
        <v>249</v>
      </c>
      <c r="AP1007" s="79"/>
      <c r="AQ1007" s="79"/>
    </row>
    <row r="1008" spans="1:43" ht="14.1" hidden="1" customHeight="1">
      <c r="A1008" s="73" t="s">
        <v>245</v>
      </c>
      <c r="B1008" s="74">
        <v>42</v>
      </c>
      <c r="C1008" s="74" t="s">
        <v>497</v>
      </c>
      <c r="D1008" s="75" t="s">
        <v>354</v>
      </c>
      <c r="E1008" s="75" t="s">
        <v>1343</v>
      </c>
      <c r="F1008" s="76">
        <f>+E1008-D1008+1</f>
        <v>2</v>
      </c>
      <c r="G1008" s="74">
        <f>+MONTH(D1008)</f>
        <v>5</v>
      </c>
      <c r="H1008" s="74">
        <f>YEAR(D1008)</f>
        <v>2017</v>
      </c>
      <c r="I1008" s="74">
        <v>2</v>
      </c>
      <c r="J1008" s="77">
        <v>64720854</v>
      </c>
      <c r="K1008" s="74" t="s">
        <v>1344</v>
      </c>
      <c r="L1008" s="74"/>
      <c r="M1008" s="74">
        <v>1038</v>
      </c>
      <c r="N1008" s="74" t="s">
        <v>248</v>
      </c>
      <c r="O1008" s="74" t="s">
        <v>287</v>
      </c>
      <c r="P1008" s="78">
        <v>49181.133300000001</v>
      </c>
      <c r="Q1008" s="74"/>
      <c r="R1008" s="74"/>
      <c r="S1008" s="74"/>
      <c r="T1008" s="79"/>
      <c r="U1008" s="79"/>
      <c r="V1008" s="80" t="s">
        <v>256</v>
      </c>
      <c r="W1008" s="79">
        <v>10504727</v>
      </c>
      <c r="X1008" s="114" t="s">
        <v>354</v>
      </c>
      <c r="Y1008" s="82" t="s">
        <v>257</v>
      </c>
      <c r="Z1008" s="82" t="s">
        <v>249</v>
      </c>
      <c r="AA1008" s="114" t="s">
        <v>1343</v>
      </c>
      <c r="AB1008" s="83">
        <v>2</v>
      </c>
      <c r="AC1008" s="79" t="s">
        <v>249</v>
      </c>
      <c r="AD1008" s="80" t="s">
        <v>256</v>
      </c>
      <c r="AE1008" s="245"/>
      <c r="AF1008" s="84">
        <v>49181</v>
      </c>
      <c r="AG1008" s="79"/>
      <c r="AH1008" s="79"/>
      <c r="AI1008" s="79"/>
      <c r="AJ1008" s="79"/>
      <c r="AK1008" s="79"/>
      <c r="AL1008" s="79"/>
      <c r="AM1008" s="79"/>
      <c r="AN1008" s="79"/>
      <c r="AO1008" s="79"/>
      <c r="AP1008" s="79"/>
      <c r="AQ1008" s="79"/>
    </row>
    <row r="1009" spans="1:43" ht="14.1" hidden="1" customHeight="1">
      <c r="A1009" s="73" t="s">
        <v>245</v>
      </c>
      <c r="B1009" s="74">
        <v>42</v>
      </c>
      <c r="C1009" s="74" t="s">
        <v>497</v>
      </c>
      <c r="D1009" s="75"/>
      <c r="E1009" s="75"/>
      <c r="F1009" s="76"/>
      <c r="G1009" s="74">
        <v>5</v>
      </c>
      <c r="H1009" s="74">
        <v>2017</v>
      </c>
      <c r="I1009" s="74">
        <v>2</v>
      </c>
      <c r="J1009" s="77">
        <v>65697437</v>
      </c>
      <c r="K1009" s="74" t="s">
        <v>1345</v>
      </c>
      <c r="L1009" s="74"/>
      <c r="M1009" s="74">
        <v>1038</v>
      </c>
      <c r="N1009" s="74" t="s">
        <v>248</v>
      </c>
      <c r="O1009" s="74" t="s">
        <v>30</v>
      </c>
      <c r="P1009" s="78">
        <v>73771.7</v>
      </c>
      <c r="Q1009" s="74"/>
      <c r="R1009" s="74"/>
      <c r="S1009" s="74"/>
      <c r="T1009" s="79"/>
      <c r="U1009" s="79"/>
      <c r="V1009" s="80" t="s">
        <v>256</v>
      </c>
      <c r="W1009" s="79"/>
      <c r="X1009" s="114"/>
      <c r="Y1009" s="82"/>
      <c r="Z1009" s="82"/>
      <c r="AA1009" s="114"/>
      <c r="AB1009" s="83"/>
      <c r="AC1009" s="79"/>
      <c r="AD1009" s="80" t="s">
        <v>256</v>
      </c>
      <c r="AE1009" s="245"/>
      <c r="AF1009" s="84">
        <v>73772</v>
      </c>
      <c r="AG1009" s="79"/>
      <c r="AH1009" s="79"/>
      <c r="AI1009" s="79"/>
      <c r="AJ1009" s="79"/>
      <c r="AK1009" s="79"/>
      <c r="AL1009" s="79"/>
      <c r="AM1009" s="79"/>
      <c r="AN1009" s="79"/>
      <c r="AO1009" s="79"/>
      <c r="AP1009" s="79"/>
      <c r="AQ1009" s="79"/>
    </row>
    <row r="1010" spans="1:43" ht="14.1" hidden="1" customHeight="1">
      <c r="A1010" s="73" t="s">
        <v>245</v>
      </c>
      <c r="B1010" s="74">
        <v>42</v>
      </c>
      <c r="C1010" s="74" t="s">
        <v>497</v>
      </c>
      <c r="D1010" s="75"/>
      <c r="E1010" s="75"/>
      <c r="F1010" s="76"/>
      <c r="G1010" s="74">
        <v>5</v>
      </c>
      <c r="H1010" s="74">
        <v>2017</v>
      </c>
      <c r="I1010" s="74">
        <v>2</v>
      </c>
      <c r="J1010" s="77">
        <v>65697437</v>
      </c>
      <c r="K1010" s="74" t="s">
        <v>1345</v>
      </c>
      <c r="L1010" s="74"/>
      <c r="M1010" s="74">
        <v>1038</v>
      </c>
      <c r="N1010" s="74" t="s">
        <v>248</v>
      </c>
      <c r="O1010" s="74" t="s">
        <v>30</v>
      </c>
      <c r="P1010" s="78">
        <v>319677.36660000001</v>
      </c>
      <c r="Q1010" s="74"/>
      <c r="R1010" s="74"/>
      <c r="S1010" s="74"/>
      <c r="T1010" s="79"/>
      <c r="U1010" s="79"/>
      <c r="V1010" s="80" t="s">
        <v>256</v>
      </c>
      <c r="W1010" s="79"/>
      <c r="X1010" s="114"/>
      <c r="Y1010" s="82"/>
      <c r="Z1010" s="82"/>
      <c r="AA1010" s="114"/>
      <c r="AB1010" s="83"/>
      <c r="AC1010" s="79"/>
      <c r="AD1010" s="80" t="s">
        <v>256</v>
      </c>
      <c r="AE1010" s="245"/>
      <c r="AF1010" s="84">
        <v>319677</v>
      </c>
      <c r="AG1010" s="79"/>
      <c r="AH1010" s="79"/>
      <c r="AI1010" s="79"/>
      <c r="AJ1010" s="79"/>
      <c r="AK1010" s="79"/>
      <c r="AL1010" s="79"/>
      <c r="AM1010" s="79"/>
      <c r="AN1010" s="79"/>
      <c r="AO1010" s="79"/>
      <c r="AP1010" s="79"/>
      <c r="AQ1010" s="79"/>
    </row>
    <row r="1011" spans="1:43" ht="14.1" hidden="1" customHeight="1">
      <c r="A1011" s="73" t="s">
        <v>245</v>
      </c>
      <c r="B1011" s="74">
        <v>52</v>
      </c>
      <c r="C1011" s="74" t="s">
        <v>736</v>
      </c>
      <c r="D1011" s="75"/>
      <c r="E1011" s="75"/>
      <c r="F1011" s="76"/>
      <c r="G1011" s="74">
        <v>4</v>
      </c>
      <c r="H1011" s="74">
        <v>2019</v>
      </c>
      <c r="I1011" s="74">
        <v>1</v>
      </c>
      <c r="J1011" s="77">
        <v>65801534</v>
      </c>
      <c r="K1011" s="74" t="s">
        <v>1346</v>
      </c>
      <c r="L1011" s="74"/>
      <c r="M1011" s="74">
        <v>1038</v>
      </c>
      <c r="N1011" s="74" t="s">
        <v>248</v>
      </c>
      <c r="O1011" s="74" t="s">
        <v>34</v>
      </c>
      <c r="P1011" s="78">
        <v>27603.866600000001</v>
      </c>
      <c r="Q1011" s="74"/>
      <c r="R1011" s="74"/>
      <c r="S1011" s="74"/>
      <c r="T1011" s="79"/>
      <c r="U1011" s="79"/>
      <c r="V1011" s="80" t="s">
        <v>260</v>
      </c>
      <c r="W1011" s="79" t="s">
        <v>249</v>
      </c>
      <c r="X1011" s="114"/>
      <c r="Y1011" s="82" t="s">
        <v>249</v>
      </c>
      <c r="Z1011" s="82" t="s">
        <v>249</v>
      </c>
      <c r="AA1011" s="114"/>
      <c r="AB1011" s="83"/>
      <c r="AC1011" s="79" t="s">
        <v>249</v>
      </c>
      <c r="AD1011" s="80"/>
      <c r="AE1011" s="245"/>
      <c r="AF1011" s="84">
        <v>27604</v>
      </c>
      <c r="AG1011" s="79" t="s">
        <v>249</v>
      </c>
      <c r="AH1011" s="79" t="s">
        <v>249</v>
      </c>
      <c r="AI1011" s="79" t="s">
        <v>249</v>
      </c>
      <c r="AJ1011" s="79" t="s">
        <v>249</v>
      </c>
      <c r="AK1011" s="79" t="s">
        <v>249</v>
      </c>
      <c r="AL1011" s="79" t="s">
        <v>249</v>
      </c>
      <c r="AM1011" s="79" t="s">
        <v>261</v>
      </c>
      <c r="AN1011" s="79" t="s">
        <v>249</v>
      </c>
      <c r="AO1011" s="79" t="s">
        <v>249</v>
      </c>
      <c r="AP1011" s="79"/>
      <c r="AQ1011" s="79"/>
    </row>
    <row r="1012" spans="1:43" ht="14.1" hidden="1" customHeight="1">
      <c r="A1012" s="73" t="s">
        <v>245</v>
      </c>
      <c r="B1012" s="74">
        <v>52</v>
      </c>
      <c r="C1012" s="74" t="s">
        <v>736</v>
      </c>
      <c r="D1012" s="75"/>
      <c r="E1012" s="75"/>
      <c r="F1012" s="76"/>
      <c r="G1012" s="74">
        <v>2</v>
      </c>
      <c r="H1012" s="74">
        <v>2019</v>
      </c>
      <c r="I1012" s="74">
        <v>2</v>
      </c>
      <c r="J1012" s="77">
        <v>65801534</v>
      </c>
      <c r="K1012" s="74" t="s">
        <v>1346</v>
      </c>
      <c r="L1012" s="74"/>
      <c r="M1012" s="74">
        <v>1038</v>
      </c>
      <c r="N1012" s="74" t="s">
        <v>248</v>
      </c>
      <c r="O1012" s="74" t="s">
        <v>34</v>
      </c>
      <c r="P1012" s="78">
        <v>55207.7333</v>
      </c>
      <c r="Q1012" s="74"/>
      <c r="R1012" s="74"/>
      <c r="S1012" s="74"/>
      <c r="T1012" s="79"/>
      <c r="U1012" s="79"/>
      <c r="V1012" s="80" t="s">
        <v>260</v>
      </c>
      <c r="W1012" s="79" t="s">
        <v>249</v>
      </c>
      <c r="X1012" s="114"/>
      <c r="Y1012" s="82" t="s">
        <v>249</v>
      </c>
      <c r="Z1012" s="82" t="s">
        <v>249</v>
      </c>
      <c r="AA1012" s="114"/>
      <c r="AB1012" s="83"/>
      <c r="AC1012" s="79" t="s">
        <v>249</v>
      </c>
      <c r="AD1012" s="80"/>
      <c r="AE1012" s="245"/>
      <c r="AF1012" s="84">
        <v>55208</v>
      </c>
      <c r="AG1012" s="79" t="s">
        <v>249</v>
      </c>
      <c r="AH1012" s="79" t="s">
        <v>249</v>
      </c>
      <c r="AI1012" s="79" t="s">
        <v>249</v>
      </c>
      <c r="AJ1012" s="79" t="s">
        <v>249</v>
      </c>
      <c r="AK1012" s="79" t="s">
        <v>249</v>
      </c>
      <c r="AL1012" s="79" t="s">
        <v>249</v>
      </c>
      <c r="AM1012" s="79" t="s">
        <v>261</v>
      </c>
      <c r="AN1012" s="79" t="s">
        <v>249</v>
      </c>
      <c r="AO1012" s="79" t="s">
        <v>249</v>
      </c>
      <c r="AP1012" s="79"/>
      <c r="AQ1012" s="79"/>
    </row>
    <row r="1013" spans="1:43" ht="14.1" hidden="1" customHeight="1">
      <c r="A1013" s="73" t="s">
        <v>245</v>
      </c>
      <c r="B1013" s="74">
        <v>52</v>
      </c>
      <c r="C1013" s="74" t="s">
        <v>736</v>
      </c>
      <c r="D1013" s="75"/>
      <c r="E1013" s="75"/>
      <c r="F1013" s="76"/>
      <c r="G1013" s="74">
        <v>11</v>
      </c>
      <c r="H1013" s="74">
        <v>2018</v>
      </c>
      <c r="I1013" s="74">
        <v>2</v>
      </c>
      <c r="J1013" s="77">
        <v>65801534</v>
      </c>
      <c r="K1013" s="74" t="s">
        <v>1346</v>
      </c>
      <c r="L1013" s="74"/>
      <c r="M1013" s="74">
        <v>1038</v>
      </c>
      <c r="N1013" s="74" t="s">
        <v>248</v>
      </c>
      <c r="O1013" s="74" t="s">
        <v>34</v>
      </c>
      <c r="P1013" s="78">
        <v>26041.4</v>
      </c>
      <c r="Q1013" s="74"/>
      <c r="R1013" s="74"/>
      <c r="S1013" s="74"/>
      <c r="T1013" s="79"/>
      <c r="U1013" s="79"/>
      <c r="V1013" s="80" t="s">
        <v>260</v>
      </c>
      <c r="W1013" s="79" t="s">
        <v>249</v>
      </c>
      <c r="X1013" s="114"/>
      <c r="Y1013" s="82" t="s">
        <v>249</v>
      </c>
      <c r="Z1013" s="82" t="s">
        <v>249</v>
      </c>
      <c r="AA1013" s="114"/>
      <c r="AB1013" s="83"/>
      <c r="AC1013" s="79" t="s">
        <v>249</v>
      </c>
      <c r="AD1013" s="80"/>
      <c r="AE1013" s="245"/>
      <c r="AF1013" s="84">
        <v>26041</v>
      </c>
      <c r="AG1013" s="79" t="s">
        <v>249</v>
      </c>
      <c r="AH1013" s="79" t="s">
        <v>249</v>
      </c>
      <c r="AI1013" s="79" t="s">
        <v>249</v>
      </c>
      <c r="AJ1013" s="79" t="s">
        <v>249</v>
      </c>
      <c r="AK1013" s="79" t="s">
        <v>249</v>
      </c>
      <c r="AL1013" s="79" t="s">
        <v>249</v>
      </c>
      <c r="AM1013" s="79" t="s">
        <v>261</v>
      </c>
      <c r="AN1013" s="79" t="s">
        <v>249</v>
      </c>
      <c r="AO1013" s="79" t="s">
        <v>249</v>
      </c>
      <c r="AP1013" s="79"/>
      <c r="AQ1013" s="79"/>
    </row>
    <row r="1014" spans="1:43" ht="14.1" hidden="1" customHeight="1">
      <c r="A1014" s="73" t="s">
        <v>245</v>
      </c>
      <c r="B1014" s="74">
        <v>52</v>
      </c>
      <c r="C1014" s="74" t="s">
        <v>736</v>
      </c>
      <c r="D1014" s="75"/>
      <c r="E1014" s="75"/>
      <c r="F1014" s="76"/>
      <c r="G1014" s="74">
        <v>8</v>
      </c>
      <c r="H1014" s="74">
        <v>2018</v>
      </c>
      <c r="I1014" s="74">
        <v>2</v>
      </c>
      <c r="J1014" s="77">
        <v>65801534</v>
      </c>
      <c r="K1014" s="74" t="s">
        <v>1346</v>
      </c>
      <c r="L1014" s="74"/>
      <c r="M1014" s="74">
        <v>1038</v>
      </c>
      <c r="N1014" s="74" t="s">
        <v>248</v>
      </c>
      <c r="O1014" s="74" t="s">
        <v>34</v>
      </c>
      <c r="P1014" s="78">
        <v>52082.8</v>
      </c>
      <c r="Q1014" s="74"/>
      <c r="R1014" s="74"/>
      <c r="S1014" s="74"/>
      <c r="T1014" s="79"/>
      <c r="U1014" s="79"/>
      <c r="V1014" s="80" t="s">
        <v>260</v>
      </c>
      <c r="W1014" s="79" t="s">
        <v>249</v>
      </c>
      <c r="X1014" s="114"/>
      <c r="Y1014" s="82" t="s">
        <v>249</v>
      </c>
      <c r="Z1014" s="82" t="s">
        <v>249</v>
      </c>
      <c r="AA1014" s="114"/>
      <c r="AB1014" s="83"/>
      <c r="AC1014" s="79" t="s">
        <v>249</v>
      </c>
      <c r="AD1014" s="80"/>
      <c r="AE1014" s="245"/>
      <c r="AF1014" s="84">
        <v>52083</v>
      </c>
      <c r="AG1014" s="79" t="s">
        <v>249</v>
      </c>
      <c r="AH1014" s="79" t="s">
        <v>249</v>
      </c>
      <c r="AI1014" s="79" t="s">
        <v>249</v>
      </c>
      <c r="AJ1014" s="79" t="s">
        <v>249</v>
      </c>
      <c r="AK1014" s="79" t="s">
        <v>249</v>
      </c>
      <c r="AL1014" s="79" t="s">
        <v>249</v>
      </c>
      <c r="AM1014" s="79" t="s">
        <v>261</v>
      </c>
      <c r="AN1014" s="79" t="s">
        <v>249</v>
      </c>
      <c r="AO1014" s="79" t="s">
        <v>249</v>
      </c>
      <c r="AP1014" s="79"/>
      <c r="AQ1014" s="79"/>
    </row>
    <row r="1015" spans="1:43" ht="14.1" hidden="1" customHeight="1">
      <c r="A1015" s="73" t="s">
        <v>245</v>
      </c>
      <c r="B1015" s="74">
        <v>52</v>
      </c>
      <c r="C1015" s="74" t="s">
        <v>736</v>
      </c>
      <c r="D1015" s="75"/>
      <c r="E1015" s="75"/>
      <c r="F1015" s="76"/>
      <c r="G1015" s="74">
        <v>8</v>
      </c>
      <c r="H1015" s="74">
        <v>2018</v>
      </c>
      <c r="I1015" s="74">
        <v>2</v>
      </c>
      <c r="J1015" s="77">
        <v>65801534</v>
      </c>
      <c r="K1015" s="74" t="s">
        <v>1346</v>
      </c>
      <c r="L1015" s="74"/>
      <c r="M1015" s="74">
        <v>1045</v>
      </c>
      <c r="N1015" s="74" t="s">
        <v>255</v>
      </c>
      <c r="O1015" s="74" t="s">
        <v>34</v>
      </c>
      <c r="P1015" s="78">
        <v>26041.4</v>
      </c>
      <c r="Q1015" s="74"/>
      <c r="R1015" s="74"/>
      <c r="S1015" s="74"/>
      <c r="T1015" s="79"/>
      <c r="U1015" s="79"/>
      <c r="V1015" s="80" t="s">
        <v>260</v>
      </c>
      <c r="W1015" s="79" t="s">
        <v>249</v>
      </c>
      <c r="X1015" s="114"/>
      <c r="Y1015" s="82" t="s">
        <v>249</v>
      </c>
      <c r="Z1015" s="82" t="s">
        <v>249</v>
      </c>
      <c r="AA1015" s="114"/>
      <c r="AB1015" s="83"/>
      <c r="AC1015" s="79" t="s">
        <v>249</v>
      </c>
      <c r="AD1015" s="80"/>
      <c r="AE1015" s="245"/>
      <c r="AF1015" s="84">
        <v>26041</v>
      </c>
      <c r="AG1015" s="79" t="s">
        <v>249</v>
      </c>
      <c r="AH1015" s="79" t="s">
        <v>249</v>
      </c>
      <c r="AI1015" s="79" t="s">
        <v>249</v>
      </c>
      <c r="AJ1015" s="79" t="s">
        <v>249</v>
      </c>
      <c r="AK1015" s="79" t="s">
        <v>249</v>
      </c>
      <c r="AL1015" s="79" t="s">
        <v>249</v>
      </c>
      <c r="AM1015" s="79" t="s">
        <v>261</v>
      </c>
      <c r="AN1015" s="79" t="s">
        <v>249</v>
      </c>
      <c r="AO1015" s="79" t="s">
        <v>249</v>
      </c>
      <c r="AP1015" s="79"/>
      <c r="AQ1015" s="79"/>
    </row>
    <row r="1016" spans="1:43" ht="14.1" hidden="1" customHeight="1">
      <c r="A1016" s="73" t="s">
        <v>245</v>
      </c>
      <c r="B1016" s="74">
        <v>10</v>
      </c>
      <c r="C1016" s="74" t="s">
        <v>371</v>
      </c>
      <c r="D1016" s="75" t="s">
        <v>1347</v>
      </c>
      <c r="E1016" s="75" t="s">
        <v>1348</v>
      </c>
      <c r="F1016" s="76">
        <f t="shared" ref="F1016:F1024" si="90">+E1016-D1016+1</f>
        <v>7</v>
      </c>
      <c r="G1016" s="74">
        <f t="shared" ref="G1016:G1024" si="91">+MONTH(D1016)</f>
        <v>2</v>
      </c>
      <c r="H1016" s="74">
        <f t="shared" ref="H1016:H1024" si="92">YEAR(D1016)</f>
        <v>2017</v>
      </c>
      <c r="I1016" s="74">
        <v>1</v>
      </c>
      <c r="J1016" s="77">
        <v>68306404</v>
      </c>
      <c r="K1016" s="74" t="s">
        <v>1349</v>
      </c>
      <c r="L1016" s="74"/>
      <c r="M1016" s="74">
        <v>1038</v>
      </c>
      <c r="N1016" s="74" t="s">
        <v>248</v>
      </c>
      <c r="O1016" s="74" t="s">
        <v>499</v>
      </c>
      <c r="P1016" s="78">
        <v>49181.133300000001</v>
      </c>
      <c r="Q1016" s="74"/>
      <c r="R1016" s="74"/>
      <c r="S1016" s="74"/>
      <c r="T1016" s="79"/>
      <c r="U1016" s="79"/>
      <c r="V1016" s="80" t="s">
        <v>256</v>
      </c>
      <c r="W1016" s="79"/>
      <c r="X1016" s="114" t="s">
        <v>1347</v>
      </c>
      <c r="Y1016" s="82"/>
      <c r="Z1016" s="82"/>
      <c r="AA1016" s="114" t="s">
        <v>1348</v>
      </c>
      <c r="AB1016" s="83">
        <v>7</v>
      </c>
      <c r="AC1016" s="79"/>
      <c r="AD1016" s="80" t="s">
        <v>256</v>
      </c>
      <c r="AE1016" s="245"/>
      <c r="AF1016" s="84">
        <v>49181</v>
      </c>
      <c r="AG1016" s="79"/>
      <c r="AH1016" s="79"/>
      <c r="AI1016" s="79"/>
      <c r="AJ1016" s="79"/>
      <c r="AK1016" s="79"/>
      <c r="AL1016" s="79"/>
      <c r="AM1016" s="79"/>
      <c r="AN1016" s="79"/>
      <c r="AO1016" s="79"/>
      <c r="AP1016" s="79"/>
      <c r="AQ1016" s="79"/>
    </row>
    <row r="1017" spans="1:43" ht="14.1" hidden="1" customHeight="1">
      <c r="A1017" s="73" t="s">
        <v>245</v>
      </c>
      <c r="B1017" s="74">
        <v>132</v>
      </c>
      <c r="C1017" s="74" t="s">
        <v>290</v>
      </c>
      <c r="D1017" s="75">
        <v>43651</v>
      </c>
      <c r="E1017" s="75">
        <v>43655</v>
      </c>
      <c r="F1017" s="76">
        <f t="shared" si="90"/>
        <v>5</v>
      </c>
      <c r="G1017" s="74">
        <f t="shared" si="91"/>
        <v>7</v>
      </c>
      <c r="H1017" s="74">
        <f t="shared" si="92"/>
        <v>2019</v>
      </c>
      <c r="I1017" s="74">
        <v>1</v>
      </c>
      <c r="J1017" s="77">
        <v>70138810</v>
      </c>
      <c r="K1017" s="74" t="s">
        <v>1350</v>
      </c>
      <c r="L1017" s="74"/>
      <c r="M1017" s="74">
        <v>1038</v>
      </c>
      <c r="N1017" s="74" t="s">
        <v>248</v>
      </c>
      <c r="O1017" s="74" t="s">
        <v>44</v>
      </c>
      <c r="P1017" s="78">
        <v>1100000</v>
      </c>
      <c r="Q1017" s="74"/>
      <c r="R1017" s="74"/>
      <c r="S1017" s="74"/>
      <c r="T1017" s="79"/>
      <c r="U1017" s="79"/>
      <c r="V1017" s="80" t="s">
        <v>256</v>
      </c>
      <c r="W1017" s="79" t="s">
        <v>1351</v>
      </c>
      <c r="X1017" s="114">
        <v>43651</v>
      </c>
      <c r="Y1017" s="82" t="s">
        <v>308</v>
      </c>
      <c r="Z1017" s="82" t="s">
        <v>1352</v>
      </c>
      <c r="AA1017" s="114">
        <v>43655</v>
      </c>
      <c r="AB1017" s="88">
        <f>+AA1017-X1017+1</f>
        <v>5</v>
      </c>
      <c r="AC1017" s="79" t="s">
        <v>249</v>
      </c>
      <c r="AD1017" s="80" t="s">
        <v>256</v>
      </c>
      <c r="AE1017" s="245">
        <v>43945.57916666667</v>
      </c>
      <c r="AF1017" s="84">
        <v>138019</v>
      </c>
      <c r="AG1017" s="79" t="s">
        <v>1353</v>
      </c>
      <c r="AH1017" s="79">
        <v>29260</v>
      </c>
      <c r="AI1017" s="79">
        <v>0</v>
      </c>
      <c r="AJ1017" s="79">
        <v>0</v>
      </c>
      <c r="AK1017" s="79" t="s">
        <v>249</v>
      </c>
      <c r="AL1017" s="79">
        <v>0</v>
      </c>
      <c r="AM1017" s="79"/>
      <c r="AN1017" s="79" t="s">
        <v>25</v>
      </c>
      <c r="AO1017" s="79" t="s">
        <v>249</v>
      </c>
      <c r="AP1017" s="79"/>
      <c r="AQ1017" s="79"/>
    </row>
    <row r="1018" spans="1:43" ht="14.1" hidden="1" customHeight="1">
      <c r="A1018" s="73" t="s">
        <v>245</v>
      </c>
      <c r="B1018" s="74">
        <v>132</v>
      </c>
      <c r="C1018" s="74" t="s">
        <v>290</v>
      </c>
      <c r="D1018" s="75">
        <v>43656</v>
      </c>
      <c r="E1018" s="75">
        <v>43665</v>
      </c>
      <c r="F1018" s="76">
        <f t="shared" si="90"/>
        <v>10</v>
      </c>
      <c r="G1018" s="74">
        <f t="shared" si="91"/>
        <v>7</v>
      </c>
      <c r="H1018" s="74">
        <f t="shared" si="92"/>
        <v>2019</v>
      </c>
      <c r="I1018" s="74">
        <v>1</v>
      </c>
      <c r="J1018" s="77">
        <v>70138810</v>
      </c>
      <c r="K1018" s="74" t="s">
        <v>1350</v>
      </c>
      <c r="L1018" s="74"/>
      <c r="M1018" s="74">
        <v>1038</v>
      </c>
      <c r="N1018" s="74" t="s">
        <v>248</v>
      </c>
      <c r="O1018" s="74" t="s">
        <v>44</v>
      </c>
      <c r="P1018" s="78">
        <v>414058</v>
      </c>
      <c r="Q1018" s="74"/>
      <c r="R1018" s="74"/>
      <c r="S1018" s="74"/>
      <c r="T1018" s="79"/>
      <c r="U1018" s="79"/>
      <c r="V1018" s="80" t="s">
        <v>256</v>
      </c>
      <c r="W1018" s="79">
        <v>25371666</v>
      </c>
      <c r="X1018" s="114">
        <v>43656</v>
      </c>
      <c r="Y1018" s="82" t="s">
        <v>1354</v>
      </c>
      <c r="Z1018" s="82" t="s">
        <v>1355</v>
      </c>
      <c r="AA1018" s="114">
        <v>43665</v>
      </c>
      <c r="AB1018" s="88">
        <f>+AA1018-X1018+1</f>
        <v>10</v>
      </c>
      <c r="AC1018" s="79" t="s">
        <v>1356</v>
      </c>
      <c r="AD1018" s="80" t="s">
        <v>256</v>
      </c>
      <c r="AE1018" s="245">
        <v>43720.668055555558</v>
      </c>
      <c r="AF1018" s="84">
        <v>110686</v>
      </c>
      <c r="AG1018" s="79" t="s">
        <v>1357</v>
      </c>
      <c r="AH1018" s="79">
        <v>138019</v>
      </c>
      <c r="AI1018" s="79">
        <v>9711</v>
      </c>
      <c r="AJ1018" s="79">
        <v>0</v>
      </c>
      <c r="AK1018" s="79" t="s">
        <v>249</v>
      </c>
      <c r="AL1018" s="79">
        <v>0</v>
      </c>
      <c r="AM1018" s="79"/>
      <c r="AN1018" s="79" t="s">
        <v>25</v>
      </c>
      <c r="AO1018" s="79" t="s">
        <v>249</v>
      </c>
      <c r="AP1018" s="79"/>
      <c r="AQ1018" s="79"/>
    </row>
    <row r="1019" spans="1:43" ht="14.1" hidden="1" customHeight="1">
      <c r="A1019" s="73" t="s">
        <v>245</v>
      </c>
      <c r="B1019" s="74">
        <v>132</v>
      </c>
      <c r="C1019" s="74" t="s">
        <v>290</v>
      </c>
      <c r="D1019" s="75">
        <v>43889</v>
      </c>
      <c r="E1019" s="75">
        <v>43889</v>
      </c>
      <c r="F1019" s="76">
        <f t="shared" si="90"/>
        <v>1</v>
      </c>
      <c r="G1019" s="74">
        <f t="shared" si="91"/>
        <v>2</v>
      </c>
      <c r="H1019" s="74">
        <f t="shared" si="92"/>
        <v>2020</v>
      </c>
      <c r="I1019" s="74">
        <v>1</v>
      </c>
      <c r="J1019" s="77">
        <v>70138810</v>
      </c>
      <c r="K1019" s="74" t="s">
        <v>1350</v>
      </c>
      <c r="L1019" s="74"/>
      <c r="M1019" s="74">
        <v>1038</v>
      </c>
      <c r="N1019" s="74" t="s">
        <v>248</v>
      </c>
      <c r="O1019" s="74" t="s">
        <v>44</v>
      </c>
      <c r="P1019" s="78">
        <v>87780</v>
      </c>
      <c r="Q1019" s="74"/>
      <c r="R1019" s="74"/>
      <c r="S1019" s="74"/>
      <c r="T1019" s="79"/>
      <c r="U1019" s="79"/>
      <c r="V1019" s="80" t="s">
        <v>26</v>
      </c>
      <c r="W1019" s="79"/>
      <c r="X1019" s="114">
        <v>43889</v>
      </c>
      <c r="Y1019" s="82"/>
      <c r="Z1019" s="82"/>
      <c r="AA1019" s="114">
        <v>43889</v>
      </c>
      <c r="AB1019" s="88">
        <f>+AA1019-X1019+1</f>
        <v>1</v>
      </c>
      <c r="AC1019" s="79"/>
      <c r="AD1019" s="80" t="s">
        <v>26</v>
      </c>
      <c r="AE1019" s="245"/>
      <c r="AF1019" s="84">
        <v>0</v>
      </c>
      <c r="AG1019" s="79"/>
      <c r="AH1019" s="79"/>
      <c r="AI1019" s="79"/>
      <c r="AJ1019" s="79"/>
      <c r="AK1019" s="79"/>
      <c r="AL1019" s="79"/>
      <c r="AM1019" s="79"/>
      <c r="AN1019" s="79"/>
      <c r="AO1019" s="79"/>
      <c r="AP1019" s="79" t="s">
        <v>250</v>
      </c>
      <c r="AQ1019" s="79"/>
    </row>
    <row r="1020" spans="1:43" ht="14.1" hidden="1" customHeight="1">
      <c r="A1020" s="73" t="s">
        <v>245</v>
      </c>
      <c r="B1020" s="74">
        <v>132</v>
      </c>
      <c r="C1020" s="74" t="s">
        <v>290</v>
      </c>
      <c r="D1020" s="75">
        <v>43831</v>
      </c>
      <c r="E1020" s="75">
        <v>43832</v>
      </c>
      <c r="F1020" s="76">
        <f t="shared" si="90"/>
        <v>2</v>
      </c>
      <c r="G1020" s="74">
        <f t="shared" si="91"/>
        <v>1</v>
      </c>
      <c r="H1020" s="74">
        <f t="shared" si="92"/>
        <v>2020</v>
      </c>
      <c r="I1020" s="74">
        <v>1</v>
      </c>
      <c r="J1020" s="77">
        <v>70138810</v>
      </c>
      <c r="K1020" s="74" t="s">
        <v>1350</v>
      </c>
      <c r="L1020" s="74"/>
      <c r="M1020" s="74">
        <v>1038</v>
      </c>
      <c r="N1020" s="74" t="s">
        <v>248</v>
      </c>
      <c r="O1020" s="74" t="s">
        <v>34</v>
      </c>
      <c r="P1020" s="78">
        <v>36667</v>
      </c>
      <c r="Q1020" s="74"/>
      <c r="R1020" s="74"/>
      <c r="S1020" s="74"/>
      <c r="T1020" s="79"/>
      <c r="U1020" s="79"/>
      <c r="V1020" s="80" t="s">
        <v>26</v>
      </c>
      <c r="W1020" s="79" t="s">
        <v>249</v>
      </c>
      <c r="X1020" s="114">
        <v>43831</v>
      </c>
      <c r="Y1020" s="82" t="s">
        <v>249</v>
      </c>
      <c r="Z1020" s="82" t="s">
        <v>249</v>
      </c>
      <c r="AA1020" s="114">
        <v>43832</v>
      </c>
      <c r="AB1020" s="88">
        <f>+AA1020-X1020+1</f>
        <v>2</v>
      </c>
      <c r="AC1020" s="79" t="s">
        <v>249</v>
      </c>
      <c r="AD1020" s="80" t="s">
        <v>26</v>
      </c>
      <c r="AE1020" s="245"/>
      <c r="AF1020" s="84">
        <v>0</v>
      </c>
      <c r="AG1020" s="79"/>
      <c r="AH1020" s="79"/>
      <c r="AI1020" s="79"/>
      <c r="AJ1020" s="79"/>
      <c r="AK1020" s="79"/>
      <c r="AL1020" s="79"/>
      <c r="AM1020" s="79"/>
      <c r="AN1020" s="79"/>
      <c r="AO1020" s="79"/>
      <c r="AP1020" s="79" t="s">
        <v>250</v>
      </c>
      <c r="AQ1020" s="79"/>
    </row>
    <row r="1021" spans="1:43" ht="14.1" hidden="1" customHeight="1">
      <c r="A1021" s="73" t="s">
        <v>245</v>
      </c>
      <c r="B1021" s="74">
        <v>132</v>
      </c>
      <c r="C1021" s="74" t="s">
        <v>290</v>
      </c>
      <c r="D1021" s="75">
        <v>43867</v>
      </c>
      <c r="E1021" s="75">
        <v>43867</v>
      </c>
      <c r="F1021" s="76">
        <f t="shared" si="90"/>
        <v>1</v>
      </c>
      <c r="G1021" s="74">
        <f t="shared" si="91"/>
        <v>2</v>
      </c>
      <c r="H1021" s="74">
        <f t="shared" si="92"/>
        <v>2020</v>
      </c>
      <c r="I1021" s="74">
        <v>1</v>
      </c>
      <c r="J1021" s="77">
        <v>70138810</v>
      </c>
      <c r="K1021" s="74" t="s">
        <v>1350</v>
      </c>
      <c r="L1021" s="74"/>
      <c r="M1021" s="74">
        <v>1038</v>
      </c>
      <c r="N1021" s="74" t="s">
        <v>248</v>
      </c>
      <c r="O1021" s="74" t="s">
        <v>44</v>
      </c>
      <c r="P1021" s="78">
        <v>1100000</v>
      </c>
      <c r="Q1021" s="74"/>
      <c r="R1021" s="74"/>
      <c r="S1021" s="74"/>
      <c r="T1021" s="79"/>
      <c r="U1021" s="79"/>
      <c r="V1021" s="80" t="s">
        <v>26</v>
      </c>
      <c r="W1021" s="79" t="s">
        <v>249</v>
      </c>
      <c r="X1021" s="114">
        <v>43867</v>
      </c>
      <c r="Y1021" s="82" t="s">
        <v>249</v>
      </c>
      <c r="Z1021" s="82" t="s">
        <v>249</v>
      </c>
      <c r="AA1021" s="114">
        <v>43867</v>
      </c>
      <c r="AB1021" s="88">
        <f>+AA1021-X1021+1</f>
        <v>1</v>
      </c>
      <c r="AC1021" s="79" t="s">
        <v>249</v>
      </c>
      <c r="AD1021" s="80" t="s">
        <v>26</v>
      </c>
      <c r="AE1021" s="245"/>
      <c r="AF1021" s="84">
        <v>0</v>
      </c>
      <c r="AG1021" s="79"/>
      <c r="AH1021" s="79"/>
      <c r="AI1021" s="79"/>
      <c r="AJ1021" s="79"/>
      <c r="AK1021" s="79"/>
      <c r="AL1021" s="79"/>
      <c r="AM1021" s="79"/>
      <c r="AN1021" s="79"/>
      <c r="AO1021" s="79"/>
      <c r="AP1021" s="79" t="s">
        <v>250</v>
      </c>
      <c r="AQ1021" s="79"/>
    </row>
    <row r="1022" spans="1:43" ht="14.1" hidden="1" customHeight="1">
      <c r="A1022" s="73" t="s">
        <v>245</v>
      </c>
      <c r="B1022" s="74">
        <v>132</v>
      </c>
      <c r="C1022" s="74" t="s">
        <v>290</v>
      </c>
      <c r="D1022" s="75">
        <v>43376</v>
      </c>
      <c r="E1022" s="75">
        <v>43378</v>
      </c>
      <c r="F1022" s="76">
        <f t="shared" si="90"/>
        <v>3</v>
      </c>
      <c r="G1022" s="74">
        <f t="shared" si="91"/>
        <v>10</v>
      </c>
      <c r="H1022" s="74">
        <f t="shared" si="92"/>
        <v>2018</v>
      </c>
      <c r="I1022" s="74">
        <v>1</v>
      </c>
      <c r="J1022" s="77">
        <v>70139339</v>
      </c>
      <c r="K1022" s="74" t="s">
        <v>1358</v>
      </c>
      <c r="L1022" s="74"/>
      <c r="M1022" s="74">
        <v>1045</v>
      </c>
      <c r="N1022" s="74" t="s">
        <v>255</v>
      </c>
      <c r="O1022" s="74" t="s">
        <v>287</v>
      </c>
      <c r="P1022" s="78">
        <v>26041.4</v>
      </c>
      <c r="Q1022" s="74"/>
      <c r="R1022" s="74"/>
      <c r="S1022" s="74"/>
      <c r="T1022" s="79"/>
      <c r="U1022" s="79"/>
      <c r="V1022" s="80" t="s">
        <v>256</v>
      </c>
      <c r="W1022" s="79" t="s">
        <v>1359</v>
      </c>
      <c r="X1022" s="114">
        <v>43376</v>
      </c>
      <c r="Y1022" s="82" t="s">
        <v>257</v>
      </c>
      <c r="Z1022" s="82" t="s">
        <v>249</v>
      </c>
      <c r="AA1022" s="114">
        <v>43378</v>
      </c>
      <c r="AB1022" s="88">
        <v>3</v>
      </c>
      <c r="AC1022" s="79" t="s">
        <v>249</v>
      </c>
      <c r="AD1022" s="80" t="s">
        <v>256</v>
      </c>
      <c r="AE1022" s="245"/>
      <c r="AF1022" s="84">
        <v>27850</v>
      </c>
      <c r="AG1022" s="79" t="s">
        <v>249</v>
      </c>
      <c r="AH1022" s="79">
        <v>0</v>
      </c>
      <c r="AI1022" s="79">
        <v>0</v>
      </c>
      <c r="AJ1022" s="79">
        <v>0</v>
      </c>
      <c r="AK1022" s="79" t="s">
        <v>249</v>
      </c>
      <c r="AL1022" s="79">
        <v>0</v>
      </c>
      <c r="AM1022" s="79"/>
      <c r="AN1022" s="79" t="s">
        <v>249</v>
      </c>
      <c r="AO1022" s="79" t="s">
        <v>249</v>
      </c>
      <c r="AP1022" s="79"/>
      <c r="AQ1022" s="79"/>
    </row>
    <row r="1023" spans="1:43" ht="14.1" hidden="1" customHeight="1">
      <c r="A1023" s="73" t="s">
        <v>245</v>
      </c>
      <c r="B1023" s="74">
        <v>132</v>
      </c>
      <c r="C1023" s="74" t="s">
        <v>290</v>
      </c>
      <c r="D1023" s="75">
        <v>43879</v>
      </c>
      <c r="E1023" s="75">
        <v>43881</v>
      </c>
      <c r="F1023" s="76">
        <f t="shared" si="90"/>
        <v>3</v>
      </c>
      <c r="G1023" s="74">
        <f t="shared" si="91"/>
        <v>2</v>
      </c>
      <c r="H1023" s="74">
        <f t="shared" si="92"/>
        <v>2020</v>
      </c>
      <c r="I1023" s="74">
        <v>2</v>
      </c>
      <c r="J1023" s="77">
        <v>70142537</v>
      </c>
      <c r="K1023" s="74" t="s">
        <v>1360</v>
      </c>
      <c r="L1023" s="74"/>
      <c r="M1023" s="74">
        <v>1038</v>
      </c>
      <c r="N1023" s="74" t="s">
        <v>248</v>
      </c>
      <c r="O1023" s="74" t="s">
        <v>44</v>
      </c>
      <c r="P1023" s="78">
        <v>930000</v>
      </c>
      <c r="Q1023" s="74"/>
      <c r="R1023" s="74"/>
      <c r="S1023" s="74"/>
      <c r="T1023" s="79">
        <v>0</v>
      </c>
      <c r="U1023" s="79"/>
      <c r="V1023" s="80" t="s">
        <v>256</v>
      </c>
      <c r="W1023" s="79" t="s">
        <v>1361</v>
      </c>
      <c r="X1023" s="114">
        <v>43879</v>
      </c>
      <c r="Y1023" s="82" t="s">
        <v>308</v>
      </c>
      <c r="Z1023" s="82" t="s">
        <v>1362</v>
      </c>
      <c r="AA1023" s="114">
        <v>43881</v>
      </c>
      <c r="AB1023" s="88">
        <f>+AA1023-X1023+1</f>
        <v>3</v>
      </c>
      <c r="AC1023" s="79" t="s">
        <v>249</v>
      </c>
      <c r="AD1023" s="80" t="s">
        <v>256</v>
      </c>
      <c r="AE1023" s="245"/>
      <c r="AF1023" s="84">
        <v>27333</v>
      </c>
      <c r="AG1023" s="79"/>
      <c r="AH1023" s="79"/>
      <c r="AI1023" s="79"/>
      <c r="AJ1023" s="79"/>
      <c r="AK1023" s="79"/>
      <c r="AL1023" s="79"/>
      <c r="AM1023" s="79"/>
      <c r="AN1023" s="79"/>
      <c r="AO1023" s="79"/>
      <c r="AP1023" s="79"/>
      <c r="AQ1023" s="79"/>
    </row>
    <row r="1024" spans="1:43" ht="14.1" hidden="1" customHeight="1">
      <c r="A1024" s="73" t="s">
        <v>245</v>
      </c>
      <c r="B1024" s="74">
        <v>132</v>
      </c>
      <c r="C1024" s="74" t="s">
        <v>290</v>
      </c>
      <c r="D1024" s="75">
        <v>43966</v>
      </c>
      <c r="E1024" s="75">
        <v>43966</v>
      </c>
      <c r="F1024" s="76">
        <f t="shared" si="90"/>
        <v>1</v>
      </c>
      <c r="G1024" s="74">
        <f t="shared" si="91"/>
        <v>5</v>
      </c>
      <c r="H1024" s="74">
        <f t="shared" si="92"/>
        <v>2020</v>
      </c>
      <c r="I1024" s="74">
        <v>2</v>
      </c>
      <c r="J1024" s="77">
        <v>70142537</v>
      </c>
      <c r="K1024" s="74" t="s">
        <v>1360</v>
      </c>
      <c r="L1024" s="74"/>
      <c r="M1024" s="74">
        <v>1038</v>
      </c>
      <c r="N1024" s="74" t="s">
        <v>248</v>
      </c>
      <c r="O1024" s="74" t="s">
        <v>44</v>
      </c>
      <c r="P1024" s="78">
        <v>930000</v>
      </c>
      <c r="Q1024" s="74"/>
      <c r="R1024" s="74"/>
      <c r="S1024" s="74"/>
      <c r="T1024" s="79"/>
      <c r="U1024" s="79"/>
      <c r="V1024" s="80" t="s">
        <v>26</v>
      </c>
      <c r="W1024" s="79" t="s">
        <v>249</v>
      </c>
      <c r="X1024" s="114">
        <v>43966</v>
      </c>
      <c r="Y1024" s="82" t="s">
        <v>249</v>
      </c>
      <c r="Z1024" s="82" t="s">
        <v>249</v>
      </c>
      <c r="AA1024" s="114">
        <v>43966</v>
      </c>
      <c r="AB1024" s="88">
        <v>1</v>
      </c>
      <c r="AC1024" s="79" t="s">
        <v>249</v>
      </c>
      <c r="AD1024" s="80" t="s">
        <v>26</v>
      </c>
      <c r="AE1024" s="245"/>
      <c r="AF1024" s="84">
        <v>0</v>
      </c>
      <c r="AG1024" s="79"/>
      <c r="AH1024" s="79"/>
      <c r="AI1024" s="79"/>
      <c r="AJ1024" s="79"/>
      <c r="AK1024" s="79"/>
      <c r="AL1024" s="79"/>
      <c r="AM1024" s="79"/>
      <c r="AN1024" s="79"/>
      <c r="AO1024" s="79"/>
      <c r="AP1024" s="79" t="s">
        <v>250</v>
      </c>
      <c r="AQ1024" s="79"/>
    </row>
    <row r="1025" spans="1:43" ht="14.1" hidden="1" customHeight="1">
      <c r="A1025" s="73" t="s">
        <v>245</v>
      </c>
      <c r="B1025" s="74">
        <v>132</v>
      </c>
      <c r="C1025" s="74" t="s">
        <v>290</v>
      </c>
      <c r="D1025" s="75"/>
      <c r="E1025" s="75"/>
      <c r="F1025" s="76"/>
      <c r="G1025" s="74">
        <v>4</v>
      </c>
      <c r="H1025" s="74">
        <v>2019</v>
      </c>
      <c r="I1025" s="74">
        <v>1</v>
      </c>
      <c r="J1025" s="77">
        <v>70323086</v>
      </c>
      <c r="K1025" s="74" t="s">
        <v>1363</v>
      </c>
      <c r="L1025" s="74"/>
      <c r="M1025" s="74">
        <v>1038</v>
      </c>
      <c r="N1025" s="74" t="s">
        <v>248</v>
      </c>
      <c r="O1025" s="74" t="s">
        <v>44</v>
      </c>
      <c r="P1025" s="78">
        <v>55207.7333</v>
      </c>
      <c r="Q1025" s="74"/>
      <c r="R1025" s="74"/>
      <c r="S1025" s="74"/>
      <c r="T1025" s="79">
        <v>0</v>
      </c>
      <c r="U1025" s="79"/>
      <c r="V1025" s="80" t="s">
        <v>256</v>
      </c>
      <c r="W1025" s="79"/>
      <c r="X1025" s="114"/>
      <c r="Y1025" s="82"/>
      <c r="Z1025" s="82"/>
      <c r="AA1025" s="114"/>
      <c r="AB1025" s="83"/>
      <c r="AC1025" s="79"/>
      <c r="AD1025" s="80" t="s">
        <v>256</v>
      </c>
      <c r="AE1025" s="245"/>
      <c r="AF1025" s="84">
        <v>55208</v>
      </c>
      <c r="AG1025" s="79"/>
      <c r="AH1025" s="79"/>
      <c r="AI1025" s="79"/>
      <c r="AJ1025" s="79"/>
      <c r="AK1025" s="79"/>
      <c r="AL1025" s="79"/>
      <c r="AM1025" s="79"/>
      <c r="AN1025" s="79"/>
      <c r="AO1025" s="79"/>
      <c r="AP1025" s="79"/>
      <c r="AQ1025" s="79"/>
    </row>
    <row r="1026" spans="1:43" ht="14.1" hidden="1" customHeight="1">
      <c r="A1026" s="73" t="s">
        <v>245</v>
      </c>
      <c r="B1026" s="74">
        <v>132</v>
      </c>
      <c r="C1026" s="74" t="s">
        <v>290</v>
      </c>
      <c r="D1026" s="75">
        <v>43589</v>
      </c>
      <c r="E1026" s="75">
        <v>43589</v>
      </c>
      <c r="F1026" s="76">
        <f t="shared" ref="F1026:F1041" si="93">+E1026-D1026+1</f>
        <v>1</v>
      </c>
      <c r="G1026" s="74">
        <f t="shared" ref="G1026:G1041" si="94">+MONTH(D1026)</f>
        <v>5</v>
      </c>
      <c r="H1026" s="74">
        <f t="shared" ref="H1026:H1041" si="95">YEAR(D1026)</f>
        <v>2019</v>
      </c>
      <c r="I1026" s="74">
        <v>2</v>
      </c>
      <c r="J1026" s="77">
        <v>70326666</v>
      </c>
      <c r="K1026" s="74" t="s">
        <v>1364</v>
      </c>
      <c r="L1026" s="74"/>
      <c r="M1026" s="74">
        <v>1038</v>
      </c>
      <c r="N1026" s="74" t="s">
        <v>248</v>
      </c>
      <c r="O1026" s="74" t="s">
        <v>44</v>
      </c>
      <c r="P1026" s="78">
        <v>62000</v>
      </c>
      <c r="Q1026" s="74"/>
      <c r="R1026" s="74"/>
      <c r="S1026" s="74"/>
      <c r="T1026" s="79"/>
      <c r="U1026" s="79"/>
      <c r="V1026" s="80" t="s">
        <v>26</v>
      </c>
      <c r="W1026" s="79" t="s">
        <v>249</v>
      </c>
      <c r="X1026" s="114">
        <v>43589</v>
      </c>
      <c r="Y1026" s="82" t="s">
        <v>249</v>
      </c>
      <c r="Z1026" s="82" t="s">
        <v>249</v>
      </c>
      <c r="AA1026" s="114">
        <v>43589</v>
      </c>
      <c r="AB1026" s="83">
        <v>1</v>
      </c>
      <c r="AC1026" s="79" t="s">
        <v>249</v>
      </c>
      <c r="AD1026" s="80" t="s">
        <v>26</v>
      </c>
      <c r="AE1026" s="245"/>
      <c r="AF1026" s="84">
        <v>0</v>
      </c>
      <c r="AG1026" s="79"/>
      <c r="AH1026" s="79"/>
      <c r="AI1026" s="79"/>
      <c r="AJ1026" s="79"/>
      <c r="AK1026" s="79"/>
      <c r="AL1026" s="79"/>
      <c r="AM1026" s="79"/>
      <c r="AN1026" s="79"/>
      <c r="AO1026" s="79"/>
      <c r="AP1026" s="79" t="s">
        <v>250</v>
      </c>
      <c r="AQ1026" s="79"/>
    </row>
    <row r="1027" spans="1:43" ht="14.1" hidden="1" customHeight="1">
      <c r="A1027" s="73" t="s">
        <v>245</v>
      </c>
      <c r="B1027" s="74">
        <v>132</v>
      </c>
      <c r="C1027" s="74" t="s">
        <v>290</v>
      </c>
      <c r="D1027" s="75">
        <v>43680</v>
      </c>
      <c r="E1027" s="75">
        <v>43680</v>
      </c>
      <c r="F1027" s="76">
        <f t="shared" si="93"/>
        <v>1</v>
      </c>
      <c r="G1027" s="74">
        <f t="shared" si="94"/>
        <v>8</v>
      </c>
      <c r="H1027" s="74">
        <f t="shared" si="95"/>
        <v>2019</v>
      </c>
      <c r="I1027" s="74">
        <v>1</v>
      </c>
      <c r="J1027" s="77">
        <v>70326666</v>
      </c>
      <c r="K1027" s="74" t="s">
        <v>1364</v>
      </c>
      <c r="L1027" s="74"/>
      <c r="M1027" s="74">
        <v>1038</v>
      </c>
      <c r="N1027" s="74" t="s">
        <v>248</v>
      </c>
      <c r="O1027" s="74" t="s">
        <v>44</v>
      </c>
      <c r="P1027" s="78">
        <v>900000</v>
      </c>
      <c r="Q1027" s="74"/>
      <c r="R1027" s="74"/>
      <c r="S1027" s="74"/>
      <c r="T1027" s="79"/>
      <c r="U1027" s="79"/>
      <c r="V1027" s="80" t="s">
        <v>26</v>
      </c>
      <c r="W1027" s="79" t="s">
        <v>249</v>
      </c>
      <c r="X1027" s="114">
        <v>43680</v>
      </c>
      <c r="Y1027" s="82" t="s">
        <v>249</v>
      </c>
      <c r="Z1027" s="82" t="s">
        <v>249</v>
      </c>
      <c r="AA1027" s="114">
        <v>43680</v>
      </c>
      <c r="AB1027" s="83">
        <v>1</v>
      </c>
      <c r="AC1027" s="79" t="s">
        <v>249</v>
      </c>
      <c r="AD1027" s="80" t="s">
        <v>26</v>
      </c>
      <c r="AE1027" s="245"/>
      <c r="AF1027" s="84">
        <v>0</v>
      </c>
      <c r="AG1027" s="79"/>
      <c r="AH1027" s="79"/>
      <c r="AI1027" s="79"/>
      <c r="AJ1027" s="79"/>
      <c r="AK1027" s="79"/>
      <c r="AL1027" s="79"/>
      <c r="AM1027" s="79"/>
      <c r="AN1027" s="79"/>
      <c r="AO1027" s="79"/>
      <c r="AP1027" s="79" t="s">
        <v>250</v>
      </c>
      <c r="AQ1027" s="79"/>
    </row>
    <row r="1028" spans="1:43" ht="14.1" hidden="1" customHeight="1">
      <c r="A1028" s="73" t="s">
        <v>245</v>
      </c>
      <c r="B1028" s="74">
        <v>132</v>
      </c>
      <c r="C1028" s="74" t="s">
        <v>290</v>
      </c>
      <c r="D1028" s="75">
        <v>43731</v>
      </c>
      <c r="E1028" s="75">
        <v>43731</v>
      </c>
      <c r="F1028" s="76">
        <f t="shared" si="93"/>
        <v>1</v>
      </c>
      <c r="G1028" s="74">
        <f t="shared" si="94"/>
        <v>9</v>
      </c>
      <c r="H1028" s="74">
        <f t="shared" si="95"/>
        <v>2019</v>
      </c>
      <c r="I1028" s="74">
        <v>2</v>
      </c>
      <c r="J1028" s="77">
        <v>70326666</v>
      </c>
      <c r="K1028" s="74" t="s">
        <v>1364</v>
      </c>
      <c r="L1028" s="74"/>
      <c r="M1028" s="74">
        <v>1038</v>
      </c>
      <c r="N1028" s="74" t="s">
        <v>248</v>
      </c>
      <c r="O1028" s="74" t="s">
        <v>44</v>
      </c>
      <c r="P1028" s="78">
        <v>930000</v>
      </c>
      <c r="Q1028" s="74"/>
      <c r="R1028" s="74"/>
      <c r="S1028" s="74"/>
      <c r="T1028" s="79"/>
      <c r="U1028" s="79"/>
      <c r="V1028" s="80" t="s">
        <v>26</v>
      </c>
      <c r="W1028" s="79" t="s">
        <v>249</v>
      </c>
      <c r="X1028" s="114">
        <v>43731</v>
      </c>
      <c r="Y1028" s="82" t="s">
        <v>249</v>
      </c>
      <c r="Z1028" s="82" t="s">
        <v>249</v>
      </c>
      <c r="AA1028" s="114">
        <v>43731</v>
      </c>
      <c r="AB1028" s="83">
        <v>1</v>
      </c>
      <c r="AC1028" s="79" t="s">
        <v>249</v>
      </c>
      <c r="AD1028" s="80" t="s">
        <v>26</v>
      </c>
      <c r="AE1028" s="245"/>
      <c r="AF1028" s="84">
        <v>0</v>
      </c>
      <c r="AG1028" s="79"/>
      <c r="AH1028" s="79"/>
      <c r="AI1028" s="79"/>
      <c r="AJ1028" s="79"/>
      <c r="AK1028" s="79"/>
      <c r="AL1028" s="79"/>
      <c r="AM1028" s="79"/>
      <c r="AN1028" s="79"/>
      <c r="AO1028" s="79"/>
      <c r="AP1028" s="79" t="s">
        <v>250</v>
      </c>
      <c r="AQ1028" s="79"/>
    </row>
    <row r="1029" spans="1:43" ht="14.1" hidden="1" customHeight="1">
      <c r="A1029" s="73" t="s">
        <v>245</v>
      </c>
      <c r="B1029" s="74">
        <v>132</v>
      </c>
      <c r="C1029" s="74" t="s">
        <v>290</v>
      </c>
      <c r="D1029" s="75">
        <v>43831</v>
      </c>
      <c r="E1029" s="75">
        <v>43832</v>
      </c>
      <c r="F1029" s="76">
        <f t="shared" si="93"/>
        <v>2</v>
      </c>
      <c r="G1029" s="74">
        <f t="shared" si="94"/>
        <v>1</v>
      </c>
      <c r="H1029" s="74">
        <f t="shared" si="95"/>
        <v>2020</v>
      </c>
      <c r="I1029" s="74">
        <v>2</v>
      </c>
      <c r="J1029" s="77">
        <v>70326666</v>
      </c>
      <c r="K1029" s="74" t="s">
        <v>1364</v>
      </c>
      <c r="L1029" s="74"/>
      <c r="M1029" s="74">
        <v>1038</v>
      </c>
      <c r="N1029" s="74" t="s">
        <v>248</v>
      </c>
      <c r="O1029" s="74" t="s">
        <v>38</v>
      </c>
      <c r="P1029" s="78">
        <v>62000</v>
      </c>
      <c r="Q1029" s="74"/>
      <c r="R1029" s="74"/>
      <c r="S1029" s="74"/>
      <c r="T1029" s="79"/>
      <c r="U1029" s="79"/>
      <c r="V1029" s="80" t="s">
        <v>26</v>
      </c>
      <c r="W1029" s="79" t="s">
        <v>249</v>
      </c>
      <c r="X1029" s="114">
        <v>43831</v>
      </c>
      <c r="Y1029" s="82" t="s">
        <v>249</v>
      </c>
      <c r="Z1029" s="82" t="s">
        <v>249</v>
      </c>
      <c r="AA1029" s="114">
        <v>43832</v>
      </c>
      <c r="AB1029" s="83">
        <v>2</v>
      </c>
      <c r="AC1029" s="79" t="s">
        <v>249</v>
      </c>
      <c r="AD1029" s="80" t="s">
        <v>26</v>
      </c>
      <c r="AE1029" s="245"/>
      <c r="AF1029" s="84">
        <v>0</v>
      </c>
      <c r="AG1029" s="79"/>
      <c r="AH1029" s="79"/>
      <c r="AI1029" s="79"/>
      <c r="AJ1029" s="79"/>
      <c r="AK1029" s="79"/>
      <c r="AL1029" s="79"/>
      <c r="AM1029" s="79"/>
      <c r="AN1029" s="79"/>
      <c r="AO1029" s="79"/>
      <c r="AP1029" s="79" t="s">
        <v>250</v>
      </c>
      <c r="AQ1029" s="79"/>
    </row>
    <row r="1030" spans="1:43" ht="14.1" hidden="1" customHeight="1">
      <c r="A1030" s="73" t="s">
        <v>245</v>
      </c>
      <c r="B1030" s="74">
        <v>132</v>
      </c>
      <c r="C1030" s="74" t="s">
        <v>290</v>
      </c>
      <c r="D1030" s="75">
        <v>43878</v>
      </c>
      <c r="E1030" s="75">
        <v>43878</v>
      </c>
      <c r="F1030" s="76">
        <f t="shared" si="93"/>
        <v>1</v>
      </c>
      <c r="G1030" s="74">
        <f t="shared" si="94"/>
        <v>2</v>
      </c>
      <c r="H1030" s="74">
        <f t="shared" si="95"/>
        <v>2020</v>
      </c>
      <c r="I1030" s="74">
        <v>1</v>
      </c>
      <c r="J1030" s="77">
        <v>70326666</v>
      </c>
      <c r="K1030" s="74" t="s">
        <v>1364</v>
      </c>
      <c r="L1030" s="74"/>
      <c r="M1030" s="74">
        <v>1038</v>
      </c>
      <c r="N1030" s="74" t="s">
        <v>248</v>
      </c>
      <c r="O1030" s="74" t="s">
        <v>44</v>
      </c>
      <c r="P1030" s="78">
        <v>58520</v>
      </c>
      <c r="Q1030" s="74"/>
      <c r="R1030" s="74"/>
      <c r="S1030" s="74"/>
      <c r="T1030" s="79"/>
      <c r="U1030" s="79"/>
      <c r="V1030" s="80" t="s">
        <v>26</v>
      </c>
      <c r="W1030" s="79">
        <v>26641357</v>
      </c>
      <c r="X1030" s="114">
        <v>43878</v>
      </c>
      <c r="Y1030" s="82" t="s">
        <v>434</v>
      </c>
      <c r="Z1030" s="82" t="s">
        <v>1365</v>
      </c>
      <c r="AA1030" s="114">
        <v>43878</v>
      </c>
      <c r="AB1030" s="83">
        <v>1</v>
      </c>
      <c r="AC1030" s="79" t="s">
        <v>1366</v>
      </c>
      <c r="AD1030" s="80" t="s">
        <v>26</v>
      </c>
      <c r="AE1030" s="245"/>
      <c r="AF1030" s="84">
        <v>0</v>
      </c>
      <c r="AG1030" s="79"/>
      <c r="AH1030" s="79"/>
      <c r="AI1030" s="79"/>
      <c r="AJ1030" s="79"/>
      <c r="AK1030" s="79"/>
      <c r="AL1030" s="79"/>
      <c r="AM1030" s="79"/>
      <c r="AN1030" s="79"/>
      <c r="AO1030" s="79"/>
      <c r="AP1030" s="79" t="s">
        <v>250</v>
      </c>
      <c r="AQ1030" s="79"/>
    </row>
    <row r="1031" spans="1:43" ht="14.1" hidden="1" customHeight="1">
      <c r="A1031" s="73" t="s">
        <v>245</v>
      </c>
      <c r="B1031" s="74">
        <v>132</v>
      </c>
      <c r="C1031" s="74" t="s">
        <v>290</v>
      </c>
      <c r="D1031" s="75">
        <v>43879</v>
      </c>
      <c r="E1031" s="75">
        <v>43880</v>
      </c>
      <c r="F1031" s="76">
        <f t="shared" si="93"/>
        <v>2</v>
      </c>
      <c r="G1031" s="74">
        <f t="shared" si="94"/>
        <v>2</v>
      </c>
      <c r="H1031" s="74">
        <f t="shared" si="95"/>
        <v>2020</v>
      </c>
      <c r="I1031" s="74">
        <v>1</v>
      </c>
      <c r="J1031" s="77">
        <v>70326666</v>
      </c>
      <c r="K1031" s="74" t="s">
        <v>1364</v>
      </c>
      <c r="L1031" s="74">
        <v>13</v>
      </c>
      <c r="M1031" s="74">
        <v>1045</v>
      </c>
      <c r="N1031" s="74" t="s">
        <v>255</v>
      </c>
      <c r="O1031" s="74" t="s">
        <v>44</v>
      </c>
      <c r="P1031" s="78">
        <v>62000</v>
      </c>
      <c r="Q1031" s="74" t="s">
        <v>631</v>
      </c>
      <c r="R1031" s="74">
        <v>0</v>
      </c>
      <c r="S1031" s="74">
        <v>0</v>
      </c>
      <c r="T1031" s="79">
        <v>2</v>
      </c>
      <c r="U1031" s="79"/>
      <c r="V1031" s="80" t="s">
        <v>256</v>
      </c>
      <c r="W1031" s="79"/>
      <c r="X1031" s="114">
        <v>43879</v>
      </c>
      <c r="Y1031" s="82"/>
      <c r="Z1031" s="82"/>
      <c r="AA1031" s="114">
        <v>43880</v>
      </c>
      <c r="AB1031" s="83">
        <v>2</v>
      </c>
      <c r="AC1031" s="79"/>
      <c r="AD1031" s="80" t="s">
        <v>256</v>
      </c>
      <c r="AE1031" s="245"/>
      <c r="AF1031" s="84">
        <v>0</v>
      </c>
      <c r="AG1031" s="79"/>
      <c r="AH1031" s="79"/>
      <c r="AI1031" s="79"/>
      <c r="AJ1031" s="79"/>
      <c r="AK1031" s="79"/>
      <c r="AL1031" s="79"/>
      <c r="AM1031" s="79"/>
      <c r="AN1031" s="79"/>
      <c r="AO1031" s="79"/>
      <c r="AP1031" s="79"/>
      <c r="AQ1031" s="79"/>
    </row>
    <row r="1032" spans="1:43" ht="14.1" hidden="1" customHeight="1">
      <c r="A1032" s="73" t="s">
        <v>245</v>
      </c>
      <c r="B1032" s="74">
        <v>132</v>
      </c>
      <c r="C1032" s="74" t="s">
        <v>290</v>
      </c>
      <c r="D1032" s="75">
        <v>43879</v>
      </c>
      <c r="E1032" s="75">
        <v>43879</v>
      </c>
      <c r="F1032" s="76">
        <f t="shared" si="93"/>
        <v>1</v>
      </c>
      <c r="G1032" s="74">
        <f t="shared" si="94"/>
        <v>2</v>
      </c>
      <c r="H1032" s="74">
        <f t="shared" si="95"/>
        <v>2020</v>
      </c>
      <c r="I1032" s="74">
        <v>2</v>
      </c>
      <c r="J1032" s="77">
        <v>70326666</v>
      </c>
      <c r="K1032" s="74" t="s">
        <v>1364</v>
      </c>
      <c r="L1032" s="74"/>
      <c r="M1032" s="74">
        <v>1045</v>
      </c>
      <c r="N1032" s="74" t="s">
        <v>255</v>
      </c>
      <c r="O1032" s="74" t="s">
        <v>44</v>
      </c>
      <c r="P1032" s="78">
        <v>27604</v>
      </c>
      <c r="Q1032" s="74"/>
      <c r="R1032" s="74"/>
      <c r="S1032" s="74"/>
      <c r="T1032" s="79">
        <v>1</v>
      </c>
      <c r="U1032" s="79"/>
      <c r="V1032" s="80" t="s">
        <v>256</v>
      </c>
      <c r="W1032" s="79" t="s">
        <v>249</v>
      </c>
      <c r="X1032" s="114">
        <v>43879</v>
      </c>
      <c r="Y1032" s="82" t="s">
        <v>249</v>
      </c>
      <c r="Z1032" s="82" t="s">
        <v>249</v>
      </c>
      <c r="AA1032" s="114">
        <v>43879</v>
      </c>
      <c r="AB1032" s="83">
        <v>1</v>
      </c>
      <c r="AC1032" s="79" t="s">
        <v>249</v>
      </c>
      <c r="AD1032" s="80" t="s">
        <v>256</v>
      </c>
      <c r="AE1032" s="245"/>
      <c r="AF1032" s="84">
        <v>0</v>
      </c>
      <c r="AG1032" s="79" t="s">
        <v>249</v>
      </c>
      <c r="AH1032" s="79" t="s">
        <v>249</v>
      </c>
      <c r="AI1032" s="79" t="s">
        <v>249</v>
      </c>
      <c r="AJ1032" s="79" t="s">
        <v>249</v>
      </c>
      <c r="AK1032" s="79" t="s">
        <v>249</v>
      </c>
      <c r="AL1032" s="79" t="s">
        <v>249</v>
      </c>
      <c r="AM1032" s="79"/>
      <c r="AN1032" s="79" t="s">
        <v>249</v>
      </c>
      <c r="AO1032" s="79" t="s">
        <v>249</v>
      </c>
      <c r="AP1032" s="79"/>
      <c r="AQ1032" s="79"/>
    </row>
    <row r="1033" spans="1:43" ht="14.1" hidden="1" customHeight="1">
      <c r="A1033" s="73" t="s">
        <v>245</v>
      </c>
      <c r="B1033" s="74">
        <v>132</v>
      </c>
      <c r="C1033" s="74" t="s">
        <v>290</v>
      </c>
      <c r="D1033" s="75">
        <v>43880</v>
      </c>
      <c r="E1033" s="75">
        <v>43880</v>
      </c>
      <c r="F1033" s="76">
        <f t="shared" si="93"/>
        <v>1</v>
      </c>
      <c r="G1033" s="74">
        <f t="shared" si="94"/>
        <v>2</v>
      </c>
      <c r="H1033" s="74">
        <f t="shared" si="95"/>
        <v>2020</v>
      </c>
      <c r="I1033" s="74">
        <v>2</v>
      </c>
      <c r="J1033" s="77">
        <v>70326666</v>
      </c>
      <c r="K1033" s="74" t="s">
        <v>1364</v>
      </c>
      <c r="L1033" s="74"/>
      <c r="M1033" s="74">
        <v>1038</v>
      </c>
      <c r="N1033" s="74" t="s">
        <v>248</v>
      </c>
      <c r="O1033" s="74" t="s">
        <v>44</v>
      </c>
      <c r="P1033" s="78">
        <v>27604</v>
      </c>
      <c r="Q1033" s="74"/>
      <c r="R1033" s="74"/>
      <c r="S1033" s="74"/>
      <c r="T1033" s="79"/>
      <c r="U1033" s="79"/>
      <c r="V1033" s="80" t="s">
        <v>26</v>
      </c>
      <c r="W1033" s="79" t="s">
        <v>249</v>
      </c>
      <c r="X1033" s="114">
        <v>43880</v>
      </c>
      <c r="Y1033" s="82" t="s">
        <v>249</v>
      </c>
      <c r="Z1033" s="82" t="s">
        <v>249</v>
      </c>
      <c r="AA1033" s="114">
        <v>43880</v>
      </c>
      <c r="AB1033" s="83">
        <v>1</v>
      </c>
      <c r="AC1033" s="79" t="s">
        <v>249</v>
      </c>
      <c r="AD1033" s="80" t="s">
        <v>26</v>
      </c>
      <c r="AE1033" s="245"/>
      <c r="AF1033" s="84">
        <v>0</v>
      </c>
      <c r="AG1033" s="79"/>
      <c r="AH1033" s="79"/>
      <c r="AI1033" s="79"/>
      <c r="AJ1033" s="79"/>
      <c r="AK1033" s="79"/>
      <c r="AL1033" s="79"/>
      <c r="AM1033" s="79"/>
      <c r="AN1033" s="79"/>
      <c r="AO1033" s="79"/>
      <c r="AP1033" s="79" t="s">
        <v>250</v>
      </c>
      <c r="AQ1033" s="79"/>
    </row>
    <row r="1034" spans="1:43" ht="14.1" hidden="1" customHeight="1">
      <c r="A1034" s="73" t="s">
        <v>245</v>
      </c>
      <c r="B1034" s="74">
        <v>132</v>
      </c>
      <c r="C1034" s="74" t="s">
        <v>290</v>
      </c>
      <c r="D1034" s="75">
        <v>44049</v>
      </c>
      <c r="E1034" s="75">
        <v>44050</v>
      </c>
      <c r="F1034" s="76">
        <f t="shared" si="93"/>
        <v>2</v>
      </c>
      <c r="G1034" s="74">
        <f t="shared" si="94"/>
        <v>8</v>
      </c>
      <c r="H1034" s="74">
        <f t="shared" si="95"/>
        <v>2020</v>
      </c>
      <c r="I1034" s="74">
        <v>2</v>
      </c>
      <c r="J1034" s="77">
        <v>70326666</v>
      </c>
      <c r="K1034" s="74" t="s">
        <v>1364</v>
      </c>
      <c r="L1034" s="74"/>
      <c r="M1034" s="74">
        <v>1038</v>
      </c>
      <c r="N1034" s="74" t="s">
        <v>248</v>
      </c>
      <c r="O1034" s="74" t="s">
        <v>44</v>
      </c>
      <c r="P1034" s="78">
        <v>930000</v>
      </c>
      <c r="Q1034" s="74"/>
      <c r="R1034" s="74"/>
      <c r="S1034" s="74"/>
      <c r="T1034" s="79"/>
      <c r="U1034" s="79"/>
      <c r="V1034" s="80" t="s">
        <v>279</v>
      </c>
      <c r="W1034" s="79" t="s">
        <v>249</v>
      </c>
      <c r="X1034" s="114">
        <v>44049</v>
      </c>
      <c r="Y1034" s="82" t="s">
        <v>249</v>
      </c>
      <c r="Z1034" s="82" t="s">
        <v>249</v>
      </c>
      <c r="AA1034" s="114">
        <v>44050</v>
      </c>
      <c r="AB1034" s="83">
        <v>2</v>
      </c>
      <c r="AC1034" s="79" t="s">
        <v>249</v>
      </c>
      <c r="AD1034" s="80"/>
      <c r="AE1034" s="245"/>
      <c r="AF1034" s="84">
        <v>0</v>
      </c>
      <c r="AG1034" s="79" t="s">
        <v>249</v>
      </c>
      <c r="AH1034" s="79" t="s">
        <v>249</v>
      </c>
      <c r="AI1034" s="79" t="s">
        <v>249</v>
      </c>
      <c r="AJ1034" s="79" t="s">
        <v>249</v>
      </c>
      <c r="AK1034" s="79" t="s">
        <v>249</v>
      </c>
      <c r="AL1034" s="79" t="s">
        <v>249</v>
      </c>
      <c r="AM1034" s="79"/>
      <c r="AN1034" s="79" t="s">
        <v>249</v>
      </c>
      <c r="AO1034" s="79" t="s">
        <v>249</v>
      </c>
      <c r="AP1034" s="79"/>
      <c r="AQ1034" s="79"/>
    </row>
    <row r="1035" spans="1:43" ht="14.1" hidden="1" customHeight="1">
      <c r="A1035" s="73" t="s">
        <v>245</v>
      </c>
      <c r="B1035" s="74">
        <v>132</v>
      </c>
      <c r="C1035" s="74" t="s">
        <v>290</v>
      </c>
      <c r="D1035" s="75">
        <v>43328</v>
      </c>
      <c r="E1035" s="75">
        <v>43341</v>
      </c>
      <c r="F1035" s="76">
        <f t="shared" si="93"/>
        <v>14</v>
      </c>
      <c r="G1035" s="74">
        <f t="shared" si="94"/>
        <v>8</v>
      </c>
      <c r="H1035" s="74">
        <f t="shared" si="95"/>
        <v>2018</v>
      </c>
      <c r="I1035" s="74">
        <v>2</v>
      </c>
      <c r="J1035" s="77">
        <v>70327826</v>
      </c>
      <c r="K1035" s="74" t="s">
        <v>1367</v>
      </c>
      <c r="L1035" s="74"/>
      <c r="M1035" s="74">
        <v>1045</v>
      </c>
      <c r="N1035" s="74" t="s">
        <v>255</v>
      </c>
      <c r="O1035" s="74" t="s">
        <v>44</v>
      </c>
      <c r="P1035" s="78">
        <v>55207.7333</v>
      </c>
      <c r="Q1035" s="74"/>
      <c r="R1035" s="74"/>
      <c r="S1035" s="74"/>
      <c r="T1035" s="79">
        <v>14</v>
      </c>
      <c r="U1035" s="79"/>
      <c r="V1035" s="80" t="s">
        <v>256</v>
      </c>
      <c r="W1035" s="79" t="s">
        <v>249</v>
      </c>
      <c r="X1035" s="114">
        <v>43328</v>
      </c>
      <c r="Y1035" s="82" t="s">
        <v>249</v>
      </c>
      <c r="Z1035" s="82" t="s">
        <v>249</v>
      </c>
      <c r="AA1035" s="114">
        <v>43341</v>
      </c>
      <c r="AB1035" s="83">
        <v>14</v>
      </c>
      <c r="AC1035" s="79" t="s">
        <v>249</v>
      </c>
      <c r="AD1035" s="80" t="s">
        <v>256</v>
      </c>
      <c r="AE1035" s="245"/>
      <c r="AF1035" s="84">
        <v>55208</v>
      </c>
      <c r="AG1035" s="79" t="s">
        <v>249</v>
      </c>
      <c r="AH1035" s="79" t="s">
        <v>249</v>
      </c>
      <c r="AI1035" s="79" t="s">
        <v>249</v>
      </c>
      <c r="AJ1035" s="79" t="s">
        <v>249</v>
      </c>
      <c r="AK1035" s="79" t="s">
        <v>249</v>
      </c>
      <c r="AL1035" s="79" t="s">
        <v>249</v>
      </c>
      <c r="AM1035" s="79"/>
      <c r="AN1035" s="79" t="s">
        <v>249</v>
      </c>
      <c r="AO1035" s="79" t="s">
        <v>249</v>
      </c>
      <c r="AP1035" s="79"/>
      <c r="AQ1035" s="79"/>
    </row>
    <row r="1036" spans="1:43" ht="14.1" hidden="1" customHeight="1">
      <c r="A1036" s="73" t="s">
        <v>245</v>
      </c>
      <c r="B1036" s="74">
        <v>132</v>
      </c>
      <c r="C1036" s="74" t="s">
        <v>290</v>
      </c>
      <c r="D1036" s="75">
        <v>43430</v>
      </c>
      <c r="E1036" s="75">
        <v>43431</v>
      </c>
      <c r="F1036" s="76">
        <f t="shared" si="93"/>
        <v>2</v>
      </c>
      <c r="G1036" s="74">
        <f t="shared" si="94"/>
        <v>11</v>
      </c>
      <c r="H1036" s="74">
        <f t="shared" si="95"/>
        <v>2018</v>
      </c>
      <c r="I1036" s="74">
        <v>2</v>
      </c>
      <c r="J1036" s="77">
        <v>70327826</v>
      </c>
      <c r="K1036" s="74" t="s">
        <v>1367</v>
      </c>
      <c r="L1036" s="74"/>
      <c r="M1036" s="74">
        <v>1038</v>
      </c>
      <c r="N1036" s="74" t="s">
        <v>248</v>
      </c>
      <c r="O1036" s="74" t="s">
        <v>44</v>
      </c>
      <c r="P1036" s="78">
        <v>27603.866600000001</v>
      </c>
      <c r="Q1036" s="74"/>
      <c r="R1036" s="74"/>
      <c r="S1036" s="74"/>
      <c r="T1036" s="79"/>
      <c r="U1036" s="79"/>
      <c r="V1036" s="80" t="s">
        <v>256</v>
      </c>
      <c r="W1036" s="79" t="s">
        <v>249</v>
      </c>
      <c r="X1036" s="114">
        <v>43430</v>
      </c>
      <c r="Y1036" s="82" t="s">
        <v>249</v>
      </c>
      <c r="Z1036" s="82" t="s">
        <v>249</v>
      </c>
      <c r="AA1036" s="114">
        <v>43431</v>
      </c>
      <c r="AB1036" s="83">
        <v>2</v>
      </c>
      <c r="AC1036" s="79" t="s">
        <v>249</v>
      </c>
      <c r="AD1036" s="80" t="s">
        <v>256</v>
      </c>
      <c r="AE1036" s="245"/>
      <c r="AF1036" s="84">
        <v>27604</v>
      </c>
      <c r="AG1036" s="79"/>
      <c r="AH1036" s="79"/>
      <c r="AI1036" s="79"/>
      <c r="AJ1036" s="79"/>
      <c r="AK1036" s="79"/>
      <c r="AL1036" s="79"/>
      <c r="AM1036" s="79"/>
      <c r="AN1036" s="79"/>
      <c r="AO1036" s="79"/>
      <c r="AP1036" s="79"/>
      <c r="AQ1036" s="79"/>
    </row>
    <row r="1037" spans="1:43" ht="14.1" hidden="1" customHeight="1">
      <c r="A1037" s="73" t="s">
        <v>245</v>
      </c>
      <c r="B1037" s="74">
        <v>132</v>
      </c>
      <c r="C1037" s="74" t="s">
        <v>290</v>
      </c>
      <c r="D1037" s="75">
        <v>43157</v>
      </c>
      <c r="E1037" s="75">
        <v>43158</v>
      </c>
      <c r="F1037" s="76">
        <f t="shared" si="93"/>
        <v>2</v>
      </c>
      <c r="G1037" s="74">
        <f t="shared" si="94"/>
        <v>2</v>
      </c>
      <c r="H1037" s="74">
        <f t="shared" si="95"/>
        <v>2018</v>
      </c>
      <c r="I1037" s="74">
        <v>1</v>
      </c>
      <c r="J1037" s="77">
        <v>70327826</v>
      </c>
      <c r="K1037" s="74" t="s">
        <v>1367</v>
      </c>
      <c r="L1037" s="74"/>
      <c r="M1037" s="74">
        <v>1038</v>
      </c>
      <c r="N1037" s="74" t="s">
        <v>248</v>
      </c>
      <c r="O1037" s="74" t="s">
        <v>44</v>
      </c>
      <c r="P1037" s="78">
        <v>27603.866600000001</v>
      </c>
      <c r="Q1037" s="74"/>
      <c r="R1037" s="74"/>
      <c r="S1037" s="74"/>
      <c r="T1037" s="79"/>
      <c r="U1037" s="79"/>
      <c r="V1037" s="80" t="s">
        <v>256</v>
      </c>
      <c r="W1037" s="79" t="s">
        <v>249</v>
      </c>
      <c r="X1037" s="114">
        <v>43157</v>
      </c>
      <c r="Y1037" s="82" t="s">
        <v>249</v>
      </c>
      <c r="Z1037" s="82" t="s">
        <v>249</v>
      </c>
      <c r="AA1037" s="114">
        <v>43158</v>
      </c>
      <c r="AB1037" s="83">
        <v>2</v>
      </c>
      <c r="AC1037" s="79" t="s">
        <v>249</v>
      </c>
      <c r="AD1037" s="80" t="s">
        <v>256</v>
      </c>
      <c r="AE1037" s="245"/>
      <c r="AF1037" s="84">
        <v>27604</v>
      </c>
      <c r="AG1037" s="79"/>
      <c r="AH1037" s="79"/>
      <c r="AI1037" s="79"/>
      <c r="AJ1037" s="79"/>
      <c r="AK1037" s="79"/>
      <c r="AL1037" s="79"/>
      <c r="AM1037" s="79"/>
      <c r="AN1037" s="79"/>
      <c r="AO1037" s="79"/>
      <c r="AP1037" s="79"/>
      <c r="AQ1037" s="79"/>
    </row>
    <row r="1038" spans="1:43" ht="14.1" hidden="1" customHeight="1">
      <c r="A1038" s="73" t="s">
        <v>245</v>
      </c>
      <c r="B1038" s="74">
        <v>132</v>
      </c>
      <c r="C1038" s="74" t="s">
        <v>290</v>
      </c>
      <c r="D1038" s="75">
        <v>43236</v>
      </c>
      <c r="E1038" s="75">
        <v>43237</v>
      </c>
      <c r="F1038" s="76">
        <f t="shared" si="93"/>
        <v>2</v>
      </c>
      <c r="G1038" s="74">
        <f t="shared" si="94"/>
        <v>5</v>
      </c>
      <c r="H1038" s="74">
        <f t="shared" si="95"/>
        <v>2018</v>
      </c>
      <c r="I1038" s="74">
        <v>2</v>
      </c>
      <c r="J1038" s="77">
        <v>70327826</v>
      </c>
      <c r="K1038" s="74" t="s">
        <v>1367</v>
      </c>
      <c r="L1038" s="74"/>
      <c r="M1038" s="74">
        <v>1038</v>
      </c>
      <c r="N1038" s="74" t="s">
        <v>248</v>
      </c>
      <c r="O1038" s="74" t="s">
        <v>44</v>
      </c>
      <c r="P1038" s="78">
        <v>26041.4</v>
      </c>
      <c r="Q1038" s="74"/>
      <c r="R1038" s="74"/>
      <c r="S1038" s="74"/>
      <c r="T1038" s="79"/>
      <c r="U1038" s="79"/>
      <c r="V1038" s="80" t="s">
        <v>256</v>
      </c>
      <c r="W1038" s="79" t="s">
        <v>249</v>
      </c>
      <c r="X1038" s="114">
        <v>43236</v>
      </c>
      <c r="Y1038" s="82" t="s">
        <v>249</v>
      </c>
      <c r="Z1038" s="82" t="s">
        <v>249</v>
      </c>
      <c r="AA1038" s="114">
        <v>43237</v>
      </c>
      <c r="AB1038" s="83">
        <v>2</v>
      </c>
      <c r="AC1038" s="79" t="s">
        <v>249</v>
      </c>
      <c r="AD1038" s="80" t="s">
        <v>256</v>
      </c>
      <c r="AE1038" s="245"/>
      <c r="AF1038" s="84">
        <v>27333</v>
      </c>
      <c r="AG1038" s="79"/>
      <c r="AH1038" s="79"/>
      <c r="AI1038" s="79"/>
      <c r="AJ1038" s="79"/>
      <c r="AK1038" s="79"/>
      <c r="AL1038" s="79"/>
      <c r="AM1038" s="79"/>
      <c r="AN1038" s="79"/>
      <c r="AO1038" s="79"/>
      <c r="AP1038" s="79"/>
      <c r="AQ1038" s="79"/>
    </row>
    <row r="1039" spans="1:43" ht="14.1" hidden="1" customHeight="1">
      <c r="A1039" s="73" t="s">
        <v>245</v>
      </c>
      <c r="B1039" s="74">
        <v>132</v>
      </c>
      <c r="C1039" s="74" t="s">
        <v>290</v>
      </c>
      <c r="D1039" s="75">
        <v>43328</v>
      </c>
      <c r="E1039" s="75">
        <v>43329</v>
      </c>
      <c r="F1039" s="76">
        <f t="shared" si="93"/>
        <v>2</v>
      </c>
      <c r="G1039" s="74">
        <f t="shared" si="94"/>
        <v>8</v>
      </c>
      <c r="H1039" s="74">
        <f t="shared" si="95"/>
        <v>2018</v>
      </c>
      <c r="I1039" s="74">
        <v>2</v>
      </c>
      <c r="J1039" s="77">
        <v>70327826</v>
      </c>
      <c r="K1039" s="74" t="s">
        <v>1367</v>
      </c>
      <c r="L1039" s="74"/>
      <c r="M1039" s="74">
        <v>1038</v>
      </c>
      <c r="N1039" s="74" t="s">
        <v>248</v>
      </c>
      <c r="O1039" s="74" t="s">
        <v>44</v>
      </c>
      <c r="P1039" s="78">
        <v>52082.8</v>
      </c>
      <c r="Q1039" s="74"/>
      <c r="R1039" s="74"/>
      <c r="S1039" s="74"/>
      <c r="T1039" s="79"/>
      <c r="U1039" s="79"/>
      <c r="V1039" s="80" t="s">
        <v>256</v>
      </c>
      <c r="W1039" s="79" t="s">
        <v>249</v>
      </c>
      <c r="X1039" s="114">
        <v>43328</v>
      </c>
      <c r="Y1039" s="82" t="s">
        <v>249</v>
      </c>
      <c r="Z1039" s="82" t="s">
        <v>249</v>
      </c>
      <c r="AA1039" s="114">
        <v>43329</v>
      </c>
      <c r="AB1039" s="83">
        <v>2</v>
      </c>
      <c r="AC1039" s="79" t="s">
        <v>249</v>
      </c>
      <c r="AD1039" s="80" t="s">
        <v>256</v>
      </c>
      <c r="AE1039" s="245"/>
      <c r="AF1039" s="84">
        <v>54667</v>
      </c>
      <c r="AG1039" s="79"/>
      <c r="AH1039" s="79"/>
      <c r="AI1039" s="79"/>
      <c r="AJ1039" s="79"/>
      <c r="AK1039" s="79"/>
      <c r="AL1039" s="79"/>
      <c r="AM1039" s="79"/>
      <c r="AN1039" s="79"/>
      <c r="AO1039" s="79"/>
      <c r="AP1039" s="79"/>
      <c r="AQ1039" s="79"/>
    </row>
    <row r="1040" spans="1:43" ht="14.1" hidden="1" customHeight="1">
      <c r="A1040" s="73" t="s">
        <v>245</v>
      </c>
      <c r="B1040" s="74">
        <v>132</v>
      </c>
      <c r="C1040" s="74" t="s">
        <v>290</v>
      </c>
      <c r="D1040" s="75">
        <v>43477</v>
      </c>
      <c r="E1040" s="75">
        <v>43477</v>
      </c>
      <c r="F1040" s="76">
        <f t="shared" si="93"/>
        <v>1</v>
      </c>
      <c r="G1040" s="74">
        <f t="shared" si="94"/>
        <v>1</v>
      </c>
      <c r="H1040" s="74">
        <f t="shared" si="95"/>
        <v>2019</v>
      </c>
      <c r="I1040" s="74">
        <v>2</v>
      </c>
      <c r="J1040" s="77">
        <v>70327826</v>
      </c>
      <c r="K1040" s="74" t="s">
        <v>1367</v>
      </c>
      <c r="L1040" s="74"/>
      <c r="M1040" s="74">
        <v>1038</v>
      </c>
      <c r="N1040" s="74" t="s">
        <v>248</v>
      </c>
      <c r="O1040" s="74" t="s">
        <v>44</v>
      </c>
      <c r="P1040" s="78">
        <v>52082.8</v>
      </c>
      <c r="Q1040" s="74"/>
      <c r="R1040" s="74"/>
      <c r="S1040" s="74"/>
      <c r="T1040" s="79"/>
      <c r="U1040" s="79"/>
      <c r="V1040" s="80" t="s">
        <v>256</v>
      </c>
      <c r="W1040" s="79" t="s">
        <v>249</v>
      </c>
      <c r="X1040" s="114">
        <v>43477</v>
      </c>
      <c r="Y1040" s="82" t="s">
        <v>249</v>
      </c>
      <c r="Z1040" s="82" t="s">
        <v>249</v>
      </c>
      <c r="AA1040" s="114">
        <v>43477</v>
      </c>
      <c r="AB1040" s="83">
        <v>1</v>
      </c>
      <c r="AC1040" s="79" t="s">
        <v>249</v>
      </c>
      <c r="AD1040" s="80" t="s">
        <v>256</v>
      </c>
      <c r="AE1040" s="245"/>
      <c r="AF1040" s="84">
        <v>54667</v>
      </c>
      <c r="AG1040" s="79"/>
      <c r="AH1040" s="79"/>
      <c r="AI1040" s="79"/>
      <c r="AJ1040" s="79"/>
      <c r="AK1040" s="79"/>
      <c r="AL1040" s="79"/>
      <c r="AM1040" s="79"/>
      <c r="AN1040" s="79"/>
      <c r="AO1040" s="79"/>
      <c r="AP1040" s="79"/>
      <c r="AQ1040" s="79"/>
    </row>
    <row r="1041" spans="1:43" ht="14.1" hidden="1" customHeight="1">
      <c r="A1041" s="73" t="s">
        <v>245</v>
      </c>
      <c r="B1041" s="74">
        <v>132</v>
      </c>
      <c r="C1041" s="74" t="s">
        <v>290</v>
      </c>
      <c r="D1041" s="75">
        <v>43455</v>
      </c>
      <c r="E1041" s="75">
        <v>43455</v>
      </c>
      <c r="F1041" s="76">
        <f t="shared" si="93"/>
        <v>1</v>
      </c>
      <c r="G1041" s="74">
        <f t="shared" si="94"/>
        <v>12</v>
      </c>
      <c r="H1041" s="74">
        <f t="shared" si="95"/>
        <v>2018</v>
      </c>
      <c r="I1041" s="74">
        <v>2</v>
      </c>
      <c r="J1041" s="77">
        <v>70327826</v>
      </c>
      <c r="K1041" s="74" t="s">
        <v>1367</v>
      </c>
      <c r="L1041" s="74"/>
      <c r="M1041" s="74">
        <v>1038</v>
      </c>
      <c r="N1041" s="74" t="s">
        <v>248</v>
      </c>
      <c r="O1041" s="74" t="s">
        <v>44</v>
      </c>
      <c r="P1041" s="78">
        <v>52082.8</v>
      </c>
      <c r="Q1041" s="74"/>
      <c r="R1041" s="74"/>
      <c r="S1041" s="74"/>
      <c r="T1041" s="79"/>
      <c r="U1041" s="79"/>
      <c r="V1041" s="80" t="s">
        <v>256</v>
      </c>
      <c r="W1041" s="79" t="s">
        <v>249</v>
      </c>
      <c r="X1041" s="114">
        <v>43455</v>
      </c>
      <c r="Y1041" s="82" t="s">
        <v>249</v>
      </c>
      <c r="Z1041" s="82" t="s">
        <v>249</v>
      </c>
      <c r="AA1041" s="114">
        <v>43455</v>
      </c>
      <c r="AB1041" s="83">
        <v>1</v>
      </c>
      <c r="AC1041" s="79" t="s">
        <v>249</v>
      </c>
      <c r="AD1041" s="80" t="s">
        <v>256</v>
      </c>
      <c r="AE1041" s="245"/>
      <c r="AF1041" s="84">
        <v>54667</v>
      </c>
      <c r="AG1041" s="79"/>
      <c r="AH1041" s="79"/>
      <c r="AI1041" s="79"/>
      <c r="AJ1041" s="79"/>
      <c r="AK1041" s="79"/>
      <c r="AL1041" s="79"/>
      <c r="AM1041" s="79"/>
      <c r="AN1041" s="79"/>
      <c r="AO1041" s="79"/>
      <c r="AP1041" s="79"/>
      <c r="AQ1041" s="79"/>
    </row>
    <row r="1042" spans="1:43" ht="14.1" hidden="1" customHeight="1">
      <c r="A1042" s="73" t="s">
        <v>245</v>
      </c>
      <c r="B1042" s="74">
        <v>132</v>
      </c>
      <c r="C1042" s="74" t="s">
        <v>290</v>
      </c>
      <c r="D1042" s="89">
        <v>43228</v>
      </c>
      <c r="E1042" s="89">
        <v>43229</v>
      </c>
      <c r="F1042" s="76">
        <v>2</v>
      </c>
      <c r="G1042" s="74"/>
      <c r="H1042" s="74"/>
      <c r="I1042" s="74"/>
      <c r="J1042" s="77">
        <v>70328872</v>
      </c>
      <c r="K1042" s="74" t="s">
        <v>1368</v>
      </c>
      <c r="L1042" s="74"/>
      <c r="M1042" s="74">
        <v>1053</v>
      </c>
      <c r="N1042" s="74" t="s">
        <v>36</v>
      </c>
      <c r="O1042" s="74" t="s">
        <v>44</v>
      </c>
      <c r="P1042" s="78">
        <v>109333</v>
      </c>
      <c r="Q1042" s="74"/>
      <c r="R1042" s="74"/>
      <c r="S1042" s="74"/>
      <c r="T1042" s="79"/>
      <c r="U1042" s="79"/>
      <c r="V1042" s="80" t="s">
        <v>26</v>
      </c>
      <c r="W1042" s="79"/>
      <c r="X1042" s="89">
        <v>43228</v>
      </c>
      <c r="Y1042" s="82"/>
      <c r="Z1042" s="82"/>
      <c r="AA1042" s="89">
        <v>43229</v>
      </c>
      <c r="AB1042" s="165">
        <f t="shared" ref="AB1042:AB1047" si="96">+AA1042-X1042+1</f>
        <v>2</v>
      </c>
      <c r="AC1042" s="79" t="s">
        <v>249</v>
      </c>
      <c r="AD1042" s="80" t="s">
        <v>26</v>
      </c>
      <c r="AE1042" s="245"/>
      <c r="AF1042" s="84">
        <v>0</v>
      </c>
      <c r="AG1042" s="79" t="s">
        <v>249</v>
      </c>
      <c r="AH1042" s="79">
        <v>0</v>
      </c>
      <c r="AI1042" s="79">
        <v>0</v>
      </c>
      <c r="AJ1042" s="79">
        <v>0</v>
      </c>
      <c r="AK1042" s="79" t="s">
        <v>249</v>
      </c>
      <c r="AL1042" s="79">
        <v>0</v>
      </c>
      <c r="AM1042" s="79"/>
      <c r="AN1042" s="79" t="s">
        <v>685</v>
      </c>
      <c r="AO1042" s="79" t="s">
        <v>249</v>
      </c>
      <c r="AP1042" s="79"/>
      <c r="AQ1042" s="79"/>
    </row>
    <row r="1043" spans="1:43" ht="14.1" hidden="1" customHeight="1">
      <c r="A1043" s="73" t="s">
        <v>245</v>
      </c>
      <c r="B1043" s="74">
        <v>132</v>
      </c>
      <c r="C1043" s="74" t="s">
        <v>290</v>
      </c>
      <c r="D1043" s="75">
        <v>43269</v>
      </c>
      <c r="E1043" s="75">
        <v>43269</v>
      </c>
      <c r="F1043" s="76">
        <f t="shared" ref="F1043:F1052" si="97">+E1043-D1043+1</f>
        <v>1</v>
      </c>
      <c r="G1043" s="74">
        <f t="shared" ref="G1043:G1052" si="98">+MONTH(D1043)</f>
        <v>6</v>
      </c>
      <c r="H1043" s="74">
        <f t="shared" ref="H1043:H1052" si="99">YEAR(D1043)</f>
        <v>2018</v>
      </c>
      <c r="I1043" s="74">
        <v>2</v>
      </c>
      <c r="J1043" s="77">
        <v>70329809</v>
      </c>
      <c r="K1043" s="74" t="s">
        <v>1369</v>
      </c>
      <c r="L1043" s="74"/>
      <c r="M1043" s="74">
        <v>1038</v>
      </c>
      <c r="N1043" s="74" t="s">
        <v>248</v>
      </c>
      <c r="O1043" s="74" t="s">
        <v>44</v>
      </c>
      <c r="P1043" s="78">
        <v>52082.8</v>
      </c>
      <c r="Q1043" s="74"/>
      <c r="R1043" s="74"/>
      <c r="S1043" s="74"/>
      <c r="T1043" s="79"/>
      <c r="U1043" s="79"/>
      <c r="V1043" s="80" t="s">
        <v>256</v>
      </c>
      <c r="W1043" s="79" t="s">
        <v>249</v>
      </c>
      <c r="X1043" s="114">
        <v>43269</v>
      </c>
      <c r="Y1043" s="82" t="s">
        <v>249</v>
      </c>
      <c r="Z1043" s="82" t="s">
        <v>249</v>
      </c>
      <c r="AA1043" s="114">
        <v>43269</v>
      </c>
      <c r="AB1043" s="88">
        <f t="shared" si="96"/>
        <v>1</v>
      </c>
      <c r="AC1043" s="79" t="s">
        <v>249</v>
      </c>
      <c r="AD1043" s="80" t="s">
        <v>256</v>
      </c>
      <c r="AE1043" s="245"/>
      <c r="AF1043" s="84">
        <v>53333</v>
      </c>
      <c r="AG1043" s="79"/>
      <c r="AH1043" s="79"/>
      <c r="AI1043" s="79"/>
      <c r="AJ1043" s="79"/>
      <c r="AK1043" s="79"/>
      <c r="AL1043" s="79"/>
      <c r="AM1043" s="79"/>
      <c r="AN1043" s="79"/>
      <c r="AO1043" s="79"/>
      <c r="AP1043" s="79"/>
      <c r="AQ1043" s="79"/>
    </row>
    <row r="1044" spans="1:43" ht="14.1" hidden="1" customHeight="1">
      <c r="A1044" s="73" t="s">
        <v>245</v>
      </c>
      <c r="B1044" s="74">
        <v>132</v>
      </c>
      <c r="C1044" s="74" t="s">
        <v>290</v>
      </c>
      <c r="D1044" s="75">
        <v>43235</v>
      </c>
      <c r="E1044" s="75">
        <v>43236</v>
      </c>
      <c r="F1044" s="76">
        <f t="shared" si="97"/>
        <v>2</v>
      </c>
      <c r="G1044" s="74">
        <f t="shared" si="98"/>
        <v>5</v>
      </c>
      <c r="H1044" s="74">
        <f t="shared" si="99"/>
        <v>2018</v>
      </c>
      <c r="I1044" s="74">
        <v>2</v>
      </c>
      <c r="J1044" s="77">
        <v>70329809</v>
      </c>
      <c r="K1044" s="74" t="s">
        <v>1369</v>
      </c>
      <c r="L1044" s="74"/>
      <c r="M1044" s="74">
        <v>1038</v>
      </c>
      <c r="N1044" s="74" t="s">
        <v>248</v>
      </c>
      <c r="O1044" s="74" t="s">
        <v>44</v>
      </c>
      <c r="P1044" s="78">
        <v>26041.4</v>
      </c>
      <c r="Q1044" s="74"/>
      <c r="R1044" s="74"/>
      <c r="S1044" s="74"/>
      <c r="T1044" s="79"/>
      <c r="U1044" s="79"/>
      <c r="V1044" s="80" t="s">
        <v>256</v>
      </c>
      <c r="W1044" s="79" t="s">
        <v>249</v>
      </c>
      <c r="X1044" s="114">
        <v>43235</v>
      </c>
      <c r="Y1044" s="82" t="s">
        <v>249</v>
      </c>
      <c r="Z1044" s="82" t="s">
        <v>249</v>
      </c>
      <c r="AA1044" s="114">
        <v>43236</v>
      </c>
      <c r="AB1044" s="88">
        <f t="shared" si="96"/>
        <v>2</v>
      </c>
      <c r="AC1044" s="79" t="s">
        <v>249</v>
      </c>
      <c r="AD1044" s="80" t="s">
        <v>256</v>
      </c>
      <c r="AE1044" s="245"/>
      <c r="AF1044" s="84">
        <v>26667</v>
      </c>
      <c r="AG1044" s="79"/>
      <c r="AH1044" s="79"/>
      <c r="AI1044" s="79"/>
      <c r="AJ1044" s="79"/>
      <c r="AK1044" s="79"/>
      <c r="AL1044" s="79"/>
      <c r="AM1044" s="79"/>
      <c r="AN1044" s="79"/>
      <c r="AO1044" s="79"/>
      <c r="AP1044" s="79"/>
      <c r="AQ1044" s="79"/>
    </row>
    <row r="1045" spans="1:43" ht="14.1" hidden="1" customHeight="1">
      <c r="A1045" s="73" t="s">
        <v>245</v>
      </c>
      <c r="B1045" s="74">
        <v>132</v>
      </c>
      <c r="C1045" s="74" t="s">
        <v>290</v>
      </c>
      <c r="D1045" s="75">
        <v>43267</v>
      </c>
      <c r="E1045" s="75">
        <v>43268</v>
      </c>
      <c r="F1045" s="76">
        <f t="shared" si="97"/>
        <v>2</v>
      </c>
      <c r="G1045" s="74">
        <f t="shared" si="98"/>
        <v>6</v>
      </c>
      <c r="H1045" s="74">
        <f t="shared" si="99"/>
        <v>2018</v>
      </c>
      <c r="I1045" s="74">
        <v>2</v>
      </c>
      <c r="J1045" s="77">
        <v>70329809</v>
      </c>
      <c r="K1045" s="74" t="s">
        <v>1369</v>
      </c>
      <c r="L1045" s="74"/>
      <c r="M1045" s="74">
        <v>1038</v>
      </c>
      <c r="N1045" s="74" t="s">
        <v>248</v>
      </c>
      <c r="O1045" s="74" t="s">
        <v>44</v>
      </c>
      <c r="P1045" s="78">
        <v>26041.4</v>
      </c>
      <c r="Q1045" s="74"/>
      <c r="R1045" s="74"/>
      <c r="S1045" s="74"/>
      <c r="T1045" s="79"/>
      <c r="U1045" s="79"/>
      <c r="V1045" s="80" t="s">
        <v>256</v>
      </c>
      <c r="W1045" s="79" t="s">
        <v>249</v>
      </c>
      <c r="X1045" s="114">
        <v>43267</v>
      </c>
      <c r="Y1045" s="82" t="s">
        <v>249</v>
      </c>
      <c r="Z1045" s="82" t="s">
        <v>249</v>
      </c>
      <c r="AA1045" s="114">
        <v>43268</v>
      </c>
      <c r="AB1045" s="88">
        <f t="shared" si="96"/>
        <v>2</v>
      </c>
      <c r="AC1045" s="79" t="s">
        <v>249</v>
      </c>
      <c r="AD1045" s="80" t="s">
        <v>256</v>
      </c>
      <c r="AE1045" s="245"/>
      <c r="AF1045" s="84">
        <v>26667</v>
      </c>
      <c r="AG1045" s="79"/>
      <c r="AH1045" s="79"/>
      <c r="AI1045" s="79"/>
      <c r="AJ1045" s="79"/>
      <c r="AK1045" s="79"/>
      <c r="AL1045" s="79"/>
      <c r="AM1045" s="79"/>
      <c r="AN1045" s="79"/>
      <c r="AO1045" s="79"/>
      <c r="AP1045" s="79"/>
      <c r="AQ1045" s="79"/>
    </row>
    <row r="1046" spans="1:43" ht="14.1" hidden="1" customHeight="1">
      <c r="A1046" s="73" t="s">
        <v>245</v>
      </c>
      <c r="B1046" s="74">
        <v>132</v>
      </c>
      <c r="C1046" s="74" t="s">
        <v>290</v>
      </c>
      <c r="D1046" s="75">
        <v>43286</v>
      </c>
      <c r="E1046" s="75">
        <v>43287</v>
      </c>
      <c r="F1046" s="76">
        <f t="shared" si="97"/>
        <v>2</v>
      </c>
      <c r="G1046" s="74">
        <f t="shared" si="98"/>
        <v>7</v>
      </c>
      <c r="H1046" s="74">
        <f t="shared" si="99"/>
        <v>2018</v>
      </c>
      <c r="I1046" s="74">
        <v>1</v>
      </c>
      <c r="J1046" s="77">
        <v>70330162</v>
      </c>
      <c r="K1046" s="74" t="s">
        <v>1370</v>
      </c>
      <c r="L1046" s="74"/>
      <c r="M1046" s="74">
        <v>1038</v>
      </c>
      <c r="N1046" s="74" t="s">
        <v>248</v>
      </c>
      <c r="O1046" s="74" t="s">
        <v>44</v>
      </c>
      <c r="P1046" s="78">
        <v>52082.8</v>
      </c>
      <c r="Q1046" s="74"/>
      <c r="R1046" s="74"/>
      <c r="S1046" s="74"/>
      <c r="T1046" s="79">
        <v>0</v>
      </c>
      <c r="U1046" s="79"/>
      <c r="V1046" s="80" t="s">
        <v>26</v>
      </c>
      <c r="W1046" s="79" t="s">
        <v>249</v>
      </c>
      <c r="X1046" s="114">
        <v>43286</v>
      </c>
      <c r="Y1046" s="82" t="s">
        <v>249</v>
      </c>
      <c r="Z1046" s="82" t="s">
        <v>249</v>
      </c>
      <c r="AA1046" s="114">
        <v>43287</v>
      </c>
      <c r="AB1046" s="88">
        <f t="shared" si="96"/>
        <v>2</v>
      </c>
      <c r="AC1046" s="79" t="s">
        <v>249</v>
      </c>
      <c r="AD1046" s="80" t="s">
        <v>26</v>
      </c>
      <c r="AE1046" s="245"/>
      <c r="AF1046" s="84"/>
      <c r="AG1046" s="79"/>
      <c r="AH1046" s="79"/>
      <c r="AI1046" s="79"/>
      <c r="AJ1046" s="79"/>
      <c r="AK1046" s="79"/>
      <c r="AL1046" s="79"/>
      <c r="AM1046" s="79"/>
      <c r="AN1046" s="79"/>
      <c r="AO1046" s="79"/>
      <c r="AP1046" s="79"/>
      <c r="AQ1046" s="79"/>
    </row>
    <row r="1047" spans="1:43" ht="14.1" hidden="1" customHeight="1">
      <c r="A1047" s="73" t="s">
        <v>245</v>
      </c>
      <c r="B1047" s="74">
        <v>132</v>
      </c>
      <c r="C1047" s="74" t="s">
        <v>290</v>
      </c>
      <c r="D1047" s="75">
        <v>43286</v>
      </c>
      <c r="E1047" s="75">
        <v>43286</v>
      </c>
      <c r="F1047" s="76">
        <f t="shared" si="97"/>
        <v>1</v>
      </c>
      <c r="G1047" s="74">
        <f t="shared" si="98"/>
        <v>7</v>
      </c>
      <c r="H1047" s="74">
        <f t="shared" si="99"/>
        <v>2018</v>
      </c>
      <c r="I1047" s="74">
        <v>2</v>
      </c>
      <c r="J1047" s="77">
        <v>70330162</v>
      </c>
      <c r="K1047" s="74" t="s">
        <v>1370</v>
      </c>
      <c r="L1047" s="74"/>
      <c r="M1047" s="74">
        <v>1045</v>
      </c>
      <c r="N1047" s="74" t="s">
        <v>255</v>
      </c>
      <c r="O1047" s="74" t="s">
        <v>44</v>
      </c>
      <c r="P1047" s="78">
        <v>26041.4</v>
      </c>
      <c r="Q1047" s="74"/>
      <c r="R1047" s="74"/>
      <c r="S1047" s="74"/>
      <c r="T1047" s="79"/>
      <c r="U1047" s="79"/>
      <c r="V1047" s="80" t="s">
        <v>256</v>
      </c>
      <c r="W1047" s="79" t="s">
        <v>249</v>
      </c>
      <c r="X1047" s="114">
        <v>43288</v>
      </c>
      <c r="Y1047" s="82" t="s">
        <v>249</v>
      </c>
      <c r="Z1047" s="82" t="s">
        <v>249</v>
      </c>
      <c r="AA1047" s="114">
        <v>43288</v>
      </c>
      <c r="AB1047" s="88">
        <f t="shared" si="96"/>
        <v>1</v>
      </c>
      <c r="AC1047" s="79" t="s">
        <v>249</v>
      </c>
      <c r="AD1047" s="80" t="s">
        <v>256</v>
      </c>
      <c r="AE1047" s="245"/>
      <c r="AF1047" s="84">
        <v>27333</v>
      </c>
      <c r="AG1047" s="79" t="s">
        <v>249</v>
      </c>
      <c r="AH1047" s="79" t="s">
        <v>249</v>
      </c>
      <c r="AI1047" s="79" t="s">
        <v>249</v>
      </c>
      <c r="AJ1047" s="79" t="s">
        <v>249</v>
      </c>
      <c r="AK1047" s="79" t="s">
        <v>249</v>
      </c>
      <c r="AL1047" s="79" t="s">
        <v>249</v>
      </c>
      <c r="AM1047" s="79"/>
      <c r="AN1047" s="79" t="s">
        <v>249</v>
      </c>
      <c r="AO1047" s="79" t="s">
        <v>249</v>
      </c>
      <c r="AP1047" s="79"/>
      <c r="AQ1047" s="79"/>
    </row>
    <row r="1048" spans="1:43" ht="14.1" hidden="1" customHeight="1">
      <c r="A1048" s="73" t="s">
        <v>245</v>
      </c>
      <c r="B1048" s="74">
        <v>132</v>
      </c>
      <c r="C1048" s="74" t="s">
        <v>290</v>
      </c>
      <c r="D1048" s="75">
        <v>43606</v>
      </c>
      <c r="E1048" s="75">
        <v>43609</v>
      </c>
      <c r="F1048" s="76">
        <f t="shared" si="97"/>
        <v>4</v>
      </c>
      <c r="G1048" s="74">
        <f t="shared" si="98"/>
        <v>5</v>
      </c>
      <c r="H1048" s="74">
        <f t="shared" si="99"/>
        <v>2019</v>
      </c>
      <c r="I1048" s="74">
        <v>1</v>
      </c>
      <c r="J1048" s="77">
        <v>70854322</v>
      </c>
      <c r="K1048" s="74" t="s">
        <v>1371</v>
      </c>
      <c r="L1048" s="74"/>
      <c r="M1048" s="74">
        <v>1038</v>
      </c>
      <c r="N1048" s="74" t="s">
        <v>248</v>
      </c>
      <c r="O1048" s="74" t="s">
        <v>41</v>
      </c>
      <c r="P1048" s="78">
        <v>55207.7333</v>
      </c>
      <c r="Q1048" s="74"/>
      <c r="R1048" s="74"/>
      <c r="S1048" s="74"/>
      <c r="T1048" s="79"/>
      <c r="U1048" s="79"/>
      <c r="V1048" s="80" t="s">
        <v>256</v>
      </c>
      <c r="W1048" s="79">
        <v>1980879</v>
      </c>
      <c r="X1048" s="114">
        <v>43606</v>
      </c>
      <c r="Y1048" s="82" t="s">
        <v>308</v>
      </c>
      <c r="Z1048" s="82" t="s">
        <v>1372</v>
      </c>
      <c r="AA1048" s="114">
        <v>43609</v>
      </c>
      <c r="AB1048" s="166">
        <v>4</v>
      </c>
      <c r="AC1048" s="79" t="s">
        <v>249</v>
      </c>
      <c r="AD1048" s="80" t="s">
        <v>256</v>
      </c>
      <c r="AE1048" s="245">
        <v>43937.542361111111</v>
      </c>
      <c r="AF1048" s="84">
        <v>55208</v>
      </c>
      <c r="AG1048" s="79" t="s">
        <v>1372</v>
      </c>
      <c r="AH1048" s="79">
        <v>55206</v>
      </c>
      <c r="AI1048" s="79">
        <v>0</v>
      </c>
      <c r="AJ1048" s="79">
        <v>0</v>
      </c>
      <c r="AK1048" s="79" t="s">
        <v>249</v>
      </c>
      <c r="AL1048" s="79">
        <v>0</v>
      </c>
      <c r="AM1048" s="79"/>
      <c r="AN1048" s="79" t="s">
        <v>25</v>
      </c>
      <c r="AO1048" s="79" t="s">
        <v>249</v>
      </c>
      <c r="AP1048" s="79"/>
      <c r="AQ1048" s="79"/>
    </row>
    <row r="1049" spans="1:43" ht="14.1" hidden="1" customHeight="1">
      <c r="A1049" s="73" t="s">
        <v>245</v>
      </c>
      <c r="B1049" s="74">
        <v>132</v>
      </c>
      <c r="C1049" s="74" t="s">
        <v>290</v>
      </c>
      <c r="D1049" s="75">
        <v>43662</v>
      </c>
      <c r="E1049" s="75">
        <v>43663</v>
      </c>
      <c r="F1049" s="76">
        <f t="shared" si="97"/>
        <v>2</v>
      </c>
      <c r="G1049" s="74">
        <f t="shared" si="98"/>
        <v>7</v>
      </c>
      <c r="H1049" s="74">
        <f t="shared" si="99"/>
        <v>2019</v>
      </c>
      <c r="I1049" s="74">
        <v>2</v>
      </c>
      <c r="J1049" s="77">
        <v>71783515</v>
      </c>
      <c r="K1049" s="74" t="s">
        <v>1373</v>
      </c>
      <c r="L1049" s="74"/>
      <c r="M1049" s="74">
        <v>1038</v>
      </c>
      <c r="N1049" s="74" t="s">
        <v>248</v>
      </c>
      <c r="O1049" s="74" t="s">
        <v>44</v>
      </c>
      <c r="P1049" s="78">
        <v>55208</v>
      </c>
      <c r="Q1049" s="74"/>
      <c r="R1049" s="74"/>
      <c r="S1049" s="74"/>
      <c r="T1049" s="79"/>
      <c r="U1049" s="79"/>
      <c r="V1049" s="80" t="s">
        <v>26</v>
      </c>
      <c r="W1049" s="79" t="s">
        <v>249</v>
      </c>
      <c r="X1049" s="114">
        <v>43662</v>
      </c>
      <c r="Y1049" s="82" t="s">
        <v>249</v>
      </c>
      <c r="Z1049" s="82" t="s">
        <v>249</v>
      </c>
      <c r="AA1049" s="114">
        <v>43663</v>
      </c>
      <c r="AB1049" s="88">
        <v>2</v>
      </c>
      <c r="AC1049" s="79" t="s">
        <v>249</v>
      </c>
      <c r="AD1049" s="80" t="s">
        <v>26</v>
      </c>
      <c r="AE1049" s="245"/>
      <c r="AF1049" s="84">
        <v>0</v>
      </c>
      <c r="AG1049" s="79"/>
      <c r="AH1049" s="79"/>
      <c r="AI1049" s="79"/>
      <c r="AJ1049" s="79"/>
      <c r="AK1049" s="79"/>
      <c r="AL1049" s="79"/>
      <c r="AM1049" s="79"/>
      <c r="AN1049" s="79"/>
      <c r="AO1049" s="79"/>
      <c r="AP1049" s="79" t="s">
        <v>250</v>
      </c>
      <c r="AQ1049" s="79"/>
    </row>
    <row r="1050" spans="1:43" ht="14.1" hidden="1" customHeight="1">
      <c r="A1050" s="73" t="s">
        <v>245</v>
      </c>
      <c r="B1050" s="74">
        <v>132</v>
      </c>
      <c r="C1050" s="74" t="s">
        <v>290</v>
      </c>
      <c r="D1050" s="75">
        <v>43617</v>
      </c>
      <c r="E1050" s="75">
        <v>43618</v>
      </c>
      <c r="F1050" s="76">
        <f t="shared" si="97"/>
        <v>2</v>
      </c>
      <c r="G1050" s="74">
        <f t="shared" si="98"/>
        <v>6</v>
      </c>
      <c r="H1050" s="74">
        <f t="shared" si="99"/>
        <v>2019</v>
      </c>
      <c r="I1050" s="74">
        <v>2</v>
      </c>
      <c r="J1050" s="77">
        <v>71783515</v>
      </c>
      <c r="K1050" s="74" t="s">
        <v>1373</v>
      </c>
      <c r="L1050" s="74"/>
      <c r="M1050" s="74">
        <v>1038</v>
      </c>
      <c r="N1050" s="74" t="s">
        <v>248</v>
      </c>
      <c r="O1050" s="74" t="s">
        <v>44</v>
      </c>
      <c r="P1050" s="78">
        <v>55208</v>
      </c>
      <c r="Q1050" s="74"/>
      <c r="R1050" s="74"/>
      <c r="S1050" s="74"/>
      <c r="T1050" s="79"/>
      <c r="U1050" s="79"/>
      <c r="V1050" s="80" t="s">
        <v>26</v>
      </c>
      <c r="W1050" s="79" t="s">
        <v>249</v>
      </c>
      <c r="X1050" s="114">
        <v>43617</v>
      </c>
      <c r="Y1050" s="82" t="s">
        <v>249</v>
      </c>
      <c r="Z1050" s="82" t="s">
        <v>249</v>
      </c>
      <c r="AA1050" s="114">
        <v>43618</v>
      </c>
      <c r="AB1050" s="88">
        <v>2</v>
      </c>
      <c r="AC1050" s="79" t="s">
        <v>249</v>
      </c>
      <c r="AD1050" s="80" t="s">
        <v>26</v>
      </c>
      <c r="AE1050" s="245"/>
      <c r="AF1050" s="84">
        <v>0</v>
      </c>
      <c r="AG1050" s="79"/>
      <c r="AH1050" s="79"/>
      <c r="AI1050" s="79"/>
      <c r="AJ1050" s="79"/>
      <c r="AK1050" s="79"/>
      <c r="AL1050" s="79"/>
      <c r="AM1050" s="79"/>
      <c r="AN1050" s="79"/>
      <c r="AO1050" s="79"/>
      <c r="AP1050" s="79" t="s">
        <v>250</v>
      </c>
      <c r="AQ1050" s="79"/>
    </row>
    <row r="1051" spans="1:43" ht="14.1" hidden="1" customHeight="1">
      <c r="A1051" s="73" t="s">
        <v>245</v>
      </c>
      <c r="B1051" s="74">
        <v>132</v>
      </c>
      <c r="C1051" s="74" t="s">
        <v>290</v>
      </c>
      <c r="D1051" s="75">
        <v>43451</v>
      </c>
      <c r="E1051" s="75">
        <v>43452</v>
      </c>
      <c r="F1051" s="76">
        <f t="shared" si="97"/>
        <v>2</v>
      </c>
      <c r="G1051" s="74">
        <f t="shared" si="98"/>
        <v>12</v>
      </c>
      <c r="H1051" s="74">
        <f t="shared" si="99"/>
        <v>2018</v>
      </c>
      <c r="I1051" s="74">
        <v>2</v>
      </c>
      <c r="J1051" s="77">
        <v>71783515</v>
      </c>
      <c r="K1051" s="74" t="s">
        <v>1373</v>
      </c>
      <c r="L1051" s="74"/>
      <c r="M1051" s="74">
        <v>1038</v>
      </c>
      <c r="N1051" s="74" t="s">
        <v>248</v>
      </c>
      <c r="O1051" s="74" t="s">
        <v>44</v>
      </c>
      <c r="P1051" s="78">
        <v>55208</v>
      </c>
      <c r="Q1051" s="74"/>
      <c r="R1051" s="74"/>
      <c r="S1051" s="74"/>
      <c r="T1051" s="79"/>
      <c r="U1051" s="79"/>
      <c r="V1051" s="80" t="s">
        <v>26</v>
      </c>
      <c r="W1051" s="79" t="s">
        <v>249</v>
      </c>
      <c r="X1051" s="114">
        <v>43451</v>
      </c>
      <c r="Y1051" s="82" t="s">
        <v>249</v>
      </c>
      <c r="Z1051" s="82" t="s">
        <v>249</v>
      </c>
      <c r="AA1051" s="114">
        <v>43452</v>
      </c>
      <c r="AB1051" s="88">
        <v>2</v>
      </c>
      <c r="AC1051" s="79" t="s">
        <v>249</v>
      </c>
      <c r="AD1051" s="80" t="s">
        <v>26</v>
      </c>
      <c r="AE1051" s="245"/>
      <c r="AF1051" s="84">
        <v>0</v>
      </c>
      <c r="AG1051" s="79"/>
      <c r="AH1051" s="79"/>
      <c r="AI1051" s="79"/>
      <c r="AJ1051" s="79"/>
      <c r="AK1051" s="79"/>
      <c r="AL1051" s="79"/>
      <c r="AM1051" s="79"/>
      <c r="AN1051" s="79"/>
      <c r="AO1051" s="79"/>
      <c r="AP1051" s="79" t="s">
        <v>250</v>
      </c>
      <c r="AQ1051" s="79"/>
    </row>
    <row r="1052" spans="1:43" ht="14.1" hidden="1" customHeight="1">
      <c r="A1052" s="73" t="s">
        <v>245</v>
      </c>
      <c r="B1052" s="74">
        <v>132</v>
      </c>
      <c r="C1052" s="74" t="s">
        <v>290</v>
      </c>
      <c r="D1052" s="75">
        <v>43664</v>
      </c>
      <c r="E1052" s="75">
        <v>43664</v>
      </c>
      <c r="F1052" s="76">
        <f t="shared" si="97"/>
        <v>1</v>
      </c>
      <c r="G1052" s="74">
        <f t="shared" si="98"/>
        <v>7</v>
      </c>
      <c r="H1052" s="74">
        <f t="shared" si="99"/>
        <v>2019</v>
      </c>
      <c r="I1052" s="74">
        <v>2</v>
      </c>
      <c r="J1052" s="77">
        <v>71783515</v>
      </c>
      <c r="K1052" s="74" t="s">
        <v>1373</v>
      </c>
      <c r="L1052" s="74"/>
      <c r="M1052" s="74">
        <v>1038</v>
      </c>
      <c r="N1052" s="74" t="s">
        <v>248</v>
      </c>
      <c r="O1052" s="74" t="s">
        <v>44</v>
      </c>
      <c r="P1052" s="78">
        <v>27604</v>
      </c>
      <c r="Q1052" s="74"/>
      <c r="R1052" s="74"/>
      <c r="S1052" s="74"/>
      <c r="T1052" s="79"/>
      <c r="U1052" s="79"/>
      <c r="V1052" s="80" t="s">
        <v>26</v>
      </c>
      <c r="W1052" s="79" t="s">
        <v>249</v>
      </c>
      <c r="X1052" s="114">
        <v>43664</v>
      </c>
      <c r="Y1052" s="82" t="s">
        <v>249</v>
      </c>
      <c r="Z1052" s="82" t="s">
        <v>249</v>
      </c>
      <c r="AA1052" s="114">
        <v>43664</v>
      </c>
      <c r="AB1052" s="88">
        <v>1</v>
      </c>
      <c r="AC1052" s="79" t="s">
        <v>249</v>
      </c>
      <c r="AD1052" s="80" t="s">
        <v>26</v>
      </c>
      <c r="AE1052" s="245"/>
      <c r="AF1052" s="84">
        <v>0</v>
      </c>
      <c r="AG1052" s="79"/>
      <c r="AH1052" s="79"/>
      <c r="AI1052" s="79"/>
      <c r="AJ1052" s="79"/>
      <c r="AK1052" s="79"/>
      <c r="AL1052" s="79"/>
      <c r="AM1052" s="79"/>
      <c r="AN1052" s="79"/>
      <c r="AO1052" s="79"/>
      <c r="AP1052" s="79" t="s">
        <v>250</v>
      </c>
      <c r="AQ1052" s="79"/>
    </row>
    <row r="1053" spans="1:43" ht="14.1" hidden="1" customHeight="1">
      <c r="A1053" s="73" t="s">
        <v>245</v>
      </c>
      <c r="B1053" s="74">
        <v>132</v>
      </c>
      <c r="C1053" s="74" t="s">
        <v>290</v>
      </c>
      <c r="D1053" s="75"/>
      <c r="E1053" s="75"/>
      <c r="F1053" s="76"/>
      <c r="G1053" s="74">
        <v>5</v>
      </c>
      <c r="H1053" s="74">
        <v>2019</v>
      </c>
      <c r="I1053" s="74">
        <v>1</v>
      </c>
      <c r="J1053" s="77">
        <v>72021359</v>
      </c>
      <c r="K1053" s="74" t="s">
        <v>1374</v>
      </c>
      <c r="L1053" s="74"/>
      <c r="M1053" s="74">
        <v>1038</v>
      </c>
      <c r="N1053" s="74" t="s">
        <v>248</v>
      </c>
      <c r="O1053" s="74" t="s">
        <v>34</v>
      </c>
      <c r="P1053" s="78">
        <v>55207.7333</v>
      </c>
      <c r="Q1053" s="74"/>
      <c r="R1053" s="74"/>
      <c r="S1053" s="74"/>
      <c r="T1053" s="79">
        <v>0</v>
      </c>
      <c r="U1053" s="79"/>
      <c r="V1053" s="80" t="s">
        <v>256</v>
      </c>
      <c r="W1053" s="79"/>
      <c r="X1053" s="114"/>
      <c r="Y1053" s="82"/>
      <c r="Z1053" s="82"/>
      <c r="AA1053" s="114"/>
      <c r="AB1053" s="83"/>
      <c r="AC1053" s="79"/>
      <c r="AD1053" s="80" t="s">
        <v>256</v>
      </c>
      <c r="AE1053" s="245"/>
      <c r="AF1053" s="84">
        <v>55208</v>
      </c>
      <c r="AG1053" s="79"/>
      <c r="AH1053" s="79"/>
      <c r="AI1053" s="79"/>
      <c r="AJ1053" s="79"/>
      <c r="AK1053" s="79"/>
      <c r="AL1053" s="79"/>
      <c r="AM1053" s="79"/>
      <c r="AN1053" s="79"/>
      <c r="AO1053" s="79"/>
      <c r="AP1053" s="79"/>
      <c r="AQ1053" s="79"/>
    </row>
    <row r="1054" spans="1:43" ht="14.1" hidden="1" customHeight="1">
      <c r="A1054" s="73" t="s">
        <v>245</v>
      </c>
      <c r="B1054" s="74">
        <v>132</v>
      </c>
      <c r="C1054" s="74" t="s">
        <v>290</v>
      </c>
      <c r="D1054" s="75">
        <v>43556</v>
      </c>
      <c r="E1054" s="75">
        <v>43556</v>
      </c>
      <c r="F1054" s="76">
        <f t="shared" ref="F1054:F1080" si="100">+E1054-D1054+1</f>
        <v>1</v>
      </c>
      <c r="G1054" s="74">
        <f t="shared" ref="G1054:G1080" si="101">+MONTH(D1054)</f>
        <v>4</v>
      </c>
      <c r="H1054" s="74">
        <f t="shared" ref="H1054:H1080" si="102">YEAR(D1054)</f>
        <v>2019</v>
      </c>
      <c r="I1054" s="74">
        <v>2</v>
      </c>
      <c r="J1054" s="77">
        <v>72046529</v>
      </c>
      <c r="K1054" s="74" t="s">
        <v>1375</v>
      </c>
      <c r="L1054" s="74"/>
      <c r="M1054" s="74">
        <v>1038</v>
      </c>
      <c r="N1054" s="74" t="s">
        <v>248</v>
      </c>
      <c r="O1054" s="74" t="s">
        <v>34</v>
      </c>
      <c r="P1054" s="78">
        <v>27603.866600000001</v>
      </c>
      <c r="Q1054" s="74"/>
      <c r="R1054" s="74"/>
      <c r="S1054" s="74"/>
      <c r="T1054" s="79"/>
      <c r="U1054" s="79"/>
      <c r="V1054" s="80" t="s">
        <v>256</v>
      </c>
      <c r="W1054" s="79" t="s">
        <v>249</v>
      </c>
      <c r="X1054" s="114">
        <v>43556</v>
      </c>
      <c r="Y1054" s="82" t="s">
        <v>249</v>
      </c>
      <c r="Z1054" s="82" t="s">
        <v>249</v>
      </c>
      <c r="AA1054" s="114">
        <v>43556</v>
      </c>
      <c r="AB1054" s="83">
        <v>1</v>
      </c>
      <c r="AC1054" s="79" t="s">
        <v>249</v>
      </c>
      <c r="AD1054" s="80" t="s">
        <v>256</v>
      </c>
      <c r="AE1054" s="245"/>
      <c r="AF1054" s="84">
        <v>27604</v>
      </c>
      <c r="AG1054" s="79"/>
      <c r="AH1054" s="79"/>
      <c r="AI1054" s="79"/>
      <c r="AJ1054" s="79"/>
      <c r="AK1054" s="79"/>
      <c r="AL1054" s="79"/>
      <c r="AM1054" s="79"/>
      <c r="AN1054" s="79"/>
      <c r="AO1054" s="79"/>
      <c r="AP1054" s="79"/>
      <c r="AQ1054" s="79"/>
    </row>
    <row r="1055" spans="1:43" ht="14.1" hidden="1" customHeight="1">
      <c r="A1055" s="73" t="s">
        <v>245</v>
      </c>
      <c r="B1055" s="74">
        <v>132</v>
      </c>
      <c r="C1055" s="74" t="s">
        <v>290</v>
      </c>
      <c r="D1055" s="75">
        <v>43605</v>
      </c>
      <c r="E1055" s="75">
        <v>43605</v>
      </c>
      <c r="F1055" s="76">
        <f t="shared" si="100"/>
        <v>1</v>
      </c>
      <c r="G1055" s="74">
        <f t="shared" si="101"/>
        <v>5</v>
      </c>
      <c r="H1055" s="74">
        <f t="shared" si="102"/>
        <v>2019</v>
      </c>
      <c r="I1055" s="74">
        <v>1</v>
      </c>
      <c r="J1055" s="77">
        <v>72046529</v>
      </c>
      <c r="K1055" s="74" t="s">
        <v>1375</v>
      </c>
      <c r="L1055" s="74"/>
      <c r="M1055" s="74">
        <v>1038</v>
      </c>
      <c r="N1055" s="74" t="s">
        <v>248</v>
      </c>
      <c r="O1055" s="74" t="s">
        <v>34</v>
      </c>
      <c r="P1055" s="78">
        <v>27603.866600000001</v>
      </c>
      <c r="Q1055" s="74"/>
      <c r="R1055" s="74"/>
      <c r="S1055" s="74"/>
      <c r="T1055" s="79"/>
      <c r="U1055" s="79"/>
      <c r="V1055" s="80" t="s">
        <v>256</v>
      </c>
      <c r="W1055" s="79" t="s">
        <v>249</v>
      </c>
      <c r="X1055" s="114">
        <v>43605</v>
      </c>
      <c r="Y1055" s="82" t="s">
        <v>249</v>
      </c>
      <c r="Z1055" s="82" t="s">
        <v>249</v>
      </c>
      <c r="AA1055" s="114">
        <v>43605</v>
      </c>
      <c r="AB1055" s="83">
        <v>1</v>
      </c>
      <c r="AC1055" s="79" t="s">
        <v>249</v>
      </c>
      <c r="AD1055" s="80" t="s">
        <v>256</v>
      </c>
      <c r="AE1055" s="245"/>
      <c r="AF1055" s="84">
        <v>27604</v>
      </c>
      <c r="AG1055" s="79"/>
      <c r="AH1055" s="79"/>
      <c r="AI1055" s="79"/>
      <c r="AJ1055" s="79"/>
      <c r="AK1055" s="79"/>
      <c r="AL1055" s="79"/>
      <c r="AM1055" s="79"/>
      <c r="AN1055" s="79"/>
      <c r="AO1055" s="79"/>
      <c r="AP1055" s="79"/>
      <c r="AQ1055" s="79"/>
    </row>
    <row r="1056" spans="1:43" ht="14.1" hidden="1" customHeight="1">
      <c r="A1056" s="73" t="s">
        <v>245</v>
      </c>
      <c r="B1056" s="74">
        <v>132</v>
      </c>
      <c r="C1056" s="74" t="s">
        <v>290</v>
      </c>
      <c r="D1056" s="75">
        <v>44075</v>
      </c>
      <c r="E1056" s="75">
        <v>44075</v>
      </c>
      <c r="F1056" s="76">
        <f t="shared" si="100"/>
        <v>1</v>
      </c>
      <c r="G1056" s="74">
        <f t="shared" si="101"/>
        <v>9</v>
      </c>
      <c r="H1056" s="74">
        <f t="shared" si="102"/>
        <v>2020</v>
      </c>
      <c r="I1056" s="74">
        <v>1</v>
      </c>
      <c r="J1056" s="77">
        <v>72046529</v>
      </c>
      <c r="K1056" s="74" t="s">
        <v>1375</v>
      </c>
      <c r="L1056" s="74">
        <v>12</v>
      </c>
      <c r="M1056" s="74">
        <v>1038</v>
      </c>
      <c r="N1056" s="74" t="s">
        <v>248</v>
      </c>
      <c r="O1056" s="74" t="s">
        <v>34</v>
      </c>
      <c r="P1056" s="78">
        <v>62000</v>
      </c>
      <c r="Q1056" s="74" t="s">
        <v>1376</v>
      </c>
      <c r="R1056" s="74">
        <v>0</v>
      </c>
      <c r="S1056" s="74">
        <v>0</v>
      </c>
      <c r="T1056" s="79"/>
      <c r="U1056" s="79"/>
      <c r="V1056" s="80" t="s">
        <v>279</v>
      </c>
      <c r="W1056" s="79"/>
      <c r="X1056" s="114">
        <v>44075</v>
      </c>
      <c r="Y1056" s="82"/>
      <c r="Z1056" s="82"/>
      <c r="AA1056" s="114">
        <v>44075</v>
      </c>
      <c r="AB1056" s="83"/>
      <c r="AC1056" s="79"/>
      <c r="AD1056" s="80"/>
      <c r="AE1056" s="245"/>
      <c r="AF1056" s="84">
        <v>0</v>
      </c>
      <c r="AG1056" s="79"/>
      <c r="AH1056" s="79"/>
      <c r="AI1056" s="79"/>
      <c r="AJ1056" s="79"/>
      <c r="AK1056" s="79"/>
      <c r="AL1056" s="79"/>
      <c r="AM1056" s="79"/>
      <c r="AN1056" s="79"/>
      <c r="AO1056" s="79"/>
      <c r="AP1056" s="79"/>
      <c r="AQ1056" s="79"/>
    </row>
    <row r="1057" spans="1:43" ht="14.1" hidden="1" customHeight="1">
      <c r="A1057" s="73" t="s">
        <v>245</v>
      </c>
      <c r="B1057" s="74">
        <v>132</v>
      </c>
      <c r="C1057" s="74" t="s">
        <v>290</v>
      </c>
      <c r="D1057" s="75">
        <v>44078</v>
      </c>
      <c r="E1057" s="75">
        <v>44078</v>
      </c>
      <c r="F1057" s="76">
        <f t="shared" si="100"/>
        <v>1</v>
      </c>
      <c r="G1057" s="74">
        <f t="shared" si="101"/>
        <v>9</v>
      </c>
      <c r="H1057" s="74">
        <f t="shared" si="102"/>
        <v>2020</v>
      </c>
      <c r="I1057" s="74">
        <v>1</v>
      </c>
      <c r="J1057" s="77">
        <v>72046529</v>
      </c>
      <c r="K1057" s="74" t="s">
        <v>1375</v>
      </c>
      <c r="L1057" s="74">
        <v>12</v>
      </c>
      <c r="M1057" s="74">
        <v>1038</v>
      </c>
      <c r="N1057" s="74" t="s">
        <v>248</v>
      </c>
      <c r="O1057" s="74" t="s">
        <v>34</v>
      </c>
      <c r="P1057" s="78">
        <v>62000</v>
      </c>
      <c r="Q1057" s="74" t="s">
        <v>1376</v>
      </c>
      <c r="R1057" s="74">
        <v>0</v>
      </c>
      <c r="S1057" s="74">
        <v>0</v>
      </c>
      <c r="T1057" s="79"/>
      <c r="U1057" s="79"/>
      <c r="V1057" s="80" t="s">
        <v>279</v>
      </c>
      <c r="W1057" s="79"/>
      <c r="X1057" s="114">
        <v>44078</v>
      </c>
      <c r="Y1057" s="82"/>
      <c r="Z1057" s="82"/>
      <c r="AA1057" s="114">
        <v>44078</v>
      </c>
      <c r="AB1057" s="83"/>
      <c r="AC1057" s="79"/>
      <c r="AD1057" s="80"/>
      <c r="AE1057" s="245"/>
      <c r="AF1057" s="84">
        <v>0</v>
      </c>
      <c r="AG1057" s="79"/>
      <c r="AH1057" s="79"/>
      <c r="AI1057" s="79"/>
      <c r="AJ1057" s="79"/>
      <c r="AK1057" s="79"/>
      <c r="AL1057" s="79"/>
      <c r="AM1057" s="79"/>
      <c r="AN1057" s="79"/>
      <c r="AO1057" s="79"/>
      <c r="AP1057" s="79"/>
      <c r="AQ1057" s="79"/>
    </row>
    <row r="1058" spans="1:43" ht="14.1" hidden="1" customHeight="1">
      <c r="A1058" s="73" t="s">
        <v>245</v>
      </c>
      <c r="B1058" s="74">
        <v>132</v>
      </c>
      <c r="C1058" s="74" t="s">
        <v>290</v>
      </c>
      <c r="D1058" s="75">
        <v>44079</v>
      </c>
      <c r="E1058" s="75">
        <v>44079</v>
      </c>
      <c r="F1058" s="76">
        <f t="shared" si="100"/>
        <v>1</v>
      </c>
      <c r="G1058" s="74">
        <f t="shared" si="101"/>
        <v>9</v>
      </c>
      <c r="H1058" s="74">
        <f t="shared" si="102"/>
        <v>2020</v>
      </c>
      <c r="I1058" s="74">
        <v>1</v>
      </c>
      <c r="J1058" s="77">
        <v>72046529</v>
      </c>
      <c r="K1058" s="74" t="s">
        <v>1375</v>
      </c>
      <c r="L1058" s="74">
        <v>12</v>
      </c>
      <c r="M1058" s="74">
        <v>1045</v>
      </c>
      <c r="N1058" s="74" t="s">
        <v>255</v>
      </c>
      <c r="O1058" s="74" t="s">
        <v>34</v>
      </c>
      <c r="P1058" s="78">
        <v>29260</v>
      </c>
      <c r="Q1058" s="74" t="s">
        <v>1376</v>
      </c>
      <c r="R1058" s="74">
        <v>0</v>
      </c>
      <c r="S1058" s="74">
        <v>0</v>
      </c>
      <c r="T1058" s="79"/>
      <c r="U1058" s="79"/>
      <c r="V1058" s="80" t="s">
        <v>279</v>
      </c>
      <c r="W1058" s="79"/>
      <c r="X1058" s="114">
        <v>44079</v>
      </c>
      <c r="Y1058" s="82"/>
      <c r="Z1058" s="82"/>
      <c r="AA1058" s="114">
        <v>44079</v>
      </c>
      <c r="AB1058" s="83"/>
      <c r="AC1058" s="79"/>
      <c r="AD1058" s="80"/>
      <c r="AE1058" s="245"/>
      <c r="AF1058" s="84">
        <v>0</v>
      </c>
      <c r="AG1058" s="79"/>
      <c r="AH1058" s="79"/>
      <c r="AI1058" s="79"/>
      <c r="AJ1058" s="79"/>
      <c r="AK1058" s="79"/>
      <c r="AL1058" s="79"/>
      <c r="AM1058" s="79"/>
      <c r="AN1058" s="79"/>
      <c r="AO1058" s="79"/>
      <c r="AP1058" s="79"/>
      <c r="AQ1058" s="79"/>
    </row>
    <row r="1059" spans="1:43" ht="14.1" hidden="1" customHeight="1">
      <c r="A1059" s="73" t="s">
        <v>245</v>
      </c>
      <c r="B1059" s="74">
        <v>132</v>
      </c>
      <c r="C1059" s="74" t="s">
        <v>290</v>
      </c>
      <c r="D1059" s="75">
        <v>43431</v>
      </c>
      <c r="E1059" s="75">
        <v>43434</v>
      </c>
      <c r="F1059" s="76">
        <f t="shared" si="100"/>
        <v>4</v>
      </c>
      <c r="G1059" s="74">
        <f t="shared" si="101"/>
        <v>11</v>
      </c>
      <c r="H1059" s="74">
        <f t="shared" si="102"/>
        <v>2018</v>
      </c>
      <c r="I1059" s="74">
        <v>1</v>
      </c>
      <c r="J1059" s="77">
        <v>72046864</v>
      </c>
      <c r="K1059" s="74" t="s">
        <v>1377</v>
      </c>
      <c r="L1059" s="74"/>
      <c r="M1059" s="74">
        <v>1038</v>
      </c>
      <c r="N1059" s="74" t="s">
        <v>248</v>
      </c>
      <c r="O1059" s="74" t="s">
        <v>41</v>
      </c>
      <c r="P1059" s="78">
        <v>52082.8</v>
      </c>
      <c r="Q1059" s="74"/>
      <c r="R1059" s="74"/>
      <c r="S1059" s="74"/>
      <c r="T1059" s="79"/>
      <c r="U1059" s="79"/>
      <c r="V1059" s="80" t="s">
        <v>256</v>
      </c>
      <c r="W1059" s="79">
        <v>13352124</v>
      </c>
      <c r="X1059" s="114">
        <v>43431</v>
      </c>
      <c r="Y1059" s="82" t="s">
        <v>308</v>
      </c>
      <c r="Z1059" s="82" t="s">
        <v>1378</v>
      </c>
      <c r="AA1059" s="114">
        <v>43434</v>
      </c>
      <c r="AB1059" s="88">
        <v>4</v>
      </c>
      <c r="AC1059" s="79" t="s">
        <v>249</v>
      </c>
      <c r="AD1059" s="80" t="s">
        <v>256</v>
      </c>
      <c r="AE1059" s="245">
        <v>43551.518750000003</v>
      </c>
      <c r="AF1059" s="84">
        <v>54667</v>
      </c>
      <c r="AG1059" s="79" t="s">
        <v>1379</v>
      </c>
      <c r="AH1059" s="79">
        <v>52082</v>
      </c>
      <c r="AI1059" s="79">
        <v>0</v>
      </c>
      <c r="AJ1059" s="79">
        <v>0</v>
      </c>
      <c r="AK1059" s="79" t="s">
        <v>249</v>
      </c>
      <c r="AL1059" s="79">
        <v>0</v>
      </c>
      <c r="AM1059" s="79"/>
      <c r="AN1059" s="79" t="s">
        <v>25</v>
      </c>
      <c r="AO1059" s="79" t="s">
        <v>249</v>
      </c>
      <c r="AP1059" s="79"/>
      <c r="AQ1059" s="79"/>
    </row>
    <row r="1060" spans="1:43" ht="14.1" hidden="1" customHeight="1">
      <c r="A1060" s="73" t="s">
        <v>245</v>
      </c>
      <c r="B1060" s="74">
        <v>132</v>
      </c>
      <c r="C1060" s="74" t="s">
        <v>290</v>
      </c>
      <c r="D1060" s="75">
        <v>43395</v>
      </c>
      <c r="E1060" s="75">
        <v>43397</v>
      </c>
      <c r="F1060" s="76">
        <f t="shared" si="100"/>
        <v>3</v>
      </c>
      <c r="G1060" s="74">
        <f t="shared" si="101"/>
        <v>10</v>
      </c>
      <c r="H1060" s="74">
        <f t="shared" si="102"/>
        <v>2018</v>
      </c>
      <c r="I1060" s="74">
        <v>2</v>
      </c>
      <c r="J1060" s="77">
        <v>72047275</v>
      </c>
      <c r="K1060" s="74" t="s">
        <v>1380</v>
      </c>
      <c r="L1060" s="74"/>
      <c r="M1060" s="74">
        <v>1045</v>
      </c>
      <c r="N1060" s="74" t="s">
        <v>255</v>
      </c>
      <c r="O1060" s="74" t="s">
        <v>373</v>
      </c>
      <c r="P1060" s="78">
        <v>26041.4</v>
      </c>
      <c r="Q1060" s="74"/>
      <c r="R1060" s="74"/>
      <c r="S1060" s="74"/>
      <c r="T1060" s="79"/>
      <c r="U1060" s="79"/>
      <c r="V1060" s="80" t="s">
        <v>256</v>
      </c>
      <c r="W1060" s="79" t="s">
        <v>249</v>
      </c>
      <c r="X1060" s="114">
        <v>43395</v>
      </c>
      <c r="Y1060" s="82" t="s">
        <v>249</v>
      </c>
      <c r="Z1060" s="82" t="s">
        <v>249</v>
      </c>
      <c r="AA1060" s="114">
        <v>43397</v>
      </c>
      <c r="AB1060" s="88">
        <v>3</v>
      </c>
      <c r="AC1060" s="79" t="s">
        <v>249</v>
      </c>
      <c r="AD1060" s="80" t="s">
        <v>256</v>
      </c>
      <c r="AE1060" s="245"/>
      <c r="AF1060" s="84">
        <v>28333</v>
      </c>
      <c r="AG1060" s="79" t="s">
        <v>249</v>
      </c>
      <c r="AH1060" s="79" t="s">
        <v>249</v>
      </c>
      <c r="AI1060" s="79" t="s">
        <v>249</v>
      </c>
      <c r="AJ1060" s="79" t="s">
        <v>249</v>
      </c>
      <c r="AK1060" s="79" t="s">
        <v>249</v>
      </c>
      <c r="AL1060" s="79" t="s">
        <v>249</v>
      </c>
      <c r="AM1060" s="79"/>
      <c r="AN1060" s="79" t="s">
        <v>249</v>
      </c>
      <c r="AO1060" s="79" t="s">
        <v>249</v>
      </c>
      <c r="AP1060" s="79"/>
      <c r="AQ1060" s="79"/>
    </row>
    <row r="1061" spans="1:43" ht="14.1" hidden="1" customHeight="1">
      <c r="A1061" s="73" t="s">
        <v>245</v>
      </c>
      <c r="B1061" s="74">
        <v>132</v>
      </c>
      <c r="C1061" s="74" t="s">
        <v>290</v>
      </c>
      <c r="D1061" s="75">
        <v>43969</v>
      </c>
      <c r="E1061" s="75">
        <v>43969</v>
      </c>
      <c r="F1061" s="76">
        <f t="shared" si="100"/>
        <v>1</v>
      </c>
      <c r="G1061" s="74">
        <f t="shared" si="101"/>
        <v>5</v>
      </c>
      <c r="H1061" s="74">
        <f t="shared" si="102"/>
        <v>2020</v>
      </c>
      <c r="I1061" s="74">
        <v>2</v>
      </c>
      <c r="J1061" s="77">
        <v>72047275</v>
      </c>
      <c r="K1061" s="74" t="s">
        <v>1380</v>
      </c>
      <c r="L1061" s="74"/>
      <c r="M1061" s="74">
        <v>1038</v>
      </c>
      <c r="N1061" s="74" t="s">
        <v>248</v>
      </c>
      <c r="O1061" s="74" t="s">
        <v>373</v>
      </c>
      <c r="P1061" s="78">
        <v>52082.8</v>
      </c>
      <c r="Q1061" s="74"/>
      <c r="R1061" s="74"/>
      <c r="S1061" s="74"/>
      <c r="T1061" s="79"/>
      <c r="U1061" s="79"/>
      <c r="V1061" s="80" t="s">
        <v>256</v>
      </c>
      <c r="W1061" s="79">
        <v>72047</v>
      </c>
      <c r="X1061" s="114">
        <v>43969</v>
      </c>
      <c r="Y1061" s="82" t="s">
        <v>308</v>
      </c>
      <c r="Z1061" s="82" t="s">
        <v>1381</v>
      </c>
      <c r="AA1061" s="114">
        <v>43969</v>
      </c>
      <c r="AB1061" s="88">
        <v>1</v>
      </c>
      <c r="AC1061" s="79" t="s">
        <v>249</v>
      </c>
      <c r="AD1061" s="80" t="s">
        <v>256</v>
      </c>
      <c r="AE1061" s="245"/>
      <c r="AF1061" s="84">
        <v>56667</v>
      </c>
      <c r="AG1061" s="79"/>
      <c r="AH1061" s="79"/>
      <c r="AI1061" s="79"/>
      <c r="AJ1061" s="79"/>
      <c r="AK1061" s="79"/>
      <c r="AL1061" s="79"/>
      <c r="AM1061" s="79"/>
      <c r="AN1061" s="79"/>
      <c r="AO1061" s="79"/>
      <c r="AP1061" s="79"/>
      <c r="AQ1061" s="79"/>
    </row>
    <row r="1062" spans="1:43" ht="14.1" hidden="1" customHeight="1">
      <c r="A1062" s="73" t="s">
        <v>245</v>
      </c>
      <c r="B1062" s="74">
        <v>132</v>
      </c>
      <c r="C1062" s="74" t="s">
        <v>290</v>
      </c>
      <c r="D1062" s="75">
        <v>43412</v>
      </c>
      <c r="E1062" s="75">
        <v>43413</v>
      </c>
      <c r="F1062" s="76">
        <f t="shared" si="100"/>
        <v>2</v>
      </c>
      <c r="G1062" s="74">
        <f t="shared" si="101"/>
        <v>11</v>
      </c>
      <c r="H1062" s="74">
        <f t="shared" si="102"/>
        <v>2018</v>
      </c>
      <c r="I1062" s="74">
        <v>1</v>
      </c>
      <c r="J1062" s="77">
        <v>72047930</v>
      </c>
      <c r="K1062" s="74" t="s">
        <v>1382</v>
      </c>
      <c r="L1062" s="74"/>
      <c r="M1062" s="74">
        <v>1038</v>
      </c>
      <c r="N1062" s="74" t="s">
        <v>248</v>
      </c>
      <c r="O1062" s="74" t="s">
        <v>44</v>
      </c>
      <c r="P1062" s="78">
        <v>27604</v>
      </c>
      <c r="Q1062" s="74"/>
      <c r="R1062" s="74"/>
      <c r="S1062" s="74"/>
      <c r="T1062" s="79"/>
      <c r="U1062" s="79"/>
      <c r="V1062" s="80" t="s">
        <v>26</v>
      </c>
      <c r="W1062" s="79" t="s">
        <v>249</v>
      </c>
      <c r="X1062" s="114">
        <v>43412</v>
      </c>
      <c r="Y1062" s="82" t="s">
        <v>249</v>
      </c>
      <c r="Z1062" s="82" t="s">
        <v>249</v>
      </c>
      <c r="AA1062" s="114">
        <v>43413</v>
      </c>
      <c r="AB1062" s="88">
        <v>2</v>
      </c>
      <c r="AC1062" s="79" t="s">
        <v>249</v>
      </c>
      <c r="AD1062" s="80" t="s">
        <v>26</v>
      </c>
      <c r="AE1062" s="245"/>
      <c r="AF1062" s="84">
        <v>0</v>
      </c>
      <c r="AG1062" s="79"/>
      <c r="AH1062" s="79"/>
      <c r="AI1062" s="79"/>
      <c r="AJ1062" s="79"/>
      <c r="AK1062" s="79"/>
      <c r="AL1062" s="79"/>
      <c r="AM1062" s="79"/>
      <c r="AN1062" s="79"/>
      <c r="AO1062" s="79"/>
      <c r="AP1062" s="79" t="s">
        <v>250</v>
      </c>
      <c r="AQ1062" s="79"/>
    </row>
    <row r="1063" spans="1:43" ht="14.1" hidden="1" customHeight="1">
      <c r="A1063" s="73" t="s">
        <v>245</v>
      </c>
      <c r="B1063" s="74">
        <v>132</v>
      </c>
      <c r="C1063" s="74" t="s">
        <v>290</v>
      </c>
      <c r="D1063" s="75">
        <v>43525</v>
      </c>
      <c r="E1063" s="75">
        <v>43526</v>
      </c>
      <c r="F1063" s="76">
        <f t="shared" si="100"/>
        <v>2</v>
      </c>
      <c r="G1063" s="74">
        <f t="shared" si="101"/>
        <v>3</v>
      </c>
      <c r="H1063" s="74">
        <f t="shared" si="102"/>
        <v>2019</v>
      </c>
      <c r="I1063" s="74">
        <v>1</v>
      </c>
      <c r="J1063" s="77">
        <v>72047930</v>
      </c>
      <c r="K1063" s="74" t="s">
        <v>1382</v>
      </c>
      <c r="L1063" s="74"/>
      <c r="M1063" s="74">
        <v>1038</v>
      </c>
      <c r="N1063" s="74" t="s">
        <v>248</v>
      </c>
      <c r="O1063" s="74" t="s">
        <v>44</v>
      </c>
      <c r="P1063" s="78">
        <v>55207.7333</v>
      </c>
      <c r="Q1063" s="74"/>
      <c r="R1063" s="74"/>
      <c r="S1063" s="74"/>
      <c r="T1063" s="79"/>
      <c r="U1063" s="79"/>
      <c r="V1063" s="80" t="s">
        <v>256</v>
      </c>
      <c r="W1063" s="79" t="s">
        <v>249</v>
      </c>
      <c r="X1063" s="114">
        <v>43525</v>
      </c>
      <c r="Y1063" s="82" t="s">
        <v>249</v>
      </c>
      <c r="Z1063" s="82" t="s">
        <v>249</v>
      </c>
      <c r="AA1063" s="114">
        <v>43526</v>
      </c>
      <c r="AB1063" s="88">
        <v>2</v>
      </c>
      <c r="AC1063" s="79" t="s">
        <v>249</v>
      </c>
      <c r="AD1063" s="80" t="s">
        <v>256</v>
      </c>
      <c r="AE1063" s="245"/>
      <c r="AF1063" s="84">
        <v>55208</v>
      </c>
      <c r="AG1063" s="79"/>
      <c r="AH1063" s="79"/>
      <c r="AI1063" s="79"/>
      <c r="AJ1063" s="79"/>
      <c r="AK1063" s="79"/>
      <c r="AL1063" s="79"/>
      <c r="AM1063" s="79"/>
      <c r="AN1063" s="79"/>
      <c r="AO1063" s="79"/>
      <c r="AP1063" s="79"/>
      <c r="AQ1063" s="79"/>
    </row>
    <row r="1064" spans="1:43" ht="14.1" hidden="1" customHeight="1">
      <c r="A1064" s="73" t="s">
        <v>245</v>
      </c>
      <c r="B1064" s="74">
        <v>132</v>
      </c>
      <c r="C1064" s="74" t="s">
        <v>290</v>
      </c>
      <c r="D1064" s="75">
        <v>43647</v>
      </c>
      <c r="E1064" s="75">
        <v>43647</v>
      </c>
      <c r="F1064" s="76">
        <f t="shared" si="100"/>
        <v>1</v>
      </c>
      <c r="G1064" s="74">
        <f t="shared" si="101"/>
        <v>7</v>
      </c>
      <c r="H1064" s="74">
        <f t="shared" si="102"/>
        <v>2019</v>
      </c>
      <c r="I1064" s="74">
        <v>1</v>
      </c>
      <c r="J1064" s="77">
        <v>72047930</v>
      </c>
      <c r="K1064" s="74" t="s">
        <v>1382</v>
      </c>
      <c r="L1064" s="74"/>
      <c r="M1064" s="74">
        <v>1038</v>
      </c>
      <c r="N1064" s="74" t="s">
        <v>248</v>
      </c>
      <c r="O1064" s="74" t="s">
        <v>44</v>
      </c>
      <c r="P1064" s="78">
        <v>52082.8</v>
      </c>
      <c r="Q1064" s="74"/>
      <c r="R1064" s="74"/>
      <c r="S1064" s="74"/>
      <c r="T1064" s="79"/>
      <c r="U1064" s="79"/>
      <c r="V1064" s="80" t="s">
        <v>256</v>
      </c>
      <c r="W1064" s="79" t="s">
        <v>249</v>
      </c>
      <c r="X1064" s="114">
        <v>43647</v>
      </c>
      <c r="Y1064" s="82" t="s">
        <v>249</v>
      </c>
      <c r="Z1064" s="82" t="s">
        <v>249</v>
      </c>
      <c r="AA1064" s="114">
        <v>43647</v>
      </c>
      <c r="AB1064" s="88">
        <v>1</v>
      </c>
      <c r="AC1064" s="79" t="s">
        <v>249</v>
      </c>
      <c r="AD1064" s="80" t="s">
        <v>256</v>
      </c>
      <c r="AE1064" s="245"/>
      <c r="AF1064" s="84">
        <v>56667</v>
      </c>
      <c r="AG1064" s="79"/>
      <c r="AH1064" s="79"/>
      <c r="AI1064" s="79"/>
      <c r="AJ1064" s="79"/>
      <c r="AK1064" s="79"/>
      <c r="AL1064" s="79"/>
      <c r="AM1064" s="79"/>
      <c r="AN1064" s="79"/>
      <c r="AO1064" s="79"/>
      <c r="AP1064" s="79"/>
      <c r="AQ1064" s="79"/>
    </row>
    <row r="1065" spans="1:43" ht="14.1" hidden="1" customHeight="1">
      <c r="A1065" s="73" t="s">
        <v>245</v>
      </c>
      <c r="B1065" s="74">
        <v>132</v>
      </c>
      <c r="C1065" s="74" t="s">
        <v>290</v>
      </c>
      <c r="D1065" s="75">
        <v>43501</v>
      </c>
      <c r="E1065" s="75">
        <v>43501</v>
      </c>
      <c r="F1065" s="76">
        <f t="shared" si="100"/>
        <v>1</v>
      </c>
      <c r="G1065" s="74">
        <f t="shared" si="101"/>
        <v>2</v>
      </c>
      <c r="H1065" s="74">
        <f t="shared" si="102"/>
        <v>2019</v>
      </c>
      <c r="I1065" s="74">
        <v>1</v>
      </c>
      <c r="J1065" s="77">
        <v>72049493</v>
      </c>
      <c r="K1065" s="74" t="s">
        <v>1383</v>
      </c>
      <c r="L1065" s="74"/>
      <c r="M1065" s="74">
        <v>1038</v>
      </c>
      <c r="N1065" s="74" t="s">
        <v>248</v>
      </c>
      <c r="O1065" s="74" t="s">
        <v>373</v>
      </c>
      <c r="P1065" s="78">
        <v>55207.7333</v>
      </c>
      <c r="Q1065" s="74"/>
      <c r="R1065" s="74"/>
      <c r="S1065" s="74"/>
      <c r="T1065" s="79"/>
      <c r="U1065" s="79"/>
      <c r="V1065" s="80" t="s">
        <v>256</v>
      </c>
      <c r="W1065" s="79" t="s">
        <v>249</v>
      </c>
      <c r="X1065" s="114">
        <v>43501</v>
      </c>
      <c r="Y1065" s="82" t="s">
        <v>249</v>
      </c>
      <c r="Z1065" s="82" t="s">
        <v>249</v>
      </c>
      <c r="AA1065" s="114">
        <v>43501</v>
      </c>
      <c r="AB1065" s="88">
        <v>1</v>
      </c>
      <c r="AC1065" s="79" t="s">
        <v>249</v>
      </c>
      <c r="AD1065" s="80" t="s">
        <v>256</v>
      </c>
      <c r="AE1065" s="245"/>
      <c r="AF1065" s="84">
        <v>55208</v>
      </c>
      <c r="AG1065" s="79"/>
      <c r="AH1065" s="79"/>
      <c r="AI1065" s="79"/>
      <c r="AJ1065" s="79"/>
      <c r="AK1065" s="79"/>
      <c r="AL1065" s="79"/>
      <c r="AM1065" s="79"/>
      <c r="AN1065" s="79"/>
      <c r="AO1065" s="79"/>
      <c r="AP1065" s="79"/>
      <c r="AQ1065" s="79"/>
    </row>
    <row r="1066" spans="1:43" ht="14.1" hidden="1" customHeight="1">
      <c r="A1066" s="73" t="s">
        <v>245</v>
      </c>
      <c r="B1066" s="74">
        <v>132</v>
      </c>
      <c r="C1066" s="74" t="s">
        <v>290</v>
      </c>
      <c r="D1066" s="75">
        <v>43705</v>
      </c>
      <c r="E1066" s="75">
        <v>43705</v>
      </c>
      <c r="F1066" s="76">
        <f t="shared" si="100"/>
        <v>1</v>
      </c>
      <c r="G1066" s="74">
        <f t="shared" si="101"/>
        <v>8</v>
      </c>
      <c r="H1066" s="74">
        <f t="shared" si="102"/>
        <v>2019</v>
      </c>
      <c r="I1066" s="74">
        <v>2</v>
      </c>
      <c r="J1066" s="77">
        <v>72049493</v>
      </c>
      <c r="K1066" s="74" t="s">
        <v>1383</v>
      </c>
      <c r="L1066" s="74"/>
      <c r="M1066" s="74">
        <v>1038</v>
      </c>
      <c r="N1066" s="74" t="s">
        <v>248</v>
      </c>
      <c r="O1066" s="74" t="s">
        <v>373</v>
      </c>
      <c r="P1066" s="78">
        <v>303642.53330000001</v>
      </c>
      <c r="Q1066" s="74"/>
      <c r="R1066" s="74"/>
      <c r="S1066" s="74"/>
      <c r="T1066" s="79"/>
      <c r="U1066" s="79"/>
      <c r="V1066" s="80" t="s">
        <v>256</v>
      </c>
      <c r="W1066" s="79" t="s">
        <v>249</v>
      </c>
      <c r="X1066" s="114">
        <v>43705</v>
      </c>
      <c r="Y1066" s="82" t="s">
        <v>249</v>
      </c>
      <c r="Z1066" s="82" t="s">
        <v>249</v>
      </c>
      <c r="AA1066" s="114">
        <v>43705</v>
      </c>
      <c r="AB1066" s="88">
        <v>1</v>
      </c>
      <c r="AC1066" s="79" t="s">
        <v>249</v>
      </c>
      <c r="AD1066" s="80" t="s">
        <v>256</v>
      </c>
      <c r="AE1066" s="245"/>
      <c r="AF1066" s="84">
        <v>303643</v>
      </c>
      <c r="AG1066" s="79"/>
      <c r="AH1066" s="79"/>
      <c r="AI1066" s="79"/>
      <c r="AJ1066" s="79"/>
      <c r="AK1066" s="79"/>
      <c r="AL1066" s="79"/>
      <c r="AM1066" s="79"/>
      <c r="AN1066" s="79"/>
      <c r="AO1066" s="79"/>
      <c r="AP1066" s="79"/>
      <c r="AQ1066" s="79"/>
    </row>
    <row r="1067" spans="1:43" ht="14.1" hidden="1" customHeight="1">
      <c r="A1067" s="73" t="s">
        <v>245</v>
      </c>
      <c r="B1067" s="74">
        <v>132</v>
      </c>
      <c r="C1067" s="74" t="s">
        <v>290</v>
      </c>
      <c r="D1067" s="75">
        <v>43642</v>
      </c>
      <c r="E1067" s="75">
        <v>43654</v>
      </c>
      <c r="F1067" s="76">
        <f t="shared" si="100"/>
        <v>13</v>
      </c>
      <c r="G1067" s="74">
        <f t="shared" si="101"/>
        <v>6</v>
      </c>
      <c r="H1067" s="74">
        <f t="shared" si="102"/>
        <v>2019</v>
      </c>
      <c r="I1067" s="74">
        <v>2</v>
      </c>
      <c r="J1067" s="77">
        <v>72050296</v>
      </c>
      <c r="K1067" s="74" t="s">
        <v>1384</v>
      </c>
      <c r="L1067" s="74"/>
      <c r="M1067" s="74">
        <v>1053</v>
      </c>
      <c r="N1067" s="74" t="s">
        <v>36</v>
      </c>
      <c r="O1067" s="74" t="s">
        <v>35</v>
      </c>
      <c r="P1067" s="78">
        <v>117333</v>
      </c>
      <c r="Q1067" s="74"/>
      <c r="R1067" s="74"/>
      <c r="S1067" s="74"/>
      <c r="T1067" s="79"/>
      <c r="U1067" s="79"/>
      <c r="V1067" s="80" t="s">
        <v>256</v>
      </c>
      <c r="W1067" s="79">
        <v>55916454</v>
      </c>
      <c r="X1067" s="114">
        <v>43642</v>
      </c>
      <c r="Y1067" s="82" t="s">
        <v>1385</v>
      </c>
      <c r="Z1067" s="82" t="s">
        <v>1386</v>
      </c>
      <c r="AA1067" s="114">
        <v>43654</v>
      </c>
      <c r="AB1067" s="83">
        <v>8</v>
      </c>
      <c r="AC1067" s="79" t="s">
        <v>249</v>
      </c>
      <c r="AD1067" s="80" t="s">
        <v>256</v>
      </c>
      <c r="AE1067" s="245">
        <v>43698.443749999999</v>
      </c>
      <c r="AF1067" s="84">
        <v>0</v>
      </c>
      <c r="AG1067" s="79" t="s">
        <v>1386</v>
      </c>
      <c r="AH1067" s="79">
        <v>419318</v>
      </c>
      <c r="AI1067" s="79">
        <v>0</v>
      </c>
      <c r="AJ1067" s="79">
        <v>0</v>
      </c>
      <c r="AK1067" s="79" t="s">
        <v>249</v>
      </c>
      <c r="AL1067" s="79">
        <v>0</v>
      </c>
      <c r="AM1067" s="79"/>
      <c r="AN1067" s="79" t="s">
        <v>25</v>
      </c>
      <c r="AO1067" s="79" t="s">
        <v>249</v>
      </c>
      <c r="AP1067" s="79"/>
      <c r="AQ1067" s="79"/>
    </row>
    <row r="1068" spans="1:43" ht="14.1" hidden="1" customHeight="1">
      <c r="A1068" s="73" t="s">
        <v>245</v>
      </c>
      <c r="B1068" s="74">
        <v>132</v>
      </c>
      <c r="C1068" s="74" t="s">
        <v>290</v>
      </c>
      <c r="D1068" s="75">
        <v>43642</v>
      </c>
      <c r="E1068" s="75">
        <v>43654</v>
      </c>
      <c r="F1068" s="76">
        <f t="shared" si="100"/>
        <v>13</v>
      </c>
      <c r="G1068" s="74">
        <f t="shared" si="101"/>
        <v>6</v>
      </c>
      <c r="H1068" s="74">
        <f t="shared" si="102"/>
        <v>2019</v>
      </c>
      <c r="I1068" s="74">
        <v>2</v>
      </c>
      <c r="J1068" s="77">
        <v>72050296</v>
      </c>
      <c r="K1068" s="74" t="s">
        <v>1384</v>
      </c>
      <c r="L1068" s="74"/>
      <c r="M1068" s="74">
        <v>1046</v>
      </c>
      <c r="N1068" s="74" t="s">
        <v>274</v>
      </c>
      <c r="O1068" s="74" t="s">
        <v>35</v>
      </c>
      <c r="P1068" s="78">
        <v>29333</v>
      </c>
      <c r="Q1068" s="74"/>
      <c r="R1068" s="74"/>
      <c r="S1068" s="74"/>
      <c r="T1068" s="79"/>
      <c r="U1068" s="79"/>
      <c r="V1068" s="80" t="s">
        <v>256</v>
      </c>
      <c r="W1068" s="79">
        <v>20190726</v>
      </c>
      <c r="X1068" s="114">
        <v>43642</v>
      </c>
      <c r="Y1068" s="82" t="s">
        <v>363</v>
      </c>
      <c r="Z1068" s="82" t="s">
        <v>1387</v>
      </c>
      <c r="AA1068" s="114">
        <v>43654</v>
      </c>
      <c r="AB1068" s="83">
        <v>8</v>
      </c>
      <c r="AC1068" s="79" t="s">
        <v>249</v>
      </c>
      <c r="AD1068" s="80" t="s">
        <v>256</v>
      </c>
      <c r="AE1068" s="245">
        <v>43857.432638888888</v>
      </c>
      <c r="AF1068" s="84">
        <v>0</v>
      </c>
      <c r="AG1068" s="79" t="s">
        <v>1388</v>
      </c>
      <c r="AH1068" s="79">
        <v>241463</v>
      </c>
      <c r="AI1068" s="79">
        <v>0</v>
      </c>
      <c r="AJ1068" s="79">
        <v>0</v>
      </c>
      <c r="AK1068" s="79" t="s">
        <v>249</v>
      </c>
      <c r="AL1068" s="79">
        <v>0</v>
      </c>
      <c r="AM1068" s="79"/>
      <c r="AN1068" s="79" t="s">
        <v>25</v>
      </c>
      <c r="AO1068" s="79" t="s">
        <v>249</v>
      </c>
      <c r="AP1068" s="79"/>
      <c r="AQ1068" s="79"/>
    </row>
    <row r="1069" spans="1:43" ht="14.1" hidden="1" customHeight="1">
      <c r="A1069" s="73" t="s">
        <v>245</v>
      </c>
      <c r="B1069" s="74">
        <v>132</v>
      </c>
      <c r="C1069" s="74" t="s">
        <v>290</v>
      </c>
      <c r="D1069" s="75">
        <v>44063</v>
      </c>
      <c r="E1069" s="75">
        <v>44063</v>
      </c>
      <c r="F1069" s="76">
        <f t="shared" si="100"/>
        <v>1</v>
      </c>
      <c r="G1069" s="74">
        <f t="shared" si="101"/>
        <v>8</v>
      </c>
      <c r="H1069" s="74">
        <f t="shared" si="102"/>
        <v>2020</v>
      </c>
      <c r="I1069" s="74">
        <v>2</v>
      </c>
      <c r="J1069" s="77">
        <v>72050296</v>
      </c>
      <c r="K1069" s="74" t="s">
        <v>1384</v>
      </c>
      <c r="L1069" s="74">
        <v>14</v>
      </c>
      <c r="M1069" s="74">
        <v>1038</v>
      </c>
      <c r="N1069" s="74" t="s">
        <v>248</v>
      </c>
      <c r="O1069" s="74" t="s">
        <v>35</v>
      </c>
      <c r="P1069" s="78">
        <v>31000</v>
      </c>
      <c r="Q1069" s="74" t="s">
        <v>1389</v>
      </c>
      <c r="R1069" s="74">
        <v>0</v>
      </c>
      <c r="S1069" s="74">
        <v>0</v>
      </c>
      <c r="T1069" s="79"/>
      <c r="U1069" s="79"/>
      <c r="V1069" s="80" t="s">
        <v>279</v>
      </c>
      <c r="W1069" s="79"/>
      <c r="X1069" s="114">
        <v>44063</v>
      </c>
      <c r="Y1069" s="82"/>
      <c r="Z1069" s="82"/>
      <c r="AA1069" s="114">
        <v>44063</v>
      </c>
      <c r="AB1069" s="83"/>
      <c r="AC1069" s="79"/>
      <c r="AD1069" s="80"/>
      <c r="AE1069" s="245"/>
      <c r="AF1069" s="84">
        <v>0</v>
      </c>
      <c r="AG1069" s="79"/>
      <c r="AH1069" s="79"/>
      <c r="AI1069" s="79"/>
      <c r="AJ1069" s="79"/>
      <c r="AK1069" s="79"/>
      <c r="AL1069" s="79"/>
      <c r="AM1069" s="79"/>
      <c r="AN1069" s="79"/>
      <c r="AO1069" s="79"/>
      <c r="AP1069" s="79"/>
      <c r="AQ1069" s="79"/>
    </row>
    <row r="1070" spans="1:43" ht="14.1" hidden="1" customHeight="1">
      <c r="A1070" s="73" t="s">
        <v>245</v>
      </c>
      <c r="B1070" s="74">
        <v>132</v>
      </c>
      <c r="C1070" s="74" t="s">
        <v>290</v>
      </c>
      <c r="D1070" s="75">
        <v>43709</v>
      </c>
      <c r="E1070" s="75">
        <v>43710</v>
      </c>
      <c r="F1070" s="76">
        <f t="shared" si="100"/>
        <v>2</v>
      </c>
      <c r="G1070" s="74">
        <f t="shared" si="101"/>
        <v>9</v>
      </c>
      <c r="H1070" s="74">
        <f t="shared" si="102"/>
        <v>2019</v>
      </c>
      <c r="I1070" s="74">
        <v>1</v>
      </c>
      <c r="J1070" s="77">
        <v>72050618</v>
      </c>
      <c r="K1070" s="74" t="s">
        <v>1390</v>
      </c>
      <c r="L1070" s="74"/>
      <c r="M1070" s="74">
        <v>1038</v>
      </c>
      <c r="N1070" s="74" t="s">
        <v>248</v>
      </c>
      <c r="O1070" s="74" t="s">
        <v>449</v>
      </c>
      <c r="P1070" s="78">
        <v>55208</v>
      </c>
      <c r="Q1070" s="74"/>
      <c r="R1070" s="74"/>
      <c r="S1070" s="74"/>
      <c r="T1070" s="79"/>
      <c r="U1070" s="79"/>
      <c r="V1070" s="80" t="s">
        <v>26</v>
      </c>
      <c r="W1070" s="79" t="s">
        <v>249</v>
      </c>
      <c r="X1070" s="114">
        <v>43709</v>
      </c>
      <c r="Y1070" s="82" t="s">
        <v>249</v>
      </c>
      <c r="Z1070" s="82" t="s">
        <v>249</v>
      </c>
      <c r="AA1070" s="114">
        <v>43710</v>
      </c>
      <c r="AB1070" s="88">
        <v>2</v>
      </c>
      <c r="AC1070" s="79" t="s">
        <v>249</v>
      </c>
      <c r="AD1070" s="80" t="s">
        <v>26</v>
      </c>
      <c r="AE1070" s="245"/>
      <c r="AF1070" s="84">
        <v>0</v>
      </c>
      <c r="AG1070" s="79"/>
      <c r="AH1070" s="79"/>
      <c r="AI1070" s="79"/>
      <c r="AJ1070" s="79"/>
      <c r="AK1070" s="79"/>
      <c r="AL1070" s="79"/>
      <c r="AM1070" s="79"/>
      <c r="AN1070" s="79"/>
      <c r="AO1070" s="79"/>
      <c r="AP1070" s="79" t="s">
        <v>250</v>
      </c>
      <c r="AQ1070" s="79"/>
    </row>
    <row r="1071" spans="1:43" ht="14.1" hidden="1" customHeight="1">
      <c r="A1071" s="73" t="s">
        <v>245</v>
      </c>
      <c r="B1071" s="74">
        <v>132</v>
      </c>
      <c r="C1071" s="74" t="s">
        <v>290</v>
      </c>
      <c r="D1071" s="75">
        <v>43724</v>
      </c>
      <c r="E1071" s="75">
        <v>43724</v>
      </c>
      <c r="F1071" s="76">
        <f t="shared" si="100"/>
        <v>1</v>
      </c>
      <c r="G1071" s="74">
        <f t="shared" si="101"/>
        <v>9</v>
      </c>
      <c r="H1071" s="74">
        <f t="shared" si="102"/>
        <v>2019</v>
      </c>
      <c r="I1071" s="74">
        <v>1</v>
      </c>
      <c r="J1071" s="77">
        <v>72050618</v>
      </c>
      <c r="K1071" s="74" t="s">
        <v>1390</v>
      </c>
      <c r="L1071" s="74"/>
      <c r="M1071" s="74">
        <v>1038</v>
      </c>
      <c r="N1071" s="74" t="s">
        <v>248</v>
      </c>
      <c r="O1071" s="74" t="s">
        <v>249</v>
      </c>
      <c r="P1071" s="78">
        <v>55208</v>
      </c>
      <c r="Q1071" s="74"/>
      <c r="R1071" s="74"/>
      <c r="S1071" s="74"/>
      <c r="T1071" s="79"/>
      <c r="U1071" s="79"/>
      <c r="V1071" s="80" t="s">
        <v>26</v>
      </c>
      <c r="W1071" s="79" t="s">
        <v>249</v>
      </c>
      <c r="X1071" s="114">
        <v>43724</v>
      </c>
      <c r="Y1071" s="82" t="s">
        <v>249</v>
      </c>
      <c r="Z1071" s="82" t="s">
        <v>249</v>
      </c>
      <c r="AA1071" s="114">
        <v>43724</v>
      </c>
      <c r="AB1071" s="88">
        <v>1</v>
      </c>
      <c r="AC1071" s="79" t="s">
        <v>249</v>
      </c>
      <c r="AD1071" s="80" t="s">
        <v>26</v>
      </c>
      <c r="AE1071" s="245"/>
      <c r="AF1071" s="84">
        <v>0</v>
      </c>
      <c r="AG1071" s="79"/>
      <c r="AH1071" s="79"/>
      <c r="AI1071" s="79"/>
      <c r="AJ1071" s="79"/>
      <c r="AK1071" s="79"/>
      <c r="AL1071" s="79"/>
      <c r="AM1071" s="79"/>
      <c r="AN1071" s="79"/>
      <c r="AO1071" s="79"/>
      <c r="AP1071" s="79" t="s">
        <v>250</v>
      </c>
      <c r="AQ1071" s="79"/>
    </row>
    <row r="1072" spans="1:43" ht="14.1" hidden="1" customHeight="1">
      <c r="A1072" s="73" t="s">
        <v>245</v>
      </c>
      <c r="B1072" s="74">
        <v>132</v>
      </c>
      <c r="C1072" s="74" t="s">
        <v>290</v>
      </c>
      <c r="D1072" s="75">
        <v>43747</v>
      </c>
      <c r="E1072" s="75">
        <v>43748</v>
      </c>
      <c r="F1072" s="76">
        <f t="shared" si="100"/>
        <v>2</v>
      </c>
      <c r="G1072" s="74">
        <f t="shared" si="101"/>
        <v>10</v>
      </c>
      <c r="H1072" s="74">
        <f t="shared" si="102"/>
        <v>2019</v>
      </c>
      <c r="I1072" s="74">
        <v>1</v>
      </c>
      <c r="J1072" s="77">
        <v>72050618</v>
      </c>
      <c r="K1072" s="74" t="s">
        <v>1390</v>
      </c>
      <c r="L1072" s="74"/>
      <c r="M1072" s="74">
        <v>1038</v>
      </c>
      <c r="N1072" s="74" t="s">
        <v>248</v>
      </c>
      <c r="O1072" s="74" t="s">
        <v>449</v>
      </c>
      <c r="P1072" s="78">
        <v>55208</v>
      </c>
      <c r="Q1072" s="74"/>
      <c r="R1072" s="74"/>
      <c r="S1072" s="74"/>
      <c r="T1072" s="79"/>
      <c r="U1072" s="79"/>
      <c r="V1072" s="80" t="s">
        <v>26</v>
      </c>
      <c r="W1072" s="79" t="s">
        <v>249</v>
      </c>
      <c r="X1072" s="114">
        <v>43747</v>
      </c>
      <c r="Y1072" s="82" t="s">
        <v>249</v>
      </c>
      <c r="Z1072" s="82" t="s">
        <v>249</v>
      </c>
      <c r="AA1072" s="114">
        <v>43748</v>
      </c>
      <c r="AB1072" s="88">
        <v>2</v>
      </c>
      <c r="AC1072" s="79" t="s">
        <v>249</v>
      </c>
      <c r="AD1072" s="80" t="s">
        <v>26</v>
      </c>
      <c r="AE1072" s="245"/>
      <c r="AF1072" s="84">
        <v>0</v>
      </c>
      <c r="AG1072" s="79"/>
      <c r="AH1072" s="79"/>
      <c r="AI1072" s="79"/>
      <c r="AJ1072" s="79"/>
      <c r="AK1072" s="79"/>
      <c r="AL1072" s="79"/>
      <c r="AM1072" s="79"/>
      <c r="AN1072" s="79"/>
      <c r="AO1072" s="79"/>
      <c r="AP1072" s="79" t="s">
        <v>250</v>
      </c>
      <c r="AQ1072" s="79"/>
    </row>
    <row r="1073" spans="1:43" ht="14.1" hidden="1" customHeight="1">
      <c r="A1073" s="73" t="s">
        <v>245</v>
      </c>
      <c r="B1073" s="74">
        <v>132</v>
      </c>
      <c r="C1073" s="74" t="s">
        <v>290</v>
      </c>
      <c r="D1073" s="75">
        <v>43749</v>
      </c>
      <c r="E1073" s="75">
        <v>43749</v>
      </c>
      <c r="F1073" s="76">
        <f t="shared" si="100"/>
        <v>1</v>
      </c>
      <c r="G1073" s="74">
        <f t="shared" si="101"/>
        <v>10</v>
      </c>
      <c r="H1073" s="74">
        <f t="shared" si="102"/>
        <v>2019</v>
      </c>
      <c r="I1073" s="74">
        <v>1</v>
      </c>
      <c r="J1073" s="77">
        <v>72050618</v>
      </c>
      <c r="K1073" s="74" t="s">
        <v>1390</v>
      </c>
      <c r="L1073" s="74"/>
      <c r="M1073" s="74">
        <v>1038</v>
      </c>
      <c r="N1073" s="74" t="s">
        <v>248</v>
      </c>
      <c r="O1073" s="74" t="s">
        <v>449</v>
      </c>
      <c r="P1073" s="78">
        <v>27604</v>
      </c>
      <c r="Q1073" s="74"/>
      <c r="R1073" s="74"/>
      <c r="S1073" s="74"/>
      <c r="T1073" s="79"/>
      <c r="U1073" s="79"/>
      <c r="V1073" s="80" t="s">
        <v>26</v>
      </c>
      <c r="W1073" s="79" t="s">
        <v>249</v>
      </c>
      <c r="X1073" s="114">
        <v>43749</v>
      </c>
      <c r="Y1073" s="82" t="s">
        <v>249</v>
      </c>
      <c r="Z1073" s="82" t="s">
        <v>249</v>
      </c>
      <c r="AA1073" s="114">
        <v>43749</v>
      </c>
      <c r="AB1073" s="88">
        <v>1</v>
      </c>
      <c r="AC1073" s="79" t="s">
        <v>249</v>
      </c>
      <c r="AD1073" s="80" t="s">
        <v>26</v>
      </c>
      <c r="AE1073" s="245"/>
      <c r="AF1073" s="84">
        <v>0</v>
      </c>
      <c r="AG1073" s="79"/>
      <c r="AH1073" s="79"/>
      <c r="AI1073" s="79"/>
      <c r="AJ1073" s="79"/>
      <c r="AK1073" s="79"/>
      <c r="AL1073" s="79"/>
      <c r="AM1073" s="79"/>
      <c r="AN1073" s="79"/>
      <c r="AO1073" s="79"/>
      <c r="AP1073" s="79" t="s">
        <v>250</v>
      </c>
      <c r="AQ1073" s="79"/>
    </row>
    <row r="1074" spans="1:43" ht="14.1" hidden="1" customHeight="1">
      <c r="A1074" s="73" t="s">
        <v>245</v>
      </c>
      <c r="B1074" s="74">
        <v>132</v>
      </c>
      <c r="C1074" s="74" t="s">
        <v>290</v>
      </c>
      <c r="D1074" s="75">
        <v>43359</v>
      </c>
      <c r="E1074" s="75">
        <v>43360</v>
      </c>
      <c r="F1074" s="76">
        <f t="shared" si="100"/>
        <v>2</v>
      </c>
      <c r="G1074" s="74">
        <f t="shared" si="101"/>
        <v>9</v>
      </c>
      <c r="H1074" s="74">
        <f t="shared" si="102"/>
        <v>2018</v>
      </c>
      <c r="I1074" s="74">
        <v>1</v>
      </c>
      <c r="J1074" s="77">
        <v>72050651</v>
      </c>
      <c r="K1074" s="74" t="s">
        <v>1391</v>
      </c>
      <c r="L1074" s="74"/>
      <c r="M1074" s="74">
        <v>1038</v>
      </c>
      <c r="N1074" s="74" t="s">
        <v>248</v>
      </c>
      <c r="O1074" s="74" t="s">
        <v>44</v>
      </c>
      <c r="P1074" s="78">
        <v>52082.8</v>
      </c>
      <c r="Q1074" s="74"/>
      <c r="R1074" s="74"/>
      <c r="S1074" s="74"/>
      <c r="T1074" s="79"/>
      <c r="U1074" s="79"/>
      <c r="V1074" s="80" t="s">
        <v>256</v>
      </c>
      <c r="W1074" s="79" t="s">
        <v>249</v>
      </c>
      <c r="X1074" s="114">
        <v>43359</v>
      </c>
      <c r="Y1074" s="82" t="s">
        <v>249</v>
      </c>
      <c r="Z1074" s="82" t="s">
        <v>249</v>
      </c>
      <c r="AA1074" s="114">
        <v>43360</v>
      </c>
      <c r="AB1074" s="83">
        <v>2</v>
      </c>
      <c r="AC1074" s="79" t="s">
        <v>249</v>
      </c>
      <c r="AD1074" s="80" t="s">
        <v>256</v>
      </c>
      <c r="AE1074" s="245"/>
      <c r="AF1074" s="84">
        <v>66667</v>
      </c>
      <c r="AG1074" s="79"/>
      <c r="AH1074" s="79"/>
      <c r="AI1074" s="79"/>
      <c r="AJ1074" s="79"/>
      <c r="AK1074" s="79"/>
      <c r="AL1074" s="79"/>
      <c r="AM1074" s="79"/>
      <c r="AN1074" s="79"/>
      <c r="AO1074" s="79"/>
      <c r="AP1074" s="79"/>
      <c r="AQ1074" s="79"/>
    </row>
    <row r="1075" spans="1:43" ht="14.1" hidden="1" customHeight="1">
      <c r="A1075" s="73" t="s">
        <v>245</v>
      </c>
      <c r="B1075" s="74">
        <v>132</v>
      </c>
      <c r="C1075" s="74" t="s">
        <v>290</v>
      </c>
      <c r="D1075" s="75" t="s">
        <v>1140</v>
      </c>
      <c r="E1075" s="75" t="s">
        <v>1141</v>
      </c>
      <c r="F1075" s="76">
        <f t="shared" si="100"/>
        <v>3</v>
      </c>
      <c r="G1075" s="74">
        <f t="shared" si="101"/>
        <v>7</v>
      </c>
      <c r="H1075" s="74">
        <f t="shared" si="102"/>
        <v>2019</v>
      </c>
      <c r="I1075" s="74">
        <v>2</v>
      </c>
      <c r="J1075" s="77">
        <v>72050994</v>
      </c>
      <c r="K1075" s="74" t="s">
        <v>1392</v>
      </c>
      <c r="L1075" s="74"/>
      <c r="M1075" s="74">
        <v>1046</v>
      </c>
      <c r="N1075" s="74" t="s">
        <v>274</v>
      </c>
      <c r="O1075" s="74" t="s">
        <v>34</v>
      </c>
      <c r="P1075" s="78">
        <v>29333</v>
      </c>
      <c r="Q1075" s="74"/>
      <c r="R1075" s="74"/>
      <c r="S1075" s="74"/>
      <c r="T1075" s="79"/>
      <c r="U1075" s="79"/>
      <c r="V1075" s="80" t="s">
        <v>256</v>
      </c>
      <c r="W1075" s="79">
        <v>7681</v>
      </c>
      <c r="X1075" s="114" t="s">
        <v>1140</v>
      </c>
      <c r="Y1075" s="82" t="s">
        <v>363</v>
      </c>
      <c r="Z1075" s="82" t="s">
        <v>1393</v>
      </c>
      <c r="AA1075" s="114" t="s">
        <v>1141</v>
      </c>
      <c r="AB1075" s="83">
        <v>3</v>
      </c>
      <c r="AC1075" s="79" t="s">
        <v>249</v>
      </c>
      <c r="AD1075" s="80" t="s">
        <v>256</v>
      </c>
      <c r="AE1075" s="245">
        <v>43981.739583333336</v>
      </c>
      <c r="AF1075" s="84">
        <v>0</v>
      </c>
      <c r="AG1075" s="79" t="s">
        <v>1394</v>
      </c>
      <c r="AH1075" s="79">
        <v>71518</v>
      </c>
      <c r="AI1075" s="79">
        <v>0</v>
      </c>
      <c r="AJ1075" s="79">
        <v>0</v>
      </c>
      <c r="AK1075" s="79" t="s">
        <v>249</v>
      </c>
      <c r="AL1075" s="79">
        <v>0</v>
      </c>
      <c r="AM1075" s="79"/>
      <c r="AN1075" s="79" t="s">
        <v>25</v>
      </c>
      <c r="AO1075" s="79" t="s">
        <v>249</v>
      </c>
      <c r="AP1075" s="79"/>
      <c r="AQ1075" s="79"/>
    </row>
    <row r="1076" spans="1:43" ht="14.1" hidden="1" customHeight="1">
      <c r="A1076" s="73" t="s">
        <v>245</v>
      </c>
      <c r="B1076" s="74">
        <v>132</v>
      </c>
      <c r="C1076" s="74" t="s">
        <v>290</v>
      </c>
      <c r="D1076" s="75" t="s">
        <v>1395</v>
      </c>
      <c r="E1076" s="75" t="s">
        <v>745</v>
      </c>
      <c r="F1076" s="76">
        <f t="shared" si="100"/>
        <v>3</v>
      </c>
      <c r="G1076" s="74">
        <f t="shared" si="101"/>
        <v>5</v>
      </c>
      <c r="H1076" s="74">
        <f t="shared" si="102"/>
        <v>2019</v>
      </c>
      <c r="I1076" s="74">
        <v>2</v>
      </c>
      <c r="J1076" s="77">
        <v>72050994</v>
      </c>
      <c r="K1076" s="74" t="s">
        <v>1392</v>
      </c>
      <c r="L1076" s="74"/>
      <c r="M1076" s="74">
        <v>1053</v>
      </c>
      <c r="N1076" s="74" t="s">
        <v>36</v>
      </c>
      <c r="O1076" s="74" t="s">
        <v>34</v>
      </c>
      <c r="P1076" s="78">
        <v>117333</v>
      </c>
      <c r="Q1076" s="74"/>
      <c r="R1076" s="74"/>
      <c r="S1076" s="74"/>
      <c r="T1076" s="79"/>
      <c r="U1076" s="79"/>
      <c r="V1076" s="80" t="s">
        <v>256</v>
      </c>
      <c r="W1076" s="79" t="s">
        <v>1396</v>
      </c>
      <c r="X1076" s="114" t="s">
        <v>1395</v>
      </c>
      <c r="Y1076" s="82" t="s">
        <v>489</v>
      </c>
      <c r="Z1076" s="82" t="s">
        <v>1397</v>
      </c>
      <c r="AA1076" s="114" t="s">
        <v>745</v>
      </c>
      <c r="AB1076" s="83">
        <v>3</v>
      </c>
      <c r="AC1076" s="79" t="s">
        <v>249</v>
      </c>
      <c r="AD1076" s="80" t="s">
        <v>256</v>
      </c>
      <c r="AE1076" s="245">
        <v>43705.402083333334</v>
      </c>
      <c r="AF1076" s="84">
        <v>117333</v>
      </c>
      <c r="AG1076" s="79" t="s">
        <v>1398</v>
      </c>
      <c r="AH1076" s="79">
        <v>70863</v>
      </c>
      <c r="AI1076" s="79">
        <v>9616</v>
      </c>
      <c r="AJ1076" s="79">
        <v>0</v>
      </c>
      <c r="AK1076" s="79" t="s">
        <v>249</v>
      </c>
      <c r="AL1076" s="79">
        <v>0</v>
      </c>
      <c r="AM1076" s="79"/>
      <c r="AN1076" s="79" t="s">
        <v>25</v>
      </c>
      <c r="AO1076" s="79" t="s">
        <v>249</v>
      </c>
      <c r="AP1076" s="79"/>
      <c r="AQ1076" s="79"/>
    </row>
    <row r="1077" spans="1:43" ht="14.1" hidden="1" customHeight="1">
      <c r="A1077" s="73" t="s">
        <v>245</v>
      </c>
      <c r="B1077" s="74">
        <v>132</v>
      </c>
      <c r="C1077" s="74" t="s">
        <v>290</v>
      </c>
      <c r="D1077" s="75">
        <v>44044</v>
      </c>
      <c r="E1077" s="75">
        <v>44051</v>
      </c>
      <c r="F1077" s="76">
        <f t="shared" si="100"/>
        <v>8</v>
      </c>
      <c r="G1077" s="74">
        <f t="shared" si="101"/>
        <v>8</v>
      </c>
      <c r="H1077" s="74">
        <f t="shared" si="102"/>
        <v>2020</v>
      </c>
      <c r="I1077" s="74">
        <v>1</v>
      </c>
      <c r="J1077" s="77">
        <v>72051801</v>
      </c>
      <c r="K1077" s="74" t="s">
        <v>1399</v>
      </c>
      <c r="L1077" s="74">
        <v>7</v>
      </c>
      <c r="M1077" s="74">
        <v>1045</v>
      </c>
      <c r="N1077" s="74" t="s">
        <v>255</v>
      </c>
      <c r="O1077" s="74" t="s">
        <v>34</v>
      </c>
      <c r="P1077" s="78">
        <v>234081</v>
      </c>
      <c r="Q1077" s="74" t="s">
        <v>1400</v>
      </c>
      <c r="R1077" s="74">
        <v>0</v>
      </c>
      <c r="S1077" s="74">
        <v>0</v>
      </c>
      <c r="T1077" s="79"/>
      <c r="U1077" s="79"/>
      <c r="V1077" s="80" t="s">
        <v>279</v>
      </c>
      <c r="W1077" s="79"/>
      <c r="X1077" s="114">
        <v>44044</v>
      </c>
      <c r="Y1077" s="82"/>
      <c r="Z1077" s="82"/>
      <c r="AA1077" s="114">
        <v>44051</v>
      </c>
      <c r="AB1077" s="83"/>
      <c r="AC1077" s="79"/>
      <c r="AD1077" s="80"/>
      <c r="AE1077" s="245"/>
      <c r="AF1077" s="84">
        <v>0</v>
      </c>
      <c r="AG1077" s="79"/>
      <c r="AH1077" s="79"/>
      <c r="AI1077" s="79"/>
      <c r="AJ1077" s="79"/>
      <c r="AK1077" s="79"/>
      <c r="AL1077" s="79"/>
      <c r="AM1077" s="79"/>
      <c r="AN1077" s="79"/>
      <c r="AO1077" s="79"/>
      <c r="AP1077" s="79"/>
      <c r="AQ1077" s="79"/>
    </row>
    <row r="1078" spans="1:43" ht="14.1" hidden="1" customHeight="1">
      <c r="A1078" s="73" t="s">
        <v>245</v>
      </c>
      <c r="B1078" s="74">
        <v>132</v>
      </c>
      <c r="C1078" s="74" t="s">
        <v>290</v>
      </c>
      <c r="D1078" s="75">
        <v>44029</v>
      </c>
      <c r="E1078" s="75">
        <v>44030</v>
      </c>
      <c r="F1078" s="76">
        <f t="shared" si="100"/>
        <v>2</v>
      </c>
      <c r="G1078" s="74">
        <f t="shared" si="101"/>
        <v>7</v>
      </c>
      <c r="H1078" s="74">
        <f t="shared" si="102"/>
        <v>2020</v>
      </c>
      <c r="I1078" s="74">
        <v>2</v>
      </c>
      <c r="J1078" s="77">
        <v>72051801</v>
      </c>
      <c r="K1078" s="74" t="s">
        <v>1399</v>
      </c>
      <c r="L1078" s="74">
        <v>3</v>
      </c>
      <c r="M1078" s="74">
        <v>1038</v>
      </c>
      <c r="N1078" s="74" t="s">
        <v>248</v>
      </c>
      <c r="O1078" s="74" t="s">
        <v>34</v>
      </c>
      <c r="P1078" s="78">
        <v>58520</v>
      </c>
      <c r="Q1078" s="74" t="s">
        <v>1401</v>
      </c>
      <c r="R1078" s="74">
        <v>0</v>
      </c>
      <c r="S1078" s="74">
        <v>0</v>
      </c>
      <c r="T1078" s="79"/>
      <c r="U1078" s="79"/>
      <c r="V1078" s="80" t="s">
        <v>279</v>
      </c>
      <c r="W1078" s="79"/>
      <c r="X1078" s="114">
        <v>44029</v>
      </c>
      <c r="Y1078" s="82"/>
      <c r="Z1078" s="82"/>
      <c r="AA1078" s="114">
        <v>44030</v>
      </c>
      <c r="AB1078" s="83"/>
      <c r="AC1078" s="79"/>
      <c r="AD1078" s="80"/>
      <c r="AE1078" s="245"/>
      <c r="AF1078" s="84">
        <v>0</v>
      </c>
      <c r="AG1078" s="79"/>
      <c r="AH1078" s="79"/>
      <c r="AI1078" s="79"/>
      <c r="AJ1078" s="79"/>
      <c r="AK1078" s="79"/>
      <c r="AL1078" s="79"/>
      <c r="AM1078" s="79"/>
      <c r="AN1078" s="79"/>
      <c r="AO1078" s="79"/>
      <c r="AP1078" s="79"/>
      <c r="AQ1078" s="79"/>
    </row>
    <row r="1079" spans="1:43" ht="14.1" hidden="1" customHeight="1">
      <c r="A1079" s="73" t="s">
        <v>245</v>
      </c>
      <c r="B1079" s="74">
        <v>132</v>
      </c>
      <c r="C1079" s="74" t="s">
        <v>290</v>
      </c>
      <c r="D1079" s="75">
        <v>44031</v>
      </c>
      <c r="E1079" s="75">
        <v>44040</v>
      </c>
      <c r="F1079" s="76">
        <f t="shared" si="100"/>
        <v>10</v>
      </c>
      <c r="G1079" s="74">
        <f t="shared" si="101"/>
        <v>7</v>
      </c>
      <c r="H1079" s="74">
        <f t="shared" si="102"/>
        <v>2020</v>
      </c>
      <c r="I1079" s="74">
        <v>2</v>
      </c>
      <c r="J1079" s="77">
        <v>72051801</v>
      </c>
      <c r="K1079" s="74" t="s">
        <v>1399</v>
      </c>
      <c r="L1079" s="74">
        <v>3</v>
      </c>
      <c r="M1079" s="74">
        <v>1045</v>
      </c>
      <c r="N1079" s="74" t="s">
        <v>255</v>
      </c>
      <c r="O1079" s="74" t="s">
        <v>34</v>
      </c>
      <c r="P1079" s="78">
        <v>292601</v>
      </c>
      <c r="Q1079" s="74" t="s">
        <v>1401</v>
      </c>
      <c r="R1079" s="74">
        <v>0</v>
      </c>
      <c r="S1079" s="74">
        <v>0</v>
      </c>
      <c r="T1079" s="79"/>
      <c r="U1079" s="79"/>
      <c r="V1079" s="80" t="s">
        <v>279</v>
      </c>
      <c r="W1079" s="79"/>
      <c r="X1079" s="114">
        <v>44031</v>
      </c>
      <c r="Y1079" s="82"/>
      <c r="Z1079" s="82"/>
      <c r="AA1079" s="114">
        <v>44040</v>
      </c>
      <c r="AB1079" s="83"/>
      <c r="AC1079" s="79"/>
      <c r="AD1079" s="80"/>
      <c r="AE1079" s="245"/>
      <c r="AF1079" s="84">
        <v>0</v>
      </c>
      <c r="AG1079" s="79"/>
      <c r="AH1079" s="79"/>
      <c r="AI1079" s="79"/>
      <c r="AJ1079" s="79"/>
      <c r="AK1079" s="79"/>
      <c r="AL1079" s="79"/>
      <c r="AM1079" s="79"/>
      <c r="AN1079" s="79"/>
      <c r="AO1079" s="79"/>
      <c r="AP1079" s="79"/>
      <c r="AQ1079" s="79"/>
    </row>
    <row r="1080" spans="1:43" ht="14.1" hidden="1" customHeight="1">
      <c r="A1080" s="73" t="s">
        <v>245</v>
      </c>
      <c r="B1080" s="74">
        <v>132</v>
      </c>
      <c r="C1080" s="74" t="s">
        <v>290</v>
      </c>
      <c r="D1080" s="75">
        <v>43998</v>
      </c>
      <c r="E1080" s="75">
        <v>43999</v>
      </c>
      <c r="F1080" s="76">
        <f t="shared" si="100"/>
        <v>2</v>
      </c>
      <c r="G1080" s="74">
        <f t="shared" si="101"/>
        <v>6</v>
      </c>
      <c r="H1080" s="74">
        <f t="shared" si="102"/>
        <v>2020</v>
      </c>
      <c r="I1080" s="74">
        <v>2</v>
      </c>
      <c r="J1080" s="77">
        <v>72052462</v>
      </c>
      <c r="K1080" s="74" t="s">
        <v>1402</v>
      </c>
      <c r="L1080" s="74">
        <v>13</v>
      </c>
      <c r="M1080" s="74">
        <v>1038</v>
      </c>
      <c r="N1080" s="74" t="s">
        <v>248</v>
      </c>
      <c r="O1080" s="74" t="s">
        <v>438</v>
      </c>
      <c r="P1080" s="78">
        <v>58520</v>
      </c>
      <c r="Q1080" s="74" t="s">
        <v>1403</v>
      </c>
      <c r="R1080" s="74">
        <v>0</v>
      </c>
      <c r="S1080" s="74">
        <v>0</v>
      </c>
      <c r="T1080" s="79"/>
      <c r="U1080" s="79"/>
      <c r="V1080" s="80" t="s">
        <v>279</v>
      </c>
      <c r="W1080" s="79"/>
      <c r="X1080" s="114">
        <v>43998</v>
      </c>
      <c r="Y1080" s="82"/>
      <c r="Z1080" s="82"/>
      <c r="AA1080" s="114">
        <v>43999</v>
      </c>
      <c r="AB1080" s="83"/>
      <c r="AC1080" s="79"/>
      <c r="AD1080" s="80"/>
      <c r="AE1080" s="245"/>
      <c r="AF1080" s="84">
        <v>0</v>
      </c>
      <c r="AG1080" s="79"/>
      <c r="AH1080" s="79"/>
      <c r="AI1080" s="79"/>
      <c r="AJ1080" s="79"/>
      <c r="AK1080" s="79"/>
      <c r="AL1080" s="79"/>
      <c r="AM1080" s="79"/>
      <c r="AN1080" s="79"/>
      <c r="AO1080" s="79"/>
      <c r="AP1080" s="79"/>
      <c r="AQ1080" s="79"/>
    </row>
    <row r="1081" spans="1:43" ht="14.1" hidden="1" customHeight="1">
      <c r="A1081" s="73" t="s">
        <v>245</v>
      </c>
      <c r="B1081" s="74">
        <v>132</v>
      </c>
      <c r="C1081" s="74" t="s">
        <v>290</v>
      </c>
      <c r="D1081" s="75"/>
      <c r="E1081" s="75"/>
      <c r="F1081" s="76"/>
      <c r="G1081" s="74">
        <v>3</v>
      </c>
      <c r="H1081" s="74">
        <v>2020</v>
      </c>
      <c r="I1081" s="74">
        <v>1</v>
      </c>
      <c r="J1081" s="77">
        <v>72052462</v>
      </c>
      <c r="K1081" s="74" t="s">
        <v>1402</v>
      </c>
      <c r="L1081" s="74"/>
      <c r="M1081" s="74">
        <v>1038</v>
      </c>
      <c r="N1081" s="74" t="s">
        <v>248</v>
      </c>
      <c r="O1081" s="74" t="s">
        <v>438</v>
      </c>
      <c r="P1081" s="78">
        <v>930000</v>
      </c>
      <c r="Q1081" s="74"/>
      <c r="R1081" s="74"/>
      <c r="S1081" s="74"/>
      <c r="T1081" s="79"/>
      <c r="U1081" s="79"/>
      <c r="V1081" s="80" t="s">
        <v>260</v>
      </c>
      <c r="W1081" s="79" t="s">
        <v>249</v>
      </c>
      <c r="X1081" s="114"/>
      <c r="Y1081" s="82" t="s">
        <v>249</v>
      </c>
      <c r="Z1081" s="82" t="s">
        <v>249</v>
      </c>
      <c r="AA1081" s="114"/>
      <c r="AB1081" s="83"/>
      <c r="AC1081" s="79" t="s">
        <v>249</v>
      </c>
      <c r="AD1081" s="80"/>
      <c r="AE1081" s="245"/>
      <c r="AF1081" s="84">
        <v>0</v>
      </c>
      <c r="AG1081" s="79" t="s">
        <v>249</v>
      </c>
      <c r="AH1081" s="79" t="s">
        <v>249</v>
      </c>
      <c r="AI1081" s="79" t="s">
        <v>249</v>
      </c>
      <c r="AJ1081" s="79" t="s">
        <v>249</v>
      </c>
      <c r="AK1081" s="79" t="s">
        <v>249</v>
      </c>
      <c r="AL1081" s="79" t="s">
        <v>249</v>
      </c>
      <c r="AM1081" s="79" t="s">
        <v>261</v>
      </c>
      <c r="AN1081" s="79" t="s">
        <v>249</v>
      </c>
      <c r="AO1081" s="79" t="s">
        <v>249</v>
      </c>
      <c r="AP1081" s="79"/>
      <c r="AQ1081" s="79"/>
    </row>
    <row r="1082" spans="1:43" ht="14.1" hidden="1" customHeight="1">
      <c r="A1082" s="73" t="s">
        <v>245</v>
      </c>
      <c r="B1082" s="74">
        <v>132</v>
      </c>
      <c r="C1082" s="74" t="s">
        <v>290</v>
      </c>
      <c r="D1082" s="75"/>
      <c r="E1082" s="75"/>
      <c r="F1082" s="76"/>
      <c r="G1082" s="74">
        <v>3</v>
      </c>
      <c r="H1082" s="74">
        <v>2020</v>
      </c>
      <c r="I1082" s="74">
        <v>1</v>
      </c>
      <c r="J1082" s="77">
        <v>72052462</v>
      </c>
      <c r="K1082" s="74" t="s">
        <v>1402</v>
      </c>
      <c r="L1082" s="74"/>
      <c r="M1082" s="74">
        <v>1038</v>
      </c>
      <c r="N1082" s="74" t="s">
        <v>248</v>
      </c>
      <c r="O1082" s="74" t="s">
        <v>438</v>
      </c>
      <c r="P1082" s="78">
        <v>31000</v>
      </c>
      <c r="Q1082" s="74"/>
      <c r="R1082" s="74"/>
      <c r="S1082" s="74"/>
      <c r="T1082" s="79"/>
      <c r="U1082" s="79"/>
      <c r="V1082" s="80" t="s">
        <v>260</v>
      </c>
      <c r="W1082" s="79" t="s">
        <v>249</v>
      </c>
      <c r="X1082" s="114"/>
      <c r="Y1082" s="82" t="s">
        <v>249</v>
      </c>
      <c r="Z1082" s="82" t="s">
        <v>249</v>
      </c>
      <c r="AA1082" s="114"/>
      <c r="AB1082" s="83"/>
      <c r="AC1082" s="79" t="s">
        <v>249</v>
      </c>
      <c r="AD1082" s="80"/>
      <c r="AE1082" s="245"/>
      <c r="AF1082" s="84">
        <v>0</v>
      </c>
      <c r="AG1082" s="79" t="s">
        <v>249</v>
      </c>
      <c r="AH1082" s="79" t="s">
        <v>249</v>
      </c>
      <c r="AI1082" s="79" t="s">
        <v>249</v>
      </c>
      <c r="AJ1082" s="79" t="s">
        <v>249</v>
      </c>
      <c r="AK1082" s="79" t="s">
        <v>249</v>
      </c>
      <c r="AL1082" s="79" t="s">
        <v>249</v>
      </c>
      <c r="AM1082" s="79" t="s">
        <v>261</v>
      </c>
      <c r="AN1082" s="79" t="s">
        <v>249</v>
      </c>
      <c r="AO1082" s="79" t="s">
        <v>249</v>
      </c>
      <c r="AP1082" s="79"/>
      <c r="AQ1082" s="79"/>
    </row>
    <row r="1083" spans="1:43" ht="14.1" hidden="1" customHeight="1">
      <c r="A1083" s="73" t="s">
        <v>245</v>
      </c>
      <c r="B1083" s="74">
        <v>132</v>
      </c>
      <c r="C1083" s="74" t="s">
        <v>290</v>
      </c>
      <c r="D1083" s="75"/>
      <c r="E1083" s="75"/>
      <c r="F1083" s="76"/>
      <c r="G1083" s="74">
        <v>3</v>
      </c>
      <c r="H1083" s="74">
        <v>2020</v>
      </c>
      <c r="I1083" s="74">
        <v>1</v>
      </c>
      <c r="J1083" s="77">
        <v>72052462</v>
      </c>
      <c r="K1083" s="74" t="s">
        <v>1402</v>
      </c>
      <c r="L1083" s="74"/>
      <c r="M1083" s="74">
        <v>1038</v>
      </c>
      <c r="N1083" s="74" t="s">
        <v>248</v>
      </c>
      <c r="O1083" s="74" t="s">
        <v>373</v>
      </c>
      <c r="P1083" s="78">
        <v>31000</v>
      </c>
      <c r="Q1083" s="74"/>
      <c r="R1083" s="74"/>
      <c r="S1083" s="74"/>
      <c r="T1083" s="79"/>
      <c r="U1083" s="79"/>
      <c r="V1083" s="80" t="s">
        <v>260</v>
      </c>
      <c r="W1083" s="79" t="s">
        <v>249</v>
      </c>
      <c r="X1083" s="114"/>
      <c r="Y1083" s="82" t="s">
        <v>249</v>
      </c>
      <c r="Z1083" s="82" t="s">
        <v>249</v>
      </c>
      <c r="AA1083" s="114"/>
      <c r="AB1083" s="83"/>
      <c r="AC1083" s="79" t="s">
        <v>249</v>
      </c>
      <c r="AD1083" s="80"/>
      <c r="AE1083" s="245"/>
      <c r="AF1083" s="84">
        <v>0</v>
      </c>
      <c r="AG1083" s="79" t="s">
        <v>249</v>
      </c>
      <c r="AH1083" s="79" t="s">
        <v>249</v>
      </c>
      <c r="AI1083" s="79" t="s">
        <v>249</v>
      </c>
      <c r="AJ1083" s="79" t="s">
        <v>249</v>
      </c>
      <c r="AK1083" s="79" t="s">
        <v>249</v>
      </c>
      <c r="AL1083" s="79" t="s">
        <v>249</v>
      </c>
      <c r="AM1083" s="79" t="s">
        <v>261</v>
      </c>
      <c r="AN1083" s="79" t="s">
        <v>249</v>
      </c>
      <c r="AO1083" s="79" t="s">
        <v>249</v>
      </c>
      <c r="AP1083" s="79"/>
      <c r="AQ1083" s="79"/>
    </row>
    <row r="1084" spans="1:43" ht="14.1" hidden="1" customHeight="1">
      <c r="A1084" s="73" t="s">
        <v>245</v>
      </c>
      <c r="B1084" s="74">
        <v>132</v>
      </c>
      <c r="C1084" s="74" t="s">
        <v>290</v>
      </c>
      <c r="D1084" s="75"/>
      <c r="E1084" s="75"/>
      <c r="F1084" s="76"/>
      <c r="G1084" s="74">
        <v>9</v>
      </c>
      <c r="H1084" s="74">
        <v>2019</v>
      </c>
      <c r="I1084" s="74">
        <v>2</v>
      </c>
      <c r="J1084" s="77">
        <v>72052462</v>
      </c>
      <c r="K1084" s="74" t="s">
        <v>1402</v>
      </c>
      <c r="L1084" s="74"/>
      <c r="M1084" s="74">
        <v>1038</v>
      </c>
      <c r="N1084" s="74" t="s">
        <v>248</v>
      </c>
      <c r="O1084" s="74" t="s">
        <v>438</v>
      </c>
      <c r="P1084" s="78">
        <v>27604</v>
      </c>
      <c r="Q1084" s="74"/>
      <c r="R1084" s="74"/>
      <c r="S1084" s="74"/>
      <c r="T1084" s="79"/>
      <c r="U1084" s="79"/>
      <c r="V1084" s="80" t="s">
        <v>260</v>
      </c>
      <c r="W1084" s="79" t="s">
        <v>249</v>
      </c>
      <c r="X1084" s="114"/>
      <c r="Y1084" s="82" t="s">
        <v>249</v>
      </c>
      <c r="Z1084" s="82" t="s">
        <v>249</v>
      </c>
      <c r="AA1084" s="114"/>
      <c r="AB1084" s="83"/>
      <c r="AC1084" s="79" t="s">
        <v>249</v>
      </c>
      <c r="AD1084" s="80"/>
      <c r="AE1084" s="245"/>
      <c r="AF1084" s="84">
        <v>0</v>
      </c>
      <c r="AG1084" s="79" t="s">
        <v>249</v>
      </c>
      <c r="AH1084" s="79" t="s">
        <v>249</v>
      </c>
      <c r="AI1084" s="79" t="s">
        <v>249</v>
      </c>
      <c r="AJ1084" s="79" t="s">
        <v>249</v>
      </c>
      <c r="AK1084" s="79" t="s">
        <v>249</v>
      </c>
      <c r="AL1084" s="79" t="s">
        <v>249</v>
      </c>
      <c r="AM1084" s="79" t="s">
        <v>261</v>
      </c>
      <c r="AN1084" s="79" t="s">
        <v>249</v>
      </c>
      <c r="AO1084" s="79" t="s">
        <v>249</v>
      </c>
      <c r="AP1084" s="79"/>
      <c r="AQ1084" s="79"/>
    </row>
    <row r="1085" spans="1:43" ht="14.1" hidden="1" customHeight="1">
      <c r="A1085" s="73" t="s">
        <v>245</v>
      </c>
      <c r="B1085" s="74">
        <v>132</v>
      </c>
      <c r="C1085" s="74" t="s">
        <v>290</v>
      </c>
      <c r="D1085" s="75"/>
      <c r="E1085" s="75"/>
      <c r="F1085" s="76"/>
      <c r="G1085" s="74">
        <v>9</v>
      </c>
      <c r="H1085" s="74">
        <v>2019</v>
      </c>
      <c r="I1085" s="74">
        <v>2</v>
      </c>
      <c r="J1085" s="77">
        <v>72052462</v>
      </c>
      <c r="K1085" s="74" t="s">
        <v>1402</v>
      </c>
      <c r="L1085" s="74"/>
      <c r="M1085" s="74">
        <v>1038</v>
      </c>
      <c r="N1085" s="74" t="s">
        <v>248</v>
      </c>
      <c r="O1085" s="74" t="s">
        <v>438</v>
      </c>
      <c r="P1085" s="78">
        <v>27604</v>
      </c>
      <c r="Q1085" s="74"/>
      <c r="R1085" s="74"/>
      <c r="S1085" s="74"/>
      <c r="T1085" s="79"/>
      <c r="U1085" s="79"/>
      <c r="V1085" s="80" t="s">
        <v>260</v>
      </c>
      <c r="W1085" s="79" t="s">
        <v>249</v>
      </c>
      <c r="X1085" s="114"/>
      <c r="Y1085" s="82" t="s">
        <v>249</v>
      </c>
      <c r="Z1085" s="82" t="s">
        <v>249</v>
      </c>
      <c r="AA1085" s="114"/>
      <c r="AB1085" s="83"/>
      <c r="AC1085" s="79" t="s">
        <v>249</v>
      </c>
      <c r="AD1085" s="80"/>
      <c r="AE1085" s="245"/>
      <c r="AF1085" s="84">
        <v>0</v>
      </c>
      <c r="AG1085" s="79" t="s">
        <v>249</v>
      </c>
      <c r="AH1085" s="79" t="s">
        <v>249</v>
      </c>
      <c r="AI1085" s="79" t="s">
        <v>249</v>
      </c>
      <c r="AJ1085" s="79" t="s">
        <v>249</v>
      </c>
      <c r="AK1085" s="79" t="s">
        <v>249</v>
      </c>
      <c r="AL1085" s="79" t="s">
        <v>249</v>
      </c>
      <c r="AM1085" s="79" t="s">
        <v>261</v>
      </c>
      <c r="AN1085" s="79" t="s">
        <v>249</v>
      </c>
      <c r="AO1085" s="79" t="s">
        <v>249</v>
      </c>
      <c r="AP1085" s="79"/>
      <c r="AQ1085" s="79"/>
    </row>
    <row r="1086" spans="1:43" ht="14.1" hidden="1" customHeight="1">
      <c r="A1086" s="73" t="s">
        <v>245</v>
      </c>
      <c r="B1086" s="74">
        <v>132</v>
      </c>
      <c r="C1086" s="74" t="s">
        <v>290</v>
      </c>
      <c r="D1086" s="75"/>
      <c r="E1086" s="75"/>
      <c r="F1086" s="76"/>
      <c r="G1086" s="74">
        <v>9</v>
      </c>
      <c r="H1086" s="74">
        <v>2019</v>
      </c>
      <c r="I1086" s="74">
        <v>2</v>
      </c>
      <c r="J1086" s="77">
        <v>72052462</v>
      </c>
      <c r="K1086" s="74" t="s">
        <v>1402</v>
      </c>
      <c r="L1086" s="74"/>
      <c r="M1086" s="74">
        <v>1038</v>
      </c>
      <c r="N1086" s="74" t="s">
        <v>248</v>
      </c>
      <c r="O1086" s="74" t="s">
        <v>438</v>
      </c>
      <c r="P1086" s="78">
        <v>27604</v>
      </c>
      <c r="Q1086" s="74"/>
      <c r="R1086" s="74"/>
      <c r="S1086" s="74"/>
      <c r="T1086" s="79"/>
      <c r="U1086" s="79"/>
      <c r="V1086" s="80" t="s">
        <v>260</v>
      </c>
      <c r="W1086" s="79" t="s">
        <v>249</v>
      </c>
      <c r="X1086" s="114"/>
      <c r="Y1086" s="82" t="s">
        <v>249</v>
      </c>
      <c r="Z1086" s="82" t="s">
        <v>249</v>
      </c>
      <c r="AA1086" s="114"/>
      <c r="AB1086" s="83"/>
      <c r="AC1086" s="79" t="s">
        <v>249</v>
      </c>
      <c r="AD1086" s="80"/>
      <c r="AE1086" s="245"/>
      <c r="AF1086" s="84">
        <v>0</v>
      </c>
      <c r="AG1086" s="79" t="s">
        <v>249</v>
      </c>
      <c r="AH1086" s="79" t="s">
        <v>249</v>
      </c>
      <c r="AI1086" s="79" t="s">
        <v>249</v>
      </c>
      <c r="AJ1086" s="79" t="s">
        <v>249</v>
      </c>
      <c r="AK1086" s="79" t="s">
        <v>249</v>
      </c>
      <c r="AL1086" s="79" t="s">
        <v>249</v>
      </c>
      <c r="AM1086" s="79" t="s">
        <v>261</v>
      </c>
      <c r="AN1086" s="79" t="s">
        <v>249</v>
      </c>
      <c r="AO1086" s="79" t="s">
        <v>249</v>
      </c>
      <c r="AP1086" s="79"/>
      <c r="AQ1086" s="79"/>
    </row>
    <row r="1087" spans="1:43" ht="14.1" hidden="1" customHeight="1">
      <c r="A1087" s="73" t="s">
        <v>245</v>
      </c>
      <c r="B1087" s="74">
        <v>132</v>
      </c>
      <c r="C1087" s="74" t="s">
        <v>290</v>
      </c>
      <c r="D1087" s="75"/>
      <c r="E1087" s="75"/>
      <c r="F1087" s="76"/>
      <c r="G1087" s="74">
        <v>5</v>
      </c>
      <c r="H1087" s="74">
        <v>2019</v>
      </c>
      <c r="I1087" s="74">
        <v>1</v>
      </c>
      <c r="J1087" s="77">
        <v>72052462</v>
      </c>
      <c r="K1087" s="74" t="s">
        <v>1402</v>
      </c>
      <c r="L1087" s="74"/>
      <c r="M1087" s="74">
        <v>1038</v>
      </c>
      <c r="N1087" s="74" t="s">
        <v>248</v>
      </c>
      <c r="O1087" s="74" t="s">
        <v>438</v>
      </c>
      <c r="P1087" s="78">
        <v>27603.866600000001</v>
      </c>
      <c r="Q1087" s="74"/>
      <c r="R1087" s="74"/>
      <c r="S1087" s="74"/>
      <c r="T1087" s="79"/>
      <c r="U1087" s="79"/>
      <c r="V1087" s="80" t="s">
        <v>260</v>
      </c>
      <c r="W1087" s="79" t="s">
        <v>249</v>
      </c>
      <c r="X1087" s="114"/>
      <c r="Y1087" s="82" t="s">
        <v>249</v>
      </c>
      <c r="Z1087" s="82" t="s">
        <v>249</v>
      </c>
      <c r="AA1087" s="114"/>
      <c r="AB1087" s="83"/>
      <c r="AC1087" s="79" t="s">
        <v>249</v>
      </c>
      <c r="AD1087" s="80"/>
      <c r="AE1087" s="245"/>
      <c r="AF1087" s="84">
        <v>27604</v>
      </c>
      <c r="AG1087" s="79" t="s">
        <v>249</v>
      </c>
      <c r="AH1087" s="79" t="s">
        <v>249</v>
      </c>
      <c r="AI1087" s="79" t="s">
        <v>249</v>
      </c>
      <c r="AJ1087" s="79" t="s">
        <v>249</v>
      </c>
      <c r="AK1087" s="79" t="s">
        <v>249</v>
      </c>
      <c r="AL1087" s="79" t="s">
        <v>249</v>
      </c>
      <c r="AM1087" s="79" t="s">
        <v>261</v>
      </c>
      <c r="AN1087" s="79" t="s">
        <v>249</v>
      </c>
      <c r="AO1087" s="79" t="s">
        <v>249</v>
      </c>
      <c r="AP1087" s="79"/>
      <c r="AQ1087" s="79"/>
    </row>
    <row r="1088" spans="1:43" ht="14.1" hidden="1" customHeight="1">
      <c r="A1088" s="73" t="s">
        <v>245</v>
      </c>
      <c r="B1088" s="74">
        <v>132</v>
      </c>
      <c r="C1088" s="74" t="s">
        <v>290</v>
      </c>
      <c r="D1088" s="75"/>
      <c r="E1088" s="75"/>
      <c r="F1088" s="76"/>
      <c r="G1088" s="74">
        <v>5</v>
      </c>
      <c r="H1088" s="74">
        <v>2019</v>
      </c>
      <c r="I1088" s="74">
        <v>2</v>
      </c>
      <c r="J1088" s="77">
        <v>72052462</v>
      </c>
      <c r="K1088" s="74" t="s">
        <v>1402</v>
      </c>
      <c r="L1088" s="74"/>
      <c r="M1088" s="74">
        <v>1038</v>
      </c>
      <c r="N1088" s="74" t="s">
        <v>248</v>
      </c>
      <c r="O1088" s="74" t="s">
        <v>438</v>
      </c>
      <c r="P1088" s="78">
        <v>55207.7333</v>
      </c>
      <c r="Q1088" s="74"/>
      <c r="R1088" s="74"/>
      <c r="S1088" s="74"/>
      <c r="T1088" s="79"/>
      <c r="U1088" s="79"/>
      <c r="V1088" s="80" t="s">
        <v>260</v>
      </c>
      <c r="W1088" s="79" t="s">
        <v>249</v>
      </c>
      <c r="X1088" s="114"/>
      <c r="Y1088" s="82" t="s">
        <v>249</v>
      </c>
      <c r="Z1088" s="82" t="s">
        <v>249</v>
      </c>
      <c r="AA1088" s="114"/>
      <c r="AB1088" s="83"/>
      <c r="AC1088" s="79" t="s">
        <v>249</v>
      </c>
      <c r="AD1088" s="80"/>
      <c r="AE1088" s="245"/>
      <c r="AF1088" s="84">
        <v>55208</v>
      </c>
      <c r="AG1088" s="79" t="s">
        <v>249</v>
      </c>
      <c r="AH1088" s="79" t="s">
        <v>249</v>
      </c>
      <c r="AI1088" s="79" t="s">
        <v>249</v>
      </c>
      <c r="AJ1088" s="79" t="s">
        <v>249</v>
      </c>
      <c r="AK1088" s="79" t="s">
        <v>249</v>
      </c>
      <c r="AL1088" s="79" t="s">
        <v>249</v>
      </c>
      <c r="AM1088" s="79" t="s">
        <v>261</v>
      </c>
      <c r="AN1088" s="79" t="s">
        <v>249</v>
      </c>
      <c r="AO1088" s="79" t="s">
        <v>249</v>
      </c>
      <c r="AP1088" s="79"/>
      <c r="AQ1088" s="79"/>
    </row>
    <row r="1089" spans="1:43" ht="14.1" hidden="1" customHeight="1">
      <c r="A1089" s="73" t="s">
        <v>245</v>
      </c>
      <c r="B1089" s="74">
        <v>132</v>
      </c>
      <c r="C1089" s="74" t="s">
        <v>290</v>
      </c>
      <c r="D1089" s="75"/>
      <c r="E1089" s="75"/>
      <c r="F1089" s="76"/>
      <c r="G1089" s="74">
        <v>12</v>
      </c>
      <c r="H1089" s="74">
        <v>2018</v>
      </c>
      <c r="I1089" s="74">
        <v>1</v>
      </c>
      <c r="J1089" s="77">
        <v>72052462</v>
      </c>
      <c r="K1089" s="74" t="s">
        <v>1402</v>
      </c>
      <c r="L1089" s="74"/>
      <c r="M1089" s="74">
        <v>1038</v>
      </c>
      <c r="N1089" s="74" t="s">
        <v>248</v>
      </c>
      <c r="O1089" s="74" t="s">
        <v>438</v>
      </c>
      <c r="P1089" s="78">
        <v>26041.4</v>
      </c>
      <c r="Q1089" s="74"/>
      <c r="R1089" s="74"/>
      <c r="S1089" s="74"/>
      <c r="T1089" s="79"/>
      <c r="U1089" s="79"/>
      <c r="V1089" s="80" t="s">
        <v>260</v>
      </c>
      <c r="W1089" s="79" t="s">
        <v>249</v>
      </c>
      <c r="X1089" s="114"/>
      <c r="Y1089" s="82" t="s">
        <v>249</v>
      </c>
      <c r="Z1089" s="82" t="s">
        <v>249</v>
      </c>
      <c r="AA1089" s="114"/>
      <c r="AB1089" s="83"/>
      <c r="AC1089" s="79" t="s">
        <v>249</v>
      </c>
      <c r="AD1089" s="80"/>
      <c r="AE1089" s="245"/>
      <c r="AF1089" s="84">
        <v>27333</v>
      </c>
      <c r="AG1089" s="79" t="s">
        <v>249</v>
      </c>
      <c r="AH1089" s="79" t="s">
        <v>249</v>
      </c>
      <c r="AI1089" s="79" t="s">
        <v>249</v>
      </c>
      <c r="AJ1089" s="79" t="s">
        <v>249</v>
      </c>
      <c r="AK1089" s="79" t="s">
        <v>249</v>
      </c>
      <c r="AL1089" s="79" t="s">
        <v>249</v>
      </c>
      <c r="AM1089" s="79" t="s">
        <v>261</v>
      </c>
      <c r="AN1089" s="79" t="s">
        <v>249</v>
      </c>
      <c r="AO1089" s="79" t="s">
        <v>249</v>
      </c>
      <c r="AP1089" s="79"/>
      <c r="AQ1089" s="79"/>
    </row>
    <row r="1090" spans="1:43" ht="14.1" hidden="1" customHeight="1">
      <c r="A1090" s="73" t="s">
        <v>245</v>
      </c>
      <c r="B1090" s="74">
        <v>132</v>
      </c>
      <c r="C1090" s="74" t="s">
        <v>290</v>
      </c>
      <c r="D1090" s="75"/>
      <c r="E1090" s="75"/>
      <c r="F1090" s="76"/>
      <c r="G1090" s="74">
        <v>9</v>
      </c>
      <c r="H1090" s="74">
        <v>2018</v>
      </c>
      <c r="I1090" s="74">
        <v>2</v>
      </c>
      <c r="J1090" s="77">
        <v>72052462</v>
      </c>
      <c r="K1090" s="74" t="s">
        <v>1402</v>
      </c>
      <c r="L1090" s="74"/>
      <c r="M1090" s="74">
        <v>1038</v>
      </c>
      <c r="N1090" s="74" t="s">
        <v>248</v>
      </c>
      <c r="O1090" s="74" t="s">
        <v>438</v>
      </c>
      <c r="P1090" s="78">
        <v>26041.4</v>
      </c>
      <c r="Q1090" s="74"/>
      <c r="R1090" s="74"/>
      <c r="S1090" s="74"/>
      <c r="T1090" s="79"/>
      <c r="U1090" s="79"/>
      <c r="V1090" s="80" t="s">
        <v>260</v>
      </c>
      <c r="W1090" s="79" t="s">
        <v>249</v>
      </c>
      <c r="X1090" s="114"/>
      <c r="Y1090" s="82" t="s">
        <v>249</v>
      </c>
      <c r="Z1090" s="82" t="s">
        <v>249</v>
      </c>
      <c r="AA1090" s="114"/>
      <c r="AB1090" s="83"/>
      <c r="AC1090" s="79" t="s">
        <v>249</v>
      </c>
      <c r="AD1090" s="80"/>
      <c r="AE1090" s="245"/>
      <c r="AF1090" s="84">
        <v>27333</v>
      </c>
      <c r="AG1090" s="79" t="s">
        <v>249</v>
      </c>
      <c r="AH1090" s="79" t="s">
        <v>249</v>
      </c>
      <c r="AI1090" s="79" t="s">
        <v>249</v>
      </c>
      <c r="AJ1090" s="79" t="s">
        <v>249</v>
      </c>
      <c r="AK1090" s="79" t="s">
        <v>249</v>
      </c>
      <c r="AL1090" s="79" t="s">
        <v>249</v>
      </c>
      <c r="AM1090" s="79" t="s">
        <v>261</v>
      </c>
      <c r="AN1090" s="79" t="s">
        <v>249</v>
      </c>
      <c r="AO1090" s="79" t="s">
        <v>249</v>
      </c>
      <c r="AP1090" s="79"/>
      <c r="AQ1090" s="79"/>
    </row>
    <row r="1091" spans="1:43" ht="14.1" hidden="1" customHeight="1">
      <c r="A1091" s="73" t="s">
        <v>245</v>
      </c>
      <c r="B1091" s="74">
        <v>132</v>
      </c>
      <c r="C1091" s="74" t="s">
        <v>290</v>
      </c>
      <c r="D1091" s="75">
        <v>43365</v>
      </c>
      <c r="E1091" s="75">
        <v>43367</v>
      </c>
      <c r="F1091" s="76">
        <f t="shared" ref="F1091:F1112" si="103">+E1091-D1091+1</f>
        <v>3</v>
      </c>
      <c r="G1091" s="74">
        <f t="shared" ref="G1091:G1112" si="104">+MONTH(D1091)</f>
        <v>9</v>
      </c>
      <c r="H1091" s="74">
        <f t="shared" ref="H1091:H1112" si="105">YEAR(D1091)</f>
        <v>2018</v>
      </c>
      <c r="I1091" s="74">
        <v>2</v>
      </c>
      <c r="J1091" s="77">
        <v>72052574</v>
      </c>
      <c r="K1091" s="74" t="s">
        <v>1404</v>
      </c>
      <c r="L1091" s="74"/>
      <c r="M1091" s="74">
        <v>1046</v>
      </c>
      <c r="N1091" s="74" t="s">
        <v>274</v>
      </c>
      <c r="O1091" s="74" t="s">
        <v>34</v>
      </c>
      <c r="P1091" s="78">
        <v>26041.4</v>
      </c>
      <c r="Q1091" s="74"/>
      <c r="R1091" s="74"/>
      <c r="S1091" s="74"/>
      <c r="T1091" s="79"/>
      <c r="U1091" s="79"/>
      <c r="V1091" s="80" t="s">
        <v>256</v>
      </c>
      <c r="W1091" s="79">
        <v>20180071434</v>
      </c>
      <c r="X1091" s="114">
        <v>43365</v>
      </c>
      <c r="Y1091" s="82" t="s">
        <v>363</v>
      </c>
      <c r="Z1091" s="82" t="s">
        <v>1405</v>
      </c>
      <c r="AA1091" s="114">
        <v>43367</v>
      </c>
      <c r="AB1091" s="88">
        <v>3</v>
      </c>
      <c r="AC1091" s="79" t="s">
        <v>249</v>
      </c>
      <c r="AD1091" s="80" t="s">
        <v>256</v>
      </c>
      <c r="AE1091" s="245">
        <v>43425.425000000003</v>
      </c>
      <c r="AF1091" s="84">
        <v>30000</v>
      </c>
      <c r="AG1091" s="79" t="s">
        <v>1405</v>
      </c>
      <c r="AH1091" s="79">
        <v>88869</v>
      </c>
      <c r="AI1091" s="79">
        <v>0</v>
      </c>
      <c r="AJ1091" s="79">
        <v>0</v>
      </c>
      <c r="AK1091" s="79" t="s">
        <v>249</v>
      </c>
      <c r="AL1091" s="79">
        <v>0</v>
      </c>
      <c r="AM1091" s="79"/>
      <c r="AN1091" s="79" t="s">
        <v>25</v>
      </c>
      <c r="AO1091" s="79" t="s">
        <v>249</v>
      </c>
      <c r="AP1091" s="79"/>
      <c r="AQ1091" s="79"/>
    </row>
    <row r="1092" spans="1:43" ht="14.1" hidden="1" customHeight="1">
      <c r="A1092" s="73" t="s">
        <v>245</v>
      </c>
      <c r="B1092" s="74">
        <v>132</v>
      </c>
      <c r="C1092" s="74" t="s">
        <v>290</v>
      </c>
      <c r="D1092" s="75">
        <v>43022</v>
      </c>
      <c r="E1092" s="75">
        <v>43024</v>
      </c>
      <c r="F1092" s="76">
        <f t="shared" si="103"/>
        <v>3</v>
      </c>
      <c r="G1092" s="74">
        <f t="shared" si="104"/>
        <v>10</v>
      </c>
      <c r="H1092" s="74">
        <f t="shared" si="105"/>
        <v>2017</v>
      </c>
      <c r="I1092" s="74">
        <v>1</v>
      </c>
      <c r="J1092" s="77">
        <v>72055033</v>
      </c>
      <c r="K1092" s="74" t="s">
        <v>1406</v>
      </c>
      <c r="L1092" s="74"/>
      <c r="M1092" s="74">
        <v>1045</v>
      </c>
      <c r="N1092" s="74" t="s">
        <v>255</v>
      </c>
      <c r="O1092" s="74" t="s">
        <v>34</v>
      </c>
      <c r="P1092" s="78">
        <v>930000</v>
      </c>
      <c r="Q1092" s="74"/>
      <c r="R1092" s="74"/>
      <c r="S1092" s="74"/>
      <c r="T1092" s="79">
        <v>1</v>
      </c>
      <c r="U1092" s="79"/>
      <c r="V1092" s="80" t="s">
        <v>256</v>
      </c>
      <c r="W1092" s="79" t="s">
        <v>249</v>
      </c>
      <c r="X1092" s="114">
        <v>43022</v>
      </c>
      <c r="Y1092" s="82" t="s">
        <v>249</v>
      </c>
      <c r="Z1092" s="82" t="s">
        <v>249</v>
      </c>
      <c r="AA1092" s="114">
        <v>43024</v>
      </c>
      <c r="AB1092" s="88">
        <v>3</v>
      </c>
      <c r="AC1092" s="79" t="s">
        <v>249</v>
      </c>
      <c r="AD1092" s="80" t="s">
        <v>256</v>
      </c>
      <c r="AE1092" s="245"/>
      <c r="AF1092" s="84">
        <v>0</v>
      </c>
      <c r="AG1092" s="79" t="s">
        <v>249</v>
      </c>
      <c r="AH1092" s="79" t="s">
        <v>249</v>
      </c>
      <c r="AI1092" s="79" t="s">
        <v>249</v>
      </c>
      <c r="AJ1092" s="79" t="s">
        <v>249</v>
      </c>
      <c r="AK1092" s="79" t="s">
        <v>249</v>
      </c>
      <c r="AL1092" s="79" t="s">
        <v>249</v>
      </c>
      <c r="AM1092" s="79"/>
      <c r="AN1092" s="79" t="s">
        <v>249</v>
      </c>
      <c r="AO1092" s="79" t="s">
        <v>249</v>
      </c>
      <c r="AP1092" s="79"/>
      <c r="AQ1092" s="79"/>
    </row>
    <row r="1093" spans="1:43" ht="14.1" hidden="1" customHeight="1">
      <c r="A1093" s="73" t="s">
        <v>245</v>
      </c>
      <c r="B1093" s="74">
        <v>132</v>
      </c>
      <c r="C1093" s="74" t="s">
        <v>290</v>
      </c>
      <c r="D1093" s="75">
        <v>43083</v>
      </c>
      <c r="E1093" s="75">
        <v>43084</v>
      </c>
      <c r="F1093" s="76">
        <f t="shared" si="103"/>
        <v>2</v>
      </c>
      <c r="G1093" s="74">
        <f t="shared" si="104"/>
        <v>12</v>
      </c>
      <c r="H1093" s="74">
        <f t="shared" si="105"/>
        <v>2017</v>
      </c>
      <c r="I1093" s="74">
        <v>1</v>
      </c>
      <c r="J1093" s="77">
        <v>72055033</v>
      </c>
      <c r="K1093" s="74" t="s">
        <v>1406</v>
      </c>
      <c r="L1093" s="74"/>
      <c r="M1093" s="74">
        <v>1038</v>
      </c>
      <c r="N1093" s="74" t="s">
        <v>248</v>
      </c>
      <c r="O1093" s="74" t="s">
        <v>34</v>
      </c>
      <c r="P1093" s="78">
        <v>29260</v>
      </c>
      <c r="Q1093" s="74"/>
      <c r="R1093" s="74"/>
      <c r="S1093" s="74"/>
      <c r="T1093" s="79"/>
      <c r="U1093" s="79"/>
      <c r="V1093" s="80" t="s">
        <v>26</v>
      </c>
      <c r="W1093" s="79" t="s">
        <v>249</v>
      </c>
      <c r="X1093" s="114">
        <v>43083</v>
      </c>
      <c r="Y1093" s="82" t="s">
        <v>249</v>
      </c>
      <c r="Z1093" s="82" t="s">
        <v>249</v>
      </c>
      <c r="AA1093" s="114">
        <v>43084</v>
      </c>
      <c r="AB1093" s="88">
        <v>2</v>
      </c>
      <c r="AC1093" s="79" t="s">
        <v>249</v>
      </c>
      <c r="AD1093" s="80" t="s">
        <v>26</v>
      </c>
      <c r="AE1093" s="245"/>
      <c r="AF1093" s="84">
        <v>0</v>
      </c>
      <c r="AG1093" s="79"/>
      <c r="AH1093" s="79"/>
      <c r="AI1093" s="79"/>
      <c r="AJ1093" s="79"/>
      <c r="AK1093" s="79"/>
      <c r="AL1093" s="79"/>
      <c r="AM1093" s="79"/>
      <c r="AN1093" s="79"/>
      <c r="AO1093" s="79"/>
      <c r="AP1093" s="79" t="s">
        <v>250</v>
      </c>
      <c r="AQ1093" s="79"/>
    </row>
    <row r="1094" spans="1:43" ht="14.1" hidden="1" customHeight="1">
      <c r="A1094" s="73" t="s">
        <v>245</v>
      </c>
      <c r="B1094" s="74">
        <v>132</v>
      </c>
      <c r="C1094" s="74" t="s">
        <v>290</v>
      </c>
      <c r="D1094" s="75">
        <v>43671</v>
      </c>
      <c r="E1094" s="75">
        <v>43672</v>
      </c>
      <c r="F1094" s="76">
        <f t="shared" si="103"/>
        <v>2</v>
      </c>
      <c r="G1094" s="74">
        <f t="shared" si="104"/>
        <v>7</v>
      </c>
      <c r="H1094" s="74">
        <f t="shared" si="105"/>
        <v>2019</v>
      </c>
      <c r="I1094" s="74">
        <v>2</v>
      </c>
      <c r="J1094" s="77">
        <v>72055033</v>
      </c>
      <c r="K1094" s="74" t="s">
        <v>1406</v>
      </c>
      <c r="L1094" s="74"/>
      <c r="M1094" s="74">
        <v>1038</v>
      </c>
      <c r="N1094" s="74" t="s">
        <v>248</v>
      </c>
      <c r="O1094" s="74" t="s">
        <v>34</v>
      </c>
      <c r="P1094" s="78">
        <v>55208</v>
      </c>
      <c r="Q1094" s="74"/>
      <c r="R1094" s="74"/>
      <c r="S1094" s="74"/>
      <c r="T1094" s="79"/>
      <c r="U1094" s="79"/>
      <c r="V1094" s="80" t="s">
        <v>26</v>
      </c>
      <c r="W1094" s="79" t="s">
        <v>249</v>
      </c>
      <c r="X1094" s="114">
        <v>43671</v>
      </c>
      <c r="Y1094" s="82" t="s">
        <v>249</v>
      </c>
      <c r="Z1094" s="82" t="s">
        <v>249</v>
      </c>
      <c r="AA1094" s="114">
        <v>43672</v>
      </c>
      <c r="AB1094" s="88">
        <v>2</v>
      </c>
      <c r="AC1094" s="79" t="s">
        <v>249</v>
      </c>
      <c r="AD1094" s="80" t="s">
        <v>26</v>
      </c>
      <c r="AE1094" s="245"/>
      <c r="AF1094" s="84">
        <v>0</v>
      </c>
      <c r="AG1094" s="79"/>
      <c r="AH1094" s="79"/>
      <c r="AI1094" s="79"/>
      <c r="AJ1094" s="79"/>
      <c r="AK1094" s="79"/>
      <c r="AL1094" s="79"/>
      <c r="AM1094" s="79"/>
      <c r="AN1094" s="79"/>
      <c r="AO1094" s="79"/>
      <c r="AP1094" s="79" t="s">
        <v>250</v>
      </c>
      <c r="AQ1094" s="79"/>
    </row>
    <row r="1095" spans="1:43" ht="14.1" hidden="1" customHeight="1">
      <c r="A1095" s="73" t="s">
        <v>245</v>
      </c>
      <c r="B1095" s="74">
        <v>132</v>
      </c>
      <c r="C1095" s="74" t="s">
        <v>290</v>
      </c>
      <c r="D1095" s="75">
        <v>43209</v>
      </c>
      <c r="E1095" s="75">
        <v>43209</v>
      </c>
      <c r="F1095" s="76">
        <f t="shared" si="103"/>
        <v>1</v>
      </c>
      <c r="G1095" s="74">
        <f t="shared" si="104"/>
        <v>4</v>
      </c>
      <c r="H1095" s="74">
        <f t="shared" si="105"/>
        <v>2018</v>
      </c>
      <c r="I1095" s="74">
        <v>2</v>
      </c>
      <c r="J1095" s="77">
        <v>72055033</v>
      </c>
      <c r="K1095" s="74" t="s">
        <v>1406</v>
      </c>
      <c r="L1095" s="74"/>
      <c r="M1095" s="74">
        <v>1038</v>
      </c>
      <c r="N1095" s="74" t="s">
        <v>248</v>
      </c>
      <c r="O1095" s="74" t="s">
        <v>34</v>
      </c>
      <c r="P1095" s="78">
        <v>55208</v>
      </c>
      <c r="Q1095" s="74"/>
      <c r="R1095" s="74"/>
      <c r="S1095" s="74"/>
      <c r="T1095" s="79"/>
      <c r="U1095" s="79"/>
      <c r="V1095" s="80" t="s">
        <v>26</v>
      </c>
      <c r="W1095" s="79" t="s">
        <v>249</v>
      </c>
      <c r="X1095" s="114">
        <v>43209</v>
      </c>
      <c r="Y1095" s="82" t="s">
        <v>249</v>
      </c>
      <c r="Z1095" s="82" t="s">
        <v>249</v>
      </c>
      <c r="AA1095" s="114">
        <v>43209</v>
      </c>
      <c r="AB1095" s="88">
        <v>1</v>
      </c>
      <c r="AC1095" s="79" t="s">
        <v>249</v>
      </c>
      <c r="AD1095" s="80" t="s">
        <v>26</v>
      </c>
      <c r="AE1095" s="245"/>
      <c r="AF1095" s="84">
        <v>0</v>
      </c>
      <c r="AG1095" s="79"/>
      <c r="AH1095" s="79"/>
      <c r="AI1095" s="79"/>
      <c r="AJ1095" s="79"/>
      <c r="AK1095" s="79"/>
      <c r="AL1095" s="79"/>
      <c r="AM1095" s="79"/>
      <c r="AN1095" s="79"/>
      <c r="AO1095" s="79"/>
      <c r="AP1095" s="79" t="s">
        <v>250</v>
      </c>
      <c r="AQ1095" s="79"/>
    </row>
    <row r="1096" spans="1:43" ht="14.1" hidden="1" customHeight="1">
      <c r="A1096" s="73" t="s">
        <v>245</v>
      </c>
      <c r="B1096" s="74">
        <v>132</v>
      </c>
      <c r="C1096" s="74" t="s">
        <v>290</v>
      </c>
      <c r="D1096" s="75">
        <v>44013</v>
      </c>
      <c r="E1096" s="75">
        <v>44014</v>
      </c>
      <c r="F1096" s="76">
        <f t="shared" si="103"/>
        <v>2</v>
      </c>
      <c r="G1096" s="74">
        <f t="shared" si="104"/>
        <v>7</v>
      </c>
      <c r="H1096" s="74">
        <f t="shared" si="105"/>
        <v>2020</v>
      </c>
      <c r="I1096" s="74">
        <v>1</v>
      </c>
      <c r="J1096" s="77">
        <v>72055060</v>
      </c>
      <c r="K1096" s="74" t="s">
        <v>1407</v>
      </c>
      <c r="L1096" s="74">
        <v>1</v>
      </c>
      <c r="M1096" s="74">
        <v>1038</v>
      </c>
      <c r="N1096" s="74" t="s">
        <v>248</v>
      </c>
      <c r="O1096" s="74" t="s">
        <v>44</v>
      </c>
      <c r="P1096" s="78">
        <v>58520</v>
      </c>
      <c r="Q1096" s="74" t="s">
        <v>1408</v>
      </c>
      <c r="R1096" s="74">
        <v>0</v>
      </c>
      <c r="S1096" s="74">
        <v>0</v>
      </c>
      <c r="T1096" s="79"/>
      <c r="U1096" s="79"/>
      <c r="V1096" s="80" t="s">
        <v>279</v>
      </c>
      <c r="W1096" s="79"/>
      <c r="X1096" s="114">
        <v>44013</v>
      </c>
      <c r="Y1096" s="82"/>
      <c r="Z1096" s="82"/>
      <c r="AA1096" s="114">
        <v>44014</v>
      </c>
      <c r="AB1096" s="83"/>
      <c r="AC1096" s="79"/>
      <c r="AD1096" s="80"/>
      <c r="AE1096" s="245"/>
      <c r="AF1096" s="84">
        <v>0</v>
      </c>
      <c r="AG1096" s="79"/>
      <c r="AH1096" s="79"/>
      <c r="AI1096" s="79"/>
      <c r="AJ1096" s="79"/>
      <c r="AK1096" s="79"/>
      <c r="AL1096" s="79"/>
      <c r="AM1096" s="79"/>
      <c r="AN1096" s="79"/>
      <c r="AO1096" s="79"/>
      <c r="AP1096" s="79"/>
      <c r="AQ1096" s="79"/>
    </row>
    <row r="1097" spans="1:43" ht="14.1" hidden="1" customHeight="1">
      <c r="A1097" s="73" t="s">
        <v>245</v>
      </c>
      <c r="B1097" s="74">
        <v>132</v>
      </c>
      <c r="C1097" s="74" t="s">
        <v>290</v>
      </c>
      <c r="D1097" s="75">
        <v>44015</v>
      </c>
      <c r="E1097" s="75">
        <v>44015</v>
      </c>
      <c r="F1097" s="76">
        <f t="shared" si="103"/>
        <v>1</v>
      </c>
      <c r="G1097" s="74">
        <f t="shared" si="104"/>
        <v>7</v>
      </c>
      <c r="H1097" s="74">
        <f t="shared" si="105"/>
        <v>2020</v>
      </c>
      <c r="I1097" s="74">
        <v>1</v>
      </c>
      <c r="J1097" s="77">
        <v>72055060</v>
      </c>
      <c r="K1097" s="74" t="s">
        <v>1407</v>
      </c>
      <c r="L1097" s="74">
        <v>1</v>
      </c>
      <c r="M1097" s="74">
        <v>1045</v>
      </c>
      <c r="N1097" s="74" t="s">
        <v>255</v>
      </c>
      <c r="O1097" s="74" t="s">
        <v>44</v>
      </c>
      <c r="P1097" s="78">
        <v>351121</v>
      </c>
      <c r="Q1097" s="74" t="s">
        <v>1408</v>
      </c>
      <c r="R1097" s="74">
        <v>0</v>
      </c>
      <c r="S1097" s="74">
        <v>0</v>
      </c>
      <c r="T1097" s="79"/>
      <c r="U1097" s="79"/>
      <c r="V1097" s="80" t="s">
        <v>279</v>
      </c>
      <c r="W1097" s="79"/>
      <c r="X1097" s="114">
        <v>44015</v>
      </c>
      <c r="Y1097" s="82"/>
      <c r="Z1097" s="82"/>
      <c r="AA1097" s="114">
        <v>44015</v>
      </c>
      <c r="AB1097" s="83"/>
      <c r="AC1097" s="79"/>
      <c r="AD1097" s="80"/>
      <c r="AE1097" s="245"/>
      <c r="AF1097" s="84">
        <v>0</v>
      </c>
      <c r="AG1097" s="79"/>
      <c r="AH1097" s="79"/>
      <c r="AI1097" s="79"/>
      <c r="AJ1097" s="79"/>
      <c r="AK1097" s="79"/>
      <c r="AL1097" s="79"/>
      <c r="AM1097" s="79"/>
      <c r="AN1097" s="79"/>
      <c r="AO1097" s="79"/>
      <c r="AP1097" s="79"/>
      <c r="AQ1097" s="79"/>
    </row>
    <row r="1098" spans="1:43" ht="14.1" hidden="1" customHeight="1">
      <c r="A1098" s="73" t="s">
        <v>245</v>
      </c>
      <c r="B1098" s="74">
        <v>132</v>
      </c>
      <c r="C1098" s="74" t="s">
        <v>290</v>
      </c>
      <c r="D1098" s="75">
        <v>44016</v>
      </c>
      <c r="E1098" s="75">
        <v>44019</v>
      </c>
      <c r="F1098" s="76">
        <f t="shared" si="103"/>
        <v>4</v>
      </c>
      <c r="G1098" s="74">
        <f t="shared" si="104"/>
        <v>7</v>
      </c>
      <c r="H1098" s="74">
        <f t="shared" si="105"/>
        <v>2020</v>
      </c>
      <c r="I1098" s="74">
        <v>1</v>
      </c>
      <c r="J1098" s="77">
        <v>72055060</v>
      </c>
      <c r="K1098" s="74" t="s">
        <v>1407</v>
      </c>
      <c r="L1098" s="74">
        <v>1</v>
      </c>
      <c r="M1098" s="74">
        <v>1045</v>
      </c>
      <c r="N1098" s="74" t="s">
        <v>255</v>
      </c>
      <c r="O1098" s="74" t="s">
        <v>44</v>
      </c>
      <c r="P1098" s="78">
        <v>351121</v>
      </c>
      <c r="Q1098" s="74" t="s">
        <v>1409</v>
      </c>
      <c r="R1098" s="74">
        <v>0</v>
      </c>
      <c r="S1098" s="74">
        <v>0</v>
      </c>
      <c r="T1098" s="79"/>
      <c r="U1098" s="79"/>
      <c r="V1098" s="80" t="s">
        <v>279</v>
      </c>
      <c r="W1098" s="79"/>
      <c r="X1098" s="114">
        <v>44016</v>
      </c>
      <c r="Y1098" s="82"/>
      <c r="Z1098" s="82"/>
      <c r="AA1098" s="114">
        <v>44019</v>
      </c>
      <c r="AB1098" s="83"/>
      <c r="AC1098" s="79"/>
      <c r="AD1098" s="80"/>
      <c r="AE1098" s="245"/>
      <c r="AF1098" s="84">
        <v>0</v>
      </c>
      <c r="AG1098" s="79"/>
      <c r="AH1098" s="79"/>
      <c r="AI1098" s="79"/>
      <c r="AJ1098" s="79"/>
      <c r="AK1098" s="79"/>
      <c r="AL1098" s="79"/>
      <c r="AM1098" s="79"/>
      <c r="AN1098" s="79"/>
      <c r="AO1098" s="79"/>
      <c r="AP1098" s="79"/>
      <c r="AQ1098" s="79"/>
    </row>
    <row r="1099" spans="1:43" ht="14.1" hidden="1" customHeight="1">
      <c r="A1099" s="73" t="s">
        <v>245</v>
      </c>
      <c r="B1099" s="74">
        <v>132</v>
      </c>
      <c r="C1099" s="74" t="s">
        <v>290</v>
      </c>
      <c r="D1099" s="75">
        <v>44020</v>
      </c>
      <c r="E1099" s="75">
        <v>44026</v>
      </c>
      <c r="F1099" s="76">
        <f t="shared" si="103"/>
        <v>7</v>
      </c>
      <c r="G1099" s="74">
        <f t="shared" si="104"/>
        <v>7</v>
      </c>
      <c r="H1099" s="74">
        <f t="shared" si="105"/>
        <v>2020</v>
      </c>
      <c r="I1099" s="74">
        <v>1</v>
      </c>
      <c r="J1099" s="77">
        <v>72055060</v>
      </c>
      <c r="K1099" s="74" t="s">
        <v>1407</v>
      </c>
      <c r="L1099" s="74">
        <v>1</v>
      </c>
      <c r="M1099" s="74">
        <v>1045</v>
      </c>
      <c r="N1099" s="74" t="s">
        <v>255</v>
      </c>
      <c r="O1099" s="74" t="s">
        <v>44</v>
      </c>
      <c r="P1099" s="78">
        <v>351121</v>
      </c>
      <c r="Q1099" s="74" t="s">
        <v>1410</v>
      </c>
      <c r="R1099" s="74">
        <v>0</v>
      </c>
      <c r="S1099" s="74">
        <v>0</v>
      </c>
      <c r="T1099" s="79"/>
      <c r="U1099" s="79"/>
      <c r="V1099" s="80" t="s">
        <v>279</v>
      </c>
      <c r="W1099" s="79"/>
      <c r="X1099" s="114">
        <v>44020</v>
      </c>
      <c r="Y1099" s="82"/>
      <c r="Z1099" s="82"/>
      <c r="AA1099" s="114">
        <v>44026</v>
      </c>
      <c r="AB1099" s="83"/>
      <c r="AC1099" s="79"/>
      <c r="AD1099" s="80"/>
      <c r="AE1099" s="245"/>
      <c r="AF1099" s="84">
        <v>0</v>
      </c>
      <c r="AG1099" s="79"/>
      <c r="AH1099" s="79"/>
      <c r="AI1099" s="79"/>
      <c r="AJ1099" s="79"/>
      <c r="AK1099" s="79"/>
      <c r="AL1099" s="79"/>
      <c r="AM1099" s="79"/>
      <c r="AN1099" s="79"/>
      <c r="AO1099" s="79"/>
      <c r="AP1099" s="79"/>
      <c r="AQ1099" s="79"/>
    </row>
    <row r="1100" spans="1:43" ht="14.1" hidden="1" customHeight="1">
      <c r="A1100" s="73" t="s">
        <v>245</v>
      </c>
      <c r="B1100" s="74">
        <v>132</v>
      </c>
      <c r="C1100" s="74" t="s">
        <v>290</v>
      </c>
      <c r="D1100" s="75">
        <v>43685</v>
      </c>
      <c r="E1100" s="75">
        <v>43686</v>
      </c>
      <c r="F1100" s="76">
        <f t="shared" si="103"/>
        <v>2</v>
      </c>
      <c r="G1100" s="74">
        <f t="shared" si="104"/>
        <v>8</v>
      </c>
      <c r="H1100" s="74">
        <f t="shared" si="105"/>
        <v>2019</v>
      </c>
      <c r="I1100" s="74">
        <v>1</v>
      </c>
      <c r="J1100" s="77">
        <v>72055207</v>
      </c>
      <c r="K1100" s="74" t="s">
        <v>1411</v>
      </c>
      <c r="L1100" s="74"/>
      <c r="M1100" s="74">
        <v>1038</v>
      </c>
      <c r="N1100" s="74" t="s">
        <v>248</v>
      </c>
      <c r="O1100" s="74" t="s">
        <v>34</v>
      </c>
      <c r="P1100" s="78">
        <v>55208</v>
      </c>
      <c r="Q1100" s="74"/>
      <c r="R1100" s="74"/>
      <c r="S1100" s="74"/>
      <c r="T1100" s="79"/>
      <c r="U1100" s="79"/>
      <c r="V1100" s="80" t="s">
        <v>26</v>
      </c>
      <c r="W1100" s="79" t="s">
        <v>249</v>
      </c>
      <c r="X1100" s="114">
        <v>43685</v>
      </c>
      <c r="Y1100" s="82" t="s">
        <v>249</v>
      </c>
      <c r="Z1100" s="82" t="s">
        <v>249</v>
      </c>
      <c r="AA1100" s="114">
        <v>43686</v>
      </c>
      <c r="AB1100" s="88">
        <v>2</v>
      </c>
      <c r="AC1100" s="79" t="s">
        <v>249</v>
      </c>
      <c r="AD1100" s="80" t="s">
        <v>26</v>
      </c>
      <c r="AE1100" s="245"/>
      <c r="AF1100" s="84">
        <v>0</v>
      </c>
      <c r="AG1100" s="79"/>
      <c r="AH1100" s="79"/>
      <c r="AI1100" s="79"/>
      <c r="AJ1100" s="79"/>
      <c r="AK1100" s="79"/>
      <c r="AL1100" s="79"/>
      <c r="AM1100" s="79"/>
      <c r="AN1100" s="79"/>
      <c r="AO1100" s="79"/>
      <c r="AP1100" s="79" t="s">
        <v>250</v>
      </c>
      <c r="AQ1100" s="79"/>
    </row>
    <row r="1101" spans="1:43" ht="14.1" hidden="1" customHeight="1">
      <c r="A1101" s="73" t="s">
        <v>245</v>
      </c>
      <c r="B1101" s="74">
        <v>132</v>
      </c>
      <c r="C1101" s="74" t="s">
        <v>290</v>
      </c>
      <c r="D1101" s="75">
        <v>43518</v>
      </c>
      <c r="E1101" s="75">
        <v>43519</v>
      </c>
      <c r="F1101" s="76">
        <f t="shared" si="103"/>
        <v>2</v>
      </c>
      <c r="G1101" s="74">
        <f t="shared" si="104"/>
        <v>2</v>
      </c>
      <c r="H1101" s="74">
        <f t="shared" si="105"/>
        <v>2019</v>
      </c>
      <c r="I1101" s="74">
        <v>1</v>
      </c>
      <c r="J1101" s="77">
        <v>72055207</v>
      </c>
      <c r="K1101" s="74" t="s">
        <v>1411</v>
      </c>
      <c r="L1101" s="74"/>
      <c r="M1101" s="74">
        <v>1038</v>
      </c>
      <c r="N1101" s="74" t="s">
        <v>248</v>
      </c>
      <c r="O1101" s="74" t="s">
        <v>34</v>
      </c>
      <c r="P1101" s="78">
        <v>55208</v>
      </c>
      <c r="Q1101" s="74"/>
      <c r="R1101" s="74"/>
      <c r="S1101" s="74"/>
      <c r="T1101" s="79"/>
      <c r="U1101" s="79"/>
      <c r="V1101" s="80" t="s">
        <v>26</v>
      </c>
      <c r="W1101" s="79" t="s">
        <v>249</v>
      </c>
      <c r="X1101" s="114">
        <v>43518</v>
      </c>
      <c r="Y1101" s="82" t="s">
        <v>249</v>
      </c>
      <c r="Z1101" s="82" t="s">
        <v>249</v>
      </c>
      <c r="AA1101" s="114">
        <v>43519</v>
      </c>
      <c r="AB1101" s="88">
        <v>2</v>
      </c>
      <c r="AC1101" s="79" t="s">
        <v>249</v>
      </c>
      <c r="AD1101" s="80" t="s">
        <v>26</v>
      </c>
      <c r="AE1101" s="245"/>
      <c r="AF1101" s="84">
        <v>0</v>
      </c>
      <c r="AG1101" s="79"/>
      <c r="AH1101" s="79"/>
      <c r="AI1101" s="79"/>
      <c r="AJ1101" s="79"/>
      <c r="AK1101" s="79"/>
      <c r="AL1101" s="79"/>
      <c r="AM1101" s="79"/>
      <c r="AN1101" s="79"/>
      <c r="AO1101" s="79"/>
      <c r="AP1101" s="79" t="s">
        <v>250</v>
      </c>
      <c r="AQ1101" s="79"/>
    </row>
    <row r="1102" spans="1:43" ht="14.1" hidden="1" customHeight="1">
      <c r="A1102" s="73" t="s">
        <v>245</v>
      </c>
      <c r="B1102" s="74">
        <v>132</v>
      </c>
      <c r="C1102" s="74" t="s">
        <v>290</v>
      </c>
      <c r="D1102" s="75">
        <v>43571</v>
      </c>
      <c r="E1102" s="75">
        <v>43572</v>
      </c>
      <c r="F1102" s="76">
        <f t="shared" si="103"/>
        <v>2</v>
      </c>
      <c r="G1102" s="74">
        <f t="shared" si="104"/>
        <v>4</v>
      </c>
      <c r="H1102" s="74">
        <f t="shared" si="105"/>
        <v>2019</v>
      </c>
      <c r="I1102" s="74">
        <v>2</v>
      </c>
      <c r="J1102" s="77">
        <v>72055207</v>
      </c>
      <c r="K1102" s="74" t="s">
        <v>1411</v>
      </c>
      <c r="L1102" s="74"/>
      <c r="M1102" s="74">
        <v>1038</v>
      </c>
      <c r="N1102" s="74" t="s">
        <v>248</v>
      </c>
      <c r="O1102" s="74" t="s">
        <v>34</v>
      </c>
      <c r="P1102" s="78">
        <v>55207.7333</v>
      </c>
      <c r="Q1102" s="74"/>
      <c r="R1102" s="74"/>
      <c r="S1102" s="74"/>
      <c r="T1102" s="79"/>
      <c r="U1102" s="79"/>
      <c r="V1102" s="80" t="s">
        <v>256</v>
      </c>
      <c r="W1102" s="79" t="s">
        <v>249</v>
      </c>
      <c r="X1102" s="114">
        <v>43571</v>
      </c>
      <c r="Y1102" s="82" t="s">
        <v>249</v>
      </c>
      <c r="Z1102" s="82" t="s">
        <v>249</v>
      </c>
      <c r="AA1102" s="114">
        <v>43572</v>
      </c>
      <c r="AB1102" s="88">
        <v>2</v>
      </c>
      <c r="AC1102" s="79" t="s">
        <v>249</v>
      </c>
      <c r="AD1102" s="80" t="s">
        <v>256</v>
      </c>
      <c r="AE1102" s="245"/>
      <c r="AF1102" s="84">
        <v>55208</v>
      </c>
      <c r="AG1102" s="79"/>
      <c r="AH1102" s="79"/>
      <c r="AI1102" s="79"/>
      <c r="AJ1102" s="79"/>
      <c r="AK1102" s="79"/>
      <c r="AL1102" s="79"/>
      <c r="AM1102" s="79"/>
      <c r="AN1102" s="79"/>
      <c r="AO1102" s="79"/>
      <c r="AP1102" s="79"/>
      <c r="AQ1102" s="79"/>
    </row>
    <row r="1103" spans="1:43" ht="14.1" hidden="1" customHeight="1">
      <c r="A1103" s="73" t="s">
        <v>245</v>
      </c>
      <c r="B1103" s="74">
        <v>132</v>
      </c>
      <c r="C1103" s="74" t="s">
        <v>290</v>
      </c>
      <c r="D1103" s="75">
        <v>43612</v>
      </c>
      <c r="E1103" s="75">
        <v>43613</v>
      </c>
      <c r="F1103" s="76">
        <f t="shared" si="103"/>
        <v>2</v>
      </c>
      <c r="G1103" s="74">
        <f t="shared" si="104"/>
        <v>5</v>
      </c>
      <c r="H1103" s="74">
        <f t="shared" si="105"/>
        <v>2019</v>
      </c>
      <c r="I1103" s="74">
        <v>2</v>
      </c>
      <c r="J1103" s="77">
        <v>72055207</v>
      </c>
      <c r="K1103" s="74" t="s">
        <v>1411</v>
      </c>
      <c r="L1103" s="74"/>
      <c r="M1103" s="74">
        <v>1038</v>
      </c>
      <c r="N1103" s="74" t="s">
        <v>248</v>
      </c>
      <c r="O1103" s="74" t="s">
        <v>34</v>
      </c>
      <c r="P1103" s="78">
        <v>55207.7333</v>
      </c>
      <c r="Q1103" s="74"/>
      <c r="R1103" s="74"/>
      <c r="S1103" s="74"/>
      <c r="T1103" s="79"/>
      <c r="U1103" s="79"/>
      <c r="V1103" s="80" t="s">
        <v>256</v>
      </c>
      <c r="W1103" s="79" t="s">
        <v>249</v>
      </c>
      <c r="X1103" s="114">
        <v>43612</v>
      </c>
      <c r="Y1103" s="82" t="s">
        <v>249</v>
      </c>
      <c r="Z1103" s="82" t="s">
        <v>249</v>
      </c>
      <c r="AA1103" s="114">
        <v>43613</v>
      </c>
      <c r="AB1103" s="88">
        <v>2</v>
      </c>
      <c r="AC1103" s="79" t="s">
        <v>249</v>
      </c>
      <c r="AD1103" s="80" t="s">
        <v>256</v>
      </c>
      <c r="AE1103" s="245"/>
      <c r="AF1103" s="84">
        <v>55208</v>
      </c>
      <c r="AG1103" s="79"/>
      <c r="AH1103" s="79"/>
      <c r="AI1103" s="79"/>
      <c r="AJ1103" s="79"/>
      <c r="AK1103" s="79"/>
      <c r="AL1103" s="79"/>
      <c r="AM1103" s="79"/>
      <c r="AN1103" s="79"/>
      <c r="AO1103" s="79"/>
      <c r="AP1103" s="79"/>
      <c r="AQ1103" s="79"/>
    </row>
    <row r="1104" spans="1:43" ht="14.1" hidden="1" customHeight="1">
      <c r="A1104" s="73" t="s">
        <v>245</v>
      </c>
      <c r="B1104" s="74">
        <v>132</v>
      </c>
      <c r="C1104" s="74" t="s">
        <v>290</v>
      </c>
      <c r="D1104" s="75">
        <v>43998</v>
      </c>
      <c r="E1104" s="75">
        <v>43999</v>
      </c>
      <c r="F1104" s="76">
        <f t="shared" si="103"/>
        <v>2</v>
      </c>
      <c r="G1104" s="74">
        <f t="shared" si="104"/>
        <v>6</v>
      </c>
      <c r="H1104" s="74">
        <f t="shared" si="105"/>
        <v>2020</v>
      </c>
      <c r="I1104" s="74">
        <v>2</v>
      </c>
      <c r="J1104" s="77">
        <v>72055561</v>
      </c>
      <c r="K1104" s="74" t="s">
        <v>1412</v>
      </c>
      <c r="L1104" s="74">
        <v>10</v>
      </c>
      <c r="M1104" s="74">
        <v>1038</v>
      </c>
      <c r="N1104" s="74" t="s">
        <v>248</v>
      </c>
      <c r="O1104" s="74" t="s">
        <v>34</v>
      </c>
      <c r="P1104" s="78">
        <v>58520</v>
      </c>
      <c r="Q1104" s="74" t="s">
        <v>1413</v>
      </c>
      <c r="R1104" s="74">
        <v>0</v>
      </c>
      <c r="S1104" s="74">
        <v>0</v>
      </c>
      <c r="T1104" s="79"/>
      <c r="U1104" s="79"/>
      <c r="V1104" s="80" t="s">
        <v>279</v>
      </c>
      <c r="W1104" s="79"/>
      <c r="X1104" s="114">
        <v>43998</v>
      </c>
      <c r="Y1104" s="82"/>
      <c r="Z1104" s="82"/>
      <c r="AA1104" s="114">
        <v>43999</v>
      </c>
      <c r="AB1104" s="83"/>
      <c r="AC1104" s="79"/>
      <c r="AD1104" s="80"/>
      <c r="AE1104" s="245"/>
      <c r="AF1104" s="84">
        <v>0</v>
      </c>
      <c r="AG1104" s="79"/>
      <c r="AH1104" s="79"/>
      <c r="AI1104" s="79"/>
      <c r="AJ1104" s="79"/>
      <c r="AK1104" s="79"/>
      <c r="AL1104" s="79"/>
      <c r="AM1104" s="79"/>
      <c r="AN1104" s="79"/>
      <c r="AO1104" s="79"/>
      <c r="AP1104" s="79"/>
      <c r="AQ1104" s="79"/>
    </row>
    <row r="1105" spans="1:43" ht="14.1" hidden="1" customHeight="1">
      <c r="A1105" s="73" t="s">
        <v>245</v>
      </c>
      <c r="B1105" s="74">
        <v>132</v>
      </c>
      <c r="C1105" s="74" t="s">
        <v>290</v>
      </c>
      <c r="D1105" s="75">
        <v>44000</v>
      </c>
      <c r="E1105" s="75">
        <v>44002</v>
      </c>
      <c r="F1105" s="76">
        <f t="shared" si="103"/>
        <v>3</v>
      </c>
      <c r="G1105" s="74">
        <f t="shared" si="104"/>
        <v>6</v>
      </c>
      <c r="H1105" s="74">
        <f t="shared" si="105"/>
        <v>2020</v>
      </c>
      <c r="I1105" s="74">
        <v>2</v>
      </c>
      <c r="J1105" s="77">
        <v>72055561</v>
      </c>
      <c r="K1105" s="74" t="s">
        <v>1412</v>
      </c>
      <c r="L1105" s="74">
        <v>10</v>
      </c>
      <c r="M1105" s="74">
        <v>1045</v>
      </c>
      <c r="N1105" s="74" t="s">
        <v>255</v>
      </c>
      <c r="O1105" s="74" t="s">
        <v>34</v>
      </c>
      <c r="P1105" s="78">
        <v>87780</v>
      </c>
      <c r="Q1105" s="74" t="s">
        <v>1413</v>
      </c>
      <c r="R1105" s="74">
        <v>0</v>
      </c>
      <c r="S1105" s="74">
        <v>0</v>
      </c>
      <c r="T1105" s="79"/>
      <c r="U1105" s="79"/>
      <c r="V1105" s="80" t="s">
        <v>279</v>
      </c>
      <c r="W1105" s="79"/>
      <c r="X1105" s="114">
        <v>44000</v>
      </c>
      <c r="Y1105" s="82"/>
      <c r="Z1105" s="82"/>
      <c r="AA1105" s="114">
        <v>44002</v>
      </c>
      <c r="AB1105" s="83"/>
      <c r="AC1105" s="79"/>
      <c r="AD1105" s="80"/>
      <c r="AE1105" s="245"/>
      <c r="AF1105" s="84">
        <v>0</v>
      </c>
      <c r="AG1105" s="79"/>
      <c r="AH1105" s="79"/>
      <c r="AI1105" s="79"/>
      <c r="AJ1105" s="79"/>
      <c r="AK1105" s="79"/>
      <c r="AL1105" s="79"/>
      <c r="AM1105" s="79"/>
      <c r="AN1105" s="79"/>
      <c r="AO1105" s="79"/>
      <c r="AP1105" s="79"/>
      <c r="AQ1105" s="79"/>
    </row>
    <row r="1106" spans="1:43" ht="14.1" hidden="1" customHeight="1">
      <c r="A1106" s="73" t="s">
        <v>245</v>
      </c>
      <c r="B1106" s="74">
        <v>132</v>
      </c>
      <c r="C1106" s="74" t="s">
        <v>290</v>
      </c>
      <c r="D1106" s="75">
        <v>44099</v>
      </c>
      <c r="E1106" s="75">
        <v>44099</v>
      </c>
      <c r="F1106" s="76">
        <f t="shared" si="103"/>
        <v>1</v>
      </c>
      <c r="G1106" s="74">
        <f t="shared" si="104"/>
        <v>9</v>
      </c>
      <c r="H1106" s="74">
        <f t="shared" si="105"/>
        <v>2020</v>
      </c>
      <c r="I1106" s="74">
        <v>2</v>
      </c>
      <c r="J1106" s="77">
        <v>72056497</v>
      </c>
      <c r="K1106" s="74" t="s">
        <v>1414</v>
      </c>
      <c r="L1106" s="74">
        <v>14</v>
      </c>
      <c r="M1106" s="74">
        <v>1038</v>
      </c>
      <c r="N1106" s="74" t="s">
        <v>248</v>
      </c>
      <c r="O1106" s="74" t="s">
        <v>34</v>
      </c>
      <c r="P1106" s="78">
        <v>31000</v>
      </c>
      <c r="Q1106" s="74" t="s">
        <v>1415</v>
      </c>
      <c r="R1106" s="74">
        <v>0</v>
      </c>
      <c r="S1106" s="74">
        <v>0</v>
      </c>
      <c r="T1106" s="79"/>
      <c r="U1106" s="79"/>
      <c r="V1106" s="80" t="s">
        <v>279</v>
      </c>
      <c r="W1106" s="79"/>
      <c r="X1106" s="114">
        <v>44099</v>
      </c>
      <c r="Y1106" s="82"/>
      <c r="Z1106" s="82"/>
      <c r="AA1106" s="114">
        <v>44099</v>
      </c>
      <c r="AB1106" s="83"/>
      <c r="AC1106" s="79"/>
      <c r="AD1106" s="80"/>
      <c r="AE1106" s="245"/>
      <c r="AF1106" s="84">
        <v>0</v>
      </c>
      <c r="AG1106" s="79"/>
      <c r="AH1106" s="79"/>
      <c r="AI1106" s="79"/>
      <c r="AJ1106" s="79"/>
      <c r="AK1106" s="79"/>
      <c r="AL1106" s="79"/>
      <c r="AM1106" s="79"/>
      <c r="AN1106" s="79"/>
      <c r="AO1106" s="79"/>
      <c r="AP1106" s="79"/>
      <c r="AQ1106" s="79"/>
    </row>
    <row r="1107" spans="1:43" ht="14.1" hidden="1" customHeight="1">
      <c r="A1107" s="73" t="s">
        <v>245</v>
      </c>
      <c r="B1107" s="74">
        <v>132</v>
      </c>
      <c r="C1107" s="74" t="s">
        <v>290</v>
      </c>
      <c r="D1107" s="75">
        <v>44047</v>
      </c>
      <c r="E1107" s="75">
        <v>44047</v>
      </c>
      <c r="F1107" s="76">
        <f t="shared" si="103"/>
        <v>1</v>
      </c>
      <c r="G1107" s="74">
        <f t="shared" si="104"/>
        <v>8</v>
      </c>
      <c r="H1107" s="74">
        <f t="shared" si="105"/>
        <v>2020</v>
      </c>
      <c r="I1107" s="74">
        <v>1</v>
      </c>
      <c r="J1107" s="77">
        <v>72096794</v>
      </c>
      <c r="K1107" s="74" t="s">
        <v>1416</v>
      </c>
      <c r="L1107" s="74">
        <v>11</v>
      </c>
      <c r="M1107" s="74">
        <v>1045</v>
      </c>
      <c r="N1107" s="74" t="s">
        <v>255</v>
      </c>
      <c r="O1107" s="74" t="s">
        <v>373</v>
      </c>
      <c r="P1107" s="78">
        <v>117040</v>
      </c>
      <c r="Q1107" s="74" t="s">
        <v>1417</v>
      </c>
      <c r="R1107" s="74">
        <v>0</v>
      </c>
      <c r="S1107" s="74">
        <v>0</v>
      </c>
      <c r="T1107" s="79"/>
      <c r="U1107" s="79"/>
      <c r="V1107" s="80" t="s">
        <v>279</v>
      </c>
      <c r="W1107" s="79"/>
      <c r="X1107" s="114">
        <v>44047</v>
      </c>
      <c r="Y1107" s="82"/>
      <c r="Z1107" s="82"/>
      <c r="AA1107" s="114">
        <v>44047</v>
      </c>
      <c r="AB1107" s="83"/>
      <c r="AC1107" s="79"/>
      <c r="AD1107" s="80"/>
      <c r="AE1107" s="245"/>
      <c r="AF1107" s="84">
        <v>0</v>
      </c>
      <c r="AG1107" s="79"/>
      <c r="AH1107" s="79"/>
      <c r="AI1107" s="79"/>
      <c r="AJ1107" s="79"/>
      <c r="AK1107" s="79"/>
      <c r="AL1107" s="79"/>
      <c r="AM1107" s="79"/>
      <c r="AN1107" s="79"/>
      <c r="AO1107" s="79"/>
      <c r="AP1107" s="79"/>
      <c r="AQ1107" s="79"/>
    </row>
    <row r="1108" spans="1:43" ht="14.1" hidden="1" customHeight="1">
      <c r="A1108" s="73" t="s">
        <v>245</v>
      </c>
      <c r="B1108" s="74">
        <v>132</v>
      </c>
      <c r="C1108" s="74" t="s">
        <v>290</v>
      </c>
      <c r="D1108" s="75">
        <v>44013</v>
      </c>
      <c r="E1108" s="75">
        <v>44014</v>
      </c>
      <c r="F1108" s="76">
        <f t="shared" si="103"/>
        <v>2</v>
      </c>
      <c r="G1108" s="74">
        <f t="shared" si="104"/>
        <v>7</v>
      </c>
      <c r="H1108" s="74">
        <f t="shared" si="105"/>
        <v>2020</v>
      </c>
      <c r="I1108" s="74">
        <v>1</v>
      </c>
      <c r="J1108" s="77">
        <v>72096794</v>
      </c>
      <c r="K1108" s="74" t="s">
        <v>1416</v>
      </c>
      <c r="L1108" s="74">
        <v>0</v>
      </c>
      <c r="M1108" s="74">
        <v>1038</v>
      </c>
      <c r="N1108" s="74" t="s">
        <v>248</v>
      </c>
      <c r="O1108" s="74" t="s">
        <v>373</v>
      </c>
      <c r="P1108" s="78">
        <v>58520</v>
      </c>
      <c r="Q1108" s="74" t="s">
        <v>1418</v>
      </c>
      <c r="R1108" s="74">
        <v>0</v>
      </c>
      <c r="S1108" s="74">
        <v>0</v>
      </c>
      <c r="T1108" s="79"/>
      <c r="U1108" s="79"/>
      <c r="V1108" s="80" t="s">
        <v>279</v>
      </c>
      <c r="W1108" s="79"/>
      <c r="X1108" s="114">
        <v>44013</v>
      </c>
      <c r="Y1108" s="82"/>
      <c r="Z1108" s="82"/>
      <c r="AA1108" s="114">
        <v>44014</v>
      </c>
      <c r="AB1108" s="83"/>
      <c r="AC1108" s="79"/>
      <c r="AD1108" s="80"/>
      <c r="AE1108" s="245"/>
      <c r="AF1108" s="84">
        <v>0</v>
      </c>
      <c r="AG1108" s="79"/>
      <c r="AH1108" s="79"/>
      <c r="AI1108" s="79"/>
      <c r="AJ1108" s="79"/>
      <c r="AK1108" s="79"/>
      <c r="AL1108" s="79"/>
      <c r="AM1108" s="79"/>
      <c r="AN1108" s="79"/>
      <c r="AO1108" s="79"/>
      <c r="AP1108" s="79"/>
      <c r="AQ1108" s="79"/>
    </row>
    <row r="1109" spans="1:43" ht="14.1" hidden="1" customHeight="1">
      <c r="A1109" s="73" t="s">
        <v>245</v>
      </c>
      <c r="B1109" s="74">
        <v>132</v>
      </c>
      <c r="C1109" s="74" t="s">
        <v>290</v>
      </c>
      <c r="D1109" s="75">
        <v>44015</v>
      </c>
      <c r="E1109" s="75">
        <v>44020</v>
      </c>
      <c r="F1109" s="76">
        <f t="shared" si="103"/>
        <v>6</v>
      </c>
      <c r="G1109" s="74">
        <f t="shared" si="104"/>
        <v>7</v>
      </c>
      <c r="H1109" s="74">
        <f t="shared" si="105"/>
        <v>2020</v>
      </c>
      <c r="I1109" s="74">
        <v>1</v>
      </c>
      <c r="J1109" s="77">
        <v>72096794</v>
      </c>
      <c r="K1109" s="74" t="s">
        <v>1416</v>
      </c>
      <c r="L1109" s="74">
        <v>0</v>
      </c>
      <c r="M1109" s="74">
        <v>1045</v>
      </c>
      <c r="N1109" s="74" t="s">
        <v>255</v>
      </c>
      <c r="O1109" s="74" t="s">
        <v>373</v>
      </c>
      <c r="P1109" s="78">
        <v>380381</v>
      </c>
      <c r="Q1109" s="74" t="s">
        <v>1419</v>
      </c>
      <c r="R1109" s="74">
        <v>0</v>
      </c>
      <c r="S1109" s="74">
        <v>0</v>
      </c>
      <c r="T1109" s="79"/>
      <c r="U1109" s="79"/>
      <c r="V1109" s="80" t="s">
        <v>279</v>
      </c>
      <c r="W1109" s="79"/>
      <c r="X1109" s="114">
        <v>44015</v>
      </c>
      <c r="Y1109" s="82"/>
      <c r="Z1109" s="82"/>
      <c r="AA1109" s="114">
        <v>44020</v>
      </c>
      <c r="AB1109" s="83"/>
      <c r="AC1109" s="79"/>
      <c r="AD1109" s="80"/>
      <c r="AE1109" s="245"/>
      <c r="AF1109" s="84">
        <v>0</v>
      </c>
      <c r="AG1109" s="79"/>
      <c r="AH1109" s="79"/>
      <c r="AI1109" s="79"/>
      <c r="AJ1109" s="79"/>
      <c r="AK1109" s="79"/>
      <c r="AL1109" s="79"/>
      <c r="AM1109" s="79"/>
      <c r="AN1109" s="79"/>
      <c r="AO1109" s="79"/>
      <c r="AP1109" s="79"/>
      <c r="AQ1109" s="79"/>
    </row>
    <row r="1110" spans="1:43" ht="14.1" hidden="1" customHeight="1">
      <c r="A1110" s="73" t="s">
        <v>245</v>
      </c>
      <c r="B1110" s="74">
        <v>132</v>
      </c>
      <c r="C1110" s="74" t="s">
        <v>290</v>
      </c>
      <c r="D1110" s="75">
        <v>44021</v>
      </c>
      <c r="E1110" s="75">
        <v>44026</v>
      </c>
      <c r="F1110" s="76">
        <f t="shared" si="103"/>
        <v>6</v>
      </c>
      <c r="G1110" s="74">
        <f t="shared" si="104"/>
        <v>7</v>
      </c>
      <c r="H1110" s="74">
        <f t="shared" si="105"/>
        <v>2020</v>
      </c>
      <c r="I1110" s="74">
        <v>1</v>
      </c>
      <c r="J1110" s="77">
        <v>72096794</v>
      </c>
      <c r="K1110" s="74" t="s">
        <v>1416</v>
      </c>
      <c r="L1110" s="74">
        <v>0</v>
      </c>
      <c r="M1110" s="74">
        <v>1045</v>
      </c>
      <c r="N1110" s="74" t="s">
        <v>255</v>
      </c>
      <c r="O1110" s="74" t="s">
        <v>373</v>
      </c>
      <c r="P1110" s="78">
        <v>380381</v>
      </c>
      <c r="Q1110" s="74" t="s">
        <v>1420</v>
      </c>
      <c r="R1110" s="74">
        <v>0</v>
      </c>
      <c r="S1110" s="74">
        <v>0</v>
      </c>
      <c r="T1110" s="79"/>
      <c r="U1110" s="79"/>
      <c r="V1110" s="80" t="s">
        <v>279</v>
      </c>
      <c r="W1110" s="79"/>
      <c r="X1110" s="114">
        <v>44021</v>
      </c>
      <c r="Y1110" s="82"/>
      <c r="Z1110" s="82"/>
      <c r="AA1110" s="114">
        <v>44026</v>
      </c>
      <c r="AB1110" s="83"/>
      <c r="AC1110" s="79"/>
      <c r="AD1110" s="80"/>
      <c r="AE1110" s="245"/>
      <c r="AF1110" s="84">
        <v>0</v>
      </c>
      <c r="AG1110" s="79"/>
      <c r="AH1110" s="79"/>
      <c r="AI1110" s="79"/>
      <c r="AJ1110" s="79"/>
      <c r="AK1110" s="79"/>
      <c r="AL1110" s="79"/>
      <c r="AM1110" s="79"/>
      <c r="AN1110" s="79"/>
      <c r="AO1110" s="79"/>
      <c r="AP1110" s="79"/>
      <c r="AQ1110" s="79"/>
    </row>
    <row r="1111" spans="1:43" ht="14.1" hidden="1" customHeight="1">
      <c r="A1111" s="73" t="s">
        <v>245</v>
      </c>
      <c r="B1111" s="74">
        <v>132</v>
      </c>
      <c r="C1111" s="74" t="s">
        <v>290</v>
      </c>
      <c r="D1111" s="75">
        <v>44027</v>
      </c>
      <c r="E1111" s="75">
        <v>44036</v>
      </c>
      <c r="F1111" s="76">
        <f t="shared" si="103"/>
        <v>10</v>
      </c>
      <c r="G1111" s="74">
        <f t="shared" si="104"/>
        <v>7</v>
      </c>
      <c r="H1111" s="74">
        <f t="shared" si="105"/>
        <v>2020</v>
      </c>
      <c r="I1111" s="74">
        <v>1</v>
      </c>
      <c r="J1111" s="77">
        <v>72096794</v>
      </c>
      <c r="K1111" s="74" t="s">
        <v>1416</v>
      </c>
      <c r="L1111" s="74">
        <v>0</v>
      </c>
      <c r="M1111" s="74">
        <v>1045</v>
      </c>
      <c r="N1111" s="74" t="s">
        <v>255</v>
      </c>
      <c r="O1111" s="74" t="s">
        <v>373</v>
      </c>
      <c r="P1111" s="78">
        <v>380381</v>
      </c>
      <c r="Q1111" s="74" t="s">
        <v>1421</v>
      </c>
      <c r="R1111" s="74">
        <v>0</v>
      </c>
      <c r="S1111" s="74">
        <v>0</v>
      </c>
      <c r="T1111" s="79"/>
      <c r="U1111" s="79"/>
      <c r="V1111" s="80" t="s">
        <v>279</v>
      </c>
      <c r="W1111" s="79"/>
      <c r="X1111" s="114">
        <v>44027</v>
      </c>
      <c r="Y1111" s="82"/>
      <c r="Z1111" s="82"/>
      <c r="AA1111" s="114">
        <v>44036</v>
      </c>
      <c r="AB1111" s="83"/>
      <c r="AC1111" s="79"/>
      <c r="AD1111" s="80"/>
      <c r="AE1111" s="245"/>
      <c r="AF1111" s="84">
        <v>0</v>
      </c>
      <c r="AG1111" s="79"/>
      <c r="AH1111" s="79"/>
      <c r="AI1111" s="79"/>
      <c r="AJ1111" s="79"/>
      <c r="AK1111" s="79"/>
      <c r="AL1111" s="79"/>
      <c r="AM1111" s="79"/>
      <c r="AN1111" s="79"/>
      <c r="AO1111" s="79"/>
      <c r="AP1111" s="79"/>
      <c r="AQ1111" s="79"/>
    </row>
    <row r="1112" spans="1:43" ht="14.1" hidden="1" customHeight="1">
      <c r="A1112" s="73" t="s">
        <v>245</v>
      </c>
      <c r="B1112" s="74">
        <v>132</v>
      </c>
      <c r="C1112" s="74" t="s">
        <v>290</v>
      </c>
      <c r="D1112" s="75">
        <v>44037</v>
      </c>
      <c r="E1112" s="75">
        <v>44046</v>
      </c>
      <c r="F1112" s="76">
        <f t="shared" si="103"/>
        <v>10</v>
      </c>
      <c r="G1112" s="74">
        <f t="shared" si="104"/>
        <v>7</v>
      </c>
      <c r="H1112" s="74">
        <f t="shared" si="105"/>
        <v>2020</v>
      </c>
      <c r="I1112" s="74">
        <v>2</v>
      </c>
      <c r="J1112" s="77">
        <v>72096794</v>
      </c>
      <c r="K1112" s="74" t="s">
        <v>1416</v>
      </c>
      <c r="L1112" s="74">
        <v>0</v>
      </c>
      <c r="M1112" s="74">
        <v>1045</v>
      </c>
      <c r="N1112" s="74" t="s">
        <v>255</v>
      </c>
      <c r="O1112" s="74" t="s">
        <v>373</v>
      </c>
      <c r="P1112" s="78">
        <v>438902</v>
      </c>
      <c r="Q1112" s="74" t="s">
        <v>1422</v>
      </c>
      <c r="R1112" s="74">
        <v>0</v>
      </c>
      <c r="S1112" s="74">
        <v>0</v>
      </c>
      <c r="T1112" s="79"/>
      <c r="U1112" s="79"/>
      <c r="V1112" s="80" t="s">
        <v>279</v>
      </c>
      <c r="W1112" s="79"/>
      <c r="X1112" s="114">
        <v>44037</v>
      </c>
      <c r="Y1112" s="82"/>
      <c r="Z1112" s="82"/>
      <c r="AA1112" s="114">
        <v>44046</v>
      </c>
      <c r="AB1112" s="83"/>
      <c r="AC1112" s="79"/>
      <c r="AD1112" s="80"/>
      <c r="AE1112" s="245"/>
      <c r="AF1112" s="84">
        <v>0</v>
      </c>
      <c r="AG1112" s="79"/>
      <c r="AH1112" s="79"/>
      <c r="AI1112" s="79"/>
      <c r="AJ1112" s="79"/>
      <c r="AK1112" s="79"/>
      <c r="AL1112" s="79"/>
      <c r="AM1112" s="79"/>
      <c r="AN1112" s="79"/>
      <c r="AO1112" s="79"/>
      <c r="AP1112" s="79"/>
      <c r="AQ1112" s="79"/>
    </row>
    <row r="1113" spans="1:43" ht="14.1" hidden="1" customHeight="1">
      <c r="A1113" s="73" t="s">
        <v>245</v>
      </c>
      <c r="B1113" s="74">
        <v>132</v>
      </c>
      <c r="C1113" s="74" t="s">
        <v>290</v>
      </c>
      <c r="D1113" s="75"/>
      <c r="E1113" s="75"/>
      <c r="F1113" s="76"/>
      <c r="G1113" s="74">
        <v>6</v>
      </c>
      <c r="H1113" s="74">
        <v>2019</v>
      </c>
      <c r="I1113" s="74">
        <v>2</v>
      </c>
      <c r="J1113" s="77">
        <v>72097610</v>
      </c>
      <c r="K1113" s="74" t="s">
        <v>1423</v>
      </c>
      <c r="L1113" s="74"/>
      <c r="M1113" s="74">
        <v>1038</v>
      </c>
      <c r="N1113" s="74" t="s">
        <v>248</v>
      </c>
      <c r="O1113" s="74" t="s">
        <v>44</v>
      </c>
      <c r="P1113" s="78">
        <v>55207.7333</v>
      </c>
      <c r="Q1113" s="74"/>
      <c r="R1113" s="74"/>
      <c r="S1113" s="74"/>
      <c r="T1113" s="79">
        <v>0</v>
      </c>
      <c r="U1113" s="79"/>
      <c r="V1113" s="80" t="s">
        <v>256</v>
      </c>
      <c r="W1113" s="79"/>
      <c r="X1113" s="114"/>
      <c r="Y1113" s="82"/>
      <c r="Z1113" s="82"/>
      <c r="AA1113" s="114"/>
      <c r="AB1113" s="83"/>
      <c r="AC1113" s="79"/>
      <c r="AD1113" s="80" t="s">
        <v>256</v>
      </c>
      <c r="AE1113" s="245"/>
      <c r="AF1113" s="84">
        <v>55208</v>
      </c>
      <c r="AG1113" s="79"/>
      <c r="AH1113" s="79"/>
      <c r="AI1113" s="79"/>
      <c r="AJ1113" s="79"/>
      <c r="AK1113" s="79"/>
      <c r="AL1113" s="79"/>
      <c r="AM1113" s="79"/>
      <c r="AN1113" s="79"/>
      <c r="AO1113" s="79"/>
      <c r="AP1113" s="79"/>
      <c r="AQ1113" s="79"/>
    </row>
    <row r="1114" spans="1:43" ht="14.1" hidden="1" customHeight="1">
      <c r="A1114" s="73" t="s">
        <v>245</v>
      </c>
      <c r="B1114" s="74">
        <v>132</v>
      </c>
      <c r="C1114" s="74" t="s">
        <v>290</v>
      </c>
      <c r="D1114" s="75">
        <v>43700</v>
      </c>
      <c r="E1114" s="75">
        <v>43700</v>
      </c>
      <c r="F1114" s="76">
        <f>+E1114-D1114+1</f>
        <v>1</v>
      </c>
      <c r="G1114" s="74">
        <f>+MONTH(D1114)</f>
        <v>8</v>
      </c>
      <c r="H1114" s="74">
        <f>YEAR(D1114)</f>
        <v>2019</v>
      </c>
      <c r="I1114" s="74">
        <v>2</v>
      </c>
      <c r="J1114" s="77">
        <v>72097896</v>
      </c>
      <c r="K1114" s="74" t="s">
        <v>1424</v>
      </c>
      <c r="L1114" s="74"/>
      <c r="M1114" s="74">
        <v>1038</v>
      </c>
      <c r="N1114" s="74" t="s">
        <v>248</v>
      </c>
      <c r="O1114" s="74" t="s">
        <v>34</v>
      </c>
      <c r="P1114" s="78">
        <v>55208</v>
      </c>
      <c r="Q1114" s="74"/>
      <c r="R1114" s="74"/>
      <c r="S1114" s="74"/>
      <c r="T1114" s="79"/>
      <c r="U1114" s="79"/>
      <c r="V1114" s="80" t="s">
        <v>26</v>
      </c>
      <c r="W1114" s="79" t="s">
        <v>249</v>
      </c>
      <c r="X1114" s="114">
        <v>43700</v>
      </c>
      <c r="Y1114" s="82" t="s">
        <v>249</v>
      </c>
      <c r="Z1114" s="82" t="s">
        <v>249</v>
      </c>
      <c r="AA1114" s="114">
        <v>43700</v>
      </c>
      <c r="AB1114" s="83">
        <v>1</v>
      </c>
      <c r="AC1114" s="79" t="s">
        <v>249</v>
      </c>
      <c r="AD1114" s="80" t="s">
        <v>26</v>
      </c>
      <c r="AE1114" s="245"/>
      <c r="AF1114" s="84">
        <v>0</v>
      </c>
      <c r="AG1114" s="79"/>
      <c r="AH1114" s="79"/>
      <c r="AI1114" s="79"/>
      <c r="AJ1114" s="79"/>
      <c r="AK1114" s="79"/>
      <c r="AL1114" s="79"/>
      <c r="AM1114" s="79"/>
      <c r="AN1114" s="79"/>
      <c r="AO1114" s="79"/>
      <c r="AP1114" s="79" t="s">
        <v>250</v>
      </c>
      <c r="AQ1114" s="79"/>
    </row>
    <row r="1115" spans="1:43" ht="14.1" hidden="1" customHeight="1">
      <c r="A1115" s="73" t="s">
        <v>245</v>
      </c>
      <c r="B1115" s="74">
        <v>132</v>
      </c>
      <c r="C1115" s="74" t="s">
        <v>290</v>
      </c>
      <c r="D1115" s="75" t="s">
        <v>1425</v>
      </c>
      <c r="E1115" s="75" t="s">
        <v>1426</v>
      </c>
      <c r="F1115" s="76">
        <f>+E1115-D1115+1</f>
        <v>5</v>
      </c>
      <c r="G1115" s="74">
        <f>+MONTH(D1115)</f>
        <v>10</v>
      </c>
      <c r="H1115" s="74">
        <f>YEAR(D1115)</f>
        <v>2019</v>
      </c>
      <c r="I1115" s="74">
        <v>2</v>
      </c>
      <c r="J1115" s="77">
        <v>72099127</v>
      </c>
      <c r="K1115" s="74" t="s">
        <v>1427</v>
      </c>
      <c r="L1115" s="74"/>
      <c r="M1115" s="74">
        <v>1038</v>
      </c>
      <c r="N1115" s="74" t="s">
        <v>248</v>
      </c>
      <c r="O1115" s="74" t="s">
        <v>30</v>
      </c>
      <c r="P1115" s="78">
        <v>55208</v>
      </c>
      <c r="Q1115" s="74"/>
      <c r="R1115" s="74"/>
      <c r="S1115" s="74"/>
      <c r="T1115" s="79"/>
      <c r="U1115" s="79"/>
      <c r="V1115" s="80" t="s">
        <v>26</v>
      </c>
      <c r="W1115" s="79">
        <v>5497</v>
      </c>
      <c r="X1115" s="114" t="s">
        <v>1425</v>
      </c>
      <c r="Y1115" s="82" t="s">
        <v>1428</v>
      </c>
      <c r="Z1115" s="82" t="s">
        <v>1429</v>
      </c>
      <c r="AA1115" s="114" t="s">
        <v>1426</v>
      </c>
      <c r="AB1115" s="88">
        <f>+AA1115-X1115+1</f>
        <v>5</v>
      </c>
      <c r="AC1115" s="79" t="s">
        <v>1430</v>
      </c>
      <c r="AD1115" s="80" t="s">
        <v>26</v>
      </c>
      <c r="AE1115" s="245"/>
      <c r="AF1115" s="84">
        <v>0</v>
      </c>
      <c r="AG1115" s="79"/>
      <c r="AH1115" s="79"/>
      <c r="AI1115" s="79"/>
      <c r="AJ1115" s="79"/>
      <c r="AK1115" s="79"/>
      <c r="AL1115" s="79"/>
      <c r="AM1115" s="79"/>
      <c r="AN1115" s="79"/>
      <c r="AO1115" s="79"/>
      <c r="AP1115" s="79"/>
      <c r="AQ1115" s="79"/>
    </row>
    <row r="1116" spans="1:43" ht="14.1" hidden="1" customHeight="1">
      <c r="A1116" s="73" t="s">
        <v>245</v>
      </c>
      <c r="B1116" s="74">
        <v>132</v>
      </c>
      <c r="C1116" s="74" t="s">
        <v>290</v>
      </c>
      <c r="D1116" s="75"/>
      <c r="E1116" s="75"/>
      <c r="F1116" s="76"/>
      <c r="G1116" s="74">
        <v>4</v>
      </c>
      <c r="H1116" s="74">
        <v>2019</v>
      </c>
      <c r="I1116" s="74">
        <v>2</v>
      </c>
      <c r="J1116" s="77">
        <v>72099211</v>
      </c>
      <c r="K1116" s="74" t="s">
        <v>1431</v>
      </c>
      <c r="L1116" s="74"/>
      <c r="M1116" s="74">
        <v>1038</v>
      </c>
      <c r="N1116" s="74" t="s">
        <v>248</v>
      </c>
      <c r="O1116" s="74" t="s">
        <v>34</v>
      </c>
      <c r="P1116" s="78">
        <v>27603.866600000001</v>
      </c>
      <c r="Q1116" s="74"/>
      <c r="R1116" s="74"/>
      <c r="S1116" s="74"/>
      <c r="T1116" s="79">
        <v>0</v>
      </c>
      <c r="U1116" s="79"/>
      <c r="V1116" s="80" t="s">
        <v>256</v>
      </c>
      <c r="W1116" s="79"/>
      <c r="X1116" s="114"/>
      <c r="Y1116" s="82"/>
      <c r="Z1116" s="82"/>
      <c r="AA1116" s="114"/>
      <c r="AB1116" s="83"/>
      <c r="AC1116" s="79"/>
      <c r="AD1116" s="80" t="s">
        <v>256</v>
      </c>
      <c r="AE1116" s="245"/>
      <c r="AF1116" s="84">
        <v>27604</v>
      </c>
      <c r="AG1116" s="79"/>
      <c r="AH1116" s="79"/>
      <c r="AI1116" s="79"/>
      <c r="AJ1116" s="79"/>
      <c r="AK1116" s="79"/>
      <c r="AL1116" s="79"/>
      <c r="AM1116" s="79"/>
      <c r="AN1116" s="79"/>
      <c r="AO1116" s="79"/>
      <c r="AP1116" s="79"/>
      <c r="AQ1116" s="79"/>
    </row>
    <row r="1117" spans="1:43" ht="14.1" hidden="1" customHeight="1">
      <c r="A1117" s="73" t="s">
        <v>245</v>
      </c>
      <c r="B1117" s="74">
        <v>132</v>
      </c>
      <c r="C1117" s="74" t="s">
        <v>290</v>
      </c>
      <c r="D1117" s="75">
        <v>43662</v>
      </c>
      <c r="E1117" s="75">
        <v>43663</v>
      </c>
      <c r="F1117" s="76">
        <f t="shared" ref="F1117:F1126" si="106">+E1117-D1117+1</f>
        <v>2</v>
      </c>
      <c r="G1117" s="74">
        <f t="shared" ref="G1117:G1126" si="107">+MONTH(D1117)</f>
        <v>7</v>
      </c>
      <c r="H1117" s="74">
        <f t="shared" ref="H1117:H1126" si="108">YEAR(D1117)</f>
        <v>2019</v>
      </c>
      <c r="I1117" s="74">
        <v>1</v>
      </c>
      <c r="J1117" s="77">
        <v>72100239</v>
      </c>
      <c r="K1117" s="74" t="s">
        <v>1432</v>
      </c>
      <c r="L1117" s="74"/>
      <c r="M1117" s="74">
        <v>1038</v>
      </c>
      <c r="N1117" s="74" t="s">
        <v>248</v>
      </c>
      <c r="O1117" s="74" t="s">
        <v>44</v>
      </c>
      <c r="P1117" s="78">
        <v>55208</v>
      </c>
      <c r="Q1117" s="74"/>
      <c r="R1117" s="74"/>
      <c r="S1117" s="74"/>
      <c r="T1117" s="79"/>
      <c r="U1117" s="79"/>
      <c r="V1117" s="80" t="s">
        <v>26</v>
      </c>
      <c r="W1117" s="79" t="s">
        <v>249</v>
      </c>
      <c r="X1117" s="114">
        <v>43662</v>
      </c>
      <c r="Y1117" s="82" t="s">
        <v>249</v>
      </c>
      <c r="Z1117" s="82" t="s">
        <v>249</v>
      </c>
      <c r="AA1117" s="114">
        <v>43663</v>
      </c>
      <c r="AB1117" s="88">
        <v>2</v>
      </c>
      <c r="AC1117" s="79" t="s">
        <v>249</v>
      </c>
      <c r="AD1117" s="80" t="s">
        <v>26</v>
      </c>
      <c r="AE1117" s="245"/>
      <c r="AF1117" s="84">
        <v>0</v>
      </c>
      <c r="AG1117" s="79"/>
      <c r="AH1117" s="79"/>
      <c r="AI1117" s="79"/>
      <c r="AJ1117" s="79"/>
      <c r="AK1117" s="79"/>
      <c r="AL1117" s="79"/>
      <c r="AM1117" s="79"/>
      <c r="AN1117" s="79"/>
      <c r="AO1117" s="79"/>
      <c r="AP1117" s="79" t="s">
        <v>250</v>
      </c>
      <c r="AQ1117" s="79"/>
    </row>
    <row r="1118" spans="1:43" ht="14.1" hidden="1" customHeight="1">
      <c r="A1118" s="73" t="s">
        <v>245</v>
      </c>
      <c r="B1118" s="74">
        <v>132</v>
      </c>
      <c r="C1118" s="74" t="s">
        <v>290</v>
      </c>
      <c r="D1118" s="75">
        <v>43700</v>
      </c>
      <c r="E1118" s="75">
        <v>43701</v>
      </c>
      <c r="F1118" s="76">
        <f t="shared" si="106"/>
        <v>2</v>
      </c>
      <c r="G1118" s="74">
        <f t="shared" si="107"/>
        <v>8</v>
      </c>
      <c r="H1118" s="74">
        <f t="shared" si="108"/>
        <v>2019</v>
      </c>
      <c r="I1118" s="74">
        <v>1</v>
      </c>
      <c r="J1118" s="77">
        <v>72100239</v>
      </c>
      <c r="K1118" s="74" t="s">
        <v>1432</v>
      </c>
      <c r="L1118" s="74"/>
      <c r="M1118" s="74">
        <v>1038</v>
      </c>
      <c r="N1118" s="74" t="s">
        <v>248</v>
      </c>
      <c r="O1118" s="74" t="s">
        <v>44</v>
      </c>
      <c r="P1118" s="78">
        <v>55208</v>
      </c>
      <c r="Q1118" s="74"/>
      <c r="R1118" s="74"/>
      <c r="S1118" s="74"/>
      <c r="T1118" s="79"/>
      <c r="U1118" s="79"/>
      <c r="V1118" s="80" t="s">
        <v>26</v>
      </c>
      <c r="W1118" s="79" t="s">
        <v>249</v>
      </c>
      <c r="X1118" s="114">
        <v>43700</v>
      </c>
      <c r="Y1118" s="82" t="s">
        <v>249</v>
      </c>
      <c r="Z1118" s="82" t="s">
        <v>249</v>
      </c>
      <c r="AA1118" s="114">
        <v>43701</v>
      </c>
      <c r="AB1118" s="88">
        <v>2</v>
      </c>
      <c r="AC1118" s="79" t="s">
        <v>249</v>
      </c>
      <c r="AD1118" s="80" t="s">
        <v>26</v>
      </c>
      <c r="AE1118" s="245"/>
      <c r="AF1118" s="84">
        <v>0</v>
      </c>
      <c r="AG1118" s="79"/>
      <c r="AH1118" s="79"/>
      <c r="AI1118" s="79"/>
      <c r="AJ1118" s="79"/>
      <c r="AK1118" s="79"/>
      <c r="AL1118" s="79"/>
      <c r="AM1118" s="79"/>
      <c r="AN1118" s="79"/>
      <c r="AO1118" s="79"/>
      <c r="AP1118" s="79" t="s">
        <v>250</v>
      </c>
      <c r="AQ1118" s="79"/>
    </row>
    <row r="1119" spans="1:43" ht="14.1" hidden="1" customHeight="1">
      <c r="A1119" s="73" t="s">
        <v>245</v>
      </c>
      <c r="B1119" s="74">
        <v>132</v>
      </c>
      <c r="C1119" s="74" t="s">
        <v>290</v>
      </c>
      <c r="D1119" s="75">
        <v>43636</v>
      </c>
      <c r="E1119" s="75">
        <v>43637</v>
      </c>
      <c r="F1119" s="76">
        <f t="shared" si="106"/>
        <v>2</v>
      </c>
      <c r="G1119" s="74">
        <f t="shared" si="107"/>
        <v>6</v>
      </c>
      <c r="H1119" s="74">
        <f t="shared" si="108"/>
        <v>2019</v>
      </c>
      <c r="I1119" s="74">
        <v>1</v>
      </c>
      <c r="J1119" s="77">
        <v>72100239</v>
      </c>
      <c r="K1119" s="74" t="s">
        <v>1432</v>
      </c>
      <c r="L1119" s="74"/>
      <c r="M1119" s="74">
        <v>1038</v>
      </c>
      <c r="N1119" s="74" t="s">
        <v>248</v>
      </c>
      <c r="O1119" s="74" t="s">
        <v>44</v>
      </c>
      <c r="P1119" s="78">
        <v>82812</v>
      </c>
      <c r="Q1119" s="74"/>
      <c r="R1119" s="74"/>
      <c r="S1119" s="74"/>
      <c r="T1119" s="79"/>
      <c r="U1119" s="79"/>
      <c r="V1119" s="80" t="s">
        <v>26</v>
      </c>
      <c r="W1119" s="79" t="s">
        <v>249</v>
      </c>
      <c r="X1119" s="114">
        <v>43636</v>
      </c>
      <c r="Y1119" s="82" t="s">
        <v>249</v>
      </c>
      <c r="Z1119" s="82" t="s">
        <v>249</v>
      </c>
      <c r="AA1119" s="114">
        <v>43637</v>
      </c>
      <c r="AB1119" s="88">
        <v>2</v>
      </c>
      <c r="AC1119" s="79" t="s">
        <v>249</v>
      </c>
      <c r="AD1119" s="80" t="s">
        <v>26</v>
      </c>
      <c r="AE1119" s="245"/>
      <c r="AF1119" s="84">
        <v>0</v>
      </c>
      <c r="AG1119" s="79"/>
      <c r="AH1119" s="79"/>
      <c r="AI1119" s="79"/>
      <c r="AJ1119" s="79"/>
      <c r="AK1119" s="79"/>
      <c r="AL1119" s="79"/>
      <c r="AM1119" s="79"/>
      <c r="AN1119" s="79"/>
      <c r="AO1119" s="79"/>
      <c r="AP1119" s="79" t="s">
        <v>250</v>
      </c>
      <c r="AQ1119" s="79"/>
    </row>
    <row r="1120" spans="1:43" ht="14.1" hidden="1" customHeight="1">
      <c r="A1120" s="73" t="s">
        <v>245</v>
      </c>
      <c r="B1120" s="74">
        <v>132</v>
      </c>
      <c r="C1120" s="74" t="s">
        <v>290</v>
      </c>
      <c r="D1120" s="75">
        <v>43731</v>
      </c>
      <c r="E1120" s="75">
        <v>43732</v>
      </c>
      <c r="F1120" s="76">
        <f t="shared" si="106"/>
        <v>2</v>
      </c>
      <c r="G1120" s="74">
        <f t="shared" si="107"/>
        <v>9</v>
      </c>
      <c r="H1120" s="74">
        <f t="shared" si="108"/>
        <v>2019</v>
      </c>
      <c r="I1120" s="74">
        <v>1</v>
      </c>
      <c r="J1120" s="77">
        <v>72100239</v>
      </c>
      <c r="K1120" s="74" t="s">
        <v>1432</v>
      </c>
      <c r="L1120" s="74"/>
      <c r="M1120" s="74">
        <v>1038</v>
      </c>
      <c r="N1120" s="74" t="s">
        <v>248</v>
      </c>
      <c r="O1120" s="74" t="s">
        <v>44</v>
      </c>
      <c r="P1120" s="78">
        <v>82812</v>
      </c>
      <c r="Q1120" s="74"/>
      <c r="R1120" s="74"/>
      <c r="S1120" s="74"/>
      <c r="T1120" s="79"/>
      <c r="U1120" s="79"/>
      <c r="V1120" s="80" t="s">
        <v>26</v>
      </c>
      <c r="W1120" s="79" t="s">
        <v>249</v>
      </c>
      <c r="X1120" s="114">
        <v>43731</v>
      </c>
      <c r="Y1120" s="82" t="s">
        <v>249</v>
      </c>
      <c r="Z1120" s="82" t="s">
        <v>249</v>
      </c>
      <c r="AA1120" s="114">
        <v>43732</v>
      </c>
      <c r="AB1120" s="88">
        <v>2</v>
      </c>
      <c r="AC1120" s="79" t="s">
        <v>249</v>
      </c>
      <c r="AD1120" s="80" t="s">
        <v>26</v>
      </c>
      <c r="AE1120" s="245"/>
      <c r="AF1120" s="84">
        <v>0</v>
      </c>
      <c r="AG1120" s="79"/>
      <c r="AH1120" s="79"/>
      <c r="AI1120" s="79"/>
      <c r="AJ1120" s="79"/>
      <c r="AK1120" s="79"/>
      <c r="AL1120" s="79"/>
      <c r="AM1120" s="79"/>
      <c r="AN1120" s="79"/>
      <c r="AO1120" s="79"/>
      <c r="AP1120" s="79" t="s">
        <v>250</v>
      </c>
      <c r="AQ1120" s="79"/>
    </row>
    <row r="1121" spans="1:43" ht="14.1" hidden="1" customHeight="1">
      <c r="A1121" s="73" t="s">
        <v>245</v>
      </c>
      <c r="B1121" s="74">
        <v>132</v>
      </c>
      <c r="C1121" s="74" t="s">
        <v>290</v>
      </c>
      <c r="D1121" s="75">
        <v>43540</v>
      </c>
      <c r="E1121" s="75">
        <v>43541</v>
      </c>
      <c r="F1121" s="76">
        <f t="shared" si="106"/>
        <v>2</v>
      </c>
      <c r="G1121" s="74">
        <f t="shared" si="107"/>
        <v>3</v>
      </c>
      <c r="H1121" s="74">
        <f t="shared" si="108"/>
        <v>2019</v>
      </c>
      <c r="I1121" s="74">
        <v>2</v>
      </c>
      <c r="J1121" s="77">
        <v>72100239</v>
      </c>
      <c r="K1121" s="74" t="s">
        <v>1432</v>
      </c>
      <c r="L1121" s="74"/>
      <c r="M1121" s="74">
        <v>1038</v>
      </c>
      <c r="N1121" s="74" t="s">
        <v>248</v>
      </c>
      <c r="O1121" s="74" t="s">
        <v>44</v>
      </c>
      <c r="P1121" s="78">
        <v>55208</v>
      </c>
      <c r="Q1121" s="74"/>
      <c r="R1121" s="74"/>
      <c r="S1121" s="74"/>
      <c r="T1121" s="79"/>
      <c r="U1121" s="79"/>
      <c r="V1121" s="80" t="s">
        <v>26</v>
      </c>
      <c r="W1121" s="79" t="s">
        <v>249</v>
      </c>
      <c r="X1121" s="114">
        <v>43540</v>
      </c>
      <c r="Y1121" s="82" t="s">
        <v>249</v>
      </c>
      <c r="Z1121" s="82" t="s">
        <v>249</v>
      </c>
      <c r="AA1121" s="114">
        <v>43541</v>
      </c>
      <c r="AB1121" s="88">
        <v>2</v>
      </c>
      <c r="AC1121" s="79" t="s">
        <v>249</v>
      </c>
      <c r="AD1121" s="80" t="s">
        <v>26</v>
      </c>
      <c r="AE1121" s="245"/>
      <c r="AF1121" s="84">
        <v>0</v>
      </c>
      <c r="AG1121" s="79"/>
      <c r="AH1121" s="79"/>
      <c r="AI1121" s="79"/>
      <c r="AJ1121" s="79"/>
      <c r="AK1121" s="79"/>
      <c r="AL1121" s="79"/>
      <c r="AM1121" s="79"/>
      <c r="AN1121" s="79"/>
      <c r="AO1121" s="79"/>
      <c r="AP1121" s="79" t="s">
        <v>250</v>
      </c>
      <c r="AQ1121" s="79"/>
    </row>
    <row r="1122" spans="1:43" ht="14.1" hidden="1" customHeight="1">
      <c r="A1122" s="73" t="s">
        <v>245</v>
      </c>
      <c r="B1122" s="74">
        <v>132</v>
      </c>
      <c r="C1122" s="74" t="s">
        <v>290</v>
      </c>
      <c r="D1122" s="75">
        <v>43770</v>
      </c>
      <c r="E1122" s="75">
        <v>43771</v>
      </c>
      <c r="F1122" s="76">
        <f t="shared" si="106"/>
        <v>2</v>
      </c>
      <c r="G1122" s="74">
        <f t="shared" si="107"/>
        <v>11</v>
      </c>
      <c r="H1122" s="74">
        <f t="shared" si="108"/>
        <v>2019</v>
      </c>
      <c r="I1122" s="74">
        <v>2</v>
      </c>
      <c r="J1122" s="77">
        <v>72100239</v>
      </c>
      <c r="K1122" s="74" t="s">
        <v>1432</v>
      </c>
      <c r="L1122" s="74"/>
      <c r="M1122" s="74">
        <v>1038</v>
      </c>
      <c r="N1122" s="74" t="s">
        <v>248</v>
      </c>
      <c r="O1122" s="74" t="s">
        <v>44</v>
      </c>
      <c r="P1122" s="78">
        <v>55208</v>
      </c>
      <c r="Q1122" s="74"/>
      <c r="R1122" s="74"/>
      <c r="S1122" s="74"/>
      <c r="T1122" s="79"/>
      <c r="U1122" s="79"/>
      <c r="V1122" s="80" t="s">
        <v>26</v>
      </c>
      <c r="W1122" s="79" t="s">
        <v>249</v>
      </c>
      <c r="X1122" s="114">
        <v>43770</v>
      </c>
      <c r="Y1122" s="82" t="s">
        <v>249</v>
      </c>
      <c r="Z1122" s="82" t="s">
        <v>249</v>
      </c>
      <c r="AA1122" s="114">
        <v>43771</v>
      </c>
      <c r="AB1122" s="88">
        <v>2</v>
      </c>
      <c r="AC1122" s="79" t="s">
        <v>249</v>
      </c>
      <c r="AD1122" s="80" t="s">
        <v>26</v>
      </c>
      <c r="AE1122" s="245"/>
      <c r="AF1122" s="84">
        <v>0</v>
      </c>
      <c r="AG1122" s="79"/>
      <c r="AH1122" s="79"/>
      <c r="AI1122" s="79"/>
      <c r="AJ1122" s="79"/>
      <c r="AK1122" s="79"/>
      <c r="AL1122" s="79"/>
      <c r="AM1122" s="79"/>
      <c r="AN1122" s="79"/>
      <c r="AO1122" s="79"/>
      <c r="AP1122" s="79" t="s">
        <v>250</v>
      </c>
      <c r="AQ1122" s="79"/>
    </row>
    <row r="1123" spans="1:43" ht="14.1" hidden="1" customHeight="1">
      <c r="A1123" s="73" t="s">
        <v>245</v>
      </c>
      <c r="B1123" s="74">
        <v>132</v>
      </c>
      <c r="C1123" s="74" t="s">
        <v>290</v>
      </c>
      <c r="D1123" s="75">
        <v>43809</v>
      </c>
      <c r="E1123" s="75">
        <v>43809</v>
      </c>
      <c r="F1123" s="76">
        <f t="shared" si="106"/>
        <v>1</v>
      </c>
      <c r="G1123" s="74">
        <f t="shared" si="107"/>
        <v>12</v>
      </c>
      <c r="H1123" s="74">
        <f t="shared" si="108"/>
        <v>2019</v>
      </c>
      <c r="I1123" s="74">
        <v>2</v>
      </c>
      <c r="J1123" s="77">
        <v>72100239</v>
      </c>
      <c r="K1123" s="74" t="s">
        <v>1432</v>
      </c>
      <c r="L1123" s="74"/>
      <c r="M1123" s="74">
        <v>1038</v>
      </c>
      <c r="N1123" s="74" t="s">
        <v>248</v>
      </c>
      <c r="O1123" s="74" t="s">
        <v>44</v>
      </c>
      <c r="P1123" s="78">
        <v>55208</v>
      </c>
      <c r="Q1123" s="74"/>
      <c r="R1123" s="74"/>
      <c r="S1123" s="74"/>
      <c r="T1123" s="79"/>
      <c r="U1123" s="79"/>
      <c r="V1123" s="80" t="s">
        <v>26</v>
      </c>
      <c r="W1123" s="79" t="s">
        <v>249</v>
      </c>
      <c r="X1123" s="114">
        <v>43809</v>
      </c>
      <c r="Y1123" s="82" t="s">
        <v>249</v>
      </c>
      <c r="Z1123" s="82" t="s">
        <v>249</v>
      </c>
      <c r="AA1123" s="114">
        <v>43809</v>
      </c>
      <c r="AB1123" s="88">
        <v>1</v>
      </c>
      <c r="AC1123" s="79" t="s">
        <v>249</v>
      </c>
      <c r="AD1123" s="80" t="s">
        <v>26</v>
      </c>
      <c r="AE1123" s="245"/>
      <c r="AF1123" s="84">
        <v>0</v>
      </c>
      <c r="AG1123" s="79"/>
      <c r="AH1123" s="79"/>
      <c r="AI1123" s="79"/>
      <c r="AJ1123" s="79"/>
      <c r="AK1123" s="79"/>
      <c r="AL1123" s="79"/>
      <c r="AM1123" s="79"/>
      <c r="AN1123" s="79"/>
      <c r="AO1123" s="79"/>
      <c r="AP1123" s="79" t="s">
        <v>250</v>
      </c>
      <c r="AQ1123" s="79"/>
    </row>
    <row r="1124" spans="1:43" ht="14.1" hidden="1" customHeight="1">
      <c r="A1124" s="73" t="s">
        <v>245</v>
      </c>
      <c r="B1124" s="74">
        <v>132</v>
      </c>
      <c r="C1124" s="74" t="s">
        <v>290</v>
      </c>
      <c r="D1124" s="75">
        <v>43582</v>
      </c>
      <c r="E1124" s="75">
        <v>43582</v>
      </c>
      <c r="F1124" s="76">
        <f t="shared" si="106"/>
        <v>1</v>
      </c>
      <c r="G1124" s="74">
        <f t="shared" si="107"/>
        <v>4</v>
      </c>
      <c r="H1124" s="74">
        <f t="shared" si="108"/>
        <v>2019</v>
      </c>
      <c r="I1124" s="74">
        <v>2</v>
      </c>
      <c r="J1124" s="77">
        <v>72100239</v>
      </c>
      <c r="K1124" s="74" t="s">
        <v>1432</v>
      </c>
      <c r="L1124" s="74"/>
      <c r="M1124" s="74">
        <v>1038</v>
      </c>
      <c r="N1124" s="74" t="s">
        <v>248</v>
      </c>
      <c r="O1124" s="74" t="s">
        <v>44</v>
      </c>
      <c r="P1124" s="78">
        <v>55207.7333</v>
      </c>
      <c r="Q1124" s="74"/>
      <c r="R1124" s="74"/>
      <c r="S1124" s="74"/>
      <c r="T1124" s="79"/>
      <c r="U1124" s="79"/>
      <c r="V1124" s="80" t="s">
        <v>26</v>
      </c>
      <c r="W1124" s="79" t="s">
        <v>249</v>
      </c>
      <c r="X1124" s="114">
        <v>43582</v>
      </c>
      <c r="Y1124" s="82" t="s">
        <v>249</v>
      </c>
      <c r="Z1124" s="82" t="s">
        <v>249</v>
      </c>
      <c r="AA1124" s="114">
        <v>43582</v>
      </c>
      <c r="AB1124" s="88">
        <v>1</v>
      </c>
      <c r="AC1124" s="79" t="s">
        <v>249</v>
      </c>
      <c r="AD1124" s="80" t="s">
        <v>26</v>
      </c>
      <c r="AE1124" s="245"/>
      <c r="AF1124" s="84">
        <v>0</v>
      </c>
      <c r="AG1124" s="79"/>
      <c r="AH1124" s="79"/>
      <c r="AI1124" s="79"/>
      <c r="AJ1124" s="79"/>
      <c r="AK1124" s="79"/>
      <c r="AL1124" s="79"/>
      <c r="AM1124" s="79"/>
      <c r="AN1124" s="79"/>
      <c r="AO1124" s="79"/>
      <c r="AP1124" s="79" t="s">
        <v>250</v>
      </c>
      <c r="AQ1124" s="79"/>
    </row>
    <row r="1125" spans="1:43" ht="14.1" hidden="1" customHeight="1">
      <c r="A1125" s="73" t="s">
        <v>245</v>
      </c>
      <c r="B1125" s="74">
        <v>132</v>
      </c>
      <c r="C1125" s="74" t="s">
        <v>290</v>
      </c>
      <c r="D1125" s="75">
        <v>44090</v>
      </c>
      <c r="E1125" s="75">
        <v>44090</v>
      </c>
      <c r="F1125" s="76">
        <f t="shared" si="106"/>
        <v>1</v>
      </c>
      <c r="G1125" s="74">
        <f t="shared" si="107"/>
        <v>9</v>
      </c>
      <c r="H1125" s="74">
        <f t="shared" si="108"/>
        <v>2020</v>
      </c>
      <c r="I1125" s="74">
        <v>2</v>
      </c>
      <c r="J1125" s="77">
        <v>72100239</v>
      </c>
      <c r="K1125" s="74" t="s">
        <v>1432</v>
      </c>
      <c r="L1125" s="74">
        <v>13</v>
      </c>
      <c r="M1125" s="74">
        <v>1038</v>
      </c>
      <c r="N1125" s="74" t="s">
        <v>248</v>
      </c>
      <c r="O1125" s="74" t="s">
        <v>44</v>
      </c>
      <c r="P1125" s="78">
        <v>62000</v>
      </c>
      <c r="Q1125" s="74" t="s">
        <v>1433</v>
      </c>
      <c r="R1125" s="74">
        <v>0</v>
      </c>
      <c r="S1125" s="74">
        <v>0</v>
      </c>
      <c r="T1125" s="79"/>
      <c r="U1125" s="79"/>
      <c r="V1125" s="80" t="s">
        <v>26</v>
      </c>
      <c r="W1125" s="79"/>
      <c r="X1125" s="114">
        <v>44090</v>
      </c>
      <c r="Y1125" s="82"/>
      <c r="Z1125" s="82"/>
      <c r="AA1125" s="114">
        <v>44090</v>
      </c>
      <c r="AB1125" s="88">
        <f>+AA1125-X1125+1</f>
        <v>1</v>
      </c>
      <c r="AC1125" s="79"/>
      <c r="AD1125" s="80" t="s">
        <v>26</v>
      </c>
      <c r="AE1125" s="245"/>
      <c r="AF1125" s="84">
        <v>0</v>
      </c>
      <c r="AG1125" s="79"/>
      <c r="AH1125" s="79"/>
      <c r="AI1125" s="79"/>
      <c r="AJ1125" s="79"/>
      <c r="AK1125" s="79"/>
      <c r="AL1125" s="79"/>
      <c r="AM1125" s="79"/>
      <c r="AN1125" s="79"/>
      <c r="AO1125" s="79"/>
      <c r="AP1125" s="79" t="s">
        <v>250</v>
      </c>
      <c r="AQ1125" s="79"/>
    </row>
    <row r="1126" spans="1:43" ht="14.1" hidden="1" customHeight="1">
      <c r="A1126" s="73" t="s">
        <v>245</v>
      </c>
      <c r="B1126" s="74">
        <v>132</v>
      </c>
      <c r="C1126" s="74" t="s">
        <v>290</v>
      </c>
      <c r="D1126" s="75">
        <v>44091</v>
      </c>
      <c r="E1126" s="75">
        <v>44091</v>
      </c>
      <c r="F1126" s="76">
        <f t="shared" si="106"/>
        <v>1</v>
      </c>
      <c r="G1126" s="74">
        <f t="shared" si="107"/>
        <v>9</v>
      </c>
      <c r="H1126" s="74">
        <f t="shared" si="108"/>
        <v>2020</v>
      </c>
      <c r="I1126" s="74">
        <v>2</v>
      </c>
      <c r="J1126" s="77">
        <v>72100239</v>
      </c>
      <c r="K1126" s="74" t="s">
        <v>1432</v>
      </c>
      <c r="L1126" s="74">
        <v>13</v>
      </c>
      <c r="M1126" s="74">
        <v>1038</v>
      </c>
      <c r="N1126" s="74" t="s">
        <v>248</v>
      </c>
      <c r="O1126" s="74" t="s">
        <v>44</v>
      </c>
      <c r="P1126" s="78">
        <v>62000</v>
      </c>
      <c r="Q1126" s="74" t="s">
        <v>1434</v>
      </c>
      <c r="R1126" s="74">
        <v>0</v>
      </c>
      <c r="S1126" s="74">
        <v>0</v>
      </c>
      <c r="T1126" s="79"/>
      <c r="U1126" s="79"/>
      <c r="V1126" s="80" t="s">
        <v>256</v>
      </c>
      <c r="W1126" s="79"/>
      <c r="X1126" s="114">
        <v>44091</v>
      </c>
      <c r="Y1126" s="82"/>
      <c r="Z1126" s="82"/>
      <c r="AA1126" s="114">
        <v>44091</v>
      </c>
      <c r="AB1126" s="88">
        <f>+AA1126-X1126+1</f>
        <v>1</v>
      </c>
      <c r="AC1126" s="79"/>
      <c r="AD1126" s="80" t="s">
        <v>256</v>
      </c>
      <c r="AE1126" s="245"/>
      <c r="AF1126" s="84">
        <v>55208</v>
      </c>
      <c r="AG1126" s="79"/>
      <c r="AH1126" s="79"/>
      <c r="AI1126" s="79"/>
      <c r="AJ1126" s="79"/>
      <c r="AK1126" s="79"/>
      <c r="AL1126" s="79"/>
      <c r="AM1126" s="79"/>
      <c r="AN1126" s="79"/>
      <c r="AO1126" s="79"/>
      <c r="AP1126" s="79"/>
      <c r="AQ1126" s="79"/>
    </row>
    <row r="1127" spans="1:43" ht="14.1" hidden="1" customHeight="1">
      <c r="A1127" s="73" t="s">
        <v>245</v>
      </c>
      <c r="B1127" s="74">
        <v>132</v>
      </c>
      <c r="C1127" s="74" t="s">
        <v>290</v>
      </c>
      <c r="D1127" s="75"/>
      <c r="E1127" s="75"/>
      <c r="F1127" s="76"/>
      <c r="G1127" s="74">
        <v>3</v>
      </c>
      <c r="H1127" s="74">
        <v>2019</v>
      </c>
      <c r="I1127" s="74">
        <v>2</v>
      </c>
      <c r="J1127" s="77">
        <v>72170537</v>
      </c>
      <c r="K1127" s="74" t="s">
        <v>1435</v>
      </c>
      <c r="L1127" s="74"/>
      <c r="M1127" s="74">
        <v>1038</v>
      </c>
      <c r="N1127" s="74" t="s">
        <v>248</v>
      </c>
      <c r="O1127" s="74" t="s">
        <v>34</v>
      </c>
      <c r="P1127" s="78">
        <v>55207.7333</v>
      </c>
      <c r="Q1127" s="74"/>
      <c r="R1127" s="74"/>
      <c r="S1127" s="74"/>
      <c r="T1127" s="79">
        <v>0</v>
      </c>
      <c r="U1127" s="79"/>
      <c r="V1127" s="80" t="s">
        <v>256</v>
      </c>
      <c r="W1127" s="79"/>
      <c r="X1127" s="114"/>
      <c r="Y1127" s="82"/>
      <c r="Z1127" s="82"/>
      <c r="AA1127" s="114"/>
      <c r="AB1127" s="83"/>
      <c r="AC1127" s="79"/>
      <c r="AD1127" s="80" t="s">
        <v>256</v>
      </c>
      <c r="AE1127" s="245"/>
      <c r="AF1127" s="84">
        <v>55208</v>
      </c>
      <c r="AG1127" s="79"/>
      <c r="AH1127" s="79"/>
      <c r="AI1127" s="79"/>
      <c r="AJ1127" s="79"/>
      <c r="AK1127" s="79"/>
      <c r="AL1127" s="79"/>
      <c r="AM1127" s="79"/>
      <c r="AN1127" s="79"/>
      <c r="AO1127" s="79"/>
      <c r="AP1127" s="79"/>
      <c r="AQ1127" s="79"/>
    </row>
    <row r="1128" spans="1:43" ht="14.1" hidden="1" customHeight="1">
      <c r="A1128" s="73" t="s">
        <v>245</v>
      </c>
      <c r="B1128" s="74">
        <v>132</v>
      </c>
      <c r="C1128" s="74" t="s">
        <v>290</v>
      </c>
      <c r="D1128" s="75">
        <v>44015</v>
      </c>
      <c r="E1128" s="75">
        <v>44016</v>
      </c>
      <c r="F1128" s="76">
        <f t="shared" ref="F1128:F1143" si="109">+E1128-D1128+1</f>
        <v>2</v>
      </c>
      <c r="G1128" s="74">
        <f t="shared" ref="G1128:G1134" si="110">+MONTH(D1128)</f>
        <v>7</v>
      </c>
      <c r="H1128" s="74">
        <f t="shared" ref="H1128:H1134" si="111">YEAR(D1128)</f>
        <v>2020</v>
      </c>
      <c r="I1128" s="74">
        <v>1</v>
      </c>
      <c r="J1128" s="77">
        <v>72193465</v>
      </c>
      <c r="K1128" s="74" t="s">
        <v>1436</v>
      </c>
      <c r="L1128" s="74">
        <v>13</v>
      </c>
      <c r="M1128" s="74">
        <v>1038</v>
      </c>
      <c r="N1128" s="74" t="s">
        <v>248</v>
      </c>
      <c r="O1128" s="74" t="s">
        <v>44</v>
      </c>
      <c r="P1128" s="78">
        <v>58520</v>
      </c>
      <c r="Q1128" s="74" t="s">
        <v>631</v>
      </c>
      <c r="R1128" s="74">
        <v>0</v>
      </c>
      <c r="S1128" s="74">
        <v>0</v>
      </c>
      <c r="T1128" s="79"/>
      <c r="U1128" s="79"/>
      <c r="V1128" s="80" t="s">
        <v>279</v>
      </c>
      <c r="W1128" s="79"/>
      <c r="X1128" s="114">
        <v>44015</v>
      </c>
      <c r="Y1128" s="82"/>
      <c r="Z1128" s="82"/>
      <c r="AA1128" s="114">
        <v>44016</v>
      </c>
      <c r="AB1128" s="83"/>
      <c r="AC1128" s="79"/>
      <c r="AD1128" s="80"/>
      <c r="AE1128" s="245"/>
      <c r="AF1128" s="84">
        <v>0</v>
      </c>
      <c r="AG1128" s="79"/>
      <c r="AH1128" s="79"/>
      <c r="AI1128" s="79"/>
      <c r="AJ1128" s="79"/>
      <c r="AK1128" s="79"/>
      <c r="AL1128" s="79"/>
      <c r="AM1128" s="79"/>
      <c r="AN1128" s="79"/>
      <c r="AO1128" s="79"/>
      <c r="AP1128" s="79"/>
      <c r="AQ1128" s="79"/>
    </row>
    <row r="1129" spans="1:43" ht="14.1" hidden="1" customHeight="1">
      <c r="A1129" s="73" t="s">
        <v>245</v>
      </c>
      <c r="B1129" s="74">
        <v>132</v>
      </c>
      <c r="C1129" s="74" t="s">
        <v>290</v>
      </c>
      <c r="D1129" s="75">
        <v>43866</v>
      </c>
      <c r="E1129" s="75">
        <v>43867</v>
      </c>
      <c r="F1129" s="76">
        <f t="shared" si="109"/>
        <v>2</v>
      </c>
      <c r="G1129" s="74">
        <f t="shared" si="110"/>
        <v>2</v>
      </c>
      <c r="H1129" s="74">
        <f t="shared" si="111"/>
        <v>2020</v>
      </c>
      <c r="I1129" s="74">
        <v>1</v>
      </c>
      <c r="J1129" s="77">
        <v>72197039</v>
      </c>
      <c r="K1129" s="74" t="s">
        <v>1437</v>
      </c>
      <c r="L1129" s="74"/>
      <c r="M1129" s="74">
        <v>1038</v>
      </c>
      <c r="N1129" s="74" t="s">
        <v>248</v>
      </c>
      <c r="O1129" s="74" t="s">
        <v>44</v>
      </c>
      <c r="P1129" s="78">
        <v>58520</v>
      </c>
      <c r="Q1129" s="74"/>
      <c r="R1129" s="74"/>
      <c r="S1129" s="74"/>
      <c r="T1129" s="79"/>
      <c r="U1129" s="79"/>
      <c r="V1129" s="80" t="s">
        <v>26</v>
      </c>
      <c r="W1129" s="79" t="s">
        <v>249</v>
      </c>
      <c r="X1129" s="114">
        <v>43866</v>
      </c>
      <c r="Y1129" s="82" t="s">
        <v>249</v>
      </c>
      <c r="Z1129" s="82" t="s">
        <v>249</v>
      </c>
      <c r="AA1129" s="114">
        <v>43867</v>
      </c>
      <c r="AB1129" s="88">
        <v>2</v>
      </c>
      <c r="AC1129" s="79" t="s">
        <v>249</v>
      </c>
      <c r="AD1129" s="80" t="s">
        <v>26</v>
      </c>
      <c r="AE1129" s="245"/>
      <c r="AF1129" s="84">
        <v>0</v>
      </c>
      <c r="AG1129" s="79"/>
      <c r="AH1129" s="79"/>
      <c r="AI1129" s="79"/>
      <c r="AJ1129" s="79"/>
      <c r="AK1129" s="79"/>
      <c r="AL1129" s="79"/>
      <c r="AM1129" s="79"/>
      <c r="AN1129" s="79"/>
      <c r="AO1129" s="79"/>
      <c r="AP1129" s="79" t="s">
        <v>250</v>
      </c>
      <c r="AQ1129" s="79"/>
    </row>
    <row r="1130" spans="1:43" ht="14.1" hidden="1" customHeight="1">
      <c r="A1130" s="73" t="s">
        <v>245</v>
      </c>
      <c r="B1130" s="74">
        <v>171</v>
      </c>
      <c r="C1130" s="74" t="s">
        <v>407</v>
      </c>
      <c r="D1130" s="75">
        <v>44013</v>
      </c>
      <c r="E1130" s="75">
        <v>44014</v>
      </c>
      <c r="F1130" s="76">
        <f t="shared" si="109"/>
        <v>2</v>
      </c>
      <c r="G1130" s="74">
        <f t="shared" si="110"/>
        <v>7</v>
      </c>
      <c r="H1130" s="74">
        <f t="shared" si="111"/>
        <v>2020</v>
      </c>
      <c r="I1130" s="74">
        <v>1</v>
      </c>
      <c r="J1130" s="77">
        <v>72203703</v>
      </c>
      <c r="K1130" s="74" t="s">
        <v>1438</v>
      </c>
      <c r="L1130" s="74">
        <v>0</v>
      </c>
      <c r="M1130" s="74">
        <v>1038</v>
      </c>
      <c r="N1130" s="74" t="s">
        <v>248</v>
      </c>
      <c r="O1130" s="74" t="s">
        <v>35</v>
      </c>
      <c r="P1130" s="78">
        <v>81333</v>
      </c>
      <c r="Q1130" s="74" t="s">
        <v>1439</v>
      </c>
      <c r="R1130" s="74">
        <v>0</v>
      </c>
      <c r="S1130" s="74">
        <v>0</v>
      </c>
      <c r="T1130" s="79"/>
      <c r="U1130" s="79"/>
      <c r="V1130" s="80" t="s">
        <v>279</v>
      </c>
      <c r="W1130" s="79"/>
      <c r="X1130" s="114">
        <v>44013</v>
      </c>
      <c r="Y1130" s="82"/>
      <c r="Z1130" s="82"/>
      <c r="AA1130" s="114">
        <v>44014</v>
      </c>
      <c r="AB1130" s="83"/>
      <c r="AC1130" s="79"/>
      <c r="AD1130" s="80"/>
      <c r="AE1130" s="245"/>
      <c r="AF1130" s="84">
        <v>0</v>
      </c>
      <c r="AG1130" s="79"/>
      <c r="AH1130" s="79"/>
      <c r="AI1130" s="79"/>
      <c r="AJ1130" s="79"/>
      <c r="AK1130" s="79"/>
      <c r="AL1130" s="79"/>
      <c r="AM1130" s="79"/>
      <c r="AN1130" s="79"/>
      <c r="AO1130" s="79"/>
      <c r="AP1130" s="79"/>
      <c r="AQ1130" s="79"/>
    </row>
    <row r="1131" spans="1:43" ht="14.1" hidden="1" customHeight="1">
      <c r="A1131" s="73" t="s">
        <v>245</v>
      </c>
      <c r="B1131" s="74">
        <v>171</v>
      </c>
      <c r="C1131" s="74" t="s">
        <v>407</v>
      </c>
      <c r="D1131" s="75">
        <v>44015</v>
      </c>
      <c r="E1131" s="75">
        <v>44033</v>
      </c>
      <c r="F1131" s="76">
        <f t="shared" si="109"/>
        <v>19</v>
      </c>
      <c r="G1131" s="74">
        <f t="shared" si="110"/>
        <v>7</v>
      </c>
      <c r="H1131" s="74">
        <f t="shared" si="111"/>
        <v>2020</v>
      </c>
      <c r="I1131" s="74">
        <v>1</v>
      </c>
      <c r="J1131" s="77">
        <v>72203703</v>
      </c>
      <c r="K1131" s="74" t="s">
        <v>1438</v>
      </c>
      <c r="L1131" s="74">
        <v>0</v>
      </c>
      <c r="M1131" s="74">
        <v>1045</v>
      </c>
      <c r="N1131" s="74" t="s">
        <v>255</v>
      </c>
      <c r="O1131" s="74" t="s">
        <v>35</v>
      </c>
      <c r="P1131" s="78">
        <v>380381</v>
      </c>
      <c r="Q1131" s="74" t="s">
        <v>1440</v>
      </c>
      <c r="R1131" s="74">
        <v>0</v>
      </c>
      <c r="S1131" s="74">
        <v>0</v>
      </c>
      <c r="T1131" s="79"/>
      <c r="U1131" s="79"/>
      <c r="V1131" s="80" t="s">
        <v>279</v>
      </c>
      <c r="W1131" s="79"/>
      <c r="X1131" s="114">
        <v>44015</v>
      </c>
      <c r="Y1131" s="82"/>
      <c r="Z1131" s="82"/>
      <c r="AA1131" s="114">
        <v>44033</v>
      </c>
      <c r="AB1131" s="83"/>
      <c r="AC1131" s="79"/>
      <c r="AD1131" s="80"/>
      <c r="AE1131" s="245"/>
      <c r="AF1131" s="84">
        <v>0</v>
      </c>
      <c r="AG1131" s="79"/>
      <c r="AH1131" s="79"/>
      <c r="AI1131" s="79"/>
      <c r="AJ1131" s="79"/>
      <c r="AK1131" s="79"/>
      <c r="AL1131" s="79"/>
      <c r="AM1131" s="79"/>
      <c r="AN1131" s="79"/>
      <c r="AO1131" s="79"/>
      <c r="AP1131" s="79"/>
      <c r="AQ1131" s="79"/>
    </row>
    <row r="1132" spans="1:43" ht="14.1" hidden="1" customHeight="1">
      <c r="A1132" s="73" t="s">
        <v>245</v>
      </c>
      <c r="B1132" s="74">
        <v>132</v>
      </c>
      <c r="C1132" s="74" t="s">
        <v>290</v>
      </c>
      <c r="D1132" s="75">
        <v>44090</v>
      </c>
      <c r="E1132" s="75">
        <v>44090</v>
      </c>
      <c r="F1132" s="76">
        <f t="shared" si="109"/>
        <v>1</v>
      </c>
      <c r="G1132" s="74">
        <f t="shared" si="110"/>
        <v>9</v>
      </c>
      <c r="H1132" s="74">
        <f t="shared" si="111"/>
        <v>2020</v>
      </c>
      <c r="I1132" s="74">
        <v>2</v>
      </c>
      <c r="J1132" s="77">
        <v>72210152</v>
      </c>
      <c r="K1132" s="74" t="s">
        <v>1441</v>
      </c>
      <c r="L1132" s="74">
        <v>12</v>
      </c>
      <c r="M1132" s="74">
        <v>1038</v>
      </c>
      <c r="N1132" s="74" t="s">
        <v>248</v>
      </c>
      <c r="O1132" s="74" t="s">
        <v>373</v>
      </c>
      <c r="P1132" s="78">
        <v>29333</v>
      </c>
      <c r="Q1132" s="74" t="s">
        <v>1442</v>
      </c>
      <c r="R1132" s="74">
        <v>0</v>
      </c>
      <c r="S1132" s="74">
        <v>0</v>
      </c>
      <c r="T1132" s="79"/>
      <c r="U1132" s="79"/>
      <c r="V1132" s="80" t="s">
        <v>279</v>
      </c>
      <c r="W1132" s="79"/>
      <c r="X1132" s="114">
        <v>44090</v>
      </c>
      <c r="Y1132" s="82"/>
      <c r="Z1132" s="82"/>
      <c r="AA1132" s="114">
        <v>44090</v>
      </c>
      <c r="AB1132" s="83"/>
      <c r="AC1132" s="79"/>
      <c r="AD1132" s="80"/>
      <c r="AE1132" s="245"/>
      <c r="AF1132" s="84">
        <v>0</v>
      </c>
      <c r="AG1132" s="79"/>
      <c r="AH1132" s="79"/>
      <c r="AI1132" s="79"/>
      <c r="AJ1132" s="79"/>
      <c r="AK1132" s="79"/>
      <c r="AL1132" s="79"/>
      <c r="AM1132" s="79"/>
      <c r="AN1132" s="79"/>
      <c r="AO1132" s="79"/>
      <c r="AP1132" s="79"/>
      <c r="AQ1132" s="79"/>
    </row>
    <row r="1133" spans="1:43" ht="14.1" hidden="1" customHeight="1">
      <c r="A1133" s="73" t="s">
        <v>245</v>
      </c>
      <c r="B1133" s="74">
        <v>132</v>
      </c>
      <c r="C1133" s="74" t="s">
        <v>290</v>
      </c>
      <c r="D1133" s="75">
        <v>43343</v>
      </c>
      <c r="E1133" s="75">
        <v>43346</v>
      </c>
      <c r="F1133" s="76">
        <f t="shared" si="109"/>
        <v>4</v>
      </c>
      <c r="G1133" s="74">
        <f t="shared" si="110"/>
        <v>8</v>
      </c>
      <c r="H1133" s="74">
        <f t="shared" si="111"/>
        <v>2018</v>
      </c>
      <c r="I1133" s="74">
        <v>1</v>
      </c>
      <c r="J1133" s="77">
        <v>72214395</v>
      </c>
      <c r="K1133" s="74" t="s">
        <v>1443</v>
      </c>
      <c r="L1133" s="74"/>
      <c r="M1133" s="74">
        <v>1053</v>
      </c>
      <c r="N1133" s="74" t="s">
        <v>36</v>
      </c>
      <c r="O1133" s="74" t="s">
        <v>34</v>
      </c>
      <c r="P1133" s="78">
        <v>82000</v>
      </c>
      <c r="Q1133" s="74"/>
      <c r="R1133" s="74"/>
      <c r="S1133" s="74"/>
      <c r="T1133" s="79"/>
      <c r="U1133" s="79"/>
      <c r="V1133" s="80" t="s">
        <v>256</v>
      </c>
      <c r="W1133" s="79" t="s">
        <v>249</v>
      </c>
      <c r="X1133" s="114">
        <v>43343</v>
      </c>
      <c r="Y1133" s="82" t="s">
        <v>249</v>
      </c>
      <c r="Z1133" s="82" t="s">
        <v>249</v>
      </c>
      <c r="AA1133" s="114">
        <v>43346</v>
      </c>
      <c r="AB1133" s="88">
        <v>4</v>
      </c>
      <c r="AC1133" s="79" t="s">
        <v>249</v>
      </c>
      <c r="AD1133" s="80" t="s">
        <v>256</v>
      </c>
      <c r="AE1133" s="245"/>
      <c r="AF1133" s="84">
        <v>82000</v>
      </c>
      <c r="AG1133" s="79" t="s">
        <v>249</v>
      </c>
      <c r="AH1133" s="79" t="s">
        <v>249</v>
      </c>
      <c r="AI1133" s="79" t="s">
        <v>249</v>
      </c>
      <c r="AJ1133" s="79" t="s">
        <v>249</v>
      </c>
      <c r="AK1133" s="79" t="s">
        <v>249</v>
      </c>
      <c r="AL1133" s="79" t="s">
        <v>249</v>
      </c>
      <c r="AM1133" s="79"/>
      <c r="AN1133" s="79" t="s">
        <v>249</v>
      </c>
      <c r="AO1133" s="79" t="s">
        <v>249</v>
      </c>
      <c r="AP1133" s="79"/>
      <c r="AQ1133" s="79"/>
    </row>
    <row r="1134" spans="1:43" ht="14.1" hidden="1" customHeight="1">
      <c r="A1134" s="73" t="s">
        <v>245</v>
      </c>
      <c r="B1134" s="74">
        <v>132</v>
      </c>
      <c r="C1134" s="74" t="s">
        <v>290</v>
      </c>
      <c r="D1134" s="75">
        <v>43973</v>
      </c>
      <c r="E1134" s="75">
        <v>43973</v>
      </c>
      <c r="F1134" s="76">
        <f t="shared" si="109"/>
        <v>1</v>
      </c>
      <c r="G1134" s="74">
        <f t="shared" si="110"/>
        <v>5</v>
      </c>
      <c r="H1134" s="74">
        <f t="shared" si="111"/>
        <v>2020</v>
      </c>
      <c r="I1134" s="74">
        <v>1</v>
      </c>
      <c r="J1134" s="77">
        <v>72214395</v>
      </c>
      <c r="K1134" s="74" t="s">
        <v>1443</v>
      </c>
      <c r="L1134" s="74"/>
      <c r="M1134" s="74">
        <v>1038</v>
      </c>
      <c r="N1134" s="74" t="s">
        <v>248</v>
      </c>
      <c r="O1134" s="74" t="s">
        <v>34</v>
      </c>
      <c r="P1134" s="78">
        <v>27603.866600000001</v>
      </c>
      <c r="Q1134" s="74"/>
      <c r="R1134" s="74"/>
      <c r="S1134" s="74"/>
      <c r="T1134" s="79"/>
      <c r="U1134" s="79"/>
      <c r="V1134" s="80" t="s">
        <v>256</v>
      </c>
      <c r="W1134" s="79" t="s">
        <v>249</v>
      </c>
      <c r="X1134" s="114">
        <v>43973</v>
      </c>
      <c r="Y1134" s="82" t="s">
        <v>249</v>
      </c>
      <c r="Z1134" s="82" t="s">
        <v>249</v>
      </c>
      <c r="AA1134" s="114">
        <v>43973</v>
      </c>
      <c r="AB1134" s="88">
        <v>1</v>
      </c>
      <c r="AC1134" s="79" t="s">
        <v>249</v>
      </c>
      <c r="AD1134" s="80" t="s">
        <v>256</v>
      </c>
      <c r="AE1134" s="245"/>
      <c r="AF1134" s="84">
        <v>27604</v>
      </c>
      <c r="AG1134" s="79"/>
      <c r="AH1134" s="79"/>
      <c r="AI1134" s="79"/>
      <c r="AJ1134" s="79"/>
      <c r="AK1134" s="79"/>
      <c r="AL1134" s="79"/>
      <c r="AM1134" s="79"/>
      <c r="AN1134" s="79"/>
      <c r="AO1134" s="79"/>
      <c r="AP1134" s="79"/>
      <c r="AQ1134" s="79"/>
    </row>
    <row r="1135" spans="1:43" ht="14.1" hidden="1" customHeight="1">
      <c r="A1135" s="73" t="s">
        <v>245</v>
      </c>
      <c r="B1135" s="74">
        <v>132</v>
      </c>
      <c r="C1135" s="74" t="s">
        <v>290</v>
      </c>
      <c r="D1135" s="75">
        <v>43815</v>
      </c>
      <c r="E1135" s="75">
        <v>43815</v>
      </c>
      <c r="F1135" s="76">
        <f t="shared" si="109"/>
        <v>1</v>
      </c>
      <c r="G1135" s="74">
        <v>12</v>
      </c>
      <c r="H1135" s="74">
        <v>2019</v>
      </c>
      <c r="I1135" s="74">
        <v>1</v>
      </c>
      <c r="J1135" s="77">
        <v>72224827</v>
      </c>
      <c r="K1135" s="74" t="s">
        <v>1444</v>
      </c>
      <c r="L1135" s="74"/>
      <c r="M1135" s="74">
        <v>1038</v>
      </c>
      <c r="N1135" s="74" t="s">
        <v>248</v>
      </c>
      <c r="O1135" s="74" t="s">
        <v>249</v>
      </c>
      <c r="P1135" s="78">
        <v>110415</v>
      </c>
      <c r="Q1135" s="74"/>
      <c r="R1135" s="74"/>
      <c r="S1135" s="74"/>
      <c r="T1135" s="79"/>
      <c r="U1135" s="79"/>
      <c r="V1135" s="80" t="s">
        <v>26</v>
      </c>
      <c r="W1135" s="79" t="s">
        <v>249</v>
      </c>
      <c r="X1135" s="89">
        <v>43815</v>
      </c>
      <c r="Y1135" s="82" t="s">
        <v>249</v>
      </c>
      <c r="Z1135" s="82" t="s">
        <v>249</v>
      </c>
      <c r="AA1135" s="89">
        <v>43815</v>
      </c>
      <c r="AB1135" s="88">
        <f>+AA1135-X1135+1</f>
        <v>1</v>
      </c>
      <c r="AC1135" s="79" t="s">
        <v>249</v>
      </c>
      <c r="AD1135" s="80" t="s">
        <v>26</v>
      </c>
      <c r="AE1135" s="245"/>
      <c r="AF1135" s="84">
        <v>0</v>
      </c>
      <c r="AG1135" s="79" t="s">
        <v>249</v>
      </c>
      <c r="AH1135" s="79" t="s">
        <v>249</v>
      </c>
      <c r="AI1135" s="79" t="s">
        <v>249</v>
      </c>
      <c r="AJ1135" s="79" t="s">
        <v>249</v>
      </c>
      <c r="AK1135" s="79" t="s">
        <v>249</v>
      </c>
      <c r="AL1135" s="79" t="s">
        <v>249</v>
      </c>
      <c r="AM1135" s="79"/>
      <c r="AN1135" s="79" t="s">
        <v>249</v>
      </c>
      <c r="AO1135" s="79" t="s">
        <v>249</v>
      </c>
      <c r="AP1135" s="79"/>
      <c r="AQ1135" s="79"/>
    </row>
    <row r="1136" spans="1:43" ht="14.1" hidden="1" customHeight="1">
      <c r="A1136" s="73" t="s">
        <v>245</v>
      </c>
      <c r="B1136" s="74">
        <v>132</v>
      </c>
      <c r="C1136" s="74" t="s">
        <v>290</v>
      </c>
      <c r="D1136" s="75">
        <v>43774</v>
      </c>
      <c r="E1136" s="75">
        <v>43775</v>
      </c>
      <c r="F1136" s="76">
        <f t="shared" si="109"/>
        <v>2</v>
      </c>
      <c r="G1136" s="74">
        <v>12</v>
      </c>
      <c r="H1136" s="74">
        <v>2019</v>
      </c>
      <c r="I1136" s="74">
        <v>1</v>
      </c>
      <c r="J1136" s="77">
        <v>72224827</v>
      </c>
      <c r="K1136" s="74" t="s">
        <v>1444</v>
      </c>
      <c r="L1136" s="74"/>
      <c r="M1136" s="74">
        <v>1038</v>
      </c>
      <c r="N1136" s="74" t="s">
        <v>248</v>
      </c>
      <c r="O1136" s="74" t="s">
        <v>34</v>
      </c>
      <c r="P1136" s="78">
        <v>110415</v>
      </c>
      <c r="Q1136" s="74"/>
      <c r="R1136" s="74"/>
      <c r="S1136" s="74"/>
      <c r="T1136" s="79"/>
      <c r="U1136" s="79"/>
      <c r="V1136" s="80" t="s">
        <v>26</v>
      </c>
      <c r="W1136" s="79" t="s">
        <v>249</v>
      </c>
      <c r="X1136" s="89">
        <v>43774</v>
      </c>
      <c r="Y1136" s="82" t="s">
        <v>249</v>
      </c>
      <c r="Z1136" s="82" t="s">
        <v>249</v>
      </c>
      <c r="AA1136" s="89">
        <v>43775</v>
      </c>
      <c r="AB1136" s="88">
        <f>+AA1136-X1136+1</f>
        <v>2</v>
      </c>
      <c r="AC1136" s="79" t="s">
        <v>249</v>
      </c>
      <c r="AD1136" s="80" t="s">
        <v>26</v>
      </c>
      <c r="AE1136" s="245"/>
      <c r="AF1136" s="84">
        <v>0</v>
      </c>
      <c r="AG1136" s="79" t="s">
        <v>249</v>
      </c>
      <c r="AH1136" s="79" t="s">
        <v>249</v>
      </c>
      <c r="AI1136" s="79" t="s">
        <v>249</v>
      </c>
      <c r="AJ1136" s="79" t="s">
        <v>249</v>
      </c>
      <c r="AK1136" s="79" t="s">
        <v>249</v>
      </c>
      <c r="AL1136" s="79" t="s">
        <v>249</v>
      </c>
      <c r="AM1136" s="79"/>
      <c r="AN1136" s="79" t="s">
        <v>249</v>
      </c>
      <c r="AO1136" s="79" t="s">
        <v>249</v>
      </c>
      <c r="AP1136" s="79"/>
      <c r="AQ1136" s="79"/>
    </row>
    <row r="1137" spans="1:43" ht="14.1" hidden="1" customHeight="1">
      <c r="A1137" s="73" t="s">
        <v>245</v>
      </c>
      <c r="B1137" s="74">
        <v>132</v>
      </c>
      <c r="C1137" s="74" t="s">
        <v>290</v>
      </c>
      <c r="D1137" s="75">
        <v>43800</v>
      </c>
      <c r="E1137" s="75">
        <v>43800</v>
      </c>
      <c r="F1137" s="76">
        <f t="shared" si="109"/>
        <v>1</v>
      </c>
      <c r="G1137" s="74">
        <v>11</v>
      </c>
      <c r="H1137" s="74">
        <v>2019</v>
      </c>
      <c r="I1137" s="74">
        <v>1</v>
      </c>
      <c r="J1137" s="77">
        <v>72224827</v>
      </c>
      <c r="K1137" s="74" t="s">
        <v>1444</v>
      </c>
      <c r="L1137" s="74"/>
      <c r="M1137" s="74">
        <v>1038</v>
      </c>
      <c r="N1137" s="74" t="s">
        <v>248</v>
      </c>
      <c r="O1137" s="74" t="s">
        <v>34</v>
      </c>
      <c r="P1137" s="78">
        <v>55208</v>
      </c>
      <c r="Q1137" s="74"/>
      <c r="R1137" s="74"/>
      <c r="S1137" s="74"/>
      <c r="T1137" s="79"/>
      <c r="U1137" s="79"/>
      <c r="V1137" s="80" t="s">
        <v>26</v>
      </c>
      <c r="W1137" s="79" t="s">
        <v>249</v>
      </c>
      <c r="X1137" s="89">
        <v>43800</v>
      </c>
      <c r="Y1137" s="82" t="s">
        <v>249</v>
      </c>
      <c r="Z1137" s="82" t="s">
        <v>249</v>
      </c>
      <c r="AA1137" s="89">
        <v>43800</v>
      </c>
      <c r="AB1137" s="88">
        <f>+AA1137-X1137+1</f>
        <v>1</v>
      </c>
      <c r="AC1137" s="79" t="s">
        <v>249</v>
      </c>
      <c r="AD1137" s="80" t="s">
        <v>26</v>
      </c>
      <c r="AE1137" s="245"/>
      <c r="AF1137" s="84">
        <v>0</v>
      </c>
      <c r="AG1137" s="79" t="s">
        <v>249</v>
      </c>
      <c r="AH1137" s="79" t="s">
        <v>249</v>
      </c>
      <c r="AI1137" s="79" t="s">
        <v>249</v>
      </c>
      <c r="AJ1137" s="79" t="s">
        <v>249</v>
      </c>
      <c r="AK1137" s="79" t="s">
        <v>249</v>
      </c>
      <c r="AL1137" s="79" t="s">
        <v>249</v>
      </c>
      <c r="AM1137" s="79"/>
      <c r="AN1137" s="79" t="s">
        <v>249</v>
      </c>
      <c r="AO1137" s="79" t="s">
        <v>249</v>
      </c>
      <c r="AP1137" s="79"/>
      <c r="AQ1137" s="79"/>
    </row>
    <row r="1138" spans="1:43" ht="14.1" hidden="1" customHeight="1">
      <c r="A1138" s="73" t="s">
        <v>245</v>
      </c>
      <c r="B1138" s="74">
        <v>132</v>
      </c>
      <c r="C1138" s="74" t="s">
        <v>290</v>
      </c>
      <c r="D1138" s="75">
        <v>43669</v>
      </c>
      <c r="E1138" s="75">
        <v>43670</v>
      </c>
      <c r="F1138" s="76">
        <f t="shared" si="109"/>
        <v>2</v>
      </c>
      <c r="G1138" s="74">
        <f t="shared" ref="G1138:G1143" si="112">+MONTH(D1138)</f>
        <v>7</v>
      </c>
      <c r="H1138" s="74">
        <f t="shared" ref="H1138:H1143" si="113">YEAR(D1138)</f>
        <v>2019</v>
      </c>
      <c r="I1138" s="74">
        <v>2</v>
      </c>
      <c r="J1138" s="77">
        <v>72244702</v>
      </c>
      <c r="K1138" s="74" t="s">
        <v>1445</v>
      </c>
      <c r="L1138" s="74"/>
      <c r="M1138" s="74">
        <v>1038</v>
      </c>
      <c r="N1138" s="74" t="s">
        <v>248</v>
      </c>
      <c r="O1138" s="74" t="s">
        <v>34</v>
      </c>
      <c r="P1138" s="78">
        <v>55208</v>
      </c>
      <c r="Q1138" s="74"/>
      <c r="R1138" s="74"/>
      <c r="S1138" s="74"/>
      <c r="T1138" s="79"/>
      <c r="U1138" s="79"/>
      <c r="V1138" s="80" t="s">
        <v>26</v>
      </c>
      <c r="W1138" s="79" t="s">
        <v>249</v>
      </c>
      <c r="X1138" s="114">
        <v>43669</v>
      </c>
      <c r="Y1138" s="82" t="s">
        <v>249</v>
      </c>
      <c r="Z1138" s="82" t="s">
        <v>249</v>
      </c>
      <c r="AA1138" s="114">
        <v>43670</v>
      </c>
      <c r="AB1138" s="88">
        <f>+AA1138-X1138+1</f>
        <v>2</v>
      </c>
      <c r="AC1138" s="79" t="s">
        <v>249</v>
      </c>
      <c r="AD1138" s="80" t="s">
        <v>26</v>
      </c>
      <c r="AE1138" s="245"/>
      <c r="AF1138" s="84">
        <v>0</v>
      </c>
      <c r="AG1138" s="79"/>
      <c r="AH1138" s="79"/>
      <c r="AI1138" s="79"/>
      <c r="AJ1138" s="79"/>
      <c r="AK1138" s="79"/>
      <c r="AL1138" s="79"/>
      <c r="AM1138" s="79"/>
      <c r="AN1138" s="79"/>
      <c r="AO1138" s="79"/>
      <c r="AP1138" s="79" t="s">
        <v>250</v>
      </c>
      <c r="AQ1138" s="79"/>
    </row>
    <row r="1139" spans="1:43" ht="14.1" hidden="1" customHeight="1">
      <c r="A1139" s="73" t="s">
        <v>245</v>
      </c>
      <c r="B1139" s="74">
        <v>132</v>
      </c>
      <c r="C1139" s="74" t="s">
        <v>290</v>
      </c>
      <c r="D1139" s="75">
        <v>43760</v>
      </c>
      <c r="E1139" s="75">
        <v>43761</v>
      </c>
      <c r="F1139" s="76">
        <f t="shared" si="109"/>
        <v>2</v>
      </c>
      <c r="G1139" s="74">
        <f t="shared" si="112"/>
        <v>10</v>
      </c>
      <c r="H1139" s="74">
        <f t="shared" si="113"/>
        <v>2019</v>
      </c>
      <c r="I1139" s="74">
        <v>2</v>
      </c>
      <c r="J1139" s="77">
        <v>72244702</v>
      </c>
      <c r="K1139" s="74" t="s">
        <v>1445</v>
      </c>
      <c r="L1139" s="74"/>
      <c r="M1139" s="74">
        <v>1038</v>
      </c>
      <c r="N1139" s="74" t="s">
        <v>248</v>
      </c>
      <c r="O1139" s="74" t="s">
        <v>34</v>
      </c>
      <c r="P1139" s="78">
        <v>55208</v>
      </c>
      <c r="Q1139" s="74"/>
      <c r="R1139" s="74"/>
      <c r="S1139" s="74"/>
      <c r="T1139" s="79"/>
      <c r="U1139" s="79"/>
      <c r="V1139" s="80" t="s">
        <v>26</v>
      </c>
      <c r="W1139" s="79" t="s">
        <v>249</v>
      </c>
      <c r="X1139" s="114">
        <v>43760</v>
      </c>
      <c r="Y1139" s="82" t="s">
        <v>249</v>
      </c>
      <c r="Z1139" s="82" t="s">
        <v>249</v>
      </c>
      <c r="AA1139" s="114">
        <v>43761</v>
      </c>
      <c r="AB1139" s="88">
        <f>+AA1139-X1139+1</f>
        <v>2</v>
      </c>
      <c r="AC1139" s="79" t="s">
        <v>249</v>
      </c>
      <c r="AD1139" s="80" t="s">
        <v>26</v>
      </c>
      <c r="AE1139" s="245"/>
      <c r="AF1139" s="84">
        <v>0</v>
      </c>
      <c r="AG1139" s="79"/>
      <c r="AH1139" s="79"/>
      <c r="AI1139" s="79"/>
      <c r="AJ1139" s="79"/>
      <c r="AK1139" s="79"/>
      <c r="AL1139" s="79"/>
      <c r="AM1139" s="79"/>
      <c r="AN1139" s="79"/>
      <c r="AO1139" s="79"/>
      <c r="AP1139" s="79" t="s">
        <v>250</v>
      </c>
      <c r="AQ1139" s="79"/>
    </row>
    <row r="1140" spans="1:43" ht="14.1" hidden="1" customHeight="1">
      <c r="A1140" s="73" t="s">
        <v>245</v>
      </c>
      <c r="B1140" s="74">
        <v>132</v>
      </c>
      <c r="C1140" s="74" t="s">
        <v>290</v>
      </c>
      <c r="D1140" s="75">
        <v>43831</v>
      </c>
      <c r="E1140" s="75">
        <v>43832</v>
      </c>
      <c r="F1140" s="76">
        <f t="shared" si="109"/>
        <v>2</v>
      </c>
      <c r="G1140" s="74">
        <f t="shared" si="112"/>
        <v>1</v>
      </c>
      <c r="H1140" s="74">
        <f t="shared" si="113"/>
        <v>2020</v>
      </c>
      <c r="I1140" s="74">
        <v>2</v>
      </c>
      <c r="J1140" s="77">
        <v>72252600</v>
      </c>
      <c r="K1140" s="74" t="s">
        <v>1446</v>
      </c>
      <c r="L1140" s="74"/>
      <c r="M1140" s="74">
        <v>1038</v>
      </c>
      <c r="N1140" s="74" t="s">
        <v>248</v>
      </c>
      <c r="O1140" s="74" t="s">
        <v>34</v>
      </c>
      <c r="P1140" s="78">
        <v>55208</v>
      </c>
      <c r="Q1140" s="74"/>
      <c r="R1140" s="74"/>
      <c r="S1140" s="74"/>
      <c r="T1140" s="79"/>
      <c r="U1140" s="79"/>
      <c r="V1140" s="80" t="s">
        <v>26</v>
      </c>
      <c r="W1140" s="79" t="s">
        <v>249</v>
      </c>
      <c r="X1140" s="114">
        <v>43831</v>
      </c>
      <c r="Y1140" s="82" t="s">
        <v>249</v>
      </c>
      <c r="Z1140" s="82" t="s">
        <v>249</v>
      </c>
      <c r="AA1140" s="114">
        <v>43832</v>
      </c>
      <c r="AB1140" s="88">
        <v>2</v>
      </c>
      <c r="AC1140" s="79" t="s">
        <v>249</v>
      </c>
      <c r="AD1140" s="80" t="s">
        <v>26</v>
      </c>
      <c r="AE1140" s="245"/>
      <c r="AF1140" s="84">
        <v>0</v>
      </c>
      <c r="AG1140" s="79"/>
      <c r="AH1140" s="79"/>
      <c r="AI1140" s="79"/>
      <c r="AJ1140" s="79"/>
      <c r="AK1140" s="79"/>
      <c r="AL1140" s="79"/>
      <c r="AM1140" s="79"/>
      <c r="AN1140" s="79"/>
      <c r="AO1140" s="79"/>
      <c r="AP1140" s="79" t="s">
        <v>250</v>
      </c>
      <c r="AQ1140" s="79"/>
    </row>
    <row r="1141" spans="1:43" ht="14.1" hidden="1" customHeight="1">
      <c r="A1141" s="73" t="s">
        <v>245</v>
      </c>
      <c r="B1141" s="74">
        <v>132</v>
      </c>
      <c r="C1141" s="74" t="s">
        <v>290</v>
      </c>
      <c r="D1141" s="75">
        <v>43686</v>
      </c>
      <c r="E1141" s="75">
        <v>43687</v>
      </c>
      <c r="F1141" s="76">
        <f t="shared" si="109"/>
        <v>2</v>
      </c>
      <c r="G1141" s="74">
        <f t="shared" si="112"/>
        <v>8</v>
      </c>
      <c r="H1141" s="74">
        <f t="shared" si="113"/>
        <v>2019</v>
      </c>
      <c r="I1141" s="74">
        <v>1</v>
      </c>
      <c r="J1141" s="77">
        <v>72252940</v>
      </c>
      <c r="K1141" s="74" t="s">
        <v>1447</v>
      </c>
      <c r="L1141" s="74"/>
      <c r="M1141" s="74">
        <v>1038</v>
      </c>
      <c r="N1141" s="74" t="s">
        <v>248</v>
      </c>
      <c r="O1141" s="74" t="s">
        <v>34</v>
      </c>
      <c r="P1141" s="78">
        <v>55208</v>
      </c>
      <c r="Q1141" s="74"/>
      <c r="R1141" s="74"/>
      <c r="S1141" s="74"/>
      <c r="T1141" s="79"/>
      <c r="U1141" s="79"/>
      <c r="V1141" s="80" t="s">
        <v>26</v>
      </c>
      <c r="W1141" s="79" t="s">
        <v>249</v>
      </c>
      <c r="X1141" s="114">
        <v>43686</v>
      </c>
      <c r="Y1141" s="82" t="s">
        <v>249</v>
      </c>
      <c r="Z1141" s="82" t="s">
        <v>249</v>
      </c>
      <c r="AA1141" s="114">
        <v>43687</v>
      </c>
      <c r="AB1141" s="88">
        <v>2</v>
      </c>
      <c r="AC1141" s="79" t="s">
        <v>249</v>
      </c>
      <c r="AD1141" s="80" t="s">
        <v>26</v>
      </c>
      <c r="AE1141" s="245"/>
      <c r="AF1141" s="84">
        <v>0</v>
      </c>
      <c r="AG1141" s="79"/>
      <c r="AH1141" s="79"/>
      <c r="AI1141" s="79"/>
      <c r="AJ1141" s="79"/>
      <c r="AK1141" s="79"/>
      <c r="AL1141" s="79"/>
      <c r="AM1141" s="79"/>
      <c r="AN1141" s="79"/>
      <c r="AO1141" s="79"/>
      <c r="AP1141" s="79" t="s">
        <v>250</v>
      </c>
      <c r="AQ1141" s="79"/>
    </row>
    <row r="1142" spans="1:43" ht="14.1" hidden="1" customHeight="1">
      <c r="A1142" s="73" t="s">
        <v>245</v>
      </c>
      <c r="B1142" s="74">
        <v>132</v>
      </c>
      <c r="C1142" s="74" t="s">
        <v>290</v>
      </c>
      <c r="D1142" s="75">
        <v>43556</v>
      </c>
      <c r="E1142" s="75">
        <v>43556</v>
      </c>
      <c r="F1142" s="76">
        <f t="shared" si="109"/>
        <v>1</v>
      </c>
      <c r="G1142" s="74">
        <f t="shared" si="112"/>
        <v>4</v>
      </c>
      <c r="H1142" s="74">
        <f t="shared" si="113"/>
        <v>2019</v>
      </c>
      <c r="I1142" s="74">
        <v>1</v>
      </c>
      <c r="J1142" s="77">
        <v>72252940</v>
      </c>
      <c r="K1142" s="74" t="s">
        <v>1447</v>
      </c>
      <c r="L1142" s="74"/>
      <c r="M1142" s="74">
        <v>1038</v>
      </c>
      <c r="N1142" s="74" t="s">
        <v>248</v>
      </c>
      <c r="O1142" s="74" t="s">
        <v>34</v>
      </c>
      <c r="P1142" s="78">
        <v>55208</v>
      </c>
      <c r="Q1142" s="74"/>
      <c r="R1142" s="74"/>
      <c r="S1142" s="74"/>
      <c r="T1142" s="79"/>
      <c r="U1142" s="79"/>
      <c r="V1142" s="80" t="s">
        <v>26</v>
      </c>
      <c r="W1142" s="79" t="s">
        <v>249</v>
      </c>
      <c r="X1142" s="114">
        <v>43556</v>
      </c>
      <c r="Y1142" s="82" t="s">
        <v>249</v>
      </c>
      <c r="Z1142" s="82" t="s">
        <v>249</v>
      </c>
      <c r="AA1142" s="114">
        <v>43556</v>
      </c>
      <c r="AB1142" s="88">
        <v>1</v>
      </c>
      <c r="AC1142" s="79" t="s">
        <v>249</v>
      </c>
      <c r="AD1142" s="80" t="s">
        <v>26</v>
      </c>
      <c r="AE1142" s="245"/>
      <c r="AF1142" s="84">
        <v>0</v>
      </c>
      <c r="AG1142" s="79"/>
      <c r="AH1142" s="79"/>
      <c r="AI1142" s="79"/>
      <c r="AJ1142" s="79"/>
      <c r="AK1142" s="79"/>
      <c r="AL1142" s="79"/>
      <c r="AM1142" s="79"/>
      <c r="AN1142" s="79"/>
      <c r="AO1142" s="79"/>
      <c r="AP1142" s="79" t="s">
        <v>250</v>
      </c>
      <c r="AQ1142" s="79"/>
    </row>
    <row r="1143" spans="1:43" ht="14.1" hidden="1" customHeight="1">
      <c r="A1143" s="73" t="s">
        <v>245</v>
      </c>
      <c r="B1143" s="74">
        <v>132</v>
      </c>
      <c r="C1143" s="74" t="s">
        <v>290</v>
      </c>
      <c r="D1143" s="75">
        <v>43588</v>
      </c>
      <c r="E1143" s="75">
        <v>43588</v>
      </c>
      <c r="F1143" s="76">
        <f t="shared" si="109"/>
        <v>1</v>
      </c>
      <c r="G1143" s="74">
        <f t="shared" si="112"/>
        <v>5</v>
      </c>
      <c r="H1143" s="74">
        <f t="shared" si="113"/>
        <v>2019</v>
      </c>
      <c r="I1143" s="74">
        <v>1</v>
      </c>
      <c r="J1143" s="77">
        <v>72252940</v>
      </c>
      <c r="K1143" s="74" t="s">
        <v>1447</v>
      </c>
      <c r="L1143" s="74"/>
      <c r="M1143" s="74">
        <v>1038</v>
      </c>
      <c r="N1143" s="74" t="s">
        <v>248</v>
      </c>
      <c r="O1143" s="74" t="s">
        <v>34</v>
      </c>
      <c r="P1143" s="78">
        <v>27603.866600000001</v>
      </c>
      <c r="Q1143" s="74"/>
      <c r="R1143" s="74"/>
      <c r="S1143" s="74"/>
      <c r="T1143" s="79"/>
      <c r="U1143" s="79"/>
      <c r="V1143" s="80" t="s">
        <v>256</v>
      </c>
      <c r="W1143" s="79" t="s">
        <v>249</v>
      </c>
      <c r="X1143" s="114">
        <v>43588</v>
      </c>
      <c r="Y1143" s="82" t="s">
        <v>249</v>
      </c>
      <c r="Z1143" s="82" t="s">
        <v>249</v>
      </c>
      <c r="AA1143" s="114">
        <v>43588</v>
      </c>
      <c r="AB1143" s="88">
        <v>1</v>
      </c>
      <c r="AC1143" s="79" t="s">
        <v>249</v>
      </c>
      <c r="AD1143" s="80" t="s">
        <v>256</v>
      </c>
      <c r="AE1143" s="245"/>
      <c r="AF1143" s="84">
        <v>27604</v>
      </c>
      <c r="AG1143" s="79"/>
      <c r="AH1143" s="79"/>
      <c r="AI1143" s="79"/>
      <c r="AJ1143" s="79"/>
      <c r="AK1143" s="79"/>
      <c r="AL1143" s="79"/>
      <c r="AM1143" s="79"/>
      <c r="AN1143" s="79"/>
      <c r="AO1143" s="79"/>
      <c r="AP1143" s="79"/>
      <c r="AQ1143" s="79"/>
    </row>
    <row r="1144" spans="1:43" ht="14.1" hidden="1" customHeight="1">
      <c r="A1144" s="73" t="s">
        <v>245</v>
      </c>
      <c r="B1144" s="74">
        <v>55</v>
      </c>
      <c r="C1144" s="74" t="s">
        <v>536</v>
      </c>
      <c r="D1144" s="75"/>
      <c r="E1144" s="75"/>
      <c r="F1144" s="76"/>
      <c r="G1144" s="74">
        <v>3</v>
      </c>
      <c r="H1144" s="74">
        <v>2016</v>
      </c>
      <c r="I1144" s="74">
        <v>2</v>
      </c>
      <c r="J1144" s="77">
        <v>72254769</v>
      </c>
      <c r="K1144" s="74" t="s">
        <v>1448</v>
      </c>
      <c r="L1144" s="74"/>
      <c r="M1144" s="74">
        <v>1045</v>
      </c>
      <c r="N1144" s="74" t="s">
        <v>255</v>
      </c>
      <c r="O1144" s="74" t="s">
        <v>287</v>
      </c>
      <c r="P1144" s="78">
        <v>311126.6666</v>
      </c>
      <c r="Q1144" s="74"/>
      <c r="R1144" s="74"/>
      <c r="S1144" s="74"/>
      <c r="T1144" s="79"/>
      <c r="U1144" s="79"/>
      <c r="V1144" s="79" t="s">
        <v>256</v>
      </c>
      <c r="W1144" s="79"/>
      <c r="X1144" s="114"/>
      <c r="Y1144" s="82"/>
      <c r="Z1144" s="82"/>
      <c r="AA1144" s="114"/>
      <c r="AB1144" s="83"/>
      <c r="AC1144" s="79"/>
      <c r="AD1144" s="79" t="s">
        <v>256</v>
      </c>
      <c r="AE1144" s="245"/>
      <c r="AF1144" s="84">
        <v>466667</v>
      </c>
      <c r="AG1144" s="79" t="s">
        <v>249</v>
      </c>
      <c r="AH1144" s="79" t="s">
        <v>249</v>
      </c>
      <c r="AI1144" s="79" t="s">
        <v>249</v>
      </c>
      <c r="AJ1144" s="79" t="s">
        <v>249</v>
      </c>
      <c r="AK1144" s="79" t="s">
        <v>249</v>
      </c>
      <c r="AL1144" s="79" t="s">
        <v>249</v>
      </c>
      <c r="AM1144" s="79"/>
      <c r="AN1144" s="79" t="s">
        <v>249</v>
      </c>
      <c r="AO1144" s="79" t="s">
        <v>249</v>
      </c>
      <c r="AP1144" s="79"/>
      <c r="AQ1144" s="79"/>
    </row>
    <row r="1145" spans="1:43" ht="14.1" hidden="1" customHeight="1">
      <c r="A1145" s="73" t="s">
        <v>245</v>
      </c>
      <c r="B1145" s="74">
        <v>55</v>
      </c>
      <c r="C1145" s="74" t="s">
        <v>536</v>
      </c>
      <c r="D1145" s="75"/>
      <c r="E1145" s="75"/>
      <c r="F1145" s="76"/>
      <c r="G1145" s="74">
        <v>3</v>
      </c>
      <c r="H1145" s="74">
        <v>2016</v>
      </c>
      <c r="I1145" s="74">
        <v>2</v>
      </c>
      <c r="J1145" s="77">
        <v>72254769</v>
      </c>
      <c r="K1145" s="74" t="s">
        <v>1448</v>
      </c>
      <c r="L1145" s="74"/>
      <c r="M1145" s="74">
        <v>1038</v>
      </c>
      <c r="N1145" s="74" t="s">
        <v>248</v>
      </c>
      <c r="O1145" s="74" t="s">
        <v>287</v>
      </c>
      <c r="P1145" s="78">
        <v>45963.666599999997</v>
      </c>
      <c r="Q1145" s="74"/>
      <c r="R1145" s="74"/>
      <c r="S1145" s="74"/>
      <c r="T1145" s="79"/>
      <c r="U1145" s="79"/>
      <c r="V1145" s="79" t="s">
        <v>256</v>
      </c>
      <c r="W1145" s="79"/>
      <c r="X1145" s="114"/>
      <c r="Y1145" s="82"/>
      <c r="Z1145" s="82"/>
      <c r="AA1145" s="114"/>
      <c r="AB1145" s="83"/>
      <c r="AC1145" s="79"/>
      <c r="AD1145" s="79" t="s">
        <v>256</v>
      </c>
      <c r="AE1145" s="245"/>
      <c r="AF1145" s="84">
        <v>116667</v>
      </c>
      <c r="AG1145" s="79" t="s">
        <v>249</v>
      </c>
      <c r="AH1145" s="79" t="s">
        <v>249</v>
      </c>
      <c r="AI1145" s="79" t="s">
        <v>249</v>
      </c>
      <c r="AJ1145" s="79" t="s">
        <v>249</v>
      </c>
      <c r="AK1145" s="79" t="s">
        <v>249</v>
      </c>
      <c r="AL1145" s="79" t="s">
        <v>249</v>
      </c>
      <c r="AM1145" s="79"/>
      <c r="AN1145" s="79" t="s">
        <v>249</v>
      </c>
      <c r="AO1145" s="79" t="s">
        <v>249</v>
      </c>
      <c r="AP1145" s="79"/>
      <c r="AQ1145" s="79"/>
    </row>
    <row r="1146" spans="1:43" ht="14.1" hidden="1" customHeight="1">
      <c r="A1146" s="73" t="s">
        <v>245</v>
      </c>
      <c r="B1146" s="74">
        <v>132</v>
      </c>
      <c r="C1146" s="74" t="s">
        <v>290</v>
      </c>
      <c r="D1146" s="75">
        <v>43787</v>
      </c>
      <c r="E1146" s="75">
        <v>43788</v>
      </c>
      <c r="F1146" s="76">
        <f>+E1146-D1146+1</f>
        <v>2</v>
      </c>
      <c r="G1146" s="74">
        <f>+MONTH(D1146)</f>
        <v>11</v>
      </c>
      <c r="H1146" s="74">
        <f>YEAR(D1146)</f>
        <v>2019</v>
      </c>
      <c r="I1146" s="74">
        <v>1</v>
      </c>
      <c r="J1146" s="77">
        <v>72259395</v>
      </c>
      <c r="K1146" s="74" t="s">
        <v>1449</v>
      </c>
      <c r="L1146" s="74"/>
      <c r="M1146" s="74">
        <v>1038</v>
      </c>
      <c r="N1146" s="74" t="s">
        <v>248</v>
      </c>
      <c r="O1146" s="74" t="s">
        <v>35</v>
      </c>
      <c r="P1146" s="78">
        <v>27604</v>
      </c>
      <c r="Q1146" s="74"/>
      <c r="R1146" s="74"/>
      <c r="S1146" s="74"/>
      <c r="T1146" s="79">
        <v>0</v>
      </c>
      <c r="U1146" s="79"/>
      <c r="V1146" s="80" t="s">
        <v>26</v>
      </c>
      <c r="W1146" s="79" t="s">
        <v>249</v>
      </c>
      <c r="X1146" s="114">
        <v>43787</v>
      </c>
      <c r="Y1146" s="82" t="s">
        <v>249</v>
      </c>
      <c r="Z1146" s="82" t="s">
        <v>249</v>
      </c>
      <c r="AA1146" s="114">
        <v>43788</v>
      </c>
      <c r="AB1146" s="83">
        <v>2</v>
      </c>
      <c r="AC1146" s="79" t="s">
        <v>249</v>
      </c>
      <c r="AD1146" s="80" t="s">
        <v>26</v>
      </c>
      <c r="AE1146" s="245"/>
      <c r="AF1146" s="84">
        <v>0</v>
      </c>
      <c r="AG1146" s="79" t="s">
        <v>249</v>
      </c>
      <c r="AH1146" s="79" t="s">
        <v>249</v>
      </c>
      <c r="AI1146" s="79" t="s">
        <v>249</v>
      </c>
      <c r="AJ1146" s="79" t="s">
        <v>249</v>
      </c>
      <c r="AK1146" s="79" t="s">
        <v>249</v>
      </c>
      <c r="AL1146" s="79" t="s">
        <v>249</v>
      </c>
      <c r="AM1146" s="79"/>
      <c r="AN1146" s="79" t="s">
        <v>249</v>
      </c>
      <c r="AO1146" s="79" t="s">
        <v>249</v>
      </c>
      <c r="AP1146" s="79"/>
      <c r="AQ1146" s="79"/>
    </row>
    <row r="1147" spans="1:43" ht="14.1" hidden="1" customHeight="1">
      <c r="A1147" s="73" t="s">
        <v>245</v>
      </c>
      <c r="B1147" s="74">
        <v>132</v>
      </c>
      <c r="C1147" s="74" t="s">
        <v>290</v>
      </c>
      <c r="D1147" s="75">
        <v>43789</v>
      </c>
      <c r="E1147" s="75">
        <v>43789</v>
      </c>
      <c r="F1147" s="76">
        <f>+E1147-D1147+1</f>
        <v>1</v>
      </c>
      <c r="G1147" s="74">
        <f>+MONTH(D1147)</f>
        <v>11</v>
      </c>
      <c r="H1147" s="74">
        <f>YEAR(D1147)</f>
        <v>2019</v>
      </c>
      <c r="I1147" s="74">
        <v>1</v>
      </c>
      <c r="J1147" s="77">
        <v>72259395</v>
      </c>
      <c r="K1147" s="74" t="s">
        <v>1449</v>
      </c>
      <c r="L1147" s="74"/>
      <c r="M1147" s="74">
        <v>1045</v>
      </c>
      <c r="N1147" s="74" t="s">
        <v>255</v>
      </c>
      <c r="O1147" s="74" t="s">
        <v>35</v>
      </c>
      <c r="P1147" s="78">
        <v>27604</v>
      </c>
      <c r="Q1147" s="74"/>
      <c r="R1147" s="74"/>
      <c r="S1147" s="74"/>
      <c r="T1147" s="79">
        <v>1</v>
      </c>
      <c r="U1147" s="79"/>
      <c r="V1147" s="80" t="s">
        <v>256</v>
      </c>
      <c r="W1147" s="79">
        <v>56286446</v>
      </c>
      <c r="X1147" s="114">
        <v>43789</v>
      </c>
      <c r="Y1147" s="82" t="s">
        <v>1450</v>
      </c>
      <c r="Z1147" s="82" t="s">
        <v>1451</v>
      </c>
      <c r="AA1147" s="114">
        <v>43789</v>
      </c>
      <c r="AB1147" s="83">
        <v>1</v>
      </c>
      <c r="AC1147" s="79" t="s">
        <v>249</v>
      </c>
      <c r="AD1147" s="80" t="s">
        <v>256</v>
      </c>
      <c r="AE1147" s="245">
        <v>43970.463194444441</v>
      </c>
      <c r="AF1147" s="84">
        <v>26333</v>
      </c>
      <c r="AG1147" s="79" t="s">
        <v>249</v>
      </c>
      <c r="AH1147" s="79">
        <v>0</v>
      </c>
      <c r="AI1147" s="79">
        <v>0</v>
      </c>
      <c r="AJ1147" s="79">
        <v>0</v>
      </c>
      <c r="AK1147" s="79" t="s">
        <v>249</v>
      </c>
      <c r="AL1147" s="79">
        <v>0</v>
      </c>
      <c r="AM1147" s="79"/>
      <c r="AN1147" s="79" t="s">
        <v>1047</v>
      </c>
      <c r="AO1147" s="79" t="s">
        <v>249</v>
      </c>
      <c r="AP1147" s="79"/>
      <c r="AQ1147" s="79"/>
    </row>
    <row r="1148" spans="1:43" ht="14.1" hidden="1" customHeight="1">
      <c r="A1148" s="73" t="s">
        <v>245</v>
      </c>
      <c r="B1148" s="74">
        <v>30</v>
      </c>
      <c r="C1148" s="74" t="s">
        <v>439</v>
      </c>
      <c r="D1148" s="75"/>
      <c r="E1148" s="75"/>
      <c r="F1148" s="76"/>
      <c r="G1148" s="74">
        <v>9</v>
      </c>
      <c r="H1148" s="74">
        <v>2018</v>
      </c>
      <c r="I1148" s="74">
        <v>1</v>
      </c>
      <c r="J1148" s="77">
        <v>72260758</v>
      </c>
      <c r="K1148" s="74" t="s">
        <v>1452</v>
      </c>
      <c r="L1148" s="74"/>
      <c r="M1148" s="74">
        <v>1038</v>
      </c>
      <c r="N1148" s="74" t="s">
        <v>248</v>
      </c>
      <c r="O1148" s="74" t="s">
        <v>35</v>
      </c>
      <c r="P1148" s="78">
        <v>52082.8</v>
      </c>
      <c r="Q1148" s="74"/>
      <c r="R1148" s="74"/>
      <c r="S1148" s="74"/>
      <c r="T1148" s="79">
        <v>0</v>
      </c>
      <c r="U1148" s="79"/>
      <c r="V1148" s="80" t="s">
        <v>256</v>
      </c>
      <c r="W1148" s="79"/>
      <c r="X1148" s="114"/>
      <c r="Y1148" s="82"/>
      <c r="Z1148" s="82"/>
      <c r="AA1148" s="114"/>
      <c r="AB1148" s="83"/>
      <c r="AC1148" s="79"/>
      <c r="AD1148" s="80" t="s">
        <v>256</v>
      </c>
      <c r="AE1148" s="245"/>
      <c r="AF1148" s="84">
        <v>105900</v>
      </c>
      <c r="AG1148" s="79"/>
      <c r="AH1148" s="79"/>
      <c r="AI1148" s="79"/>
      <c r="AJ1148" s="79"/>
      <c r="AK1148" s="79"/>
      <c r="AL1148" s="79"/>
      <c r="AM1148" s="79"/>
      <c r="AN1148" s="79"/>
      <c r="AO1148" s="79"/>
      <c r="AP1148" s="79"/>
      <c r="AQ1148" s="79"/>
    </row>
    <row r="1149" spans="1:43" ht="14.1" hidden="1" customHeight="1">
      <c r="A1149" s="73" t="s">
        <v>245</v>
      </c>
      <c r="B1149" s="74">
        <v>132</v>
      </c>
      <c r="C1149" s="74" t="s">
        <v>290</v>
      </c>
      <c r="D1149" s="75">
        <v>43641</v>
      </c>
      <c r="E1149" s="75">
        <v>43642</v>
      </c>
      <c r="F1149" s="76">
        <f t="shared" ref="F1149:F1155" si="114">+E1149-D1149+1</f>
        <v>2</v>
      </c>
      <c r="G1149" s="74">
        <f t="shared" ref="G1149:G1155" si="115">+MONTH(D1149)</f>
        <v>6</v>
      </c>
      <c r="H1149" s="74">
        <f t="shared" ref="H1149:H1155" si="116">YEAR(D1149)</f>
        <v>2019</v>
      </c>
      <c r="I1149" s="74">
        <v>2</v>
      </c>
      <c r="J1149" s="77">
        <v>72260993</v>
      </c>
      <c r="K1149" s="74" t="s">
        <v>1453</v>
      </c>
      <c r="L1149" s="74"/>
      <c r="M1149" s="74">
        <v>1038</v>
      </c>
      <c r="N1149" s="74" t="s">
        <v>248</v>
      </c>
      <c r="O1149" s="74" t="s">
        <v>35</v>
      </c>
      <c r="P1149" s="78">
        <v>27604</v>
      </c>
      <c r="Q1149" s="74"/>
      <c r="R1149" s="74"/>
      <c r="S1149" s="74"/>
      <c r="T1149" s="79"/>
      <c r="U1149" s="79"/>
      <c r="V1149" s="80" t="s">
        <v>26</v>
      </c>
      <c r="W1149" s="79" t="s">
        <v>249</v>
      </c>
      <c r="X1149" s="114">
        <v>43641</v>
      </c>
      <c r="Y1149" s="82" t="s">
        <v>249</v>
      </c>
      <c r="Z1149" s="82" t="s">
        <v>249</v>
      </c>
      <c r="AA1149" s="114">
        <v>43642</v>
      </c>
      <c r="AB1149" s="88">
        <v>2</v>
      </c>
      <c r="AC1149" s="79" t="s">
        <v>249</v>
      </c>
      <c r="AD1149" s="80" t="s">
        <v>26</v>
      </c>
      <c r="AE1149" s="245"/>
      <c r="AF1149" s="84">
        <v>0</v>
      </c>
      <c r="AG1149" s="79"/>
      <c r="AH1149" s="79"/>
      <c r="AI1149" s="79"/>
      <c r="AJ1149" s="79"/>
      <c r="AK1149" s="79"/>
      <c r="AL1149" s="79"/>
      <c r="AM1149" s="79"/>
      <c r="AN1149" s="79"/>
      <c r="AO1149" s="79"/>
      <c r="AP1149" s="79" t="s">
        <v>250</v>
      </c>
      <c r="AQ1149" s="79"/>
    </row>
    <row r="1150" spans="1:43" ht="14.1" hidden="1" customHeight="1">
      <c r="A1150" s="73" t="s">
        <v>245</v>
      </c>
      <c r="B1150" s="74">
        <v>132</v>
      </c>
      <c r="C1150" s="74" t="s">
        <v>290</v>
      </c>
      <c r="D1150" s="75">
        <v>43754</v>
      </c>
      <c r="E1150" s="75">
        <v>43754</v>
      </c>
      <c r="F1150" s="76">
        <f t="shared" si="114"/>
        <v>1</v>
      </c>
      <c r="G1150" s="74">
        <f t="shared" si="115"/>
        <v>10</v>
      </c>
      <c r="H1150" s="74">
        <f t="shared" si="116"/>
        <v>2019</v>
      </c>
      <c r="I1150" s="74">
        <v>2</v>
      </c>
      <c r="J1150" s="77">
        <v>72260993</v>
      </c>
      <c r="K1150" s="74" t="s">
        <v>1453</v>
      </c>
      <c r="L1150" s="74"/>
      <c r="M1150" s="74">
        <v>1038</v>
      </c>
      <c r="N1150" s="74" t="s">
        <v>248</v>
      </c>
      <c r="O1150" s="74" t="s">
        <v>35</v>
      </c>
      <c r="P1150" s="78">
        <v>27604</v>
      </c>
      <c r="Q1150" s="74"/>
      <c r="R1150" s="74"/>
      <c r="S1150" s="74"/>
      <c r="T1150" s="79"/>
      <c r="U1150" s="79"/>
      <c r="V1150" s="80" t="s">
        <v>26</v>
      </c>
      <c r="W1150" s="79" t="s">
        <v>249</v>
      </c>
      <c r="X1150" s="114">
        <v>43754</v>
      </c>
      <c r="Y1150" s="82" t="s">
        <v>249</v>
      </c>
      <c r="Z1150" s="82" t="s">
        <v>249</v>
      </c>
      <c r="AA1150" s="114">
        <v>43754</v>
      </c>
      <c r="AB1150" s="88">
        <v>1</v>
      </c>
      <c r="AC1150" s="79" t="s">
        <v>249</v>
      </c>
      <c r="AD1150" s="80" t="s">
        <v>26</v>
      </c>
      <c r="AE1150" s="245"/>
      <c r="AF1150" s="84">
        <v>0</v>
      </c>
      <c r="AG1150" s="79"/>
      <c r="AH1150" s="79"/>
      <c r="AI1150" s="79"/>
      <c r="AJ1150" s="79"/>
      <c r="AK1150" s="79"/>
      <c r="AL1150" s="79"/>
      <c r="AM1150" s="79"/>
      <c r="AN1150" s="79"/>
      <c r="AO1150" s="79"/>
      <c r="AP1150" s="79" t="s">
        <v>250</v>
      </c>
      <c r="AQ1150" s="79"/>
    </row>
    <row r="1151" spans="1:43" ht="14.1" hidden="1" customHeight="1">
      <c r="A1151" s="73" t="s">
        <v>245</v>
      </c>
      <c r="B1151" s="74">
        <v>132</v>
      </c>
      <c r="C1151" s="74" t="s">
        <v>290</v>
      </c>
      <c r="D1151" s="75">
        <v>43525</v>
      </c>
      <c r="E1151" s="75">
        <v>43526</v>
      </c>
      <c r="F1151" s="76">
        <f t="shared" si="114"/>
        <v>2</v>
      </c>
      <c r="G1151" s="74">
        <f t="shared" si="115"/>
        <v>3</v>
      </c>
      <c r="H1151" s="74">
        <f t="shared" si="116"/>
        <v>2019</v>
      </c>
      <c r="I1151" s="74">
        <v>1</v>
      </c>
      <c r="J1151" s="77">
        <v>72261269</v>
      </c>
      <c r="K1151" s="74" t="s">
        <v>1454</v>
      </c>
      <c r="L1151" s="74"/>
      <c r="M1151" s="74">
        <v>1045</v>
      </c>
      <c r="N1151" s="74" t="s">
        <v>255</v>
      </c>
      <c r="O1151" s="74" t="s">
        <v>287</v>
      </c>
      <c r="P1151" s="78">
        <v>55207.7333</v>
      </c>
      <c r="Q1151" s="74"/>
      <c r="R1151" s="74"/>
      <c r="S1151" s="74"/>
      <c r="T1151" s="79">
        <v>2</v>
      </c>
      <c r="U1151" s="79"/>
      <c r="V1151" s="80" t="s">
        <v>256</v>
      </c>
      <c r="W1151" s="79" t="s">
        <v>249</v>
      </c>
      <c r="X1151" s="114">
        <v>43525</v>
      </c>
      <c r="Y1151" s="82" t="s">
        <v>249</v>
      </c>
      <c r="Z1151" s="82" t="s">
        <v>249</v>
      </c>
      <c r="AA1151" s="114">
        <v>43526</v>
      </c>
      <c r="AB1151" s="83">
        <v>2</v>
      </c>
      <c r="AC1151" s="79" t="s">
        <v>249</v>
      </c>
      <c r="AD1151" s="80" t="s">
        <v>256</v>
      </c>
      <c r="AE1151" s="245"/>
      <c r="AF1151" s="84">
        <v>55208</v>
      </c>
      <c r="AG1151" s="79" t="s">
        <v>249</v>
      </c>
      <c r="AH1151" s="79" t="s">
        <v>249</v>
      </c>
      <c r="AI1151" s="79" t="s">
        <v>249</v>
      </c>
      <c r="AJ1151" s="79" t="s">
        <v>249</v>
      </c>
      <c r="AK1151" s="79" t="s">
        <v>249</v>
      </c>
      <c r="AL1151" s="79" t="s">
        <v>249</v>
      </c>
      <c r="AM1151" s="79"/>
      <c r="AN1151" s="79" t="s">
        <v>249</v>
      </c>
      <c r="AO1151" s="79" t="s">
        <v>249</v>
      </c>
      <c r="AP1151" s="79"/>
      <c r="AQ1151" s="79"/>
    </row>
    <row r="1152" spans="1:43" ht="14.1" hidden="1" customHeight="1">
      <c r="A1152" s="73" t="s">
        <v>245</v>
      </c>
      <c r="B1152" s="74">
        <v>132</v>
      </c>
      <c r="C1152" s="74" t="s">
        <v>290</v>
      </c>
      <c r="D1152" s="75">
        <v>43556</v>
      </c>
      <c r="E1152" s="75">
        <v>43557</v>
      </c>
      <c r="F1152" s="76">
        <f t="shared" si="114"/>
        <v>2</v>
      </c>
      <c r="G1152" s="74">
        <f t="shared" si="115"/>
        <v>4</v>
      </c>
      <c r="H1152" s="74">
        <f t="shared" si="116"/>
        <v>2019</v>
      </c>
      <c r="I1152" s="74">
        <v>1</v>
      </c>
      <c r="J1152" s="77">
        <v>72261269</v>
      </c>
      <c r="K1152" s="74" t="s">
        <v>1454</v>
      </c>
      <c r="L1152" s="74"/>
      <c r="M1152" s="74">
        <v>1038</v>
      </c>
      <c r="N1152" s="74" t="s">
        <v>248</v>
      </c>
      <c r="O1152" s="74" t="s">
        <v>287</v>
      </c>
      <c r="P1152" s="78">
        <v>55207.7333</v>
      </c>
      <c r="Q1152" s="74"/>
      <c r="R1152" s="74"/>
      <c r="S1152" s="74"/>
      <c r="T1152" s="79"/>
      <c r="U1152" s="79"/>
      <c r="V1152" s="80" t="s">
        <v>256</v>
      </c>
      <c r="W1152" s="79">
        <v>12051046</v>
      </c>
      <c r="X1152" s="114">
        <v>43556</v>
      </c>
      <c r="Y1152" s="82" t="s">
        <v>257</v>
      </c>
      <c r="Z1152" s="82" t="s">
        <v>1455</v>
      </c>
      <c r="AA1152" s="114">
        <v>43557</v>
      </c>
      <c r="AB1152" s="83">
        <v>2</v>
      </c>
      <c r="AC1152" s="79" t="s">
        <v>249</v>
      </c>
      <c r="AD1152" s="80" t="s">
        <v>256</v>
      </c>
      <c r="AE1152" s="245"/>
      <c r="AF1152" s="84">
        <v>55208</v>
      </c>
      <c r="AG1152" s="79"/>
      <c r="AH1152" s="79"/>
      <c r="AI1152" s="79"/>
      <c r="AJ1152" s="79"/>
      <c r="AK1152" s="79"/>
      <c r="AL1152" s="79"/>
      <c r="AM1152" s="79"/>
      <c r="AN1152" s="79"/>
      <c r="AO1152" s="79"/>
      <c r="AP1152" s="79"/>
      <c r="AQ1152" s="79"/>
    </row>
    <row r="1153" spans="1:43" ht="14.1" hidden="1" customHeight="1">
      <c r="A1153" s="73" t="s">
        <v>245</v>
      </c>
      <c r="B1153" s="74">
        <v>132</v>
      </c>
      <c r="C1153" s="74" t="s">
        <v>290</v>
      </c>
      <c r="D1153" s="75">
        <v>43525</v>
      </c>
      <c r="E1153" s="75">
        <v>43526</v>
      </c>
      <c r="F1153" s="76">
        <f t="shared" si="114"/>
        <v>2</v>
      </c>
      <c r="G1153" s="74">
        <f t="shared" si="115"/>
        <v>3</v>
      </c>
      <c r="H1153" s="74">
        <f t="shared" si="116"/>
        <v>2019</v>
      </c>
      <c r="I1153" s="74">
        <v>1</v>
      </c>
      <c r="J1153" s="77">
        <v>72261269</v>
      </c>
      <c r="K1153" s="74" t="s">
        <v>1454</v>
      </c>
      <c r="L1153" s="74"/>
      <c r="M1153" s="74">
        <v>1038</v>
      </c>
      <c r="N1153" s="74" t="s">
        <v>248</v>
      </c>
      <c r="O1153" s="74" t="s">
        <v>287</v>
      </c>
      <c r="P1153" s="78">
        <v>27604</v>
      </c>
      <c r="Q1153" s="74"/>
      <c r="R1153" s="74"/>
      <c r="S1153" s="74"/>
      <c r="T1153" s="79"/>
      <c r="U1153" s="79"/>
      <c r="V1153" s="80" t="s">
        <v>256</v>
      </c>
      <c r="W1153" s="79">
        <v>12049230</v>
      </c>
      <c r="X1153" s="114">
        <v>43525</v>
      </c>
      <c r="Y1153" s="82" t="s">
        <v>1456</v>
      </c>
      <c r="Z1153" s="82" t="s">
        <v>1457</v>
      </c>
      <c r="AA1153" s="114">
        <v>43526</v>
      </c>
      <c r="AB1153" s="83">
        <v>2</v>
      </c>
      <c r="AC1153" s="79" t="s">
        <v>249</v>
      </c>
      <c r="AD1153" s="80" t="s">
        <v>256</v>
      </c>
      <c r="AE1153" s="245"/>
      <c r="AF1153" s="84">
        <v>27604</v>
      </c>
      <c r="AG1153" s="79"/>
      <c r="AH1153" s="79"/>
      <c r="AI1153" s="79"/>
      <c r="AJ1153" s="79"/>
      <c r="AK1153" s="79"/>
      <c r="AL1153" s="79"/>
      <c r="AM1153" s="79"/>
      <c r="AN1153" s="79"/>
      <c r="AO1153" s="79"/>
      <c r="AP1153" s="79"/>
      <c r="AQ1153" s="79"/>
    </row>
    <row r="1154" spans="1:43" ht="14.1" hidden="1" customHeight="1">
      <c r="A1154" s="73" t="s">
        <v>245</v>
      </c>
      <c r="B1154" s="74">
        <v>132</v>
      </c>
      <c r="C1154" s="74" t="s">
        <v>290</v>
      </c>
      <c r="D1154" s="75">
        <v>43487</v>
      </c>
      <c r="E1154" s="75">
        <v>43487</v>
      </c>
      <c r="F1154" s="76">
        <f t="shared" si="114"/>
        <v>1</v>
      </c>
      <c r="G1154" s="74">
        <f t="shared" si="115"/>
        <v>1</v>
      </c>
      <c r="H1154" s="74">
        <f t="shared" si="116"/>
        <v>2019</v>
      </c>
      <c r="I1154" s="74">
        <v>2</v>
      </c>
      <c r="J1154" s="77">
        <v>72261269</v>
      </c>
      <c r="K1154" s="74" t="s">
        <v>1454</v>
      </c>
      <c r="L1154" s="74"/>
      <c r="M1154" s="74">
        <v>1038</v>
      </c>
      <c r="N1154" s="74" t="s">
        <v>248</v>
      </c>
      <c r="O1154" s="74" t="s">
        <v>287</v>
      </c>
      <c r="P1154" s="78">
        <v>27603.866600000001</v>
      </c>
      <c r="Q1154" s="74"/>
      <c r="R1154" s="74"/>
      <c r="S1154" s="74"/>
      <c r="T1154" s="79"/>
      <c r="U1154" s="79"/>
      <c r="V1154" s="80" t="s">
        <v>256</v>
      </c>
      <c r="W1154" s="79" t="s">
        <v>249</v>
      </c>
      <c r="X1154" s="114">
        <v>43487</v>
      </c>
      <c r="Y1154" s="82" t="s">
        <v>249</v>
      </c>
      <c r="Z1154" s="82" t="s">
        <v>249</v>
      </c>
      <c r="AA1154" s="114">
        <v>43487</v>
      </c>
      <c r="AB1154" s="83">
        <v>1</v>
      </c>
      <c r="AC1154" s="79" t="s">
        <v>249</v>
      </c>
      <c r="AD1154" s="80" t="s">
        <v>256</v>
      </c>
      <c r="AE1154" s="245"/>
      <c r="AF1154" s="84">
        <v>27604</v>
      </c>
      <c r="AG1154" s="79"/>
      <c r="AH1154" s="79"/>
      <c r="AI1154" s="79"/>
      <c r="AJ1154" s="79"/>
      <c r="AK1154" s="79"/>
      <c r="AL1154" s="79"/>
      <c r="AM1154" s="79"/>
      <c r="AN1154" s="79"/>
      <c r="AO1154" s="79"/>
      <c r="AP1154" s="79"/>
      <c r="AQ1154" s="79"/>
    </row>
    <row r="1155" spans="1:43" ht="14.1" hidden="1" customHeight="1">
      <c r="A1155" s="73" t="s">
        <v>245</v>
      </c>
      <c r="B1155" s="74">
        <v>132</v>
      </c>
      <c r="C1155" s="74" t="s">
        <v>290</v>
      </c>
      <c r="D1155" s="75">
        <v>44053</v>
      </c>
      <c r="E1155" s="75">
        <v>44054</v>
      </c>
      <c r="F1155" s="76">
        <f t="shared" si="114"/>
        <v>2</v>
      </c>
      <c r="G1155" s="74">
        <f t="shared" si="115"/>
        <v>8</v>
      </c>
      <c r="H1155" s="74">
        <f t="shared" si="116"/>
        <v>2020</v>
      </c>
      <c r="I1155" s="74">
        <v>1</v>
      </c>
      <c r="J1155" s="77">
        <v>72276686</v>
      </c>
      <c r="K1155" s="74" t="s">
        <v>1458</v>
      </c>
      <c r="L1155" s="74">
        <v>13</v>
      </c>
      <c r="M1155" s="74">
        <v>1038</v>
      </c>
      <c r="N1155" s="74" t="s">
        <v>248</v>
      </c>
      <c r="O1155" s="74" t="s">
        <v>34</v>
      </c>
      <c r="P1155" s="78">
        <v>58667</v>
      </c>
      <c r="Q1155" s="74" t="s">
        <v>1459</v>
      </c>
      <c r="R1155" s="74">
        <v>0</v>
      </c>
      <c r="S1155" s="74">
        <v>0</v>
      </c>
      <c r="T1155" s="79"/>
      <c r="U1155" s="79"/>
      <c r="V1155" s="80" t="s">
        <v>279</v>
      </c>
      <c r="W1155" s="79"/>
      <c r="X1155" s="114">
        <v>44053</v>
      </c>
      <c r="Y1155" s="82"/>
      <c r="Z1155" s="82"/>
      <c r="AA1155" s="114">
        <v>44054</v>
      </c>
      <c r="AB1155" s="83"/>
      <c r="AC1155" s="79"/>
      <c r="AD1155" s="80"/>
      <c r="AE1155" s="245"/>
      <c r="AF1155" s="84">
        <v>0</v>
      </c>
      <c r="AG1155" s="79"/>
      <c r="AH1155" s="79"/>
      <c r="AI1155" s="79"/>
      <c r="AJ1155" s="79"/>
      <c r="AK1155" s="79"/>
      <c r="AL1155" s="79"/>
      <c r="AM1155" s="79"/>
      <c r="AN1155" s="79"/>
      <c r="AO1155" s="79"/>
      <c r="AP1155" s="79"/>
      <c r="AQ1155" s="79"/>
    </row>
    <row r="1156" spans="1:43" ht="14.1" hidden="1" customHeight="1">
      <c r="A1156" s="73" t="s">
        <v>245</v>
      </c>
      <c r="B1156" s="74">
        <v>132</v>
      </c>
      <c r="C1156" s="74" t="s">
        <v>290</v>
      </c>
      <c r="D1156" s="75"/>
      <c r="E1156" s="75"/>
      <c r="F1156" s="76"/>
      <c r="G1156" s="74">
        <v>4</v>
      </c>
      <c r="H1156" s="74">
        <v>2019</v>
      </c>
      <c r="I1156" s="74">
        <v>2</v>
      </c>
      <c r="J1156" s="77">
        <v>72284500</v>
      </c>
      <c r="K1156" s="74" t="s">
        <v>1460</v>
      </c>
      <c r="L1156" s="74"/>
      <c r="M1156" s="74">
        <v>1038</v>
      </c>
      <c r="N1156" s="74" t="s">
        <v>248</v>
      </c>
      <c r="O1156" s="74" t="s">
        <v>287</v>
      </c>
      <c r="P1156" s="78">
        <v>55207.7333</v>
      </c>
      <c r="Q1156" s="74"/>
      <c r="R1156" s="74"/>
      <c r="S1156" s="74"/>
      <c r="T1156" s="79">
        <v>0</v>
      </c>
      <c r="U1156" s="79"/>
      <c r="V1156" s="80" t="s">
        <v>256</v>
      </c>
      <c r="W1156" s="79"/>
      <c r="X1156" s="114"/>
      <c r="Y1156" s="82"/>
      <c r="Z1156" s="82"/>
      <c r="AA1156" s="114"/>
      <c r="AB1156" s="83"/>
      <c r="AC1156" s="79"/>
      <c r="AD1156" s="80" t="s">
        <v>256</v>
      </c>
      <c r="AE1156" s="245"/>
      <c r="AF1156" s="84">
        <v>55208</v>
      </c>
      <c r="AG1156" s="79"/>
      <c r="AH1156" s="79"/>
      <c r="AI1156" s="79"/>
      <c r="AJ1156" s="79"/>
      <c r="AK1156" s="79"/>
      <c r="AL1156" s="79"/>
      <c r="AM1156" s="79"/>
      <c r="AN1156" s="79"/>
      <c r="AO1156" s="79"/>
      <c r="AP1156" s="79"/>
      <c r="AQ1156" s="79"/>
    </row>
    <row r="1157" spans="1:43" ht="14.1" hidden="1" customHeight="1">
      <c r="A1157" s="73" t="s">
        <v>245</v>
      </c>
      <c r="B1157" s="74">
        <v>4</v>
      </c>
      <c r="C1157" s="74" t="s">
        <v>352</v>
      </c>
      <c r="D1157" s="75"/>
      <c r="E1157" s="75"/>
      <c r="F1157" s="76"/>
      <c r="G1157" s="74">
        <v>5</v>
      </c>
      <c r="H1157" s="74">
        <v>2016</v>
      </c>
      <c r="I1157" s="74">
        <v>1</v>
      </c>
      <c r="J1157" s="77">
        <v>72292328</v>
      </c>
      <c r="K1157" s="74" t="s">
        <v>1461</v>
      </c>
      <c r="L1157" s="74"/>
      <c r="M1157" s="74">
        <v>1038</v>
      </c>
      <c r="N1157" s="74" t="s">
        <v>248</v>
      </c>
      <c r="O1157" s="74" t="s">
        <v>373</v>
      </c>
      <c r="P1157" s="78">
        <v>22981.833299999998</v>
      </c>
      <c r="Q1157" s="74"/>
      <c r="R1157" s="74"/>
      <c r="S1157" s="74"/>
      <c r="T1157" s="79"/>
      <c r="U1157" s="79"/>
      <c r="V1157" s="79" t="s">
        <v>256</v>
      </c>
      <c r="W1157" s="79"/>
      <c r="X1157" s="114"/>
      <c r="Y1157" s="82"/>
      <c r="Z1157" s="82"/>
      <c r="AA1157" s="114"/>
      <c r="AB1157" s="83"/>
      <c r="AC1157" s="79"/>
      <c r="AD1157" s="79" t="s">
        <v>256</v>
      </c>
      <c r="AE1157" s="245"/>
      <c r="AF1157" s="84">
        <v>22982</v>
      </c>
      <c r="AG1157" s="79" t="s">
        <v>249</v>
      </c>
      <c r="AH1157" s="79" t="s">
        <v>249</v>
      </c>
      <c r="AI1157" s="79" t="s">
        <v>249</v>
      </c>
      <c r="AJ1157" s="79" t="s">
        <v>249</v>
      </c>
      <c r="AK1157" s="79" t="s">
        <v>249</v>
      </c>
      <c r="AL1157" s="79" t="s">
        <v>249</v>
      </c>
      <c r="AM1157" s="79"/>
      <c r="AN1157" s="79" t="s">
        <v>249</v>
      </c>
      <c r="AO1157" s="79" t="s">
        <v>249</v>
      </c>
      <c r="AP1157" s="79"/>
      <c r="AQ1157" s="79"/>
    </row>
    <row r="1158" spans="1:43" ht="14.1" hidden="1" customHeight="1">
      <c r="A1158" s="73" t="s">
        <v>245</v>
      </c>
      <c r="B1158" s="74">
        <v>132</v>
      </c>
      <c r="C1158" s="74" t="s">
        <v>290</v>
      </c>
      <c r="D1158" s="75" t="s">
        <v>1462</v>
      </c>
      <c r="E1158" s="75" t="s">
        <v>1462</v>
      </c>
      <c r="F1158" s="76">
        <f t="shared" ref="F1158:F1183" si="117">+E1158-D1158+1</f>
        <v>1</v>
      </c>
      <c r="G1158" s="74">
        <f t="shared" ref="G1158:G1183" si="118">+MONTH(D1158)</f>
        <v>6</v>
      </c>
      <c r="H1158" s="74">
        <f t="shared" ref="H1158:H1183" si="119">YEAR(D1158)</f>
        <v>2018</v>
      </c>
      <c r="I1158" s="74">
        <v>1</v>
      </c>
      <c r="J1158" s="77">
        <v>72292721</v>
      </c>
      <c r="K1158" s="74" t="s">
        <v>1463</v>
      </c>
      <c r="L1158" s="74"/>
      <c r="M1158" s="74">
        <v>1038</v>
      </c>
      <c r="N1158" s="74" t="s">
        <v>248</v>
      </c>
      <c r="O1158" s="74" t="s">
        <v>34</v>
      </c>
      <c r="P1158" s="78">
        <v>26041.4</v>
      </c>
      <c r="Q1158" s="74"/>
      <c r="R1158" s="74"/>
      <c r="S1158" s="74"/>
      <c r="T1158" s="79"/>
      <c r="U1158" s="79"/>
      <c r="V1158" s="80" t="s">
        <v>256</v>
      </c>
      <c r="W1158" s="79" t="s">
        <v>1464</v>
      </c>
      <c r="X1158" s="114" t="s">
        <v>1462</v>
      </c>
      <c r="Y1158" s="82" t="s">
        <v>257</v>
      </c>
      <c r="Z1158" s="82" t="s">
        <v>249</v>
      </c>
      <c r="AA1158" s="114" t="s">
        <v>1462</v>
      </c>
      <c r="AB1158" s="83">
        <v>1</v>
      </c>
      <c r="AC1158" s="79" t="s">
        <v>249</v>
      </c>
      <c r="AD1158" s="80" t="s">
        <v>256</v>
      </c>
      <c r="AE1158" s="245"/>
      <c r="AF1158" s="84">
        <v>27333</v>
      </c>
      <c r="AG1158" s="79"/>
      <c r="AH1158" s="79"/>
      <c r="AI1158" s="79"/>
      <c r="AJ1158" s="79"/>
      <c r="AK1158" s="79"/>
      <c r="AL1158" s="79"/>
      <c r="AM1158" s="79"/>
      <c r="AN1158" s="79"/>
      <c r="AO1158" s="79"/>
      <c r="AP1158" s="79"/>
      <c r="AQ1158" s="79"/>
    </row>
    <row r="1159" spans="1:43" ht="14.1" hidden="1" customHeight="1">
      <c r="A1159" s="73" t="s">
        <v>245</v>
      </c>
      <c r="B1159" s="74">
        <v>132</v>
      </c>
      <c r="C1159" s="74" t="s">
        <v>290</v>
      </c>
      <c r="D1159" s="75" t="s">
        <v>1465</v>
      </c>
      <c r="E1159" s="75" t="s">
        <v>1465</v>
      </c>
      <c r="F1159" s="76">
        <f t="shared" si="117"/>
        <v>1</v>
      </c>
      <c r="G1159" s="74">
        <f t="shared" si="118"/>
        <v>6</v>
      </c>
      <c r="H1159" s="74">
        <f t="shared" si="119"/>
        <v>2018</v>
      </c>
      <c r="I1159" s="74">
        <v>2</v>
      </c>
      <c r="J1159" s="77">
        <v>72292721</v>
      </c>
      <c r="K1159" s="74" t="s">
        <v>1463</v>
      </c>
      <c r="L1159" s="74"/>
      <c r="M1159" s="74">
        <v>1038</v>
      </c>
      <c r="N1159" s="74" t="s">
        <v>248</v>
      </c>
      <c r="O1159" s="74" t="s">
        <v>34</v>
      </c>
      <c r="P1159" s="78">
        <v>26041.4</v>
      </c>
      <c r="Q1159" s="74"/>
      <c r="R1159" s="74"/>
      <c r="S1159" s="74"/>
      <c r="T1159" s="79"/>
      <c r="U1159" s="79"/>
      <c r="V1159" s="80" t="s">
        <v>256</v>
      </c>
      <c r="W1159" s="79" t="s">
        <v>1466</v>
      </c>
      <c r="X1159" s="114" t="s">
        <v>1465</v>
      </c>
      <c r="Y1159" s="82" t="s">
        <v>257</v>
      </c>
      <c r="Z1159" s="82" t="s">
        <v>249</v>
      </c>
      <c r="AA1159" s="114" t="s">
        <v>1465</v>
      </c>
      <c r="AB1159" s="83">
        <v>1</v>
      </c>
      <c r="AC1159" s="79" t="s">
        <v>249</v>
      </c>
      <c r="AD1159" s="80" t="s">
        <v>256</v>
      </c>
      <c r="AE1159" s="245"/>
      <c r="AF1159" s="84">
        <v>27333</v>
      </c>
      <c r="AG1159" s="79"/>
      <c r="AH1159" s="79"/>
      <c r="AI1159" s="79"/>
      <c r="AJ1159" s="79"/>
      <c r="AK1159" s="79"/>
      <c r="AL1159" s="79"/>
      <c r="AM1159" s="79"/>
      <c r="AN1159" s="79"/>
      <c r="AO1159" s="79"/>
      <c r="AP1159" s="79"/>
      <c r="AQ1159" s="79"/>
    </row>
    <row r="1160" spans="1:43" ht="14.1" hidden="1" customHeight="1">
      <c r="A1160" s="73" t="s">
        <v>245</v>
      </c>
      <c r="B1160" s="74">
        <v>132</v>
      </c>
      <c r="C1160" s="74" t="s">
        <v>290</v>
      </c>
      <c r="D1160" s="75">
        <v>43634</v>
      </c>
      <c r="E1160" s="75">
        <v>43634</v>
      </c>
      <c r="F1160" s="76">
        <f t="shared" si="117"/>
        <v>1</v>
      </c>
      <c r="G1160" s="74">
        <f t="shared" si="118"/>
        <v>6</v>
      </c>
      <c r="H1160" s="74">
        <f t="shared" si="119"/>
        <v>2019</v>
      </c>
      <c r="I1160" s="74">
        <v>2</v>
      </c>
      <c r="J1160" s="77">
        <v>72303366</v>
      </c>
      <c r="K1160" s="74" t="s">
        <v>1467</v>
      </c>
      <c r="L1160" s="74"/>
      <c r="M1160" s="74">
        <v>1038</v>
      </c>
      <c r="N1160" s="74" t="s">
        <v>248</v>
      </c>
      <c r="O1160" s="74" t="s">
        <v>35</v>
      </c>
      <c r="P1160" s="78">
        <v>55207.7333</v>
      </c>
      <c r="Q1160" s="74"/>
      <c r="R1160" s="74"/>
      <c r="S1160" s="74"/>
      <c r="T1160" s="79"/>
      <c r="U1160" s="79"/>
      <c r="V1160" s="80" t="s">
        <v>256</v>
      </c>
      <c r="W1160" s="79" t="s">
        <v>249</v>
      </c>
      <c r="X1160" s="114">
        <v>43634</v>
      </c>
      <c r="Y1160" s="82" t="s">
        <v>249</v>
      </c>
      <c r="Z1160" s="82" t="s">
        <v>249</v>
      </c>
      <c r="AA1160" s="114">
        <v>43634</v>
      </c>
      <c r="AB1160" s="83">
        <v>2</v>
      </c>
      <c r="AC1160" s="79" t="s">
        <v>249</v>
      </c>
      <c r="AD1160" s="80" t="s">
        <v>256</v>
      </c>
      <c r="AE1160" s="245"/>
      <c r="AF1160" s="84">
        <v>55208</v>
      </c>
      <c r="AG1160" s="79"/>
      <c r="AH1160" s="79"/>
      <c r="AI1160" s="79"/>
      <c r="AJ1160" s="79"/>
      <c r="AK1160" s="79"/>
      <c r="AL1160" s="79"/>
      <c r="AM1160" s="79"/>
      <c r="AN1160" s="79"/>
      <c r="AO1160" s="79"/>
      <c r="AP1160" s="79"/>
      <c r="AQ1160" s="79"/>
    </row>
    <row r="1161" spans="1:43" ht="14.1" hidden="1" customHeight="1">
      <c r="A1161" s="73" t="s">
        <v>245</v>
      </c>
      <c r="B1161" s="74">
        <v>132</v>
      </c>
      <c r="C1161" s="74" t="s">
        <v>290</v>
      </c>
      <c r="D1161" s="75">
        <v>43420</v>
      </c>
      <c r="E1161" s="75">
        <v>43421</v>
      </c>
      <c r="F1161" s="76">
        <f t="shared" si="117"/>
        <v>2</v>
      </c>
      <c r="G1161" s="74">
        <f t="shared" si="118"/>
        <v>11</v>
      </c>
      <c r="H1161" s="74">
        <f t="shared" si="119"/>
        <v>2018</v>
      </c>
      <c r="I1161" s="74">
        <v>2</v>
      </c>
      <c r="J1161" s="77">
        <v>72303366</v>
      </c>
      <c r="K1161" s="74" t="s">
        <v>1467</v>
      </c>
      <c r="L1161" s="74"/>
      <c r="M1161" s="74">
        <v>1038</v>
      </c>
      <c r="N1161" s="74" t="s">
        <v>248</v>
      </c>
      <c r="O1161" s="74" t="s">
        <v>35</v>
      </c>
      <c r="P1161" s="78">
        <v>52082.8</v>
      </c>
      <c r="Q1161" s="74"/>
      <c r="R1161" s="74"/>
      <c r="S1161" s="74"/>
      <c r="T1161" s="79"/>
      <c r="U1161" s="79"/>
      <c r="V1161" s="80" t="s">
        <v>256</v>
      </c>
      <c r="W1161" s="79" t="s">
        <v>249</v>
      </c>
      <c r="X1161" s="114">
        <v>43420</v>
      </c>
      <c r="Y1161" s="82" t="s">
        <v>249</v>
      </c>
      <c r="Z1161" s="82" t="s">
        <v>249</v>
      </c>
      <c r="AA1161" s="114">
        <v>43421</v>
      </c>
      <c r="AB1161" s="83">
        <v>2</v>
      </c>
      <c r="AC1161" s="79" t="s">
        <v>249</v>
      </c>
      <c r="AD1161" s="80" t="s">
        <v>256</v>
      </c>
      <c r="AE1161" s="245"/>
      <c r="AF1161" s="84">
        <v>53333</v>
      </c>
      <c r="AG1161" s="79"/>
      <c r="AH1161" s="79"/>
      <c r="AI1161" s="79"/>
      <c r="AJ1161" s="79"/>
      <c r="AK1161" s="79"/>
      <c r="AL1161" s="79"/>
      <c r="AM1161" s="79"/>
      <c r="AN1161" s="79"/>
      <c r="AO1161" s="79"/>
      <c r="AP1161" s="79"/>
      <c r="AQ1161" s="79"/>
    </row>
    <row r="1162" spans="1:43" ht="14.1" hidden="1" customHeight="1">
      <c r="A1162" s="73" t="s">
        <v>245</v>
      </c>
      <c r="B1162" s="74">
        <v>132</v>
      </c>
      <c r="C1162" s="74" t="s">
        <v>290</v>
      </c>
      <c r="D1162" s="75">
        <v>43545</v>
      </c>
      <c r="E1162" s="75">
        <v>43546</v>
      </c>
      <c r="F1162" s="76">
        <f t="shared" si="117"/>
        <v>2</v>
      </c>
      <c r="G1162" s="74">
        <f t="shared" si="118"/>
        <v>3</v>
      </c>
      <c r="H1162" s="74">
        <f t="shared" si="119"/>
        <v>2019</v>
      </c>
      <c r="I1162" s="74">
        <v>2</v>
      </c>
      <c r="J1162" s="77">
        <v>72313155</v>
      </c>
      <c r="K1162" s="74" t="s">
        <v>1468</v>
      </c>
      <c r="L1162" s="74"/>
      <c r="M1162" s="74">
        <v>1038</v>
      </c>
      <c r="N1162" s="74" t="s">
        <v>248</v>
      </c>
      <c r="O1162" s="74" t="s">
        <v>44</v>
      </c>
      <c r="P1162" s="78">
        <v>27604</v>
      </c>
      <c r="Q1162" s="74"/>
      <c r="R1162" s="74"/>
      <c r="S1162" s="74"/>
      <c r="T1162" s="79"/>
      <c r="U1162" s="79"/>
      <c r="V1162" s="80" t="s">
        <v>26</v>
      </c>
      <c r="W1162" s="79" t="s">
        <v>249</v>
      </c>
      <c r="X1162" s="114">
        <v>43545</v>
      </c>
      <c r="Y1162" s="82" t="s">
        <v>249</v>
      </c>
      <c r="Z1162" s="82" t="s">
        <v>249</v>
      </c>
      <c r="AA1162" s="114">
        <v>43546</v>
      </c>
      <c r="AB1162" s="83">
        <v>2</v>
      </c>
      <c r="AC1162" s="79" t="s">
        <v>249</v>
      </c>
      <c r="AD1162" s="80" t="s">
        <v>26</v>
      </c>
      <c r="AE1162" s="245"/>
      <c r="AF1162" s="84">
        <v>0</v>
      </c>
      <c r="AG1162" s="79"/>
      <c r="AH1162" s="79"/>
      <c r="AI1162" s="79"/>
      <c r="AJ1162" s="79"/>
      <c r="AK1162" s="79"/>
      <c r="AL1162" s="79"/>
      <c r="AM1162" s="79"/>
      <c r="AN1162" s="79"/>
      <c r="AO1162" s="79"/>
      <c r="AP1162" s="79" t="s">
        <v>250</v>
      </c>
      <c r="AQ1162" s="79"/>
    </row>
    <row r="1163" spans="1:43" ht="14.1" hidden="1" customHeight="1">
      <c r="A1163" s="73" t="s">
        <v>245</v>
      </c>
      <c r="B1163" s="74">
        <v>132</v>
      </c>
      <c r="C1163" s="74" t="s">
        <v>290</v>
      </c>
      <c r="D1163" s="75">
        <v>43817</v>
      </c>
      <c r="E1163" s="75">
        <v>43817</v>
      </c>
      <c r="F1163" s="76">
        <f t="shared" si="117"/>
        <v>1</v>
      </c>
      <c r="G1163" s="74">
        <f t="shared" si="118"/>
        <v>12</v>
      </c>
      <c r="H1163" s="74">
        <f t="shared" si="119"/>
        <v>2019</v>
      </c>
      <c r="I1163" s="74">
        <v>2</v>
      </c>
      <c r="J1163" s="77">
        <v>72313155</v>
      </c>
      <c r="K1163" s="74" t="s">
        <v>1468</v>
      </c>
      <c r="L1163" s="74"/>
      <c r="M1163" s="74">
        <v>1038</v>
      </c>
      <c r="N1163" s="74" t="s">
        <v>248</v>
      </c>
      <c r="O1163" s="74" t="s">
        <v>44</v>
      </c>
      <c r="P1163" s="78">
        <v>27604</v>
      </c>
      <c r="Q1163" s="74"/>
      <c r="R1163" s="74"/>
      <c r="S1163" s="74"/>
      <c r="T1163" s="79"/>
      <c r="U1163" s="79"/>
      <c r="V1163" s="80" t="s">
        <v>26</v>
      </c>
      <c r="W1163" s="79" t="s">
        <v>249</v>
      </c>
      <c r="X1163" s="114">
        <v>43817</v>
      </c>
      <c r="Y1163" s="82" t="s">
        <v>249</v>
      </c>
      <c r="Z1163" s="82" t="s">
        <v>249</v>
      </c>
      <c r="AA1163" s="114">
        <v>43817</v>
      </c>
      <c r="AB1163" s="83">
        <v>1</v>
      </c>
      <c r="AC1163" s="79" t="s">
        <v>249</v>
      </c>
      <c r="AD1163" s="80" t="s">
        <v>26</v>
      </c>
      <c r="AE1163" s="245"/>
      <c r="AF1163" s="84">
        <v>0</v>
      </c>
      <c r="AG1163" s="79"/>
      <c r="AH1163" s="79"/>
      <c r="AI1163" s="79"/>
      <c r="AJ1163" s="79"/>
      <c r="AK1163" s="79"/>
      <c r="AL1163" s="79"/>
      <c r="AM1163" s="79"/>
      <c r="AN1163" s="79"/>
      <c r="AO1163" s="79"/>
      <c r="AP1163" s="79" t="s">
        <v>250</v>
      </c>
      <c r="AQ1163" s="79"/>
    </row>
    <row r="1164" spans="1:43" ht="14.1" hidden="1" customHeight="1">
      <c r="A1164" s="73" t="s">
        <v>245</v>
      </c>
      <c r="B1164" s="74">
        <v>132</v>
      </c>
      <c r="C1164" s="74" t="s">
        <v>290</v>
      </c>
      <c r="D1164" s="75">
        <v>43714</v>
      </c>
      <c r="E1164" s="75">
        <v>43727</v>
      </c>
      <c r="F1164" s="76">
        <f t="shared" si="117"/>
        <v>14</v>
      </c>
      <c r="G1164" s="74">
        <f t="shared" si="118"/>
        <v>9</v>
      </c>
      <c r="H1164" s="74">
        <f t="shared" si="119"/>
        <v>2019</v>
      </c>
      <c r="I1164" s="74">
        <v>2</v>
      </c>
      <c r="J1164" s="77">
        <v>72314204</v>
      </c>
      <c r="K1164" s="74" t="s">
        <v>1469</v>
      </c>
      <c r="L1164" s="74"/>
      <c r="M1164" s="74">
        <v>1053</v>
      </c>
      <c r="N1164" s="74" t="s">
        <v>36</v>
      </c>
      <c r="O1164" s="74" t="s">
        <v>34</v>
      </c>
      <c r="P1164" s="78">
        <v>117333</v>
      </c>
      <c r="Q1164" s="74"/>
      <c r="R1164" s="74"/>
      <c r="S1164" s="74"/>
      <c r="T1164" s="79"/>
      <c r="U1164" s="79"/>
      <c r="V1164" s="80" t="s">
        <v>256</v>
      </c>
      <c r="W1164" s="79">
        <v>317680</v>
      </c>
      <c r="X1164" s="114">
        <v>43714</v>
      </c>
      <c r="Y1164" s="82" t="s">
        <v>363</v>
      </c>
      <c r="Z1164" s="82" t="s">
        <v>1470</v>
      </c>
      <c r="AA1164" s="114">
        <v>43727</v>
      </c>
      <c r="AB1164" s="83">
        <v>14</v>
      </c>
      <c r="AC1164" s="79" t="s">
        <v>249</v>
      </c>
      <c r="AD1164" s="80" t="s">
        <v>256</v>
      </c>
      <c r="AE1164" s="245">
        <v>43860.745833333334</v>
      </c>
      <c r="AF1164" s="84">
        <v>0</v>
      </c>
      <c r="AG1164" s="79" t="s">
        <v>1470</v>
      </c>
      <c r="AH1164" s="79">
        <v>267272</v>
      </c>
      <c r="AI1164" s="79">
        <v>0</v>
      </c>
      <c r="AJ1164" s="79">
        <v>0</v>
      </c>
      <c r="AK1164" s="79" t="s">
        <v>249</v>
      </c>
      <c r="AL1164" s="79">
        <v>0</v>
      </c>
      <c r="AM1164" s="79"/>
      <c r="AN1164" s="79" t="s">
        <v>25</v>
      </c>
      <c r="AO1164" s="79" t="s">
        <v>249</v>
      </c>
      <c r="AP1164" s="79"/>
      <c r="AQ1164" s="79"/>
    </row>
    <row r="1165" spans="1:43" ht="14.1" hidden="1" customHeight="1">
      <c r="A1165" s="73" t="s">
        <v>245</v>
      </c>
      <c r="B1165" s="74">
        <v>132</v>
      </c>
      <c r="C1165" s="74" t="s">
        <v>290</v>
      </c>
      <c r="D1165" s="75">
        <v>43735</v>
      </c>
      <c r="E1165" s="75">
        <v>43748</v>
      </c>
      <c r="F1165" s="76">
        <f t="shared" si="117"/>
        <v>14</v>
      </c>
      <c r="G1165" s="74">
        <f t="shared" si="118"/>
        <v>9</v>
      </c>
      <c r="H1165" s="74">
        <f t="shared" si="119"/>
        <v>2019</v>
      </c>
      <c r="I1165" s="74">
        <v>1</v>
      </c>
      <c r="J1165" s="77">
        <v>72314204</v>
      </c>
      <c r="K1165" s="74" t="s">
        <v>1469</v>
      </c>
      <c r="L1165" s="74"/>
      <c r="M1165" s="74">
        <v>1053</v>
      </c>
      <c r="N1165" s="74" t="s">
        <v>36</v>
      </c>
      <c r="O1165" s="74" t="s">
        <v>34</v>
      </c>
      <c r="P1165" s="78">
        <v>410667</v>
      </c>
      <c r="Q1165" s="74"/>
      <c r="R1165" s="74"/>
      <c r="S1165" s="74"/>
      <c r="T1165" s="79"/>
      <c r="U1165" s="79"/>
      <c r="V1165" s="80" t="s">
        <v>256</v>
      </c>
      <c r="W1165" s="79">
        <v>13176</v>
      </c>
      <c r="X1165" s="114">
        <v>43735</v>
      </c>
      <c r="Y1165" s="82" t="s">
        <v>363</v>
      </c>
      <c r="Z1165" s="82" t="s">
        <v>1471</v>
      </c>
      <c r="AA1165" s="114">
        <v>43748</v>
      </c>
      <c r="AB1165" s="83">
        <v>14</v>
      </c>
      <c r="AC1165" s="79" t="s">
        <v>249</v>
      </c>
      <c r="AD1165" s="80" t="s">
        <v>256</v>
      </c>
      <c r="AE1165" s="245">
        <v>43860.405555555553</v>
      </c>
      <c r="AF1165" s="84">
        <v>0</v>
      </c>
      <c r="AG1165" s="79" t="s">
        <v>1471</v>
      </c>
      <c r="AH1165" s="79">
        <v>267272</v>
      </c>
      <c r="AI1165" s="79">
        <v>0</v>
      </c>
      <c r="AJ1165" s="79">
        <v>0</v>
      </c>
      <c r="AK1165" s="79" t="s">
        <v>249</v>
      </c>
      <c r="AL1165" s="79">
        <v>0</v>
      </c>
      <c r="AM1165" s="79"/>
      <c r="AN1165" s="79" t="s">
        <v>25</v>
      </c>
      <c r="AO1165" s="79" t="s">
        <v>249</v>
      </c>
      <c r="AP1165" s="79"/>
      <c r="AQ1165" s="79"/>
    </row>
    <row r="1166" spans="1:43" ht="14.1" hidden="1" customHeight="1">
      <c r="A1166" s="73" t="s">
        <v>245</v>
      </c>
      <c r="B1166" s="74">
        <v>132</v>
      </c>
      <c r="C1166" s="74" t="s">
        <v>290</v>
      </c>
      <c r="D1166" s="75">
        <v>43701</v>
      </c>
      <c r="E1166" s="75">
        <v>43713</v>
      </c>
      <c r="F1166" s="76">
        <f t="shared" si="117"/>
        <v>13</v>
      </c>
      <c r="G1166" s="74">
        <f t="shared" si="118"/>
        <v>8</v>
      </c>
      <c r="H1166" s="74">
        <f t="shared" si="119"/>
        <v>2019</v>
      </c>
      <c r="I1166" s="74">
        <v>2</v>
      </c>
      <c r="J1166" s="77">
        <v>72314204</v>
      </c>
      <c r="K1166" s="74" t="s">
        <v>1469</v>
      </c>
      <c r="L1166" s="74"/>
      <c r="M1166" s="74">
        <v>1053</v>
      </c>
      <c r="N1166" s="74" t="s">
        <v>36</v>
      </c>
      <c r="O1166" s="74" t="s">
        <v>34</v>
      </c>
      <c r="P1166" s="78">
        <v>176000</v>
      </c>
      <c r="Q1166" s="74"/>
      <c r="R1166" s="74"/>
      <c r="S1166" s="74"/>
      <c r="T1166" s="79"/>
      <c r="U1166" s="79"/>
      <c r="V1166" s="80" t="s">
        <v>256</v>
      </c>
      <c r="W1166" s="79" t="s">
        <v>249</v>
      </c>
      <c r="X1166" s="114">
        <v>43701</v>
      </c>
      <c r="Y1166" s="82" t="s">
        <v>249</v>
      </c>
      <c r="Z1166" s="82" t="s">
        <v>249</v>
      </c>
      <c r="AA1166" s="114">
        <v>43713</v>
      </c>
      <c r="AB1166" s="83">
        <v>13</v>
      </c>
      <c r="AC1166" s="79" t="s">
        <v>249</v>
      </c>
      <c r="AD1166" s="80" t="s">
        <v>256</v>
      </c>
      <c r="AE1166" s="245"/>
      <c r="AF1166" s="84">
        <v>0</v>
      </c>
      <c r="AG1166" s="79" t="s">
        <v>249</v>
      </c>
      <c r="AH1166" s="79" t="s">
        <v>249</v>
      </c>
      <c r="AI1166" s="79" t="s">
        <v>249</v>
      </c>
      <c r="AJ1166" s="79" t="s">
        <v>249</v>
      </c>
      <c r="AK1166" s="79" t="s">
        <v>249</v>
      </c>
      <c r="AL1166" s="79" t="s">
        <v>249</v>
      </c>
      <c r="AM1166" s="79"/>
      <c r="AN1166" s="79" t="s">
        <v>249</v>
      </c>
      <c r="AO1166" s="79" t="s">
        <v>249</v>
      </c>
      <c r="AP1166" s="79"/>
      <c r="AQ1166" s="79"/>
    </row>
    <row r="1167" spans="1:43" ht="14.1" hidden="1" customHeight="1">
      <c r="A1167" s="73" t="s">
        <v>245</v>
      </c>
      <c r="B1167" s="74">
        <v>132</v>
      </c>
      <c r="C1167" s="74" t="s">
        <v>290</v>
      </c>
      <c r="D1167" s="75">
        <v>43728</v>
      </c>
      <c r="E1167" s="75">
        <v>43734</v>
      </c>
      <c r="F1167" s="76">
        <f t="shared" si="117"/>
        <v>7</v>
      </c>
      <c r="G1167" s="74">
        <f t="shared" si="118"/>
        <v>9</v>
      </c>
      <c r="H1167" s="74">
        <f t="shared" si="119"/>
        <v>2019</v>
      </c>
      <c r="I1167" s="74">
        <v>2</v>
      </c>
      <c r="J1167" s="77">
        <v>72314204</v>
      </c>
      <c r="K1167" s="74" t="s">
        <v>1469</v>
      </c>
      <c r="L1167" s="74"/>
      <c r="M1167" s="74">
        <v>1053</v>
      </c>
      <c r="N1167" s="74" t="s">
        <v>36</v>
      </c>
      <c r="O1167" s="74" t="s">
        <v>34</v>
      </c>
      <c r="P1167" s="78">
        <v>117333</v>
      </c>
      <c r="Q1167" s="74"/>
      <c r="R1167" s="74"/>
      <c r="S1167" s="74"/>
      <c r="T1167" s="79"/>
      <c r="U1167" s="79"/>
      <c r="V1167" s="80" t="s">
        <v>256</v>
      </c>
      <c r="W1167" s="79" t="s">
        <v>249</v>
      </c>
      <c r="X1167" s="114">
        <v>43728</v>
      </c>
      <c r="Y1167" s="82" t="s">
        <v>249</v>
      </c>
      <c r="Z1167" s="82" t="s">
        <v>249</v>
      </c>
      <c r="AA1167" s="114">
        <v>43734</v>
      </c>
      <c r="AB1167" s="83">
        <v>7</v>
      </c>
      <c r="AC1167" s="79" t="s">
        <v>249</v>
      </c>
      <c r="AD1167" s="80" t="s">
        <v>256</v>
      </c>
      <c r="AE1167" s="245"/>
      <c r="AF1167" s="84">
        <v>0</v>
      </c>
      <c r="AG1167" s="79" t="s">
        <v>249</v>
      </c>
      <c r="AH1167" s="79" t="s">
        <v>249</v>
      </c>
      <c r="AI1167" s="79" t="s">
        <v>249</v>
      </c>
      <c r="AJ1167" s="79" t="s">
        <v>249</v>
      </c>
      <c r="AK1167" s="79" t="s">
        <v>249</v>
      </c>
      <c r="AL1167" s="79" t="s">
        <v>249</v>
      </c>
      <c r="AM1167" s="79"/>
      <c r="AN1167" s="79" t="s">
        <v>249</v>
      </c>
      <c r="AO1167" s="79" t="s">
        <v>249</v>
      </c>
      <c r="AP1167" s="79"/>
      <c r="AQ1167" s="79"/>
    </row>
    <row r="1168" spans="1:43" ht="14.1" hidden="1" customHeight="1">
      <c r="A1168" s="73" t="s">
        <v>245</v>
      </c>
      <c r="B1168" s="74">
        <v>132</v>
      </c>
      <c r="C1168" s="74" t="s">
        <v>290</v>
      </c>
      <c r="D1168" s="75">
        <v>43749</v>
      </c>
      <c r="E1168" s="75">
        <v>43755</v>
      </c>
      <c r="F1168" s="76">
        <f t="shared" si="117"/>
        <v>7</v>
      </c>
      <c r="G1168" s="74">
        <f t="shared" si="118"/>
        <v>10</v>
      </c>
      <c r="H1168" s="74">
        <f t="shared" si="119"/>
        <v>2019</v>
      </c>
      <c r="I1168" s="74">
        <v>1</v>
      </c>
      <c r="J1168" s="77">
        <v>72314204</v>
      </c>
      <c r="K1168" s="74" t="s">
        <v>1469</v>
      </c>
      <c r="L1168" s="74"/>
      <c r="M1168" s="74">
        <v>1053</v>
      </c>
      <c r="N1168" s="74" t="s">
        <v>36</v>
      </c>
      <c r="O1168" s="74" t="s">
        <v>34</v>
      </c>
      <c r="P1168" s="78">
        <v>410667</v>
      </c>
      <c r="Q1168" s="74"/>
      <c r="R1168" s="74"/>
      <c r="S1168" s="74"/>
      <c r="T1168" s="79"/>
      <c r="U1168" s="79"/>
      <c r="V1168" s="80" t="s">
        <v>256</v>
      </c>
      <c r="W1168" s="79" t="s">
        <v>249</v>
      </c>
      <c r="X1168" s="114">
        <v>43749</v>
      </c>
      <c r="Y1168" s="82" t="s">
        <v>249</v>
      </c>
      <c r="Z1168" s="82" t="s">
        <v>249</v>
      </c>
      <c r="AA1168" s="114">
        <v>43755</v>
      </c>
      <c r="AB1168" s="83">
        <v>7</v>
      </c>
      <c r="AC1168" s="79" t="s">
        <v>249</v>
      </c>
      <c r="AD1168" s="80" t="s">
        <v>256</v>
      </c>
      <c r="AE1168" s="245"/>
      <c r="AF1168" s="84">
        <v>0</v>
      </c>
      <c r="AG1168" s="79" t="s">
        <v>249</v>
      </c>
      <c r="AH1168" s="79" t="s">
        <v>249</v>
      </c>
      <c r="AI1168" s="79" t="s">
        <v>249</v>
      </c>
      <c r="AJ1168" s="79" t="s">
        <v>249</v>
      </c>
      <c r="AK1168" s="79" t="s">
        <v>249</v>
      </c>
      <c r="AL1168" s="79" t="s">
        <v>249</v>
      </c>
      <c r="AM1168" s="79"/>
      <c r="AN1168" s="79" t="s">
        <v>249</v>
      </c>
      <c r="AO1168" s="79" t="s">
        <v>249</v>
      </c>
      <c r="AP1168" s="79"/>
      <c r="AQ1168" s="79"/>
    </row>
    <row r="1169" spans="1:43" ht="14.1" hidden="1" customHeight="1">
      <c r="A1169" s="73" t="s">
        <v>245</v>
      </c>
      <c r="B1169" s="74">
        <v>132</v>
      </c>
      <c r="C1169" s="74" t="s">
        <v>290</v>
      </c>
      <c r="D1169" s="75">
        <v>43696</v>
      </c>
      <c r="E1169" s="75">
        <v>43697</v>
      </c>
      <c r="F1169" s="76">
        <f t="shared" si="117"/>
        <v>2</v>
      </c>
      <c r="G1169" s="74">
        <f t="shared" si="118"/>
        <v>8</v>
      </c>
      <c r="H1169" s="74">
        <f t="shared" si="119"/>
        <v>2019</v>
      </c>
      <c r="I1169" s="74">
        <v>2</v>
      </c>
      <c r="J1169" s="77">
        <v>72314663</v>
      </c>
      <c r="K1169" s="74" t="s">
        <v>1472</v>
      </c>
      <c r="L1169" s="74"/>
      <c r="M1169" s="74">
        <v>1038</v>
      </c>
      <c r="N1169" s="74" t="s">
        <v>248</v>
      </c>
      <c r="O1169" s="74" t="s">
        <v>373</v>
      </c>
      <c r="P1169" s="78">
        <v>55208</v>
      </c>
      <c r="Q1169" s="74"/>
      <c r="R1169" s="74"/>
      <c r="S1169" s="74"/>
      <c r="T1169" s="79"/>
      <c r="U1169" s="79"/>
      <c r="V1169" s="80" t="s">
        <v>26</v>
      </c>
      <c r="W1169" s="79" t="s">
        <v>249</v>
      </c>
      <c r="X1169" s="114">
        <v>43696</v>
      </c>
      <c r="Y1169" s="82" t="s">
        <v>249</v>
      </c>
      <c r="Z1169" s="82" t="s">
        <v>249</v>
      </c>
      <c r="AA1169" s="114">
        <v>43697</v>
      </c>
      <c r="AB1169" s="83">
        <v>2</v>
      </c>
      <c r="AC1169" s="79" t="s">
        <v>249</v>
      </c>
      <c r="AD1169" s="80" t="s">
        <v>26</v>
      </c>
      <c r="AE1169" s="245"/>
      <c r="AF1169" s="84">
        <v>0</v>
      </c>
      <c r="AG1169" s="79"/>
      <c r="AH1169" s="79"/>
      <c r="AI1169" s="79"/>
      <c r="AJ1169" s="79"/>
      <c r="AK1169" s="79"/>
      <c r="AL1169" s="79"/>
      <c r="AM1169" s="79"/>
      <c r="AN1169" s="79"/>
      <c r="AO1169" s="79"/>
      <c r="AP1169" s="79" t="s">
        <v>250</v>
      </c>
      <c r="AQ1169" s="79"/>
    </row>
    <row r="1170" spans="1:43" ht="14.1" hidden="1" customHeight="1">
      <c r="A1170" s="73" t="s">
        <v>245</v>
      </c>
      <c r="B1170" s="74">
        <v>132</v>
      </c>
      <c r="C1170" s="74" t="s">
        <v>290</v>
      </c>
      <c r="D1170" s="75">
        <v>43709</v>
      </c>
      <c r="E1170" s="75">
        <v>43710</v>
      </c>
      <c r="F1170" s="76">
        <f t="shared" si="117"/>
        <v>2</v>
      </c>
      <c r="G1170" s="74">
        <f t="shared" si="118"/>
        <v>9</v>
      </c>
      <c r="H1170" s="74">
        <f t="shared" si="119"/>
        <v>2019</v>
      </c>
      <c r="I1170" s="74">
        <v>1</v>
      </c>
      <c r="J1170" s="77">
        <v>72315350</v>
      </c>
      <c r="K1170" s="74" t="s">
        <v>1473</v>
      </c>
      <c r="L1170" s="74"/>
      <c r="M1170" s="74">
        <v>1038</v>
      </c>
      <c r="N1170" s="74" t="s">
        <v>248</v>
      </c>
      <c r="O1170" s="74" t="s">
        <v>44</v>
      </c>
      <c r="P1170" s="78">
        <v>55208</v>
      </c>
      <c r="Q1170" s="74"/>
      <c r="R1170" s="74"/>
      <c r="S1170" s="74"/>
      <c r="T1170" s="79"/>
      <c r="U1170" s="79"/>
      <c r="V1170" s="80" t="s">
        <v>26</v>
      </c>
      <c r="W1170" s="79" t="s">
        <v>249</v>
      </c>
      <c r="X1170" s="114">
        <v>43709</v>
      </c>
      <c r="Y1170" s="82" t="s">
        <v>249</v>
      </c>
      <c r="Z1170" s="82" t="s">
        <v>249</v>
      </c>
      <c r="AA1170" s="114">
        <v>43710</v>
      </c>
      <c r="AB1170" s="83">
        <v>2</v>
      </c>
      <c r="AC1170" s="79" t="s">
        <v>249</v>
      </c>
      <c r="AD1170" s="80" t="s">
        <v>26</v>
      </c>
      <c r="AE1170" s="245"/>
      <c r="AF1170" s="84">
        <v>0</v>
      </c>
      <c r="AG1170" s="79"/>
      <c r="AH1170" s="79"/>
      <c r="AI1170" s="79"/>
      <c r="AJ1170" s="79"/>
      <c r="AK1170" s="79"/>
      <c r="AL1170" s="79"/>
      <c r="AM1170" s="79"/>
      <c r="AN1170" s="79"/>
      <c r="AO1170" s="79"/>
      <c r="AP1170" s="79" t="s">
        <v>250</v>
      </c>
      <c r="AQ1170" s="79"/>
    </row>
    <row r="1171" spans="1:43" ht="14.1" hidden="1" customHeight="1">
      <c r="A1171" s="73" t="s">
        <v>245</v>
      </c>
      <c r="B1171" s="74">
        <v>132</v>
      </c>
      <c r="C1171" s="74" t="s">
        <v>290</v>
      </c>
      <c r="D1171" s="75">
        <v>43587</v>
      </c>
      <c r="E1171" s="75">
        <v>43588</v>
      </c>
      <c r="F1171" s="76">
        <f t="shared" si="117"/>
        <v>2</v>
      </c>
      <c r="G1171" s="74">
        <f t="shared" si="118"/>
        <v>5</v>
      </c>
      <c r="H1171" s="74">
        <f t="shared" si="119"/>
        <v>2019</v>
      </c>
      <c r="I1171" s="74">
        <v>1</v>
      </c>
      <c r="J1171" s="77">
        <v>72315350</v>
      </c>
      <c r="K1171" s="74" t="s">
        <v>1473</v>
      </c>
      <c r="L1171" s="74"/>
      <c r="M1171" s="74">
        <v>1038</v>
      </c>
      <c r="N1171" s="74" t="s">
        <v>248</v>
      </c>
      <c r="O1171" s="74" t="s">
        <v>44</v>
      </c>
      <c r="P1171" s="78">
        <v>55208</v>
      </c>
      <c r="Q1171" s="74"/>
      <c r="R1171" s="74"/>
      <c r="S1171" s="74"/>
      <c r="T1171" s="79"/>
      <c r="U1171" s="79"/>
      <c r="V1171" s="80" t="s">
        <v>26</v>
      </c>
      <c r="W1171" s="79" t="s">
        <v>249</v>
      </c>
      <c r="X1171" s="114">
        <v>43587</v>
      </c>
      <c r="Y1171" s="82" t="s">
        <v>249</v>
      </c>
      <c r="Z1171" s="82" t="s">
        <v>249</v>
      </c>
      <c r="AA1171" s="114">
        <v>43588</v>
      </c>
      <c r="AB1171" s="83">
        <v>2</v>
      </c>
      <c r="AC1171" s="79" t="s">
        <v>249</v>
      </c>
      <c r="AD1171" s="80" t="s">
        <v>26</v>
      </c>
      <c r="AE1171" s="245"/>
      <c r="AF1171" s="84">
        <v>0</v>
      </c>
      <c r="AG1171" s="79"/>
      <c r="AH1171" s="79"/>
      <c r="AI1171" s="79"/>
      <c r="AJ1171" s="79"/>
      <c r="AK1171" s="79"/>
      <c r="AL1171" s="79"/>
      <c r="AM1171" s="79"/>
      <c r="AN1171" s="79"/>
      <c r="AO1171" s="79"/>
      <c r="AP1171" s="79" t="s">
        <v>250</v>
      </c>
      <c r="AQ1171" s="79"/>
    </row>
    <row r="1172" spans="1:43" ht="14.1" hidden="1" customHeight="1">
      <c r="A1172" s="73" t="s">
        <v>245</v>
      </c>
      <c r="B1172" s="74">
        <v>132</v>
      </c>
      <c r="C1172" s="74" t="s">
        <v>290</v>
      </c>
      <c r="D1172" s="75">
        <v>43495</v>
      </c>
      <c r="E1172" s="75">
        <v>43497</v>
      </c>
      <c r="F1172" s="76">
        <f t="shared" si="117"/>
        <v>3</v>
      </c>
      <c r="G1172" s="74">
        <f t="shared" si="118"/>
        <v>1</v>
      </c>
      <c r="H1172" s="74">
        <f t="shared" si="119"/>
        <v>2019</v>
      </c>
      <c r="I1172" s="74">
        <v>1</v>
      </c>
      <c r="J1172" s="77">
        <v>72315350</v>
      </c>
      <c r="K1172" s="74" t="s">
        <v>1473</v>
      </c>
      <c r="L1172" s="74"/>
      <c r="M1172" s="74">
        <v>1038</v>
      </c>
      <c r="N1172" s="74" t="s">
        <v>248</v>
      </c>
      <c r="O1172" s="74" t="s">
        <v>44</v>
      </c>
      <c r="P1172" s="78">
        <v>55208</v>
      </c>
      <c r="Q1172" s="74"/>
      <c r="R1172" s="74"/>
      <c r="S1172" s="74"/>
      <c r="T1172" s="79"/>
      <c r="U1172" s="79"/>
      <c r="V1172" s="80" t="s">
        <v>26</v>
      </c>
      <c r="W1172" s="79" t="s">
        <v>249</v>
      </c>
      <c r="X1172" s="114">
        <v>43495</v>
      </c>
      <c r="Y1172" s="82" t="s">
        <v>249</v>
      </c>
      <c r="Z1172" s="82" t="s">
        <v>249</v>
      </c>
      <c r="AA1172" s="114">
        <v>43497</v>
      </c>
      <c r="AB1172" s="83">
        <v>2</v>
      </c>
      <c r="AC1172" s="79" t="s">
        <v>249</v>
      </c>
      <c r="AD1172" s="80" t="s">
        <v>26</v>
      </c>
      <c r="AE1172" s="245"/>
      <c r="AF1172" s="84">
        <v>0</v>
      </c>
      <c r="AG1172" s="79"/>
      <c r="AH1172" s="79"/>
      <c r="AI1172" s="79"/>
      <c r="AJ1172" s="79"/>
      <c r="AK1172" s="79"/>
      <c r="AL1172" s="79"/>
      <c r="AM1172" s="79"/>
      <c r="AN1172" s="79"/>
      <c r="AO1172" s="79"/>
      <c r="AP1172" s="79" t="s">
        <v>250</v>
      </c>
      <c r="AQ1172" s="79"/>
    </row>
    <row r="1173" spans="1:43" ht="14.1" hidden="1" customHeight="1">
      <c r="A1173" s="73" t="s">
        <v>245</v>
      </c>
      <c r="B1173" s="74">
        <v>132</v>
      </c>
      <c r="C1173" s="74" t="s">
        <v>290</v>
      </c>
      <c r="D1173" s="75">
        <v>43648</v>
      </c>
      <c r="E1173" s="75">
        <v>43649</v>
      </c>
      <c r="F1173" s="76">
        <f t="shared" si="117"/>
        <v>2</v>
      </c>
      <c r="G1173" s="74">
        <f t="shared" si="118"/>
        <v>7</v>
      </c>
      <c r="H1173" s="74">
        <f t="shared" si="119"/>
        <v>2019</v>
      </c>
      <c r="I1173" s="74">
        <v>1</v>
      </c>
      <c r="J1173" s="77">
        <v>72315350</v>
      </c>
      <c r="K1173" s="74" t="s">
        <v>1473</v>
      </c>
      <c r="L1173" s="74"/>
      <c r="M1173" s="74">
        <v>1038</v>
      </c>
      <c r="N1173" s="74" t="s">
        <v>248</v>
      </c>
      <c r="O1173" s="74" t="s">
        <v>44</v>
      </c>
      <c r="P1173" s="78">
        <v>55207.7333</v>
      </c>
      <c r="Q1173" s="74"/>
      <c r="R1173" s="74"/>
      <c r="S1173" s="74"/>
      <c r="T1173" s="79"/>
      <c r="U1173" s="79"/>
      <c r="V1173" s="80" t="s">
        <v>256</v>
      </c>
      <c r="W1173" s="79" t="s">
        <v>249</v>
      </c>
      <c r="X1173" s="114">
        <v>43648</v>
      </c>
      <c r="Y1173" s="82" t="s">
        <v>249</v>
      </c>
      <c r="Z1173" s="82" t="s">
        <v>249</v>
      </c>
      <c r="AA1173" s="114">
        <v>43649</v>
      </c>
      <c r="AB1173" s="83">
        <v>2</v>
      </c>
      <c r="AC1173" s="79" t="s">
        <v>249</v>
      </c>
      <c r="AD1173" s="80" t="s">
        <v>256</v>
      </c>
      <c r="AE1173" s="245"/>
      <c r="AF1173" s="84">
        <v>55208</v>
      </c>
      <c r="AG1173" s="79"/>
      <c r="AH1173" s="79"/>
      <c r="AI1173" s="79"/>
      <c r="AJ1173" s="79"/>
      <c r="AK1173" s="79"/>
      <c r="AL1173" s="79"/>
      <c r="AM1173" s="79"/>
      <c r="AN1173" s="79"/>
      <c r="AO1173" s="79"/>
      <c r="AP1173" s="79"/>
      <c r="AQ1173" s="79"/>
    </row>
    <row r="1174" spans="1:43" ht="14.1" hidden="1" customHeight="1">
      <c r="A1174" s="73" t="s">
        <v>245</v>
      </c>
      <c r="B1174" s="74">
        <v>132</v>
      </c>
      <c r="C1174" s="74" t="s">
        <v>290</v>
      </c>
      <c r="D1174" s="75">
        <v>43497</v>
      </c>
      <c r="E1174" s="75">
        <v>43498</v>
      </c>
      <c r="F1174" s="76">
        <f t="shared" si="117"/>
        <v>2</v>
      </c>
      <c r="G1174" s="74">
        <f t="shared" si="118"/>
        <v>2</v>
      </c>
      <c r="H1174" s="74">
        <f t="shared" si="119"/>
        <v>2019</v>
      </c>
      <c r="I1174" s="74">
        <v>1</v>
      </c>
      <c r="J1174" s="77">
        <v>72315350</v>
      </c>
      <c r="K1174" s="74" t="s">
        <v>1473</v>
      </c>
      <c r="L1174" s="74"/>
      <c r="M1174" s="74">
        <v>1038</v>
      </c>
      <c r="N1174" s="74" t="s">
        <v>248</v>
      </c>
      <c r="O1174" s="74" t="s">
        <v>44</v>
      </c>
      <c r="P1174" s="78">
        <v>27603.866600000001</v>
      </c>
      <c r="Q1174" s="74"/>
      <c r="R1174" s="74"/>
      <c r="S1174" s="74"/>
      <c r="T1174" s="79"/>
      <c r="U1174" s="79"/>
      <c r="V1174" s="80" t="s">
        <v>256</v>
      </c>
      <c r="W1174" s="79" t="s">
        <v>249</v>
      </c>
      <c r="X1174" s="114">
        <v>43497</v>
      </c>
      <c r="Y1174" s="82" t="s">
        <v>249</v>
      </c>
      <c r="Z1174" s="82" t="s">
        <v>249</v>
      </c>
      <c r="AA1174" s="114">
        <v>43498</v>
      </c>
      <c r="AB1174" s="83">
        <v>2</v>
      </c>
      <c r="AC1174" s="79" t="s">
        <v>249</v>
      </c>
      <c r="AD1174" s="80" t="s">
        <v>256</v>
      </c>
      <c r="AE1174" s="245"/>
      <c r="AF1174" s="84">
        <v>27604</v>
      </c>
      <c r="AG1174" s="79"/>
      <c r="AH1174" s="79"/>
      <c r="AI1174" s="79"/>
      <c r="AJ1174" s="79"/>
      <c r="AK1174" s="79"/>
      <c r="AL1174" s="79"/>
      <c r="AM1174" s="79"/>
      <c r="AN1174" s="79"/>
      <c r="AO1174" s="79"/>
      <c r="AP1174" s="79"/>
      <c r="AQ1174" s="79"/>
    </row>
    <row r="1175" spans="1:43" ht="14.1" hidden="1" customHeight="1">
      <c r="A1175" s="73" t="s">
        <v>245</v>
      </c>
      <c r="B1175" s="74">
        <v>132</v>
      </c>
      <c r="C1175" s="74" t="s">
        <v>290</v>
      </c>
      <c r="D1175" s="75">
        <v>43297</v>
      </c>
      <c r="E1175" s="75">
        <v>43297</v>
      </c>
      <c r="F1175" s="76">
        <f t="shared" si="117"/>
        <v>1</v>
      </c>
      <c r="G1175" s="74">
        <f t="shared" si="118"/>
        <v>7</v>
      </c>
      <c r="H1175" s="74">
        <f t="shared" si="119"/>
        <v>2018</v>
      </c>
      <c r="I1175" s="74">
        <v>1</v>
      </c>
      <c r="J1175" s="77">
        <v>72315350</v>
      </c>
      <c r="K1175" s="74" t="s">
        <v>1473</v>
      </c>
      <c r="L1175" s="74"/>
      <c r="M1175" s="74">
        <v>1038</v>
      </c>
      <c r="N1175" s="74" t="s">
        <v>248</v>
      </c>
      <c r="O1175" s="74" t="s">
        <v>44</v>
      </c>
      <c r="P1175" s="78">
        <v>55207.7333</v>
      </c>
      <c r="Q1175" s="74"/>
      <c r="R1175" s="74"/>
      <c r="S1175" s="74"/>
      <c r="T1175" s="79"/>
      <c r="U1175" s="79"/>
      <c r="V1175" s="80" t="s">
        <v>256</v>
      </c>
      <c r="W1175" s="79">
        <v>24528552</v>
      </c>
      <c r="X1175" s="114">
        <v>43297</v>
      </c>
      <c r="Y1175" s="82" t="s">
        <v>257</v>
      </c>
      <c r="Z1175" s="82" t="s">
        <v>1474</v>
      </c>
      <c r="AA1175" s="114">
        <v>43297</v>
      </c>
      <c r="AB1175" s="83">
        <v>1</v>
      </c>
      <c r="AC1175" s="79" t="s">
        <v>249</v>
      </c>
      <c r="AD1175" s="80" t="s">
        <v>256</v>
      </c>
      <c r="AE1175" s="245"/>
      <c r="AF1175" s="84">
        <v>55208</v>
      </c>
      <c r="AG1175" s="79"/>
      <c r="AH1175" s="79"/>
      <c r="AI1175" s="79"/>
      <c r="AJ1175" s="79"/>
      <c r="AK1175" s="79"/>
      <c r="AL1175" s="79"/>
      <c r="AM1175" s="79"/>
      <c r="AN1175" s="79"/>
      <c r="AO1175" s="79"/>
      <c r="AP1175" s="79"/>
      <c r="AQ1175" s="79"/>
    </row>
    <row r="1176" spans="1:43" ht="14.1" hidden="1" customHeight="1">
      <c r="A1176" s="73" t="s">
        <v>245</v>
      </c>
      <c r="B1176" s="74">
        <v>132</v>
      </c>
      <c r="C1176" s="74" t="s">
        <v>290</v>
      </c>
      <c r="D1176" s="75">
        <v>43499</v>
      </c>
      <c r="E1176" s="75">
        <v>43499</v>
      </c>
      <c r="F1176" s="76">
        <f t="shared" si="117"/>
        <v>1</v>
      </c>
      <c r="G1176" s="74">
        <f t="shared" si="118"/>
        <v>2</v>
      </c>
      <c r="H1176" s="74">
        <f t="shared" si="119"/>
        <v>2019</v>
      </c>
      <c r="I1176" s="74">
        <v>2</v>
      </c>
      <c r="J1176" s="77">
        <v>72315350</v>
      </c>
      <c r="K1176" s="74" t="s">
        <v>1473</v>
      </c>
      <c r="L1176" s="74"/>
      <c r="M1176" s="74">
        <v>1038</v>
      </c>
      <c r="N1176" s="74" t="s">
        <v>248</v>
      </c>
      <c r="O1176" s="74" t="s">
        <v>44</v>
      </c>
      <c r="P1176" s="78">
        <v>26041.4</v>
      </c>
      <c r="Q1176" s="74"/>
      <c r="R1176" s="74"/>
      <c r="S1176" s="74"/>
      <c r="T1176" s="79"/>
      <c r="U1176" s="79"/>
      <c r="V1176" s="80" t="s">
        <v>256</v>
      </c>
      <c r="W1176" s="79" t="s">
        <v>249</v>
      </c>
      <c r="X1176" s="114">
        <v>43499</v>
      </c>
      <c r="Y1176" s="82" t="s">
        <v>249</v>
      </c>
      <c r="Z1176" s="82" t="s">
        <v>249</v>
      </c>
      <c r="AA1176" s="114">
        <v>43499</v>
      </c>
      <c r="AB1176" s="83">
        <v>1</v>
      </c>
      <c r="AC1176" s="79" t="s">
        <v>249</v>
      </c>
      <c r="AD1176" s="80" t="s">
        <v>256</v>
      </c>
      <c r="AE1176" s="245"/>
      <c r="AF1176" s="84">
        <v>27333</v>
      </c>
      <c r="AG1176" s="79"/>
      <c r="AH1176" s="79"/>
      <c r="AI1176" s="79"/>
      <c r="AJ1176" s="79"/>
      <c r="AK1176" s="79"/>
      <c r="AL1176" s="79"/>
      <c r="AM1176" s="79"/>
      <c r="AN1176" s="79"/>
      <c r="AO1176" s="79"/>
      <c r="AP1176" s="79"/>
      <c r="AQ1176" s="79"/>
    </row>
    <row r="1177" spans="1:43" ht="14.1" hidden="1" customHeight="1">
      <c r="A1177" s="73" t="s">
        <v>245</v>
      </c>
      <c r="B1177" s="74">
        <v>132</v>
      </c>
      <c r="C1177" s="74" t="s">
        <v>290</v>
      </c>
      <c r="D1177" s="75">
        <v>44054</v>
      </c>
      <c r="E1177" s="75">
        <v>44055</v>
      </c>
      <c r="F1177" s="76">
        <f t="shared" si="117"/>
        <v>2</v>
      </c>
      <c r="G1177" s="74">
        <f t="shared" si="118"/>
        <v>8</v>
      </c>
      <c r="H1177" s="74">
        <f t="shared" si="119"/>
        <v>2020</v>
      </c>
      <c r="I1177" s="74">
        <v>1</v>
      </c>
      <c r="J1177" s="77">
        <v>72315350</v>
      </c>
      <c r="K1177" s="74" t="s">
        <v>1473</v>
      </c>
      <c r="L1177" s="74">
        <v>13</v>
      </c>
      <c r="M1177" s="74">
        <v>1038</v>
      </c>
      <c r="N1177" s="74" t="s">
        <v>248</v>
      </c>
      <c r="O1177" s="74" t="s">
        <v>44</v>
      </c>
      <c r="P1177" s="78">
        <v>62000</v>
      </c>
      <c r="Q1177" s="74" t="s">
        <v>434</v>
      </c>
      <c r="R1177" s="74">
        <v>0</v>
      </c>
      <c r="S1177" s="74">
        <v>0</v>
      </c>
      <c r="T1177" s="79"/>
      <c r="U1177" s="79"/>
      <c r="V1177" s="80" t="s">
        <v>26</v>
      </c>
      <c r="W1177" s="79"/>
      <c r="X1177" s="114">
        <v>44054</v>
      </c>
      <c r="Y1177" s="82"/>
      <c r="Z1177" s="82"/>
      <c r="AA1177" s="114">
        <v>44055</v>
      </c>
      <c r="AB1177" s="83">
        <v>2</v>
      </c>
      <c r="AC1177" s="79"/>
      <c r="AD1177" s="80" t="s">
        <v>26</v>
      </c>
      <c r="AE1177" s="245"/>
      <c r="AF1177" s="84">
        <v>0</v>
      </c>
      <c r="AG1177" s="79"/>
      <c r="AH1177" s="79"/>
      <c r="AI1177" s="79"/>
      <c r="AJ1177" s="79"/>
      <c r="AK1177" s="79"/>
      <c r="AL1177" s="79"/>
      <c r="AM1177" s="79"/>
      <c r="AN1177" s="79"/>
      <c r="AO1177" s="79"/>
      <c r="AP1177" s="79" t="s">
        <v>250</v>
      </c>
      <c r="AQ1177" s="79"/>
    </row>
    <row r="1178" spans="1:43" ht="14.1" hidden="1" customHeight="1">
      <c r="A1178" s="73" t="s">
        <v>245</v>
      </c>
      <c r="B1178" s="74">
        <v>52</v>
      </c>
      <c r="C1178" s="74" t="s">
        <v>1475</v>
      </c>
      <c r="D1178" s="75" t="s">
        <v>1476</v>
      </c>
      <c r="E1178" s="75" t="s">
        <v>1477</v>
      </c>
      <c r="F1178" s="76">
        <f t="shared" si="117"/>
        <v>5</v>
      </c>
      <c r="G1178" s="74">
        <f t="shared" si="118"/>
        <v>6</v>
      </c>
      <c r="H1178" s="74">
        <f t="shared" si="119"/>
        <v>2018</v>
      </c>
      <c r="I1178" s="74"/>
      <c r="J1178" s="77">
        <v>72334853</v>
      </c>
      <c r="K1178" s="74" t="s">
        <v>1478</v>
      </c>
      <c r="L1178" s="74"/>
      <c r="M1178" s="74" t="s">
        <v>266</v>
      </c>
      <c r="N1178" s="74" t="s">
        <v>267</v>
      </c>
      <c r="O1178" s="74" t="s">
        <v>268</v>
      </c>
      <c r="P1178" s="78" t="s">
        <v>267</v>
      </c>
      <c r="Q1178" s="74"/>
      <c r="R1178" s="74"/>
      <c r="S1178" s="74"/>
      <c r="T1178" s="79"/>
      <c r="U1178" s="79"/>
      <c r="V1178" s="80" t="s">
        <v>256</v>
      </c>
      <c r="W1178" s="79"/>
      <c r="X1178" s="114">
        <v>43262</v>
      </c>
      <c r="Y1178" s="82"/>
      <c r="Z1178" s="82"/>
      <c r="AA1178" s="114" t="s">
        <v>1477</v>
      </c>
      <c r="AB1178" s="83">
        <v>5</v>
      </c>
      <c r="AC1178" s="79" t="s">
        <v>249</v>
      </c>
      <c r="AD1178" s="80" t="s">
        <v>256</v>
      </c>
      <c r="AE1178" s="245">
        <v>43361.421527777777</v>
      </c>
      <c r="AF1178" s="84">
        <v>78123</v>
      </c>
      <c r="AG1178" s="79" t="s">
        <v>1479</v>
      </c>
      <c r="AH1178" s="79">
        <v>78123</v>
      </c>
      <c r="AI1178" s="79">
        <v>0</v>
      </c>
      <c r="AJ1178" s="79" t="s">
        <v>1480</v>
      </c>
      <c r="AK1178" s="79" t="s">
        <v>249</v>
      </c>
      <c r="AL1178" s="79">
        <v>0</v>
      </c>
      <c r="AM1178" s="79"/>
      <c r="AN1178" s="79" t="s">
        <v>25</v>
      </c>
      <c r="AO1178" s="79" t="s">
        <v>249</v>
      </c>
      <c r="AP1178" s="79"/>
      <c r="AQ1178" s="79"/>
    </row>
    <row r="1179" spans="1:43" ht="14.1" hidden="1" customHeight="1">
      <c r="A1179" s="73" t="s">
        <v>245</v>
      </c>
      <c r="B1179" s="74">
        <v>71</v>
      </c>
      <c r="C1179" s="74" t="s">
        <v>1481</v>
      </c>
      <c r="D1179" s="75" t="s">
        <v>1276</v>
      </c>
      <c r="E1179" s="75" t="s">
        <v>1482</v>
      </c>
      <c r="F1179" s="76">
        <f t="shared" si="117"/>
        <v>2</v>
      </c>
      <c r="G1179" s="74">
        <f t="shared" si="118"/>
        <v>2</v>
      </c>
      <c r="H1179" s="74">
        <f t="shared" si="119"/>
        <v>2018</v>
      </c>
      <c r="I1179" s="74"/>
      <c r="J1179" s="77">
        <v>72334853</v>
      </c>
      <c r="K1179" s="74" t="s">
        <v>1478</v>
      </c>
      <c r="L1179" s="74"/>
      <c r="M1179" s="74">
        <v>1038</v>
      </c>
      <c r="N1179" s="74" t="s">
        <v>248</v>
      </c>
      <c r="O1179" s="74" t="s">
        <v>268</v>
      </c>
      <c r="P1179" s="78" t="s">
        <v>267</v>
      </c>
      <c r="Q1179" s="74"/>
      <c r="R1179" s="74"/>
      <c r="S1179" s="74"/>
      <c r="T1179" s="79"/>
      <c r="U1179" s="79"/>
      <c r="V1179" s="80" t="s">
        <v>26</v>
      </c>
      <c r="W1179" s="79"/>
      <c r="X1179" s="114">
        <v>43159</v>
      </c>
      <c r="Y1179" s="82"/>
      <c r="Z1179" s="82"/>
      <c r="AA1179" s="114" t="s">
        <v>1482</v>
      </c>
      <c r="AB1179" s="83">
        <v>2</v>
      </c>
      <c r="AC1179" s="79"/>
      <c r="AD1179" s="80" t="s">
        <v>26</v>
      </c>
      <c r="AE1179" s="245"/>
      <c r="AF1179" s="84">
        <v>0</v>
      </c>
      <c r="AG1179" s="79" t="s">
        <v>249</v>
      </c>
      <c r="AH1179" s="79"/>
      <c r="AI1179" s="79">
        <v>0</v>
      </c>
      <c r="AJ1179" s="79">
        <v>0</v>
      </c>
      <c r="AK1179" s="79" t="s">
        <v>249</v>
      </c>
      <c r="AL1179" s="79">
        <v>0</v>
      </c>
      <c r="AM1179" s="79"/>
      <c r="AN1179" s="79" t="s">
        <v>685</v>
      </c>
      <c r="AO1179" s="79" t="s">
        <v>249</v>
      </c>
      <c r="AP1179" s="79" t="s">
        <v>250</v>
      </c>
      <c r="AQ1179" s="79"/>
    </row>
    <row r="1180" spans="1:43" ht="14.1" hidden="1" customHeight="1">
      <c r="A1180" s="73" t="s">
        <v>245</v>
      </c>
      <c r="B1180" s="74">
        <v>132</v>
      </c>
      <c r="C1180" s="74" t="s">
        <v>290</v>
      </c>
      <c r="D1180" s="75">
        <v>43540</v>
      </c>
      <c r="E1180" s="75">
        <v>43542</v>
      </c>
      <c r="F1180" s="76">
        <f t="shared" si="117"/>
        <v>3</v>
      </c>
      <c r="G1180" s="74">
        <f t="shared" si="118"/>
        <v>3</v>
      </c>
      <c r="H1180" s="74">
        <f t="shared" si="119"/>
        <v>2019</v>
      </c>
      <c r="I1180" s="74">
        <v>1</v>
      </c>
      <c r="J1180" s="77">
        <v>72335190</v>
      </c>
      <c r="K1180" s="74" t="s">
        <v>1483</v>
      </c>
      <c r="L1180" s="74"/>
      <c r="M1180" s="74">
        <v>1038</v>
      </c>
      <c r="N1180" s="74" t="s">
        <v>248</v>
      </c>
      <c r="O1180" s="74" t="s">
        <v>34</v>
      </c>
      <c r="P1180" s="78">
        <v>27603.866600000001</v>
      </c>
      <c r="Q1180" s="74"/>
      <c r="R1180" s="74"/>
      <c r="S1180" s="74"/>
      <c r="T1180" s="79">
        <v>0</v>
      </c>
      <c r="U1180" s="79"/>
      <c r="V1180" s="80" t="s">
        <v>256</v>
      </c>
      <c r="W1180" s="79" t="s">
        <v>249</v>
      </c>
      <c r="X1180" s="114">
        <v>43540</v>
      </c>
      <c r="Y1180" s="82" t="s">
        <v>249</v>
      </c>
      <c r="Z1180" s="82" t="s">
        <v>249</v>
      </c>
      <c r="AA1180" s="114">
        <v>43542</v>
      </c>
      <c r="AB1180" s="88">
        <f>+AA1180-X1180+1</f>
        <v>3</v>
      </c>
      <c r="AC1180" s="79" t="s">
        <v>249</v>
      </c>
      <c r="AD1180" s="80" t="s">
        <v>256</v>
      </c>
      <c r="AE1180" s="245"/>
      <c r="AF1180" s="84">
        <v>27333</v>
      </c>
      <c r="AG1180" s="79"/>
      <c r="AH1180" s="79"/>
      <c r="AI1180" s="79"/>
      <c r="AJ1180" s="79"/>
      <c r="AK1180" s="79"/>
      <c r="AL1180" s="79"/>
      <c r="AM1180" s="79"/>
      <c r="AN1180" s="79"/>
      <c r="AO1180" s="79"/>
      <c r="AP1180" s="79"/>
      <c r="AQ1180" s="79"/>
    </row>
    <row r="1181" spans="1:43" ht="14.1" hidden="1" customHeight="1">
      <c r="A1181" s="73" t="s">
        <v>245</v>
      </c>
      <c r="B1181" s="74">
        <v>132</v>
      </c>
      <c r="C1181" s="74" t="s">
        <v>290</v>
      </c>
      <c r="D1181" s="75">
        <v>43531</v>
      </c>
      <c r="E1181" s="75">
        <v>43532</v>
      </c>
      <c r="F1181" s="76">
        <f t="shared" si="117"/>
        <v>2</v>
      </c>
      <c r="G1181" s="74">
        <f t="shared" si="118"/>
        <v>3</v>
      </c>
      <c r="H1181" s="74">
        <f t="shared" si="119"/>
        <v>2019</v>
      </c>
      <c r="I1181" s="74">
        <v>2</v>
      </c>
      <c r="J1181" s="77">
        <v>72335190</v>
      </c>
      <c r="K1181" s="74" t="s">
        <v>1483</v>
      </c>
      <c r="L1181" s="74"/>
      <c r="M1181" s="74">
        <v>1038</v>
      </c>
      <c r="N1181" s="74" t="s">
        <v>248</v>
      </c>
      <c r="O1181" s="74" t="s">
        <v>34</v>
      </c>
      <c r="P1181" s="78">
        <v>55207.7333</v>
      </c>
      <c r="Q1181" s="74"/>
      <c r="R1181" s="74"/>
      <c r="S1181" s="74"/>
      <c r="T1181" s="79"/>
      <c r="U1181" s="79"/>
      <c r="V1181" s="80" t="s">
        <v>256</v>
      </c>
      <c r="W1181" s="79" t="s">
        <v>249</v>
      </c>
      <c r="X1181" s="114">
        <v>43531</v>
      </c>
      <c r="Y1181" s="82" t="s">
        <v>249</v>
      </c>
      <c r="Z1181" s="82" t="s">
        <v>249</v>
      </c>
      <c r="AA1181" s="114">
        <v>43532</v>
      </c>
      <c r="AB1181" s="88">
        <v>2</v>
      </c>
      <c r="AC1181" s="79" t="s">
        <v>249</v>
      </c>
      <c r="AD1181" s="80" t="s">
        <v>256</v>
      </c>
      <c r="AE1181" s="245"/>
      <c r="AF1181" s="84">
        <v>55208</v>
      </c>
      <c r="AG1181" s="79"/>
      <c r="AH1181" s="79"/>
      <c r="AI1181" s="79"/>
      <c r="AJ1181" s="79"/>
      <c r="AK1181" s="79"/>
      <c r="AL1181" s="79"/>
      <c r="AM1181" s="79"/>
      <c r="AN1181" s="79"/>
      <c r="AO1181" s="79"/>
      <c r="AP1181" s="79"/>
      <c r="AQ1181" s="79"/>
    </row>
    <row r="1182" spans="1:43" ht="14.1" hidden="1" customHeight="1">
      <c r="A1182" s="73" t="s">
        <v>245</v>
      </c>
      <c r="B1182" s="74">
        <v>132</v>
      </c>
      <c r="C1182" s="74" t="s">
        <v>290</v>
      </c>
      <c r="D1182" s="75">
        <v>43579</v>
      </c>
      <c r="E1182" s="75">
        <v>43580</v>
      </c>
      <c r="F1182" s="76">
        <f t="shared" si="117"/>
        <v>2</v>
      </c>
      <c r="G1182" s="74">
        <f t="shared" si="118"/>
        <v>4</v>
      </c>
      <c r="H1182" s="74">
        <f t="shared" si="119"/>
        <v>2019</v>
      </c>
      <c r="I1182" s="74">
        <v>2</v>
      </c>
      <c r="J1182" s="77">
        <v>72335190</v>
      </c>
      <c r="K1182" s="74" t="s">
        <v>1483</v>
      </c>
      <c r="L1182" s="74"/>
      <c r="M1182" s="74">
        <v>1038</v>
      </c>
      <c r="N1182" s="74" t="s">
        <v>248</v>
      </c>
      <c r="O1182" s="74" t="s">
        <v>34</v>
      </c>
      <c r="P1182" s="78">
        <v>55207.7333</v>
      </c>
      <c r="Q1182" s="74"/>
      <c r="R1182" s="74"/>
      <c r="S1182" s="74"/>
      <c r="T1182" s="79"/>
      <c r="U1182" s="79"/>
      <c r="V1182" s="80" t="s">
        <v>256</v>
      </c>
      <c r="W1182" s="79" t="s">
        <v>249</v>
      </c>
      <c r="X1182" s="114">
        <v>43579</v>
      </c>
      <c r="Y1182" s="82" t="s">
        <v>249</v>
      </c>
      <c r="Z1182" s="82" t="s">
        <v>249</v>
      </c>
      <c r="AA1182" s="114">
        <v>43580</v>
      </c>
      <c r="AB1182" s="88">
        <v>2</v>
      </c>
      <c r="AC1182" s="79" t="s">
        <v>249</v>
      </c>
      <c r="AD1182" s="80" t="s">
        <v>256</v>
      </c>
      <c r="AE1182" s="245"/>
      <c r="AF1182" s="84">
        <v>55208</v>
      </c>
      <c r="AG1182" s="79"/>
      <c r="AH1182" s="79"/>
      <c r="AI1182" s="79"/>
      <c r="AJ1182" s="79"/>
      <c r="AK1182" s="79"/>
      <c r="AL1182" s="79"/>
      <c r="AM1182" s="79"/>
      <c r="AN1182" s="79"/>
      <c r="AO1182" s="79"/>
      <c r="AP1182" s="79"/>
      <c r="AQ1182" s="79"/>
    </row>
    <row r="1183" spans="1:43" ht="14.1" hidden="1" customHeight="1">
      <c r="A1183" s="73" t="s">
        <v>245</v>
      </c>
      <c r="B1183" s="74">
        <v>132</v>
      </c>
      <c r="C1183" s="74" t="s">
        <v>290</v>
      </c>
      <c r="D1183" s="75">
        <v>43542</v>
      </c>
      <c r="E1183" s="75">
        <v>43542</v>
      </c>
      <c r="F1183" s="76">
        <f t="shared" si="117"/>
        <v>1</v>
      </c>
      <c r="G1183" s="74">
        <f t="shared" si="118"/>
        <v>3</v>
      </c>
      <c r="H1183" s="74">
        <f t="shared" si="119"/>
        <v>2019</v>
      </c>
      <c r="I1183" s="74">
        <v>1</v>
      </c>
      <c r="J1183" s="77">
        <v>72335190</v>
      </c>
      <c r="K1183" s="74" t="s">
        <v>1483</v>
      </c>
      <c r="L1183" s="74"/>
      <c r="M1183" s="74">
        <v>1038</v>
      </c>
      <c r="N1183" s="74" t="s">
        <v>248</v>
      </c>
      <c r="O1183" s="74" t="s">
        <v>34</v>
      </c>
      <c r="P1183" s="78">
        <v>55207.7333</v>
      </c>
      <c r="Q1183" s="74"/>
      <c r="R1183" s="74"/>
      <c r="S1183" s="74"/>
      <c r="T1183" s="79"/>
      <c r="U1183" s="79"/>
      <c r="V1183" s="80" t="s">
        <v>256</v>
      </c>
      <c r="W1183" s="79" t="s">
        <v>249</v>
      </c>
      <c r="X1183" s="114">
        <v>43542</v>
      </c>
      <c r="Y1183" s="82" t="s">
        <v>249</v>
      </c>
      <c r="Z1183" s="82" t="s">
        <v>249</v>
      </c>
      <c r="AA1183" s="114">
        <v>43542</v>
      </c>
      <c r="AB1183" s="88">
        <v>1</v>
      </c>
      <c r="AC1183" s="79" t="s">
        <v>249</v>
      </c>
      <c r="AD1183" s="80" t="s">
        <v>256</v>
      </c>
      <c r="AE1183" s="245"/>
      <c r="AF1183" s="84">
        <v>55208</v>
      </c>
      <c r="AG1183" s="79"/>
      <c r="AH1183" s="79"/>
      <c r="AI1183" s="79"/>
      <c r="AJ1183" s="79"/>
      <c r="AK1183" s="79"/>
      <c r="AL1183" s="79"/>
      <c r="AM1183" s="79"/>
      <c r="AN1183" s="79"/>
      <c r="AO1183" s="79"/>
      <c r="AP1183" s="79"/>
      <c r="AQ1183" s="79"/>
    </row>
    <row r="1184" spans="1:43" ht="14.1" hidden="1" customHeight="1">
      <c r="A1184" s="73" t="s">
        <v>245</v>
      </c>
      <c r="B1184" s="74">
        <v>132</v>
      </c>
      <c r="C1184" s="74" t="s">
        <v>290</v>
      </c>
      <c r="D1184" s="75"/>
      <c r="E1184" s="75"/>
      <c r="F1184" s="76"/>
      <c r="G1184" s="74">
        <v>5</v>
      </c>
      <c r="H1184" s="74">
        <v>2019</v>
      </c>
      <c r="I1184" s="74">
        <v>1</v>
      </c>
      <c r="J1184" s="77">
        <v>72338079</v>
      </c>
      <c r="K1184" s="74" t="s">
        <v>1484</v>
      </c>
      <c r="L1184" s="74"/>
      <c r="M1184" s="74">
        <v>1038</v>
      </c>
      <c r="N1184" s="74" t="s">
        <v>248</v>
      </c>
      <c r="O1184" s="74" t="s">
        <v>287</v>
      </c>
      <c r="P1184" s="78">
        <v>55207.7333</v>
      </c>
      <c r="Q1184" s="74"/>
      <c r="R1184" s="74"/>
      <c r="S1184" s="74"/>
      <c r="T1184" s="79">
        <v>0</v>
      </c>
      <c r="U1184" s="79"/>
      <c r="V1184" s="80" t="s">
        <v>256</v>
      </c>
      <c r="W1184" s="79"/>
      <c r="X1184" s="114"/>
      <c r="Y1184" s="82"/>
      <c r="Z1184" s="82"/>
      <c r="AA1184" s="114"/>
      <c r="AB1184" s="83"/>
      <c r="AC1184" s="79"/>
      <c r="AD1184" s="80" t="s">
        <v>256</v>
      </c>
      <c r="AE1184" s="245"/>
      <c r="AF1184" s="84">
        <v>55208</v>
      </c>
      <c r="AG1184" s="79"/>
      <c r="AH1184" s="79"/>
      <c r="AI1184" s="79"/>
      <c r="AJ1184" s="79"/>
      <c r="AK1184" s="79"/>
      <c r="AL1184" s="79"/>
      <c r="AM1184" s="79"/>
      <c r="AN1184" s="79"/>
      <c r="AO1184" s="79"/>
      <c r="AP1184" s="79"/>
      <c r="AQ1184" s="79"/>
    </row>
    <row r="1185" spans="1:43" ht="14.1" hidden="1" customHeight="1">
      <c r="A1185" s="73" t="s">
        <v>245</v>
      </c>
      <c r="B1185" s="74">
        <v>132</v>
      </c>
      <c r="C1185" s="74" t="s">
        <v>290</v>
      </c>
      <c r="D1185" s="75">
        <v>43984</v>
      </c>
      <c r="E1185" s="75">
        <v>43984</v>
      </c>
      <c r="F1185" s="76">
        <f t="shared" ref="F1185:F1197" si="120">+E1185-D1185+1</f>
        <v>1</v>
      </c>
      <c r="G1185" s="74">
        <f t="shared" ref="G1185:G1197" si="121">+MONTH(D1185)</f>
        <v>6</v>
      </c>
      <c r="H1185" s="74">
        <f t="shared" ref="H1185:H1197" si="122">YEAR(D1185)</f>
        <v>2020</v>
      </c>
      <c r="I1185" s="74">
        <v>2</v>
      </c>
      <c r="J1185" s="77">
        <v>72345077</v>
      </c>
      <c r="K1185" s="74" t="s">
        <v>1485</v>
      </c>
      <c r="L1185" s="74">
        <v>0</v>
      </c>
      <c r="M1185" s="74">
        <v>1038</v>
      </c>
      <c r="N1185" s="74" t="s">
        <v>248</v>
      </c>
      <c r="O1185" s="74" t="s">
        <v>44</v>
      </c>
      <c r="P1185" s="78">
        <v>438902</v>
      </c>
      <c r="Q1185" s="74" t="s">
        <v>1486</v>
      </c>
      <c r="R1185" s="74">
        <v>0</v>
      </c>
      <c r="S1185" s="74">
        <v>0</v>
      </c>
      <c r="T1185" s="79"/>
      <c r="U1185" s="79"/>
      <c r="V1185" s="80" t="s">
        <v>26</v>
      </c>
      <c r="W1185" s="79"/>
      <c r="X1185" s="114">
        <v>43984</v>
      </c>
      <c r="Y1185" s="82"/>
      <c r="Z1185" s="82"/>
      <c r="AA1185" s="114">
        <v>43984</v>
      </c>
      <c r="AB1185" s="83">
        <v>1</v>
      </c>
      <c r="AC1185" s="79"/>
      <c r="AD1185" s="80" t="s">
        <v>26</v>
      </c>
      <c r="AE1185" s="245"/>
      <c r="AF1185" s="84">
        <v>0</v>
      </c>
      <c r="AG1185" s="79"/>
      <c r="AH1185" s="79"/>
      <c r="AI1185" s="79"/>
      <c r="AJ1185" s="79"/>
      <c r="AK1185" s="79"/>
      <c r="AL1185" s="79"/>
      <c r="AM1185" s="79"/>
      <c r="AN1185" s="79"/>
      <c r="AO1185" s="79"/>
      <c r="AP1185" s="79" t="s">
        <v>250</v>
      </c>
      <c r="AQ1185" s="79"/>
    </row>
    <row r="1186" spans="1:43" ht="14.1" hidden="1" customHeight="1">
      <c r="A1186" s="73" t="s">
        <v>245</v>
      </c>
      <c r="B1186" s="74">
        <v>132</v>
      </c>
      <c r="C1186" s="74" t="s">
        <v>290</v>
      </c>
      <c r="D1186" s="75">
        <v>44031</v>
      </c>
      <c r="E1186" s="75">
        <v>44031</v>
      </c>
      <c r="F1186" s="76">
        <f t="shared" si="120"/>
        <v>1</v>
      </c>
      <c r="G1186" s="74">
        <f t="shared" si="121"/>
        <v>7</v>
      </c>
      <c r="H1186" s="74">
        <f t="shared" si="122"/>
        <v>2020</v>
      </c>
      <c r="I1186" s="74">
        <v>2</v>
      </c>
      <c r="J1186" s="77">
        <v>72345077</v>
      </c>
      <c r="K1186" s="74" t="s">
        <v>1485</v>
      </c>
      <c r="L1186" s="74">
        <v>14</v>
      </c>
      <c r="M1186" s="74">
        <v>1038</v>
      </c>
      <c r="N1186" s="74" t="s">
        <v>248</v>
      </c>
      <c r="O1186" s="74" t="s">
        <v>44</v>
      </c>
      <c r="P1186" s="78">
        <v>29260</v>
      </c>
      <c r="Q1186" s="74" t="s">
        <v>1487</v>
      </c>
      <c r="R1186" s="74">
        <v>0</v>
      </c>
      <c r="S1186" s="74">
        <v>0</v>
      </c>
      <c r="T1186" s="79"/>
      <c r="U1186" s="79"/>
      <c r="V1186" s="80" t="s">
        <v>26</v>
      </c>
      <c r="W1186" s="79"/>
      <c r="X1186" s="114">
        <v>44031</v>
      </c>
      <c r="Y1186" s="82"/>
      <c r="Z1186" s="82"/>
      <c r="AA1186" s="114">
        <v>44031</v>
      </c>
      <c r="AB1186" s="83">
        <v>1</v>
      </c>
      <c r="AC1186" s="79"/>
      <c r="AD1186" s="80" t="s">
        <v>26</v>
      </c>
      <c r="AE1186" s="245"/>
      <c r="AF1186" s="84">
        <v>0</v>
      </c>
      <c r="AG1186" s="79"/>
      <c r="AH1186" s="79"/>
      <c r="AI1186" s="79"/>
      <c r="AJ1186" s="79"/>
      <c r="AK1186" s="79"/>
      <c r="AL1186" s="79"/>
      <c r="AM1186" s="79"/>
      <c r="AN1186" s="79"/>
      <c r="AO1186" s="79"/>
      <c r="AP1186" s="79" t="s">
        <v>250</v>
      </c>
      <c r="AQ1186" s="79"/>
    </row>
    <row r="1187" spans="1:43" ht="14.1" hidden="1" customHeight="1">
      <c r="A1187" s="73" t="s">
        <v>245</v>
      </c>
      <c r="B1187" s="74">
        <v>132</v>
      </c>
      <c r="C1187" s="74" t="s">
        <v>290</v>
      </c>
      <c r="D1187" s="75">
        <v>44092</v>
      </c>
      <c r="E1187" s="75">
        <v>44093</v>
      </c>
      <c r="F1187" s="76">
        <f t="shared" si="120"/>
        <v>2</v>
      </c>
      <c r="G1187" s="74">
        <f t="shared" si="121"/>
        <v>9</v>
      </c>
      <c r="H1187" s="74">
        <f t="shared" si="122"/>
        <v>2020</v>
      </c>
      <c r="I1187" s="74">
        <v>2</v>
      </c>
      <c r="J1187" s="77">
        <v>72345077</v>
      </c>
      <c r="K1187" s="74" t="s">
        <v>1485</v>
      </c>
      <c r="L1187" s="74">
        <v>13</v>
      </c>
      <c r="M1187" s="74">
        <v>1038</v>
      </c>
      <c r="N1187" s="74" t="s">
        <v>248</v>
      </c>
      <c r="O1187" s="74" t="s">
        <v>44</v>
      </c>
      <c r="P1187" s="78">
        <v>58667</v>
      </c>
      <c r="Q1187" s="74" t="s">
        <v>434</v>
      </c>
      <c r="R1187" s="74">
        <v>0</v>
      </c>
      <c r="S1187" s="74">
        <v>0</v>
      </c>
      <c r="T1187" s="79"/>
      <c r="U1187" s="79"/>
      <c r="V1187" s="80" t="s">
        <v>279</v>
      </c>
      <c r="W1187" s="79"/>
      <c r="X1187" s="114">
        <v>44092</v>
      </c>
      <c r="Y1187" s="82"/>
      <c r="Z1187" s="82"/>
      <c r="AA1187" s="114">
        <v>44093</v>
      </c>
      <c r="AB1187" s="83"/>
      <c r="AC1187" s="79"/>
      <c r="AD1187" s="80"/>
      <c r="AE1187" s="245"/>
      <c r="AF1187" s="84">
        <v>0</v>
      </c>
      <c r="AG1187" s="79"/>
      <c r="AH1187" s="79"/>
      <c r="AI1187" s="79"/>
      <c r="AJ1187" s="79"/>
      <c r="AK1187" s="79"/>
      <c r="AL1187" s="79"/>
      <c r="AM1187" s="79"/>
      <c r="AN1187" s="79"/>
      <c r="AO1187" s="79"/>
      <c r="AP1187" s="79"/>
      <c r="AQ1187" s="79"/>
    </row>
    <row r="1188" spans="1:43" ht="14.1" hidden="1" customHeight="1">
      <c r="A1188" s="73" t="s">
        <v>245</v>
      </c>
      <c r="B1188" s="74">
        <v>132</v>
      </c>
      <c r="C1188" s="74" t="s">
        <v>290</v>
      </c>
      <c r="D1188" s="75">
        <v>44044</v>
      </c>
      <c r="E1188" s="75">
        <v>44045</v>
      </c>
      <c r="F1188" s="76">
        <f t="shared" si="120"/>
        <v>2</v>
      </c>
      <c r="G1188" s="74">
        <f t="shared" si="121"/>
        <v>8</v>
      </c>
      <c r="H1188" s="74">
        <f t="shared" si="122"/>
        <v>2020</v>
      </c>
      <c r="I1188" s="74">
        <v>1</v>
      </c>
      <c r="J1188" s="77">
        <v>72345077</v>
      </c>
      <c r="K1188" s="74" t="s">
        <v>1485</v>
      </c>
      <c r="L1188" s="74">
        <v>12</v>
      </c>
      <c r="M1188" s="74">
        <v>1045</v>
      </c>
      <c r="N1188" s="74" t="s">
        <v>255</v>
      </c>
      <c r="O1188" s="74" t="s">
        <v>44</v>
      </c>
      <c r="P1188" s="78">
        <v>87780</v>
      </c>
      <c r="Q1188" s="74" t="s">
        <v>1488</v>
      </c>
      <c r="R1188" s="74">
        <v>0</v>
      </c>
      <c r="S1188" s="74">
        <v>0</v>
      </c>
      <c r="T1188" s="79"/>
      <c r="U1188" s="79"/>
      <c r="V1188" s="80" t="s">
        <v>279</v>
      </c>
      <c r="W1188" s="79"/>
      <c r="X1188" s="114">
        <v>44044</v>
      </c>
      <c r="Y1188" s="82"/>
      <c r="Z1188" s="82"/>
      <c r="AA1188" s="114">
        <v>44045</v>
      </c>
      <c r="AB1188" s="83"/>
      <c r="AC1188" s="79"/>
      <c r="AD1188" s="80"/>
      <c r="AE1188" s="245"/>
      <c r="AF1188" s="84">
        <v>0</v>
      </c>
      <c r="AG1188" s="79"/>
      <c r="AH1188" s="79"/>
      <c r="AI1188" s="79"/>
      <c r="AJ1188" s="79"/>
      <c r="AK1188" s="79"/>
      <c r="AL1188" s="79"/>
      <c r="AM1188" s="79"/>
      <c r="AN1188" s="79"/>
      <c r="AO1188" s="79"/>
      <c r="AP1188" s="79"/>
      <c r="AQ1188" s="79"/>
    </row>
    <row r="1189" spans="1:43" ht="14.1" hidden="1" customHeight="1">
      <c r="A1189" s="73" t="s">
        <v>245</v>
      </c>
      <c r="B1189" s="74">
        <v>132</v>
      </c>
      <c r="C1189" s="74" t="s">
        <v>290</v>
      </c>
      <c r="D1189" s="75">
        <v>44046</v>
      </c>
      <c r="E1189" s="75">
        <v>44046</v>
      </c>
      <c r="F1189" s="76">
        <f t="shared" si="120"/>
        <v>1</v>
      </c>
      <c r="G1189" s="74">
        <f t="shared" si="121"/>
        <v>8</v>
      </c>
      <c r="H1189" s="74">
        <f t="shared" si="122"/>
        <v>2020</v>
      </c>
      <c r="I1189" s="74">
        <v>1</v>
      </c>
      <c r="J1189" s="77">
        <v>72345077</v>
      </c>
      <c r="K1189" s="74" t="s">
        <v>1485</v>
      </c>
      <c r="L1189" s="74">
        <v>12</v>
      </c>
      <c r="M1189" s="74">
        <v>1045</v>
      </c>
      <c r="N1189" s="74" t="s">
        <v>255</v>
      </c>
      <c r="O1189" s="74" t="s">
        <v>44</v>
      </c>
      <c r="P1189" s="78">
        <v>87780</v>
      </c>
      <c r="Q1189" s="74" t="s">
        <v>1489</v>
      </c>
      <c r="R1189" s="74">
        <v>0</v>
      </c>
      <c r="S1189" s="74">
        <v>0</v>
      </c>
      <c r="T1189" s="79"/>
      <c r="U1189" s="79"/>
      <c r="V1189" s="80" t="s">
        <v>279</v>
      </c>
      <c r="W1189" s="79"/>
      <c r="X1189" s="114">
        <v>44046</v>
      </c>
      <c r="Y1189" s="82"/>
      <c r="Z1189" s="82"/>
      <c r="AA1189" s="114">
        <v>44046</v>
      </c>
      <c r="AB1189" s="83"/>
      <c r="AC1189" s="79"/>
      <c r="AD1189" s="80"/>
      <c r="AE1189" s="245"/>
      <c r="AF1189" s="84">
        <v>0</v>
      </c>
      <c r="AG1189" s="79"/>
      <c r="AH1189" s="79"/>
      <c r="AI1189" s="79"/>
      <c r="AJ1189" s="79"/>
      <c r="AK1189" s="79"/>
      <c r="AL1189" s="79"/>
      <c r="AM1189" s="79"/>
      <c r="AN1189" s="79"/>
      <c r="AO1189" s="79"/>
      <c r="AP1189" s="79"/>
      <c r="AQ1189" s="79"/>
    </row>
    <row r="1190" spans="1:43" ht="14.1" hidden="1" customHeight="1">
      <c r="A1190" s="73" t="s">
        <v>245</v>
      </c>
      <c r="B1190" s="74">
        <v>132</v>
      </c>
      <c r="C1190" s="74" t="s">
        <v>290</v>
      </c>
      <c r="D1190" s="75">
        <v>44014</v>
      </c>
      <c r="E1190" s="75">
        <v>44015</v>
      </c>
      <c r="F1190" s="76">
        <f t="shared" si="120"/>
        <v>2</v>
      </c>
      <c r="G1190" s="74">
        <f t="shared" si="121"/>
        <v>7</v>
      </c>
      <c r="H1190" s="74">
        <f t="shared" si="122"/>
        <v>2020</v>
      </c>
      <c r="I1190" s="74">
        <v>1</v>
      </c>
      <c r="J1190" s="77">
        <v>72345077</v>
      </c>
      <c r="K1190" s="74" t="s">
        <v>1485</v>
      </c>
      <c r="L1190" s="74">
        <v>5</v>
      </c>
      <c r="M1190" s="74">
        <v>1038</v>
      </c>
      <c r="N1190" s="74" t="s">
        <v>248</v>
      </c>
      <c r="O1190" s="74" t="s">
        <v>44</v>
      </c>
      <c r="P1190" s="78">
        <v>58520</v>
      </c>
      <c r="Q1190" s="74" t="s">
        <v>428</v>
      </c>
      <c r="R1190" s="74">
        <v>0</v>
      </c>
      <c r="S1190" s="74">
        <v>0</v>
      </c>
      <c r="T1190" s="79"/>
      <c r="U1190" s="79"/>
      <c r="V1190" s="80" t="s">
        <v>279</v>
      </c>
      <c r="W1190" s="79"/>
      <c r="X1190" s="114">
        <v>44014</v>
      </c>
      <c r="Y1190" s="82"/>
      <c r="Z1190" s="82"/>
      <c r="AA1190" s="114">
        <v>44015</v>
      </c>
      <c r="AB1190" s="83"/>
      <c r="AC1190" s="79"/>
      <c r="AD1190" s="80"/>
      <c r="AE1190" s="245"/>
      <c r="AF1190" s="84">
        <v>0</v>
      </c>
      <c r="AG1190" s="79"/>
      <c r="AH1190" s="79"/>
      <c r="AI1190" s="79"/>
      <c r="AJ1190" s="79"/>
      <c r="AK1190" s="79"/>
      <c r="AL1190" s="79"/>
      <c r="AM1190" s="79"/>
      <c r="AN1190" s="79"/>
      <c r="AO1190" s="79"/>
      <c r="AP1190" s="79"/>
      <c r="AQ1190" s="79"/>
    </row>
    <row r="1191" spans="1:43" ht="14.1" hidden="1" customHeight="1">
      <c r="A1191" s="73" t="s">
        <v>245</v>
      </c>
      <c r="B1191" s="74">
        <v>132</v>
      </c>
      <c r="C1191" s="74" t="s">
        <v>290</v>
      </c>
      <c r="D1191" s="75">
        <v>44016</v>
      </c>
      <c r="E1191" s="75">
        <v>44018</v>
      </c>
      <c r="F1191" s="76">
        <f t="shared" si="120"/>
        <v>3</v>
      </c>
      <c r="G1191" s="74">
        <f t="shared" si="121"/>
        <v>7</v>
      </c>
      <c r="H1191" s="74">
        <f t="shared" si="122"/>
        <v>2020</v>
      </c>
      <c r="I1191" s="74">
        <v>1</v>
      </c>
      <c r="J1191" s="77">
        <v>72345077</v>
      </c>
      <c r="K1191" s="74" t="s">
        <v>1485</v>
      </c>
      <c r="L1191" s="74">
        <v>5</v>
      </c>
      <c r="M1191" s="74">
        <v>1045</v>
      </c>
      <c r="N1191" s="74" t="s">
        <v>255</v>
      </c>
      <c r="O1191" s="74" t="s">
        <v>44</v>
      </c>
      <c r="P1191" s="78">
        <v>234081</v>
      </c>
      <c r="Q1191" s="74" t="s">
        <v>428</v>
      </c>
      <c r="R1191" s="74">
        <v>0</v>
      </c>
      <c r="S1191" s="74">
        <v>0</v>
      </c>
      <c r="T1191" s="79"/>
      <c r="U1191" s="79"/>
      <c r="V1191" s="80" t="s">
        <v>279</v>
      </c>
      <c r="W1191" s="79"/>
      <c r="X1191" s="114">
        <v>44016</v>
      </c>
      <c r="Y1191" s="82"/>
      <c r="Z1191" s="82"/>
      <c r="AA1191" s="114">
        <v>44018</v>
      </c>
      <c r="AB1191" s="83"/>
      <c r="AC1191" s="79"/>
      <c r="AD1191" s="80"/>
      <c r="AE1191" s="245"/>
      <c r="AF1191" s="84">
        <v>0</v>
      </c>
      <c r="AG1191" s="79"/>
      <c r="AH1191" s="79"/>
      <c r="AI1191" s="79"/>
      <c r="AJ1191" s="79"/>
      <c r="AK1191" s="79"/>
      <c r="AL1191" s="79"/>
      <c r="AM1191" s="79"/>
      <c r="AN1191" s="79"/>
      <c r="AO1191" s="79"/>
      <c r="AP1191" s="79"/>
      <c r="AQ1191" s="79"/>
    </row>
    <row r="1192" spans="1:43" ht="14.1" hidden="1" customHeight="1">
      <c r="A1192" s="73" t="s">
        <v>245</v>
      </c>
      <c r="B1192" s="74">
        <v>132</v>
      </c>
      <c r="C1192" s="74" t="s">
        <v>290</v>
      </c>
      <c r="D1192" s="75">
        <v>44019</v>
      </c>
      <c r="E1192" s="75">
        <v>44023</v>
      </c>
      <c r="F1192" s="76">
        <f t="shared" si="120"/>
        <v>5</v>
      </c>
      <c r="G1192" s="74">
        <f t="shared" si="121"/>
        <v>7</v>
      </c>
      <c r="H1192" s="74">
        <f t="shared" si="122"/>
        <v>2020</v>
      </c>
      <c r="I1192" s="74">
        <v>1</v>
      </c>
      <c r="J1192" s="77">
        <v>72345077</v>
      </c>
      <c r="K1192" s="74" t="s">
        <v>1485</v>
      </c>
      <c r="L1192" s="74">
        <v>5</v>
      </c>
      <c r="M1192" s="74">
        <v>1045</v>
      </c>
      <c r="N1192" s="74" t="s">
        <v>255</v>
      </c>
      <c r="O1192" s="74" t="s">
        <v>44</v>
      </c>
      <c r="P1192" s="78">
        <v>234081</v>
      </c>
      <c r="Q1192" s="74" t="s">
        <v>428</v>
      </c>
      <c r="R1192" s="74">
        <v>0</v>
      </c>
      <c r="S1192" s="74">
        <v>0</v>
      </c>
      <c r="T1192" s="79"/>
      <c r="U1192" s="79"/>
      <c r="V1192" s="80" t="s">
        <v>279</v>
      </c>
      <c r="W1192" s="79"/>
      <c r="X1192" s="114">
        <v>44019</v>
      </c>
      <c r="Y1192" s="82"/>
      <c r="Z1192" s="82"/>
      <c r="AA1192" s="114">
        <v>44023</v>
      </c>
      <c r="AB1192" s="83"/>
      <c r="AC1192" s="79"/>
      <c r="AD1192" s="80"/>
      <c r="AE1192" s="245"/>
      <c r="AF1192" s="84">
        <v>0</v>
      </c>
      <c r="AG1192" s="79"/>
      <c r="AH1192" s="79"/>
      <c r="AI1192" s="79"/>
      <c r="AJ1192" s="79"/>
      <c r="AK1192" s="79"/>
      <c r="AL1192" s="79"/>
      <c r="AM1192" s="79"/>
      <c r="AN1192" s="79"/>
      <c r="AO1192" s="79"/>
      <c r="AP1192" s="79"/>
      <c r="AQ1192" s="79"/>
    </row>
    <row r="1193" spans="1:43" ht="14.1" hidden="1" customHeight="1">
      <c r="A1193" s="73" t="s">
        <v>245</v>
      </c>
      <c r="B1193" s="74">
        <v>132</v>
      </c>
      <c r="C1193" s="74" t="s">
        <v>290</v>
      </c>
      <c r="D1193" s="75">
        <v>44028</v>
      </c>
      <c r="E1193" s="75">
        <v>44028</v>
      </c>
      <c r="F1193" s="76">
        <f t="shared" si="120"/>
        <v>1</v>
      </c>
      <c r="G1193" s="74">
        <f t="shared" si="121"/>
        <v>7</v>
      </c>
      <c r="H1193" s="74">
        <f t="shared" si="122"/>
        <v>2020</v>
      </c>
      <c r="I1193" s="74">
        <v>2</v>
      </c>
      <c r="J1193" s="77">
        <v>72345077</v>
      </c>
      <c r="K1193" s="74" t="s">
        <v>1485</v>
      </c>
      <c r="L1193" s="74">
        <v>0</v>
      </c>
      <c r="M1193" s="74">
        <v>1045</v>
      </c>
      <c r="N1193" s="74" t="s">
        <v>255</v>
      </c>
      <c r="O1193" s="74" t="s">
        <v>44</v>
      </c>
      <c r="P1193" s="78">
        <v>438902</v>
      </c>
      <c r="Q1193" s="74" t="s">
        <v>1490</v>
      </c>
      <c r="R1193" s="74">
        <v>0</v>
      </c>
      <c r="S1193" s="74">
        <v>0</v>
      </c>
      <c r="T1193" s="79"/>
      <c r="U1193" s="79"/>
      <c r="V1193" s="80" t="s">
        <v>279</v>
      </c>
      <c r="W1193" s="79"/>
      <c r="X1193" s="114">
        <v>44028</v>
      </c>
      <c r="Y1193" s="82"/>
      <c r="Z1193" s="82"/>
      <c r="AA1193" s="114">
        <v>44028</v>
      </c>
      <c r="AB1193" s="83"/>
      <c r="AC1193" s="79"/>
      <c r="AD1193" s="80"/>
      <c r="AE1193" s="245"/>
      <c r="AF1193" s="84">
        <v>0</v>
      </c>
      <c r="AG1193" s="79"/>
      <c r="AH1193" s="79"/>
      <c r="AI1193" s="79"/>
      <c r="AJ1193" s="79"/>
      <c r="AK1193" s="79"/>
      <c r="AL1193" s="79"/>
      <c r="AM1193" s="79"/>
      <c r="AN1193" s="79"/>
      <c r="AO1193" s="79"/>
      <c r="AP1193" s="79"/>
      <c r="AQ1193" s="79"/>
    </row>
    <row r="1194" spans="1:43" ht="14.1" hidden="1" customHeight="1">
      <c r="A1194" s="73" t="s">
        <v>245</v>
      </c>
      <c r="B1194" s="74">
        <v>132</v>
      </c>
      <c r="C1194" s="74" t="s">
        <v>290</v>
      </c>
      <c r="D1194" s="75">
        <v>44029</v>
      </c>
      <c r="E1194" s="75">
        <v>44030</v>
      </c>
      <c r="F1194" s="76">
        <f t="shared" si="120"/>
        <v>2</v>
      </c>
      <c r="G1194" s="74">
        <f t="shared" si="121"/>
        <v>7</v>
      </c>
      <c r="H1194" s="74">
        <f t="shared" si="122"/>
        <v>2020</v>
      </c>
      <c r="I1194" s="74">
        <v>2</v>
      </c>
      <c r="J1194" s="77">
        <v>72345077</v>
      </c>
      <c r="K1194" s="74" t="s">
        <v>1485</v>
      </c>
      <c r="L1194" s="74">
        <v>0</v>
      </c>
      <c r="M1194" s="74">
        <v>1045</v>
      </c>
      <c r="N1194" s="74" t="s">
        <v>255</v>
      </c>
      <c r="O1194" s="74" t="s">
        <v>44</v>
      </c>
      <c r="P1194" s="78">
        <v>438902</v>
      </c>
      <c r="Q1194" s="74" t="s">
        <v>1491</v>
      </c>
      <c r="R1194" s="74">
        <v>0</v>
      </c>
      <c r="S1194" s="74">
        <v>0</v>
      </c>
      <c r="T1194" s="79"/>
      <c r="U1194" s="79"/>
      <c r="V1194" s="80" t="s">
        <v>279</v>
      </c>
      <c r="W1194" s="79"/>
      <c r="X1194" s="114">
        <v>44029</v>
      </c>
      <c r="Y1194" s="82"/>
      <c r="Z1194" s="82"/>
      <c r="AA1194" s="114">
        <v>44030</v>
      </c>
      <c r="AB1194" s="83"/>
      <c r="AC1194" s="79"/>
      <c r="AD1194" s="80"/>
      <c r="AE1194" s="245"/>
      <c r="AF1194" s="84">
        <v>0</v>
      </c>
      <c r="AG1194" s="79"/>
      <c r="AH1194" s="79"/>
      <c r="AI1194" s="79"/>
      <c r="AJ1194" s="79"/>
      <c r="AK1194" s="79"/>
      <c r="AL1194" s="79"/>
      <c r="AM1194" s="79"/>
      <c r="AN1194" s="79"/>
      <c r="AO1194" s="79"/>
      <c r="AP1194" s="79"/>
      <c r="AQ1194" s="79"/>
    </row>
    <row r="1195" spans="1:43" ht="14.1" hidden="1" customHeight="1">
      <c r="A1195" s="73" t="s">
        <v>245</v>
      </c>
      <c r="B1195" s="74">
        <v>132</v>
      </c>
      <c r="C1195" s="74" t="s">
        <v>290</v>
      </c>
      <c r="D1195" s="75">
        <v>44031</v>
      </c>
      <c r="E1195" s="75">
        <v>44031</v>
      </c>
      <c r="F1195" s="76">
        <f t="shared" si="120"/>
        <v>1</v>
      </c>
      <c r="G1195" s="74">
        <f t="shared" si="121"/>
        <v>7</v>
      </c>
      <c r="H1195" s="74">
        <f t="shared" si="122"/>
        <v>2020</v>
      </c>
      <c r="I1195" s="74">
        <v>2</v>
      </c>
      <c r="J1195" s="77">
        <v>72345077</v>
      </c>
      <c r="K1195" s="74" t="s">
        <v>1485</v>
      </c>
      <c r="L1195" s="74">
        <v>0</v>
      </c>
      <c r="M1195" s="74">
        <v>1045</v>
      </c>
      <c r="N1195" s="74" t="s">
        <v>255</v>
      </c>
      <c r="O1195" s="74" t="s">
        <v>44</v>
      </c>
      <c r="P1195" s="78">
        <v>438902</v>
      </c>
      <c r="Q1195" s="74" t="s">
        <v>1492</v>
      </c>
      <c r="R1195" s="74">
        <v>0</v>
      </c>
      <c r="S1195" s="74">
        <v>0</v>
      </c>
      <c r="T1195" s="79"/>
      <c r="U1195" s="79"/>
      <c r="V1195" s="80" t="s">
        <v>279</v>
      </c>
      <c r="W1195" s="79"/>
      <c r="X1195" s="114">
        <v>44031</v>
      </c>
      <c r="Y1195" s="82"/>
      <c r="Z1195" s="82"/>
      <c r="AA1195" s="114">
        <v>44031</v>
      </c>
      <c r="AB1195" s="83"/>
      <c r="AC1195" s="79"/>
      <c r="AD1195" s="80"/>
      <c r="AE1195" s="245"/>
      <c r="AF1195" s="84">
        <v>0</v>
      </c>
      <c r="AG1195" s="79"/>
      <c r="AH1195" s="79"/>
      <c r="AI1195" s="79"/>
      <c r="AJ1195" s="79"/>
      <c r="AK1195" s="79"/>
      <c r="AL1195" s="79"/>
      <c r="AM1195" s="79"/>
      <c r="AN1195" s="79"/>
      <c r="AO1195" s="79"/>
      <c r="AP1195" s="79"/>
      <c r="AQ1195" s="79"/>
    </row>
    <row r="1196" spans="1:43" ht="14.1" hidden="1" customHeight="1">
      <c r="A1196" s="73" t="s">
        <v>245</v>
      </c>
      <c r="B1196" s="74">
        <v>132</v>
      </c>
      <c r="C1196" s="74" t="s">
        <v>290</v>
      </c>
      <c r="D1196" s="75">
        <v>44032</v>
      </c>
      <c r="E1196" s="75">
        <v>44036</v>
      </c>
      <c r="F1196" s="76">
        <f t="shared" si="120"/>
        <v>5</v>
      </c>
      <c r="G1196" s="74">
        <f t="shared" si="121"/>
        <v>7</v>
      </c>
      <c r="H1196" s="74">
        <f t="shared" si="122"/>
        <v>2020</v>
      </c>
      <c r="I1196" s="74">
        <v>2</v>
      </c>
      <c r="J1196" s="77">
        <v>72345077</v>
      </c>
      <c r="K1196" s="74" t="s">
        <v>1485</v>
      </c>
      <c r="L1196" s="74">
        <v>0</v>
      </c>
      <c r="M1196" s="74">
        <v>1045</v>
      </c>
      <c r="N1196" s="74" t="s">
        <v>255</v>
      </c>
      <c r="O1196" s="74" t="s">
        <v>44</v>
      </c>
      <c r="P1196" s="78">
        <v>438902</v>
      </c>
      <c r="Q1196" s="74" t="s">
        <v>1493</v>
      </c>
      <c r="R1196" s="74">
        <v>0</v>
      </c>
      <c r="S1196" s="74">
        <v>0</v>
      </c>
      <c r="T1196" s="79"/>
      <c r="U1196" s="79"/>
      <c r="V1196" s="80" t="s">
        <v>279</v>
      </c>
      <c r="W1196" s="79"/>
      <c r="X1196" s="114">
        <v>44032</v>
      </c>
      <c r="Y1196" s="82"/>
      <c r="Z1196" s="82"/>
      <c r="AA1196" s="114">
        <v>44036</v>
      </c>
      <c r="AB1196" s="83"/>
      <c r="AC1196" s="79"/>
      <c r="AD1196" s="80"/>
      <c r="AE1196" s="245"/>
      <c r="AF1196" s="84">
        <v>0</v>
      </c>
      <c r="AG1196" s="79"/>
      <c r="AH1196" s="79"/>
      <c r="AI1196" s="79"/>
      <c r="AJ1196" s="79"/>
      <c r="AK1196" s="79"/>
      <c r="AL1196" s="79"/>
      <c r="AM1196" s="79"/>
      <c r="AN1196" s="79"/>
      <c r="AO1196" s="79"/>
      <c r="AP1196" s="79"/>
      <c r="AQ1196" s="79"/>
    </row>
    <row r="1197" spans="1:43" ht="14.1" hidden="1" customHeight="1">
      <c r="A1197" s="73" t="s">
        <v>245</v>
      </c>
      <c r="B1197" s="74">
        <v>132</v>
      </c>
      <c r="C1197" s="74" t="s">
        <v>290</v>
      </c>
      <c r="D1197" s="75">
        <v>44037</v>
      </c>
      <c r="E1197" s="75">
        <v>44040</v>
      </c>
      <c r="F1197" s="76">
        <f t="shared" si="120"/>
        <v>4</v>
      </c>
      <c r="G1197" s="74">
        <f t="shared" si="121"/>
        <v>7</v>
      </c>
      <c r="H1197" s="74">
        <f t="shared" si="122"/>
        <v>2020</v>
      </c>
      <c r="I1197" s="74">
        <v>2</v>
      </c>
      <c r="J1197" s="77">
        <v>72345077</v>
      </c>
      <c r="K1197" s="74" t="s">
        <v>1485</v>
      </c>
      <c r="L1197" s="74">
        <v>0</v>
      </c>
      <c r="M1197" s="74">
        <v>1045</v>
      </c>
      <c r="N1197" s="74" t="s">
        <v>255</v>
      </c>
      <c r="O1197" s="74" t="s">
        <v>44</v>
      </c>
      <c r="P1197" s="78">
        <v>438902</v>
      </c>
      <c r="Q1197" s="74" t="s">
        <v>1490</v>
      </c>
      <c r="R1197" s="74">
        <v>0</v>
      </c>
      <c r="S1197" s="74">
        <v>0</v>
      </c>
      <c r="T1197" s="79"/>
      <c r="U1197" s="79"/>
      <c r="V1197" s="80" t="s">
        <v>279</v>
      </c>
      <c r="W1197" s="79"/>
      <c r="X1197" s="114">
        <v>44037</v>
      </c>
      <c r="Y1197" s="82"/>
      <c r="Z1197" s="82"/>
      <c r="AA1197" s="114">
        <v>44040</v>
      </c>
      <c r="AB1197" s="83"/>
      <c r="AC1197" s="79"/>
      <c r="AD1197" s="80"/>
      <c r="AE1197" s="245"/>
      <c r="AF1197" s="84">
        <v>0</v>
      </c>
      <c r="AG1197" s="79"/>
      <c r="AH1197" s="79"/>
      <c r="AI1197" s="79"/>
      <c r="AJ1197" s="79"/>
      <c r="AK1197" s="79"/>
      <c r="AL1197" s="79"/>
      <c r="AM1197" s="79"/>
      <c r="AN1197" s="79"/>
      <c r="AO1197" s="79"/>
      <c r="AP1197" s="79"/>
      <c r="AQ1197" s="79"/>
    </row>
    <row r="1198" spans="1:43" ht="14.1" hidden="1" customHeight="1">
      <c r="A1198" s="73" t="s">
        <v>245</v>
      </c>
      <c r="B1198" s="74">
        <v>132</v>
      </c>
      <c r="C1198" s="74" t="s">
        <v>290</v>
      </c>
      <c r="D1198" s="75"/>
      <c r="E1198" s="75"/>
      <c r="F1198" s="76"/>
      <c r="G1198" s="74">
        <v>3</v>
      </c>
      <c r="H1198" s="74">
        <v>2020</v>
      </c>
      <c r="I1198" s="74">
        <v>1</v>
      </c>
      <c r="J1198" s="77">
        <v>72345077</v>
      </c>
      <c r="K1198" s="74" t="s">
        <v>1485</v>
      </c>
      <c r="L1198" s="74"/>
      <c r="M1198" s="74">
        <v>1038</v>
      </c>
      <c r="N1198" s="74" t="s">
        <v>248</v>
      </c>
      <c r="O1198" s="74" t="s">
        <v>44</v>
      </c>
      <c r="P1198" s="78">
        <v>880000</v>
      </c>
      <c r="Q1198" s="74"/>
      <c r="R1198" s="74"/>
      <c r="S1198" s="74"/>
      <c r="T1198" s="79"/>
      <c r="U1198" s="79"/>
      <c r="V1198" s="80" t="s">
        <v>260</v>
      </c>
      <c r="W1198" s="79" t="s">
        <v>249</v>
      </c>
      <c r="X1198" s="114"/>
      <c r="Y1198" s="82" t="s">
        <v>249</v>
      </c>
      <c r="Z1198" s="82" t="s">
        <v>249</v>
      </c>
      <c r="AA1198" s="114"/>
      <c r="AB1198" s="83"/>
      <c r="AC1198" s="79" t="s">
        <v>249</v>
      </c>
      <c r="AD1198" s="80"/>
      <c r="AE1198" s="245"/>
      <c r="AF1198" s="84">
        <v>0</v>
      </c>
      <c r="AG1198" s="79" t="s">
        <v>249</v>
      </c>
      <c r="AH1198" s="79" t="s">
        <v>249</v>
      </c>
      <c r="AI1198" s="79" t="s">
        <v>249</v>
      </c>
      <c r="AJ1198" s="79" t="s">
        <v>249</v>
      </c>
      <c r="AK1198" s="79" t="s">
        <v>249</v>
      </c>
      <c r="AL1198" s="79" t="s">
        <v>249</v>
      </c>
      <c r="AM1198" s="79" t="s">
        <v>261</v>
      </c>
      <c r="AN1198" s="79" t="s">
        <v>249</v>
      </c>
      <c r="AO1198" s="79" t="s">
        <v>249</v>
      </c>
      <c r="AP1198" s="79"/>
      <c r="AQ1198" s="79"/>
    </row>
    <row r="1199" spans="1:43" ht="14.1" hidden="1" customHeight="1">
      <c r="A1199" s="73" t="s">
        <v>245</v>
      </c>
      <c r="B1199" s="74">
        <v>132</v>
      </c>
      <c r="C1199" s="74" t="s">
        <v>290</v>
      </c>
      <c r="D1199" s="75"/>
      <c r="E1199" s="75"/>
      <c r="F1199" s="76"/>
      <c r="G1199" s="74">
        <v>3</v>
      </c>
      <c r="H1199" s="74">
        <v>2020</v>
      </c>
      <c r="I1199" s="74">
        <v>1</v>
      </c>
      <c r="J1199" s="77">
        <v>72345077</v>
      </c>
      <c r="K1199" s="74" t="s">
        <v>1485</v>
      </c>
      <c r="L1199" s="74"/>
      <c r="M1199" s="74">
        <v>1038</v>
      </c>
      <c r="N1199" s="74" t="s">
        <v>248</v>
      </c>
      <c r="O1199" s="74" t="s">
        <v>44</v>
      </c>
      <c r="P1199" s="78">
        <v>29333</v>
      </c>
      <c r="Q1199" s="74"/>
      <c r="R1199" s="74"/>
      <c r="S1199" s="74"/>
      <c r="T1199" s="79"/>
      <c r="U1199" s="79"/>
      <c r="V1199" s="80" t="s">
        <v>260</v>
      </c>
      <c r="W1199" s="79" t="s">
        <v>249</v>
      </c>
      <c r="X1199" s="114"/>
      <c r="Y1199" s="82" t="s">
        <v>249</v>
      </c>
      <c r="Z1199" s="82" t="s">
        <v>249</v>
      </c>
      <c r="AA1199" s="114"/>
      <c r="AB1199" s="83"/>
      <c r="AC1199" s="79" t="s">
        <v>249</v>
      </c>
      <c r="AD1199" s="80"/>
      <c r="AE1199" s="245"/>
      <c r="AF1199" s="84">
        <v>0</v>
      </c>
      <c r="AG1199" s="79" t="s">
        <v>249</v>
      </c>
      <c r="AH1199" s="79" t="s">
        <v>249</v>
      </c>
      <c r="AI1199" s="79" t="s">
        <v>249</v>
      </c>
      <c r="AJ1199" s="79" t="s">
        <v>249</v>
      </c>
      <c r="AK1199" s="79" t="s">
        <v>249</v>
      </c>
      <c r="AL1199" s="79" t="s">
        <v>249</v>
      </c>
      <c r="AM1199" s="79" t="s">
        <v>261</v>
      </c>
      <c r="AN1199" s="79" t="s">
        <v>249</v>
      </c>
      <c r="AO1199" s="79" t="s">
        <v>249</v>
      </c>
      <c r="AP1199" s="79"/>
      <c r="AQ1199" s="79"/>
    </row>
    <row r="1200" spans="1:43" ht="14.1" hidden="1" customHeight="1">
      <c r="A1200" s="73" t="s">
        <v>245</v>
      </c>
      <c r="B1200" s="74">
        <v>132</v>
      </c>
      <c r="C1200" s="74" t="s">
        <v>290</v>
      </c>
      <c r="D1200" s="75"/>
      <c r="E1200" s="75"/>
      <c r="F1200" s="76"/>
      <c r="G1200" s="74">
        <v>3</v>
      </c>
      <c r="H1200" s="74">
        <v>2020</v>
      </c>
      <c r="I1200" s="74">
        <v>1</v>
      </c>
      <c r="J1200" s="77">
        <v>72345077</v>
      </c>
      <c r="K1200" s="74" t="s">
        <v>1485</v>
      </c>
      <c r="L1200" s="74"/>
      <c r="M1200" s="74">
        <v>1038</v>
      </c>
      <c r="N1200" s="74" t="s">
        <v>248</v>
      </c>
      <c r="O1200" s="74" t="s">
        <v>44</v>
      </c>
      <c r="P1200" s="78">
        <v>29333</v>
      </c>
      <c r="Q1200" s="74"/>
      <c r="R1200" s="74"/>
      <c r="S1200" s="74"/>
      <c r="T1200" s="79"/>
      <c r="U1200" s="79"/>
      <c r="V1200" s="80" t="s">
        <v>260</v>
      </c>
      <c r="W1200" s="79" t="s">
        <v>249</v>
      </c>
      <c r="X1200" s="114"/>
      <c r="Y1200" s="82" t="s">
        <v>249</v>
      </c>
      <c r="Z1200" s="82" t="s">
        <v>249</v>
      </c>
      <c r="AA1200" s="114"/>
      <c r="AB1200" s="83"/>
      <c r="AC1200" s="79" t="s">
        <v>249</v>
      </c>
      <c r="AD1200" s="80"/>
      <c r="AE1200" s="245"/>
      <c r="AF1200" s="84">
        <v>0</v>
      </c>
      <c r="AG1200" s="79" t="s">
        <v>249</v>
      </c>
      <c r="AH1200" s="79" t="s">
        <v>249</v>
      </c>
      <c r="AI1200" s="79" t="s">
        <v>249</v>
      </c>
      <c r="AJ1200" s="79" t="s">
        <v>249</v>
      </c>
      <c r="AK1200" s="79" t="s">
        <v>249</v>
      </c>
      <c r="AL1200" s="79" t="s">
        <v>249</v>
      </c>
      <c r="AM1200" s="79" t="s">
        <v>261</v>
      </c>
      <c r="AN1200" s="79" t="s">
        <v>249</v>
      </c>
      <c r="AO1200" s="79" t="s">
        <v>249</v>
      </c>
      <c r="AP1200" s="79"/>
      <c r="AQ1200" s="79"/>
    </row>
    <row r="1201" spans="1:43" ht="14.1" hidden="1" customHeight="1">
      <c r="A1201" s="73" t="s">
        <v>245</v>
      </c>
      <c r="B1201" s="74">
        <v>132</v>
      </c>
      <c r="C1201" s="74" t="s">
        <v>290</v>
      </c>
      <c r="D1201" s="75"/>
      <c r="E1201" s="75"/>
      <c r="F1201" s="76"/>
      <c r="G1201" s="74">
        <v>3</v>
      </c>
      <c r="H1201" s="74">
        <v>2020</v>
      </c>
      <c r="I1201" s="74">
        <v>2</v>
      </c>
      <c r="J1201" s="77">
        <v>72345077</v>
      </c>
      <c r="K1201" s="74" t="s">
        <v>1485</v>
      </c>
      <c r="L1201" s="74"/>
      <c r="M1201" s="74">
        <v>1038</v>
      </c>
      <c r="N1201" s="74" t="s">
        <v>248</v>
      </c>
      <c r="O1201" s="74" t="s">
        <v>44</v>
      </c>
      <c r="P1201" s="78">
        <v>29333</v>
      </c>
      <c r="Q1201" s="74"/>
      <c r="R1201" s="74"/>
      <c r="S1201" s="74"/>
      <c r="T1201" s="79"/>
      <c r="U1201" s="79"/>
      <c r="V1201" s="80" t="s">
        <v>260</v>
      </c>
      <c r="W1201" s="79" t="s">
        <v>249</v>
      </c>
      <c r="X1201" s="114"/>
      <c r="Y1201" s="82" t="s">
        <v>249</v>
      </c>
      <c r="Z1201" s="82" t="s">
        <v>249</v>
      </c>
      <c r="AA1201" s="114"/>
      <c r="AB1201" s="83"/>
      <c r="AC1201" s="79" t="s">
        <v>249</v>
      </c>
      <c r="AD1201" s="80"/>
      <c r="AE1201" s="245"/>
      <c r="AF1201" s="84">
        <v>0</v>
      </c>
      <c r="AG1201" s="79" t="s">
        <v>249</v>
      </c>
      <c r="AH1201" s="79" t="s">
        <v>249</v>
      </c>
      <c r="AI1201" s="79" t="s">
        <v>249</v>
      </c>
      <c r="AJ1201" s="79" t="s">
        <v>249</v>
      </c>
      <c r="AK1201" s="79" t="s">
        <v>249</v>
      </c>
      <c r="AL1201" s="79" t="s">
        <v>249</v>
      </c>
      <c r="AM1201" s="79" t="s">
        <v>261</v>
      </c>
      <c r="AN1201" s="79" t="s">
        <v>249</v>
      </c>
      <c r="AO1201" s="79" t="s">
        <v>249</v>
      </c>
      <c r="AP1201" s="79"/>
      <c r="AQ1201" s="79"/>
    </row>
    <row r="1202" spans="1:43" ht="14.1" hidden="1" customHeight="1">
      <c r="A1202" s="73" t="s">
        <v>245</v>
      </c>
      <c r="B1202" s="74">
        <v>132</v>
      </c>
      <c r="C1202" s="74" t="s">
        <v>290</v>
      </c>
      <c r="D1202" s="75"/>
      <c r="E1202" s="75"/>
      <c r="F1202" s="76"/>
      <c r="G1202" s="74">
        <v>3</v>
      </c>
      <c r="H1202" s="74">
        <v>2020</v>
      </c>
      <c r="I1202" s="74">
        <v>2</v>
      </c>
      <c r="J1202" s="77">
        <v>72345077</v>
      </c>
      <c r="K1202" s="74" t="s">
        <v>1485</v>
      </c>
      <c r="L1202" s="74"/>
      <c r="M1202" s="74">
        <v>1038</v>
      </c>
      <c r="N1202" s="74" t="s">
        <v>248</v>
      </c>
      <c r="O1202" s="74" t="s">
        <v>373</v>
      </c>
      <c r="P1202" s="78">
        <v>29333</v>
      </c>
      <c r="Q1202" s="74"/>
      <c r="R1202" s="74"/>
      <c r="S1202" s="74"/>
      <c r="T1202" s="79"/>
      <c r="U1202" s="79"/>
      <c r="V1202" s="80" t="s">
        <v>260</v>
      </c>
      <c r="W1202" s="79" t="s">
        <v>249</v>
      </c>
      <c r="X1202" s="114"/>
      <c r="Y1202" s="82" t="s">
        <v>249</v>
      </c>
      <c r="Z1202" s="82" t="s">
        <v>249</v>
      </c>
      <c r="AA1202" s="114"/>
      <c r="AB1202" s="83"/>
      <c r="AC1202" s="79" t="s">
        <v>249</v>
      </c>
      <c r="AD1202" s="80"/>
      <c r="AE1202" s="245"/>
      <c r="AF1202" s="84">
        <v>0</v>
      </c>
      <c r="AG1202" s="79" t="s">
        <v>249</v>
      </c>
      <c r="AH1202" s="79" t="s">
        <v>249</v>
      </c>
      <c r="AI1202" s="79" t="s">
        <v>249</v>
      </c>
      <c r="AJ1202" s="79" t="s">
        <v>249</v>
      </c>
      <c r="AK1202" s="79" t="s">
        <v>249</v>
      </c>
      <c r="AL1202" s="79" t="s">
        <v>249</v>
      </c>
      <c r="AM1202" s="79" t="s">
        <v>261</v>
      </c>
      <c r="AN1202" s="79" t="s">
        <v>249</v>
      </c>
      <c r="AO1202" s="79" t="s">
        <v>249</v>
      </c>
      <c r="AP1202" s="79"/>
      <c r="AQ1202" s="79"/>
    </row>
    <row r="1203" spans="1:43" ht="14.1" hidden="1" customHeight="1">
      <c r="A1203" s="73" t="s">
        <v>245</v>
      </c>
      <c r="B1203" s="74">
        <v>132</v>
      </c>
      <c r="C1203" s="74" t="s">
        <v>290</v>
      </c>
      <c r="D1203" s="75"/>
      <c r="E1203" s="75"/>
      <c r="F1203" s="76"/>
      <c r="G1203" s="74">
        <v>4</v>
      </c>
      <c r="H1203" s="74">
        <v>2019</v>
      </c>
      <c r="I1203" s="74">
        <v>2</v>
      </c>
      <c r="J1203" s="77">
        <v>72345438</v>
      </c>
      <c r="K1203" s="74" t="s">
        <v>1494</v>
      </c>
      <c r="L1203" s="74"/>
      <c r="M1203" s="74">
        <v>1038</v>
      </c>
      <c r="N1203" s="74" t="s">
        <v>248</v>
      </c>
      <c r="O1203" s="74" t="s">
        <v>34</v>
      </c>
      <c r="P1203" s="78">
        <v>27603.866600000001</v>
      </c>
      <c r="Q1203" s="74"/>
      <c r="R1203" s="74"/>
      <c r="S1203" s="74"/>
      <c r="T1203" s="79">
        <v>0</v>
      </c>
      <c r="U1203" s="79"/>
      <c r="V1203" s="80" t="s">
        <v>256</v>
      </c>
      <c r="W1203" s="79"/>
      <c r="X1203" s="114"/>
      <c r="Y1203" s="82"/>
      <c r="Z1203" s="82"/>
      <c r="AA1203" s="114"/>
      <c r="AB1203" s="83"/>
      <c r="AC1203" s="79"/>
      <c r="AD1203" s="80" t="s">
        <v>256</v>
      </c>
      <c r="AE1203" s="245"/>
      <c r="AF1203" s="84">
        <v>27604</v>
      </c>
      <c r="AG1203" s="79"/>
      <c r="AH1203" s="79"/>
      <c r="AI1203" s="79"/>
      <c r="AJ1203" s="79"/>
      <c r="AK1203" s="79"/>
      <c r="AL1203" s="79"/>
      <c r="AM1203" s="79"/>
      <c r="AN1203" s="79"/>
      <c r="AO1203" s="79"/>
      <c r="AP1203" s="79"/>
      <c r="AQ1203" s="79"/>
    </row>
    <row r="1204" spans="1:43" ht="14.1" hidden="1" customHeight="1">
      <c r="A1204" s="73" t="s">
        <v>245</v>
      </c>
      <c r="B1204" s="74">
        <v>132</v>
      </c>
      <c r="C1204" s="74" t="s">
        <v>290</v>
      </c>
      <c r="D1204" s="75">
        <v>43513</v>
      </c>
      <c r="E1204" s="75">
        <v>43514</v>
      </c>
      <c r="F1204" s="76">
        <f t="shared" ref="F1204:F1228" si="123">+E1204-D1204+1</f>
        <v>2</v>
      </c>
      <c r="G1204" s="74">
        <f t="shared" ref="G1204:G1228" si="124">+MONTH(D1204)</f>
        <v>2</v>
      </c>
      <c r="H1204" s="74">
        <f t="shared" ref="H1204:H1228" si="125">YEAR(D1204)</f>
        <v>2019</v>
      </c>
      <c r="I1204" s="74">
        <v>2</v>
      </c>
      <c r="J1204" s="77">
        <v>72345984</v>
      </c>
      <c r="K1204" s="74" t="s">
        <v>1495</v>
      </c>
      <c r="L1204" s="74"/>
      <c r="M1204" s="74">
        <v>1038</v>
      </c>
      <c r="N1204" s="74" t="s">
        <v>248</v>
      </c>
      <c r="O1204" s="74" t="s">
        <v>44</v>
      </c>
      <c r="P1204" s="78">
        <v>82811.599900000001</v>
      </c>
      <c r="Q1204" s="74"/>
      <c r="R1204" s="74"/>
      <c r="S1204" s="74"/>
      <c r="T1204" s="79"/>
      <c r="U1204" s="79"/>
      <c r="V1204" s="80" t="s">
        <v>256</v>
      </c>
      <c r="W1204" s="79" t="s">
        <v>249</v>
      </c>
      <c r="X1204" s="114">
        <v>43513</v>
      </c>
      <c r="Y1204" s="82" t="s">
        <v>249</v>
      </c>
      <c r="Z1204" s="82" t="s">
        <v>249</v>
      </c>
      <c r="AA1204" s="114">
        <v>43514</v>
      </c>
      <c r="AB1204" s="83">
        <v>2</v>
      </c>
      <c r="AC1204" s="79" t="s">
        <v>249</v>
      </c>
      <c r="AD1204" s="80" t="s">
        <v>256</v>
      </c>
      <c r="AE1204" s="245"/>
      <c r="AF1204" s="84">
        <v>82812</v>
      </c>
      <c r="AG1204" s="79"/>
      <c r="AH1204" s="79"/>
      <c r="AI1204" s="79"/>
      <c r="AJ1204" s="79"/>
      <c r="AK1204" s="79"/>
      <c r="AL1204" s="79"/>
      <c r="AM1204" s="79"/>
      <c r="AN1204" s="79"/>
      <c r="AO1204" s="79"/>
      <c r="AP1204" s="79"/>
      <c r="AQ1204" s="79"/>
    </row>
    <row r="1205" spans="1:43" ht="14.1" hidden="1" customHeight="1">
      <c r="A1205" s="73" t="s">
        <v>245</v>
      </c>
      <c r="B1205" s="74">
        <v>132</v>
      </c>
      <c r="C1205" s="74" t="s">
        <v>290</v>
      </c>
      <c r="D1205" s="75">
        <v>43817</v>
      </c>
      <c r="E1205" s="75">
        <v>43819</v>
      </c>
      <c r="F1205" s="76">
        <f t="shared" si="123"/>
        <v>3</v>
      </c>
      <c r="G1205" s="74">
        <f t="shared" si="124"/>
        <v>12</v>
      </c>
      <c r="H1205" s="74">
        <f t="shared" si="125"/>
        <v>2019</v>
      </c>
      <c r="I1205" s="74">
        <v>1</v>
      </c>
      <c r="J1205" s="77">
        <v>72346594</v>
      </c>
      <c r="K1205" s="74" t="s">
        <v>1496</v>
      </c>
      <c r="L1205" s="74"/>
      <c r="M1205" s="74">
        <v>1038</v>
      </c>
      <c r="N1205" s="74" t="s">
        <v>248</v>
      </c>
      <c r="O1205" s="74" t="s">
        <v>449</v>
      </c>
      <c r="P1205" s="78">
        <v>930000</v>
      </c>
      <c r="Q1205" s="74"/>
      <c r="R1205" s="74"/>
      <c r="S1205" s="74"/>
      <c r="T1205" s="79">
        <v>0</v>
      </c>
      <c r="U1205" s="79"/>
      <c r="V1205" s="80" t="s">
        <v>256</v>
      </c>
      <c r="W1205" s="79" t="s">
        <v>249</v>
      </c>
      <c r="X1205" s="114">
        <v>43817</v>
      </c>
      <c r="Y1205" s="82" t="s">
        <v>249</v>
      </c>
      <c r="Z1205" s="82" t="s">
        <v>249</v>
      </c>
      <c r="AA1205" s="114">
        <v>43819</v>
      </c>
      <c r="AB1205" s="88">
        <f>+AA1205-X1205+1</f>
        <v>3</v>
      </c>
      <c r="AC1205" s="79" t="s">
        <v>249</v>
      </c>
      <c r="AD1205" s="80" t="s">
        <v>256</v>
      </c>
      <c r="AE1205" s="245"/>
      <c r="AF1205" s="84">
        <v>27333</v>
      </c>
      <c r="AG1205" s="79"/>
      <c r="AH1205" s="79"/>
      <c r="AI1205" s="79"/>
      <c r="AJ1205" s="79"/>
      <c r="AK1205" s="79"/>
      <c r="AL1205" s="79"/>
      <c r="AM1205" s="79"/>
      <c r="AN1205" s="79"/>
      <c r="AO1205" s="79"/>
      <c r="AP1205" s="79"/>
      <c r="AQ1205" s="79"/>
    </row>
    <row r="1206" spans="1:43" ht="14.1" hidden="1" customHeight="1">
      <c r="A1206" s="73" t="s">
        <v>245</v>
      </c>
      <c r="B1206" s="74">
        <v>132</v>
      </c>
      <c r="C1206" s="74" t="s">
        <v>290</v>
      </c>
      <c r="D1206" s="75">
        <v>43698</v>
      </c>
      <c r="E1206" s="75">
        <v>43699</v>
      </c>
      <c r="F1206" s="76">
        <f t="shared" si="123"/>
        <v>2</v>
      </c>
      <c r="G1206" s="74">
        <f t="shared" si="124"/>
        <v>8</v>
      </c>
      <c r="H1206" s="74">
        <f t="shared" si="125"/>
        <v>2019</v>
      </c>
      <c r="I1206" s="74">
        <v>1</v>
      </c>
      <c r="J1206" s="77">
        <v>72346594</v>
      </c>
      <c r="K1206" s="74" t="s">
        <v>1496</v>
      </c>
      <c r="L1206" s="74"/>
      <c r="M1206" s="74">
        <v>1038</v>
      </c>
      <c r="N1206" s="74" t="s">
        <v>248</v>
      </c>
      <c r="O1206" s="74" t="s">
        <v>34</v>
      </c>
      <c r="P1206" s="78">
        <v>31000</v>
      </c>
      <c r="Q1206" s="74"/>
      <c r="R1206" s="74"/>
      <c r="S1206" s="74"/>
      <c r="T1206" s="79"/>
      <c r="U1206" s="79"/>
      <c r="V1206" s="80" t="s">
        <v>26</v>
      </c>
      <c r="W1206" s="79" t="s">
        <v>249</v>
      </c>
      <c r="X1206" s="114">
        <v>43698</v>
      </c>
      <c r="Y1206" s="82" t="s">
        <v>249</v>
      </c>
      <c r="Z1206" s="82" t="s">
        <v>249</v>
      </c>
      <c r="AA1206" s="114">
        <v>43699</v>
      </c>
      <c r="AB1206" s="83">
        <v>2</v>
      </c>
      <c r="AC1206" s="79" t="s">
        <v>249</v>
      </c>
      <c r="AD1206" s="80" t="s">
        <v>26</v>
      </c>
      <c r="AE1206" s="245"/>
      <c r="AF1206" s="84">
        <v>0</v>
      </c>
      <c r="AG1206" s="79"/>
      <c r="AH1206" s="79"/>
      <c r="AI1206" s="79"/>
      <c r="AJ1206" s="79"/>
      <c r="AK1206" s="79"/>
      <c r="AL1206" s="79"/>
      <c r="AM1206" s="79"/>
      <c r="AN1206" s="79"/>
      <c r="AO1206" s="79"/>
      <c r="AP1206" s="79" t="s">
        <v>250</v>
      </c>
      <c r="AQ1206" s="79"/>
    </row>
    <row r="1207" spans="1:43" ht="14.1" hidden="1" customHeight="1">
      <c r="A1207" s="73" t="s">
        <v>245</v>
      </c>
      <c r="B1207" s="74">
        <v>132</v>
      </c>
      <c r="C1207" s="74" t="s">
        <v>290</v>
      </c>
      <c r="D1207" s="75">
        <v>43848</v>
      </c>
      <c r="E1207" s="75">
        <v>43849</v>
      </c>
      <c r="F1207" s="76">
        <f t="shared" si="123"/>
        <v>2</v>
      </c>
      <c r="G1207" s="74">
        <f t="shared" si="124"/>
        <v>1</v>
      </c>
      <c r="H1207" s="74">
        <f t="shared" si="125"/>
        <v>2020</v>
      </c>
      <c r="I1207" s="74">
        <v>1</v>
      </c>
      <c r="J1207" s="77">
        <v>72346594</v>
      </c>
      <c r="K1207" s="74" t="s">
        <v>1496</v>
      </c>
      <c r="L1207" s="74"/>
      <c r="M1207" s="74">
        <v>1038</v>
      </c>
      <c r="N1207" s="74" t="s">
        <v>248</v>
      </c>
      <c r="O1207" s="74" t="s">
        <v>449</v>
      </c>
      <c r="P1207" s="78">
        <v>29260</v>
      </c>
      <c r="Q1207" s="74"/>
      <c r="R1207" s="74"/>
      <c r="S1207" s="74"/>
      <c r="T1207" s="79"/>
      <c r="U1207" s="79"/>
      <c r="V1207" s="80" t="s">
        <v>26</v>
      </c>
      <c r="W1207" s="79" t="s">
        <v>249</v>
      </c>
      <c r="X1207" s="114">
        <v>43848</v>
      </c>
      <c r="Y1207" s="82" t="s">
        <v>249</v>
      </c>
      <c r="Z1207" s="82" t="s">
        <v>249</v>
      </c>
      <c r="AA1207" s="114">
        <v>43849</v>
      </c>
      <c r="AB1207" s="83">
        <v>2</v>
      </c>
      <c r="AC1207" s="79" t="s">
        <v>249</v>
      </c>
      <c r="AD1207" s="80" t="s">
        <v>26</v>
      </c>
      <c r="AE1207" s="245"/>
      <c r="AF1207" s="84">
        <v>0</v>
      </c>
      <c r="AG1207" s="79"/>
      <c r="AH1207" s="79"/>
      <c r="AI1207" s="79"/>
      <c r="AJ1207" s="79"/>
      <c r="AK1207" s="79"/>
      <c r="AL1207" s="79"/>
      <c r="AM1207" s="79"/>
      <c r="AN1207" s="79"/>
      <c r="AO1207" s="79"/>
      <c r="AP1207" s="79" t="s">
        <v>250</v>
      </c>
      <c r="AQ1207" s="79"/>
    </row>
    <row r="1208" spans="1:43" ht="15" hidden="1" customHeight="1">
      <c r="A1208" s="73" t="s">
        <v>245</v>
      </c>
      <c r="B1208" s="74">
        <v>132</v>
      </c>
      <c r="C1208" s="74" t="s">
        <v>290</v>
      </c>
      <c r="D1208" s="75">
        <v>43724</v>
      </c>
      <c r="E1208" s="75">
        <v>43725</v>
      </c>
      <c r="F1208" s="76">
        <f t="shared" si="123"/>
        <v>2</v>
      </c>
      <c r="G1208" s="74">
        <f t="shared" si="124"/>
        <v>9</v>
      </c>
      <c r="H1208" s="74">
        <f t="shared" si="125"/>
        <v>2019</v>
      </c>
      <c r="I1208" s="74">
        <v>1</v>
      </c>
      <c r="J1208" s="77">
        <v>72346594</v>
      </c>
      <c r="K1208" s="74" t="s">
        <v>1496</v>
      </c>
      <c r="L1208" s="74"/>
      <c r="M1208" s="74">
        <v>1038</v>
      </c>
      <c r="N1208" s="74" t="s">
        <v>248</v>
      </c>
      <c r="O1208" s="74" t="s">
        <v>449</v>
      </c>
      <c r="P1208" s="78">
        <v>930000</v>
      </c>
      <c r="Q1208" s="74"/>
      <c r="R1208" s="74"/>
      <c r="S1208" s="74"/>
      <c r="T1208" s="79"/>
      <c r="U1208" s="79"/>
      <c r="V1208" s="80" t="s">
        <v>26</v>
      </c>
      <c r="W1208" s="79" t="s">
        <v>249</v>
      </c>
      <c r="X1208" s="114">
        <v>43724</v>
      </c>
      <c r="Y1208" s="82" t="s">
        <v>249</v>
      </c>
      <c r="Z1208" s="82" t="s">
        <v>249</v>
      </c>
      <c r="AA1208" s="114">
        <v>43725</v>
      </c>
      <c r="AB1208" s="83">
        <v>2</v>
      </c>
      <c r="AC1208" s="79" t="s">
        <v>249</v>
      </c>
      <c r="AD1208" s="80" t="s">
        <v>26</v>
      </c>
      <c r="AE1208" s="245"/>
      <c r="AF1208" s="84">
        <v>0</v>
      </c>
      <c r="AG1208" s="79"/>
      <c r="AH1208" s="79"/>
      <c r="AI1208" s="79"/>
      <c r="AJ1208" s="79"/>
      <c r="AK1208" s="79"/>
      <c r="AL1208" s="79"/>
      <c r="AM1208" s="79"/>
      <c r="AN1208" s="79"/>
      <c r="AO1208" s="79"/>
      <c r="AP1208" s="79" t="s">
        <v>250</v>
      </c>
      <c r="AQ1208" s="79"/>
    </row>
    <row r="1209" spans="1:43" ht="15" hidden="1" customHeight="1">
      <c r="A1209" s="73" t="s">
        <v>245</v>
      </c>
      <c r="B1209" s="74">
        <v>132</v>
      </c>
      <c r="C1209" s="74" t="s">
        <v>290</v>
      </c>
      <c r="D1209" s="75">
        <v>43770</v>
      </c>
      <c r="E1209" s="75">
        <v>43771</v>
      </c>
      <c r="F1209" s="76">
        <f t="shared" si="123"/>
        <v>2</v>
      </c>
      <c r="G1209" s="74">
        <f t="shared" si="124"/>
        <v>11</v>
      </c>
      <c r="H1209" s="74">
        <f t="shared" si="125"/>
        <v>2019</v>
      </c>
      <c r="I1209" s="74">
        <v>2</v>
      </c>
      <c r="J1209" s="77">
        <v>72346594</v>
      </c>
      <c r="K1209" s="74" t="s">
        <v>1496</v>
      </c>
      <c r="L1209" s="74"/>
      <c r="M1209" s="74">
        <v>1038</v>
      </c>
      <c r="N1209" s="74" t="s">
        <v>248</v>
      </c>
      <c r="O1209" s="74" t="s">
        <v>449</v>
      </c>
      <c r="P1209" s="78">
        <v>930000</v>
      </c>
      <c r="Q1209" s="74"/>
      <c r="R1209" s="74"/>
      <c r="S1209" s="74"/>
      <c r="T1209" s="79"/>
      <c r="U1209" s="79"/>
      <c r="V1209" s="80" t="s">
        <v>26</v>
      </c>
      <c r="W1209" s="79" t="s">
        <v>249</v>
      </c>
      <c r="X1209" s="114">
        <v>43770</v>
      </c>
      <c r="Y1209" s="82" t="s">
        <v>249</v>
      </c>
      <c r="Z1209" s="82" t="s">
        <v>249</v>
      </c>
      <c r="AA1209" s="114">
        <v>43771</v>
      </c>
      <c r="AB1209" s="83">
        <v>2</v>
      </c>
      <c r="AC1209" s="79" t="s">
        <v>249</v>
      </c>
      <c r="AD1209" s="80" t="s">
        <v>26</v>
      </c>
      <c r="AE1209" s="245"/>
      <c r="AF1209" s="84">
        <v>0</v>
      </c>
      <c r="AG1209" s="79"/>
      <c r="AH1209" s="79"/>
      <c r="AI1209" s="79"/>
      <c r="AJ1209" s="79"/>
      <c r="AK1209" s="79"/>
      <c r="AL1209" s="79"/>
      <c r="AM1209" s="79"/>
      <c r="AN1209" s="79"/>
      <c r="AO1209" s="79"/>
      <c r="AP1209" s="79" t="s">
        <v>250</v>
      </c>
      <c r="AQ1209" s="79"/>
    </row>
    <row r="1210" spans="1:43" ht="15" hidden="1" customHeight="1">
      <c r="A1210" s="73" t="s">
        <v>245</v>
      </c>
      <c r="B1210" s="74">
        <v>132</v>
      </c>
      <c r="C1210" s="74" t="s">
        <v>290</v>
      </c>
      <c r="D1210" s="75">
        <v>43662</v>
      </c>
      <c r="E1210" s="75">
        <v>43663</v>
      </c>
      <c r="F1210" s="76">
        <f t="shared" si="123"/>
        <v>2</v>
      </c>
      <c r="G1210" s="74">
        <f t="shared" si="124"/>
        <v>7</v>
      </c>
      <c r="H1210" s="74">
        <f t="shared" si="125"/>
        <v>2019</v>
      </c>
      <c r="I1210" s="74">
        <v>2</v>
      </c>
      <c r="J1210" s="77">
        <v>72346594</v>
      </c>
      <c r="K1210" s="74" t="s">
        <v>1496</v>
      </c>
      <c r="L1210" s="74"/>
      <c r="M1210" s="74">
        <v>1038</v>
      </c>
      <c r="N1210" s="74" t="s">
        <v>248</v>
      </c>
      <c r="O1210" s="74" t="s">
        <v>449</v>
      </c>
      <c r="P1210" s="78">
        <v>58520</v>
      </c>
      <c r="Q1210" s="74"/>
      <c r="R1210" s="74"/>
      <c r="S1210" s="74"/>
      <c r="T1210" s="79"/>
      <c r="U1210" s="79"/>
      <c r="V1210" s="80" t="s">
        <v>26</v>
      </c>
      <c r="W1210" s="79" t="s">
        <v>249</v>
      </c>
      <c r="X1210" s="114">
        <v>43662</v>
      </c>
      <c r="Y1210" s="82" t="s">
        <v>249</v>
      </c>
      <c r="Z1210" s="82" t="s">
        <v>249</v>
      </c>
      <c r="AA1210" s="114">
        <v>43663</v>
      </c>
      <c r="AB1210" s="83">
        <v>2</v>
      </c>
      <c r="AC1210" s="79" t="s">
        <v>249</v>
      </c>
      <c r="AD1210" s="80" t="s">
        <v>26</v>
      </c>
      <c r="AE1210" s="245"/>
      <c r="AF1210" s="84">
        <v>0</v>
      </c>
      <c r="AG1210" s="79"/>
      <c r="AH1210" s="79"/>
      <c r="AI1210" s="79"/>
      <c r="AJ1210" s="79"/>
      <c r="AK1210" s="79"/>
      <c r="AL1210" s="79"/>
      <c r="AM1210" s="79"/>
      <c r="AN1210" s="79"/>
      <c r="AO1210" s="79"/>
      <c r="AP1210" s="79" t="s">
        <v>250</v>
      </c>
      <c r="AQ1210" s="79"/>
    </row>
    <row r="1211" spans="1:43" ht="14.1" hidden="1" customHeight="1">
      <c r="A1211" s="73" t="s">
        <v>245</v>
      </c>
      <c r="B1211" s="74">
        <v>132</v>
      </c>
      <c r="C1211" s="74" t="s">
        <v>290</v>
      </c>
      <c r="D1211" s="75">
        <v>43815</v>
      </c>
      <c r="E1211" s="75">
        <v>43816</v>
      </c>
      <c r="F1211" s="76">
        <f t="shared" si="123"/>
        <v>2</v>
      </c>
      <c r="G1211" s="74">
        <f t="shared" si="124"/>
        <v>12</v>
      </c>
      <c r="H1211" s="74">
        <f t="shared" si="125"/>
        <v>2019</v>
      </c>
      <c r="I1211" s="74">
        <v>2</v>
      </c>
      <c r="J1211" s="77">
        <v>72346594</v>
      </c>
      <c r="K1211" s="74" t="s">
        <v>1496</v>
      </c>
      <c r="L1211" s="74"/>
      <c r="M1211" s="74">
        <v>1038</v>
      </c>
      <c r="N1211" s="74" t="s">
        <v>248</v>
      </c>
      <c r="O1211" s="74" t="s">
        <v>449</v>
      </c>
      <c r="P1211" s="78">
        <v>58520</v>
      </c>
      <c r="Q1211" s="74"/>
      <c r="R1211" s="74"/>
      <c r="S1211" s="74"/>
      <c r="T1211" s="79"/>
      <c r="U1211" s="79"/>
      <c r="V1211" s="80" t="s">
        <v>26</v>
      </c>
      <c r="W1211" s="79" t="s">
        <v>249</v>
      </c>
      <c r="X1211" s="114">
        <v>43815</v>
      </c>
      <c r="Y1211" s="82" t="s">
        <v>249</v>
      </c>
      <c r="Z1211" s="82" t="s">
        <v>249</v>
      </c>
      <c r="AA1211" s="114">
        <v>43816</v>
      </c>
      <c r="AB1211" s="83">
        <v>2</v>
      </c>
      <c r="AC1211" s="79" t="s">
        <v>249</v>
      </c>
      <c r="AD1211" s="80" t="s">
        <v>26</v>
      </c>
      <c r="AE1211" s="245"/>
      <c r="AF1211" s="84">
        <v>0</v>
      </c>
      <c r="AG1211" s="79"/>
      <c r="AH1211" s="79"/>
      <c r="AI1211" s="79"/>
      <c r="AJ1211" s="79"/>
      <c r="AK1211" s="79"/>
      <c r="AL1211" s="79"/>
      <c r="AM1211" s="79"/>
      <c r="AN1211" s="79"/>
      <c r="AO1211" s="79"/>
      <c r="AP1211" s="79" t="s">
        <v>250</v>
      </c>
      <c r="AQ1211" s="79"/>
    </row>
    <row r="1212" spans="1:43" ht="14.1" hidden="1" customHeight="1">
      <c r="A1212" s="73" t="s">
        <v>245</v>
      </c>
      <c r="B1212" s="74">
        <v>132</v>
      </c>
      <c r="C1212" s="74" t="s">
        <v>290</v>
      </c>
      <c r="D1212" s="75">
        <v>43846</v>
      </c>
      <c r="E1212" s="75">
        <v>43847</v>
      </c>
      <c r="F1212" s="76">
        <f t="shared" si="123"/>
        <v>2</v>
      </c>
      <c r="G1212" s="74">
        <f t="shared" si="124"/>
        <v>1</v>
      </c>
      <c r="H1212" s="74">
        <f t="shared" si="125"/>
        <v>2020</v>
      </c>
      <c r="I1212" s="74">
        <v>2</v>
      </c>
      <c r="J1212" s="77">
        <v>72346594</v>
      </c>
      <c r="K1212" s="74" t="s">
        <v>1496</v>
      </c>
      <c r="L1212" s="74"/>
      <c r="M1212" s="74">
        <v>1038</v>
      </c>
      <c r="N1212" s="74" t="s">
        <v>248</v>
      </c>
      <c r="O1212" s="74" t="s">
        <v>449</v>
      </c>
      <c r="P1212" s="78">
        <v>880000</v>
      </c>
      <c r="Q1212" s="74"/>
      <c r="R1212" s="74"/>
      <c r="S1212" s="74"/>
      <c r="T1212" s="79"/>
      <c r="U1212" s="79"/>
      <c r="V1212" s="80" t="s">
        <v>26</v>
      </c>
      <c r="W1212" s="79" t="s">
        <v>249</v>
      </c>
      <c r="X1212" s="114">
        <v>43846</v>
      </c>
      <c r="Y1212" s="82" t="s">
        <v>249</v>
      </c>
      <c r="Z1212" s="82" t="s">
        <v>249</v>
      </c>
      <c r="AA1212" s="114">
        <v>43847</v>
      </c>
      <c r="AB1212" s="83">
        <v>2</v>
      </c>
      <c r="AC1212" s="79" t="s">
        <v>249</v>
      </c>
      <c r="AD1212" s="80" t="s">
        <v>26</v>
      </c>
      <c r="AE1212" s="245"/>
      <c r="AF1212" s="84">
        <v>0</v>
      </c>
      <c r="AG1212" s="79"/>
      <c r="AH1212" s="79"/>
      <c r="AI1212" s="79"/>
      <c r="AJ1212" s="79"/>
      <c r="AK1212" s="79"/>
      <c r="AL1212" s="79"/>
      <c r="AM1212" s="79"/>
      <c r="AN1212" s="79"/>
      <c r="AO1212" s="79"/>
      <c r="AP1212" s="79" t="s">
        <v>250</v>
      </c>
      <c r="AQ1212" s="79"/>
    </row>
    <row r="1213" spans="1:43" ht="14.1" hidden="1" customHeight="1">
      <c r="A1213" s="73" t="s">
        <v>245</v>
      </c>
      <c r="B1213" s="74">
        <v>132</v>
      </c>
      <c r="C1213" s="74" t="s">
        <v>290</v>
      </c>
      <c r="D1213" s="75">
        <v>43877</v>
      </c>
      <c r="E1213" s="75">
        <v>43878</v>
      </c>
      <c r="F1213" s="76">
        <f t="shared" si="123"/>
        <v>2</v>
      </c>
      <c r="G1213" s="74">
        <f t="shared" si="124"/>
        <v>2</v>
      </c>
      <c r="H1213" s="74">
        <f t="shared" si="125"/>
        <v>2020</v>
      </c>
      <c r="I1213" s="74">
        <v>2</v>
      </c>
      <c r="J1213" s="77">
        <v>72346594</v>
      </c>
      <c r="K1213" s="74" t="s">
        <v>1496</v>
      </c>
      <c r="L1213" s="74"/>
      <c r="M1213" s="74">
        <v>1038</v>
      </c>
      <c r="N1213" s="74" t="s">
        <v>248</v>
      </c>
      <c r="O1213" s="74" t="s">
        <v>449</v>
      </c>
      <c r="P1213" s="78">
        <v>880000</v>
      </c>
      <c r="Q1213" s="74"/>
      <c r="R1213" s="74"/>
      <c r="S1213" s="74"/>
      <c r="T1213" s="79"/>
      <c r="U1213" s="79"/>
      <c r="V1213" s="80" t="s">
        <v>26</v>
      </c>
      <c r="W1213" s="79" t="s">
        <v>249</v>
      </c>
      <c r="X1213" s="114">
        <v>43877</v>
      </c>
      <c r="Y1213" s="82" t="s">
        <v>249</v>
      </c>
      <c r="Z1213" s="82" t="s">
        <v>249</v>
      </c>
      <c r="AA1213" s="114">
        <v>43878</v>
      </c>
      <c r="AB1213" s="83">
        <v>2</v>
      </c>
      <c r="AC1213" s="79" t="s">
        <v>249</v>
      </c>
      <c r="AD1213" s="80" t="s">
        <v>26</v>
      </c>
      <c r="AE1213" s="245"/>
      <c r="AF1213" s="84">
        <v>0</v>
      </c>
      <c r="AG1213" s="79"/>
      <c r="AH1213" s="79"/>
      <c r="AI1213" s="79"/>
      <c r="AJ1213" s="79"/>
      <c r="AK1213" s="79"/>
      <c r="AL1213" s="79"/>
      <c r="AM1213" s="79"/>
      <c r="AN1213" s="79"/>
      <c r="AO1213" s="79"/>
      <c r="AP1213" s="79" t="s">
        <v>250</v>
      </c>
      <c r="AQ1213" s="79"/>
    </row>
    <row r="1214" spans="1:43" ht="15" hidden="1" customHeight="1">
      <c r="A1214" s="73" t="s">
        <v>245</v>
      </c>
      <c r="B1214" s="74">
        <v>132</v>
      </c>
      <c r="C1214" s="74" t="s">
        <v>290</v>
      </c>
      <c r="D1214" s="75">
        <v>43617</v>
      </c>
      <c r="E1214" s="75">
        <v>43618</v>
      </c>
      <c r="F1214" s="76">
        <f t="shared" si="123"/>
        <v>2</v>
      </c>
      <c r="G1214" s="74">
        <f t="shared" si="124"/>
        <v>6</v>
      </c>
      <c r="H1214" s="74">
        <f t="shared" si="125"/>
        <v>2019</v>
      </c>
      <c r="I1214" s="74">
        <v>1</v>
      </c>
      <c r="J1214" s="77">
        <v>72346594</v>
      </c>
      <c r="K1214" s="74" t="s">
        <v>1496</v>
      </c>
      <c r="L1214" s="74"/>
      <c r="M1214" s="74">
        <v>1038</v>
      </c>
      <c r="N1214" s="74" t="s">
        <v>248</v>
      </c>
      <c r="O1214" s="74" t="s">
        <v>449</v>
      </c>
      <c r="P1214" s="78">
        <v>55208</v>
      </c>
      <c r="Q1214" s="74"/>
      <c r="R1214" s="74"/>
      <c r="S1214" s="74"/>
      <c r="T1214" s="79"/>
      <c r="U1214" s="79"/>
      <c r="V1214" s="80" t="s">
        <v>26</v>
      </c>
      <c r="W1214" s="79" t="s">
        <v>249</v>
      </c>
      <c r="X1214" s="114">
        <v>43617</v>
      </c>
      <c r="Y1214" s="82" t="s">
        <v>249</v>
      </c>
      <c r="Z1214" s="82" t="s">
        <v>249</v>
      </c>
      <c r="AA1214" s="114">
        <v>43618</v>
      </c>
      <c r="AB1214" s="83">
        <v>2</v>
      </c>
      <c r="AC1214" s="79" t="s">
        <v>249</v>
      </c>
      <c r="AD1214" s="80" t="s">
        <v>26</v>
      </c>
      <c r="AE1214" s="245"/>
      <c r="AF1214" s="84">
        <v>0</v>
      </c>
      <c r="AG1214" s="79"/>
      <c r="AH1214" s="79"/>
      <c r="AI1214" s="79"/>
      <c r="AJ1214" s="79"/>
      <c r="AK1214" s="79"/>
      <c r="AL1214" s="79"/>
      <c r="AM1214" s="79"/>
      <c r="AN1214" s="79"/>
      <c r="AO1214" s="79"/>
      <c r="AP1214" s="79" t="s">
        <v>250</v>
      </c>
      <c r="AQ1214" s="79"/>
    </row>
    <row r="1215" spans="1:43" ht="15" hidden="1" customHeight="1">
      <c r="A1215" s="73" t="s">
        <v>245</v>
      </c>
      <c r="B1215" s="74">
        <v>132</v>
      </c>
      <c r="C1215" s="74" t="s">
        <v>290</v>
      </c>
      <c r="D1215" s="75">
        <v>43892</v>
      </c>
      <c r="E1215" s="75">
        <v>43892</v>
      </c>
      <c r="F1215" s="76">
        <f t="shared" si="123"/>
        <v>1</v>
      </c>
      <c r="G1215" s="74">
        <f t="shared" si="124"/>
        <v>3</v>
      </c>
      <c r="H1215" s="74">
        <f t="shared" si="125"/>
        <v>2020</v>
      </c>
      <c r="I1215" s="74">
        <v>1</v>
      </c>
      <c r="J1215" s="77">
        <v>72346594</v>
      </c>
      <c r="K1215" s="74" t="s">
        <v>1496</v>
      </c>
      <c r="L1215" s="74"/>
      <c r="M1215" s="74">
        <v>1038</v>
      </c>
      <c r="N1215" s="74" t="s">
        <v>248</v>
      </c>
      <c r="O1215" s="74" t="s">
        <v>249</v>
      </c>
      <c r="P1215" s="78">
        <v>31000</v>
      </c>
      <c r="Q1215" s="74"/>
      <c r="R1215" s="74"/>
      <c r="S1215" s="74"/>
      <c r="T1215" s="79"/>
      <c r="U1215" s="79"/>
      <c r="V1215" s="80" t="s">
        <v>26</v>
      </c>
      <c r="W1215" s="79" t="s">
        <v>249</v>
      </c>
      <c r="X1215" s="114">
        <v>43892</v>
      </c>
      <c r="Y1215" s="82" t="s">
        <v>249</v>
      </c>
      <c r="Z1215" s="82" t="s">
        <v>249</v>
      </c>
      <c r="AA1215" s="114">
        <v>43892</v>
      </c>
      <c r="AB1215" s="83">
        <v>1</v>
      </c>
      <c r="AC1215" s="79" t="s">
        <v>249</v>
      </c>
      <c r="AD1215" s="80" t="s">
        <v>26</v>
      </c>
      <c r="AE1215" s="245"/>
      <c r="AF1215" s="84">
        <v>0</v>
      </c>
      <c r="AG1215" s="79"/>
      <c r="AH1215" s="79"/>
      <c r="AI1215" s="79"/>
      <c r="AJ1215" s="79"/>
      <c r="AK1215" s="79"/>
      <c r="AL1215" s="79"/>
      <c r="AM1215" s="79"/>
      <c r="AN1215" s="79"/>
      <c r="AO1215" s="79"/>
      <c r="AP1215" s="79" t="s">
        <v>250</v>
      </c>
      <c r="AQ1215" s="79"/>
    </row>
    <row r="1216" spans="1:43" ht="14.1" hidden="1" customHeight="1">
      <c r="A1216" s="73" t="s">
        <v>245</v>
      </c>
      <c r="B1216" s="74">
        <v>132</v>
      </c>
      <c r="C1216" s="74" t="s">
        <v>290</v>
      </c>
      <c r="D1216" s="75">
        <v>43865</v>
      </c>
      <c r="E1216" s="75">
        <v>43865</v>
      </c>
      <c r="F1216" s="76">
        <f t="shared" si="123"/>
        <v>1</v>
      </c>
      <c r="G1216" s="74">
        <f t="shared" si="124"/>
        <v>2</v>
      </c>
      <c r="H1216" s="74">
        <f t="shared" si="125"/>
        <v>2020</v>
      </c>
      <c r="I1216" s="74">
        <v>1</v>
      </c>
      <c r="J1216" s="77">
        <v>72346594</v>
      </c>
      <c r="K1216" s="74" t="s">
        <v>1496</v>
      </c>
      <c r="L1216" s="74"/>
      <c r="M1216" s="74">
        <v>1038</v>
      </c>
      <c r="N1216" s="74" t="s">
        <v>248</v>
      </c>
      <c r="O1216" s="74" t="s">
        <v>449</v>
      </c>
      <c r="P1216" s="78">
        <v>55208</v>
      </c>
      <c r="Q1216" s="74"/>
      <c r="R1216" s="74"/>
      <c r="S1216" s="74"/>
      <c r="T1216" s="79"/>
      <c r="U1216" s="79"/>
      <c r="V1216" s="80" t="s">
        <v>26</v>
      </c>
      <c r="W1216" s="79" t="s">
        <v>249</v>
      </c>
      <c r="X1216" s="114">
        <v>43865</v>
      </c>
      <c r="Y1216" s="82" t="s">
        <v>249</v>
      </c>
      <c r="Z1216" s="82" t="s">
        <v>249</v>
      </c>
      <c r="AA1216" s="114">
        <v>43865</v>
      </c>
      <c r="AB1216" s="83">
        <v>1</v>
      </c>
      <c r="AC1216" s="79" t="s">
        <v>249</v>
      </c>
      <c r="AD1216" s="80" t="s">
        <v>26</v>
      </c>
      <c r="AE1216" s="245"/>
      <c r="AF1216" s="84">
        <v>0</v>
      </c>
      <c r="AG1216" s="79"/>
      <c r="AH1216" s="79"/>
      <c r="AI1216" s="79"/>
      <c r="AJ1216" s="79"/>
      <c r="AK1216" s="79"/>
      <c r="AL1216" s="79"/>
      <c r="AM1216" s="79"/>
      <c r="AN1216" s="79"/>
      <c r="AO1216" s="79"/>
      <c r="AP1216" s="79" t="s">
        <v>250</v>
      </c>
      <c r="AQ1216" s="79"/>
    </row>
    <row r="1217" spans="1:43" ht="14.1" hidden="1" customHeight="1">
      <c r="A1217" s="73" t="s">
        <v>245</v>
      </c>
      <c r="B1217" s="74">
        <v>132</v>
      </c>
      <c r="C1217" s="74" t="s">
        <v>290</v>
      </c>
      <c r="D1217" s="75">
        <v>43376</v>
      </c>
      <c r="E1217" s="75">
        <v>43376</v>
      </c>
      <c r="F1217" s="76">
        <f t="shared" si="123"/>
        <v>1</v>
      </c>
      <c r="G1217" s="74">
        <f t="shared" si="124"/>
        <v>10</v>
      </c>
      <c r="H1217" s="74">
        <f t="shared" si="125"/>
        <v>2018</v>
      </c>
      <c r="I1217" s="74">
        <v>1</v>
      </c>
      <c r="J1217" s="77">
        <v>72347286</v>
      </c>
      <c r="K1217" s="74" t="s">
        <v>1497</v>
      </c>
      <c r="L1217" s="74"/>
      <c r="M1217" s="74">
        <v>1038</v>
      </c>
      <c r="N1217" s="74" t="s">
        <v>248</v>
      </c>
      <c r="O1217" s="74" t="s">
        <v>34</v>
      </c>
      <c r="P1217" s="78">
        <v>26041.4</v>
      </c>
      <c r="Q1217" s="74"/>
      <c r="R1217" s="74"/>
      <c r="S1217" s="74"/>
      <c r="T1217" s="79"/>
      <c r="U1217" s="79"/>
      <c r="V1217" s="80" t="s">
        <v>256</v>
      </c>
      <c r="W1217" s="79" t="s">
        <v>249</v>
      </c>
      <c r="X1217" s="114">
        <v>43376</v>
      </c>
      <c r="Y1217" s="82">
        <v>43376</v>
      </c>
      <c r="Z1217" s="82" t="s">
        <v>249</v>
      </c>
      <c r="AA1217" s="114">
        <v>43376</v>
      </c>
      <c r="AB1217" s="88">
        <f t="shared" ref="AB1217:AB1226" si="126">+AA1217-X1217+1</f>
        <v>1</v>
      </c>
      <c r="AC1217" s="79" t="s">
        <v>249</v>
      </c>
      <c r="AD1217" s="80" t="s">
        <v>256</v>
      </c>
      <c r="AE1217" s="245"/>
      <c r="AF1217" s="84">
        <v>32511</v>
      </c>
      <c r="AG1217" s="79"/>
      <c r="AH1217" s="79"/>
      <c r="AI1217" s="79"/>
      <c r="AJ1217" s="79"/>
      <c r="AK1217" s="79"/>
      <c r="AL1217" s="79"/>
      <c r="AM1217" s="79"/>
      <c r="AN1217" s="79"/>
      <c r="AO1217" s="79"/>
      <c r="AP1217" s="79"/>
      <c r="AQ1217" s="79"/>
    </row>
    <row r="1218" spans="1:43" ht="14.1" hidden="1" customHeight="1">
      <c r="A1218" s="73" t="s">
        <v>245</v>
      </c>
      <c r="B1218" s="74">
        <v>132</v>
      </c>
      <c r="C1218" s="74" t="s">
        <v>290</v>
      </c>
      <c r="D1218" s="75">
        <v>43396</v>
      </c>
      <c r="E1218" s="75">
        <v>43397</v>
      </c>
      <c r="F1218" s="76">
        <f t="shared" si="123"/>
        <v>2</v>
      </c>
      <c r="G1218" s="74">
        <f t="shared" si="124"/>
        <v>10</v>
      </c>
      <c r="H1218" s="74">
        <f t="shared" si="125"/>
        <v>2018</v>
      </c>
      <c r="I1218" s="74">
        <v>2</v>
      </c>
      <c r="J1218" s="77">
        <v>72347286</v>
      </c>
      <c r="K1218" s="74" t="s">
        <v>1497</v>
      </c>
      <c r="L1218" s="74"/>
      <c r="M1218" s="74">
        <v>1038</v>
      </c>
      <c r="N1218" s="74" t="s">
        <v>248</v>
      </c>
      <c r="O1218" s="74" t="s">
        <v>34</v>
      </c>
      <c r="P1218" s="78">
        <v>156248.4</v>
      </c>
      <c r="Q1218" s="74"/>
      <c r="R1218" s="74"/>
      <c r="S1218" s="74"/>
      <c r="T1218" s="79"/>
      <c r="U1218" s="79"/>
      <c r="V1218" s="80" t="s">
        <v>256</v>
      </c>
      <c r="W1218" s="79" t="s">
        <v>249</v>
      </c>
      <c r="X1218" s="114">
        <v>43396</v>
      </c>
      <c r="Y1218" s="82">
        <v>43397</v>
      </c>
      <c r="Z1218" s="82" t="s">
        <v>249</v>
      </c>
      <c r="AA1218" s="114">
        <v>43397</v>
      </c>
      <c r="AB1218" s="88">
        <f t="shared" si="126"/>
        <v>2</v>
      </c>
      <c r="AC1218" s="79" t="s">
        <v>249</v>
      </c>
      <c r="AD1218" s="80" t="s">
        <v>256</v>
      </c>
      <c r="AE1218" s="245"/>
      <c r="AF1218" s="84">
        <v>195064</v>
      </c>
      <c r="AG1218" s="79"/>
      <c r="AH1218" s="79"/>
      <c r="AI1218" s="79"/>
      <c r="AJ1218" s="79"/>
      <c r="AK1218" s="79"/>
      <c r="AL1218" s="79"/>
      <c r="AM1218" s="79"/>
      <c r="AN1218" s="79"/>
      <c r="AO1218" s="79"/>
      <c r="AP1218" s="79"/>
      <c r="AQ1218" s="79"/>
    </row>
    <row r="1219" spans="1:43" ht="14.1" hidden="1" customHeight="1">
      <c r="A1219" s="73" t="s">
        <v>245</v>
      </c>
      <c r="B1219" s="74">
        <v>132</v>
      </c>
      <c r="C1219" s="74" t="s">
        <v>290</v>
      </c>
      <c r="D1219" s="75">
        <v>43398</v>
      </c>
      <c r="E1219" s="75">
        <v>43403</v>
      </c>
      <c r="F1219" s="76">
        <f t="shared" si="123"/>
        <v>6</v>
      </c>
      <c r="G1219" s="74">
        <f t="shared" si="124"/>
        <v>10</v>
      </c>
      <c r="H1219" s="74">
        <f t="shared" si="125"/>
        <v>2018</v>
      </c>
      <c r="I1219" s="74">
        <v>2</v>
      </c>
      <c r="J1219" s="77">
        <v>72347286</v>
      </c>
      <c r="K1219" s="74" t="s">
        <v>1497</v>
      </c>
      <c r="L1219" s="74"/>
      <c r="M1219" s="74">
        <v>1038</v>
      </c>
      <c r="N1219" s="74" t="s">
        <v>248</v>
      </c>
      <c r="O1219" s="74" t="s">
        <v>34</v>
      </c>
      <c r="P1219" s="78">
        <v>52082.8</v>
      </c>
      <c r="Q1219" s="74"/>
      <c r="R1219" s="74"/>
      <c r="S1219" s="74"/>
      <c r="T1219" s="79"/>
      <c r="U1219" s="79"/>
      <c r="V1219" s="80" t="s">
        <v>256</v>
      </c>
      <c r="W1219" s="79" t="s">
        <v>249</v>
      </c>
      <c r="X1219" s="114">
        <v>43398</v>
      </c>
      <c r="Y1219" s="82">
        <v>43403</v>
      </c>
      <c r="Z1219" s="82" t="s">
        <v>249</v>
      </c>
      <c r="AA1219" s="114">
        <v>43403</v>
      </c>
      <c r="AB1219" s="88">
        <f t="shared" si="126"/>
        <v>6</v>
      </c>
      <c r="AC1219" s="79" t="s">
        <v>249</v>
      </c>
      <c r="AD1219" s="80" t="s">
        <v>256</v>
      </c>
      <c r="AE1219" s="245"/>
      <c r="AF1219" s="84">
        <v>65021</v>
      </c>
      <c r="AG1219" s="79" t="s">
        <v>249</v>
      </c>
      <c r="AH1219" s="79" t="s">
        <v>249</v>
      </c>
      <c r="AI1219" s="79" t="s">
        <v>249</v>
      </c>
      <c r="AJ1219" s="79" t="s">
        <v>249</v>
      </c>
      <c r="AK1219" s="79" t="s">
        <v>249</v>
      </c>
      <c r="AL1219" s="79" t="s">
        <v>249</v>
      </c>
      <c r="AM1219" s="79"/>
      <c r="AN1219" s="79" t="s">
        <v>249</v>
      </c>
      <c r="AO1219" s="79" t="s">
        <v>249</v>
      </c>
      <c r="AP1219" s="79"/>
      <c r="AQ1219" s="79"/>
    </row>
    <row r="1220" spans="1:43" ht="14.1" hidden="1" customHeight="1">
      <c r="A1220" s="73" t="s">
        <v>245</v>
      </c>
      <c r="B1220" s="74">
        <v>132</v>
      </c>
      <c r="C1220" s="74" t="s">
        <v>290</v>
      </c>
      <c r="D1220" s="75">
        <v>43421</v>
      </c>
      <c r="E1220" s="75">
        <v>43434</v>
      </c>
      <c r="F1220" s="76">
        <f t="shared" si="123"/>
        <v>14</v>
      </c>
      <c r="G1220" s="74">
        <f t="shared" si="124"/>
        <v>11</v>
      </c>
      <c r="H1220" s="74">
        <f t="shared" si="125"/>
        <v>2018</v>
      </c>
      <c r="I1220" s="74">
        <v>1</v>
      </c>
      <c r="J1220" s="77">
        <v>72347286</v>
      </c>
      <c r="K1220" s="74" t="s">
        <v>1497</v>
      </c>
      <c r="L1220" s="74"/>
      <c r="M1220" s="74">
        <v>1045</v>
      </c>
      <c r="N1220" s="74" t="s">
        <v>255</v>
      </c>
      <c r="O1220" s="74" t="s">
        <v>34</v>
      </c>
      <c r="P1220" s="78">
        <v>156248.4</v>
      </c>
      <c r="Q1220" s="74"/>
      <c r="R1220" s="74"/>
      <c r="S1220" s="74"/>
      <c r="T1220" s="79"/>
      <c r="U1220" s="79"/>
      <c r="V1220" s="80" t="s">
        <v>256</v>
      </c>
      <c r="W1220" s="79" t="s">
        <v>249</v>
      </c>
      <c r="X1220" s="114">
        <v>43421</v>
      </c>
      <c r="Y1220" s="82">
        <v>43434</v>
      </c>
      <c r="Z1220" s="82" t="s">
        <v>249</v>
      </c>
      <c r="AA1220" s="114">
        <v>43434</v>
      </c>
      <c r="AB1220" s="88">
        <f t="shared" si="126"/>
        <v>14</v>
      </c>
      <c r="AC1220" s="79" t="s">
        <v>249</v>
      </c>
      <c r="AD1220" s="80" t="s">
        <v>256</v>
      </c>
      <c r="AE1220" s="245"/>
      <c r="AF1220" s="84">
        <v>195064</v>
      </c>
      <c r="AG1220" s="79" t="s">
        <v>249</v>
      </c>
      <c r="AH1220" s="79" t="s">
        <v>249</v>
      </c>
      <c r="AI1220" s="79" t="s">
        <v>249</v>
      </c>
      <c r="AJ1220" s="79" t="s">
        <v>249</v>
      </c>
      <c r="AK1220" s="79" t="s">
        <v>249</v>
      </c>
      <c r="AL1220" s="79" t="s">
        <v>249</v>
      </c>
      <c r="AM1220" s="79"/>
      <c r="AN1220" s="79" t="s">
        <v>249</v>
      </c>
      <c r="AO1220" s="79" t="s">
        <v>249</v>
      </c>
      <c r="AP1220" s="79"/>
      <c r="AQ1220" s="79"/>
    </row>
    <row r="1221" spans="1:43" ht="14.1" hidden="1" customHeight="1">
      <c r="A1221" s="73" t="s">
        <v>245</v>
      </c>
      <c r="B1221" s="74">
        <v>132</v>
      </c>
      <c r="C1221" s="74" t="s">
        <v>290</v>
      </c>
      <c r="D1221" s="75">
        <v>43435</v>
      </c>
      <c r="E1221" s="75">
        <v>43435</v>
      </c>
      <c r="F1221" s="76">
        <f t="shared" si="123"/>
        <v>1</v>
      </c>
      <c r="G1221" s="74">
        <f t="shared" si="124"/>
        <v>12</v>
      </c>
      <c r="H1221" s="74">
        <f t="shared" si="125"/>
        <v>2018</v>
      </c>
      <c r="I1221" s="74">
        <v>2</v>
      </c>
      <c r="J1221" s="77">
        <v>72347286</v>
      </c>
      <c r="K1221" s="74" t="s">
        <v>1497</v>
      </c>
      <c r="L1221" s="74"/>
      <c r="M1221" s="74">
        <v>1038</v>
      </c>
      <c r="N1221" s="74" t="s">
        <v>248</v>
      </c>
      <c r="O1221" s="74" t="s">
        <v>34</v>
      </c>
      <c r="P1221" s="78">
        <v>227575</v>
      </c>
      <c r="Q1221" s="74"/>
      <c r="R1221" s="74"/>
      <c r="S1221" s="74"/>
      <c r="T1221" s="79"/>
      <c r="U1221" s="79"/>
      <c r="V1221" s="80" t="s">
        <v>26</v>
      </c>
      <c r="W1221" s="79" t="s">
        <v>249</v>
      </c>
      <c r="X1221" s="114">
        <v>43435</v>
      </c>
      <c r="Y1221" s="82">
        <v>43435</v>
      </c>
      <c r="Z1221" s="82" t="s">
        <v>249</v>
      </c>
      <c r="AA1221" s="114">
        <v>43435</v>
      </c>
      <c r="AB1221" s="88">
        <f t="shared" si="126"/>
        <v>1</v>
      </c>
      <c r="AC1221" s="79" t="s">
        <v>249</v>
      </c>
      <c r="AD1221" s="80" t="s">
        <v>26</v>
      </c>
      <c r="AE1221" s="245"/>
      <c r="AF1221" s="84">
        <v>0</v>
      </c>
      <c r="AG1221" s="79"/>
      <c r="AH1221" s="79"/>
      <c r="AI1221" s="79"/>
      <c r="AJ1221" s="79"/>
      <c r="AK1221" s="79"/>
      <c r="AL1221" s="79"/>
      <c r="AM1221" s="79"/>
      <c r="AN1221" s="79"/>
      <c r="AO1221" s="79"/>
      <c r="AP1221" s="79" t="s">
        <v>250</v>
      </c>
      <c r="AQ1221" s="79"/>
    </row>
    <row r="1222" spans="1:43" ht="14.1" hidden="1" customHeight="1">
      <c r="A1222" s="73" t="s">
        <v>245</v>
      </c>
      <c r="B1222" s="74">
        <v>132</v>
      </c>
      <c r="C1222" s="74" t="s">
        <v>290</v>
      </c>
      <c r="D1222" s="75">
        <v>43805</v>
      </c>
      <c r="E1222" s="75">
        <v>43810</v>
      </c>
      <c r="F1222" s="76">
        <f t="shared" si="123"/>
        <v>6</v>
      </c>
      <c r="G1222" s="74">
        <f t="shared" si="124"/>
        <v>12</v>
      </c>
      <c r="H1222" s="74">
        <f t="shared" si="125"/>
        <v>2019</v>
      </c>
      <c r="I1222" s="74">
        <v>2</v>
      </c>
      <c r="J1222" s="77">
        <v>72347286</v>
      </c>
      <c r="K1222" s="74" t="s">
        <v>1497</v>
      </c>
      <c r="L1222" s="74"/>
      <c r="M1222" s="74">
        <v>1046</v>
      </c>
      <c r="N1222" s="74" t="s">
        <v>274</v>
      </c>
      <c r="O1222" s="74" t="s">
        <v>34</v>
      </c>
      <c r="P1222" s="78">
        <v>32511</v>
      </c>
      <c r="Q1222" s="74"/>
      <c r="R1222" s="74"/>
      <c r="S1222" s="74"/>
      <c r="T1222" s="79"/>
      <c r="U1222" s="79"/>
      <c r="V1222" s="80" t="s">
        <v>256</v>
      </c>
      <c r="W1222" s="79" t="s">
        <v>249</v>
      </c>
      <c r="X1222" s="114">
        <v>43805</v>
      </c>
      <c r="Y1222" s="82"/>
      <c r="Z1222" s="82"/>
      <c r="AA1222" s="114">
        <v>43810</v>
      </c>
      <c r="AB1222" s="88">
        <f t="shared" si="126"/>
        <v>6</v>
      </c>
      <c r="AC1222" s="79"/>
      <c r="AD1222" s="80" t="s">
        <v>256</v>
      </c>
      <c r="AE1222" s="245"/>
      <c r="AF1222" s="84">
        <v>146301</v>
      </c>
      <c r="AG1222" s="79" t="s">
        <v>249</v>
      </c>
      <c r="AH1222" s="79" t="s">
        <v>249</v>
      </c>
      <c r="AI1222" s="79" t="s">
        <v>249</v>
      </c>
      <c r="AJ1222" s="79" t="s">
        <v>249</v>
      </c>
      <c r="AK1222" s="79" t="s">
        <v>249</v>
      </c>
      <c r="AL1222" s="79" t="s">
        <v>249</v>
      </c>
      <c r="AM1222" s="79"/>
      <c r="AN1222" s="79" t="s">
        <v>249</v>
      </c>
      <c r="AO1222" s="79" t="s">
        <v>249</v>
      </c>
      <c r="AP1222" s="79"/>
      <c r="AQ1222" s="79"/>
    </row>
    <row r="1223" spans="1:43" ht="14.1" hidden="1" customHeight="1">
      <c r="A1223" s="73" t="s">
        <v>245</v>
      </c>
      <c r="B1223" s="74">
        <v>132</v>
      </c>
      <c r="C1223" s="74" t="s">
        <v>290</v>
      </c>
      <c r="D1223" s="75">
        <v>43815</v>
      </c>
      <c r="E1223" s="75">
        <v>43815</v>
      </c>
      <c r="F1223" s="76">
        <f t="shared" si="123"/>
        <v>1</v>
      </c>
      <c r="G1223" s="74">
        <f t="shared" si="124"/>
        <v>12</v>
      </c>
      <c r="H1223" s="74">
        <f t="shared" si="125"/>
        <v>2019</v>
      </c>
      <c r="I1223" s="74">
        <v>2</v>
      </c>
      <c r="J1223" s="77">
        <v>72347286</v>
      </c>
      <c r="K1223" s="74" t="s">
        <v>1497</v>
      </c>
      <c r="L1223" s="74"/>
      <c r="M1223" s="74">
        <v>1038</v>
      </c>
      <c r="N1223" s="74" t="s">
        <v>248</v>
      </c>
      <c r="O1223" s="74" t="s">
        <v>34</v>
      </c>
      <c r="P1223" s="78">
        <v>32511</v>
      </c>
      <c r="Q1223" s="74"/>
      <c r="R1223" s="74"/>
      <c r="S1223" s="74"/>
      <c r="T1223" s="79"/>
      <c r="U1223" s="79"/>
      <c r="V1223" s="80" t="s">
        <v>26</v>
      </c>
      <c r="W1223" s="79">
        <v>42288</v>
      </c>
      <c r="X1223" s="114">
        <v>43815</v>
      </c>
      <c r="Y1223" s="82">
        <v>43815</v>
      </c>
      <c r="Z1223" s="82" t="s">
        <v>1498</v>
      </c>
      <c r="AA1223" s="114">
        <v>43815</v>
      </c>
      <c r="AB1223" s="88">
        <f t="shared" si="126"/>
        <v>1</v>
      </c>
      <c r="AC1223" s="79" t="s">
        <v>1499</v>
      </c>
      <c r="AD1223" s="80" t="s">
        <v>26</v>
      </c>
      <c r="AE1223" s="245"/>
      <c r="AF1223" s="84">
        <v>0</v>
      </c>
      <c r="AG1223" s="79"/>
      <c r="AH1223" s="79"/>
      <c r="AI1223" s="79"/>
      <c r="AJ1223" s="79"/>
      <c r="AK1223" s="79"/>
      <c r="AL1223" s="79"/>
      <c r="AM1223" s="79"/>
      <c r="AN1223" s="79"/>
      <c r="AO1223" s="79"/>
      <c r="AP1223" s="79" t="s">
        <v>250</v>
      </c>
      <c r="AQ1223" s="79"/>
    </row>
    <row r="1224" spans="1:43" ht="14.1" hidden="1" customHeight="1">
      <c r="A1224" s="73" t="s">
        <v>245</v>
      </c>
      <c r="B1224" s="74">
        <v>132</v>
      </c>
      <c r="C1224" s="74" t="s">
        <v>290</v>
      </c>
      <c r="D1224" s="75">
        <v>43816</v>
      </c>
      <c r="E1224" s="75">
        <v>43816</v>
      </c>
      <c r="F1224" s="76">
        <f t="shared" si="123"/>
        <v>1</v>
      </c>
      <c r="G1224" s="74">
        <f t="shared" si="124"/>
        <v>12</v>
      </c>
      <c r="H1224" s="74">
        <f t="shared" si="125"/>
        <v>2019</v>
      </c>
      <c r="I1224" s="74">
        <v>2</v>
      </c>
      <c r="J1224" s="77">
        <v>72347286</v>
      </c>
      <c r="K1224" s="74" t="s">
        <v>1497</v>
      </c>
      <c r="L1224" s="74"/>
      <c r="M1224" s="74">
        <v>1038</v>
      </c>
      <c r="N1224" s="74" t="s">
        <v>248</v>
      </c>
      <c r="O1224" s="74" t="s">
        <v>34</v>
      </c>
      <c r="P1224" s="78">
        <v>227575</v>
      </c>
      <c r="Q1224" s="74"/>
      <c r="R1224" s="74"/>
      <c r="S1224" s="74"/>
      <c r="T1224" s="79"/>
      <c r="U1224" s="79"/>
      <c r="V1224" s="80" t="s">
        <v>26</v>
      </c>
      <c r="W1224" s="79" t="s">
        <v>249</v>
      </c>
      <c r="X1224" s="114">
        <v>43816</v>
      </c>
      <c r="Y1224" s="82">
        <v>43816</v>
      </c>
      <c r="Z1224" s="82" t="s">
        <v>249</v>
      </c>
      <c r="AA1224" s="114">
        <v>43816</v>
      </c>
      <c r="AB1224" s="88">
        <f t="shared" si="126"/>
        <v>1</v>
      </c>
      <c r="AC1224" s="79" t="s">
        <v>249</v>
      </c>
      <c r="AD1224" s="80" t="s">
        <v>26</v>
      </c>
      <c r="AE1224" s="245"/>
      <c r="AF1224" s="84">
        <v>0</v>
      </c>
      <c r="AG1224" s="79"/>
      <c r="AH1224" s="79"/>
      <c r="AI1224" s="79"/>
      <c r="AJ1224" s="79"/>
      <c r="AK1224" s="79"/>
      <c r="AL1224" s="79"/>
      <c r="AM1224" s="79"/>
      <c r="AN1224" s="79"/>
      <c r="AO1224" s="79"/>
      <c r="AP1224" s="79" t="s">
        <v>250</v>
      </c>
      <c r="AQ1224" s="79"/>
    </row>
    <row r="1225" spans="1:43" ht="14.1" hidden="1" customHeight="1">
      <c r="A1225" s="73" t="s">
        <v>245</v>
      </c>
      <c r="B1225" s="74">
        <v>132</v>
      </c>
      <c r="C1225" s="74" t="s">
        <v>290</v>
      </c>
      <c r="D1225" s="75">
        <v>43838</v>
      </c>
      <c r="E1225" s="75">
        <v>43838</v>
      </c>
      <c r="F1225" s="76">
        <f t="shared" si="123"/>
        <v>1</v>
      </c>
      <c r="G1225" s="74">
        <f t="shared" si="124"/>
        <v>1</v>
      </c>
      <c r="H1225" s="74">
        <f t="shared" si="125"/>
        <v>2020</v>
      </c>
      <c r="I1225" s="74">
        <v>1</v>
      </c>
      <c r="J1225" s="77">
        <v>72347286</v>
      </c>
      <c r="K1225" s="74" t="s">
        <v>1497</v>
      </c>
      <c r="L1225" s="74"/>
      <c r="M1225" s="74">
        <v>1038</v>
      </c>
      <c r="N1225" s="74" t="s">
        <v>248</v>
      </c>
      <c r="O1225" s="74" t="s">
        <v>34</v>
      </c>
      <c r="P1225" s="78">
        <v>1000000</v>
      </c>
      <c r="Q1225" s="74"/>
      <c r="R1225" s="74"/>
      <c r="S1225" s="74"/>
      <c r="T1225" s="79"/>
      <c r="U1225" s="79"/>
      <c r="V1225" s="80" t="s">
        <v>26</v>
      </c>
      <c r="W1225" s="79" t="s">
        <v>249</v>
      </c>
      <c r="X1225" s="114">
        <v>43838</v>
      </c>
      <c r="Y1225" s="82">
        <v>43838</v>
      </c>
      <c r="Z1225" s="82" t="s">
        <v>249</v>
      </c>
      <c r="AA1225" s="114">
        <v>43838</v>
      </c>
      <c r="AB1225" s="88">
        <f t="shared" si="126"/>
        <v>1</v>
      </c>
      <c r="AC1225" s="79" t="s">
        <v>249</v>
      </c>
      <c r="AD1225" s="80" t="s">
        <v>26</v>
      </c>
      <c r="AE1225" s="245"/>
      <c r="AF1225" s="84">
        <v>0</v>
      </c>
      <c r="AG1225" s="79"/>
      <c r="AH1225" s="79"/>
      <c r="AI1225" s="79"/>
      <c r="AJ1225" s="79"/>
      <c r="AK1225" s="79"/>
      <c r="AL1225" s="79"/>
      <c r="AM1225" s="79"/>
      <c r="AN1225" s="79"/>
      <c r="AO1225" s="79"/>
      <c r="AP1225" s="79" t="s">
        <v>250</v>
      </c>
      <c r="AQ1225" s="79"/>
    </row>
    <row r="1226" spans="1:43" ht="14.1" hidden="1" customHeight="1">
      <c r="A1226" s="73" t="s">
        <v>245</v>
      </c>
      <c r="B1226" s="74">
        <v>132</v>
      </c>
      <c r="C1226" s="74" t="s">
        <v>290</v>
      </c>
      <c r="D1226" s="75">
        <v>43862</v>
      </c>
      <c r="E1226" s="75">
        <v>43862</v>
      </c>
      <c r="F1226" s="76">
        <f t="shared" si="123"/>
        <v>1</v>
      </c>
      <c r="G1226" s="74">
        <f t="shared" si="124"/>
        <v>2</v>
      </c>
      <c r="H1226" s="74">
        <f t="shared" si="125"/>
        <v>2020</v>
      </c>
      <c r="I1226" s="74"/>
      <c r="J1226" s="77">
        <v>72347286</v>
      </c>
      <c r="K1226" s="74" t="s">
        <v>1497</v>
      </c>
      <c r="L1226" s="74"/>
      <c r="M1226" s="74">
        <v>1038</v>
      </c>
      <c r="N1226" s="74" t="s">
        <v>248</v>
      </c>
      <c r="O1226" s="74" t="s">
        <v>34</v>
      </c>
      <c r="P1226" s="78">
        <v>29260</v>
      </c>
      <c r="Q1226" s="74"/>
      <c r="R1226" s="74"/>
      <c r="S1226" s="74"/>
      <c r="T1226" s="79"/>
      <c r="U1226" s="79"/>
      <c r="V1226" s="80" t="s">
        <v>26</v>
      </c>
      <c r="W1226" s="79"/>
      <c r="X1226" s="114">
        <v>43862</v>
      </c>
      <c r="Y1226" s="82"/>
      <c r="Z1226" s="82"/>
      <c r="AA1226" s="114">
        <v>43862</v>
      </c>
      <c r="AB1226" s="88">
        <f t="shared" si="126"/>
        <v>1</v>
      </c>
      <c r="AC1226" s="79"/>
      <c r="AD1226" s="80" t="s">
        <v>26</v>
      </c>
      <c r="AE1226" s="245"/>
      <c r="AF1226" s="84">
        <v>0</v>
      </c>
      <c r="AG1226" s="79" t="s">
        <v>249</v>
      </c>
      <c r="AH1226" s="79" t="s">
        <v>249</v>
      </c>
      <c r="AI1226" s="79" t="s">
        <v>249</v>
      </c>
      <c r="AJ1226" s="79" t="s">
        <v>249</v>
      </c>
      <c r="AK1226" s="79" t="s">
        <v>249</v>
      </c>
      <c r="AL1226" s="79" t="s">
        <v>249</v>
      </c>
      <c r="AM1226" s="79"/>
      <c r="AN1226" s="79" t="s">
        <v>249</v>
      </c>
      <c r="AO1226" s="79" t="s">
        <v>249</v>
      </c>
      <c r="AP1226" s="79" t="s">
        <v>250</v>
      </c>
      <c r="AQ1226" s="79"/>
    </row>
    <row r="1227" spans="1:43" ht="14.1" hidden="1" customHeight="1">
      <c r="A1227" s="73" t="s">
        <v>245</v>
      </c>
      <c r="B1227" s="74">
        <v>132</v>
      </c>
      <c r="C1227" s="74" t="s">
        <v>290</v>
      </c>
      <c r="D1227" s="75">
        <v>43559</v>
      </c>
      <c r="E1227" s="75">
        <v>43560</v>
      </c>
      <c r="F1227" s="76">
        <f t="shared" si="123"/>
        <v>2</v>
      </c>
      <c r="G1227" s="74">
        <f t="shared" si="124"/>
        <v>4</v>
      </c>
      <c r="H1227" s="74">
        <f t="shared" si="125"/>
        <v>2019</v>
      </c>
      <c r="I1227" s="74">
        <v>1</v>
      </c>
      <c r="J1227" s="77">
        <v>72357422</v>
      </c>
      <c r="K1227" s="74" t="s">
        <v>1500</v>
      </c>
      <c r="L1227" s="74"/>
      <c r="M1227" s="74">
        <v>1038</v>
      </c>
      <c r="N1227" s="74" t="s">
        <v>248</v>
      </c>
      <c r="O1227" s="74" t="s">
        <v>41</v>
      </c>
      <c r="P1227" s="78">
        <v>27603.866600000001</v>
      </c>
      <c r="Q1227" s="74"/>
      <c r="R1227" s="74"/>
      <c r="S1227" s="74"/>
      <c r="T1227" s="79"/>
      <c r="U1227" s="79"/>
      <c r="V1227" s="80" t="s">
        <v>26</v>
      </c>
      <c r="W1227" s="79">
        <v>72357422</v>
      </c>
      <c r="X1227" s="114">
        <v>43559</v>
      </c>
      <c r="Y1227" s="82" t="s">
        <v>1501</v>
      </c>
      <c r="Z1227" s="82" t="s">
        <v>1502</v>
      </c>
      <c r="AA1227" s="114">
        <v>43560</v>
      </c>
      <c r="AB1227" s="83">
        <v>2</v>
      </c>
      <c r="AC1227" s="79" t="s">
        <v>1122</v>
      </c>
      <c r="AD1227" s="80" t="s">
        <v>26</v>
      </c>
      <c r="AE1227" s="245"/>
      <c r="AF1227" s="84"/>
      <c r="AG1227" s="79"/>
      <c r="AH1227" s="79"/>
      <c r="AI1227" s="79"/>
      <c r="AJ1227" s="79"/>
      <c r="AK1227" s="79"/>
      <c r="AL1227" s="79"/>
      <c r="AM1227" s="79"/>
      <c r="AN1227" s="79"/>
      <c r="AO1227" s="79"/>
      <c r="AP1227" s="79"/>
      <c r="AQ1227" s="79"/>
    </row>
    <row r="1228" spans="1:43" ht="14.1" hidden="1" customHeight="1">
      <c r="A1228" s="73" t="s">
        <v>245</v>
      </c>
      <c r="B1228" s="74">
        <v>132</v>
      </c>
      <c r="C1228" s="74" t="s">
        <v>290</v>
      </c>
      <c r="D1228" s="75">
        <v>43561</v>
      </c>
      <c r="E1228" s="75">
        <v>43562</v>
      </c>
      <c r="F1228" s="76">
        <f t="shared" si="123"/>
        <v>2</v>
      </c>
      <c r="G1228" s="74">
        <f t="shared" si="124"/>
        <v>4</v>
      </c>
      <c r="H1228" s="74">
        <f t="shared" si="125"/>
        <v>2019</v>
      </c>
      <c r="I1228" s="74">
        <v>1</v>
      </c>
      <c r="J1228" s="77">
        <v>72357422</v>
      </c>
      <c r="K1228" s="74" t="s">
        <v>1500</v>
      </c>
      <c r="L1228" s="74"/>
      <c r="M1228" s="74">
        <v>1038</v>
      </c>
      <c r="N1228" s="74" t="s">
        <v>248</v>
      </c>
      <c r="O1228" s="74" t="s">
        <v>41</v>
      </c>
      <c r="P1228" s="78">
        <v>55207.7333</v>
      </c>
      <c r="Q1228" s="74"/>
      <c r="R1228" s="74"/>
      <c r="S1228" s="74"/>
      <c r="T1228" s="79"/>
      <c r="U1228" s="79"/>
      <c r="V1228" s="80" t="s">
        <v>256</v>
      </c>
      <c r="W1228" s="79">
        <v>901010000018500</v>
      </c>
      <c r="X1228" s="114">
        <v>43561</v>
      </c>
      <c r="Y1228" s="82" t="s">
        <v>257</v>
      </c>
      <c r="Z1228" s="82" t="s">
        <v>1503</v>
      </c>
      <c r="AA1228" s="114">
        <v>43562</v>
      </c>
      <c r="AB1228" s="83">
        <v>2</v>
      </c>
      <c r="AC1228" s="79" t="s">
        <v>249</v>
      </c>
      <c r="AD1228" s="80" t="s">
        <v>256</v>
      </c>
      <c r="AE1228" s="245"/>
      <c r="AF1228" s="86"/>
      <c r="AG1228" s="79"/>
      <c r="AH1228" s="79"/>
      <c r="AI1228" s="79"/>
      <c r="AJ1228" s="79"/>
      <c r="AK1228" s="79"/>
      <c r="AL1228" s="79"/>
      <c r="AM1228" s="79"/>
      <c r="AN1228" s="79"/>
      <c r="AO1228" s="79"/>
      <c r="AP1228" s="79"/>
      <c r="AQ1228" s="79"/>
    </row>
    <row r="1229" spans="1:43" ht="14.1" hidden="1" customHeight="1">
      <c r="A1229" s="73" t="s">
        <v>245</v>
      </c>
      <c r="B1229" s="74">
        <v>132</v>
      </c>
      <c r="C1229" s="74" t="s">
        <v>290</v>
      </c>
      <c r="D1229" s="75"/>
      <c r="E1229" s="75"/>
      <c r="F1229" s="76"/>
      <c r="G1229" s="74">
        <v>12</v>
      </c>
      <c r="H1229" s="74">
        <v>2019</v>
      </c>
      <c r="I1229" s="74">
        <v>2</v>
      </c>
      <c r="J1229" s="77">
        <v>72427881</v>
      </c>
      <c r="K1229" s="74" t="s">
        <v>1504</v>
      </c>
      <c r="L1229" s="74"/>
      <c r="M1229" s="74">
        <v>1038</v>
      </c>
      <c r="N1229" s="74" t="s">
        <v>248</v>
      </c>
      <c r="O1229" s="74" t="s">
        <v>44</v>
      </c>
      <c r="P1229" s="78">
        <v>55208</v>
      </c>
      <c r="Q1229" s="74"/>
      <c r="R1229" s="74"/>
      <c r="S1229" s="74"/>
      <c r="T1229" s="79"/>
      <c r="U1229" s="79"/>
      <c r="V1229" s="80" t="s">
        <v>260</v>
      </c>
      <c r="W1229" s="79" t="s">
        <v>249</v>
      </c>
      <c r="X1229" s="114"/>
      <c r="Y1229" s="82" t="s">
        <v>249</v>
      </c>
      <c r="Z1229" s="82" t="s">
        <v>249</v>
      </c>
      <c r="AA1229" s="114"/>
      <c r="AB1229" s="83"/>
      <c r="AC1229" s="79" t="s">
        <v>249</v>
      </c>
      <c r="AD1229" s="80"/>
      <c r="AE1229" s="245"/>
      <c r="AF1229" s="84">
        <v>0</v>
      </c>
      <c r="AG1229" s="79" t="s">
        <v>249</v>
      </c>
      <c r="AH1229" s="79" t="s">
        <v>249</v>
      </c>
      <c r="AI1229" s="79" t="s">
        <v>249</v>
      </c>
      <c r="AJ1229" s="79" t="s">
        <v>249</v>
      </c>
      <c r="AK1229" s="79" t="s">
        <v>249</v>
      </c>
      <c r="AL1229" s="79" t="s">
        <v>249</v>
      </c>
      <c r="AM1229" s="79" t="s">
        <v>261</v>
      </c>
      <c r="AN1229" s="79" t="s">
        <v>249</v>
      </c>
      <c r="AO1229" s="79" t="s">
        <v>249</v>
      </c>
      <c r="AP1229" s="79"/>
      <c r="AQ1229" s="79"/>
    </row>
    <row r="1230" spans="1:43" ht="14.1" hidden="1" customHeight="1">
      <c r="A1230" s="73" t="s">
        <v>245</v>
      </c>
      <c r="B1230" s="74">
        <v>132</v>
      </c>
      <c r="C1230" s="74" t="s">
        <v>290</v>
      </c>
      <c r="D1230" s="75"/>
      <c r="E1230" s="75"/>
      <c r="F1230" s="76"/>
      <c r="G1230" s="74">
        <v>12</v>
      </c>
      <c r="H1230" s="74">
        <v>2019</v>
      </c>
      <c r="I1230" s="74">
        <v>2</v>
      </c>
      <c r="J1230" s="77">
        <v>72427881</v>
      </c>
      <c r="K1230" s="74" t="s">
        <v>1504</v>
      </c>
      <c r="L1230" s="74"/>
      <c r="M1230" s="74">
        <v>1038</v>
      </c>
      <c r="N1230" s="74" t="s">
        <v>248</v>
      </c>
      <c r="O1230" s="74" t="s">
        <v>249</v>
      </c>
      <c r="P1230" s="78">
        <v>55208</v>
      </c>
      <c r="Q1230" s="74"/>
      <c r="R1230" s="74"/>
      <c r="S1230" s="74"/>
      <c r="T1230" s="79"/>
      <c r="U1230" s="79"/>
      <c r="V1230" s="80" t="s">
        <v>260</v>
      </c>
      <c r="W1230" s="79" t="s">
        <v>249</v>
      </c>
      <c r="X1230" s="114"/>
      <c r="Y1230" s="82" t="s">
        <v>249</v>
      </c>
      <c r="Z1230" s="82" t="s">
        <v>249</v>
      </c>
      <c r="AA1230" s="114"/>
      <c r="AB1230" s="83"/>
      <c r="AC1230" s="79" t="s">
        <v>249</v>
      </c>
      <c r="AD1230" s="80"/>
      <c r="AE1230" s="245"/>
      <c r="AF1230" s="84">
        <v>0</v>
      </c>
      <c r="AG1230" s="79" t="s">
        <v>249</v>
      </c>
      <c r="AH1230" s="79" t="s">
        <v>249</v>
      </c>
      <c r="AI1230" s="79" t="s">
        <v>249</v>
      </c>
      <c r="AJ1230" s="79" t="s">
        <v>249</v>
      </c>
      <c r="AK1230" s="79" t="s">
        <v>249</v>
      </c>
      <c r="AL1230" s="79" t="s">
        <v>249</v>
      </c>
      <c r="AM1230" s="79" t="s">
        <v>261</v>
      </c>
      <c r="AN1230" s="79" t="s">
        <v>249</v>
      </c>
      <c r="AO1230" s="79" t="s">
        <v>249</v>
      </c>
      <c r="AP1230" s="79"/>
      <c r="AQ1230" s="79"/>
    </row>
    <row r="1231" spans="1:43" ht="14.1" hidden="1" customHeight="1">
      <c r="A1231" s="73" t="s">
        <v>245</v>
      </c>
      <c r="B1231" s="74">
        <v>132</v>
      </c>
      <c r="C1231" s="74" t="s">
        <v>290</v>
      </c>
      <c r="D1231" s="75"/>
      <c r="E1231" s="75"/>
      <c r="F1231" s="76"/>
      <c r="G1231" s="74">
        <v>10</v>
      </c>
      <c r="H1231" s="74">
        <v>2019</v>
      </c>
      <c r="I1231" s="74">
        <v>1</v>
      </c>
      <c r="J1231" s="77">
        <v>72427881</v>
      </c>
      <c r="K1231" s="74" t="s">
        <v>1504</v>
      </c>
      <c r="L1231" s="74"/>
      <c r="M1231" s="74">
        <v>1038</v>
      </c>
      <c r="N1231" s="74" t="s">
        <v>248</v>
      </c>
      <c r="O1231" s="74" t="s">
        <v>44</v>
      </c>
      <c r="P1231" s="78">
        <v>55208</v>
      </c>
      <c r="Q1231" s="74"/>
      <c r="R1231" s="74"/>
      <c r="S1231" s="74"/>
      <c r="T1231" s="79"/>
      <c r="U1231" s="79"/>
      <c r="V1231" s="80" t="s">
        <v>260</v>
      </c>
      <c r="W1231" s="79" t="s">
        <v>249</v>
      </c>
      <c r="X1231" s="114"/>
      <c r="Y1231" s="82" t="s">
        <v>249</v>
      </c>
      <c r="Z1231" s="82" t="s">
        <v>249</v>
      </c>
      <c r="AA1231" s="114"/>
      <c r="AB1231" s="83"/>
      <c r="AC1231" s="79" t="s">
        <v>249</v>
      </c>
      <c r="AD1231" s="80"/>
      <c r="AE1231" s="245"/>
      <c r="AF1231" s="84">
        <v>0</v>
      </c>
      <c r="AG1231" s="79" t="s">
        <v>249</v>
      </c>
      <c r="AH1231" s="79" t="s">
        <v>249</v>
      </c>
      <c r="AI1231" s="79" t="s">
        <v>249</v>
      </c>
      <c r="AJ1231" s="79" t="s">
        <v>249</v>
      </c>
      <c r="AK1231" s="79" t="s">
        <v>249</v>
      </c>
      <c r="AL1231" s="79" t="s">
        <v>249</v>
      </c>
      <c r="AM1231" s="79" t="s">
        <v>261</v>
      </c>
      <c r="AN1231" s="79" t="s">
        <v>249</v>
      </c>
      <c r="AO1231" s="79" t="s">
        <v>249</v>
      </c>
      <c r="AP1231" s="79"/>
      <c r="AQ1231" s="79"/>
    </row>
    <row r="1232" spans="1:43" ht="14.1" hidden="1" customHeight="1">
      <c r="A1232" s="73" t="s">
        <v>245</v>
      </c>
      <c r="B1232" s="74">
        <v>132</v>
      </c>
      <c r="C1232" s="74" t="s">
        <v>290</v>
      </c>
      <c r="D1232" s="75"/>
      <c r="E1232" s="75"/>
      <c r="F1232" s="76"/>
      <c r="G1232" s="74">
        <v>10</v>
      </c>
      <c r="H1232" s="74">
        <v>2019</v>
      </c>
      <c r="I1232" s="74">
        <v>1</v>
      </c>
      <c r="J1232" s="77">
        <v>72427881</v>
      </c>
      <c r="K1232" s="74" t="s">
        <v>1504</v>
      </c>
      <c r="L1232" s="74"/>
      <c r="M1232" s="74">
        <v>1038</v>
      </c>
      <c r="N1232" s="74" t="s">
        <v>248</v>
      </c>
      <c r="O1232" s="74" t="s">
        <v>44</v>
      </c>
      <c r="P1232" s="78">
        <v>55208</v>
      </c>
      <c r="Q1232" s="74"/>
      <c r="R1232" s="74"/>
      <c r="S1232" s="74"/>
      <c r="T1232" s="79"/>
      <c r="U1232" s="79"/>
      <c r="V1232" s="80" t="s">
        <v>260</v>
      </c>
      <c r="W1232" s="79" t="s">
        <v>249</v>
      </c>
      <c r="X1232" s="114"/>
      <c r="Y1232" s="82" t="s">
        <v>249</v>
      </c>
      <c r="Z1232" s="82" t="s">
        <v>249</v>
      </c>
      <c r="AA1232" s="114"/>
      <c r="AB1232" s="83"/>
      <c r="AC1232" s="79" t="s">
        <v>249</v>
      </c>
      <c r="AD1232" s="80"/>
      <c r="AE1232" s="245"/>
      <c r="AF1232" s="84">
        <v>0</v>
      </c>
      <c r="AG1232" s="79" t="s">
        <v>249</v>
      </c>
      <c r="AH1232" s="79" t="s">
        <v>249</v>
      </c>
      <c r="AI1232" s="79" t="s">
        <v>249</v>
      </c>
      <c r="AJ1232" s="79" t="s">
        <v>249</v>
      </c>
      <c r="AK1232" s="79" t="s">
        <v>249</v>
      </c>
      <c r="AL1232" s="79" t="s">
        <v>249</v>
      </c>
      <c r="AM1232" s="79" t="s">
        <v>261</v>
      </c>
      <c r="AN1232" s="79" t="s">
        <v>249</v>
      </c>
      <c r="AO1232" s="79" t="s">
        <v>249</v>
      </c>
      <c r="AP1232" s="79"/>
      <c r="AQ1232" s="79"/>
    </row>
    <row r="1233" spans="1:43" ht="14.1" hidden="1" customHeight="1">
      <c r="A1233" s="73" t="s">
        <v>245</v>
      </c>
      <c r="B1233" s="74">
        <v>132</v>
      </c>
      <c r="C1233" s="74" t="s">
        <v>290</v>
      </c>
      <c r="D1233" s="75"/>
      <c r="E1233" s="75"/>
      <c r="F1233" s="76"/>
      <c r="G1233" s="74">
        <v>10</v>
      </c>
      <c r="H1233" s="74">
        <v>2019</v>
      </c>
      <c r="I1233" s="74">
        <v>1</v>
      </c>
      <c r="J1233" s="77">
        <v>72427881</v>
      </c>
      <c r="K1233" s="74" t="s">
        <v>1504</v>
      </c>
      <c r="L1233" s="74"/>
      <c r="M1233" s="74">
        <v>1038</v>
      </c>
      <c r="N1233" s="74" t="s">
        <v>248</v>
      </c>
      <c r="O1233" s="74" t="s">
        <v>249</v>
      </c>
      <c r="P1233" s="78">
        <v>55208</v>
      </c>
      <c r="Q1233" s="74"/>
      <c r="R1233" s="74"/>
      <c r="S1233" s="74"/>
      <c r="T1233" s="79"/>
      <c r="U1233" s="79"/>
      <c r="V1233" s="80" t="s">
        <v>260</v>
      </c>
      <c r="W1233" s="79" t="s">
        <v>249</v>
      </c>
      <c r="X1233" s="114"/>
      <c r="Y1233" s="82" t="s">
        <v>249</v>
      </c>
      <c r="Z1233" s="82" t="s">
        <v>249</v>
      </c>
      <c r="AA1233" s="114"/>
      <c r="AB1233" s="83"/>
      <c r="AC1233" s="79" t="s">
        <v>249</v>
      </c>
      <c r="AD1233" s="80"/>
      <c r="AE1233" s="245"/>
      <c r="AF1233" s="84">
        <v>0</v>
      </c>
      <c r="AG1233" s="79" t="s">
        <v>249</v>
      </c>
      <c r="AH1233" s="79" t="s">
        <v>249</v>
      </c>
      <c r="AI1233" s="79" t="s">
        <v>249</v>
      </c>
      <c r="AJ1233" s="79" t="s">
        <v>249</v>
      </c>
      <c r="AK1233" s="79" t="s">
        <v>249</v>
      </c>
      <c r="AL1233" s="79" t="s">
        <v>249</v>
      </c>
      <c r="AM1233" s="79" t="s">
        <v>261</v>
      </c>
      <c r="AN1233" s="79" t="s">
        <v>249</v>
      </c>
      <c r="AO1233" s="79" t="s">
        <v>249</v>
      </c>
      <c r="AP1233" s="79"/>
      <c r="AQ1233" s="79"/>
    </row>
    <row r="1234" spans="1:43" ht="14.1" hidden="1" customHeight="1">
      <c r="A1234" s="73" t="s">
        <v>245</v>
      </c>
      <c r="B1234" s="74">
        <v>132</v>
      </c>
      <c r="C1234" s="74" t="s">
        <v>290</v>
      </c>
      <c r="D1234" s="75"/>
      <c r="E1234" s="75"/>
      <c r="F1234" s="76"/>
      <c r="G1234" s="74">
        <v>9</v>
      </c>
      <c r="H1234" s="74">
        <v>2019</v>
      </c>
      <c r="I1234" s="74">
        <v>1</v>
      </c>
      <c r="J1234" s="77">
        <v>72427881</v>
      </c>
      <c r="K1234" s="74" t="s">
        <v>1504</v>
      </c>
      <c r="L1234" s="74"/>
      <c r="M1234" s="74">
        <v>1038</v>
      </c>
      <c r="N1234" s="74" t="s">
        <v>248</v>
      </c>
      <c r="O1234" s="74" t="s">
        <v>44</v>
      </c>
      <c r="P1234" s="78">
        <v>27604</v>
      </c>
      <c r="Q1234" s="74"/>
      <c r="R1234" s="74"/>
      <c r="S1234" s="74"/>
      <c r="T1234" s="79"/>
      <c r="U1234" s="79"/>
      <c r="V1234" s="80" t="s">
        <v>260</v>
      </c>
      <c r="W1234" s="79" t="s">
        <v>249</v>
      </c>
      <c r="X1234" s="114"/>
      <c r="Y1234" s="82" t="s">
        <v>249</v>
      </c>
      <c r="Z1234" s="82" t="s">
        <v>249</v>
      </c>
      <c r="AA1234" s="114"/>
      <c r="AB1234" s="83"/>
      <c r="AC1234" s="79" t="s">
        <v>249</v>
      </c>
      <c r="AD1234" s="80"/>
      <c r="AE1234" s="245"/>
      <c r="AF1234" s="84">
        <v>0</v>
      </c>
      <c r="AG1234" s="79" t="s">
        <v>249</v>
      </c>
      <c r="AH1234" s="79" t="s">
        <v>249</v>
      </c>
      <c r="AI1234" s="79" t="s">
        <v>249</v>
      </c>
      <c r="AJ1234" s="79" t="s">
        <v>249</v>
      </c>
      <c r="AK1234" s="79" t="s">
        <v>249</v>
      </c>
      <c r="AL1234" s="79" t="s">
        <v>249</v>
      </c>
      <c r="AM1234" s="79" t="s">
        <v>261</v>
      </c>
      <c r="AN1234" s="79" t="s">
        <v>249</v>
      </c>
      <c r="AO1234" s="79" t="s">
        <v>249</v>
      </c>
      <c r="AP1234" s="79"/>
      <c r="AQ1234" s="79"/>
    </row>
    <row r="1235" spans="1:43" ht="14.1" hidden="1" customHeight="1">
      <c r="A1235" s="73" t="s">
        <v>245</v>
      </c>
      <c r="B1235" s="74">
        <v>132</v>
      </c>
      <c r="C1235" s="74" t="s">
        <v>290</v>
      </c>
      <c r="D1235" s="75"/>
      <c r="E1235" s="75"/>
      <c r="F1235" s="76"/>
      <c r="G1235" s="74">
        <v>9</v>
      </c>
      <c r="H1235" s="74">
        <v>2019</v>
      </c>
      <c r="I1235" s="74">
        <v>1</v>
      </c>
      <c r="J1235" s="77">
        <v>72427881</v>
      </c>
      <c r="K1235" s="74" t="s">
        <v>1504</v>
      </c>
      <c r="L1235" s="74"/>
      <c r="M1235" s="74">
        <v>1038</v>
      </c>
      <c r="N1235" s="74" t="s">
        <v>248</v>
      </c>
      <c r="O1235" s="74" t="s">
        <v>44</v>
      </c>
      <c r="P1235" s="78">
        <v>27604</v>
      </c>
      <c r="Q1235" s="74"/>
      <c r="R1235" s="74"/>
      <c r="S1235" s="74"/>
      <c r="T1235" s="79"/>
      <c r="U1235" s="79"/>
      <c r="V1235" s="80" t="s">
        <v>260</v>
      </c>
      <c r="W1235" s="79" t="s">
        <v>249</v>
      </c>
      <c r="X1235" s="114"/>
      <c r="Y1235" s="82" t="s">
        <v>249</v>
      </c>
      <c r="Z1235" s="82" t="s">
        <v>249</v>
      </c>
      <c r="AA1235" s="114"/>
      <c r="AB1235" s="83"/>
      <c r="AC1235" s="79" t="s">
        <v>249</v>
      </c>
      <c r="AD1235" s="80"/>
      <c r="AE1235" s="245"/>
      <c r="AF1235" s="84">
        <v>0</v>
      </c>
      <c r="AG1235" s="79" t="s">
        <v>249</v>
      </c>
      <c r="AH1235" s="79" t="s">
        <v>249</v>
      </c>
      <c r="AI1235" s="79" t="s">
        <v>249</v>
      </c>
      <c r="AJ1235" s="79" t="s">
        <v>249</v>
      </c>
      <c r="AK1235" s="79" t="s">
        <v>249</v>
      </c>
      <c r="AL1235" s="79" t="s">
        <v>249</v>
      </c>
      <c r="AM1235" s="79" t="s">
        <v>261</v>
      </c>
      <c r="AN1235" s="79" t="s">
        <v>249</v>
      </c>
      <c r="AO1235" s="79" t="s">
        <v>249</v>
      </c>
      <c r="AP1235" s="79"/>
      <c r="AQ1235" s="79"/>
    </row>
    <row r="1236" spans="1:43" ht="14.1" hidden="1" customHeight="1">
      <c r="A1236" s="73" t="s">
        <v>245</v>
      </c>
      <c r="B1236" s="74">
        <v>132</v>
      </c>
      <c r="C1236" s="74" t="s">
        <v>290</v>
      </c>
      <c r="D1236" s="75"/>
      <c r="E1236" s="75"/>
      <c r="F1236" s="76"/>
      <c r="G1236" s="74">
        <v>8</v>
      </c>
      <c r="H1236" s="74">
        <v>2019</v>
      </c>
      <c r="I1236" s="74">
        <v>2</v>
      </c>
      <c r="J1236" s="77">
        <v>72427881</v>
      </c>
      <c r="K1236" s="74" t="s">
        <v>1504</v>
      </c>
      <c r="L1236" s="74"/>
      <c r="M1236" s="74">
        <v>1038</v>
      </c>
      <c r="N1236" s="74" t="s">
        <v>248</v>
      </c>
      <c r="O1236" s="74" t="s">
        <v>44</v>
      </c>
      <c r="P1236" s="78">
        <v>27604</v>
      </c>
      <c r="Q1236" s="74"/>
      <c r="R1236" s="74"/>
      <c r="S1236" s="74"/>
      <c r="T1236" s="79"/>
      <c r="U1236" s="79"/>
      <c r="V1236" s="80" t="s">
        <v>260</v>
      </c>
      <c r="W1236" s="79" t="s">
        <v>249</v>
      </c>
      <c r="X1236" s="114"/>
      <c r="Y1236" s="82" t="s">
        <v>249</v>
      </c>
      <c r="Z1236" s="82" t="s">
        <v>249</v>
      </c>
      <c r="AA1236" s="114"/>
      <c r="AB1236" s="83"/>
      <c r="AC1236" s="79" t="s">
        <v>249</v>
      </c>
      <c r="AD1236" s="80"/>
      <c r="AE1236" s="245"/>
      <c r="AF1236" s="84">
        <v>0</v>
      </c>
      <c r="AG1236" s="79" t="s">
        <v>249</v>
      </c>
      <c r="AH1236" s="79" t="s">
        <v>249</v>
      </c>
      <c r="AI1236" s="79" t="s">
        <v>249</v>
      </c>
      <c r="AJ1236" s="79" t="s">
        <v>249</v>
      </c>
      <c r="AK1236" s="79" t="s">
        <v>249</v>
      </c>
      <c r="AL1236" s="79" t="s">
        <v>249</v>
      </c>
      <c r="AM1236" s="79" t="s">
        <v>261</v>
      </c>
      <c r="AN1236" s="79" t="s">
        <v>249</v>
      </c>
      <c r="AO1236" s="79" t="s">
        <v>249</v>
      </c>
      <c r="AP1236" s="79"/>
      <c r="AQ1236" s="79"/>
    </row>
    <row r="1237" spans="1:43" ht="14.1" hidden="1" customHeight="1">
      <c r="A1237" s="73" t="s">
        <v>245</v>
      </c>
      <c r="B1237" s="74">
        <v>132</v>
      </c>
      <c r="C1237" s="74" t="s">
        <v>290</v>
      </c>
      <c r="D1237" s="75"/>
      <c r="E1237" s="75"/>
      <c r="F1237" s="76"/>
      <c r="G1237" s="74">
        <v>8</v>
      </c>
      <c r="H1237" s="74">
        <v>2019</v>
      </c>
      <c r="I1237" s="74">
        <v>2</v>
      </c>
      <c r="J1237" s="77">
        <v>72427881</v>
      </c>
      <c r="K1237" s="74" t="s">
        <v>1504</v>
      </c>
      <c r="L1237" s="74"/>
      <c r="M1237" s="74">
        <v>1038</v>
      </c>
      <c r="N1237" s="74" t="s">
        <v>248</v>
      </c>
      <c r="O1237" s="74" t="s">
        <v>44</v>
      </c>
      <c r="P1237" s="78">
        <v>27604</v>
      </c>
      <c r="Q1237" s="74"/>
      <c r="R1237" s="74"/>
      <c r="S1237" s="74"/>
      <c r="T1237" s="79"/>
      <c r="U1237" s="79"/>
      <c r="V1237" s="80" t="s">
        <v>260</v>
      </c>
      <c r="W1237" s="79" t="s">
        <v>249</v>
      </c>
      <c r="X1237" s="114"/>
      <c r="Y1237" s="82" t="s">
        <v>249</v>
      </c>
      <c r="Z1237" s="82" t="s">
        <v>249</v>
      </c>
      <c r="AA1237" s="114"/>
      <c r="AB1237" s="83"/>
      <c r="AC1237" s="79" t="s">
        <v>249</v>
      </c>
      <c r="AD1237" s="80"/>
      <c r="AE1237" s="245"/>
      <c r="AF1237" s="84">
        <v>0</v>
      </c>
      <c r="AG1237" s="79" t="s">
        <v>249</v>
      </c>
      <c r="AH1237" s="79" t="s">
        <v>249</v>
      </c>
      <c r="AI1237" s="79" t="s">
        <v>249</v>
      </c>
      <c r="AJ1237" s="79" t="s">
        <v>249</v>
      </c>
      <c r="AK1237" s="79" t="s">
        <v>249</v>
      </c>
      <c r="AL1237" s="79" t="s">
        <v>249</v>
      </c>
      <c r="AM1237" s="79" t="s">
        <v>261</v>
      </c>
      <c r="AN1237" s="79" t="s">
        <v>249</v>
      </c>
      <c r="AO1237" s="79" t="s">
        <v>249</v>
      </c>
      <c r="AP1237" s="79"/>
      <c r="AQ1237" s="79"/>
    </row>
    <row r="1238" spans="1:43" ht="14.1" hidden="1" customHeight="1">
      <c r="A1238" s="73" t="s">
        <v>245</v>
      </c>
      <c r="B1238" s="74">
        <v>132</v>
      </c>
      <c r="C1238" s="74" t="s">
        <v>290</v>
      </c>
      <c r="D1238" s="75"/>
      <c r="E1238" s="75"/>
      <c r="F1238" s="76"/>
      <c r="G1238" s="74">
        <v>6</v>
      </c>
      <c r="H1238" s="74">
        <v>2019</v>
      </c>
      <c r="I1238" s="74">
        <v>2</v>
      </c>
      <c r="J1238" s="77">
        <v>72427881</v>
      </c>
      <c r="K1238" s="74" t="s">
        <v>1504</v>
      </c>
      <c r="L1238" s="74"/>
      <c r="M1238" s="74">
        <v>1038</v>
      </c>
      <c r="N1238" s="74" t="s">
        <v>248</v>
      </c>
      <c r="O1238" s="74" t="s">
        <v>44</v>
      </c>
      <c r="P1238" s="78">
        <v>27603.866600000001</v>
      </c>
      <c r="Q1238" s="74"/>
      <c r="R1238" s="74"/>
      <c r="S1238" s="74"/>
      <c r="T1238" s="79"/>
      <c r="U1238" s="79"/>
      <c r="V1238" s="80" t="s">
        <v>260</v>
      </c>
      <c r="W1238" s="79" t="s">
        <v>249</v>
      </c>
      <c r="X1238" s="114"/>
      <c r="Y1238" s="82" t="s">
        <v>249</v>
      </c>
      <c r="Z1238" s="82" t="s">
        <v>249</v>
      </c>
      <c r="AA1238" s="114"/>
      <c r="AB1238" s="83"/>
      <c r="AC1238" s="79" t="s">
        <v>249</v>
      </c>
      <c r="AD1238" s="80"/>
      <c r="AE1238" s="245"/>
      <c r="AF1238" s="84">
        <v>27604</v>
      </c>
      <c r="AG1238" s="79" t="s">
        <v>249</v>
      </c>
      <c r="AH1238" s="79" t="s">
        <v>249</v>
      </c>
      <c r="AI1238" s="79" t="s">
        <v>249</v>
      </c>
      <c r="AJ1238" s="79" t="s">
        <v>249</v>
      </c>
      <c r="AK1238" s="79" t="s">
        <v>249</v>
      </c>
      <c r="AL1238" s="79" t="s">
        <v>249</v>
      </c>
      <c r="AM1238" s="79" t="s">
        <v>261</v>
      </c>
      <c r="AN1238" s="79" t="s">
        <v>249</v>
      </c>
      <c r="AO1238" s="79" t="s">
        <v>249</v>
      </c>
      <c r="AP1238" s="79"/>
      <c r="AQ1238" s="79"/>
    </row>
    <row r="1239" spans="1:43" ht="14.1" hidden="1" customHeight="1">
      <c r="A1239" s="73" t="s">
        <v>245</v>
      </c>
      <c r="B1239" s="74">
        <v>132</v>
      </c>
      <c r="C1239" s="74" t="s">
        <v>290</v>
      </c>
      <c r="D1239" s="75">
        <v>43578</v>
      </c>
      <c r="E1239" s="75">
        <v>43579</v>
      </c>
      <c r="F1239" s="76">
        <f t="shared" ref="F1239:F1260" si="127">+E1239-D1239+1</f>
        <v>2</v>
      </c>
      <c r="G1239" s="74">
        <f t="shared" ref="G1239:G1260" si="128">+MONTH(D1239)</f>
        <v>4</v>
      </c>
      <c r="H1239" s="74">
        <f t="shared" ref="H1239:H1260" si="129">YEAR(D1239)</f>
        <v>2019</v>
      </c>
      <c r="I1239" s="74">
        <v>2</v>
      </c>
      <c r="J1239" s="77">
        <v>72430060</v>
      </c>
      <c r="K1239" s="74" t="s">
        <v>1505</v>
      </c>
      <c r="L1239" s="74"/>
      <c r="M1239" s="74">
        <v>1038</v>
      </c>
      <c r="N1239" s="74" t="s">
        <v>248</v>
      </c>
      <c r="O1239" s="74" t="s">
        <v>34</v>
      </c>
      <c r="P1239" s="78">
        <v>205333</v>
      </c>
      <c r="Q1239" s="74"/>
      <c r="R1239" s="74"/>
      <c r="S1239" s="74"/>
      <c r="T1239" s="79"/>
      <c r="U1239" s="79"/>
      <c r="V1239" s="80" t="s">
        <v>26</v>
      </c>
      <c r="W1239" s="79">
        <v>913758</v>
      </c>
      <c r="X1239" s="114">
        <v>43578</v>
      </c>
      <c r="Y1239" s="82" t="s">
        <v>363</v>
      </c>
      <c r="Z1239" s="82" t="s">
        <v>1506</v>
      </c>
      <c r="AA1239" s="114">
        <v>43579</v>
      </c>
      <c r="AB1239" s="83">
        <v>2</v>
      </c>
      <c r="AC1239" s="79" t="s">
        <v>249</v>
      </c>
      <c r="AD1239" s="80" t="s">
        <v>26</v>
      </c>
      <c r="AE1239" s="245"/>
      <c r="AF1239" s="84">
        <v>0</v>
      </c>
      <c r="AG1239" s="79"/>
      <c r="AH1239" s="79"/>
      <c r="AI1239" s="79"/>
      <c r="AJ1239" s="79"/>
      <c r="AK1239" s="79"/>
      <c r="AL1239" s="79"/>
      <c r="AM1239" s="79"/>
      <c r="AN1239" s="79"/>
      <c r="AO1239" s="79"/>
      <c r="AP1239" s="79" t="s">
        <v>250</v>
      </c>
      <c r="AQ1239" s="79"/>
    </row>
    <row r="1240" spans="1:43" ht="14.1" hidden="1" customHeight="1">
      <c r="A1240" s="73" t="s">
        <v>245</v>
      </c>
      <c r="B1240" s="74">
        <v>132</v>
      </c>
      <c r="C1240" s="74" t="s">
        <v>290</v>
      </c>
      <c r="D1240" s="75">
        <v>43587</v>
      </c>
      <c r="E1240" s="75">
        <v>43588</v>
      </c>
      <c r="F1240" s="76">
        <f t="shared" si="127"/>
        <v>2</v>
      </c>
      <c r="G1240" s="74">
        <f t="shared" si="128"/>
        <v>5</v>
      </c>
      <c r="H1240" s="74">
        <f t="shared" si="129"/>
        <v>2019</v>
      </c>
      <c r="I1240" s="74">
        <v>2</v>
      </c>
      <c r="J1240" s="77">
        <v>72430060</v>
      </c>
      <c r="K1240" s="74" t="s">
        <v>1505</v>
      </c>
      <c r="L1240" s="74"/>
      <c r="M1240" s="74">
        <v>1046</v>
      </c>
      <c r="N1240" s="74" t="s">
        <v>274</v>
      </c>
      <c r="O1240" s="74" t="s">
        <v>34</v>
      </c>
      <c r="P1240" s="78">
        <v>29333</v>
      </c>
      <c r="Q1240" s="74"/>
      <c r="R1240" s="74"/>
      <c r="S1240" s="74"/>
      <c r="T1240" s="79"/>
      <c r="U1240" s="79"/>
      <c r="V1240" s="80" t="s">
        <v>256</v>
      </c>
      <c r="W1240" s="79">
        <v>131768</v>
      </c>
      <c r="X1240" s="114">
        <v>43587</v>
      </c>
      <c r="Y1240" s="82" t="s">
        <v>363</v>
      </c>
      <c r="Z1240" s="82" t="s">
        <v>1507</v>
      </c>
      <c r="AA1240" s="114">
        <v>43588</v>
      </c>
      <c r="AB1240" s="83">
        <v>2</v>
      </c>
      <c r="AC1240" s="79" t="s">
        <v>249</v>
      </c>
      <c r="AD1240" s="80" t="s">
        <v>256</v>
      </c>
      <c r="AE1240" s="245">
        <v>43860.407638888886</v>
      </c>
      <c r="AF1240" s="84">
        <v>0</v>
      </c>
      <c r="AG1240" s="79" t="s">
        <v>1508</v>
      </c>
      <c r="AH1240" s="79">
        <v>110108</v>
      </c>
      <c r="AI1240" s="79">
        <v>0</v>
      </c>
      <c r="AJ1240" s="79">
        <v>0</v>
      </c>
      <c r="AK1240" s="79" t="s">
        <v>249</v>
      </c>
      <c r="AL1240" s="79">
        <v>0</v>
      </c>
      <c r="AM1240" s="79"/>
      <c r="AN1240" s="79" t="s">
        <v>25</v>
      </c>
      <c r="AO1240" s="79" t="s">
        <v>249</v>
      </c>
      <c r="AP1240" s="79"/>
      <c r="AQ1240" s="79"/>
    </row>
    <row r="1241" spans="1:43" ht="14.1" hidden="1" customHeight="1">
      <c r="A1241" s="73" t="s">
        <v>245</v>
      </c>
      <c r="B1241" s="74">
        <v>132</v>
      </c>
      <c r="C1241" s="74" t="s">
        <v>290</v>
      </c>
      <c r="D1241" s="75">
        <v>43633</v>
      </c>
      <c r="E1241" s="75">
        <v>43634</v>
      </c>
      <c r="F1241" s="76">
        <f t="shared" si="127"/>
        <v>2</v>
      </c>
      <c r="G1241" s="74">
        <f t="shared" si="128"/>
        <v>6</v>
      </c>
      <c r="H1241" s="74">
        <f t="shared" si="129"/>
        <v>2019</v>
      </c>
      <c r="I1241" s="74">
        <v>2</v>
      </c>
      <c r="J1241" s="77">
        <v>72430060</v>
      </c>
      <c r="K1241" s="74" t="s">
        <v>1505</v>
      </c>
      <c r="L1241" s="74"/>
      <c r="M1241" s="74">
        <v>1038</v>
      </c>
      <c r="N1241" s="74" t="s">
        <v>248</v>
      </c>
      <c r="O1241" s="74" t="s">
        <v>249</v>
      </c>
      <c r="P1241" s="78">
        <v>55208</v>
      </c>
      <c r="Q1241" s="74"/>
      <c r="R1241" s="74"/>
      <c r="S1241" s="74"/>
      <c r="T1241" s="79"/>
      <c r="U1241" s="79"/>
      <c r="V1241" s="80" t="s">
        <v>26</v>
      </c>
      <c r="W1241" s="79" t="s">
        <v>249</v>
      </c>
      <c r="X1241" s="114">
        <v>43633</v>
      </c>
      <c r="Y1241" s="82" t="s">
        <v>249</v>
      </c>
      <c r="Z1241" s="82" t="s">
        <v>249</v>
      </c>
      <c r="AA1241" s="114">
        <v>43634</v>
      </c>
      <c r="AB1241" s="83">
        <v>2</v>
      </c>
      <c r="AC1241" s="79" t="s">
        <v>249</v>
      </c>
      <c r="AD1241" s="80" t="s">
        <v>26</v>
      </c>
      <c r="AE1241" s="245"/>
      <c r="AF1241" s="84">
        <v>0</v>
      </c>
      <c r="AG1241" s="79"/>
      <c r="AH1241" s="79"/>
      <c r="AI1241" s="79"/>
      <c r="AJ1241" s="79"/>
      <c r="AK1241" s="79"/>
      <c r="AL1241" s="79"/>
      <c r="AM1241" s="79"/>
      <c r="AN1241" s="79"/>
      <c r="AO1241" s="79"/>
      <c r="AP1241" s="79" t="s">
        <v>250</v>
      </c>
      <c r="AQ1241" s="79"/>
    </row>
    <row r="1242" spans="1:43" ht="14.1" hidden="1" customHeight="1">
      <c r="A1242" s="73" t="s">
        <v>245</v>
      </c>
      <c r="B1242" s="74">
        <v>132</v>
      </c>
      <c r="C1242" s="74" t="s">
        <v>290</v>
      </c>
      <c r="D1242" s="75">
        <v>43725</v>
      </c>
      <c r="E1242" s="75">
        <v>43726</v>
      </c>
      <c r="F1242" s="76">
        <f t="shared" si="127"/>
        <v>2</v>
      </c>
      <c r="G1242" s="74">
        <f t="shared" si="128"/>
        <v>9</v>
      </c>
      <c r="H1242" s="74">
        <f t="shared" si="129"/>
        <v>2019</v>
      </c>
      <c r="I1242" s="74">
        <v>2</v>
      </c>
      <c r="J1242" s="77">
        <v>72430060</v>
      </c>
      <c r="K1242" s="74" t="s">
        <v>1505</v>
      </c>
      <c r="L1242" s="74"/>
      <c r="M1242" s="74">
        <v>1038</v>
      </c>
      <c r="N1242" s="74" t="s">
        <v>248</v>
      </c>
      <c r="O1242" s="74" t="s">
        <v>34</v>
      </c>
      <c r="P1242" s="78">
        <v>138019</v>
      </c>
      <c r="Q1242" s="74"/>
      <c r="R1242" s="74"/>
      <c r="S1242" s="74"/>
      <c r="T1242" s="79"/>
      <c r="U1242" s="79"/>
      <c r="V1242" s="80" t="s">
        <v>26</v>
      </c>
      <c r="W1242" s="79" t="s">
        <v>249</v>
      </c>
      <c r="X1242" s="114">
        <v>43725</v>
      </c>
      <c r="Y1242" s="82" t="s">
        <v>249</v>
      </c>
      <c r="Z1242" s="82" t="s">
        <v>249</v>
      </c>
      <c r="AA1242" s="114">
        <v>43726</v>
      </c>
      <c r="AB1242" s="83">
        <v>2</v>
      </c>
      <c r="AC1242" s="79" t="s">
        <v>249</v>
      </c>
      <c r="AD1242" s="80" t="s">
        <v>26</v>
      </c>
      <c r="AE1242" s="245"/>
      <c r="AF1242" s="84">
        <v>0</v>
      </c>
      <c r="AG1242" s="79"/>
      <c r="AH1242" s="79"/>
      <c r="AI1242" s="79"/>
      <c r="AJ1242" s="79"/>
      <c r="AK1242" s="79"/>
      <c r="AL1242" s="79"/>
      <c r="AM1242" s="79"/>
      <c r="AN1242" s="79"/>
      <c r="AO1242" s="79"/>
      <c r="AP1242" s="79" t="s">
        <v>250</v>
      </c>
      <c r="AQ1242" s="79"/>
    </row>
    <row r="1243" spans="1:43" ht="14.1" hidden="1" customHeight="1">
      <c r="A1243" s="73" t="s">
        <v>245</v>
      </c>
      <c r="B1243" s="74">
        <v>132</v>
      </c>
      <c r="C1243" s="74" t="s">
        <v>290</v>
      </c>
      <c r="D1243" s="75">
        <v>43570</v>
      </c>
      <c r="E1243" s="75">
        <v>43570</v>
      </c>
      <c r="F1243" s="76">
        <f t="shared" si="127"/>
        <v>1</v>
      </c>
      <c r="G1243" s="74">
        <f t="shared" si="128"/>
        <v>4</v>
      </c>
      <c r="H1243" s="74">
        <f t="shared" si="129"/>
        <v>2019</v>
      </c>
      <c r="I1243" s="74">
        <v>2</v>
      </c>
      <c r="J1243" s="77">
        <v>72430060</v>
      </c>
      <c r="K1243" s="74" t="s">
        <v>1505</v>
      </c>
      <c r="L1243" s="74"/>
      <c r="M1243" s="74">
        <v>1038</v>
      </c>
      <c r="N1243" s="74" t="s">
        <v>248</v>
      </c>
      <c r="O1243" s="74" t="s">
        <v>34</v>
      </c>
      <c r="P1243" s="78">
        <v>82811.599900000001</v>
      </c>
      <c r="Q1243" s="74"/>
      <c r="R1243" s="74"/>
      <c r="S1243" s="74"/>
      <c r="T1243" s="79"/>
      <c r="U1243" s="79"/>
      <c r="V1243" s="80" t="s">
        <v>256</v>
      </c>
      <c r="W1243" s="79">
        <v>8292795</v>
      </c>
      <c r="X1243" s="114">
        <v>43570</v>
      </c>
      <c r="Y1243" s="82" t="s">
        <v>308</v>
      </c>
      <c r="Z1243" s="82" t="s">
        <v>1509</v>
      </c>
      <c r="AA1243" s="114">
        <v>43570</v>
      </c>
      <c r="AB1243" s="83">
        <v>1</v>
      </c>
      <c r="AC1243" s="79" t="s">
        <v>249</v>
      </c>
      <c r="AD1243" s="80" t="s">
        <v>256</v>
      </c>
      <c r="AE1243" s="245"/>
      <c r="AF1243" s="84">
        <v>82812</v>
      </c>
      <c r="AG1243" s="79"/>
      <c r="AH1243" s="79"/>
      <c r="AI1243" s="79"/>
      <c r="AJ1243" s="79"/>
      <c r="AK1243" s="79"/>
      <c r="AL1243" s="79"/>
      <c r="AM1243" s="79"/>
      <c r="AN1243" s="79"/>
      <c r="AO1243" s="79"/>
      <c r="AP1243" s="79"/>
      <c r="AQ1243" s="79"/>
    </row>
    <row r="1244" spans="1:43" ht="14.1" hidden="1" customHeight="1">
      <c r="A1244" s="73" t="s">
        <v>245</v>
      </c>
      <c r="B1244" s="74">
        <v>132</v>
      </c>
      <c r="C1244" s="74" t="s">
        <v>290</v>
      </c>
      <c r="D1244" s="75">
        <v>43577</v>
      </c>
      <c r="E1244" s="75">
        <v>43577</v>
      </c>
      <c r="F1244" s="76">
        <f t="shared" si="127"/>
        <v>1</v>
      </c>
      <c r="G1244" s="74">
        <f t="shared" si="128"/>
        <v>4</v>
      </c>
      <c r="H1244" s="74">
        <f t="shared" si="129"/>
        <v>2019</v>
      </c>
      <c r="I1244" s="74">
        <v>1</v>
      </c>
      <c r="J1244" s="77">
        <v>72430060</v>
      </c>
      <c r="K1244" s="74" t="s">
        <v>1505</v>
      </c>
      <c r="L1244" s="74"/>
      <c r="M1244" s="74">
        <v>1038</v>
      </c>
      <c r="N1244" s="74" t="s">
        <v>248</v>
      </c>
      <c r="O1244" s="74" t="s">
        <v>34</v>
      </c>
      <c r="P1244" s="78">
        <v>82811.599900000001</v>
      </c>
      <c r="Q1244" s="74"/>
      <c r="R1244" s="74"/>
      <c r="S1244" s="74"/>
      <c r="T1244" s="79"/>
      <c r="U1244" s="79"/>
      <c r="V1244" s="80" t="s">
        <v>256</v>
      </c>
      <c r="W1244" s="79" t="s">
        <v>1510</v>
      </c>
      <c r="X1244" s="114">
        <v>43577</v>
      </c>
      <c r="Y1244" s="82" t="s">
        <v>1511</v>
      </c>
      <c r="Z1244" s="82" t="s">
        <v>1512</v>
      </c>
      <c r="AA1244" s="114">
        <v>43577</v>
      </c>
      <c r="AB1244" s="83">
        <v>1</v>
      </c>
      <c r="AC1244" s="79" t="s">
        <v>1510</v>
      </c>
      <c r="AD1244" s="80" t="s">
        <v>256</v>
      </c>
      <c r="AE1244" s="245"/>
      <c r="AF1244" s="84">
        <v>82812</v>
      </c>
      <c r="AG1244" s="79"/>
      <c r="AH1244" s="79"/>
      <c r="AI1244" s="79"/>
      <c r="AJ1244" s="79"/>
      <c r="AK1244" s="79"/>
      <c r="AL1244" s="79"/>
      <c r="AM1244" s="79"/>
      <c r="AN1244" s="79"/>
      <c r="AO1244" s="79"/>
      <c r="AP1244" s="79"/>
      <c r="AQ1244" s="79"/>
    </row>
    <row r="1245" spans="1:43" ht="14.1" hidden="1" customHeight="1">
      <c r="A1245" s="73" t="s">
        <v>245</v>
      </c>
      <c r="B1245" s="74">
        <v>132</v>
      </c>
      <c r="C1245" s="74" t="s">
        <v>290</v>
      </c>
      <c r="D1245" s="75">
        <v>43598</v>
      </c>
      <c r="E1245" s="75">
        <v>43598</v>
      </c>
      <c r="F1245" s="76">
        <f t="shared" si="127"/>
        <v>1</v>
      </c>
      <c r="G1245" s="74">
        <f t="shared" si="128"/>
        <v>5</v>
      </c>
      <c r="H1245" s="74">
        <f t="shared" si="129"/>
        <v>2019</v>
      </c>
      <c r="I1245" s="74">
        <v>2</v>
      </c>
      <c r="J1245" s="77">
        <v>72430060</v>
      </c>
      <c r="K1245" s="74" t="s">
        <v>1505</v>
      </c>
      <c r="L1245" s="74"/>
      <c r="M1245" s="74">
        <v>1038</v>
      </c>
      <c r="N1245" s="74" t="s">
        <v>248</v>
      </c>
      <c r="O1245" s="74" t="s">
        <v>34</v>
      </c>
      <c r="P1245" s="78">
        <v>55208</v>
      </c>
      <c r="Q1245" s="74"/>
      <c r="R1245" s="74"/>
      <c r="S1245" s="74"/>
      <c r="T1245" s="79"/>
      <c r="U1245" s="79"/>
      <c r="V1245" s="80" t="s">
        <v>256</v>
      </c>
      <c r="W1245" s="79">
        <v>166931364</v>
      </c>
      <c r="X1245" s="114">
        <v>43598</v>
      </c>
      <c r="Y1245" s="82" t="s">
        <v>1513</v>
      </c>
      <c r="Z1245" s="82" t="s">
        <v>1514</v>
      </c>
      <c r="AA1245" s="114">
        <v>43598</v>
      </c>
      <c r="AB1245" s="83">
        <v>1</v>
      </c>
      <c r="AC1245" s="79" t="s">
        <v>1515</v>
      </c>
      <c r="AD1245" s="80" t="s">
        <v>256</v>
      </c>
      <c r="AE1245" s="245">
        <v>43269.595138888886</v>
      </c>
      <c r="AF1245" s="84">
        <v>0</v>
      </c>
      <c r="AG1245" s="102">
        <v>43269</v>
      </c>
      <c r="AH1245" s="79">
        <v>55208</v>
      </c>
      <c r="AI1245" s="79">
        <v>0</v>
      </c>
      <c r="AJ1245" s="79">
        <v>0</v>
      </c>
      <c r="AK1245" s="79" t="s">
        <v>249</v>
      </c>
      <c r="AL1245" s="79">
        <v>0</v>
      </c>
      <c r="AM1245" s="79"/>
      <c r="AN1245" s="79" t="s">
        <v>25</v>
      </c>
      <c r="AO1245" s="79" t="s">
        <v>249</v>
      </c>
      <c r="AP1245" s="79"/>
      <c r="AQ1245" s="79"/>
    </row>
    <row r="1246" spans="1:43" ht="14.1" hidden="1" customHeight="1">
      <c r="A1246" s="73" t="s">
        <v>245</v>
      </c>
      <c r="B1246" s="74">
        <v>132</v>
      </c>
      <c r="C1246" s="74" t="s">
        <v>290</v>
      </c>
      <c r="D1246" s="75">
        <v>43724</v>
      </c>
      <c r="E1246" s="75">
        <v>43724</v>
      </c>
      <c r="F1246" s="76">
        <f t="shared" si="127"/>
        <v>1</v>
      </c>
      <c r="G1246" s="74">
        <f t="shared" si="128"/>
        <v>9</v>
      </c>
      <c r="H1246" s="74">
        <f t="shared" si="129"/>
        <v>2019</v>
      </c>
      <c r="I1246" s="74">
        <v>2</v>
      </c>
      <c r="J1246" s="77">
        <v>72430060</v>
      </c>
      <c r="K1246" s="74" t="s">
        <v>1505</v>
      </c>
      <c r="L1246" s="74"/>
      <c r="M1246" s="74">
        <v>1038</v>
      </c>
      <c r="N1246" s="74" t="s">
        <v>248</v>
      </c>
      <c r="O1246" s="74" t="s">
        <v>249</v>
      </c>
      <c r="P1246" s="78">
        <v>138019</v>
      </c>
      <c r="Q1246" s="74"/>
      <c r="R1246" s="74"/>
      <c r="S1246" s="74"/>
      <c r="T1246" s="79"/>
      <c r="U1246" s="79"/>
      <c r="V1246" s="80" t="s">
        <v>26</v>
      </c>
      <c r="W1246" s="79" t="s">
        <v>249</v>
      </c>
      <c r="X1246" s="114">
        <v>43724</v>
      </c>
      <c r="Y1246" s="82" t="s">
        <v>249</v>
      </c>
      <c r="Z1246" s="82" t="s">
        <v>249</v>
      </c>
      <c r="AA1246" s="114">
        <v>43724</v>
      </c>
      <c r="AB1246" s="83">
        <v>1</v>
      </c>
      <c r="AC1246" s="79" t="s">
        <v>249</v>
      </c>
      <c r="AD1246" s="80" t="s">
        <v>26</v>
      </c>
      <c r="AE1246" s="245"/>
      <c r="AF1246" s="84">
        <v>0</v>
      </c>
      <c r="AG1246" s="79"/>
      <c r="AH1246" s="79"/>
      <c r="AI1246" s="79"/>
      <c r="AJ1246" s="79"/>
      <c r="AK1246" s="79"/>
      <c r="AL1246" s="79"/>
      <c r="AM1246" s="79"/>
      <c r="AN1246" s="79"/>
      <c r="AO1246" s="79"/>
      <c r="AP1246" s="79" t="s">
        <v>250</v>
      </c>
      <c r="AQ1246" s="79"/>
    </row>
    <row r="1247" spans="1:43" ht="14.1" hidden="1" customHeight="1">
      <c r="A1247" s="73" t="s">
        <v>245</v>
      </c>
      <c r="B1247" s="74">
        <v>132</v>
      </c>
      <c r="C1247" s="74" t="s">
        <v>290</v>
      </c>
      <c r="D1247" s="75">
        <v>43678</v>
      </c>
      <c r="E1247" s="75">
        <v>43678</v>
      </c>
      <c r="F1247" s="76">
        <f t="shared" si="127"/>
        <v>1</v>
      </c>
      <c r="G1247" s="74">
        <f t="shared" si="128"/>
        <v>8</v>
      </c>
      <c r="H1247" s="74">
        <f t="shared" si="129"/>
        <v>2019</v>
      </c>
      <c r="I1247" s="74">
        <v>1</v>
      </c>
      <c r="J1247" s="77">
        <v>72431330</v>
      </c>
      <c r="K1247" s="74" t="s">
        <v>1516</v>
      </c>
      <c r="L1247" s="74"/>
      <c r="M1247" s="74">
        <v>1038</v>
      </c>
      <c r="N1247" s="74" t="s">
        <v>248</v>
      </c>
      <c r="O1247" s="74" t="s">
        <v>41</v>
      </c>
      <c r="P1247" s="78">
        <v>27604</v>
      </c>
      <c r="Q1247" s="74"/>
      <c r="R1247" s="74"/>
      <c r="S1247" s="74"/>
      <c r="T1247" s="79"/>
      <c r="U1247" s="79"/>
      <c r="V1247" s="80" t="s">
        <v>26</v>
      </c>
      <c r="W1247" s="79" t="s">
        <v>249</v>
      </c>
      <c r="X1247" s="114">
        <v>43678</v>
      </c>
      <c r="Y1247" s="82" t="s">
        <v>249</v>
      </c>
      <c r="Z1247" s="82" t="s">
        <v>249</v>
      </c>
      <c r="AA1247" s="114">
        <v>43678</v>
      </c>
      <c r="AB1247" s="83">
        <v>1</v>
      </c>
      <c r="AC1247" s="79" t="s">
        <v>249</v>
      </c>
      <c r="AD1247" s="80" t="s">
        <v>26</v>
      </c>
      <c r="AE1247" s="245"/>
      <c r="AF1247" s="84">
        <v>0</v>
      </c>
      <c r="AG1247" s="79"/>
      <c r="AH1247" s="79"/>
      <c r="AI1247" s="79"/>
      <c r="AJ1247" s="79"/>
      <c r="AK1247" s="79"/>
      <c r="AL1247" s="79"/>
      <c r="AM1247" s="79"/>
      <c r="AN1247" s="79"/>
      <c r="AO1247" s="79"/>
      <c r="AP1247" s="79" t="s">
        <v>250</v>
      </c>
      <c r="AQ1247" s="79"/>
    </row>
    <row r="1248" spans="1:43" ht="14.1" hidden="1" customHeight="1">
      <c r="A1248" s="73" t="s">
        <v>245</v>
      </c>
      <c r="B1248" s="74">
        <v>132</v>
      </c>
      <c r="C1248" s="74" t="s">
        <v>290</v>
      </c>
      <c r="D1248" s="75">
        <v>43739</v>
      </c>
      <c r="E1248" s="75">
        <v>43739</v>
      </c>
      <c r="F1248" s="76">
        <f t="shared" si="127"/>
        <v>1</v>
      </c>
      <c r="G1248" s="74">
        <f t="shared" si="128"/>
        <v>10</v>
      </c>
      <c r="H1248" s="74">
        <f t="shared" si="129"/>
        <v>2019</v>
      </c>
      <c r="I1248" s="74">
        <v>1</v>
      </c>
      <c r="J1248" s="77">
        <v>72431330</v>
      </c>
      <c r="K1248" s="74" t="s">
        <v>1516</v>
      </c>
      <c r="L1248" s="74"/>
      <c r="M1248" s="74">
        <v>1038</v>
      </c>
      <c r="N1248" s="74" t="s">
        <v>248</v>
      </c>
      <c r="O1248" s="74" t="s">
        <v>41</v>
      </c>
      <c r="P1248" s="78">
        <v>27604</v>
      </c>
      <c r="Q1248" s="74"/>
      <c r="R1248" s="74"/>
      <c r="S1248" s="74"/>
      <c r="T1248" s="79"/>
      <c r="U1248" s="79"/>
      <c r="V1248" s="80" t="s">
        <v>26</v>
      </c>
      <c r="W1248" s="79" t="s">
        <v>249</v>
      </c>
      <c r="X1248" s="114">
        <v>43739</v>
      </c>
      <c r="Y1248" s="82" t="s">
        <v>249</v>
      </c>
      <c r="Z1248" s="82" t="s">
        <v>249</v>
      </c>
      <c r="AA1248" s="114">
        <v>43739</v>
      </c>
      <c r="AB1248" s="83">
        <v>1</v>
      </c>
      <c r="AC1248" s="79" t="s">
        <v>249</v>
      </c>
      <c r="AD1248" s="80" t="s">
        <v>26</v>
      </c>
      <c r="AE1248" s="245"/>
      <c r="AF1248" s="84">
        <v>0</v>
      </c>
      <c r="AG1248" s="79"/>
      <c r="AH1248" s="79"/>
      <c r="AI1248" s="79"/>
      <c r="AJ1248" s="79"/>
      <c r="AK1248" s="79"/>
      <c r="AL1248" s="79"/>
      <c r="AM1248" s="79"/>
      <c r="AN1248" s="79"/>
      <c r="AO1248" s="79"/>
      <c r="AP1248" s="79" t="s">
        <v>250</v>
      </c>
      <c r="AQ1248" s="79"/>
    </row>
    <row r="1249" spans="1:43" ht="14.1" hidden="1" customHeight="1">
      <c r="A1249" s="73" t="s">
        <v>245</v>
      </c>
      <c r="B1249" s="74">
        <v>132</v>
      </c>
      <c r="C1249" s="74" t="s">
        <v>290</v>
      </c>
      <c r="D1249" s="75">
        <v>43556</v>
      </c>
      <c r="E1249" s="75">
        <v>43557</v>
      </c>
      <c r="F1249" s="76">
        <f t="shared" si="127"/>
        <v>2</v>
      </c>
      <c r="G1249" s="74">
        <f t="shared" si="128"/>
        <v>4</v>
      </c>
      <c r="H1249" s="74">
        <f t="shared" si="129"/>
        <v>2019</v>
      </c>
      <c r="I1249" s="74">
        <v>1</v>
      </c>
      <c r="J1249" s="77">
        <v>72431807</v>
      </c>
      <c r="K1249" s="74" t="s">
        <v>1517</v>
      </c>
      <c r="L1249" s="74"/>
      <c r="M1249" s="74">
        <v>1038</v>
      </c>
      <c r="N1249" s="74" t="s">
        <v>248</v>
      </c>
      <c r="O1249" s="74" t="s">
        <v>34</v>
      </c>
      <c r="P1249" s="78">
        <v>55208</v>
      </c>
      <c r="Q1249" s="74"/>
      <c r="R1249" s="74"/>
      <c r="S1249" s="74"/>
      <c r="T1249" s="79"/>
      <c r="U1249" s="79"/>
      <c r="V1249" s="80" t="s">
        <v>26</v>
      </c>
      <c r="W1249" s="79" t="s">
        <v>249</v>
      </c>
      <c r="X1249" s="114">
        <v>43556</v>
      </c>
      <c r="Y1249" s="82" t="s">
        <v>249</v>
      </c>
      <c r="Z1249" s="82" t="s">
        <v>249</v>
      </c>
      <c r="AA1249" s="114">
        <v>43557</v>
      </c>
      <c r="AB1249" s="83">
        <v>2</v>
      </c>
      <c r="AC1249" s="79" t="s">
        <v>249</v>
      </c>
      <c r="AD1249" s="80" t="s">
        <v>26</v>
      </c>
      <c r="AE1249" s="245"/>
      <c r="AF1249" s="84">
        <v>0</v>
      </c>
      <c r="AG1249" s="79"/>
      <c r="AH1249" s="79"/>
      <c r="AI1249" s="79"/>
      <c r="AJ1249" s="79"/>
      <c r="AK1249" s="79"/>
      <c r="AL1249" s="79"/>
      <c r="AM1249" s="79"/>
      <c r="AN1249" s="79"/>
      <c r="AO1249" s="79"/>
      <c r="AP1249" s="79" t="s">
        <v>250</v>
      </c>
      <c r="AQ1249" s="79"/>
    </row>
    <row r="1250" spans="1:43" ht="14.1" hidden="1" customHeight="1">
      <c r="A1250" s="73" t="s">
        <v>245</v>
      </c>
      <c r="B1250" s="74">
        <v>132</v>
      </c>
      <c r="C1250" s="74" t="s">
        <v>290</v>
      </c>
      <c r="D1250" s="75">
        <v>43525</v>
      </c>
      <c r="E1250" s="75">
        <v>43526</v>
      </c>
      <c r="F1250" s="76">
        <f t="shared" si="127"/>
        <v>2</v>
      </c>
      <c r="G1250" s="74">
        <f t="shared" si="128"/>
        <v>3</v>
      </c>
      <c r="H1250" s="74">
        <f t="shared" si="129"/>
        <v>2019</v>
      </c>
      <c r="I1250" s="74">
        <v>1</v>
      </c>
      <c r="J1250" s="77">
        <v>72431807</v>
      </c>
      <c r="K1250" s="74" t="s">
        <v>1517</v>
      </c>
      <c r="L1250" s="74"/>
      <c r="M1250" s="74">
        <v>1038</v>
      </c>
      <c r="N1250" s="74" t="s">
        <v>248</v>
      </c>
      <c r="O1250" s="74" t="s">
        <v>34</v>
      </c>
      <c r="P1250" s="78">
        <v>55208</v>
      </c>
      <c r="Q1250" s="74"/>
      <c r="R1250" s="74"/>
      <c r="S1250" s="74"/>
      <c r="T1250" s="79"/>
      <c r="U1250" s="79"/>
      <c r="V1250" s="80" t="s">
        <v>26</v>
      </c>
      <c r="W1250" s="79" t="s">
        <v>249</v>
      </c>
      <c r="X1250" s="114">
        <v>43525</v>
      </c>
      <c r="Y1250" s="82" t="s">
        <v>249</v>
      </c>
      <c r="Z1250" s="82" t="s">
        <v>249</v>
      </c>
      <c r="AA1250" s="114">
        <v>43526</v>
      </c>
      <c r="AB1250" s="83">
        <v>2</v>
      </c>
      <c r="AC1250" s="79" t="s">
        <v>249</v>
      </c>
      <c r="AD1250" s="80" t="s">
        <v>26</v>
      </c>
      <c r="AE1250" s="245"/>
      <c r="AF1250" s="84">
        <v>0</v>
      </c>
      <c r="AG1250" s="79"/>
      <c r="AH1250" s="79"/>
      <c r="AI1250" s="79"/>
      <c r="AJ1250" s="79"/>
      <c r="AK1250" s="79"/>
      <c r="AL1250" s="79"/>
      <c r="AM1250" s="79"/>
      <c r="AN1250" s="79"/>
      <c r="AO1250" s="79"/>
      <c r="AP1250" s="79" t="s">
        <v>250</v>
      </c>
      <c r="AQ1250" s="79"/>
    </row>
    <row r="1251" spans="1:43" ht="14.1" hidden="1" customHeight="1">
      <c r="A1251" s="73" t="s">
        <v>245</v>
      </c>
      <c r="B1251" s="74">
        <v>132</v>
      </c>
      <c r="C1251" s="74" t="s">
        <v>290</v>
      </c>
      <c r="D1251" s="75">
        <v>43527</v>
      </c>
      <c r="E1251" s="75">
        <v>43527</v>
      </c>
      <c r="F1251" s="76">
        <f t="shared" si="127"/>
        <v>1</v>
      </c>
      <c r="G1251" s="74">
        <f t="shared" si="128"/>
        <v>3</v>
      </c>
      <c r="H1251" s="74">
        <f t="shared" si="129"/>
        <v>2019</v>
      </c>
      <c r="I1251" s="74">
        <v>1</v>
      </c>
      <c r="J1251" s="77">
        <v>72431807</v>
      </c>
      <c r="K1251" s="74" t="s">
        <v>1517</v>
      </c>
      <c r="L1251" s="74"/>
      <c r="M1251" s="74">
        <v>1038</v>
      </c>
      <c r="N1251" s="74" t="s">
        <v>248</v>
      </c>
      <c r="O1251" s="74" t="s">
        <v>34</v>
      </c>
      <c r="P1251" s="78">
        <v>55207.7333</v>
      </c>
      <c r="Q1251" s="74"/>
      <c r="R1251" s="74"/>
      <c r="S1251" s="74"/>
      <c r="T1251" s="79"/>
      <c r="U1251" s="79"/>
      <c r="V1251" s="80" t="s">
        <v>256</v>
      </c>
      <c r="W1251" s="79" t="s">
        <v>249</v>
      </c>
      <c r="X1251" s="114">
        <v>43527</v>
      </c>
      <c r="Y1251" s="82" t="s">
        <v>249</v>
      </c>
      <c r="Z1251" s="82" t="s">
        <v>249</v>
      </c>
      <c r="AA1251" s="114">
        <v>43527</v>
      </c>
      <c r="AB1251" s="83">
        <v>1</v>
      </c>
      <c r="AC1251" s="79" t="s">
        <v>249</v>
      </c>
      <c r="AD1251" s="80" t="s">
        <v>256</v>
      </c>
      <c r="AE1251" s="245"/>
      <c r="AF1251" s="84">
        <v>55208</v>
      </c>
      <c r="AG1251" s="79"/>
      <c r="AH1251" s="79"/>
      <c r="AI1251" s="79"/>
      <c r="AJ1251" s="79"/>
      <c r="AK1251" s="79"/>
      <c r="AL1251" s="79"/>
      <c r="AM1251" s="79"/>
      <c r="AN1251" s="79"/>
      <c r="AO1251" s="79"/>
      <c r="AP1251" s="79"/>
      <c r="AQ1251" s="79"/>
    </row>
    <row r="1252" spans="1:43" ht="14.1" hidden="1" customHeight="1">
      <c r="A1252" s="73" t="s">
        <v>245</v>
      </c>
      <c r="B1252" s="74">
        <v>132</v>
      </c>
      <c r="C1252" s="74" t="s">
        <v>290</v>
      </c>
      <c r="D1252" s="75">
        <v>43601</v>
      </c>
      <c r="E1252" s="75">
        <v>43602</v>
      </c>
      <c r="F1252" s="76">
        <f t="shared" si="127"/>
        <v>2</v>
      </c>
      <c r="G1252" s="74">
        <f t="shared" si="128"/>
        <v>5</v>
      </c>
      <c r="H1252" s="74">
        <f t="shared" si="129"/>
        <v>2019</v>
      </c>
      <c r="I1252" s="74">
        <v>2</v>
      </c>
      <c r="J1252" s="77">
        <v>72433924</v>
      </c>
      <c r="K1252" s="74" t="s">
        <v>1518</v>
      </c>
      <c r="L1252" s="74"/>
      <c r="M1252" s="74">
        <v>1038</v>
      </c>
      <c r="N1252" s="74" t="s">
        <v>248</v>
      </c>
      <c r="O1252" s="74" t="s">
        <v>34</v>
      </c>
      <c r="P1252" s="78">
        <v>27604</v>
      </c>
      <c r="Q1252" s="74"/>
      <c r="R1252" s="74"/>
      <c r="S1252" s="74"/>
      <c r="T1252" s="79"/>
      <c r="U1252" s="79"/>
      <c r="V1252" s="80" t="s">
        <v>26</v>
      </c>
      <c r="W1252" s="79" t="s">
        <v>249</v>
      </c>
      <c r="X1252" s="114">
        <v>43601</v>
      </c>
      <c r="Y1252" s="82" t="s">
        <v>249</v>
      </c>
      <c r="Z1252" s="82" t="s">
        <v>249</v>
      </c>
      <c r="AA1252" s="114">
        <v>43602</v>
      </c>
      <c r="AB1252" s="83">
        <v>2</v>
      </c>
      <c r="AC1252" s="79" t="s">
        <v>249</v>
      </c>
      <c r="AD1252" s="80" t="s">
        <v>26</v>
      </c>
      <c r="AE1252" s="245"/>
      <c r="AF1252" s="84">
        <v>0</v>
      </c>
      <c r="AG1252" s="79"/>
      <c r="AH1252" s="79"/>
      <c r="AI1252" s="79"/>
      <c r="AJ1252" s="79"/>
      <c r="AK1252" s="79"/>
      <c r="AL1252" s="79"/>
      <c r="AM1252" s="79"/>
      <c r="AN1252" s="79"/>
      <c r="AO1252" s="79"/>
      <c r="AP1252" s="79" t="s">
        <v>250</v>
      </c>
      <c r="AQ1252" s="79"/>
    </row>
    <row r="1253" spans="1:43" ht="14.1" hidden="1" customHeight="1">
      <c r="A1253" s="73" t="s">
        <v>245</v>
      </c>
      <c r="B1253" s="74">
        <v>132</v>
      </c>
      <c r="C1253" s="74" t="s">
        <v>290</v>
      </c>
      <c r="D1253" s="75">
        <v>43877</v>
      </c>
      <c r="E1253" s="75">
        <v>43877</v>
      </c>
      <c r="F1253" s="76">
        <f t="shared" si="127"/>
        <v>1</v>
      </c>
      <c r="G1253" s="74">
        <f t="shared" si="128"/>
        <v>2</v>
      </c>
      <c r="H1253" s="74">
        <f t="shared" si="129"/>
        <v>2020</v>
      </c>
      <c r="I1253" s="74">
        <v>2</v>
      </c>
      <c r="J1253" s="77">
        <v>72433924</v>
      </c>
      <c r="K1253" s="74" t="s">
        <v>1518</v>
      </c>
      <c r="L1253" s="74"/>
      <c r="M1253" s="74">
        <v>1038</v>
      </c>
      <c r="N1253" s="74" t="s">
        <v>248</v>
      </c>
      <c r="O1253" s="74" t="s">
        <v>34</v>
      </c>
      <c r="P1253" s="78">
        <v>930000</v>
      </c>
      <c r="Q1253" s="74"/>
      <c r="R1253" s="74"/>
      <c r="S1253" s="74"/>
      <c r="T1253" s="79"/>
      <c r="U1253" s="79"/>
      <c r="V1253" s="80" t="s">
        <v>26</v>
      </c>
      <c r="W1253" s="79" t="s">
        <v>249</v>
      </c>
      <c r="X1253" s="114">
        <v>43877</v>
      </c>
      <c r="Y1253" s="82" t="s">
        <v>249</v>
      </c>
      <c r="Z1253" s="82" t="s">
        <v>249</v>
      </c>
      <c r="AA1253" s="114">
        <v>43877</v>
      </c>
      <c r="AB1253" s="83">
        <v>1</v>
      </c>
      <c r="AC1253" s="79" t="s">
        <v>249</v>
      </c>
      <c r="AD1253" s="80" t="s">
        <v>26</v>
      </c>
      <c r="AE1253" s="245"/>
      <c r="AF1253" s="84">
        <v>0</v>
      </c>
      <c r="AG1253" s="79"/>
      <c r="AH1253" s="79"/>
      <c r="AI1253" s="79"/>
      <c r="AJ1253" s="79"/>
      <c r="AK1253" s="79"/>
      <c r="AL1253" s="79"/>
      <c r="AM1253" s="79"/>
      <c r="AN1253" s="79"/>
      <c r="AO1253" s="79"/>
      <c r="AP1253" s="79" t="s">
        <v>250</v>
      </c>
      <c r="AQ1253" s="79"/>
    </row>
    <row r="1254" spans="1:43" ht="14.1" hidden="1" customHeight="1">
      <c r="A1254" s="73" t="s">
        <v>245</v>
      </c>
      <c r="B1254" s="74">
        <v>132</v>
      </c>
      <c r="C1254" s="74" t="s">
        <v>290</v>
      </c>
      <c r="D1254" s="75">
        <v>43662</v>
      </c>
      <c r="E1254" s="75">
        <v>43662</v>
      </c>
      <c r="F1254" s="76">
        <f t="shared" si="127"/>
        <v>1</v>
      </c>
      <c r="G1254" s="74">
        <f t="shared" si="128"/>
        <v>7</v>
      </c>
      <c r="H1254" s="74">
        <f t="shared" si="129"/>
        <v>2019</v>
      </c>
      <c r="I1254" s="74">
        <v>2</v>
      </c>
      <c r="J1254" s="77">
        <v>72433924</v>
      </c>
      <c r="K1254" s="74" t="s">
        <v>1518</v>
      </c>
      <c r="L1254" s="74"/>
      <c r="M1254" s="74">
        <v>1038</v>
      </c>
      <c r="N1254" s="74" t="s">
        <v>248</v>
      </c>
      <c r="O1254" s="74" t="s">
        <v>34</v>
      </c>
      <c r="P1254" s="78">
        <v>55207.7333</v>
      </c>
      <c r="Q1254" s="74"/>
      <c r="R1254" s="74"/>
      <c r="S1254" s="74"/>
      <c r="T1254" s="79"/>
      <c r="U1254" s="79"/>
      <c r="V1254" s="80" t="s">
        <v>256</v>
      </c>
      <c r="W1254" s="79" t="s">
        <v>249</v>
      </c>
      <c r="X1254" s="114">
        <v>43662</v>
      </c>
      <c r="Y1254" s="82" t="s">
        <v>249</v>
      </c>
      <c r="Z1254" s="82" t="s">
        <v>249</v>
      </c>
      <c r="AA1254" s="114">
        <v>43662</v>
      </c>
      <c r="AB1254" s="83">
        <v>1</v>
      </c>
      <c r="AC1254" s="79" t="s">
        <v>249</v>
      </c>
      <c r="AD1254" s="80" t="s">
        <v>256</v>
      </c>
      <c r="AE1254" s="245"/>
      <c r="AF1254" s="84">
        <v>55208</v>
      </c>
      <c r="AG1254" s="79"/>
      <c r="AH1254" s="79"/>
      <c r="AI1254" s="79"/>
      <c r="AJ1254" s="79"/>
      <c r="AK1254" s="79"/>
      <c r="AL1254" s="79"/>
      <c r="AM1254" s="79"/>
      <c r="AN1254" s="79"/>
      <c r="AO1254" s="79"/>
      <c r="AP1254" s="79"/>
      <c r="AQ1254" s="79"/>
    </row>
    <row r="1255" spans="1:43" ht="14.1" hidden="1" customHeight="1">
      <c r="A1255" s="73" t="s">
        <v>245</v>
      </c>
      <c r="B1255" s="74">
        <v>132</v>
      </c>
      <c r="C1255" s="74" t="s">
        <v>290</v>
      </c>
      <c r="D1255" s="75">
        <v>43530</v>
      </c>
      <c r="E1255" s="75">
        <v>43530</v>
      </c>
      <c r="F1255" s="76">
        <f t="shared" si="127"/>
        <v>1</v>
      </c>
      <c r="G1255" s="74">
        <f t="shared" si="128"/>
        <v>3</v>
      </c>
      <c r="H1255" s="74">
        <f t="shared" si="129"/>
        <v>2019</v>
      </c>
      <c r="I1255" s="74">
        <v>1</v>
      </c>
      <c r="J1255" s="77">
        <v>72433924</v>
      </c>
      <c r="K1255" s="74" t="s">
        <v>1518</v>
      </c>
      <c r="L1255" s="74"/>
      <c r="M1255" s="74">
        <v>1038</v>
      </c>
      <c r="N1255" s="74" t="s">
        <v>248</v>
      </c>
      <c r="O1255" s="74" t="s">
        <v>34</v>
      </c>
      <c r="P1255" s="78">
        <v>27603.866600000001</v>
      </c>
      <c r="Q1255" s="74"/>
      <c r="R1255" s="74"/>
      <c r="S1255" s="74"/>
      <c r="T1255" s="79"/>
      <c r="U1255" s="79"/>
      <c r="V1255" s="80" t="s">
        <v>256</v>
      </c>
      <c r="W1255" s="79" t="s">
        <v>249</v>
      </c>
      <c r="X1255" s="114">
        <v>43530</v>
      </c>
      <c r="Y1255" s="82" t="s">
        <v>249</v>
      </c>
      <c r="Z1255" s="82" t="s">
        <v>249</v>
      </c>
      <c r="AA1255" s="114">
        <v>43530</v>
      </c>
      <c r="AB1255" s="83">
        <v>1</v>
      </c>
      <c r="AC1255" s="79" t="s">
        <v>249</v>
      </c>
      <c r="AD1255" s="80" t="s">
        <v>256</v>
      </c>
      <c r="AE1255" s="245"/>
      <c r="AF1255" s="84">
        <v>27604</v>
      </c>
      <c r="AG1255" s="79"/>
      <c r="AH1255" s="79"/>
      <c r="AI1255" s="79"/>
      <c r="AJ1255" s="79"/>
      <c r="AK1255" s="79"/>
      <c r="AL1255" s="79"/>
      <c r="AM1255" s="79"/>
      <c r="AN1255" s="79"/>
      <c r="AO1255" s="79"/>
      <c r="AP1255" s="79"/>
      <c r="AQ1255" s="79"/>
    </row>
    <row r="1256" spans="1:43" ht="14.1" hidden="1" customHeight="1">
      <c r="A1256" s="73" t="s">
        <v>245</v>
      </c>
      <c r="B1256" s="74">
        <v>132</v>
      </c>
      <c r="C1256" s="74" t="s">
        <v>290</v>
      </c>
      <c r="D1256" s="75">
        <v>44075</v>
      </c>
      <c r="E1256" s="75">
        <v>44076</v>
      </c>
      <c r="F1256" s="76">
        <f t="shared" si="127"/>
        <v>2</v>
      </c>
      <c r="G1256" s="74">
        <f t="shared" si="128"/>
        <v>9</v>
      </c>
      <c r="H1256" s="74">
        <f t="shared" si="129"/>
        <v>2020</v>
      </c>
      <c r="I1256" s="74">
        <v>1</v>
      </c>
      <c r="J1256" s="77">
        <v>72433924</v>
      </c>
      <c r="K1256" s="74" t="s">
        <v>1518</v>
      </c>
      <c r="L1256" s="74">
        <v>13</v>
      </c>
      <c r="M1256" s="74">
        <v>1038</v>
      </c>
      <c r="N1256" s="74" t="s">
        <v>248</v>
      </c>
      <c r="O1256" s="74" t="s">
        <v>34</v>
      </c>
      <c r="P1256" s="78">
        <v>62000</v>
      </c>
      <c r="Q1256" s="74" t="s">
        <v>1519</v>
      </c>
      <c r="R1256" s="74">
        <v>0</v>
      </c>
      <c r="S1256" s="74">
        <v>0</v>
      </c>
      <c r="T1256" s="79"/>
      <c r="U1256" s="79"/>
      <c r="V1256" s="80" t="s">
        <v>279</v>
      </c>
      <c r="W1256" s="79"/>
      <c r="X1256" s="114">
        <v>44075</v>
      </c>
      <c r="Y1256" s="82"/>
      <c r="Z1256" s="82"/>
      <c r="AA1256" s="114">
        <v>44076</v>
      </c>
      <c r="AB1256" s="83"/>
      <c r="AC1256" s="79"/>
      <c r="AD1256" s="80"/>
      <c r="AE1256" s="245"/>
      <c r="AF1256" s="84">
        <v>0</v>
      </c>
      <c r="AG1256" s="79"/>
      <c r="AH1256" s="79"/>
      <c r="AI1256" s="79"/>
      <c r="AJ1256" s="79"/>
      <c r="AK1256" s="79"/>
      <c r="AL1256" s="79"/>
      <c r="AM1256" s="79"/>
      <c r="AN1256" s="79"/>
      <c r="AO1256" s="79"/>
      <c r="AP1256" s="79"/>
      <c r="AQ1256" s="79"/>
    </row>
    <row r="1257" spans="1:43" ht="14.1" hidden="1" customHeight="1">
      <c r="A1257" s="73" t="s">
        <v>245</v>
      </c>
      <c r="B1257" s="74">
        <v>132</v>
      </c>
      <c r="C1257" s="74" t="s">
        <v>290</v>
      </c>
      <c r="D1257" s="75">
        <v>43592</v>
      </c>
      <c r="E1257" s="75">
        <v>43593</v>
      </c>
      <c r="F1257" s="76">
        <f t="shared" si="127"/>
        <v>2</v>
      </c>
      <c r="G1257" s="74">
        <f t="shared" si="128"/>
        <v>5</v>
      </c>
      <c r="H1257" s="74">
        <f t="shared" si="129"/>
        <v>2019</v>
      </c>
      <c r="I1257" s="74">
        <v>2</v>
      </c>
      <c r="J1257" s="77">
        <v>72436388</v>
      </c>
      <c r="K1257" s="74" t="s">
        <v>1520</v>
      </c>
      <c r="L1257" s="74"/>
      <c r="M1257" s="74">
        <v>1038</v>
      </c>
      <c r="N1257" s="74" t="s">
        <v>248</v>
      </c>
      <c r="O1257" s="74" t="s">
        <v>35</v>
      </c>
      <c r="P1257" s="78">
        <v>27603.866600000001</v>
      </c>
      <c r="Q1257" s="74"/>
      <c r="R1257" s="74"/>
      <c r="S1257" s="74"/>
      <c r="T1257" s="79"/>
      <c r="U1257" s="79"/>
      <c r="V1257" s="80" t="s">
        <v>256</v>
      </c>
      <c r="W1257" s="79" t="s">
        <v>249</v>
      </c>
      <c r="X1257" s="114">
        <v>43592</v>
      </c>
      <c r="Y1257" s="82" t="s">
        <v>249</v>
      </c>
      <c r="Z1257" s="82" t="s">
        <v>249</v>
      </c>
      <c r="AA1257" s="114">
        <v>43593</v>
      </c>
      <c r="AB1257" s="83">
        <v>2</v>
      </c>
      <c r="AC1257" s="79" t="s">
        <v>249</v>
      </c>
      <c r="AD1257" s="80" t="s">
        <v>256</v>
      </c>
      <c r="AE1257" s="245"/>
      <c r="AF1257" s="84">
        <v>27604</v>
      </c>
      <c r="AG1257" s="79"/>
      <c r="AH1257" s="79"/>
      <c r="AI1257" s="79"/>
      <c r="AJ1257" s="79"/>
      <c r="AK1257" s="79"/>
      <c r="AL1257" s="79"/>
      <c r="AM1257" s="79"/>
      <c r="AN1257" s="79"/>
      <c r="AO1257" s="79"/>
      <c r="AP1257" s="79"/>
      <c r="AQ1257" s="79"/>
    </row>
    <row r="1258" spans="1:43" ht="14.1" hidden="1" customHeight="1">
      <c r="A1258" s="73" t="s">
        <v>245</v>
      </c>
      <c r="B1258" s="74">
        <v>132</v>
      </c>
      <c r="C1258" s="74" t="s">
        <v>290</v>
      </c>
      <c r="D1258" s="75">
        <v>43571</v>
      </c>
      <c r="E1258" s="75">
        <v>43571</v>
      </c>
      <c r="F1258" s="76">
        <f t="shared" si="127"/>
        <v>1</v>
      </c>
      <c r="G1258" s="74">
        <f t="shared" si="128"/>
        <v>4</v>
      </c>
      <c r="H1258" s="74">
        <f t="shared" si="129"/>
        <v>2019</v>
      </c>
      <c r="I1258" s="74">
        <v>1</v>
      </c>
      <c r="J1258" s="77">
        <v>72436388</v>
      </c>
      <c r="K1258" s="74" t="s">
        <v>1520</v>
      </c>
      <c r="L1258" s="74"/>
      <c r="M1258" s="74">
        <v>1038</v>
      </c>
      <c r="N1258" s="74" t="s">
        <v>248</v>
      </c>
      <c r="O1258" s="74" t="s">
        <v>35</v>
      </c>
      <c r="P1258" s="78">
        <v>55207.7333</v>
      </c>
      <c r="Q1258" s="74"/>
      <c r="R1258" s="74"/>
      <c r="S1258" s="74"/>
      <c r="T1258" s="79"/>
      <c r="U1258" s="79"/>
      <c r="V1258" s="80" t="s">
        <v>256</v>
      </c>
      <c r="W1258" s="79" t="s">
        <v>249</v>
      </c>
      <c r="X1258" s="114">
        <v>43571</v>
      </c>
      <c r="Y1258" s="82" t="s">
        <v>249</v>
      </c>
      <c r="Z1258" s="82" t="s">
        <v>249</v>
      </c>
      <c r="AA1258" s="114">
        <v>43571</v>
      </c>
      <c r="AB1258" s="83">
        <v>1</v>
      </c>
      <c r="AC1258" s="79" t="s">
        <v>249</v>
      </c>
      <c r="AD1258" s="80" t="s">
        <v>256</v>
      </c>
      <c r="AE1258" s="245"/>
      <c r="AF1258" s="84">
        <v>55208</v>
      </c>
      <c r="AG1258" s="79"/>
      <c r="AH1258" s="79"/>
      <c r="AI1258" s="79"/>
      <c r="AJ1258" s="79"/>
      <c r="AK1258" s="79"/>
      <c r="AL1258" s="79"/>
      <c r="AM1258" s="79"/>
      <c r="AN1258" s="79"/>
      <c r="AO1258" s="79"/>
      <c r="AP1258" s="79"/>
      <c r="AQ1258" s="79"/>
    </row>
    <row r="1259" spans="1:43" ht="14.1" hidden="1" customHeight="1">
      <c r="A1259" s="73" t="s">
        <v>245</v>
      </c>
      <c r="B1259" s="74">
        <v>132</v>
      </c>
      <c r="C1259" s="74" t="s">
        <v>290</v>
      </c>
      <c r="D1259" s="75">
        <v>43497</v>
      </c>
      <c r="E1259" s="75">
        <v>43497</v>
      </c>
      <c r="F1259" s="76">
        <f t="shared" si="127"/>
        <v>1</v>
      </c>
      <c r="G1259" s="74">
        <f t="shared" si="128"/>
        <v>2</v>
      </c>
      <c r="H1259" s="74">
        <f t="shared" si="129"/>
        <v>2019</v>
      </c>
      <c r="I1259" s="74">
        <v>2</v>
      </c>
      <c r="J1259" s="77">
        <v>72436388</v>
      </c>
      <c r="K1259" s="74" t="s">
        <v>1520</v>
      </c>
      <c r="L1259" s="74"/>
      <c r="M1259" s="74">
        <v>1038</v>
      </c>
      <c r="N1259" s="74" t="s">
        <v>248</v>
      </c>
      <c r="O1259" s="74" t="s">
        <v>35</v>
      </c>
      <c r="P1259" s="78">
        <v>27603.866600000001</v>
      </c>
      <c r="Q1259" s="74"/>
      <c r="R1259" s="74"/>
      <c r="S1259" s="74"/>
      <c r="T1259" s="79"/>
      <c r="U1259" s="79"/>
      <c r="V1259" s="80" t="s">
        <v>256</v>
      </c>
      <c r="W1259" s="79" t="s">
        <v>249</v>
      </c>
      <c r="X1259" s="114">
        <v>43497</v>
      </c>
      <c r="Y1259" s="82" t="s">
        <v>249</v>
      </c>
      <c r="Z1259" s="82" t="s">
        <v>249</v>
      </c>
      <c r="AA1259" s="114">
        <v>43497</v>
      </c>
      <c r="AB1259" s="83">
        <v>1</v>
      </c>
      <c r="AC1259" s="79" t="s">
        <v>249</v>
      </c>
      <c r="AD1259" s="80" t="s">
        <v>256</v>
      </c>
      <c r="AE1259" s="245"/>
      <c r="AF1259" s="84">
        <v>27604</v>
      </c>
      <c r="AG1259" s="79"/>
      <c r="AH1259" s="79"/>
      <c r="AI1259" s="79"/>
      <c r="AJ1259" s="79"/>
      <c r="AK1259" s="79"/>
      <c r="AL1259" s="79"/>
      <c r="AM1259" s="79"/>
      <c r="AN1259" s="79"/>
      <c r="AO1259" s="79"/>
      <c r="AP1259" s="79"/>
      <c r="AQ1259" s="79"/>
    </row>
    <row r="1260" spans="1:43" ht="14.1" hidden="1" customHeight="1">
      <c r="A1260" s="73" t="s">
        <v>245</v>
      </c>
      <c r="B1260" s="74">
        <v>132</v>
      </c>
      <c r="C1260" s="74" t="s">
        <v>290</v>
      </c>
      <c r="D1260" s="75">
        <v>43634</v>
      </c>
      <c r="E1260" s="75">
        <v>43634</v>
      </c>
      <c r="F1260" s="76">
        <f t="shared" si="127"/>
        <v>1</v>
      </c>
      <c r="G1260" s="74">
        <f t="shared" si="128"/>
        <v>6</v>
      </c>
      <c r="H1260" s="74">
        <f t="shared" si="129"/>
        <v>2019</v>
      </c>
      <c r="I1260" s="74">
        <v>1</v>
      </c>
      <c r="J1260" s="77">
        <v>72436388</v>
      </c>
      <c r="K1260" s="74" t="s">
        <v>1520</v>
      </c>
      <c r="L1260" s="74"/>
      <c r="M1260" s="74">
        <v>1038</v>
      </c>
      <c r="N1260" s="74" t="s">
        <v>248</v>
      </c>
      <c r="O1260" s="74" t="s">
        <v>35</v>
      </c>
      <c r="P1260" s="78">
        <v>27603.866600000001</v>
      </c>
      <c r="Q1260" s="74"/>
      <c r="R1260" s="74"/>
      <c r="S1260" s="74"/>
      <c r="T1260" s="79"/>
      <c r="U1260" s="79"/>
      <c r="V1260" s="80" t="s">
        <v>256</v>
      </c>
      <c r="W1260" s="79" t="s">
        <v>249</v>
      </c>
      <c r="X1260" s="114">
        <v>43634</v>
      </c>
      <c r="Y1260" s="82" t="s">
        <v>249</v>
      </c>
      <c r="Z1260" s="82" t="s">
        <v>249</v>
      </c>
      <c r="AA1260" s="114">
        <v>43634</v>
      </c>
      <c r="AB1260" s="83">
        <v>1</v>
      </c>
      <c r="AC1260" s="79" t="s">
        <v>249</v>
      </c>
      <c r="AD1260" s="80" t="s">
        <v>256</v>
      </c>
      <c r="AE1260" s="245"/>
      <c r="AF1260" s="84">
        <v>28333</v>
      </c>
      <c r="AG1260" s="79"/>
      <c r="AH1260" s="79"/>
      <c r="AI1260" s="79"/>
      <c r="AJ1260" s="79"/>
      <c r="AK1260" s="79"/>
      <c r="AL1260" s="79"/>
      <c r="AM1260" s="79"/>
      <c r="AN1260" s="79"/>
      <c r="AO1260" s="79"/>
      <c r="AP1260" s="79"/>
      <c r="AQ1260" s="79"/>
    </row>
    <row r="1261" spans="1:43" ht="14.1" hidden="1" customHeight="1">
      <c r="A1261" s="73" t="s">
        <v>245</v>
      </c>
      <c r="B1261" s="74">
        <v>132</v>
      </c>
      <c r="C1261" s="74" t="s">
        <v>290</v>
      </c>
      <c r="D1261" s="75"/>
      <c r="E1261" s="75"/>
      <c r="F1261" s="76"/>
      <c r="G1261" s="74">
        <v>12</v>
      </c>
      <c r="H1261" s="74">
        <v>2019</v>
      </c>
      <c r="I1261" s="74">
        <v>2</v>
      </c>
      <c r="J1261" s="77">
        <v>72436896</v>
      </c>
      <c r="K1261" s="74" t="s">
        <v>1521</v>
      </c>
      <c r="L1261" s="74"/>
      <c r="M1261" s="74">
        <v>1038</v>
      </c>
      <c r="N1261" s="74" t="s">
        <v>248</v>
      </c>
      <c r="O1261" s="74" t="s">
        <v>438</v>
      </c>
      <c r="P1261" s="78">
        <v>55208</v>
      </c>
      <c r="Q1261" s="74"/>
      <c r="R1261" s="74"/>
      <c r="S1261" s="74"/>
      <c r="T1261" s="79"/>
      <c r="U1261" s="79"/>
      <c r="V1261" s="80" t="s">
        <v>260</v>
      </c>
      <c r="W1261" s="79" t="s">
        <v>249</v>
      </c>
      <c r="X1261" s="114"/>
      <c r="Y1261" s="82" t="s">
        <v>249</v>
      </c>
      <c r="Z1261" s="82" t="s">
        <v>249</v>
      </c>
      <c r="AA1261" s="114"/>
      <c r="AB1261" s="83"/>
      <c r="AC1261" s="79" t="s">
        <v>249</v>
      </c>
      <c r="AD1261" s="80"/>
      <c r="AE1261" s="245"/>
      <c r="AF1261" s="84">
        <v>0</v>
      </c>
      <c r="AG1261" s="79" t="s">
        <v>249</v>
      </c>
      <c r="AH1261" s="79" t="s">
        <v>249</v>
      </c>
      <c r="AI1261" s="79" t="s">
        <v>249</v>
      </c>
      <c r="AJ1261" s="79" t="s">
        <v>249</v>
      </c>
      <c r="AK1261" s="79" t="s">
        <v>249</v>
      </c>
      <c r="AL1261" s="79" t="s">
        <v>249</v>
      </c>
      <c r="AM1261" s="79" t="s">
        <v>261</v>
      </c>
      <c r="AN1261" s="79" t="s">
        <v>249</v>
      </c>
      <c r="AO1261" s="79" t="s">
        <v>249</v>
      </c>
      <c r="AP1261" s="79"/>
      <c r="AQ1261" s="79"/>
    </row>
    <row r="1262" spans="1:43" ht="14.1" hidden="1" customHeight="1">
      <c r="A1262" s="73" t="s">
        <v>245</v>
      </c>
      <c r="B1262" s="74">
        <v>132</v>
      </c>
      <c r="C1262" s="74" t="s">
        <v>290</v>
      </c>
      <c r="D1262" s="75"/>
      <c r="E1262" s="75"/>
      <c r="F1262" s="76"/>
      <c r="G1262" s="74">
        <v>12</v>
      </c>
      <c r="H1262" s="74">
        <v>2019</v>
      </c>
      <c r="I1262" s="74">
        <v>2</v>
      </c>
      <c r="J1262" s="77">
        <v>72436896</v>
      </c>
      <c r="K1262" s="74" t="s">
        <v>1521</v>
      </c>
      <c r="L1262" s="74"/>
      <c r="M1262" s="74">
        <v>1038</v>
      </c>
      <c r="N1262" s="74" t="s">
        <v>248</v>
      </c>
      <c r="O1262" s="74" t="s">
        <v>249</v>
      </c>
      <c r="P1262" s="78">
        <v>55208</v>
      </c>
      <c r="Q1262" s="74"/>
      <c r="R1262" s="74"/>
      <c r="S1262" s="74"/>
      <c r="T1262" s="79"/>
      <c r="U1262" s="79"/>
      <c r="V1262" s="80" t="s">
        <v>260</v>
      </c>
      <c r="W1262" s="79" t="s">
        <v>249</v>
      </c>
      <c r="X1262" s="114"/>
      <c r="Y1262" s="82" t="s">
        <v>249</v>
      </c>
      <c r="Z1262" s="82" t="s">
        <v>249</v>
      </c>
      <c r="AA1262" s="114"/>
      <c r="AB1262" s="83"/>
      <c r="AC1262" s="79" t="s">
        <v>249</v>
      </c>
      <c r="AD1262" s="80"/>
      <c r="AE1262" s="245"/>
      <c r="AF1262" s="84">
        <v>0</v>
      </c>
      <c r="AG1262" s="79" t="s">
        <v>249</v>
      </c>
      <c r="AH1262" s="79" t="s">
        <v>249</v>
      </c>
      <c r="AI1262" s="79" t="s">
        <v>249</v>
      </c>
      <c r="AJ1262" s="79" t="s">
        <v>249</v>
      </c>
      <c r="AK1262" s="79" t="s">
        <v>249</v>
      </c>
      <c r="AL1262" s="79" t="s">
        <v>249</v>
      </c>
      <c r="AM1262" s="79" t="s">
        <v>261</v>
      </c>
      <c r="AN1262" s="79" t="s">
        <v>249</v>
      </c>
      <c r="AO1262" s="79" t="s">
        <v>249</v>
      </c>
      <c r="AP1262" s="79"/>
      <c r="AQ1262" s="79"/>
    </row>
    <row r="1263" spans="1:43" ht="14.1" hidden="1" customHeight="1">
      <c r="A1263" s="73" t="s">
        <v>245</v>
      </c>
      <c r="B1263" s="74">
        <v>132</v>
      </c>
      <c r="C1263" s="74" t="s">
        <v>290</v>
      </c>
      <c r="D1263" s="75"/>
      <c r="E1263" s="75"/>
      <c r="F1263" s="76"/>
      <c r="G1263" s="74">
        <v>8</v>
      </c>
      <c r="H1263" s="74">
        <v>2019</v>
      </c>
      <c r="I1263" s="74">
        <v>2</v>
      </c>
      <c r="J1263" s="77">
        <v>72436896</v>
      </c>
      <c r="K1263" s="74" t="s">
        <v>1521</v>
      </c>
      <c r="L1263" s="74"/>
      <c r="M1263" s="74">
        <v>1038</v>
      </c>
      <c r="N1263" s="74" t="s">
        <v>248</v>
      </c>
      <c r="O1263" s="74" t="s">
        <v>438</v>
      </c>
      <c r="P1263" s="78">
        <v>55208</v>
      </c>
      <c r="Q1263" s="74"/>
      <c r="R1263" s="74"/>
      <c r="S1263" s="74"/>
      <c r="T1263" s="79"/>
      <c r="U1263" s="79"/>
      <c r="V1263" s="80" t="s">
        <v>260</v>
      </c>
      <c r="W1263" s="79" t="s">
        <v>249</v>
      </c>
      <c r="X1263" s="114"/>
      <c r="Y1263" s="82" t="s">
        <v>249</v>
      </c>
      <c r="Z1263" s="82" t="s">
        <v>249</v>
      </c>
      <c r="AA1263" s="114"/>
      <c r="AB1263" s="83"/>
      <c r="AC1263" s="79" t="s">
        <v>249</v>
      </c>
      <c r="AD1263" s="80"/>
      <c r="AE1263" s="245"/>
      <c r="AF1263" s="84">
        <v>0</v>
      </c>
      <c r="AG1263" s="79" t="s">
        <v>249</v>
      </c>
      <c r="AH1263" s="79" t="s">
        <v>249</v>
      </c>
      <c r="AI1263" s="79" t="s">
        <v>249</v>
      </c>
      <c r="AJ1263" s="79" t="s">
        <v>249</v>
      </c>
      <c r="AK1263" s="79" t="s">
        <v>249</v>
      </c>
      <c r="AL1263" s="79" t="s">
        <v>249</v>
      </c>
      <c r="AM1263" s="79" t="s">
        <v>261</v>
      </c>
      <c r="AN1263" s="79" t="s">
        <v>249</v>
      </c>
      <c r="AO1263" s="79" t="s">
        <v>249</v>
      </c>
      <c r="AP1263" s="79"/>
      <c r="AQ1263" s="79"/>
    </row>
    <row r="1264" spans="1:43" ht="14.1" hidden="1" customHeight="1">
      <c r="A1264" s="73" t="s">
        <v>245</v>
      </c>
      <c r="B1264" s="74">
        <v>132</v>
      </c>
      <c r="C1264" s="74" t="s">
        <v>290</v>
      </c>
      <c r="D1264" s="75"/>
      <c r="E1264" s="75"/>
      <c r="F1264" s="76"/>
      <c r="G1264" s="74">
        <v>8</v>
      </c>
      <c r="H1264" s="74">
        <v>2019</v>
      </c>
      <c r="I1264" s="74">
        <v>2</v>
      </c>
      <c r="J1264" s="77">
        <v>72436896</v>
      </c>
      <c r="K1264" s="74" t="s">
        <v>1521</v>
      </c>
      <c r="L1264" s="74"/>
      <c r="M1264" s="74">
        <v>1038</v>
      </c>
      <c r="N1264" s="74" t="s">
        <v>248</v>
      </c>
      <c r="O1264" s="74" t="s">
        <v>438</v>
      </c>
      <c r="P1264" s="78">
        <v>55208</v>
      </c>
      <c r="Q1264" s="74"/>
      <c r="R1264" s="74"/>
      <c r="S1264" s="74"/>
      <c r="T1264" s="79"/>
      <c r="U1264" s="79"/>
      <c r="V1264" s="80" t="s">
        <v>260</v>
      </c>
      <c r="W1264" s="79" t="s">
        <v>249</v>
      </c>
      <c r="X1264" s="114"/>
      <c r="Y1264" s="82" t="s">
        <v>249</v>
      </c>
      <c r="Z1264" s="82" t="s">
        <v>249</v>
      </c>
      <c r="AA1264" s="114"/>
      <c r="AB1264" s="83"/>
      <c r="AC1264" s="79" t="s">
        <v>249</v>
      </c>
      <c r="AD1264" s="80"/>
      <c r="AE1264" s="245"/>
      <c r="AF1264" s="84">
        <v>0</v>
      </c>
      <c r="AG1264" s="79" t="s">
        <v>249</v>
      </c>
      <c r="AH1264" s="79" t="s">
        <v>249</v>
      </c>
      <c r="AI1264" s="79" t="s">
        <v>249</v>
      </c>
      <c r="AJ1264" s="79" t="s">
        <v>249</v>
      </c>
      <c r="AK1264" s="79" t="s">
        <v>249</v>
      </c>
      <c r="AL1264" s="79" t="s">
        <v>249</v>
      </c>
      <c r="AM1264" s="79" t="s">
        <v>261</v>
      </c>
      <c r="AN1264" s="79" t="s">
        <v>249</v>
      </c>
      <c r="AO1264" s="79" t="s">
        <v>249</v>
      </c>
      <c r="AP1264" s="79"/>
      <c r="AQ1264" s="79"/>
    </row>
    <row r="1265" spans="1:43" ht="14.1" hidden="1" customHeight="1">
      <c r="A1265" s="73" t="s">
        <v>245</v>
      </c>
      <c r="B1265" s="74">
        <v>132</v>
      </c>
      <c r="C1265" s="74" t="s">
        <v>290</v>
      </c>
      <c r="D1265" s="75"/>
      <c r="E1265" s="75"/>
      <c r="F1265" s="76"/>
      <c r="G1265" s="74">
        <v>7</v>
      </c>
      <c r="H1265" s="74">
        <v>2018</v>
      </c>
      <c r="I1265" s="74">
        <v>1</v>
      </c>
      <c r="J1265" s="77">
        <v>72436896</v>
      </c>
      <c r="K1265" s="74" t="s">
        <v>1521</v>
      </c>
      <c r="L1265" s="74"/>
      <c r="M1265" s="74">
        <v>1038</v>
      </c>
      <c r="N1265" s="74" t="s">
        <v>248</v>
      </c>
      <c r="O1265" s="74" t="s">
        <v>438</v>
      </c>
      <c r="P1265" s="78">
        <v>26041.4</v>
      </c>
      <c r="Q1265" s="74"/>
      <c r="R1265" s="74"/>
      <c r="S1265" s="74"/>
      <c r="T1265" s="79"/>
      <c r="U1265" s="79"/>
      <c r="V1265" s="80" t="s">
        <v>260</v>
      </c>
      <c r="W1265" s="79" t="s">
        <v>249</v>
      </c>
      <c r="X1265" s="114"/>
      <c r="Y1265" s="82" t="s">
        <v>249</v>
      </c>
      <c r="Z1265" s="82" t="s">
        <v>249</v>
      </c>
      <c r="AA1265" s="114"/>
      <c r="AB1265" s="83"/>
      <c r="AC1265" s="79" t="s">
        <v>249</v>
      </c>
      <c r="AD1265" s="80"/>
      <c r="AE1265" s="245"/>
      <c r="AF1265" s="84">
        <v>27333</v>
      </c>
      <c r="AG1265" s="79" t="s">
        <v>249</v>
      </c>
      <c r="AH1265" s="79" t="s">
        <v>249</v>
      </c>
      <c r="AI1265" s="79" t="s">
        <v>249</v>
      </c>
      <c r="AJ1265" s="79" t="s">
        <v>249</v>
      </c>
      <c r="AK1265" s="79" t="s">
        <v>249</v>
      </c>
      <c r="AL1265" s="79" t="s">
        <v>249</v>
      </c>
      <c r="AM1265" s="79" t="s">
        <v>261</v>
      </c>
      <c r="AN1265" s="79" t="s">
        <v>249</v>
      </c>
      <c r="AO1265" s="79" t="s">
        <v>249</v>
      </c>
      <c r="AP1265" s="79"/>
      <c r="AQ1265" s="79"/>
    </row>
    <row r="1266" spans="1:43" ht="14.1" hidden="1" customHeight="1">
      <c r="A1266" s="73" t="s">
        <v>245</v>
      </c>
      <c r="B1266" s="74">
        <v>132</v>
      </c>
      <c r="C1266" s="74" t="s">
        <v>290</v>
      </c>
      <c r="D1266" s="75"/>
      <c r="E1266" s="75"/>
      <c r="F1266" s="76"/>
      <c r="G1266" s="74">
        <v>7</v>
      </c>
      <c r="H1266" s="74">
        <v>2018</v>
      </c>
      <c r="I1266" s="74">
        <v>2</v>
      </c>
      <c r="J1266" s="77">
        <v>72436896</v>
      </c>
      <c r="K1266" s="74" t="s">
        <v>1521</v>
      </c>
      <c r="L1266" s="74"/>
      <c r="M1266" s="74">
        <v>1045</v>
      </c>
      <c r="N1266" s="74" t="s">
        <v>255</v>
      </c>
      <c r="O1266" s="74" t="s">
        <v>438</v>
      </c>
      <c r="P1266" s="78">
        <v>78124.2</v>
      </c>
      <c r="Q1266" s="74"/>
      <c r="R1266" s="74"/>
      <c r="S1266" s="74"/>
      <c r="T1266" s="79"/>
      <c r="U1266" s="79"/>
      <c r="V1266" s="80" t="s">
        <v>260</v>
      </c>
      <c r="W1266" s="79" t="s">
        <v>249</v>
      </c>
      <c r="X1266" s="114"/>
      <c r="Y1266" s="82" t="s">
        <v>249</v>
      </c>
      <c r="Z1266" s="82" t="s">
        <v>249</v>
      </c>
      <c r="AA1266" s="114"/>
      <c r="AB1266" s="83"/>
      <c r="AC1266" s="79" t="s">
        <v>249</v>
      </c>
      <c r="AD1266" s="80"/>
      <c r="AE1266" s="245"/>
      <c r="AF1266" s="84">
        <v>82000</v>
      </c>
      <c r="AG1266" s="79" t="s">
        <v>249</v>
      </c>
      <c r="AH1266" s="79" t="s">
        <v>249</v>
      </c>
      <c r="AI1266" s="79" t="s">
        <v>249</v>
      </c>
      <c r="AJ1266" s="79" t="s">
        <v>249</v>
      </c>
      <c r="AK1266" s="79" t="s">
        <v>249</v>
      </c>
      <c r="AL1266" s="79" t="s">
        <v>249</v>
      </c>
      <c r="AM1266" s="79" t="s">
        <v>261</v>
      </c>
      <c r="AN1266" s="79" t="s">
        <v>249</v>
      </c>
      <c r="AO1266" s="79" t="s">
        <v>249</v>
      </c>
      <c r="AP1266" s="79"/>
      <c r="AQ1266" s="79"/>
    </row>
    <row r="1267" spans="1:43" ht="14.1" hidden="1" customHeight="1">
      <c r="A1267" s="73" t="s">
        <v>245</v>
      </c>
      <c r="B1267" s="74">
        <v>132</v>
      </c>
      <c r="C1267" s="74" t="s">
        <v>290</v>
      </c>
      <c r="D1267" s="75"/>
      <c r="E1267" s="75"/>
      <c r="F1267" s="76"/>
      <c r="G1267" s="74">
        <v>7</v>
      </c>
      <c r="H1267" s="74">
        <v>2018</v>
      </c>
      <c r="I1267" s="74">
        <v>2</v>
      </c>
      <c r="J1267" s="77">
        <v>72436896</v>
      </c>
      <c r="K1267" s="74" t="s">
        <v>1521</v>
      </c>
      <c r="L1267" s="74"/>
      <c r="M1267" s="74">
        <v>1038</v>
      </c>
      <c r="N1267" s="74" t="s">
        <v>248</v>
      </c>
      <c r="O1267" s="74" t="s">
        <v>438</v>
      </c>
      <c r="P1267" s="78">
        <v>52082.8</v>
      </c>
      <c r="Q1267" s="74"/>
      <c r="R1267" s="74"/>
      <c r="S1267" s="74"/>
      <c r="T1267" s="79"/>
      <c r="U1267" s="79"/>
      <c r="V1267" s="80" t="s">
        <v>260</v>
      </c>
      <c r="W1267" s="79" t="s">
        <v>249</v>
      </c>
      <c r="X1267" s="114"/>
      <c r="Y1267" s="82" t="s">
        <v>249</v>
      </c>
      <c r="Z1267" s="82" t="s">
        <v>249</v>
      </c>
      <c r="AA1267" s="114"/>
      <c r="AB1267" s="83"/>
      <c r="AC1267" s="79" t="s">
        <v>249</v>
      </c>
      <c r="AD1267" s="80"/>
      <c r="AE1267" s="245"/>
      <c r="AF1267" s="84">
        <v>54667</v>
      </c>
      <c r="AG1267" s="79" t="s">
        <v>249</v>
      </c>
      <c r="AH1267" s="79" t="s">
        <v>249</v>
      </c>
      <c r="AI1267" s="79" t="s">
        <v>249</v>
      </c>
      <c r="AJ1267" s="79" t="s">
        <v>249</v>
      </c>
      <c r="AK1267" s="79" t="s">
        <v>249</v>
      </c>
      <c r="AL1267" s="79" t="s">
        <v>249</v>
      </c>
      <c r="AM1267" s="79" t="s">
        <v>261</v>
      </c>
      <c r="AN1267" s="79" t="s">
        <v>249</v>
      </c>
      <c r="AO1267" s="79" t="s">
        <v>249</v>
      </c>
      <c r="AP1267" s="79"/>
      <c r="AQ1267" s="79"/>
    </row>
    <row r="1268" spans="1:43" ht="14.1" hidden="1" customHeight="1">
      <c r="A1268" s="73" t="s">
        <v>245</v>
      </c>
      <c r="B1268" s="74">
        <v>75</v>
      </c>
      <c r="C1268" s="74" t="s">
        <v>272</v>
      </c>
      <c r="D1268" s="75"/>
      <c r="E1268" s="75"/>
      <c r="F1268" s="76"/>
      <c r="G1268" s="74">
        <v>5</v>
      </c>
      <c r="H1268" s="74">
        <v>2016</v>
      </c>
      <c r="I1268" s="74">
        <v>2</v>
      </c>
      <c r="J1268" s="77">
        <v>73196653</v>
      </c>
      <c r="K1268" s="74" t="s">
        <v>1522</v>
      </c>
      <c r="L1268" s="74"/>
      <c r="M1268" s="74">
        <v>1038</v>
      </c>
      <c r="N1268" s="74" t="s">
        <v>248</v>
      </c>
      <c r="O1268" s="74" t="s">
        <v>35</v>
      </c>
      <c r="P1268" s="78">
        <v>68945.5</v>
      </c>
      <c r="Q1268" s="74"/>
      <c r="R1268" s="74"/>
      <c r="S1268" s="74"/>
      <c r="T1268" s="79"/>
      <c r="U1268" s="79"/>
      <c r="V1268" s="79" t="s">
        <v>256</v>
      </c>
      <c r="W1268" s="79"/>
      <c r="X1268" s="114"/>
      <c r="Y1268" s="82"/>
      <c r="Z1268" s="82"/>
      <c r="AA1268" s="114"/>
      <c r="AB1268" s="83"/>
      <c r="AC1268" s="79"/>
      <c r="AD1268" s="79" t="s">
        <v>256</v>
      </c>
      <c r="AE1268" s="245"/>
      <c r="AF1268" s="84">
        <v>90000</v>
      </c>
      <c r="AG1268" s="79" t="s">
        <v>249</v>
      </c>
      <c r="AH1268" s="79" t="s">
        <v>249</v>
      </c>
      <c r="AI1268" s="79" t="s">
        <v>249</v>
      </c>
      <c r="AJ1268" s="79" t="s">
        <v>249</v>
      </c>
      <c r="AK1268" s="79" t="s">
        <v>249</v>
      </c>
      <c r="AL1268" s="79" t="s">
        <v>249</v>
      </c>
      <c r="AM1268" s="79"/>
      <c r="AN1268" s="79" t="s">
        <v>249</v>
      </c>
      <c r="AO1268" s="79" t="s">
        <v>249</v>
      </c>
      <c r="AP1268" s="79"/>
      <c r="AQ1268" s="79"/>
    </row>
    <row r="1269" spans="1:43" ht="14.1" hidden="1" customHeight="1">
      <c r="A1269" s="73" t="s">
        <v>245</v>
      </c>
      <c r="B1269" s="74">
        <v>4</v>
      </c>
      <c r="C1269" s="74" t="s">
        <v>352</v>
      </c>
      <c r="D1269" s="75" t="s">
        <v>1523</v>
      </c>
      <c r="E1269" s="75" t="s">
        <v>1524</v>
      </c>
      <c r="F1269" s="76">
        <f t="shared" ref="F1269:F1279" si="130">+E1269-D1269+1</f>
        <v>5</v>
      </c>
      <c r="G1269" s="74">
        <f t="shared" ref="G1269:G1279" si="131">+MONTH(D1269)</f>
        <v>2</v>
      </c>
      <c r="H1269" s="74">
        <f t="shared" ref="H1269:H1279" si="132">YEAR(D1269)</f>
        <v>2017</v>
      </c>
      <c r="I1269" s="74">
        <v>1</v>
      </c>
      <c r="J1269" s="77">
        <v>73227065</v>
      </c>
      <c r="K1269" s="74" t="s">
        <v>1525</v>
      </c>
      <c r="L1269" s="74"/>
      <c r="M1269" s="74">
        <v>1045</v>
      </c>
      <c r="N1269" s="74" t="s">
        <v>255</v>
      </c>
      <c r="O1269" s="74" t="s">
        <v>44</v>
      </c>
      <c r="P1269" s="78">
        <v>270496.23330000002</v>
      </c>
      <c r="Q1269" s="74"/>
      <c r="R1269" s="74"/>
      <c r="S1269" s="74"/>
      <c r="T1269" s="79"/>
      <c r="U1269" s="79"/>
      <c r="V1269" s="80" t="s">
        <v>256</v>
      </c>
      <c r="W1269" s="79">
        <v>21121358</v>
      </c>
      <c r="X1269" s="114" t="s">
        <v>1523</v>
      </c>
      <c r="Y1269" s="82" t="s">
        <v>257</v>
      </c>
      <c r="Z1269" s="82" t="s">
        <v>1526</v>
      </c>
      <c r="AA1269" s="114" t="s">
        <v>1524</v>
      </c>
      <c r="AB1269" s="83">
        <v>5</v>
      </c>
      <c r="AC1269" s="79" t="s">
        <v>249</v>
      </c>
      <c r="AD1269" s="80" t="s">
        <v>256</v>
      </c>
      <c r="AE1269" s="245">
        <v>43719.414583333331</v>
      </c>
      <c r="AF1269" s="84">
        <v>270496</v>
      </c>
      <c r="AG1269" s="79" t="s">
        <v>1527</v>
      </c>
      <c r="AH1269" s="79">
        <v>122953</v>
      </c>
      <c r="AI1269" s="79">
        <v>6213</v>
      </c>
      <c r="AJ1269" s="79">
        <v>0</v>
      </c>
      <c r="AK1269" s="79" t="s">
        <v>249</v>
      </c>
      <c r="AL1269" s="79">
        <v>122953</v>
      </c>
      <c r="AM1269" s="79"/>
      <c r="AN1269" s="79" t="s">
        <v>25</v>
      </c>
      <c r="AO1269" s="79" t="s">
        <v>249</v>
      </c>
      <c r="AP1269" s="79"/>
      <c r="AQ1269" s="79"/>
    </row>
    <row r="1270" spans="1:43" ht="14.1" hidden="1" customHeight="1">
      <c r="A1270" s="73" t="s">
        <v>245</v>
      </c>
      <c r="B1270" s="74">
        <v>4</v>
      </c>
      <c r="C1270" s="74" t="s">
        <v>352</v>
      </c>
      <c r="D1270" s="75" t="s">
        <v>1528</v>
      </c>
      <c r="E1270" s="75" t="s">
        <v>1529</v>
      </c>
      <c r="F1270" s="76">
        <f t="shared" si="130"/>
        <v>5</v>
      </c>
      <c r="G1270" s="74">
        <f t="shared" si="131"/>
        <v>11</v>
      </c>
      <c r="H1270" s="74">
        <f t="shared" si="132"/>
        <v>2016</v>
      </c>
      <c r="I1270" s="74">
        <v>2</v>
      </c>
      <c r="J1270" s="77">
        <v>73227065</v>
      </c>
      <c r="K1270" s="74" t="s">
        <v>1525</v>
      </c>
      <c r="L1270" s="74"/>
      <c r="M1270" s="74">
        <v>1045</v>
      </c>
      <c r="N1270" s="74" t="s">
        <v>255</v>
      </c>
      <c r="O1270" s="74" t="s">
        <v>44</v>
      </c>
      <c r="P1270" s="78">
        <v>68945.5</v>
      </c>
      <c r="Q1270" s="74"/>
      <c r="R1270" s="74"/>
      <c r="S1270" s="74"/>
      <c r="T1270" s="79"/>
      <c r="U1270" s="79"/>
      <c r="V1270" s="80" t="s">
        <v>256</v>
      </c>
      <c r="W1270" s="79">
        <v>0</v>
      </c>
      <c r="X1270" s="114" t="s">
        <v>1528</v>
      </c>
      <c r="Y1270" s="82" t="s">
        <v>257</v>
      </c>
      <c r="Z1270" s="82" t="s">
        <v>1529</v>
      </c>
      <c r="AA1270" s="114" t="s">
        <v>1529</v>
      </c>
      <c r="AB1270" s="83">
        <v>5</v>
      </c>
      <c r="AC1270" s="79" t="s">
        <v>249</v>
      </c>
      <c r="AD1270" s="80" t="s">
        <v>256</v>
      </c>
      <c r="AE1270" s="245"/>
      <c r="AF1270" s="84">
        <v>68945</v>
      </c>
      <c r="AG1270" s="79" t="s">
        <v>249</v>
      </c>
      <c r="AH1270" s="79">
        <v>0</v>
      </c>
      <c r="AI1270" s="79">
        <v>0</v>
      </c>
      <c r="AJ1270" s="79">
        <v>0</v>
      </c>
      <c r="AK1270" s="79" t="s">
        <v>249</v>
      </c>
      <c r="AL1270" s="79">
        <v>0</v>
      </c>
      <c r="AM1270" s="79"/>
      <c r="AN1270" s="79" t="s">
        <v>249</v>
      </c>
      <c r="AO1270" s="79" t="s">
        <v>249</v>
      </c>
      <c r="AP1270" s="79"/>
      <c r="AQ1270" s="79"/>
    </row>
    <row r="1271" spans="1:43" ht="14.1" hidden="1" customHeight="1">
      <c r="A1271" s="73" t="s">
        <v>245</v>
      </c>
      <c r="B1271" s="74">
        <v>4</v>
      </c>
      <c r="C1271" s="74" t="s">
        <v>352</v>
      </c>
      <c r="D1271" s="75" t="s">
        <v>1530</v>
      </c>
      <c r="E1271" s="75" t="s">
        <v>512</v>
      </c>
      <c r="F1271" s="76">
        <f t="shared" si="130"/>
        <v>4</v>
      </c>
      <c r="G1271" s="74">
        <f t="shared" si="131"/>
        <v>1</v>
      </c>
      <c r="H1271" s="74">
        <f t="shared" si="132"/>
        <v>2017</v>
      </c>
      <c r="I1271" s="74">
        <v>1</v>
      </c>
      <c r="J1271" s="77">
        <v>73227065</v>
      </c>
      <c r="K1271" s="74" t="s">
        <v>1525</v>
      </c>
      <c r="L1271" s="74"/>
      <c r="M1271" s="74">
        <v>1038</v>
      </c>
      <c r="N1271" s="74" t="s">
        <v>248</v>
      </c>
      <c r="O1271" s="74" t="s">
        <v>44</v>
      </c>
      <c r="P1271" s="78">
        <v>196724.53330000001</v>
      </c>
      <c r="Q1271" s="74"/>
      <c r="R1271" s="74"/>
      <c r="S1271" s="74"/>
      <c r="T1271" s="79"/>
      <c r="U1271" s="79"/>
      <c r="V1271" s="80" t="s">
        <v>256</v>
      </c>
      <c r="W1271" s="79">
        <v>21034317</v>
      </c>
      <c r="X1271" s="114" t="s">
        <v>1530</v>
      </c>
      <c r="Y1271" s="82" t="s">
        <v>257</v>
      </c>
      <c r="Z1271" s="82" t="s">
        <v>512</v>
      </c>
      <c r="AA1271" s="114" t="s">
        <v>512</v>
      </c>
      <c r="AB1271" s="83">
        <v>4</v>
      </c>
      <c r="AC1271" s="79" t="s">
        <v>249</v>
      </c>
      <c r="AD1271" s="80" t="s">
        <v>256</v>
      </c>
      <c r="AE1271" s="245">
        <v>42781.665972222225</v>
      </c>
      <c r="AF1271" s="84">
        <v>196725</v>
      </c>
      <c r="AG1271" s="79" t="s">
        <v>1531</v>
      </c>
      <c r="AH1271" s="79">
        <v>98362</v>
      </c>
      <c r="AI1271" s="79">
        <v>0</v>
      </c>
      <c r="AJ1271" s="79">
        <v>0</v>
      </c>
      <c r="AK1271" s="79" t="s">
        <v>249</v>
      </c>
      <c r="AL1271" s="79">
        <v>0</v>
      </c>
      <c r="AM1271" s="79"/>
      <c r="AN1271" s="79" t="s">
        <v>25</v>
      </c>
      <c r="AO1271" s="79" t="s">
        <v>249</v>
      </c>
      <c r="AP1271" s="79"/>
      <c r="AQ1271" s="79"/>
    </row>
    <row r="1272" spans="1:43" ht="14.1" hidden="1" customHeight="1">
      <c r="A1272" s="73" t="s">
        <v>245</v>
      </c>
      <c r="B1272" s="74">
        <v>4</v>
      </c>
      <c r="C1272" s="74" t="s">
        <v>352</v>
      </c>
      <c r="D1272" s="75" t="s">
        <v>1532</v>
      </c>
      <c r="E1272" s="75" t="s">
        <v>1533</v>
      </c>
      <c r="F1272" s="76">
        <f t="shared" si="130"/>
        <v>2</v>
      </c>
      <c r="G1272" s="74">
        <f t="shared" si="131"/>
        <v>1</v>
      </c>
      <c r="H1272" s="74">
        <f t="shared" si="132"/>
        <v>2017</v>
      </c>
      <c r="I1272" s="74">
        <v>1</v>
      </c>
      <c r="J1272" s="77">
        <v>73227065</v>
      </c>
      <c r="K1272" s="74" t="s">
        <v>1525</v>
      </c>
      <c r="L1272" s="74"/>
      <c r="M1272" s="74">
        <v>1038</v>
      </c>
      <c r="N1272" s="74" t="s">
        <v>248</v>
      </c>
      <c r="O1272" s="74" t="s">
        <v>44</v>
      </c>
      <c r="P1272" s="78">
        <v>49181.133300000001</v>
      </c>
      <c r="Q1272" s="74"/>
      <c r="R1272" s="74"/>
      <c r="S1272" s="74"/>
      <c r="T1272" s="79"/>
      <c r="U1272" s="79"/>
      <c r="V1272" s="80" t="s">
        <v>256</v>
      </c>
      <c r="W1272" s="79">
        <v>20998271</v>
      </c>
      <c r="X1272" s="114" t="s">
        <v>1532</v>
      </c>
      <c r="Y1272" s="82" t="s">
        <v>257</v>
      </c>
      <c r="Z1272" s="82" t="s">
        <v>249</v>
      </c>
      <c r="AA1272" s="114" t="s">
        <v>1533</v>
      </c>
      <c r="AB1272" s="88">
        <v>2</v>
      </c>
      <c r="AC1272" s="79" t="s">
        <v>249</v>
      </c>
      <c r="AD1272" s="80" t="s">
        <v>256</v>
      </c>
      <c r="AE1272" s="245"/>
      <c r="AF1272" s="84">
        <v>49181</v>
      </c>
      <c r="AG1272" s="79"/>
      <c r="AH1272" s="79"/>
      <c r="AI1272" s="79"/>
      <c r="AJ1272" s="79"/>
      <c r="AK1272" s="79"/>
      <c r="AL1272" s="79"/>
      <c r="AM1272" s="79"/>
      <c r="AN1272" s="79"/>
      <c r="AO1272" s="79"/>
      <c r="AP1272" s="79"/>
      <c r="AQ1272" s="79"/>
    </row>
    <row r="1273" spans="1:43" ht="14.1" hidden="1" customHeight="1">
      <c r="A1273" s="73" t="s">
        <v>245</v>
      </c>
      <c r="B1273" s="74">
        <v>4</v>
      </c>
      <c r="C1273" s="74" t="s">
        <v>352</v>
      </c>
      <c r="D1273" s="75" t="s">
        <v>1534</v>
      </c>
      <c r="E1273" s="75" t="s">
        <v>734</v>
      </c>
      <c r="F1273" s="76">
        <f t="shared" si="130"/>
        <v>2</v>
      </c>
      <c r="G1273" s="74">
        <f t="shared" si="131"/>
        <v>1</v>
      </c>
      <c r="H1273" s="74">
        <f t="shared" si="132"/>
        <v>2017</v>
      </c>
      <c r="I1273" s="74">
        <v>2</v>
      </c>
      <c r="J1273" s="77">
        <v>73227065</v>
      </c>
      <c r="K1273" s="74" t="s">
        <v>1525</v>
      </c>
      <c r="L1273" s="74"/>
      <c r="M1273" s="74">
        <v>1038</v>
      </c>
      <c r="N1273" s="74" t="s">
        <v>248</v>
      </c>
      <c r="O1273" s="74" t="s">
        <v>44</v>
      </c>
      <c r="P1273" s="78">
        <v>368858.5</v>
      </c>
      <c r="Q1273" s="74"/>
      <c r="R1273" s="74"/>
      <c r="S1273" s="74"/>
      <c r="T1273" s="79"/>
      <c r="U1273" s="79"/>
      <c r="V1273" s="80" t="s">
        <v>256</v>
      </c>
      <c r="W1273" s="79">
        <v>21007220</v>
      </c>
      <c r="X1273" s="114" t="s">
        <v>1534</v>
      </c>
      <c r="Y1273" s="82" t="s">
        <v>257</v>
      </c>
      <c r="Z1273" s="82" t="s">
        <v>249</v>
      </c>
      <c r="AA1273" s="114" t="s">
        <v>734</v>
      </c>
      <c r="AB1273" s="88">
        <v>2</v>
      </c>
      <c r="AC1273" s="79" t="s">
        <v>249</v>
      </c>
      <c r="AD1273" s="80" t="s">
        <v>256</v>
      </c>
      <c r="AE1273" s="245"/>
      <c r="AF1273" s="84">
        <v>368859</v>
      </c>
      <c r="AG1273" s="79"/>
      <c r="AH1273" s="79"/>
      <c r="AI1273" s="79"/>
      <c r="AJ1273" s="79"/>
      <c r="AK1273" s="79"/>
      <c r="AL1273" s="79"/>
      <c r="AM1273" s="79"/>
      <c r="AN1273" s="79"/>
      <c r="AO1273" s="79"/>
      <c r="AP1273" s="79"/>
      <c r="AQ1273" s="79"/>
    </row>
    <row r="1274" spans="1:43" ht="14.1" hidden="1" customHeight="1">
      <c r="A1274" s="73" t="s">
        <v>245</v>
      </c>
      <c r="B1274" s="74">
        <v>4</v>
      </c>
      <c r="C1274" s="74" t="s">
        <v>352</v>
      </c>
      <c r="D1274" s="75" t="s">
        <v>1535</v>
      </c>
      <c r="E1274" s="75" t="s">
        <v>1536</v>
      </c>
      <c r="F1274" s="76">
        <f t="shared" si="130"/>
        <v>2</v>
      </c>
      <c r="G1274" s="74">
        <f t="shared" si="131"/>
        <v>12</v>
      </c>
      <c r="H1274" s="74">
        <f t="shared" si="132"/>
        <v>2016</v>
      </c>
      <c r="I1274" s="74">
        <v>1</v>
      </c>
      <c r="J1274" s="77">
        <v>73227065</v>
      </c>
      <c r="K1274" s="74" t="s">
        <v>1525</v>
      </c>
      <c r="L1274" s="74"/>
      <c r="M1274" s="74">
        <v>1038</v>
      </c>
      <c r="N1274" s="74" t="s">
        <v>248</v>
      </c>
      <c r="O1274" s="74" t="s">
        <v>44</v>
      </c>
      <c r="P1274" s="78">
        <v>45963.666599999997</v>
      </c>
      <c r="Q1274" s="74"/>
      <c r="R1274" s="74"/>
      <c r="S1274" s="74"/>
      <c r="T1274" s="79"/>
      <c r="U1274" s="79"/>
      <c r="V1274" s="80" t="s">
        <v>256</v>
      </c>
      <c r="W1274" s="79" t="s">
        <v>1537</v>
      </c>
      <c r="X1274" s="114" t="s">
        <v>1535</v>
      </c>
      <c r="Y1274" s="82" t="s">
        <v>257</v>
      </c>
      <c r="Z1274" s="82" t="s">
        <v>249</v>
      </c>
      <c r="AA1274" s="114" t="s">
        <v>1536</v>
      </c>
      <c r="AB1274" s="88">
        <v>2</v>
      </c>
      <c r="AC1274" s="79" t="s">
        <v>249</v>
      </c>
      <c r="AD1274" s="80" t="s">
        <v>256</v>
      </c>
      <c r="AE1274" s="245"/>
      <c r="AF1274" s="84">
        <v>45964</v>
      </c>
      <c r="AG1274" s="79"/>
      <c r="AH1274" s="79"/>
      <c r="AI1274" s="79"/>
      <c r="AJ1274" s="79"/>
      <c r="AK1274" s="79"/>
      <c r="AL1274" s="79"/>
      <c r="AM1274" s="79"/>
      <c r="AN1274" s="79"/>
      <c r="AO1274" s="79"/>
      <c r="AP1274" s="79"/>
      <c r="AQ1274" s="79"/>
    </row>
    <row r="1275" spans="1:43" ht="14.1" hidden="1" customHeight="1">
      <c r="A1275" s="73" t="s">
        <v>245</v>
      </c>
      <c r="B1275" s="74">
        <v>4</v>
      </c>
      <c r="C1275" s="74" t="s">
        <v>352</v>
      </c>
      <c r="D1275" s="75" t="s">
        <v>1538</v>
      </c>
      <c r="E1275" s="75" t="s">
        <v>1539</v>
      </c>
      <c r="F1275" s="76">
        <f t="shared" si="130"/>
        <v>2</v>
      </c>
      <c r="G1275" s="74">
        <f t="shared" si="131"/>
        <v>12</v>
      </c>
      <c r="H1275" s="74">
        <f t="shared" si="132"/>
        <v>2016</v>
      </c>
      <c r="I1275" s="74">
        <v>2</v>
      </c>
      <c r="J1275" s="77">
        <v>73227065</v>
      </c>
      <c r="K1275" s="74" t="s">
        <v>1525</v>
      </c>
      <c r="L1275" s="74"/>
      <c r="M1275" s="74">
        <v>1038</v>
      </c>
      <c r="N1275" s="74" t="s">
        <v>248</v>
      </c>
      <c r="O1275" s="74" t="s">
        <v>44</v>
      </c>
      <c r="P1275" s="78">
        <v>45963.666599999997</v>
      </c>
      <c r="Q1275" s="74"/>
      <c r="R1275" s="74"/>
      <c r="S1275" s="74"/>
      <c r="T1275" s="79"/>
      <c r="U1275" s="79"/>
      <c r="V1275" s="80" t="s">
        <v>256</v>
      </c>
      <c r="W1275" s="79" t="s">
        <v>1540</v>
      </c>
      <c r="X1275" s="114" t="s">
        <v>1538</v>
      </c>
      <c r="Y1275" s="82" t="s">
        <v>257</v>
      </c>
      <c r="Z1275" s="82" t="s">
        <v>249</v>
      </c>
      <c r="AA1275" s="114" t="s">
        <v>1539</v>
      </c>
      <c r="AB1275" s="88">
        <v>2</v>
      </c>
      <c r="AC1275" s="79" t="s">
        <v>249</v>
      </c>
      <c r="AD1275" s="80" t="s">
        <v>256</v>
      </c>
      <c r="AE1275" s="245"/>
      <c r="AF1275" s="84">
        <v>45964</v>
      </c>
      <c r="AG1275" s="79"/>
      <c r="AH1275" s="79"/>
      <c r="AI1275" s="79"/>
      <c r="AJ1275" s="79"/>
      <c r="AK1275" s="79"/>
      <c r="AL1275" s="79"/>
      <c r="AM1275" s="79"/>
      <c r="AN1275" s="79"/>
      <c r="AO1275" s="79"/>
      <c r="AP1275" s="79"/>
      <c r="AQ1275" s="79"/>
    </row>
    <row r="1276" spans="1:43" ht="14.1" hidden="1" customHeight="1">
      <c r="A1276" s="73" t="s">
        <v>245</v>
      </c>
      <c r="B1276" s="74">
        <v>18</v>
      </c>
      <c r="C1276" s="74" t="s">
        <v>623</v>
      </c>
      <c r="D1276" s="75" t="s">
        <v>1541</v>
      </c>
      <c r="E1276" s="75" t="s">
        <v>1542</v>
      </c>
      <c r="F1276" s="76">
        <f t="shared" si="130"/>
        <v>3</v>
      </c>
      <c r="G1276" s="74">
        <f t="shared" si="131"/>
        <v>9</v>
      </c>
      <c r="H1276" s="74">
        <f t="shared" si="132"/>
        <v>2019</v>
      </c>
      <c r="I1276" s="74">
        <v>1</v>
      </c>
      <c r="J1276" s="77">
        <v>73434122</v>
      </c>
      <c r="K1276" s="74" t="s">
        <v>1543</v>
      </c>
      <c r="L1276" s="74"/>
      <c r="M1276" s="74">
        <v>1038</v>
      </c>
      <c r="N1276" s="74" t="s">
        <v>248</v>
      </c>
      <c r="O1276" s="74" t="s">
        <v>294</v>
      </c>
      <c r="P1276" s="78">
        <v>55208</v>
      </c>
      <c r="Q1276" s="74"/>
      <c r="R1276" s="74"/>
      <c r="S1276" s="74"/>
      <c r="T1276" s="79"/>
      <c r="U1276" s="79"/>
      <c r="V1276" s="80" t="s">
        <v>256</v>
      </c>
      <c r="W1276" s="79">
        <v>2123189</v>
      </c>
      <c r="X1276" s="114" t="s">
        <v>1541</v>
      </c>
      <c r="Y1276" s="82" t="s">
        <v>1544</v>
      </c>
      <c r="Z1276" s="82" t="s">
        <v>1545</v>
      </c>
      <c r="AA1276" s="114" t="s">
        <v>1542</v>
      </c>
      <c r="AB1276" s="83">
        <v>3</v>
      </c>
      <c r="AC1276" s="79" t="s">
        <v>1546</v>
      </c>
      <c r="AD1276" s="80" t="s">
        <v>256</v>
      </c>
      <c r="AE1276" s="245">
        <v>43759.488194444442</v>
      </c>
      <c r="AF1276" s="84">
        <v>0</v>
      </c>
      <c r="AG1276" s="79" t="s">
        <v>1547</v>
      </c>
      <c r="AH1276" s="79">
        <v>27604</v>
      </c>
      <c r="AI1276" s="79">
        <v>9856</v>
      </c>
      <c r="AJ1276" s="79">
        <v>0</v>
      </c>
      <c r="AK1276" s="79" t="s">
        <v>249</v>
      </c>
      <c r="AL1276" s="167">
        <v>27604</v>
      </c>
      <c r="AM1276" s="79"/>
      <c r="AN1276" s="79" t="s">
        <v>25</v>
      </c>
      <c r="AO1276" s="79" t="s">
        <v>249</v>
      </c>
      <c r="AP1276" s="79" t="s">
        <v>1548</v>
      </c>
      <c r="AQ1276" s="79"/>
    </row>
    <row r="1277" spans="1:43" ht="14.1" hidden="1" customHeight="1">
      <c r="A1277" s="73" t="s">
        <v>245</v>
      </c>
      <c r="B1277" s="74">
        <v>132</v>
      </c>
      <c r="C1277" s="74" t="s">
        <v>290</v>
      </c>
      <c r="D1277" s="75">
        <v>43999</v>
      </c>
      <c r="E1277" s="75">
        <v>44000</v>
      </c>
      <c r="F1277" s="76">
        <f t="shared" si="130"/>
        <v>2</v>
      </c>
      <c r="G1277" s="74">
        <f t="shared" si="131"/>
        <v>6</v>
      </c>
      <c r="H1277" s="74">
        <f t="shared" si="132"/>
        <v>2020</v>
      </c>
      <c r="I1277" s="74">
        <v>2</v>
      </c>
      <c r="J1277" s="77">
        <v>73506044</v>
      </c>
      <c r="K1277" s="74" t="s">
        <v>1549</v>
      </c>
      <c r="L1277" s="74">
        <v>12</v>
      </c>
      <c r="M1277" s="74">
        <v>1053</v>
      </c>
      <c r="N1277" s="74" t="s">
        <v>36</v>
      </c>
      <c r="O1277" s="74" t="s">
        <v>438</v>
      </c>
      <c r="P1277" s="78">
        <v>58520</v>
      </c>
      <c r="Q1277" s="74" t="s">
        <v>1550</v>
      </c>
      <c r="R1277" s="74">
        <v>0</v>
      </c>
      <c r="S1277" s="74">
        <v>0</v>
      </c>
      <c r="T1277" s="79"/>
      <c r="U1277" s="79"/>
      <c r="V1277" s="80" t="s">
        <v>279</v>
      </c>
      <c r="W1277" s="79"/>
      <c r="X1277" s="114">
        <v>43999</v>
      </c>
      <c r="Y1277" s="82"/>
      <c r="Z1277" s="82"/>
      <c r="AA1277" s="114">
        <v>44000</v>
      </c>
      <c r="AB1277" s="145">
        <v>2</v>
      </c>
      <c r="AC1277" s="79"/>
      <c r="AD1277" s="80"/>
      <c r="AE1277" s="245"/>
      <c r="AF1277" s="84">
        <v>0</v>
      </c>
      <c r="AG1277" s="79"/>
      <c r="AH1277" s="79"/>
      <c r="AI1277" s="79"/>
      <c r="AJ1277" s="79"/>
      <c r="AK1277" s="79"/>
      <c r="AL1277" s="79"/>
      <c r="AM1277" s="79"/>
      <c r="AN1277" s="79"/>
      <c r="AO1277" s="79"/>
      <c r="AP1277" s="79"/>
      <c r="AQ1277" s="79"/>
    </row>
    <row r="1278" spans="1:43" ht="14.1" hidden="1" customHeight="1">
      <c r="A1278" s="73" t="s">
        <v>245</v>
      </c>
      <c r="B1278" s="74">
        <v>132</v>
      </c>
      <c r="C1278" s="74" t="s">
        <v>290</v>
      </c>
      <c r="D1278" s="75">
        <v>43998</v>
      </c>
      <c r="E1278" s="75">
        <v>43998</v>
      </c>
      <c r="F1278" s="76">
        <f t="shared" si="130"/>
        <v>1</v>
      </c>
      <c r="G1278" s="74">
        <f t="shared" si="131"/>
        <v>6</v>
      </c>
      <c r="H1278" s="74">
        <f t="shared" si="132"/>
        <v>2020</v>
      </c>
      <c r="I1278" s="74">
        <v>2</v>
      </c>
      <c r="J1278" s="77">
        <v>73506044</v>
      </c>
      <c r="K1278" s="74" t="s">
        <v>1549</v>
      </c>
      <c r="L1278" s="74">
        <v>12</v>
      </c>
      <c r="M1278" s="74">
        <v>1046</v>
      </c>
      <c r="N1278" s="74" t="s">
        <v>274</v>
      </c>
      <c r="O1278" s="74" t="s">
        <v>438</v>
      </c>
      <c r="P1278" s="78">
        <v>29260</v>
      </c>
      <c r="Q1278" s="74" t="s">
        <v>1550</v>
      </c>
      <c r="R1278" s="74">
        <v>0</v>
      </c>
      <c r="S1278" s="74">
        <v>0</v>
      </c>
      <c r="T1278" s="79"/>
      <c r="U1278" s="79"/>
      <c r="V1278" s="80" t="s">
        <v>279</v>
      </c>
      <c r="W1278" s="79"/>
      <c r="X1278" s="114">
        <v>43998</v>
      </c>
      <c r="Y1278" s="82"/>
      <c r="Z1278" s="82"/>
      <c r="AA1278" s="114">
        <v>43998</v>
      </c>
      <c r="AB1278" s="145">
        <v>1</v>
      </c>
      <c r="AC1278" s="79"/>
      <c r="AD1278" s="80"/>
      <c r="AE1278" s="245"/>
      <c r="AF1278" s="84">
        <v>0</v>
      </c>
      <c r="AG1278" s="79"/>
      <c r="AH1278" s="79"/>
      <c r="AI1278" s="79"/>
      <c r="AJ1278" s="79"/>
      <c r="AK1278" s="79"/>
      <c r="AL1278" s="79"/>
      <c r="AM1278" s="79"/>
      <c r="AN1278" s="79"/>
      <c r="AO1278" s="79"/>
      <c r="AP1278" s="79"/>
      <c r="AQ1278" s="79"/>
    </row>
    <row r="1279" spans="1:43" ht="14.1" hidden="1" customHeight="1">
      <c r="A1279" s="73" t="s">
        <v>245</v>
      </c>
      <c r="B1279" s="74">
        <v>132</v>
      </c>
      <c r="C1279" s="74" t="s">
        <v>290</v>
      </c>
      <c r="D1279" s="75">
        <v>44039</v>
      </c>
      <c r="E1279" s="75">
        <v>44039</v>
      </c>
      <c r="F1279" s="76">
        <f t="shared" si="130"/>
        <v>1</v>
      </c>
      <c r="G1279" s="74">
        <f t="shared" si="131"/>
        <v>7</v>
      </c>
      <c r="H1279" s="74">
        <f t="shared" si="132"/>
        <v>2020</v>
      </c>
      <c r="I1279" s="74">
        <v>2</v>
      </c>
      <c r="J1279" s="77">
        <v>73566271</v>
      </c>
      <c r="K1279" s="74" t="s">
        <v>1551</v>
      </c>
      <c r="L1279" s="74">
        <v>14</v>
      </c>
      <c r="M1279" s="74">
        <v>1038</v>
      </c>
      <c r="N1279" s="74" t="s">
        <v>248</v>
      </c>
      <c r="O1279" s="74" t="s">
        <v>34</v>
      </c>
      <c r="P1279" s="78">
        <v>29260</v>
      </c>
      <c r="Q1279" s="74" t="s">
        <v>1552</v>
      </c>
      <c r="R1279" s="74">
        <v>0</v>
      </c>
      <c r="S1279" s="74">
        <v>0</v>
      </c>
      <c r="T1279" s="79"/>
      <c r="U1279" s="79"/>
      <c r="V1279" s="80" t="s">
        <v>279</v>
      </c>
      <c r="W1279" s="79"/>
      <c r="X1279" s="114">
        <v>44039</v>
      </c>
      <c r="Y1279" s="82"/>
      <c r="Z1279" s="82"/>
      <c r="AA1279" s="114">
        <v>44039</v>
      </c>
      <c r="AB1279" s="145">
        <v>1</v>
      </c>
      <c r="AC1279" s="79"/>
      <c r="AD1279" s="80"/>
      <c r="AE1279" s="245"/>
      <c r="AF1279" s="84">
        <v>0</v>
      </c>
      <c r="AG1279" s="79"/>
      <c r="AH1279" s="79"/>
      <c r="AI1279" s="79"/>
      <c r="AJ1279" s="79"/>
      <c r="AK1279" s="79"/>
      <c r="AL1279" s="79"/>
      <c r="AM1279" s="79"/>
      <c r="AN1279" s="79"/>
      <c r="AO1279" s="79"/>
      <c r="AP1279" s="79"/>
      <c r="AQ1279" s="79"/>
    </row>
    <row r="1280" spans="1:43" ht="14.1" hidden="1" customHeight="1">
      <c r="A1280" s="73" t="s">
        <v>245</v>
      </c>
      <c r="B1280" s="74">
        <v>95</v>
      </c>
      <c r="C1280" s="74" t="s">
        <v>1553</v>
      </c>
      <c r="D1280" s="75"/>
      <c r="E1280" s="75"/>
      <c r="F1280" s="76"/>
      <c r="G1280" s="74">
        <v>1</v>
      </c>
      <c r="H1280" s="74">
        <v>2017</v>
      </c>
      <c r="I1280" s="74">
        <v>2</v>
      </c>
      <c r="J1280" s="77">
        <v>74085321</v>
      </c>
      <c r="K1280" s="74" t="s">
        <v>1554</v>
      </c>
      <c r="L1280" s="74"/>
      <c r="M1280" s="74">
        <v>1038</v>
      </c>
      <c r="N1280" s="74" t="s">
        <v>248</v>
      </c>
      <c r="O1280" s="74" t="s">
        <v>35</v>
      </c>
      <c r="P1280" s="78">
        <v>49181.133300000001</v>
      </c>
      <c r="Q1280" s="74"/>
      <c r="R1280" s="74"/>
      <c r="S1280" s="74"/>
      <c r="T1280" s="79">
        <v>0</v>
      </c>
      <c r="U1280" s="79"/>
      <c r="V1280" s="80" t="s">
        <v>256</v>
      </c>
      <c r="W1280" s="79"/>
      <c r="X1280" s="114"/>
      <c r="Y1280" s="82"/>
      <c r="Z1280" s="82"/>
      <c r="AA1280" s="114"/>
      <c r="AB1280" s="83"/>
      <c r="AC1280" s="79"/>
      <c r="AD1280" s="80" t="s">
        <v>256</v>
      </c>
      <c r="AE1280" s="245"/>
      <c r="AF1280" s="84">
        <v>93333</v>
      </c>
      <c r="AG1280" s="79"/>
      <c r="AH1280" s="79"/>
      <c r="AI1280" s="79"/>
      <c r="AJ1280" s="79"/>
      <c r="AK1280" s="79"/>
      <c r="AL1280" s="79"/>
      <c r="AM1280" s="79"/>
      <c r="AN1280" s="79"/>
      <c r="AO1280" s="79"/>
      <c r="AP1280" s="79"/>
      <c r="AQ1280" s="79"/>
    </row>
    <row r="1281" spans="1:43" ht="14.1" hidden="1" customHeight="1">
      <c r="A1281" s="85" t="s">
        <v>351</v>
      </c>
      <c r="B1281" s="74">
        <v>57</v>
      </c>
      <c r="C1281" s="74" t="s">
        <v>367</v>
      </c>
      <c r="D1281" s="75"/>
      <c r="E1281" s="75"/>
      <c r="F1281" s="76"/>
      <c r="G1281" s="74">
        <v>3</v>
      </c>
      <c r="H1281" s="74">
        <v>2016</v>
      </c>
      <c r="I1281" s="74">
        <v>2</v>
      </c>
      <c r="J1281" s="77">
        <v>74379724</v>
      </c>
      <c r="K1281" s="74" t="s">
        <v>1555</v>
      </c>
      <c r="L1281" s="74"/>
      <c r="M1281" s="74">
        <v>1038</v>
      </c>
      <c r="N1281" s="74" t="s">
        <v>248</v>
      </c>
      <c r="O1281" s="74" t="s">
        <v>285</v>
      </c>
      <c r="P1281" s="78">
        <v>45963.666599999997</v>
      </c>
      <c r="Q1281" s="74"/>
      <c r="R1281" s="74"/>
      <c r="S1281" s="74"/>
      <c r="T1281" s="79"/>
      <c r="U1281" s="79"/>
      <c r="V1281" s="79" t="s">
        <v>256</v>
      </c>
      <c r="W1281" s="79"/>
      <c r="X1281" s="114"/>
      <c r="Y1281" s="82"/>
      <c r="Z1281" s="82"/>
      <c r="AA1281" s="114"/>
      <c r="AB1281" s="83"/>
      <c r="AC1281" s="79"/>
      <c r="AD1281" s="79" t="s">
        <v>256</v>
      </c>
      <c r="AE1281" s="245"/>
      <c r="AF1281" s="84">
        <v>45964</v>
      </c>
      <c r="AG1281" s="79" t="s">
        <v>249</v>
      </c>
      <c r="AH1281" s="79" t="s">
        <v>249</v>
      </c>
      <c r="AI1281" s="79" t="s">
        <v>249</v>
      </c>
      <c r="AJ1281" s="79" t="s">
        <v>249</v>
      </c>
      <c r="AK1281" s="79" t="s">
        <v>249</v>
      </c>
      <c r="AL1281" s="79" t="s">
        <v>249</v>
      </c>
      <c r="AM1281" s="79"/>
      <c r="AN1281" s="79" t="s">
        <v>249</v>
      </c>
      <c r="AO1281" s="79" t="s">
        <v>249</v>
      </c>
      <c r="AP1281" s="79"/>
      <c r="AQ1281" s="79"/>
    </row>
    <row r="1282" spans="1:43" ht="14.1" hidden="1" customHeight="1">
      <c r="A1282" s="73" t="s">
        <v>245</v>
      </c>
      <c r="B1282" s="74">
        <v>132</v>
      </c>
      <c r="C1282" s="74" t="s">
        <v>290</v>
      </c>
      <c r="D1282" s="75"/>
      <c r="E1282" s="75"/>
      <c r="F1282" s="76"/>
      <c r="G1282" s="74">
        <v>1</v>
      </c>
      <c r="H1282" s="74">
        <v>2020</v>
      </c>
      <c r="I1282" s="74">
        <v>1</v>
      </c>
      <c r="J1282" s="77">
        <v>75081328</v>
      </c>
      <c r="K1282" s="74" t="s">
        <v>1556</v>
      </c>
      <c r="L1282" s="74"/>
      <c r="M1282" s="74">
        <v>1038</v>
      </c>
      <c r="N1282" s="74" t="s">
        <v>248</v>
      </c>
      <c r="O1282" s="74" t="s">
        <v>35</v>
      </c>
      <c r="P1282" s="78">
        <v>1100000</v>
      </c>
      <c r="Q1282" s="74"/>
      <c r="R1282" s="74"/>
      <c r="S1282" s="74"/>
      <c r="T1282" s="79"/>
      <c r="U1282" s="79"/>
      <c r="V1282" s="80" t="s">
        <v>260</v>
      </c>
      <c r="W1282" s="79" t="s">
        <v>249</v>
      </c>
      <c r="X1282" s="114"/>
      <c r="Y1282" s="82" t="s">
        <v>249</v>
      </c>
      <c r="Z1282" s="82" t="s">
        <v>249</v>
      </c>
      <c r="AA1282" s="114"/>
      <c r="AB1282" s="83"/>
      <c r="AC1282" s="79" t="s">
        <v>249</v>
      </c>
      <c r="AD1282" s="80"/>
      <c r="AE1282" s="245"/>
      <c r="AF1282" s="84">
        <v>0</v>
      </c>
      <c r="AG1282" s="79" t="s">
        <v>249</v>
      </c>
      <c r="AH1282" s="79" t="s">
        <v>249</v>
      </c>
      <c r="AI1282" s="79" t="s">
        <v>249</v>
      </c>
      <c r="AJ1282" s="79" t="s">
        <v>249</v>
      </c>
      <c r="AK1282" s="79" t="s">
        <v>249</v>
      </c>
      <c r="AL1282" s="79" t="s">
        <v>249</v>
      </c>
      <c r="AM1282" s="79" t="s">
        <v>261</v>
      </c>
      <c r="AN1282" s="79" t="s">
        <v>249</v>
      </c>
      <c r="AO1282" s="79" t="s">
        <v>249</v>
      </c>
      <c r="AP1282" s="79"/>
      <c r="AQ1282" s="79"/>
    </row>
    <row r="1283" spans="1:43" ht="14.1" hidden="1" customHeight="1">
      <c r="A1283" s="73" t="s">
        <v>245</v>
      </c>
      <c r="B1283" s="74">
        <v>132</v>
      </c>
      <c r="C1283" s="74" t="s">
        <v>290</v>
      </c>
      <c r="D1283" s="75"/>
      <c r="E1283" s="75"/>
      <c r="F1283" s="76"/>
      <c r="G1283" s="74">
        <v>1</v>
      </c>
      <c r="H1283" s="74">
        <v>2020</v>
      </c>
      <c r="I1283" s="74">
        <v>1</v>
      </c>
      <c r="J1283" s="77">
        <v>75081328</v>
      </c>
      <c r="K1283" s="74" t="s">
        <v>1556</v>
      </c>
      <c r="L1283" s="74"/>
      <c r="M1283" s="74">
        <v>1038</v>
      </c>
      <c r="N1283" s="74" t="s">
        <v>248</v>
      </c>
      <c r="O1283" s="74" t="s">
        <v>249</v>
      </c>
      <c r="P1283" s="78">
        <v>117040</v>
      </c>
      <c r="Q1283" s="74"/>
      <c r="R1283" s="74"/>
      <c r="S1283" s="74"/>
      <c r="T1283" s="79"/>
      <c r="U1283" s="79"/>
      <c r="V1283" s="80" t="s">
        <v>260</v>
      </c>
      <c r="W1283" s="79" t="s">
        <v>249</v>
      </c>
      <c r="X1283" s="114"/>
      <c r="Y1283" s="82" t="s">
        <v>249</v>
      </c>
      <c r="Z1283" s="82" t="s">
        <v>249</v>
      </c>
      <c r="AA1283" s="114"/>
      <c r="AB1283" s="83"/>
      <c r="AC1283" s="79" t="s">
        <v>249</v>
      </c>
      <c r="AD1283" s="80"/>
      <c r="AE1283" s="245"/>
      <c r="AF1283" s="84">
        <v>0</v>
      </c>
      <c r="AG1283" s="79" t="s">
        <v>249</v>
      </c>
      <c r="AH1283" s="79" t="s">
        <v>249</v>
      </c>
      <c r="AI1283" s="79" t="s">
        <v>249</v>
      </c>
      <c r="AJ1283" s="79" t="s">
        <v>249</v>
      </c>
      <c r="AK1283" s="79" t="s">
        <v>249</v>
      </c>
      <c r="AL1283" s="79" t="s">
        <v>249</v>
      </c>
      <c r="AM1283" s="79" t="s">
        <v>261</v>
      </c>
      <c r="AN1283" s="79" t="s">
        <v>249</v>
      </c>
      <c r="AO1283" s="79" t="s">
        <v>249</v>
      </c>
      <c r="AP1283" s="79"/>
      <c r="AQ1283" s="79"/>
    </row>
    <row r="1284" spans="1:43" ht="14.1" hidden="1" customHeight="1">
      <c r="A1284" s="73" t="s">
        <v>245</v>
      </c>
      <c r="B1284" s="74">
        <v>132</v>
      </c>
      <c r="C1284" s="74" t="s">
        <v>290</v>
      </c>
      <c r="D1284" s="75"/>
      <c r="E1284" s="75"/>
      <c r="F1284" s="76"/>
      <c r="G1284" s="74">
        <v>11</v>
      </c>
      <c r="H1284" s="74">
        <v>2019</v>
      </c>
      <c r="I1284" s="74">
        <v>2</v>
      </c>
      <c r="J1284" s="77">
        <v>75081328</v>
      </c>
      <c r="K1284" s="74" t="s">
        <v>1556</v>
      </c>
      <c r="L1284" s="74"/>
      <c r="M1284" s="74">
        <v>1038</v>
      </c>
      <c r="N1284" s="74" t="s">
        <v>248</v>
      </c>
      <c r="O1284" s="74" t="s">
        <v>249</v>
      </c>
      <c r="P1284" s="78">
        <v>110415</v>
      </c>
      <c r="Q1284" s="74"/>
      <c r="R1284" s="74"/>
      <c r="S1284" s="74"/>
      <c r="T1284" s="79"/>
      <c r="U1284" s="79"/>
      <c r="V1284" s="80" t="s">
        <v>260</v>
      </c>
      <c r="W1284" s="79" t="s">
        <v>249</v>
      </c>
      <c r="X1284" s="114"/>
      <c r="Y1284" s="82" t="s">
        <v>249</v>
      </c>
      <c r="Z1284" s="82" t="s">
        <v>249</v>
      </c>
      <c r="AA1284" s="114"/>
      <c r="AB1284" s="83"/>
      <c r="AC1284" s="79" t="s">
        <v>249</v>
      </c>
      <c r="AD1284" s="80"/>
      <c r="AE1284" s="245"/>
      <c r="AF1284" s="84">
        <v>0</v>
      </c>
      <c r="AG1284" s="79" t="s">
        <v>249</v>
      </c>
      <c r="AH1284" s="79" t="s">
        <v>249</v>
      </c>
      <c r="AI1284" s="79" t="s">
        <v>249</v>
      </c>
      <c r="AJ1284" s="79" t="s">
        <v>249</v>
      </c>
      <c r="AK1284" s="79" t="s">
        <v>249</v>
      </c>
      <c r="AL1284" s="79" t="s">
        <v>249</v>
      </c>
      <c r="AM1284" s="79" t="s">
        <v>261</v>
      </c>
      <c r="AN1284" s="79" t="s">
        <v>249</v>
      </c>
      <c r="AO1284" s="79" t="s">
        <v>249</v>
      </c>
      <c r="AP1284" s="79"/>
      <c r="AQ1284" s="79"/>
    </row>
    <row r="1285" spans="1:43" ht="14.1" hidden="1" customHeight="1">
      <c r="A1285" s="73" t="s">
        <v>245</v>
      </c>
      <c r="B1285" s="74">
        <v>132</v>
      </c>
      <c r="C1285" s="74" t="s">
        <v>290</v>
      </c>
      <c r="D1285" s="75"/>
      <c r="E1285" s="75"/>
      <c r="F1285" s="76"/>
      <c r="G1285" s="74">
        <v>11</v>
      </c>
      <c r="H1285" s="74">
        <v>2019</v>
      </c>
      <c r="I1285" s="74">
        <v>2</v>
      </c>
      <c r="J1285" s="77">
        <v>75081328</v>
      </c>
      <c r="K1285" s="74" t="s">
        <v>1556</v>
      </c>
      <c r="L1285" s="74"/>
      <c r="M1285" s="74">
        <v>1038</v>
      </c>
      <c r="N1285" s="74" t="s">
        <v>248</v>
      </c>
      <c r="O1285" s="74" t="s">
        <v>35</v>
      </c>
      <c r="P1285" s="78">
        <v>110415</v>
      </c>
      <c r="Q1285" s="74"/>
      <c r="R1285" s="74"/>
      <c r="S1285" s="74"/>
      <c r="T1285" s="79"/>
      <c r="U1285" s="79"/>
      <c r="V1285" s="80" t="s">
        <v>260</v>
      </c>
      <c r="W1285" s="79" t="s">
        <v>249</v>
      </c>
      <c r="X1285" s="114"/>
      <c r="Y1285" s="82" t="s">
        <v>249</v>
      </c>
      <c r="Z1285" s="82" t="s">
        <v>249</v>
      </c>
      <c r="AA1285" s="114"/>
      <c r="AB1285" s="83"/>
      <c r="AC1285" s="79" t="s">
        <v>249</v>
      </c>
      <c r="AD1285" s="80"/>
      <c r="AE1285" s="245"/>
      <c r="AF1285" s="84">
        <v>0</v>
      </c>
      <c r="AG1285" s="79" t="s">
        <v>249</v>
      </c>
      <c r="AH1285" s="79" t="s">
        <v>249</v>
      </c>
      <c r="AI1285" s="79" t="s">
        <v>249</v>
      </c>
      <c r="AJ1285" s="79" t="s">
        <v>249</v>
      </c>
      <c r="AK1285" s="79" t="s">
        <v>249</v>
      </c>
      <c r="AL1285" s="79" t="s">
        <v>249</v>
      </c>
      <c r="AM1285" s="79" t="s">
        <v>261</v>
      </c>
      <c r="AN1285" s="79" t="s">
        <v>249</v>
      </c>
      <c r="AO1285" s="79" t="s">
        <v>249</v>
      </c>
      <c r="AP1285" s="79"/>
      <c r="AQ1285" s="79"/>
    </row>
    <row r="1286" spans="1:43" ht="14.1" hidden="1" customHeight="1">
      <c r="A1286" s="73" t="s">
        <v>245</v>
      </c>
      <c r="B1286" s="74">
        <v>42</v>
      </c>
      <c r="C1286" s="74" t="s">
        <v>497</v>
      </c>
      <c r="D1286" s="75"/>
      <c r="E1286" s="75"/>
      <c r="F1286" s="76"/>
      <c r="G1286" s="74">
        <v>5</v>
      </c>
      <c r="H1286" s="74">
        <v>2019</v>
      </c>
      <c r="I1286" s="74">
        <v>2</v>
      </c>
      <c r="J1286" s="77">
        <v>76320527</v>
      </c>
      <c r="K1286" s="74" t="s">
        <v>1557</v>
      </c>
      <c r="L1286" s="74"/>
      <c r="M1286" s="74">
        <v>1038</v>
      </c>
      <c r="N1286" s="74" t="s">
        <v>248</v>
      </c>
      <c r="O1286" s="74" t="s">
        <v>35</v>
      </c>
      <c r="P1286" s="78">
        <v>55207.7333</v>
      </c>
      <c r="Q1286" s="74"/>
      <c r="R1286" s="74"/>
      <c r="S1286" s="74"/>
      <c r="T1286" s="79"/>
      <c r="U1286" s="79"/>
      <c r="V1286" s="80" t="s">
        <v>260</v>
      </c>
      <c r="W1286" s="79" t="s">
        <v>249</v>
      </c>
      <c r="X1286" s="114"/>
      <c r="Y1286" s="82" t="s">
        <v>249</v>
      </c>
      <c r="Z1286" s="82" t="s">
        <v>249</v>
      </c>
      <c r="AA1286" s="114"/>
      <c r="AB1286" s="83"/>
      <c r="AC1286" s="79" t="s">
        <v>249</v>
      </c>
      <c r="AD1286" s="80"/>
      <c r="AE1286" s="245"/>
      <c r="AF1286" s="84">
        <v>94725</v>
      </c>
      <c r="AG1286" s="79" t="s">
        <v>249</v>
      </c>
      <c r="AH1286" s="79" t="s">
        <v>249</v>
      </c>
      <c r="AI1286" s="79" t="s">
        <v>249</v>
      </c>
      <c r="AJ1286" s="79" t="s">
        <v>249</v>
      </c>
      <c r="AK1286" s="79" t="s">
        <v>249</v>
      </c>
      <c r="AL1286" s="79" t="s">
        <v>249</v>
      </c>
      <c r="AM1286" s="79" t="s">
        <v>261</v>
      </c>
      <c r="AN1286" s="79" t="s">
        <v>249</v>
      </c>
      <c r="AO1286" s="79" t="s">
        <v>249</v>
      </c>
      <c r="AP1286" s="79"/>
      <c r="AQ1286" s="79"/>
    </row>
    <row r="1287" spans="1:43" ht="14.1" hidden="1" customHeight="1">
      <c r="A1287" s="85" t="s">
        <v>351</v>
      </c>
      <c r="B1287" s="74">
        <v>42</v>
      </c>
      <c r="C1287" s="74" t="s">
        <v>497</v>
      </c>
      <c r="D1287" s="75"/>
      <c r="E1287" s="75"/>
      <c r="F1287" s="76"/>
      <c r="G1287" s="74">
        <v>5</v>
      </c>
      <c r="H1287" s="74">
        <v>2018</v>
      </c>
      <c r="I1287" s="74">
        <v>2</v>
      </c>
      <c r="J1287" s="77">
        <v>76320527</v>
      </c>
      <c r="K1287" s="74" t="s">
        <v>1557</v>
      </c>
      <c r="L1287" s="74"/>
      <c r="M1287" s="74">
        <v>1038</v>
      </c>
      <c r="N1287" s="74" t="s">
        <v>248</v>
      </c>
      <c r="O1287" s="74" t="s">
        <v>35</v>
      </c>
      <c r="P1287" s="78">
        <v>52082.8</v>
      </c>
      <c r="Q1287" s="74"/>
      <c r="R1287" s="74"/>
      <c r="S1287" s="74"/>
      <c r="T1287" s="79"/>
      <c r="U1287" s="79"/>
      <c r="V1287" s="80" t="s">
        <v>260</v>
      </c>
      <c r="W1287" s="79" t="s">
        <v>249</v>
      </c>
      <c r="X1287" s="114"/>
      <c r="Y1287" s="82" t="s">
        <v>249</v>
      </c>
      <c r="Z1287" s="82" t="s">
        <v>249</v>
      </c>
      <c r="AA1287" s="114"/>
      <c r="AB1287" s="83"/>
      <c r="AC1287" s="79" t="s">
        <v>249</v>
      </c>
      <c r="AD1287" s="80"/>
      <c r="AE1287" s="245"/>
      <c r="AF1287" s="84">
        <v>188700</v>
      </c>
      <c r="AG1287" s="79" t="s">
        <v>249</v>
      </c>
      <c r="AH1287" s="79" t="s">
        <v>249</v>
      </c>
      <c r="AI1287" s="79" t="s">
        <v>249</v>
      </c>
      <c r="AJ1287" s="79" t="s">
        <v>249</v>
      </c>
      <c r="AK1287" s="79" t="s">
        <v>249</v>
      </c>
      <c r="AL1287" s="79" t="s">
        <v>249</v>
      </c>
      <c r="AM1287" s="79" t="s">
        <v>261</v>
      </c>
      <c r="AN1287" s="79" t="s">
        <v>249</v>
      </c>
      <c r="AO1287" s="79" t="s">
        <v>249</v>
      </c>
      <c r="AP1287" s="79"/>
      <c r="AQ1287" s="79"/>
    </row>
    <row r="1288" spans="1:43" ht="14.1" hidden="1" customHeight="1">
      <c r="A1288" s="85" t="s">
        <v>351</v>
      </c>
      <c r="B1288" s="74">
        <v>42</v>
      </c>
      <c r="C1288" s="74" t="s">
        <v>497</v>
      </c>
      <c r="D1288" s="75"/>
      <c r="E1288" s="75"/>
      <c r="F1288" s="76"/>
      <c r="G1288" s="74">
        <v>5</v>
      </c>
      <c r="H1288" s="74">
        <v>2018</v>
      </c>
      <c r="I1288" s="74">
        <v>2</v>
      </c>
      <c r="J1288" s="77">
        <v>76320527</v>
      </c>
      <c r="K1288" s="74" t="s">
        <v>1557</v>
      </c>
      <c r="L1288" s="74"/>
      <c r="M1288" s="74">
        <v>1045</v>
      </c>
      <c r="N1288" s="74" t="s">
        <v>255</v>
      </c>
      <c r="O1288" s="74" t="s">
        <v>35</v>
      </c>
      <c r="P1288" s="78">
        <v>125806.29</v>
      </c>
      <c r="Q1288" s="74"/>
      <c r="R1288" s="74"/>
      <c r="S1288" s="74"/>
      <c r="T1288" s="79"/>
      <c r="U1288" s="79"/>
      <c r="V1288" s="80" t="s">
        <v>260</v>
      </c>
      <c r="W1288" s="79" t="s">
        <v>249</v>
      </c>
      <c r="X1288" s="114"/>
      <c r="Y1288" s="82" t="s">
        <v>249</v>
      </c>
      <c r="Z1288" s="82" t="s">
        <v>249</v>
      </c>
      <c r="AA1288" s="114"/>
      <c r="AB1288" s="83"/>
      <c r="AC1288" s="79" t="s">
        <v>249</v>
      </c>
      <c r="AD1288" s="80"/>
      <c r="AE1288" s="245"/>
      <c r="AF1288" s="84">
        <v>188700</v>
      </c>
      <c r="AG1288" s="79" t="s">
        <v>249</v>
      </c>
      <c r="AH1288" s="79" t="s">
        <v>249</v>
      </c>
      <c r="AI1288" s="79" t="s">
        <v>249</v>
      </c>
      <c r="AJ1288" s="79" t="s">
        <v>249</v>
      </c>
      <c r="AK1288" s="79" t="s">
        <v>249</v>
      </c>
      <c r="AL1288" s="79" t="s">
        <v>249</v>
      </c>
      <c r="AM1288" s="79" t="s">
        <v>261</v>
      </c>
      <c r="AN1288" s="79" t="s">
        <v>249</v>
      </c>
      <c r="AO1288" s="79" t="s">
        <v>249</v>
      </c>
      <c r="AP1288" s="79"/>
      <c r="AQ1288" s="79"/>
    </row>
    <row r="1289" spans="1:43" ht="14.1" hidden="1" customHeight="1">
      <c r="A1289" s="85" t="s">
        <v>351</v>
      </c>
      <c r="B1289" s="74">
        <v>42</v>
      </c>
      <c r="C1289" s="74" t="s">
        <v>497</v>
      </c>
      <c r="D1289" s="75"/>
      <c r="E1289" s="75"/>
      <c r="F1289" s="76"/>
      <c r="G1289" s="74">
        <v>4</v>
      </c>
      <c r="H1289" s="74">
        <v>2018</v>
      </c>
      <c r="I1289" s="74">
        <v>2</v>
      </c>
      <c r="J1289" s="77">
        <v>76320527</v>
      </c>
      <c r="K1289" s="74" t="s">
        <v>1557</v>
      </c>
      <c r="L1289" s="74"/>
      <c r="M1289" s="74">
        <v>1038</v>
      </c>
      <c r="N1289" s="74" t="s">
        <v>248</v>
      </c>
      <c r="O1289" s="74" t="s">
        <v>35</v>
      </c>
      <c r="P1289" s="78">
        <v>52082.8</v>
      </c>
      <c r="Q1289" s="74"/>
      <c r="R1289" s="74"/>
      <c r="S1289" s="74"/>
      <c r="T1289" s="79"/>
      <c r="U1289" s="79"/>
      <c r="V1289" s="80" t="s">
        <v>260</v>
      </c>
      <c r="W1289" s="79" t="s">
        <v>249</v>
      </c>
      <c r="X1289" s="114"/>
      <c r="Y1289" s="82" t="s">
        <v>249</v>
      </c>
      <c r="Z1289" s="82" t="s">
        <v>249</v>
      </c>
      <c r="AA1289" s="114"/>
      <c r="AB1289" s="83"/>
      <c r="AC1289" s="79" t="s">
        <v>249</v>
      </c>
      <c r="AD1289" s="80"/>
      <c r="AE1289" s="245"/>
      <c r="AF1289" s="84">
        <v>155500</v>
      </c>
      <c r="AG1289" s="79" t="s">
        <v>249</v>
      </c>
      <c r="AH1289" s="79" t="s">
        <v>249</v>
      </c>
      <c r="AI1289" s="79" t="s">
        <v>249</v>
      </c>
      <c r="AJ1289" s="79" t="s">
        <v>249</v>
      </c>
      <c r="AK1289" s="79" t="s">
        <v>249</v>
      </c>
      <c r="AL1289" s="79" t="s">
        <v>249</v>
      </c>
      <c r="AM1289" s="79" t="s">
        <v>261</v>
      </c>
      <c r="AN1289" s="79" t="s">
        <v>249</v>
      </c>
      <c r="AO1289" s="79" t="s">
        <v>249</v>
      </c>
      <c r="AP1289" s="79"/>
      <c r="AQ1289" s="79"/>
    </row>
    <row r="1290" spans="1:43" ht="14.1" hidden="1" customHeight="1">
      <c r="A1290" s="73" t="s">
        <v>245</v>
      </c>
      <c r="B1290" s="74">
        <v>132</v>
      </c>
      <c r="C1290" s="74" t="s">
        <v>290</v>
      </c>
      <c r="D1290" s="75">
        <v>43572</v>
      </c>
      <c r="E1290" s="75">
        <v>43583</v>
      </c>
      <c r="F1290" s="76">
        <f t="shared" ref="F1290:F1337" si="133">+E1290-D1290+1</f>
        <v>12</v>
      </c>
      <c r="G1290" s="74">
        <f t="shared" ref="G1290:G1337" si="134">+MONTH(D1290)</f>
        <v>4</v>
      </c>
      <c r="H1290" s="74">
        <f t="shared" ref="H1290:H1337" si="135">YEAR(D1290)</f>
        <v>2019</v>
      </c>
      <c r="I1290" s="74">
        <v>1</v>
      </c>
      <c r="J1290" s="77">
        <v>79135130</v>
      </c>
      <c r="K1290" s="74" t="s">
        <v>1558</v>
      </c>
      <c r="L1290" s="74"/>
      <c r="M1290" s="74">
        <v>1045</v>
      </c>
      <c r="N1290" s="74" t="s">
        <v>255</v>
      </c>
      <c r="O1290" s="74" t="s">
        <v>35</v>
      </c>
      <c r="P1290" s="78">
        <v>331246.39990000002</v>
      </c>
      <c r="Q1290" s="74"/>
      <c r="R1290" s="74"/>
      <c r="S1290" s="74"/>
      <c r="T1290" s="79"/>
      <c r="U1290" s="79"/>
      <c r="V1290" s="80" t="s">
        <v>256</v>
      </c>
      <c r="W1290" s="79">
        <v>55762466</v>
      </c>
      <c r="X1290" s="114">
        <v>43572</v>
      </c>
      <c r="Y1290" s="82" t="s">
        <v>249</v>
      </c>
      <c r="Z1290" s="82" t="s">
        <v>1559</v>
      </c>
      <c r="AA1290" s="114">
        <v>43583</v>
      </c>
      <c r="AB1290" s="83">
        <v>12</v>
      </c>
      <c r="AC1290" s="79" t="s">
        <v>1560</v>
      </c>
      <c r="AD1290" s="80" t="s">
        <v>256</v>
      </c>
      <c r="AE1290" s="245">
        <v>43600.4375</v>
      </c>
      <c r="AF1290" s="84">
        <v>273330</v>
      </c>
      <c r="AG1290" s="79" t="s">
        <v>1561</v>
      </c>
      <c r="AH1290" s="79">
        <v>276039</v>
      </c>
      <c r="AI1290" s="79">
        <v>0</v>
      </c>
      <c r="AJ1290" s="79">
        <v>0</v>
      </c>
      <c r="AK1290" s="79" t="s">
        <v>249</v>
      </c>
      <c r="AL1290" s="79">
        <v>0</v>
      </c>
      <c r="AM1290" s="79"/>
      <c r="AN1290" s="79" t="s">
        <v>25</v>
      </c>
      <c r="AO1290" s="79" t="s">
        <v>249</v>
      </c>
      <c r="AP1290" s="79"/>
      <c r="AQ1290" s="79"/>
    </row>
    <row r="1291" spans="1:43" ht="14.1" hidden="1" customHeight="1">
      <c r="A1291" s="73" t="s">
        <v>245</v>
      </c>
      <c r="B1291" s="74">
        <v>132</v>
      </c>
      <c r="C1291" s="74" t="s">
        <v>290</v>
      </c>
      <c r="D1291" s="75">
        <v>43594</v>
      </c>
      <c r="E1291" s="75">
        <v>43601</v>
      </c>
      <c r="F1291" s="76">
        <f t="shared" si="133"/>
        <v>8</v>
      </c>
      <c r="G1291" s="74">
        <f t="shared" si="134"/>
        <v>5</v>
      </c>
      <c r="H1291" s="74">
        <f t="shared" si="135"/>
        <v>2019</v>
      </c>
      <c r="I1291" s="74">
        <v>1</v>
      </c>
      <c r="J1291" s="77">
        <v>79135130</v>
      </c>
      <c r="K1291" s="74" t="s">
        <v>1558</v>
      </c>
      <c r="L1291" s="74"/>
      <c r="M1291" s="74">
        <v>1038</v>
      </c>
      <c r="N1291" s="74" t="s">
        <v>248</v>
      </c>
      <c r="O1291" s="74" t="s">
        <v>35</v>
      </c>
      <c r="P1291" s="78">
        <v>55207.7333</v>
      </c>
      <c r="Q1291" s="74"/>
      <c r="R1291" s="74"/>
      <c r="S1291" s="74"/>
      <c r="T1291" s="79"/>
      <c r="U1291" s="79"/>
      <c r="V1291" s="80" t="s">
        <v>256</v>
      </c>
      <c r="W1291" s="79">
        <v>55945984</v>
      </c>
      <c r="X1291" s="114">
        <v>43594</v>
      </c>
      <c r="Y1291" s="82" t="s">
        <v>1562</v>
      </c>
      <c r="Z1291" s="82" t="s">
        <v>1563</v>
      </c>
      <c r="AA1291" s="114">
        <v>43601</v>
      </c>
      <c r="AB1291" s="83">
        <v>8</v>
      </c>
      <c r="AC1291" s="79" t="s">
        <v>249</v>
      </c>
      <c r="AD1291" s="80" t="s">
        <v>256</v>
      </c>
      <c r="AE1291" s="245">
        <v>43726.4375</v>
      </c>
      <c r="AF1291" s="84">
        <v>163998</v>
      </c>
      <c r="AG1291" s="79" t="s">
        <v>1564</v>
      </c>
      <c r="AH1291" s="79">
        <v>220831</v>
      </c>
      <c r="AI1291" s="79">
        <v>0</v>
      </c>
      <c r="AJ1291" s="79">
        <v>0</v>
      </c>
      <c r="AK1291" s="79" t="s">
        <v>249</v>
      </c>
      <c r="AL1291" s="79">
        <v>0</v>
      </c>
      <c r="AM1291" s="79"/>
      <c r="AN1291" s="79" t="s">
        <v>25</v>
      </c>
      <c r="AO1291" s="79" t="s">
        <v>249</v>
      </c>
      <c r="AP1291" s="79"/>
      <c r="AQ1291" s="79"/>
    </row>
    <row r="1292" spans="1:43" ht="14.1" hidden="1" customHeight="1">
      <c r="A1292" s="73" t="s">
        <v>245</v>
      </c>
      <c r="B1292" s="74">
        <v>132</v>
      </c>
      <c r="C1292" s="74" t="s">
        <v>290</v>
      </c>
      <c r="D1292" s="75">
        <v>43587</v>
      </c>
      <c r="E1292" s="75">
        <v>43593</v>
      </c>
      <c r="F1292" s="76">
        <f t="shared" si="133"/>
        <v>7</v>
      </c>
      <c r="G1292" s="74">
        <f t="shared" si="134"/>
        <v>5</v>
      </c>
      <c r="H1292" s="74">
        <f t="shared" si="135"/>
        <v>2019</v>
      </c>
      <c r="I1292" s="74">
        <v>2</v>
      </c>
      <c r="J1292" s="77">
        <v>79135130</v>
      </c>
      <c r="K1292" s="74" t="s">
        <v>1558</v>
      </c>
      <c r="L1292" s="74"/>
      <c r="M1292" s="74">
        <v>1045</v>
      </c>
      <c r="N1292" s="74" t="s">
        <v>255</v>
      </c>
      <c r="O1292" s="74" t="s">
        <v>35</v>
      </c>
      <c r="P1292" s="78">
        <v>276038.6666</v>
      </c>
      <c r="Q1292" s="74"/>
      <c r="R1292" s="74"/>
      <c r="S1292" s="74"/>
      <c r="T1292" s="79"/>
      <c r="U1292" s="79"/>
      <c r="V1292" s="80" t="s">
        <v>256</v>
      </c>
      <c r="W1292" s="79">
        <v>3781649</v>
      </c>
      <c r="X1292" s="114">
        <v>43587</v>
      </c>
      <c r="Y1292" s="82" t="s">
        <v>249</v>
      </c>
      <c r="Z1292" s="82" t="s">
        <v>1565</v>
      </c>
      <c r="AA1292" s="114">
        <v>43593</v>
      </c>
      <c r="AB1292" s="83">
        <v>7</v>
      </c>
      <c r="AC1292" s="79" t="s">
        <v>249</v>
      </c>
      <c r="AD1292" s="80" t="s">
        <v>256</v>
      </c>
      <c r="AE1292" s="245">
        <v>43726.427083333336</v>
      </c>
      <c r="AF1292" s="84">
        <v>136665</v>
      </c>
      <c r="AG1292" s="79" t="s">
        <v>1566</v>
      </c>
      <c r="AH1292" s="79">
        <v>138019</v>
      </c>
      <c r="AI1292" s="79">
        <v>0</v>
      </c>
      <c r="AJ1292" s="79">
        <v>0</v>
      </c>
      <c r="AK1292" s="79" t="s">
        <v>249</v>
      </c>
      <c r="AL1292" s="79">
        <v>0</v>
      </c>
      <c r="AM1292" s="79"/>
      <c r="AN1292" s="79" t="s">
        <v>25</v>
      </c>
      <c r="AO1292" s="79" t="s">
        <v>249</v>
      </c>
      <c r="AP1292" s="79"/>
      <c r="AQ1292" s="79"/>
    </row>
    <row r="1293" spans="1:43" ht="14.1" hidden="1" customHeight="1">
      <c r="A1293" s="73" t="s">
        <v>245</v>
      </c>
      <c r="B1293" s="74">
        <v>132</v>
      </c>
      <c r="C1293" s="74" t="s">
        <v>290</v>
      </c>
      <c r="D1293" s="75">
        <v>43612</v>
      </c>
      <c r="E1293" s="75">
        <v>43616</v>
      </c>
      <c r="F1293" s="76">
        <f t="shared" si="133"/>
        <v>5</v>
      </c>
      <c r="G1293" s="74">
        <f t="shared" si="134"/>
        <v>5</v>
      </c>
      <c r="H1293" s="74">
        <f t="shared" si="135"/>
        <v>2019</v>
      </c>
      <c r="I1293" s="74">
        <v>1</v>
      </c>
      <c r="J1293" s="77">
        <v>79135130</v>
      </c>
      <c r="K1293" s="74" t="s">
        <v>1558</v>
      </c>
      <c r="L1293" s="74"/>
      <c r="M1293" s="74">
        <v>1038</v>
      </c>
      <c r="N1293" s="74" t="s">
        <v>248</v>
      </c>
      <c r="O1293" s="74" t="s">
        <v>35</v>
      </c>
      <c r="P1293" s="78">
        <v>55208</v>
      </c>
      <c r="Q1293" s="74"/>
      <c r="R1293" s="74"/>
      <c r="S1293" s="74"/>
      <c r="T1293" s="79"/>
      <c r="U1293" s="79"/>
      <c r="V1293" s="80" t="s">
        <v>256</v>
      </c>
      <c r="W1293" s="79">
        <v>55945999</v>
      </c>
      <c r="X1293" s="114">
        <v>43612</v>
      </c>
      <c r="Y1293" s="82" t="s">
        <v>1567</v>
      </c>
      <c r="Z1293" s="82" t="s">
        <v>1568</v>
      </c>
      <c r="AA1293" s="114">
        <v>43616</v>
      </c>
      <c r="AB1293" s="83">
        <v>5</v>
      </c>
      <c r="AC1293" s="79" t="s">
        <v>249</v>
      </c>
      <c r="AD1293" s="80" t="s">
        <v>256</v>
      </c>
      <c r="AE1293" s="245">
        <v>43726.439583333333</v>
      </c>
      <c r="AF1293" s="84">
        <v>81999</v>
      </c>
      <c r="AG1293" s="79" t="s">
        <v>1568</v>
      </c>
      <c r="AH1293" s="79">
        <v>138019</v>
      </c>
      <c r="AI1293" s="79">
        <v>0</v>
      </c>
      <c r="AJ1293" s="79">
        <v>0</v>
      </c>
      <c r="AK1293" s="79" t="s">
        <v>249</v>
      </c>
      <c r="AL1293" s="79">
        <v>0</v>
      </c>
      <c r="AM1293" s="79"/>
      <c r="AN1293" s="79" t="s">
        <v>25</v>
      </c>
      <c r="AO1293" s="79" t="s">
        <v>249</v>
      </c>
      <c r="AP1293" s="79"/>
      <c r="AQ1293" s="79"/>
    </row>
    <row r="1294" spans="1:43" ht="14.1" hidden="1" customHeight="1">
      <c r="A1294" s="73" t="s">
        <v>245</v>
      </c>
      <c r="B1294" s="74">
        <v>132</v>
      </c>
      <c r="C1294" s="74" t="s">
        <v>290</v>
      </c>
      <c r="D1294" s="75">
        <v>43206</v>
      </c>
      <c r="E1294" s="75">
        <v>43208</v>
      </c>
      <c r="F1294" s="76">
        <f t="shared" si="133"/>
        <v>3</v>
      </c>
      <c r="G1294" s="74">
        <f t="shared" si="134"/>
        <v>4</v>
      </c>
      <c r="H1294" s="74">
        <f t="shared" si="135"/>
        <v>2018</v>
      </c>
      <c r="I1294" s="74">
        <v>2</v>
      </c>
      <c r="J1294" s="77">
        <v>79135130</v>
      </c>
      <c r="K1294" s="74" t="s">
        <v>1558</v>
      </c>
      <c r="L1294" s="74"/>
      <c r="M1294" s="74">
        <v>1038</v>
      </c>
      <c r="N1294" s="74" t="s">
        <v>248</v>
      </c>
      <c r="O1294" s="74" t="s">
        <v>35</v>
      </c>
      <c r="P1294" s="78">
        <v>52082.8</v>
      </c>
      <c r="Q1294" s="74"/>
      <c r="R1294" s="74"/>
      <c r="S1294" s="74"/>
      <c r="T1294" s="79"/>
      <c r="U1294" s="79"/>
      <c r="V1294" s="80" t="s">
        <v>256</v>
      </c>
      <c r="W1294" s="79">
        <v>53336300</v>
      </c>
      <c r="X1294" s="114">
        <v>43206</v>
      </c>
      <c r="Y1294" s="82" t="s">
        <v>1560</v>
      </c>
      <c r="Z1294" s="82" t="s">
        <v>1559</v>
      </c>
      <c r="AA1294" s="114">
        <v>43208</v>
      </c>
      <c r="AB1294" s="83">
        <v>3</v>
      </c>
      <c r="AC1294" s="79" t="s">
        <v>1560</v>
      </c>
      <c r="AD1294" s="80" t="s">
        <v>256</v>
      </c>
      <c r="AE1294" s="245">
        <v>43265.417361111111</v>
      </c>
      <c r="AF1294" s="84">
        <v>27333</v>
      </c>
      <c r="AG1294" s="79" t="s">
        <v>957</v>
      </c>
      <c r="AH1294" s="79">
        <v>26041</v>
      </c>
      <c r="AI1294" s="79">
        <v>7953</v>
      </c>
      <c r="AJ1294" s="79">
        <v>0</v>
      </c>
      <c r="AK1294" s="79" t="s">
        <v>249</v>
      </c>
      <c r="AL1294" s="79">
        <v>26041</v>
      </c>
      <c r="AM1294" s="79"/>
      <c r="AN1294" s="79" t="s">
        <v>25</v>
      </c>
      <c r="AO1294" s="79" t="s">
        <v>249</v>
      </c>
      <c r="AP1294" s="79"/>
      <c r="AQ1294" s="79"/>
    </row>
    <row r="1295" spans="1:43" ht="14.1" hidden="1" customHeight="1">
      <c r="A1295" s="73" t="s">
        <v>245</v>
      </c>
      <c r="B1295" s="74">
        <v>132</v>
      </c>
      <c r="C1295" s="74" t="s">
        <v>290</v>
      </c>
      <c r="D1295" s="75">
        <v>43210</v>
      </c>
      <c r="E1295" s="75">
        <v>43212</v>
      </c>
      <c r="F1295" s="76">
        <f t="shared" si="133"/>
        <v>3</v>
      </c>
      <c r="G1295" s="74">
        <f t="shared" si="134"/>
        <v>4</v>
      </c>
      <c r="H1295" s="74">
        <f t="shared" si="135"/>
        <v>2018</v>
      </c>
      <c r="I1295" s="74">
        <v>2</v>
      </c>
      <c r="J1295" s="77">
        <v>79135130</v>
      </c>
      <c r="K1295" s="74" t="s">
        <v>1558</v>
      </c>
      <c r="L1295" s="74"/>
      <c r="M1295" s="74">
        <v>1045</v>
      </c>
      <c r="N1295" s="74" t="s">
        <v>255</v>
      </c>
      <c r="O1295" s="74" t="s">
        <v>35</v>
      </c>
      <c r="P1295" s="78">
        <v>130207</v>
      </c>
      <c r="Q1295" s="74"/>
      <c r="R1295" s="74"/>
      <c r="S1295" s="74"/>
      <c r="T1295" s="79"/>
      <c r="U1295" s="79"/>
      <c r="V1295" s="80" t="s">
        <v>256</v>
      </c>
      <c r="W1295" s="79">
        <v>55336508</v>
      </c>
      <c r="X1295" s="114">
        <v>43210</v>
      </c>
      <c r="Y1295" s="82" t="s">
        <v>257</v>
      </c>
      <c r="Z1295" s="82" t="s">
        <v>1559</v>
      </c>
      <c r="AA1295" s="114">
        <v>43212</v>
      </c>
      <c r="AB1295" s="83">
        <v>3</v>
      </c>
      <c r="AC1295" s="79" t="s">
        <v>1569</v>
      </c>
      <c r="AD1295" s="80" t="s">
        <v>256</v>
      </c>
      <c r="AE1295" s="245">
        <v>43265.4</v>
      </c>
      <c r="AF1295" s="84">
        <v>27333</v>
      </c>
      <c r="AG1295" s="79" t="s">
        <v>957</v>
      </c>
      <c r="AH1295" s="79">
        <v>78124</v>
      </c>
      <c r="AI1295" s="79">
        <v>7953</v>
      </c>
      <c r="AJ1295" s="79">
        <v>0</v>
      </c>
      <c r="AK1295" s="79" t="s">
        <v>249</v>
      </c>
      <c r="AL1295" s="79">
        <v>78124</v>
      </c>
      <c r="AM1295" s="79"/>
      <c r="AN1295" s="79" t="s">
        <v>25</v>
      </c>
      <c r="AO1295" s="79" t="s">
        <v>249</v>
      </c>
      <c r="AP1295" s="79"/>
      <c r="AQ1295" s="79"/>
    </row>
    <row r="1296" spans="1:43" ht="14.1" hidden="1" customHeight="1">
      <c r="A1296" s="73" t="s">
        <v>245</v>
      </c>
      <c r="B1296" s="74">
        <v>132</v>
      </c>
      <c r="C1296" s="74" t="s">
        <v>290</v>
      </c>
      <c r="D1296" s="75">
        <v>43325</v>
      </c>
      <c r="E1296" s="75">
        <v>43327</v>
      </c>
      <c r="F1296" s="76">
        <f t="shared" si="133"/>
        <v>3</v>
      </c>
      <c r="G1296" s="74">
        <f t="shared" si="134"/>
        <v>8</v>
      </c>
      <c r="H1296" s="74">
        <f t="shared" si="135"/>
        <v>2018</v>
      </c>
      <c r="I1296" s="74">
        <v>2</v>
      </c>
      <c r="J1296" s="77">
        <v>79135130</v>
      </c>
      <c r="K1296" s="74" t="s">
        <v>1558</v>
      </c>
      <c r="L1296" s="74"/>
      <c r="M1296" s="74">
        <v>1038</v>
      </c>
      <c r="N1296" s="74" t="s">
        <v>248</v>
      </c>
      <c r="O1296" s="74" t="s">
        <v>35</v>
      </c>
      <c r="P1296" s="78">
        <v>78124.2</v>
      </c>
      <c r="Q1296" s="74"/>
      <c r="R1296" s="74"/>
      <c r="S1296" s="74"/>
      <c r="T1296" s="79"/>
      <c r="U1296" s="79"/>
      <c r="V1296" s="80" t="s">
        <v>256</v>
      </c>
      <c r="W1296" s="79">
        <v>55445393</v>
      </c>
      <c r="X1296" s="114">
        <v>43325</v>
      </c>
      <c r="Y1296" s="82" t="s">
        <v>257</v>
      </c>
      <c r="Z1296" s="82" t="s">
        <v>1570</v>
      </c>
      <c r="AA1296" s="114">
        <v>43327</v>
      </c>
      <c r="AB1296" s="83">
        <v>3</v>
      </c>
      <c r="AC1296" s="79" t="s">
        <v>249</v>
      </c>
      <c r="AD1296" s="80" t="s">
        <v>256</v>
      </c>
      <c r="AE1296" s="245">
        <v>43369.417361111111</v>
      </c>
      <c r="AF1296" s="84">
        <v>27333</v>
      </c>
      <c r="AG1296" s="79" t="s">
        <v>703</v>
      </c>
      <c r="AH1296" s="79">
        <v>26041</v>
      </c>
      <c r="AI1296" s="79">
        <v>8358</v>
      </c>
      <c r="AJ1296" s="79">
        <v>0</v>
      </c>
      <c r="AK1296" s="79" t="s">
        <v>249</v>
      </c>
      <c r="AL1296" s="79">
        <v>26041</v>
      </c>
      <c r="AM1296" s="79"/>
      <c r="AN1296" s="79" t="s">
        <v>25</v>
      </c>
      <c r="AO1296" s="79" t="s">
        <v>249</v>
      </c>
      <c r="AP1296" s="79"/>
      <c r="AQ1296" s="79"/>
    </row>
    <row r="1297" spans="1:43" ht="14.1" hidden="1" customHeight="1">
      <c r="A1297" s="73" t="s">
        <v>245</v>
      </c>
      <c r="B1297" s="74">
        <v>132</v>
      </c>
      <c r="C1297" s="74" t="s">
        <v>290</v>
      </c>
      <c r="D1297" s="75">
        <v>43603</v>
      </c>
      <c r="E1297" s="75">
        <v>43605</v>
      </c>
      <c r="F1297" s="76">
        <f t="shared" si="133"/>
        <v>3</v>
      </c>
      <c r="G1297" s="74">
        <f t="shared" si="134"/>
        <v>5</v>
      </c>
      <c r="H1297" s="74">
        <f t="shared" si="135"/>
        <v>2019</v>
      </c>
      <c r="I1297" s="74">
        <v>2</v>
      </c>
      <c r="J1297" s="77">
        <v>79135130</v>
      </c>
      <c r="K1297" s="74" t="s">
        <v>1558</v>
      </c>
      <c r="L1297" s="74"/>
      <c r="M1297" s="74">
        <v>1038</v>
      </c>
      <c r="N1297" s="74" t="s">
        <v>248</v>
      </c>
      <c r="O1297" s="74" t="s">
        <v>35</v>
      </c>
      <c r="P1297" s="78">
        <v>55207.7333</v>
      </c>
      <c r="Q1297" s="74"/>
      <c r="R1297" s="74"/>
      <c r="S1297" s="74"/>
      <c r="T1297" s="79"/>
      <c r="U1297" s="79"/>
      <c r="V1297" s="80" t="s">
        <v>256</v>
      </c>
      <c r="W1297" s="79">
        <v>55945987</v>
      </c>
      <c r="X1297" s="114">
        <v>43603</v>
      </c>
      <c r="Y1297" s="82" t="s">
        <v>1562</v>
      </c>
      <c r="Z1297" s="82" t="s">
        <v>1571</v>
      </c>
      <c r="AA1297" s="114">
        <v>43605</v>
      </c>
      <c r="AB1297" s="83">
        <v>3</v>
      </c>
      <c r="AC1297" s="79" t="s">
        <v>249</v>
      </c>
      <c r="AD1297" s="80" t="s">
        <v>256</v>
      </c>
      <c r="AE1297" s="245">
        <v>43726.438888888886</v>
      </c>
      <c r="AF1297" s="84">
        <v>27333</v>
      </c>
      <c r="AG1297" s="79" t="s">
        <v>1571</v>
      </c>
      <c r="AH1297" s="79">
        <v>82812</v>
      </c>
      <c r="AI1297" s="79">
        <v>0</v>
      </c>
      <c r="AJ1297" s="79">
        <v>0</v>
      </c>
      <c r="AK1297" s="79" t="s">
        <v>249</v>
      </c>
      <c r="AL1297" s="79">
        <v>0</v>
      </c>
      <c r="AM1297" s="79"/>
      <c r="AN1297" s="79" t="s">
        <v>25</v>
      </c>
      <c r="AO1297" s="79" t="s">
        <v>249</v>
      </c>
      <c r="AP1297" s="79"/>
      <c r="AQ1297" s="79"/>
    </row>
    <row r="1298" spans="1:43" ht="14.1" hidden="1" customHeight="1">
      <c r="A1298" s="73" t="s">
        <v>245</v>
      </c>
      <c r="B1298" s="74">
        <v>132</v>
      </c>
      <c r="C1298" s="74" t="s">
        <v>290</v>
      </c>
      <c r="D1298" s="75">
        <v>43609</v>
      </c>
      <c r="E1298" s="75">
        <v>43611</v>
      </c>
      <c r="F1298" s="76">
        <f t="shared" si="133"/>
        <v>3</v>
      </c>
      <c r="G1298" s="74">
        <f t="shared" si="134"/>
        <v>5</v>
      </c>
      <c r="H1298" s="74">
        <f t="shared" si="135"/>
        <v>2019</v>
      </c>
      <c r="I1298" s="74">
        <v>2</v>
      </c>
      <c r="J1298" s="77">
        <v>79135130</v>
      </c>
      <c r="K1298" s="74" t="s">
        <v>1558</v>
      </c>
      <c r="L1298" s="74"/>
      <c r="M1298" s="74">
        <v>1045</v>
      </c>
      <c r="N1298" s="74" t="s">
        <v>255</v>
      </c>
      <c r="O1298" s="74" t="s">
        <v>35</v>
      </c>
      <c r="P1298" s="78">
        <v>276038.6666</v>
      </c>
      <c r="Q1298" s="74"/>
      <c r="R1298" s="74"/>
      <c r="S1298" s="74"/>
      <c r="T1298" s="79"/>
      <c r="U1298" s="79"/>
      <c r="V1298" s="80" t="s">
        <v>256</v>
      </c>
      <c r="W1298" s="79">
        <v>55945994</v>
      </c>
      <c r="X1298" s="114">
        <v>43609</v>
      </c>
      <c r="Y1298" s="82" t="s">
        <v>1572</v>
      </c>
      <c r="Z1298" s="82" t="s">
        <v>1571</v>
      </c>
      <c r="AA1298" s="114">
        <v>43611</v>
      </c>
      <c r="AB1298" s="83">
        <v>3</v>
      </c>
      <c r="AC1298" s="79" t="s">
        <v>249</v>
      </c>
      <c r="AD1298" s="80" t="s">
        <v>256</v>
      </c>
      <c r="AE1298" s="245">
        <v>43726.438888888886</v>
      </c>
      <c r="AF1298" s="84">
        <v>27333</v>
      </c>
      <c r="AG1298" s="79" t="s">
        <v>1571</v>
      </c>
      <c r="AH1298" s="79">
        <v>82812</v>
      </c>
      <c r="AI1298" s="79">
        <v>0</v>
      </c>
      <c r="AJ1298" s="79">
        <v>0</v>
      </c>
      <c r="AK1298" s="79" t="s">
        <v>249</v>
      </c>
      <c r="AL1298" s="79">
        <v>0</v>
      </c>
      <c r="AM1298" s="79"/>
      <c r="AN1298" s="79" t="s">
        <v>25</v>
      </c>
      <c r="AO1298" s="79" t="s">
        <v>249</v>
      </c>
      <c r="AP1298" s="79"/>
      <c r="AQ1298" s="79"/>
    </row>
    <row r="1299" spans="1:43" ht="14.1" hidden="1" customHeight="1">
      <c r="A1299" s="73" t="s">
        <v>245</v>
      </c>
      <c r="B1299" s="74">
        <v>132</v>
      </c>
      <c r="C1299" s="74" t="s">
        <v>290</v>
      </c>
      <c r="D1299" s="75">
        <v>43808</v>
      </c>
      <c r="E1299" s="75">
        <v>43810</v>
      </c>
      <c r="F1299" s="76">
        <f t="shared" si="133"/>
        <v>3</v>
      </c>
      <c r="G1299" s="74">
        <f t="shared" si="134"/>
        <v>12</v>
      </c>
      <c r="H1299" s="74">
        <f t="shared" si="135"/>
        <v>2019</v>
      </c>
      <c r="I1299" s="74">
        <v>1</v>
      </c>
      <c r="J1299" s="77">
        <v>79135130</v>
      </c>
      <c r="K1299" s="74" t="s">
        <v>1558</v>
      </c>
      <c r="L1299" s="74"/>
      <c r="M1299" s="74">
        <v>1038</v>
      </c>
      <c r="N1299" s="74" t="s">
        <v>248</v>
      </c>
      <c r="O1299" s="74" t="s">
        <v>249</v>
      </c>
      <c r="P1299" s="78">
        <v>55208</v>
      </c>
      <c r="Q1299" s="74"/>
      <c r="R1299" s="74"/>
      <c r="S1299" s="74"/>
      <c r="T1299" s="79">
        <v>0</v>
      </c>
      <c r="U1299" s="79"/>
      <c r="V1299" s="80" t="s">
        <v>256</v>
      </c>
      <c r="W1299" s="79" t="s">
        <v>249</v>
      </c>
      <c r="X1299" s="114">
        <v>43808</v>
      </c>
      <c r="Y1299" s="82" t="s">
        <v>249</v>
      </c>
      <c r="Z1299" s="82" t="s">
        <v>249</v>
      </c>
      <c r="AA1299" s="114">
        <v>43810</v>
      </c>
      <c r="AB1299" s="88">
        <f>+AA1299-X1299+1</f>
        <v>3</v>
      </c>
      <c r="AC1299" s="79" t="s">
        <v>249</v>
      </c>
      <c r="AD1299" s="80" t="s">
        <v>256</v>
      </c>
      <c r="AE1299" s="245"/>
      <c r="AF1299" s="84">
        <v>27333</v>
      </c>
      <c r="AG1299" s="79"/>
      <c r="AH1299" s="79"/>
      <c r="AI1299" s="79"/>
      <c r="AJ1299" s="79"/>
      <c r="AK1299" s="79"/>
      <c r="AL1299" s="79"/>
      <c r="AM1299" s="79"/>
      <c r="AN1299" s="79"/>
      <c r="AO1299" s="79"/>
      <c r="AP1299" s="79"/>
      <c r="AQ1299" s="79"/>
    </row>
    <row r="1300" spans="1:43" ht="14.1" hidden="1" customHeight="1">
      <c r="A1300" s="73" t="s">
        <v>245</v>
      </c>
      <c r="B1300" s="74">
        <v>132</v>
      </c>
      <c r="C1300" s="74" t="s">
        <v>290</v>
      </c>
      <c r="D1300" s="75">
        <v>43808</v>
      </c>
      <c r="E1300" s="75">
        <v>43810</v>
      </c>
      <c r="F1300" s="76">
        <f t="shared" si="133"/>
        <v>3</v>
      </c>
      <c r="G1300" s="74">
        <f t="shared" si="134"/>
        <v>12</v>
      </c>
      <c r="H1300" s="74">
        <f t="shared" si="135"/>
        <v>2019</v>
      </c>
      <c r="I1300" s="74">
        <v>1</v>
      </c>
      <c r="J1300" s="77">
        <v>79135130</v>
      </c>
      <c r="K1300" s="74" t="s">
        <v>1558</v>
      </c>
      <c r="L1300" s="74"/>
      <c r="M1300" s="74">
        <v>1045</v>
      </c>
      <c r="N1300" s="74" t="s">
        <v>255</v>
      </c>
      <c r="O1300" s="74" t="s">
        <v>35</v>
      </c>
      <c r="P1300" s="78">
        <v>27604</v>
      </c>
      <c r="Q1300" s="74"/>
      <c r="R1300" s="74"/>
      <c r="S1300" s="74"/>
      <c r="T1300" s="79"/>
      <c r="U1300" s="79"/>
      <c r="V1300" s="80" t="s">
        <v>256</v>
      </c>
      <c r="W1300" s="79" t="s">
        <v>249</v>
      </c>
      <c r="X1300" s="114">
        <v>43808</v>
      </c>
      <c r="Y1300" s="82" t="s">
        <v>249</v>
      </c>
      <c r="Z1300" s="82" t="s">
        <v>249</v>
      </c>
      <c r="AA1300" s="114">
        <v>43810</v>
      </c>
      <c r="AB1300" s="83">
        <v>3</v>
      </c>
      <c r="AC1300" s="79" t="s">
        <v>249</v>
      </c>
      <c r="AD1300" s="80" t="s">
        <v>256</v>
      </c>
      <c r="AE1300" s="245"/>
      <c r="AF1300" s="84">
        <v>27333</v>
      </c>
      <c r="AG1300" s="79" t="s">
        <v>249</v>
      </c>
      <c r="AH1300" s="79" t="s">
        <v>249</v>
      </c>
      <c r="AI1300" s="79" t="s">
        <v>249</v>
      </c>
      <c r="AJ1300" s="79" t="s">
        <v>249</v>
      </c>
      <c r="AK1300" s="79" t="s">
        <v>249</v>
      </c>
      <c r="AL1300" s="79" t="s">
        <v>249</v>
      </c>
      <c r="AM1300" s="79"/>
      <c r="AN1300" s="79" t="s">
        <v>249</v>
      </c>
      <c r="AO1300" s="79" t="s">
        <v>249</v>
      </c>
      <c r="AP1300" s="79"/>
      <c r="AQ1300" s="79"/>
    </row>
    <row r="1301" spans="1:43" ht="14.1" hidden="1" customHeight="1">
      <c r="A1301" s="73" t="s">
        <v>245</v>
      </c>
      <c r="B1301" s="74">
        <v>132</v>
      </c>
      <c r="C1301" s="74" t="s">
        <v>290</v>
      </c>
      <c r="D1301" s="75">
        <v>43761</v>
      </c>
      <c r="E1301" s="75">
        <v>43762</v>
      </c>
      <c r="F1301" s="76">
        <f t="shared" si="133"/>
        <v>2</v>
      </c>
      <c r="G1301" s="74">
        <f t="shared" si="134"/>
        <v>10</v>
      </c>
      <c r="H1301" s="74">
        <f t="shared" si="135"/>
        <v>2019</v>
      </c>
      <c r="I1301" s="74">
        <v>2</v>
      </c>
      <c r="J1301" s="77">
        <v>79135130</v>
      </c>
      <c r="K1301" s="74" t="s">
        <v>1558</v>
      </c>
      <c r="L1301" s="74"/>
      <c r="M1301" s="74">
        <v>1038</v>
      </c>
      <c r="N1301" s="74" t="s">
        <v>248</v>
      </c>
      <c r="O1301" s="74" t="s">
        <v>35</v>
      </c>
      <c r="P1301" s="78">
        <v>55208</v>
      </c>
      <c r="Q1301" s="74"/>
      <c r="R1301" s="74"/>
      <c r="S1301" s="74"/>
      <c r="T1301" s="79"/>
      <c r="U1301" s="79"/>
      <c r="V1301" s="80" t="s">
        <v>26</v>
      </c>
      <c r="W1301" s="79">
        <v>56242849</v>
      </c>
      <c r="X1301" s="114">
        <v>43761</v>
      </c>
      <c r="Y1301" s="82" t="s">
        <v>1573</v>
      </c>
      <c r="Z1301" s="82" t="s">
        <v>1574</v>
      </c>
      <c r="AA1301" s="114">
        <v>43762</v>
      </c>
      <c r="AB1301" s="88">
        <v>2</v>
      </c>
      <c r="AC1301" s="79" t="s">
        <v>249</v>
      </c>
      <c r="AD1301" s="80" t="s">
        <v>26</v>
      </c>
      <c r="AE1301" s="245"/>
      <c r="AF1301" s="84">
        <v>0</v>
      </c>
      <c r="AG1301" s="79"/>
      <c r="AH1301" s="79"/>
      <c r="AI1301" s="79"/>
      <c r="AJ1301" s="79"/>
      <c r="AK1301" s="79"/>
      <c r="AL1301" s="79"/>
      <c r="AM1301" s="79"/>
      <c r="AN1301" s="79"/>
      <c r="AO1301" s="79"/>
      <c r="AP1301" s="79" t="s">
        <v>250</v>
      </c>
      <c r="AQ1301" s="79"/>
    </row>
    <row r="1302" spans="1:43" ht="14.1" hidden="1" customHeight="1">
      <c r="A1302" s="73" t="s">
        <v>245</v>
      </c>
      <c r="B1302" s="74">
        <v>132</v>
      </c>
      <c r="C1302" s="74" t="s">
        <v>290</v>
      </c>
      <c r="D1302" s="75">
        <v>43209</v>
      </c>
      <c r="E1302" s="75">
        <v>43209</v>
      </c>
      <c r="F1302" s="76">
        <f t="shared" si="133"/>
        <v>1</v>
      </c>
      <c r="G1302" s="74">
        <f t="shared" si="134"/>
        <v>4</v>
      </c>
      <c r="H1302" s="74">
        <f t="shared" si="135"/>
        <v>2018</v>
      </c>
      <c r="I1302" s="74">
        <v>2</v>
      </c>
      <c r="J1302" s="77">
        <v>79135130</v>
      </c>
      <c r="K1302" s="74" t="s">
        <v>1558</v>
      </c>
      <c r="L1302" s="74"/>
      <c r="M1302" s="74">
        <v>1038</v>
      </c>
      <c r="N1302" s="74" t="s">
        <v>248</v>
      </c>
      <c r="O1302" s="74" t="s">
        <v>35</v>
      </c>
      <c r="P1302" s="78">
        <v>52082.8</v>
      </c>
      <c r="Q1302" s="74"/>
      <c r="R1302" s="74"/>
      <c r="S1302" s="74"/>
      <c r="T1302" s="79"/>
      <c r="U1302" s="79"/>
      <c r="V1302" s="80" t="s">
        <v>256</v>
      </c>
      <c r="W1302" s="79">
        <v>55336305</v>
      </c>
      <c r="X1302" s="114">
        <v>43209</v>
      </c>
      <c r="Y1302" s="82" t="s">
        <v>257</v>
      </c>
      <c r="Z1302" s="82" t="s">
        <v>1559</v>
      </c>
      <c r="AA1302" s="114">
        <v>43209</v>
      </c>
      <c r="AB1302" s="83">
        <v>1</v>
      </c>
      <c r="AC1302" s="79" t="s">
        <v>1575</v>
      </c>
      <c r="AD1302" s="80" t="s">
        <v>256</v>
      </c>
      <c r="AE1302" s="245">
        <v>43265.402777777781</v>
      </c>
      <c r="AF1302" s="84">
        <v>27333</v>
      </c>
      <c r="AG1302" s="79" t="s">
        <v>957</v>
      </c>
      <c r="AH1302" s="79">
        <v>26041</v>
      </c>
      <c r="AI1302" s="79">
        <v>7953</v>
      </c>
      <c r="AJ1302" s="79">
        <v>0</v>
      </c>
      <c r="AK1302" s="79" t="s">
        <v>249</v>
      </c>
      <c r="AL1302" s="79">
        <v>26041</v>
      </c>
      <c r="AM1302" s="79"/>
      <c r="AN1302" s="79" t="s">
        <v>25</v>
      </c>
      <c r="AO1302" s="79" t="s">
        <v>249</v>
      </c>
      <c r="AP1302" s="79"/>
      <c r="AQ1302" s="79"/>
    </row>
    <row r="1303" spans="1:43" ht="14.1" hidden="1" customHeight="1">
      <c r="A1303" s="73" t="s">
        <v>245</v>
      </c>
      <c r="B1303" s="74">
        <v>132</v>
      </c>
      <c r="C1303" s="74" t="s">
        <v>290</v>
      </c>
      <c r="D1303" s="75">
        <v>43715</v>
      </c>
      <c r="E1303" s="75">
        <v>43715</v>
      </c>
      <c r="F1303" s="76">
        <f t="shared" si="133"/>
        <v>1</v>
      </c>
      <c r="G1303" s="74">
        <f t="shared" si="134"/>
        <v>9</v>
      </c>
      <c r="H1303" s="74">
        <f t="shared" si="135"/>
        <v>2019</v>
      </c>
      <c r="I1303" s="74">
        <v>1</v>
      </c>
      <c r="J1303" s="77">
        <v>79135130</v>
      </c>
      <c r="K1303" s="74" t="s">
        <v>1558</v>
      </c>
      <c r="L1303" s="74"/>
      <c r="M1303" s="74">
        <v>1038</v>
      </c>
      <c r="N1303" s="74" t="s">
        <v>248</v>
      </c>
      <c r="O1303" s="74" t="s">
        <v>35</v>
      </c>
      <c r="P1303" s="78">
        <v>27604</v>
      </c>
      <c r="Q1303" s="74"/>
      <c r="R1303" s="74"/>
      <c r="S1303" s="74"/>
      <c r="T1303" s="79"/>
      <c r="U1303" s="79"/>
      <c r="V1303" s="80" t="s">
        <v>26</v>
      </c>
      <c r="W1303" s="79">
        <v>56242844</v>
      </c>
      <c r="X1303" s="114">
        <v>43715</v>
      </c>
      <c r="Y1303" s="82" t="s">
        <v>1576</v>
      </c>
      <c r="Z1303" s="82" t="s">
        <v>1574</v>
      </c>
      <c r="AA1303" s="114">
        <v>43715</v>
      </c>
      <c r="AB1303" s="88">
        <v>1</v>
      </c>
      <c r="AC1303" s="79" t="s">
        <v>249</v>
      </c>
      <c r="AD1303" s="80" t="s">
        <v>26</v>
      </c>
      <c r="AE1303" s="245"/>
      <c r="AF1303" s="84">
        <v>0</v>
      </c>
      <c r="AG1303" s="79"/>
      <c r="AH1303" s="79"/>
      <c r="AI1303" s="79"/>
      <c r="AJ1303" s="79"/>
      <c r="AK1303" s="79"/>
      <c r="AL1303" s="79"/>
      <c r="AM1303" s="79"/>
      <c r="AN1303" s="79"/>
      <c r="AO1303" s="79"/>
      <c r="AP1303" s="79" t="s">
        <v>250</v>
      </c>
      <c r="AQ1303" s="79"/>
    </row>
    <row r="1304" spans="1:43" ht="14.1" hidden="1" customHeight="1">
      <c r="A1304" s="73" t="s">
        <v>245</v>
      </c>
      <c r="B1304" s="74">
        <v>41</v>
      </c>
      <c r="C1304" s="74" t="s">
        <v>1577</v>
      </c>
      <c r="D1304" s="75" t="s">
        <v>1578</v>
      </c>
      <c r="E1304" s="75" t="s">
        <v>1579</v>
      </c>
      <c r="F1304" s="76">
        <f t="shared" si="133"/>
        <v>4</v>
      </c>
      <c r="G1304" s="74">
        <f t="shared" si="134"/>
        <v>7</v>
      </c>
      <c r="H1304" s="74">
        <f t="shared" si="135"/>
        <v>2019</v>
      </c>
      <c r="I1304" s="74">
        <v>2</v>
      </c>
      <c r="J1304" s="77">
        <v>79139864</v>
      </c>
      <c r="K1304" s="74" t="s">
        <v>1580</v>
      </c>
      <c r="L1304" s="74"/>
      <c r="M1304" s="74">
        <v>1038</v>
      </c>
      <c r="N1304" s="74" t="s">
        <v>248</v>
      </c>
      <c r="O1304" s="74" t="s">
        <v>30</v>
      </c>
      <c r="P1304" s="78">
        <v>27604</v>
      </c>
      <c r="Q1304" s="74"/>
      <c r="R1304" s="74"/>
      <c r="S1304" s="74"/>
      <c r="T1304" s="79"/>
      <c r="U1304" s="79"/>
      <c r="V1304" s="80" t="s">
        <v>256</v>
      </c>
      <c r="W1304" s="79">
        <v>7424834</v>
      </c>
      <c r="X1304" s="114" t="s">
        <v>1578</v>
      </c>
      <c r="Y1304" s="82" t="s">
        <v>257</v>
      </c>
      <c r="Z1304" s="82" t="s">
        <v>1581</v>
      </c>
      <c r="AA1304" s="114" t="s">
        <v>1579</v>
      </c>
      <c r="AB1304" s="83">
        <v>4</v>
      </c>
      <c r="AC1304" s="79" t="s">
        <v>1582</v>
      </c>
      <c r="AD1304" s="80" t="s">
        <v>256</v>
      </c>
      <c r="AE1304" s="245">
        <v>43896.693055555559</v>
      </c>
      <c r="AF1304" s="84">
        <v>0</v>
      </c>
      <c r="AG1304" s="79" t="s">
        <v>1583</v>
      </c>
      <c r="AH1304" s="79">
        <v>55208</v>
      </c>
      <c r="AI1304" s="79">
        <v>0</v>
      </c>
      <c r="AJ1304" s="79">
        <v>0</v>
      </c>
      <c r="AK1304" s="79" t="s">
        <v>249</v>
      </c>
      <c r="AL1304" s="79">
        <v>0</v>
      </c>
      <c r="AM1304" s="79"/>
      <c r="AN1304" s="79" t="s">
        <v>25</v>
      </c>
      <c r="AO1304" s="79" t="s">
        <v>249</v>
      </c>
      <c r="AP1304" s="79"/>
      <c r="AQ1304" s="79"/>
    </row>
    <row r="1305" spans="1:43" ht="14.1" hidden="1" customHeight="1">
      <c r="A1305" s="85" t="s">
        <v>351</v>
      </c>
      <c r="B1305" s="74">
        <v>18</v>
      </c>
      <c r="C1305" s="74" t="s">
        <v>623</v>
      </c>
      <c r="D1305" s="75">
        <v>42550</v>
      </c>
      <c r="E1305" s="75">
        <v>42553</v>
      </c>
      <c r="F1305" s="76">
        <f t="shared" si="133"/>
        <v>4</v>
      </c>
      <c r="G1305" s="74">
        <f t="shared" si="134"/>
        <v>6</v>
      </c>
      <c r="H1305" s="74">
        <f t="shared" si="135"/>
        <v>2016</v>
      </c>
      <c r="I1305" s="74">
        <v>1</v>
      </c>
      <c r="J1305" s="77">
        <v>79148733</v>
      </c>
      <c r="K1305" s="74" t="s">
        <v>1584</v>
      </c>
      <c r="L1305" s="74"/>
      <c r="M1305" s="74">
        <v>1038</v>
      </c>
      <c r="N1305" s="74" t="s">
        <v>248</v>
      </c>
      <c r="O1305" s="74" t="s">
        <v>294</v>
      </c>
      <c r="P1305" s="78">
        <v>877803</v>
      </c>
      <c r="Q1305" s="74"/>
      <c r="R1305" s="74"/>
      <c r="S1305" s="74"/>
      <c r="T1305" s="79"/>
      <c r="U1305" s="79"/>
      <c r="V1305" s="80" t="s">
        <v>256</v>
      </c>
      <c r="W1305" s="79" t="s">
        <v>249</v>
      </c>
      <c r="X1305" s="168">
        <v>42550</v>
      </c>
      <c r="Y1305" s="82" t="s">
        <v>249</v>
      </c>
      <c r="Z1305" s="82" t="s">
        <v>249</v>
      </c>
      <c r="AA1305" s="168">
        <v>42553</v>
      </c>
      <c r="AB1305" s="83">
        <v>4</v>
      </c>
      <c r="AC1305" s="79" t="s">
        <v>249</v>
      </c>
      <c r="AD1305" s="80" t="s">
        <v>256</v>
      </c>
      <c r="AE1305" s="245"/>
      <c r="AF1305" s="84">
        <v>0</v>
      </c>
      <c r="AG1305" s="79"/>
      <c r="AH1305" s="79"/>
      <c r="AI1305" s="79"/>
      <c r="AJ1305" s="79">
        <v>2250</v>
      </c>
      <c r="AK1305" s="102">
        <v>42794</v>
      </c>
      <c r="AL1305" s="84">
        <v>91927</v>
      </c>
      <c r="AM1305" s="79"/>
      <c r="AN1305" s="79"/>
      <c r="AO1305" s="79"/>
      <c r="AP1305" s="79"/>
      <c r="AQ1305" s="79"/>
    </row>
    <row r="1306" spans="1:43" ht="14.1" hidden="1" customHeight="1">
      <c r="A1306" s="85" t="s">
        <v>351</v>
      </c>
      <c r="B1306" s="74">
        <v>18</v>
      </c>
      <c r="C1306" s="74" t="s">
        <v>623</v>
      </c>
      <c r="D1306" s="75">
        <v>42601</v>
      </c>
      <c r="E1306" s="75">
        <v>42601</v>
      </c>
      <c r="F1306" s="76">
        <f t="shared" si="133"/>
        <v>1</v>
      </c>
      <c r="G1306" s="74">
        <f t="shared" si="134"/>
        <v>8</v>
      </c>
      <c r="H1306" s="74">
        <f t="shared" si="135"/>
        <v>2016</v>
      </c>
      <c r="I1306" s="74">
        <v>1</v>
      </c>
      <c r="J1306" s="77">
        <v>79148733</v>
      </c>
      <c r="K1306" s="74" t="s">
        <v>1584</v>
      </c>
      <c r="L1306" s="74"/>
      <c r="M1306" s="74">
        <v>1038</v>
      </c>
      <c r="N1306" s="74" t="s">
        <v>248</v>
      </c>
      <c r="O1306" s="74" t="s">
        <v>294</v>
      </c>
      <c r="P1306" s="78">
        <v>877803</v>
      </c>
      <c r="Q1306" s="74"/>
      <c r="R1306" s="74"/>
      <c r="S1306" s="74"/>
      <c r="T1306" s="79"/>
      <c r="U1306" s="79"/>
      <c r="V1306" s="80" t="s">
        <v>26</v>
      </c>
      <c r="W1306" s="79"/>
      <c r="X1306" s="168">
        <v>42601</v>
      </c>
      <c r="Y1306" s="82"/>
      <c r="Z1306" s="82"/>
      <c r="AA1306" s="168">
        <v>42601</v>
      </c>
      <c r="AB1306" s="83">
        <v>1</v>
      </c>
      <c r="AC1306" s="79" t="s">
        <v>249</v>
      </c>
      <c r="AD1306" s="80" t="s">
        <v>26</v>
      </c>
      <c r="AE1306" s="245"/>
      <c r="AF1306" s="84">
        <v>0</v>
      </c>
      <c r="AG1306" s="79"/>
      <c r="AH1306" s="79"/>
      <c r="AI1306" s="79"/>
      <c r="AJ1306" s="79"/>
      <c r="AK1306" s="79"/>
      <c r="AL1306" s="79"/>
      <c r="AM1306" s="79"/>
      <c r="AN1306" s="79"/>
      <c r="AO1306" s="79"/>
      <c r="AP1306" s="79" t="s">
        <v>250</v>
      </c>
      <c r="AQ1306" s="79"/>
    </row>
    <row r="1307" spans="1:43" ht="14.1" hidden="1" customHeight="1">
      <c r="A1307" s="85" t="s">
        <v>351</v>
      </c>
      <c r="B1307" s="74">
        <v>18</v>
      </c>
      <c r="C1307" s="74" t="s">
        <v>623</v>
      </c>
      <c r="D1307" s="75">
        <v>42657</v>
      </c>
      <c r="E1307" s="75">
        <v>42657</v>
      </c>
      <c r="F1307" s="76">
        <f t="shared" si="133"/>
        <v>1</v>
      </c>
      <c r="G1307" s="74">
        <f t="shared" si="134"/>
        <v>10</v>
      </c>
      <c r="H1307" s="74">
        <f t="shared" si="135"/>
        <v>2016</v>
      </c>
      <c r="I1307" s="74">
        <v>1</v>
      </c>
      <c r="J1307" s="77">
        <v>79148733</v>
      </c>
      <c r="K1307" s="74" t="s">
        <v>1584</v>
      </c>
      <c r="L1307" s="74"/>
      <c r="M1307" s="74">
        <v>1038</v>
      </c>
      <c r="N1307" s="74" t="s">
        <v>248</v>
      </c>
      <c r="O1307" s="74" t="s">
        <v>249</v>
      </c>
      <c r="P1307" s="78">
        <v>117040</v>
      </c>
      <c r="Q1307" s="74"/>
      <c r="R1307" s="74"/>
      <c r="S1307" s="74"/>
      <c r="T1307" s="79"/>
      <c r="U1307" s="79"/>
      <c r="V1307" s="80" t="s">
        <v>26</v>
      </c>
      <c r="W1307" s="79"/>
      <c r="X1307" s="168">
        <v>42657</v>
      </c>
      <c r="Y1307" s="82"/>
      <c r="Z1307" s="82"/>
      <c r="AA1307" s="168">
        <v>42657</v>
      </c>
      <c r="AB1307" s="83">
        <v>1</v>
      </c>
      <c r="AC1307" s="79" t="s">
        <v>1585</v>
      </c>
      <c r="AD1307" s="80" t="s">
        <v>26</v>
      </c>
      <c r="AE1307" s="245"/>
      <c r="AF1307" s="84">
        <v>0</v>
      </c>
      <c r="AG1307" s="79"/>
      <c r="AH1307" s="79"/>
      <c r="AI1307" s="79"/>
      <c r="AJ1307" s="79"/>
      <c r="AK1307" s="79"/>
      <c r="AL1307" s="79"/>
      <c r="AM1307" s="79"/>
      <c r="AN1307" s="79"/>
      <c r="AO1307" s="79"/>
      <c r="AP1307" s="79" t="s">
        <v>250</v>
      </c>
      <c r="AQ1307" s="79"/>
    </row>
    <row r="1308" spans="1:43" ht="14.1" hidden="1" customHeight="1">
      <c r="A1308" s="85" t="s">
        <v>351</v>
      </c>
      <c r="B1308" s="74">
        <v>18</v>
      </c>
      <c r="C1308" s="74" t="s">
        <v>623</v>
      </c>
      <c r="D1308" s="75">
        <v>42996</v>
      </c>
      <c r="E1308" s="75">
        <v>42997</v>
      </c>
      <c r="F1308" s="76">
        <f t="shared" si="133"/>
        <v>2</v>
      </c>
      <c r="G1308" s="74">
        <f t="shared" si="134"/>
        <v>9</v>
      </c>
      <c r="H1308" s="74">
        <f t="shared" si="135"/>
        <v>2017</v>
      </c>
      <c r="I1308" s="74">
        <v>1</v>
      </c>
      <c r="J1308" s="77">
        <v>79148733</v>
      </c>
      <c r="K1308" s="74" t="s">
        <v>1584</v>
      </c>
      <c r="L1308" s="74"/>
      <c r="M1308" s="74">
        <v>1038</v>
      </c>
      <c r="N1308" s="74" t="s">
        <v>248</v>
      </c>
      <c r="O1308" s="74" t="s">
        <v>249</v>
      </c>
      <c r="P1308" s="78">
        <v>58520</v>
      </c>
      <c r="Q1308" s="74"/>
      <c r="R1308" s="74"/>
      <c r="S1308" s="74"/>
      <c r="T1308" s="79"/>
      <c r="U1308" s="79"/>
      <c r="V1308" s="80" t="s">
        <v>26</v>
      </c>
      <c r="W1308" s="79"/>
      <c r="X1308" s="168">
        <v>42996</v>
      </c>
      <c r="Y1308" s="82"/>
      <c r="Z1308" s="82"/>
      <c r="AA1308" s="168">
        <v>42997</v>
      </c>
      <c r="AB1308" s="83">
        <v>2</v>
      </c>
      <c r="AC1308" s="79" t="s">
        <v>249</v>
      </c>
      <c r="AD1308" s="80" t="s">
        <v>26</v>
      </c>
      <c r="AE1308" s="245"/>
      <c r="AF1308" s="84">
        <v>0</v>
      </c>
      <c r="AG1308" s="79"/>
      <c r="AH1308" s="79"/>
      <c r="AI1308" s="79"/>
      <c r="AJ1308" s="79"/>
      <c r="AK1308" s="79"/>
      <c r="AL1308" s="79"/>
      <c r="AM1308" s="79"/>
      <c r="AN1308" s="79"/>
      <c r="AO1308" s="79"/>
      <c r="AP1308" s="79" t="s">
        <v>250</v>
      </c>
      <c r="AQ1308" s="79"/>
    </row>
    <row r="1309" spans="1:43" ht="14.1" hidden="1" customHeight="1">
      <c r="A1309" s="85" t="s">
        <v>351</v>
      </c>
      <c r="B1309" s="74">
        <v>18</v>
      </c>
      <c r="C1309" s="74" t="s">
        <v>623</v>
      </c>
      <c r="D1309" s="75">
        <v>42998</v>
      </c>
      <c r="E1309" s="75">
        <v>42998</v>
      </c>
      <c r="F1309" s="76">
        <f t="shared" si="133"/>
        <v>1</v>
      </c>
      <c r="G1309" s="74">
        <f t="shared" si="134"/>
        <v>9</v>
      </c>
      <c r="H1309" s="74">
        <f t="shared" si="135"/>
        <v>2017</v>
      </c>
      <c r="I1309" s="74">
        <v>1</v>
      </c>
      <c r="J1309" s="77">
        <v>79148733</v>
      </c>
      <c r="K1309" s="74" t="s">
        <v>1584</v>
      </c>
      <c r="L1309" s="74"/>
      <c r="M1309" s="74">
        <v>1038</v>
      </c>
      <c r="N1309" s="74" t="s">
        <v>248</v>
      </c>
      <c r="O1309" s="74" t="s">
        <v>294</v>
      </c>
      <c r="P1309" s="78">
        <v>877803</v>
      </c>
      <c r="Q1309" s="74"/>
      <c r="R1309" s="74"/>
      <c r="S1309" s="74"/>
      <c r="T1309" s="79"/>
      <c r="U1309" s="79"/>
      <c r="V1309" s="80" t="s">
        <v>256</v>
      </c>
      <c r="W1309" s="79"/>
      <c r="X1309" s="168">
        <v>42998</v>
      </c>
      <c r="Y1309" s="82"/>
      <c r="Z1309" s="82"/>
      <c r="AA1309" s="168">
        <v>42998</v>
      </c>
      <c r="AB1309" s="83">
        <v>1</v>
      </c>
      <c r="AC1309" s="79" t="s">
        <v>249</v>
      </c>
      <c r="AD1309" s="80" t="s">
        <v>256</v>
      </c>
      <c r="AE1309" s="245"/>
      <c r="AF1309" s="84">
        <v>0</v>
      </c>
      <c r="AG1309" s="79"/>
      <c r="AH1309" s="79"/>
      <c r="AI1309" s="79"/>
      <c r="AJ1309" s="105">
        <v>1464</v>
      </c>
      <c r="AK1309" s="102">
        <v>43086</v>
      </c>
      <c r="AL1309" s="84">
        <v>68946</v>
      </c>
      <c r="AM1309" s="79"/>
      <c r="AN1309" s="79"/>
      <c r="AO1309" s="79"/>
      <c r="AP1309" s="79" t="s">
        <v>1548</v>
      </c>
      <c r="AQ1309" s="79"/>
    </row>
    <row r="1310" spans="1:43" ht="14.1" hidden="1" customHeight="1">
      <c r="A1310" s="85" t="s">
        <v>351</v>
      </c>
      <c r="B1310" s="74">
        <v>18</v>
      </c>
      <c r="C1310" s="74" t="s">
        <v>623</v>
      </c>
      <c r="D1310" s="75">
        <v>43272</v>
      </c>
      <c r="E1310" s="75">
        <v>43288</v>
      </c>
      <c r="F1310" s="76">
        <f t="shared" si="133"/>
        <v>17</v>
      </c>
      <c r="G1310" s="74">
        <f t="shared" si="134"/>
        <v>6</v>
      </c>
      <c r="H1310" s="74">
        <f t="shared" si="135"/>
        <v>2018</v>
      </c>
      <c r="I1310" s="74">
        <v>1</v>
      </c>
      <c r="J1310" s="77">
        <v>79148733</v>
      </c>
      <c r="K1310" s="74" t="s">
        <v>1584</v>
      </c>
      <c r="L1310" s="74"/>
      <c r="M1310" s="74">
        <v>1038</v>
      </c>
      <c r="N1310" s="74" t="s">
        <v>248</v>
      </c>
      <c r="O1310" s="74" t="s">
        <v>294</v>
      </c>
      <c r="P1310" s="78">
        <v>877803</v>
      </c>
      <c r="Q1310" s="74"/>
      <c r="R1310" s="74"/>
      <c r="S1310" s="74"/>
      <c r="T1310" s="79"/>
      <c r="U1310" s="79"/>
      <c r="V1310" s="80" t="s">
        <v>256</v>
      </c>
      <c r="W1310" s="79"/>
      <c r="X1310" s="168">
        <v>43272</v>
      </c>
      <c r="Y1310" s="82"/>
      <c r="Z1310" s="82"/>
      <c r="AA1310" s="168">
        <v>43288</v>
      </c>
      <c r="AB1310" s="83">
        <v>17</v>
      </c>
      <c r="AC1310" s="79" t="s">
        <v>249</v>
      </c>
      <c r="AD1310" s="80" t="s">
        <v>256</v>
      </c>
      <c r="AE1310" s="245"/>
      <c r="AF1310" s="84">
        <v>0</v>
      </c>
      <c r="AG1310" s="79"/>
      <c r="AH1310" s="79"/>
      <c r="AI1310" s="79"/>
      <c r="AJ1310" s="83">
        <v>2909</v>
      </c>
      <c r="AK1310" s="102">
        <v>43358</v>
      </c>
      <c r="AL1310" s="84">
        <v>338538</v>
      </c>
      <c r="AM1310" s="79"/>
      <c r="AN1310" s="79"/>
      <c r="AO1310" s="79"/>
      <c r="AP1310" s="79"/>
      <c r="AQ1310" s="79"/>
    </row>
    <row r="1311" spans="1:43" ht="14.1" hidden="1" customHeight="1">
      <c r="A1311" s="85" t="s">
        <v>351</v>
      </c>
      <c r="B1311" s="74">
        <v>18</v>
      </c>
      <c r="C1311" s="74" t="s">
        <v>623</v>
      </c>
      <c r="D1311" s="75">
        <v>43282</v>
      </c>
      <c r="E1311" s="75">
        <v>43283</v>
      </c>
      <c r="F1311" s="76">
        <f t="shared" si="133"/>
        <v>2</v>
      </c>
      <c r="G1311" s="74">
        <f t="shared" si="134"/>
        <v>7</v>
      </c>
      <c r="H1311" s="74">
        <f t="shared" si="135"/>
        <v>2018</v>
      </c>
      <c r="I1311" s="74">
        <v>1</v>
      </c>
      <c r="J1311" s="77">
        <v>79148733</v>
      </c>
      <c r="K1311" s="74" t="s">
        <v>1584</v>
      </c>
      <c r="L1311" s="74"/>
      <c r="M1311" s="74">
        <v>1038</v>
      </c>
      <c r="N1311" s="74" t="s">
        <v>248</v>
      </c>
      <c r="O1311" s="74" t="s">
        <v>249</v>
      </c>
      <c r="P1311" s="78">
        <v>58520</v>
      </c>
      <c r="Q1311" s="74"/>
      <c r="R1311" s="74"/>
      <c r="S1311" s="74"/>
      <c r="T1311" s="79"/>
      <c r="U1311" s="79"/>
      <c r="V1311" s="80" t="s">
        <v>26</v>
      </c>
      <c r="W1311" s="79"/>
      <c r="X1311" s="168">
        <v>43282</v>
      </c>
      <c r="Y1311" s="82"/>
      <c r="Z1311" s="82"/>
      <c r="AA1311" s="168">
        <v>43283</v>
      </c>
      <c r="AB1311" s="83">
        <v>2</v>
      </c>
      <c r="AC1311" s="79" t="s">
        <v>249</v>
      </c>
      <c r="AD1311" s="80" t="s">
        <v>26</v>
      </c>
      <c r="AE1311" s="245"/>
      <c r="AF1311" s="84">
        <v>0</v>
      </c>
      <c r="AG1311" s="79"/>
      <c r="AH1311" s="79"/>
      <c r="AI1311" s="79"/>
      <c r="AJ1311" s="79"/>
      <c r="AK1311" s="79"/>
      <c r="AL1311" s="84"/>
      <c r="AM1311" s="79"/>
      <c r="AN1311" s="79"/>
      <c r="AO1311" s="79"/>
      <c r="AP1311" s="79" t="s">
        <v>250</v>
      </c>
      <c r="AQ1311" s="79"/>
    </row>
    <row r="1312" spans="1:43" ht="14.1" hidden="1" customHeight="1">
      <c r="A1312" s="85" t="s">
        <v>351</v>
      </c>
      <c r="B1312" s="74">
        <v>18</v>
      </c>
      <c r="C1312" s="74" t="s">
        <v>623</v>
      </c>
      <c r="D1312" s="75">
        <v>43289</v>
      </c>
      <c r="E1312" s="75">
        <v>43303</v>
      </c>
      <c r="F1312" s="76">
        <f t="shared" si="133"/>
        <v>15</v>
      </c>
      <c r="G1312" s="74">
        <f t="shared" si="134"/>
        <v>7</v>
      </c>
      <c r="H1312" s="74">
        <f t="shared" si="135"/>
        <v>2018</v>
      </c>
      <c r="I1312" s="74">
        <v>1</v>
      </c>
      <c r="J1312" s="77">
        <v>79148733</v>
      </c>
      <c r="K1312" s="74" t="s">
        <v>1584</v>
      </c>
      <c r="L1312" s="74"/>
      <c r="M1312" s="74">
        <v>1038</v>
      </c>
      <c r="N1312" s="74" t="s">
        <v>248</v>
      </c>
      <c r="O1312" s="74" t="s">
        <v>249</v>
      </c>
      <c r="P1312" s="78">
        <v>380381</v>
      </c>
      <c r="Q1312" s="74"/>
      <c r="R1312" s="74"/>
      <c r="S1312" s="74"/>
      <c r="T1312" s="79"/>
      <c r="U1312" s="79"/>
      <c r="V1312" s="80" t="s">
        <v>256</v>
      </c>
      <c r="W1312" s="79"/>
      <c r="X1312" s="168">
        <v>43289</v>
      </c>
      <c r="Y1312" s="82"/>
      <c r="Z1312" s="82"/>
      <c r="AA1312" s="168">
        <v>43303</v>
      </c>
      <c r="AB1312" s="83">
        <v>15</v>
      </c>
      <c r="AC1312" s="79" t="s">
        <v>1586</v>
      </c>
      <c r="AD1312" s="80" t="s">
        <v>256</v>
      </c>
      <c r="AE1312" s="245"/>
      <c r="AF1312" s="84">
        <v>0</v>
      </c>
      <c r="AG1312" s="79"/>
      <c r="AH1312" s="79"/>
      <c r="AI1312" s="79"/>
      <c r="AJ1312" s="83">
        <v>2909</v>
      </c>
      <c r="AK1312" s="102">
        <v>43358</v>
      </c>
      <c r="AL1312" s="84">
        <v>182290</v>
      </c>
      <c r="AM1312" s="79"/>
      <c r="AN1312" s="79"/>
      <c r="AO1312" s="79"/>
      <c r="AP1312" s="79"/>
      <c r="AQ1312" s="79"/>
    </row>
    <row r="1313" spans="1:43" ht="14.1" hidden="1" customHeight="1">
      <c r="A1313" s="85" t="s">
        <v>351</v>
      </c>
      <c r="B1313" s="74">
        <v>18</v>
      </c>
      <c r="C1313" s="74" t="s">
        <v>623</v>
      </c>
      <c r="D1313" s="75">
        <v>43361</v>
      </c>
      <c r="E1313" s="75">
        <v>43362</v>
      </c>
      <c r="F1313" s="76">
        <f t="shared" si="133"/>
        <v>2</v>
      </c>
      <c r="G1313" s="74">
        <f t="shared" si="134"/>
        <v>9</v>
      </c>
      <c r="H1313" s="74">
        <f t="shared" si="135"/>
        <v>2018</v>
      </c>
      <c r="I1313" s="74">
        <v>2</v>
      </c>
      <c r="J1313" s="77">
        <v>79148733</v>
      </c>
      <c r="K1313" s="74" t="s">
        <v>1584</v>
      </c>
      <c r="L1313" s="74"/>
      <c r="M1313" s="74">
        <v>1038</v>
      </c>
      <c r="N1313" s="74" t="s">
        <v>248</v>
      </c>
      <c r="O1313" s="74" t="s">
        <v>294</v>
      </c>
      <c r="P1313" s="78">
        <v>877803</v>
      </c>
      <c r="Q1313" s="74"/>
      <c r="R1313" s="74"/>
      <c r="S1313" s="74"/>
      <c r="T1313" s="79"/>
      <c r="U1313" s="79"/>
      <c r="V1313" s="80" t="s">
        <v>26</v>
      </c>
      <c r="W1313" s="79"/>
      <c r="X1313" s="168">
        <v>43361</v>
      </c>
      <c r="Y1313" s="82"/>
      <c r="Z1313" s="82"/>
      <c r="AA1313" s="168">
        <v>43362</v>
      </c>
      <c r="AB1313" s="83">
        <v>2</v>
      </c>
      <c r="AC1313" s="79" t="s">
        <v>249</v>
      </c>
      <c r="AD1313" s="80" t="s">
        <v>26</v>
      </c>
      <c r="AE1313" s="245"/>
      <c r="AF1313" s="84">
        <v>0</v>
      </c>
      <c r="AG1313" s="79"/>
      <c r="AH1313" s="79"/>
      <c r="AI1313" s="79"/>
      <c r="AJ1313" s="79"/>
      <c r="AK1313" s="79"/>
      <c r="AL1313" s="79"/>
      <c r="AM1313" s="79"/>
      <c r="AN1313" s="79"/>
      <c r="AO1313" s="79"/>
      <c r="AP1313" s="79" t="s">
        <v>250</v>
      </c>
      <c r="AQ1313" s="79"/>
    </row>
    <row r="1314" spans="1:43" ht="15" hidden="1" customHeight="1">
      <c r="A1314" s="85" t="s">
        <v>351</v>
      </c>
      <c r="B1314" s="74">
        <v>18</v>
      </c>
      <c r="C1314" s="74" t="s">
        <v>623</v>
      </c>
      <c r="D1314" s="75">
        <v>43363</v>
      </c>
      <c r="E1314" s="75">
        <v>43363</v>
      </c>
      <c r="F1314" s="76">
        <f t="shared" si="133"/>
        <v>1</v>
      </c>
      <c r="G1314" s="74">
        <f t="shared" si="134"/>
        <v>9</v>
      </c>
      <c r="H1314" s="74">
        <f t="shared" si="135"/>
        <v>2018</v>
      </c>
      <c r="I1314" s="74">
        <v>2</v>
      </c>
      <c r="J1314" s="77">
        <v>79148733</v>
      </c>
      <c r="K1314" s="74" t="s">
        <v>1584</v>
      </c>
      <c r="L1314" s="74"/>
      <c r="M1314" s="74">
        <v>1038</v>
      </c>
      <c r="N1314" s="74" t="s">
        <v>248</v>
      </c>
      <c r="O1314" s="74" t="s">
        <v>249</v>
      </c>
      <c r="P1314" s="78">
        <v>438902</v>
      </c>
      <c r="Q1314" s="74"/>
      <c r="R1314" s="74"/>
      <c r="S1314" s="74"/>
      <c r="T1314" s="79"/>
      <c r="U1314" s="79"/>
      <c r="V1314" s="167" t="s">
        <v>256</v>
      </c>
      <c r="W1314" s="79"/>
      <c r="X1314" s="168">
        <v>43363</v>
      </c>
      <c r="Y1314" s="82"/>
      <c r="Z1314" s="82"/>
      <c r="AA1314" s="168">
        <v>43363</v>
      </c>
      <c r="AB1314" s="83">
        <v>1</v>
      </c>
      <c r="AC1314" s="79" t="s">
        <v>1586</v>
      </c>
      <c r="AD1314" s="167" t="s">
        <v>256</v>
      </c>
      <c r="AE1314" s="245"/>
      <c r="AF1314" s="84">
        <v>0</v>
      </c>
      <c r="AG1314" s="79"/>
      <c r="AH1314" s="79"/>
      <c r="AI1314" s="79"/>
      <c r="AJ1314" s="79"/>
      <c r="AK1314" s="79"/>
      <c r="AL1314" s="84">
        <v>26042</v>
      </c>
      <c r="AM1314" s="79"/>
      <c r="AN1314" s="79"/>
      <c r="AO1314" s="79"/>
      <c r="AP1314" s="79" t="s">
        <v>1548</v>
      </c>
      <c r="AQ1314" s="79"/>
    </row>
    <row r="1315" spans="1:43" ht="15" hidden="1" customHeight="1">
      <c r="A1315" s="85" t="s">
        <v>351</v>
      </c>
      <c r="B1315" s="74">
        <v>18</v>
      </c>
      <c r="C1315" s="74" t="s">
        <v>623</v>
      </c>
      <c r="D1315" s="75">
        <v>43564</v>
      </c>
      <c r="E1315" s="75">
        <v>43565</v>
      </c>
      <c r="F1315" s="76">
        <f t="shared" si="133"/>
        <v>2</v>
      </c>
      <c r="G1315" s="74">
        <f t="shared" si="134"/>
        <v>4</v>
      </c>
      <c r="H1315" s="74">
        <f t="shared" si="135"/>
        <v>2019</v>
      </c>
      <c r="I1315" s="74">
        <v>1</v>
      </c>
      <c r="J1315" s="77">
        <v>79148733</v>
      </c>
      <c r="K1315" s="74" t="s">
        <v>1584</v>
      </c>
      <c r="L1315" s="74"/>
      <c r="M1315" s="74">
        <v>1038</v>
      </c>
      <c r="N1315" s="74" t="s">
        <v>248</v>
      </c>
      <c r="O1315" s="74" t="s">
        <v>294</v>
      </c>
      <c r="P1315" s="78">
        <v>55208</v>
      </c>
      <c r="Q1315" s="74"/>
      <c r="R1315" s="74"/>
      <c r="S1315" s="74"/>
      <c r="T1315" s="79"/>
      <c r="U1315" s="79"/>
      <c r="V1315" s="80" t="s">
        <v>26</v>
      </c>
      <c r="W1315" s="79"/>
      <c r="X1315" s="168">
        <v>43564</v>
      </c>
      <c r="Y1315" s="82"/>
      <c r="Z1315" s="82"/>
      <c r="AA1315" s="168">
        <v>43565</v>
      </c>
      <c r="AB1315" s="83">
        <v>2</v>
      </c>
      <c r="AC1315" s="79" t="s">
        <v>249</v>
      </c>
      <c r="AD1315" s="80" t="s">
        <v>26</v>
      </c>
      <c r="AE1315" s="245"/>
      <c r="AF1315" s="84">
        <v>0</v>
      </c>
      <c r="AG1315" s="79"/>
      <c r="AH1315" s="79"/>
      <c r="AI1315" s="79"/>
      <c r="AJ1315" s="79"/>
      <c r="AK1315" s="79"/>
      <c r="AL1315" s="79"/>
      <c r="AM1315" s="79"/>
      <c r="AN1315" s="79"/>
      <c r="AO1315" s="79"/>
      <c r="AP1315" s="79" t="s">
        <v>250</v>
      </c>
      <c r="AQ1315" s="79"/>
    </row>
    <row r="1316" spans="1:43" ht="15" hidden="1" customHeight="1">
      <c r="A1316" s="85" t="s">
        <v>351</v>
      </c>
      <c r="B1316" s="74">
        <v>18</v>
      </c>
      <c r="C1316" s="74" t="s">
        <v>623</v>
      </c>
      <c r="D1316" s="75">
        <v>43566</v>
      </c>
      <c r="E1316" s="75">
        <v>43578</v>
      </c>
      <c r="F1316" s="76">
        <f t="shared" si="133"/>
        <v>13</v>
      </c>
      <c r="G1316" s="74">
        <f t="shared" si="134"/>
        <v>4</v>
      </c>
      <c r="H1316" s="74">
        <f t="shared" si="135"/>
        <v>2019</v>
      </c>
      <c r="I1316" s="74">
        <v>1</v>
      </c>
      <c r="J1316" s="77">
        <v>79148733</v>
      </c>
      <c r="K1316" s="74" t="s">
        <v>1584</v>
      </c>
      <c r="L1316" s="74"/>
      <c r="M1316" s="74">
        <v>1038</v>
      </c>
      <c r="N1316" s="74" t="s">
        <v>248</v>
      </c>
      <c r="O1316" s="74" t="s">
        <v>294</v>
      </c>
      <c r="P1316" s="78">
        <v>55208</v>
      </c>
      <c r="Q1316" s="74"/>
      <c r="R1316" s="74"/>
      <c r="S1316" s="74"/>
      <c r="T1316" s="79"/>
      <c r="U1316" s="79"/>
      <c r="V1316" s="167" t="s">
        <v>256</v>
      </c>
      <c r="W1316" s="79"/>
      <c r="X1316" s="168">
        <v>43566</v>
      </c>
      <c r="Y1316" s="82"/>
      <c r="Z1316" s="82"/>
      <c r="AA1316" s="168">
        <v>43578</v>
      </c>
      <c r="AB1316" s="83">
        <v>13</v>
      </c>
      <c r="AC1316" s="79" t="s">
        <v>249</v>
      </c>
      <c r="AD1316" s="167" t="s">
        <v>256</v>
      </c>
      <c r="AE1316" s="245"/>
      <c r="AF1316" s="84">
        <v>0</v>
      </c>
      <c r="AG1316" s="79"/>
      <c r="AH1316" s="79"/>
      <c r="AI1316" s="79"/>
      <c r="AJ1316" s="79"/>
      <c r="AK1316" s="79"/>
      <c r="AL1316" s="84">
        <v>358852</v>
      </c>
      <c r="AM1316" s="79"/>
      <c r="AN1316" s="79"/>
      <c r="AO1316" s="79"/>
      <c r="AP1316" s="79" t="s">
        <v>1548</v>
      </c>
      <c r="AQ1316" s="79"/>
    </row>
    <row r="1317" spans="1:43" ht="15" hidden="1" customHeight="1">
      <c r="A1317" s="85" t="s">
        <v>351</v>
      </c>
      <c r="B1317" s="74">
        <v>18</v>
      </c>
      <c r="C1317" s="74" t="s">
        <v>623</v>
      </c>
      <c r="D1317" s="75">
        <v>43579</v>
      </c>
      <c r="E1317" s="75">
        <v>43580</v>
      </c>
      <c r="F1317" s="76">
        <f t="shared" si="133"/>
        <v>2</v>
      </c>
      <c r="G1317" s="74">
        <f t="shared" si="134"/>
        <v>4</v>
      </c>
      <c r="H1317" s="74">
        <f t="shared" si="135"/>
        <v>2019</v>
      </c>
      <c r="I1317" s="74">
        <v>1</v>
      </c>
      <c r="J1317" s="77">
        <v>79148733</v>
      </c>
      <c r="K1317" s="74" t="s">
        <v>1584</v>
      </c>
      <c r="L1317" s="74"/>
      <c r="M1317" s="74">
        <v>1038</v>
      </c>
      <c r="N1317" s="74" t="s">
        <v>248</v>
      </c>
      <c r="O1317" s="74" t="s">
        <v>249</v>
      </c>
      <c r="P1317" s="78">
        <v>55208</v>
      </c>
      <c r="Q1317" s="74"/>
      <c r="R1317" s="74"/>
      <c r="S1317" s="74"/>
      <c r="T1317" s="79"/>
      <c r="U1317" s="79"/>
      <c r="V1317" s="80" t="s">
        <v>26</v>
      </c>
      <c r="W1317" s="79" t="s">
        <v>249</v>
      </c>
      <c r="X1317" s="169">
        <v>43579</v>
      </c>
      <c r="Y1317" s="82" t="s">
        <v>249</v>
      </c>
      <c r="Z1317" s="82" t="s">
        <v>249</v>
      </c>
      <c r="AA1317" s="168">
        <v>43580</v>
      </c>
      <c r="AB1317" s="83">
        <v>2</v>
      </c>
      <c r="AC1317" s="79" t="s">
        <v>249</v>
      </c>
      <c r="AD1317" s="80" t="s">
        <v>26</v>
      </c>
      <c r="AE1317" s="245"/>
      <c r="AF1317" s="84">
        <v>0</v>
      </c>
      <c r="AG1317" s="79"/>
      <c r="AH1317" s="79"/>
      <c r="AI1317" s="79"/>
      <c r="AJ1317" s="79"/>
      <c r="AK1317" s="79"/>
      <c r="AL1317" s="79"/>
      <c r="AM1317" s="79"/>
      <c r="AN1317" s="79"/>
      <c r="AO1317" s="79"/>
      <c r="AP1317" s="79" t="s">
        <v>250</v>
      </c>
      <c r="AQ1317" s="79"/>
    </row>
    <row r="1318" spans="1:43" ht="14.1" hidden="1" customHeight="1">
      <c r="A1318" s="85" t="s">
        <v>351</v>
      </c>
      <c r="B1318" s="74">
        <v>18</v>
      </c>
      <c r="C1318" s="74" t="s">
        <v>623</v>
      </c>
      <c r="D1318" s="75">
        <v>43581</v>
      </c>
      <c r="E1318" s="75">
        <v>43585</v>
      </c>
      <c r="F1318" s="76">
        <f t="shared" si="133"/>
        <v>5</v>
      </c>
      <c r="G1318" s="74">
        <f t="shared" si="134"/>
        <v>4</v>
      </c>
      <c r="H1318" s="74">
        <f t="shared" si="135"/>
        <v>2019</v>
      </c>
      <c r="I1318" s="74">
        <v>1</v>
      </c>
      <c r="J1318" s="77">
        <v>79148733</v>
      </c>
      <c r="K1318" s="74" t="s">
        <v>1584</v>
      </c>
      <c r="L1318" s="74"/>
      <c r="M1318" s="74">
        <v>1038</v>
      </c>
      <c r="N1318" s="74" t="s">
        <v>248</v>
      </c>
      <c r="O1318" s="74" t="s">
        <v>249</v>
      </c>
      <c r="P1318" s="78">
        <v>55208</v>
      </c>
      <c r="Q1318" s="74"/>
      <c r="R1318" s="74"/>
      <c r="S1318" s="74"/>
      <c r="T1318" s="79"/>
      <c r="U1318" s="79"/>
      <c r="V1318" s="167" t="s">
        <v>256</v>
      </c>
      <c r="W1318" s="79"/>
      <c r="X1318" s="169">
        <v>43581</v>
      </c>
      <c r="Y1318" s="82"/>
      <c r="Z1318" s="82"/>
      <c r="AA1318" s="168">
        <v>43585</v>
      </c>
      <c r="AB1318" s="83">
        <v>5</v>
      </c>
      <c r="AC1318" s="79" t="s">
        <v>249</v>
      </c>
      <c r="AD1318" s="167" t="s">
        <v>256</v>
      </c>
      <c r="AE1318" s="245"/>
      <c r="AF1318" s="84">
        <v>0</v>
      </c>
      <c r="AG1318" s="79"/>
      <c r="AH1318" s="79"/>
      <c r="AI1318" s="79"/>
      <c r="AJ1318" s="79"/>
      <c r="AK1318" s="79"/>
      <c r="AL1318" s="136">
        <v>138020</v>
      </c>
      <c r="AM1318" s="79"/>
      <c r="AN1318" s="79"/>
      <c r="AO1318" s="79"/>
      <c r="AP1318" s="79" t="s">
        <v>1548</v>
      </c>
      <c r="AQ1318" s="79"/>
    </row>
    <row r="1319" spans="1:43" ht="14.1" hidden="1" customHeight="1">
      <c r="A1319" s="85" t="s">
        <v>351</v>
      </c>
      <c r="B1319" s="74">
        <v>18</v>
      </c>
      <c r="C1319" s="74" t="s">
        <v>623</v>
      </c>
      <c r="D1319" s="75">
        <v>43586</v>
      </c>
      <c r="E1319" s="75">
        <v>43600</v>
      </c>
      <c r="F1319" s="76">
        <f t="shared" si="133"/>
        <v>15</v>
      </c>
      <c r="G1319" s="74">
        <f t="shared" si="134"/>
        <v>5</v>
      </c>
      <c r="H1319" s="74">
        <f t="shared" si="135"/>
        <v>2019</v>
      </c>
      <c r="I1319" s="74">
        <v>2</v>
      </c>
      <c r="J1319" s="77">
        <v>79148733</v>
      </c>
      <c r="K1319" s="74" t="s">
        <v>1584</v>
      </c>
      <c r="L1319" s="74"/>
      <c r="M1319" s="74">
        <v>1038</v>
      </c>
      <c r="N1319" s="74" t="s">
        <v>248</v>
      </c>
      <c r="O1319" s="74" t="s">
        <v>249</v>
      </c>
      <c r="P1319" s="78">
        <v>414058</v>
      </c>
      <c r="Q1319" s="74"/>
      <c r="R1319" s="74"/>
      <c r="S1319" s="74"/>
      <c r="T1319" s="79">
        <v>0</v>
      </c>
      <c r="U1319" s="79"/>
      <c r="V1319" s="80" t="s">
        <v>256</v>
      </c>
      <c r="W1319" s="79"/>
      <c r="X1319" s="168">
        <v>43586</v>
      </c>
      <c r="Y1319" s="82"/>
      <c r="Z1319" s="82"/>
      <c r="AA1319" s="168">
        <v>43600</v>
      </c>
      <c r="AB1319" s="88">
        <f>+AA1319-X1319+1</f>
        <v>15</v>
      </c>
      <c r="AC1319" s="79" t="s">
        <v>249</v>
      </c>
      <c r="AD1319" s="80" t="s">
        <v>256</v>
      </c>
      <c r="AE1319" s="245"/>
      <c r="AF1319" s="84">
        <v>409995</v>
      </c>
      <c r="AG1319" s="79"/>
      <c r="AH1319" s="79"/>
      <c r="AI1319" s="79"/>
      <c r="AJ1319" s="79"/>
      <c r="AK1319" s="79"/>
      <c r="AL1319" s="136"/>
      <c r="AM1319" s="79"/>
      <c r="AN1319" s="79"/>
      <c r="AO1319" s="79"/>
      <c r="AP1319" s="79"/>
      <c r="AQ1319" s="79"/>
    </row>
    <row r="1320" spans="1:43" ht="14.1" hidden="1" customHeight="1">
      <c r="A1320" s="85" t="s">
        <v>351</v>
      </c>
      <c r="B1320" s="74">
        <v>18</v>
      </c>
      <c r="C1320" s="74" t="s">
        <v>623</v>
      </c>
      <c r="D1320" s="75">
        <v>43602</v>
      </c>
      <c r="E1320" s="75">
        <v>43603</v>
      </c>
      <c r="F1320" s="76">
        <f t="shared" si="133"/>
        <v>2</v>
      </c>
      <c r="G1320" s="74">
        <f t="shared" si="134"/>
        <v>5</v>
      </c>
      <c r="H1320" s="74">
        <f t="shared" si="135"/>
        <v>2019</v>
      </c>
      <c r="I1320" s="74">
        <v>2</v>
      </c>
      <c r="J1320" s="77">
        <v>79148733</v>
      </c>
      <c r="K1320" s="74" t="s">
        <v>1584</v>
      </c>
      <c r="L1320" s="74"/>
      <c r="M1320" s="74">
        <v>1038</v>
      </c>
      <c r="N1320" s="74" t="s">
        <v>248</v>
      </c>
      <c r="O1320" s="74" t="s">
        <v>294</v>
      </c>
      <c r="P1320" s="78">
        <v>414058</v>
      </c>
      <c r="Q1320" s="74"/>
      <c r="R1320" s="74"/>
      <c r="S1320" s="74"/>
      <c r="T1320" s="79"/>
      <c r="U1320" s="79"/>
      <c r="V1320" s="80" t="s">
        <v>26</v>
      </c>
      <c r="W1320" s="79"/>
      <c r="X1320" s="168">
        <v>43602</v>
      </c>
      <c r="Y1320" s="82"/>
      <c r="Z1320" s="82"/>
      <c r="AA1320" s="168">
        <v>43603</v>
      </c>
      <c r="AB1320" s="83">
        <v>2</v>
      </c>
      <c r="AC1320" s="79" t="s">
        <v>249</v>
      </c>
      <c r="AD1320" s="80" t="s">
        <v>26</v>
      </c>
      <c r="AE1320" s="245"/>
      <c r="AF1320" s="84">
        <v>0</v>
      </c>
      <c r="AG1320" s="79"/>
      <c r="AH1320" s="79"/>
      <c r="AI1320" s="79"/>
      <c r="AJ1320" s="79"/>
      <c r="AK1320" s="79"/>
      <c r="AL1320" s="136"/>
      <c r="AM1320" s="79"/>
      <c r="AN1320" s="79"/>
      <c r="AO1320" s="79"/>
      <c r="AP1320" s="79" t="s">
        <v>250</v>
      </c>
      <c r="AQ1320" s="79"/>
    </row>
    <row r="1321" spans="1:43" ht="14.1" hidden="1" customHeight="1">
      <c r="A1321" s="85" t="s">
        <v>351</v>
      </c>
      <c r="B1321" s="74">
        <v>18</v>
      </c>
      <c r="C1321" s="74" t="s">
        <v>623</v>
      </c>
      <c r="D1321" s="75">
        <v>43604</v>
      </c>
      <c r="E1321" s="75">
        <v>43606</v>
      </c>
      <c r="F1321" s="76">
        <f t="shared" si="133"/>
        <v>3</v>
      </c>
      <c r="G1321" s="74">
        <f t="shared" si="134"/>
        <v>5</v>
      </c>
      <c r="H1321" s="74">
        <f t="shared" si="135"/>
        <v>2019</v>
      </c>
      <c r="I1321" s="74">
        <v>1</v>
      </c>
      <c r="J1321" s="77">
        <v>79148733</v>
      </c>
      <c r="K1321" s="74" t="s">
        <v>1584</v>
      </c>
      <c r="L1321" s="74"/>
      <c r="M1321" s="74">
        <v>1038</v>
      </c>
      <c r="N1321" s="74" t="s">
        <v>248</v>
      </c>
      <c r="O1321" s="74" t="s">
        <v>249</v>
      </c>
      <c r="P1321" s="78">
        <v>82812</v>
      </c>
      <c r="Q1321" s="74"/>
      <c r="R1321" s="74"/>
      <c r="S1321" s="74"/>
      <c r="T1321" s="79"/>
      <c r="U1321" s="79"/>
      <c r="V1321" s="167" t="s">
        <v>256</v>
      </c>
      <c r="W1321" s="79"/>
      <c r="X1321" s="168">
        <v>43604</v>
      </c>
      <c r="Y1321" s="82"/>
      <c r="Z1321" s="82"/>
      <c r="AA1321" s="168">
        <v>43606</v>
      </c>
      <c r="AB1321" s="83">
        <v>3</v>
      </c>
      <c r="AC1321" s="79" t="s">
        <v>249</v>
      </c>
      <c r="AD1321" s="167" t="s">
        <v>256</v>
      </c>
      <c r="AE1321" s="245"/>
      <c r="AF1321" s="84">
        <v>0</v>
      </c>
      <c r="AG1321" s="79"/>
      <c r="AH1321" s="79"/>
      <c r="AI1321" s="79"/>
      <c r="AJ1321" s="79"/>
      <c r="AK1321" s="79"/>
      <c r="AL1321" s="136">
        <v>82812</v>
      </c>
      <c r="AM1321" s="79"/>
      <c r="AN1321" s="79"/>
      <c r="AO1321" s="79"/>
      <c r="AP1321" s="79" t="s">
        <v>1548</v>
      </c>
      <c r="AQ1321" s="79"/>
    </row>
    <row r="1322" spans="1:43" ht="14.1" hidden="1" customHeight="1">
      <c r="A1322" s="85" t="s">
        <v>351</v>
      </c>
      <c r="B1322" s="74">
        <v>18</v>
      </c>
      <c r="C1322" s="74" t="s">
        <v>623</v>
      </c>
      <c r="D1322" s="75">
        <v>43631</v>
      </c>
      <c r="E1322" s="75">
        <v>43632</v>
      </c>
      <c r="F1322" s="76">
        <f t="shared" si="133"/>
        <v>2</v>
      </c>
      <c r="G1322" s="74">
        <f t="shared" si="134"/>
        <v>6</v>
      </c>
      <c r="H1322" s="74">
        <f t="shared" si="135"/>
        <v>2019</v>
      </c>
      <c r="I1322" s="74">
        <v>1</v>
      </c>
      <c r="J1322" s="77">
        <v>79148733</v>
      </c>
      <c r="K1322" s="74" t="s">
        <v>1584</v>
      </c>
      <c r="L1322" s="74"/>
      <c r="M1322" s="74">
        <v>1038</v>
      </c>
      <c r="N1322" s="74" t="s">
        <v>248</v>
      </c>
      <c r="O1322" s="74" t="s">
        <v>294</v>
      </c>
      <c r="P1322" s="78">
        <v>55208</v>
      </c>
      <c r="Q1322" s="74"/>
      <c r="R1322" s="74"/>
      <c r="S1322" s="74"/>
      <c r="T1322" s="79"/>
      <c r="U1322" s="79"/>
      <c r="V1322" s="80" t="s">
        <v>26</v>
      </c>
      <c r="W1322" s="79"/>
      <c r="X1322" s="168">
        <v>43631</v>
      </c>
      <c r="Y1322" s="82"/>
      <c r="Z1322" s="82"/>
      <c r="AA1322" s="168">
        <v>43632</v>
      </c>
      <c r="AB1322" s="83">
        <v>2</v>
      </c>
      <c r="AC1322" s="79" t="s">
        <v>249</v>
      </c>
      <c r="AD1322" s="80" t="s">
        <v>26</v>
      </c>
      <c r="AE1322" s="245"/>
      <c r="AF1322" s="84">
        <v>0</v>
      </c>
      <c r="AG1322" s="79"/>
      <c r="AH1322" s="79"/>
      <c r="AI1322" s="79"/>
      <c r="AJ1322" s="79"/>
      <c r="AK1322" s="79"/>
      <c r="AL1322" s="136"/>
      <c r="AM1322" s="79"/>
      <c r="AN1322" s="79"/>
      <c r="AO1322" s="79"/>
      <c r="AP1322" s="79" t="s">
        <v>250</v>
      </c>
      <c r="AQ1322" s="79"/>
    </row>
    <row r="1323" spans="1:43" ht="14.1" hidden="1" customHeight="1">
      <c r="A1323" s="85" t="s">
        <v>351</v>
      </c>
      <c r="B1323" s="74">
        <v>18</v>
      </c>
      <c r="C1323" s="74" t="s">
        <v>623</v>
      </c>
      <c r="D1323" s="75">
        <v>43633</v>
      </c>
      <c r="E1323" s="75">
        <v>43635</v>
      </c>
      <c r="F1323" s="76">
        <f t="shared" si="133"/>
        <v>3</v>
      </c>
      <c r="G1323" s="74">
        <f t="shared" si="134"/>
        <v>6</v>
      </c>
      <c r="H1323" s="74">
        <f t="shared" si="135"/>
        <v>2019</v>
      </c>
      <c r="I1323" s="74">
        <v>1</v>
      </c>
      <c r="J1323" s="77">
        <v>79148733</v>
      </c>
      <c r="K1323" s="74" t="s">
        <v>1584</v>
      </c>
      <c r="L1323" s="74"/>
      <c r="M1323" s="74">
        <v>1038</v>
      </c>
      <c r="N1323" s="74" t="s">
        <v>248</v>
      </c>
      <c r="O1323" s="74" t="s">
        <v>294</v>
      </c>
      <c r="P1323" s="78">
        <v>82812</v>
      </c>
      <c r="Q1323" s="74"/>
      <c r="R1323" s="74"/>
      <c r="S1323" s="74"/>
      <c r="T1323" s="79">
        <v>0</v>
      </c>
      <c r="U1323" s="79"/>
      <c r="V1323" s="80" t="s">
        <v>256</v>
      </c>
      <c r="W1323" s="79"/>
      <c r="X1323" s="168">
        <v>43633</v>
      </c>
      <c r="Y1323" s="82"/>
      <c r="Z1323" s="82"/>
      <c r="AA1323" s="168">
        <v>43635</v>
      </c>
      <c r="AB1323" s="88">
        <f>+AA1323-X1323+1</f>
        <v>3</v>
      </c>
      <c r="AC1323" s="79" t="s">
        <v>249</v>
      </c>
      <c r="AD1323" s="80" t="s">
        <v>256</v>
      </c>
      <c r="AE1323" s="245"/>
      <c r="AF1323" s="84">
        <v>27333</v>
      </c>
      <c r="AG1323" s="79"/>
      <c r="AH1323" s="79"/>
      <c r="AI1323" s="79"/>
      <c r="AJ1323" s="79"/>
      <c r="AK1323" s="79"/>
      <c r="AL1323" s="136"/>
      <c r="AM1323" s="79"/>
      <c r="AN1323" s="79"/>
      <c r="AO1323" s="79"/>
      <c r="AP1323" s="79"/>
      <c r="AQ1323" s="79"/>
    </row>
    <row r="1324" spans="1:43" ht="14.1" hidden="1" customHeight="1">
      <c r="A1324" s="85" t="s">
        <v>351</v>
      </c>
      <c r="B1324" s="74">
        <v>18</v>
      </c>
      <c r="C1324" s="74" t="s">
        <v>623</v>
      </c>
      <c r="D1324" s="75">
        <v>43685</v>
      </c>
      <c r="E1324" s="75">
        <v>43686</v>
      </c>
      <c r="F1324" s="76">
        <f t="shared" si="133"/>
        <v>2</v>
      </c>
      <c r="G1324" s="74">
        <f t="shared" si="134"/>
        <v>8</v>
      </c>
      <c r="H1324" s="74">
        <f t="shared" si="135"/>
        <v>2019</v>
      </c>
      <c r="I1324" s="74">
        <v>1</v>
      </c>
      <c r="J1324" s="77">
        <v>79148733</v>
      </c>
      <c r="K1324" s="74" t="s">
        <v>1584</v>
      </c>
      <c r="L1324" s="74"/>
      <c r="M1324" s="74">
        <v>1038</v>
      </c>
      <c r="N1324" s="74" t="s">
        <v>248</v>
      </c>
      <c r="O1324" s="74" t="s">
        <v>249</v>
      </c>
      <c r="P1324" s="78">
        <v>55208</v>
      </c>
      <c r="Q1324" s="74"/>
      <c r="R1324" s="74"/>
      <c r="S1324" s="74"/>
      <c r="T1324" s="79"/>
      <c r="U1324" s="79"/>
      <c r="V1324" s="80" t="s">
        <v>26</v>
      </c>
      <c r="W1324" s="79"/>
      <c r="X1324" s="168">
        <v>43685</v>
      </c>
      <c r="Y1324" s="82"/>
      <c r="Z1324" s="82"/>
      <c r="AA1324" s="168">
        <v>43686</v>
      </c>
      <c r="AB1324" s="83">
        <v>2</v>
      </c>
      <c r="AC1324" s="79" t="s">
        <v>249</v>
      </c>
      <c r="AD1324" s="80" t="s">
        <v>26</v>
      </c>
      <c r="AE1324" s="245"/>
      <c r="AF1324" s="84">
        <v>0</v>
      </c>
      <c r="AG1324" s="79"/>
      <c r="AH1324" s="79"/>
      <c r="AI1324" s="79"/>
      <c r="AJ1324" s="79"/>
      <c r="AK1324" s="79"/>
      <c r="AL1324" s="136"/>
      <c r="AM1324" s="79"/>
      <c r="AN1324" s="79"/>
      <c r="AO1324" s="79"/>
      <c r="AP1324" s="79" t="s">
        <v>250</v>
      </c>
      <c r="AQ1324" s="79"/>
    </row>
    <row r="1325" spans="1:43" ht="14.1" hidden="1" customHeight="1">
      <c r="A1325" s="85" t="s">
        <v>351</v>
      </c>
      <c r="B1325" s="74">
        <v>18</v>
      </c>
      <c r="C1325" s="74" t="s">
        <v>623</v>
      </c>
      <c r="D1325" s="75">
        <v>43687</v>
      </c>
      <c r="E1325" s="75">
        <v>43697</v>
      </c>
      <c r="F1325" s="76">
        <f t="shared" si="133"/>
        <v>11</v>
      </c>
      <c r="G1325" s="74">
        <f t="shared" si="134"/>
        <v>8</v>
      </c>
      <c r="H1325" s="74">
        <f t="shared" si="135"/>
        <v>2019</v>
      </c>
      <c r="I1325" s="74">
        <v>2</v>
      </c>
      <c r="J1325" s="77">
        <v>79148733</v>
      </c>
      <c r="K1325" s="74" t="s">
        <v>1584</v>
      </c>
      <c r="L1325" s="74"/>
      <c r="M1325" s="74">
        <v>1038</v>
      </c>
      <c r="N1325" s="74" t="s">
        <v>248</v>
      </c>
      <c r="O1325" s="74" t="s">
        <v>249</v>
      </c>
      <c r="P1325" s="78">
        <v>414058</v>
      </c>
      <c r="Q1325" s="74"/>
      <c r="R1325" s="74"/>
      <c r="S1325" s="74"/>
      <c r="T1325" s="79"/>
      <c r="U1325" s="79"/>
      <c r="V1325" s="167" t="s">
        <v>256</v>
      </c>
      <c r="W1325" s="79"/>
      <c r="X1325" s="168">
        <v>43687</v>
      </c>
      <c r="Y1325" s="82"/>
      <c r="Z1325" s="82"/>
      <c r="AA1325" s="168">
        <v>43697</v>
      </c>
      <c r="AB1325" s="83">
        <v>11</v>
      </c>
      <c r="AC1325" s="79" t="s">
        <v>249</v>
      </c>
      <c r="AD1325" s="167" t="s">
        <v>256</v>
      </c>
      <c r="AE1325" s="245"/>
      <c r="AF1325" s="84">
        <v>0</v>
      </c>
      <c r="AG1325" s="79"/>
      <c r="AH1325" s="79"/>
      <c r="AI1325" s="79"/>
      <c r="AJ1325" s="79"/>
      <c r="AK1325" s="79"/>
      <c r="AL1325" s="136">
        <v>303644</v>
      </c>
      <c r="AM1325" s="79"/>
      <c r="AN1325" s="79"/>
      <c r="AO1325" s="79"/>
      <c r="AP1325" s="79" t="s">
        <v>1548</v>
      </c>
      <c r="AQ1325" s="79"/>
    </row>
    <row r="1326" spans="1:43" ht="14.1" hidden="1" customHeight="1">
      <c r="A1326" s="85" t="s">
        <v>351</v>
      </c>
      <c r="B1326" s="74">
        <v>18</v>
      </c>
      <c r="C1326" s="74" t="s">
        <v>623</v>
      </c>
      <c r="D1326" s="75">
        <v>43724</v>
      </c>
      <c r="E1326" s="75">
        <v>43733</v>
      </c>
      <c r="F1326" s="76">
        <f t="shared" si="133"/>
        <v>10</v>
      </c>
      <c r="G1326" s="74">
        <f t="shared" si="134"/>
        <v>9</v>
      </c>
      <c r="H1326" s="74">
        <f t="shared" si="135"/>
        <v>2019</v>
      </c>
      <c r="I1326" s="74">
        <v>2</v>
      </c>
      <c r="J1326" s="77">
        <v>79148733</v>
      </c>
      <c r="K1326" s="74" t="s">
        <v>1584</v>
      </c>
      <c r="L1326" s="74"/>
      <c r="M1326" s="74">
        <v>1038</v>
      </c>
      <c r="N1326" s="74" t="s">
        <v>248</v>
      </c>
      <c r="O1326" s="74" t="s">
        <v>294</v>
      </c>
      <c r="P1326" s="78">
        <v>414058</v>
      </c>
      <c r="Q1326" s="74"/>
      <c r="R1326" s="74"/>
      <c r="S1326" s="74"/>
      <c r="T1326" s="79"/>
      <c r="U1326" s="79"/>
      <c r="V1326" s="80" t="s">
        <v>26</v>
      </c>
      <c r="W1326" s="79"/>
      <c r="X1326" s="168">
        <v>43724</v>
      </c>
      <c r="Y1326" s="82"/>
      <c r="Z1326" s="82"/>
      <c r="AA1326" s="168">
        <v>43733</v>
      </c>
      <c r="AB1326" s="88">
        <f>+AA1326-X1326+1</f>
        <v>10</v>
      </c>
      <c r="AC1326" s="79" t="s">
        <v>249</v>
      </c>
      <c r="AD1326" s="80" t="s">
        <v>26</v>
      </c>
      <c r="AE1326" s="245"/>
      <c r="AF1326" s="84">
        <v>0</v>
      </c>
      <c r="AG1326" s="79"/>
      <c r="AH1326" s="79"/>
      <c r="AI1326" s="79"/>
      <c r="AJ1326" s="79"/>
      <c r="AK1326" s="79"/>
      <c r="AL1326" s="136"/>
      <c r="AM1326" s="79"/>
      <c r="AN1326" s="79"/>
      <c r="AO1326" s="79"/>
      <c r="AP1326" s="79"/>
      <c r="AQ1326" s="79"/>
    </row>
    <row r="1327" spans="1:43" ht="14.1" hidden="1" customHeight="1">
      <c r="A1327" s="85" t="s">
        <v>351</v>
      </c>
      <c r="B1327" s="74">
        <v>18</v>
      </c>
      <c r="C1327" s="74" t="s">
        <v>623</v>
      </c>
      <c r="D1327" s="75">
        <v>43749</v>
      </c>
      <c r="E1327" s="75">
        <v>43750</v>
      </c>
      <c r="F1327" s="76">
        <f t="shared" si="133"/>
        <v>2</v>
      </c>
      <c r="G1327" s="74">
        <f t="shared" si="134"/>
        <v>10</v>
      </c>
      <c r="H1327" s="74">
        <f t="shared" si="135"/>
        <v>2019</v>
      </c>
      <c r="I1327" s="74">
        <v>2</v>
      </c>
      <c r="J1327" s="77">
        <v>79148733</v>
      </c>
      <c r="K1327" s="74" t="s">
        <v>1584</v>
      </c>
      <c r="L1327" s="74"/>
      <c r="M1327" s="74">
        <v>1038</v>
      </c>
      <c r="N1327" s="74" t="s">
        <v>248</v>
      </c>
      <c r="O1327" s="74" t="s">
        <v>294</v>
      </c>
      <c r="P1327" s="78">
        <v>276039</v>
      </c>
      <c r="Q1327" s="74"/>
      <c r="R1327" s="74"/>
      <c r="S1327" s="74"/>
      <c r="T1327" s="79"/>
      <c r="U1327" s="79"/>
      <c r="V1327" s="170" t="s">
        <v>26</v>
      </c>
      <c r="W1327" s="79"/>
      <c r="X1327" s="168">
        <v>43749</v>
      </c>
      <c r="Y1327" s="82"/>
      <c r="Z1327" s="82"/>
      <c r="AA1327" s="168">
        <v>43750</v>
      </c>
      <c r="AB1327" s="83">
        <v>2</v>
      </c>
      <c r="AC1327" s="79"/>
      <c r="AD1327" s="170" t="s">
        <v>26</v>
      </c>
      <c r="AE1327" s="245"/>
      <c r="AF1327" s="84">
        <v>0</v>
      </c>
      <c r="AG1327" s="79"/>
      <c r="AH1327" s="79"/>
      <c r="AI1327" s="79"/>
      <c r="AJ1327" s="79"/>
      <c r="AK1327" s="79"/>
      <c r="AL1327" s="171"/>
      <c r="AM1327" s="79"/>
      <c r="AN1327" s="79"/>
      <c r="AO1327" s="79"/>
      <c r="AP1327" s="79" t="s">
        <v>250</v>
      </c>
      <c r="AQ1327" s="79"/>
    </row>
    <row r="1328" spans="1:43" ht="14.1" hidden="1" customHeight="1">
      <c r="A1328" s="85" t="s">
        <v>351</v>
      </c>
      <c r="B1328" s="74">
        <v>18</v>
      </c>
      <c r="C1328" s="74" t="s">
        <v>623</v>
      </c>
      <c r="D1328" s="75">
        <v>43751</v>
      </c>
      <c r="E1328" s="75">
        <v>43760</v>
      </c>
      <c r="F1328" s="76">
        <f t="shared" si="133"/>
        <v>10</v>
      </c>
      <c r="G1328" s="74">
        <f t="shared" si="134"/>
        <v>10</v>
      </c>
      <c r="H1328" s="74">
        <f t="shared" si="135"/>
        <v>2019</v>
      </c>
      <c r="I1328" s="74">
        <v>1</v>
      </c>
      <c r="J1328" s="77">
        <v>79148733</v>
      </c>
      <c r="K1328" s="74" t="s">
        <v>1584</v>
      </c>
      <c r="L1328" s="74"/>
      <c r="M1328" s="74">
        <v>1038</v>
      </c>
      <c r="N1328" s="74" t="s">
        <v>248</v>
      </c>
      <c r="O1328" s="74" t="s">
        <v>294</v>
      </c>
      <c r="P1328" s="78">
        <v>27604</v>
      </c>
      <c r="Q1328" s="74"/>
      <c r="R1328" s="74"/>
      <c r="S1328" s="74"/>
      <c r="T1328" s="79"/>
      <c r="U1328" s="79"/>
      <c r="V1328" s="80" t="s">
        <v>26</v>
      </c>
      <c r="W1328" s="79"/>
      <c r="X1328" s="168">
        <v>43751</v>
      </c>
      <c r="Y1328" s="82"/>
      <c r="Z1328" s="82"/>
      <c r="AA1328" s="168">
        <v>43760</v>
      </c>
      <c r="AB1328" s="88">
        <f>+AA1328-X1328+1</f>
        <v>10</v>
      </c>
      <c r="AC1328" s="79"/>
      <c r="AD1328" s="80" t="s">
        <v>26</v>
      </c>
      <c r="AE1328" s="245"/>
      <c r="AF1328" s="84">
        <v>0</v>
      </c>
      <c r="AG1328" s="79"/>
      <c r="AH1328" s="79"/>
      <c r="AI1328" s="79"/>
      <c r="AJ1328" s="79"/>
      <c r="AK1328" s="79"/>
      <c r="AL1328" s="171"/>
      <c r="AM1328" s="79"/>
      <c r="AN1328" s="79"/>
      <c r="AO1328" s="79"/>
      <c r="AP1328" s="79"/>
      <c r="AQ1328" s="79"/>
    </row>
    <row r="1329" spans="1:43" ht="14.1" hidden="1" customHeight="1">
      <c r="A1329" s="85" t="s">
        <v>351</v>
      </c>
      <c r="B1329" s="74">
        <v>18</v>
      </c>
      <c r="C1329" s="74" t="s">
        <v>623</v>
      </c>
      <c r="D1329" s="75">
        <v>43761</v>
      </c>
      <c r="E1329" s="75">
        <v>43768</v>
      </c>
      <c r="F1329" s="76">
        <f t="shared" si="133"/>
        <v>8</v>
      </c>
      <c r="G1329" s="74">
        <f t="shared" si="134"/>
        <v>10</v>
      </c>
      <c r="H1329" s="74">
        <f t="shared" si="135"/>
        <v>2019</v>
      </c>
      <c r="I1329" s="74">
        <v>1</v>
      </c>
      <c r="J1329" s="77">
        <v>79148733</v>
      </c>
      <c r="K1329" s="74" t="s">
        <v>1584</v>
      </c>
      <c r="L1329" s="74"/>
      <c r="M1329" s="74">
        <v>1038</v>
      </c>
      <c r="N1329" s="74" t="s">
        <v>248</v>
      </c>
      <c r="O1329" s="74" t="s">
        <v>294</v>
      </c>
      <c r="P1329" s="78">
        <v>55208</v>
      </c>
      <c r="Q1329" s="74"/>
      <c r="R1329" s="74"/>
      <c r="S1329" s="74"/>
      <c r="T1329" s="79"/>
      <c r="U1329" s="79"/>
      <c r="V1329" s="80" t="s">
        <v>26</v>
      </c>
      <c r="W1329" s="79"/>
      <c r="X1329" s="168">
        <v>43761</v>
      </c>
      <c r="Y1329" s="82"/>
      <c r="Z1329" s="82"/>
      <c r="AA1329" s="168">
        <v>43768</v>
      </c>
      <c r="AB1329" s="88">
        <f>+AA1329-X1329+1</f>
        <v>8</v>
      </c>
      <c r="AC1329" s="79"/>
      <c r="AD1329" s="80" t="s">
        <v>26</v>
      </c>
      <c r="AE1329" s="245"/>
      <c r="AF1329" s="84">
        <v>0</v>
      </c>
      <c r="AG1329" s="79"/>
      <c r="AH1329" s="79"/>
      <c r="AI1329" s="79"/>
      <c r="AJ1329" s="79"/>
      <c r="AK1329" s="79"/>
      <c r="AL1329" s="136"/>
      <c r="AM1329" s="79"/>
      <c r="AN1329" s="79"/>
      <c r="AO1329" s="79"/>
      <c r="AP1329" s="79"/>
      <c r="AQ1329" s="79"/>
    </row>
    <row r="1330" spans="1:43" ht="14.1" hidden="1" customHeight="1">
      <c r="A1330" s="85" t="s">
        <v>351</v>
      </c>
      <c r="B1330" s="74">
        <v>18</v>
      </c>
      <c r="C1330" s="74" t="s">
        <v>623</v>
      </c>
      <c r="D1330" s="75">
        <v>43800</v>
      </c>
      <c r="E1330" s="75">
        <v>43801</v>
      </c>
      <c r="F1330" s="76">
        <f t="shared" si="133"/>
        <v>2</v>
      </c>
      <c r="G1330" s="74">
        <f t="shared" si="134"/>
        <v>12</v>
      </c>
      <c r="H1330" s="74">
        <f t="shared" si="135"/>
        <v>2019</v>
      </c>
      <c r="I1330" s="74">
        <v>1</v>
      </c>
      <c r="J1330" s="77">
        <v>79148733</v>
      </c>
      <c r="K1330" s="74" t="s">
        <v>1584</v>
      </c>
      <c r="L1330" s="74"/>
      <c r="M1330" s="74">
        <v>1038</v>
      </c>
      <c r="N1330" s="74" t="s">
        <v>248</v>
      </c>
      <c r="O1330" s="74" t="s">
        <v>294</v>
      </c>
      <c r="P1330" s="78">
        <v>414058</v>
      </c>
      <c r="Q1330" s="74"/>
      <c r="R1330" s="74"/>
      <c r="S1330" s="74"/>
      <c r="T1330" s="79"/>
      <c r="U1330" s="79"/>
      <c r="V1330" s="170" t="s">
        <v>26</v>
      </c>
      <c r="W1330" s="79"/>
      <c r="X1330" s="168">
        <v>43800</v>
      </c>
      <c r="Y1330" s="82"/>
      <c r="Z1330" s="82"/>
      <c r="AA1330" s="168">
        <v>43801</v>
      </c>
      <c r="AB1330" s="83">
        <v>2</v>
      </c>
      <c r="AC1330" s="79"/>
      <c r="AD1330" s="170" t="s">
        <v>26</v>
      </c>
      <c r="AE1330" s="245"/>
      <c r="AF1330" s="84">
        <v>0</v>
      </c>
      <c r="AG1330" s="79"/>
      <c r="AH1330" s="79"/>
      <c r="AI1330" s="79"/>
      <c r="AJ1330" s="79"/>
      <c r="AK1330" s="79"/>
      <c r="AL1330" s="136"/>
      <c r="AM1330" s="79"/>
      <c r="AN1330" s="79"/>
      <c r="AO1330" s="79"/>
      <c r="AP1330" s="79" t="s">
        <v>250</v>
      </c>
      <c r="AQ1330" s="79"/>
    </row>
    <row r="1331" spans="1:43" ht="14.1" hidden="1" customHeight="1">
      <c r="A1331" s="85" t="s">
        <v>351</v>
      </c>
      <c r="B1331" s="74">
        <v>18</v>
      </c>
      <c r="C1331" s="74" t="s">
        <v>623</v>
      </c>
      <c r="D1331" s="75">
        <v>43802</v>
      </c>
      <c r="E1331" s="75">
        <v>43803</v>
      </c>
      <c r="F1331" s="76">
        <f t="shared" si="133"/>
        <v>2</v>
      </c>
      <c r="G1331" s="74">
        <f t="shared" si="134"/>
        <v>12</v>
      </c>
      <c r="H1331" s="74">
        <f t="shared" si="135"/>
        <v>2019</v>
      </c>
      <c r="I1331" s="74">
        <v>2</v>
      </c>
      <c r="J1331" s="77">
        <v>79148733</v>
      </c>
      <c r="K1331" s="74" t="s">
        <v>1584</v>
      </c>
      <c r="L1331" s="74"/>
      <c r="M1331" s="74">
        <v>1038</v>
      </c>
      <c r="N1331" s="74" t="s">
        <v>248</v>
      </c>
      <c r="O1331" s="74" t="s">
        <v>294</v>
      </c>
      <c r="P1331" s="78">
        <v>55207.7333</v>
      </c>
      <c r="Q1331" s="74"/>
      <c r="R1331" s="74"/>
      <c r="S1331" s="74"/>
      <c r="T1331" s="79"/>
      <c r="U1331" s="79"/>
      <c r="V1331" s="170" t="s">
        <v>26</v>
      </c>
      <c r="W1331" s="79"/>
      <c r="X1331" s="168">
        <v>43802</v>
      </c>
      <c r="Y1331" s="82"/>
      <c r="Z1331" s="82"/>
      <c r="AA1331" s="168">
        <v>43803</v>
      </c>
      <c r="AB1331" s="83">
        <v>2</v>
      </c>
      <c r="AC1331" s="79"/>
      <c r="AD1331" s="170" t="s">
        <v>26</v>
      </c>
      <c r="AE1331" s="245"/>
      <c r="AF1331" s="84">
        <v>0</v>
      </c>
      <c r="AG1331" s="79"/>
      <c r="AH1331" s="79"/>
      <c r="AI1331" s="79"/>
      <c r="AJ1331" s="79"/>
      <c r="AK1331" s="79"/>
      <c r="AL1331" s="136"/>
      <c r="AM1331" s="79"/>
      <c r="AN1331" s="79"/>
      <c r="AO1331" s="79"/>
      <c r="AP1331" s="79" t="s">
        <v>250</v>
      </c>
      <c r="AQ1331" s="79"/>
    </row>
    <row r="1332" spans="1:43" ht="14.1" hidden="1" customHeight="1">
      <c r="A1332" s="85" t="s">
        <v>351</v>
      </c>
      <c r="B1332" s="74">
        <v>18</v>
      </c>
      <c r="C1332" s="74" t="s">
        <v>623</v>
      </c>
      <c r="D1332" s="75">
        <v>43815</v>
      </c>
      <c r="E1332" s="75">
        <v>43829</v>
      </c>
      <c r="F1332" s="76">
        <f t="shared" si="133"/>
        <v>15</v>
      </c>
      <c r="G1332" s="74">
        <f t="shared" si="134"/>
        <v>12</v>
      </c>
      <c r="H1332" s="74">
        <f t="shared" si="135"/>
        <v>2019</v>
      </c>
      <c r="I1332" s="74">
        <v>2</v>
      </c>
      <c r="J1332" s="77">
        <v>79148733</v>
      </c>
      <c r="K1332" s="74" t="s">
        <v>1584</v>
      </c>
      <c r="L1332" s="74"/>
      <c r="M1332" s="74">
        <v>1038</v>
      </c>
      <c r="N1332" s="74" t="s">
        <v>248</v>
      </c>
      <c r="O1332" s="74" t="s">
        <v>294</v>
      </c>
      <c r="P1332" s="78">
        <v>82812</v>
      </c>
      <c r="Q1332" s="74"/>
      <c r="R1332" s="74"/>
      <c r="S1332" s="74"/>
      <c r="T1332" s="79"/>
      <c r="U1332" s="79"/>
      <c r="V1332" s="80" t="s">
        <v>26</v>
      </c>
      <c r="W1332" s="79"/>
      <c r="X1332" s="168">
        <v>43815</v>
      </c>
      <c r="Y1332" s="82"/>
      <c r="Z1332" s="82"/>
      <c r="AA1332" s="168">
        <v>43829</v>
      </c>
      <c r="AB1332" s="88">
        <f>+AA1332-X1332+1</f>
        <v>15</v>
      </c>
      <c r="AC1332" s="79"/>
      <c r="AD1332" s="80" t="s">
        <v>26</v>
      </c>
      <c r="AE1332" s="245"/>
      <c r="AF1332" s="84">
        <v>0</v>
      </c>
      <c r="AG1332" s="79"/>
      <c r="AH1332" s="79"/>
      <c r="AI1332" s="79"/>
      <c r="AJ1332" s="79"/>
      <c r="AK1332" s="79"/>
      <c r="AL1332" s="136"/>
      <c r="AM1332" s="79"/>
      <c r="AN1332" s="79"/>
      <c r="AO1332" s="79"/>
      <c r="AP1332" s="79"/>
      <c r="AQ1332" s="79"/>
    </row>
    <row r="1333" spans="1:43" ht="14.1" hidden="1" customHeight="1">
      <c r="A1333" s="85" t="s">
        <v>351</v>
      </c>
      <c r="B1333" s="74">
        <v>18</v>
      </c>
      <c r="C1333" s="74" t="s">
        <v>623</v>
      </c>
      <c r="D1333" s="75">
        <v>43831</v>
      </c>
      <c r="E1333" s="75">
        <v>43833</v>
      </c>
      <c r="F1333" s="76">
        <f t="shared" si="133"/>
        <v>3</v>
      </c>
      <c r="G1333" s="74">
        <f t="shared" si="134"/>
        <v>1</v>
      </c>
      <c r="H1333" s="74">
        <f t="shared" si="135"/>
        <v>2020</v>
      </c>
      <c r="I1333" s="74">
        <v>2</v>
      </c>
      <c r="J1333" s="77">
        <v>79148733</v>
      </c>
      <c r="K1333" s="74" t="s">
        <v>1584</v>
      </c>
      <c r="L1333" s="74"/>
      <c r="M1333" s="74">
        <v>1038</v>
      </c>
      <c r="N1333" s="74" t="s">
        <v>248</v>
      </c>
      <c r="O1333" s="74" t="s">
        <v>294</v>
      </c>
      <c r="P1333" s="78">
        <v>55207.7333</v>
      </c>
      <c r="Q1333" s="74"/>
      <c r="R1333" s="74"/>
      <c r="S1333" s="74"/>
      <c r="T1333" s="79"/>
      <c r="U1333" s="79"/>
      <c r="V1333" s="80" t="s">
        <v>26</v>
      </c>
      <c r="W1333" s="79"/>
      <c r="X1333" s="168">
        <v>43831</v>
      </c>
      <c r="Y1333" s="82"/>
      <c r="Z1333" s="82"/>
      <c r="AA1333" s="168">
        <v>43833</v>
      </c>
      <c r="AB1333" s="88">
        <f>+AA1333-X1333+1</f>
        <v>3</v>
      </c>
      <c r="AC1333" s="79"/>
      <c r="AD1333" s="80" t="s">
        <v>26</v>
      </c>
      <c r="AE1333" s="245"/>
      <c r="AF1333" s="84">
        <v>0</v>
      </c>
      <c r="AG1333" s="79"/>
      <c r="AH1333" s="79"/>
      <c r="AI1333" s="79"/>
      <c r="AJ1333" s="79"/>
      <c r="AK1333" s="79"/>
      <c r="AL1333" s="136"/>
      <c r="AM1333" s="79"/>
      <c r="AN1333" s="79"/>
      <c r="AO1333" s="79"/>
      <c r="AP1333" s="79"/>
      <c r="AQ1333" s="79"/>
    </row>
    <row r="1334" spans="1:43" ht="14.1" hidden="1" customHeight="1">
      <c r="A1334" s="85" t="s">
        <v>351</v>
      </c>
      <c r="B1334" s="74">
        <v>18</v>
      </c>
      <c r="C1334" s="74" t="s">
        <v>623</v>
      </c>
      <c r="D1334" s="75">
        <v>43834</v>
      </c>
      <c r="E1334" s="75">
        <v>43835</v>
      </c>
      <c r="F1334" s="76">
        <f t="shared" si="133"/>
        <v>2</v>
      </c>
      <c r="G1334" s="74">
        <f t="shared" si="134"/>
        <v>1</v>
      </c>
      <c r="H1334" s="74">
        <f t="shared" si="135"/>
        <v>2020</v>
      </c>
      <c r="I1334" s="74">
        <v>2</v>
      </c>
      <c r="J1334" s="77">
        <v>79148733</v>
      </c>
      <c r="K1334" s="74" t="s">
        <v>1584</v>
      </c>
      <c r="L1334" s="74"/>
      <c r="M1334" s="74">
        <v>1038</v>
      </c>
      <c r="N1334" s="74" t="s">
        <v>248</v>
      </c>
      <c r="O1334" s="74" t="s">
        <v>294</v>
      </c>
      <c r="P1334" s="78">
        <v>138019</v>
      </c>
      <c r="Q1334" s="74"/>
      <c r="R1334" s="74"/>
      <c r="S1334" s="74"/>
      <c r="T1334" s="79"/>
      <c r="U1334" s="79"/>
      <c r="V1334" s="170" t="s">
        <v>26</v>
      </c>
      <c r="W1334" s="79"/>
      <c r="X1334" s="168">
        <v>43834</v>
      </c>
      <c r="Y1334" s="82"/>
      <c r="Z1334" s="82"/>
      <c r="AA1334" s="168">
        <v>43835</v>
      </c>
      <c r="AB1334" s="83">
        <v>2</v>
      </c>
      <c r="AC1334" s="79"/>
      <c r="AD1334" s="170" t="s">
        <v>26</v>
      </c>
      <c r="AE1334" s="245"/>
      <c r="AF1334" s="84">
        <v>0</v>
      </c>
      <c r="AG1334" s="79"/>
      <c r="AH1334" s="79"/>
      <c r="AI1334" s="79"/>
      <c r="AJ1334" s="79"/>
      <c r="AK1334" s="79"/>
      <c r="AL1334" s="136"/>
      <c r="AM1334" s="79"/>
      <c r="AN1334" s="79"/>
      <c r="AO1334" s="79"/>
      <c r="AP1334" s="79" t="s">
        <v>250</v>
      </c>
      <c r="AQ1334" s="79"/>
    </row>
    <row r="1335" spans="1:43" ht="14.1" hidden="1" customHeight="1">
      <c r="A1335" s="85" t="s">
        <v>351</v>
      </c>
      <c r="B1335" s="74">
        <v>18</v>
      </c>
      <c r="C1335" s="74" t="s">
        <v>623</v>
      </c>
      <c r="D1335" s="75">
        <v>43836</v>
      </c>
      <c r="E1335" s="75">
        <v>43863</v>
      </c>
      <c r="F1335" s="76">
        <f t="shared" si="133"/>
        <v>28</v>
      </c>
      <c r="G1335" s="74">
        <f t="shared" si="134"/>
        <v>1</v>
      </c>
      <c r="H1335" s="74">
        <f t="shared" si="135"/>
        <v>2020</v>
      </c>
      <c r="I1335" s="74">
        <v>2</v>
      </c>
      <c r="J1335" s="77">
        <v>79148733</v>
      </c>
      <c r="K1335" s="74" t="s">
        <v>1584</v>
      </c>
      <c r="L1335" s="74"/>
      <c r="M1335" s="74">
        <v>1038</v>
      </c>
      <c r="N1335" s="74" t="s">
        <v>248</v>
      </c>
      <c r="O1335" s="74" t="s">
        <v>294</v>
      </c>
      <c r="P1335" s="78">
        <v>138019</v>
      </c>
      <c r="Q1335" s="74"/>
      <c r="R1335" s="74"/>
      <c r="S1335" s="74"/>
      <c r="T1335" s="79"/>
      <c r="U1335" s="79"/>
      <c r="V1335" s="80" t="s">
        <v>26</v>
      </c>
      <c r="W1335" s="79"/>
      <c r="X1335" s="168">
        <v>43836</v>
      </c>
      <c r="Y1335" s="82"/>
      <c r="Z1335" s="82"/>
      <c r="AA1335" s="168">
        <v>43863</v>
      </c>
      <c r="AB1335" s="88">
        <f>+AA1335-X1335+1</f>
        <v>28</v>
      </c>
      <c r="AC1335" s="79"/>
      <c r="AD1335" s="80" t="s">
        <v>26</v>
      </c>
      <c r="AE1335" s="245"/>
      <c r="AF1335" s="84">
        <v>0</v>
      </c>
      <c r="AG1335" s="79"/>
      <c r="AH1335" s="79"/>
      <c r="AI1335" s="79"/>
      <c r="AJ1335" s="79"/>
      <c r="AK1335" s="79"/>
      <c r="AL1335" s="79"/>
      <c r="AM1335" s="79"/>
      <c r="AN1335" s="79"/>
      <c r="AO1335" s="79"/>
      <c r="AP1335" s="79"/>
      <c r="AQ1335" s="79"/>
    </row>
    <row r="1336" spans="1:43" ht="14.1" hidden="1" customHeight="1">
      <c r="A1336" s="85" t="s">
        <v>351</v>
      </c>
      <c r="B1336" s="74">
        <v>18</v>
      </c>
      <c r="C1336" s="74" t="s">
        <v>623</v>
      </c>
      <c r="D1336" s="75">
        <v>43864</v>
      </c>
      <c r="E1336" s="75">
        <v>43865</v>
      </c>
      <c r="F1336" s="76">
        <f t="shared" si="133"/>
        <v>2</v>
      </c>
      <c r="G1336" s="74">
        <f t="shared" si="134"/>
        <v>2</v>
      </c>
      <c r="H1336" s="74">
        <f t="shared" si="135"/>
        <v>2020</v>
      </c>
      <c r="I1336" s="74">
        <v>2</v>
      </c>
      <c r="J1336" s="77">
        <v>79148733</v>
      </c>
      <c r="K1336" s="74" t="s">
        <v>1584</v>
      </c>
      <c r="L1336" s="74"/>
      <c r="M1336" s="74">
        <v>1038</v>
      </c>
      <c r="N1336" s="74" t="s">
        <v>248</v>
      </c>
      <c r="O1336" s="74" t="s">
        <v>294</v>
      </c>
      <c r="P1336" s="78">
        <v>55207.7333</v>
      </c>
      <c r="Q1336" s="74"/>
      <c r="R1336" s="74"/>
      <c r="S1336" s="74"/>
      <c r="T1336" s="79"/>
      <c r="U1336" s="79"/>
      <c r="V1336" s="170" t="s">
        <v>26</v>
      </c>
      <c r="W1336" s="79"/>
      <c r="X1336" s="168">
        <v>43864</v>
      </c>
      <c r="Y1336" s="82"/>
      <c r="Z1336" s="82"/>
      <c r="AA1336" s="168">
        <v>43865</v>
      </c>
      <c r="AB1336" s="83">
        <v>2</v>
      </c>
      <c r="AC1336" s="79"/>
      <c r="AD1336" s="170" t="s">
        <v>26</v>
      </c>
      <c r="AE1336" s="245"/>
      <c r="AF1336" s="84">
        <v>0</v>
      </c>
      <c r="AG1336" s="79"/>
      <c r="AH1336" s="79"/>
      <c r="AI1336" s="79"/>
      <c r="AJ1336" s="79"/>
      <c r="AK1336" s="79"/>
      <c r="AL1336" s="79"/>
      <c r="AM1336" s="79"/>
      <c r="AN1336" s="79"/>
      <c r="AO1336" s="79"/>
      <c r="AP1336" s="79" t="s">
        <v>250</v>
      </c>
      <c r="AQ1336" s="79"/>
    </row>
    <row r="1337" spans="1:43" ht="14.1" hidden="1" customHeight="1">
      <c r="A1337" s="73" t="s">
        <v>245</v>
      </c>
      <c r="B1337" s="74">
        <v>18</v>
      </c>
      <c r="C1337" s="74" t="s">
        <v>623</v>
      </c>
      <c r="D1337" s="75">
        <v>43866</v>
      </c>
      <c r="E1337" s="75">
        <v>43867</v>
      </c>
      <c r="F1337" s="76">
        <f t="shared" si="133"/>
        <v>2</v>
      </c>
      <c r="G1337" s="74">
        <f t="shared" si="134"/>
        <v>2</v>
      </c>
      <c r="H1337" s="74">
        <f t="shared" si="135"/>
        <v>2020</v>
      </c>
      <c r="I1337" s="74">
        <v>1</v>
      </c>
      <c r="J1337" s="77">
        <v>79148733</v>
      </c>
      <c r="K1337" s="74" t="s">
        <v>1584</v>
      </c>
      <c r="L1337" s="74"/>
      <c r="M1337" s="74">
        <v>1038</v>
      </c>
      <c r="N1337" s="74" t="s">
        <v>248</v>
      </c>
      <c r="O1337" s="74" t="s">
        <v>294</v>
      </c>
      <c r="P1337" s="78">
        <v>338538.2</v>
      </c>
      <c r="Q1337" s="74"/>
      <c r="R1337" s="74"/>
      <c r="S1337" s="74"/>
      <c r="T1337" s="79"/>
      <c r="U1337" s="79"/>
      <c r="V1337" s="170" t="s">
        <v>26</v>
      </c>
      <c r="W1337" s="79"/>
      <c r="X1337" s="168">
        <v>43866</v>
      </c>
      <c r="Y1337" s="82"/>
      <c r="Z1337" s="82"/>
      <c r="AA1337" s="168">
        <v>43867</v>
      </c>
      <c r="AB1337" s="83">
        <v>2</v>
      </c>
      <c r="AC1337" s="79"/>
      <c r="AD1337" s="170" t="s">
        <v>26</v>
      </c>
      <c r="AE1337" s="245"/>
      <c r="AF1337" s="84">
        <v>0</v>
      </c>
      <c r="AG1337" s="79"/>
      <c r="AH1337" s="79"/>
      <c r="AI1337" s="79"/>
      <c r="AJ1337" s="79"/>
      <c r="AK1337" s="79"/>
      <c r="AL1337" s="79"/>
      <c r="AM1337" s="79"/>
      <c r="AN1337" s="79"/>
      <c r="AO1337" s="79"/>
      <c r="AP1337" s="79" t="s">
        <v>250</v>
      </c>
      <c r="AQ1337" s="79"/>
    </row>
    <row r="1338" spans="1:43" ht="14.1" hidden="1" customHeight="1">
      <c r="A1338" s="73" t="s">
        <v>245</v>
      </c>
      <c r="B1338" s="74">
        <v>10</v>
      </c>
      <c r="C1338" s="74" t="s">
        <v>371</v>
      </c>
      <c r="D1338" s="75"/>
      <c r="E1338" s="75"/>
      <c r="F1338" s="76"/>
      <c r="G1338" s="74">
        <v>2</v>
      </c>
      <c r="H1338" s="74">
        <v>2019</v>
      </c>
      <c r="I1338" s="74">
        <v>1</v>
      </c>
      <c r="J1338" s="77">
        <v>79165895</v>
      </c>
      <c r="K1338" s="74" t="s">
        <v>1587</v>
      </c>
      <c r="L1338" s="74"/>
      <c r="M1338" s="74">
        <v>1045</v>
      </c>
      <c r="N1338" s="74" t="s">
        <v>255</v>
      </c>
      <c r="O1338" s="74" t="s">
        <v>34</v>
      </c>
      <c r="P1338" s="78">
        <v>27604</v>
      </c>
      <c r="Q1338" s="74"/>
      <c r="R1338" s="74"/>
      <c r="S1338" s="74"/>
      <c r="T1338" s="79"/>
      <c r="U1338" s="79"/>
      <c r="V1338" s="80" t="s">
        <v>260</v>
      </c>
      <c r="W1338" s="79" t="s">
        <v>249</v>
      </c>
      <c r="X1338" s="114"/>
      <c r="Y1338" s="82" t="s">
        <v>249</v>
      </c>
      <c r="Z1338" s="82" t="s">
        <v>249</v>
      </c>
      <c r="AA1338" s="114"/>
      <c r="AB1338" s="83"/>
      <c r="AC1338" s="79" t="s">
        <v>249</v>
      </c>
      <c r="AD1338" s="80"/>
      <c r="AE1338" s="245"/>
      <c r="AF1338" s="84">
        <v>27604</v>
      </c>
      <c r="AG1338" s="79" t="s">
        <v>249</v>
      </c>
      <c r="AH1338" s="79" t="s">
        <v>249</v>
      </c>
      <c r="AI1338" s="79" t="s">
        <v>249</v>
      </c>
      <c r="AJ1338" s="79" t="s">
        <v>249</v>
      </c>
      <c r="AK1338" s="79" t="s">
        <v>249</v>
      </c>
      <c r="AL1338" s="79" t="s">
        <v>249</v>
      </c>
      <c r="AM1338" s="79" t="s">
        <v>261</v>
      </c>
      <c r="AN1338" s="79" t="s">
        <v>249</v>
      </c>
      <c r="AO1338" s="79" t="s">
        <v>249</v>
      </c>
      <c r="AP1338" s="79"/>
      <c r="AQ1338" s="79"/>
    </row>
    <row r="1339" spans="1:43" ht="14.1" hidden="1" customHeight="1">
      <c r="A1339" s="73" t="s">
        <v>245</v>
      </c>
      <c r="B1339" s="74">
        <v>10</v>
      </c>
      <c r="C1339" s="74" t="s">
        <v>371</v>
      </c>
      <c r="D1339" s="75"/>
      <c r="E1339" s="75"/>
      <c r="F1339" s="76"/>
      <c r="G1339" s="74">
        <v>2</v>
      </c>
      <c r="H1339" s="74">
        <v>2019</v>
      </c>
      <c r="I1339" s="74">
        <v>1</v>
      </c>
      <c r="J1339" s="77">
        <v>79165895</v>
      </c>
      <c r="K1339" s="74" t="s">
        <v>1587</v>
      </c>
      <c r="L1339" s="74"/>
      <c r="M1339" s="74">
        <v>1038</v>
      </c>
      <c r="N1339" s="74" t="s">
        <v>248</v>
      </c>
      <c r="O1339" s="74" t="s">
        <v>34</v>
      </c>
      <c r="P1339" s="78">
        <v>55207.7333</v>
      </c>
      <c r="Q1339" s="74"/>
      <c r="R1339" s="74"/>
      <c r="S1339" s="74"/>
      <c r="T1339" s="79"/>
      <c r="U1339" s="79"/>
      <c r="V1339" s="80" t="s">
        <v>256</v>
      </c>
      <c r="W1339" s="79"/>
      <c r="X1339" s="114"/>
      <c r="Y1339" s="82"/>
      <c r="Z1339" s="82"/>
      <c r="AA1339" s="114"/>
      <c r="AB1339" s="83"/>
      <c r="AC1339" s="79"/>
      <c r="AD1339" s="80" t="s">
        <v>256</v>
      </c>
      <c r="AE1339" s="245"/>
      <c r="AF1339" s="84">
        <v>55208</v>
      </c>
      <c r="AG1339" s="79"/>
      <c r="AH1339" s="79"/>
      <c r="AI1339" s="79"/>
      <c r="AJ1339" s="79"/>
      <c r="AK1339" s="79"/>
      <c r="AL1339" s="79"/>
      <c r="AM1339" s="79"/>
      <c r="AN1339" s="79"/>
      <c r="AO1339" s="79"/>
      <c r="AP1339" s="79"/>
      <c r="AQ1339" s="79"/>
    </row>
    <row r="1340" spans="1:43" ht="14.1" hidden="1" customHeight="1">
      <c r="A1340" s="85" t="s">
        <v>351</v>
      </c>
      <c r="B1340" s="74">
        <v>10</v>
      </c>
      <c r="C1340" s="74" t="s">
        <v>371</v>
      </c>
      <c r="D1340" s="75"/>
      <c r="E1340" s="75"/>
      <c r="F1340" s="76"/>
      <c r="G1340" s="74">
        <v>8</v>
      </c>
      <c r="H1340" s="74">
        <v>2017</v>
      </c>
      <c r="I1340" s="74">
        <v>2</v>
      </c>
      <c r="J1340" s="77">
        <v>79165895</v>
      </c>
      <c r="K1340" s="74" t="s">
        <v>1587</v>
      </c>
      <c r="L1340" s="74"/>
      <c r="M1340" s="74">
        <v>1038</v>
      </c>
      <c r="N1340" s="74" t="s">
        <v>248</v>
      </c>
      <c r="O1340" s="74" t="s">
        <v>34</v>
      </c>
      <c r="P1340" s="78">
        <v>49181.133300000001</v>
      </c>
      <c r="Q1340" s="74"/>
      <c r="R1340" s="74"/>
      <c r="S1340" s="74"/>
      <c r="T1340" s="79"/>
      <c r="U1340" s="79"/>
      <c r="V1340" s="80" t="s">
        <v>260</v>
      </c>
      <c r="W1340" s="79" t="s">
        <v>249</v>
      </c>
      <c r="X1340" s="114"/>
      <c r="Y1340" s="82" t="s">
        <v>249</v>
      </c>
      <c r="Z1340" s="82" t="s">
        <v>249</v>
      </c>
      <c r="AA1340" s="114"/>
      <c r="AB1340" s="83"/>
      <c r="AC1340" s="79" t="s">
        <v>249</v>
      </c>
      <c r="AD1340" s="80"/>
      <c r="AE1340" s="245"/>
      <c r="AF1340" s="84">
        <v>49181</v>
      </c>
      <c r="AG1340" s="79" t="s">
        <v>249</v>
      </c>
      <c r="AH1340" s="79" t="s">
        <v>249</v>
      </c>
      <c r="AI1340" s="79" t="s">
        <v>249</v>
      </c>
      <c r="AJ1340" s="79" t="s">
        <v>249</v>
      </c>
      <c r="AK1340" s="79" t="s">
        <v>249</v>
      </c>
      <c r="AL1340" s="79" t="s">
        <v>249</v>
      </c>
      <c r="AM1340" s="79" t="s">
        <v>261</v>
      </c>
      <c r="AN1340" s="79" t="s">
        <v>249</v>
      </c>
      <c r="AO1340" s="79" t="s">
        <v>249</v>
      </c>
      <c r="AP1340" s="79"/>
      <c r="AQ1340" s="79"/>
    </row>
    <row r="1341" spans="1:43" ht="14.1" hidden="1" customHeight="1">
      <c r="A1341" s="73" t="s">
        <v>245</v>
      </c>
      <c r="B1341" s="74">
        <v>10</v>
      </c>
      <c r="C1341" s="74" t="s">
        <v>371</v>
      </c>
      <c r="D1341" s="75"/>
      <c r="E1341" s="75"/>
      <c r="F1341" s="76"/>
      <c r="G1341" s="74">
        <v>2</v>
      </c>
      <c r="H1341" s="74">
        <v>2016</v>
      </c>
      <c r="I1341" s="74">
        <v>1</v>
      </c>
      <c r="J1341" s="77">
        <v>79165895</v>
      </c>
      <c r="K1341" s="74" t="s">
        <v>1587</v>
      </c>
      <c r="L1341" s="74"/>
      <c r="M1341" s="74">
        <v>1045</v>
      </c>
      <c r="N1341" s="74" t="s">
        <v>255</v>
      </c>
      <c r="O1341" s="74" t="s">
        <v>34</v>
      </c>
      <c r="P1341" s="78">
        <v>45963.666599999997</v>
      </c>
      <c r="Q1341" s="74"/>
      <c r="R1341" s="74"/>
      <c r="S1341" s="74"/>
      <c r="T1341" s="79"/>
      <c r="U1341" s="79"/>
      <c r="V1341" s="80" t="s">
        <v>256</v>
      </c>
      <c r="W1341" s="79"/>
      <c r="X1341" s="114"/>
      <c r="Y1341" s="82"/>
      <c r="Z1341" s="82"/>
      <c r="AA1341" s="114"/>
      <c r="AB1341" s="83"/>
      <c r="AC1341" s="79"/>
      <c r="AD1341" s="80" t="s">
        <v>256</v>
      </c>
      <c r="AE1341" s="245"/>
      <c r="AF1341" s="84">
        <v>45964</v>
      </c>
      <c r="AG1341" s="79" t="s">
        <v>249</v>
      </c>
      <c r="AH1341" s="79">
        <v>0</v>
      </c>
      <c r="AI1341" s="79">
        <v>0</v>
      </c>
      <c r="AJ1341" s="79">
        <v>0</v>
      </c>
      <c r="AK1341" s="79" t="s">
        <v>249</v>
      </c>
      <c r="AL1341" s="79">
        <v>0</v>
      </c>
      <c r="AM1341" s="79"/>
      <c r="AN1341" s="79" t="s">
        <v>249</v>
      </c>
      <c r="AO1341" s="79" t="s">
        <v>249</v>
      </c>
      <c r="AP1341" s="79"/>
      <c r="AQ1341" s="79"/>
    </row>
    <row r="1342" spans="1:43" ht="14.1" hidden="1" customHeight="1">
      <c r="A1342" s="73" t="s">
        <v>245</v>
      </c>
      <c r="B1342" s="74">
        <v>23</v>
      </c>
      <c r="C1342" s="74" t="s">
        <v>348</v>
      </c>
      <c r="D1342" s="75"/>
      <c r="E1342" s="75"/>
      <c r="F1342" s="76"/>
      <c r="G1342" s="74">
        <v>3</v>
      </c>
      <c r="H1342" s="74">
        <v>2016</v>
      </c>
      <c r="I1342" s="74">
        <v>1</v>
      </c>
      <c r="J1342" s="77">
        <v>79185027</v>
      </c>
      <c r="K1342" s="74" t="s">
        <v>1588</v>
      </c>
      <c r="L1342" s="74"/>
      <c r="M1342" s="74">
        <v>1038</v>
      </c>
      <c r="N1342" s="74" t="s">
        <v>248</v>
      </c>
      <c r="O1342" s="74" t="s">
        <v>30</v>
      </c>
      <c r="P1342" s="78">
        <v>45963.666599999997</v>
      </c>
      <c r="Q1342" s="74"/>
      <c r="R1342" s="74"/>
      <c r="S1342" s="74"/>
      <c r="T1342" s="79"/>
      <c r="U1342" s="79"/>
      <c r="V1342" s="79" t="s">
        <v>256</v>
      </c>
      <c r="W1342" s="79"/>
      <c r="X1342" s="114"/>
      <c r="Y1342" s="82"/>
      <c r="Z1342" s="82"/>
      <c r="AA1342" s="114"/>
      <c r="AB1342" s="83"/>
      <c r="AC1342" s="79"/>
      <c r="AD1342" s="79" t="s">
        <v>256</v>
      </c>
      <c r="AE1342" s="245"/>
      <c r="AF1342" s="84">
        <v>45964</v>
      </c>
      <c r="AG1342" s="79"/>
      <c r="AH1342" s="79"/>
      <c r="AI1342" s="79"/>
      <c r="AJ1342" s="79"/>
      <c r="AK1342" s="79"/>
      <c r="AL1342" s="79"/>
      <c r="AM1342" s="79"/>
      <c r="AN1342" s="79"/>
      <c r="AO1342" s="79"/>
      <c r="AP1342" s="79"/>
      <c r="AQ1342" s="79"/>
    </row>
    <row r="1343" spans="1:43" ht="14.1" hidden="1" customHeight="1">
      <c r="A1343" s="73" t="s">
        <v>245</v>
      </c>
      <c r="B1343" s="74">
        <v>23</v>
      </c>
      <c r="C1343" s="74" t="s">
        <v>348</v>
      </c>
      <c r="D1343" s="75"/>
      <c r="E1343" s="75"/>
      <c r="F1343" s="76"/>
      <c r="G1343" s="74">
        <v>2</v>
      </c>
      <c r="H1343" s="74">
        <v>2016</v>
      </c>
      <c r="I1343" s="74">
        <v>2</v>
      </c>
      <c r="J1343" s="77">
        <v>79185027</v>
      </c>
      <c r="K1343" s="74" t="s">
        <v>1588</v>
      </c>
      <c r="L1343" s="74"/>
      <c r="M1343" s="74">
        <v>1038</v>
      </c>
      <c r="N1343" s="74" t="s">
        <v>248</v>
      </c>
      <c r="O1343" s="74" t="s">
        <v>30</v>
      </c>
      <c r="P1343" s="78">
        <v>45963.666599999997</v>
      </c>
      <c r="Q1343" s="74"/>
      <c r="R1343" s="74"/>
      <c r="S1343" s="74"/>
      <c r="T1343" s="79"/>
      <c r="U1343" s="79"/>
      <c r="V1343" s="79" t="s">
        <v>256</v>
      </c>
      <c r="W1343" s="79"/>
      <c r="X1343" s="114"/>
      <c r="Y1343" s="82"/>
      <c r="Z1343" s="82"/>
      <c r="AA1343" s="114"/>
      <c r="AB1343" s="83"/>
      <c r="AC1343" s="79"/>
      <c r="AD1343" s="79" t="s">
        <v>256</v>
      </c>
      <c r="AE1343" s="245"/>
      <c r="AF1343" s="84">
        <v>45964</v>
      </c>
      <c r="AG1343" s="79"/>
      <c r="AH1343" s="79"/>
      <c r="AI1343" s="79"/>
      <c r="AJ1343" s="79"/>
      <c r="AK1343" s="79"/>
      <c r="AL1343" s="79"/>
      <c r="AM1343" s="79"/>
      <c r="AN1343" s="79"/>
      <c r="AO1343" s="79"/>
      <c r="AP1343" s="79"/>
      <c r="AQ1343" s="79"/>
    </row>
    <row r="1344" spans="1:43" ht="14.1" hidden="1" customHeight="1">
      <c r="A1344" s="73" t="s">
        <v>245</v>
      </c>
      <c r="B1344" s="74">
        <v>41</v>
      </c>
      <c r="C1344" s="74" t="s">
        <v>1577</v>
      </c>
      <c r="D1344" s="75">
        <v>44025</v>
      </c>
      <c r="E1344" s="75">
        <v>44026</v>
      </c>
      <c r="F1344" s="76">
        <f t="shared" ref="F1344:F1369" si="136">+E1344-D1344+1</f>
        <v>2</v>
      </c>
      <c r="G1344" s="74">
        <f t="shared" ref="G1344:G1369" si="137">+MONTH(D1344)</f>
        <v>7</v>
      </c>
      <c r="H1344" s="74">
        <f t="shared" ref="H1344:H1357" si="138">YEAR(D1344)</f>
        <v>2020</v>
      </c>
      <c r="I1344" s="74">
        <v>1</v>
      </c>
      <c r="J1344" s="77">
        <v>79189765</v>
      </c>
      <c r="K1344" s="74" t="s">
        <v>1589</v>
      </c>
      <c r="L1344" s="74">
        <v>14</v>
      </c>
      <c r="M1344" s="74">
        <v>1038</v>
      </c>
      <c r="N1344" s="74" t="s">
        <v>248</v>
      </c>
      <c r="O1344" s="74" t="s">
        <v>1590</v>
      </c>
      <c r="P1344" s="78">
        <v>33333</v>
      </c>
      <c r="Q1344" s="74" t="s">
        <v>1591</v>
      </c>
      <c r="R1344" s="74">
        <v>0</v>
      </c>
      <c r="S1344" s="74">
        <v>0</v>
      </c>
      <c r="T1344" s="79"/>
      <c r="U1344" s="79"/>
      <c r="V1344" s="80" t="s">
        <v>279</v>
      </c>
      <c r="W1344" s="79"/>
      <c r="X1344" s="114">
        <v>44025</v>
      </c>
      <c r="Y1344" s="82"/>
      <c r="Z1344" s="82"/>
      <c r="AA1344" s="114">
        <v>44026</v>
      </c>
      <c r="AB1344" s="83"/>
      <c r="AC1344" s="79"/>
      <c r="AD1344" s="80"/>
      <c r="AE1344" s="245"/>
      <c r="AF1344" s="84">
        <v>0</v>
      </c>
      <c r="AG1344" s="79"/>
      <c r="AH1344" s="79"/>
      <c r="AI1344" s="79"/>
      <c r="AJ1344" s="79"/>
      <c r="AK1344" s="79"/>
      <c r="AL1344" s="79"/>
      <c r="AM1344" s="79"/>
      <c r="AN1344" s="79"/>
      <c r="AO1344" s="79"/>
      <c r="AP1344" s="79"/>
      <c r="AQ1344" s="79"/>
    </row>
    <row r="1345" spans="1:43" ht="14.1" hidden="1" customHeight="1">
      <c r="A1345" s="73" t="s">
        <v>245</v>
      </c>
      <c r="B1345" s="74">
        <v>87</v>
      </c>
      <c r="C1345" s="74" t="s">
        <v>1021</v>
      </c>
      <c r="D1345" s="75">
        <v>43298</v>
      </c>
      <c r="E1345" s="75">
        <v>43327</v>
      </c>
      <c r="F1345" s="76">
        <f t="shared" si="136"/>
        <v>30</v>
      </c>
      <c r="G1345" s="74">
        <f t="shared" si="137"/>
        <v>7</v>
      </c>
      <c r="H1345" s="74">
        <f t="shared" si="138"/>
        <v>2018</v>
      </c>
      <c r="I1345" s="74">
        <v>2</v>
      </c>
      <c r="J1345" s="77">
        <v>79204276</v>
      </c>
      <c r="K1345" s="74" t="s">
        <v>1592</v>
      </c>
      <c r="L1345" s="74"/>
      <c r="M1345" s="74">
        <v>1038</v>
      </c>
      <c r="N1345" s="74" t="s">
        <v>248</v>
      </c>
      <c r="O1345" s="74" t="s">
        <v>294</v>
      </c>
      <c r="P1345" s="78">
        <v>52082.8</v>
      </c>
      <c r="Q1345" s="74"/>
      <c r="R1345" s="74"/>
      <c r="S1345" s="74"/>
      <c r="T1345" s="79"/>
      <c r="U1345" s="79"/>
      <c r="V1345" s="80" t="s">
        <v>256</v>
      </c>
      <c r="W1345" s="79">
        <v>34300</v>
      </c>
      <c r="X1345" s="114">
        <v>43298</v>
      </c>
      <c r="Y1345" s="82" t="s">
        <v>257</v>
      </c>
      <c r="Z1345" s="82" t="s">
        <v>1593</v>
      </c>
      <c r="AA1345" s="114">
        <v>43327</v>
      </c>
      <c r="AB1345" s="83">
        <v>30</v>
      </c>
      <c r="AC1345" s="79" t="s">
        <v>249</v>
      </c>
      <c r="AD1345" s="80" t="s">
        <v>256</v>
      </c>
      <c r="AE1345" s="245">
        <v>43327.612500000003</v>
      </c>
      <c r="AF1345" s="84">
        <v>56667</v>
      </c>
      <c r="AG1345" s="79" t="s">
        <v>1594</v>
      </c>
      <c r="AH1345" s="79">
        <v>729159</v>
      </c>
      <c r="AI1345" s="79">
        <v>8201</v>
      </c>
      <c r="AJ1345" s="79">
        <v>0</v>
      </c>
      <c r="AK1345" s="79" t="s">
        <v>249</v>
      </c>
      <c r="AL1345" s="79">
        <v>729159</v>
      </c>
      <c r="AM1345" s="79"/>
      <c r="AN1345" s="79" t="s">
        <v>25</v>
      </c>
      <c r="AO1345" s="79" t="s">
        <v>249</v>
      </c>
      <c r="AP1345" s="79"/>
      <c r="AQ1345" s="79"/>
    </row>
    <row r="1346" spans="1:43" ht="14.1" hidden="1" customHeight="1">
      <c r="A1346" s="73" t="s">
        <v>245</v>
      </c>
      <c r="B1346" s="74">
        <v>69</v>
      </c>
      <c r="C1346" s="74" t="s">
        <v>280</v>
      </c>
      <c r="D1346" s="75">
        <v>43942</v>
      </c>
      <c r="E1346" s="75">
        <v>43943</v>
      </c>
      <c r="F1346" s="76">
        <f t="shared" si="136"/>
        <v>2</v>
      </c>
      <c r="G1346" s="74">
        <f t="shared" si="137"/>
        <v>4</v>
      </c>
      <c r="H1346" s="74">
        <f t="shared" si="138"/>
        <v>2020</v>
      </c>
      <c r="I1346" s="74">
        <v>2</v>
      </c>
      <c r="J1346" s="77">
        <v>79210396</v>
      </c>
      <c r="K1346" s="74" t="s">
        <v>1595</v>
      </c>
      <c r="L1346" s="74"/>
      <c r="M1346" s="74">
        <v>1038</v>
      </c>
      <c r="N1346" s="74" t="s">
        <v>248</v>
      </c>
      <c r="O1346" s="74" t="s">
        <v>41</v>
      </c>
      <c r="P1346" s="78">
        <v>58520</v>
      </c>
      <c r="Q1346" s="74"/>
      <c r="R1346" s="74"/>
      <c r="S1346" s="74"/>
      <c r="T1346" s="79"/>
      <c r="U1346" s="79"/>
      <c r="V1346" s="80" t="s">
        <v>26</v>
      </c>
      <c r="W1346" s="79" t="s">
        <v>249</v>
      </c>
      <c r="X1346" s="114">
        <v>43942</v>
      </c>
      <c r="Y1346" s="82" t="s">
        <v>249</v>
      </c>
      <c r="Z1346" s="82" t="s">
        <v>249</v>
      </c>
      <c r="AA1346" s="114">
        <v>43943</v>
      </c>
      <c r="AB1346" s="88">
        <v>2</v>
      </c>
      <c r="AC1346" s="79" t="s">
        <v>249</v>
      </c>
      <c r="AD1346" s="80" t="s">
        <v>26</v>
      </c>
      <c r="AE1346" s="245"/>
      <c r="AF1346" s="84">
        <v>0</v>
      </c>
      <c r="AG1346" s="79"/>
      <c r="AH1346" s="79"/>
      <c r="AI1346" s="79"/>
      <c r="AJ1346" s="79"/>
      <c r="AK1346" s="79"/>
      <c r="AL1346" s="79"/>
      <c r="AM1346" s="79"/>
      <c r="AN1346" s="79"/>
      <c r="AO1346" s="79"/>
      <c r="AP1346" s="79" t="s">
        <v>250</v>
      </c>
      <c r="AQ1346" s="79"/>
    </row>
    <row r="1347" spans="1:43" ht="14.1" hidden="1" customHeight="1">
      <c r="A1347" s="73" t="s">
        <v>245</v>
      </c>
      <c r="B1347" s="74">
        <v>69</v>
      </c>
      <c r="C1347" s="74" t="s">
        <v>280</v>
      </c>
      <c r="D1347" s="75">
        <v>43944</v>
      </c>
      <c r="E1347" s="75">
        <v>43944</v>
      </c>
      <c r="F1347" s="76">
        <f t="shared" si="136"/>
        <v>1</v>
      </c>
      <c r="G1347" s="74">
        <f t="shared" si="137"/>
        <v>4</v>
      </c>
      <c r="H1347" s="74">
        <f t="shared" si="138"/>
        <v>2020</v>
      </c>
      <c r="I1347" s="74">
        <v>2</v>
      </c>
      <c r="J1347" s="77">
        <v>79210396</v>
      </c>
      <c r="K1347" s="74" t="s">
        <v>1595</v>
      </c>
      <c r="L1347" s="74"/>
      <c r="M1347" s="74">
        <v>1038</v>
      </c>
      <c r="N1347" s="74" t="s">
        <v>248</v>
      </c>
      <c r="O1347" s="74" t="s">
        <v>41</v>
      </c>
      <c r="P1347" s="78">
        <v>29260</v>
      </c>
      <c r="Q1347" s="74"/>
      <c r="R1347" s="74"/>
      <c r="S1347" s="74"/>
      <c r="T1347" s="79"/>
      <c r="U1347" s="79"/>
      <c r="V1347" s="80" t="s">
        <v>26</v>
      </c>
      <c r="W1347" s="79" t="s">
        <v>249</v>
      </c>
      <c r="X1347" s="114">
        <v>43944</v>
      </c>
      <c r="Y1347" s="82" t="s">
        <v>249</v>
      </c>
      <c r="Z1347" s="82" t="s">
        <v>249</v>
      </c>
      <c r="AA1347" s="114">
        <v>43944</v>
      </c>
      <c r="AB1347" s="88">
        <v>1</v>
      </c>
      <c r="AC1347" s="79" t="s">
        <v>249</v>
      </c>
      <c r="AD1347" s="80" t="s">
        <v>26</v>
      </c>
      <c r="AE1347" s="245"/>
      <c r="AF1347" s="84">
        <v>0</v>
      </c>
      <c r="AG1347" s="79"/>
      <c r="AH1347" s="79"/>
      <c r="AI1347" s="79"/>
      <c r="AJ1347" s="79"/>
      <c r="AK1347" s="79"/>
      <c r="AL1347" s="79"/>
      <c r="AM1347" s="79"/>
      <c r="AN1347" s="79"/>
      <c r="AO1347" s="79"/>
      <c r="AP1347" s="79" t="s">
        <v>250</v>
      </c>
      <c r="AQ1347" s="79"/>
    </row>
    <row r="1348" spans="1:43" ht="14.1" hidden="1" customHeight="1">
      <c r="A1348" s="73" t="s">
        <v>245</v>
      </c>
      <c r="B1348" s="74">
        <v>63</v>
      </c>
      <c r="C1348" s="74" t="s">
        <v>280</v>
      </c>
      <c r="D1348" s="75">
        <v>43942</v>
      </c>
      <c r="E1348" s="75">
        <v>43943</v>
      </c>
      <c r="F1348" s="76">
        <f t="shared" si="136"/>
        <v>2</v>
      </c>
      <c r="G1348" s="74">
        <f t="shared" si="137"/>
        <v>4</v>
      </c>
      <c r="H1348" s="74">
        <f t="shared" si="138"/>
        <v>2020</v>
      </c>
      <c r="I1348" s="74">
        <v>2</v>
      </c>
      <c r="J1348" s="77">
        <v>79210396</v>
      </c>
      <c r="K1348" s="74" t="s">
        <v>1595</v>
      </c>
      <c r="L1348" s="74">
        <v>12</v>
      </c>
      <c r="M1348" s="74">
        <v>1038</v>
      </c>
      <c r="N1348" s="74" t="s">
        <v>248</v>
      </c>
      <c r="O1348" s="74" t="s">
        <v>373</v>
      </c>
      <c r="P1348" s="78">
        <v>58520</v>
      </c>
      <c r="Q1348" s="74" t="s">
        <v>1596</v>
      </c>
      <c r="R1348" s="74">
        <v>0</v>
      </c>
      <c r="S1348" s="74">
        <v>0</v>
      </c>
      <c r="T1348" s="79"/>
      <c r="U1348" s="79"/>
      <c r="V1348" s="80" t="s">
        <v>279</v>
      </c>
      <c r="W1348" s="79"/>
      <c r="X1348" s="114">
        <v>43942</v>
      </c>
      <c r="Y1348" s="82"/>
      <c r="Z1348" s="82"/>
      <c r="AA1348" s="114">
        <v>43943</v>
      </c>
      <c r="AB1348" s="83"/>
      <c r="AC1348" s="79"/>
      <c r="AD1348" s="80"/>
      <c r="AE1348" s="245"/>
      <c r="AF1348" s="84">
        <v>0</v>
      </c>
      <c r="AG1348" s="79"/>
      <c r="AH1348" s="79"/>
      <c r="AI1348" s="79"/>
      <c r="AJ1348" s="79"/>
      <c r="AK1348" s="79"/>
      <c r="AL1348" s="79"/>
      <c r="AM1348" s="79"/>
      <c r="AN1348" s="79"/>
      <c r="AO1348" s="79"/>
      <c r="AP1348" s="79"/>
      <c r="AQ1348" s="79"/>
    </row>
    <row r="1349" spans="1:43" ht="14.1" hidden="1" customHeight="1">
      <c r="A1349" s="73" t="s">
        <v>245</v>
      </c>
      <c r="B1349" s="74">
        <v>63</v>
      </c>
      <c r="C1349" s="74" t="s">
        <v>280</v>
      </c>
      <c r="D1349" s="75">
        <v>43944</v>
      </c>
      <c r="E1349" s="75">
        <v>43944</v>
      </c>
      <c r="F1349" s="76">
        <f t="shared" si="136"/>
        <v>1</v>
      </c>
      <c r="G1349" s="74">
        <f t="shared" si="137"/>
        <v>4</v>
      </c>
      <c r="H1349" s="74">
        <f t="shared" si="138"/>
        <v>2020</v>
      </c>
      <c r="I1349" s="74">
        <v>2</v>
      </c>
      <c r="J1349" s="77">
        <v>79210396</v>
      </c>
      <c r="K1349" s="74" t="s">
        <v>1595</v>
      </c>
      <c r="L1349" s="74">
        <v>12</v>
      </c>
      <c r="M1349" s="74">
        <v>1045</v>
      </c>
      <c r="N1349" s="74" t="s">
        <v>255</v>
      </c>
      <c r="O1349" s="74" t="s">
        <v>373</v>
      </c>
      <c r="P1349" s="78">
        <v>29260</v>
      </c>
      <c r="Q1349" s="74" t="s">
        <v>1597</v>
      </c>
      <c r="R1349" s="74">
        <v>0</v>
      </c>
      <c r="S1349" s="74">
        <v>0</v>
      </c>
      <c r="T1349" s="79"/>
      <c r="U1349" s="79"/>
      <c r="V1349" s="80" t="s">
        <v>279</v>
      </c>
      <c r="W1349" s="79"/>
      <c r="X1349" s="114">
        <v>43944</v>
      </c>
      <c r="Y1349" s="82"/>
      <c r="Z1349" s="82"/>
      <c r="AA1349" s="114">
        <v>43944</v>
      </c>
      <c r="AB1349" s="83"/>
      <c r="AC1349" s="79"/>
      <c r="AD1349" s="80"/>
      <c r="AE1349" s="245"/>
      <c r="AF1349" s="84">
        <v>0</v>
      </c>
      <c r="AG1349" s="79"/>
      <c r="AH1349" s="79"/>
      <c r="AI1349" s="79"/>
      <c r="AJ1349" s="79"/>
      <c r="AK1349" s="79"/>
      <c r="AL1349" s="79"/>
      <c r="AM1349" s="79"/>
      <c r="AN1349" s="79"/>
      <c r="AO1349" s="79"/>
      <c r="AP1349" s="79"/>
      <c r="AQ1349" s="79"/>
    </row>
    <row r="1350" spans="1:43" ht="14.1" hidden="1" customHeight="1">
      <c r="A1350" s="73" t="s">
        <v>245</v>
      </c>
      <c r="B1350" s="74">
        <v>132</v>
      </c>
      <c r="C1350" s="74" t="s">
        <v>290</v>
      </c>
      <c r="D1350" s="75" t="s">
        <v>1598</v>
      </c>
      <c r="E1350" s="75" t="s">
        <v>1599</v>
      </c>
      <c r="F1350" s="76">
        <f t="shared" si="136"/>
        <v>3</v>
      </c>
      <c r="G1350" s="74">
        <f t="shared" si="137"/>
        <v>9</v>
      </c>
      <c r="H1350" s="74">
        <f t="shared" si="138"/>
        <v>2018</v>
      </c>
      <c r="I1350" s="74">
        <v>2</v>
      </c>
      <c r="J1350" s="77">
        <v>79210653</v>
      </c>
      <c r="K1350" s="74" t="s">
        <v>1600</v>
      </c>
      <c r="L1350" s="74"/>
      <c r="M1350" s="74">
        <v>1038</v>
      </c>
      <c r="N1350" s="74" t="s">
        <v>248</v>
      </c>
      <c r="O1350" s="74" t="s">
        <v>294</v>
      </c>
      <c r="P1350" s="78">
        <v>52082.8</v>
      </c>
      <c r="Q1350" s="74"/>
      <c r="R1350" s="74"/>
      <c r="S1350" s="74"/>
      <c r="T1350" s="79"/>
      <c r="U1350" s="79"/>
      <c r="V1350" s="80" t="s">
        <v>256</v>
      </c>
      <c r="W1350" s="79">
        <v>20101697</v>
      </c>
      <c r="X1350" s="114" t="s">
        <v>1598</v>
      </c>
      <c r="Y1350" s="82" t="s">
        <v>257</v>
      </c>
      <c r="Z1350" s="82" t="s">
        <v>1601</v>
      </c>
      <c r="AA1350" s="114" t="s">
        <v>1599</v>
      </c>
      <c r="AB1350" s="83">
        <v>3</v>
      </c>
      <c r="AC1350" s="79" t="s">
        <v>249</v>
      </c>
      <c r="AD1350" s="80" t="s">
        <v>256</v>
      </c>
      <c r="AE1350" s="245">
        <v>43398.609027777777</v>
      </c>
      <c r="AF1350" s="84">
        <v>54667</v>
      </c>
      <c r="AG1350" s="79" t="s">
        <v>1602</v>
      </c>
      <c r="AH1350" s="79">
        <v>26041</v>
      </c>
      <c r="AI1350" s="79">
        <v>0</v>
      </c>
      <c r="AJ1350" s="79">
        <v>0</v>
      </c>
      <c r="AK1350" s="79" t="s">
        <v>249</v>
      </c>
      <c r="AL1350" s="79">
        <v>0</v>
      </c>
      <c r="AM1350" s="79"/>
      <c r="AN1350" s="79" t="s">
        <v>25</v>
      </c>
      <c r="AO1350" s="79" t="s">
        <v>249</v>
      </c>
      <c r="AP1350" s="79"/>
      <c r="AQ1350" s="79"/>
    </row>
    <row r="1351" spans="1:43" ht="14.1" hidden="1" customHeight="1">
      <c r="A1351" s="73" t="s">
        <v>245</v>
      </c>
      <c r="B1351" s="74">
        <v>132</v>
      </c>
      <c r="C1351" s="74" t="s">
        <v>290</v>
      </c>
      <c r="D1351" s="75">
        <v>43342</v>
      </c>
      <c r="E1351" s="75">
        <v>43342</v>
      </c>
      <c r="F1351" s="76">
        <f t="shared" si="136"/>
        <v>1</v>
      </c>
      <c r="G1351" s="74">
        <f t="shared" si="137"/>
        <v>8</v>
      </c>
      <c r="H1351" s="74">
        <f t="shared" si="138"/>
        <v>2018</v>
      </c>
      <c r="I1351" s="74">
        <v>2</v>
      </c>
      <c r="J1351" s="77">
        <v>79210653</v>
      </c>
      <c r="K1351" s="74" t="s">
        <v>1600</v>
      </c>
      <c r="L1351" s="74"/>
      <c r="M1351" s="74">
        <v>1038</v>
      </c>
      <c r="N1351" s="74" t="s">
        <v>248</v>
      </c>
      <c r="O1351" s="74" t="s">
        <v>294</v>
      </c>
      <c r="P1351" s="78">
        <v>26041.4</v>
      </c>
      <c r="Q1351" s="74"/>
      <c r="R1351" s="74"/>
      <c r="S1351" s="74"/>
      <c r="T1351" s="79"/>
      <c r="U1351" s="79"/>
      <c r="V1351" s="80" t="s">
        <v>256</v>
      </c>
      <c r="W1351" s="79" t="s">
        <v>249</v>
      </c>
      <c r="X1351" s="114">
        <v>43342</v>
      </c>
      <c r="Y1351" s="82" t="s">
        <v>249</v>
      </c>
      <c r="Z1351" s="82" t="s">
        <v>249</v>
      </c>
      <c r="AA1351" s="114">
        <v>43342</v>
      </c>
      <c r="AB1351" s="83">
        <v>1</v>
      </c>
      <c r="AC1351" s="79" t="s">
        <v>249</v>
      </c>
      <c r="AD1351" s="80" t="s">
        <v>256</v>
      </c>
      <c r="AE1351" s="245"/>
      <c r="AF1351" s="84">
        <v>27333</v>
      </c>
      <c r="AG1351" s="79"/>
      <c r="AH1351" s="79"/>
      <c r="AI1351" s="79"/>
      <c r="AJ1351" s="79"/>
      <c r="AK1351" s="79"/>
      <c r="AL1351" s="79"/>
      <c r="AM1351" s="79"/>
      <c r="AN1351" s="79"/>
      <c r="AO1351" s="79"/>
      <c r="AP1351" s="79"/>
      <c r="AQ1351" s="79"/>
    </row>
    <row r="1352" spans="1:43" ht="14.1" hidden="1" customHeight="1">
      <c r="A1352" s="73" t="s">
        <v>245</v>
      </c>
      <c r="B1352" s="74">
        <v>132</v>
      </c>
      <c r="C1352" s="74" t="s">
        <v>290</v>
      </c>
      <c r="D1352" s="75">
        <v>43297</v>
      </c>
      <c r="E1352" s="75">
        <v>43297</v>
      </c>
      <c r="F1352" s="76">
        <f t="shared" si="136"/>
        <v>1</v>
      </c>
      <c r="G1352" s="74">
        <f t="shared" si="137"/>
        <v>7</v>
      </c>
      <c r="H1352" s="74">
        <f t="shared" si="138"/>
        <v>2018</v>
      </c>
      <c r="I1352" s="74">
        <v>2</v>
      </c>
      <c r="J1352" s="77">
        <v>79210653</v>
      </c>
      <c r="K1352" s="74" t="s">
        <v>1600</v>
      </c>
      <c r="L1352" s="74"/>
      <c r="M1352" s="74">
        <v>1038</v>
      </c>
      <c r="N1352" s="74" t="s">
        <v>248</v>
      </c>
      <c r="O1352" s="74" t="s">
        <v>294</v>
      </c>
      <c r="P1352" s="78">
        <v>26041.4</v>
      </c>
      <c r="Q1352" s="74"/>
      <c r="R1352" s="74"/>
      <c r="S1352" s="74"/>
      <c r="T1352" s="79"/>
      <c r="U1352" s="79"/>
      <c r="V1352" s="80" t="s">
        <v>256</v>
      </c>
      <c r="W1352" s="79" t="s">
        <v>249</v>
      </c>
      <c r="X1352" s="114">
        <v>43297</v>
      </c>
      <c r="Y1352" s="82" t="s">
        <v>249</v>
      </c>
      <c r="Z1352" s="82" t="s">
        <v>249</v>
      </c>
      <c r="AA1352" s="114">
        <v>43297</v>
      </c>
      <c r="AB1352" s="83">
        <v>1</v>
      </c>
      <c r="AC1352" s="79" t="s">
        <v>249</v>
      </c>
      <c r="AD1352" s="80" t="s">
        <v>256</v>
      </c>
      <c r="AE1352" s="245"/>
      <c r="AF1352" s="84">
        <v>27333</v>
      </c>
      <c r="AG1352" s="79"/>
      <c r="AH1352" s="79"/>
      <c r="AI1352" s="79"/>
      <c r="AJ1352" s="79"/>
      <c r="AK1352" s="79"/>
      <c r="AL1352" s="79"/>
      <c r="AM1352" s="79"/>
      <c r="AN1352" s="79"/>
      <c r="AO1352" s="79"/>
      <c r="AP1352" s="79"/>
      <c r="AQ1352" s="79"/>
    </row>
    <row r="1353" spans="1:43" ht="14.1" hidden="1" customHeight="1">
      <c r="A1353" s="73" t="s">
        <v>245</v>
      </c>
      <c r="B1353" s="74">
        <v>132</v>
      </c>
      <c r="C1353" s="74" t="s">
        <v>290</v>
      </c>
      <c r="D1353" s="75">
        <v>43276</v>
      </c>
      <c r="E1353" s="75">
        <v>43276</v>
      </c>
      <c r="F1353" s="76">
        <f t="shared" si="136"/>
        <v>1</v>
      </c>
      <c r="G1353" s="74">
        <f t="shared" si="137"/>
        <v>6</v>
      </c>
      <c r="H1353" s="74">
        <f t="shared" si="138"/>
        <v>2018</v>
      </c>
      <c r="I1353" s="74">
        <v>2</v>
      </c>
      <c r="J1353" s="77">
        <v>79210653</v>
      </c>
      <c r="K1353" s="74" t="s">
        <v>1600</v>
      </c>
      <c r="L1353" s="74"/>
      <c r="M1353" s="74">
        <v>1038</v>
      </c>
      <c r="N1353" s="74" t="s">
        <v>248</v>
      </c>
      <c r="O1353" s="74" t="s">
        <v>294</v>
      </c>
      <c r="P1353" s="78">
        <v>26041.4</v>
      </c>
      <c r="Q1353" s="74"/>
      <c r="R1353" s="74"/>
      <c r="S1353" s="74"/>
      <c r="T1353" s="79"/>
      <c r="U1353" s="79"/>
      <c r="V1353" s="80" t="s">
        <v>256</v>
      </c>
      <c r="W1353" s="79" t="s">
        <v>249</v>
      </c>
      <c r="X1353" s="114">
        <v>43276</v>
      </c>
      <c r="Y1353" s="82" t="s">
        <v>249</v>
      </c>
      <c r="Z1353" s="82" t="s">
        <v>249</v>
      </c>
      <c r="AA1353" s="114">
        <v>43276</v>
      </c>
      <c r="AB1353" s="83">
        <v>1</v>
      </c>
      <c r="AC1353" s="79" t="s">
        <v>249</v>
      </c>
      <c r="AD1353" s="80" t="s">
        <v>256</v>
      </c>
      <c r="AE1353" s="245"/>
      <c r="AF1353" s="84">
        <v>27333</v>
      </c>
      <c r="AG1353" s="79"/>
      <c r="AH1353" s="79"/>
      <c r="AI1353" s="79"/>
      <c r="AJ1353" s="79"/>
      <c r="AK1353" s="79"/>
      <c r="AL1353" s="79"/>
      <c r="AM1353" s="79"/>
      <c r="AN1353" s="79"/>
      <c r="AO1353" s="79"/>
      <c r="AP1353" s="79"/>
      <c r="AQ1353" s="79"/>
    </row>
    <row r="1354" spans="1:43" ht="14.1" hidden="1" customHeight="1">
      <c r="A1354" s="73" t="s">
        <v>245</v>
      </c>
      <c r="B1354" s="74">
        <v>132</v>
      </c>
      <c r="C1354" s="74" t="s">
        <v>290</v>
      </c>
      <c r="D1354" s="75">
        <v>43552</v>
      </c>
      <c r="E1354" s="75">
        <v>43553</v>
      </c>
      <c r="F1354" s="76">
        <f t="shared" si="136"/>
        <v>2</v>
      </c>
      <c r="G1354" s="74">
        <f t="shared" si="137"/>
        <v>3</v>
      </c>
      <c r="H1354" s="74">
        <f t="shared" si="138"/>
        <v>2019</v>
      </c>
      <c r="I1354" s="74">
        <v>1</v>
      </c>
      <c r="J1354" s="77">
        <v>79215060</v>
      </c>
      <c r="K1354" s="74" t="s">
        <v>1603</v>
      </c>
      <c r="L1354" s="74"/>
      <c r="M1354" s="74">
        <v>1038</v>
      </c>
      <c r="N1354" s="74" t="s">
        <v>248</v>
      </c>
      <c r="O1354" s="74" t="s">
        <v>34</v>
      </c>
      <c r="P1354" s="78">
        <v>55207.7333</v>
      </c>
      <c r="Q1354" s="74"/>
      <c r="R1354" s="74"/>
      <c r="S1354" s="74"/>
      <c r="T1354" s="79"/>
      <c r="U1354" s="79"/>
      <c r="V1354" s="80" t="s">
        <v>256</v>
      </c>
      <c r="W1354" s="79" t="s">
        <v>249</v>
      </c>
      <c r="X1354" s="114">
        <v>43552</v>
      </c>
      <c r="Y1354" s="82" t="s">
        <v>249</v>
      </c>
      <c r="Z1354" s="82" t="s">
        <v>249</v>
      </c>
      <c r="AA1354" s="114">
        <v>43553</v>
      </c>
      <c r="AB1354" s="88">
        <v>2</v>
      </c>
      <c r="AC1354" s="79" t="s">
        <v>249</v>
      </c>
      <c r="AD1354" s="80" t="s">
        <v>256</v>
      </c>
      <c r="AE1354" s="245"/>
      <c r="AF1354" s="84">
        <v>55208</v>
      </c>
      <c r="AG1354" s="79"/>
      <c r="AH1354" s="79"/>
      <c r="AI1354" s="79"/>
      <c r="AJ1354" s="79"/>
      <c r="AK1354" s="79"/>
      <c r="AL1354" s="79"/>
      <c r="AM1354" s="79"/>
      <c r="AN1354" s="79"/>
      <c r="AO1354" s="79"/>
      <c r="AP1354" s="79"/>
      <c r="AQ1354" s="79"/>
    </row>
    <row r="1355" spans="1:43" ht="14.1" hidden="1" customHeight="1">
      <c r="A1355" s="73" t="s">
        <v>245</v>
      </c>
      <c r="B1355" s="74">
        <v>132</v>
      </c>
      <c r="C1355" s="74" t="s">
        <v>290</v>
      </c>
      <c r="D1355" s="75">
        <v>43389</v>
      </c>
      <c r="E1355" s="75">
        <v>43390</v>
      </c>
      <c r="F1355" s="76">
        <f t="shared" si="136"/>
        <v>2</v>
      </c>
      <c r="G1355" s="74">
        <f t="shared" si="137"/>
        <v>10</v>
      </c>
      <c r="H1355" s="74">
        <f t="shared" si="138"/>
        <v>2018</v>
      </c>
      <c r="I1355" s="74">
        <v>2</v>
      </c>
      <c r="J1355" s="77">
        <v>79215060</v>
      </c>
      <c r="K1355" s="74" t="s">
        <v>1603</v>
      </c>
      <c r="L1355" s="74"/>
      <c r="M1355" s="74">
        <v>1038</v>
      </c>
      <c r="N1355" s="74" t="s">
        <v>248</v>
      </c>
      <c r="O1355" s="74" t="s">
        <v>34</v>
      </c>
      <c r="P1355" s="78">
        <v>55207.7333</v>
      </c>
      <c r="Q1355" s="74"/>
      <c r="R1355" s="74"/>
      <c r="S1355" s="74"/>
      <c r="T1355" s="79"/>
      <c r="U1355" s="79"/>
      <c r="V1355" s="80" t="s">
        <v>256</v>
      </c>
      <c r="W1355" s="79" t="s">
        <v>249</v>
      </c>
      <c r="X1355" s="114">
        <v>43389</v>
      </c>
      <c r="Y1355" s="82" t="s">
        <v>249</v>
      </c>
      <c r="Z1355" s="82" t="s">
        <v>249</v>
      </c>
      <c r="AA1355" s="114">
        <v>43390</v>
      </c>
      <c r="AB1355" s="88">
        <v>2</v>
      </c>
      <c r="AC1355" s="79" t="s">
        <v>249</v>
      </c>
      <c r="AD1355" s="80" t="s">
        <v>256</v>
      </c>
      <c r="AE1355" s="245"/>
      <c r="AF1355" s="84">
        <v>55208</v>
      </c>
      <c r="AG1355" s="79"/>
      <c r="AH1355" s="79"/>
      <c r="AI1355" s="79"/>
      <c r="AJ1355" s="79"/>
      <c r="AK1355" s="79"/>
      <c r="AL1355" s="79"/>
      <c r="AM1355" s="79"/>
      <c r="AN1355" s="79"/>
      <c r="AO1355" s="79"/>
      <c r="AP1355" s="79"/>
      <c r="AQ1355" s="79"/>
    </row>
    <row r="1356" spans="1:43" ht="14.1" hidden="1" customHeight="1">
      <c r="A1356" s="73" t="s">
        <v>245</v>
      </c>
      <c r="B1356" s="74">
        <v>132</v>
      </c>
      <c r="C1356" s="74" t="s">
        <v>290</v>
      </c>
      <c r="D1356" s="75">
        <v>43391</v>
      </c>
      <c r="E1356" s="75">
        <v>43391</v>
      </c>
      <c r="F1356" s="76">
        <f t="shared" si="136"/>
        <v>1</v>
      </c>
      <c r="G1356" s="74">
        <f t="shared" si="137"/>
        <v>10</v>
      </c>
      <c r="H1356" s="74">
        <f t="shared" si="138"/>
        <v>2018</v>
      </c>
      <c r="I1356" s="74">
        <v>2</v>
      </c>
      <c r="J1356" s="77">
        <v>79215060</v>
      </c>
      <c r="K1356" s="74" t="s">
        <v>1603</v>
      </c>
      <c r="L1356" s="74"/>
      <c r="M1356" s="74">
        <v>1038</v>
      </c>
      <c r="N1356" s="74" t="s">
        <v>248</v>
      </c>
      <c r="O1356" s="74" t="s">
        <v>34</v>
      </c>
      <c r="P1356" s="78">
        <v>27604</v>
      </c>
      <c r="Q1356" s="74"/>
      <c r="R1356" s="74"/>
      <c r="S1356" s="74"/>
      <c r="T1356" s="79"/>
      <c r="U1356" s="79"/>
      <c r="V1356" s="80" t="s">
        <v>256</v>
      </c>
      <c r="W1356" s="79" t="s">
        <v>249</v>
      </c>
      <c r="X1356" s="114">
        <v>43391</v>
      </c>
      <c r="Y1356" s="82" t="s">
        <v>249</v>
      </c>
      <c r="Z1356" s="82" t="s">
        <v>249</v>
      </c>
      <c r="AA1356" s="114">
        <v>43391</v>
      </c>
      <c r="AB1356" s="88">
        <v>1</v>
      </c>
      <c r="AC1356" s="79" t="s">
        <v>249</v>
      </c>
      <c r="AD1356" s="80" t="s">
        <v>256</v>
      </c>
      <c r="AE1356" s="245"/>
      <c r="AF1356" s="84">
        <v>27604</v>
      </c>
      <c r="AG1356" s="79"/>
      <c r="AH1356" s="79"/>
      <c r="AI1356" s="79"/>
      <c r="AJ1356" s="79"/>
      <c r="AK1356" s="79"/>
      <c r="AL1356" s="79"/>
      <c r="AM1356" s="79"/>
      <c r="AN1356" s="79"/>
      <c r="AO1356" s="79"/>
      <c r="AP1356" s="79"/>
      <c r="AQ1356" s="79"/>
    </row>
    <row r="1357" spans="1:43" ht="14.1" hidden="1" customHeight="1">
      <c r="A1357" s="73" t="s">
        <v>245</v>
      </c>
      <c r="B1357" s="74">
        <v>132</v>
      </c>
      <c r="C1357" s="74" t="s">
        <v>290</v>
      </c>
      <c r="D1357" s="75">
        <v>43553</v>
      </c>
      <c r="E1357" s="75">
        <v>43553</v>
      </c>
      <c r="F1357" s="76">
        <f t="shared" si="136"/>
        <v>1</v>
      </c>
      <c r="G1357" s="74">
        <f t="shared" si="137"/>
        <v>3</v>
      </c>
      <c r="H1357" s="74">
        <f t="shared" si="138"/>
        <v>2019</v>
      </c>
      <c r="I1357" s="74">
        <v>2</v>
      </c>
      <c r="J1357" s="77">
        <v>79215060</v>
      </c>
      <c r="K1357" s="74" t="s">
        <v>1603</v>
      </c>
      <c r="L1357" s="74"/>
      <c r="M1357" s="74">
        <v>1038</v>
      </c>
      <c r="N1357" s="74" t="s">
        <v>248</v>
      </c>
      <c r="O1357" s="74" t="s">
        <v>34</v>
      </c>
      <c r="P1357" s="78">
        <v>26041.4</v>
      </c>
      <c r="Q1357" s="74"/>
      <c r="R1357" s="74"/>
      <c r="S1357" s="74"/>
      <c r="T1357" s="79"/>
      <c r="U1357" s="79"/>
      <c r="V1357" s="80" t="s">
        <v>256</v>
      </c>
      <c r="W1357" s="79" t="s">
        <v>249</v>
      </c>
      <c r="X1357" s="114">
        <v>43553</v>
      </c>
      <c r="Y1357" s="82" t="s">
        <v>249</v>
      </c>
      <c r="Z1357" s="82" t="s">
        <v>249</v>
      </c>
      <c r="AA1357" s="114">
        <v>43553</v>
      </c>
      <c r="AB1357" s="88">
        <v>1</v>
      </c>
      <c r="AC1357" s="79" t="s">
        <v>249</v>
      </c>
      <c r="AD1357" s="80" t="s">
        <v>256</v>
      </c>
      <c r="AE1357" s="245"/>
      <c r="AF1357" s="84">
        <v>26667</v>
      </c>
      <c r="AG1357" s="79"/>
      <c r="AH1357" s="79"/>
      <c r="AI1357" s="79"/>
      <c r="AJ1357" s="79"/>
      <c r="AK1357" s="79"/>
      <c r="AL1357" s="79"/>
      <c r="AM1357" s="79"/>
      <c r="AN1357" s="79"/>
      <c r="AO1357" s="79"/>
      <c r="AP1357" s="79"/>
      <c r="AQ1357" s="79"/>
    </row>
    <row r="1358" spans="1:43" ht="14.1" hidden="1" customHeight="1">
      <c r="A1358" s="73" t="s">
        <v>245</v>
      </c>
      <c r="B1358" s="74">
        <v>23</v>
      </c>
      <c r="C1358" s="74" t="s">
        <v>348</v>
      </c>
      <c r="D1358" s="99">
        <v>42934</v>
      </c>
      <c r="E1358" s="99">
        <v>42935</v>
      </c>
      <c r="F1358" s="76">
        <f t="shared" si="136"/>
        <v>2</v>
      </c>
      <c r="G1358" s="74">
        <f t="shared" si="137"/>
        <v>7</v>
      </c>
      <c r="H1358" s="74">
        <f t="shared" ref="H1358:H1363" si="139">+YEAR(D1358)</f>
        <v>2017</v>
      </c>
      <c r="I1358" s="74">
        <v>1</v>
      </c>
      <c r="J1358" s="77">
        <v>79218652</v>
      </c>
      <c r="K1358" s="74" t="s">
        <v>1604</v>
      </c>
      <c r="L1358" s="74"/>
      <c r="M1358" s="74">
        <v>1045</v>
      </c>
      <c r="N1358" s="74" t="s">
        <v>255</v>
      </c>
      <c r="O1358" s="74" t="s">
        <v>477</v>
      </c>
      <c r="P1358" s="78">
        <v>52082.8</v>
      </c>
      <c r="Q1358" s="74"/>
      <c r="R1358" s="74"/>
      <c r="S1358" s="74"/>
      <c r="T1358" s="79"/>
      <c r="U1358" s="79"/>
      <c r="V1358" s="80" t="s">
        <v>256</v>
      </c>
      <c r="W1358" s="79"/>
      <c r="X1358" s="99">
        <v>42934</v>
      </c>
      <c r="Y1358" s="82"/>
      <c r="Z1358" s="82"/>
      <c r="AA1358" s="99">
        <v>42935</v>
      </c>
      <c r="AB1358" s="172">
        <v>2</v>
      </c>
      <c r="AC1358" s="79"/>
      <c r="AD1358" s="80" t="s">
        <v>256</v>
      </c>
      <c r="AE1358" s="245"/>
      <c r="AF1358" s="84">
        <v>52083</v>
      </c>
      <c r="AG1358" s="79"/>
      <c r="AH1358" s="79"/>
      <c r="AI1358" s="79"/>
      <c r="AJ1358" s="173">
        <v>3260</v>
      </c>
      <c r="AK1358" s="99">
        <v>43689</v>
      </c>
      <c r="AL1358" s="144">
        <v>122953</v>
      </c>
      <c r="AM1358" s="79"/>
      <c r="AN1358" s="79"/>
      <c r="AO1358" s="79"/>
      <c r="AP1358" s="79"/>
      <c r="AQ1358" s="79"/>
    </row>
    <row r="1359" spans="1:43" ht="14.1" hidden="1" customHeight="1">
      <c r="A1359" s="73" t="s">
        <v>245</v>
      </c>
      <c r="B1359" s="74">
        <v>23</v>
      </c>
      <c r="C1359" s="74" t="s">
        <v>348</v>
      </c>
      <c r="D1359" s="99">
        <v>42936</v>
      </c>
      <c r="E1359" s="99">
        <v>42941</v>
      </c>
      <c r="F1359" s="76">
        <f t="shared" si="136"/>
        <v>6</v>
      </c>
      <c r="G1359" s="74">
        <f t="shared" si="137"/>
        <v>7</v>
      </c>
      <c r="H1359" s="74">
        <f t="shared" si="139"/>
        <v>2017</v>
      </c>
      <c r="I1359" s="74">
        <v>1</v>
      </c>
      <c r="J1359" s="77">
        <v>79218652</v>
      </c>
      <c r="K1359" s="74" t="s">
        <v>1604</v>
      </c>
      <c r="L1359" s="74"/>
      <c r="M1359" s="74">
        <v>1045</v>
      </c>
      <c r="N1359" s="74" t="s">
        <v>255</v>
      </c>
      <c r="O1359" s="74" t="s">
        <v>477</v>
      </c>
      <c r="P1359" s="78">
        <v>26041.4</v>
      </c>
      <c r="Q1359" s="74"/>
      <c r="R1359" s="74"/>
      <c r="S1359" s="74"/>
      <c r="T1359" s="79"/>
      <c r="U1359" s="79"/>
      <c r="V1359" s="80" t="s">
        <v>256</v>
      </c>
      <c r="W1359" s="79"/>
      <c r="X1359" s="99">
        <v>42936</v>
      </c>
      <c r="Y1359" s="82"/>
      <c r="Z1359" s="82"/>
      <c r="AA1359" s="99">
        <v>42941</v>
      </c>
      <c r="AB1359" s="172">
        <v>6</v>
      </c>
      <c r="AC1359" s="79"/>
      <c r="AD1359" s="80" t="s">
        <v>256</v>
      </c>
      <c r="AE1359" s="245"/>
      <c r="AF1359" s="84">
        <v>26041</v>
      </c>
      <c r="AG1359" s="79"/>
      <c r="AH1359" s="79"/>
      <c r="AI1359" s="79"/>
      <c r="AJ1359" s="173">
        <v>3260</v>
      </c>
      <c r="AK1359" s="174"/>
      <c r="AL1359" s="144"/>
      <c r="AM1359" s="79"/>
      <c r="AN1359" s="79"/>
      <c r="AO1359" s="79"/>
      <c r="AP1359" s="79"/>
      <c r="AQ1359" s="79"/>
    </row>
    <row r="1360" spans="1:43" ht="14.1" hidden="1" customHeight="1">
      <c r="A1360" s="73" t="s">
        <v>245</v>
      </c>
      <c r="B1360" s="74">
        <v>23</v>
      </c>
      <c r="C1360" s="74" t="s">
        <v>348</v>
      </c>
      <c r="D1360" s="99">
        <v>43089</v>
      </c>
      <c r="E1360" s="99">
        <v>43090</v>
      </c>
      <c r="F1360" s="76">
        <f t="shared" si="136"/>
        <v>2</v>
      </c>
      <c r="G1360" s="74">
        <f t="shared" si="137"/>
        <v>12</v>
      </c>
      <c r="H1360" s="74">
        <f t="shared" si="139"/>
        <v>2017</v>
      </c>
      <c r="I1360" s="74">
        <v>2</v>
      </c>
      <c r="J1360" s="77">
        <v>79218652</v>
      </c>
      <c r="K1360" s="74" t="s">
        <v>1604</v>
      </c>
      <c r="L1360" s="74"/>
      <c r="M1360" s="74">
        <v>1045</v>
      </c>
      <c r="N1360" s="74" t="s">
        <v>255</v>
      </c>
      <c r="O1360" s="74" t="s">
        <v>477</v>
      </c>
      <c r="P1360" s="78">
        <v>49181.133300000001</v>
      </c>
      <c r="Q1360" s="74"/>
      <c r="R1360" s="74"/>
      <c r="S1360" s="74"/>
      <c r="T1360" s="79"/>
      <c r="U1360" s="79"/>
      <c r="V1360" s="80" t="s">
        <v>256</v>
      </c>
      <c r="W1360" s="79"/>
      <c r="X1360" s="99">
        <v>43089</v>
      </c>
      <c r="Y1360" s="82"/>
      <c r="Z1360" s="82"/>
      <c r="AA1360" s="99">
        <v>43090</v>
      </c>
      <c r="AB1360" s="172">
        <v>2</v>
      </c>
      <c r="AC1360" s="79"/>
      <c r="AD1360" s="80" t="s">
        <v>256</v>
      </c>
      <c r="AE1360" s="245"/>
      <c r="AF1360" s="84">
        <v>49181</v>
      </c>
      <c r="AG1360" s="79"/>
      <c r="AH1360" s="79"/>
      <c r="AI1360" s="79"/>
      <c r="AJ1360" s="173">
        <v>3260</v>
      </c>
      <c r="AK1360" s="174"/>
      <c r="AL1360" s="144"/>
      <c r="AM1360" s="79"/>
      <c r="AN1360" s="79"/>
      <c r="AO1360" s="79"/>
      <c r="AP1360" s="79"/>
      <c r="AQ1360" s="79"/>
    </row>
    <row r="1361" spans="1:43" ht="14.1" hidden="1" customHeight="1">
      <c r="A1361" s="73" t="s">
        <v>245</v>
      </c>
      <c r="B1361" s="74">
        <v>23</v>
      </c>
      <c r="C1361" s="74" t="s">
        <v>348</v>
      </c>
      <c r="D1361" s="99">
        <v>43091</v>
      </c>
      <c r="E1361" s="99">
        <v>43091</v>
      </c>
      <c r="F1361" s="76">
        <f t="shared" si="136"/>
        <v>1</v>
      </c>
      <c r="G1361" s="74">
        <f t="shared" si="137"/>
        <v>12</v>
      </c>
      <c r="H1361" s="74">
        <f t="shared" si="139"/>
        <v>2017</v>
      </c>
      <c r="I1361" s="74">
        <v>2</v>
      </c>
      <c r="J1361" s="77">
        <v>79218652</v>
      </c>
      <c r="K1361" s="74" t="s">
        <v>1604</v>
      </c>
      <c r="L1361" s="74"/>
      <c r="M1361" s="74">
        <v>1045</v>
      </c>
      <c r="N1361" s="74" t="s">
        <v>255</v>
      </c>
      <c r="O1361" s="74" t="s">
        <v>477</v>
      </c>
      <c r="P1361" s="78">
        <v>24590.566599999998</v>
      </c>
      <c r="Q1361" s="74"/>
      <c r="R1361" s="74"/>
      <c r="S1361" s="74"/>
      <c r="T1361" s="79"/>
      <c r="U1361" s="79"/>
      <c r="V1361" s="80" t="s">
        <v>256</v>
      </c>
      <c r="W1361" s="79"/>
      <c r="X1361" s="99">
        <v>43091</v>
      </c>
      <c r="Y1361" s="82"/>
      <c r="Z1361" s="82"/>
      <c r="AA1361" s="99">
        <v>43091</v>
      </c>
      <c r="AB1361" s="172">
        <v>1</v>
      </c>
      <c r="AC1361" s="79"/>
      <c r="AD1361" s="80" t="s">
        <v>256</v>
      </c>
      <c r="AE1361" s="245"/>
      <c r="AF1361" s="84">
        <v>24591</v>
      </c>
      <c r="AG1361" s="79"/>
      <c r="AH1361" s="79"/>
      <c r="AI1361" s="79"/>
      <c r="AJ1361" s="173">
        <v>3260</v>
      </c>
      <c r="AK1361" s="174"/>
      <c r="AL1361" s="144"/>
      <c r="AM1361" s="79"/>
      <c r="AN1361" s="79"/>
      <c r="AO1361" s="79"/>
      <c r="AP1361" s="79"/>
      <c r="AQ1361" s="79"/>
    </row>
    <row r="1362" spans="1:43" ht="14.1" hidden="1" customHeight="1">
      <c r="A1362" s="73" t="s">
        <v>245</v>
      </c>
      <c r="B1362" s="74">
        <v>23</v>
      </c>
      <c r="C1362" s="74" t="s">
        <v>348</v>
      </c>
      <c r="D1362" s="99">
        <v>43290</v>
      </c>
      <c r="E1362" s="99">
        <v>43291</v>
      </c>
      <c r="F1362" s="76">
        <f t="shared" si="136"/>
        <v>2</v>
      </c>
      <c r="G1362" s="74">
        <f t="shared" si="137"/>
        <v>7</v>
      </c>
      <c r="H1362" s="74">
        <f t="shared" si="139"/>
        <v>2018</v>
      </c>
      <c r="I1362" s="74">
        <v>2</v>
      </c>
      <c r="J1362" s="77">
        <v>79218652</v>
      </c>
      <c r="K1362" s="74" t="s">
        <v>1604</v>
      </c>
      <c r="L1362" s="74"/>
      <c r="M1362" s="74">
        <v>1045</v>
      </c>
      <c r="N1362" s="74" t="s">
        <v>255</v>
      </c>
      <c r="O1362" s="74" t="s">
        <v>477</v>
      </c>
      <c r="P1362" s="78">
        <v>147543.4</v>
      </c>
      <c r="Q1362" s="74"/>
      <c r="R1362" s="74"/>
      <c r="S1362" s="74"/>
      <c r="T1362" s="79"/>
      <c r="U1362" s="79"/>
      <c r="V1362" s="80" t="s">
        <v>256</v>
      </c>
      <c r="W1362" s="79"/>
      <c r="X1362" s="99">
        <v>43290</v>
      </c>
      <c r="Y1362" s="82"/>
      <c r="Z1362" s="82"/>
      <c r="AA1362" s="99">
        <v>43291</v>
      </c>
      <c r="AB1362" s="172">
        <v>2</v>
      </c>
      <c r="AC1362" s="79"/>
      <c r="AD1362" s="80" t="s">
        <v>256</v>
      </c>
      <c r="AE1362" s="245"/>
      <c r="AF1362" s="84">
        <v>147543</v>
      </c>
      <c r="AG1362" s="79"/>
      <c r="AH1362" s="79"/>
      <c r="AI1362" s="79"/>
      <c r="AJ1362" s="173"/>
      <c r="AK1362" s="99"/>
      <c r="AL1362" s="144"/>
      <c r="AM1362" s="79"/>
      <c r="AN1362" s="79"/>
      <c r="AO1362" s="79"/>
      <c r="AP1362" s="79"/>
      <c r="AQ1362" s="79"/>
    </row>
    <row r="1363" spans="1:43" ht="14.1" hidden="1" customHeight="1">
      <c r="A1363" s="73" t="s">
        <v>245</v>
      </c>
      <c r="B1363" s="74">
        <v>23</v>
      </c>
      <c r="C1363" s="74" t="s">
        <v>348</v>
      </c>
      <c r="D1363" s="99">
        <v>43292</v>
      </c>
      <c r="E1363" s="99">
        <v>43292</v>
      </c>
      <c r="F1363" s="76">
        <f t="shared" si="136"/>
        <v>1</v>
      </c>
      <c r="G1363" s="74">
        <f t="shared" si="137"/>
        <v>7</v>
      </c>
      <c r="H1363" s="74">
        <f t="shared" si="139"/>
        <v>2018</v>
      </c>
      <c r="I1363" s="74">
        <v>2</v>
      </c>
      <c r="J1363" s="77">
        <v>79218652</v>
      </c>
      <c r="K1363" s="74" t="s">
        <v>1604</v>
      </c>
      <c r="L1363" s="74"/>
      <c r="M1363" s="74">
        <v>1045</v>
      </c>
      <c r="N1363" s="74" t="s">
        <v>255</v>
      </c>
      <c r="O1363" s="74" t="s">
        <v>477</v>
      </c>
      <c r="P1363" s="78">
        <v>49181.133300000001</v>
      </c>
      <c r="Q1363" s="74"/>
      <c r="R1363" s="74"/>
      <c r="S1363" s="74"/>
      <c r="T1363" s="79"/>
      <c r="U1363" s="79"/>
      <c r="V1363" s="80" t="s">
        <v>256</v>
      </c>
      <c r="W1363" s="79"/>
      <c r="X1363" s="99">
        <v>43292</v>
      </c>
      <c r="Y1363" s="82"/>
      <c r="Z1363" s="82"/>
      <c r="AA1363" s="99">
        <v>43292</v>
      </c>
      <c r="AB1363" s="172">
        <v>1</v>
      </c>
      <c r="AC1363" s="79"/>
      <c r="AD1363" s="80" t="s">
        <v>256</v>
      </c>
      <c r="AE1363" s="245"/>
      <c r="AF1363" s="84">
        <v>49181</v>
      </c>
      <c r="AG1363" s="79"/>
      <c r="AH1363" s="79"/>
      <c r="AI1363" s="79"/>
      <c r="AJ1363" s="173">
        <v>3260</v>
      </c>
      <c r="AK1363" s="99">
        <v>43689</v>
      </c>
      <c r="AL1363" s="144">
        <v>26041</v>
      </c>
      <c r="AM1363" s="79"/>
      <c r="AN1363" s="79"/>
      <c r="AO1363" s="79"/>
      <c r="AP1363" s="79"/>
      <c r="AQ1363" s="79"/>
    </row>
    <row r="1364" spans="1:43" ht="14.1" hidden="1" customHeight="1">
      <c r="A1364" s="73" t="s">
        <v>245</v>
      </c>
      <c r="B1364" s="74">
        <v>132</v>
      </c>
      <c r="C1364" s="74" t="s">
        <v>290</v>
      </c>
      <c r="D1364" s="75">
        <v>43498</v>
      </c>
      <c r="E1364" s="75">
        <v>43500</v>
      </c>
      <c r="F1364" s="76">
        <f t="shared" si="136"/>
        <v>3</v>
      </c>
      <c r="G1364" s="74">
        <f t="shared" si="137"/>
        <v>2</v>
      </c>
      <c r="H1364" s="74">
        <f t="shared" ref="H1364:H1369" si="140">YEAR(D1364)</f>
        <v>2019</v>
      </c>
      <c r="I1364" s="74">
        <v>1</v>
      </c>
      <c r="J1364" s="77">
        <v>79220939</v>
      </c>
      <c r="K1364" s="74" t="s">
        <v>1605</v>
      </c>
      <c r="L1364" s="74"/>
      <c r="M1364" s="74">
        <v>1038</v>
      </c>
      <c r="N1364" s="74" t="s">
        <v>248</v>
      </c>
      <c r="O1364" s="74" t="s">
        <v>35</v>
      </c>
      <c r="P1364" s="78">
        <v>55207.7333</v>
      </c>
      <c r="Q1364" s="74"/>
      <c r="R1364" s="74"/>
      <c r="S1364" s="74"/>
      <c r="T1364" s="79"/>
      <c r="U1364" s="79"/>
      <c r="V1364" s="80" t="s">
        <v>26</v>
      </c>
      <c r="W1364" s="79"/>
      <c r="X1364" s="114">
        <v>43498</v>
      </c>
      <c r="Y1364" s="82"/>
      <c r="Z1364" s="82"/>
      <c r="AA1364" s="114">
        <v>43500</v>
      </c>
      <c r="AB1364" s="88">
        <f>+AA1364-X1364+1</f>
        <v>3</v>
      </c>
      <c r="AC1364" s="79"/>
      <c r="AD1364" s="80" t="s">
        <v>26</v>
      </c>
      <c r="AE1364" s="245"/>
      <c r="AF1364" s="84">
        <v>0</v>
      </c>
      <c r="AG1364" s="79" t="s">
        <v>249</v>
      </c>
      <c r="AH1364" s="79" t="s">
        <v>249</v>
      </c>
      <c r="AI1364" s="79" t="s">
        <v>249</v>
      </c>
      <c r="AJ1364" s="79" t="s">
        <v>249</v>
      </c>
      <c r="AK1364" s="79" t="s">
        <v>249</v>
      </c>
      <c r="AL1364" s="79" t="s">
        <v>249</v>
      </c>
      <c r="AM1364" s="79" t="s">
        <v>1606</v>
      </c>
      <c r="AN1364" s="79" t="s">
        <v>249</v>
      </c>
      <c r="AO1364" s="79" t="s">
        <v>249</v>
      </c>
      <c r="AP1364" s="79"/>
      <c r="AQ1364" s="79"/>
    </row>
    <row r="1365" spans="1:43" ht="14.1" hidden="1" customHeight="1">
      <c r="A1365" s="73" t="s">
        <v>245</v>
      </c>
      <c r="B1365" s="74">
        <v>69</v>
      </c>
      <c r="C1365" s="74" t="s">
        <v>280</v>
      </c>
      <c r="D1365" s="75">
        <v>43745</v>
      </c>
      <c r="E1365" s="75">
        <v>43746</v>
      </c>
      <c r="F1365" s="76">
        <f t="shared" si="136"/>
        <v>2</v>
      </c>
      <c r="G1365" s="74">
        <f t="shared" si="137"/>
        <v>10</v>
      </c>
      <c r="H1365" s="74">
        <f t="shared" si="140"/>
        <v>2019</v>
      </c>
      <c r="I1365" s="74">
        <v>1</v>
      </c>
      <c r="J1365" s="77">
        <v>79223748</v>
      </c>
      <c r="K1365" s="74" t="s">
        <v>1607</v>
      </c>
      <c r="L1365" s="74"/>
      <c r="M1365" s="74">
        <v>1038</v>
      </c>
      <c r="N1365" s="74" t="s">
        <v>248</v>
      </c>
      <c r="O1365" s="74" t="s">
        <v>34</v>
      </c>
      <c r="P1365" s="78">
        <v>55208</v>
      </c>
      <c r="Q1365" s="74"/>
      <c r="R1365" s="74"/>
      <c r="S1365" s="74"/>
      <c r="T1365" s="79"/>
      <c r="U1365" s="79"/>
      <c r="V1365" s="80" t="s">
        <v>26</v>
      </c>
      <c r="W1365" s="79" t="s">
        <v>249</v>
      </c>
      <c r="X1365" s="114">
        <v>43745</v>
      </c>
      <c r="Y1365" s="82" t="s">
        <v>249</v>
      </c>
      <c r="Z1365" s="82" t="s">
        <v>249</v>
      </c>
      <c r="AA1365" s="114">
        <v>43746</v>
      </c>
      <c r="AB1365" s="88">
        <v>2</v>
      </c>
      <c r="AC1365" s="79" t="s">
        <v>249</v>
      </c>
      <c r="AD1365" s="80" t="s">
        <v>26</v>
      </c>
      <c r="AE1365" s="245"/>
      <c r="AF1365" s="84">
        <v>0</v>
      </c>
      <c r="AG1365" s="79"/>
      <c r="AH1365" s="79"/>
      <c r="AI1365" s="79"/>
      <c r="AJ1365" s="79"/>
      <c r="AK1365" s="79"/>
      <c r="AL1365" s="79"/>
      <c r="AM1365" s="79"/>
      <c r="AN1365" s="79"/>
      <c r="AO1365" s="79"/>
      <c r="AP1365" s="79" t="s">
        <v>250</v>
      </c>
      <c r="AQ1365" s="79"/>
    </row>
    <row r="1366" spans="1:43" ht="14.1" hidden="1" customHeight="1">
      <c r="A1366" s="73" t="s">
        <v>245</v>
      </c>
      <c r="B1366" s="74">
        <v>63</v>
      </c>
      <c r="C1366" s="74" t="s">
        <v>280</v>
      </c>
      <c r="D1366" s="75">
        <v>44035</v>
      </c>
      <c r="E1366" s="75">
        <v>44037</v>
      </c>
      <c r="F1366" s="76">
        <f t="shared" si="136"/>
        <v>3</v>
      </c>
      <c r="G1366" s="74">
        <f t="shared" si="137"/>
        <v>7</v>
      </c>
      <c r="H1366" s="74">
        <f t="shared" si="140"/>
        <v>2020</v>
      </c>
      <c r="I1366" s="74">
        <v>2</v>
      </c>
      <c r="J1366" s="77">
        <v>79267300</v>
      </c>
      <c r="K1366" s="74" t="s">
        <v>1608</v>
      </c>
      <c r="L1366" s="74">
        <v>10</v>
      </c>
      <c r="M1366" s="74">
        <v>1045</v>
      </c>
      <c r="N1366" s="74" t="s">
        <v>255</v>
      </c>
      <c r="O1366" s="74" t="s">
        <v>294</v>
      </c>
      <c r="P1366" s="78">
        <v>87780</v>
      </c>
      <c r="Q1366" s="74" t="s">
        <v>1609</v>
      </c>
      <c r="R1366" s="74">
        <v>0</v>
      </c>
      <c r="S1366" s="74">
        <v>0</v>
      </c>
      <c r="T1366" s="79"/>
      <c r="U1366" s="79"/>
      <c r="V1366" s="80" t="s">
        <v>279</v>
      </c>
      <c r="W1366" s="79"/>
      <c r="X1366" s="114">
        <v>44035</v>
      </c>
      <c r="Y1366" s="82"/>
      <c r="Z1366" s="82"/>
      <c r="AA1366" s="114">
        <v>44037</v>
      </c>
      <c r="AB1366" s="88">
        <f>+AA1366-X1366+1</f>
        <v>3</v>
      </c>
      <c r="AC1366" s="105">
        <v>100208573718</v>
      </c>
      <c r="AD1366" s="80"/>
      <c r="AE1366" s="245"/>
      <c r="AF1366" s="84">
        <v>0</v>
      </c>
      <c r="AG1366" s="79"/>
      <c r="AH1366" s="79"/>
      <c r="AI1366" s="79"/>
      <c r="AJ1366" s="79"/>
      <c r="AK1366" s="79"/>
      <c r="AL1366" s="79"/>
      <c r="AM1366" s="79"/>
      <c r="AN1366" s="79"/>
      <c r="AO1366" s="79"/>
      <c r="AP1366" s="79"/>
      <c r="AQ1366" s="79"/>
    </row>
    <row r="1367" spans="1:43" ht="14.1" hidden="1" customHeight="1">
      <c r="A1367" s="73" t="s">
        <v>245</v>
      </c>
      <c r="B1367" s="74">
        <v>63</v>
      </c>
      <c r="C1367" s="74" t="s">
        <v>280</v>
      </c>
      <c r="D1367" s="75">
        <v>44033</v>
      </c>
      <c r="E1367" s="75">
        <v>44034</v>
      </c>
      <c r="F1367" s="76">
        <f t="shared" si="136"/>
        <v>2</v>
      </c>
      <c r="G1367" s="74">
        <f t="shared" si="137"/>
        <v>7</v>
      </c>
      <c r="H1367" s="74">
        <f t="shared" si="140"/>
        <v>2020</v>
      </c>
      <c r="I1367" s="74">
        <v>2</v>
      </c>
      <c r="J1367" s="77">
        <v>79267300</v>
      </c>
      <c r="K1367" s="74" t="s">
        <v>1608</v>
      </c>
      <c r="L1367" s="74">
        <v>10</v>
      </c>
      <c r="M1367" s="74">
        <v>1038</v>
      </c>
      <c r="N1367" s="74" t="s">
        <v>248</v>
      </c>
      <c r="O1367" s="74" t="s">
        <v>294</v>
      </c>
      <c r="P1367" s="78">
        <v>58520</v>
      </c>
      <c r="Q1367" s="74" t="s">
        <v>1610</v>
      </c>
      <c r="R1367" s="74">
        <v>0</v>
      </c>
      <c r="S1367" s="74">
        <v>0</v>
      </c>
      <c r="T1367" s="79"/>
      <c r="U1367" s="79"/>
      <c r="V1367" s="80" t="s">
        <v>26</v>
      </c>
      <c r="W1367" s="79"/>
      <c r="X1367" s="114">
        <v>44033</v>
      </c>
      <c r="Y1367" s="82"/>
      <c r="Z1367" s="82"/>
      <c r="AA1367" s="114">
        <v>44034</v>
      </c>
      <c r="AB1367" s="88">
        <f>+AA1367-X1367+1</f>
        <v>2</v>
      </c>
      <c r="AC1367" s="79"/>
      <c r="AD1367" s="80" t="s">
        <v>26</v>
      </c>
      <c r="AE1367" s="245"/>
      <c r="AF1367" s="84">
        <v>0</v>
      </c>
      <c r="AG1367" s="79"/>
      <c r="AH1367" s="79"/>
      <c r="AI1367" s="79"/>
      <c r="AJ1367" s="79"/>
      <c r="AK1367" s="79"/>
      <c r="AL1367" s="79"/>
      <c r="AM1367" s="79"/>
      <c r="AN1367" s="79"/>
      <c r="AO1367" s="79"/>
      <c r="AP1367" s="79"/>
      <c r="AQ1367" s="79"/>
    </row>
    <row r="1368" spans="1:43" ht="14.1" hidden="1" customHeight="1">
      <c r="A1368" s="73" t="s">
        <v>245</v>
      </c>
      <c r="B1368" s="74">
        <v>63</v>
      </c>
      <c r="C1368" s="74" t="s">
        <v>280</v>
      </c>
      <c r="D1368" s="75">
        <v>43978</v>
      </c>
      <c r="E1368" s="75">
        <v>43979</v>
      </c>
      <c r="F1368" s="76">
        <f t="shared" si="136"/>
        <v>2</v>
      </c>
      <c r="G1368" s="74">
        <f t="shared" si="137"/>
        <v>5</v>
      </c>
      <c r="H1368" s="74">
        <f t="shared" si="140"/>
        <v>2020</v>
      </c>
      <c r="I1368" s="74">
        <v>2</v>
      </c>
      <c r="J1368" s="77">
        <v>79267300</v>
      </c>
      <c r="K1368" s="74" t="s">
        <v>1608</v>
      </c>
      <c r="L1368" s="74">
        <v>12</v>
      </c>
      <c r="M1368" s="74">
        <v>1038</v>
      </c>
      <c r="N1368" s="74" t="s">
        <v>248</v>
      </c>
      <c r="O1368" s="74" t="s">
        <v>294</v>
      </c>
      <c r="P1368" s="78">
        <v>58520</v>
      </c>
      <c r="Q1368" s="74" t="s">
        <v>1611</v>
      </c>
      <c r="R1368" s="74">
        <v>0</v>
      </c>
      <c r="S1368" s="74">
        <v>0</v>
      </c>
      <c r="T1368" s="79"/>
      <c r="U1368" s="79"/>
      <c r="V1368" s="80" t="s">
        <v>26</v>
      </c>
      <c r="W1368" s="79"/>
      <c r="X1368" s="114">
        <v>43978</v>
      </c>
      <c r="Y1368" s="82"/>
      <c r="Z1368" s="82"/>
      <c r="AA1368" s="114">
        <v>43979</v>
      </c>
      <c r="AB1368" s="88">
        <f>+AA1368-X1368+1</f>
        <v>2</v>
      </c>
      <c r="AC1368" s="79"/>
      <c r="AD1368" s="80" t="s">
        <v>26</v>
      </c>
      <c r="AE1368" s="245"/>
      <c r="AF1368" s="84">
        <v>0</v>
      </c>
      <c r="AG1368" s="79"/>
      <c r="AH1368" s="79"/>
      <c r="AI1368" s="79"/>
      <c r="AJ1368" s="79"/>
      <c r="AK1368" s="79"/>
      <c r="AL1368" s="79"/>
      <c r="AM1368" s="79"/>
      <c r="AN1368" s="79"/>
      <c r="AO1368" s="79"/>
      <c r="AP1368" s="79"/>
      <c r="AQ1368" s="79"/>
    </row>
    <row r="1369" spans="1:43" ht="14.1" hidden="1" customHeight="1">
      <c r="A1369" s="73" t="s">
        <v>245</v>
      </c>
      <c r="B1369" s="74">
        <v>63</v>
      </c>
      <c r="C1369" s="74" t="s">
        <v>280</v>
      </c>
      <c r="D1369" s="75">
        <v>43980</v>
      </c>
      <c r="E1369" s="75">
        <v>43980</v>
      </c>
      <c r="F1369" s="76">
        <f t="shared" si="136"/>
        <v>1</v>
      </c>
      <c r="G1369" s="74">
        <f t="shared" si="137"/>
        <v>5</v>
      </c>
      <c r="H1369" s="74">
        <f t="shared" si="140"/>
        <v>2020</v>
      </c>
      <c r="I1369" s="74">
        <v>2</v>
      </c>
      <c r="J1369" s="77">
        <v>79267300</v>
      </c>
      <c r="K1369" s="74" t="s">
        <v>1608</v>
      </c>
      <c r="L1369" s="74">
        <v>12</v>
      </c>
      <c r="M1369" s="74">
        <v>1045</v>
      </c>
      <c r="N1369" s="74" t="s">
        <v>255</v>
      </c>
      <c r="O1369" s="74" t="s">
        <v>294</v>
      </c>
      <c r="P1369" s="78">
        <v>29260</v>
      </c>
      <c r="Q1369" s="74" t="s">
        <v>1612</v>
      </c>
      <c r="R1369" s="74">
        <v>0</v>
      </c>
      <c r="S1369" s="74">
        <v>0</v>
      </c>
      <c r="T1369" s="79"/>
      <c r="U1369" s="79"/>
      <c r="V1369" s="80" t="s">
        <v>256</v>
      </c>
      <c r="W1369" s="79"/>
      <c r="X1369" s="114">
        <v>43980</v>
      </c>
      <c r="Y1369" s="82"/>
      <c r="Z1369" s="82"/>
      <c r="AA1369" s="114">
        <v>43980</v>
      </c>
      <c r="AB1369" s="88">
        <f>+AA1369-X1369+1</f>
        <v>1</v>
      </c>
      <c r="AC1369" s="79"/>
      <c r="AD1369" s="80" t="s">
        <v>256</v>
      </c>
      <c r="AE1369" s="245"/>
      <c r="AF1369" s="84">
        <v>0</v>
      </c>
      <c r="AG1369" s="79"/>
      <c r="AH1369" s="79"/>
      <c r="AI1369" s="79"/>
      <c r="AJ1369" s="79"/>
      <c r="AK1369" s="79"/>
      <c r="AL1369" s="175">
        <v>29260</v>
      </c>
      <c r="AM1369" s="79"/>
      <c r="AN1369" s="79"/>
      <c r="AO1369" s="79"/>
      <c r="AP1369" s="79"/>
      <c r="AQ1369" s="79"/>
    </row>
    <row r="1370" spans="1:43" ht="14.1" hidden="1" customHeight="1">
      <c r="A1370" s="73" t="s">
        <v>245</v>
      </c>
      <c r="B1370" s="74">
        <v>4</v>
      </c>
      <c r="C1370" s="74" t="s">
        <v>352</v>
      </c>
      <c r="D1370" s="75"/>
      <c r="E1370" s="75"/>
      <c r="F1370" s="76"/>
      <c r="G1370" s="74">
        <v>10</v>
      </c>
      <c r="H1370" s="74">
        <v>2016</v>
      </c>
      <c r="I1370" s="74">
        <v>2</v>
      </c>
      <c r="J1370" s="77">
        <v>79389715</v>
      </c>
      <c r="K1370" s="74" t="s">
        <v>1613</v>
      </c>
      <c r="L1370" s="74"/>
      <c r="M1370" s="74">
        <v>1038</v>
      </c>
      <c r="N1370" s="74" t="s">
        <v>248</v>
      </c>
      <c r="O1370" s="74" t="s">
        <v>499</v>
      </c>
      <c r="P1370" s="78">
        <v>45963.666599999997</v>
      </c>
      <c r="Q1370" s="74"/>
      <c r="R1370" s="74"/>
      <c r="S1370" s="74"/>
      <c r="T1370" s="79"/>
      <c r="U1370" s="79"/>
      <c r="V1370" s="79" t="s">
        <v>256</v>
      </c>
      <c r="W1370" s="79"/>
      <c r="X1370" s="114"/>
      <c r="Y1370" s="82"/>
      <c r="Z1370" s="82"/>
      <c r="AA1370" s="114"/>
      <c r="AB1370" s="83"/>
      <c r="AC1370" s="79"/>
      <c r="AD1370" s="79" t="s">
        <v>256</v>
      </c>
      <c r="AE1370" s="245"/>
      <c r="AF1370" s="84">
        <v>45964</v>
      </c>
      <c r="AG1370" s="79" t="s">
        <v>249</v>
      </c>
      <c r="AH1370" s="79" t="s">
        <v>249</v>
      </c>
      <c r="AI1370" s="79" t="s">
        <v>249</v>
      </c>
      <c r="AJ1370" s="79" t="s">
        <v>249</v>
      </c>
      <c r="AK1370" s="79" t="s">
        <v>249</v>
      </c>
      <c r="AL1370" s="79" t="s">
        <v>249</v>
      </c>
      <c r="AM1370" s="79"/>
      <c r="AN1370" s="79" t="s">
        <v>249</v>
      </c>
      <c r="AO1370" s="79" t="s">
        <v>249</v>
      </c>
      <c r="AP1370" s="79"/>
      <c r="AQ1370" s="79"/>
    </row>
    <row r="1371" spans="1:43" ht="14.1" hidden="1" customHeight="1">
      <c r="A1371" s="73" t="s">
        <v>245</v>
      </c>
      <c r="B1371" s="74">
        <v>4</v>
      </c>
      <c r="C1371" s="74" t="s">
        <v>352</v>
      </c>
      <c r="D1371" s="75"/>
      <c r="E1371" s="75"/>
      <c r="F1371" s="76"/>
      <c r="G1371" s="74">
        <v>10</v>
      </c>
      <c r="H1371" s="74">
        <v>2016</v>
      </c>
      <c r="I1371" s="74">
        <v>2</v>
      </c>
      <c r="J1371" s="77">
        <v>79389715</v>
      </c>
      <c r="K1371" s="74" t="s">
        <v>1613</v>
      </c>
      <c r="L1371" s="74"/>
      <c r="M1371" s="74">
        <v>1045</v>
      </c>
      <c r="N1371" s="74" t="s">
        <v>255</v>
      </c>
      <c r="O1371" s="74" t="s">
        <v>499</v>
      </c>
      <c r="P1371" s="78">
        <v>22981.833299999998</v>
      </c>
      <c r="Q1371" s="74"/>
      <c r="R1371" s="74"/>
      <c r="S1371" s="74"/>
      <c r="T1371" s="79"/>
      <c r="U1371" s="79"/>
      <c r="V1371" s="79" t="s">
        <v>256</v>
      </c>
      <c r="W1371" s="79"/>
      <c r="X1371" s="114"/>
      <c r="Y1371" s="82"/>
      <c r="Z1371" s="82"/>
      <c r="AA1371" s="114"/>
      <c r="AB1371" s="83"/>
      <c r="AC1371" s="79"/>
      <c r="AD1371" s="79" t="s">
        <v>256</v>
      </c>
      <c r="AE1371" s="245"/>
      <c r="AF1371" s="84">
        <v>22982</v>
      </c>
      <c r="AG1371" s="79" t="s">
        <v>249</v>
      </c>
      <c r="AH1371" s="79" t="s">
        <v>249</v>
      </c>
      <c r="AI1371" s="79" t="s">
        <v>249</v>
      </c>
      <c r="AJ1371" s="79" t="s">
        <v>249</v>
      </c>
      <c r="AK1371" s="79" t="s">
        <v>249</v>
      </c>
      <c r="AL1371" s="79" t="s">
        <v>249</v>
      </c>
      <c r="AM1371" s="79"/>
      <c r="AN1371" s="79" t="s">
        <v>249</v>
      </c>
      <c r="AO1371" s="79" t="s">
        <v>249</v>
      </c>
      <c r="AP1371" s="79"/>
      <c r="AQ1371" s="79"/>
    </row>
    <row r="1372" spans="1:43" ht="14.1" hidden="1" customHeight="1">
      <c r="A1372" s="73" t="s">
        <v>245</v>
      </c>
      <c r="B1372" s="74">
        <v>23</v>
      </c>
      <c r="C1372" s="74" t="s">
        <v>348</v>
      </c>
      <c r="D1372" s="75" t="s">
        <v>1614</v>
      </c>
      <c r="E1372" s="75" t="s">
        <v>1001</v>
      </c>
      <c r="F1372" s="76">
        <f>+E1372-D1372+1</f>
        <v>2</v>
      </c>
      <c r="G1372" s="74">
        <f>+MONTH(D1372)</f>
        <v>7</v>
      </c>
      <c r="H1372" s="74">
        <f>YEAR(D1372)</f>
        <v>2017</v>
      </c>
      <c r="I1372" s="74">
        <v>2</v>
      </c>
      <c r="J1372" s="77">
        <v>79414879</v>
      </c>
      <c r="K1372" s="74" t="s">
        <v>1615</v>
      </c>
      <c r="L1372" s="74"/>
      <c r="M1372" s="74">
        <v>1038</v>
      </c>
      <c r="N1372" s="74" t="s">
        <v>248</v>
      </c>
      <c r="O1372" s="74" t="s">
        <v>30</v>
      </c>
      <c r="P1372" s="78">
        <v>49181.133300000001</v>
      </c>
      <c r="Q1372" s="74"/>
      <c r="R1372" s="74"/>
      <c r="S1372" s="74"/>
      <c r="T1372" s="79"/>
      <c r="U1372" s="79"/>
      <c r="V1372" s="80" t="s">
        <v>256</v>
      </c>
      <c r="W1372" s="79">
        <v>551110</v>
      </c>
      <c r="X1372" s="114" t="s">
        <v>1614</v>
      </c>
      <c r="Y1372" s="82" t="s">
        <v>257</v>
      </c>
      <c r="Z1372" s="82" t="s">
        <v>1616</v>
      </c>
      <c r="AA1372" s="114" t="s">
        <v>1001</v>
      </c>
      <c r="AB1372" s="88">
        <v>2</v>
      </c>
      <c r="AC1372" s="79" t="s">
        <v>249</v>
      </c>
      <c r="AD1372" s="80" t="s">
        <v>256</v>
      </c>
      <c r="AE1372" s="245"/>
      <c r="AF1372" s="84">
        <v>49181</v>
      </c>
      <c r="AG1372" s="79"/>
      <c r="AH1372" s="79"/>
      <c r="AI1372" s="79"/>
      <c r="AJ1372" s="79"/>
      <c r="AK1372" s="79"/>
      <c r="AL1372" s="79"/>
      <c r="AM1372" s="79"/>
      <c r="AN1372" s="79"/>
      <c r="AO1372" s="79"/>
      <c r="AP1372" s="79"/>
      <c r="AQ1372" s="79"/>
    </row>
    <row r="1373" spans="1:43" ht="14.1" hidden="1" customHeight="1">
      <c r="A1373" s="73" t="s">
        <v>245</v>
      </c>
      <c r="B1373" s="74">
        <v>4</v>
      </c>
      <c r="C1373" s="74" t="s">
        <v>352</v>
      </c>
      <c r="D1373" s="75">
        <v>43280</v>
      </c>
      <c r="E1373" s="75" t="s">
        <v>1617</v>
      </c>
      <c r="F1373" s="76">
        <f>+E1373-D1373+1</f>
        <v>15</v>
      </c>
      <c r="G1373" s="74">
        <f>+MONTH(D1373)</f>
        <v>6</v>
      </c>
      <c r="H1373" s="74">
        <f>YEAR(D1373)</f>
        <v>2018</v>
      </c>
      <c r="I1373" s="74" t="s">
        <v>264</v>
      </c>
      <c r="J1373" s="77">
        <v>79426701</v>
      </c>
      <c r="K1373" s="74" t="s">
        <v>1618</v>
      </c>
      <c r="L1373" s="74"/>
      <c r="M1373" s="74">
        <v>1038</v>
      </c>
      <c r="N1373" s="74" t="s">
        <v>248</v>
      </c>
      <c r="O1373" s="74" t="s">
        <v>294</v>
      </c>
      <c r="P1373" s="78" t="s">
        <v>267</v>
      </c>
      <c r="Q1373" s="74"/>
      <c r="R1373" s="74"/>
      <c r="S1373" s="74"/>
      <c r="T1373" s="79"/>
      <c r="U1373" s="79"/>
      <c r="V1373" s="80" t="s">
        <v>26</v>
      </c>
      <c r="W1373" s="79"/>
      <c r="X1373" s="114">
        <v>43280</v>
      </c>
      <c r="Y1373" s="82"/>
      <c r="Z1373" s="82"/>
      <c r="AA1373" s="114" t="s">
        <v>1617</v>
      </c>
      <c r="AB1373" s="88">
        <f>+AA1373-X1373+1</f>
        <v>15</v>
      </c>
      <c r="AC1373" s="79"/>
      <c r="AD1373" s="80" t="s">
        <v>26</v>
      </c>
      <c r="AE1373" s="245"/>
      <c r="AF1373" s="84">
        <v>0</v>
      </c>
      <c r="AG1373" s="79"/>
      <c r="AH1373" s="79"/>
      <c r="AI1373" s="79"/>
      <c r="AJ1373" s="79"/>
      <c r="AK1373" s="79"/>
      <c r="AL1373" s="79"/>
      <c r="AM1373" s="79" t="s">
        <v>1606</v>
      </c>
      <c r="AN1373" s="79"/>
      <c r="AO1373" s="79"/>
      <c r="AP1373" s="79"/>
      <c r="AQ1373" s="79"/>
    </row>
    <row r="1374" spans="1:43" ht="14.1" hidden="1" customHeight="1">
      <c r="A1374" s="73" t="s">
        <v>245</v>
      </c>
      <c r="B1374" s="74">
        <v>52</v>
      </c>
      <c r="C1374" s="74" t="s">
        <v>736</v>
      </c>
      <c r="D1374" s="75"/>
      <c r="E1374" s="75"/>
      <c r="F1374" s="76"/>
      <c r="G1374" s="74">
        <v>8</v>
      </c>
      <c r="H1374" s="74">
        <v>2016</v>
      </c>
      <c r="I1374" s="74">
        <v>1</v>
      </c>
      <c r="J1374" s="77">
        <v>79444366</v>
      </c>
      <c r="K1374" s="74" t="s">
        <v>1619</v>
      </c>
      <c r="L1374" s="74"/>
      <c r="M1374" s="74">
        <v>1038</v>
      </c>
      <c r="N1374" s="74" t="s">
        <v>248</v>
      </c>
      <c r="O1374" s="74" t="s">
        <v>30</v>
      </c>
      <c r="P1374" s="78">
        <v>45963.666599999997</v>
      </c>
      <c r="Q1374" s="74"/>
      <c r="R1374" s="74"/>
      <c r="S1374" s="74"/>
      <c r="T1374" s="79"/>
      <c r="U1374" s="79"/>
      <c r="V1374" s="79" t="s">
        <v>256</v>
      </c>
      <c r="W1374" s="79"/>
      <c r="X1374" s="114"/>
      <c r="Y1374" s="82"/>
      <c r="Z1374" s="82"/>
      <c r="AA1374" s="114"/>
      <c r="AB1374" s="83"/>
      <c r="AC1374" s="79"/>
      <c r="AD1374" s="79" t="s">
        <v>256</v>
      </c>
      <c r="AE1374" s="245">
        <v>42782.411111111112</v>
      </c>
      <c r="AF1374" s="84">
        <v>45964</v>
      </c>
      <c r="AG1374" s="79" t="s">
        <v>1620</v>
      </c>
      <c r="AH1374" s="79">
        <v>298764</v>
      </c>
      <c r="AI1374" s="79">
        <v>6523</v>
      </c>
      <c r="AJ1374" s="79">
        <v>0</v>
      </c>
      <c r="AK1374" s="79" t="s">
        <v>249</v>
      </c>
      <c r="AL1374" s="79">
        <v>298764</v>
      </c>
      <c r="AM1374" s="79"/>
      <c r="AN1374" s="79" t="s">
        <v>25</v>
      </c>
      <c r="AO1374" s="79" t="s">
        <v>249</v>
      </c>
      <c r="AP1374" s="79"/>
      <c r="AQ1374" s="79"/>
    </row>
    <row r="1375" spans="1:43" ht="14.1" hidden="1" customHeight="1">
      <c r="A1375" s="73" t="s">
        <v>245</v>
      </c>
      <c r="B1375" s="74">
        <v>52</v>
      </c>
      <c r="C1375" s="74" t="s">
        <v>736</v>
      </c>
      <c r="D1375" s="75"/>
      <c r="E1375" s="75"/>
      <c r="F1375" s="76"/>
      <c r="G1375" s="74">
        <v>8</v>
      </c>
      <c r="H1375" s="74">
        <v>2016</v>
      </c>
      <c r="I1375" s="74">
        <v>1</v>
      </c>
      <c r="J1375" s="77">
        <v>79444366</v>
      </c>
      <c r="K1375" s="74" t="s">
        <v>1619</v>
      </c>
      <c r="L1375" s="74"/>
      <c r="M1375" s="74">
        <v>1045</v>
      </c>
      <c r="N1375" s="74" t="s">
        <v>255</v>
      </c>
      <c r="O1375" s="74" t="s">
        <v>30</v>
      </c>
      <c r="P1375" s="78">
        <v>252800.1666</v>
      </c>
      <c r="Q1375" s="74"/>
      <c r="R1375" s="74"/>
      <c r="S1375" s="74"/>
      <c r="T1375" s="79"/>
      <c r="U1375" s="79"/>
      <c r="V1375" s="79" t="s">
        <v>256</v>
      </c>
      <c r="W1375" s="79"/>
      <c r="X1375" s="114"/>
      <c r="Y1375" s="82"/>
      <c r="Z1375" s="82"/>
      <c r="AA1375" s="114"/>
      <c r="AB1375" s="83"/>
      <c r="AC1375" s="79"/>
      <c r="AD1375" s="79" t="s">
        <v>256</v>
      </c>
      <c r="AE1375" s="245"/>
      <c r="AF1375" s="84">
        <v>252800</v>
      </c>
      <c r="AG1375" s="79" t="s">
        <v>249</v>
      </c>
      <c r="AH1375" s="79" t="s">
        <v>249</v>
      </c>
      <c r="AI1375" s="79" t="s">
        <v>249</v>
      </c>
      <c r="AJ1375" s="79" t="s">
        <v>249</v>
      </c>
      <c r="AK1375" s="79" t="s">
        <v>249</v>
      </c>
      <c r="AL1375" s="79" t="s">
        <v>249</v>
      </c>
      <c r="AM1375" s="79"/>
      <c r="AN1375" s="79" t="s">
        <v>249</v>
      </c>
      <c r="AO1375" s="79" t="s">
        <v>249</v>
      </c>
      <c r="AP1375" s="79"/>
      <c r="AQ1375" s="79"/>
    </row>
    <row r="1376" spans="1:43" ht="14.1" hidden="1" customHeight="1">
      <c r="A1376" s="73" t="s">
        <v>245</v>
      </c>
      <c r="B1376" s="74">
        <v>52</v>
      </c>
      <c r="C1376" s="74" t="s">
        <v>736</v>
      </c>
      <c r="D1376" s="75"/>
      <c r="E1376" s="75"/>
      <c r="F1376" s="76"/>
      <c r="G1376" s="74">
        <v>8</v>
      </c>
      <c r="H1376" s="74">
        <v>2016</v>
      </c>
      <c r="I1376" s="74">
        <v>2</v>
      </c>
      <c r="J1376" s="77">
        <v>79444366</v>
      </c>
      <c r="K1376" s="74" t="s">
        <v>1619</v>
      </c>
      <c r="L1376" s="74"/>
      <c r="M1376" s="74">
        <v>1045</v>
      </c>
      <c r="N1376" s="74" t="s">
        <v>255</v>
      </c>
      <c r="O1376" s="74" t="s">
        <v>30</v>
      </c>
      <c r="P1376" s="78">
        <v>45963.666599999997</v>
      </c>
      <c r="Q1376" s="74"/>
      <c r="R1376" s="74"/>
      <c r="S1376" s="74"/>
      <c r="T1376" s="79"/>
      <c r="U1376" s="79"/>
      <c r="V1376" s="79" t="s">
        <v>256</v>
      </c>
      <c r="W1376" s="79"/>
      <c r="X1376" s="114"/>
      <c r="Y1376" s="82"/>
      <c r="Z1376" s="82"/>
      <c r="AA1376" s="114"/>
      <c r="AB1376" s="83"/>
      <c r="AC1376" s="79"/>
      <c r="AD1376" s="79" t="s">
        <v>256</v>
      </c>
      <c r="AE1376" s="245"/>
      <c r="AF1376" s="84">
        <v>45964</v>
      </c>
      <c r="AG1376" s="79" t="s">
        <v>249</v>
      </c>
      <c r="AH1376" s="79" t="s">
        <v>249</v>
      </c>
      <c r="AI1376" s="79" t="s">
        <v>249</v>
      </c>
      <c r="AJ1376" s="79" t="s">
        <v>249</v>
      </c>
      <c r="AK1376" s="79" t="s">
        <v>249</v>
      </c>
      <c r="AL1376" s="79" t="s">
        <v>249</v>
      </c>
      <c r="AM1376" s="79"/>
      <c r="AN1376" s="79" t="s">
        <v>249</v>
      </c>
      <c r="AO1376" s="79" t="s">
        <v>249</v>
      </c>
      <c r="AP1376" s="79"/>
      <c r="AQ1376" s="79"/>
    </row>
    <row r="1377" spans="1:43" ht="14.1" hidden="1" customHeight="1">
      <c r="A1377" s="73" t="s">
        <v>245</v>
      </c>
      <c r="B1377" s="74">
        <v>56</v>
      </c>
      <c r="C1377" s="74" t="s">
        <v>490</v>
      </c>
      <c r="D1377" s="75">
        <v>43545</v>
      </c>
      <c r="E1377" s="75">
        <v>43546</v>
      </c>
      <c r="F1377" s="76">
        <f>+E1377-D1377+1</f>
        <v>2</v>
      </c>
      <c r="G1377" s="74">
        <f>+MONTH(D1377)</f>
        <v>3</v>
      </c>
      <c r="H1377" s="74">
        <f>YEAR(D1377)</f>
        <v>2019</v>
      </c>
      <c r="I1377" s="74">
        <v>2</v>
      </c>
      <c r="J1377" s="77">
        <v>79474885</v>
      </c>
      <c r="K1377" s="74" t="s">
        <v>1621</v>
      </c>
      <c r="L1377" s="74"/>
      <c r="M1377" s="74">
        <v>1038</v>
      </c>
      <c r="N1377" s="74" t="s">
        <v>248</v>
      </c>
      <c r="O1377" s="74" t="s">
        <v>41</v>
      </c>
      <c r="P1377" s="78">
        <v>55208</v>
      </c>
      <c r="Q1377" s="74"/>
      <c r="R1377" s="74"/>
      <c r="S1377" s="74"/>
      <c r="T1377" s="79"/>
      <c r="U1377" s="79"/>
      <c r="V1377" s="80" t="s">
        <v>26</v>
      </c>
      <c r="W1377" s="79" t="s">
        <v>249</v>
      </c>
      <c r="X1377" s="114">
        <v>43545</v>
      </c>
      <c r="Y1377" s="82" t="s">
        <v>249</v>
      </c>
      <c r="Z1377" s="82" t="s">
        <v>249</v>
      </c>
      <c r="AA1377" s="114">
        <v>43546</v>
      </c>
      <c r="AB1377" s="88">
        <f>+AA1377-X1377+1</f>
        <v>2</v>
      </c>
      <c r="AC1377" s="79" t="s">
        <v>249</v>
      </c>
      <c r="AD1377" s="80" t="s">
        <v>26</v>
      </c>
      <c r="AE1377" s="245"/>
      <c r="AF1377" s="84">
        <v>0</v>
      </c>
      <c r="AG1377" s="79"/>
      <c r="AH1377" s="79"/>
      <c r="AI1377" s="79"/>
      <c r="AJ1377" s="79"/>
      <c r="AK1377" s="79"/>
      <c r="AL1377" s="79"/>
      <c r="AM1377" s="79"/>
      <c r="AN1377" s="79"/>
      <c r="AO1377" s="79"/>
      <c r="AP1377" s="79" t="s">
        <v>250</v>
      </c>
      <c r="AQ1377" s="79"/>
    </row>
    <row r="1378" spans="1:43" ht="14.1" hidden="1" customHeight="1">
      <c r="A1378" s="73" t="s">
        <v>245</v>
      </c>
      <c r="B1378" s="74">
        <v>56</v>
      </c>
      <c r="C1378" s="74" t="s">
        <v>500</v>
      </c>
      <c r="D1378" s="75">
        <v>43817</v>
      </c>
      <c r="E1378" s="75">
        <v>43817</v>
      </c>
      <c r="F1378" s="76">
        <f>+E1378-D1378+1</f>
        <v>1</v>
      </c>
      <c r="G1378" s="74">
        <f>+MONTH(D1378)</f>
        <v>12</v>
      </c>
      <c r="H1378" s="74">
        <f>YEAR(D1378)</f>
        <v>2019</v>
      </c>
      <c r="I1378" s="74">
        <v>2</v>
      </c>
      <c r="J1378" s="77">
        <v>79474885</v>
      </c>
      <c r="K1378" s="74" t="s">
        <v>1621</v>
      </c>
      <c r="L1378" s="74"/>
      <c r="M1378" s="74">
        <v>1038</v>
      </c>
      <c r="N1378" s="74" t="s">
        <v>248</v>
      </c>
      <c r="O1378" s="74" t="s">
        <v>41</v>
      </c>
      <c r="P1378" s="78">
        <v>55207.7333</v>
      </c>
      <c r="Q1378" s="74"/>
      <c r="R1378" s="74"/>
      <c r="S1378" s="74"/>
      <c r="T1378" s="79"/>
      <c r="U1378" s="79"/>
      <c r="V1378" s="80" t="s">
        <v>256</v>
      </c>
      <c r="W1378" s="79" t="s">
        <v>249</v>
      </c>
      <c r="X1378" s="114">
        <v>43817</v>
      </c>
      <c r="Y1378" s="82" t="s">
        <v>249</v>
      </c>
      <c r="Z1378" s="82" t="s">
        <v>249</v>
      </c>
      <c r="AA1378" s="114">
        <v>43817</v>
      </c>
      <c r="AB1378" s="88">
        <f>+AA1378-X1378+1</f>
        <v>1</v>
      </c>
      <c r="AC1378" s="79" t="s">
        <v>249</v>
      </c>
      <c r="AD1378" s="80" t="s">
        <v>256</v>
      </c>
      <c r="AE1378" s="245"/>
      <c r="AF1378" s="84">
        <v>55208</v>
      </c>
      <c r="AG1378" s="79"/>
      <c r="AH1378" s="79"/>
      <c r="AI1378" s="79"/>
      <c r="AJ1378" s="79"/>
      <c r="AK1378" s="79"/>
      <c r="AL1378" s="79"/>
      <c r="AM1378" s="79"/>
      <c r="AN1378" s="79"/>
      <c r="AO1378" s="79"/>
      <c r="AP1378" s="79"/>
      <c r="AQ1378" s="79"/>
    </row>
    <row r="1379" spans="1:43" ht="14.1" hidden="1" customHeight="1">
      <c r="A1379" s="73" t="s">
        <v>245</v>
      </c>
      <c r="B1379" s="74">
        <v>23</v>
      </c>
      <c r="C1379" s="74" t="s">
        <v>348</v>
      </c>
      <c r="D1379" s="75"/>
      <c r="E1379" s="75"/>
      <c r="F1379" s="76"/>
      <c r="G1379" s="74">
        <v>10</v>
      </c>
      <c r="H1379" s="74">
        <v>2016</v>
      </c>
      <c r="I1379" s="74">
        <v>2</v>
      </c>
      <c r="J1379" s="77">
        <v>79507794</v>
      </c>
      <c r="K1379" s="74" t="s">
        <v>1622</v>
      </c>
      <c r="L1379" s="74"/>
      <c r="M1379" s="74">
        <v>1038</v>
      </c>
      <c r="N1379" s="74" t="s">
        <v>248</v>
      </c>
      <c r="O1379" s="74" t="s">
        <v>30</v>
      </c>
      <c r="P1379" s="78">
        <v>22981.833299999998</v>
      </c>
      <c r="Q1379" s="74"/>
      <c r="R1379" s="74"/>
      <c r="S1379" s="74"/>
      <c r="T1379" s="79"/>
      <c r="U1379" s="79"/>
      <c r="V1379" s="79" t="s">
        <v>256</v>
      </c>
      <c r="W1379" s="79"/>
      <c r="X1379" s="114"/>
      <c r="Y1379" s="82"/>
      <c r="Z1379" s="82"/>
      <c r="AA1379" s="114"/>
      <c r="AB1379" s="83"/>
      <c r="AC1379" s="79"/>
      <c r="AD1379" s="79" t="s">
        <v>256</v>
      </c>
      <c r="AE1379" s="245"/>
      <c r="AF1379" s="84">
        <v>22982</v>
      </c>
      <c r="AG1379" s="79"/>
      <c r="AH1379" s="79"/>
      <c r="AI1379" s="79"/>
      <c r="AJ1379" s="79"/>
      <c r="AK1379" s="79"/>
      <c r="AL1379" s="79"/>
      <c r="AM1379" s="79"/>
      <c r="AN1379" s="79"/>
      <c r="AO1379" s="79"/>
      <c r="AP1379" s="79"/>
      <c r="AQ1379" s="79"/>
    </row>
    <row r="1380" spans="1:43" ht="14.1" hidden="1" customHeight="1">
      <c r="A1380" s="85" t="s">
        <v>351</v>
      </c>
      <c r="B1380" s="74">
        <v>4</v>
      </c>
      <c r="C1380" s="74" t="s">
        <v>352</v>
      </c>
      <c r="D1380" s="75"/>
      <c r="E1380" s="75"/>
      <c r="F1380" s="76"/>
      <c r="G1380" s="74">
        <v>6</v>
      </c>
      <c r="H1380" s="74">
        <v>2018</v>
      </c>
      <c r="I1380" s="74">
        <v>2</v>
      </c>
      <c r="J1380" s="77">
        <v>79526883</v>
      </c>
      <c r="K1380" s="74" t="s">
        <v>1623</v>
      </c>
      <c r="L1380" s="74"/>
      <c r="M1380" s="74">
        <v>1038</v>
      </c>
      <c r="N1380" s="74" t="s">
        <v>248</v>
      </c>
      <c r="O1380" s="74" t="s">
        <v>41</v>
      </c>
      <c r="P1380" s="78">
        <v>26041.4</v>
      </c>
      <c r="Q1380" s="74"/>
      <c r="R1380" s="74"/>
      <c r="S1380" s="74"/>
      <c r="T1380" s="79">
        <v>0</v>
      </c>
      <c r="U1380" s="79"/>
      <c r="V1380" s="80" t="s">
        <v>256</v>
      </c>
      <c r="W1380" s="79"/>
      <c r="X1380" s="114"/>
      <c r="Y1380" s="82"/>
      <c r="Z1380" s="82"/>
      <c r="AA1380" s="114"/>
      <c r="AB1380" s="83"/>
      <c r="AC1380" s="79"/>
      <c r="AD1380" s="80" t="s">
        <v>256</v>
      </c>
      <c r="AE1380" s="245"/>
      <c r="AF1380" s="84">
        <v>26041</v>
      </c>
      <c r="AG1380" s="79"/>
      <c r="AH1380" s="79"/>
      <c r="AI1380" s="79"/>
      <c r="AJ1380" s="79"/>
      <c r="AK1380" s="79"/>
      <c r="AL1380" s="79"/>
      <c r="AM1380" s="79"/>
      <c r="AN1380" s="79"/>
      <c r="AO1380" s="79"/>
      <c r="AP1380" s="79"/>
      <c r="AQ1380" s="79"/>
    </row>
    <row r="1381" spans="1:43" ht="14.1" hidden="1" customHeight="1">
      <c r="A1381" s="73" t="s">
        <v>245</v>
      </c>
      <c r="B1381" s="74">
        <v>4</v>
      </c>
      <c r="C1381" s="74" t="s">
        <v>352</v>
      </c>
      <c r="D1381" s="75">
        <v>43326</v>
      </c>
      <c r="E1381" s="75">
        <v>43330</v>
      </c>
      <c r="F1381" s="76">
        <f>+E1381-D1381+1</f>
        <v>5</v>
      </c>
      <c r="G1381" s="74">
        <f>+MONTH(D1381)</f>
        <v>8</v>
      </c>
      <c r="H1381" s="74">
        <f>YEAR(D1381)</f>
        <v>2018</v>
      </c>
      <c r="I1381" s="74">
        <v>1</v>
      </c>
      <c r="J1381" s="77">
        <v>79583217</v>
      </c>
      <c r="K1381" s="74" t="s">
        <v>1624</v>
      </c>
      <c r="L1381" s="74"/>
      <c r="M1381" s="74">
        <v>1046</v>
      </c>
      <c r="N1381" s="74" t="s">
        <v>274</v>
      </c>
      <c r="O1381" s="74" t="s">
        <v>44</v>
      </c>
      <c r="P1381" s="78">
        <v>26041.4</v>
      </c>
      <c r="Q1381" s="74"/>
      <c r="R1381" s="74"/>
      <c r="S1381" s="74"/>
      <c r="T1381" s="79"/>
      <c r="U1381" s="79"/>
      <c r="V1381" s="80" t="s">
        <v>256</v>
      </c>
      <c r="W1381" s="79">
        <v>20180065436</v>
      </c>
      <c r="X1381" s="114">
        <v>43326</v>
      </c>
      <c r="Y1381" s="82" t="s">
        <v>308</v>
      </c>
      <c r="Z1381" s="82" t="s">
        <v>1625</v>
      </c>
      <c r="AA1381" s="114">
        <v>43330</v>
      </c>
      <c r="AB1381" s="83">
        <v>5</v>
      </c>
      <c r="AC1381" s="79" t="s">
        <v>249</v>
      </c>
      <c r="AD1381" s="80" t="s">
        <v>256</v>
      </c>
      <c r="AE1381" s="245">
        <v>43425.422222222223</v>
      </c>
      <c r="AF1381" s="84">
        <v>26041</v>
      </c>
      <c r="AG1381" s="79" t="s">
        <v>1626</v>
      </c>
      <c r="AH1381" s="79">
        <v>142549</v>
      </c>
      <c r="AI1381" s="79">
        <v>0</v>
      </c>
      <c r="AJ1381" s="79">
        <v>0</v>
      </c>
      <c r="AK1381" s="79" t="s">
        <v>249</v>
      </c>
      <c r="AL1381" s="79">
        <v>0</v>
      </c>
      <c r="AM1381" s="79"/>
      <c r="AN1381" s="79" t="s">
        <v>25</v>
      </c>
      <c r="AO1381" s="79" t="s">
        <v>249</v>
      </c>
      <c r="AP1381" s="79"/>
      <c r="AQ1381" s="79"/>
    </row>
    <row r="1382" spans="1:43" ht="14.1" hidden="1" customHeight="1">
      <c r="A1382" s="73" t="s">
        <v>245</v>
      </c>
      <c r="B1382" s="74">
        <v>4</v>
      </c>
      <c r="C1382" s="74" t="s">
        <v>352</v>
      </c>
      <c r="D1382" s="75">
        <v>42461</v>
      </c>
      <c r="E1382" s="75">
        <v>42465</v>
      </c>
      <c r="F1382" s="76">
        <f>+E1382-D1382+1</f>
        <v>5</v>
      </c>
      <c r="G1382" s="74">
        <f>+MONTH(D1382)</f>
        <v>4</v>
      </c>
      <c r="H1382" s="74">
        <f>YEAR(D1382)</f>
        <v>2016</v>
      </c>
      <c r="I1382" s="74">
        <v>1</v>
      </c>
      <c r="J1382" s="77">
        <v>79583217</v>
      </c>
      <c r="K1382" s="74" t="s">
        <v>1624</v>
      </c>
      <c r="L1382" s="74"/>
      <c r="M1382" s="74">
        <v>1046</v>
      </c>
      <c r="N1382" s="74" t="s">
        <v>274</v>
      </c>
      <c r="O1382" s="74" t="s">
        <v>44</v>
      </c>
      <c r="P1382" s="78">
        <v>114909.1666</v>
      </c>
      <c r="Q1382" s="74"/>
      <c r="R1382" s="74"/>
      <c r="S1382" s="74"/>
      <c r="T1382" s="79"/>
      <c r="U1382" s="79"/>
      <c r="V1382" s="80" t="s">
        <v>256</v>
      </c>
      <c r="W1382" s="79">
        <v>20160025357</v>
      </c>
      <c r="X1382" s="114">
        <v>42461</v>
      </c>
      <c r="Y1382" s="82" t="s">
        <v>363</v>
      </c>
      <c r="Z1382" s="82" t="s">
        <v>1627</v>
      </c>
      <c r="AA1382" s="114">
        <v>42465</v>
      </c>
      <c r="AB1382" s="83">
        <v>5</v>
      </c>
      <c r="AC1382" s="79" t="s">
        <v>249</v>
      </c>
      <c r="AD1382" s="80" t="s">
        <v>256</v>
      </c>
      <c r="AE1382" s="245">
        <v>42492.526388888888</v>
      </c>
      <c r="AF1382" s="84">
        <v>114909</v>
      </c>
      <c r="AG1382" s="79" t="s">
        <v>1627</v>
      </c>
      <c r="AH1382" s="79">
        <v>151034</v>
      </c>
      <c r="AI1382" s="79">
        <v>0</v>
      </c>
      <c r="AJ1382" s="79">
        <v>0</v>
      </c>
      <c r="AK1382" s="79" t="s">
        <v>249</v>
      </c>
      <c r="AL1382" s="79">
        <v>0</v>
      </c>
      <c r="AM1382" s="79"/>
      <c r="AN1382" s="79" t="s">
        <v>25</v>
      </c>
      <c r="AO1382" s="79" t="s">
        <v>249</v>
      </c>
      <c r="AP1382" s="79"/>
      <c r="AQ1382" s="79"/>
    </row>
    <row r="1383" spans="1:43" ht="14.1" hidden="1" customHeight="1">
      <c r="A1383" s="85" t="s">
        <v>351</v>
      </c>
      <c r="B1383" s="74">
        <v>4</v>
      </c>
      <c r="C1383" s="74" t="s">
        <v>352</v>
      </c>
      <c r="D1383" s="75">
        <v>43594</v>
      </c>
      <c r="E1383" s="75">
        <v>43597</v>
      </c>
      <c r="F1383" s="76">
        <f>+E1383-D1383+1</f>
        <v>4</v>
      </c>
      <c r="G1383" s="74">
        <f>+MONTH(D1383)</f>
        <v>5</v>
      </c>
      <c r="H1383" s="74">
        <f>YEAR(D1383)</f>
        <v>2019</v>
      </c>
      <c r="I1383" s="74">
        <v>1</v>
      </c>
      <c r="J1383" s="77">
        <v>79583217</v>
      </c>
      <c r="K1383" s="74" t="s">
        <v>1624</v>
      </c>
      <c r="L1383" s="74"/>
      <c r="M1383" s="74">
        <v>1038</v>
      </c>
      <c r="N1383" s="74" t="s">
        <v>248</v>
      </c>
      <c r="O1383" s="74" t="s">
        <v>44</v>
      </c>
      <c r="P1383" s="78">
        <v>55208</v>
      </c>
      <c r="Q1383" s="74"/>
      <c r="R1383" s="74"/>
      <c r="S1383" s="74"/>
      <c r="T1383" s="79"/>
      <c r="U1383" s="79"/>
      <c r="V1383" s="80" t="s">
        <v>256</v>
      </c>
      <c r="W1383" s="79">
        <v>79583217</v>
      </c>
      <c r="X1383" s="114">
        <v>43594</v>
      </c>
      <c r="Y1383" s="82" t="s">
        <v>1628</v>
      </c>
      <c r="Z1383" s="82" t="s">
        <v>1629</v>
      </c>
      <c r="AA1383" s="114">
        <v>43597</v>
      </c>
      <c r="AB1383" s="83">
        <v>4</v>
      </c>
      <c r="AC1383" s="79" t="s">
        <v>1630</v>
      </c>
      <c r="AD1383" s="80" t="s">
        <v>256</v>
      </c>
      <c r="AE1383" s="245"/>
      <c r="AF1383" s="84">
        <v>55208</v>
      </c>
      <c r="AG1383" s="79"/>
      <c r="AH1383" s="79"/>
      <c r="AI1383" s="79"/>
      <c r="AJ1383" s="79"/>
      <c r="AK1383" s="79"/>
      <c r="AL1383" s="79"/>
      <c r="AM1383" s="79"/>
      <c r="AN1383" s="79"/>
      <c r="AO1383" s="79"/>
      <c r="AP1383" s="79"/>
      <c r="AQ1383" s="79"/>
    </row>
    <row r="1384" spans="1:43" ht="14.1" hidden="1" customHeight="1">
      <c r="A1384" s="73" t="s">
        <v>245</v>
      </c>
      <c r="B1384" s="74">
        <v>4</v>
      </c>
      <c r="C1384" s="74" t="s">
        <v>352</v>
      </c>
      <c r="D1384" s="75">
        <v>44020</v>
      </c>
      <c r="E1384" s="75">
        <v>44021</v>
      </c>
      <c r="F1384" s="76">
        <f>+E1384-D1384+1</f>
        <v>2</v>
      </c>
      <c r="G1384" s="74">
        <f>+MONTH(D1384)</f>
        <v>7</v>
      </c>
      <c r="H1384" s="74">
        <f>YEAR(D1384)</f>
        <v>2020</v>
      </c>
      <c r="I1384" s="74">
        <v>1</v>
      </c>
      <c r="J1384" s="77">
        <v>79583217</v>
      </c>
      <c r="K1384" s="74" t="s">
        <v>1624</v>
      </c>
      <c r="L1384" s="74">
        <v>7</v>
      </c>
      <c r="M1384" s="74">
        <v>1038</v>
      </c>
      <c r="N1384" s="74" t="s">
        <v>248</v>
      </c>
      <c r="O1384" s="74" t="s">
        <v>44</v>
      </c>
      <c r="P1384" s="78">
        <v>58520</v>
      </c>
      <c r="Q1384" s="74" t="s">
        <v>1631</v>
      </c>
      <c r="R1384" s="74">
        <v>0</v>
      </c>
      <c r="S1384" s="74">
        <v>0</v>
      </c>
      <c r="T1384" s="79"/>
      <c r="U1384" s="79"/>
      <c r="V1384" s="80" t="s">
        <v>1632</v>
      </c>
      <c r="W1384" s="79"/>
      <c r="X1384" s="114">
        <v>44020</v>
      </c>
      <c r="Y1384" s="82"/>
      <c r="Z1384" s="82"/>
      <c r="AA1384" s="114">
        <v>44021</v>
      </c>
      <c r="AB1384" s="88">
        <f>+AA1384-X1384+1</f>
        <v>2</v>
      </c>
      <c r="AC1384" s="79"/>
      <c r="AD1384" s="80" t="s">
        <v>29</v>
      </c>
      <c r="AE1384" s="245"/>
      <c r="AF1384" s="84">
        <v>0</v>
      </c>
      <c r="AG1384" s="79"/>
      <c r="AH1384" s="79"/>
      <c r="AI1384" s="79"/>
      <c r="AJ1384" s="79"/>
      <c r="AK1384" s="79"/>
      <c r="AL1384" s="79"/>
      <c r="AM1384" s="79"/>
      <c r="AN1384" s="79"/>
      <c r="AO1384" s="79"/>
      <c r="AP1384" s="79" t="s">
        <v>1633</v>
      </c>
      <c r="AQ1384" s="79"/>
    </row>
    <row r="1385" spans="1:43" ht="14.1" hidden="1" customHeight="1">
      <c r="A1385" s="73" t="s">
        <v>245</v>
      </c>
      <c r="B1385" s="74">
        <v>4</v>
      </c>
      <c r="C1385" s="74" t="s">
        <v>352</v>
      </c>
      <c r="D1385" s="75">
        <v>44022</v>
      </c>
      <c r="E1385" s="75">
        <v>44027</v>
      </c>
      <c r="F1385" s="76">
        <f>+E1385-D1385+1</f>
        <v>6</v>
      </c>
      <c r="G1385" s="74">
        <f>+MONTH(D1385)</f>
        <v>7</v>
      </c>
      <c r="H1385" s="74">
        <f>YEAR(D1385)</f>
        <v>2020</v>
      </c>
      <c r="I1385" s="74">
        <v>1</v>
      </c>
      <c r="J1385" s="77">
        <v>79583217</v>
      </c>
      <c r="K1385" s="74" t="s">
        <v>1624</v>
      </c>
      <c r="L1385" s="74">
        <v>7</v>
      </c>
      <c r="M1385" s="74">
        <v>1045</v>
      </c>
      <c r="N1385" s="74" t="s">
        <v>255</v>
      </c>
      <c r="O1385" s="74" t="s">
        <v>44</v>
      </c>
      <c r="P1385" s="78">
        <v>175561</v>
      </c>
      <c r="Q1385" s="74" t="s">
        <v>1631</v>
      </c>
      <c r="R1385" s="74">
        <v>0</v>
      </c>
      <c r="S1385" s="74">
        <v>0</v>
      </c>
      <c r="T1385" s="79"/>
      <c r="U1385" s="79"/>
      <c r="V1385" s="80" t="s">
        <v>1632</v>
      </c>
      <c r="W1385" s="79"/>
      <c r="X1385" s="114">
        <v>44022</v>
      </c>
      <c r="Y1385" s="82"/>
      <c r="Z1385" s="82"/>
      <c r="AA1385" s="114">
        <v>44027</v>
      </c>
      <c r="AB1385" s="88">
        <f>+AA1385-X1385+1</f>
        <v>6</v>
      </c>
      <c r="AC1385" s="79"/>
      <c r="AD1385" s="80" t="s">
        <v>29</v>
      </c>
      <c r="AE1385" s="245"/>
      <c r="AF1385" s="84">
        <v>0</v>
      </c>
      <c r="AG1385" s="79"/>
      <c r="AH1385" s="79"/>
      <c r="AI1385" s="79"/>
      <c r="AJ1385" s="79"/>
      <c r="AK1385" s="79"/>
      <c r="AL1385" s="79"/>
      <c r="AM1385" s="79"/>
      <c r="AN1385" s="79"/>
      <c r="AO1385" s="79"/>
      <c r="AP1385" s="79" t="s">
        <v>1633</v>
      </c>
      <c r="AQ1385" s="79"/>
    </row>
    <row r="1386" spans="1:43" ht="14.1" hidden="1" customHeight="1">
      <c r="A1386" s="85" t="s">
        <v>351</v>
      </c>
      <c r="B1386" s="74">
        <v>4</v>
      </c>
      <c r="C1386" s="74" t="s">
        <v>352</v>
      </c>
      <c r="D1386" s="75"/>
      <c r="E1386" s="75"/>
      <c r="F1386" s="76"/>
      <c r="G1386" s="74">
        <v>6</v>
      </c>
      <c r="H1386" s="74">
        <v>2017</v>
      </c>
      <c r="I1386" s="74">
        <v>1</v>
      </c>
      <c r="J1386" s="77">
        <v>79616448</v>
      </c>
      <c r="K1386" s="74" t="s">
        <v>1634</v>
      </c>
      <c r="L1386" s="74"/>
      <c r="M1386" s="74">
        <v>1046</v>
      </c>
      <c r="N1386" s="74" t="s">
        <v>274</v>
      </c>
      <c r="O1386" s="74" t="s">
        <v>285</v>
      </c>
      <c r="P1386" s="78">
        <v>221315.1</v>
      </c>
      <c r="Q1386" s="74"/>
      <c r="R1386" s="74"/>
      <c r="S1386" s="74"/>
      <c r="T1386" s="79"/>
      <c r="U1386" s="79"/>
      <c r="V1386" s="80" t="s">
        <v>260</v>
      </c>
      <c r="W1386" s="79" t="s">
        <v>249</v>
      </c>
      <c r="X1386" s="114"/>
      <c r="Y1386" s="82" t="s">
        <v>249</v>
      </c>
      <c r="Z1386" s="82" t="s">
        <v>249</v>
      </c>
      <c r="AA1386" s="114"/>
      <c r="AB1386" s="83"/>
      <c r="AC1386" s="79" t="s">
        <v>249</v>
      </c>
      <c r="AD1386" s="80"/>
      <c r="AE1386" s="245"/>
      <c r="AF1386" s="84">
        <v>221315</v>
      </c>
      <c r="AG1386" s="79" t="s">
        <v>249</v>
      </c>
      <c r="AH1386" s="79" t="s">
        <v>249</v>
      </c>
      <c r="AI1386" s="79" t="s">
        <v>249</v>
      </c>
      <c r="AJ1386" s="79" t="s">
        <v>249</v>
      </c>
      <c r="AK1386" s="79" t="s">
        <v>249</v>
      </c>
      <c r="AL1386" s="79" t="s">
        <v>249</v>
      </c>
      <c r="AM1386" s="79" t="s">
        <v>261</v>
      </c>
      <c r="AN1386" s="79" t="s">
        <v>249</v>
      </c>
      <c r="AO1386" s="79" t="s">
        <v>249</v>
      </c>
      <c r="AP1386" s="79"/>
      <c r="AQ1386" s="79"/>
    </row>
    <row r="1387" spans="1:43" ht="14.1" hidden="1" customHeight="1">
      <c r="A1387" s="85" t="s">
        <v>351</v>
      </c>
      <c r="B1387" s="74">
        <v>4</v>
      </c>
      <c r="C1387" s="74" t="s">
        <v>352</v>
      </c>
      <c r="D1387" s="75"/>
      <c r="E1387" s="75"/>
      <c r="F1387" s="76"/>
      <c r="G1387" s="74">
        <v>5</v>
      </c>
      <c r="H1387" s="74">
        <v>2017</v>
      </c>
      <c r="I1387" s="74">
        <v>2</v>
      </c>
      <c r="J1387" s="77">
        <v>79616448</v>
      </c>
      <c r="K1387" s="74" t="s">
        <v>1634</v>
      </c>
      <c r="L1387" s="74"/>
      <c r="M1387" s="74">
        <v>1046</v>
      </c>
      <c r="N1387" s="74" t="s">
        <v>274</v>
      </c>
      <c r="O1387" s="74" t="s">
        <v>285</v>
      </c>
      <c r="P1387" s="78">
        <v>98362.266600000003</v>
      </c>
      <c r="Q1387" s="74"/>
      <c r="R1387" s="74"/>
      <c r="S1387" s="74"/>
      <c r="T1387" s="79"/>
      <c r="U1387" s="79"/>
      <c r="V1387" s="80" t="s">
        <v>260</v>
      </c>
      <c r="W1387" s="79" t="s">
        <v>249</v>
      </c>
      <c r="X1387" s="114"/>
      <c r="Y1387" s="82" t="s">
        <v>249</v>
      </c>
      <c r="Z1387" s="82" t="s">
        <v>249</v>
      </c>
      <c r="AA1387" s="114"/>
      <c r="AB1387" s="83"/>
      <c r="AC1387" s="79" t="s">
        <v>249</v>
      </c>
      <c r="AD1387" s="80"/>
      <c r="AE1387" s="245"/>
      <c r="AF1387" s="84">
        <v>98362</v>
      </c>
      <c r="AG1387" s="79" t="s">
        <v>249</v>
      </c>
      <c r="AH1387" s="79" t="s">
        <v>249</v>
      </c>
      <c r="AI1387" s="79" t="s">
        <v>249</v>
      </c>
      <c r="AJ1387" s="79" t="s">
        <v>249</v>
      </c>
      <c r="AK1387" s="79" t="s">
        <v>249</v>
      </c>
      <c r="AL1387" s="79" t="s">
        <v>249</v>
      </c>
      <c r="AM1387" s="79" t="s">
        <v>261</v>
      </c>
      <c r="AN1387" s="79" t="s">
        <v>249</v>
      </c>
      <c r="AO1387" s="79" t="s">
        <v>249</v>
      </c>
      <c r="AP1387" s="79"/>
      <c r="AQ1387" s="79"/>
    </row>
    <row r="1388" spans="1:43" ht="14.1" hidden="1" customHeight="1">
      <c r="A1388" s="73" t="s">
        <v>245</v>
      </c>
      <c r="B1388" s="74">
        <v>4</v>
      </c>
      <c r="C1388" s="74" t="s">
        <v>352</v>
      </c>
      <c r="D1388" s="75"/>
      <c r="E1388" s="75"/>
      <c r="F1388" s="76"/>
      <c r="G1388" s="74">
        <v>1</v>
      </c>
      <c r="H1388" s="74">
        <v>2016</v>
      </c>
      <c r="I1388" s="74">
        <v>2</v>
      </c>
      <c r="J1388" s="77">
        <v>79616448</v>
      </c>
      <c r="K1388" s="74" t="s">
        <v>1634</v>
      </c>
      <c r="L1388" s="74"/>
      <c r="M1388" s="74">
        <v>1038</v>
      </c>
      <c r="N1388" s="74" t="s">
        <v>248</v>
      </c>
      <c r="O1388" s="74" t="s">
        <v>285</v>
      </c>
      <c r="P1388" s="78">
        <v>22981.833299999998</v>
      </c>
      <c r="Q1388" s="74"/>
      <c r="R1388" s="74"/>
      <c r="S1388" s="74"/>
      <c r="T1388" s="79"/>
      <c r="U1388" s="79"/>
      <c r="V1388" s="79" t="s">
        <v>256</v>
      </c>
      <c r="W1388" s="79"/>
      <c r="X1388" s="114"/>
      <c r="Y1388" s="82"/>
      <c r="Z1388" s="82"/>
      <c r="AA1388" s="114"/>
      <c r="AB1388" s="83"/>
      <c r="AC1388" s="79"/>
      <c r="AD1388" s="79" t="s">
        <v>256</v>
      </c>
      <c r="AE1388" s="245"/>
      <c r="AF1388" s="84">
        <v>22982</v>
      </c>
      <c r="AG1388" s="79" t="s">
        <v>249</v>
      </c>
      <c r="AH1388" s="79" t="s">
        <v>249</v>
      </c>
      <c r="AI1388" s="79" t="s">
        <v>249</v>
      </c>
      <c r="AJ1388" s="79" t="s">
        <v>249</v>
      </c>
      <c r="AK1388" s="79" t="s">
        <v>249</v>
      </c>
      <c r="AL1388" s="79" t="s">
        <v>249</v>
      </c>
      <c r="AM1388" s="79"/>
      <c r="AN1388" s="79" t="s">
        <v>249</v>
      </c>
      <c r="AO1388" s="79" t="s">
        <v>249</v>
      </c>
      <c r="AP1388" s="79"/>
      <c r="AQ1388" s="79"/>
    </row>
    <row r="1389" spans="1:43" ht="14.1" hidden="1" customHeight="1">
      <c r="A1389" s="85" t="s">
        <v>351</v>
      </c>
      <c r="B1389" s="74">
        <v>10</v>
      </c>
      <c r="C1389" s="74" t="s">
        <v>371</v>
      </c>
      <c r="D1389" s="75"/>
      <c r="E1389" s="75"/>
      <c r="F1389" s="76"/>
      <c r="G1389" s="74">
        <v>12</v>
      </c>
      <c r="H1389" s="74">
        <v>2016</v>
      </c>
      <c r="I1389" s="74">
        <v>1</v>
      </c>
      <c r="J1389" s="77">
        <v>79637841</v>
      </c>
      <c r="K1389" s="74" t="s">
        <v>1635</v>
      </c>
      <c r="L1389" s="74"/>
      <c r="M1389" s="74">
        <v>1038</v>
      </c>
      <c r="N1389" s="74" t="s">
        <v>248</v>
      </c>
      <c r="O1389" s="74" t="s">
        <v>499</v>
      </c>
      <c r="P1389" s="78">
        <v>45963.666599999997</v>
      </c>
      <c r="Q1389" s="74"/>
      <c r="R1389" s="74"/>
      <c r="S1389" s="74"/>
      <c r="T1389" s="79"/>
      <c r="U1389" s="79"/>
      <c r="V1389" s="79" t="s">
        <v>256</v>
      </c>
      <c r="W1389" s="79"/>
      <c r="X1389" s="114"/>
      <c r="Y1389" s="82"/>
      <c r="Z1389" s="82"/>
      <c r="AA1389" s="114"/>
      <c r="AB1389" s="83"/>
      <c r="AC1389" s="79"/>
      <c r="AD1389" s="79" t="s">
        <v>256</v>
      </c>
      <c r="AE1389" s="245"/>
      <c r="AF1389" s="84">
        <v>45964</v>
      </c>
      <c r="AG1389" s="79" t="s">
        <v>249</v>
      </c>
      <c r="AH1389" s="79" t="s">
        <v>249</v>
      </c>
      <c r="AI1389" s="79" t="s">
        <v>249</v>
      </c>
      <c r="AJ1389" s="79" t="s">
        <v>249</v>
      </c>
      <c r="AK1389" s="79" t="s">
        <v>249</v>
      </c>
      <c r="AL1389" s="79" t="s">
        <v>249</v>
      </c>
      <c r="AM1389" s="79"/>
      <c r="AN1389" s="79" t="s">
        <v>249</v>
      </c>
      <c r="AO1389" s="79" t="s">
        <v>249</v>
      </c>
      <c r="AP1389" s="79"/>
      <c r="AQ1389" s="79"/>
    </row>
    <row r="1390" spans="1:43" ht="14.1" hidden="1" customHeight="1">
      <c r="A1390" s="73" t="s">
        <v>245</v>
      </c>
      <c r="B1390" s="74">
        <v>132</v>
      </c>
      <c r="C1390" s="74" t="s">
        <v>290</v>
      </c>
      <c r="D1390" s="75"/>
      <c r="E1390" s="75"/>
      <c r="F1390" s="76"/>
      <c r="G1390" s="74">
        <v>10</v>
      </c>
      <c r="H1390" s="74">
        <v>2018</v>
      </c>
      <c r="I1390" s="74">
        <v>1</v>
      </c>
      <c r="J1390" s="77">
        <v>79640926</v>
      </c>
      <c r="K1390" s="74" t="s">
        <v>1636</v>
      </c>
      <c r="L1390" s="74"/>
      <c r="M1390" s="74">
        <v>1038</v>
      </c>
      <c r="N1390" s="74" t="s">
        <v>248</v>
      </c>
      <c r="O1390" s="74" t="s">
        <v>30</v>
      </c>
      <c r="P1390" s="78">
        <v>52082.8</v>
      </c>
      <c r="Q1390" s="74"/>
      <c r="R1390" s="74"/>
      <c r="S1390" s="74"/>
      <c r="T1390" s="79">
        <v>0</v>
      </c>
      <c r="U1390" s="79"/>
      <c r="V1390" s="80" t="s">
        <v>256</v>
      </c>
      <c r="W1390" s="79"/>
      <c r="X1390" s="114"/>
      <c r="Y1390" s="82"/>
      <c r="Z1390" s="82"/>
      <c r="AA1390" s="114"/>
      <c r="AB1390" s="83"/>
      <c r="AC1390" s="79"/>
      <c r="AD1390" s="80" t="s">
        <v>256</v>
      </c>
      <c r="AE1390" s="245"/>
      <c r="AF1390" s="84">
        <v>60000</v>
      </c>
      <c r="AG1390" s="79"/>
      <c r="AH1390" s="79"/>
      <c r="AI1390" s="79"/>
      <c r="AJ1390" s="79"/>
      <c r="AK1390" s="79"/>
      <c r="AL1390" s="79"/>
      <c r="AM1390" s="79"/>
      <c r="AN1390" s="79"/>
      <c r="AO1390" s="79"/>
      <c r="AP1390" s="79"/>
      <c r="AQ1390" s="79"/>
    </row>
    <row r="1391" spans="1:43" ht="13.5" hidden="1" customHeight="1">
      <c r="A1391" s="73" t="s">
        <v>245</v>
      </c>
      <c r="B1391" s="74">
        <v>75</v>
      </c>
      <c r="C1391" s="74" t="s">
        <v>272</v>
      </c>
      <c r="D1391" s="75">
        <v>42667</v>
      </c>
      <c r="E1391" s="75">
        <v>42673</v>
      </c>
      <c r="F1391" s="76">
        <f>+E1391-D1391+1</f>
        <v>7</v>
      </c>
      <c r="G1391" s="74">
        <f>+MONTH(D1391)</f>
        <v>10</v>
      </c>
      <c r="H1391" s="74">
        <f>YEAR(D1391)</f>
        <v>2016</v>
      </c>
      <c r="I1391" s="74">
        <v>2</v>
      </c>
      <c r="J1391" s="77">
        <v>79641819</v>
      </c>
      <c r="K1391" s="74" t="s">
        <v>1637</v>
      </c>
      <c r="L1391" s="74"/>
      <c r="M1391" s="74">
        <v>1038</v>
      </c>
      <c r="N1391" s="74" t="s">
        <v>248</v>
      </c>
      <c r="O1391" s="74" t="s">
        <v>35</v>
      </c>
      <c r="P1391" s="78">
        <v>114909.1666</v>
      </c>
      <c r="Q1391" s="74"/>
      <c r="R1391" s="74"/>
      <c r="S1391" s="74"/>
      <c r="T1391" s="79"/>
      <c r="U1391" s="79"/>
      <c r="V1391" s="80" t="s">
        <v>256</v>
      </c>
      <c r="W1391" s="79" t="s">
        <v>249</v>
      </c>
      <c r="X1391" s="114">
        <v>42667</v>
      </c>
      <c r="Y1391" s="82"/>
      <c r="Z1391" s="82" t="s">
        <v>249</v>
      </c>
      <c r="AA1391" s="114">
        <v>42673</v>
      </c>
      <c r="AB1391" s="88">
        <f>+AA1391-X1391+1</f>
        <v>7</v>
      </c>
      <c r="AC1391" s="79" t="s">
        <v>249</v>
      </c>
      <c r="AD1391" s="80" t="s">
        <v>256</v>
      </c>
      <c r="AE1391" s="245"/>
      <c r="AF1391" s="84">
        <v>133333</v>
      </c>
      <c r="AG1391" s="79"/>
      <c r="AH1391" s="79"/>
      <c r="AI1391" s="79"/>
      <c r="AJ1391" s="79"/>
      <c r="AK1391" s="79"/>
      <c r="AL1391" s="79"/>
      <c r="AM1391" s="79"/>
      <c r="AN1391" s="79"/>
      <c r="AO1391" s="79"/>
      <c r="AP1391" s="79"/>
      <c r="AQ1391" s="79"/>
    </row>
    <row r="1392" spans="1:43" ht="14.1" hidden="1" customHeight="1">
      <c r="A1392" s="73" t="s">
        <v>245</v>
      </c>
      <c r="B1392" s="74">
        <v>75</v>
      </c>
      <c r="C1392" s="74" t="s">
        <v>272</v>
      </c>
      <c r="D1392" s="75">
        <v>42667</v>
      </c>
      <c r="E1392" s="75">
        <v>42673</v>
      </c>
      <c r="F1392" s="76">
        <f>+E1392-D1392+1</f>
        <v>7</v>
      </c>
      <c r="G1392" s="74">
        <f>+MONTH(D1392)</f>
        <v>10</v>
      </c>
      <c r="H1392" s="74">
        <f>YEAR(D1392)</f>
        <v>2016</v>
      </c>
      <c r="I1392" s="74">
        <v>2</v>
      </c>
      <c r="J1392" s="77">
        <v>79641819</v>
      </c>
      <c r="K1392" s="74" t="s">
        <v>1637</v>
      </c>
      <c r="L1392" s="74"/>
      <c r="M1392" s="74">
        <v>1038</v>
      </c>
      <c r="N1392" s="74" t="s">
        <v>248</v>
      </c>
      <c r="O1392" s="74" t="s">
        <v>35</v>
      </c>
      <c r="P1392" s="78">
        <v>45963.666599999997</v>
      </c>
      <c r="Q1392" s="74"/>
      <c r="R1392" s="74"/>
      <c r="S1392" s="74"/>
      <c r="T1392" s="79"/>
      <c r="U1392" s="79"/>
      <c r="V1392" s="80" t="s">
        <v>256</v>
      </c>
      <c r="W1392" s="79">
        <v>54828656</v>
      </c>
      <c r="X1392" s="114">
        <v>42667</v>
      </c>
      <c r="Y1392" s="82" t="s">
        <v>1638</v>
      </c>
      <c r="Z1392" s="82" t="s">
        <v>1639</v>
      </c>
      <c r="AA1392" s="114">
        <v>42673</v>
      </c>
      <c r="AB1392" s="83">
        <v>7</v>
      </c>
      <c r="AC1392" s="79" t="s">
        <v>249</v>
      </c>
      <c r="AD1392" s="80" t="s">
        <v>256</v>
      </c>
      <c r="AE1392" s="245">
        <v>42786.353472222225</v>
      </c>
      <c r="AF1392" s="84">
        <v>53333</v>
      </c>
      <c r="AG1392" s="79" t="s">
        <v>1640</v>
      </c>
      <c r="AH1392" s="79">
        <v>114910</v>
      </c>
      <c r="AI1392" s="79">
        <v>0</v>
      </c>
      <c r="AJ1392" s="79">
        <v>0</v>
      </c>
      <c r="AK1392" s="79" t="s">
        <v>249</v>
      </c>
      <c r="AL1392" s="79">
        <v>0</v>
      </c>
      <c r="AM1392" s="79"/>
      <c r="AN1392" s="79" t="s">
        <v>25</v>
      </c>
      <c r="AO1392" s="79" t="s">
        <v>249</v>
      </c>
      <c r="AP1392" s="79"/>
      <c r="AQ1392" s="79"/>
    </row>
    <row r="1393" spans="1:43" ht="14.1" hidden="1" customHeight="1">
      <c r="A1393" s="73" t="s">
        <v>245</v>
      </c>
      <c r="B1393" s="74">
        <v>23</v>
      </c>
      <c r="C1393" s="74" t="s">
        <v>348</v>
      </c>
      <c r="D1393" s="75"/>
      <c r="E1393" s="75"/>
      <c r="F1393" s="76"/>
      <c r="G1393" s="74">
        <v>1</v>
      </c>
      <c r="H1393" s="74">
        <v>2016</v>
      </c>
      <c r="I1393" s="74">
        <v>1</v>
      </c>
      <c r="J1393" s="77">
        <v>79648446</v>
      </c>
      <c r="K1393" s="74" t="s">
        <v>1641</v>
      </c>
      <c r="L1393" s="74"/>
      <c r="M1393" s="74">
        <v>1038</v>
      </c>
      <c r="N1393" s="74" t="s">
        <v>248</v>
      </c>
      <c r="O1393" s="74" t="s">
        <v>30</v>
      </c>
      <c r="P1393" s="78">
        <v>45963.666599999997</v>
      </c>
      <c r="Q1393" s="74"/>
      <c r="R1393" s="74"/>
      <c r="S1393" s="74"/>
      <c r="T1393" s="79"/>
      <c r="U1393" s="79"/>
      <c r="V1393" s="79" t="s">
        <v>256</v>
      </c>
      <c r="W1393" s="79"/>
      <c r="X1393" s="114"/>
      <c r="Y1393" s="82"/>
      <c r="Z1393" s="82"/>
      <c r="AA1393" s="114"/>
      <c r="AB1393" s="83"/>
      <c r="AC1393" s="79"/>
      <c r="AD1393" s="79" t="s">
        <v>256</v>
      </c>
      <c r="AE1393" s="245"/>
      <c r="AF1393" s="84">
        <v>45964</v>
      </c>
      <c r="AG1393" s="79"/>
      <c r="AH1393" s="79"/>
      <c r="AI1393" s="79"/>
      <c r="AJ1393" s="79"/>
      <c r="AK1393" s="79"/>
      <c r="AL1393" s="79"/>
      <c r="AM1393" s="79"/>
      <c r="AN1393" s="79"/>
      <c r="AO1393" s="79"/>
      <c r="AP1393" s="79"/>
      <c r="AQ1393" s="79"/>
    </row>
    <row r="1394" spans="1:43" ht="14.1" hidden="1" customHeight="1">
      <c r="A1394" s="73" t="s">
        <v>245</v>
      </c>
      <c r="B1394" s="74">
        <v>132</v>
      </c>
      <c r="C1394" s="74" t="s">
        <v>290</v>
      </c>
      <c r="D1394" s="75"/>
      <c r="E1394" s="75"/>
      <c r="F1394" s="76"/>
      <c r="G1394" s="74">
        <v>5</v>
      </c>
      <c r="H1394" s="74">
        <v>2019</v>
      </c>
      <c r="I1394" s="74">
        <v>1</v>
      </c>
      <c r="J1394" s="77">
        <v>79662960</v>
      </c>
      <c r="K1394" s="74" t="s">
        <v>1642</v>
      </c>
      <c r="L1394" s="74"/>
      <c r="M1394" s="74">
        <v>1038</v>
      </c>
      <c r="N1394" s="74" t="s">
        <v>248</v>
      </c>
      <c r="O1394" s="74" t="s">
        <v>294</v>
      </c>
      <c r="P1394" s="78">
        <v>55207.7333</v>
      </c>
      <c r="Q1394" s="74"/>
      <c r="R1394" s="74"/>
      <c r="S1394" s="74"/>
      <c r="T1394" s="79">
        <v>0</v>
      </c>
      <c r="U1394" s="79"/>
      <c r="V1394" s="80" t="s">
        <v>256</v>
      </c>
      <c r="W1394" s="79"/>
      <c r="X1394" s="114"/>
      <c r="Y1394" s="82"/>
      <c r="Z1394" s="82"/>
      <c r="AA1394" s="114"/>
      <c r="AB1394" s="83"/>
      <c r="AC1394" s="79"/>
      <c r="AD1394" s="80" t="s">
        <v>256</v>
      </c>
      <c r="AE1394" s="245"/>
      <c r="AF1394" s="84">
        <v>55208</v>
      </c>
      <c r="AG1394" s="79"/>
      <c r="AH1394" s="79"/>
      <c r="AI1394" s="79"/>
      <c r="AJ1394" s="79"/>
      <c r="AK1394" s="79"/>
      <c r="AL1394" s="79"/>
      <c r="AM1394" s="79"/>
      <c r="AN1394" s="79"/>
      <c r="AO1394" s="79"/>
      <c r="AP1394" s="79"/>
      <c r="AQ1394" s="79"/>
    </row>
    <row r="1395" spans="1:43" ht="14.1" hidden="1" customHeight="1">
      <c r="A1395" s="73" t="s">
        <v>245</v>
      </c>
      <c r="B1395" s="74">
        <v>10</v>
      </c>
      <c r="C1395" s="74" t="s">
        <v>371</v>
      </c>
      <c r="D1395" s="75"/>
      <c r="E1395" s="75"/>
      <c r="F1395" s="76"/>
      <c r="G1395" s="74">
        <v>7</v>
      </c>
      <c r="H1395" s="74">
        <v>2016</v>
      </c>
      <c r="I1395" s="74" t="s">
        <v>264</v>
      </c>
      <c r="J1395" s="77">
        <v>79692222</v>
      </c>
      <c r="K1395" s="74" t="s">
        <v>1643</v>
      </c>
      <c r="L1395" s="74"/>
      <c r="M1395" s="74" t="s">
        <v>266</v>
      </c>
      <c r="N1395" s="74" t="s">
        <v>267</v>
      </c>
      <c r="O1395" s="74" t="s">
        <v>35</v>
      </c>
      <c r="P1395" s="78" t="s">
        <v>267</v>
      </c>
      <c r="Q1395" s="74"/>
      <c r="R1395" s="74"/>
      <c r="S1395" s="74"/>
      <c r="T1395" s="79"/>
      <c r="U1395" s="79"/>
      <c r="V1395" s="79" t="s">
        <v>256</v>
      </c>
      <c r="W1395" s="79"/>
      <c r="X1395" s="114"/>
      <c r="Y1395" s="82"/>
      <c r="Z1395" s="82"/>
      <c r="AA1395" s="114"/>
      <c r="AB1395" s="83"/>
      <c r="AC1395" s="79"/>
      <c r="AD1395" s="79" t="s">
        <v>256</v>
      </c>
      <c r="AE1395" s="245"/>
      <c r="AF1395" s="84">
        <v>84933</v>
      </c>
      <c r="AG1395" s="79" t="s">
        <v>249</v>
      </c>
      <c r="AH1395" s="79">
        <v>0</v>
      </c>
      <c r="AI1395" s="79">
        <v>0</v>
      </c>
      <c r="AJ1395" s="79">
        <v>0</v>
      </c>
      <c r="AK1395" s="79" t="s">
        <v>249</v>
      </c>
      <c r="AL1395" s="79">
        <v>0</v>
      </c>
      <c r="AM1395" s="79"/>
      <c r="AN1395" s="79" t="s">
        <v>685</v>
      </c>
      <c r="AO1395" s="79" t="s">
        <v>249</v>
      </c>
      <c r="AP1395" s="79"/>
      <c r="AQ1395" s="79"/>
    </row>
    <row r="1396" spans="1:43" ht="14.1" hidden="1" customHeight="1">
      <c r="A1396" s="73" t="s">
        <v>245</v>
      </c>
      <c r="B1396" s="74">
        <v>23</v>
      </c>
      <c r="C1396" s="74" t="s">
        <v>348</v>
      </c>
      <c r="D1396" s="99">
        <v>43169</v>
      </c>
      <c r="E1396" s="99">
        <v>43178</v>
      </c>
      <c r="F1396" s="172">
        <v>10</v>
      </c>
      <c r="G1396" s="74">
        <f>+MONTH(D1396)</f>
        <v>3</v>
      </c>
      <c r="H1396" s="74">
        <f>YEAR(D1396)</f>
        <v>2018</v>
      </c>
      <c r="I1396" s="74">
        <v>1</v>
      </c>
      <c r="J1396" s="77">
        <v>79695461</v>
      </c>
      <c r="K1396" s="74" t="s">
        <v>1644</v>
      </c>
      <c r="L1396" s="74"/>
      <c r="M1396" s="74">
        <v>1045</v>
      </c>
      <c r="N1396" s="74" t="s">
        <v>248</v>
      </c>
      <c r="O1396" s="74" t="s">
        <v>34</v>
      </c>
      <c r="P1396" s="78">
        <v>55207.7333</v>
      </c>
      <c r="Q1396" s="74"/>
      <c r="R1396" s="74"/>
      <c r="S1396" s="74"/>
      <c r="T1396" s="79"/>
      <c r="U1396" s="79"/>
      <c r="V1396" s="80" t="s">
        <v>256</v>
      </c>
      <c r="W1396" s="79"/>
      <c r="X1396" s="99">
        <v>43169</v>
      </c>
      <c r="Y1396" s="82"/>
      <c r="Z1396" s="82"/>
      <c r="AA1396" s="99">
        <v>43178</v>
      </c>
      <c r="AB1396" s="172">
        <v>10</v>
      </c>
      <c r="AC1396" s="79"/>
      <c r="AD1396" s="80" t="s">
        <v>256</v>
      </c>
      <c r="AE1396" s="245">
        <v>43199.636805555558</v>
      </c>
      <c r="AF1396" s="144">
        <v>231123</v>
      </c>
      <c r="AG1396" s="79" t="s">
        <v>1645</v>
      </c>
      <c r="AH1396" s="79">
        <v>231123</v>
      </c>
      <c r="AI1396" s="173"/>
      <c r="AJ1396" s="173">
        <v>3206</v>
      </c>
      <c r="AK1396" s="99">
        <v>43689</v>
      </c>
      <c r="AL1396" s="144">
        <v>231123</v>
      </c>
      <c r="AM1396" s="79"/>
      <c r="AN1396" s="79" t="s">
        <v>25</v>
      </c>
      <c r="AO1396" s="79" t="s">
        <v>249</v>
      </c>
      <c r="AP1396" s="79"/>
      <c r="AQ1396" s="79"/>
    </row>
    <row r="1397" spans="1:43" ht="14.1" hidden="1" customHeight="1">
      <c r="A1397" s="73" t="s">
        <v>245</v>
      </c>
      <c r="B1397" s="74">
        <v>23</v>
      </c>
      <c r="C1397" s="74" t="s">
        <v>348</v>
      </c>
      <c r="D1397" s="99">
        <v>43180</v>
      </c>
      <c r="E1397" s="99">
        <v>43186</v>
      </c>
      <c r="F1397" s="172">
        <v>7</v>
      </c>
      <c r="G1397" s="74">
        <f>+MONTH(D1397)</f>
        <v>3</v>
      </c>
      <c r="H1397" s="74">
        <f>YEAR(D1397)</f>
        <v>2018</v>
      </c>
      <c r="I1397" s="74">
        <v>1</v>
      </c>
      <c r="J1397" s="77">
        <v>79695461</v>
      </c>
      <c r="K1397" s="74" t="s">
        <v>1644</v>
      </c>
      <c r="L1397" s="74"/>
      <c r="M1397" s="74">
        <v>1045</v>
      </c>
      <c r="N1397" s="74" t="s">
        <v>248</v>
      </c>
      <c r="O1397" s="74" t="s">
        <v>34</v>
      </c>
      <c r="P1397" s="78">
        <v>49181.133300000001</v>
      </c>
      <c r="Q1397" s="74"/>
      <c r="R1397" s="74"/>
      <c r="S1397" s="74"/>
      <c r="T1397" s="79"/>
      <c r="U1397" s="79"/>
      <c r="V1397" s="80" t="s">
        <v>256</v>
      </c>
      <c r="W1397" s="79"/>
      <c r="X1397" s="99">
        <v>43180</v>
      </c>
      <c r="Y1397" s="82"/>
      <c r="Z1397" s="82" t="s">
        <v>249</v>
      </c>
      <c r="AA1397" s="99">
        <v>43186</v>
      </c>
      <c r="AB1397" s="172">
        <v>7</v>
      </c>
      <c r="AC1397" s="79" t="s">
        <v>249</v>
      </c>
      <c r="AD1397" s="80" t="s">
        <v>256</v>
      </c>
      <c r="AE1397" s="245"/>
      <c r="AF1397" s="144">
        <v>144452</v>
      </c>
      <c r="AG1397" s="79"/>
      <c r="AH1397" s="79"/>
      <c r="AI1397" s="173"/>
      <c r="AJ1397" s="173">
        <v>3590</v>
      </c>
      <c r="AK1397" s="99">
        <v>43708</v>
      </c>
      <c r="AL1397" s="144">
        <v>231123</v>
      </c>
      <c r="AM1397" s="79"/>
      <c r="AN1397" s="79"/>
      <c r="AO1397" s="79"/>
      <c r="AP1397" s="79"/>
      <c r="AQ1397" s="79"/>
    </row>
    <row r="1398" spans="1:43" ht="14.1" hidden="1" customHeight="1">
      <c r="A1398" s="73" t="s">
        <v>245</v>
      </c>
      <c r="B1398" s="74">
        <v>23</v>
      </c>
      <c r="C1398" s="74" t="s">
        <v>348</v>
      </c>
      <c r="D1398" s="99">
        <v>42927</v>
      </c>
      <c r="E1398" s="99">
        <v>42928</v>
      </c>
      <c r="F1398" s="172">
        <v>2</v>
      </c>
      <c r="G1398" s="74">
        <v>7</v>
      </c>
      <c r="H1398" s="74">
        <v>2017</v>
      </c>
      <c r="I1398" s="74">
        <v>1</v>
      </c>
      <c r="J1398" s="77">
        <v>79695461</v>
      </c>
      <c r="K1398" s="74" t="s">
        <v>1644</v>
      </c>
      <c r="L1398" s="74"/>
      <c r="M1398" s="74">
        <v>1038</v>
      </c>
      <c r="N1398" s="74" t="s">
        <v>248</v>
      </c>
      <c r="O1398" s="74" t="s">
        <v>34</v>
      </c>
      <c r="P1398" s="78">
        <v>52082.8</v>
      </c>
      <c r="Q1398" s="74"/>
      <c r="R1398" s="74"/>
      <c r="S1398" s="74"/>
      <c r="T1398" s="79"/>
      <c r="U1398" s="79"/>
      <c r="V1398" s="80" t="s">
        <v>26</v>
      </c>
      <c r="W1398" s="79"/>
      <c r="X1398" s="99">
        <v>42927</v>
      </c>
      <c r="Y1398" s="82"/>
      <c r="Z1398" s="82"/>
      <c r="AA1398" s="99">
        <v>42928</v>
      </c>
      <c r="AB1398" s="172">
        <v>2</v>
      </c>
      <c r="AC1398" s="79" t="s">
        <v>249</v>
      </c>
      <c r="AD1398" s="80" t="s">
        <v>26</v>
      </c>
      <c r="AE1398" s="245"/>
      <c r="AF1398" s="84">
        <v>0</v>
      </c>
      <c r="AG1398" s="79" t="s">
        <v>249</v>
      </c>
      <c r="AH1398" s="79" t="s">
        <v>249</v>
      </c>
      <c r="AI1398" s="79" t="s">
        <v>249</v>
      </c>
      <c r="AJ1398" s="79" t="s">
        <v>249</v>
      </c>
      <c r="AK1398" s="79" t="s">
        <v>249</v>
      </c>
      <c r="AL1398" s="79" t="s">
        <v>249</v>
      </c>
      <c r="AM1398" s="79"/>
      <c r="AN1398" s="79" t="s">
        <v>249</v>
      </c>
      <c r="AO1398" s="79" t="s">
        <v>249</v>
      </c>
      <c r="AP1398" s="79"/>
      <c r="AQ1398" s="79"/>
    </row>
    <row r="1399" spans="1:43" ht="14.1" hidden="1" customHeight="1">
      <c r="A1399" s="73" t="s">
        <v>245</v>
      </c>
      <c r="B1399" s="74">
        <v>30</v>
      </c>
      <c r="C1399" s="74" t="s">
        <v>439</v>
      </c>
      <c r="D1399" s="75">
        <v>43474</v>
      </c>
      <c r="E1399" s="75">
        <v>43504</v>
      </c>
      <c r="F1399" s="76">
        <f t="shared" ref="F1399:F1404" si="141">+E1399-D1399+1</f>
        <v>31</v>
      </c>
      <c r="G1399" s="74">
        <f t="shared" ref="G1399:G1404" si="142">+MONTH(D1399)</f>
        <v>1</v>
      </c>
      <c r="H1399" s="74">
        <f t="shared" ref="H1399:H1404" si="143">YEAR(D1399)</f>
        <v>2019</v>
      </c>
      <c r="I1399" s="74"/>
      <c r="J1399" s="77">
        <v>79751581</v>
      </c>
      <c r="K1399" s="74" t="s">
        <v>1646</v>
      </c>
      <c r="L1399" s="74"/>
      <c r="M1399" s="74">
        <v>1045</v>
      </c>
      <c r="N1399" s="74" t="s">
        <v>255</v>
      </c>
      <c r="O1399" s="74" t="s">
        <v>294</v>
      </c>
      <c r="P1399" s="78">
        <v>666700</v>
      </c>
      <c r="Q1399" s="74"/>
      <c r="R1399" s="74"/>
      <c r="S1399" s="74"/>
      <c r="T1399" s="79"/>
      <c r="U1399" s="79"/>
      <c r="V1399" s="80" t="s">
        <v>256</v>
      </c>
      <c r="W1399" s="79"/>
      <c r="X1399" s="114">
        <v>43474</v>
      </c>
      <c r="Y1399" s="82"/>
      <c r="Z1399" s="82"/>
      <c r="AA1399" s="114">
        <v>43504</v>
      </c>
      <c r="AB1399" s="83">
        <v>31</v>
      </c>
      <c r="AC1399" s="79" t="s">
        <v>317</v>
      </c>
      <c r="AD1399" s="80" t="s">
        <v>256</v>
      </c>
      <c r="AE1399" s="245">
        <v>43504.317361111112</v>
      </c>
      <c r="AF1399" s="84">
        <v>2449451</v>
      </c>
      <c r="AG1399" s="79" t="s">
        <v>1647</v>
      </c>
      <c r="AH1399" s="79">
        <v>2449451</v>
      </c>
      <c r="AI1399" s="79">
        <v>0</v>
      </c>
      <c r="AJ1399" s="79">
        <v>0</v>
      </c>
      <c r="AK1399" s="79" t="s">
        <v>249</v>
      </c>
      <c r="AL1399" s="79">
        <v>0</v>
      </c>
      <c r="AM1399" s="79"/>
      <c r="AN1399" s="79" t="s">
        <v>25</v>
      </c>
      <c r="AO1399" s="79" t="s">
        <v>249</v>
      </c>
      <c r="AP1399" s="79"/>
      <c r="AQ1399" s="79"/>
    </row>
    <row r="1400" spans="1:43" ht="14.1" hidden="1" customHeight="1">
      <c r="A1400" s="73" t="s">
        <v>245</v>
      </c>
      <c r="B1400" s="74">
        <v>30</v>
      </c>
      <c r="C1400" s="74" t="s">
        <v>439</v>
      </c>
      <c r="D1400" s="75">
        <v>43415</v>
      </c>
      <c r="E1400" s="75">
        <v>43444</v>
      </c>
      <c r="F1400" s="76">
        <f t="shared" si="141"/>
        <v>30</v>
      </c>
      <c r="G1400" s="74">
        <f t="shared" si="142"/>
        <v>11</v>
      </c>
      <c r="H1400" s="74">
        <f t="shared" si="143"/>
        <v>2018</v>
      </c>
      <c r="I1400" s="74"/>
      <c r="J1400" s="77">
        <v>79751581</v>
      </c>
      <c r="K1400" s="176" t="s">
        <v>1646</v>
      </c>
      <c r="L1400" s="74"/>
      <c r="M1400" s="74">
        <v>1045</v>
      </c>
      <c r="N1400" s="74" t="s">
        <v>255</v>
      </c>
      <c r="O1400" s="74" t="s">
        <v>294</v>
      </c>
      <c r="P1400" s="78">
        <v>606254.97779999999</v>
      </c>
      <c r="Q1400" s="74"/>
      <c r="R1400" s="74"/>
      <c r="S1400" s="74"/>
      <c r="T1400" s="79"/>
      <c r="U1400" s="79"/>
      <c r="V1400" s="80" t="s">
        <v>256</v>
      </c>
      <c r="W1400" s="79"/>
      <c r="X1400" s="114">
        <v>43415</v>
      </c>
      <c r="Y1400" s="82"/>
      <c r="Z1400" s="82"/>
      <c r="AA1400" s="114">
        <v>43444</v>
      </c>
      <c r="AB1400" s="177">
        <v>30</v>
      </c>
      <c r="AC1400" s="79" t="s">
        <v>249</v>
      </c>
      <c r="AD1400" s="80" t="s">
        <v>256</v>
      </c>
      <c r="AE1400" s="245">
        <v>43447.366666666669</v>
      </c>
      <c r="AF1400" s="84">
        <v>2286154</v>
      </c>
      <c r="AG1400" s="79" t="s">
        <v>1648</v>
      </c>
      <c r="AH1400" s="79">
        <v>2286154</v>
      </c>
      <c r="AI1400" s="79">
        <v>0</v>
      </c>
      <c r="AJ1400" s="79" t="s">
        <v>1649</v>
      </c>
      <c r="AK1400" s="109" t="s">
        <v>1650</v>
      </c>
      <c r="AL1400" s="109">
        <v>0</v>
      </c>
      <c r="AM1400" s="79"/>
      <c r="AN1400" s="79" t="s">
        <v>25</v>
      </c>
      <c r="AO1400" s="79" t="s">
        <v>249</v>
      </c>
      <c r="AP1400" s="79"/>
      <c r="AQ1400" s="79"/>
    </row>
    <row r="1401" spans="1:43" ht="13.5" hidden="1" customHeight="1">
      <c r="A1401" s="73" t="s">
        <v>245</v>
      </c>
      <c r="B1401" s="74">
        <v>30</v>
      </c>
      <c r="C1401" s="74" t="s">
        <v>439</v>
      </c>
      <c r="D1401" s="75">
        <v>43501</v>
      </c>
      <c r="E1401" s="75">
        <v>43510</v>
      </c>
      <c r="F1401" s="76">
        <f t="shared" si="141"/>
        <v>10</v>
      </c>
      <c r="G1401" s="74">
        <f t="shared" si="142"/>
        <v>2</v>
      </c>
      <c r="H1401" s="74">
        <f t="shared" si="143"/>
        <v>2019</v>
      </c>
      <c r="I1401" s="74"/>
      <c r="J1401" s="77">
        <v>79751581</v>
      </c>
      <c r="K1401" s="74" t="s">
        <v>1646</v>
      </c>
      <c r="L1401" s="74"/>
      <c r="M1401" s="74">
        <v>1045</v>
      </c>
      <c r="N1401" s="74" t="s">
        <v>255</v>
      </c>
      <c r="O1401" s="74" t="s">
        <v>294</v>
      </c>
      <c r="P1401" s="78">
        <v>622253.33330000006</v>
      </c>
      <c r="Q1401" s="74"/>
      <c r="R1401" s="74"/>
      <c r="S1401" s="74"/>
      <c r="T1401" s="79"/>
      <c r="U1401" s="79"/>
      <c r="V1401" s="80" t="s">
        <v>256</v>
      </c>
      <c r="W1401" s="79"/>
      <c r="X1401" s="114">
        <v>43501</v>
      </c>
      <c r="Y1401" s="82"/>
      <c r="Z1401" s="82"/>
      <c r="AA1401" s="114">
        <v>43510</v>
      </c>
      <c r="AB1401" s="83">
        <v>10</v>
      </c>
      <c r="AC1401" s="79" t="s">
        <v>249</v>
      </c>
      <c r="AD1401" s="80" t="s">
        <v>256</v>
      </c>
      <c r="AE1401" s="245">
        <v>43603.366666666669</v>
      </c>
      <c r="AF1401" s="84">
        <v>734835</v>
      </c>
      <c r="AG1401" s="79" t="s">
        <v>1651</v>
      </c>
      <c r="AH1401" s="79">
        <v>734835</v>
      </c>
      <c r="AI1401" s="79">
        <v>0</v>
      </c>
      <c r="AJ1401" s="79">
        <v>0</v>
      </c>
      <c r="AK1401" s="79" t="s">
        <v>249</v>
      </c>
      <c r="AL1401" s="79">
        <v>0</v>
      </c>
      <c r="AM1401" s="79"/>
      <c r="AN1401" s="79" t="s">
        <v>25</v>
      </c>
      <c r="AO1401" s="79" t="s">
        <v>249</v>
      </c>
      <c r="AP1401" s="79"/>
      <c r="AQ1401" s="79"/>
    </row>
    <row r="1402" spans="1:43" ht="13.5" hidden="1" customHeight="1">
      <c r="A1402" s="73" t="s">
        <v>245</v>
      </c>
      <c r="B1402" s="74">
        <v>30</v>
      </c>
      <c r="C1402" s="74" t="s">
        <v>439</v>
      </c>
      <c r="D1402" s="75">
        <v>43444</v>
      </c>
      <c r="E1402" s="75">
        <v>43452</v>
      </c>
      <c r="F1402" s="76">
        <f t="shared" si="141"/>
        <v>9</v>
      </c>
      <c r="G1402" s="74">
        <f t="shared" si="142"/>
        <v>12</v>
      </c>
      <c r="H1402" s="74">
        <f t="shared" si="143"/>
        <v>2018</v>
      </c>
      <c r="I1402" s="74"/>
      <c r="J1402" s="77">
        <v>79751581</v>
      </c>
      <c r="K1402" s="74" t="s">
        <v>1646</v>
      </c>
      <c r="L1402" s="74"/>
      <c r="M1402" s="74">
        <v>1045</v>
      </c>
      <c r="N1402" s="74" t="s">
        <v>255</v>
      </c>
      <c r="O1402" s="74" t="s">
        <v>294</v>
      </c>
      <c r="P1402" s="78">
        <v>606254.97779999999</v>
      </c>
      <c r="Q1402" s="74"/>
      <c r="R1402" s="74"/>
      <c r="S1402" s="74"/>
      <c r="T1402" s="79"/>
      <c r="U1402" s="79"/>
      <c r="V1402" s="80" t="s">
        <v>256</v>
      </c>
      <c r="W1402" s="79"/>
      <c r="X1402" s="114">
        <v>43444</v>
      </c>
      <c r="Y1402" s="82"/>
      <c r="Z1402" s="82"/>
      <c r="AA1402" s="114">
        <v>43452</v>
      </c>
      <c r="AB1402" s="83">
        <v>9</v>
      </c>
      <c r="AC1402" s="79" t="s">
        <v>249</v>
      </c>
      <c r="AD1402" s="80" t="s">
        <v>256</v>
      </c>
      <c r="AE1402" s="245">
        <v>43469.366666666669</v>
      </c>
      <c r="AF1402" s="84">
        <v>2367803</v>
      </c>
      <c r="AG1402" s="79" t="s">
        <v>1652</v>
      </c>
      <c r="AH1402" s="79">
        <v>2367803</v>
      </c>
      <c r="AI1402" s="79">
        <v>0</v>
      </c>
      <c r="AJ1402" s="79" t="s">
        <v>1649</v>
      </c>
      <c r="AK1402" s="109" t="s">
        <v>1650</v>
      </c>
      <c r="AL1402" s="109">
        <v>0</v>
      </c>
      <c r="AM1402" s="79"/>
      <c r="AN1402" s="79" t="s">
        <v>25</v>
      </c>
      <c r="AO1402" s="79" t="s">
        <v>249</v>
      </c>
      <c r="AP1402" s="79"/>
      <c r="AQ1402" s="79"/>
    </row>
    <row r="1403" spans="1:43" ht="14.1" hidden="1" customHeight="1">
      <c r="A1403" s="73" t="s">
        <v>245</v>
      </c>
      <c r="B1403" s="74">
        <v>30</v>
      </c>
      <c r="C1403" s="74" t="s">
        <v>439</v>
      </c>
      <c r="D1403" s="75">
        <v>43511</v>
      </c>
      <c r="E1403" s="75">
        <v>43514</v>
      </c>
      <c r="F1403" s="76">
        <f t="shared" si="141"/>
        <v>4</v>
      </c>
      <c r="G1403" s="74">
        <f t="shared" si="142"/>
        <v>2</v>
      </c>
      <c r="H1403" s="74">
        <f t="shared" si="143"/>
        <v>2019</v>
      </c>
      <c r="I1403" s="74"/>
      <c r="J1403" s="77">
        <v>79751581</v>
      </c>
      <c r="K1403" s="74" t="s">
        <v>1646</v>
      </c>
      <c r="L1403" s="74"/>
      <c r="M1403" s="74">
        <v>1045</v>
      </c>
      <c r="N1403" s="74" t="s">
        <v>255</v>
      </c>
      <c r="O1403" s="74" t="s">
        <v>294</v>
      </c>
      <c r="P1403" s="78">
        <v>666700</v>
      </c>
      <c r="Q1403" s="74"/>
      <c r="R1403" s="74"/>
      <c r="S1403" s="74"/>
      <c r="T1403" s="79"/>
      <c r="U1403" s="79"/>
      <c r="V1403" s="80" t="s">
        <v>256</v>
      </c>
      <c r="W1403" s="79"/>
      <c r="X1403" s="114">
        <v>43511</v>
      </c>
      <c r="Y1403" s="82"/>
      <c r="Z1403" s="82"/>
      <c r="AA1403" s="114">
        <v>43514</v>
      </c>
      <c r="AB1403" s="83">
        <v>4</v>
      </c>
      <c r="AC1403" s="79" t="s">
        <v>249</v>
      </c>
      <c r="AD1403" s="80" t="s">
        <v>256</v>
      </c>
      <c r="AE1403" s="245">
        <v>43522.366666666669</v>
      </c>
      <c r="AF1403" s="84">
        <v>2449451</v>
      </c>
      <c r="AG1403" s="79" t="s">
        <v>1653</v>
      </c>
      <c r="AH1403" s="79">
        <v>2449451</v>
      </c>
      <c r="AI1403" s="79">
        <v>0</v>
      </c>
      <c r="AJ1403" s="79">
        <v>0</v>
      </c>
      <c r="AK1403" s="79" t="s">
        <v>249</v>
      </c>
      <c r="AL1403" s="79">
        <v>0</v>
      </c>
      <c r="AM1403" s="79"/>
      <c r="AN1403" s="79" t="s">
        <v>25</v>
      </c>
      <c r="AO1403" s="79" t="s">
        <v>249</v>
      </c>
      <c r="AP1403" s="79"/>
      <c r="AQ1403" s="79"/>
    </row>
    <row r="1404" spans="1:43" ht="13.5" hidden="1" customHeight="1">
      <c r="A1404" s="73" t="s">
        <v>245</v>
      </c>
      <c r="B1404" s="74">
        <v>30</v>
      </c>
      <c r="C1404" s="74" t="s">
        <v>439</v>
      </c>
      <c r="D1404" s="75">
        <v>43539</v>
      </c>
      <c r="E1404" s="75">
        <v>43541</v>
      </c>
      <c r="F1404" s="76">
        <f t="shared" si="141"/>
        <v>3</v>
      </c>
      <c r="G1404" s="74">
        <f t="shared" si="142"/>
        <v>3</v>
      </c>
      <c r="H1404" s="74">
        <f t="shared" si="143"/>
        <v>2019</v>
      </c>
      <c r="I1404" s="74"/>
      <c r="J1404" s="77">
        <v>79751581</v>
      </c>
      <c r="K1404" s="74" t="s">
        <v>1646</v>
      </c>
      <c r="L1404" s="74"/>
      <c r="M1404" s="74">
        <v>1045</v>
      </c>
      <c r="N1404" s="74" t="s">
        <v>255</v>
      </c>
      <c r="O1404" s="74" t="s">
        <v>294</v>
      </c>
      <c r="P1404" s="78">
        <v>666700</v>
      </c>
      <c r="Q1404" s="74"/>
      <c r="R1404" s="74"/>
      <c r="S1404" s="74"/>
      <c r="T1404" s="79"/>
      <c r="U1404" s="79"/>
      <c r="V1404" s="80" t="s">
        <v>256</v>
      </c>
      <c r="W1404" s="79"/>
      <c r="X1404" s="114">
        <v>43539</v>
      </c>
      <c r="Y1404" s="82"/>
      <c r="Z1404" s="82"/>
      <c r="AA1404" s="114">
        <v>43541</v>
      </c>
      <c r="AB1404" s="83">
        <v>3</v>
      </c>
      <c r="AC1404" s="79" t="s">
        <v>249</v>
      </c>
      <c r="AD1404" s="80" t="s">
        <v>256</v>
      </c>
      <c r="AE1404" s="245">
        <v>43610.367361111108</v>
      </c>
      <c r="AF1404" s="84">
        <v>1837087</v>
      </c>
      <c r="AG1404" s="79" t="s">
        <v>1654</v>
      </c>
      <c r="AH1404" s="79">
        <v>1837087</v>
      </c>
      <c r="AI1404" s="79">
        <v>0</v>
      </c>
      <c r="AJ1404" s="79">
        <v>0</v>
      </c>
      <c r="AK1404" s="79" t="s">
        <v>249</v>
      </c>
      <c r="AL1404" s="79">
        <v>0</v>
      </c>
      <c r="AM1404" s="79"/>
      <c r="AN1404" s="79" t="s">
        <v>25</v>
      </c>
      <c r="AO1404" s="79" t="s">
        <v>249</v>
      </c>
      <c r="AP1404" s="79"/>
      <c r="AQ1404" s="79"/>
    </row>
    <row r="1405" spans="1:43" ht="14.1" hidden="1" customHeight="1">
      <c r="A1405" s="73" t="s">
        <v>245</v>
      </c>
      <c r="B1405" s="74">
        <v>33</v>
      </c>
      <c r="C1405" s="74" t="s">
        <v>850</v>
      </c>
      <c r="D1405" s="75"/>
      <c r="E1405" s="75"/>
      <c r="F1405" s="76"/>
      <c r="G1405" s="74">
        <v>6</v>
      </c>
      <c r="H1405" s="74">
        <v>2016</v>
      </c>
      <c r="I1405" s="74">
        <v>2</v>
      </c>
      <c r="J1405" s="77">
        <v>79760130</v>
      </c>
      <c r="K1405" s="74" t="s">
        <v>1655</v>
      </c>
      <c r="L1405" s="74"/>
      <c r="M1405" s="74">
        <v>1038</v>
      </c>
      <c r="N1405" s="74" t="s">
        <v>248</v>
      </c>
      <c r="O1405" s="74" t="s">
        <v>499</v>
      </c>
      <c r="P1405" s="78">
        <v>91927.333299999998</v>
      </c>
      <c r="Q1405" s="74"/>
      <c r="R1405" s="74"/>
      <c r="S1405" s="74"/>
      <c r="T1405" s="79"/>
      <c r="U1405" s="79"/>
      <c r="V1405" s="79" t="s">
        <v>256</v>
      </c>
      <c r="W1405" s="79"/>
      <c r="X1405" s="114"/>
      <c r="Y1405" s="82"/>
      <c r="Z1405" s="82"/>
      <c r="AA1405" s="114"/>
      <c r="AB1405" s="83"/>
      <c r="AC1405" s="79"/>
      <c r="AD1405" s="79" t="s">
        <v>256</v>
      </c>
      <c r="AE1405" s="245">
        <v>43732.684027777781</v>
      </c>
      <c r="AF1405" s="84">
        <v>146667</v>
      </c>
      <c r="AG1405" s="79" t="s">
        <v>249</v>
      </c>
      <c r="AH1405" s="79">
        <v>0</v>
      </c>
      <c r="AI1405" s="79">
        <v>0</v>
      </c>
      <c r="AJ1405" s="79">
        <v>0</v>
      </c>
      <c r="AK1405" s="79" t="s">
        <v>249</v>
      </c>
      <c r="AL1405" s="79">
        <v>0</v>
      </c>
      <c r="AM1405" s="79"/>
      <c r="AN1405" s="79" t="s">
        <v>685</v>
      </c>
      <c r="AO1405" s="79" t="s">
        <v>249</v>
      </c>
      <c r="AP1405" s="79"/>
      <c r="AQ1405" s="79"/>
    </row>
    <row r="1406" spans="1:43" ht="14.1" hidden="1" customHeight="1">
      <c r="A1406" s="73" t="s">
        <v>245</v>
      </c>
      <c r="B1406" s="74">
        <v>33</v>
      </c>
      <c r="C1406" s="74" t="s">
        <v>850</v>
      </c>
      <c r="D1406" s="75"/>
      <c r="E1406" s="75"/>
      <c r="F1406" s="76"/>
      <c r="G1406" s="74">
        <v>6</v>
      </c>
      <c r="H1406" s="74">
        <v>2016</v>
      </c>
      <c r="I1406" s="74">
        <v>2</v>
      </c>
      <c r="J1406" s="77">
        <v>79760130</v>
      </c>
      <c r="K1406" s="74" t="s">
        <v>1655</v>
      </c>
      <c r="L1406" s="74"/>
      <c r="M1406" s="74">
        <v>1045</v>
      </c>
      <c r="N1406" s="74" t="s">
        <v>255</v>
      </c>
      <c r="O1406" s="74" t="s">
        <v>499</v>
      </c>
      <c r="P1406" s="78">
        <v>48891.333299999998</v>
      </c>
      <c r="Q1406" s="74"/>
      <c r="R1406" s="74"/>
      <c r="S1406" s="74"/>
      <c r="T1406" s="79"/>
      <c r="U1406" s="79"/>
      <c r="V1406" s="79" t="s">
        <v>256</v>
      </c>
      <c r="W1406" s="79"/>
      <c r="X1406" s="114"/>
      <c r="Y1406" s="82"/>
      <c r="Z1406" s="82"/>
      <c r="AA1406" s="114"/>
      <c r="AB1406" s="83"/>
      <c r="AC1406" s="79"/>
      <c r="AD1406" s="79" t="s">
        <v>256</v>
      </c>
      <c r="AE1406" s="245">
        <v>42579.684027777781</v>
      </c>
      <c r="AF1406" s="84">
        <v>73333</v>
      </c>
      <c r="AG1406" s="79" t="s">
        <v>249</v>
      </c>
      <c r="AH1406" s="79">
        <v>0</v>
      </c>
      <c r="AI1406" s="79">
        <v>0</v>
      </c>
      <c r="AJ1406" s="79">
        <v>0</v>
      </c>
      <c r="AK1406" s="79" t="s">
        <v>249</v>
      </c>
      <c r="AL1406" s="79">
        <v>0</v>
      </c>
      <c r="AM1406" s="79"/>
      <c r="AN1406" s="79" t="s">
        <v>25</v>
      </c>
      <c r="AO1406" s="79" t="s">
        <v>249</v>
      </c>
      <c r="AP1406" s="79"/>
      <c r="AQ1406" s="79"/>
    </row>
    <row r="1407" spans="1:43" ht="14.1" hidden="1" customHeight="1">
      <c r="A1407" s="73" t="s">
        <v>245</v>
      </c>
      <c r="B1407" s="74">
        <v>132</v>
      </c>
      <c r="C1407" s="74" t="s">
        <v>290</v>
      </c>
      <c r="D1407" s="75" t="s">
        <v>1656</v>
      </c>
      <c r="E1407" s="75" t="s">
        <v>1657</v>
      </c>
      <c r="F1407" s="76">
        <f>+E1407-D1407+1</f>
        <v>4</v>
      </c>
      <c r="G1407" s="74">
        <f>+MONTH(D1407)</f>
        <v>7</v>
      </c>
      <c r="H1407" s="74">
        <f>YEAR(D1407)</f>
        <v>2019</v>
      </c>
      <c r="I1407" s="74">
        <v>2</v>
      </c>
      <c r="J1407" s="77">
        <v>79766461</v>
      </c>
      <c r="K1407" s="74" t="s">
        <v>1658</v>
      </c>
      <c r="L1407" s="74"/>
      <c r="M1407" s="74">
        <v>1038</v>
      </c>
      <c r="N1407" s="74" t="s">
        <v>248</v>
      </c>
      <c r="O1407" s="74" t="s">
        <v>477</v>
      </c>
      <c r="P1407" s="78">
        <v>55208</v>
      </c>
      <c r="Q1407" s="74"/>
      <c r="R1407" s="74"/>
      <c r="S1407" s="74"/>
      <c r="T1407" s="79"/>
      <c r="U1407" s="79"/>
      <c r="V1407" s="80" t="s">
        <v>461</v>
      </c>
      <c r="W1407" s="79"/>
      <c r="X1407" s="114" t="s">
        <v>1656</v>
      </c>
      <c r="Y1407" s="82"/>
      <c r="Z1407" s="82"/>
      <c r="AA1407" s="114" t="s">
        <v>1657</v>
      </c>
      <c r="AB1407" s="83">
        <v>4</v>
      </c>
      <c r="AC1407" s="79"/>
      <c r="AD1407" s="80" t="s">
        <v>26</v>
      </c>
      <c r="AE1407" s="245"/>
      <c r="AF1407" s="84">
        <v>0</v>
      </c>
      <c r="AG1407" s="79"/>
      <c r="AH1407" s="79"/>
      <c r="AI1407" s="79"/>
      <c r="AJ1407" s="79"/>
      <c r="AK1407" s="79"/>
      <c r="AL1407" s="79"/>
      <c r="AM1407" s="79"/>
      <c r="AN1407" s="79"/>
      <c r="AO1407" s="79"/>
      <c r="AP1407" s="79"/>
      <c r="AQ1407" s="79"/>
    </row>
    <row r="1408" spans="1:43" ht="14.1" hidden="1" customHeight="1">
      <c r="A1408" s="73" t="s">
        <v>245</v>
      </c>
      <c r="B1408" s="74">
        <v>132</v>
      </c>
      <c r="C1408" s="74" t="s">
        <v>290</v>
      </c>
      <c r="D1408" s="75"/>
      <c r="E1408" s="75"/>
      <c r="F1408" s="76"/>
      <c r="G1408" s="74"/>
      <c r="H1408" s="74"/>
      <c r="I1408" s="74"/>
      <c r="J1408" s="77">
        <v>79766461</v>
      </c>
      <c r="K1408" s="74" t="s">
        <v>1658</v>
      </c>
      <c r="L1408" s="74"/>
      <c r="M1408" s="74">
        <v>1038</v>
      </c>
      <c r="N1408" s="74" t="s">
        <v>248</v>
      </c>
      <c r="O1408" s="74" t="s">
        <v>249</v>
      </c>
      <c r="P1408" s="78">
        <v>110415</v>
      </c>
      <c r="Q1408" s="74"/>
      <c r="R1408" s="74"/>
      <c r="S1408" s="74"/>
      <c r="T1408" s="79"/>
      <c r="U1408" s="79"/>
      <c r="V1408" s="80" t="s">
        <v>260</v>
      </c>
      <c r="W1408" s="79" t="s">
        <v>249</v>
      </c>
      <c r="X1408" s="114"/>
      <c r="Y1408" s="82" t="s">
        <v>249</v>
      </c>
      <c r="Z1408" s="82" t="s">
        <v>249</v>
      </c>
      <c r="AA1408" s="114"/>
      <c r="AB1408" s="83"/>
      <c r="AC1408" s="79" t="s">
        <v>249</v>
      </c>
      <c r="AD1408" s="80"/>
      <c r="AE1408" s="245"/>
      <c r="AF1408" s="84">
        <v>0</v>
      </c>
      <c r="AG1408" s="79" t="s">
        <v>249</v>
      </c>
      <c r="AH1408" s="79" t="s">
        <v>249</v>
      </c>
      <c r="AI1408" s="79" t="s">
        <v>249</v>
      </c>
      <c r="AJ1408" s="79" t="s">
        <v>249</v>
      </c>
      <c r="AK1408" s="79" t="s">
        <v>249</v>
      </c>
      <c r="AL1408" s="79" t="s">
        <v>249</v>
      </c>
      <c r="AM1408" s="79" t="s">
        <v>261</v>
      </c>
      <c r="AN1408" s="79" t="s">
        <v>249</v>
      </c>
      <c r="AO1408" s="79" t="s">
        <v>249</v>
      </c>
      <c r="AP1408" s="79"/>
      <c r="AQ1408" s="79"/>
    </row>
    <row r="1409" spans="1:43" ht="14.1" hidden="1" customHeight="1">
      <c r="A1409" s="73" t="s">
        <v>245</v>
      </c>
      <c r="B1409" s="74">
        <v>132</v>
      </c>
      <c r="C1409" s="74" t="s">
        <v>290</v>
      </c>
      <c r="D1409" s="75"/>
      <c r="E1409" s="75"/>
      <c r="F1409" s="76"/>
      <c r="G1409" s="74"/>
      <c r="H1409" s="74"/>
      <c r="I1409" s="74"/>
      <c r="J1409" s="77">
        <v>79766461</v>
      </c>
      <c r="K1409" s="74" t="s">
        <v>1658</v>
      </c>
      <c r="L1409" s="74"/>
      <c r="M1409" s="74">
        <v>1038</v>
      </c>
      <c r="N1409" s="74" t="s">
        <v>248</v>
      </c>
      <c r="O1409" s="74" t="s">
        <v>294</v>
      </c>
      <c r="P1409" s="78">
        <v>110415</v>
      </c>
      <c r="Q1409" s="74"/>
      <c r="R1409" s="74"/>
      <c r="S1409" s="74"/>
      <c r="T1409" s="79"/>
      <c r="U1409" s="79"/>
      <c r="V1409" s="80" t="s">
        <v>260</v>
      </c>
      <c r="W1409" s="79" t="s">
        <v>249</v>
      </c>
      <c r="X1409" s="114"/>
      <c r="Y1409" s="82" t="s">
        <v>249</v>
      </c>
      <c r="Z1409" s="82" t="s">
        <v>249</v>
      </c>
      <c r="AA1409" s="114"/>
      <c r="AB1409" s="83"/>
      <c r="AC1409" s="79" t="s">
        <v>249</v>
      </c>
      <c r="AD1409" s="80"/>
      <c r="AE1409" s="245"/>
      <c r="AF1409" s="84">
        <v>0</v>
      </c>
      <c r="AG1409" s="79" t="s">
        <v>249</v>
      </c>
      <c r="AH1409" s="79" t="s">
        <v>249</v>
      </c>
      <c r="AI1409" s="79" t="s">
        <v>249</v>
      </c>
      <c r="AJ1409" s="79" t="s">
        <v>249</v>
      </c>
      <c r="AK1409" s="79" t="s">
        <v>249</v>
      </c>
      <c r="AL1409" s="79" t="s">
        <v>249</v>
      </c>
      <c r="AM1409" s="79" t="s">
        <v>261</v>
      </c>
      <c r="AN1409" s="79" t="s">
        <v>249</v>
      </c>
      <c r="AO1409" s="79" t="s">
        <v>249</v>
      </c>
      <c r="AP1409" s="79"/>
      <c r="AQ1409" s="79"/>
    </row>
    <row r="1410" spans="1:43" ht="14.1" hidden="1" customHeight="1">
      <c r="A1410" s="73" t="s">
        <v>245</v>
      </c>
      <c r="B1410" s="74">
        <v>132</v>
      </c>
      <c r="C1410" s="74" t="s">
        <v>290</v>
      </c>
      <c r="D1410" s="89">
        <v>43222</v>
      </c>
      <c r="E1410" s="89">
        <v>43222</v>
      </c>
      <c r="F1410" s="165">
        <f>+E1410-D1410+1</f>
        <v>1</v>
      </c>
      <c r="G1410" s="74"/>
      <c r="H1410" s="74"/>
      <c r="I1410" s="74"/>
      <c r="J1410" s="77">
        <v>79770271</v>
      </c>
      <c r="K1410" s="74" t="s">
        <v>1659</v>
      </c>
      <c r="L1410" s="74"/>
      <c r="M1410" s="74">
        <v>1045</v>
      </c>
      <c r="N1410" s="74" t="s">
        <v>255</v>
      </c>
      <c r="O1410" s="74" t="s">
        <v>477</v>
      </c>
      <c r="P1410" s="78">
        <v>26041.4</v>
      </c>
      <c r="Q1410" s="74"/>
      <c r="R1410" s="74"/>
      <c r="S1410" s="74"/>
      <c r="T1410" s="79"/>
      <c r="U1410" s="79"/>
      <c r="V1410" s="80" t="s">
        <v>26</v>
      </c>
      <c r="W1410" s="79"/>
      <c r="X1410" s="89">
        <v>43222</v>
      </c>
      <c r="Y1410" s="82"/>
      <c r="Z1410" s="82"/>
      <c r="AA1410" s="89">
        <v>43222</v>
      </c>
      <c r="AB1410" s="83">
        <v>1</v>
      </c>
      <c r="AC1410" s="79" t="s">
        <v>249</v>
      </c>
      <c r="AD1410" s="80" t="s">
        <v>26</v>
      </c>
      <c r="AE1410" s="245"/>
      <c r="AF1410" s="84">
        <v>0</v>
      </c>
      <c r="AG1410" s="79" t="s">
        <v>249</v>
      </c>
      <c r="AH1410" s="79" t="s">
        <v>249</v>
      </c>
      <c r="AI1410" s="79" t="s">
        <v>249</v>
      </c>
      <c r="AJ1410" s="79" t="s">
        <v>249</v>
      </c>
      <c r="AK1410" s="79" t="s">
        <v>249</v>
      </c>
      <c r="AL1410" s="79" t="s">
        <v>249</v>
      </c>
      <c r="AM1410" s="79"/>
      <c r="AN1410" s="79" t="s">
        <v>249</v>
      </c>
      <c r="AO1410" s="79" t="s">
        <v>249</v>
      </c>
      <c r="AP1410" s="79"/>
      <c r="AQ1410" s="79"/>
    </row>
    <row r="1411" spans="1:43" ht="14.1" hidden="1" customHeight="1">
      <c r="A1411" s="73" t="s">
        <v>245</v>
      </c>
      <c r="B1411" s="74">
        <v>132</v>
      </c>
      <c r="C1411" s="74" t="s">
        <v>290</v>
      </c>
      <c r="D1411" s="89">
        <v>43707</v>
      </c>
      <c r="E1411" s="89">
        <v>43707</v>
      </c>
      <c r="F1411" s="165">
        <f>+E1411-D1411+1</f>
        <v>1</v>
      </c>
      <c r="G1411" s="74"/>
      <c r="H1411" s="74"/>
      <c r="I1411" s="74"/>
      <c r="J1411" s="77">
        <v>79770271</v>
      </c>
      <c r="K1411" s="74" t="s">
        <v>1659</v>
      </c>
      <c r="L1411" s="74"/>
      <c r="M1411" s="74">
        <v>1038</v>
      </c>
      <c r="N1411" s="74" t="s">
        <v>248</v>
      </c>
      <c r="O1411" s="74" t="s">
        <v>477</v>
      </c>
      <c r="P1411" s="78">
        <v>52082.8</v>
      </c>
      <c r="Q1411" s="74"/>
      <c r="R1411" s="74"/>
      <c r="S1411" s="74"/>
      <c r="T1411" s="79"/>
      <c r="U1411" s="79"/>
      <c r="V1411" s="80" t="s">
        <v>26</v>
      </c>
      <c r="W1411" s="79"/>
      <c r="X1411" s="89">
        <v>43707</v>
      </c>
      <c r="Y1411" s="82"/>
      <c r="Z1411" s="82"/>
      <c r="AA1411" s="89">
        <v>43707</v>
      </c>
      <c r="AB1411" s="83">
        <v>1</v>
      </c>
      <c r="AC1411" s="79" t="s">
        <v>249</v>
      </c>
      <c r="AD1411" s="80" t="s">
        <v>26</v>
      </c>
      <c r="AE1411" s="245"/>
      <c r="AF1411" s="84">
        <v>0</v>
      </c>
      <c r="AG1411" s="79" t="s">
        <v>249</v>
      </c>
      <c r="AH1411" s="79" t="s">
        <v>249</v>
      </c>
      <c r="AI1411" s="79" t="s">
        <v>249</v>
      </c>
      <c r="AJ1411" s="79" t="s">
        <v>249</v>
      </c>
      <c r="AK1411" s="79" t="s">
        <v>249</v>
      </c>
      <c r="AL1411" s="79" t="s">
        <v>249</v>
      </c>
      <c r="AM1411" s="79"/>
      <c r="AN1411" s="79" t="s">
        <v>249</v>
      </c>
      <c r="AO1411" s="79" t="s">
        <v>249</v>
      </c>
      <c r="AP1411" s="79"/>
      <c r="AQ1411" s="79"/>
    </row>
    <row r="1412" spans="1:43" ht="14.1" hidden="1" customHeight="1">
      <c r="A1412" s="73" t="s">
        <v>245</v>
      </c>
      <c r="B1412" s="74">
        <v>134</v>
      </c>
      <c r="C1412" s="74" t="s">
        <v>600</v>
      </c>
      <c r="D1412" s="75" t="s">
        <v>1660</v>
      </c>
      <c r="E1412" s="75" t="s">
        <v>1661</v>
      </c>
      <c r="F1412" s="76">
        <f>+E1412-D1412+1</f>
        <v>3</v>
      </c>
      <c r="G1412" s="74">
        <f>+MONTH(D1412)</f>
        <v>4</v>
      </c>
      <c r="H1412" s="74">
        <f>YEAR(D1412)</f>
        <v>2018</v>
      </c>
      <c r="I1412" s="74" t="s">
        <v>264</v>
      </c>
      <c r="J1412" s="77">
        <v>79828776</v>
      </c>
      <c r="K1412" s="74" t="s">
        <v>1662</v>
      </c>
      <c r="L1412" s="74"/>
      <c r="M1412" s="74" t="s">
        <v>266</v>
      </c>
      <c r="N1412" s="74" t="s">
        <v>267</v>
      </c>
      <c r="O1412" s="74" t="s">
        <v>30</v>
      </c>
      <c r="P1412" s="78" t="s">
        <v>267</v>
      </c>
      <c r="Q1412" s="74"/>
      <c r="R1412" s="74"/>
      <c r="S1412" s="74"/>
      <c r="T1412" s="79"/>
      <c r="U1412" s="79"/>
      <c r="V1412" s="80" t="s">
        <v>256</v>
      </c>
      <c r="W1412" s="79" t="s">
        <v>1663</v>
      </c>
      <c r="X1412" s="114" t="s">
        <v>1660</v>
      </c>
      <c r="Y1412" s="82" t="s">
        <v>257</v>
      </c>
      <c r="Z1412" s="82" t="s">
        <v>1664</v>
      </c>
      <c r="AA1412" s="114" t="s">
        <v>1661</v>
      </c>
      <c r="AB1412" s="83">
        <v>3</v>
      </c>
      <c r="AC1412" s="79" t="s">
        <v>249</v>
      </c>
      <c r="AD1412" s="80" t="s">
        <v>256</v>
      </c>
      <c r="AE1412" s="245">
        <v>43364.628472222219</v>
      </c>
      <c r="AF1412" s="84">
        <v>26041</v>
      </c>
      <c r="AG1412" s="79" t="s">
        <v>1665</v>
      </c>
      <c r="AH1412" s="79">
        <v>26041</v>
      </c>
      <c r="AI1412" s="79">
        <v>8354</v>
      </c>
      <c r="AJ1412" s="79" t="s">
        <v>1666</v>
      </c>
      <c r="AK1412" s="79" t="s">
        <v>1667</v>
      </c>
      <c r="AL1412" s="79">
        <v>0</v>
      </c>
      <c r="AM1412" s="79"/>
      <c r="AN1412" s="79" t="s">
        <v>25</v>
      </c>
      <c r="AO1412" s="79" t="s">
        <v>249</v>
      </c>
      <c r="AP1412" s="79"/>
      <c r="AQ1412" s="79"/>
    </row>
    <row r="1413" spans="1:43" ht="14.1" hidden="1" customHeight="1">
      <c r="A1413" s="73" t="s">
        <v>245</v>
      </c>
      <c r="B1413" s="74">
        <v>69</v>
      </c>
      <c r="C1413" s="74" t="s">
        <v>280</v>
      </c>
      <c r="D1413" s="75"/>
      <c r="E1413" s="75"/>
      <c r="F1413" s="76"/>
      <c r="G1413" s="74">
        <v>12</v>
      </c>
      <c r="H1413" s="74">
        <v>2016</v>
      </c>
      <c r="I1413" s="74">
        <v>1</v>
      </c>
      <c r="J1413" s="77">
        <v>79831160</v>
      </c>
      <c r="K1413" s="74" t="s">
        <v>1668</v>
      </c>
      <c r="L1413" s="74"/>
      <c r="M1413" s="74">
        <v>1045</v>
      </c>
      <c r="N1413" s="74" t="s">
        <v>255</v>
      </c>
      <c r="O1413" s="74" t="s">
        <v>34</v>
      </c>
      <c r="P1413" s="78">
        <v>22981.833299999998</v>
      </c>
      <c r="Q1413" s="74"/>
      <c r="R1413" s="74"/>
      <c r="S1413" s="74"/>
      <c r="T1413" s="79"/>
      <c r="U1413" s="79"/>
      <c r="V1413" s="79" t="s">
        <v>256</v>
      </c>
      <c r="W1413" s="79"/>
      <c r="X1413" s="114"/>
      <c r="Y1413" s="82"/>
      <c r="Z1413" s="82"/>
      <c r="AA1413" s="114"/>
      <c r="AB1413" s="83"/>
      <c r="AC1413" s="79"/>
      <c r="AD1413" s="79" t="s">
        <v>256</v>
      </c>
      <c r="AE1413" s="245"/>
      <c r="AF1413" s="84">
        <v>24433</v>
      </c>
      <c r="AG1413" s="79" t="s">
        <v>249</v>
      </c>
      <c r="AH1413" s="79" t="s">
        <v>249</v>
      </c>
      <c r="AI1413" s="79" t="s">
        <v>249</v>
      </c>
      <c r="AJ1413" s="79" t="s">
        <v>249</v>
      </c>
      <c r="AK1413" s="79" t="s">
        <v>249</v>
      </c>
      <c r="AL1413" s="79" t="s">
        <v>249</v>
      </c>
      <c r="AM1413" s="79"/>
      <c r="AN1413" s="79" t="s">
        <v>249</v>
      </c>
      <c r="AO1413" s="79" t="s">
        <v>249</v>
      </c>
      <c r="AP1413" s="79"/>
      <c r="AQ1413" s="79"/>
    </row>
    <row r="1414" spans="1:43" ht="14.1" hidden="1" customHeight="1">
      <c r="A1414" s="73" t="s">
        <v>245</v>
      </c>
      <c r="B1414" s="74">
        <v>69</v>
      </c>
      <c r="C1414" s="74" t="s">
        <v>280</v>
      </c>
      <c r="D1414" s="75"/>
      <c r="E1414" s="75"/>
      <c r="F1414" s="76"/>
      <c r="G1414" s="74">
        <v>12</v>
      </c>
      <c r="H1414" s="74">
        <v>2016</v>
      </c>
      <c r="I1414" s="74">
        <v>1</v>
      </c>
      <c r="J1414" s="77">
        <v>79831160</v>
      </c>
      <c r="K1414" s="74" t="s">
        <v>1668</v>
      </c>
      <c r="L1414" s="74"/>
      <c r="M1414" s="74">
        <v>1038</v>
      </c>
      <c r="N1414" s="74" t="s">
        <v>248</v>
      </c>
      <c r="O1414" s="74" t="s">
        <v>34</v>
      </c>
      <c r="P1414" s="78">
        <v>68945.5</v>
      </c>
      <c r="Q1414" s="74"/>
      <c r="R1414" s="74"/>
      <c r="S1414" s="74"/>
      <c r="T1414" s="79"/>
      <c r="U1414" s="79"/>
      <c r="V1414" s="79" t="s">
        <v>256</v>
      </c>
      <c r="W1414" s="79"/>
      <c r="X1414" s="114"/>
      <c r="Y1414" s="82"/>
      <c r="Z1414" s="82"/>
      <c r="AA1414" s="114"/>
      <c r="AB1414" s="83"/>
      <c r="AC1414" s="79"/>
      <c r="AD1414" s="79" t="s">
        <v>256</v>
      </c>
      <c r="AE1414" s="245"/>
      <c r="AF1414" s="84">
        <v>73300</v>
      </c>
      <c r="AG1414" s="79" t="s">
        <v>249</v>
      </c>
      <c r="AH1414" s="79" t="s">
        <v>249</v>
      </c>
      <c r="AI1414" s="79" t="s">
        <v>249</v>
      </c>
      <c r="AJ1414" s="79" t="s">
        <v>249</v>
      </c>
      <c r="AK1414" s="79" t="s">
        <v>249</v>
      </c>
      <c r="AL1414" s="79" t="s">
        <v>249</v>
      </c>
      <c r="AM1414" s="79"/>
      <c r="AN1414" s="79" t="s">
        <v>249</v>
      </c>
      <c r="AO1414" s="79" t="s">
        <v>249</v>
      </c>
      <c r="AP1414" s="79"/>
      <c r="AQ1414" s="79"/>
    </row>
    <row r="1415" spans="1:43" ht="14.1" hidden="1" customHeight="1">
      <c r="A1415" s="73" t="s">
        <v>245</v>
      </c>
      <c r="B1415" s="74">
        <v>69</v>
      </c>
      <c r="C1415" s="74" t="s">
        <v>280</v>
      </c>
      <c r="D1415" s="75"/>
      <c r="E1415" s="75"/>
      <c r="F1415" s="76"/>
      <c r="G1415" s="74">
        <v>11</v>
      </c>
      <c r="H1415" s="74">
        <v>2016</v>
      </c>
      <c r="I1415" s="74">
        <v>1</v>
      </c>
      <c r="J1415" s="77">
        <v>79831160</v>
      </c>
      <c r="K1415" s="74" t="s">
        <v>1668</v>
      </c>
      <c r="L1415" s="74"/>
      <c r="M1415" s="74">
        <v>1045</v>
      </c>
      <c r="N1415" s="74" t="s">
        <v>255</v>
      </c>
      <c r="O1415" s="74" t="s">
        <v>34</v>
      </c>
      <c r="P1415" s="78">
        <v>68945.5</v>
      </c>
      <c r="Q1415" s="74"/>
      <c r="R1415" s="74"/>
      <c r="S1415" s="74"/>
      <c r="T1415" s="79"/>
      <c r="U1415" s="79"/>
      <c r="V1415" s="79" t="s">
        <v>256</v>
      </c>
      <c r="W1415" s="79"/>
      <c r="X1415" s="114"/>
      <c r="Y1415" s="82"/>
      <c r="Z1415" s="82"/>
      <c r="AA1415" s="114"/>
      <c r="AB1415" s="83"/>
      <c r="AC1415" s="79"/>
      <c r="AD1415" s="79" t="s">
        <v>256</v>
      </c>
      <c r="AE1415" s="245"/>
      <c r="AF1415" s="84">
        <v>73300</v>
      </c>
      <c r="AG1415" s="79" t="s">
        <v>249</v>
      </c>
      <c r="AH1415" s="79" t="s">
        <v>249</v>
      </c>
      <c r="AI1415" s="79" t="s">
        <v>249</v>
      </c>
      <c r="AJ1415" s="79" t="s">
        <v>249</v>
      </c>
      <c r="AK1415" s="79" t="s">
        <v>249</v>
      </c>
      <c r="AL1415" s="79" t="s">
        <v>249</v>
      </c>
      <c r="AM1415" s="79"/>
      <c r="AN1415" s="79" t="s">
        <v>249</v>
      </c>
      <c r="AO1415" s="79" t="s">
        <v>249</v>
      </c>
      <c r="AP1415" s="79"/>
      <c r="AQ1415" s="79"/>
    </row>
    <row r="1416" spans="1:43" ht="14.1" hidden="1" customHeight="1">
      <c r="A1416" s="73" t="s">
        <v>245</v>
      </c>
      <c r="B1416" s="74">
        <v>69</v>
      </c>
      <c r="C1416" s="74" t="s">
        <v>280</v>
      </c>
      <c r="D1416" s="75"/>
      <c r="E1416" s="75"/>
      <c r="F1416" s="76"/>
      <c r="G1416" s="74">
        <v>11</v>
      </c>
      <c r="H1416" s="74">
        <v>2016</v>
      </c>
      <c r="I1416" s="74">
        <v>1</v>
      </c>
      <c r="J1416" s="77">
        <v>79831160</v>
      </c>
      <c r="K1416" s="74" t="s">
        <v>1668</v>
      </c>
      <c r="L1416" s="74"/>
      <c r="M1416" s="74">
        <v>1038</v>
      </c>
      <c r="N1416" s="74" t="s">
        <v>248</v>
      </c>
      <c r="O1416" s="74" t="s">
        <v>34</v>
      </c>
      <c r="P1416" s="78">
        <v>45963.666599999997</v>
      </c>
      <c r="Q1416" s="74"/>
      <c r="R1416" s="74"/>
      <c r="S1416" s="74"/>
      <c r="T1416" s="79"/>
      <c r="U1416" s="79"/>
      <c r="V1416" s="79" t="s">
        <v>256</v>
      </c>
      <c r="W1416" s="79"/>
      <c r="X1416" s="114"/>
      <c r="Y1416" s="82"/>
      <c r="Z1416" s="82"/>
      <c r="AA1416" s="114"/>
      <c r="AB1416" s="83"/>
      <c r="AC1416" s="79"/>
      <c r="AD1416" s="79" t="s">
        <v>256</v>
      </c>
      <c r="AE1416" s="245"/>
      <c r="AF1416" s="84">
        <v>48867</v>
      </c>
      <c r="AG1416" s="79" t="s">
        <v>249</v>
      </c>
      <c r="AH1416" s="79" t="s">
        <v>249</v>
      </c>
      <c r="AI1416" s="79" t="s">
        <v>249</v>
      </c>
      <c r="AJ1416" s="79" t="s">
        <v>249</v>
      </c>
      <c r="AK1416" s="79" t="s">
        <v>249</v>
      </c>
      <c r="AL1416" s="79" t="s">
        <v>249</v>
      </c>
      <c r="AM1416" s="79"/>
      <c r="AN1416" s="79" t="s">
        <v>249</v>
      </c>
      <c r="AO1416" s="79" t="s">
        <v>249</v>
      </c>
      <c r="AP1416" s="79"/>
      <c r="AQ1416" s="79"/>
    </row>
    <row r="1417" spans="1:43" ht="14.1" hidden="1" customHeight="1">
      <c r="A1417" s="73" t="s">
        <v>245</v>
      </c>
      <c r="B1417" s="74">
        <v>69</v>
      </c>
      <c r="C1417" s="74" t="s">
        <v>280</v>
      </c>
      <c r="D1417" s="75"/>
      <c r="E1417" s="75"/>
      <c r="F1417" s="76"/>
      <c r="G1417" s="74">
        <v>11</v>
      </c>
      <c r="H1417" s="74">
        <v>2016</v>
      </c>
      <c r="I1417" s="74">
        <v>2</v>
      </c>
      <c r="J1417" s="77">
        <v>79831160</v>
      </c>
      <c r="K1417" s="74" t="s">
        <v>1668</v>
      </c>
      <c r="L1417" s="74"/>
      <c r="M1417" s="74">
        <v>1038</v>
      </c>
      <c r="N1417" s="74" t="s">
        <v>248</v>
      </c>
      <c r="O1417" s="74" t="s">
        <v>34</v>
      </c>
      <c r="P1417" s="78">
        <v>45963.666599999997</v>
      </c>
      <c r="Q1417" s="74"/>
      <c r="R1417" s="74"/>
      <c r="S1417" s="74"/>
      <c r="T1417" s="79"/>
      <c r="U1417" s="79"/>
      <c r="V1417" s="79" t="s">
        <v>256</v>
      </c>
      <c r="W1417" s="79"/>
      <c r="X1417" s="114"/>
      <c r="Y1417" s="82"/>
      <c r="Z1417" s="82"/>
      <c r="AA1417" s="114"/>
      <c r="AB1417" s="83"/>
      <c r="AC1417" s="79"/>
      <c r="AD1417" s="79" t="s">
        <v>256</v>
      </c>
      <c r="AE1417" s="245"/>
      <c r="AF1417" s="84">
        <v>48867</v>
      </c>
      <c r="AG1417" s="79" t="s">
        <v>249</v>
      </c>
      <c r="AH1417" s="79" t="s">
        <v>249</v>
      </c>
      <c r="AI1417" s="79" t="s">
        <v>249</v>
      </c>
      <c r="AJ1417" s="79" t="s">
        <v>249</v>
      </c>
      <c r="AK1417" s="79" t="s">
        <v>249</v>
      </c>
      <c r="AL1417" s="79" t="s">
        <v>249</v>
      </c>
      <c r="AM1417" s="79"/>
      <c r="AN1417" s="79" t="s">
        <v>249</v>
      </c>
      <c r="AO1417" s="79" t="s">
        <v>249</v>
      </c>
      <c r="AP1417" s="79"/>
      <c r="AQ1417" s="79"/>
    </row>
    <row r="1418" spans="1:43" ht="14.1" hidden="1" customHeight="1">
      <c r="A1418" s="73" t="s">
        <v>245</v>
      </c>
      <c r="B1418" s="74">
        <v>69</v>
      </c>
      <c r="C1418" s="74" t="s">
        <v>280</v>
      </c>
      <c r="D1418" s="75"/>
      <c r="E1418" s="75"/>
      <c r="F1418" s="76"/>
      <c r="G1418" s="74">
        <v>8</v>
      </c>
      <c r="H1418" s="74">
        <v>2016</v>
      </c>
      <c r="I1418" s="74">
        <v>1</v>
      </c>
      <c r="J1418" s="77">
        <v>79831160</v>
      </c>
      <c r="K1418" s="74" t="s">
        <v>1668</v>
      </c>
      <c r="L1418" s="74"/>
      <c r="M1418" s="74">
        <v>1038</v>
      </c>
      <c r="N1418" s="74" t="s">
        <v>248</v>
      </c>
      <c r="O1418" s="74" t="s">
        <v>34</v>
      </c>
      <c r="P1418" s="78">
        <v>45963.666599999997</v>
      </c>
      <c r="Q1418" s="74"/>
      <c r="R1418" s="74"/>
      <c r="S1418" s="74"/>
      <c r="T1418" s="79"/>
      <c r="U1418" s="79"/>
      <c r="V1418" s="79" t="s">
        <v>256</v>
      </c>
      <c r="W1418" s="79"/>
      <c r="X1418" s="114"/>
      <c r="Y1418" s="82"/>
      <c r="Z1418" s="82"/>
      <c r="AA1418" s="114"/>
      <c r="AB1418" s="83"/>
      <c r="AC1418" s="79"/>
      <c r="AD1418" s="79" t="s">
        <v>256</v>
      </c>
      <c r="AE1418" s="245">
        <v>42710.384722222225</v>
      </c>
      <c r="AF1418" s="84">
        <v>48867</v>
      </c>
      <c r="AG1418" s="79" t="s">
        <v>1669</v>
      </c>
      <c r="AH1418" s="79">
        <v>68945</v>
      </c>
      <c r="AI1418" s="79">
        <v>0</v>
      </c>
      <c r="AJ1418" s="79">
        <v>0</v>
      </c>
      <c r="AK1418" s="79" t="s">
        <v>249</v>
      </c>
      <c r="AL1418" s="79">
        <v>0</v>
      </c>
      <c r="AM1418" s="79"/>
      <c r="AN1418" s="79" t="s">
        <v>25</v>
      </c>
      <c r="AO1418" s="79" t="s">
        <v>249</v>
      </c>
      <c r="AP1418" s="79"/>
      <c r="AQ1418" s="79"/>
    </row>
    <row r="1419" spans="1:43" ht="14.1" hidden="1" customHeight="1">
      <c r="A1419" s="73" t="s">
        <v>245</v>
      </c>
      <c r="B1419" s="74">
        <v>132</v>
      </c>
      <c r="C1419" s="74" t="s">
        <v>290</v>
      </c>
      <c r="D1419" s="75">
        <v>43282</v>
      </c>
      <c r="E1419" s="75">
        <v>43283</v>
      </c>
      <c r="F1419" s="76">
        <f t="shared" ref="F1419:F1424" si="144">+E1419-D1419+1</f>
        <v>2</v>
      </c>
      <c r="G1419" s="74">
        <f t="shared" ref="G1419:G1424" si="145">+MONTH(D1419)</f>
        <v>7</v>
      </c>
      <c r="H1419" s="74">
        <f t="shared" ref="H1419:H1424" si="146">YEAR(D1419)</f>
        <v>2018</v>
      </c>
      <c r="I1419" s="74">
        <v>1</v>
      </c>
      <c r="J1419" s="77">
        <v>79832675</v>
      </c>
      <c r="K1419" s="74" t="s">
        <v>1670</v>
      </c>
      <c r="L1419" s="74"/>
      <c r="M1419" s="74">
        <v>1038</v>
      </c>
      <c r="N1419" s="74" t="s">
        <v>248</v>
      </c>
      <c r="O1419" s="74" t="s">
        <v>34</v>
      </c>
      <c r="P1419" s="78">
        <v>52082.8</v>
      </c>
      <c r="Q1419" s="74"/>
      <c r="R1419" s="74"/>
      <c r="S1419" s="74"/>
      <c r="T1419" s="79"/>
      <c r="U1419" s="79"/>
      <c r="V1419" s="80" t="s">
        <v>256</v>
      </c>
      <c r="W1419" s="79" t="s">
        <v>249</v>
      </c>
      <c r="X1419" s="114">
        <v>43282</v>
      </c>
      <c r="Y1419" s="82" t="s">
        <v>249</v>
      </c>
      <c r="Z1419" s="82" t="s">
        <v>249</v>
      </c>
      <c r="AA1419" s="114">
        <v>43283</v>
      </c>
      <c r="AB1419" s="88">
        <v>2</v>
      </c>
      <c r="AC1419" s="79" t="s">
        <v>249</v>
      </c>
      <c r="AD1419" s="80" t="s">
        <v>256</v>
      </c>
      <c r="AE1419" s="245"/>
      <c r="AF1419" s="84">
        <v>53333</v>
      </c>
      <c r="AG1419" s="79"/>
      <c r="AH1419" s="79"/>
      <c r="AI1419" s="79"/>
      <c r="AJ1419" s="79"/>
      <c r="AK1419" s="79"/>
      <c r="AL1419" s="79"/>
      <c r="AM1419" s="79"/>
      <c r="AN1419" s="79"/>
      <c r="AO1419" s="79"/>
      <c r="AP1419" s="79"/>
      <c r="AQ1419" s="79"/>
    </row>
    <row r="1420" spans="1:43" ht="14.1" hidden="1" customHeight="1">
      <c r="A1420" s="73" t="s">
        <v>245</v>
      </c>
      <c r="B1420" s="74">
        <v>132</v>
      </c>
      <c r="C1420" s="74" t="s">
        <v>290</v>
      </c>
      <c r="D1420" s="75">
        <v>43292</v>
      </c>
      <c r="E1420" s="75">
        <v>43293</v>
      </c>
      <c r="F1420" s="76">
        <f t="shared" si="144"/>
        <v>2</v>
      </c>
      <c r="G1420" s="74">
        <f t="shared" si="145"/>
        <v>7</v>
      </c>
      <c r="H1420" s="74">
        <f t="shared" si="146"/>
        <v>2018</v>
      </c>
      <c r="I1420" s="74">
        <v>1</v>
      </c>
      <c r="J1420" s="77">
        <v>79832675</v>
      </c>
      <c r="K1420" s="74" t="s">
        <v>1670</v>
      </c>
      <c r="L1420" s="74"/>
      <c r="M1420" s="74">
        <v>1038</v>
      </c>
      <c r="N1420" s="74" t="s">
        <v>248</v>
      </c>
      <c r="O1420" s="74" t="s">
        <v>34</v>
      </c>
      <c r="P1420" s="78">
        <v>52082.8</v>
      </c>
      <c r="Q1420" s="74"/>
      <c r="R1420" s="74"/>
      <c r="S1420" s="74"/>
      <c r="T1420" s="79"/>
      <c r="U1420" s="79"/>
      <c r="V1420" s="80" t="s">
        <v>256</v>
      </c>
      <c r="W1420" s="79" t="s">
        <v>249</v>
      </c>
      <c r="X1420" s="114">
        <v>43292</v>
      </c>
      <c r="Y1420" s="82" t="s">
        <v>249</v>
      </c>
      <c r="Z1420" s="82" t="s">
        <v>249</v>
      </c>
      <c r="AA1420" s="114">
        <v>43293</v>
      </c>
      <c r="AB1420" s="88">
        <v>2</v>
      </c>
      <c r="AC1420" s="79" t="s">
        <v>249</v>
      </c>
      <c r="AD1420" s="80" t="s">
        <v>256</v>
      </c>
      <c r="AE1420" s="245"/>
      <c r="AF1420" s="84">
        <v>53333</v>
      </c>
      <c r="AG1420" s="79"/>
      <c r="AH1420" s="79"/>
      <c r="AI1420" s="79"/>
      <c r="AJ1420" s="79"/>
      <c r="AK1420" s="79"/>
      <c r="AL1420" s="79"/>
      <c r="AM1420" s="79"/>
      <c r="AN1420" s="79"/>
      <c r="AO1420" s="79"/>
      <c r="AP1420" s="79"/>
      <c r="AQ1420" s="79"/>
    </row>
    <row r="1421" spans="1:43" ht="14.1" hidden="1" customHeight="1">
      <c r="A1421" s="73" t="s">
        <v>245</v>
      </c>
      <c r="B1421" s="74">
        <v>132</v>
      </c>
      <c r="C1421" s="74" t="s">
        <v>290</v>
      </c>
      <c r="D1421" s="75">
        <v>43346</v>
      </c>
      <c r="E1421" s="75">
        <v>43346</v>
      </c>
      <c r="F1421" s="76">
        <f t="shared" si="144"/>
        <v>1</v>
      </c>
      <c r="G1421" s="74">
        <f t="shared" si="145"/>
        <v>9</v>
      </c>
      <c r="H1421" s="74">
        <f t="shared" si="146"/>
        <v>2018</v>
      </c>
      <c r="I1421" s="74">
        <v>1</v>
      </c>
      <c r="J1421" s="77">
        <v>79832675</v>
      </c>
      <c r="K1421" s="74" t="s">
        <v>1670</v>
      </c>
      <c r="L1421" s="74"/>
      <c r="M1421" s="74">
        <v>1038</v>
      </c>
      <c r="N1421" s="74" t="s">
        <v>248</v>
      </c>
      <c r="O1421" s="74" t="s">
        <v>34</v>
      </c>
      <c r="P1421" s="78">
        <v>26041.4</v>
      </c>
      <c r="Q1421" s="74"/>
      <c r="R1421" s="74"/>
      <c r="S1421" s="74"/>
      <c r="T1421" s="79"/>
      <c r="U1421" s="79"/>
      <c r="V1421" s="80" t="s">
        <v>256</v>
      </c>
      <c r="W1421" s="79" t="s">
        <v>249</v>
      </c>
      <c r="X1421" s="114">
        <v>43346</v>
      </c>
      <c r="Y1421" s="82" t="s">
        <v>249</v>
      </c>
      <c r="Z1421" s="82" t="s">
        <v>249</v>
      </c>
      <c r="AA1421" s="114">
        <v>43346</v>
      </c>
      <c r="AB1421" s="88">
        <v>1</v>
      </c>
      <c r="AC1421" s="79" t="s">
        <v>249</v>
      </c>
      <c r="AD1421" s="80" t="s">
        <v>256</v>
      </c>
      <c r="AE1421" s="245"/>
      <c r="AF1421" s="84">
        <v>26667</v>
      </c>
      <c r="AG1421" s="79"/>
      <c r="AH1421" s="79"/>
      <c r="AI1421" s="79"/>
      <c r="AJ1421" s="79"/>
      <c r="AK1421" s="79"/>
      <c r="AL1421" s="79"/>
      <c r="AM1421" s="79"/>
      <c r="AN1421" s="79"/>
      <c r="AO1421" s="79"/>
      <c r="AP1421" s="79"/>
      <c r="AQ1421" s="79"/>
    </row>
    <row r="1422" spans="1:43" ht="14.1" hidden="1" customHeight="1">
      <c r="A1422" s="73" t="s">
        <v>245</v>
      </c>
      <c r="B1422" s="74">
        <v>132</v>
      </c>
      <c r="C1422" s="74" t="s">
        <v>290</v>
      </c>
      <c r="D1422" s="75">
        <v>43374</v>
      </c>
      <c r="E1422" s="75">
        <v>43377</v>
      </c>
      <c r="F1422" s="76">
        <f t="shared" si="144"/>
        <v>4</v>
      </c>
      <c r="G1422" s="74">
        <f t="shared" si="145"/>
        <v>10</v>
      </c>
      <c r="H1422" s="74">
        <f t="shared" si="146"/>
        <v>2018</v>
      </c>
      <c r="I1422" s="74">
        <v>2</v>
      </c>
      <c r="J1422" s="77">
        <v>79832675</v>
      </c>
      <c r="K1422" s="74" t="s">
        <v>1670</v>
      </c>
      <c r="L1422" s="74"/>
      <c r="M1422" s="74">
        <v>1038</v>
      </c>
      <c r="N1422" s="74" t="s">
        <v>248</v>
      </c>
      <c r="O1422" s="74" t="s">
        <v>34</v>
      </c>
      <c r="P1422" s="78">
        <v>55207.7333</v>
      </c>
      <c r="Q1422" s="74"/>
      <c r="R1422" s="74"/>
      <c r="S1422" s="74"/>
      <c r="T1422" s="79"/>
      <c r="U1422" s="79"/>
      <c r="V1422" s="80" t="s">
        <v>256</v>
      </c>
      <c r="W1422" s="79" t="s">
        <v>249</v>
      </c>
      <c r="X1422" s="114">
        <v>43374</v>
      </c>
      <c r="Y1422" s="82" t="s">
        <v>249</v>
      </c>
      <c r="Z1422" s="82" t="s">
        <v>249</v>
      </c>
      <c r="AA1422" s="114">
        <v>43377</v>
      </c>
      <c r="AB1422" s="83">
        <v>4</v>
      </c>
      <c r="AC1422" s="79" t="s">
        <v>249</v>
      </c>
      <c r="AD1422" s="80" t="s">
        <v>256</v>
      </c>
      <c r="AE1422" s="245"/>
      <c r="AF1422" s="84">
        <v>55208</v>
      </c>
      <c r="AG1422" s="79" t="s">
        <v>249</v>
      </c>
      <c r="AH1422" s="79" t="s">
        <v>249</v>
      </c>
      <c r="AI1422" s="79" t="s">
        <v>249</v>
      </c>
      <c r="AJ1422" s="79" t="s">
        <v>249</v>
      </c>
      <c r="AK1422" s="79" t="s">
        <v>249</v>
      </c>
      <c r="AL1422" s="79" t="s">
        <v>249</v>
      </c>
      <c r="AM1422" s="79"/>
      <c r="AN1422" s="79" t="s">
        <v>249</v>
      </c>
      <c r="AO1422" s="79" t="s">
        <v>249</v>
      </c>
      <c r="AP1422" s="79"/>
      <c r="AQ1422" s="79"/>
    </row>
    <row r="1423" spans="1:43" ht="14.1" hidden="1" customHeight="1">
      <c r="A1423" s="73" t="s">
        <v>245</v>
      </c>
      <c r="B1423" s="74">
        <v>69</v>
      </c>
      <c r="C1423" s="74" t="s">
        <v>280</v>
      </c>
      <c r="D1423" s="75">
        <v>43588</v>
      </c>
      <c r="E1423" s="75">
        <v>43589</v>
      </c>
      <c r="F1423" s="76">
        <f t="shared" si="144"/>
        <v>2</v>
      </c>
      <c r="G1423" s="74">
        <f t="shared" si="145"/>
        <v>5</v>
      </c>
      <c r="H1423" s="74">
        <f t="shared" si="146"/>
        <v>2019</v>
      </c>
      <c r="I1423" s="74"/>
      <c r="J1423" s="77">
        <v>79836273</v>
      </c>
      <c r="K1423" s="74" t="s">
        <v>1671</v>
      </c>
      <c r="L1423" s="74"/>
      <c r="M1423" s="74">
        <v>1053</v>
      </c>
      <c r="N1423" s="74" t="s">
        <v>36</v>
      </c>
      <c r="O1423" s="74" t="s">
        <v>477</v>
      </c>
      <c r="P1423" s="78">
        <v>80000</v>
      </c>
      <c r="Q1423" s="74"/>
      <c r="R1423" s="74"/>
      <c r="S1423" s="74"/>
      <c r="T1423" s="79"/>
      <c r="U1423" s="79"/>
      <c r="V1423" s="79" t="s">
        <v>26</v>
      </c>
      <c r="W1423" s="79"/>
      <c r="X1423" s="160">
        <v>43588</v>
      </c>
      <c r="Y1423" s="82"/>
      <c r="Z1423" s="82"/>
      <c r="AA1423" s="160">
        <v>43589</v>
      </c>
      <c r="AB1423" s="83">
        <v>2</v>
      </c>
      <c r="AC1423" s="79"/>
      <c r="AD1423" s="79" t="s">
        <v>26</v>
      </c>
      <c r="AE1423" s="245"/>
      <c r="AF1423" s="84">
        <v>0</v>
      </c>
      <c r="AG1423" s="79" t="s">
        <v>249</v>
      </c>
      <c r="AH1423" s="79"/>
      <c r="AI1423" s="79"/>
      <c r="AJ1423" s="79"/>
      <c r="AK1423" s="79" t="s">
        <v>249</v>
      </c>
      <c r="AL1423" s="79"/>
      <c r="AM1423" s="79"/>
      <c r="AN1423" s="79" t="s">
        <v>249</v>
      </c>
      <c r="AO1423" s="79" t="s">
        <v>249</v>
      </c>
      <c r="AP1423" s="79" t="s">
        <v>250</v>
      </c>
      <c r="AQ1423" s="79"/>
    </row>
    <row r="1424" spans="1:43" ht="14.1" hidden="1" customHeight="1">
      <c r="A1424" s="73" t="s">
        <v>245</v>
      </c>
      <c r="B1424" s="74">
        <v>69</v>
      </c>
      <c r="C1424" s="74" t="s">
        <v>280</v>
      </c>
      <c r="D1424" s="75">
        <v>43587</v>
      </c>
      <c r="E1424" s="75">
        <v>43587</v>
      </c>
      <c r="F1424" s="76">
        <f t="shared" si="144"/>
        <v>1</v>
      </c>
      <c r="G1424" s="74">
        <f t="shared" si="145"/>
        <v>5</v>
      </c>
      <c r="H1424" s="74">
        <f t="shared" si="146"/>
        <v>2019</v>
      </c>
      <c r="I1424" s="74"/>
      <c r="J1424" s="77">
        <v>79836273</v>
      </c>
      <c r="K1424" s="74" t="s">
        <v>1671</v>
      </c>
      <c r="L1424" s="74"/>
      <c r="M1424" s="74">
        <v>1046</v>
      </c>
      <c r="N1424" s="74" t="s">
        <v>274</v>
      </c>
      <c r="O1424" s="74" t="s">
        <v>477</v>
      </c>
      <c r="P1424" s="78">
        <v>27603.866600000001</v>
      </c>
      <c r="Q1424" s="74"/>
      <c r="R1424" s="74"/>
      <c r="S1424" s="74"/>
      <c r="T1424" s="79"/>
      <c r="U1424" s="79"/>
      <c r="V1424" s="80" t="s">
        <v>256</v>
      </c>
      <c r="W1424" s="79"/>
      <c r="X1424" s="160">
        <v>43587</v>
      </c>
      <c r="Y1424" s="82"/>
      <c r="Z1424" s="82"/>
      <c r="AA1424" s="160">
        <v>43587</v>
      </c>
      <c r="AB1424" s="83"/>
      <c r="AC1424" s="79" t="s">
        <v>249</v>
      </c>
      <c r="AD1424" s="80" t="s">
        <v>256</v>
      </c>
      <c r="AE1424" s="245"/>
      <c r="AF1424" s="84">
        <v>0</v>
      </c>
      <c r="AG1424" s="79" t="s">
        <v>249</v>
      </c>
      <c r="AH1424" s="79" t="s">
        <v>249</v>
      </c>
      <c r="AI1424" s="79" t="s">
        <v>249</v>
      </c>
      <c r="AJ1424" s="79" t="s">
        <v>249</v>
      </c>
      <c r="AK1424" s="79" t="s">
        <v>249</v>
      </c>
      <c r="AL1424" s="175">
        <v>29270</v>
      </c>
      <c r="AM1424" s="79"/>
      <c r="AN1424" s="79" t="s">
        <v>249</v>
      </c>
      <c r="AO1424" s="79" t="s">
        <v>249</v>
      </c>
      <c r="AP1424" s="79"/>
      <c r="AQ1424" s="79"/>
    </row>
    <row r="1425" spans="1:43" ht="14.1" hidden="1" customHeight="1">
      <c r="A1425" s="73" t="s">
        <v>245</v>
      </c>
      <c r="B1425" s="74">
        <v>12</v>
      </c>
      <c r="C1425" s="74" t="s">
        <v>45</v>
      </c>
      <c r="D1425" s="75"/>
      <c r="E1425" s="75"/>
      <c r="F1425" s="76"/>
      <c r="G1425" s="74">
        <v>6</v>
      </c>
      <c r="H1425" s="74">
        <v>2016</v>
      </c>
      <c r="I1425" s="74">
        <v>2</v>
      </c>
      <c r="J1425" s="77">
        <v>79843002</v>
      </c>
      <c r="K1425" s="74" t="s">
        <v>1672</v>
      </c>
      <c r="L1425" s="74"/>
      <c r="M1425" s="74">
        <v>1038</v>
      </c>
      <c r="N1425" s="74" t="s">
        <v>248</v>
      </c>
      <c r="O1425" s="74" t="s">
        <v>34</v>
      </c>
      <c r="P1425" s="78">
        <v>45963.666599999997</v>
      </c>
      <c r="Q1425" s="74"/>
      <c r="R1425" s="74"/>
      <c r="S1425" s="74"/>
      <c r="T1425" s="79"/>
      <c r="U1425" s="79"/>
      <c r="V1425" s="79" t="s">
        <v>256</v>
      </c>
      <c r="W1425" s="79"/>
      <c r="X1425" s="114"/>
      <c r="Y1425" s="82"/>
      <c r="Z1425" s="82"/>
      <c r="AA1425" s="114"/>
      <c r="AB1425" s="83"/>
      <c r="AC1425" s="79"/>
      <c r="AD1425" s="79" t="s">
        <v>256</v>
      </c>
      <c r="AE1425" s="245">
        <v>42560.467361111114</v>
      </c>
      <c r="AF1425" s="84">
        <v>45964</v>
      </c>
      <c r="AG1425" s="79" t="s">
        <v>1673</v>
      </c>
      <c r="AH1425" s="79">
        <v>229818</v>
      </c>
      <c r="AI1425" s="79">
        <v>0</v>
      </c>
      <c r="AJ1425" s="79">
        <v>0</v>
      </c>
      <c r="AK1425" s="79" t="s">
        <v>249</v>
      </c>
      <c r="AL1425" s="79">
        <v>0</v>
      </c>
      <c r="AM1425" s="79"/>
      <c r="AN1425" s="79" t="s">
        <v>25</v>
      </c>
      <c r="AO1425" s="79" t="s">
        <v>249</v>
      </c>
      <c r="AP1425" s="79"/>
      <c r="AQ1425" s="79"/>
    </row>
    <row r="1426" spans="1:43" ht="14.1" hidden="1" customHeight="1">
      <c r="A1426" s="73" t="s">
        <v>245</v>
      </c>
      <c r="B1426" s="74">
        <v>12</v>
      </c>
      <c r="C1426" s="74" t="s">
        <v>45</v>
      </c>
      <c r="D1426" s="75"/>
      <c r="E1426" s="75"/>
      <c r="F1426" s="76"/>
      <c r="G1426" s="74">
        <v>6</v>
      </c>
      <c r="H1426" s="74">
        <v>2016</v>
      </c>
      <c r="I1426" s="74">
        <v>2</v>
      </c>
      <c r="J1426" s="77">
        <v>79843002</v>
      </c>
      <c r="K1426" s="74" t="s">
        <v>1672</v>
      </c>
      <c r="L1426" s="74"/>
      <c r="M1426" s="74">
        <v>1045</v>
      </c>
      <c r="N1426" s="74" t="s">
        <v>255</v>
      </c>
      <c r="O1426" s="74" t="s">
        <v>34</v>
      </c>
      <c r="P1426" s="78">
        <v>229818.3333</v>
      </c>
      <c r="Q1426" s="74"/>
      <c r="R1426" s="74"/>
      <c r="S1426" s="74"/>
      <c r="T1426" s="79"/>
      <c r="U1426" s="79"/>
      <c r="V1426" s="79" t="s">
        <v>256</v>
      </c>
      <c r="W1426" s="79"/>
      <c r="X1426" s="114"/>
      <c r="Y1426" s="82"/>
      <c r="Z1426" s="82"/>
      <c r="AA1426" s="114"/>
      <c r="AB1426" s="83"/>
      <c r="AC1426" s="79"/>
      <c r="AD1426" s="79" t="s">
        <v>256</v>
      </c>
      <c r="AE1426" s="245"/>
      <c r="AF1426" s="84">
        <v>229818</v>
      </c>
      <c r="AG1426" s="79" t="s">
        <v>249</v>
      </c>
      <c r="AH1426" s="79" t="s">
        <v>249</v>
      </c>
      <c r="AI1426" s="79" t="s">
        <v>249</v>
      </c>
      <c r="AJ1426" s="79" t="s">
        <v>249</v>
      </c>
      <c r="AK1426" s="79" t="s">
        <v>249</v>
      </c>
      <c r="AL1426" s="79" t="s">
        <v>249</v>
      </c>
      <c r="AM1426" s="79"/>
      <c r="AN1426" s="79" t="s">
        <v>249</v>
      </c>
      <c r="AO1426" s="79" t="s">
        <v>249</v>
      </c>
      <c r="AP1426" s="79"/>
      <c r="AQ1426" s="79"/>
    </row>
    <row r="1427" spans="1:43" ht="14.1" hidden="1" customHeight="1">
      <c r="A1427" s="73" t="s">
        <v>245</v>
      </c>
      <c r="B1427" s="74">
        <v>129</v>
      </c>
      <c r="C1427" s="74" t="s">
        <v>451</v>
      </c>
      <c r="D1427" s="75"/>
      <c r="E1427" s="75"/>
      <c r="F1427" s="76"/>
      <c r="G1427" s="74">
        <v>11</v>
      </c>
      <c r="H1427" s="74">
        <v>2018</v>
      </c>
      <c r="I1427" s="74">
        <v>2</v>
      </c>
      <c r="J1427" s="77">
        <v>79862654</v>
      </c>
      <c r="K1427" s="74" t="s">
        <v>1674</v>
      </c>
      <c r="L1427" s="74"/>
      <c r="M1427" s="74">
        <v>1038</v>
      </c>
      <c r="N1427" s="74" t="s">
        <v>248</v>
      </c>
      <c r="O1427" s="74" t="s">
        <v>294</v>
      </c>
      <c r="P1427" s="78">
        <v>26041.4</v>
      </c>
      <c r="Q1427" s="74"/>
      <c r="R1427" s="74"/>
      <c r="S1427" s="74"/>
      <c r="T1427" s="79">
        <v>0</v>
      </c>
      <c r="U1427" s="79"/>
      <c r="V1427" s="80" t="s">
        <v>256</v>
      </c>
      <c r="W1427" s="79"/>
      <c r="X1427" s="114"/>
      <c r="Y1427" s="82"/>
      <c r="Z1427" s="82"/>
      <c r="AA1427" s="114"/>
      <c r="AB1427" s="83"/>
      <c r="AC1427" s="79"/>
      <c r="AD1427" s="80" t="s">
        <v>256</v>
      </c>
      <c r="AE1427" s="245"/>
      <c r="AF1427" s="84">
        <v>36667</v>
      </c>
      <c r="AG1427" s="79"/>
      <c r="AH1427" s="79"/>
      <c r="AI1427" s="79"/>
      <c r="AJ1427" s="79"/>
      <c r="AK1427" s="79"/>
      <c r="AL1427" s="79"/>
      <c r="AM1427" s="79"/>
      <c r="AN1427" s="79"/>
      <c r="AO1427" s="79"/>
      <c r="AP1427" s="79"/>
      <c r="AQ1427" s="79"/>
    </row>
    <row r="1428" spans="1:43" ht="14.1" hidden="1" customHeight="1">
      <c r="A1428" s="73" t="s">
        <v>245</v>
      </c>
      <c r="B1428" s="74">
        <v>23</v>
      </c>
      <c r="C1428" s="74" t="s">
        <v>348</v>
      </c>
      <c r="D1428" s="75"/>
      <c r="E1428" s="75"/>
      <c r="F1428" s="76"/>
      <c r="G1428" s="74">
        <v>1</v>
      </c>
      <c r="H1428" s="74">
        <v>2016</v>
      </c>
      <c r="I1428" s="74">
        <v>2</v>
      </c>
      <c r="J1428" s="77">
        <v>79879364</v>
      </c>
      <c r="K1428" s="74" t="s">
        <v>1675</v>
      </c>
      <c r="L1428" s="74"/>
      <c r="M1428" s="74">
        <v>1038</v>
      </c>
      <c r="N1428" s="74" t="s">
        <v>248</v>
      </c>
      <c r="O1428" s="74" t="s">
        <v>477</v>
      </c>
      <c r="P1428" s="78">
        <v>45963.666599999997</v>
      </c>
      <c r="Q1428" s="74"/>
      <c r="R1428" s="74"/>
      <c r="S1428" s="74"/>
      <c r="T1428" s="79"/>
      <c r="U1428" s="79"/>
      <c r="V1428" s="79" t="s">
        <v>256</v>
      </c>
      <c r="W1428" s="79"/>
      <c r="X1428" s="114"/>
      <c r="Y1428" s="82"/>
      <c r="Z1428" s="82"/>
      <c r="AA1428" s="114"/>
      <c r="AB1428" s="83"/>
      <c r="AC1428" s="79"/>
      <c r="AD1428" s="79" t="s">
        <v>256</v>
      </c>
      <c r="AE1428" s="245"/>
      <c r="AF1428" s="84">
        <v>45964</v>
      </c>
      <c r="AG1428" s="79"/>
      <c r="AH1428" s="79"/>
      <c r="AI1428" s="79"/>
      <c r="AJ1428" s="79"/>
      <c r="AK1428" s="79"/>
      <c r="AL1428" s="79"/>
      <c r="AM1428" s="79"/>
      <c r="AN1428" s="79"/>
      <c r="AO1428" s="79"/>
      <c r="AP1428" s="79"/>
      <c r="AQ1428" s="79"/>
    </row>
    <row r="1429" spans="1:43" ht="14.1" hidden="1" customHeight="1">
      <c r="A1429" s="73" t="s">
        <v>245</v>
      </c>
      <c r="B1429" s="74">
        <v>23</v>
      </c>
      <c r="C1429" s="74" t="s">
        <v>348</v>
      </c>
      <c r="D1429" s="75"/>
      <c r="E1429" s="75"/>
      <c r="F1429" s="76"/>
      <c r="G1429" s="74">
        <v>1</v>
      </c>
      <c r="H1429" s="74">
        <v>2016</v>
      </c>
      <c r="I1429" s="74">
        <v>2</v>
      </c>
      <c r="J1429" s="77">
        <v>79879364</v>
      </c>
      <c r="K1429" s="74" t="s">
        <v>1675</v>
      </c>
      <c r="L1429" s="74"/>
      <c r="M1429" s="74">
        <v>1045</v>
      </c>
      <c r="N1429" s="74" t="s">
        <v>255</v>
      </c>
      <c r="O1429" s="74" t="s">
        <v>477</v>
      </c>
      <c r="P1429" s="78">
        <v>22981.833299999998</v>
      </c>
      <c r="Q1429" s="74"/>
      <c r="R1429" s="74"/>
      <c r="S1429" s="74"/>
      <c r="T1429" s="79"/>
      <c r="U1429" s="79"/>
      <c r="V1429" s="79" t="s">
        <v>256</v>
      </c>
      <c r="W1429" s="79"/>
      <c r="X1429" s="114"/>
      <c r="Y1429" s="82"/>
      <c r="Z1429" s="82"/>
      <c r="AA1429" s="114"/>
      <c r="AB1429" s="83"/>
      <c r="AC1429" s="79"/>
      <c r="AD1429" s="79" t="s">
        <v>256</v>
      </c>
      <c r="AE1429" s="245"/>
      <c r="AF1429" s="84">
        <v>22982</v>
      </c>
      <c r="AG1429" s="79"/>
      <c r="AH1429" s="79"/>
      <c r="AI1429" s="79"/>
      <c r="AJ1429" s="79"/>
      <c r="AK1429" s="79"/>
      <c r="AL1429" s="79"/>
      <c r="AM1429" s="79"/>
      <c r="AN1429" s="79"/>
      <c r="AO1429" s="79"/>
      <c r="AP1429" s="79"/>
      <c r="AQ1429" s="79"/>
    </row>
    <row r="1430" spans="1:43" ht="14.1" hidden="1" customHeight="1">
      <c r="A1430" s="73" t="s">
        <v>245</v>
      </c>
      <c r="B1430" s="74">
        <v>75</v>
      </c>
      <c r="C1430" s="74" t="s">
        <v>272</v>
      </c>
      <c r="D1430" s="75"/>
      <c r="E1430" s="75"/>
      <c r="F1430" s="76"/>
      <c r="G1430" s="74">
        <v>3</v>
      </c>
      <c r="H1430" s="74">
        <v>2017</v>
      </c>
      <c r="I1430" s="74">
        <v>1</v>
      </c>
      <c r="J1430" s="77">
        <v>79894533</v>
      </c>
      <c r="K1430" s="74" t="s">
        <v>1676</v>
      </c>
      <c r="L1430" s="74"/>
      <c r="M1430" s="74">
        <v>1038</v>
      </c>
      <c r="N1430" s="74" t="s">
        <v>248</v>
      </c>
      <c r="O1430" s="74" t="s">
        <v>30</v>
      </c>
      <c r="P1430" s="78">
        <v>24590.566599999998</v>
      </c>
      <c r="Q1430" s="74"/>
      <c r="R1430" s="74"/>
      <c r="S1430" s="74"/>
      <c r="T1430" s="79">
        <v>0</v>
      </c>
      <c r="U1430" s="79"/>
      <c r="V1430" s="80" t="s">
        <v>256</v>
      </c>
      <c r="W1430" s="79"/>
      <c r="X1430" s="114"/>
      <c r="Y1430" s="82"/>
      <c r="Z1430" s="82"/>
      <c r="AA1430" s="114"/>
      <c r="AB1430" s="83"/>
      <c r="AC1430" s="79"/>
      <c r="AD1430" s="80" t="s">
        <v>256</v>
      </c>
      <c r="AE1430" s="245"/>
      <c r="AF1430" s="84">
        <v>33212</v>
      </c>
      <c r="AG1430" s="79"/>
      <c r="AH1430" s="79"/>
      <c r="AI1430" s="79"/>
      <c r="AJ1430" s="79"/>
      <c r="AK1430" s="79"/>
      <c r="AL1430" s="79"/>
      <c r="AM1430" s="79"/>
      <c r="AN1430" s="79"/>
      <c r="AO1430" s="79"/>
      <c r="AP1430" s="79"/>
      <c r="AQ1430" s="79"/>
    </row>
    <row r="1431" spans="1:43" ht="14.1" hidden="1" customHeight="1">
      <c r="A1431" s="73" t="s">
        <v>245</v>
      </c>
      <c r="B1431" s="74">
        <v>4</v>
      </c>
      <c r="C1431" s="74" t="s">
        <v>352</v>
      </c>
      <c r="D1431" s="75"/>
      <c r="E1431" s="75"/>
      <c r="F1431" s="76"/>
      <c r="G1431" s="74">
        <v>10</v>
      </c>
      <c r="H1431" s="74">
        <v>2017</v>
      </c>
      <c r="I1431" s="74">
        <v>1</v>
      </c>
      <c r="J1431" s="77">
        <v>79910451</v>
      </c>
      <c r="K1431" s="74" t="s">
        <v>1677</v>
      </c>
      <c r="L1431" s="74"/>
      <c r="M1431" s="74">
        <v>1038</v>
      </c>
      <c r="N1431" s="74" t="s">
        <v>248</v>
      </c>
      <c r="O1431" s="74" t="s">
        <v>294</v>
      </c>
      <c r="P1431" s="78">
        <v>24590.566599999998</v>
      </c>
      <c r="Q1431" s="74"/>
      <c r="R1431" s="74"/>
      <c r="S1431" s="74"/>
      <c r="T1431" s="79">
        <v>0</v>
      </c>
      <c r="U1431" s="79"/>
      <c r="V1431" s="80" t="s">
        <v>256</v>
      </c>
      <c r="W1431" s="79"/>
      <c r="X1431" s="114"/>
      <c r="Y1431" s="82"/>
      <c r="Z1431" s="82"/>
      <c r="AA1431" s="114"/>
      <c r="AB1431" s="83"/>
      <c r="AC1431" s="79"/>
      <c r="AD1431" s="80" t="s">
        <v>256</v>
      </c>
      <c r="AE1431" s="245"/>
      <c r="AF1431" s="84">
        <v>24591</v>
      </c>
      <c r="AG1431" s="79"/>
      <c r="AH1431" s="79"/>
      <c r="AI1431" s="79"/>
      <c r="AJ1431" s="79"/>
      <c r="AK1431" s="79"/>
      <c r="AL1431" s="79"/>
      <c r="AM1431" s="79"/>
      <c r="AN1431" s="79"/>
      <c r="AO1431" s="79"/>
      <c r="AP1431" s="79"/>
      <c r="AQ1431" s="79"/>
    </row>
    <row r="1432" spans="1:43" ht="14.1" hidden="1" customHeight="1">
      <c r="A1432" s="73" t="s">
        <v>245</v>
      </c>
      <c r="B1432" s="74">
        <v>52</v>
      </c>
      <c r="C1432" s="74" t="s">
        <v>736</v>
      </c>
      <c r="D1432" s="75"/>
      <c r="E1432" s="75"/>
      <c r="F1432" s="76"/>
      <c r="G1432" s="74">
        <v>11</v>
      </c>
      <c r="H1432" s="74">
        <v>2019</v>
      </c>
      <c r="I1432" s="74">
        <v>1</v>
      </c>
      <c r="J1432" s="77">
        <v>79911320</v>
      </c>
      <c r="K1432" s="74" t="s">
        <v>1678</v>
      </c>
      <c r="L1432" s="74"/>
      <c r="M1432" s="74">
        <v>1038</v>
      </c>
      <c r="N1432" s="74" t="s">
        <v>248</v>
      </c>
      <c r="O1432" s="74" t="s">
        <v>477</v>
      </c>
      <c r="P1432" s="78">
        <v>55208</v>
      </c>
      <c r="Q1432" s="74"/>
      <c r="R1432" s="74"/>
      <c r="S1432" s="74"/>
      <c r="T1432" s="79"/>
      <c r="U1432" s="79"/>
      <c r="V1432" s="80" t="s">
        <v>461</v>
      </c>
      <c r="W1432" s="79"/>
      <c r="X1432" s="114"/>
      <c r="Y1432" s="82"/>
      <c r="Z1432" s="82"/>
      <c r="AA1432" s="114"/>
      <c r="AB1432" s="83"/>
      <c r="AC1432" s="79" t="s">
        <v>249</v>
      </c>
      <c r="AD1432" s="80" t="s">
        <v>26</v>
      </c>
      <c r="AE1432" s="245"/>
      <c r="AF1432" s="84">
        <v>0</v>
      </c>
      <c r="AG1432" s="79"/>
      <c r="AH1432" s="79"/>
      <c r="AI1432" s="79"/>
      <c r="AJ1432" s="79"/>
      <c r="AK1432" s="79"/>
      <c r="AL1432" s="79"/>
      <c r="AM1432" s="79"/>
      <c r="AN1432" s="79"/>
      <c r="AO1432" s="79"/>
      <c r="AP1432" s="79" t="s">
        <v>462</v>
      </c>
      <c r="AQ1432" s="79"/>
    </row>
    <row r="1433" spans="1:43" ht="14.1" hidden="1" customHeight="1">
      <c r="A1433" s="73" t="s">
        <v>245</v>
      </c>
      <c r="B1433" s="74">
        <v>52</v>
      </c>
      <c r="C1433" s="74" t="s">
        <v>736</v>
      </c>
      <c r="D1433" s="75"/>
      <c r="E1433" s="75"/>
      <c r="F1433" s="76"/>
      <c r="G1433" s="74">
        <v>11</v>
      </c>
      <c r="H1433" s="74">
        <v>2019</v>
      </c>
      <c r="I1433" s="74">
        <v>1</v>
      </c>
      <c r="J1433" s="77">
        <v>79911320</v>
      </c>
      <c r="K1433" s="74" t="s">
        <v>1678</v>
      </c>
      <c r="L1433" s="74"/>
      <c r="M1433" s="74">
        <v>1038</v>
      </c>
      <c r="N1433" s="74" t="s">
        <v>248</v>
      </c>
      <c r="O1433" s="74" t="s">
        <v>35</v>
      </c>
      <c r="P1433" s="78">
        <v>55208</v>
      </c>
      <c r="Q1433" s="74"/>
      <c r="R1433" s="74"/>
      <c r="S1433" s="74"/>
      <c r="T1433" s="79"/>
      <c r="U1433" s="79"/>
      <c r="V1433" s="80" t="s">
        <v>461</v>
      </c>
      <c r="W1433" s="79"/>
      <c r="X1433" s="114"/>
      <c r="Y1433" s="82"/>
      <c r="Z1433" s="82"/>
      <c r="AA1433" s="114"/>
      <c r="AB1433" s="83"/>
      <c r="AC1433" s="79" t="s">
        <v>249</v>
      </c>
      <c r="AD1433" s="80" t="s">
        <v>26</v>
      </c>
      <c r="AE1433" s="245"/>
      <c r="AF1433" s="84">
        <v>0</v>
      </c>
      <c r="AG1433" s="79"/>
      <c r="AH1433" s="79"/>
      <c r="AI1433" s="79"/>
      <c r="AJ1433" s="79"/>
      <c r="AK1433" s="79"/>
      <c r="AL1433" s="79"/>
      <c r="AM1433" s="79"/>
      <c r="AN1433" s="79"/>
      <c r="AO1433" s="79"/>
      <c r="AP1433" s="79" t="s">
        <v>462</v>
      </c>
      <c r="AQ1433" s="79"/>
    </row>
    <row r="1434" spans="1:43" ht="14.1" hidden="1" customHeight="1">
      <c r="A1434" s="73" t="s">
        <v>245</v>
      </c>
      <c r="B1434" s="74">
        <v>52</v>
      </c>
      <c r="C1434" s="74" t="s">
        <v>736</v>
      </c>
      <c r="D1434" s="75"/>
      <c r="E1434" s="75"/>
      <c r="F1434" s="76"/>
      <c r="G1434" s="74">
        <v>7</v>
      </c>
      <c r="H1434" s="74">
        <v>2018</v>
      </c>
      <c r="I1434" s="74">
        <v>1</v>
      </c>
      <c r="J1434" s="77">
        <v>79911320</v>
      </c>
      <c r="K1434" s="74" t="s">
        <v>1678</v>
      </c>
      <c r="L1434" s="74"/>
      <c r="M1434" s="74">
        <v>1045</v>
      </c>
      <c r="N1434" s="74" t="s">
        <v>255</v>
      </c>
      <c r="O1434" s="74" t="s">
        <v>477</v>
      </c>
      <c r="P1434" s="78">
        <v>390621</v>
      </c>
      <c r="Q1434" s="74"/>
      <c r="R1434" s="74"/>
      <c r="S1434" s="74"/>
      <c r="T1434" s="79"/>
      <c r="U1434" s="79"/>
      <c r="V1434" s="80" t="s">
        <v>256</v>
      </c>
      <c r="W1434" s="79"/>
      <c r="X1434" s="114"/>
      <c r="Y1434" s="82"/>
      <c r="Z1434" s="82"/>
      <c r="AA1434" s="114"/>
      <c r="AB1434" s="83"/>
      <c r="AC1434" s="79"/>
      <c r="AD1434" s="80" t="s">
        <v>256</v>
      </c>
      <c r="AE1434" s="245"/>
      <c r="AF1434" s="84">
        <v>390621</v>
      </c>
      <c r="AG1434" s="79"/>
      <c r="AH1434" s="79"/>
      <c r="AI1434" s="79"/>
      <c r="AJ1434" s="79"/>
      <c r="AK1434" s="79"/>
      <c r="AL1434" s="79"/>
      <c r="AM1434" s="79"/>
      <c r="AN1434" s="79"/>
      <c r="AO1434" s="79"/>
      <c r="AP1434" s="79"/>
      <c r="AQ1434" s="79"/>
    </row>
    <row r="1435" spans="1:43" ht="14.1" hidden="1" customHeight="1">
      <c r="A1435" s="73" t="s">
        <v>245</v>
      </c>
      <c r="B1435" s="74">
        <v>52</v>
      </c>
      <c r="C1435" s="74" t="s">
        <v>736</v>
      </c>
      <c r="D1435" s="75"/>
      <c r="E1435" s="75"/>
      <c r="F1435" s="76"/>
      <c r="G1435" s="74">
        <v>7</v>
      </c>
      <c r="H1435" s="74">
        <v>2018</v>
      </c>
      <c r="I1435" s="74">
        <v>2</v>
      </c>
      <c r="J1435" s="77">
        <v>79911320</v>
      </c>
      <c r="K1435" s="74" t="s">
        <v>1678</v>
      </c>
      <c r="L1435" s="74"/>
      <c r="M1435" s="74">
        <v>1045</v>
      </c>
      <c r="N1435" s="74" t="s">
        <v>255</v>
      </c>
      <c r="O1435" s="74" t="s">
        <v>477</v>
      </c>
      <c r="P1435" s="78">
        <v>234372.6</v>
      </c>
      <c r="Q1435" s="74"/>
      <c r="R1435" s="74"/>
      <c r="S1435" s="74"/>
      <c r="T1435" s="79"/>
      <c r="U1435" s="79"/>
      <c r="V1435" s="80" t="s">
        <v>256</v>
      </c>
      <c r="W1435" s="79"/>
      <c r="X1435" s="114"/>
      <c r="Y1435" s="82"/>
      <c r="Z1435" s="82"/>
      <c r="AA1435" s="114"/>
      <c r="AB1435" s="83"/>
      <c r="AC1435" s="79"/>
      <c r="AD1435" s="80" t="s">
        <v>256</v>
      </c>
      <c r="AE1435" s="245"/>
      <c r="AF1435" s="84">
        <v>234373</v>
      </c>
      <c r="AG1435" s="79"/>
      <c r="AH1435" s="79"/>
      <c r="AI1435" s="79"/>
      <c r="AJ1435" s="79"/>
      <c r="AK1435" s="79"/>
      <c r="AL1435" s="79"/>
      <c r="AM1435" s="79"/>
      <c r="AN1435" s="79"/>
      <c r="AO1435" s="79"/>
      <c r="AP1435" s="79"/>
      <c r="AQ1435" s="79"/>
    </row>
    <row r="1436" spans="1:43" ht="14.1" hidden="1" customHeight="1">
      <c r="A1436" s="73" t="s">
        <v>245</v>
      </c>
      <c r="B1436" s="74">
        <v>52</v>
      </c>
      <c r="C1436" s="74" t="s">
        <v>736</v>
      </c>
      <c r="D1436" s="75"/>
      <c r="E1436" s="75"/>
      <c r="F1436" s="76"/>
      <c r="G1436" s="74">
        <v>6</v>
      </c>
      <c r="H1436" s="74">
        <v>2018</v>
      </c>
      <c r="I1436" s="74">
        <v>1</v>
      </c>
      <c r="J1436" s="77">
        <v>79911320</v>
      </c>
      <c r="K1436" s="74" t="s">
        <v>1678</v>
      </c>
      <c r="L1436" s="74"/>
      <c r="M1436" s="74">
        <v>1045</v>
      </c>
      <c r="N1436" s="74" t="s">
        <v>255</v>
      </c>
      <c r="O1436" s="74" t="s">
        <v>477</v>
      </c>
      <c r="P1436" s="78">
        <v>130207</v>
      </c>
      <c r="Q1436" s="74"/>
      <c r="R1436" s="74"/>
      <c r="S1436" s="74"/>
      <c r="T1436" s="79"/>
      <c r="U1436" s="79"/>
      <c r="V1436" s="80" t="s">
        <v>256</v>
      </c>
      <c r="W1436" s="79"/>
      <c r="X1436" s="114"/>
      <c r="Y1436" s="82"/>
      <c r="Z1436" s="82"/>
      <c r="AA1436" s="114"/>
      <c r="AB1436" s="83"/>
      <c r="AC1436" s="79"/>
      <c r="AD1436" s="80" t="s">
        <v>256</v>
      </c>
      <c r="AE1436" s="245"/>
      <c r="AF1436" s="84">
        <v>130207</v>
      </c>
      <c r="AG1436" s="79"/>
      <c r="AH1436" s="79"/>
      <c r="AI1436" s="79"/>
      <c r="AJ1436" s="79"/>
      <c r="AK1436" s="79"/>
      <c r="AL1436" s="79"/>
      <c r="AM1436" s="79"/>
      <c r="AN1436" s="79"/>
      <c r="AO1436" s="79"/>
      <c r="AP1436" s="79"/>
      <c r="AQ1436" s="79"/>
    </row>
    <row r="1437" spans="1:43" ht="14.1" hidden="1" customHeight="1">
      <c r="A1437" s="73" t="s">
        <v>245</v>
      </c>
      <c r="B1437" s="74">
        <v>52</v>
      </c>
      <c r="C1437" s="74" t="s">
        <v>736</v>
      </c>
      <c r="D1437" s="75"/>
      <c r="E1437" s="75"/>
      <c r="F1437" s="76"/>
      <c r="G1437" s="74">
        <v>6</v>
      </c>
      <c r="H1437" s="74">
        <v>2018</v>
      </c>
      <c r="I1437" s="74">
        <v>2</v>
      </c>
      <c r="J1437" s="77">
        <v>79911320</v>
      </c>
      <c r="K1437" s="74" t="s">
        <v>1678</v>
      </c>
      <c r="L1437" s="74"/>
      <c r="M1437" s="74">
        <v>1045</v>
      </c>
      <c r="N1437" s="74" t="s">
        <v>255</v>
      </c>
      <c r="O1437" s="74" t="s">
        <v>477</v>
      </c>
      <c r="P1437" s="78">
        <v>390621</v>
      </c>
      <c r="Q1437" s="74"/>
      <c r="R1437" s="74"/>
      <c r="S1437" s="74"/>
      <c r="T1437" s="79"/>
      <c r="U1437" s="79"/>
      <c r="V1437" s="80" t="s">
        <v>256</v>
      </c>
      <c r="W1437" s="79"/>
      <c r="X1437" s="114"/>
      <c r="Y1437" s="82"/>
      <c r="Z1437" s="82"/>
      <c r="AA1437" s="114"/>
      <c r="AB1437" s="83"/>
      <c r="AC1437" s="79"/>
      <c r="AD1437" s="80" t="s">
        <v>256</v>
      </c>
      <c r="AE1437" s="245"/>
      <c r="AF1437" s="84">
        <v>390621</v>
      </c>
      <c r="AG1437" s="79"/>
      <c r="AH1437" s="79"/>
      <c r="AI1437" s="79"/>
      <c r="AJ1437" s="79"/>
      <c r="AK1437" s="79"/>
      <c r="AL1437" s="79"/>
      <c r="AM1437" s="79"/>
      <c r="AN1437" s="79"/>
      <c r="AO1437" s="79"/>
      <c r="AP1437" s="79"/>
      <c r="AQ1437" s="79"/>
    </row>
    <row r="1438" spans="1:43" ht="14.1" hidden="1" customHeight="1">
      <c r="A1438" s="73" t="s">
        <v>245</v>
      </c>
      <c r="B1438" s="74">
        <v>52</v>
      </c>
      <c r="C1438" s="74" t="s">
        <v>736</v>
      </c>
      <c r="D1438" s="75"/>
      <c r="E1438" s="75"/>
      <c r="F1438" s="76"/>
      <c r="G1438" s="74">
        <v>5</v>
      </c>
      <c r="H1438" s="74">
        <v>2018</v>
      </c>
      <c r="I1438" s="74">
        <v>1</v>
      </c>
      <c r="J1438" s="77">
        <v>79911320</v>
      </c>
      <c r="K1438" s="74" t="s">
        <v>1678</v>
      </c>
      <c r="L1438" s="74"/>
      <c r="M1438" s="74">
        <v>1045</v>
      </c>
      <c r="N1438" s="74" t="s">
        <v>255</v>
      </c>
      <c r="O1438" s="74" t="s">
        <v>477</v>
      </c>
      <c r="P1438" s="78">
        <v>390621</v>
      </c>
      <c r="Q1438" s="74"/>
      <c r="R1438" s="74"/>
      <c r="S1438" s="74"/>
      <c r="T1438" s="79"/>
      <c r="U1438" s="79"/>
      <c r="V1438" s="80" t="s">
        <v>256</v>
      </c>
      <c r="W1438" s="79"/>
      <c r="X1438" s="114"/>
      <c r="Y1438" s="82"/>
      <c r="Z1438" s="82"/>
      <c r="AA1438" s="114"/>
      <c r="AB1438" s="83"/>
      <c r="AC1438" s="79"/>
      <c r="AD1438" s="80" t="s">
        <v>256</v>
      </c>
      <c r="AE1438" s="245"/>
      <c r="AF1438" s="84">
        <v>390621</v>
      </c>
      <c r="AG1438" s="79"/>
      <c r="AH1438" s="79"/>
      <c r="AI1438" s="79"/>
      <c r="AJ1438" s="79"/>
      <c r="AK1438" s="79"/>
      <c r="AL1438" s="79"/>
      <c r="AM1438" s="79"/>
      <c r="AN1438" s="79"/>
      <c r="AO1438" s="79"/>
      <c r="AP1438" s="79"/>
      <c r="AQ1438" s="79"/>
    </row>
    <row r="1439" spans="1:43" ht="14.1" hidden="1" customHeight="1">
      <c r="A1439" s="73" t="s">
        <v>245</v>
      </c>
      <c r="B1439" s="74">
        <v>52</v>
      </c>
      <c r="C1439" s="74" t="s">
        <v>736</v>
      </c>
      <c r="D1439" s="75"/>
      <c r="E1439" s="75"/>
      <c r="F1439" s="76"/>
      <c r="G1439" s="74">
        <v>5</v>
      </c>
      <c r="H1439" s="74">
        <v>2018</v>
      </c>
      <c r="I1439" s="74">
        <v>2</v>
      </c>
      <c r="J1439" s="77">
        <v>79911320</v>
      </c>
      <c r="K1439" s="74" t="s">
        <v>1678</v>
      </c>
      <c r="L1439" s="74"/>
      <c r="M1439" s="74">
        <v>1045</v>
      </c>
      <c r="N1439" s="74" t="s">
        <v>255</v>
      </c>
      <c r="O1439" s="74" t="s">
        <v>477</v>
      </c>
      <c r="P1439" s="78">
        <v>416662.4</v>
      </c>
      <c r="Q1439" s="74"/>
      <c r="R1439" s="74"/>
      <c r="S1439" s="74"/>
      <c r="T1439" s="79"/>
      <c r="U1439" s="79"/>
      <c r="V1439" s="80" t="s">
        <v>256</v>
      </c>
      <c r="W1439" s="79"/>
      <c r="X1439" s="114"/>
      <c r="Y1439" s="82"/>
      <c r="Z1439" s="82"/>
      <c r="AA1439" s="114"/>
      <c r="AB1439" s="83"/>
      <c r="AC1439" s="79"/>
      <c r="AD1439" s="80" t="s">
        <v>256</v>
      </c>
      <c r="AE1439" s="245"/>
      <c r="AF1439" s="84">
        <v>416662</v>
      </c>
      <c r="AG1439" s="79"/>
      <c r="AH1439" s="79"/>
      <c r="AI1439" s="79"/>
      <c r="AJ1439" s="79"/>
      <c r="AK1439" s="79"/>
      <c r="AL1439" s="79"/>
      <c r="AM1439" s="79"/>
      <c r="AN1439" s="79"/>
      <c r="AO1439" s="79"/>
      <c r="AP1439" s="79"/>
      <c r="AQ1439" s="79"/>
    </row>
    <row r="1440" spans="1:43" ht="14.1" hidden="1" customHeight="1">
      <c r="A1440" s="73" t="s">
        <v>245</v>
      </c>
      <c r="B1440" s="74">
        <v>52</v>
      </c>
      <c r="C1440" s="74" t="s">
        <v>736</v>
      </c>
      <c r="D1440" s="75"/>
      <c r="E1440" s="75"/>
      <c r="F1440" s="76"/>
      <c r="G1440" s="74">
        <v>4</v>
      </c>
      <c r="H1440" s="74">
        <v>2018</v>
      </c>
      <c r="I1440" s="74">
        <v>1</v>
      </c>
      <c r="J1440" s="77">
        <v>79911320</v>
      </c>
      <c r="K1440" s="74" t="s">
        <v>1678</v>
      </c>
      <c r="L1440" s="74"/>
      <c r="M1440" s="74">
        <v>1045</v>
      </c>
      <c r="N1440" s="74" t="s">
        <v>255</v>
      </c>
      <c r="O1440" s="74" t="s">
        <v>477</v>
      </c>
      <c r="P1440" s="78">
        <v>390621</v>
      </c>
      <c r="Q1440" s="74"/>
      <c r="R1440" s="74"/>
      <c r="S1440" s="74"/>
      <c r="T1440" s="79"/>
      <c r="U1440" s="79"/>
      <c r="V1440" s="80" t="s">
        <v>256</v>
      </c>
      <c r="W1440" s="79"/>
      <c r="X1440" s="114"/>
      <c r="Y1440" s="82"/>
      <c r="Z1440" s="82"/>
      <c r="AA1440" s="114"/>
      <c r="AB1440" s="83"/>
      <c r="AC1440" s="79"/>
      <c r="AD1440" s="80" t="s">
        <v>256</v>
      </c>
      <c r="AE1440" s="245"/>
      <c r="AF1440" s="84">
        <v>390621</v>
      </c>
      <c r="AG1440" s="79"/>
      <c r="AH1440" s="79"/>
      <c r="AI1440" s="79"/>
      <c r="AJ1440" s="79"/>
      <c r="AK1440" s="79"/>
      <c r="AL1440" s="79"/>
      <c r="AM1440" s="79"/>
      <c r="AN1440" s="79"/>
      <c r="AO1440" s="79"/>
      <c r="AP1440" s="79"/>
      <c r="AQ1440" s="79"/>
    </row>
    <row r="1441" spans="1:43" ht="14.1" hidden="1" customHeight="1">
      <c r="A1441" s="73" t="s">
        <v>245</v>
      </c>
      <c r="B1441" s="74">
        <v>52</v>
      </c>
      <c r="C1441" s="74" t="s">
        <v>736</v>
      </c>
      <c r="D1441" s="75"/>
      <c r="E1441" s="75"/>
      <c r="F1441" s="76"/>
      <c r="G1441" s="74">
        <v>4</v>
      </c>
      <c r="H1441" s="74">
        <v>2018</v>
      </c>
      <c r="I1441" s="74">
        <v>2</v>
      </c>
      <c r="J1441" s="77">
        <v>79911320</v>
      </c>
      <c r="K1441" s="74" t="s">
        <v>1678</v>
      </c>
      <c r="L1441" s="74"/>
      <c r="M1441" s="74">
        <v>1045</v>
      </c>
      <c r="N1441" s="74" t="s">
        <v>255</v>
      </c>
      <c r="O1441" s="74" t="s">
        <v>477</v>
      </c>
      <c r="P1441" s="78">
        <v>390621</v>
      </c>
      <c r="Q1441" s="74"/>
      <c r="R1441" s="74"/>
      <c r="S1441" s="74"/>
      <c r="T1441" s="79"/>
      <c r="U1441" s="79"/>
      <c r="V1441" s="80" t="s">
        <v>256</v>
      </c>
      <c r="W1441" s="79"/>
      <c r="X1441" s="114"/>
      <c r="Y1441" s="82"/>
      <c r="Z1441" s="82"/>
      <c r="AA1441" s="114"/>
      <c r="AB1441" s="83"/>
      <c r="AC1441" s="79"/>
      <c r="AD1441" s="80" t="s">
        <v>256</v>
      </c>
      <c r="AE1441" s="245"/>
      <c r="AF1441" s="84">
        <v>390621</v>
      </c>
      <c r="AG1441" s="79"/>
      <c r="AH1441" s="79"/>
      <c r="AI1441" s="79"/>
      <c r="AJ1441" s="79"/>
      <c r="AK1441" s="79"/>
      <c r="AL1441" s="79"/>
      <c r="AM1441" s="79"/>
      <c r="AN1441" s="79"/>
      <c r="AO1441" s="79"/>
      <c r="AP1441" s="79"/>
      <c r="AQ1441" s="79"/>
    </row>
    <row r="1442" spans="1:43" ht="14.1" hidden="1" customHeight="1">
      <c r="A1442" s="73" t="s">
        <v>245</v>
      </c>
      <c r="B1442" s="74">
        <v>52</v>
      </c>
      <c r="C1442" s="74" t="s">
        <v>736</v>
      </c>
      <c r="D1442" s="75"/>
      <c r="E1442" s="75"/>
      <c r="F1442" s="76"/>
      <c r="G1442" s="74">
        <v>3</v>
      </c>
      <c r="H1442" s="74">
        <v>2018</v>
      </c>
      <c r="I1442" s="74">
        <v>1</v>
      </c>
      <c r="J1442" s="77">
        <v>79911320</v>
      </c>
      <c r="K1442" s="74" t="s">
        <v>1678</v>
      </c>
      <c r="L1442" s="74"/>
      <c r="M1442" s="74">
        <v>1045</v>
      </c>
      <c r="N1442" s="74" t="s">
        <v>255</v>
      </c>
      <c r="O1442" s="74" t="s">
        <v>477</v>
      </c>
      <c r="P1442" s="78">
        <v>390621</v>
      </c>
      <c r="Q1442" s="74"/>
      <c r="R1442" s="74"/>
      <c r="S1442" s="74"/>
      <c r="T1442" s="79"/>
      <c r="U1442" s="79"/>
      <c r="V1442" s="80" t="s">
        <v>256</v>
      </c>
      <c r="W1442" s="79"/>
      <c r="X1442" s="114"/>
      <c r="Y1442" s="82"/>
      <c r="Z1442" s="82"/>
      <c r="AA1442" s="114"/>
      <c r="AB1442" s="83"/>
      <c r="AC1442" s="79"/>
      <c r="AD1442" s="80" t="s">
        <v>256</v>
      </c>
      <c r="AE1442" s="245"/>
      <c r="AF1442" s="84">
        <v>390621</v>
      </c>
      <c r="AG1442" s="79"/>
      <c r="AH1442" s="79"/>
      <c r="AI1442" s="79"/>
      <c r="AJ1442" s="79"/>
      <c r="AK1442" s="79"/>
      <c r="AL1442" s="79"/>
      <c r="AM1442" s="79"/>
      <c r="AN1442" s="79"/>
      <c r="AO1442" s="79"/>
      <c r="AP1442" s="79"/>
      <c r="AQ1442" s="79"/>
    </row>
    <row r="1443" spans="1:43" ht="14.1" hidden="1" customHeight="1">
      <c r="A1443" s="73" t="s">
        <v>245</v>
      </c>
      <c r="B1443" s="74">
        <v>52</v>
      </c>
      <c r="C1443" s="74" t="s">
        <v>736</v>
      </c>
      <c r="D1443" s="75"/>
      <c r="E1443" s="75"/>
      <c r="F1443" s="76"/>
      <c r="G1443" s="74">
        <v>2</v>
      </c>
      <c r="H1443" s="74">
        <v>2018</v>
      </c>
      <c r="I1443" s="74">
        <v>1</v>
      </c>
      <c r="J1443" s="77">
        <v>79911320</v>
      </c>
      <c r="K1443" s="74" t="s">
        <v>1678</v>
      </c>
      <c r="L1443" s="74"/>
      <c r="M1443" s="74">
        <v>1045</v>
      </c>
      <c r="N1443" s="74" t="s">
        <v>255</v>
      </c>
      <c r="O1443" s="74" t="s">
        <v>477</v>
      </c>
      <c r="P1443" s="78">
        <v>390621</v>
      </c>
      <c r="Q1443" s="74"/>
      <c r="R1443" s="74"/>
      <c r="S1443" s="74"/>
      <c r="T1443" s="79"/>
      <c r="U1443" s="79"/>
      <c r="V1443" s="80" t="s">
        <v>256</v>
      </c>
      <c r="W1443" s="79"/>
      <c r="X1443" s="114"/>
      <c r="Y1443" s="82"/>
      <c r="Z1443" s="82"/>
      <c r="AA1443" s="114"/>
      <c r="AB1443" s="83"/>
      <c r="AC1443" s="79"/>
      <c r="AD1443" s="80" t="s">
        <v>256</v>
      </c>
      <c r="AE1443" s="245"/>
      <c r="AF1443" s="84">
        <v>390621</v>
      </c>
      <c r="AG1443" s="79"/>
      <c r="AH1443" s="79"/>
      <c r="AI1443" s="79"/>
      <c r="AJ1443" s="79"/>
      <c r="AK1443" s="79"/>
      <c r="AL1443" s="79"/>
      <c r="AM1443" s="79"/>
      <c r="AN1443" s="79"/>
      <c r="AO1443" s="79"/>
      <c r="AP1443" s="79"/>
      <c r="AQ1443" s="79"/>
    </row>
    <row r="1444" spans="1:43" ht="14.1" hidden="1" customHeight="1">
      <c r="A1444" s="73" t="s">
        <v>245</v>
      </c>
      <c r="B1444" s="74">
        <v>52</v>
      </c>
      <c r="C1444" s="74" t="s">
        <v>736</v>
      </c>
      <c r="D1444" s="75"/>
      <c r="E1444" s="75"/>
      <c r="F1444" s="76"/>
      <c r="G1444" s="74">
        <v>2</v>
      </c>
      <c r="H1444" s="74">
        <v>2018</v>
      </c>
      <c r="I1444" s="74">
        <v>2</v>
      </c>
      <c r="J1444" s="77">
        <v>79911320</v>
      </c>
      <c r="K1444" s="74" t="s">
        <v>1678</v>
      </c>
      <c r="L1444" s="74"/>
      <c r="M1444" s="74">
        <v>1045</v>
      </c>
      <c r="N1444" s="74" t="s">
        <v>255</v>
      </c>
      <c r="O1444" s="74" t="s">
        <v>477</v>
      </c>
      <c r="P1444" s="78">
        <v>390621</v>
      </c>
      <c r="Q1444" s="74"/>
      <c r="R1444" s="74"/>
      <c r="S1444" s="74"/>
      <c r="T1444" s="79"/>
      <c r="U1444" s="79"/>
      <c r="V1444" s="80" t="s">
        <v>256</v>
      </c>
      <c r="W1444" s="79"/>
      <c r="X1444" s="114"/>
      <c r="Y1444" s="82"/>
      <c r="Z1444" s="82"/>
      <c r="AA1444" s="114"/>
      <c r="AB1444" s="83"/>
      <c r="AC1444" s="79"/>
      <c r="AD1444" s="80" t="s">
        <v>256</v>
      </c>
      <c r="AE1444" s="245"/>
      <c r="AF1444" s="84">
        <v>390621</v>
      </c>
      <c r="AG1444" s="79"/>
      <c r="AH1444" s="79"/>
      <c r="AI1444" s="79"/>
      <c r="AJ1444" s="79"/>
      <c r="AK1444" s="79"/>
      <c r="AL1444" s="79"/>
      <c r="AM1444" s="79"/>
      <c r="AN1444" s="79"/>
      <c r="AO1444" s="79"/>
      <c r="AP1444" s="79"/>
      <c r="AQ1444" s="79"/>
    </row>
    <row r="1445" spans="1:43" ht="14.1" hidden="1" customHeight="1">
      <c r="A1445" s="73" t="s">
        <v>245</v>
      </c>
      <c r="B1445" s="74">
        <v>52</v>
      </c>
      <c r="C1445" s="74" t="s">
        <v>736</v>
      </c>
      <c r="D1445" s="75"/>
      <c r="E1445" s="75"/>
      <c r="F1445" s="76"/>
      <c r="G1445" s="74">
        <v>1</v>
      </c>
      <c r="H1445" s="74">
        <v>2018</v>
      </c>
      <c r="I1445" s="74">
        <v>1</v>
      </c>
      <c r="J1445" s="77">
        <v>79911320</v>
      </c>
      <c r="K1445" s="74" t="s">
        <v>1678</v>
      </c>
      <c r="L1445" s="74"/>
      <c r="M1445" s="74">
        <v>1045</v>
      </c>
      <c r="N1445" s="74" t="s">
        <v>255</v>
      </c>
      <c r="O1445" s="74" t="s">
        <v>477</v>
      </c>
      <c r="P1445" s="78">
        <v>390621</v>
      </c>
      <c r="Q1445" s="74"/>
      <c r="R1445" s="74"/>
      <c r="S1445" s="74"/>
      <c r="T1445" s="79"/>
      <c r="U1445" s="79"/>
      <c r="V1445" s="80" t="s">
        <v>256</v>
      </c>
      <c r="W1445" s="79"/>
      <c r="X1445" s="114"/>
      <c r="Y1445" s="82"/>
      <c r="Z1445" s="82"/>
      <c r="AA1445" s="114"/>
      <c r="AB1445" s="83"/>
      <c r="AC1445" s="79"/>
      <c r="AD1445" s="80" t="s">
        <v>256</v>
      </c>
      <c r="AE1445" s="245"/>
      <c r="AF1445" s="84">
        <v>390621</v>
      </c>
      <c r="AG1445" s="79"/>
      <c r="AH1445" s="79"/>
      <c r="AI1445" s="79"/>
      <c r="AJ1445" s="79"/>
      <c r="AK1445" s="79"/>
      <c r="AL1445" s="79"/>
      <c r="AM1445" s="79"/>
      <c r="AN1445" s="79"/>
      <c r="AO1445" s="79"/>
      <c r="AP1445" s="79"/>
      <c r="AQ1445" s="79"/>
    </row>
    <row r="1446" spans="1:43" ht="14.1" hidden="1" customHeight="1">
      <c r="A1446" s="73" t="s">
        <v>245</v>
      </c>
      <c r="B1446" s="74">
        <v>52</v>
      </c>
      <c r="C1446" s="74" t="s">
        <v>736</v>
      </c>
      <c r="D1446" s="75"/>
      <c r="E1446" s="75"/>
      <c r="F1446" s="76"/>
      <c r="G1446" s="74">
        <v>12</v>
      </c>
      <c r="H1446" s="74">
        <v>2017</v>
      </c>
      <c r="I1446" s="74">
        <v>1</v>
      </c>
      <c r="J1446" s="77">
        <v>79911320</v>
      </c>
      <c r="K1446" s="74" t="s">
        <v>1678</v>
      </c>
      <c r="L1446" s="74"/>
      <c r="M1446" s="74">
        <v>1045</v>
      </c>
      <c r="N1446" s="74" t="s">
        <v>255</v>
      </c>
      <c r="O1446" s="74" t="s">
        <v>477</v>
      </c>
      <c r="P1446" s="78">
        <v>368858.5</v>
      </c>
      <c r="Q1446" s="74"/>
      <c r="R1446" s="74"/>
      <c r="S1446" s="74"/>
      <c r="T1446" s="79"/>
      <c r="U1446" s="79"/>
      <c r="V1446" s="80" t="s">
        <v>256</v>
      </c>
      <c r="W1446" s="79"/>
      <c r="X1446" s="114"/>
      <c r="Y1446" s="82"/>
      <c r="Z1446" s="82"/>
      <c r="AA1446" s="114"/>
      <c r="AB1446" s="83"/>
      <c r="AC1446" s="79"/>
      <c r="AD1446" s="80" t="s">
        <v>256</v>
      </c>
      <c r="AE1446" s="245"/>
      <c r="AF1446" s="84">
        <v>368859</v>
      </c>
      <c r="AG1446" s="79"/>
      <c r="AH1446" s="79"/>
      <c r="AI1446" s="79"/>
      <c r="AJ1446" s="79"/>
      <c r="AK1446" s="79"/>
      <c r="AL1446" s="79"/>
      <c r="AM1446" s="79"/>
      <c r="AN1446" s="79"/>
      <c r="AO1446" s="79"/>
      <c r="AP1446" s="79"/>
      <c r="AQ1446" s="79"/>
    </row>
    <row r="1447" spans="1:43" ht="14.1" hidden="1" customHeight="1">
      <c r="A1447" s="73" t="s">
        <v>245</v>
      </c>
      <c r="B1447" s="74">
        <v>52</v>
      </c>
      <c r="C1447" s="74" t="s">
        <v>736</v>
      </c>
      <c r="D1447" s="75"/>
      <c r="E1447" s="75"/>
      <c r="F1447" s="76"/>
      <c r="G1447" s="74">
        <v>12</v>
      </c>
      <c r="H1447" s="74">
        <v>2017</v>
      </c>
      <c r="I1447" s="74">
        <v>2</v>
      </c>
      <c r="J1447" s="77">
        <v>79911320</v>
      </c>
      <c r="K1447" s="74" t="s">
        <v>1678</v>
      </c>
      <c r="L1447" s="74"/>
      <c r="M1447" s="74">
        <v>1045</v>
      </c>
      <c r="N1447" s="74" t="s">
        <v>255</v>
      </c>
      <c r="O1447" s="74" t="s">
        <v>477</v>
      </c>
      <c r="P1447" s="78">
        <v>393449.06660000002</v>
      </c>
      <c r="Q1447" s="74"/>
      <c r="R1447" s="74"/>
      <c r="S1447" s="74"/>
      <c r="T1447" s="79"/>
      <c r="U1447" s="79"/>
      <c r="V1447" s="80" t="s">
        <v>256</v>
      </c>
      <c r="W1447" s="79"/>
      <c r="X1447" s="114"/>
      <c r="Y1447" s="82"/>
      <c r="Z1447" s="82"/>
      <c r="AA1447" s="114"/>
      <c r="AB1447" s="83"/>
      <c r="AC1447" s="79"/>
      <c r="AD1447" s="80" t="s">
        <v>256</v>
      </c>
      <c r="AE1447" s="245"/>
      <c r="AF1447" s="84">
        <v>393449</v>
      </c>
      <c r="AG1447" s="79"/>
      <c r="AH1447" s="79"/>
      <c r="AI1447" s="79"/>
      <c r="AJ1447" s="79"/>
      <c r="AK1447" s="79"/>
      <c r="AL1447" s="79"/>
      <c r="AM1447" s="79"/>
      <c r="AN1447" s="79"/>
      <c r="AO1447" s="79"/>
      <c r="AP1447" s="79"/>
      <c r="AQ1447" s="79"/>
    </row>
    <row r="1448" spans="1:43" ht="14.1" hidden="1" customHeight="1">
      <c r="A1448" s="73" t="s">
        <v>245</v>
      </c>
      <c r="B1448" s="74">
        <v>52</v>
      </c>
      <c r="C1448" s="74" t="s">
        <v>736</v>
      </c>
      <c r="D1448" s="75"/>
      <c r="E1448" s="75"/>
      <c r="F1448" s="76"/>
      <c r="G1448" s="74">
        <v>11</v>
      </c>
      <c r="H1448" s="74">
        <v>2017</v>
      </c>
      <c r="I1448" s="74">
        <v>1</v>
      </c>
      <c r="J1448" s="77">
        <v>79911320</v>
      </c>
      <c r="K1448" s="74" t="s">
        <v>1678</v>
      </c>
      <c r="L1448" s="74"/>
      <c r="M1448" s="74">
        <v>1045</v>
      </c>
      <c r="N1448" s="74" t="s">
        <v>255</v>
      </c>
      <c r="O1448" s="74" t="s">
        <v>477</v>
      </c>
      <c r="P1448" s="78">
        <v>368858.5</v>
      </c>
      <c r="Q1448" s="74"/>
      <c r="R1448" s="74"/>
      <c r="S1448" s="74"/>
      <c r="T1448" s="79"/>
      <c r="U1448" s="79"/>
      <c r="V1448" s="80" t="s">
        <v>256</v>
      </c>
      <c r="W1448" s="79"/>
      <c r="X1448" s="114"/>
      <c r="Y1448" s="82"/>
      <c r="Z1448" s="82"/>
      <c r="AA1448" s="114"/>
      <c r="AB1448" s="83"/>
      <c r="AC1448" s="79"/>
      <c r="AD1448" s="80" t="s">
        <v>256</v>
      </c>
      <c r="AE1448" s="245"/>
      <c r="AF1448" s="84">
        <v>368859</v>
      </c>
      <c r="AG1448" s="79"/>
      <c r="AH1448" s="79"/>
      <c r="AI1448" s="79"/>
      <c r="AJ1448" s="79"/>
      <c r="AK1448" s="79"/>
      <c r="AL1448" s="79"/>
      <c r="AM1448" s="79"/>
      <c r="AN1448" s="79"/>
      <c r="AO1448" s="79"/>
      <c r="AP1448" s="79"/>
      <c r="AQ1448" s="79"/>
    </row>
    <row r="1449" spans="1:43" ht="14.1" hidden="1" customHeight="1">
      <c r="A1449" s="73" t="s">
        <v>245</v>
      </c>
      <c r="B1449" s="74">
        <v>52</v>
      </c>
      <c r="C1449" s="74" t="s">
        <v>736</v>
      </c>
      <c r="D1449" s="75"/>
      <c r="E1449" s="75"/>
      <c r="F1449" s="76"/>
      <c r="G1449" s="74">
        <v>11</v>
      </c>
      <c r="H1449" s="74">
        <v>2017</v>
      </c>
      <c r="I1449" s="74">
        <v>2</v>
      </c>
      <c r="J1449" s="77">
        <v>79911320</v>
      </c>
      <c r="K1449" s="74" t="s">
        <v>1678</v>
      </c>
      <c r="L1449" s="74"/>
      <c r="M1449" s="74">
        <v>1045</v>
      </c>
      <c r="N1449" s="74" t="s">
        <v>255</v>
      </c>
      <c r="O1449" s="74" t="s">
        <v>477</v>
      </c>
      <c r="P1449" s="78">
        <v>368858.5</v>
      </c>
      <c r="Q1449" s="74"/>
      <c r="R1449" s="74"/>
      <c r="S1449" s="74"/>
      <c r="T1449" s="79"/>
      <c r="U1449" s="79"/>
      <c r="V1449" s="80" t="s">
        <v>256</v>
      </c>
      <c r="W1449" s="79"/>
      <c r="X1449" s="114"/>
      <c r="Y1449" s="82"/>
      <c r="Z1449" s="82"/>
      <c r="AA1449" s="114"/>
      <c r="AB1449" s="83"/>
      <c r="AC1449" s="79"/>
      <c r="AD1449" s="80" t="s">
        <v>256</v>
      </c>
      <c r="AE1449" s="245"/>
      <c r="AF1449" s="84">
        <v>368859</v>
      </c>
      <c r="AG1449" s="79"/>
      <c r="AH1449" s="79"/>
      <c r="AI1449" s="79"/>
      <c r="AJ1449" s="79"/>
      <c r="AK1449" s="79"/>
      <c r="AL1449" s="79"/>
      <c r="AM1449" s="79"/>
      <c r="AN1449" s="79"/>
      <c r="AO1449" s="79"/>
      <c r="AP1449" s="79"/>
      <c r="AQ1449" s="79"/>
    </row>
    <row r="1450" spans="1:43" ht="14.1" hidden="1" customHeight="1">
      <c r="A1450" s="73" t="s">
        <v>245</v>
      </c>
      <c r="B1450" s="74">
        <v>52</v>
      </c>
      <c r="C1450" s="74" t="s">
        <v>736</v>
      </c>
      <c r="D1450" s="75"/>
      <c r="E1450" s="75"/>
      <c r="F1450" s="76"/>
      <c r="G1450" s="74">
        <v>10</v>
      </c>
      <c r="H1450" s="74">
        <v>2017</v>
      </c>
      <c r="I1450" s="74">
        <v>1</v>
      </c>
      <c r="J1450" s="77">
        <v>79911320</v>
      </c>
      <c r="K1450" s="74" t="s">
        <v>1678</v>
      </c>
      <c r="L1450" s="74"/>
      <c r="M1450" s="74">
        <v>1045</v>
      </c>
      <c r="N1450" s="74" t="s">
        <v>255</v>
      </c>
      <c r="O1450" s="74" t="s">
        <v>477</v>
      </c>
      <c r="P1450" s="78">
        <v>24590.566599999998</v>
      </c>
      <c r="Q1450" s="74"/>
      <c r="R1450" s="74"/>
      <c r="S1450" s="74"/>
      <c r="T1450" s="79"/>
      <c r="U1450" s="79"/>
      <c r="V1450" s="80" t="s">
        <v>256</v>
      </c>
      <c r="W1450" s="79"/>
      <c r="X1450" s="114"/>
      <c r="Y1450" s="82"/>
      <c r="Z1450" s="82"/>
      <c r="AA1450" s="114"/>
      <c r="AB1450" s="83"/>
      <c r="AC1450" s="79"/>
      <c r="AD1450" s="80" t="s">
        <v>256</v>
      </c>
      <c r="AE1450" s="245"/>
      <c r="AF1450" s="84">
        <v>24591</v>
      </c>
      <c r="AG1450" s="79"/>
      <c r="AH1450" s="79"/>
      <c r="AI1450" s="79"/>
      <c r="AJ1450" s="79"/>
      <c r="AK1450" s="79"/>
      <c r="AL1450" s="79"/>
      <c r="AM1450" s="79"/>
      <c r="AN1450" s="79"/>
      <c r="AO1450" s="79"/>
      <c r="AP1450" s="79"/>
      <c r="AQ1450" s="79"/>
    </row>
    <row r="1451" spans="1:43" ht="14.1" hidden="1" customHeight="1">
      <c r="A1451" s="73" t="s">
        <v>245</v>
      </c>
      <c r="B1451" s="74">
        <v>52</v>
      </c>
      <c r="C1451" s="74" t="s">
        <v>736</v>
      </c>
      <c r="D1451" s="75"/>
      <c r="E1451" s="75"/>
      <c r="F1451" s="76"/>
      <c r="G1451" s="74">
        <v>10</v>
      </c>
      <c r="H1451" s="74">
        <v>2017</v>
      </c>
      <c r="I1451" s="74">
        <v>1</v>
      </c>
      <c r="J1451" s="77">
        <v>79911320</v>
      </c>
      <c r="K1451" s="74" t="s">
        <v>1678</v>
      </c>
      <c r="L1451" s="74"/>
      <c r="M1451" s="74">
        <v>1038</v>
      </c>
      <c r="N1451" s="74" t="s">
        <v>248</v>
      </c>
      <c r="O1451" s="74" t="s">
        <v>477</v>
      </c>
      <c r="P1451" s="78">
        <v>49181.133300000001</v>
      </c>
      <c r="Q1451" s="74"/>
      <c r="R1451" s="74"/>
      <c r="S1451" s="74"/>
      <c r="T1451" s="79"/>
      <c r="U1451" s="79"/>
      <c r="V1451" s="80" t="s">
        <v>256</v>
      </c>
      <c r="W1451" s="79"/>
      <c r="X1451" s="114"/>
      <c r="Y1451" s="82"/>
      <c r="Z1451" s="82"/>
      <c r="AA1451" s="114"/>
      <c r="AB1451" s="83"/>
      <c r="AC1451" s="79"/>
      <c r="AD1451" s="80" t="s">
        <v>256</v>
      </c>
      <c r="AE1451" s="245"/>
      <c r="AF1451" s="84">
        <v>49181</v>
      </c>
      <c r="AG1451" s="79"/>
      <c r="AH1451" s="79"/>
      <c r="AI1451" s="79"/>
      <c r="AJ1451" s="79"/>
      <c r="AK1451" s="79"/>
      <c r="AL1451" s="79"/>
      <c r="AM1451" s="79"/>
      <c r="AN1451" s="79"/>
      <c r="AO1451" s="79"/>
      <c r="AP1451" s="79"/>
      <c r="AQ1451" s="79"/>
    </row>
    <row r="1452" spans="1:43" ht="14.1" hidden="1" customHeight="1">
      <c r="A1452" s="73" t="s">
        <v>245</v>
      </c>
      <c r="B1452" s="74">
        <v>52</v>
      </c>
      <c r="C1452" s="74" t="s">
        <v>736</v>
      </c>
      <c r="D1452" s="75"/>
      <c r="E1452" s="75"/>
      <c r="F1452" s="76"/>
      <c r="G1452" s="74">
        <v>10</v>
      </c>
      <c r="H1452" s="74">
        <v>2017</v>
      </c>
      <c r="I1452" s="74">
        <v>2</v>
      </c>
      <c r="J1452" s="77">
        <v>79911320</v>
      </c>
      <c r="K1452" s="74" t="s">
        <v>1678</v>
      </c>
      <c r="L1452" s="74"/>
      <c r="M1452" s="74">
        <v>1038</v>
      </c>
      <c r="N1452" s="74" t="s">
        <v>248</v>
      </c>
      <c r="O1452" s="74" t="s">
        <v>477</v>
      </c>
      <c r="P1452" s="78">
        <v>49181.133300000001</v>
      </c>
      <c r="Q1452" s="74"/>
      <c r="R1452" s="74"/>
      <c r="S1452" s="74"/>
      <c r="T1452" s="79"/>
      <c r="U1452" s="79"/>
      <c r="V1452" s="80" t="s">
        <v>256</v>
      </c>
      <c r="W1452" s="79"/>
      <c r="X1452" s="114"/>
      <c r="Y1452" s="82"/>
      <c r="Z1452" s="82"/>
      <c r="AA1452" s="114"/>
      <c r="AB1452" s="83"/>
      <c r="AC1452" s="79"/>
      <c r="AD1452" s="80" t="s">
        <v>256</v>
      </c>
      <c r="AE1452" s="245"/>
      <c r="AF1452" s="84">
        <v>49181</v>
      </c>
      <c r="AG1452" s="79"/>
      <c r="AH1452" s="79"/>
      <c r="AI1452" s="79"/>
      <c r="AJ1452" s="79"/>
      <c r="AK1452" s="79"/>
      <c r="AL1452" s="79"/>
      <c r="AM1452" s="79"/>
      <c r="AN1452" s="79"/>
      <c r="AO1452" s="79"/>
      <c r="AP1452" s="79"/>
      <c r="AQ1452" s="79"/>
    </row>
    <row r="1453" spans="1:43" ht="14.1" hidden="1" customHeight="1">
      <c r="A1453" s="73" t="s">
        <v>245</v>
      </c>
      <c r="B1453" s="74">
        <v>52</v>
      </c>
      <c r="C1453" s="74" t="s">
        <v>736</v>
      </c>
      <c r="D1453" s="75"/>
      <c r="E1453" s="75"/>
      <c r="F1453" s="76"/>
      <c r="G1453" s="74">
        <v>11</v>
      </c>
      <c r="H1453" s="74">
        <v>2016</v>
      </c>
      <c r="I1453" s="74">
        <v>1</v>
      </c>
      <c r="J1453" s="77">
        <v>79911320</v>
      </c>
      <c r="K1453" s="74" t="s">
        <v>1678</v>
      </c>
      <c r="L1453" s="74"/>
      <c r="M1453" s="74">
        <v>1038</v>
      </c>
      <c r="N1453" s="74" t="s">
        <v>248</v>
      </c>
      <c r="O1453" s="74" t="s">
        <v>477</v>
      </c>
      <c r="P1453" s="78">
        <v>45963.666599999997</v>
      </c>
      <c r="Q1453" s="74"/>
      <c r="R1453" s="74"/>
      <c r="S1453" s="74"/>
      <c r="T1453" s="79"/>
      <c r="U1453" s="79"/>
      <c r="V1453" s="80" t="s">
        <v>256</v>
      </c>
      <c r="W1453" s="79"/>
      <c r="X1453" s="114"/>
      <c r="Y1453" s="82"/>
      <c r="Z1453" s="82"/>
      <c r="AA1453" s="114"/>
      <c r="AB1453" s="83"/>
      <c r="AC1453" s="79"/>
      <c r="AD1453" s="80" t="s">
        <v>256</v>
      </c>
      <c r="AE1453" s="245"/>
      <c r="AF1453" s="84">
        <v>45964</v>
      </c>
      <c r="AG1453" s="79"/>
      <c r="AH1453" s="79"/>
      <c r="AI1453" s="79"/>
      <c r="AJ1453" s="79"/>
      <c r="AK1453" s="79"/>
      <c r="AL1453" s="79"/>
      <c r="AM1453" s="79"/>
      <c r="AN1453" s="79"/>
      <c r="AO1453" s="79"/>
      <c r="AP1453" s="79"/>
      <c r="AQ1453" s="79"/>
    </row>
    <row r="1454" spans="1:43" ht="14.1" hidden="1" customHeight="1">
      <c r="A1454" s="73" t="s">
        <v>245</v>
      </c>
      <c r="B1454" s="74">
        <v>14</v>
      </c>
      <c r="C1454" s="74" t="s">
        <v>447</v>
      </c>
      <c r="D1454" s="75"/>
      <c r="E1454" s="75"/>
      <c r="F1454" s="76"/>
      <c r="G1454" s="74">
        <v>9</v>
      </c>
      <c r="H1454" s="74">
        <v>2016</v>
      </c>
      <c r="I1454" s="74">
        <v>1</v>
      </c>
      <c r="J1454" s="77">
        <v>79949963</v>
      </c>
      <c r="K1454" s="74" t="s">
        <v>1679</v>
      </c>
      <c r="L1454" s="74"/>
      <c r="M1454" s="74">
        <v>1038</v>
      </c>
      <c r="N1454" s="74" t="s">
        <v>248</v>
      </c>
      <c r="O1454" s="74" t="s">
        <v>34</v>
      </c>
      <c r="P1454" s="78">
        <v>22981.833299999998</v>
      </c>
      <c r="Q1454" s="74"/>
      <c r="R1454" s="74"/>
      <c r="S1454" s="74"/>
      <c r="T1454" s="79"/>
      <c r="U1454" s="79"/>
      <c r="V1454" s="79" t="s">
        <v>256</v>
      </c>
      <c r="W1454" s="79"/>
      <c r="X1454" s="114"/>
      <c r="Y1454" s="82"/>
      <c r="Z1454" s="82"/>
      <c r="AA1454" s="114"/>
      <c r="AB1454" s="83"/>
      <c r="AC1454" s="79"/>
      <c r="AD1454" s="79" t="s">
        <v>256</v>
      </c>
      <c r="AE1454" s="245"/>
      <c r="AF1454" s="84">
        <v>35667</v>
      </c>
      <c r="AG1454" s="79" t="s">
        <v>249</v>
      </c>
      <c r="AH1454" s="79" t="s">
        <v>249</v>
      </c>
      <c r="AI1454" s="79" t="s">
        <v>249</v>
      </c>
      <c r="AJ1454" s="79" t="s">
        <v>249</v>
      </c>
      <c r="AK1454" s="79" t="s">
        <v>249</v>
      </c>
      <c r="AL1454" s="79" t="s">
        <v>249</v>
      </c>
      <c r="AM1454" s="79"/>
      <c r="AN1454" s="79" t="s">
        <v>249</v>
      </c>
      <c r="AO1454" s="79" t="s">
        <v>249</v>
      </c>
      <c r="AP1454" s="79"/>
      <c r="AQ1454" s="79"/>
    </row>
    <row r="1455" spans="1:43" ht="14.1" hidden="1" customHeight="1">
      <c r="A1455" s="73" t="s">
        <v>245</v>
      </c>
      <c r="B1455" s="74">
        <v>75</v>
      </c>
      <c r="C1455" s="74" t="s">
        <v>272</v>
      </c>
      <c r="D1455" s="75" t="s">
        <v>1680</v>
      </c>
      <c r="E1455" s="75" t="s">
        <v>1681</v>
      </c>
      <c r="F1455" s="76">
        <f>+E1455-D1455+1</f>
        <v>3</v>
      </c>
      <c r="G1455" s="74">
        <f>+MONTH(D1455)</f>
        <v>3</v>
      </c>
      <c r="H1455" s="74">
        <f>YEAR(D1455)</f>
        <v>2019</v>
      </c>
      <c r="I1455" s="74">
        <v>1</v>
      </c>
      <c r="J1455" s="77">
        <v>79966243</v>
      </c>
      <c r="K1455" s="74" t="s">
        <v>1682</v>
      </c>
      <c r="L1455" s="74"/>
      <c r="M1455" s="74">
        <v>1038</v>
      </c>
      <c r="N1455" s="74" t="s">
        <v>248</v>
      </c>
      <c r="O1455" s="74" t="s">
        <v>30</v>
      </c>
      <c r="P1455" s="78">
        <v>55207.7333</v>
      </c>
      <c r="Q1455" s="74"/>
      <c r="R1455" s="74"/>
      <c r="S1455" s="74"/>
      <c r="T1455" s="79"/>
      <c r="U1455" s="79"/>
      <c r="V1455" s="80" t="s">
        <v>256</v>
      </c>
      <c r="W1455" s="79">
        <v>796761</v>
      </c>
      <c r="X1455" s="114" t="s">
        <v>1680</v>
      </c>
      <c r="Y1455" s="82" t="s">
        <v>257</v>
      </c>
      <c r="Z1455" s="82" t="s">
        <v>1683</v>
      </c>
      <c r="AA1455" s="114" t="s">
        <v>1681</v>
      </c>
      <c r="AB1455" s="83">
        <v>3</v>
      </c>
      <c r="AC1455" s="79" t="s">
        <v>249</v>
      </c>
      <c r="AD1455" s="80" t="s">
        <v>256</v>
      </c>
      <c r="AE1455" s="245">
        <v>43791.694444444445</v>
      </c>
      <c r="AF1455" s="84">
        <v>55208</v>
      </c>
      <c r="AG1455" s="79" t="s">
        <v>1684</v>
      </c>
      <c r="AH1455" s="79">
        <v>27604</v>
      </c>
      <c r="AI1455" s="79">
        <v>9958</v>
      </c>
      <c r="AJ1455" s="79">
        <v>0</v>
      </c>
      <c r="AK1455" s="79" t="s">
        <v>249</v>
      </c>
      <c r="AL1455" s="79">
        <v>0</v>
      </c>
      <c r="AM1455" s="79"/>
      <c r="AN1455" s="79" t="s">
        <v>25</v>
      </c>
      <c r="AO1455" s="79" t="s">
        <v>249</v>
      </c>
      <c r="AP1455" s="79"/>
      <c r="AQ1455" s="79"/>
    </row>
    <row r="1456" spans="1:43" ht="14.1" hidden="1" customHeight="1">
      <c r="A1456" s="73" t="s">
        <v>245</v>
      </c>
      <c r="B1456" s="74">
        <v>1</v>
      </c>
      <c r="C1456" s="74" t="s">
        <v>481</v>
      </c>
      <c r="D1456" s="75"/>
      <c r="E1456" s="75"/>
      <c r="F1456" s="76"/>
      <c r="G1456" s="74">
        <v>11</v>
      </c>
      <c r="H1456" s="74">
        <v>2017</v>
      </c>
      <c r="I1456" s="74">
        <v>2</v>
      </c>
      <c r="J1456" s="77">
        <v>79971993</v>
      </c>
      <c r="K1456" s="74" t="s">
        <v>1685</v>
      </c>
      <c r="L1456" s="74"/>
      <c r="M1456" s="74">
        <v>1038</v>
      </c>
      <c r="N1456" s="74" t="s">
        <v>248</v>
      </c>
      <c r="O1456" s="74" t="s">
        <v>35</v>
      </c>
      <c r="P1456" s="78">
        <v>49181.133300000001</v>
      </c>
      <c r="Q1456" s="74"/>
      <c r="R1456" s="74"/>
      <c r="S1456" s="74"/>
      <c r="T1456" s="79">
        <v>0</v>
      </c>
      <c r="U1456" s="79"/>
      <c r="V1456" s="80" t="s">
        <v>256</v>
      </c>
      <c r="W1456" s="79"/>
      <c r="X1456" s="114"/>
      <c r="Y1456" s="82"/>
      <c r="Z1456" s="82"/>
      <c r="AA1456" s="114"/>
      <c r="AB1456" s="83"/>
      <c r="AC1456" s="79"/>
      <c r="AD1456" s="80" t="s">
        <v>256</v>
      </c>
      <c r="AE1456" s="245"/>
      <c r="AF1456" s="84">
        <v>66667</v>
      </c>
      <c r="AG1456" s="79"/>
      <c r="AH1456" s="79"/>
      <c r="AI1456" s="79"/>
      <c r="AJ1456" s="79"/>
      <c r="AK1456" s="79"/>
      <c r="AL1456" s="79"/>
      <c r="AM1456" s="79"/>
      <c r="AN1456" s="79"/>
      <c r="AO1456" s="79"/>
      <c r="AP1456" s="79"/>
      <c r="AQ1456" s="79"/>
    </row>
    <row r="1457" spans="1:43" ht="14.1" hidden="1" customHeight="1">
      <c r="A1457" s="73" t="s">
        <v>245</v>
      </c>
      <c r="B1457" s="74">
        <v>132</v>
      </c>
      <c r="C1457" s="74" t="s">
        <v>290</v>
      </c>
      <c r="D1457" s="75">
        <v>43727</v>
      </c>
      <c r="E1457" s="75">
        <v>43727</v>
      </c>
      <c r="F1457" s="76">
        <f>+E1457-D1457+1</f>
        <v>1</v>
      </c>
      <c r="G1457" s="74">
        <f>+MONTH(D1457)</f>
        <v>9</v>
      </c>
      <c r="H1457" s="74">
        <f>YEAR(D1457)</f>
        <v>2019</v>
      </c>
      <c r="I1457" s="74">
        <v>2</v>
      </c>
      <c r="J1457" s="77">
        <v>79978602</v>
      </c>
      <c r="K1457" s="74" t="s">
        <v>1686</v>
      </c>
      <c r="L1457" s="74"/>
      <c r="M1457" s="74">
        <v>1038</v>
      </c>
      <c r="N1457" s="74" t="s">
        <v>248</v>
      </c>
      <c r="O1457" s="74" t="s">
        <v>41</v>
      </c>
      <c r="P1457" s="78">
        <v>55207.7333</v>
      </c>
      <c r="Q1457" s="74"/>
      <c r="R1457" s="74"/>
      <c r="S1457" s="74"/>
      <c r="T1457" s="79"/>
      <c r="U1457" s="79"/>
      <c r="V1457" s="80" t="s">
        <v>256</v>
      </c>
      <c r="W1457" s="79" t="s">
        <v>249</v>
      </c>
      <c r="X1457" s="114">
        <v>43727</v>
      </c>
      <c r="Y1457" s="82" t="s">
        <v>249</v>
      </c>
      <c r="Z1457" s="82" t="s">
        <v>249</v>
      </c>
      <c r="AA1457" s="114">
        <v>43727</v>
      </c>
      <c r="AB1457" s="83">
        <v>1</v>
      </c>
      <c r="AC1457" s="79" t="s">
        <v>249</v>
      </c>
      <c r="AD1457" s="80" t="s">
        <v>256</v>
      </c>
      <c r="AE1457" s="245"/>
      <c r="AF1457" s="84">
        <v>55208</v>
      </c>
      <c r="AG1457" s="79"/>
      <c r="AH1457" s="79"/>
      <c r="AI1457" s="79"/>
      <c r="AJ1457" s="79"/>
      <c r="AK1457" s="79"/>
      <c r="AL1457" s="79"/>
      <c r="AM1457" s="79"/>
      <c r="AN1457" s="79"/>
      <c r="AO1457" s="79"/>
      <c r="AP1457" s="79"/>
      <c r="AQ1457" s="79"/>
    </row>
    <row r="1458" spans="1:43" ht="14.1" hidden="1" customHeight="1">
      <c r="A1458" s="73" t="s">
        <v>245</v>
      </c>
      <c r="B1458" s="74">
        <v>130</v>
      </c>
      <c r="C1458" s="74" t="s">
        <v>1687</v>
      </c>
      <c r="D1458" s="75">
        <v>43900</v>
      </c>
      <c r="E1458" s="75" t="s">
        <v>1688</v>
      </c>
      <c r="F1458" s="76">
        <f>+E1458-D1458+1</f>
        <v>2</v>
      </c>
      <c r="G1458" s="74">
        <f>+MONTH(D1458)</f>
        <v>3</v>
      </c>
      <c r="H1458" s="74">
        <f>YEAR(D1458)</f>
        <v>2020</v>
      </c>
      <c r="I1458" s="74">
        <v>1</v>
      </c>
      <c r="J1458" s="77">
        <v>79999264</v>
      </c>
      <c r="K1458" s="74" t="s">
        <v>1689</v>
      </c>
      <c r="L1458" s="74"/>
      <c r="M1458" s="74">
        <v>1038</v>
      </c>
      <c r="N1458" s="74" t="s">
        <v>248</v>
      </c>
      <c r="O1458" s="74" t="s">
        <v>294</v>
      </c>
      <c r="P1458" s="78">
        <v>897146</v>
      </c>
      <c r="Q1458" s="74"/>
      <c r="R1458" s="74"/>
      <c r="S1458" s="74"/>
      <c r="T1458" s="79"/>
      <c r="U1458" s="79"/>
      <c r="V1458" s="80" t="s">
        <v>26</v>
      </c>
      <c r="W1458" s="79">
        <v>12006262</v>
      </c>
      <c r="X1458" s="114">
        <v>43900</v>
      </c>
      <c r="Y1458" s="82" t="s">
        <v>328</v>
      </c>
      <c r="Z1458" s="82" t="s">
        <v>1690</v>
      </c>
      <c r="AA1458" s="114" t="s">
        <v>1688</v>
      </c>
      <c r="AB1458" s="83">
        <v>2</v>
      </c>
      <c r="AC1458" s="79" t="s">
        <v>249</v>
      </c>
      <c r="AD1458" s="80" t="s">
        <v>26</v>
      </c>
      <c r="AE1458" s="245"/>
      <c r="AF1458" s="84">
        <v>0</v>
      </c>
      <c r="AG1458" s="79"/>
      <c r="AH1458" s="79"/>
      <c r="AI1458" s="79"/>
      <c r="AJ1458" s="79"/>
      <c r="AK1458" s="79"/>
      <c r="AL1458" s="79"/>
      <c r="AM1458" s="79"/>
      <c r="AN1458" s="79"/>
      <c r="AO1458" s="79"/>
      <c r="AP1458" s="79" t="s">
        <v>250</v>
      </c>
      <c r="AQ1458" s="79"/>
    </row>
    <row r="1459" spans="1:43" ht="14.1" hidden="1" customHeight="1">
      <c r="A1459" s="73" t="s">
        <v>245</v>
      </c>
      <c r="B1459" s="74">
        <v>104</v>
      </c>
      <c r="C1459" s="74" t="s">
        <v>1691</v>
      </c>
      <c r="D1459" s="75"/>
      <c r="E1459" s="75"/>
      <c r="F1459" s="76"/>
      <c r="G1459" s="74">
        <v>8</v>
      </c>
      <c r="H1459" s="74">
        <v>2017</v>
      </c>
      <c r="I1459" s="74">
        <v>2</v>
      </c>
      <c r="J1459" s="77">
        <v>80012610</v>
      </c>
      <c r="K1459" s="74" t="s">
        <v>1692</v>
      </c>
      <c r="L1459" s="74"/>
      <c r="M1459" s="74">
        <v>1038</v>
      </c>
      <c r="N1459" s="74" t="s">
        <v>248</v>
      </c>
      <c r="O1459" s="74" t="s">
        <v>34</v>
      </c>
      <c r="P1459" s="78">
        <v>49181.133300000001</v>
      </c>
      <c r="Q1459" s="74"/>
      <c r="R1459" s="74"/>
      <c r="S1459" s="74"/>
      <c r="T1459" s="79">
        <v>0</v>
      </c>
      <c r="U1459" s="79"/>
      <c r="V1459" s="80" t="s">
        <v>256</v>
      </c>
      <c r="W1459" s="79"/>
      <c r="X1459" s="114"/>
      <c r="Y1459" s="82"/>
      <c r="Z1459" s="82"/>
      <c r="AA1459" s="114"/>
      <c r="AB1459" s="83"/>
      <c r="AC1459" s="79"/>
      <c r="AD1459" s="80" t="s">
        <v>256</v>
      </c>
      <c r="AE1459" s="245"/>
      <c r="AF1459" s="84">
        <v>49181</v>
      </c>
      <c r="AG1459" s="79"/>
      <c r="AH1459" s="79"/>
      <c r="AI1459" s="79"/>
      <c r="AJ1459" s="79"/>
      <c r="AK1459" s="79"/>
      <c r="AL1459" s="79"/>
      <c r="AM1459" s="79"/>
      <c r="AN1459" s="79"/>
      <c r="AO1459" s="79"/>
      <c r="AP1459" s="79"/>
      <c r="AQ1459" s="79"/>
    </row>
    <row r="1460" spans="1:43" ht="15" hidden="1" customHeight="1">
      <c r="A1460" s="73" t="s">
        <v>245</v>
      </c>
      <c r="B1460" s="74">
        <v>10</v>
      </c>
      <c r="C1460" s="74" t="s">
        <v>371</v>
      </c>
      <c r="D1460" s="75"/>
      <c r="E1460" s="75"/>
      <c r="F1460" s="76"/>
      <c r="G1460" s="74">
        <v>10</v>
      </c>
      <c r="H1460" s="74">
        <v>2016</v>
      </c>
      <c r="I1460" s="74">
        <v>2</v>
      </c>
      <c r="J1460" s="77">
        <v>80018760</v>
      </c>
      <c r="K1460" s="74" t="s">
        <v>1693</v>
      </c>
      <c r="L1460" s="74"/>
      <c r="M1460" s="74">
        <v>1038</v>
      </c>
      <c r="N1460" s="74" t="s">
        <v>248</v>
      </c>
      <c r="O1460" s="74" t="s">
        <v>34</v>
      </c>
      <c r="P1460" s="78">
        <v>45963.666599999997</v>
      </c>
      <c r="Q1460" s="74"/>
      <c r="R1460" s="74"/>
      <c r="S1460" s="74"/>
      <c r="T1460" s="79"/>
      <c r="U1460" s="79"/>
      <c r="V1460" s="79" t="s">
        <v>256</v>
      </c>
      <c r="W1460" s="79"/>
      <c r="X1460" s="114"/>
      <c r="Y1460" s="82"/>
      <c r="Z1460" s="82"/>
      <c r="AA1460" s="114"/>
      <c r="AB1460" s="83"/>
      <c r="AC1460" s="79"/>
      <c r="AD1460" s="79" t="s">
        <v>256</v>
      </c>
      <c r="AE1460" s="245"/>
      <c r="AF1460" s="84">
        <v>45964</v>
      </c>
      <c r="AG1460" s="79" t="s">
        <v>249</v>
      </c>
      <c r="AH1460" s="79" t="s">
        <v>249</v>
      </c>
      <c r="AI1460" s="79" t="s">
        <v>249</v>
      </c>
      <c r="AJ1460" s="79" t="s">
        <v>249</v>
      </c>
      <c r="AK1460" s="79" t="s">
        <v>249</v>
      </c>
      <c r="AL1460" s="79" t="s">
        <v>249</v>
      </c>
      <c r="AM1460" s="79"/>
      <c r="AN1460" s="79" t="s">
        <v>249</v>
      </c>
      <c r="AO1460" s="79" t="s">
        <v>249</v>
      </c>
      <c r="AP1460" s="79"/>
      <c r="AQ1460" s="79"/>
    </row>
    <row r="1461" spans="1:43" ht="15" hidden="1" customHeight="1">
      <c r="A1461" s="73" t="s">
        <v>245</v>
      </c>
      <c r="B1461" s="74">
        <v>10</v>
      </c>
      <c r="C1461" s="74" t="s">
        <v>371</v>
      </c>
      <c r="D1461" s="75"/>
      <c r="E1461" s="75"/>
      <c r="F1461" s="76"/>
      <c r="G1461" s="74">
        <v>10</v>
      </c>
      <c r="H1461" s="74">
        <v>2016</v>
      </c>
      <c r="I1461" s="74">
        <v>2</v>
      </c>
      <c r="J1461" s="77">
        <v>80018760</v>
      </c>
      <c r="K1461" s="74" t="s">
        <v>1693</v>
      </c>
      <c r="L1461" s="74"/>
      <c r="M1461" s="74">
        <v>1045</v>
      </c>
      <c r="N1461" s="74" t="s">
        <v>255</v>
      </c>
      <c r="O1461" s="74" t="s">
        <v>34</v>
      </c>
      <c r="P1461" s="78">
        <v>45963.666599999997</v>
      </c>
      <c r="Q1461" s="74"/>
      <c r="R1461" s="74"/>
      <c r="S1461" s="74"/>
      <c r="T1461" s="79"/>
      <c r="U1461" s="79"/>
      <c r="V1461" s="79" t="s">
        <v>256</v>
      </c>
      <c r="W1461" s="79"/>
      <c r="X1461" s="114"/>
      <c r="Y1461" s="82"/>
      <c r="Z1461" s="82"/>
      <c r="AA1461" s="114"/>
      <c r="AB1461" s="83"/>
      <c r="AC1461" s="79"/>
      <c r="AD1461" s="79" t="s">
        <v>256</v>
      </c>
      <c r="AE1461" s="245"/>
      <c r="AF1461" s="84">
        <v>45964</v>
      </c>
      <c r="AG1461" s="79" t="s">
        <v>249</v>
      </c>
      <c r="AH1461" s="79" t="s">
        <v>249</v>
      </c>
      <c r="AI1461" s="79" t="s">
        <v>249</v>
      </c>
      <c r="AJ1461" s="79" t="s">
        <v>249</v>
      </c>
      <c r="AK1461" s="79" t="s">
        <v>249</v>
      </c>
      <c r="AL1461" s="79" t="s">
        <v>249</v>
      </c>
      <c r="AM1461" s="79"/>
      <c r="AN1461" s="79" t="s">
        <v>249</v>
      </c>
      <c r="AO1461" s="79" t="s">
        <v>249</v>
      </c>
      <c r="AP1461" s="79"/>
      <c r="AQ1461" s="79"/>
    </row>
    <row r="1462" spans="1:43" ht="15" hidden="1" customHeight="1">
      <c r="A1462" s="85" t="s">
        <v>351</v>
      </c>
      <c r="B1462" s="74">
        <v>10</v>
      </c>
      <c r="C1462" s="74" t="s">
        <v>371</v>
      </c>
      <c r="D1462" s="75"/>
      <c r="E1462" s="75"/>
      <c r="F1462" s="76"/>
      <c r="G1462" s="74">
        <v>4</v>
      </c>
      <c r="H1462" s="74">
        <v>2016</v>
      </c>
      <c r="I1462" s="74">
        <v>2</v>
      </c>
      <c r="J1462" s="77">
        <v>80018760</v>
      </c>
      <c r="K1462" s="74" t="s">
        <v>1693</v>
      </c>
      <c r="L1462" s="74"/>
      <c r="M1462" s="74">
        <v>1038</v>
      </c>
      <c r="N1462" s="74" t="s">
        <v>248</v>
      </c>
      <c r="O1462" s="74" t="s">
        <v>34</v>
      </c>
      <c r="P1462" s="78">
        <v>45963.666599999997</v>
      </c>
      <c r="Q1462" s="74"/>
      <c r="R1462" s="74"/>
      <c r="S1462" s="74"/>
      <c r="T1462" s="79"/>
      <c r="U1462" s="79"/>
      <c r="V1462" s="79" t="s">
        <v>256</v>
      </c>
      <c r="W1462" s="79"/>
      <c r="X1462" s="114"/>
      <c r="Y1462" s="82"/>
      <c r="Z1462" s="82"/>
      <c r="AA1462" s="114"/>
      <c r="AB1462" s="83"/>
      <c r="AC1462" s="79"/>
      <c r="AD1462" s="79" t="s">
        <v>256</v>
      </c>
      <c r="AE1462" s="245"/>
      <c r="AF1462" s="84">
        <v>45964</v>
      </c>
      <c r="AG1462" s="79" t="s">
        <v>249</v>
      </c>
      <c r="AH1462" s="79" t="s">
        <v>249</v>
      </c>
      <c r="AI1462" s="79" t="s">
        <v>249</v>
      </c>
      <c r="AJ1462" s="79" t="s">
        <v>249</v>
      </c>
      <c r="AK1462" s="79" t="s">
        <v>249</v>
      </c>
      <c r="AL1462" s="79" t="s">
        <v>249</v>
      </c>
      <c r="AM1462" s="79"/>
      <c r="AN1462" s="79" t="s">
        <v>249</v>
      </c>
      <c r="AO1462" s="79" t="s">
        <v>249</v>
      </c>
      <c r="AP1462" s="79"/>
      <c r="AQ1462" s="79"/>
    </row>
    <row r="1463" spans="1:43" ht="14.1" hidden="1" customHeight="1">
      <c r="A1463" s="85" t="s">
        <v>351</v>
      </c>
      <c r="B1463" s="74">
        <v>10</v>
      </c>
      <c r="C1463" s="74" t="s">
        <v>371</v>
      </c>
      <c r="D1463" s="75"/>
      <c r="E1463" s="75"/>
      <c r="F1463" s="76"/>
      <c r="G1463" s="74">
        <v>4</v>
      </c>
      <c r="H1463" s="74">
        <v>2016</v>
      </c>
      <c r="I1463" s="74">
        <v>2</v>
      </c>
      <c r="J1463" s="77">
        <v>80018760</v>
      </c>
      <c r="K1463" s="74" t="s">
        <v>1693</v>
      </c>
      <c r="L1463" s="74"/>
      <c r="M1463" s="74">
        <v>1045</v>
      </c>
      <c r="N1463" s="74" t="s">
        <v>255</v>
      </c>
      <c r="O1463" s="74" t="s">
        <v>34</v>
      </c>
      <c r="P1463" s="78">
        <v>22981.833299999998</v>
      </c>
      <c r="Q1463" s="74"/>
      <c r="R1463" s="74"/>
      <c r="S1463" s="74"/>
      <c r="T1463" s="79"/>
      <c r="U1463" s="79"/>
      <c r="V1463" s="79" t="s">
        <v>256</v>
      </c>
      <c r="W1463" s="79"/>
      <c r="X1463" s="114"/>
      <c r="Y1463" s="82"/>
      <c r="Z1463" s="82"/>
      <c r="AA1463" s="114"/>
      <c r="AB1463" s="83"/>
      <c r="AC1463" s="79"/>
      <c r="AD1463" s="79" t="s">
        <v>256</v>
      </c>
      <c r="AE1463" s="245"/>
      <c r="AF1463" s="84">
        <v>22982</v>
      </c>
      <c r="AG1463" s="79" t="s">
        <v>249</v>
      </c>
      <c r="AH1463" s="79" t="s">
        <v>249</v>
      </c>
      <c r="AI1463" s="79" t="s">
        <v>249</v>
      </c>
      <c r="AJ1463" s="79" t="s">
        <v>249</v>
      </c>
      <c r="AK1463" s="79" t="s">
        <v>249</v>
      </c>
      <c r="AL1463" s="79" t="s">
        <v>249</v>
      </c>
      <c r="AM1463" s="79"/>
      <c r="AN1463" s="79" t="s">
        <v>249</v>
      </c>
      <c r="AO1463" s="79" t="s">
        <v>249</v>
      </c>
      <c r="AP1463" s="79"/>
      <c r="AQ1463" s="79"/>
    </row>
    <row r="1464" spans="1:43" ht="14.1" hidden="1" customHeight="1">
      <c r="A1464" s="73" t="s">
        <v>245</v>
      </c>
      <c r="B1464" s="74">
        <v>4</v>
      </c>
      <c r="C1464" s="74" t="s">
        <v>352</v>
      </c>
      <c r="D1464" s="75"/>
      <c r="E1464" s="75"/>
      <c r="F1464" s="76"/>
      <c r="G1464" s="74">
        <v>11</v>
      </c>
      <c r="H1464" s="74">
        <v>2016</v>
      </c>
      <c r="I1464" s="74">
        <v>1</v>
      </c>
      <c r="J1464" s="77">
        <v>80019524</v>
      </c>
      <c r="K1464" s="74" t="s">
        <v>1694</v>
      </c>
      <c r="L1464" s="74"/>
      <c r="M1464" s="74">
        <v>1038</v>
      </c>
      <c r="N1464" s="74" t="s">
        <v>248</v>
      </c>
      <c r="O1464" s="74" t="s">
        <v>30</v>
      </c>
      <c r="P1464" s="78">
        <v>45963.666599999997</v>
      </c>
      <c r="Q1464" s="74"/>
      <c r="R1464" s="74"/>
      <c r="S1464" s="74"/>
      <c r="T1464" s="79"/>
      <c r="U1464" s="79"/>
      <c r="V1464" s="79" t="s">
        <v>256</v>
      </c>
      <c r="W1464" s="79"/>
      <c r="X1464" s="114"/>
      <c r="Y1464" s="82"/>
      <c r="Z1464" s="82"/>
      <c r="AA1464" s="114"/>
      <c r="AB1464" s="83"/>
      <c r="AC1464" s="79"/>
      <c r="AD1464" s="79" t="s">
        <v>256</v>
      </c>
      <c r="AE1464" s="245">
        <v>43719.465277777781</v>
      </c>
      <c r="AF1464" s="84">
        <v>45964</v>
      </c>
      <c r="AG1464" s="79" t="s">
        <v>249</v>
      </c>
      <c r="AH1464" s="79">
        <v>0</v>
      </c>
      <c r="AI1464" s="79">
        <v>0</v>
      </c>
      <c r="AJ1464" s="79">
        <v>0</v>
      </c>
      <c r="AK1464" s="79" t="s">
        <v>249</v>
      </c>
      <c r="AL1464" s="79">
        <v>0</v>
      </c>
      <c r="AM1464" s="79"/>
      <c r="AN1464" s="79" t="s">
        <v>26</v>
      </c>
      <c r="AO1464" s="79" t="s">
        <v>249</v>
      </c>
      <c r="AP1464" s="79"/>
      <c r="AQ1464" s="79"/>
    </row>
    <row r="1465" spans="1:43" ht="14.1" hidden="1" customHeight="1">
      <c r="A1465" s="73" t="s">
        <v>245</v>
      </c>
      <c r="B1465" s="74">
        <v>76</v>
      </c>
      <c r="C1465" s="74" t="s">
        <v>520</v>
      </c>
      <c r="D1465" s="75"/>
      <c r="E1465" s="75"/>
      <c r="F1465" s="76"/>
      <c r="G1465" s="74">
        <v>9</v>
      </c>
      <c r="H1465" s="74">
        <v>2016</v>
      </c>
      <c r="I1465" s="74">
        <v>2</v>
      </c>
      <c r="J1465" s="77">
        <v>80030039</v>
      </c>
      <c r="K1465" s="74" t="s">
        <v>1695</v>
      </c>
      <c r="L1465" s="74"/>
      <c r="M1465" s="74">
        <v>1038</v>
      </c>
      <c r="N1465" s="74" t="s">
        <v>248</v>
      </c>
      <c r="O1465" s="74" t="s">
        <v>285</v>
      </c>
      <c r="P1465" s="78">
        <v>45963.666599999997</v>
      </c>
      <c r="Q1465" s="74"/>
      <c r="R1465" s="74"/>
      <c r="S1465" s="74"/>
      <c r="T1465" s="79"/>
      <c r="U1465" s="79"/>
      <c r="V1465" s="79" t="s">
        <v>256</v>
      </c>
      <c r="W1465" s="79"/>
      <c r="X1465" s="114"/>
      <c r="Y1465" s="82"/>
      <c r="Z1465" s="82"/>
      <c r="AA1465" s="114"/>
      <c r="AB1465" s="83"/>
      <c r="AC1465" s="79"/>
      <c r="AD1465" s="79" t="s">
        <v>256</v>
      </c>
      <c r="AE1465" s="245"/>
      <c r="AF1465" s="84">
        <v>53333</v>
      </c>
      <c r="AG1465" s="79" t="s">
        <v>249</v>
      </c>
      <c r="AH1465" s="79" t="s">
        <v>249</v>
      </c>
      <c r="AI1465" s="79" t="s">
        <v>249</v>
      </c>
      <c r="AJ1465" s="79" t="s">
        <v>249</v>
      </c>
      <c r="AK1465" s="79" t="s">
        <v>249</v>
      </c>
      <c r="AL1465" s="79" t="s">
        <v>249</v>
      </c>
      <c r="AM1465" s="79"/>
      <c r="AN1465" s="79" t="s">
        <v>249</v>
      </c>
      <c r="AO1465" s="79" t="s">
        <v>249</v>
      </c>
      <c r="AP1465" s="79"/>
      <c r="AQ1465" s="79"/>
    </row>
    <row r="1466" spans="1:43" ht="14.1" hidden="1" customHeight="1">
      <c r="A1466" s="73" t="s">
        <v>245</v>
      </c>
      <c r="B1466" s="74">
        <v>76</v>
      </c>
      <c r="C1466" s="74" t="s">
        <v>520</v>
      </c>
      <c r="D1466" s="75"/>
      <c r="E1466" s="75"/>
      <c r="F1466" s="76"/>
      <c r="G1466" s="74">
        <v>9</v>
      </c>
      <c r="H1466" s="74">
        <v>2016</v>
      </c>
      <c r="I1466" s="74">
        <v>2</v>
      </c>
      <c r="J1466" s="77">
        <v>80030039</v>
      </c>
      <c r="K1466" s="74" t="s">
        <v>1695</v>
      </c>
      <c r="L1466" s="74"/>
      <c r="M1466" s="74">
        <v>1045</v>
      </c>
      <c r="N1466" s="74" t="s">
        <v>255</v>
      </c>
      <c r="O1466" s="74" t="s">
        <v>285</v>
      </c>
      <c r="P1466" s="78">
        <v>22981.833299999998</v>
      </c>
      <c r="Q1466" s="74"/>
      <c r="R1466" s="74"/>
      <c r="S1466" s="74"/>
      <c r="T1466" s="79"/>
      <c r="U1466" s="79"/>
      <c r="V1466" s="79" t="s">
        <v>256</v>
      </c>
      <c r="W1466" s="79"/>
      <c r="X1466" s="114"/>
      <c r="Y1466" s="82"/>
      <c r="Z1466" s="82"/>
      <c r="AA1466" s="114"/>
      <c r="AB1466" s="83"/>
      <c r="AC1466" s="79"/>
      <c r="AD1466" s="79" t="s">
        <v>256</v>
      </c>
      <c r="AE1466" s="245"/>
      <c r="AF1466" s="84">
        <v>26667</v>
      </c>
      <c r="AG1466" s="79" t="s">
        <v>249</v>
      </c>
      <c r="AH1466" s="79">
        <v>0</v>
      </c>
      <c r="AI1466" s="79">
        <v>0</v>
      </c>
      <c r="AJ1466" s="79">
        <v>0</v>
      </c>
      <c r="AK1466" s="79" t="s">
        <v>249</v>
      </c>
      <c r="AL1466" s="79">
        <v>0</v>
      </c>
      <c r="AM1466" s="79"/>
      <c r="AN1466" s="79" t="s">
        <v>685</v>
      </c>
      <c r="AO1466" s="79" t="s">
        <v>249</v>
      </c>
      <c r="AP1466" s="79"/>
      <c r="AQ1466" s="79"/>
    </row>
    <row r="1467" spans="1:43" ht="14.1" hidden="1" customHeight="1">
      <c r="A1467" s="73" t="s">
        <v>245</v>
      </c>
      <c r="B1467" s="74">
        <v>132</v>
      </c>
      <c r="C1467" s="74" t="s">
        <v>290</v>
      </c>
      <c r="D1467" s="75" t="s">
        <v>1696</v>
      </c>
      <c r="E1467" s="75" t="s">
        <v>1697</v>
      </c>
      <c r="F1467" s="76">
        <f>+E1467-D1467+1</f>
        <v>2</v>
      </c>
      <c r="G1467" s="74">
        <f>+MONTH(D1467)</f>
        <v>7</v>
      </c>
      <c r="H1467" s="74">
        <f>YEAR(D1467)</f>
        <v>2019</v>
      </c>
      <c r="I1467" s="74"/>
      <c r="J1467" s="77">
        <v>80038102</v>
      </c>
      <c r="K1467" s="74" t="s">
        <v>1698</v>
      </c>
      <c r="L1467" s="74"/>
      <c r="M1467" s="74">
        <v>1046</v>
      </c>
      <c r="N1467" s="74" t="s">
        <v>274</v>
      </c>
      <c r="O1467" s="74" t="s">
        <v>35</v>
      </c>
      <c r="P1467" s="78">
        <v>29333</v>
      </c>
      <c r="Q1467" s="74"/>
      <c r="R1467" s="74"/>
      <c r="S1467" s="74"/>
      <c r="T1467" s="79"/>
      <c r="U1467" s="79"/>
      <c r="V1467" s="80" t="s">
        <v>256</v>
      </c>
      <c r="W1467" s="79"/>
      <c r="X1467" s="114">
        <v>43649</v>
      </c>
      <c r="Y1467" s="82"/>
      <c r="Z1467" s="82"/>
      <c r="AA1467" s="114" t="s">
        <v>1697</v>
      </c>
      <c r="AB1467" s="83">
        <v>2</v>
      </c>
      <c r="AC1467" s="79" t="s">
        <v>249</v>
      </c>
      <c r="AD1467" s="80" t="s">
        <v>256</v>
      </c>
      <c r="AE1467" s="245">
        <v>43705.741666666669</v>
      </c>
      <c r="AF1467" s="84">
        <v>38903</v>
      </c>
      <c r="AG1467" s="79" t="s">
        <v>1699</v>
      </c>
      <c r="AH1467" s="79">
        <v>38903</v>
      </c>
      <c r="AI1467" s="79">
        <v>9616</v>
      </c>
      <c r="AJ1467" s="79">
        <v>0</v>
      </c>
      <c r="AK1467" s="79" t="s">
        <v>249</v>
      </c>
      <c r="AL1467" s="79">
        <v>0</v>
      </c>
      <c r="AM1467" s="79"/>
      <c r="AN1467" s="79" t="s">
        <v>25</v>
      </c>
      <c r="AO1467" s="79" t="s">
        <v>249</v>
      </c>
      <c r="AP1467" s="79"/>
      <c r="AQ1467" s="79"/>
    </row>
    <row r="1468" spans="1:43" ht="14.1" hidden="1" customHeight="1">
      <c r="A1468" s="73" t="s">
        <v>245</v>
      </c>
      <c r="B1468" s="74">
        <v>132</v>
      </c>
      <c r="C1468" s="74" t="s">
        <v>290</v>
      </c>
      <c r="D1468" s="75" t="s">
        <v>1700</v>
      </c>
      <c r="E1468" s="75" t="s">
        <v>1701</v>
      </c>
      <c r="F1468" s="76">
        <f>+E1468-D1468+1</f>
        <v>2</v>
      </c>
      <c r="G1468" s="74">
        <f>+MONTH(D1468)</f>
        <v>7</v>
      </c>
      <c r="H1468" s="74">
        <f>YEAR(D1468)</f>
        <v>2019</v>
      </c>
      <c r="I1468" s="74"/>
      <c r="J1468" s="77">
        <v>80038102</v>
      </c>
      <c r="K1468" s="74" t="s">
        <v>1698</v>
      </c>
      <c r="L1468" s="74"/>
      <c r="M1468" s="74">
        <v>1053</v>
      </c>
      <c r="N1468" s="74" t="s">
        <v>36</v>
      </c>
      <c r="O1468" s="74" t="s">
        <v>35</v>
      </c>
      <c r="P1468" s="78">
        <v>234667</v>
      </c>
      <c r="Q1468" s="74"/>
      <c r="R1468" s="74"/>
      <c r="S1468" s="74"/>
      <c r="T1468" s="79"/>
      <c r="U1468" s="79"/>
      <c r="V1468" s="80" t="s">
        <v>256</v>
      </c>
      <c r="W1468" s="79"/>
      <c r="X1468" s="114">
        <v>43651</v>
      </c>
      <c r="Y1468" s="82"/>
      <c r="Z1468" s="82"/>
      <c r="AA1468" s="114" t="s">
        <v>1701</v>
      </c>
      <c r="AB1468" s="83">
        <v>2</v>
      </c>
      <c r="AC1468" s="79" t="s">
        <v>249</v>
      </c>
      <c r="AD1468" s="80" t="s">
        <v>256</v>
      </c>
      <c r="AE1468" s="245">
        <v>43705.660416666666</v>
      </c>
      <c r="AF1468" s="84">
        <v>77806</v>
      </c>
      <c r="AG1468" s="79" t="s">
        <v>1702</v>
      </c>
      <c r="AH1468" s="79">
        <v>77806</v>
      </c>
      <c r="AI1468" s="79">
        <v>0</v>
      </c>
      <c r="AJ1468" s="79">
        <v>0</v>
      </c>
      <c r="AK1468" s="79" t="s">
        <v>249</v>
      </c>
      <c r="AL1468" s="79">
        <v>0</v>
      </c>
      <c r="AM1468" s="79"/>
      <c r="AN1468" s="79" t="s">
        <v>25</v>
      </c>
      <c r="AO1468" s="79" t="s">
        <v>249</v>
      </c>
      <c r="AP1468" s="79"/>
      <c r="AQ1468" s="79"/>
    </row>
    <row r="1469" spans="1:43" ht="14.1" hidden="1" customHeight="1">
      <c r="A1469" s="73" t="s">
        <v>245</v>
      </c>
      <c r="B1469" s="90">
        <v>132</v>
      </c>
      <c r="C1469" s="74" t="s">
        <v>290</v>
      </c>
      <c r="D1469" s="75" t="s">
        <v>1696</v>
      </c>
      <c r="E1469" s="75" t="s">
        <v>1697</v>
      </c>
      <c r="F1469" s="76">
        <f>+E1469-D1469+1</f>
        <v>2</v>
      </c>
      <c r="G1469" s="74">
        <f>+MONTH(D1469)</f>
        <v>7</v>
      </c>
      <c r="H1469" s="74">
        <f>YEAR(D1469)</f>
        <v>2019</v>
      </c>
      <c r="I1469" s="91"/>
      <c r="J1469" s="92">
        <v>80038102</v>
      </c>
      <c r="K1469" s="91" t="s">
        <v>1698</v>
      </c>
      <c r="L1469" s="91"/>
      <c r="M1469" s="91">
        <v>1046</v>
      </c>
      <c r="N1469" s="74" t="s">
        <v>274</v>
      </c>
      <c r="O1469" s="74" t="s">
        <v>35</v>
      </c>
      <c r="P1469" s="78"/>
      <c r="Q1469" s="74"/>
      <c r="R1469" s="74"/>
      <c r="S1469" s="91"/>
      <c r="T1469" s="79"/>
      <c r="U1469" s="93"/>
      <c r="V1469" s="80" t="s">
        <v>256</v>
      </c>
      <c r="W1469" s="93"/>
      <c r="X1469" s="114">
        <v>43649</v>
      </c>
      <c r="Y1469" s="95"/>
      <c r="Z1469" s="95"/>
      <c r="AA1469" s="114" t="s">
        <v>1697</v>
      </c>
      <c r="AB1469" s="83">
        <v>2</v>
      </c>
      <c r="AC1469" s="93" t="s">
        <v>249</v>
      </c>
      <c r="AD1469" s="80" t="s">
        <v>256</v>
      </c>
      <c r="AE1469" s="246">
        <v>43705.740972222222</v>
      </c>
      <c r="AF1469" s="97">
        <v>38903</v>
      </c>
      <c r="AG1469" s="93" t="s">
        <v>1703</v>
      </c>
      <c r="AH1469" s="97">
        <v>38903</v>
      </c>
      <c r="AI1469" s="93">
        <v>9616</v>
      </c>
      <c r="AJ1469" s="93"/>
      <c r="AK1469" s="93" t="s">
        <v>249</v>
      </c>
      <c r="AL1469" s="97"/>
      <c r="AM1469" s="79"/>
      <c r="AN1469" s="93" t="s">
        <v>25</v>
      </c>
      <c r="AO1469" s="98" t="s">
        <v>249</v>
      </c>
      <c r="AP1469" s="79"/>
      <c r="AQ1469" s="79"/>
    </row>
    <row r="1470" spans="1:43" ht="14.1" hidden="1" customHeight="1">
      <c r="A1470" s="73" t="s">
        <v>245</v>
      </c>
      <c r="B1470" s="74">
        <v>4</v>
      </c>
      <c r="C1470" s="74" t="s">
        <v>352</v>
      </c>
      <c r="D1470" s="75"/>
      <c r="E1470" s="75"/>
      <c r="F1470" s="76"/>
      <c r="G1470" s="74">
        <v>2</v>
      </c>
      <c r="H1470" s="74">
        <v>2018</v>
      </c>
      <c r="I1470" s="74">
        <v>2</v>
      </c>
      <c r="J1470" s="77">
        <v>80071522</v>
      </c>
      <c r="K1470" s="74" t="s">
        <v>1704</v>
      </c>
      <c r="L1470" s="74"/>
      <c r="M1470" s="74">
        <v>1038</v>
      </c>
      <c r="N1470" s="74" t="s">
        <v>248</v>
      </c>
      <c r="O1470" s="74" t="s">
        <v>294</v>
      </c>
      <c r="P1470" s="78">
        <v>26041.4</v>
      </c>
      <c r="Q1470" s="74"/>
      <c r="R1470" s="74"/>
      <c r="S1470" s="74"/>
      <c r="T1470" s="79">
        <v>0</v>
      </c>
      <c r="U1470" s="79"/>
      <c r="V1470" s="80" t="s">
        <v>256</v>
      </c>
      <c r="W1470" s="79"/>
      <c r="X1470" s="114"/>
      <c r="Y1470" s="82"/>
      <c r="Z1470" s="82"/>
      <c r="AA1470" s="114"/>
      <c r="AB1470" s="83"/>
      <c r="AC1470" s="79"/>
      <c r="AD1470" s="80" t="s">
        <v>256</v>
      </c>
      <c r="AE1470" s="245"/>
      <c r="AF1470" s="84">
        <v>26041</v>
      </c>
      <c r="AG1470" s="79"/>
      <c r="AH1470" s="79"/>
      <c r="AI1470" s="79"/>
      <c r="AJ1470" s="79"/>
      <c r="AK1470" s="79"/>
      <c r="AL1470" s="79"/>
      <c r="AM1470" s="79"/>
      <c r="AN1470" s="79"/>
      <c r="AO1470" s="79"/>
      <c r="AP1470" s="79"/>
      <c r="AQ1470" s="79"/>
    </row>
    <row r="1471" spans="1:43" ht="14.1" hidden="1" customHeight="1">
      <c r="A1471" s="73" t="s">
        <v>245</v>
      </c>
      <c r="B1471" s="74">
        <v>56</v>
      </c>
      <c r="C1471" s="74" t="s">
        <v>620</v>
      </c>
      <c r="D1471" s="75">
        <v>44096</v>
      </c>
      <c r="E1471" s="75">
        <v>44096</v>
      </c>
      <c r="F1471" s="76">
        <f>+E1471-D1471+1</f>
        <v>1</v>
      </c>
      <c r="G1471" s="74">
        <f>+MONTH(D1471)</f>
        <v>9</v>
      </c>
      <c r="H1471" s="74">
        <f>YEAR(D1471)</f>
        <v>2020</v>
      </c>
      <c r="I1471" s="74">
        <v>2</v>
      </c>
      <c r="J1471" s="77">
        <v>80115110</v>
      </c>
      <c r="K1471" s="74" t="s">
        <v>1705</v>
      </c>
      <c r="L1471" s="74">
        <v>6</v>
      </c>
      <c r="M1471" s="74">
        <v>1046</v>
      </c>
      <c r="N1471" s="74" t="s">
        <v>274</v>
      </c>
      <c r="O1471" s="74" t="s">
        <v>294</v>
      </c>
      <c r="P1471" s="78">
        <v>29260</v>
      </c>
      <c r="Q1471" s="74" t="s">
        <v>1706</v>
      </c>
      <c r="R1471" s="74">
        <v>0</v>
      </c>
      <c r="S1471" s="74">
        <v>0</v>
      </c>
      <c r="T1471" s="79"/>
      <c r="U1471" s="79"/>
      <c r="V1471" s="80" t="s">
        <v>279</v>
      </c>
      <c r="W1471" s="79"/>
      <c r="X1471" s="114">
        <v>44096</v>
      </c>
      <c r="Y1471" s="82"/>
      <c r="Z1471" s="82"/>
      <c r="AA1471" s="114">
        <v>44096</v>
      </c>
      <c r="AB1471" s="83"/>
      <c r="AC1471" s="79"/>
      <c r="AD1471" s="80"/>
      <c r="AE1471" s="245"/>
      <c r="AF1471" s="84">
        <v>0</v>
      </c>
      <c r="AG1471" s="79"/>
      <c r="AH1471" s="79"/>
      <c r="AI1471" s="79"/>
      <c r="AJ1471" s="79"/>
      <c r="AK1471" s="79"/>
      <c r="AL1471" s="79"/>
      <c r="AM1471" s="79"/>
      <c r="AN1471" s="79"/>
      <c r="AO1471" s="79"/>
      <c r="AP1471" s="79"/>
      <c r="AQ1471" s="79"/>
    </row>
    <row r="1472" spans="1:43" ht="14.1" hidden="1" customHeight="1">
      <c r="A1472" s="73" t="s">
        <v>245</v>
      </c>
      <c r="B1472" s="74">
        <v>56</v>
      </c>
      <c r="C1472" s="74" t="s">
        <v>620</v>
      </c>
      <c r="D1472" s="75">
        <v>44097</v>
      </c>
      <c r="E1472" s="75">
        <v>44110</v>
      </c>
      <c r="F1472" s="76">
        <f>+E1472-D1472+1</f>
        <v>14</v>
      </c>
      <c r="G1472" s="74">
        <f>+MONTH(D1472)</f>
        <v>9</v>
      </c>
      <c r="H1472" s="74">
        <f>YEAR(D1472)</f>
        <v>2020</v>
      </c>
      <c r="I1472" s="74">
        <v>2</v>
      </c>
      <c r="J1472" s="77">
        <v>80115110</v>
      </c>
      <c r="K1472" s="74" t="s">
        <v>1705</v>
      </c>
      <c r="L1472" s="74">
        <v>6</v>
      </c>
      <c r="M1472" s="74">
        <v>1053</v>
      </c>
      <c r="N1472" s="74" t="s">
        <v>36</v>
      </c>
      <c r="O1472" s="74" t="s">
        <v>294</v>
      </c>
      <c r="P1472" s="78">
        <v>234081</v>
      </c>
      <c r="Q1472" s="74" t="s">
        <v>1706</v>
      </c>
      <c r="R1472" s="74">
        <v>0</v>
      </c>
      <c r="S1472" s="74">
        <v>0</v>
      </c>
      <c r="T1472" s="79"/>
      <c r="U1472" s="79"/>
      <c r="V1472" s="80" t="s">
        <v>279</v>
      </c>
      <c r="W1472" s="79"/>
      <c r="X1472" s="114">
        <v>44097</v>
      </c>
      <c r="Y1472" s="82"/>
      <c r="Z1472" s="82"/>
      <c r="AA1472" s="114">
        <v>44110</v>
      </c>
      <c r="AB1472" s="83"/>
      <c r="AC1472" s="79"/>
      <c r="AD1472" s="80"/>
      <c r="AE1472" s="245"/>
      <c r="AF1472" s="84">
        <v>0</v>
      </c>
      <c r="AG1472" s="79"/>
      <c r="AH1472" s="79"/>
      <c r="AI1472" s="79"/>
      <c r="AJ1472" s="79"/>
      <c r="AK1472" s="79"/>
      <c r="AL1472" s="79"/>
      <c r="AM1472" s="79"/>
      <c r="AN1472" s="79"/>
      <c r="AO1472" s="79"/>
      <c r="AP1472" s="79"/>
      <c r="AQ1472" s="79"/>
    </row>
    <row r="1473" spans="1:43" ht="14.1" hidden="1" customHeight="1">
      <c r="A1473" s="85" t="s">
        <v>351</v>
      </c>
      <c r="B1473" s="74">
        <v>4</v>
      </c>
      <c r="C1473" s="74" t="s">
        <v>352</v>
      </c>
      <c r="D1473" s="75"/>
      <c r="E1473" s="75"/>
      <c r="F1473" s="76"/>
      <c r="G1473" s="74">
        <v>2</v>
      </c>
      <c r="H1473" s="74">
        <v>2020</v>
      </c>
      <c r="I1473" s="74">
        <v>1</v>
      </c>
      <c r="J1473" s="77">
        <v>80115211</v>
      </c>
      <c r="K1473" s="74" t="s">
        <v>1707</v>
      </c>
      <c r="L1473" s="74"/>
      <c r="M1473" s="74">
        <v>1038</v>
      </c>
      <c r="N1473" s="74" t="s">
        <v>248</v>
      </c>
      <c r="O1473" s="74" t="s">
        <v>249</v>
      </c>
      <c r="P1473" s="78">
        <v>58520</v>
      </c>
      <c r="Q1473" s="74"/>
      <c r="R1473" s="74"/>
      <c r="S1473" s="74"/>
      <c r="T1473" s="79"/>
      <c r="U1473" s="79"/>
      <c r="V1473" s="80" t="s">
        <v>260</v>
      </c>
      <c r="W1473" s="79" t="s">
        <v>249</v>
      </c>
      <c r="X1473" s="114"/>
      <c r="Y1473" s="82" t="s">
        <v>249</v>
      </c>
      <c r="Z1473" s="82" t="s">
        <v>249</v>
      </c>
      <c r="AA1473" s="114"/>
      <c r="AB1473" s="83"/>
      <c r="AC1473" s="79" t="s">
        <v>249</v>
      </c>
      <c r="AD1473" s="80"/>
      <c r="AE1473" s="245"/>
      <c r="AF1473" s="84">
        <v>0</v>
      </c>
      <c r="AG1473" s="79" t="s">
        <v>249</v>
      </c>
      <c r="AH1473" s="79" t="s">
        <v>249</v>
      </c>
      <c r="AI1473" s="79" t="s">
        <v>249</v>
      </c>
      <c r="AJ1473" s="79" t="s">
        <v>249</v>
      </c>
      <c r="AK1473" s="79" t="s">
        <v>249</v>
      </c>
      <c r="AL1473" s="79" t="s">
        <v>249</v>
      </c>
      <c r="AM1473" s="79" t="s">
        <v>261</v>
      </c>
      <c r="AN1473" s="79" t="s">
        <v>249</v>
      </c>
      <c r="AO1473" s="79" t="s">
        <v>249</v>
      </c>
      <c r="AP1473" s="79"/>
      <c r="AQ1473" s="79"/>
    </row>
    <row r="1474" spans="1:43" ht="14.1" hidden="1" customHeight="1">
      <c r="A1474" s="85" t="s">
        <v>351</v>
      </c>
      <c r="B1474" s="74">
        <v>4</v>
      </c>
      <c r="C1474" s="74" t="s">
        <v>352</v>
      </c>
      <c r="D1474" s="75"/>
      <c r="E1474" s="75"/>
      <c r="F1474" s="76"/>
      <c r="G1474" s="74">
        <v>2</v>
      </c>
      <c r="H1474" s="74">
        <v>2020</v>
      </c>
      <c r="I1474" s="74">
        <v>1</v>
      </c>
      <c r="J1474" s="77">
        <v>80115211</v>
      </c>
      <c r="K1474" s="74" t="s">
        <v>1707</v>
      </c>
      <c r="L1474" s="74"/>
      <c r="M1474" s="74">
        <v>1038</v>
      </c>
      <c r="N1474" s="74" t="s">
        <v>248</v>
      </c>
      <c r="O1474" s="74" t="s">
        <v>35</v>
      </c>
      <c r="P1474" s="78">
        <v>650000</v>
      </c>
      <c r="Q1474" s="74"/>
      <c r="R1474" s="74"/>
      <c r="S1474" s="74"/>
      <c r="T1474" s="79"/>
      <c r="U1474" s="79"/>
      <c r="V1474" s="80" t="s">
        <v>260</v>
      </c>
      <c r="W1474" s="79" t="s">
        <v>249</v>
      </c>
      <c r="X1474" s="114"/>
      <c r="Y1474" s="82" t="s">
        <v>249</v>
      </c>
      <c r="Z1474" s="82" t="s">
        <v>249</v>
      </c>
      <c r="AA1474" s="114"/>
      <c r="AB1474" s="83"/>
      <c r="AC1474" s="79" t="s">
        <v>249</v>
      </c>
      <c r="AD1474" s="80"/>
      <c r="AE1474" s="245"/>
      <c r="AF1474" s="84">
        <v>0</v>
      </c>
      <c r="AG1474" s="79" t="s">
        <v>249</v>
      </c>
      <c r="AH1474" s="79" t="s">
        <v>249</v>
      </c>
      <c r="AI1474" s="79" t="s">
        <v>249</v>
      </c>
      <c r="AJ1474" s="79" t="s">
        <v>249</v>
      </c>
      <c r="AK1474" s="79" t="s">
        <v>249</v>
      </c>
      <c r="AL1474" s="79" t="s">
        <v>249</v>
      </c>
      <c r="AM1474" s="79" t="s">
        <v>261</v>
      </c>
      <c r="AN1474" s="79" t="s">
        <v>249</v>
      </c>
      <c r="AO1474" s="79" t="s">
        <v>249</v>
      </c>
      <c r="AP1474" s="79"/>
      <c r="AQ1474" s="79"/>
    </row>
    <row r="1475" spans="1:43" ht="14.1" hidden="1" customHeight="1">
      <c r="A1475" s="85" t="s">
        <v>351</v>
      </c>
      <c r="B1475" s="74">
        <v>4</v>
      </c>
      <c r="C1475" s="74" t="s">
        <v>352</v>
      </c>
      <c r="D1475" s="75"/>
      <c r="E1475" s="75"/>
      <c r="F1475" s="76"/>
      <c r="G1475" s="74">
        <v>2</v>
      </c>
      <c r="H1475" s="74">
        <v>2020</v>
      </c>
      <c r="I1475" s="74">
        <v>2</v>
      </c>
      <c r="J1475" s="77">
        <v>80115211</v>
      </c>
      <c r="K1475" s="74" t="s">
        <v>1707</v>
      </c>
      <c r="L1475" s="74"/>
      <c r="M1475" s="74">
        <v>1038</v>
      </c>
      <c r="N1475" s="74" t="s">
        <v>248</v>
      </c>
      <c r="O1475" s="74" t="s">
        <v>35</v>
      </c>
      <c r="P1475" s="78">
        <v>650000</v>
      </c>
      <c r="Q1475" s="74"/>
      <c r="R1475" s="74"/>
      <c r="S1475" s="74"/>
      <c r="T1475" s="79"/>
      <c r="U1475" s="79"/>
      <c r="V1475" s="80" t="s">
        <v>260</v>
      </c>
      <c r="W1475" s="79" t="s">
        <v>249</v>
      </c>
      <c r="X1475" s="114"/>
      <c r="Y1475" s="82" t="s">
        <v>249</v>
      </c>
      <c r="Z1475" s="82" t="s">
        <v>249</v>
      </c>
      <c r="AA1475" s="114"/>
      <c r="AB1475" s="83"/>
      <c r="AC1475" s="79" t="s">
        <v>249</v>
      </c>
      <c r="AD1475" s="80"/>
      <c r="AE1475" s="245"/>
      <c r="AF1475" s="84">
        <v>0</v>
      </c>
      <c r="AG1475" s="79" t="s">
        <v>249</v>
      </c>
      <c r="AH1475" s="79" t="s">
        <v>249</v>
      </c>
      <c r="AI1475" s="79" t="s">
        <v>249</v>
      </c>
      <c r="AJ1475" s="79" t="s">
        <v>249</v>
      </c>
      <c r="AK1475" s="79" t="s">
        <v>249</v>
      </c>
      <c r="AL1475" s="79" t="s">
        <v>249</v>
      </c>
      <c r="AM1475" s="79" t="s">
        <v>261</v>
      </c>
      <c r="AN1475" s="79" t="s">
        <v>249</v>
      </c>
      <c r="AO1475" s="79" t="s">
        <v>249</v>
      </c>
      <c r="AP1475" s="79"/>
      <c r="AQ1475" s="79"/>
    </row>
    <row r="1476" spans="1:43" ht="14.1" hidden="1" customHeight="1">
      <c r="A1476" s="73" t="s">
        <v>245</v>
      </c>
      <c r="B1476" s="74">
        <v>55</v>
      </c>
      <c r="C1476" s="74" t="s">
        <v>536</v>
      </c>
      <c r="D1476" s="75"/>
      <c r="E1476" s="75"/>
      <c r="F1476" s="76"/>
      <c r="G1476" s="74">
        <v>4</v>
      </c>
      <c r="H1476" s="74">
        <v>2016</v>
      </c>
      <c r="I1476" s="74">
        <v>2</v>
      </c>
      <c r="J1476" s="77">
        <v>80121920</v>
      </c>
      <c r="K1476" s="74" t="s">
        <v>1708</v>
      </c>
      <c r="L1476" s="74"/>
      <c r="M1476" s="74">
        <v>1038</v>
      </c>
      <c r="N1476" s="74" t="s">
        <v>248</v>
      </c>
      <c r="O1476" s="74" t="s">
        <v>294</v>
      </c>
      <c r="P1476" s="78">
        <v>45963.666599999997</v>
      </c>
      <c r="Q1476" s="74"/>
      <c r="R1476" s="74"/>
      <c r="S1476" s="74"/>
      <c r="T1476" s="79"/>
      <c r="U1476" s="79"/>
      <c r="V1476" s="79" t="s">
        <v>256</v>
      </c>
      <c r="W1476" s="79"/>
      <c r="X1476" s="114"/>
      <c r="Y1476" s="82"/>
      <c r="Z1476" s="82"/>
      <c r="AA1476" s="114"/>
      <c r="AB1476" s="83"/>
      <c r="AC1476" s="79"/>
      <c r="AD1476" s="79" t="s">
        <v>256</v>
      </c>
      <c r="AE1476" s="245"/>
      <c r="AF1476" s="84">
        <v>66667</v>
      </c>
      <c r="AG1476" s="79" t="s">
        <v>249</v>
      </c>
      <c r="AH1476" s="79" t="s">
        <v>249</v>
      </c>
      <c r="AI1476" s="79" t="s">
        <v>249</v>
      </c>
      <c r="AJ1476" s="79" t="s">
        <v>249</v>
      </c>
      <c r="AK1476" s="79" t="s">
        <v>249</v>
      </c>
      <c r="AL1476" s="79" t="s">
        <v>249</v>
      </c>
      <c r="AM1476" s="79"/>
      <c r="AN1476" s="79" t="s">
        <v>249</v>
      </c>
      <c r="AO1476" s="79" t="s">
        <v>249</v>
      </c>
      <c r="AP1476" s="79"/>
      <c r="AQ1476" s="79"/>
    </row>
    <row r="1477" spans="1:43" ht="14.1" hidden="1" customHeight="1">
      <c r="A1477" s="73" t="s">
        <v>245</v>
      </c>
      <c r="B1477" s="74">
        <v>23</v>
      </c>
      <c r="C1477" s="74" t="s">
        <v>348</v>
      </c>
      <c r="D1477" s="99">
        <v>43420</v>
      </c>
      <c r="E1477" s="99">
        <v>43434</v>
      </c>
      <c r="F1477" s="76">
        <f>+E1477-D1477+1</f>
        <v>15</v>
      </c>
      <c r="G1477" s="74">
        <f>+MONTH(D1477)</f>
        <v>11</v>
      </c>
      <c r="H1477" s="74">
        <f>YEAR(D1477)</f>
        <v>2018</v>
      </c>
      <c r="I1477" s="74">
        <v>2</v>
      </c>
      <c r="J1477" s="77">
        <v>80123326</v>
      </c>
      <c r="K1477" s="74" t="s">
        <v>1709</v>
      </c>
      <c r="L1477" s="74"/>
      <c r="M1477" s="74">
        <v>1045</v>
      </c>
      <c r="N1477" s="74" t="s">
        <v>255</v>
      </c>
      <c r="O1477" s="74" t="s">
        <v>366</v>
      </c>
      <c r="P1477" s="78">
        <v>104165.6</v>
      </c>
      <c r="Q1477" s="74"/>
      <c r="R1477" s="74"/>
      <c r="S1477" s="74"/>
      <c r="T1477" s="79"/>
      <c r="U1477" s="79"/>
      <c r="V1477" s="80" t="s">
        <v>256</v>
      </c>
      <c r="W1477" s="79">
        <v>969883</v>
      </c>
      <c r="X1477" s="99">
        <v>43420</v>
      </c>
      <c r="Y1477" s="82" t="s">
        <v>1710</v>
      </c>
      <c r="Z1477" s="82" t="s">
        <v>249</v>
      </c>
      <c r="AA1477" s="99">
        <v>43434</v>
      </c>
      <c r="AB1477" s="172">
        <v>15</v>
      </c>
      <c r="AC1477" s="79" t="s">
        <v>249</v>
      </c>
      <c r="AD1477" s="80" t="s">
        <v>256</v>
      </c>
      <c r="AE1477" s="245"/>
      <c r="AF1477" s="84">
        <v>104166</v>
      </c>
      <c r="AG1477" s="79" t="s">
        <v>249</v>
      </c>
      <c r="AH1477" s="79">
        <v>0</v>
      </c>
      <c r="AI1477" s="79">
        <v>0</v>
      </c>
      <c r="AJ1477" s="173">
        <v>3260</v>
      </c>
      <c r="AK1477" s="99">
        <v>43689</v>
      </c>
      <c r="AL1477" s="144">
        <v>156248</v>
      </c>
      <c r="AM1477" s="79"/>
      <c r="AN1477" s="79" t="s">
        <v>685</v>
      </c>
      <c r="AO1477" s="79" t="s">
        <v>249</v>
      </c>
      <c r="AP1477" s="79"/>
      <c r="AQ1477" s="79"/>
    </row>
    <row r="1478" spans="1:43" ht="14.1" hidden="1" customHeight="1">
      <c r="A1478" s="73" t="s">
        <v>245</v>
      </c>
      <c r="B1478" s="74">
        <v>23</v>
      </c>
      <c r="C1478" s="74" t="s">
        <v>348</v>
      </c>
      <c r="D1478" s="99">
        <v>43435</v>
      </c>
      <c r="E1478" s="99">
        <v>43453</v>
      </c>
      <c r="F1478" s="76">
        <f>+E1478-D1478+1</f>
        <v>19</v>
      </c>
      <c r="G1478" s="74">
        <f>+MONTH(D1478)</f>
        <v>12</v>
      </c>
      <c r="H1478" s="74">
        <f>YEAR(D1478)</f>
        <v>2018</v>
      </c>
      <c r="I1478" s="74">
        <v>2</v>
      </c>
      <c r="J1478" s="77">
        <v>80123326</v>
      </c>
      <c r="K1478" s="74" t="s">
        <v>1709</v>
      </c>
      <c r="L1478" s="74"/>
      <c r="M1478" s="74">
        <v>1045</v>
      </c>
      <c r="N1478" s="74" t="s">
        <v>255</v>
      </c>
      <c r="O1478" s="74" t="s">
        <v>366</v>
      </c>
      <c r="P1478" s="78">
        <v>338538.2</v>
      </c>
      <c r="Q1478" s="74"/>
      <c r="R1478" s="74"/>
      <c r="S1478" s="74"/>
      <c r="T1478" s="79"/>
      <c r="U1478" s="79"/>
      <c r="V1478" s="80" t="s">
        <v>256</v>
      </c>
      <c r="W1478" s="79">
        <v>339228</v>
      </c>
      <c r="X1478" s="99">
        <v>43435</v>
      </c>
      <c r="Y1478" s="82" t="s">
        <v>1711</v>
      </c>
      <c r="Z1478" s="82" t="s">
        <v>249</v>
      </c>
      <c r="AA1478" s="99">
        <v>43453</v>
      </c>
      <c r="AB1478" s="172">
        <v>19</v>
      </c>
      <c r="AC1478" s="79" t="s">
        <v>249</v>
      </c>
      <c r="AD1478" s="80" t="s">
        <v>256</v>
      </c>
      <c r="AE1478" s="245"/>
      <c r="AF1478" s="84">
        <v>338538</v>
      </c>
      <c r="AG1478" s="79" t="s">
        <v>249</v>
      </c>
      <c r="AH1478" s="79">
        <v>0</v>
      </c>
      <c r="AI1478" s="79">
        <v>0</v>
      </c>
      <c r="AJ1478" s="79">
        <v>0</v>
      </c>
      <c r="AK1478" s="79" t="s">
        <v>249</v>
      </c>
      <c r="AL1478" s="79">
        <v>0</v>
      </c>
      <c r="AM1478" s="79"/>
      <c r="AN1478" s="79" t="s">
        <v>685</v>
      </c>
      <c r="AO1478" s="79" t="s">
        <v>249</v>
      </c>
      <c r="AP1478" s="79"/>
      <c r="AQ1478" s="79"/>
    </row>
    <row r="1479" spans="1:43" ht="14.1" hidden="1" customHeight="1">
      <c r="A1479" s="73" t="s">
        <v>245</v>
      </c>
      <c r="B1479" s="74">
        <v>23</v>
      </c>
      <c r="C1479" s="74" t="s">
        <v>348</v>
      </c>
      <c r="D1479" s="99">
        <v>43439</v>
      </c>
      <c r="E1479" s="99">
        <v>43453</v>
      </c>
      <c r="F1479" s="76">
        <f>+E1479-D1479+1</f>
        <v>15</v>
      </c>
      <c r="G1479" s="74">
        <f>+MONTH(D1479)</f>
        <v>12</v>
      </c>
      <c r="H1479" s="74">
        <f>YEAR(D1479)</f>
        <v>2018</v>
      </c>
      <c r="I1479" s="74">
        <v>1</v>
      </c>
      <c r="J1479" s="77">
        <v>80123326</v>
      </c>
      <c r="K1479" s="74" t="s">
        <v>1709</v>
      </c>
      <c r="L1479" s="74"/>
      <c r="M1479" s="74">
        <v>1045</v>
      </c>
      <c r="N1479" s="74" t="s">
        <v>255</v>
      </c>
      <c r="O1479" s="74" t="s">
        <v>366</v>
      </c>
      <c r="P1479" s="78">
        <v>286455.40000000002</v>
      </c>
      <c r="Q1479" s="74"/>
      <c r="R1479" s="74"/>
      <c r="S1479" s="74"/>
      <c r="T1479" s="79"/>
      <c r="U1479" s="79"/>
      <c r="V1479" s="80" t="s">
        <v>256</v>
      </c>
      <c r="W1479" s="79">
        <v>1232391</v>
      </c>
      <c r="X1479" s="99">
        <v>43439</v>
      </c>
      <c r="Y1479" s="82" t="s">
        <v>1710</v>
      </c>
      <c r="Z1479" s="82" t="s">
        <v>249</v>
      </c>
      <c r="AA1479" s="99">
        <v>43453</v>
      </c>
      <c r="AB1479" s="172">
        <v>15</v>
      </c>
      <c r="AC1479" s="79" t="s">
        <v>249</v>
      </c>
      <c r="AD1479" s="80" t="s">
        <v>256</v>
      </c>
      <c r="AE1479" s="245"/>
      <c r="AF1479" s="84">
        <v>286455</v>
      </c>
      <c r="AG1479" s="79" t="s">
        <v>249</v>
      </c>
      <c r="AH1479" s="79">
        <v>0</v>
      </c>
      <c r="AI1479" s="79">
        <v>0</v>
      </c>
      <c r="AJ1479" s="79">
        <v>0</v>
      </c>
      <c r="AK1479" s="79" t="s">
        <v>249</v>
      </c>
      <c r="AL1479" s="79">
        <v>0</v>
      </c>
      <c r="AM1479" s="79"/>
      <c r="AN1479" s="79" t="s">
        <v>685</v>
      </c>
      <c r="AO1479" s="79" t="s">
        <v>249</v>
      </c>
      <c r="AP1479" s="79"/>
      <c r="AQ1479" s="79"/>
    </row>
    <row r="1480" spans="1:43" ht="14.1" hidden="1" customHeight="1">
      <c r="A1480" s="73" t="s">
        <v>245</v>
      </c>
      <c r="B1480" s="74">
        <v>63</v>
      </c>
      <c r="C1480" s="74" t="s">
        <v>280</v>
      </c>
      <c r="D1480" s="75">
        <v>44070</v>
      </c>
      <c r="E1480" s="75">
        <v>44071</v>
      </c>
      <c r="F1480" s="76">
        <f>+E1480-D1480+1</f>
        <v>2</v>
      </c>
      <c r="G1480" s="74">
        <f>+MONTH(D1480)</f>
        <v>8</v>
      </c>
      <c r="H1480" s="74">
        <f>YEAR(D1480)</f>
        <v>2020</v>
      </c>
      <c r="I1480" s="74">
        <v>2</v>
      </c>
      <c r="J1480" s="77">
        <v>80138073</v>
      </c>
      <c r="K1480" s="74" t="s">
        <v>1712</v>
      </c>
      <c r="L1480" s="74">
        <v>2</v>
      </c>
      <c r="M1480" s="74">
        <v>1038</v>
      </c>
      <c r="N1480" s="74" t="s">
        <v>248</v>
      </c>
      <c r="O1480" s="74" t="s">
        <v>30</v>
      </c>
      <c r="P1480" s="78">
        <v>58520</v>
      </c>
      <c r="Q1480" s="74" t="s">
        <v>1713</v>
      </c>
      <c r="R1480" s="74">
        <v>0</v>
      </c>
      <c r="S1480" s="74">
        <v>0</v>
      </c>
      <c r="T1480" s="79"/>
      <c r="U1480" s="79"/>
      <c r="V1480" s="80" t="s">
        <v>279</v>
      </c>
      <c r="W1480" s="79"/>
      <c r="X1480" s="114">
        <v>44070</v>
      </c>
      <c r="Y1480" s="82"/>
      <c r="Z1480" s="82"/>
      <c r="AA1480" s="114">
        <v>44071</v>
      </c>
      <c r="AB1480" s="83">
        <v>2</v>
      </c>
      <c r="AC1480" s="79"/>
      <c r="AD1480" s="80"/>
      <c r="AE1480" s="245"/>
      <c r="AF1480" s="84">
        <v>0</v>
      </c>
      <c r="AG1480" s="79"/>
      <c r="AH1480" s="79"/>
      <c r="AI1480" s="79"/>
      <c r="AJ1480" s="79"/>
      <c r="AK1480" s="79"/>
      <c r="AL1480" s="79"/>
      <c r="AM1480" s="79"/>
      <c r="AN1480" s="79"/>
      <c r="AO1480" s="79"/>
      <c r="AP1480" s="79"/>
      <c r="AQ1480" s="79"/>
    </row>
    <row r="1481" spans="1:43" ht="14.1" hidden="1" customHeight="1">
      <c r="A1481" s="73" t="s">
        <v>245</v>
      </c>
      <c r="B1481" s="74">
        <v>63</v>
      </c>
      <c r="C1481" s="74" t="s">
        <v>280</v>
      </c>
      <c r="D1481" s="75">
        <v>44072</v>
      </c>
      <c r="E1481" s="75">
        <v>44083</v>
      </c>
      <c r="F1481" s="76">
        <f>+E1481-D1481+1</f>
        <v>12</v>
      </c>
      <c r="G1481" s="74">
        <f>+MONTH(D1481)</f>
        <v>8</v>
      </c>
      <c r="H1481" s="74">
        <f>YEAR(D1481)</f>
        <v>2020</v>
      </c>
      <c r="I1481" s="74">
        <v>2</v>
      </c>
      <c r="J1481" s="77">
        <v>80138073</v>
      </c>
      <c r="K1481" s="74" t="s">
        <v>1712</v>
      </c>
      <c r="L1481" s="74">
        <v>2</v>
      </c>
      <c r="M1481" s="74">
        <v>1045</v>
      </c>
      <c r="N1481" s="74" t="s">
        <v>255</v>
      </c>
      <c r="O1481" s="74" t="s">
        <v>30</v>
      </c>
      <c r="P1481" s="78">
        <v>321861</v>
      </c>
      <c r="Q1481" s="74" t="s">
        <v>1713</v>
      </c>
      <c r="R1481" s="74">
        <v>0</v>
      </c>
      <c r="S1481" s="74">
        <v>0</v>
      </c>
      <c r="T1481" s="79"/>
      <c r="U1481" s="79"/>
      <c r="V1481" s="80" t="s">
        <v>279</v>
      </c>
      <c r="W1481" s="79"/>
      <c r="X1481" s="114">
        <v>44072</v>
      </c>
      <c r="Y1481" s="82"/>
      <c r="Z1481" s="82"/>
      <c r="AA1481" s="114">
        <v>44083</v>
      </c>
      <c r="AB1481" s="83">
        <v>12</v>
      </c>
      <c r="AC1481" s="79"/>
      <c r="AD1481" s="80"/>
      <c r="AE1481" s="245"/>
      <c r="AF1481" s="84">
        <v>0</v>
      </c>
      <c r="AG1481" s="79"/>
      <c r="AH1481" s="79"/>
      <c r="AI1481" s="79"/>
      <c r="AJ1481" s="79"/>
      <c r="AK1481" s="79"/>
      <c r="AL1481" s="79"/>
      <c r="AM1481" s="79"/>
      <c r="AN1481" s="79"/>
      <c r="AO1481" s="79"/>
      <c r="AP1481" s="79"/>
      <c r="AQ1481" s="79"/>
    </row>
    <row r="1482" spans="1:43" ht="14.1" hidden="1" customHeight="1">
      <c r="A1482" s="73" t="s">
        <v>245</v>
      </c>
      <c r="B1482" s="74">
        <v>23</v>
      </c>
      <c r="C1482" s="74" t="s">
        <v>348</v>
      </c>
      <c r="D1482" s="75"/>
      <c r="E1482" s="75"/>
      <c r="F1482" s="76"/>
      <c r="G1482" s="74">
        <v>9</v>
      </c>
      <c r="H1482" s="74">
        <v>2017</v>
      </c>
      <c r="I1482" s="74">
        <v>2</v>
      </c>
      <c r="J1482" s="77">
        <v>80140765</v>
      </c>
      <c r="K1482" s="74" t="s">
        <v>1714</v>
      </c>
      <c r="L1482" s="74"/>
      <c r="M1482" s="74">
        <v>1038</v>
      </c>
      <c r="N1482" s="74" t="s">
        <v>248</v>
      </c>
      <c r="O1482" s="74" t="s">
        <v>30</v>
      </c>
      <c r="P1482" s="78">
        <v>24590.566599999998</v>
      </c>
      <c r="Q1482" s="74"/>
      <c r="R1482" s="74"/>
      <c r="S1482" s="74"/>
      <c r="T1482" s="79"/>
      <c r="U1482" s="79"/>
      <c r="V1482" s="80" t="s">
        <v>260</v>
      </c>
      <c r="W1482" s="79" t="s">
        <v>249</v>
      </c>
      <c r="X1482" s="114"/>
      <c r="Y1482" s="82" t="s">
        <v>249</v>
      </c>
      <c r="Z1482" s="82" t="s">
        <v>249</v>
      </c>
      <c r="AA1482" s="114"/>
      <c r="AB1482" s="83"/>
      <c r="AC1482" s="79" t="s">
        <v>249</v>
      </c>
      <c r="AD1482" s="80"/>
      <c r="AE1482" s="245"/>
      <c r="AF1482" s="84">
        <v>24591</v>
      </c>
      <c r="AG1482" s="79" t="s">
        <v>249</v>
      </c>
      <c r="AH1482" s="79" t="s">
        <v>249</v>
      </c>
      <c r="AI1482" s="79" t="s">
        <v>249</v>
      </c>
      <c r="AJ1482" s="79" t="s">
        <v>249</v>
      </c>
      <c r="AK1482" s="79" t="s">
        <v>249</v>
      </c>
      <c r="AL1482" s="79" t="s">
        <v>249</v>
      </c>
      <c r="AM1482" s="79" t="s">
        <v>261</v>
      </c>
      <c r="AN1482" s="79" t="s">
        <v>249</v>
      </c>
      <c r="AO1482" s="79" t="s">
        <v>249</v>
      </c>
      <c r="AP1482" s="79"/>
      <c r="AQ1482" s="79"/>
    </row>
    <row r="1483" spans="1:43" ht="14.1" hidden="1" customHeight="1">
      <c r="A1483" s="73" t="s">
        <v>245</v>
      </c>
      <c r="B1483" s="74">
        <v>23</v>
      </c>
      <c r="C1483" s="74" t="s">
        <v>348</v>
      </c>
      <c r="D1483" s="75"/>
      <c r="E1483" s="75"/>
      <c r="F1483" s="76"/>
      <c r="G1483" s="74">
        <v>2</v>
      </c>
      <c r="H1483" s="74">
        <v>2017</v>
      </c>
      <c r="I1483" s="74">
        <v>1</v>
      </c>
      <c r="J1483" s="77">
        <v>80140765</v>
      </c>
      <c r="K1483" s="74" t="s">
        <v>1714</v>
      </c>
      <c r="L1483" s="74"/>
      <c r="M1483" s="74">
        <v>1038</v>
      </c>
      <c r="N1483" s="74" t="s">
        <v>248</v>
      </c>
      <c r="O1483" s="74" t="s">
        <v>30</v>
      </c>
      <c r="P1483" s="78">
        <v>24590.566599999998</v>
      </c>
      <c r="Q1483" s="74"/>
      <c r="R1483" s="74"/>
      <c r="S1483" s="74"/>
      <c r="T1483" s="79"/>
      <c r="U1483" s="79"/>
      <c r="V1483" s="80" t="s">
        <v>260</v>
      </c>
      <c r="W1483" s="79" t="s">
        <v>249</v>
      </c>
      <c r="X1483" s="114"/>
      <c r="Y1483" s="82" t="s">
        <v>249</v>
      </c>
      <c r="Z1483" s="82" t="s">
        <v>249</v>
      </c>
      <c r="AA1483" s="114"/>
      <c r="AB1483" s="83"/>
      <c r="AC1483" s="79" t="s">
        <v>249</v>
      </c>
      <c r="AD1483" s="80"/>
      <c r="AE1483" s="245"/>
      <c r="AF1483" s="84">
        <v>24591</v>
      </c>
      <c r="AG1483" s="79" t="s">
        <v>249</v>
      </c>
      <c r="AH1483" s="79" t="s">
        <v>249</v>
      </c>
      <c r="AI1483" s="79" t="s">
        <v>249</v>
      </c>
      <c r="AJ1483" s="79" t="s">
        <v>249</v>
      </c>
      <c r="AK1483" s="79" t="s">
        <v>249</v>
      </c>
      <c r="AL1483" s="79" t="s">
        <v>249</v>
      </c>
      <c r="AM1483" s="79" t="s">
        <v>261</v>
      </c>
      <c r="AN1483" s="79" t="s">
        <v>249</v>
      </c>
      <c r="AO1483" s="79" t="s">
        <v>249</v>
      </c>
      <c r="AP1483" s="79"/>
      <c r="AQ1483" s="79"/>
    </row>
    <row r="1484" spans="1:43" ht="14.1" hidden="1" customHeight="1">
      <c r="A1484" s="73" t="s">
        <v>245</v>
      </c>
      <c r="B1484" s="74">
        <v>23</v>
      </c>
      <c r="C1484" s="74" t="s">
        <v>348</v>
      </c>
      <c r="D1484" s="75"/>
      <c r="E1484" s="75"/>
      <c r="F1484" s="76"/>
      <c r="G1484" s="74">
        <v>10</v>
      </c>
      <c r="H1484" s="74">
        <v>2016</v>
      </c>
      <c r="I1484" s="74">
        <v>2</v>
      </c>
      <c r="J1484" s="77">
        <v>80140765</v>
      </c>
      <c r="K1484" s="74" t="s">
        <v>1714</v>
      </c>
      <c r="L1484" s="74"/>
      <c r="M1484" s="74">
        <v>1038</v>
      </c>
      <c r="N1484" s="74" t="s">
        <v>248</v>
      </c>
      <c r="O1484" s="74" t="s">
        <v>30</v>
      </c>
      <c r="P1484" s="78">
        <v>45963.666599999997</v>
      </c>
      <c r="Q1484" s="74"/>
      <c r="R1484" s="74"/>
      <c r="S1484" s="74"/>
      <c r="T1484" s="79"/>
      <c r="U1484" s="79"/>
      <c r="V1484" s="79" t="s">
        <v>256</v>
      </c>
      <c r="W1484" s="79"/>
      <c r="X1484" s="114"/>
      <c r="Y1484" s="82"/>
      <c r="Z1484" s="82"/>
      <c r="AA1484" s="114"/>
      <c r="AB1484" s="83"/>
      <c r="AC1484" s="79"/>
      <c r="AD1484" s="79" t="s">
        <v>256</v>
      </c>
      <c r="AE1484" s="245"/>
      <c r="AF1484" s="84">
        <v>45964</v>
      </c>
      <c r="AG1484" s="79"/>
      <c r="AH1484" s="79"/>
      <c r="AI1484" s="79"/>
      <c r="AJ1484" s="79"/>
      <c r="AK1484" s="79"/>
      <c r="AL1484" s="79"/>
      <c r="AM1484" s="79"/>
      <c r="AN1484" s="79"/>
      <c r="AO1484" s="79"/>
      <c r="AP1484" s="79"/>
      <c r="AQ1484" s="79"/>
    </row>
    <row r="1485" spans="1:43" ht="14.1" hidden="1" customHeight="1">
      <c r="A1485" s="85" t="s">
        <v>351</v>
      </c>
      <c r="B1485" s="74">
        <v>4</v>
      </c>
      <c r="C1485" s="74" t="s">
        <v>352</v>
      </c>
      <c r="D1485" s="75"/>
      <c r="E1485" s="75"/>
      <c r="F1485" s="76"/>
      <c r="G1485" s="74">
        <v>1</v>
      </c>
      <c r="H1485" s="74">
        <v>2019</v>
      </c>
      <c r="I1485" s="74">
        <v>2</v>
      </c>
      <c r="J1485" s="77">
        <v>80144149</v>
      </c>
      <c r="K1485" s="74" t="s">
        <v>1715</v>
      </c>
      <c r="L1485" s="74"/>
      <c r="M1485" s="74">
        <v>1038</v>
      </c>
      <c r="N1485" s="74" t="s">
        <v>248</v>
      </c>
      <c r="O1485" s="74" t="s">
        <v>30</v>
      </c>
      <c r="P1485" s="78">
        <v>55207.7333</v>
      </c>
      <c r="Q1485" s="74"/>
      <c r="R1485" s="74"/>
      <c r="S1485" s="74"/>
      <c r="T1485" s="79"/>
      <c r="U1485" s="79"/>
      <c r="V1485" s="80" t="s">
        <v>260</v>
      </c>
      <c r="W1485" s="79" t="s">
        <v>249</v>
      </c>
      <c r="X1485" s="114"/>
      <c r="Y1485" s="82" t="s">
        <v>249</v>
      </c>
      <c r="Z1485" s="82" t="s">
        <v>249</v>
      </c>
      <c r="AA1485" s="114"/>
      <c r="AB1485" s="83"/>
      <c r="AC1485" s="79" t="s">
        <v>249</v>
      </c>
      <c r="AD1485" s="80"/>
      <c r="AE1485" s="245"/>
      <c r="AF1485" s="84">
        <v>55208</v>
      </c>
      <c r="AG1485" s="79" t="s">
        <v>249</v>
      </c>
      <c r="AH1485" s="79" t="s">
        <v>249</v>
      </c>
      <c r="AI1485" s="79" t="s">
        <v>249</v>
      </c>
      <c r="AJ1485" s="79" t="s">
        <v>249</v>
      </c>
      <c r="AK1485" s="79" t="s">
        <v>249</v>
      </c>
      <c r="AL1485" s="79" t="s">
        <v>249</v>
      </c>
      <c r="AM1485" s="79" t="s">
        <v>261</v>
      </c>
      <c r="AN1485" s="79" t="s">
        <v>249</v>
      </c>
      <c r="AO1485" s="79" t="s">
        <v>249</v>
      </c>
      <c r="AP1485" s="79"/>
      <c r="AQ1485" s="79"/>
    </row>
    <row r="1486" spans="1:43" ht="14.1" hidden="1" customHeight="1">
      <c r="A1486" s="73" t="s">
        <v>245</v>
      </c>
      <c r="B1486" s="74">
        <v>4</v>
      </c>
      <c r="C1486" s="74" t="s">
        <v>352</v>
      </c>
      <c r="D1486" s="75" t="s">
        <v>1716</v>
      </c>
      <c r="E1486" s="75" t="s">
        <v>1717</v>
      </c>
      <c r="F1486" s="76">
        <f t="shared" ref="F1486:F1492" si="147">+E1486-D1486+1</f>
        <v>3</v>
      </c>
      <c r="G1486" s="74">
        <f t="shared" ref="G1486:G1492" si="148">+MONTH(D1486)</f>
        <v>11</v>
      </c>
      <c r="H1486" s="74">
        <f t="shared" ref="H1486:H1492" si="149">YEAR(D1486)</f>
        <v>2018</v>
      </c>
      <c r="I1486" s="74">
        <v>1</v>
      </c>
      <c r="J1486" s="77">
        <v>80144149</v>
      </c>
      <c r="K1486" s="74" t="s">
        <v>1715</v>
      </c>
      <c r="L1486" s="74"/>
      <c r="M1486" s="74">
        <v>1053</v>
      </c>
      <c r="N1486" s="74" t="s">
        <v>36</v>
      </c>
      <c r="O1486" s="74" t="s">
        <v>30</v>
      </c>
      <c r="P1486" s="78">
        <v>260414</v>
      </c>
      <c r="Q1486" s="74"/>
      <c r="R1486" s="74"/>
      <c r="S1486" s="74"/>
      <c r="T1486" s="79"/>
      <c r="U1486" s="79"/>
      <c r="V1486" s="80" t="s">
        <v>256</v>
      </c>
      <c r="W1486" s="79">
        <v>82313</v>
      </c>
      <c r="X1486" s="114" t="s">
        <v>1716</v>
      </c>
      <c r="Y1486" s="82" t="s">
        <v>363</v>
      </c>
      <c r="Z1486" s="82" t="s">
        <v>1718</v>
      </c>
      <c r="AA1486" s="114" t="s">
        <v>1717</v>
      </c>
      <c r="AB1486" s="83"/>
      <c r="AC1486" s="79" t="s">
        <v>249</v>
      </c>
      <c r="AD1486" s="80" t="s">
        <v>256</v>
      </c>
      <c r="AE1486" s="245">
        <v>43496.414583333331</v>
      </c>
      <c r="AF1486" s="84">
        <v>260414</v>
      </c>
      <c r="AG1486" s="79" t="s">
        <v>1718</v>
      </c>
      <c r="AH1486" s="79">
        <v>106909</v>
      </c>
      <c r="AI1486" s="79">
        <v>0</v>
      </c>
      <c r="AJ1486" s="79">
        <v>0</v>
      </c>
      <c r="AK1486" s="79" t="s">
        <v>249</v>
      </c>
      <c r="AL1486" s="79">
        <v>0</v>
      </c>
      <c r="AM1486" s="79"/>
      <c r="AN1486" s="79" t="s">
        <v>25</v>
      </c>
      <c r="AO1486" s="79" t="s">
        <v>249</v>
      </c>
      <c r="AP1486" s="79"/>
      <c r="AQ1486" s="79"/>
    </row>
    <row r="1487" spans="1:43" ht="14.1" hidden="1" customHeight="1">
      <c r="A1487" s="73" t="s">
        <v>245</v>
      </c>
      <c r="B1487" s="74">
        <v>138</v>
      </c>
      <c r="C1487" s="74" t="s">
        <v>276</v>
      </c>
      <c r="D1487" s="75">
        <v>43349</v>
      </c>
      <c r="E1487" s="75">
        <v>43351</v>
      </c>
      <c r="F1487" s="76">
        <f t="shared" si="147"/>
        <v>3</v>
      </c>
      <c r="G1487" s="74">
        <f t="shared" si="148"/>
        <v>9</v>
      </c>
      <c r="H1487" s="74">
        <f t="shared" si="149"/>
        <v>2018</v>
      </c>
      <c r="I1487" s="74">
        <v>1</v>
      </c>
      <c r="J1487" s="77">
        <v>80150358</v>
      </c>
      <c r="K1487" s="74" t="s">
        <v>1719</v>
      </c>
      <c r="L1487" s="74"/>
      <c r="M1487" s="74">
        <v>1045</v>
      </c>
      <c r="N1487" s="74" t="s">
        <v>255</v>
      </c>
      <c r="O1487" s="74" t="s">
        <v>373</v>
      </c>
      <c r="P1487" s="78">
        <v>877803</v>
      </c>
      <c r="Q1487" s="74"/>
      <c r="R1487" s="74"/>
      <c r="S1487" s="74"/>
      <c r="T1487" s="79">
        <v>1</v>
      </c>
      <c r="U1487" s="79"/>
      <c r="V1487" s="80" t="s">
        <v>256</v>
      </c>
      <c r="W1487" s="79" t="s">
        <v>249</v>
      </c>
      <c r="X1487" s="114">
        <v>43349</v>
      </c>
      <c r="Y1487" s="82" t="s">
        <v>249</v>
      </c>
      <c r="Z1487" s="82" t="s">
        <v>249</v>
      </c>
      <c r="AA1487" s="114">
        <v>43351</v>
      </c>
      <c r="AB1487" s="88">
        <v>3</v>
      </c>
      <c r="AC1487" s="79" t="s">
        <v>249</v>
      </c>
      <c r="AD1487" s="80" t="s">
        <v>256</v>
      </c>
      <c r="AE1487" s="245"/>
      <c r="AF1487" s="84">
        <v>0</v>
      </c>
      <c r="AG1487" s="79" t="s">
        <v>249</v>
      </c>
      <c r="AH1487" s="79" t="s">
        <v>249</v>
      </c>
      <c r="AI1487" s="79" t="s">
        <v>249</v>
      </c>
      <c r="AJ1487" s="79" t="s">
        <v>249</v>
      </c>
      <c r="AK1487" s="79" t="s">
        <v>249</v>
      </c>
      <c r="AL1487" s="79" t="s">
        <v>249</v>
      </c>
      <c r="AM1487" s="79"/>
      <c r="AN1487" s="79" t="s">
        <v>249</v>
      </c>
      <c r="AO1487" s="79" t="s">
        <v>249</v>
      </c>
      <c r="AP1487" s="79"/>
      <c r="AQ1487" s="79"/>
    </row>
    <row r="1488" spans="1:43" ht="14.1" hidden="1" customHeight="1">
      <c r="A1488" s="73" t="s">
        <v>245</v>
      </c>
      <c r="B1488" s="74">
        <v>138</v>
      </c>
      <c r="C1488" s="74" t="s">
        <v>276</v>
      </c>
      <c r="D1488" s="75">
        <v>43349</v>
      </c>
      <c r="E1488" s="75">
        <v>43350</v>
      </c>
      <c r="F1488" s="76">
        <f t="shared" si="147"/>
        <v>2</v>
      </c>
      <c r="G1488" s="74">
        <f t="shared" si="148"/>
        <v>9</v>
      </c>
      <c r="H1488" s="74">
        <f t="shared" si="149"/>
        <v>2018</v>
      </c>
      <c r="I1488" s="74">
        <v>1</v>
      </c>
      <c r="J1488" s="77">
        <v>80150358</v>
      </c>
      <c r="K1488" s="74" t="s">
        <v>1719</v>
      </c>
      <c r="L1488" s="74"/>
      <c r="M1488" s="74">
        <v>1038</v>
      </c>
      <c r="N1488" s="74" t="s">
        <v>248</v>
      </c>
      <c r="O1488" s="74" t="s">
        <v>249</v>
      </c>
      <c r="P1488" s="78">
        <v>29260</v>
      </c>
      <c r="Q1488" s="74"/>
      <c r="R1488" s="74"/>
      <c r="S1488" s="74"/>
      <c r="T1488" s="79"/>
      <c r="U1488" s="79"/>
      <c r="V1488" s="80" t="s">
        <v>26</v>
      </c>
      <c r="W1488" s="79" t="s">
        <v>249</v>
      </c>
      <c r="X1488" s="114">
        <v>43349</v>
      </c>
      <c r="Y1488" s="82" t="s">
        <v>249</v>
      </c>
      <c r="Z1488" s="82" t="s">
        <v>249</v>
      </c>
      <c r="AA1488" s="114">
        <v>43350</v>
      </c>
      <c r="AB1488" s="88">
        <v>2</v>
      </c>
      <c r="AC1488" s="79" t="s">
        <v>249</v>
      </c>
      <c r="AD1488" s="80" t="s">
        <v>26</v>
      </c>
      <c r="AE1488" s="245"/>
      <c r="AF1488" s="84">
        <v>0</v>
      </c>
      <c r="AG1488" s="79"/>
      <c r="AH1488" s="79"/>
      <c r="AI1488" s="79"/>
      <c r="AJ1488" s="79"/>
      <c r="AK1488" s="79"/>
      <c r="AL1488" s="79"/>
      <c r="AM1488" s="79"/>
      <c r="AN1488" s="79"/>
      <c r="AO1488" s="79"/>
      <c r="AP1488" s="79" t="s">
        <v>250</v>
      </c>
      <c r="AQ1488" s="79"/>
    </row>
    <row r="1489" spans="1:43" ht="14.1" hidden="1" customHeight="1">
      <c r="A1489" s="73" t="s">
        <v>245</v>
      </c>
      <c r="B1489" s="74">
        <v>138</v>
      </c>
      <c r="C1489" s="74" t="s">
        <v>276</v>
      </c>
      <c r="D1489" s="75">
        <v>43342</v>
      </c>
      <c r="E1489" s="75">
        <v>43342</v>
      </c>
      <c r="F1489" s="76">
        <f t="shared" si="147"/>
        <v>1</v>
      </c>
      <c r="G1489" s="74">
        <f t="shared" si="148"/>
        <v>8</v>
      </c>
      <c r="H1489" s="74">
        <f t="shared" si="149"/>
        <v>2018</v>
      </c>
      <c r="I1489" s="74">
        <v>1</v>
      </c>
      <c r="J1489" s="77">
        <v>80150358</v>
      </c>
      <c r="K1489" s="74" t="s">
        <v>1719</v>
      </c>
      <c r="L1489" s="74"/>
      <c r="M1489" s="74">
        <v>1038</v>
      </c>
      <c r="N1489" s="74" t="s">
        <v>248</v>
      </c>
      <c r="O1489" s="74" t="s">
        <v>34</v>
      </c>
      <c r="P1489" s="78">
        <v>29260</v>
      </c>
      <c r="Q1489" s="74"/>
      <c r="R1489" s="74"/>
      <c r="S1489" s="74"/>
      <c r="T1489" s="79"/>
      <c r="U1489" s="79"/>
      <c r="V1489" s="80" t="s">
        <v>26</v>
      </c>
      <c r="W1489" s="79" t="s">
        <v>249</v>
      </c>
      <c r="X1489" s="114">
        <v>43342</v>
      </c>
      <c r="Y1489" s="82" t="s">
        <v>249</v>
      </c>
      <c r="Z1489" s="82" t="s">
        <v>249</v>
      </c>
      <c r="AA1489" s="114">
        <v>43342</v>
      </c>
      <c r="AB1489" s="88">
        <v>1</v>
      </c>
      <c r="AC1489" s="79" t="s">
        <v>249</v>
      </c>
      <c r="AD1489" s="80" t="s">
        <v>26</v>
      </c>
      <c r="AE1489" s="245"/>
      <c r="AF1489" s="84">
        <v>0</v>
      </c>
      <c r="AG1489" s="79"/>
      <c r="AH1489" s="79"/>
      <c r="AI1489" s="79"/>
      <c r="AJ1489" s="79"/>
      <c r="AK1489" s="79"/>
      <c r="AL1489" s="79"/>
      <c r="AM1489" s="79"/>
      <c r="AN1489" s="79"/>
      <c r="AO1489" s="79"/>
      <c r="AP1489" s="79" t="s">
        <v>250</v>
      </c>
      <c r="AQ1489" s="79"/>
    </row>
    <row r="1490" spans="1:43" ht="14.1" hidden="1" customHeight="1">
      <c r="A1490" s="73" t="s">
        <v>245</v>
      </c>
      <c r="B1490" s="74">
        <v>138</v>
      </c>
      <c r="C1490" s="74" t="s">
        <v>276</v>
      </c>
      <c r="D1490" s="75">
        <v>43297</v>
      </c>
      <c r="E1490" s="75">
        <v>43297</v>
      </c>
      <c r="F1490" s="76">
        <f t="shared" si="147"/>
        <v>1</v>
      </c>
      <c r="G1490" s="74">
        <f t="shared" si="148"/>
        <v>7</v>
      </c>
      <c r="H1490" s="74">
        <f t="shared" si="149"/>
        <v>2018</v>
      </c>
      <c r="I1490" s="74">
        <v>2</v>
      </c>
      <c r="J1490" s="77">
        <v>80150358</v>
      </c>
      <c r="K1490" s="74" t="s">
        <v>1719</v>
      </c>
      <c r="L1490" s="74"/>
      <c r="M1490" s="74">
        <v>1038</v>
      </c>
      <c r="N1490" s="74" t="s">
        <v>248</v>
      </c>
      <c r="O1490" s="74" t="s">
        <v>373</v>
      </c>
      <c r="P1490" s="78">
        <v>55208</v>
      </c>
      <c r="Q1490" s="74"/>
      <c r="R1490" s="74"/>
      <c r="S1490" s="74"/>
      <c r="T1490" s="79"/>
      <c r="U1490" s="79"/>
      <c r="V1490" s="80" t="s">
        <v>26</v>
      </c>
      <c r="W1490" s="79">
        <v>20191204</v>
      </c>
      <c r="X1490" s="114">
        <v>43297</v>
      </c>
      <c r="Y1490" s="82" t="s">
        <v>363</v>
      </c>
      <c r="Z1490" s="82" t="s">
        <v>1720</v>
      </c>
      <c r="AA1490" s="114">
        <v>43297</v>
      </c>
      <c r="AB1490" s="88">
        <v>1</v>
      </c>
      <c r="AC1490" s="79" t="s">
        <v>249</v>
      </c>
      <c r="AD1490" s="80" t="s">
        <v>26</v>
      </c>
      <c r="AE1490" s="245"/>
      <c r="AF1490" s="84">
        <v>0</v>
      </c>
      <c r="AG1490" s="79"/>
      <c r="AH1490" s="79"/>
      <c r="AI1490" s="79"/>
      <c r="AJ1490" s="79"/>
      <c r="AK1490" s="79"/>
      <c r="AL1490" s="79"/>
      <c r="AM1490" s="79"/>
      <c r="AN1490" s="79"/>
      <c r="AO1490" s="79"/>
      <c r="AP1490" s="79" t="s">
        <v>250</v>
      </c>
      <c r="AQ1490" s="79"/>
    </row>
    <row r="1491" spans="1:43" ht="14.1" hidden="1" customHeight="1">
      <c r="A1491" s="73" t="s">
        <v>245</v>
      </c>
      <c r="B1491" s="74">
        <v>138</v>
      </c>
      <c r="C1491" s="74" t="s">
        <v>276</v>
      </c>
      <c r="D1491" s="75">
        <v>43276</v>
      </c>
      <c r="E1491" s="75">
        <v>43276</v>
      </c>
      <c r="F1491" s="76">
        <f t="shared" si="147"/>
        <v>1</v>
      </c>
      <c r="G1491" s="74">
        <f t="shared" si="148"/>
        <v>6</v>
      </c>
      <c r="H1491" s="74">
        <f t="shared" si="149"/>
        <v>2018</v>
      </c>
      <c r="I1491" s="74">
        <v>2</v>
      </c>
      <c r="J1491" s="77">
        <v>80150358</v>
      </c>
      <c r="K1491" s="74" t="s">
        <v>1719</v>
      </c>
      <c r="L1491" s="74"/>
      <c r="M1491" s="74">
        <v>1038</v>
      </c>
      <c r="N1491" s="74" t="s">
        <v>248</v>
      </c>
      <c r="O1491" s="74" t="s">
        <v>373</v>
      </c>
      <c r="P1491" s="78">
        <v>27604</v>
      </c>
      <c r="Q1491" s="74"/>
      <c r="R1491" s="74"/>
      <c r="S1491" s="74"/>
      <c r="T1491" s="79"/>
      <c r="U1491" s="79"/>
      <c r="V1491" s="80" t="s">
        <v>26</v>
      </c>
      <c r="W1491" s="79" t="s">
        <v>249</v>
      </c>
      <c r="X1491" s="114">
        <v>43276</v>
      </c>
      <c r="Y1491" s="82" t="s">
        <v>249</v>
      </c>
      <c r="Z1491" s="82" t="s">
        <v>249</v>
      </c>
      <c r="AA1491" s="114">
        <v>43276</v>
      </c>
      <c r="AB1491" s="88">
        <v>1</v>
      </c>
      <c r="AC1491" s="79" t="s">
        <v>249</v>
      </c>
      <c r="AD1491" s="80" t="s">
        <v>26</v>
      </c>
      <c r="AE1491" s="245"/>
      <c r="AF1491" s="84">
        <v>0</v>
      </c>
      <c r="AG1491" s="79"/>
      <c r="AH1491" s="79"/>
      <c r="AI1491" s="79"/>
      <c r="AJ1491" s="79"/>
      <c r="AK1491" s="79"/>
      <c r="AL1491" s="79"/>
      <c r="AM1491" s="79"/>
      <c r="AN1491" s="79"/>
      <c r="AO1491" s="79"/>
      <c r="AP1491" s="79" t="s">
        <v>250</v>
      </c>
      <c r="AQ1491" s="79"/>
    </row>
    <row r="1492" spans="1:43" ht="14.1" hidden="1" customHeight="1">
      <c r="A1492" s="85" t="s">
        <v>351</v>
      </c>
      <c r="B1492" s="74">
        <v>30</v>
      </c>
      <c r="C1492" s="74" t="s">
        <v>439</v>
      </c>
      <c r="D1492" s="75">
        <v>43104</v>
      </c>
      <c r="E1492" s="75">
        <v>43105</v>
      </c>
      <c r="F1492" s="76">
        <f t="shared" si="147"/>
        <v>2</v>
      </c>
      <c r="G1492" s="74">
        <f t="shared" si="148"/>
        <v>1</v>
      </c>
      <c r="H1492" s="74">
        <f t="shared" si="149"/>
        <v>2018</v>
      </c>
      <c r="I1492" s="74" t="s">
        <v>264</v>
      </c>
      <c r="J1492" s="77">
        <v>80159191</v>
      </c>
      <c r="K1492" s="74" t="s">
        <v>1721</v>
      </c>
      <c r="L1492" s="74"/>
      <c r="M1492" s="74">
        <v>1038</v>
      </c>
      <c r="N1492" s="74" t="s">
        <v>248</v>
      </c>
      <c r="O1492" s="74" t="s">
        <v>30</v>
      </c>
      <c r="P1492" s="78" t="s">
        <v>267</v>
      </c>
      <c r="Q1492" s="74"/>
      <c r="R1492" s="74"/>
      <c r="S1492" s="74"/>
      <c r="T1492" s="79"/>
      <c r="U1492" s="79"/>
      <c r="V1492" s="80" t="s">
        <v>26</v>
      </c>
      <c r="W1492" s="79">
        <v>5874563</v>
      </c>
      <c r="X1492" s="114">
        <v>43104</v>
      </c>
      <c r="Y1492" s="82" t="s">
        <v>257</v>
      </c>
      <c r="Z1492" s="82" t="s">
        <v>1722</v>
      </c>
      <c r="AA1492" s="114">
        <v>43105</v>
      </c>
      <c r="AB1492" s="88">
        <v>2</v>
      </c>
      <c r="AC1492" s="79" t="s">
        <v>249</v>
      </c>
      <c r="AD1492" s="80" t="s">
        <v>26</v>
      </c>
      <c r="AE1492" s="245"/>
      <c r="AF1492" s="84">
        <v>0</v>
      </c>
      <c r="AG1492" s="79"/>
      <c r="AH1492" s="79"/>
      <c r="AI1492" s="79"/>
      <c r="AJ1492" s="79"/>
      <c r="AK1492" s="79"/>
      <c r="AL1492" s="79"/>
      <c r="AM1492" s="79"/>
      <c r="AN1492" s="79"/>
      <c r="AO1492" s="79"/>
      <c r="AP1492" s="79" t="s">
        <v>250</v>
      </c>
      <c r="AQ1492" s="79"/>
    </row>
    <row r="1493" spans="1:43" ht="14.1" hidden="1" customHeight="1">
      <c r="A1493" s="73" t="s">
        <v>245</v>
      </c>
      <c r="B1493" s="74">
        <v>132</v>
      </c>
      <c r="C1493" s="74" t="s">
        <v>290</v>
      </c>
      <c r="D1493" s="75"/>
      <c r="E1493" s="75"/>
      <c r="F1493" s="76"/>
      <c r="G1493" s="74">
        <v>5</v>
      </c>
      <c r="H1493" s="74">
        <v>2018</v>
      </c>
      <c r="I1493" s="74">
        <v>2</v>
      </c>
      <c r="J1493" s="77">
        <v>80162524</v>
      </c>
      <c r="K1493" s="74" t="s">
        <v>1723</v>
      </c>
      <c r="L1493" s="74"/>
      <c r="M1493" s="74">
        <v>1038</v>
      </c>
      <c r="N1493" s="74" t="s">
        <v>248</v>
      </c>
      <c r="O1493" s="74" t="s">
        <v>294</v>
      </c>
      <c r="P1493" s="78">
        <v>26041.4</v>
      </c>
      <c r="Q1493" s="74"/>
      <c r="R1493" s="74"/>
      <c r="S1493" s="74"/>
      <c r="T1493" s="79">
        <v>0</v>
      </c>
      <c r="U1493" s="79"/>
      <c r="V1493" s="80" t="s">
        <v>256</v>
      </c>
      <c r="W1493" s="79"/>
      <c r="X1493" s="114"/>
      <c r="Y1493" s="82"/>
      <c r="Z1493" s="82"/>
      <c r="AA1493" s="114"/>
      <c r="AB1493" s="83"/>
      <c r="AC1493" s="79"/>
      <c r="AD1493" s="80" t="s">
        <v>256</v>
      </c>
      <c r="AE1493" s="245"/>
      <c r="AF1493" s="84">
        <v>27333</v>
      </c>
      <c r="AG1493" s="79"/>
      <c r="AH1493" s="79"/>
      <c r="AI1493" s="79"/>
      <c r="AJ1493" s="79"/>
      <c r="AK1493" s="79"/>
      <c r="AL1493" s="79"/>
      <c r="AM1493" s="79"/>
      <c r="AN1493" s="79"/>
      <c r="AO1493" s="79"/>
      <c r="AP1493" s="79"/>
      <c r="AQ1493" s="79"/>
    </row>
    <row r="1494" spans="1:43" ht="14.1" hidden="1" customHeight="1">
      <c r="A1494" s="73" t="s">
        <v>245</v>
      </c>
      <c r="B1494" s="74">
        <v>55</v>
      </c>
      <c r="C1494" s="74" t="s">
        <v>536</v>
      </c>
      <c r="D1494" s="75"/>
      <c r="E1494" s="75"/>
      <c r="F1494" s="76"/>
      <c r="G1494" s="74">
        <v>10</v>
      </c>
      <c r="H1494" s="74">
        <v>2016</v>
      </c>
      <c r="I1494" s="74">
        <v>2</v>
      </c>
      <c r="J1494" s="77">
        <v>80170194</v>
      </c>
      <c r="K1494" s="74" t="s">
        <v>1724</v>
      </c>
      <c r="L1494" s="74"/>
      <c r="M1494" s="74">
        <v>1045</v>
      </c>
      <c r="N1494" s="74" t="s">
        <v>255</v>
      </c>
      <c r="O1494" s="74" t="s">
        <v>477</v>
      </c>
      <c r="P1494" s="78">
        <v>44446.666599999997</v>
      </c>
      <c r="Q1494" s="74"/>
      <c r="R1494" s="74"/>
      <c r="S1494" s="74"/>
      <c r="T1494" s="79"/>
      <c r="U1494" s="79"/>
      <c r="V1494" s="79" t="s">
        <v>256</v>
      </c>
      <c r="W1494" s="79"/>
      <c r="X1494" s="114"/>
      <c r="Y1494" s="82"/>
      <c r="Z1494" s="82"/>
      <c r="AA1494" s="114"/>
      <c r="AB1494" s="83"/>
      <c r="AC1494" s="79"/>
      <c r="AD1494" s="79" t="s">
        <v>256</v>
      </c>
      <c r="AE1494" s="245"/>
      <c r="AF1494" s="84">
        <v>66667</v>
      </c>
      <c r="AG1494" s="79" t="s">
        <v>249</v>
      </c>
      <c r="AH1494" s="79" t="s">
        <v>249</v>
      </c>
      <c r="AI1494" s="79" t="s">
        <v>249</v>
      </c>
      <c r="AJ1494" s="79" t="s">
        <v>249</v>
      </c>
      <c r="AK1494" s="79" t="s">
        <v>249</v>
      </c>
      <c r="AL1494" s="79" t="s">
        <v>249</v>
      </c>
      <c r="AM1494" s="79"/>
      <c r="AN1494" s="79" t="s">
        <v>249</v>
      </c>
      <c r="AO1494" s="79" t="s">
        <v>249</v>
      </c>
      <c r="AP1494" s="79"/>
      <c r="AQ1494" s="79"/>
    </row>
    <row r="1495" spans="1:43" ht="14.1" hidden="1" customHeight="1">
      <c r="A1495" s="73" t="s">
        <v>245</v>
      </c>
      <c r="B1495" s="74">
        <v>55</v>
      </c>
      <c r="C1495" s="74" t="s">
        <v>536</v>
      </c>
      <c r="D1495" s="75"/>
      <c r="E1495" s="75"/>
      <c r="F1495" s="76"/>
      <c r="G1495" s="74">
        <v>10</v>
      </c>
      <c r="H1495" s="74">
        <v>2016</v>
      </c>
      <c r="I1495" s="74">
        <v>2</v>
      </c>
      <c r="J1495" s="77">
        <v>80170194</v>
      </c>
      <c r="K1495" s="74" t="s">
        <v>1724</v>
      </c>
      <c r="L1495" s="74"/>
      <c r="M1495" s="74">
        <v>1038</v>
      </c>
      <c r="N1495" s="74" t="s">
        <v>248</v>
      </c>
      <c r="O1495" s="74" t="s">
        <v>477</v>
      </c>
      <c r="P1495" s="78">
        <v>68945.5</v>
      </c>
      <c r="Q1495" s="74"/>
      <c r="R1495" s="74"/>
      <c r="S1495" s="74"/>
      <c r="T1495" s="79"/>
      <c r="U1495" s="79"/>
      <c r="V1495" s="79" t="s">
        <v>256</v>
      </c>
      <c r="W1495" s="79"/>
      <c r="X1495" s="114"/>
      <c r="Y1495" s="82"/>
      <c r="Z1495" s="82"/>
      <c r="AA1495" s="114"/>
      <c r="AB1495" s="83"/>
      <c r="AC1495" s="79"/>
      <c r="AD1495" s="79" t="s">
        <v>256</v>
      </c>
      <c r="AE1495" s="245">
        <v>43710.65625</v>
      </c>
      <c r="AF1495" s="84">
        <v>200000</v>
      </c>
      <c r="AG1495" s="79" t="s">
        <v>249</v>
      </c>
      <c r="AH1495" s="79">
        <v>0</v>
      </c>
      <c r="AI1495" s="79">
        <v>7206</v>
      </c>
      <c r="AJ1495" s="79">
        <v>0</v>
      </c>
      <c r="AK1495" s="79" t="s">
        <v>1725</v>
      </c>
      <c r="AL1495" s="79">
        <v>66667</v>
      </c>
      <c r="AM1495" s="79"/>
      <c r="AN1495" s="79" t="s">
        <v>789</v>
      </c>
      <c r="AO1495" s="79" t="s">
        <v>249</v>
      </c>
      <c r="AP1495" s="79"/>
      <c r="AQ1495" s="79"/>
    </row>
    <row r="1496" spans="1:43" ht="14.1" hidden="1" customHeight="1">
      <c r="A1496" s="73" t="s">
        <v>245</v>
      </c>
      <c r="B1496" s="74">
        <v>75</v>
      </c>
      <c r="C1496" s="74" t="s">
        <v>272</v>
      </c>
      <c r="D1496" s="75"/>
      <c r="E1496" s="75"/>
      <c r="F1496" s="76"/>
      <c r="G1496" s="74">
        <v>8</v>
      </c>
      <c r="H1496" s="74">
        <v>2016</v>
      </c>
      <c r="I1496" s="74">
        <v>2</v>
      </c>
      <c r="J1496" s="77">
        <v>80174013</v>
      </c>
      <c r="K1496" s="74" t="s">
        <v>1726</v>
      </c>
      <c r="L1496" s="74"/>
      <c r="M1496" s="74">
        <v>1038</v>
      </c>
      <c r="N1496" s="74" t="s">
        <v>248</v>
      </c>
      <c r="O1496" s="74" t="s">
        <v>30</v>
      </c>
      <c r="P1496" s="78">
        <v>45963.666599999997</v>
      </c>
      <c r="Q1496" s="74"/>
      <c r="R1496" s="74"/>
      <c r="S1496" s="74"/>
      <c r="T1496" s="79"/>
      <c r="U1496" s="79"/>
      <c r="V1496" s="79" t="s">
        <v>256</v>
      </c>
      <c r="W1496" s="79"/>
      <c r="X1496" s="114"/>
      <c r="Y1496" s="82"/>
      <c r="Z1496" s="82"/>
      <c r="AA1496" s="114"/>
      <c r="AB1496" s="83"/>
      <c r="AC1496" s="79"/>
      <c r="AD1496" s="79" t="s">
        <v>256</v>
      </c>
      <c r="AE1496" s="245"/>
      <c r="AF1496" s="84">
        <v>45965</v>
      </c>
      <c r="AG1496" s="79" t="s">
        <v>249</v>
      </c>
      <c r="AH1496" s="79" t="s">
        <v>249</v>
      </c>
      <c r="AI1496" s="79" t="s">
        <v>249</v>
      </c>
      <c r="AJ1496" s="79" t="s">
        <v>249</v>
      </c>
      <c r="AK1496" s="79" t="s">
        <v>249</v>
      </c>
      <c r="AL1496" s="79" t="s">
        <v>249</v>
      </c>
      <c r="AM1496" s="79"/>
      <c r="AN1496" s="79" t="s">
        <v>249</v>
      </c>
      <c r="AO1496" s="79" t="s">
        <v>249</v>
      </c>
      <c r="AP1496" s="79"/>
      <c r="AQ1496" s="79"/>
    </row>
    <row r="1497" spans="1:43" ht="14.1" hidden="1" customHeight="1">
      <c r="A1497" s="73" t="s">
        <v>245</v>
      </c>
      <c r="B1497" s="74">
        <v>75</v>
      </c>
      <c r="C1497" s="74" t="s">
        <v>272</v>
      </c>
      <c r="D1497" s="75"/>
      <c r="E1497" s="75"/>
      <c r="F1497" s="76"/>
      <c r="G1497" s="74">
        <v>8</v>
      </c>
      <c r="H1497" s="74">
        <v>2016</v>
      </c>
      <c r="I1497" s="74">
        <v>2</v>
      </c>
      <c r="J1497" s="77">
        <v>80174013</v>
      </c>
      <c r="K1497" s="74" t="s">
        <v>1726</v>
      </c>
      <c r="L1497" s="74"/>
      <c r="M1497" s="74">
        <v>1045</v>
      </c>
      <c r="N1497" s="74" t="s">
        <v>255</v>
      </c>
      <c r="O1497" s="74" t="s">
        <v>30</v>
      </c>
      <c r="P1497" s="78">
        <v>22981.833299999998</v>
      </c>
      <c r="Q1497" s="74"/>
      <c r="R1497" s="74"/>
      <c r="S1497" s="74"/>
      <c r="T1497" s="79"/>
      <c r="U1497" s="79"/>
      <c r="V1497" s="79" t="s">
        <v>256</v>
      </c>
      <c r="W1497" s="79"/>
      <c r="X1497" s="114"/>
      <c r="Y1497" s="82"/>
      <c r="Z1497" s="82"/>
      <c r="AA1497" s="114"/>
      <c r="AB1497" s="83"/>
      <c r="AC1497" s="79"/>
      <c r="AD1497" s="79" t="s">
        <v>256</v>
      </c>
      <c r="AE1497" s="245"/>
      <c r="AF1497" s="84">
        <v>22982</v>
      </c>
      <c r="AG1497" s="79" t="s">
        <v>249</v>
      </c>
      <c r="AH1497" s="79" t="s">
        <v>249</v>
      </c>
      <c r="AI1497" s="79" t="s">
        <v>249</v>
      </c>
      <c r="AJ1497" s="79" t="s">
        <v>249</v>
      </c>
      <c r="AK1497" s="79" t="s">
        <v>249</v>
      </c>
      <c r="AL1497" s="79" t="s">
        <v>249</v>
      </c>
      <c r="AM1497" s="79"/>
      <c r="AN1497" s="79" t="s">
        <v>249</v>
      </c>
      <c r="AO1497" s="79" t="s">
        <v>249</v>
      </c>
      <c r="AP1497" s="79"/>
      <c r="AQ1497" s="79"/>
    </row>
    <row r="1498" spans="1:43" ht="14.1" hidden="1" customHeight="1">
      <c r="A1498" s="85" t="s">
        <v>351</v>
      </c>
      <c r="B1498" s="74">
        <v>3</v>
      </c>
      <c r="C1498" s="74" t="s">
        <v>641</v>
      </c>
      <c r="D1498" s="75"/>
      <c r="E1498" s="75"/>
      <c r="F1498" s="76"/>
      <c r="G1498" s="74">
        <v>7</v>
      </c>
      <c r="H1498" s="74">
        <v>2016</v>
      </c>
      <c r="I1498" s="74">
        <v>2</v>
      </c>
      <c r="J1498" s="77">
        <v>80174931</v>
      </c>
      <c r="K1498" s="74" t="s">
        <v>1727</v>
      </c>
      <c r="L1498" s="74"/>
      <c r="M1498" s="74">
        <v>1038</v>
      </c>
      <c r="N1498" s="74" t="s">
        <v>248</v>
      </c>
      <c r="O1498" s="74" t="s">
        <v>477</v>
      </c>
      <c r="P1498" s="78">
        <v>22981.833299999998</v>
      </c>
      <c r="Q1498" s="74"/>
      <c r="R1498" s="74"/>
      <c r="S1498" s="74"/>
      <c r="T1498" s="79"/>
      <c r="U1498" s="79"/>
      <c r="V1498" s="79" t="s">
        <v>256</v>
      </c>
      <c r="W1498" s="79"/>
      <c r="X1498" s="114"/>
      <c r="Y1498" s="82"/>
      <c r="Z1498" s="82"/>
      <c r="AA1498" s="114"/>
      <c r="AB1498" s="83"/>
      <c r="AC1498" s="79"/>
      <c r="AD1498" s="79" t="s">
        <v>256</v>
      </c>
      <c r="AE1498" s="245"/>
      <c r="AF1498" s="84">
        <v>26037</v>
      </c>
      <c r="AG1498" s="79" t="s">
        <v>249</v>
      </c>
      <c r="AH1498" s="79" t="s">
        <v>249</v>
      </c>
      <c r="AI1498" s="79" t="s">
        <v>249</v>
      </c>
      <c r="AJ1498" s="79" t="s">
        <v>249</v>
      </c>
      <c r="AK1498" s="79" t="s">
        <v>249</v>
      </c>
      <c r="AL1498" s="79" t="s">
        <v>249</v>
      </c>
      <c r="AM1498" s="79"/>
      <c r="AN1498" s="79" t="s">
        <v>249</v>
      </c>
      <c r="AO1498" s="79" t="s">
        <v>249</v>
      </c>
      <c r="AP1498" s="79"/>
      <c r="AQ1498" s="79"/>
    </row>
    <row r="1499" spans="1:43" ht="14.1" hidden="1" customHeight="1">
      <c r="A1499" s="73" t="s">
        <v>245</v>
      </c>
      <c r="B1499" s="74">
        <v>127</v>
      </c>
      <c r="C1499" s="74" t="s">
        <v>1728</v>
      </c>
      <c r="D1499" s="75"/>
      <c r="E1499" s="75"/>
      <c r="F1499" s="76"/>
      <c r="G1499" s="74">
        <v>4</v>
      </c>
      <c r="H1499" s="74">
        <v>2019</v>
      </c>
      <c r="I1499" s="74">
        <v>2</v>
      </c>
      <c r="J1499" s="77">
        <v>80176744</v>
      </c>
      <c r="K1499" s="74" t="s">
        <v>1729</v>
      </c>
      <c r="L1499" s="74"/>
      <c r="M1499" s="74">
        <v>1038</v>
      </c>
      <c r="N1499" s="74" t="s">
        <v>248</v>
      </c>
      <c r="O1499" s="74" t="s">
        <v>294</v>
      </c>
      <c r="P1499" s="78">
        <v>55207.7333</v>
      </c>
      <c r="Q1499" s="74"/>
      <c r="R1499" s="74"/>
      <c r="S1499" s="74"/>
      <c r="T1499" s="79">
        <v>0</v>
      </c>
      <c r="U1499" s="79"/>
      <c r="V1499" s="80" t="s">
        <v>256</v>
      </c>
      <c r="W1499" s="79"/>
      <c r="X1499" s="114"/>
      <c r="Y1499" s="82"/>
      <c r="Z1499" s="82"/>
      <c r="AA1499" s="114"/>
      <c r="AB1499" s="83"/>
      <c r="AC1499" s="79"/>
      <c r="AD1499" s="80" t="s">
        <v>256</v>
      </c>
      <c r="AE1499" s="245"/>
      <c r="AF1499" s="84">
        <v>75382</v>
      </c>
      <c r="AG1499" s="79"/>
      <c r="AH1499" s="79"/>
      <c r="AI1499" s="79"/>
      <c r="AJ1499" s="79"/>
      <c r="AK1499" s="79"/>
      <c r="AL1499" s="79"/>
      <c r="AM1499" s="79"/>
      <c r="AN1499" s="79"/>
      <c r="AO1499" s="79"/>
      <c r="AP1499" s="79"/>
      <c r="AQ1499" s="79"/>
    </row>
    <row r="1500" spans="1:43" ht="14.1" hidden="1" customHeight="1">
      <c r="A1500" s="85" t="s">
        <v>351</v>
      </c>
      <c r="B1500" s="74">
        <v>89</v>
      </c>
      <c r="C1500" s="74" t="s">
        <v>1730</v>
      </c>
      <c r="D1500" s="75"/>
      <c r="E1500" s="75"/>
      <c r="F1500" s="76"/>
      <c r="G1500" s="74">
        <v>8</v>
      </c>
      <c r="H1500" s="74">
        <v>2019</v>
      </c>
      <c r="I1500" s="74">
        <v>2</v>
      </c>
      <c r="J1500" s="77">
        <v>80210221</v>
      </c>
      <c r="K1500" s="74" t="s">
        <v>1731</v>
      </c>
      <c r="L1500" s="74"/>
      <c r="M1500" s="74">
        <v>1038</v>
      </c>
      <c r="N1500" s="74" t="s">
        <v>248</v>
      </c>
      <c r="O1500" s="74" t="s">
        <v>366</v>
      </c>
      <c r="P1500" s="78">
        <v>55208</v>
      </c>
      <c r="Q1500" s="74"/>
      <c r="R1500" s="74"/>
      <c r="S1500" s="74"/>
      <c r="T1500" s="79"/>
      <c r="U1500" s="79"/>
      <c r="V1500" s="80" t="s">
        <v>260</v>
      </c>
      <c r="W1500" s="79" t="s">
        <v>249</v>
      </c>
      <c r="X1500" s="114"/>
      <c r="Y1500" s="82" t="s">
        <v>249</v>
      </c>
      <c r="Z1500" s="82" t="s">
        <v>249</v>
      </c>
      <c r="AA1500" s="114"/>
      <c r="AB1500" s="83"/>
      <c r="AC1500" s="79" t="s">
        <v>249</v>
      </c>
      <c r="AD1500" s="80"/>
      <c r="AE1500" s="245"/>
      <c r="AF1500" s="84">
        <v>0</v>
      </c>
      <c r="AG1500" s="79" t="s">
        <v>249</v>
      </c>
      <c r="AH1500" s="79" t="s">
        <v>249</v>
      </c>
      <c r="AI1500" s="79" t="s">
        <v>249</v>
      </c>
      <c r="AJ1500" s="79" t="s">
        <v>249</v>
      </c>
      <c r="AK1500" s="79" t="s">
        <v>249</v>
      </c>
      <c r="AL1500" s="79" t="s">
        <v>249</v>
      </c>
      <c r="AM1500" s="79" t="s">
        <v>261</v>
      </c>
      <c r="AN1500" s="79" t="s">
        <v>249</v>
      </c>
      <c r="AO1500" s="79" t="s">
        <v>249</v>
      </c>
      <c r="AP1500" s="79"/>
      <c r="AQ1500" s="79"/>
    </row>
    <row r="1501" spans="1:43" ht="14.1" hidden="1" customHeight="1">
      <c r="A1501" s="85" t="s">
        <v>351</v>
      </c>
      <c r="B1501" s="74">
        <v>89</v>
      </c>
      <c r="C1501" s="74" t="s">
        <v>1730</v>
      </c>
      <c r="D1501" s="75"/>
      <c r="E1501" s="75"/>
      <c r="F1501" s="76"/>
      <c r="G1501" s="74">
        <v>7</v>
      </c>
      <c r="H1501" s="74">
        <v>2018</v>
      </c>
      <c r="I1501" s="74">
        <v>2</v>
      </c>
      <c r="J1501" s="77">
        <v>80210221</v>
      </c>
      <c r="K1501" s="74" t="s">
        <v>1731</v>
      </c>
      <c r="L1501" s="74"/>
      <c r="M1501" s="74">
        <v>1038</v>
      </c>
      <c r="N1501" s="74" t="s">
        <v>248</v>
      </c>
      <c r="O1501" s="74" t="s">
        <v>366</v>
      </c>
      <c r="P1501" s="78">
        <v>52082.8</v>
      </c>
      <c r="Q1501" s="74"/>
      <c r="R1501" s="74"/>
      <c r="S1501" s="74"/>
      <c r="T1501" s="79"/>
      <c r="U1501" s="79"/>
      <c r="V1501" s="80" t="s">
        <v>260</v>
      </c>
      <c r="W1501" s="79" t="s">
        <v>249</v>
      </c>
      <c r="X1501" s="114"/>
      <c r="Y1501" s="82" t="s">
        <v>249</v>
      </c>
      <c r="Z1501" s="82" t="s">
        <v>249</v>
      </c>
      <c r="AA1501" s="114"/>
      <c r="AB1501" s="83"/>
      <c r="AC1501" s="79" t="s">
        <v>249</v>
      </c>
      <c r="AD1501" s="80"/>
      <c r="AE1501" s="245"/>
      <c r="AF1501" s="84">
        <v>52083</v>
      </c>
      <c r="AG1501" s="79" t="s">
        <v>249</v>
      </c>
      <c r="AH1501" s="79" t="s">
        <v>249</v>
      </c>
      <c r="AI1501" s="79" t="s">
        <v>249</v>
      </c>
      <c r="AJ1501" s="79" t="s">
        <v>249</v>
      </c>
      <c r="AK1501" s="79" t="s">
        <v>249</v>
      </c>
      <c r="AL1501" s="79" t="s">
        <v>249</v>
      </c>
      <c r="AM1501" s="79" t="s">
        <v>261</v>
      </c>
      <c r="AN1501" s="79" t="s">
        <v>249</v>
      </c>
      <c r="AO1501" s="79" t="s">
        <v>249</v>
      </c>
      <c r="AP1501" s="79"/>
      <c r="AQ1501" s="79"/>
    </row>
    <row r="1502" spans="1:43" ht="14.1" hidden="1" customHeight="1">
      <c r="A1502" s="85" t="s">
        <v>351</v>
      </c>
      <c r="B1502" s="74">
        <v>89</v>
      </c>
      <c r="C1502" s="74" t="s">
        <v>1730</v>
      </c>
      <c r="D1502" s="75"/>
      <c r="E1502" s="75"/>
      <c r="F1502" s="76"/>
      <c r="G1502" s="74">
        <v>4</v>
      </c>
      <c r="H1502" s="74">
        <v>2018</v>
      </c>
      <c r="I1502" s="74">
        <v>2</v>
      </c>
      <c r="J1502" s="77">
        <v>80210221</v>
      </c>
      <c r="K1502" s="74" t="s">
        <v>1731</v>
      </c>
      <c r="L1502" s="74"/>
      <c r="M1502" s="74">
        <v>1045</v>
      </c>
      <c r="N1502" s="74" t="s">
        <v>255</v>
      </c>
      <c r="O1502" s="74" t="s">
        <v>366</v>
      </c>
      <c r="P1502" s="78">
        <v>260414</v>
      </c>
      <c r="Q1502" s="74"/>
      <c r="R1502" s="74"/>
      <c r="S1502" s="74"/>
      <c r="T1502" s="79"/>
      <c r="U1502" s="79"/>
      <c r="V1502" s="80" t="s">
        <v>260</v>
      </c>
      <c r="W1502" s="79" t="s">
        <v>249</v>
      </c>
      <c r="X1502" s="114"/>
      <c r="Y1502" s="82" t="s">
        <v>249</v>
      </c>
      <c r="Z1502" s="82" t="s">
        <v>249</v>
      </c>
      <c r="AA1502" s="114"/>
      <c r="AB1502" s="83"/>
      <c r="AC1502" s="79" t="s">
        <v>249</v>
      </c>
      <c r="AD1502" s="80"/>
      <c r="AE1502" s="245"/>
      <c r="AF1502" s="84">
        <v>260414</v>
      </c>
      <c r="AG1502" s="79" t="s">
        <v>249</v>
      </c>
      <c r="AH1502" s="79" t="s">
        <v>249</v>
      </c>
      <c r="AI1502" s="79" t="s">
        <v>249</v>
      </c>
      <c r="AJ1502" s="79" t="s">
        <v>249</v>
      </c>
      <c r="AK1502" s="79" t="s">
        <v>249</v>
      </c>
      <c r="AL1502" s="79" t="s">
        <v>249</v>
      </c>
      <c r="AM1502" s="79" t="s">
        <v>261</v>
      </c>
      <c r="AN1502" s="79" t="s">
        <v>249</v>
      </c>
      <c r="AO1502" s="79" t="s">
        <v>249</v>
      </c>
      <c r="AP1502" s="79"/>
      <c r="AQ1502" s="79"/>
    </row>
    <row r="1503" spans="1:43" ht="14.1" hidden="1" customHeight="1">
      <c r="A1503" s="85" t="s">
        <v>351</v>
      </c>
      <c r="B1503" s="74">
        <v>89</v>
      </c>
      <c r="C1503" s="74" t="s">
        <v>1730</v>
      </c>
      <c r="D1503" s="75"/>
      <c r="E1503" s="75"/>
      <c r="F1503" s="76"/>
      <c r="G1503" s="74">
        <v>4</v>
      </c>
      <c r="H1503" s="74">
        <v>2018</v>
      </c>
      <c r="I1503" s="74">
        <v>2</v>
      </c>
      <c r="J1503" s="77">
        <v>80210221</v>
      </c>
      <c r="K1503" s="74" t="s">
        <v>1731</v>
      </c>
      <c r="L1503" s="74"/>
      <c r="M1503" s="74">
        <v>1038</v>
      </c>
      <c r="N1503" s="74" t="s">
        <v>248</v>
      </c>
      <c r="O1503" s="74" t="s">
        <v>366</v>
      </c>
      <c r="P1503" s="78">
        <v>52082.8</v>
      </c>
      <c r="Q1503" s="74"/>
      <c r="R1503" s="74"/>
      <c r="S1503" s="74"/>
      <c r="T1503" s="79"/>
      <c r="U1503" s="79"/>
      <c r="V1503" s="80" t="s">
        <v>260</v>
      </c>
      <c r="W1503" s="79" t="s">
        <v>249</v>
      </c>
      <c r="X1503" s="114"/>
      <c r="Y1503" s="82" t="s">
        <v>249</v>
      </c>
      <c r="Z1503" s="82" t="s">
        <v>249</v>
      </c>
      <c r="AA1503" s="114"/>
      <c r="AB1503" s="83"/>
      <c r="AC1503" s="79" t="s">
        <v>249</v>
      </c>
      <c r="AD1503" s="80"/>
      <c r="AE1503" s="245"/>
      <c r="AF1503" s="84">
        <v>52083</v>
      </c>
      <c r="AG1503" s="79" t="s">
        <v>249</v>
      </c>
      <c r="AH1503" s="79" t="s">
        <v>249</v>
      </c>
      <c r="AI1503" s="79" t="s">
        <v>249</v>
      </c>
      <c r="AJ1503" s="79" t="s">
        <v>249</v>
      </c>
      <c r="AK1503" s="79" t="s">
        <v>249</v>
      </c>
      <c r="AL1503" s="79" t="s">
        <v>249</v>
      </c>
      <c r="AM1503" s="79" t="s">
        <v>261</v>
      </c>
      <c r="AN1503" s="79" t="s">
        <v>249</v>
      </c>
      <c r="AO1503" s="79" t="s">
        <v>249</v>
      </c>
      <c r="AP1503" s="79"/>
      <c r="AQ1503" s="79"/>
    </row>
    <row r="1504" spans="1:43" ht="14.1" hidden="1" customHeight="1">
      <c r="A1504" s="73" t="s">
        <v>245</v>
      </c>
      <c r="B1504" s="74">
        <v>75</v>
      </c>
      <c r="C1504" s="74" t="s">
        <v>272</v>
      </c>
      <c r="D1504" s="75"/>
      <c r="E1504" s="75"/>
      <c r="F1504" s="76"/>
      <c r="G1504" s="74">
        <v>4</v>
      </c>
      <c r="H1504" s="74">
        <v>2016</v>
      </c>
      <c r="I1504" s="74">
        <v>1</v>
      </c>
      <c r="J1504" s="77">
        <v>80219195</v>
      </c>
      <c r="K1504" s="74" t="s">
        <v>1732</v>
      </c>
      <c r="L1504" s="74"/>
      <c r="M1504" s="74">
        <v>1038</v>
      </c>
      <c r="N1504" s="74" t="s">
        <v>248</v>
      </c>
      <c r="O1504" s="74" t="s">
        <v>294</v>
      </c>
      <c r="P1504" s="78">
        <v>45963.666599999997</v>
      </c>
      <c r="Q1504" s="74"/>
      <c r="R1504" s="74"/>
      <c r="S1504" s="74"/>
      <c r="T1504" s="79"/>
      <c r="U1504" s="79"/>
      <c r="V1504" s="79" t="s">
        <v>256</v>
      </c>
      <c r="W1504" s="79"/>
      <c r="X1504" s="114"/>
      <c r="Y1504" s="82"/>
      <c r="Z1504" s="82"/>
      <c r="AA1504" s="114"/>
      <c r="AB1504" s="83"/>
      <c r="AC1504" s="79"/>
      <c r="AD1504" s="79" t="s">
        <v>256</v>
      </c>
      <c r="AE1504" s="245"/>
      <c r="AF1504" s="84">
        <v>45967</v>
      </c>
      <c r="AG1504" s="79" t="s">
        <v>249</v>
      </c>
      <c r="AH1504" s="79" t="s">
        <v>249</v>
      </c>
      <c r="AI1504" s="79" t="s">
        <v>249</v>
      </c>
      <c r="AJ1504" s="79" t="s">
        <v>249</v>
      </c>
      <c r="AK1504" s="79" t="s">
        <v>249</v>
      </c>
      <c r="AL1504" s="79" t="s">
        <v>249</v>
      </c>
      <c r="AM1504" s="79"/>
      <c r="AN1504" s="79" t="s">
        <v>249</v>
      </c>
      <c r="AO1504" s="79" t="s">
        <v>249</v>
      </c>
      <c r="AP1504" s="79"/>
      <c r="AQ1504" s="79"/>
    </row>
    <row r="1505" spans="1:43" ht="14.1" hidden="1" customHeight="1">
      <c r="A1505" s="73" t="s">
        <v>245</v>
      </c>
      <c r="B1505" s="74">
        <v>75</v>
      </c>
      <c r="C1505" s="74" t="s">
        <v>272</v>
      </c>
      <c r="D1505" s="75"/>
      <c r="E1505" s="75"/>
      <c r="F1505" s="76"/>
      <c r="G1505" s="74">
        <v>4</v>
      </c>
      <c r="H1505" s="74">
        <v>2016</v>
      </c>
      <c r="I1505" s="74">
        <v>1</v>
      </c>
      <c r="J1505" s="77">
        <v>80219195</v>
      </c>
      <c r="K1505" s="74" t="s">
        <v>1732</v>
      </c>
      <c r="L1505" s="74"/>
      <c r="M1505" s="74">
        <v>1045</v>
      </c>
      <c r="N1505" s="74" t="s">
        <v>255</v>
      </c>
      <c r="O1505" s="74" t="s">
        <v>294</v>
      </c>
      <c r="P1505" s="78">
        <v>45963.666599999997</v>
      </c>
      <c r="Q1505" s="74"/>
      <c r="R1505" s="74"/>
      <c r="S1505" s="74"/>
      <c r="T1505" s="79"/>
      <c r="U1505" s="79"/>
      <c r="V1505" s="79" t="s">
        <v>256</v>
      </c>
      <c r="W1505" s="79"/>
      <c r="X1505" s="114"/>
      <c r="Y1505" s="82"/>
      <c r="Z1505" s="82"/>
      <c r="AA1505" s="114"/>
      <c r="AB1505" s="83"/>
      <c r="AC1505" s="79"/>
      <c r="AD1505" s="79" t="s">
        <v>256</v>
      </c>
      <c r="AE1505" s="245"/>
      <c r="AF1505" s="84">
        <v>45967</v>
      </c>
      <c r="AG1505" s="79" t="s">
        <v>249</v>
      </c>
      <c r="AH1505" s="79" t="s">
        <v>249</v>
      </c>
      <c r="AI1505" s="79" t="s">
        <v>249</v>
      </c>
      <c r="AJ1505" s="79" t="s">
        <v>249</v>
      </c>
      <c r="AK1505" s="79" t="s">
        <v>249</v>
      </c>
      <c r="AL1505" s="79" t="s">
        <v>249</v>
      </c>
      <c r="AM1505" s="79"/>
      <c r="AN1505" s="79" t="s">
        <v>249</v>
      </c>
      <c r="AO1505" s="79" t="s">
        <v>249</v>
      </c>
      <c r="AP1505" s="79"/>
      <c r="AQ1505" s="79"/>
    </row>
    <row r="1506" spans="1:43" ht="14.1" hidden="1" customHeight="1">
      <c r="A1506" s="73" t="s">
        <v>245</v>
      </c>
      <c r="B1506" s="74">
        <v>138</v>
      </c>
      <c r="C1506" s="74" t="s">
        <v>276</v>
      </c>
      <c r="D1506" s="75">
        <v>43333</v>
      </c>
      <c r="E1506" s="75">
        <v>43334</v>
      </c>
      <c r="F1506" s="76">
        <f>+E1506-D1506+1</f>
        <v>2</v>
      </c>
      <c r="G1506" s="74">
        <f>+MONTH(D1506)</f>
        <v>8</v>
      </c>
      <c r="H1506" s="74">
        <f>YEAR(D1506)</f>
        <v>2018</v>
      </c>
      <c r="I1506" s="74">
        <v>2</v>
      </c>
      <c r="J1506" s="77">
        <v>80229635</v>
      </c>
      <c r="K1506" s="74" t="s">
        <v>1733</v>
      </c>
      <c r="L1506" s="74"/>
      <c r="M1506" s="74">
        <v>1038</v>
      </c>
      <c r="N1506" s="74" t="s">
        <v>248</v>
      </c>
      <c r="O1506" s="74" t="s">
        <v>35</v>
      </c>
      <c r="P1506" s="78">
        <v>52082.8</v>
      </c>
      <c r="Q1506" s="74"/>
      <c r="R1506" s="74"/>
      <c r="S1506" s="74"/>
      <c r="T1506" s="79"/>
      <c r="U1506" s="79"/>
      <c r="V1506" s="80" t="s">
        <v>26</v>
      </c>
      <c r="W1506" s="79"/>
      <c r="X1506" s="114">
        <v>43333</v>
      </c>
      <c r="Y1506" s="82"/>
      <c r="Z1506" s="82"/>
      <c r="AA1506" s="114">
        <v>43334</v>
      </c>
      <c r="AB1506" s="88">
        <v>2</v>
      </c>
      <c r="AC1506" s="79" t="s">
        <v>249</v>
      </c>
      <c r="AD1506" s="80" t="s">
        <v>26</v>
      </c>
      <c r="AE1506" s="245"/>
      <c r="AF1506" s="84">
        <v>0</v>
      </c>
      <c r="AG1506" s="79"/>
      <c r="AH1506" s="79"/>
      <c r="AI1506" s="79"/>
      <c r="AJ1506" s="79"/>
      <c r="AK1506" s="79"/>
      <c r="AL1506" s="79"/>
      <c r="AM1506" s="79"/>
      <c r="AN1506" s="79"/>
      <c r="AO1506" s="79"/>
      <c r="AP1506" s="79" t="s">
        <v>250</v>
      </c>
      <c r="AQ1506" s="79"/>
    </row>
    <row r="1507" spans="1:43" ht="14.1" hidden="1" customHeight="1">
      <c r="A1507" s="73" t="s">
        <v>245</v>
      </c>
      <c r="B1507" s="74">
        <v>132</v>
      </c>
      <c r="C1507" s="74" t="s">
        <v>290</v>
      </c>
      <c r="D1507" s="75">
        <v>43718</v>
      </c>
      <c r="E1507" s="75">
        <v>43720</v>
      </c>
      <c r="F1507" s="76">
        <f>+E1507-D1507+1</f>
        <v>3</v>
      </c>
      <c r="G1507" s="74">
        <f>+MONTH(D1507)</f>
        <v>9</v>
      </c>
      <c r="H1507" s="74">
        <f>YEAR(D1507)</f>
        <v>2019</v>
      </c>
      <c r="I1507" s="74">
        <v>1</v>
      </c>
      <c r="J1507" s="77">
        <v>80247377</v>
      </c>
      <c r="K1507" s="74" t="s">
        <v>1734</v>
      </c>
      <c r="L1507" s="74"/>
      <c r="M1507" s="74">
        <v>1045</v>
      </c>
      <c r="N1507" s="74" t="s">
        <v>255</v>
      </c>
      <c r="O1507" s="74" t="s">
        <v>249</v>
      </c>
      <c r="P1507" s="78">
        <v>55208</v>
      </c>
      <c r="Q1507" s="74"/>
      <c r="R1507" s="74"/>
      <c r="S1507" s="74"/>
      <c r="T1507" s="79">
        <v>1</v>
      </c>
      <c r="U1507" s="79"/>
      <c r="V1507" s="80" t="s">
        <v>256</v>
      </c>
      <c r="W1507" s="79" t="s">
        <v>249</v>
      </c>
      <c r="X1507" s="114">
        <v>43718</v>
      </c>
      <c r="Y1507" s="82" t="s">
        <v>249</v>
      </c>
      <c r="Z1507" s="82" t="s">
        <v>249</v>
      </c>
      <c r="AA1507" s="114">
        <v>43720</v>
      </c>
      <c r="AB1507" s="88">
        <v>3</v>
      </c>
      <c r="AC1507" s="79" t="s">
        <v>249</v>
      </c>
      <c r="AD1507" s="80" t="s">
        <v>256</v>
      </c>
      <c r="AE1507" s="245"/>
      <c r="AF1507" s="84">
        <v>0</v>
      </c>
      <c r="AG1507" s="79" t="s">
        <v>249</v>
      </c>
      <c r="AH1507" s="79" t="s">
        <v>249</v>
      </c>
      <c r="AI1507" s="79" t="s">
        <v>249</v>
      </c>
      <c r="AJ1507" s="79" t="s">
        <v>249</v>
      </c>
      <c r="AK1507" s="79" t="s">
        <v>249</v>
      </c>
      <c r="AL1507" s="79" t="s">
        <v>249</v>
      </c>
      <c r="AM1507" s="79"/>
      <c r="AN1507" s="79" t="s">
        <v>249</v>
      </c>
      <c r="AO1507" s="79" t="s">
        <v>249</v>
      </c>
      <c r="AP1507" s="79"/>
      <c r="AQ1507" s="79"/>
    </row>
    <row r="1508" spans="1:43" ht="14.1" hidden="1" customHeight="1">
      <c r="A1508" s="73" t="s">
        <v>245</v>
      </c>
      <c r="B1508" s="74">
        <v>132</v>
      </c>
      <c r="C1508" s="74" t="s">
        <v>290</v>
      </c>
      <c r="D1508" s="75">
        <v>43718</v>
      </c>
      <c r="E1508" s="75">
        <v>43719</v>
      </c>
      <c r="F1508" s="76">
        <f>+E1508-D1508+1</f>
        <v>2</v>
      </c>
      <c r="G1508" s="74">
        <f>+MONTH(D1508)</f>
        <v>9</v>
      </c>
      <c r="H1508" s="74">
        <f>YEAR(D1508)</f>
        <v>2019</v>
      </c>
      <c r="I1508" s="74"/>
      <c r="J1508" s="77">
        <v>80247377</v>
      </c>
      <c r="K1508" s="74" t="s">
        <v>1734</v>
      </c>
      <c r="L1508" s="74"/>
      <c r="M1508" s="74">
        <v>1038</v>
      </c>
      <c r="N1508" s="74" t="s">
        <v>248</v>
      </c>
      <c r="O1508" s="74" t="s">
        <v>373</v>
      </c>
      <c r="P1508" s="78">
        <v>55208</v>
      </c>
      <c r="Q1508" s="74"/>
      <c r="R1508" s="74"/>
      <c r="S1508" s="74"/>
      <c r="T1508" s="79"/>
      <c r="U1508" s="79"/>
      <c r="V1508" s="80" t="s">
        <v>26</v>
      </c>
      <c r="W1508" s="79"/>
      <c r="X1508" s="114">
        <v>43718</v>
      </c>
      <c r="Y1508" s="82"/>
      <c r="Z1508" s="82"/>
      <c r="AA1508" s="114">
        <v>43719</v>
      </c>
      <c r="AB1508" s="88">
        <v>2</v>
      </c>
      <c r="AC1508" s="79"/>
      <c r="AD1508" s="80" t="s">
        <v>26</v>
      </c>
      <c r="AE1508" s="245"/>
      <c r="AF1508" s="84">
        <v>0</v>
      </c>
      <c r="AG1508" s="79" t="s">
        <v>249</v>
      </c>
      <c r="AH1508" s="79"/>
      <c r="AI1508" s="79">
        <v>0</v>
      </c>
      <c r="AJ1508" s="79">
        <v>0</v>
      </c>
      <c r="AK1508" s="79" t="s">
        <v>249</v>
      </c>
      <c r="AL1508" s="79">
        <v>0</v>
      </c>
      <c r="AM1508" s="79"/>
      <c r="AN1508" s="79" t="s">
        <v>789</v>
      </c>
      <c r="AO1508" s="79" t="s">
        <v>249</v>
      </c>
      <c r="AP1508" s="79" t="s">
        <v>250</v>
      </c>
      <c r="AQ1508" s="79"/>
    </row>
    <row r="1509" spans="1:43" ht="14.1" hidden="1" customHeight="1">
      <c r="A1509" s="73" t="s">
        <v>245</v>
      </c>
      <c r="B1509" s="74">
        <v>132</v>
      </c>
      <c r="C1509" s="74" t="s">
        <v>290</v>
      </c>
      <c r="D1509" s="75">
        <v>43598</v>
      </c>
      <c r="E1509" s="75">
        <v>43598</v>
      </c>
      <c r="F1509" s="76">
        <f>+E1509-D1509+1</f>
        <v>1</v>
      </c>
      <c r="G1509" s="74">
        <f>+MONTH(D1509)</f>
        <v>5</v>
      </c>
      <c r="H1509" s="74">
        <f>YEAR(D1509)</f>
        <v>2019</v>
      </c>
      <c r="I1509" s="74"/>
      <c r="J1509" s="77">
        <v>80247377</v>
      </c>
      <c r="K1509" s="74" t="s">
        <v>1734</v>
      </c>
      <c r="L1509" s="74"/>
      <c r="M1509" s="74">
        <v>1038</v>
      </c>
      <c r="N1509" s="74" t="s">
        <v>248</v>
      </c>
      <c r="O1509" s="74" t="s">
        <v>373</v>
      </c>
      <c r="P1509" s="78">
        <v>55208</v>
      </c>
      <c r="Q1509" s="74"/>
      <c r="R1509" s="74"/>
      <c r="S1509" s="74"/>
      <c r="T1509" s="79"/>
      <c r="U1509" s="79"/>
      <c r="V1509" s="80" t="s">
        <v>256</v>
      </c>
      <c r="W1509" s="79"/>
      <c r="X1509" s="114">
        <v>43598</v>
      </c>
      <c r="Y1509" s="82"/>
      <c r="Z1509" s="82"/>
      <c r="AA1509" s="114">
        <v>43598</v>
      </c>
      <c r="AB1509" s="88">
        <v>1</v>
      </c>
      <c r="AC1509" s="79" t="s">
        <v>1735</v>
      </c>
      <c r="AD1509" s="80" t="s">
        <v>256</v>
      </c>
      <c r="AE1509" s="245">
        <v>43872.706944444442</v>
      </c>
      <c r="AF1509" s="84">
        <v>27600</v>
      </c>
      <c r="AG1509" s="79" t="s">
        <v>1736</v>
      </c>
      <c r="AH1509" s="79">
        <v>27600</v>
      </c>
      <c r="AI1509" s="79">
        <v>0</v>
      </c>
      <c r="AJ1509" s="79">
        <v>0</v>
      </c>
      <c r="AK1509" s="79" t="s">
        <v>249</v>
      </c>
      <c r="AL1509" s="79">
        <v>0</v>
      </c>
      <c r="AM1509" s="79"/>
      <c r="AN1509" s="79" t="s">
        <v>25</v>
      </c>
      <c r="AO1509" s="79" t="s">
        <v>249</v>
      </c>
      <c r="AP1509" s="79"/>
      <c r="AQ1509" s="79"/>
    </row>
    <row r="1510" spans="1:43" ht="14.1" hidden="1" customHeight="1">
      <c r="A1510" s="73" t="s">
        <v>245</v>
      </c>
      <c r="B1510" s="74">
        <v>69</v>
      </c>
      <c r="C1510" s="74" t="s">
        <v>280</v>
      </c>
      <c r="D1510" s="75">
        <v>43649</v>
      </c>
      <c r="E1510" s="75">
        <v>43650</v>
      </c>
      <c r="F1510" s="76">
        <f>+E1510-D1510+1</f>
        <v>2</v>
      </c>
      <c r="G1510" s="74">
        <f>+MONTH(D1510)</f>
        <v>7</v>
      </c>
      <c r="H1510" s="74">
        <f>YEAR(D1510)</f>
        <v>2019</v>
      </c>
      <c r="I1510" s="74">
        <v>1</v>
      </c>
      <c r="J1510" s="77">
        <v>80249950</v>
      </c>
      <c r="K1510" s="74" t="s">
        <v>1737</v>
      </c>
      <c r="L1510" s="74"/>
      <c r="M1510" s="74">
        <v>1038</v>
      </c>
      <c r="N1510" s="74" t="s">
        <v>248</v>
      </c>
      <c r="O1510" s="74" t="s">
        <v>294</v>
      </c>
      <c r="P1510" s="78">
        <v>82812</v>
      </c>
      <c r="Q1510" s="74"/>
      <c r="R1510" s="74"/>
      <c r="S1510" s="74"/>
      <c r="T1510" s="79"/>
      <c r="U1510" s="79"/>
      <c r="V1510" s="80" t="s">
        <v>26</v>
      </c>
      <c r="W1510" s="79" t="s">
        <v>249</v>
      </c>
      <c r="X1510" s="114">
        <v>43649</v>
      </c>
      <c r="Y1510" s="82" t="s">
        <v>249</v>
      </c>
      <c r="Z1510" s="82" t="s">
        <v>249</v>
      </c>
      <c r="AA1510" s="114">
        <v>43650</v>
      </c>
      <c r="AB1510" s="88">
        <v>2</v>
      </c>
      <c r="AC1510" s="79" t="s">
        <v>249</v>
      </c>
      <c r="AD1510" s="80" t="s">
        <v>26</v>
      </c>
      <c r="AE1510" s="245"/>
      <c r="AF1510" s="84">
        <v>0</v>
      </c>
      <c r="AG1510" s="79"/>
      <c r="AH1510" s="79"/>
      <c r="AI1510" s="79"/>
      <c r="AJ1510" s="79"/>
      <c r="AK1510" s="79"/>
      <c r="AL1510" s="79"/>
      <c r="AM1510" s="79"/>
      <c r="AN1510" s="79"/>
      <c r="AO1510" s="79"/>
      <c r="AP1510" s="79" t="s">
        <v>250</v>
      </c>
      <c r="AQ1510" s="79"/>
    </row>
    <row r="1511" spans="1:43" ht="14.1" hidden="1" customHeight="1">
      <c r="A1511" s="73" t="s">
        <v>245</v>
      </c>
      <c r="B1511" s="74">
        <v>55</v>
      </c>
      <c r="C1511" s="74" t="s">
        <v>536</v>
      </c>
      <c r="D1511" s="75"/>
      <c r="E1511" s="75"/>
      <c r="F1511" s="76"/>
      <c r="G1511" s="74">
        <v>12</v>
      </c>
      <c r="H1511" s="74">
        <v>2016</v>
      </c>
      <c r="I1511" s="74">
        <v>2</v>
      </c>
      <c r="J1511" s="77">
        <v>80250617</v>
      </c>
      <c r="K1511" s="74" t="s">
        <v>1738</v>
      </c>
      <c r="L1511" s="74"/>
      <c r="M1511" s="74">
        <v>1038</v>
      </c>
      <c r="N1511" s="74" t="s">
        <v>248</v>
      </c>
      <c r="O1511" s="74" t="s">
        <v>285</v>
      </c>
      <c r="P1511" s="78">
        <v>22981.833299999998</v>
      </c>
      <c r="Q1511" s="74"/>
      <c r="R1511" s="74"/>
      <c r="S1511" s="74"/>
      <c r="T1511" s="79"/>
      <c r="U1511" s="79"/>
      <c r="V1511" s="79" t="s">
        <v>256</v>
      </c>
      <c r="W1511" s="79"/>
      <c r="X1511" s="114"/>
      <c r="Y1511" s="82"/>
      <c r="Z1511" s="82"/>
      <c r="AA1511" s="114"/>
      <c r="AB1511" s="83"/>
      <c r="AC1511" s="79"/>
      <c r="AD1511" s="79" t="s">
        <v>256</v>
      </c>
      <c r="AE1511" s="245"/>
      <c r="AF1511" s="84">
        <v>40000</v>
      </c>
      <c r="AG1511" s="79" t="s">
        <v>249</v>
      </c>
      <c r="AH1511" s="79" t="s">
        <v>249</v>
      </c>
      <c r="AI1511" s="79" t="s">
        <v>249</v>
      </c>
      <c r="AJ1511" s="79" t="s">
        <v>249</v>
      </c>
      <c r="AK1511" s="79" t="s">
        <v>249</v>
      </c>
      <c r="AL1511" s="79" t="s">
        <v>249</v>
      </c>
      <c r="AM1511" s="79"/>
      <c r="AN1511" s="79" t="s">
        <v>249</v>
      </c>
      <c r="AO1511" s="79" t="s">
        <v>249</v>
      </c>
      <c r="AP1511" s="79"/>
      <c r="AQ1511" s="79"/>
    </row>
    <row r="1512" spans="1:43" ht="14.1" hidden="1" customHeight="1">
      <c r="A1512" s="73" t="s">
        <v>245</v>
      </c>
      <c r="B1512" s="74">
        <v>10</v>
      </c>
      <c r="C1512" s="74" t="s">
        <v>371</v>
      </c>
      <c r="D1512" s="75"/>
      <c r="E1512" s="75"/>
      <c r="F1512" s="76"/>
      <c r="G1512" s="74">
        <v>2</v>
      </c>
      <c r="H1512" s="74">
        <v>2016</v>
      </c>
      <c r="I1512" s="74">
        <v>1</v>
      </c>
      <c r="J1512" s="77">
        <v>80253395</v>
      </c>
      <c r="K1512" s="74" t="s">
        <v>1739</v>
      </c>
      <c r="L1512" s="74"/>
      <c r="M1512" s="74">
        <v>1038</v>
      </c>
      <c r="N1512" s="74" t="s">
        <v>248</v>
      </c>
      <c r="O1512" s="74" t="s">
        <v>294</v>
      </c>
      <c r="P1512" s="78">
        <v>22981.833299999998</v>
      </c>
      <c r="Q1512" s="74"/>
      <c r="R1512" s="74"/>
      <c r="S1512" s="74"/>
      <c r="T1512" s="79"/>
      <c r="U1512" s="79"/>
      <c r="V1512" s="79" t="s">
        <v>256</v>
      </c>
      <c r="W1512" s="79"/>
      <c r="X1512" s="114"/>
      <c r="Y1512" s="82"/>
      <c r="Z1512" s="82"/>
      <c r="AA1512" s="114"/>
      <c r="AB1512" s="83"/>
      <c r="AC1512" s="79"/>
      <c r="AD1512" s="79" t="s">
        <v>256</v>
      </c>
      <c r="AE1512" s="245"/>
      <c r="AF1512" s="84">
        <v>22982</v>
      </c>
      <c r="AG1512" s="79" t="s">
        <v>249</v>
      </c>
      <c r="AH1512" s="79" t="s">
        <v>249</v>
      </c>
      <c r="AI1512" s="79" t="s">
        <v>249</v>
      </c>
      <c r="AJ1512" s="79" t="s">
        <v>249</v>
      </c>
      <c r="AK1512" s="79" t="s">
        <v>249</v>
      </c>
      <c r="AL1512" s="79" t="s">
        <v>249</v>
      </c>
      <c r="AM1512" s="79"/>
      <c r="AN1512" s="79" t="s">
        <v>249</v>
      </c>
      <c r="AO1512" s="79" t="s">
        <v>249</v>
      </c>
      <c r="AP1512" s="79"/>
      <c r="AQ1512" s="79"/>
    </row>
    <row r="1513" spans="1:43" ht="14.1" hidden="1" customHeight="1">
      <c r="A1513" s="73" t="s">
        <v>245</v>
      </c>
      <c r="B1513" s="74">
        <v>23</v>
      </c>
      <c r="C1513" s="74" t="s">
        <v>348</v>
      </c>
      <c r="D1513" s="75"/>
      <c r="E1513" s="75"/>
      <c r="F1513" s="76"/>
      <c r="G1513" s="74">
        <v>11</v>
      </c>
      <c r="H1513" s="74">
        <v>2016</v>
      </c>
      <c r="I1513" s="74">
        <v>1</v>
      </c>
      <c r="J1513" s="77">
        <v>80254893</v>
      </c>
      <c r="K1513" s="74" t="s">
        <v>1740</v>
      </c>
      <c r="L1513" s="74"/>
      <c r="M1513" s="74">
        <v>1038</v>
      </c>
      <c r="N1513" s="74" t="s">
        <v>248</v>
      </c>
      <c r="O1513" s="74" t="s">
        <v>30</v>
      </c>
      <c r="P1513" s="78">
        <v>22981.833299999998</v>
      </c>
      <c r="Q1513" s="74"/>
      <c r="R1513" s="74"/>
      <c r="S1513" s="74"/>
      <c r="T1513" s="79"/>
      <c r="U1513" s="79"/>
      <c r="V1513" s="79" t="s">
        <v>256</v>
      </c>
      <c r="W1513" s="79"/>
      <c r="X1513" s="114"/>
      <c r="Y1513" s="82"/>
      <c r="Z1513" s="82"/>
      <c r="AA1513" s="114"/>
      <c r="AB1513" s="83"/>
      <c r="AC1513" s="79"/>
      <c r="AD1513" s="79" t="s">
        <v>256</v>
      </c>
      <c r="AE1513" s="245"/>
      <c r="AF1513" s="84">
        <v>22982</v>
      </c>
      <c r="AG1513" s="79"/>
      <c r="AH1513" s="79"/>
      <c r="AI1513" s="79"/>
      <c r="AJ1513" s="79"/>
      <c r="AK1513" s="79"/>
      <c r="AL1513" s="79"/>
      <c r="AM1513" s="79"/>
      <c r="AN1513" s="79"/>
      <c r="AO1513" s="79"/>
      <c r="AP1513" s="79"/>
      <c r="AQ1513" s="79"/>
    </row>
    <row r="1514" spans="1:43" ht="14.1" hidden="1" customHeight="1">
      <c r="A1514" s="73" t="s">
        <v>245</v>
      </c>
      <c r="B1514" s="74">
        <v>23</v>
      </c>
      <c r="C1514" s="74" t="s">
        <v>348</v>
      </c>
      <c r="D1514" s="75"/>
      <c r="E1514" s="75"/>
      <c r="F1514" s="76"/>
      <c r="G1514" s="74">
        <v>7</v>
      </c>
      <c r="H1514" s="74">
        <v>2016</v>
      </c>
      <c r="I1514" s="74">
        <v>2</v>
      </c>
      <c r="J1514" s="77">
        <v>80254893</v>
      </c>
      <c r="K1514" s="74" t="s">
        <v>1740</v>
      </c>
      <c r="L1514" s="74"/>
      <c r="M1514" s="74">
        <v>1038</v>
      </c>
      <c r="N1514" s="74" t="s">
        <v>248</v>
      </c>
      <c r="O1514" s="74" t="s">
        <v>30</v>
      </c>
      <c r="P1514" s="78">
        <v>45963.666599999997</v>
      </c>
      <c r="Q1514" s="74"/>
      <c r="R1514" s="74"/>
      <c r="S1514" s="74"/>
      <c r="T1514" s="79"/>
      <c r="U1514" s="79"/>
      <c r="V1514" s="79" t="s">
        <v>256</v>
      </c>
      <c r="W1514" s="79"/>
      <c r="X1514" s="114"/>
      <c r="Y1514" s="82"/>
      <c r="Z1514" s="82"/>
      <c r="AA1514" s="114"/>
      <c r="AB1514" s="83"/>
      <c r="AC1514" s="79"/>
      <c r="AD1514" s="79" t="s">
        <v>256</v>
      </c>
      <c r="AE1514" s="245"/>
      <c r="AF1514" s="84">
        <v>45964</v>
      </c>
      <c r="AG1514" s="79"/>
      <c r="AH1514" s="79"/>
      <c r="AI1514" s="79"/>
      <c r="AJ1514" s="79"/>
      <c r="AK1514" s="79"/>
      <c r="AL1514" s="79"/>
      <c r="AM1514" s="79"/>
      <c r="AN1514" s="79"/>
      <c r="AO1514" s="79"/>
      <c r="AP1514" s="79"/>
      <c r="AQ1514" s="79"/>
    </row>
    <row r="1515" spans="1:43" ht="14.1" hidden="1" customHeight="1">
      <c r="A1515" s="73" t="s">
        <v>245</v>
      </c>
      <c r="B1515" s="74">
        <v>23</v>
      </c>
      <c r="C1515" s="74" t="s">
        <v>348</v>
      </c>
      <c r="D1515" s="75">
        <v>43165</v>
      </c>
      <c r="E1515" s="75">
        <v>43166</v>
      </c>
      <c r="F1515" s="76"/>
      <c r="G1515" s="74">
        <v>3</v>
      </c>
      <c r="H1515" s="74">
        <v>2018</v>
      </c>
      <c r="I1515" s="74">
        <v>1</v>
      </c>
      <c r="J1515" s="77">
        <v>80258609</v>
      </c>
      <c r="K1515" s="74" t="s">
        <v>1741</v>
      </c>
      <c r="L1515" s="74"/>
      <c r="M1515" s="74">
        <v>1038</v>
      </c>
      <c r="N1515" s="74" t="s">
        <v>248</v>
      </c>
      <c r="O1515" s="74" t="s">
        <v>30</v>
      </c>
      <c r="P1515" s="78">
        <v>52082.8</v>
      </c>
      <c r="Q1515" s="74"/>
      <c r="R1515" s="74"/>
      <c r="S1515" s="74"/>
      <c r="T1515" s="79"/>
      <c r="U1515" s="79"/>
      <c r="V1515" s="80" t="s">
        <v>26</v>
      </c>
      <c r="W1515" s="79" t="s">
        <v>249</v>
      </c>
      <c r="X1515" s="114"/>
      <c r="Y1515" s="82" t="s">
        <v>249</v>
      </c>
      <c r="Z1515" s="82" t="s">
        <v>249</v>
      </c>
      <c r="AA1515" s="114"/>
      <c r="AB1515" s="83"/>
      <c r="AC1515" s="79" t="s">
        <v>249</v>
      </c>
      <c r="AD1515" s="80" t="s">
        <v>26</v>
      </c>
      <c r="AE1515" s="245"/>
      <c r="AF1515" s="84"/>
      <c r="AG1515" s="79" t="s">
        <v>249</v>
      </c>
      <c r="AH1515" s="79" t="s">
        <v>249</v>
      </c>
      <c r="AI1515" s="79" t="s">
        <v>249</v>
      </c>
      <c r="AJ1515" s="79" t="s">
        <v>249</v>
      </c>
      <c r="AK1515" s="79" t="s">
        <v>249</v>
      </c>
      <c r="AL1515" s="79" t="s">
        <v>249</v>
      </c>
      <c r="AM1515" s="79"/>
      <c r="AN1515" s="79" t="s">
        <v>249</v>
      </c>
      <c r="AO1515" s="79" t="s">
        <v>249</v>
      </c>
      <c r="AP1515" s="79"/>
      <c r="AQ1515" s="79"/>
    </row>
    <row r="1516" spans="1:43" ht="14.1" hidden="1" customHeight="1">
      <c r="A1516" s="73" t="s">
        <v>245</v>
      </c>
      <c r="B1516" s="74">
        <v>33</v>
      </c>
      <c r="C1516" s="74" t="s">
        <v>850</v>
      </c>
      <c r="D1516" s="75"/>
      <c r="E1516" s="75"/>
      <c r="F1516" s="76"/>
      <c r="G1516" s="74">
        <v>10</v>
      </c>
      <c r="H1516" s="74">
        <v>2018</v>
      </c>
      <c r="I1516" s="74">
        <v>2</v>
      </c>
      <c r="J1516" s="77">
        <v>80259439</v>
      </c>
      <c r="K1516" s="74" t="s">
        <v>1742</v>
      </c>
      <c r="L1516" s="74"/>
      <c r="M1516" s="74">
        <v>1038</v>
      </c>
      <c r="N1516" s="74" t="s">
        <v>248</v>
      </c>
      <c r="O1516" s="74" t="s">
        <v>44</v>
      </c>
      <c r="P1516" s="78">
        <v>52082.8</v>
      </c>
      <c r="Q1516" s="74"/>
      <c r="R1516" s="74"/>
      <c r="S1516" s="74"/>
      <c r="T1516" s="79"/>
      <c r="U1516" s="79"/>
      <c r="V1516" s="80" t="s">
        <v>260</v>
      </c>
      <c r="W1516" s="79" t="s">
        <v>249</v>
      </c>
      <c r="X1516" s="114"/>
      <c r="Y1516" s="82" t="s">
        <v>249</v>
      </c>
      <c r="Z1516" s="82" t="s">
        <v>249</v>
      </c>
      <c r="AA1516" s="114"/>
      <c r="AB1516" s="83"/>
      <c r="AC1516" s="79" t="s">
        <v>249</v>
      </c>
      <c r="AD1516" s="80"/>
      <c r="AE1516" s="245"/>
      <c r="AF1516" s="84">
        <v>73333</v>
      </c>
      <c r="AG1516" s="79" t="s">
        <v>249</v>
      </c>
      <c r="AH1516" s="79" t="s">
        <v>249</v>
      </c>
      <c r="AI1516" s="79" t="s">
        <v>249</v>
      </c>
      <c r="AJ1516" s="79" t="s">
        <v>249</v>
      </c>
      <c r="AK1516" s="79" t="s">
        <v>249</v>
      </c>
      <c r="AL1516" s="79" t="s">
        <v>249</v>
      </c>
      <c r="AM1516" s="79" t="s">
        <v>261</v>
      </c>
      <c r="AN1516" s="79" t="s">
        <v>249</v>
      </c>
      <c r="AO1516" s="79" t="s">
        <v>249</v>
      </c>
      <c r="AP1516" s="79"/>
      <c r="AQ1516" s="79"/>
    </row>
    <row r="1517" spans="1:43" ht="14.1" hidden="1" customHeight="1">
      <c r="A1517" s="73" t="s">
        <v>245</v>
      </c>
      <c r="B1517" s="74">
        <v>33</v>
      </c>
      <c r="C1517" s="74" t="s">
        <v>850</v>
      </c>
      <c r="D1517" s="75"/>
      <c r="E1517" s="75"/>
      <c r="F1517" s="76"/>
      <c r="G1517" s="74">
        <v>9</v>
      </c>
      <c r="H1517" s="74">
        <v>2018</v>
      </c>
      <c r="I1517" s="74">
        <v>1</v>
      </c>
      <c r="J1517" s="77">
        <v>80259439</v>
      </c>
      <c r="K1517" s="74" t="s">
        <v>1742</v>
      </c>
      <c r="L1517" s="74"/>
      <c r="M1517" s="74">
        <v>1038</v>
      </c>
      <c r="N1517" s="74" t="s">
        <v>248</v>
      </c>
      <c r="O1517" s="74" t="s">
        <v>44</v>
      </c>
      <c r="P1517" s="78">
        <v>52082.8</v>
      </c>
      <c r="Q1517" s="74"/>
      <c r="R1517" s="74"/>
      <c r="S1517" s="74"/>
      <c r="T1517" s="79"/>
      <c r="U1517" s="79"/>
      <c r="V1517" s="80" t="s">
        <v>260</v>
      </c>
      <c r="W1517" s="79" t="s">
        <v>249</v>
      </c>
      <c r="X1517" s="114"/>
      <c r="Y1517" s="82" t="s">
        <v>249</v>
      </c>
      <c r="Z1517" s="82" t="s">
        <v>249</v>
      </c>
      <c r="AA1517" s="114"/>
      <c r="AB1517" s="83"/>
      <c r="AC1517" s="79" t="s">
        <v>249</v>
      </c>
      <c r="AD1517" s="80"/>
      <c r="AE1517" s="245"/>
      <c r="AF1517" s="84">
        <v>73333</v>
      </c>
      <c r="AG1517" s="79" t="s">
        <v>249</v>
      </c>
      <c r="AH1517" s="79" t="s">
        <v>249</v>
      </c>
      <c r="AI1517" s="79" t="s">
        <v>249</v>
      </c>
      <c r="AJ1517" s="79" t="s">
        <v>249</v>
      </c>
      <c r="AK1517" s="79" t="s">
        <v>249</v>
      </c>
      <c r="AL1517" s="79" t="s">
        <v>249</v>
      </c>
      <c r="AM1517" s="79" t="s">
        <v>261</v>
      </c>
      <c r="AN1517" s="79" t="s">
        <v>249</v>
      </c>
      <c r="AO1517" s="79" t="s">
        <v>249</v>
      </c>
      <c r="AP1517" s="79"/>
      <c r="AQ1517" s="79"/>
    </row>
    <row r="1518" spans="1:43" ht="14.1" hidden="1" customHeight="1">
      <c r="A1518" s="73" t="s">
        <v>245</v>
      </c>
      <c r="B1518" s="74">
        <v>132</v>
      </c>
      <c r="C1518" s="74" t="s">
        <v>290</v>
      </c>
      <c r="D1518" s="75"/>
      <c r="E1518" s="75"/>
      <c r="F1518" s="76"/>
      <c r="G1518" s="74">
        <v>3</v>
      </c>
      <c r="H1518" s="74">
        <v>2019</v>
      </c>
      <c r="I1518" s="74">
        <v>2</v>
      </c>
      <c r="J1518" s="77">
        <v>80259504</v>
      </c>
      <c r="K1518" s="74" t="s">
        <v>1743</v>
      </c>
      <c r="L1518" s="74"/>
      <c r="M1518" s="74">
        <v>1038</v>
      </c>
      <c r="N1518" s="74" t="s">
        <v>248</v>
      </c>
      <c r="O1518" s="74" t="s">
        <v>30</v>
      </c>
      <c r="P1518" s="78">
        <v>27603.866600000001</v>
      </c>
      <c r="Q1518" s="74"/>
      <c r="R1518" s="74"/>
      <c r="S1518" s="74"/>
      <c r="T1518" s="79">
        <v>0</v>
      </c>
      <c r="U1518" s="79"/>
      <c r="V1518" s="80" t="s">
        <v>256</v>
      </c>
      <c r="W1518" s="79"/>
      <c r="X1518" s="114"/>
      <c r="Y1518" s="82"/>
      <c r="Z1518" s="82"/>
      <c r="AA1518" s="114"/>
      <c r="AB1518" s="83"/>
      <c r="AC1518" s="79"/>
      <c r="AD1518" s="80" t="s">
        <v>256</v>
      </c>
      <c r="AE1518" s="245"/>
      <c r="AF1518" s="84">
        <v>27604</v>
      </c>
      <c r="AG1518" s="79"/>
      <c r="AH1518" s="79"/>
      <c r="AI1518" s="79"/>
      <c r="AJ1518" s="79"/>
      <c r="AK1518" s="79"/>
      <c r="AL1518" s="79"/>
      <c r="AM1518" s="79"/>
      <c r="AN1518" s="79"/>
      <c r="AO1518" s="79"/>
      <c r="AP1518" s="79"/>
      <c r="AQ1518" s="79"/>
    </row>
    <row r="1519" spans="1:43" ht="14.1" hidden="1" customHeight="1">
      <c r="A1519" s="73" t="s">
        <v>245</v>
      </c>
      <c r="B1519" s="74">
        <v>2</v>
      </c>
      <c r="C1519" s="74" t="s">
        <v>596</v>
      </c>
      <c r="D1519" s="75"/>
      <c r="E1519" s="75"/>
      <c r="F1519" s="76"/>
      <c r="G1519" s="74">
        <v>5</v>
      </c>
      <c r="H1519" s="74">
        <v>2016</v>
      </c>
      <c r="I1519" s="74">
        <v>2</v>
      </c>
      <c r="J1519" s="77">
        <v>80362597</v>
      </c>
      <c r="K1519" s="74" t="s">
        <v>1744</v>
      </c>
      <c r="L1519" s="74"/>
      <c r="M1519" s="74">
        <v>1038</v>
      </c>
      <c r="N1519" s="74" t="s">
        <v>248</v>
      </c>
      <c r="O1519" s="74" t="s">
        <v>35</v>
      </c>
      <c r="P1519" s="78">
        <v>45963.666599999997</v>
      </c>
      <c r="Q1519" s="74"/>
      <c r="R1519" s="74"/>
      <c r="S1519" s="74"/>
      <c r="T1519" s="79"/>
      <c r="U1519" s="79"/>
      <c r="V1519" s="79" t="s">
        <v>256</v>
      </c>
      <c r="W1519" s="79"/>
      <c r="X1519" s="114"/>
      <c r="Y1519" s="82"/>
      <c r="Z1519" s="82"/>
      <c r="AA1519" s="114"/>
      <c r="AB1519" s="83"/>
      <c r="AC1519" s="79"/>
      <c r="AD1519" s="79" t="s">
        <v>256</v>
      </c>
      <c r="AE1519" s="245"/>
      <c r="AF1519" s="84">
        <v>45964</v>
      </c>
      <c r="AG1519" s="79" t="s">
        <v>249</v>
      </c>
      <c r="AH1519" s="79" t="s">
        <v>249</v>
      </c>
      <c r="AI1519" s="79" t="s">
        <v>249</v>
      </c>
      <c r="AJ1519" s="79" t="s">
        <v>249</v>
      </c>
      <c r="AK1519" s="79" t="s">
        <v>249</v>
      </c>
      <c r="AL1519" s="79" t="s">
        <v>249</v>
      </c>
      <c r="AM1519" s="79"/>
      <c r="AN1519" s="79" t="s">
        <v>249</v>
      </c>
      <c r="AO1519" s="79" t="s">
        <v>249</v>
      </c>
      <c r="AP1519" s="79"/>
      <c r="AQ1519" s="79"/>
    </row>
    <row r="1520" spans="1:43" ht="14.1" hidden="1" customHeight="1">
      <c r="A1520" s="73" t="s">
        <v>245</v>
      </c>
      <c r="B1520" s="74">
        <v>125</v>
      </c>
      <c r="C1520" s="74" t="s">
        <v>1745</v>
      </c>
      <c r="D1520" s="75">
        <v>43642</v>
      </c>
      <c r="E1520" s="75">
        <v>43643</v>
      </c>
      <c r="F1520" s="76">
        <f t="shared" ref="F1520:F1526" si="150">+E1520-D1520+1</f>
        <v>2</v>
      </c>
      <c r="G1520" s="74">
        <v>6</v>
      </c>
      <c r="H1520" s="74">
        <v>2019</v>
      </c>
      <c r="I1520" s="74">
        <v>2</v>
      </c>
      <c r="J1520" s="77">
        <v>80391250</v>
      </c>
      <c r="K1520" s="74" t="s">
        <v>1746</v>
      </c>
      <c r="L1520" s="74"/>
      <c r="M1520" s="74">
        <v>1038</v>
      </c>
      <c r="N1520" s="74" t="s">
        <v>248</v>
      </c>
      <c r="O1520" s="74" t="s">
        <v>30</v>
      </c>
      <c r="P1520" s="78">
        <v>55207.7333</v>
      </c>
      <c r="Q1520" s="74"/>
      <c r="R1520" s="74"/>
      <c r="S1520" s="74"/>
      <c r="T1520" s="79"/>
      <c r="U1520" s="79"/>
      <c r="V1520" s="80" t="s">
        <v>26</v>
      </c>
      <c r="W1520" s="79" t="s">
        <v>249</v>
      </c>
      <c r="X1520" s="114">
        <v>43642</v>
      </c>
      <c r="Y1520" s="82" t="s">
        <v>249</v>
      </c>
      <c r="Z1520" s="82" t="s">
        <v>249</v>
      </c>
      <c r="AA1520" s="114">
        <v>43643</v>
      </c>
      <c r="AB1520" s="83">
        <v>2</v>
      </c>
      <c r="AC1520" s="79" t="s">
        <v>249</v>
      </c>
      <c r="AD1520" s="80" t="s">
        <v>26</v>
      </c>
      <c r="AE1520" s="245"/>
      <c r="AF1520" s="84"/>
      <c r="AG1520" s="79" t="s">
        <v>249</v>
      </c>
      <c r="AH1520" s="79" t="s">
        <v>249</v>
      </c>
      <c r="AI1520" s="79" t="s">
        <v>249</v>
      </c>
      <c r="AJ1520" s="79" t="s">
        <v>249</v>
      </c>
      <c r="AK1520" s="79" t="s">
        <v>249</v>
      </c>
      <c r="AL1520" s="79" t="s">
        <v>249</v>
      </c>
      <c r="AM1520" s="79"/>
      <c r="AN1520" s="79" t="s">
        <v>249</v>
      </c>
      <c r="AO1520" s="79" t="s">
        <v>249</v>
      </c>
      <c r="AP1520" s="79"/>
      <c r="AQ1520" s="79"/>
    </row>
    <row r="1521" spans="1:43" ht="14.1" hidden="1" customHeight="1">
      <c r="A1521" s="73" t="s">
        <v>245</v>
      </c>
      <c r="B1521" s="74">
        <v>125</v>
      </c>
      <c r="C1521" s="74" t="s">
        <v>1745</v>
      </c>
      <c r="D1521" s="75">
        <v>43706</v>
      </c>
      <c r="E1521" s="75">
        <v>43706</v>
      </c>
      <c r="F1521" s="76">
        <f t="shared" si="150"/>
        <v>1</v>
      </c>
      <c r="G1521" s="74">
        <v>6</v>
      </c>
      <c r="H1521" s="74">
        <v>2019</v>
      </c>
      <c r="I1521" s="74">
        <v>2</v>
      </c>
      <c r="J1521" s="77">
        <v>80391250</v>
      </c>
      <c r="K1521" s="74" t="s">
        <v>1746</v>
      </c>
      <c r="L1521" s="74"/>
      <c r="M1521" s="74">
        <v>1045</v>
      </c>
      <c r="N1521" s="74" t="s">
        <v>255</v>
      </c>
      <c r="O1521" s="74" t="s">
        <v>30</v>
      </c>
      <c r="P1521" s="78">
        <v>55208</v>
      </c>
      <c r="Q1521" s="74"/>
      <c r="R1521" s="74"/>
      <c r="S1521" s="74"/>
      <c r="T1521" s="79"/>
      <c r="U1521" s="79"/>
      <c r="V1521" s="80" t="s">
        <v>256</v>
      </c>
      <c r="W1521" s="79" t="s">
        <v>249</v>
      </c>
      <c r="X1521" s="114">
        <v>43644</v>
      </c>
      <c r="Y1521" s="82" t="s">
        <v>249</v>
      </c>
      <c r="Z1521" s="82" t="s">
        <v>249</v>
      </c>
      <c r="AA1521" s="114">
        <v>43645</v>
      </c>
      <c r="AB1521" s="83">
        <v>2</v>
      </c>
      <c r="AC1521" s="79" t="s">
        <v>249</v>
      </c>
      <c r="AD1521" s="80" t="s">
        <v>256</v>
      </c>
      <c r="AE1521" s="245"/>
      <c r="AF1521" s="84">
        <v>55208</v>
      </c>
      <c r="AG1521" s="79" t="s">
        <v>249</v>
      </c>
      <c r="AH1521" s="79" t="s">
        <v>249</v>
      </c>
      <c r="AI1521" s="79" t="s">
        <v>249</v>
      </c>
      <c r="AJ1521" s="79" t="s">
        <v>249</v>
      </c>
      <c r="AK1521" s="79" t="s">
        <v>249</v>
      </c>
      <c r="AL1521" s="79" t="s">
        <v>249</v>
      </c>
      <c r="AM1521" s="79"/>
      <c r="AN1521" s="79" t="s">
        <v>249</v>
      </c>
      <c r="AO1521" s="79" t="s">
        <v>249</v>
      </c>
      <c r="AP1521" s="79"/>
      <c r="AQ1521" s="79"/>
    </row>
    <row r="1522" spans="1:43" ht="14.1" hidden="1" customHeight="1">
      <c r="A1522" s="85" t="s">
        <v>351</v>
      </c>
      <c r="B1522" s="74">
        <v>26</v>
      </c>
      <c r="C1522" s="74" t="s">
        <v>1747</v>
      </c>
      <c r="D1522" s="75" t="s">
        <v>1748</v>
      </c>
      <c r="E1522" s="75" t="s">
        <v>777</v>
      </c>
      <c r="F1522" s="76">
        <f t="shared" si="150"/>
        <v>30</v>
      </c>
      <c r="G1522" s="74">
        <f>+MONTH(D1522)</f>
        <v>5</v>
      </c>
      <c r="H1522" s="74">
        <f>YEAR(D1522)</f>
        <v>2017</v>
      </c>
      <c r="I1522" s="74">
        <v>1</v>
      </c>
      <c r="J1522" s="77">
        <v>80452491</v>
      </c>
      <c r="K1522" s="74" t="s">
        <v>1749</v>
      </c>
      <c r="L1522" s="74"/>
      <c r="M1522" s="74">
        <v>1045</v>
      </c>
      <c r="N1522" s="74" t="s">
        <v>255</v>
      </c>
      <c r="O1522" s="74" t="s">
        <v>294</v>
      </c>
      <c r="P1522" s="78">
        <v>368858.5</v>
      </c>
      <c r="Q1522" s="74"/>
      <c r="R1522" s="74"/>
      <c r="S1522" s="74"/>
      <c r="T1522" s="79"/>
      <c r="U1522" s="79"/>
      <c r="V1522" s="80" t="s">
        <v>256</v>
      </c>
      <c r="W1522" s="79">
        <v>2058049</v>
      </c>
      <c r="X1522" s="114" t="s">
        <v>1748</v>
      </c>
      <c r="Y1522" s="82" t="s">
        <v>257</v>
      </c>
      <c r="Z1522" s="82" t="s">
        <v>249</v>
      </c>
      <c r="AA1522" s="114" t="s">
        <v>777</v>
      </c>
      <c r="AB1522" s="83">
        <v>30</v>
      </c>
      <c r="AC1522" s="79" t="s">
        <v>249</v>
      </c>
      <c r="AD1522" s="80" t="s">
        <v>256</v>
      </c>
      <c r="AE1522" s="245">
        <v>43719.418749999997</v>
      </c>
      <c r="AF1522" s="84">
        <v>368859</v>
      </c>
      <c r="AG1522" s="79" t="s">
        <v>1750</v>
      </c>
      <c r="AH1522" s="79">
        <v>1158479</v>
      </c>
      <c r="AI1522" s="79">
        <v>2471</v>
      </c>
      <c r="AJ1522" s="79">
        <v>0</v>
      </c>
      <c r="AK1522" s="79" t="s">
        <v>249</v>
      </c>
      <c r="AL1522" s="79">
        <v>0</v>
      </c>
      <c r="AM1522" s="79"/>
      <c r="AN1522" s="79" t="s">
        <v>25</v>
      </c>
      <c r="AO1522" s="79" t="s">
        <v>249</v>
      </c>
      <c r="AP1522" s="79"/>
      <c r="AQ1522" s="79"/>
    </row>
    <row r="1523" spans="1:43" ht="14.1" hidden="1" customHeight="1">
      <c r="A1523" s="85" t="s">
        <v>351</v>
      </c>
      <c r="B1523" s="74">
        <v>26</v>
      </c>
      <c r="C1523" s="74" t="s">
        <v>1747</v>
      </c>
      <c r="D1523" s="75" t="s">
        <v>1751</v>
      </c>
      <c r="E1523" s="75" t="s">
        <v>1752</v>
      </c>
      <c r="F1523" s="76">
        <f t="shared" si="150"/>
        <v>30</v>
      </c>
      <c r="G1523" s="74">
        <f>+MONTH(D1523)</f>
        <v>4</v>
      </c>
      <c r="H1523" s="74">
        <f>YEAR(D1523)</f>
        <v>2017</v>
      </c>
      <c r="I1523" s="74">
        <v>2</v>
      </c>
      <c r="J1523" s="77">
        <v>80452491</v>
      </c>
      <c r="K1523" s="74" t="s">
        <v>1749</v>
      </c>
      <c r="L1523" s="74"/>
      <c r="M1523" s="74">
        <v>1038</v>
      </c>
      <c r="N1523" s="74" t="s">
        <v>248</v>
      </c>
      <c r="O1523" s="74" t="s">
        <v>294</v>
      </c>
      <c r="P1523" s="78">
        <v>49181.133300000001</v>
      </c>
      <c r="Q1523" s="74"/>
      <c r="R1523" s="74"/>
      <c r="S1523" s="74"/>
      <c r="T1523" s="79"/>
      <c r="U1523" s="79"/>
      <c r="V1523" s="80" t="s">
        <v>256</v>
      </c>
      <c r="W1523" s="79">
        <v>2038036</v>
      </c>
      <c r="X1523" s="114" t="s">
        <v>1751</v>
      </c>
      <c r="Y1523" s="82" t="s">
        <v>257</v>
      </c>
      <c r="Z1523" s="82" t="s">
        <v>249</v>
      </c>
      <c r="AA1523" s="114" t="s">
        <v>1752</v>
      </c>
      <c r="AB1523" s="83">
        <v>30</v>
      </c>
      <c r="AC1523" s="79" t="s">
        <v>249</v>
      </c>
      <c r="AD1523" s="80" t="s">
        <v>256</v>
      </c>
      <c r="AE1523" s="245">
        <v>42941.417361111111</v>
      </c>
      <c r="AF1523" s="84">
        <v>49181</v>
      </c>
      <c r="AG1523" s="79" t="s">
        <v>1753</v>
      </c>
      <c r="AH1523" s="79">
        <v>1081247</v>
      </c>
      <c r="AI1523" s="79">
        <v>2471</v>
      </c>
      <c r="AJ1523" s="79">
        <v>0</v>
      </c>
      <c r="AK1523" s="79" t="s">
        <v>249</v>
      </c>
      <c r="AL1523" s="79">
        <v>0</v>
      </c>
      <c r="AM1523" s="79"/>
      <c r="AN1523" s="79" t="s">
        <v>25</v>
      </c>
      <c r="AO1523" s="79" t="s">
        <v>249</v>
      </c>
      <c r="AP1523" s="79"/>
      <c r="AQ1523" s="79"/>
    </row>
    <row r="1524" spans="1:43" ht="14.1" hidden="1" customHeight="1">
      <c r="A1524" s="85" t="s">
        <v>351</v>
      </c>
      <c r="B1524" s="74">
        <v>26</v>
      </c>
      <c r="C1524" s="74" t="s">
        <v>1747</v>
      </c>
      <c r="D1524" s="75" t="s">
        <v>1754</v>
      </c>
      <c r="E1524" s="75" t="s">
        <v>1755</v>
      </c>
      <c r="F1524" s="76">
        <f t="shared" si="150"/>
        <v>30</v>
      </c>
      <c r="G1524" s="74">
        <f>+MONTH(D1524)</f>
        <v>5</v>
      </c>
      <c r="H1524" s="74">
        <f>YEAR(D1524)</f>
        <v>2016</v>
      </c>
      <c r="I1524" s="74">
        <v>1</v>
      </c>
      <c r="J1524" s="77">
        <v>80452491</v>
      </c>
      <c r="K1524" s="74" t="s">
        <v>1749</v>
      </c>
      <c r="L1524" s="74"/>
      <c r="M1524" s="74">
        <v>1045</v>
      </c>
      <c r="N1524" s="74" t="s">
        <v>255</v>
      </c>
      <c r="O1524" s="74" t="s">
        <v>294</v>
      </c>
      <c r="P1524" s="78">
        <v>344727.5</v>
      </c>
      <c r="Q1524" s="74"/>
      <c r="R1524" s="74"/>
      <c r="S1524" s="74"/>
      <c r="T1524" s="79"/>
      <c r="U1524" s="79"/>
      <c r="V1524" s="80" t="s">
        <v>256</v>
      </c>
      <c r="W1524" s="79" t="s">
        <v>1756</v>
      </c>
      <c r="X1524" s="114" t="s">
        <v>1754</v>
      </c>
      <c r="Y1524" s="82" t="s">
        <v>257</v>
      </c>
      <c r="Z1524" s="82" t="s">
        <v>249</v>
      </c>
      <c r="AA1524" s="114" t="s">
        <v>1755</v>
      </c>
      <c r="AB1524" s="83">
        <v>30</v>
      </c>
      <c r="AC1524" s="79" t="s">
        <v>249</v>
      </c>
      <c r="AD1524" s="80" t="s">
        <v>256</v>
      </c>
      <c r="AE1524" s="245">
        <v>43719.415972222225</v>
      </c>
      <c r="AF1524" s="84">
        <v>344727</v>
      </c>
      <c r="AG1524" s="79" t="s">
        <v>1757</v>
      </c>
      <c r="AH1524" s="79">
        <v>643491</v>
      </c>
      <c r="AI1524" s="79">
        <v>1983</v>
      </c>
      <c r="AJ1524" s="79">
        <v>0</v>
      </c>
      <c r="AK1524" s="79" t="s">
        <v>249</v>
      </c>
      <c r="AL1524" s="79">
        <v>0</v>
      </c>
      <c r="AM1524" s="79"/>
      <c r="AN1524" s="79" t="s">
        <v>25</v>
      </c>
      <c r="AO1524" s="79" t="s">
        <v>249</v>
      </c>
      <c r="AP1524" s="79"/>
      <c r="AQ1524" s="79"/>
    </row>
    <row r="1525" spans="1:43" ht="14.1" hidden="1" customHeight="1">
      <c r="A1525" s="85" t="s">
        <v>351</v>
      </c>
      <c r="B1525" s="74">
        <v>26</v>
      </c>
      <c r="C1525" s="74" t="s">
        <v>1747</v>
      </c>
      <c r="D1525" s="75" t="s">
        <v>1758</v>
      </c>
      <c r="E1525" s="75" t="s">
        <v>1759</v>
      </c>
      <c r="F1525" s="76">
        <f t="shared" si="150"/>
        <v>30</v>
      </c>
      <c r="G1525" s="74">
        <f>+MONTH(D1525)</f>
        <v>4</v>
      </c>
      <c r="H1525" s="74">
        <f>YEAR(D1525)</f>
        <v>2016</v>
      </c>
      <c r="I1525" s="74">
        <v>1</v>
      </c>
      <c r="J1525" s="77">
        <v>80452491</v>
      </c>
      <c r="K1525" s="74" t="s">
        <v>1749</v>
      </c>
      <c r="L1525" s="74"/>
      <c r="M1525" s="74">
        <v>1045</v>
      </c>
      <c r="N1525" s="74" t="s">
        <v>255</v>
      </c>
      <c r="O1525" s="74" t="s">
        <v>294</v>
      </c>
      <c r="P1525" s="78">
        <v>344727.5</v>
      </c>
      <c r="Q1525" s="74"/>
      <c r="R1525" s="74"/>
      <c r="S1525" s="74"/>
      <c r="T1525" s="79"/>
      <c r="U1525" s="79"/>
      <c r="V1525" s="80" t="s">
        <v>256</v>
      </c>
      <c r="W1525" s="79">
        <v>80452491</v>
      </c>
      <c r="X1525" s="114" t="s">
        <v>1758</v>
      </c>
      <c r="Y1525" s="82" t="s">
        <v>257</v>
      </c>
      <c r="Z1525" s="82" t="s">
        <v>249</v>
      </c>
      <c r="AA1525" s="114" t="s">
        <v>1759</v>
      </c>
      <c r="AB1525" s="83">
        <v>30</v>
      </c>
      <c r="AC1525" s="79" t="s">
        <v>249</v>
      </c>
      <c r="AD1525" s="80" t="s">
        <v>256</v>
      </c>
      <c r="AE1525" s="245">
        <v>42906.415972222225</v>
      </c>
      <c r="AF1525" s="84">
        <v>344727</v>
      </c>
      <c r="AG1525" s="79" t="s">
        <v>1760</v>
      </c>
      <c r="AH1525" s="79">
        <v>689455</v>
      </c>
      <c r="AI1525" s="79">
        <v>2006</v>
      </c>
      <c r="AJ1525" s="79">
        <v>0</v>
      </c>
      <c r="AK1525" s="79" t="s">
        <v>249</v>
      </c>
      <c r="AL1525" s="79">
        <v>689454</v>
      </c>
      <c r="AM1525" s="79"/>
      <c r="AN1525" s="79" t="s">
        <v>25</v>
      </c>
      <c r="AO1525" s="79" t="s">
        <v>249</v>
      </c>
      <c r="AP1525" s="79"/>
      <c r="AQ1525" s="79"/>
    </row>
    <row r="1526" spans="1:43" ht="14.1" hidden="1" customHeight="1">
      <c r="A1526" s="73" t="s">
        <v>245</v>
      </c>
      <c r="B1526" s="74">
        <v>69</v>
      </c>
      <c r="C1526" s="74" t="s">
        <v>280</v>
      </c>
      <c r="D1526" s="75">
        <v>43739</v>
      </c>
      <c r="E1526" s="75">
        <v>43740</v>
      </c>
      <c r="F1526" s="76">
        <f t="shared" si="150"/>
        <v>2</v>
      </c>
      <c r="G1526" s="74">
        <f>+MONTH(D1526)</f>
        <v>10</v>
      </c>
      <c r="H1526" s="74">
        <f>YEAR(D1526)</f>
        <v>2019</v>
      </c>
      <c r="I1526" s="74">
        <v>1</v>
      </c>
      <c r="J1526" s="77">
        <v>80489362</v>
      </c>
      <c r="K1526" s="74" t="s">
        <v>1761</v>
      </c>
      <c r="L1526" s="74"/>
      <c r="M1526" s="74">
        <v>1038</v>
      </c>
      <c r="N1526" s="74" t="s">
        <v>248</v>
      </c>
      <c r="O1526" s="74" t="s">
        <v>294</v>
      </c>
      <c r="P1526" s="78">
        <v>55208</v>
      </c>
      <c r="Q1526" s="74"/>
      <c r="R1526" s="74"/>
      <c r="S1526" s="74"/>
      <c r="T1526" s="79"/>
      <c r="U1526" s="79"/>
      <c r="V1526" s="80" t="s">
        <v>26</v>
      </c>
      <c r="W1526" s="79" t="s">
        <v>249</v>
      </c>
      <c r="X1526" s="114">
        <v>43739</v>
      </c>
      <c r="Y1526" s="82" t="s">
        <v>249</v>
      </c>
      <c r="Z1526" s="82" t="s">
        <v>249</v>
      </c>
      <c r="AA1526" s="114">
        <v>43740</v>
      </c>
      <c r="AB1526" s="88">
        <v>2</v>
      </c>
      <c r="AC1526" s="79" t="s">
        <v>249</v>
      </c>
      <c r="AD1526" s="80" t="s">
        <v>26</v>
      </c>
      <c r="AE1526" s="245"/>
      <c r="AF1526" s="84">
        <v>0</v>
      </c>
      <c r="AG1526" s="79"/>
      <c r="AH1526" s="79"/>
      <c r="AI1526" s="79"/>
      <c r="AJ1526" s="79"/>
      <c r="AK1526" s="79"/>
      <c r="AL1526" s="79"/>
      <c r="AM1526" s="79"/>
      <c r="AN1526" s="79"/>
      <c r="AO1526" s="79"/>
      <c r="AP1526" s="79" t="s">
        <v>250</v>
      </c>
      <c r="AQ1526" s="79"/>
    </row>
    <row r="1527" spans="1:43" ht="14.1" hidden="1" customHeight="1">
      <c r="A1527" s="73" t="s">
        <v>245</v>
      </c>
      <c r="B1527" s="74">
        <v>153</v>
      </c>
      <c r="C1527" s="74" t="s">
        <v>682</v>
      </c>
      <c r="D1527" s="75"/>
      <c r="E1527" s="75"/>
      <c r="F1527" s="76"/>
      <c r="G1527" s="74">
        <v>1</v>
      </c>
      <c r="H1527" s="74">
        <v>2020</v>
      </c>
      <c r="I1527" s="74">
        <v>2</v>
      </c>
      <c r="J1527" s="77">
        <v>80497067</v>
      </c>
      <c r="K1527" s="74" t="s">
        <v>1762</v>
      </c>
      <c r="L1527" s="74"/>
      <c r="M1527" s="74">
        <v>1038</v>
      </c>
      <c r="N1527" s="74" t="s">
        <v>248</v>
      </c>
      <c r="O1527" s="74" t="s">
        <v>249</v>
      </c>
      <c r="P1527" s="78">
        <v>58520</v>
      </c>
      <c r="Q1527" s="74"/>
      <c r="R1527" s="74"/>
      <c r="S1527" s="74"/>
      <c r="T1527" s="79"/>
      <c r="U1527" s="79"/>
      <c r="V1527" s="80" t="s">
        <v>260</v>
      </c>
      <c r="W1527" s="79" t="s">
        <v>249</v>
      </c>
      <c r="X1527" s="114"/>
      <c r="Y1527" s="82" t="s">
        <v>249</v>
      </c>
      <c r="Z1527" s="82" t="s">
        <v>249</v>
      </c>
      <c r="AA1527" s="114"/>
      <c r="AB1527" s="83"/>
      <c r="AC1527" s="79" t="s">
        <v>249</v>
      </c>
      <c r="AD1527" s="80"/>
      <c r="AE1527" s="245"/>
      <c r="AF1527" s="84">
        <v>0</v>
      </c>
      <c r="AG1527" s="79" t="s">
        <v>249</v>
      </c>
      <c r="AH1527" s="79" t="s">
        <v>249</v>
      </c>
      <c r="AI1527" s="79" t="s">
        <v>249</v>
      </c>
      <c r="AJ1527" s="79" t="s">
        <v>249</v>
      </c>
      <c r="AK1527" s="79" t="s">
        <v>249</v>
      </c>
      <c r="AL1527" s="79" t="s">
        <v>249</v>
      </c>
      <c r="AM1527" s="79" t="s">
        <v>261</v>
      </c>
      <c r="AN1527" s="79" t="s">
        <v>249</v>
      </c>
      <c r="AO1527" s="79" t="s">
        <v>249</v>
      </c>
      <c r="AP1527" s="79"/>
      <c r="AQ1527" s="79"/>
    </row>
    <row r="1528" spans="1:43" ht="14.1" hidden="1" customHeight="1">
      <c r="A1528" s="73" t="s">
        <v>245</v>
      </c>
      <c r="B1528" s="74">
        <v>153</v>
      </c>
      <c r="C1528" s="74" t="s">
        <v>682</v>
      </c>
      <c r="D1528" s="75"/>
      <c r="E1528" s="75"/>
      <c r="F1528" s="76"/>
      <c r="G1528" s="74">
        <v>1</v>
      </c>
      <c r="H1528" s="74">
        <v>2020</v>
      </c>
      <c r="I1528" s="74">
        <v>2</v>
      </c>
      <c r="J1528" s="77">
        <v>80497067</v>
      </c>
      <c r="K1528" s="74" t="s">
        <v>1762</v>
      </c>
      <c r="L1528" s="74"/>
      <c r="M1528" s="74">
        <v>1038</v>
      </c>
      <c r="N1528" s="74" t="s">
        <v>248</v>
      </c>
      <c r="O1528" s="74" t="s">
        <v>294</v>
      </c>
      <c r="P1528" s="78">
        <v>877803</v>
      </c>
      <c r="Q1528" s="74"/>
      <c r="R1528" s="74"/>
      <c r="S1528" s="74"/>
      <c r="T1528" s="79"/>
      <c r="U1528" s="79"/>
      <c r="V1528" s="80" t="s">
        <v>260</v>
      </c>
      <c r="W1528" s="79" t="s">
        <v>249</v>
      </c>
      <c r="X1528" s="114"/>
      <c r="Y1528" s="82" t="s">
        <v>249</v>
      </c>
      <c r="Z1528" s="82" t="s">
        <v>249</v>
      </c>
      <c r="AA1528" s="114"/>
      <c r="AB1528" s="83"/>
      <c r="AC1528" s="79" t="s">
        <v>249</v>
      </c>
      <c r="AD1528" s="80"/>
      <c r="AE1528" s="245"/>
      <c r="AF1528" s="84">
        <v>0</v>
      </c>
      <c r="AG1528" s="79" t="s">
        <v>249</v>
      </c>
      <c r="AH1528" s="79" t="s">
        <v>249</v>
      </c>
      <c r="AI1528" s="79" t="s">
        <v>249</v>
      </c>
      <c r="AJ1528" s="79" t="s">
        <v>249</v>
      </c>
      <c r="AK1528" s="79" t="s">
        <v>249</v>
      </c>
      <c r="AL1528" s="79" t="s">
        <v>249</v>
      </c>
      <c r="AM1528" s="79" t="s">
        <v>261</v>
      </c>
      <c r="AN1528" s="79" t="s">
        <v>249</v>
      </c>
      <c r="AO1528" s="79" t="s">
        <v>249</v>
      </c>
      <c r="AP1528" s="79"/>
      <c r="AQ1528" s="79"/>
    </row>
    <row r="1529" spans="1:43" ht="14.1" hidden="1" customHeight="1">
      <c r="A1529" s="73" t="s">
        <v>245</v>
      </c>
      <c r="B1529" s="74"/>
      <c r="C1529" s="74" t="s">
        <v>1763</v>
      </c>
      <c r="D1529" s="75" t="s">
        <v>1764</v>
      </c>
      <c r="E1529" s="75" t="s">
        <v>1765</v>
      </c>
      <c r="F1529" s="76">
        <f>+E1529-D1529+1</f>
        <v>4</v>
      </c>
      <c r="G1529" s="74">
        <f>+MONTH(D1529)</f>
        <v>3</v>
      </c>
      <c r="H1529" s="74">
        <f>YEAR(D1529)</f>
        <v>2017</v>
      </c>
      <c r="I1529" s="74" t="s">
        <v>264</v>
      </c>
      <c r="J1529" s="77">
        <v>80656721</v>
      </c>
      <c r="K1529" s="74" t="s">
        <v>1766</v>
      </c>
      <c r="L1529" s="74"/>
      <c r="M1529" s="74" t="s">
        <v>266</v>
      </c>
      <c r="N1529" s="74" t="s">
        <v>267</v>
      </c>
      <c r="O1529" s="74" t="s">
        <v>30</v>
      </c>
      <c r="P1529" s="78" t="s">
        <v>267</v>
      </c>
      <c r="Q1529" s="74"/>
      <c r="R1529" s="74"/>
      <c r="S1529" s="74"/>
      <c r="T1529" s="79"/>
      <c r="U1529" s="79"/>
      <c r="V1529" s="80" t="s">
        <v>256</v>
      </c>
      <c r="W1529" s="79">
        <v>5316796</v>
      </c>
      <c r="X1529" s="114" t="s">
        <v>1764</v>
      </c>
      <c r="Y1529" s="82" t="s">
        <v>257</v>
      </c>
      <c r="Z1529" s="82" t="s">
        <v>1767</v>
      </c>
      <c r="AA1529" s="114" t="s">
        <v>1765</v>
      </c>
      <c r="AB1529" s="83">
        <v>4</v>
      </c>
      <c r="AC1529" s="79" t="s">
        <v>249</v>
      </c>
      <c r="AD1529" s="80" t="s">
        <v>256</v>
      </c>
      <c r="AE1529" s="245">
        <v>43364.666666666664</v>
      </c>
      <c r="AF1529" s="84">
        <v>26157</v>
      </c>
      <c r="AG1529" s="79" t="s">
        <v>1768</v>
      </c>
      <c r="AH1529" s="79">
        <v>26157</v>
      </c>
      <c r="AI1529" s="79">
        <v>0</v>
      </c>
      <c r="AJ1529" s="79" t="s">
        <v>1666</v>
      </c>
      <c r="AK1529" s="79" t="s">
        <v>249</v>
      </c>
      <c r="AL1529" s="79">
        <v>0</v>
      </c>
      <c r="AM1529" s="79"/>
      <c r="AN1529" s="79" t="s">
        <v>25</v>
      </c>
      <c r="AO1529" s="79" t="s">
        <v>249</v>
      </c>
      <c r="AP1529" s="79"/>
      <c r="AQ1529" s="79"/>
    </row>
    <row r="1530" spans="1:43" ht="14.1" hidden="1" customHeight="1">
      <c r="A1530" s="73" t="s">
        <v>245</v>
      </c>
      <c r="B1530" s="74"/>
      <c r="C1530" s="74" t="s">
        <v>1763</v>
      </c>
      <c r="D1530" s="75" t="s">
        <v>1769</v>
      </c>
      <c r="E1530" s="75" t="s">
        <v>1770</v>
      </c>
      <c r="F1530" s="76">
        <f>+E1530-D1530+1</f>
        <v>2</v>
      </c>
      <c r="G1530" s="74">
        <f>+MONTH(D1530)</f>
        <v>12</v>
      </c>
      <c r="H1530" s="74">
        <f>YEAR(D1530)</f>
        <v>2017</v>
      </c>
      <c r="I1530" s="74" t="s">
        <v>264</v>
      </c>
      <c r="J1530" s="77">
        <v>80656721</v>
      </c>
      <c r="K1530" s="74" t="s">
        <v>1766</v>
      </c>
      <c r="L1530" s="74"/>
      <c r="M1530" s="74">
        <v>1038</v>
      </c>
      <c r="N1530" s="74" t="s">
        <v>248</v>
      </c>
      <c r="O1530" s="74" t="s">
        <v>30</v>
      </c>
      <c r="P1530" s="78" t="s">
        <v>267</v>
      </c>
      <c r="Q1530" s="74"/>
      <c r="R1530" s="74"/>
      <c r="S1530" s="74"/>
      <c r="T1530" s="79"/>
      <c r="U1530" s="79"/>
      <c r="V1530" s="80" t="s">
        <v>26</v>
      </c>
      <c r="W1530" s="79">
        <v>5831382</v>
      </c>
      <c r="X1530" s="114" t="s">
        <v>1769</v>
      </c>
      <c r="Y1530" s="82" t="s">
        <v>257</v>
      </c>
      <c r="Z1530" s="82" t="s">
        <v>1771</v>
      </c>
      <c r="AA1530" s="114" t="s">
        <v>1770</v>
      </c>
      <c r="AB1530" s="88">
        <v>2</v>
      </c>
      <c r="AC1530" s="79" t="s">
        <v>249</v>
      </c>
      <c r="AD1530" s="80" t="s">
        <v>26</v>
      </c>
      <c r="AE1530" s="245"/>
      <c r="AF1530" s="84">
        <v>0</v>
      </c>
      <c r="AG1530" s="79"/>
      <c r="AH1530" s="79"/>
      <c r="AI1530" s="79"/>
      <c r="AJ1530" s="79"/>
      <c r="AK1530" s="79"/>
      <c r="AL1530" s="79"/>
      <c r="AM1530" s="79"/>
      <c r="AN1530" s="79"/>
      <c r="AO1530" s="79"/>
      <c r="AP1530" s="79" t="s">
        <v>250</v>
      </c>
      <c r="AQ1530" s="79"/>
    </row>
    <row r="1531" spans="1:43" ht="14.1" hidden="1" customHeight="1">
      <c r="A1531" s="73" t="s">
        <v>245</v>
      </c>
      <c r="B1531" s="74">
        <v>138</v>
      </c>
      <c r="C1531" s="74" t="s">
        <v>276</v>
      </c>
      <c r="D1531" s="75"/>
      <c r="E1531" s="75"/>
      <c r="F1531" s="76"/>
      <c r="G1531" s="74">
        <v>2</v>
      </c>
      <c r="H1531" s="74">
        <v>2020</v>
      </c>
      <c r="I1531" s="74">
        <v>1</v>
      </c>
      <c r="J1531" s="77">
        <v>80726588</v>
      </c>
      <c r="K1531" s="74" t="s">
        <v>1772</v>
      </c>
      <c r="L1531" s="74"/>
      <c r="M1531" s="74">
        <v>1038</v>
      </c>
      <c r="N1531" s="74" t="s">
        <v>248</v>
      </c>
      <c r="O1531" s="74" t="s">
        <v>373</v>
      </c>
      <c r="P1531" s="78">
        <v>58520</v>
      </c>
      <c r="Q1531" s="74"/>
      <c r="R1531" s="74"/>
      <c r="S1531" s="74"/>
      <c r="T1531" s="79"/>
      <c r="U1531" s="79"/>
      <c r="V1531" s="80" t="s">
        <v>260</v>
      </c>
      <c r="W1531" s="79" t="s">
        <v>249</v>
      </c>
      <c r="X1531" s="114"/>
      <c r="Y1531" s="82" t="s">
        <v>249</v>
      </c>
      <c r="Z1531" s="82" t="s">
        <v>249</v>
      </c>
      <c r="AA1531" s="114"/>
      <c r="AB1531" s="83"/>
      <c r="AC1531" s="79" t="s">
        <v>249</v>
      </c>
      <c r="AD1531" s="80"/>
      <c r="AE1531" s="245"/>
      <c r="AF1531" s="84">
        <v>0</v>
      </c>
      <c r="AG1531" s="79" t="s">
        <v>249</v>
      </c>
      <c r="AH1531" s="79" t="s">
        <v>249</v>
      </c>
      <c r="AI1531" s="79" t="s">
        <v>249</v>
      </c>
      <c r="AJ1531" s="79" t="s">
        <v>249</v>
      </c>
      <c r="AK1531" s="79" t="s">
        <v>249</v>
      </c>
      <c r="AL1531" s="79" t="s">
        <v>249</v>
      </c>
      <c r="AM1531" s="79" t="s">
        <v>261</v>
      </c>
      <c r="AN1531" s="79" t="s">
        <v>249</v>
      </c>
      <c r="AO1531" s="79" t="s">
        <v>249</v>
      </c>
      <c r="AP1531" s="79"/>
      <c r="AQ1531" s="79"/>
    </row>
    <row r="1532" spans="1:43" ht="14.1" hidden="1" customHeight="1">
      <c r="A1532" s="73" t="s">
        <v>245</v>
      </c>
      <c r="B1532" s="74">
        <v>138</v>
      </c>
      <c r="C1532" s="74" t="s">
        <v>276</v>
      </c>
      <c r="D1532" s="75"/>
      <c r="E1532" s="75"/>
      <c r="F1532" s="76"/>
      <c r="G1532" s="74">
        <v>2</v>
      </c>
      <c r="H1532" s="74">
        <v>2020</v>
      </c>
      <c r="I1532" s="74">
        <v>1</v>
      </c>
      <c r="J1532" s="77">
        <v>80726588</v>
      </c>
      <c r="K1532" s="74" t="s">
        <v>1772</v>
      </c>
      <c r="L1532" s="74"/>
      <c r="M1532" s="74">
        <v>1038</v>
      </c>
      <c r="N1532" s="74" t="s">
        <v>248</v>
      </c>
      <c r="O1532" s="74" t="s">
        <v>373</v>
      </c>
      <c r="P1532" s="78">
        <v>877803</v>
      </c>
      <c r="Q1532" s="74"/>
      <c r="R1532" s="74"/>
      <c r="S1532" s="74"/>
      <c r="T1532" s="79"/>
      <c r="U1532" s="79"/>
      <c r="V1532" s="80" t="s">
        <v>260</v>
      </c>
      <c r="W1532" s="79" t="s">
        <v>249</v>
      </c>
      <c r="X1532" s="114"/>
      <c r="Y1532" s="82" t="s">
        <v>249</v>
      </c>
      <c r="Z1532" s="82" t="s">
        <v>249</v>
      </c>
      <c r="AA1532" s="114"/>
      <c r="AB1532" s="83"/>
      <c r="AC1532" s="79" t="s">
        <v>249</v>
      </c>
      <c r="AD1532" s="80"/>
      <c r="AE1532" s="245"/>
      <c r="AF1532" s="84">
        <v>0</v>
      </c>
      <c r="AG1532" s="79" t="s">
        <v>249</v>
      </c>
      <c r="AH1532" s="79" t="s">
        <v>249</v>
      </c>
      <c r="AI1532" s="79" t="s">
        <v>249</v>
      </c>
      <c r="AJ1532" s="79" t="s">
        <v>249</v>
      </c>
      <c r="AK1532" s="79" t="s">
        <v>249</v>
      </c>
      <c r="AL1532" s="79" t="s">
        <v>249</v>
      </c>
      <c r="AM1532" s="79" t="s">
        <v>261</v>
      </c>
      <c r="AN1532" s="79" t="s">
        <v>249</v>
      </c>
      <c r="AO1532" s="79" t="s">
        <v>249</v>
      </c>
      <c r="AP1532" s="79"/>
      <c r="AQ1532" s="79"/>
    </row>
    <row r="1533" spans="1:43" ht="14.1" hidden="1" customHeight="1">
      <c r="A1533" s="73" t="s">
        <v>245</v>
      </c>
      <c r="B1533" s="74">
        <v>10</v>
      </c>
      <c r="C1533" s="74" t="s">
        <v>371</v>
      </c>
      <c r="D1533" s="75" t="s">
        <v>1158</v>
      </c>
      <c r="E1533" s="75" t="s">
        <v>1773</v>
      </c>
      <c r="F1533" s="76">
        <f>+E1533-D1533+1</f>
        <v>3</v>
      </c>
      <c r="G1533" s="74">
        <f>+MONTH(D1533)</f>
        <v>4</v>
      </c>
      <c r="H1533" s="74">
        <f>YEAR(D1533)</f>
        <v>2017</v>
      </c>
      <c r="I1533" s="74">
        <v>2</v>
      </c>
      <c r="J1533" s="77">
        <v>80737307</v>
      </c>
      <c r="K1533" s="74" t="s">
        <v>1774</v>
      </c>
      <c r="L1533" s="74"/>
      <c r="M1533" s="74">
        <v>1038</v>
      </c>
      <c r="N1533" s="74" t="s">
        <v>248</v>
      </c>
      <c r="O1533" s="74" t="s">
        <v>41</v>
      </c>
      <c r="P1533" s="78">
        <v>49181.133300000001</v>
      </c>
      <c r="Q1533" s="74"/>
      <c r="R1533" s="74"/>
      <c r="S1533" s="74"/>
      <c r="T1533" s="79">
        <v>0</v>
      </c>
      <c r="U1533" s="79"/>
      <c r="V1533" s="80" t="s">
        <v>256</v>
      </c>
      <c r="W1533" s="79">
        <v>5647567</v>
      </c>
      <c r="X1533" s="114" t="s">
        <v>1158</v>
      </c>
      <c r="Y1533" s="82" t="s">
        <v>257</v>
      </c>
      <c r="Z1533" s="82" t="s">
        <v>1775</v>
      </c>
      <c r="AA1533" s="114" t="s">
        <v>1773</v>
      </c>
      <c r="AB1533" s="88">
        <f>+AA1533-X1533+1</f>
        <v>3</v>
      </c>
      <c r="AC1533" s="79" t="s">
        <v>1776</v>
      </c>
      <c r="AD1533" s="80" t="s">
        <v>256</v>
      </c>
      <c r="AE1533" s="245"/>
      <c r="AF1533" s="84">
        <v>27333</v>
      </c>
      <c r="AG1533" s="79"/>
      <c r="AH1533" s="79"/>
      <c r="AI1533" s="79"/>
      <c r="AJ1533" s="79"/>
      <c r="AK1533" s="79"/>
      <c r="AL1533" s="79"/>
      <c r="AM1533" s="79"/>
      <c r="AN1533" s="79"/>
      <c r="AO1533" s="79"/>
      <c r="AP1533" s="79"/>
      <c r="AQ1533" s="79"/>
    </row>
    <row r="1534" spans="1:43" ht="14.1" hidden="1" customHeight="1">
      <c r="A1534" s="85" t="s">
        <v>351</v>
      </c>
      <c r="B1534" s="74">
        <v>10</v>
      </c>
      <c r="C1534" s="74" t="s">
        <v>371</v>
      </c>
      <c r="D1534" s="75"/>
      <c r="E1534" s="75"/>
      <c r="F1534" s="76"/>
      <c r="G1534" s="74">
        <v>4</v>
      </c>
      <c r="H1534" s="74">
        <v>2018</v>
      </c>
      <c r="I1534" s="74">
        <v>2</v>
      </c>
      <c r="J1534" s="77">
        <v>80741087</v>
      </c>
      <c r="K1534" s="74" t="s">
        <v>1777</v>
      </c>
      <c r="L1534" s="74"/>
      <c r="M1534" s="74">
        <v>1038</v>
      </c>
      <c r="N1534" s="74" t="s">
        <v>248</v>
      </c>
      <c r="O1534" s="74" t="s">
        <v>294</v>
      </c>
      <c r="P1534" s="78">
        <v>52082.8</v>
      </c>
      <c r="Q1534" s="74"/>
      <c r="R1534" s="74"/>
      <c r="S1534" s="74"/>
      <c r="T1534" s="79"/>
      <c r="U1534" s="79"/>
      <c r="V1534" s="80" t="s">
        <v>260</v>
      </c>
      <c r="W1534" s="79" t="s">
        <v>249</v>
      </c>
      <c r="X1534" s="114"/>
      <c r="Y1534" s="82" t="s">
        <v>249</v>
      </c>
      <c r="Z1534" s="82" t="s">
        <v>249</v>
      </c>
      <c r="AA1534" s="114"/>
      <c r="AB1534" s="83"/>
      <c r="AC1534" s="79" t="s">
        <v>249</v>
      </c>
      <c r="AD1534" s="80"/>
      <c r="AE1534" s="245"/>
      <c r="AF1534" s="84">
        <v>52083</v>
      </c>
      <c r="AG1534" s="79" t="s">
        <v>249</v>
      </c>
      <c r="AH1534" s="79" t="s">
        <v>249</v>
      </c>
      <c r="AI1534" s="79" t="s">
        <v>249</v>
      </c>
      <c r="AJ1534" s="79" t="s">
        <v>249</v>
      </c>
      <c r="AK1534" s="79" t="s">
        <v>249</v>
      </c>
      <c r="AL1534" s="79" t="s">
        <v>249</v>
      </c>
      <c r="AM1534" s="79" t="s">
        <v>261</v>
      </c>
      <c r="AN1534" s="79" t="s">
        <v>249</v>
      </c>
      <c r="AO1534" s="79" t="s">
        <v>249</v>
      </c>
      <c r="AP1534" s="79"/>
      <c r="AQ1534" s="79"/>
    </row>
    <row r="1535" spans="1:43" ht="14.1" hidden="1" customHeight="1">
      <c r="A1535" s="85" t="s">
        <v>351</v>
      </c>
      <c r="B1535" s="74">
        <v>10</v>
      </c>
      <c r="C1535" s="74" t="s">
        <v>371</v>
      </c>
      <c r="D1535" s="75"/>
      <c r="E1535" s="75"/>
      <c r="F1535" s="76"/>
      <c r="G1535" s="74">
        <v>4</v>
      </c>
      <c r="H1535" s="74">
        <v>2018</v>
      </c>
      <c r="I1535" s="74">
        <v>2</v>
      </c>
      <c r="J1535" s="77">
        <v>80741087</v>
      </c>
      <c r="K1535" s="74" t="s">
        <v>1777</v>
      </c>
      <c r="L1535" s="74"/>
      <c r="M1535" s="74">
        <v>1045</v>
      </c>
      <c r="N1535" s="74" t="s">
        <v>255</v>
      </c>
      <c r="O1535" s="74" t="s">
        <v>294</v>
      </c>
      <c r="P1535" s="78">
        <v>26041.4</v>
      </c>
      <c r="Q1535" s="74"/>
      <c r="R1535" s="74"/>
      <c r="S1535" s="74"/>
      <c r="T1535" s="79"/>
      <c r="U1535" s="79"/>
      <c r="V1535" s="80" t="s">
        <v>260</v>
      </c>
      <c r="W1535" s="79" t="s">
        <v>249</v>
      </c>
      <c r="X1535" s="114"/>
      <c r="Y1535" s="82" t="s">
        <v>249</v>
      </c>
      <c r="Z1535" s="82" t="s">
        <v>249</v>
      </c>
      <c r="AA1535" s="114"/>
      <c r="AB1535" s="83"/>
      <c r="AC1535" s="79" t="s">
        <v>249</v>
      </c>
      <c r="AD1535" s="80"/>
      <c r="AE1535" s="245"/>
      <c r="AF1535" s="84">
        <v>26041</v>
      </c>
      <c r="AG1535" s="79" t="s">
        <v>249</v>
      </c>
      <c r="AH1535" s="79" t="s">
        <v>249</v>
      </c>
      <c r="AI1535" s="79" t="s">
        <v>249</v>
      </c>
      <c r="AJ1535" s="79" t="s">
        <v>249</v>
      </c>
      <c r="AK1535" s="79" t="s">
        <v>249</v>
      </c>
      <c r="AL1535" s="79" t="s">
        <v>249</v>
      </c>
      <c r="AM1535" s="79" t="s">
        <v>261</v>
      </c>
      <c r="AN1535" s="79" t="s">
        <v>249</v>
      </c>
      <c r="AO1535" s="79" t="s">
        <v>249</v>
      </c>
      <c r="AP1535" s="79"/>
      <c r="AQ1535" s="79"/>
    </row>
    <row r="1536" spans="1:43" ht="14.1" hidden="1" customHeight="1">
      <c r="A1536" s="85" t="s">
        <v>351</v>
      </c>
      <c r="B1536" s="74">
        <v>10</v>
      </c>
      <c r="C1536" s="74" t="s">
        <v>371</v>
      </c>
      <c r="D1536" s="75"/>
      <c r="E1536" s="75"/>
      <c r="F1536" s="76"/>
      <c r="G1536" s="74">
        <v>2</v>
      </c>
      <c r="H1536" s="74">
        <v>2018</v>
      </c>
      <c r="I1536" s="74">
        <v>1</v>
      </c>
      <c r="J1536" s="77">
        <v>80741087</v>
      </c>
      <c r="K1536" s="74" t="s">
        <v>1777</v>
      </c>
      <c r="L1536" s="74"/>
      <c r="M1536" s="74">
        <v>1038</v>
      </c>
      <c r="N1536" s="74" t="s">
        <v>248</v>
      </c>
      <c r="O1536" s="74" t="s">
        <v>294</v>
      </c>
      <c r="P1536" s="78">
        <v>52082.8</v>
      </c>
      <c r="Q1536" s="74"/>
      <c r="R1536" s="74"/>
      <c r="S1536" s="74"/>
      <c r="T1536" s="79"/>
      <c r="U1536" s="79"/>
      <c r="V1536" s="80" t="s">
        <v>260</v>
      </c>
      <c r="W1536" s="79" t="s">
        <v>249</v>
      </c>
      <c r="X1536" s="114"/>
      <c r="Y1536" s="82" t="s">
        <v>249</v>
      </c>
      <c r="Z1536" s="82" t="s">
        <v>249</v>
      </c>
      <c r="AA1536" s="114"/>
      <c r="AB1536" s="83"/>
      <c r="AC1536" s="79" t="s">
        <v>249</v>
      </c>
      <c r="AD1536" s="80"/>
      <c r="AE1536" s="245"/>
      <c r="AF1536" s="84">
        <v>52083</v>
      </c>
      <c r="AG1536" s="79" t="s">
        <v>249</v>
      </c>
      <c r="AH1536" s="79" t="s">
        <v>249</v>
      </c>
      <c r="AI1536" s="79" t="s">
        <v>249</v>
      </c>
      <c r="AJ1536" s="79" t="s">
        <v>249</v>
      </c>
      <c r="AK1536" s="79" t="s">
        <v>249</v>
      </c>
      <c r="AL1536" s="79" t="s">
        <v>249</v>
      </c>
      <c r="AM1536" s="79" t="s">
        <v>261</v>
      </c>
      <c r="AN1536" s="79" t="s">
        <v>249</v>
      </c>
      <c r="AO1536" s="79" t="s">
        <v>249</v>
      </c>
      <c r="AP1536" s="79"/>
      <c r="AQ1536" s="79"/>
    </row>
    <row r="1537" spans="1:43" ht="14.1" hidden="1" customHeight="1">
      <c r="A1537" s="85" t="s">
        <v>351</v>
      </c>
      <c r="B1537" s="74">
        <v>10</v>
      </c>
      <c r="C1537" s="74" t="s">
        <v>371</v>
      </c>
      <c r="D1537" s="75"/>
      <c r="E1537" s="75"/>
      <c r="F1537" s="76"/>
      <c r="G1537" s="74">
        <v>2</v>
      </c>
      <c r="H1537" s="74">
        <v>2018</v>
      </c>
      <c r="I1537" s="74">
        <v>1</v>
      </c>
      <c r="J1537" s="77">
        <v>80741087</v>
      </c>
      <c r="K1537" s="74" t="s">
        <v>1777</v>
      </c>
      <c r="L1537" s="74"/>
      <c r="M1537" s="74">
        <v>1045</v>
      </c>
      <c r="N1537" s="74" t="s">
        <v>255</v>
      </c>
      <c r="O1537" s="74" t="s">
        <v>294</v>
      </c>
      <c r="P1537" s="78">
        <v>52082.8</v>
      </c>
      <c r="Q1537" s="74"/>
      <c r="R1537" s="74"/>
      <c r="S1537" s="74"/>
      <c r="T1537" s="79"/>
      <c r="U1537" s="79"/>
      <c r="V1537" s="80" t="s">
        <v>260</v>
      </c>
      <c r="W1537" s="79" t="s">
        <v>249</v>
      </c>
      <c r="X1537" s="114"/>
      <c r="Y1537" s="82" t="s">
        <v>249</v>
      </c>
      <c r="Z1537" s="82" t="s">
        <v>249</v>
      </c>
      <c r="AA1537" s="114"/>
      <c r="AB1537" s="83"/>
      <c r="AC1537" s="79" t="s">
        <v>249</v>
      </c>
      <c r="AD1537" s="80"/>
      <c r="AE1537" s="245"/>
      <c r="AF1537" s="84">
        <v>52083</v>
      </c>
      <c r="AG1537" s="79" t="s">
        <v>249</v>
      </c>
      <c r="AH1537" s="79" t="s">
        <v>249</v>
      </c>
      <c r="AI1537" s="79" t="s">
        <v>249</v>
      </c>
      <c r="AJ1537" s="79" t="s">
        <v>249</v>
      </c>
      <c r="AK1537" s="79" t="s">
        <v>249</v>
      </c>
      <c r="AL1537" s="79" t="s">
        <v>249</v>
      </c>
      <c r="AM1537" s="79" t="s">
        <v>261</v>
      </c>
      <c r="AN1537" s="79" t="s">
        <v>249</v>
      </c>
      <c r="AO1537" s="79" t="s">
        <v>249</v>
      </c>
      <c r="AP1537" s="79"/>
      <c r="AQ1537" s="79"/>
    </row>
    <row r="1538" spans="1:43" ht="14.1" hidden="1" customHeight="1">
      <c r="A1538" s="85" t="s">
        <v>351</v>
      </c>
      <c r="B1538" s="74">
        <v>10</v>
      </c>
      <c r="C1538" s="74" t="s">
        <v>371</v>
      </c>
      <c r="D1538" s="75"/>
      <c r="E1538" s="75"/>
      <c r="F1538" s="76"/>
      <c r="G1538" s="74">
        <v>1</v>
      </c>
      <c r="H1538" s="74">
        <v>2018</v>
      </c>
      <c r="I1538" s="74">
        <v>1</v>
      </c>
      <c r="J1538" s="77">
        <v>80741087</v>
      </c>
      <c r="K1538" s="74" t="s">
        <v>1777</v>
      </c>
      <c r="L1538" s="74"/>
      <c r="M1538" s="74">
        <v>1038</v>
      </c>
      <c r="N1538" s="74" t="s">
        <v>248</v>
      </c>
      <c r="O1538" s="74" t="s">
        <v>294</v>
      </c>
      <c r="P1538" s="78">
        <v>52082.8</v>
      </c>
      <c r="Q1538" s="74"/>
      <c r="R1538" s="74"/>
      <c r="S1538" s="74"/>
      <c r="T1538" s="79"/>
      <c r="U1538" s="79"/>
      <c r="V1538" s="80" t="s">
        <v>260</v>
      </c>
      <c r="W1538" s="79" t="s">
        <v>249</v>
      </c>
      <c r="X1538" s="114"/>
      <c r="Y1538" s="82" t="s">
        <v>249</v>
      </c>
      <c r="Z1538" s="82" t="s">
        <v>249</v>
      </c>
      <c r="AA1538" s="114"/>
      <c r="AB1538" s="83"/>
      <c r="AC1538" s="79" t="s">
        <v>249</v>
      </c>
      <c r="AD1538" s="80"/>
      <c r="AE1538" s="245"/>
      <c r="AF1538" s="84">
        <v>52083</v>
      </c>
      <c r="AG1538" s="79" t="s">
        <v>249</v>
      </c>
      <c r="AH1538" s="79" t="s">
        <v>249</v>
      </c>
      <c r="AI1538" s="79" t="s">
        <v>249</v>
      </c>
      <c r="AJ1538" s="79" t="s">
        <v>249</v>
      </c>
      <c r="AK1538" s="79" t="s">
        <v>249</v>
      </c>
      <c r="AL1538" s="79" t="s">
        <v>249</v>
      </c>
      <c r="AM1538" s="79" t="s">
        <v>261</v>
      </c>
      <c r="AN1538" s="79" t="s">
        <v>249</v>
      </c>
      <c r="AO1538" s="79" t="s">
        <v>249</v>
      </c>
      <c r="AP1538" s="79"/>
      <c r="AQ1538" s="79"/>
    </row>
    <row r="1539" spans="1:43" ht="14.1" hidden="1" customHeight="1">
      <c r="A1539" s="85" t="s">
        <v>351</v>
      </c>
      <c r="B1539" s="74">
        <v>10</v>
      </c>
      <c r="C1539" s="74" t="s">
        <v>371</v>
      </c>
      <c r="D1539" s="75"/>
      <c r="E1539" s="75"/>
      <c r="F1539" s="76"/>
      <c r="G1539" s="74">
        <v>1</v>
      </c>
      <c r="H1539" s="74">
        <v>2018</v>
      </c>
      <c r="I1539" s="74">
        <v>1</v>
      </c>
      <c r="J1539" s="77">
        <v>80741087</v>
      </c>
      <c r="K1539" s="74" t="s">
        <v>1777</v>
      </c>
      <c r="L1539" s="74"/>
      <c r="M1539" s="74">
        <v>1045</v>
      </c>
      <c r="N1539" s="74" t="s">
        <v>255</v>
      </c>
      <c r="O1539" s="74" t="s">
        <v>294</v>
      </c>
      <c r="P1539" s="78">
        <v>52082.8</v>
      </c>
      <c r="Q1539" s="74"/>
      <c r="R1539" s="74"/>
      <c r="S1539" s="74"/>
      <c r="T1539" s="79"/>
      <c r="U1539" s="79"/>
      <c r="V1539" s="80" t="s">
        <v>260</v>
      </c>
      <c r="W1539" s="79" t="s">
        <v>249</v>
      </c>
      <c r="X1539" s="114"/>
      <c r="Y1539" s="82" t="s">
        <v>249</v>
      </c>
      <c r="Z1539" s="82" t="s">
        <v>249</v>
      </c>
      <c r="AA1539" s="114"/>
      <c r="AB1539" s="83"/>
      <c r="AC1539" s="79" t="s">
        <v>249</v>
      </c>
      <c r="AD1539" s="80"/>
      <c r="AE1539" s="245"/>
      <c r="AF1539" s="84">
        <v>52083</v>
      </c>
      <c r="AG1539" s="79" t="s">
        <v>249</v>
      </c>
      <c r="AH1539" s="79" t="s">
        <v>249</v>
      </c>
      <c r="AI1539" s="79" t="s">
        <v>249</v>
      </c>
      <c r="AJ1539" s="79" t="s">
        <v>249</v>
      </c>
      <c r="AK1539" s="79" t="s">
        <v>249</v>
      </c>
      <c r="AL1539" s="79" t="s">
        <v>249</v>
      </c>
      <c r="AM1539" s="79" t="s">
        <v>261</v>
      </c>
      <c r="AN1539" s="79" t="s">
        <v>249</v>
      </c>
      <c r="AO1539" s="79" t="s">
        <v>249</v>
      </c>
      <c r="AP1539" s="79"/>
      <c r="AQ1539" s="79"/>
    </row>
    <row r="1540" spans="1:43" ht="14.1" hidden="1" customHeight="1">
      <c r="A1540" s="73" t="s">
        <v>245</v>
      </c>
      <c r="B1540" s="74">
        <v>10</v>
      </c>
      <c r="C1540" s="74" t="s">
        <v>371</v>
      </c>
      <c r="D1540" s="75"/>
      <c r="E1540" s="75"/>
      <c r="F1540" s="76"/>
      <c r="G1540" s="74">
        <v>3</v>
      </c>
      <c r="H1540" s="74">
        <v>2017</v>
      </c>
      <c r="I1540" s="74">
        <v>2</v>
      </c>
      <c r="J1540" s="77">
        <v>80741087</v>
      </c>
      <c r="K1540" s="74" t="s">
        <v>1777</v>
      </c>
      <c r="L1540" s="74"/>
      <c r="M1540" s="74">
        <v>1038</v>
      </c>
      <c r="N1540" s="74" t="s">
        <v>248</v>
      </c>
      <c r="O1540" s="74" t="s">
        <v>294</v>
      </c>
      <c r="P1540" s="78">
        <v>49181.133300000001</v>
      </c>
      <c r="Q1540" s="74"/>
      <c r="R1540" s="74"/>
      <c r="S1540" s="74"/>
      <c r="T1540" s="79"/>
      <c r="U1540" s="79"/>
      <c r="V1540" s="80" t="s">
        <v>260</v>
      </c>
      <c r="W1540" s="79" t="s">
        <v>249</v>
      </c>
      <c r="X1540" s="114"/>
      <c r="Y1540" s="82" t="s">
        <v>249</v>
      </c>
      <c r="Z1540" s="82" t="s">
        <v>249</v>
      </c>
      <c r="AA1540" s="114"/>
      <c r="AB1540" s="83"/>
      <c r="AC1540" s="79" t="s">
        <v>249</v>
      </c>
      <c r="AD1540" s="80"/>
      <c r="AE1540" s="245"/>
      <c r="AF1540" s="84">
        <v>49181</v>
      </c>
      <c r="AG1540" s="79" t="s">
        <v>249</v>
      </c>
      <c r="AH1540" s="79" t="s">
        <v>249</v>
      </c>
      <c r="AI1540" s="79" t="s">
        <v>249</v>
      </c>
      <c r="AJ1540" s="79" t="s">
        <v>249</v>
      </c>
      <c r="AK1540" s="79" t="s">
        <v>249</v>
      </c>
      <c r="AL1540" s="79" t="s">
        <v>249</v>
      </c>
      <c r="AM1540" s="79" t="s">
        <v>261</v>
      </c>
      <c r="AN1540" s="79" t="s">
        <v>249</v>
      </c>
      <c r="AO1540" s="79" t="s">
        <v>249</v>
      </c>
      <c r="AP1540" s="79"/>
      <c r="AQ1540" s="79"/>
    </row>
    <row r="1541" spans="1:43" ht="14.1" hidden="1" customHeight="1">
      <c r="A1541" s="73" t="s">
        <v>245</v>
      </c>
      <c r="B1541" s="74">
        <v>10</v>
      </c>
      <c r="C1541" s="74" t="s">
        <v>371</v>
      </c>
      <c r="D1541" s="75" t="s">
        <v>1778</v>
      </c>
      <c r="E1541" s="75" t="s">
        <v>1779</v>
      </c>
      <c r="F1541" s="76">
        <f>+E1541-D1541+1</f>
        <v>2</v>
      </c>
      <c r="G1541" s="74">
        <f>+MONTH(D1541)</f>
        <v>4</v>
      </c>
      <c r="H1541" s="74">
        <f>YEAR(D1541)</f>
        <v>2017</v>
      </c>
      <c r="I1541" s="74">
        <v>1</v>
      </c>
      <c r="J1541" s="77">
        <v>80746047</v>
      </c>
      <c r="K1541" s="74" t="s">
        <v>1780</v>
      </c>
      <c r="L1541" s="74"/>
      <c r="M1541" s="74">
        <v>1038</v>
      </c>
      <c r="N1541" s="74" t="s">
        <v>248</v>
      </c>
      <c r="O1541" s="74" t="s">
        <v>30</v>
      </c>
      <c r="P1541" s="78">
        <v>49181.133300000001</v>
      </c>
      <c r="Q1541" s="74"/>
      <c r="R1541" s="74"/>
      <c r="S1541" s="74"/>
      <c r="T1541" s="79"/>
      <c r="U1541" s="79"/>
      <c r="V1541" s="80" t="s">
        <v>256</v>
      </c>
      <c r="W1541" s="79">
        <v>5324851</v>
      </c>
      <c r="X1541" s="114" t="s">
        <v>1778</v>
      </c>
      <c r="Y1541" s="82" t="s">
        <v>257</v>
      </c>
      <c r="Z1541" s="82" t="s">
        <v>1781</v>
      </c>
      <c r="AA1541" s="114" t="s">
        <v>1779</v>
      </c>
      <c r="AB1541" s="88">
        <v>2</v>
      </c>
      <c r="AC1541" s="79" t="s">
        <v>249</v>
      </c>
      <c r="AD1541" s="80" t="s">
        <v>256</v>
      </c>
      <c r="AE1541" s="245"/>
      <c r="AF1541" s="84">
        <v>49181</v>
      </c>
      <c r="AG1541" s="79"/>
      <c r="AH1541" s="79"/>
      <c r="AI1541" s="79"/>
      <c r="AJ1541" s="79"/>
      <c r="AK1541" s="79"/>
      <c r="AL1541" s="79"/>
      <c r="AM1541" s="79"/>
      <c r="AN1541" s="79"/>
      <c r="AO1541" s="79"/>
      <c r="AP1541" s="79"/>
      <c r="AQ1541" s="79"/>
    </row>
    <row r="1542" spans="1:43" ht="14.1" hidden="1" customHeight="1">
      <c r="A1542" s="73" t="s">
        <v>245</v>
      </c>
      <c r="B1542" s="74">
        <v>165</v>
      </c>
      <c r="C1542" s="74" t="s">
        <v>1782</v>
      </c>
      <c r="D1542" s="75"/>
      <c r="E1542" s="75"/>
      <c r="F1542" s="76"/>
      <c r="G1542" s="74">
        <v>1</v>
      </c>
      <c r="H1542" s="74">
        <v>2020</v>
      </c>
      <c r="I1542" s="74">
        <v>1</v>
      </c>
      <c r="J1542" s="77">
        <v>80761628</v>
      </c>
      <c r="K1542" s="74" t="s">
        <v>1783</v>
      </c>
      <c r="L1542" s="74"/>
      <c r="M1542" s="74">
        <v>1038</v>
      </c>
      <c r="N1542" s="74" t="s">
        <v>248</v>
      </c>
      <c r="O1542" s="74" t="s">
        <v>294</v>
      </c>
      <c r="P1542" s="78">
        <v>58520</v>
      </c>
      <c r="Q1542" s="74"/>
      <c r="R1542" s="74"/>
      <c r="S1542" s="74"/>
      <c r="T1542" s="79"/>
      <c r="U1542" s="79"/>
      <c r="V1542" s="80" t="s">
        <v>260</v>
      </c>
      <c r="W1542" s="79" t="s">
        <v>249</v>
      </c>
      <c r="X1542" s="114"/>
      <c r="Y1542" s="82" t="s">
        <v>249</v>
      </c>
      <c r="Z1542" s="82" t="s">
        <v>249</v>
      </c>
      <c r="AA1542" s="114"/>
      <c r="AB1542" s="83"/>
      <c r="AC1542" s="79" t="s">
        <v>249</v>
      </c>
      <c r="AD1542" s="80"/>
      <c r="AE1542" s="245"/>
      <c r="AF1542" s="84">
        <v>0</v>
      </c>
      <c r="AG1542" s="79" t="s">
        <v>249</v>
      </c>
      <c r="AH1542" s="79" t="s">
        <v>249</v>
      </c>
      <c r="AI1542" s="79" t="s">
        <v>249</v>
      </c>
      <c r="AJ1542" s="79" t="s">
        <v>249</v>
      </c>
      <c r="AK1542" s="79" t="s">
        <v>249</v>
      </c>
      <c r="AL1542" s="79" t="s">
        <v>249</v>
      </c>
      <c r="AM1542" s="79" t="s">
        <v>261</v>
      </c>
      <c r="AN1542" s="79" t="s">
        <v>249</v>
      </c>
      <c r="AO1542" s="79" t="s">
        <v>249</v>
      </c>
      <c r="AP1542" s="79"/>
      <c r="AQ1542" s="79"/>
    </row>
    <row r="1543" spans="1:43" ht="14.1" hidden="1" customHeight="1">
      <c r="A1543" s="73" t="s">
        <v>245</v>
      </c>
      <c r="B1543" s="74">
        <v>165</v>
      </c>
      <c r="C1543" s="74" t="s">
        <v>1782</v>
      </c>
      <c r="D1543" s="75"/>
      <c r="E1543" s="75"/>
      <c r="F1543" s="76"/>
      <c r="G1543" s="74">
        <v>1</v>
      </c>
      <c r="H1543" s="74">
        <v>2020</v>
      </c>
      <c r="I1543" s="74">
        <v>1</v>
      </c>
      <c r="J1543" s="77">
        <v>80761628</v>
      </c>
      <c r="K1543" s="74" t="s">
        <v>1783</v>
      </c>
      <c r="L1543" s="74"/>
      <c r="M1543" s="74">
        <v>1038</v>
      </c>
      <c r="N1543" s="74" t="s">
        <v>248</v>
      </c>
      <c r="O1543" s="74" t="s">
        <v>294</v>
      </c>
      <c r="P1543" s="78">
        <v>1007000</v>
      </c>
      <c r="Q1543" s="74"/>
      <c r="R1543" s="74"/>
      <c r="S1543" s="74"/>
      <c r="T1543" s="79"/>
      <c r="U1543" s="79"/>
      <c r="V1543" s="80" t="s">
        <v>260</v>
      </c>
      <c r="W1543" s="79" t="s">
        <v>249</v>
      </c>
      <c r="X1543" s="114"/>
      <c r="Y1543" s="82" t="s">
        <v>249</v>
      </c>
      <c r="Z1543" s="82" t="s">
        <v>249</v>
      </c>
      <c r="AA1543" s="114"/>
      <c r="AB1543" s="83"/>
      <c r="AC1543" s="79" t="s">
        <v>249</v>
      </c>
      <c r="AD1543" s="80"/>
      <c r="AE1543" s="245"/>
      <c r="AF1543" s="84">
        <v>0</v>
      </c>
      <c r="AG1543" s="79" t="s">
        <v>249</v>
      </c>
      <c r="AH1543" s="79" t="s">
        <v>249</v>
      </c>
      <c r="AI1543" s="79" t="s">
        <v>249</v>
      </c>
      <c r="AJ1543" s="79" t="s">
        <v>249</v>
      </c>
      <c r="AK1543" s="79" t="s">
        <v>249</v>
      </c>
      <c r="AL1543" s="79" t="s">
        <v>249</v>
      </c>
      <c r="AM1543" s="79" t="s">
        <v>261</v>
      </c>
      <c r="AN1543" s="79" t="s">
        <v>249</v>
      </c>
      <c r="AO1543" s="79" t="s">
        <v>249</v>
      </c>
      <c r="AP1543" s="79"/>
      <c r="AQ1543" s="79"/>
    </row>
    <row r="1544" spans="1:43" ht="14.1" hidden="1" customHeight="1">
      <c r="A1544" s="73" t="s">
        <v>245</v>
      </c>
      <c r="B1544" s="74">
        <v>75</v>
      </c>
      <c r="C1544" s="74" t="s">
        <v>272</v>
      </c>
      <c r="D1544" s="75"/>
      <c r="E1544" s="75"/>
      <c r="F1544" s="76"/>
      <c r="G1544" s="74">
        <v>11</v>
      </c>
      <c r="H1544" s="74">
        <v>2016</v>
      </c>
      <c r="I1544" s="74">
        <v>1</v>
      </c>
      <c r="J1544" s="77">
        <v>80794484</v>
      </c>
      <c r="K1544" s="74" t="s">
        <v>1784</v>
      </c>
      <c r="L1544" s="74"/>
      <c r="M1544" s="74">
        <v>1038</v>
      </c>
      <c r="N1544" s="74" t="s">
        <v>248</v>
      </c>
      <c r="O1544" s="74" t="s">
        <v>285</v>
      </c>
      <c r="P1544" s="78">
        <v>45963.666599999997</v>
      </c>
      <c r="Q1544" s="74"/>
      <c r="R1544" s="74"/>
      <c r="S1544" s="74"/>
      <c r="T1544" s="79"/>
      <c r="U1544" s="79"/>
      <c r="V1544" s="79" t="s">
        <v>256</v>
      </c>
      <c r="W1544" s="79"/>
      <c r="X1544" s="114"/>
      <c r="Y1544" s="82"/>
      <c r="Z1544" s="82"/>
      <c r="AA1544" s="114"/>
      <c r="AB1544" s="83"/>
      <c r="AC1544" s="79"/>
      <c r="AD1544" s="79" t="s">
        <v>256</v>
      </c>
      <c r="AE1544" s="245"/>
      <c r="AF1544" s="84">
        <v>45964</v>
      </c>
      <c r="AG1544" s="79" t="s">
        <v>249</v>
      </c>
      <c r="AH1544" s="79" t="s">
        <v>249</v>
      </c>
      <c r="AI1544" s="79" t="s">
        <v>249</v>
      </c>
      <c r="AJ1544" s="79" t="s">
        <v>249</v>
      </c>
      <c r="AK1544" s="79" t="s">
        <v>249</v>
      </c>
      <c r="AL1544" s="79" t="s">
        <v>249</v>
      </c>
      <c r="AM1544" s="79"/>
      <c r="AN1544" s="79" t="s">
        <v>249</v>
      </c>
      <c r="AO1544" s="79" t="s">
        <v>249</v>
      </c>
      <c r="AP1544" s="79"/>
      <c r="AQ1544" s="79"/>
    </row>
    <row r="1545" spans="1:43" ht="14.1" hidden="1" customHeight="1">
      <c r="A1545" s="73" t="s">
        <v>245</v>
      </c>
      <c r="B1545" s="74">
        <v>95</v>
      </c>
      <c r="C1545" s="74" t="s">
        <v>1553</v>
      </c>
      <c r="D1545" s="75"/>
      <c r="E1545" s="75"/>
      <c r="F1545" s="76"/>
      <c r="G1545" s="74">
        <v>3</v>
      </c>
      <c r="H1545" s="74">
        <v>2016</v>
      </c>
      <c r="I1545" s="74">
        <v>2</v>
      </c>
      <c r="J1545" s="77">
        <v>80820574</v>
      </c>
      <c r="K1545" s="74" t="s">
        <v>1785</v>
      </c>
      <c r="L1545" s="74"/>
      <c r="M1545" s="74">
        <v>1038</v>
      </c>
      <c r="N1545" s="74" t="s">
        <v>248</v>
      </c>
      <c r="O1545" s="74" t="s">
        <v>294</v>
      </c>
      <c r="P1545" s="78">
        <v>45963.666599999997</v>
      </c>
      <c r="Q1545" s="74"/>
      <c r="R1545" s="74"/>
      <c r="S1545" s="74"/>
      <c r="T1545" s="79"/>
      <c r="U1545" s="79"/>
      <c r="V1545" s="79" t="s">
        <v>256</v>
      </c>
      <c r="W1545" s="79"/>
      <c r="X1545" s="114"/>
      <c r="Y1545" s="82"/>
      <c r="Z1545" s="82"/>
      <c r="AA1545" s="114"/>
      <c r="AB1545" s="83"/>
      <c r="AC1545" s="79"/>
      <c r="AD1545" s="79" t="s">
        <v>256</v>
      </c>
      <c r="AE1545" s="245"/>
      <c r="AF1545" s="84">
        <v>93333</v>
      </c>
      <c r="AG1545" s="79" t="s">
        <v>249</v>
      </c>
      <c r="AH1545" s="79" t="s">
        <v>249</v>
      </c>
      <c r="AI1545" s="79" t="s">
        <v>249</v>
      </c>
      <c r="AJ1545" s="79" t="s">
        <v>249</v>
      </c>
      <c r="AK1545" s="79" t="s">
        <v>249</v>
      </c>
      <c r="AL1545" s="79" t="s">
        <v>249</v>
      </c>
      <c r="AM1545" s="79"/>
      <c r="AN1545" s="79" t="s">
        <v>249</v>
      </c>
      <c r="AO1545" s="79" t="s">
        <v>249</v>
      </c>
      <c r="AP1545" s="79"/>
      <c r="AQ1545" s="79"/>
    </row>
    <row r="1546" spans="1:43" ht="14.1" hidden="1" customHeight="1">
      <c r="A1546" s="73" t="s">
        <v>245</v>
      </c>
      <c r="B1546" s="74">
        <v>14</v>
      </c>
      <c r="C1546" s="74" t="s">
        <v>447</v>
      </c>
      <c r="D1546" s="75" t="s">
        <v>1786</v>
      </c>
      <c r="E1546" s="75" t="s">
        <v>1787</v>
      </c>
      <c r="F1546" s="76">
        <f>+E1546-D1546+1</f>
        <v>2</v>
      </c>
      <c r="G1546" s="74">
        <f>+MONTH(D1546)</f>
        <v>10</v>
      </c>
      <c r="H1546" s="74">
        <f>YEAR(D1546)</f>
        <v>2017</v>
      </c>
      <c r="I1546" s="74" t="s">
        <v>264</v>
      </c>
      <c r="J1546" s="77">
        <v>80828095</v>
      </c>
      <c r="K1546" s="74" t="s">
        <v>1788</v>
      </c>
      <c r="L1546" s="74"/>
      <c r="M1546" s="74">
        <v>1038</v>
      </c>
      <c r="N1546" s="74" t="s">
        <v>248</v>
      </c>
      <c r="O1546" s="74" t="s">
        <v>30</v>
      </c>
      <c r="P1546" s="78" t="s">
        <v>267</v>
      </c>
      <c r="Q1546" s="74"/>
      <c r="R1546" s="74"/>
      <c r="S1546" s="74"/>
      <c r="T1546" s="79"/>
      <c r="U1546" s="79"/>
      <c r="V1546" s="80" t="s">
        <v>26</v>
      </c>
      <c r="W1546" s="79">
        <v>5727294</v>
      </c>
      <c r="X1546" s="114" t="s">
        <v>1786</v>
      </c>
      <c r="Y1546" s="82" t="s">
        <v>257</v>
      </c>
      <c r="Z1546" s="82" t="s">
        <v>1789</v>
      </c>
      <c r="AA1546" s="114" t="s">
        <v>1787</v>
      </c>
      <c r="AB1546" s="88">
        <v>2</v>
      </c>
      <c r="AC1546" s="79" t="s">
        <v>249</v>
      </c>
      <c r="AD1546" s="80" t="s">
        <v>26</v>
      </c>
      <c r="AE1546" s="245"/>
      <c r="AF1546" s="84">
        <v>0</v>
      </c>
      <c r="AG1546" s="79"/>
      <c r="AH1546" s="79"/>
      <c r="AI1546" s="79"/>
      <c r="AJ1546" s="79"/>
      <c r="AK1546" s="79"/>
      <c r="AL1546" s="79"/>
      <c r="AM1546" s="79"/>
      <c r="AN1546" s="79"/>
      <c r="AO1546" s="79"/>
      <c r="AP1546" s="79" t="s">
        <v>250</v>
      </c>
      <c r="AQ1546" s="79"/>
    </row>
    <row r="1547" spans="1:43" ht="14.1" hidden="1" customHeight="1">
      <c r="A1547" s="73" t="s">
        <v>245</v>
      </c>
      <c r="B1547" s="74">
        <v>14</v>
      </c>
      <c r="C1547" s="74" t="s">
        <v>447</v>
      </c>
      <c r="D1547" s="75" t="s">
        <v>1790</v>
      </c>
      <c r="E1547" s="75" t="s">
        <v>1791</v>
      </c>
      <c r="F1547" s="76">
        <f>+E1547-D1547+1</f>
        <v>2</v>
      </c>
      <c r="G1547" s="74">
        <f>+MONTH(D1547)</f>
        <v>9</v>
      </c>
      <c r="H1547" s="74">
        <f>YEAR(D1547)</f>
        <v>2017</v>
      </c>
      <c r="I1547" s="74" t="s">
        <v>264</v>
      </c>
      <c r="J1547" s="77">
        <v>80828095</v>
      </c>
      <c r="K1547" s="74" t="s">
        <v>1788</v>
      </c>
      <c r="L1547" s="74"/>
      <c r="M1547" s="74">
        <v>1038</v>
      </c>
      <c r="N1547" s="74" t="s">
        <v>248</v>
      </c>
      <c r="O1547" s="74" t="s">
        <v>30</v>
      </c>
      <c r="P1547" s="78" t="s">
        <v>267</v>
      </c>
      <c r="Q1547" s="74"/>
      <c r="R1547" s="74"/>
      <c r="S1547" s="74"/>
      <c r="T1547" s="79"/>
      <c r="U1547" s="79"/>
      <c r="V1547" s="80" t="s">
        <v>26</v>
      </c>
      <c r="W1547" s="79">
        <v>5618253</v>
      </c>
      <c r="X1547" s="114" t="s">
        <v>1790</v>
      </c>
      <c r="Y1547" s="82" t="s">
        <v>257</v>
      </c>
      <c r="Z1547" s="82" t="s">
        <v>1792</v>
      </c>
      <c r="AA1547" s="114" t="s">
        <v>1791</v>
      </c>
      <c r="AB1547" s="88">
        <v>2</v>
      </c>
      <c r="AC1547" s="79" t="s">
        <v>249</v>
      </c>
      <c r="AD1547" s="80" t="s">
        <v>26</v>
      </c>
      <c r="AE1547" s="245"/>
      <c r="AF1547" s="84">
        <v>0</v>
      </c>
      <c r="AG1547" s="79"/>
      <c r="AH1547" s="79"/>
      <c r="AI1547" s="79"/>
      <c r="AJ1547" s="79"/>
      <c r="AK1547" s="79"/>
      <c r="AL1547" s="79"/>
      <c r="AM1547" s="79"/>
      <c r="AN1547" s="79"/>
      <c r="AO1547" s="79"/>
      <c r="AP1547" s="79" t="s">
        <v>250</v>
      </c>
      <c r="AQ1547" s="79"/>
    </row>
    <row r="1548" spans="1:43" ht="14.1" hidden="1" customHeight="1">
      <c r="A1548" s="73" t="s">
        <v>245</v>
      </c>
      <c r="B1548" s="74">
        <v>23</v>
      </c>
      <c r="C1548" s="74" t="s">
        <v>348</v>
      </c>
      <c r="D1548" s="99">
        <v>43501</v>
      </c>
      <c r="E1548" s="99">
        <v>43502</v>
      </c>
      <c r="F1548" s="172">
        <v>2</v>
      </c>
      <c r="G1548" s="74">
        <v>2</v>
      </c>
      <c r="H1548" s="74">
        <v>2019</v>
      </c>
      <c r="I1548" s="74"/>
      <c r="J1548" s="77">
        <v>80828269</v>
      </c>
      <c r="K1548" s="74" t="s">
        <v>1793</v>
      </c>
      <c r="L1548" s="74"/>
      <c r="M1548" s="74">
        <v>1038</v>
      </c>
      <c r="N1548" s="74" t="s">
        <v>248</v>
      </c>
      <c r="O1548" s="74" t="s">
        <v>477</v>
      </c>
      <c r="P1548" s="78">
        <v>27604</v>
      </c>
      <c r="Q1548" s="74"/>
      <c r="R1548" s="74"/>
      <c r="S1548" s="74"/>
      <c r="T1548" s="79"/>
      <c r="U1548" s="79"/>
      <c r="V1548" s="174" t="s">
        <v>26</v>
      </c>
      <c r="W1548" s="79"/>
      <c r="X1548" s="99">
        <v>43501</v>
      </c>
      <c r="Y1548" s="99"/>
      <c r="Z1548" s="172"/>
      <c r="AA1548" s="99">
        <v>43502</v>
      </c>
      <c r="AB1548" s="172">
        <v>2</v>
      </c>
      <c r="AC1548" s="79" t="s">
        <v>249</v>
      </c>
      <c r="AD1548" s="174" t="s">
        <v>26</v>
      </c>
      <c r="AE1548" s="245"/>
      <c r="AF1548" s="84">
        <v>0</v>
      </c>
      <c r="AG1548" s="79" t="s">
        <v>249</v>
      </c>
      <c r="AH1548" s="79" t="s">
        <v>249</v>
      </c>
      <c r="AI1548" s="79" t="s">
        <v>249</v>
      </c>
      <c r="AJ1548" s="79" t="s">
        <v>249</v>
      </c>
      <c r="AK1548" s="79" t="s">
        <v>249</v>
      </c>
      <c r="AL1548" s="79" t="s">
        <v>249</v>
      </c>
      <c r="AM1548" s="79"/>
      <c r="AN1548" s="79" t="s">
        <v>249</v>
      </c>
      <c r="AO1548" s="79" t="s">
        <v>249</v>
      </c>
      <c r="AP1548" s="79"/>
      <c r="AQ1548" s="79"/>
    </row>
    <row r="1549" spans="1:43" ht="14.1" hidden="1" customHeight="1">
      <c r="A1549" s="73" t="s">
        <v>245</v>
      </c>
      <c r="B1549" s="74">
        <v>23</v>
      </c>
      <c r="C1549" s="74" t="s">
        <v>348</v>
      </c>
      <c r="D1549" s="99">
        <v>43503</v>
      </c>
      <c r="E1549" s="99">
        <v>43503</v>
      </c>
      <c r="F1549" s="172">
        <v>1</v>
      </c>
      <c r="G1549" s="74">
        <v>2</v>
      </c>
      <c r="H1549" s="74">
        <v>2019</v>
      </c>
      <c r="I1549" s="74"/>
      <c r="J1549" s="77">
        <v>80828269</v>
      </c>
      <c r="K1549" s="74" t="s">
        <v>1793</v>
      </c>
      <c r="L1549" s="74"/>
      <c r="M1549" s="74">
        <v>1045</v>
      </c>
      <c r="N1549" s="74" t="s">
        <v>255</v>
      </c>
      <c r="O1549" s="74" t="s">
        <v>477</v>
      </c>
      <c r="P1549" s="78">
        <v>55207.7333</v>
      </c>
      <c r="Q1549" s="74"/>
      <c r="R1549" s="74"/>
      <c r="S1549" s="74"/>
      <c r="T1549" s="79"/>
      <c r="U1549" s="79"/>
      <c r="V1549" s="174" t="s">
        <v>256</v>
      </c>
      <c r="W1549" s="79"/>
      <c r="X1549" s="99">
        <v>43503</v>
      </c>
      <c r="Y1549" s="99"/>
      <c r="Z1549" s="172"/>
      <c r="AA1549" s="99">
        <v>43503</v>
      </c>
      <c r="AB1549" s="172">
        <v>1</v>
      </c>
      <c r="AC1549" s="79" t="s">
        <v>249</v>
      </c>
      <c r="AD1549" s="174" t="s">
        <v>256</v>
      </c>
      <c r="AE1549" s="245"/>
      <c r="AF1549" s="144">
        <v>27604</v>
      </c>
      <c r="AG1549" s="79" t="s">
        <v>249</v>
      </c>
      <c r="AH1549" s="79"/>
      <c r="AI1549" s="79"/>
      <c r="AJ1549" s="173">
        <v>3295</v>
      </c>
      <c r="AK1549" s="99">
        <v>43708</v>
      </c>
      <c r="AL1549" s="144">
        <v>27064</v>
      </c>
      <c r="AM1549" s="79"/>
      <c r="AN1549" s="79" t="s">
        <v>249</v>
      </c>
      <c r="AO1549" s="79" t="s">
        <v>249</v>
      </c>
      <c r="AP1549" s="79"/>
      <c r="AQ1549" s="79"/>
    </row>
    <row r="1550" spans="1:43" ht="14.1" hidden="1" customHeight="1">
      <c r="A1550" s="73" t="s">
        <v>245</v>
      </c>
      <c r="B1550" s="74">
        <v>23</v>
      </c>
      <c r="C1550" s="74" t="s">
        <v>348</v>
      </c>
      <c r="D1550" s="99">
        <v>44040</v>
      </c>
      <c r="E1550" s="99">
        <v>44041</v>
      </c>
      <c r="F1550" s="172">
        <v>2</v>
      </c>
      <c r="G1550" s="74">
        <f>+MONTH(D1550)</f>
        <v>7</v>
      </c>
      <c r="H1550" s="74">
        <f>YEAR(D1550)</f>
        <v>2020</v>
      </c>
      <c r="I1550" s="74">
        <v>2</v>
      </c>
      <c r="J1550" s="77">
        <v>80854997</v>
      </c>
      <c r="K1550" s="74" t="s">
        <v>1794</v>
      </c>
      <c r="L1550" s="74">
        <v>13</v>
      </c>
      <c r="M1550" s="74">
        <v>1038</v>
      </c>
      <c r="N1550" s="74" t="s">
        <v>248</v>
      </c>
      <c r="O1550" s="74" t="s">
        <v>35</v>
      </c>
      <c r="P1550" s="78">
        <v>113333</v>
      </c>
      <c r="Q1550" s="74" t="s">
        <v>1795</v>
      </c>
      <c r="R1550" s="74">
        <v>0</v>
      </c>
      <c r="S1550" s="74">
        <v>0</v>
      </c>
      <c r="T1550" s="79"/>
      <c r="U1550" s="79"/>
      <c r="V1550" s="80" t="s">
        <v>279</v>
      </c>
      <c r="W1550" s="79"/>
      <c r="X1550" s="114">
        <v>44040</v>
      </c>
      <c r="Y1550" s="82"/>
      <c r="Z1550" s="82"/>
      <c r="AA1550" s="114">
        <v>44041</v>
      </c>
      <c r="AB1550" s="83">
        <v>2</v>
      </c>
      <c r="AC1550" s="79"/>
      <c r="AD1550" s="80"/>
      <c r="AE1550" s="245"/>
      <c r="AF1550" s="84">
        <v>0</v>
      </c>
      <c r="AG1550" s="79"/>
      <c r="AH1550" s="79"/>
      <c r="AI1550" s="79"/>
      <c r="AJ1550" s="79"/>
      <c r="AK1550" s="79"/>
      <c r="AL1550" s="79"/>
      <c r="AM1550" s="79"/>
      <c r="AN1550" s="79"/>
      <c r="AO1550" s="79"/>
      <c r="AP1550" s="79"/>
      <c r="AQ1550" s="79"/>
    </row>
    <row r="1551" spans="1:43" ht="14.1" hidden="1" customHeight="1">
      <c r="A1551" s="73" t="s">
        <v>245</v>
      </c>
      <c r="B1551" s="74">
        <v>23</v>
      </c>
      <c r="C1551" s="74" t="s">
        <v>348</v>
      </c>
      <c r="D1551" s="99">
        <v>43724</v>
      </c>
      <c r="E1551" s="99">
        <v>43731</v>
      </c>
      <c r="F1551" s="172">
        <v>8</v>
      </c>
      <c r="G1551" s="74">
        <v>9</v>
      </c>
      <c r="H1551" s="74">
        <v>2019</v>
      </c>
      <c r="I1551" s="74">
        <v>2</v>
      </c>
      <c r="J1551" s="77">
        <v>80865116</v>
      </c>
      <c r="K1551" s="74" t="s">
        <v>1796</v>
      </c>
      <c r="L1551" s="74"/>
      <c r="M1551" s="74">
        <v>1023</v>
      </c>
      <c r="N1551" s="74" t="s">
        <v>43</v>
      </c>
      <c r="O1551" s="74" t="s">
        <v>249</v>
      </c>
      <c r="P1551" s="78">
        <v>220831</v>
      </c>
      <c r="Q1551" s="74"/>
      <c r="R1551" s="74"/>
      <c r="S1551" s="74"/>
      <c r="T1551" s="79"/>
      <c r="U1551" s="79"/>
      <c r="V1551" s="80" t="s">
        <v>260</v>
      </c>
      <c r="W1551" s="79" t="s">
        <v>249</v>
      </c>
      <c r="X1551" s="99">
        <v>43724</v>
      </c>
      <c r="Y1551" s="82" t="s">
        <v>249</v>
      </c>
      <c r="Z1551" s="82" t="s">
        <v>249</v>
      </c>
      <c r="AA1551" s="99">
        <v>43731</v>
      </c>
      <c r="AB1551" s="172">
        <v>8</v>
      </c>
      <c r="AC1551" s="79" t="s">
        <v>249</v>
      </c>
      <c r="AD1551" s="80"/>
      <c r="AE1551" s="245"/>
      <c r="AF1551" s="84">
        <v>0</v>
      </c>
      <c r="AG1551" s="79" t="s">
        <v>249</v>
      </c>
      <c r="AH1551" s="79" t="s">
        <v>249</v>
      </c>
      <c r="AI1551" s="79" t="s">
        <v>249</v>
      </c>
      <c r="AJ1551" s="79" t="s">
        <v>249</v>
      </c>
      <c r="AK1551" s="79" t="s">
        <v>249</v>
      </c>
      <c r="AL1551" s="79" t="s">
        <v>249</v>
      </c>
      <c r="AM1551" s="79" t="s">
        <v>261</v>
      </c>
      <c r="AN1551" s="79" t="s">
        <v>249</v>
      </c>
      <c r="AO1551" s="79" t="s">
        <v>249</v>
      </c>
      <c r="AP1551" s="79"/>
      <c r="AQ1551" s="79"/>
    </row>
    <row r="1552" spans="1:43" ht="14.1" hidden="1" customHeight="1">
      <c r="A1552" s="73" t="s">
        <v>245</v>
      </c>
      <c r="B1552" s="74">
        <v>51</v>
      </c>
      <c r="C1552" s="74" t="s">
        <v>583</v>
      </c>
      <c r="D1552" s="75"/>
      <c r="E1552" s="75"/>
      <c r="F1552" s="76"/>
      <c r="G1552" s="74">
        <v>3</v>
      </c>
      <c r="H1552" s="74">
        <v>2019</v>
      </c>
      <c r="I1552" s="74">
        <v>1</v>
      </c>
      <c r="J1552" s="77">
        <v>80894876</v>
      </c>
      <c r="K1552" s="74" t="s">
        <v>1797</v>
      </c>
      <c r="L1552" s="74"/>
      <c r="M1552" s="74">
        <v>1038</v>
      </c>
      <c r="N1552" s="74" t="s">
        <v>248</v>
      </c>
      <c r="O1552" s="74" t="s">
        <v>30</v>
      </c>
      <c r="P1552" s="78">
        <v>27603.866600000001</v>
      </c>
      <c r="Q1552" s="74"/>
      <c r="R1552" s="74"/>
      <c r="S1552" s="74"/>
      <c r="T1552" s="79">
        <v>0</v>
      </c>
      <c r="U1552" s="79"/>
      <c r="V1552" s="80" t="s">
        <v>256</v>
      </c>
      <c r="W1552" s="79"/>
      <c r="X1552" s="114"/>
      <c r="Y1552" s="82"/>
      <c r="Z1552" s="82"/>
      <c r="AA1552" s="114"/>
      <c r="AB1552" s="83"/>
      <c r="AC1552" s="79"/>
      <c r="AD1552" s="80" t="s">
        <v>256</v>
      </c>
      <c r="AE1552" s="245"/>
      <c r="AF1552" s="84">
        <v>27604</v>
      </c>
      <c r="AG1552" s="79"/>
      <c r="AH1552" s="79"/>
      <c r="AI1552" s="79"/>
      <c r="AJ1552" s="79"/>
      <c r="AK1552" s="79"/>
      <c r="AL1552" s="79"/>
      <c r="AM1552" s="79"/>
      <c r="AN1552" s="79"/>
      <c r="AO1552" s="79"/>
      <c r="AP1552" s="79"/>
      <c r="AQ1552" s="79"/>
    </row>
    <row r="1553" spans="1:43" ht="14.1" hidden="1" customHeight="1">
      <c r="A1553" s="73" t="s">
        <v>245</v>
      </c>
      <c r="B1553" s="74">
        <v>138</v>
      </c>
      <c r="C1553" s="74" t="s">
        <v>276</v>
      </c>
      <c r="D1553" s="75"/>
      <c r="E1553" s="75"/>
      <c r="F1553" s="76"/>
      <c r="G1553" s="74">
        <v>1</v>
      </c>
      <c r="H1553" s="74">
        <v>2020</v>
      </c>
      <c r="I1553" s="74">
        <v>2</v>
      </c>
      <c r="J1553" s="77">
        <v>80896199</v>
      </c>
      <c r="K1553" s="74" t="s">
        <v>1798</v>
      </c>
      <c r="L1553" s="74"/>
      <c r="M1553" s="74">
        <v>1038</v>
      </c>
      <c r="N1553" s="74" t="s">
        <v>248</v>
      </c>
      <c r="O1553" s="74" t="s">
        <v>30</v>
      </c>
      <c r="P1553" s="78">
        <v>58520</v>
      </c>
      <c r="Q1553" s="74"/>
      <c r="R1553" s="74"/>
      <c r="S1553" s="74"/>
      <c r="T1553" s="79"/>
      <c r="U1553" s="79"/>
      <c r="V1553" s="80" t="s">
        <v>260</v>
      </c>
      <c r="W1553" s="79" t="s">
        <v>249</v>
      </c>
      <c r="X1553" s="114"/>
      <c r="Y1553" s="82" t="s">
        <v>249</v>
      </c>
      <c r="Z1553" s="82" t="s">
        <v>249</v>
      </c>
      <c r="AA1553" s="114"/>
      <c r="AB1553" s="83"/>
      <c r="AC1553" s="79" t="s">
        <v>249</v>
      </c>
      <c r="AD1553" s="80"/>
      <c r="AE1553" s="245"/>
      <c r="AF1553" s="84">
        <v>0</v>
      </c>
      <c r="AG1553" s="79" t="s">
        <v>249</v>
      </c>
      <c r="AH1553" s="79" t="s">
        <v>249</v>
      </c>
      <c r="AI1553" s="79" t="s">
        <v>249</v>
      </c>
      <c r="AJ1553" s="79" t="s">
        <v>249</v>
      </c>
      <c r="AK1553" s="79" t="s">
        <v>249</v>
      </c>
      <c r="AL1553" s="79" t="s">
        <v>249</v>
      </c>
      <c r="AM1553" s="79" t="s">
        <v>261</v>
      </c>
      <c r="AN1553" s="79" t="s">
        <v>249</v>
      </c>
      <c r="AO1553" s="79" t="s">
        <v>249</v>
      </c>
      <c r="AP1553" s="79"/>
      <c r="AQ1553" s="79"/>
    </row>
    <row r="1554" spans="1:43" ht="14.1" hidden="1" customHeight="1">
      <c r="A1554" s="73" t="s">
        <v>245</v>
      </c>
      <c r="B1554" s="74">
        <v>138</v>
      </c>
      <c r="C1554" s="74" t="s">
        <v>276</v>
      </c>
      <c r="D1554" s="75"/>
      <c r="E1554" s="75"/>
      <c r="F1554" s="76"/>
      <c r="G1554" s="74">
        <v>1</v>
      </c>
      <c r="H1554" s="74">
        <v>2020</v>
      </c>
      <c r="I1554" s="74">
        <v>2</v>
      </c>
      <c r="J1554" s="77">
        <v>80896199</v>
      </c>
      <c r="K1554" s="74" t="s">
        <v>1798</v>
      </c>
      <c r="L1554" s="74"/>
      <c r="M1554" s="74">
        <v>1038</v>
      </c>
      <c r="N1554" s="74" t="s">
        <v>248</v>
      </c>
      <c r="O1554" s="74" t="s">
        <v>30</v>
      </c>
      <c r="P1554" s="78">
        <v>877803</v>
      </c>
      <c r="Q1554" s="74"/>
      <c r="R1554" s="74"/>
      <c r="S1554" s="74"/>
      <c r="T1554" s="79"/>
      <c r="U1554" s="79"/>
      <c r="V1554" s="80" t="s">
        <v>260</v>
      </c>
      <c r="W1554" s="79" t="s">
        <v>249</v>
      </c>
      <c r="X1554" s="114"/>
      <c r="Y1554" s="82" t="s">
        <v>249</v>
      </c>
      <c r="Z1554" s="82" t="s">
        <v>249</v>
      </c>
      <c r="AA1554" s="114"/>
      <c r="AB1554" s="83"/>
      <c r="AC1554" s="79" t="s">
        <v>249</v>
      </c>
      <c r="AD1554" s="80"/>
      <c r="AE1554" s="245"/>
      <c r="AF1554" s="84">
        <v>0</v>
      </c>
      <c r="AG1554" s="79" t="s">
        <v>249</v>
      </c>
      <c r="AH1554" s="79" t="s">
        <v>249</v>
      </c>
      <c r="AI1554" s="79" t="s">
        <v>249</v>
      </c>
      <c r="AJ1554" s="79" t="s">
        <v>249</v>
      </c>
      <c r="AK1554" s="79" t="s">
        <v>249</v>
      </c>
      <c r="AL1554" s="79" t="s">
        <v>249</v>
      </c>
      <c r="AM1554" s="79" t="s">
        <v>261</v>
      </c>
      <c r="AN1554" s="79" t="s">
        <v>249</v>
      </c>
      <c r="AO1554" s="79" t="s">
        <v>249</v>
      </c>
      <c r="AP1554" s="79"/>
      <c r="AQ1554" s="79"/>
    </row>
    <row r="1555" spans="1:43" ht="14.1" hidden="1" customHeight="1">
      <c r="A1555" s="73" t="s">
        <v>245</v>
      </c>
      <c r="B1555" s="74">
        <v>138</v>
      </c>
      <c r="C1555" s="74" t="s">
        <v>276</v>
      </c>
      <c r="D1555" s="75"/>
      <c r="E1555" s="75"/>
      <c r="F1555" s="76"/>
      <c r="G1555" s="74">
        <v>11</v>
      </c>
      <c r="H1555" s="74">
        <v>2019</v>
      </c>
      <c r="I1555" s="74">
        <v>1</v>
      </c>
      <c r="J1555" s="77">
        <v>80896199</v>
      </c>
      <c r="K1555" s="74" t="s">
        <v>1798</v>
      </c>
      <c r="L1555" s="74"/>
      <c r="M1555" s="74">
        <v>1038</v>
      </c>
      <c r="N1555" s="74" t="s">
        <v>248</v>
      </c>
      <c r="O1555" s="74" t="s">
        <v>30</v>
      </c>
      <c r="P1555" s="78">
        <v>55208</v>
      </c>
      <c r="Q1555" s="74"/>
      <c r="R1555" s="74"/>
      <c r="S1555" s="74"/>
      <c r="T1555" s="79"/>
      <c r="U1555" s="79"/>
      <c r="V1555" s="80" t="s">
        <v>260</v>
      </c>
      <c r="W1555" s="79" t="s">
        <v>249</v>
      </c>
      <c r="X1555" s="114"/>
      <c r="Y1555" s="82" t="s">
        <v>249</v>
      </c>
      <c r="Z1555" s="82" t="s">
        <v>249</v>
      </c>
      <c r="AA1555" s="114"/>
      <c r="AB1555" s="83"/>
      <c r="AC1555" s="79" t="s">
        <v>249</v>
      </c>
      <c r="AD1555" s="80"/>
      <c r="AE1555" s="245"/>
      <c r="AF1555" s="84">
        <v>0</v>
      </c>
      <c r="AG1555" s="79" t="s">
        <v>249</v>
      </c>
      <c r="AH1555" s="79" t="s">
        <v>249</v>
      </c>
      <c r="AI1555" s="79" t="s">
        <v>249</v>
      </c>
      <c r="AJ1555" s="79" t="s">
        <v>249</v>
      </c>
      <c r="AK1555" s="79" t="s">
        <v>249</v>
      </c>
      <c r="AL1555" s="79" t="s">
        <v>249</v>
      </c>
      <c r="AM1555" s="79" t="s">
        <v>261</v>
      </c>
      <c r="AN1555" s="79" t="s">
        <v>249</v>
      </c>
      <c r="AO1555" s="79" t="s">
        <v>249</v>
      </c>
      <c r="AP1555" s="79"/>
      <c r="AQ1555" s="79"/>
    </row>
    <row r="1556" spans="1:43" ht="14.1" hidden="1" customHeight="1">
      <c r="A1556" s="73" t="s">
        <v>245</v>
      </c>
      <c r="B1556" s="74">
        <v>138</v>
      </c>
      <c r="C1556" s="74" t="s">
        <v>276</v>
      </c>
      <c r="D1556" s="75"/>
      <c r="E1556" s="75"/>
      <c r="F1556" s="76"/>
      <c r="G1556" s="74">
        <v>11</v>
      </c>
      <c r="H1556" s="74">
        <v>2019</v>
      </c>
      <c r="I1556" s="74">
        <v>1</v>
      </c>
      <c r="J1556" s="77">
        <v>80896199</v>
      </c>
      <c r="K1556" s="74" t="s">
        <v>1798</v>
      </c>
      <c r="L1556" s="74"/>
      <c r="M1556" s="74">
        <v>1038</v>
      </c>
      <c r="N1556" s="74" t="s">
        <v>248</v>
      </c>
      <c r="O1556" s="74" t="s">
        <v>30</v>
      </c>
      <c r="P1556" s="78">
        <v>55208</v>
      </c>
      <c r="Q1556" s="74"/>
      <c r="R1556" s="74"/>
      <c r="S1556" s="74"/>
      <c r="T1556" s="79"/>
      <c r="U1556" s="79"/>
      <c r="V1556" s="80" t="s">
        <v>260</v>
      </c>
      <c r="W1556" s="79" t="s">
        <v>249</v>
      </c>
      <c r="X1556" s="114"/>
      <c r="Y1556" s="82" t="s">
        <v>249</v>
      </c>
      <c r="Z1556" s="82" t="s">
        <v>249</v>
      </c>
      <c r="AA1556" s="114"/>
      <c r="AB1556" s="83"/>
      <c r="AC1556" s="79" t="s">
        <v>249</v>
      </c>
      <c r="AD1556" s="80"/>
      <c r="AE1556" s="245"/>
      <c r="AF1556" s="84">
        <v>0</v>
      </c>
      <c r="AG1556" s="79" t="s">
        <v>249</v>
      </c>
      <c r="AH1556" s="79" t="s">
        <v>249</v>
      </c>
      <c r="AI1556" s="79" t="s">
        <v>249</v>
      </c>
      <c r="AJ1556" s="79" t="s">
        <v>249</v>
      </c>
      <c r="AK1556" s="79" t="s">
        <v>249</v>
      </c>
      <c r="AL1556" s="79" t="s">
        <v>249</v>
      </c>
      <c r="AM1556" s="79" t="s">
        <v>261</v>
      </c>
      <c r="AN1556" s="79" t="s">
        <v>249</v>
      </c>
      <c r="AO1556" s="79" t="s">
        <v>249</v>
      </c>
      <c r="AP1556" s="79"/>
      <c r="AQ1556" s="79"/>
    </row>
    <row r="1557" spans="1:43" ht="14.1" hidden="1" customHeight="1">
      <c r="A1557" s="73" t="s">
        <v>245</v>
      </c>
      <c r="B1557" s="74">
        <v>138</v>
      </c>
      <c r="C1557" s="74" t="s">
        <v>276</v>
      </c>
      <c r="D1557" s="75">
        <v>44044</v>
      </c>
      <c r="E1557" s="75">
        <v>44045</v>
      </c>
      <c r="F1557" s="76">
        <f>+E1557-D1557+1</f>
        <v>2</v>
      </c>
      <c r="G1557" s="74">
        <f>+MONTH(D1557)</f>
        <v>8</v>
      </c>
      <c r="H1557" s="74">
        <f>YEAR(D1557)</f>
        <v>2020</v>
      </c>
      <c r="I1557" s="74">
        <v>1</v>
      </c>
      <c r="J1557" s="77">
        <v>80902615</v>
      </c>
      <c r="K1557" s="74" t="s">
        <v>1799</v>
      </c>
      <c r="L1557" s="74">
        <v>12</v>
      </c>
      <c r="M1557" s="74">
        <v>1038</v>
      </c>
      <c r="N1557" s="74" t="s">
        <v>248</v>
      </c>
      <c r="O1557" s="74" t="s">
        <v>373</v>
      </c>
      <c r="P1557" s="78">
        <v>58520</v>
      </c>
      <c r="Q1557" s="74" t="s">
        <v>1800</v>
      </c>
      <c r="R1557" s="74">
        <v>0</v>
      </c>
      <c r="S1557" s="74">
        <v>0</v>
      </c>
      <c r="T1557" s="79"/>
      <c r="U1557" s="79"/>
      <c r="V1557" s="80" t="s">
        <v>279</v>
      </c>
      <c r="W1557" s="79"/>
      <c r="X1557" s="114">
        <v>44044</v>
      </c>
      <c r="Y1557" s="82"/>
      <c r="Z1557" s="82"/>
      <c r="AA1557" s="114">
        <v>44045</v>
      </c>
      <c r="AB1557" s="83"/>
      <c r="AC1557" s="79"/>
      <c r="AD1557" s="80"/>
      <c r="AE1557" s="245"/>
      <c r="AF1557" s="84">
        <v>0</v>
      </c>
      <c r="AG1557" s="79"/>
      <c r="AH1557" s="79"/>
      <c r="AI1557" s="79"/>
      <c r="AJ1557" s="79"/>
      <c r="AK1557" s="79"/>
      <c r="AL1557" s="79"/>
      <c r="AM1557" s="79"/>
      <c r="AN1557" s="79"/>
      <c r="AO1557" s="79"/>
      <c r="AP1557" s="79"/>
      <c r="AQ1557" s="79"/>
    </row>
    <row r="1558" spans="1:43" ht="14.1" hidden="1" customHeight="1">
      <c r="A1558" s="73" t="s">
        <v>245</v>
      </c>
      <c r="B1558" s="74">
        <v>138</v>
      </c>
      <c r="C1558" s="74" t="s">
        <v>276</v>
      </c>
      <c r="D1558" s="75">
        <v>44046</v>
      </c>
      <c r="E1558" s="75">
        <v>44046</v>
      </c>
      <c r="F1558" s="76">
        <f>+E1558-D1558+1</f>
        <v>1</v>
      </c>
      <c r="G1558" s="74">
        <f>+MONTH(D1558)</f>
        <v>8</v>
      </c>
      <c r="H1558" s="74">
        <f>YEAR(D1558)</f>
        <v>2020</v>
      </c>
      <c r="I1558" s="74">
        <v>1</v>
      </c>
      <c r="J1558" s="77">
        <v>80902615</v>
      </c>
      <c r="K1558" s="74" t="s">
        <v>1799</v>
      </c>
      <c r="L1558" s="74">
        <v>12</v>
      </c>
      <c r="M1558" s="74">
        <v>1045</v>
      </c>
      <c r="N1558" s="74" t="s">
        <v>255</v>
      </c>
      <c r="O1558" s="74" t="s">
        <v>373</v>
      </c>
      <c r="P1558" s="78">
        <v>29260</v>
      </c>
      <c r="Q1558" s="74" t="s">
        <v>1800</v>
      </c>
      <c r="R1558" s="74">
        <v>0</v>
      </c>
      <c r="S1558" s="74">
        <v>0</v>
      </c>
      <c r="T1558" s="79"/>
      <c r="U1558" s="79"/>
      <c r="V1558" s="80" t="s">
        <v>279</v>
      </c>
      <c r="W1558" s="79"/>
      <c r="X1558" s="114">
        <v>44046</v>
      </c>
      <c r="Y1558" s="82"/>
      <c r="Z1558" s="82"/>
      <c r="AA1558" s="114">
        <v>44046</v>
      </c>
      <c r="AB1558" s="83"/>
      <c r="AC1558" s="79"/>
      <c r="AD1558" s="80"/>
      <c r="AE1558" s="245"/>
      <c r="AF1558" s="84">
        <v>0</v>
      </c>
      <c r="AG1558" s="79"/>
      <c r="AH1558" s="79"/>
      <c r="AI1558" s="79"/>
      <c r="AJ1558" s="79"/>
      <c r="AK1558" s="79"/>
      <c r="AL1558" s="79"/>
      <c r="AM1558" s="79"/>
      <c r="AN1558" s="79"/>
      <c r="AO1558" s="79"/>
      <c r="AP1558" s="79"/>
      <c r="AQ1558" s="79"/>
    </row>
    <row r="1559" spans="1:43" ht="14.1" hidden="1" customHeight="1">
      <c r="A1559" s="73" t="s">
        <v>245</v>
      </c>
      <c r="B1559" s="74">
        <v>23</v>
      </c>
      <c r="C1559" s="74" t="s">
        <v>348</v>
      </c>
      <c r="D1559" s="75"/>
      <c r="E1559" s="75"/>
      <c r="F1559" s="76"/>
      <c r="G1559" s="74">
        <v>8</v>
      </c>
      <c r="H1559" s="74">
        <v>2016</v>
      </c>
      <c r="I1559" s="74">
        <v>2</v>
      </c>
      <c r="J1559" s="77">
        <v>80904175</v>
      </c>
      <c r="K1559" s="74" t="s">
        <v>1801</v>
      </c>
      <c r="L1559" s="74"/>
      <c r="M1559" s="74">
        <v>1038</v>
      </c>
      <c r="N1559" s="74" t="s">
        <v>248</v>
      </c>
      <c r="O1559" s="74" t="s">
        <v>35</v>
      </c>
      <c r="P1559" s="78">
        <v>22981.833299999998</v>
      </c>
      <c r="Q1559" s="74"/>
      <c r="R1559" s="74"/>
      <c r="S1559" s="74"/>
      <c r="T1559" s="79"/>
      <c r="U1559" s="79"/>
      <c r="V1559" s="79" t="s">
        <v>256</v>
      </c>
      <c r="W1559" s="79"/>
      <c r="X1559" s="114"/>
      <c r="Y1559" s="82"/>
      <c r="Z1559" s="82"/>
      <c r="AA1559" s="114"/>
      <c r="AB1559" s="83"/>
      <c r="AC1559" s="79"/>
      <c r="AD1559" s="79" t="s">
        <v>256</v>
      </c>
      <c r="AE1559" s="245"/>
      <c r="AF1559" s="84">
        <v>26667</v>
      </c>
      <c r="AG1559" s="79"/>
      <c r="AH1559" s="79"/>
      <c r="AI1559" s="79"/>
      <c r="AJ1559" s="79"/>
      <c r="AK1559" s="79"/>
      <c r="AL1559" s="79"/>
      <c r="AM1559" s="79"/>
      <c r="AN1559" s="79"/>
      <c r="AO1559" s="79"/>
      <c r="AP1559" s="79"/>
      <c r="AQ1559" s="79"/>
    </row>
    <row r="1560" spans="1:43" ht="14.1" hidden="1" customHeight="1">
      <c r="A1560" s="73" t="s">
        <v>245</v>
      </c>
      <c r="B1560" s="74">
        <v>76</v>
      </c>
      <c r="C1560" s="74" t="s">
        <v>520</v>
      </c>
      <c r="D1560" s="75">
        <v>44084</v>
      </c>
      <c r="E1560" s="75">
        <v>44085</v>
      </c>
      <c r="F1560" s="76">
        <f>+E1560-D1560+1</f>
        <v>2</v>
      </c>
      <c r="G1560" s="74">
        <f>+MONTH(D1560)</f>
        <v>9</v>
      </c>
      <c r="H1560" s="74">
        <f>YEAR(D1560)</f>
        <v>2020</v>
      </c>
      <c r="I1560" s="74">
        <v>1</v>
      </c>
      <c r="J1560" s="77">
        <v>80911771</v>
      </c>
      <c r="K1560" s="74" t="s">
        <v>1802</v>
      </c>
      <c r="L1560" s="74">
        <v>13</v>
      </c>
      <c r="M1560" s="74">
        <v>1038</v>
      </c>
      <c r="N1560" s="74" t="s">
        <v>248</v>
      </c>
      <c r="O1560" s="74" t="s">
        <v>41</v>
      </c>
      <c r="P1560" s="78">
        <v>62000</v>
      </c>
      <c r="Q1560" s="74" t="s">
        <v>1803</v>
      </c>
      <c r="R1560" s="74">
        <v>0</v>
      </c>
      <c r="S1560" s="74">
        <v>0</v>
      </c>
      <c r="T1560" s="79"/>
      <c r="U1560" s="79"/>
      <c r="V1560" s="80" t="s">
        <v>279</v>
      </c>
      <c r="W1560" s="79"/>
      <c r="X1560" s="114">
        <v>44084</v>
      </c>
      <c r="Y1560" s="82"/>
      <c r="Z1560" s="82"/>
      <c r="AA1560" s="114">
        <v>44085</v>
      </c>
      <c r="AB1560" s="83"/>
      <c r="AC1560" s="79"/>
      <c r="AD1560" s="80"/>
      <c r="AE1560" s="245"/>
      <c r="AF1560" s="84">
        <v>0</v>
      </c>
      <c r="AG1560" s="79"/>
      <c r="AH1560" s="79"/>
      <c r="AI1560" s="79"/>
      <c r="AJ1560" s="79"/>
      <c r="AK1560" s="79"/>
      <c r="AL1560" s="79"/>
      <c r="AM1560" s="79"/>
      <c r="AN1560" s="79"/>
      <c r="AO1560" s="79"/>
      <c r="AP1560" s="79"/>
      <c r="AQ1560" s="79"/>
    </row>
    <row r="1561" spans="1:43" ht="14.1" hidden="1" customHeight="1">
      <c r="A1561" s="73" t="s">
        <v>245</v>
      </c>
      <c r="B1561" s="74">
        <v>4</v>
      </c>
      <c r="C1561" s="74" t="s">
        <v>352</v>
      </c>
      <c r="D1561" s="75" t="s">
        <v>1804</v>
      </c>
      <c r="E1561" s="75" t="s">
        <v>1805</v>
      </c>
      <c r="F1561" s="76">
        <f>+E1561-D1561+1</f>
        <v>4</v>
      </c>
      <c r="G1561" s="74">
        <f>+MONTH(D1561)</f>
        <v>4</v>
      </c>
      <c r="H1561" s="74">
        <f>YEAR(D1561)</f>
        <v>2016</v>
      </c>
      <c r="I1561" s="74">
        <v>2</v>
      </c>
      <c r="J1561" s="77">
        <v>80921561</v>
      </c>
      <c r="K1561" s="74" t="s">
        <v>1806</v>
      </c>
      <c r="L1561" s="74"/>
      <c r="M1561" s="74">
        <v>1046</v>
      </c>
      <c r="N1561" s="74" t="s">
        <v>274</v>
      </c>
      <c r="O1561" s="74" t="s">
        <v>294</v>
      </c>
      <c r="P1561" s="78">
        <v>91927.333299999998</v>
      </c>
      <c r="Q1561" s="74"/>
      <c r="R1561" s="74"/>
      <c r="S1561" s="74"/>
      <c r="T1561" s="79"/>
      <c r="U1561" s="79"/>
      <c r="V1561" s="79" t="s">
        <v>256</v>
      </c>
      <c r="W1561" s="79">
        <v>5656410</v>
      </c>
      <c r="X1561" s="114" t="s">
        <v>1804</v>
      </c>
      <c r="Y1561" s="82" t="s">
        <v>257</v>
      </c>
      <c r="Z1561" s="82" t="s">
        <v>1807</v>
      </c>
      <c r="AA1561" s="114" t="s">
        <v>1805</v>
      </c>
      <c r="AB1561" s="83">
        <v>4</v>
      </c>
      <c r="AC1561" s="79" t="s">
        <v>249</v>
      </c>
      <c r="AD1561" s="79" t="s">
        <v>256</v>
      </c>
      <c r="AE1561" s="245"/>
      <c r="AF1561" s="84">
        <v>91927</v>
      </c>
      <c r="AG1561" s="79"/>
      <c r="AH1561" s="79"/>
      <c r="AI1561" s="79"/>
      <c r="AJ1561" s="79"/>
      <c r="AK1561" s="79"/>
      <c r="AL1561" s="79"/>
      <c r="AM1561" s="79"/>
      <c r="AN1561" s="79"/>
      <c r="AO1561" s="79"/>
      <c r="AP1561" s="79"/>
      <c r="AQ1561" s="79"/>
    </row>
    <row r="1562" spans="1:43" ht="14.1" hidden="1" customHeight="1">
      <c r="A1562" s="85" t="s">
        <v>351</v>
      </c>
      <c r="B1562" s="74">
        <v>4</v>
      </c>
      <c r="C1562" s="74" t="s">
        <v>352</v>
      </c>
      <c r="D1562" s="75" t="s">
        <v>1808</v>
      </c>
      <c r="E1562" s="75" t="s">
        <v>1809</v>
      </c>
      <c r="F1562" s="76">
        <f>+E1562-D1562+1</f>
        <v>2</v>
      </c>
      <c r="G1562" s="74">
        <f>+MONTH(D1562)</f>
        <v>3</v>
      </c>
      <c r="H1562" s="74">
        <f>YEAR(D1562)</f>
        <v>2020</v>
      </c>
      <c r="I1562" s="74">
        <v>1</v>
      </c>
      <c r="J1562" s="77">
        <v>80921561</v>
      </c>
      <c r="K1562" s="74" t="s">
        <v>1806</v>
      </c>
      <c r="L1562" s="74"/>
      <c r="M1562" s="74">
        <v>1038</v>
      </c>
      <c r="N1562" s="74" t="s">
        <v>248</v>
      </c>
      <c r="O1562" s="74" t="s">
        <v>294</v>
      </c>
      <c r="P1562" s="78">
        <v>877803</v>
      </c>
      <c r="Q1562" s="74"/>
      <c r="R1562" s="74"/>
      <c r="S1562" s="74"/>
      <c r="T1562" s="79"/>
      <c r="U1562" s="79"/>
      <c r="V1562" s="80" t="s">
        <v>26</v>
      </c>
      <c r="W1562" s="79">
        <v>338503</v>
      </c>
      <c r="X1562" s="114" t="s">
        <v>1808</v>
      </c>
      <c r="Y1562" s="82" t="s">
        <v>328</v>
      </c>
      <c r="Z1562" s="82" t="s">
        <v>1810</v>
      </c>
      <c r="AA1562" s="114" t="s">
        <v>1809</v>
      </c>
      <c r="AB1562" s="83">
        <v>2</v>
      </c>
      <c r="AC1562" s="79" t="s">
        <v>249</v>
      </c>
      <c r="AD1562" s="80" t="s">
        <v>26</v>
      </c>
      <c r="AE1562" s="245"/>
      <c r="AF1562" s="84">
        <v>0</v>
      </c>
      <c r="AG1562" s="79"/>
      <c r="AH1562" s="79"/>
      <c r="AI1562" s="79"/>
      <c r="AJ1562" s="79"/>
      <c r="AK1562" s="79"/>
      <c r="AL1562" s="79"/>
      <c r="AM1562" s="79"/>
      <c r="AN1562" s="79"/>
      <c r="AO1562" s="79"/>
      <c r="AP1562" s="79" t="s">
        <v>250</v>
      </c>
      <c r="AQ1562" s="79"/>
    </row>
    <row r="1563" spans="1:43" ht="14.1" hidden="1" customHeight="1">
      <c r="A1563" s="73" t="s">
        <v>245</v>
      </c>
      <c r="B1563" s="74">
        <v>132</v>
      </c>
      <c r="C1563" s="74" t="s">
        <v>290</v>
      </c>
      <c r="D1563" s="75"/>
      <c r="E1563" s="75"/>
      <c r="F1563" s="76"/>
      <c r="G1563" s="74">
        <v>5</v>
      </c>
      <c r="H1563" s="74">
        <v>2019</v>
      </c>
      <c r="I1563" s="74">
        <v>2</v>
      </c>
      <c r="J1563" s="77">
        <v>84093877</v>
      </c>
      <c r="K1563" s="74" t="s">
        <v>1811</v>
      </c>
      <c r="L1563" s="74"/>
      <c r="M1563" s="74">
        <v>1038</v>
      </c>
      <c r="N1563" s="74" t="s">
        <v>248</v>
      </c>
      <c r="O1563" s="74" t="s">
        <v>34</v>
      </c>
      <c r="P1563" s="78">
        <v>55207.7333</v>
      </c>
      <c r="Q1563" s="74"/>
      <c r="R1563" s="74"/>
      <c r="S1563" s="74"/>
      <c r="T1563" s="79">
        <v>0</v>
      </c>
      <c r="U1563" s="79"/>
      <c r="V1563" s="80" t="s">
        <v>256</v>
      </c>
      <c r="W1563" s="79"/>
      <c r="X1563" s="114"/>
      <c r="Y1563" s="82"/>
      <c r="Z1563" s="82"/>
      <c r="AA1563" s="114"/>
      <c r="AB1563" s="83"/>
      <c r="AC1563" s="79"/>
      <c r="AD1563" s="80" t="s">
        <v>256</v>
      </c>
      <c r="AE1563" s="245"/>
      <c r="AF1563" s="84">
        <v>55208</v>
      </c>
      <c r="AG1563" s="79"/>
      <c r="AH1563" s="79"/>
      <c r="AI1563" s="79"/>
      <c r="AJ1563" s="79"/>
      <c r="AK1563" s="79"/>
      <c r="AL1563" s="79"/>
      <c r="AM1563" s="79"/>
      <c r="AN1563" s="79"/>
      <c r="AO1563" s="79"/>
      <c r="AP1563" s="79"/>
      <c r="AQ1563" s="79"/>
    </row>
    <row r="1564" spans="1:43" ht="14.1" hidden="1" customHeight="1">
      <c r="A1564" s="73" t="s">
        <v>245</v>
      </c>
      <c r="B1564" s="74">
        <v>132</v>
      </c>
      <c r="C1564" s="74" t="s">
        <v>290</v>
      </c>
      <c r="D1564" s="75">
        <v>44086</v>
      </c>
      <c r="E1564" s="75">
        <v>44086</v>
      </c>
      <c r="F1564" s="76">
        <f>+E1564-D1564+1</f>
        <v>1</v>
      </c>
      <c r="G1564" s="74">
        <f>+MONTH(D1564)</f>
        <v>9</v>
      </c>
      <c r="H1564" s="74">
        <f>YEAR(D1564)</f>
        <v>2020</v>
      </c>
      <c r="I1564" s="74">
        <v>1</v>
      </c>
      <c r="J1564" s="77">
        <v>85050356</v>
      </c>
      <c r="K1564" s="74" t="s">
        <v>1812</v>
      </c>
      <c r="L1564" s="74">
        <v>14</v>
      </c>
      <c r="M1564" s="74">
        <v>1038</v>
      </c>
      <c r="N1564" s="74" t="s">
        <v>248</v>
      </c>
      <c r="O1564" s="74" t="s">
        <v>449</v>
      </c>
      <c r="P1564" s="78">
        <v>31000</v>
      </c>
      <c r="Q1564" s="74" t="s">
        <v>1813</v>
      </c>
      <c r="R1564" s="74">
        <v>0</v>
      </c>
      <c r="S1564" s="74">
        <v>0</v>
      </c>
      <c r="T1564" s="79"/>
      <c r="U1564" s="79"/>
      <c r="V1564" s="80" t="s">
        <v>279</v>
      </c>
      <c r="W1564" s="79"/>
      <c r="X1564" s="114">
        <v>44086</v>
      </c>
      <c r="Y1564" s="82"/>
      <c r="Z1564" s="82"/>
      <c r="AA1564" s="114">
        <v>44086</v>
      </c>
      <c r="AB1564" s="83"/>
      <c r="AC1564" s="79"/>
      <c r="AD1564" s="80"/>
      <c r="AE1564" s="245"/>
      <c r="AF1564" s="84">
        <v>0</v>
      </c>
      <c r="AG1564" s="79"/>
      <c r="AH1564" s="79"/>
      <c r="AI1564" s="79"/>
      <c r="AJ1564" s="79"/>
      <c r="AK1564" s="79"/>
      <c r="AL1564" s="79"/>
      <c r="AM1564" s="79"/>
      <c r="AN1564" s="79"/>
      <c r="AO1564" s="79"/>
      <c r="AP1564" s="79"/>
      <c r="AQ1564" s="79"/>
    </row>
    <row r="1565" spans="1:43" ht="14.1" hidden="1" customHeight="1">
      <c r="A1565" s="73" t="s">
        <v>245</v>
      </c>
      <c r="B1565" s="74">
        <v>132</v>
      </c>
      <c r="C1565" s="74" t="s">
        <v>290</v>
      </c>
      <c r="D1565" s="75">
        <v>44092</v>
      </c>
      <c r="E1565" s="75">
        <v>44092</v>
      </c>
      <c r="F1565" s="76">
        <f>+E1565-D1565+1</f>
        <v>1</v>
      </c>
      <c r="G1565" s="74">
        <f>+MONTH(D1565)</f>
        <v>9</v>
      </c>
      <c r="H1565" s="74">
        <f>YEAR(D1565)</f>
        <v>2020</v>
      </c>
      <c r="I1565" s="74">
        <v>2</v>
      </c>
      <c r="J1565" s="77">
        <v>85050365</v>
      </c>
      <c r="K1565" s="74" t="s">
        <v>1814</v>
      </c>
      <c r="L1565" s="74">
        <v>13</v>
      </c>
      <c r="M1565" s="74">
        <v>1038</v>
      </c>
      <c r="N1565" s="74" t="s">
        <v>248</v>
      </c>
      <c r="O1565" s="74" t="s">
        <v>34</v>
      </c>
      <c r="P1565" s="78">
        <v>29260</v>
      </c>
      <c r="Q1565" s="74" t="s">
        <v>1815</v>
      </c>
      <c r="R1565" s="74">
        <v>0</v>
      </c>
      <c r="S1565" s="74">
        <v>0</v>
      </c>
      <c r="T1565" s="79"/>
      <c r="U1565" s="79"/>
      <c r="V1565" s="80" t="s">
        <v>279</v>
      </c>
      <c r="W1565" s="79"/>
      <c r="X1565" s="114">
        <v>44092</v>
      </c>
      <c r="Y1565" s="82"/>
      <c r="Z1565" s="82"/>
      <c r="AA1565" s="114">
        <v>44092</v>
      </c>
      <c r="AB1565" s="83"/>
      <c r="AC1565" s="79"/>
      <c r="AD1565" s="80"/>
      <c r="AE1565" s="245"/>
      <c r="AF1565" s="84">
        <v>0</v>
      </c>
      <c r="AG1565" s="79"/>
      <c r="AH1565" s="79"/>
      <c r="AI1565" s="79"/>
      <c r="AJ1565" s="79"/>
      <c r="AK1565" s="79"/>
      <c r="AL1565" s="79"/>
      <c r="AM1565" s="79"/>
      <c r="AN1565" s="79"/>
      <c r="AO1565" s="79"/>
      <c r="AP1565" s="79"/>
      <c r="AQ1565" s="79"/>
    </row>
    <row r="1566" spans="1:43" ht="14.1" hidden="1" customHeight="1">
      <c r="A1566" s="73" t="s">
        <v>245</v>
      </c>
      <c r="B1566" s="74">
        <v>132</v>
      </c>
      <c r="C1566" s="74" t="s">
        <v>290</v>
      </c>
      <c r="D1566" s="75">
        <v>43998</v>
      </c>
      <c r="E1566" s="75">
        <v>43998</v>
      </c>
      <c r="F1566" s="76">
        <f>+E1566-D1566+1</f>
        <v>1</v>
      </c>
      <c r="G1566" s="74">
        <f>+MONTH(D1566)</f>
        <v>6</v>
      </c>
      <c r="H1566" s="74">
        <f>YEAR(D1566)</f>
        <v>2020</v>
      </c>
      <c r="I1566" s="74">
        <v>2</v>
      </c>
      <c r="J1566" s="77">
        <v>85050365</v>
      </c>
      <c r="K1566" s="74" t="s">
        <v>1814</v>
      </c>
      <c r="L1566" s="74">
        <v>14</v>
      </c>
      <c r="M1566" s="74">
        <v>1038</v>
      </c>
      <c r="N1566" s="74" t="s">
        <v>248</v>
      </c>
      <c r="O1566" s="74" t="s">
        <v>34</v>
      </c>
      <c r="P1566" s="78">
        <v>29260</v>
      </c>
      <c r="Q1566" s="74" t="s">
        <v>1816</v>
      </c>
      <c r="R1566" s="74">
        <v>0</v>
      </c>
      <c r="S1566" s="74">
        <v>0</v>
      </c>
      <c r="T1566" s="79"/>
      <c r="U1566" s="79"/>
      <c r="V1566" s="80" t="s">
        <v>279</v>
      </c>
      <c r="W1566" s="79"/>
      <c r="X1566" s="114">
        <v>43998</v>
      </c>
      <c r="Y1566" s="82"/>
      <c r="Z1566" s="82"/>
      <c r="AA1566" s="114">
        <v>43998</v>
      </c>
      <c r="AB1566" s="83"/>
      <c r="AC1566" s="79"/>
      <c r="AD1566" s="80"/>
      <c r="AE1566" s="245"/>
      <c r="AF1566" s="84">
        <v>0</v>
      </c>
      <c r="AG1566" s="79"/>
      <c r="AH1566" s="79"/>
      <c r="AI1566" s="79"/>
      <c r="AJ1566" s="79"/>
      <c r="AK1566" s="79"/>
      <c r="AL1566" s="79"/>
      <c r="AM1566" s="79"/>
      <c r="AN1566" s="79"/>
      <c r="AO1566" s="79"/>
      <c r="AP1566" s="79"/>
      <c r="AQ1566" s="79"/>
    </row>
    <row r="1567" spans="1:43" ht="14.1" hidden="1" customHeight="1">
      <c r="A1567" s="73" t="s">
        <v>245</v>
      </c>
      <c r="B1567" s="74">
        <v>132</v>
      </c>
      <c r="C1567" s="74" t="s">
        <v>290</v>
      </c>
      <c r="D1567" s="75">
        <v>44028</v>
      </c>
      <c r="E1567" s="75">
        <v>44029</v>
      </c>
      <c r="F1567" s="76">
        <f>+E1567-D1567+1</f>
        <v>2</v>
      </c>
      <c r="G1567" s="74">
        <f>+MONTH(D1567)</f>
        <v>7</v>
      </c>
      <c r="H1567" s="74">
        <f>YEAR(D1567)</f>
        <v>2020</v>
      </c>
      <c r="I1567" s="74">
        <v>2</v>
      </c>
      <c r="J1567" s="77">
        <v>85261320</v>
      </c>
      <c r="K1567" s="74" t="s">
        <v>1817</v>
      </c>
      <c r="L1567" s="74">
        <v>11</v>
      </c>
      <c r="M1567" s="74">
        <v>1038</v>
      </c>
      <c r="N1567" s="74" t="s">
        <v>248</v>
      </c>
      <c r="O1567" s="74" t="s">
        <v>34</v>
      </c>
      <c r="P1567" s="78">
        <v>117040</v>
      </c>
      <c r="Q1567" s="74" t="s">
        <v>1818</v>
      </c>
      <c r="R1567" s="74">
        <v>0</v>
      </c>
      <c r="S1567" s="74">
        <v>0</v>
      </c>
      <c r="T1567" s="79"/>
      <c r="U1567" s="79"/>
      <c r="V1567" s="80" t="s">
        <v>279</v>
      </c>
      <c r="W1567" s="79"/>
      <c r="X1567" s="114">
        <v>44028</v>
      </c>
      <c r="Y1567" s="82"/>
      <c r="Z1567" s="82"/>
      <c r="AA1567" s="114">
        <v>44029</v>
      </c>
      <c r="AB1567" s="83"/>
      <c r="AC1567" s="79"/>
      <c r="AD1567" s="80"/>
      <c r="AE1567" s="245"/>
      <c r="AF1567" s="84">
        <v>0</v>
      </c>
      <c r="AG1567" s="79"/>
      <c r="AH1567" s="79"/>
      <c r="AI1567" s="79"/>
      <c r="AJ1567" s="79"/>
      <c r="AK1567" s="79"/>
      <c r="AL1567" s="79"/>
      <c r="AM1567" s="79"/>
      <c r="AN1567" s="79"/>
      <c r="AO1567" s="79"/>
      <c r="AP1567" s="79"/>
      <c r="AQ1567" s="79"/>
    </row>
    <row r="1568" spans="1:43" ht="14.1" hidden="1" customHeight="1">
      <c r="A1568" s="73" t="s">
        <v>245</v>
      </c>
      <c r="B1568" s="74">
        <v>132</v>
      </c>
      <c r="C1568" s="74" t="s">
        <v>290</v>
      </c>
      <c r="D1568" s="75">
        <v>44030</v>
      </c>
      <c r="E1568" s="75">
        <v>44031</v>
      </c>
      <c r="F1568" s="76">
        <f>+E1568-D1568+1</f>
        <v>2</v>
      </c>
      <c r="G1568" s="74">
        <f>+MONTH(D1568)</f>
        <v>7</v>
      </c>
      <c r="H1568" s="74">
        <f>YEAR(D1568)</f>
        <v>2020</v>
      </c>
      <c r="I1568" s="74">
        <v>2</v>
      </c>
      <c r="J1568" s="77">
        <v>85261320</v>
      </c>
      <c r="K1568" s="74" t="s">
        <v>1817</v>
      </c>
      <c r="L1568" s="74">
        <v>11</v>
      </c>
      <c r="M1568" s="74">
        <v>1038</v>
      </c>
      <c r="N1568" s="74" t="s">
        <v>248</v>
      </c>
      <c r="O1568" s="74" t="s">
        <v>34</v>
      </c>
      <c r="P1568" s="78">
        <v>117040</v>
      </c>
      <c r="Q1568" s="74" t="s">
        <v>1819</v>
      </c>
      <c r="R1568" s="74">
        <v>0</v>
      </c>
      <c r="S1568" s="74">
        <v>0</v>
      </c>
      <c r="T1568" s="79"/>
      <c r="U1568" s="79"/>
      <c r="V1568" s="80" t="s">
        <v>279</v>
      </c>
      <c r="W1568" s="79"/>
      <c r="X1568" s="114">
        <v>44030</v>
      </c>
      <c r="Y1568" s="82"/>
      <c r="Z1568" s="82"/>
      <c r="AA1568" s="114">
        <v>44031</v>
      </c>
      <c r="AB1568" s="83"/>
      <c r="AC1568" s="79"/>
      <c r="AD1568" s="80"/>
      <c r="AE1568" s="245"/>
      <c r="AF1568" s="84">
        <v>0</v>
      </c>
      <c r="AG1568" s="79"/>
      <c r="AH1568" s="79"/>
      <c r="AI1568" s="79"/>
      <c r="AJ1568" s="79"/>
      <c r="AK1568" s="79"/>
      <c r="AL1568" s="79"/>
      <c r="AM1568" s="79"/>
      <c r="AN1568" s="79"/>
      <c r="AO1568" s="79"/>
      <c r="AP1568" s="79"/>
      <c r="AQ1568" s="79"/>
    </row>
    <row r="1569" spans="1:43" ht="14.1" hidden="1" customHeight="1">
      <c r="A1569" s="73" t="s">
        <v>245</v>
      </c>
      <c r="B1569" s="74">
        <v>132</v>
      </c>
      <c r="C1569" s="74" t="s">
        <v>290</v>
      </c>
      <c r="D1569" s="75"/>
      <c r="E1569" s="75"/>
      <c r="F1569" s="76"/>
      <c r="G1569" s="74">
        <v>1</v>
      </c>
      <c r="H1569" s="74">
        <v>2020</v>
      </c>
      <c r="I1569" s="74">
        <v>2</v>
      </c>
      <c r="J1569" s="77">
        <v>85261320</v>
      </c>
      <c r="K1569" s="74" t="s">
        <v>1817</v>
      </c>
      <c r="L1569" s="74"/>
      <c r="M1569" s="74">
        <v>1038</v>
      </c>
      <c r="N1569" s="74" t="s">
        <v>248</v>
      </c>
      <c r="O1569" s="74" t="s">
        <v>34</v>
      </c>
      <c r="P1569" s="78">
        <v>1000000</v>
      </c>
      <c r="Q1569" s="74"/>
      <c r="R1569" s="74"/>
      <c r="S1569" s="74"/>
      <c r="T1569" s="79"/>
      <c r="U1569" s="79"/>
      <c r="V1569" s="80" t="s">
        <v>260</v>
      </c>
      <c r="W1569" s="79" t="s">
        <v>249</v>
      </c>
      <c r="X1569" s="114"/>
      <c r="Y1569" s="82" t="s">
        <v>249</v>
      </c>
      <c r="Z1569" s="82" t="s">
        <v>249</v>
      </c>
      <c r="AA1569" s="114"/>
      <c r="AB1569" s="83"/>
      <c r="AC1569" s="79" t="s">
        <v>249</v>
      </c>
      <c r="AD1569" s="80"/>
      <c r="AE1569" s="245"/>
      <c r="AF1569" s="84">
        <v>0</v>
      </c>
      <c r="AG1569" s="79" t="s">
        <v>249</v>
      </c>
      <c r="AH1569" s="79" t="s">
        <v>249</v>
      </c>
      <c r="AI1569" s="79" t="s">
        <v>249</v>
      </c>
      <c r="AJ1569" s="79" t="s">
        <v>249</v>
      </c>
      <c r="AK1569" s="79" t="s">
        <v>249</v>
      </c>
      <c r="AL1569" s="79" t="s">
        <v>249</v>
      </c>
      <c r="AM1569" s="79" t="s">
        <v>261</v>
      </c>
      <c r="AN1569" s="79" t="s">
        <v>249</v>
      </c>
      <c r="AO1569" s="79" t="s">
        <v>249</v>
      </c>
      <c r="AP1569" s="79"/>
      <c r="AQ1569" s="79"/>
    </row>
    <row r="1570" spans="1:43" ht="14.1" hidden="1" customHeight="1">
      <c r="A1570" s="73" t="s">
        <v>245</v>
      </c>
      <c r="B1570" s="74">
        <v>132</v>
      </c>
      <c r="C1570" s="74" t="s">
        <v>290</v>
      </c>
      <c r="D1570" s="75">
        <v>43857</v>
      </c>
      <c r="E1570" s="75">
        <v>43858</v>
      </c>
      <c r="F1570" s="76">
        <f>+E1570-D1570+1</f>
        <v>2</v>
      </c>
      <c r="G1570" s="74">
        <f>+MONTH(D1570)</f>
        <v>1</v>
      </c>
      <c r="H1570" s="74">
        <f>YEAR(D1570)</f>
        <v>2020</v>
      </c>
      <c r="I1570" s="74">
        <v>2</v>
      </c>
      <c r="J1570" s="77">
        <v>85261320</v>
      </c>
      <c r="K1570" s="74" t="s">
        <v>1817</v>
      </c>
      <c r="L1570" s="74"/>
      <c r="M1570" s="74">
        <v>1038</v>
      </c>
      <c r="N1570" s="74" t="s">
        <v>248</v>
      </c>
      <c r="O1570" s="74" t="s">
        <v>34</v>
      </c>
      <c r="P1570" s="78">
        <v>58520</v>
      </c>
      <c r="Q1570" s="74"/>
      <c r="R1570" s="74"/>
      <c r="S1570" s="74"/>
      <c r="T1570" s="79"/>
      <c r="U1570" s="79"/>
      <c r="V1570" s="80" t="s">
        <v>26</v>
      </c>
      <c r="W1570" s="79">
        <v>106206</v>
      </c>
      <c r="X1570" s="114">
        <v>43857</v>
      </c>
      <c r="Y1570" s="82" t="s">
        <v>1820</v>
      </c>
      <c r="Z1570" s="82" t="s">
        <v>1821</v>
      </c>
      <c r="AA1570" s="114">
        <v>43858</v>
      </c>
      <c r="AB1570" s="88">
        <f>+AA1570-X1570+1</f>
        <v>2</v>
      </c>
      <c r="AC1570" s="79" t="s">
        <v>1822</v>
      </c>
      <c r="AD1570" s="80" t="s">
        <v>26</v>
      </c>
      <c r="AE1570" s="245"/>
      <c r="AF1570" s="84">
        <v>0</v>
      </c>
      <c r="AG1570" s="79"/>
      <c r="AH1570" s="79"/>
      <c r="AI1570" s="79"/>
      <c r="AJ1570" s="79"/>
      <c r="AK1570" s="79"/>
      <c r="AL1570" s="79"/>
      <c r="AM1570" s="79"/>
      <c r="AN1570" s="79"/>
      <c r="AO1570" s="79"/>
      <c r="AP1570" s="79" t="s">
        <v>250</v>
      </c>
      <c r="AQ1570" s="79"/>
    </row>
    <row r="1571" spans="1:43" ht="14.1" hidden="1" customHeight="1">
      <c r="A1571" s="73" t="s">
        <v>245</v>
      </c>
      <c r="B1571" s="74">
        <v>132</v>
      </c>
      <c r="C1571" s="74" t="s">
        <v>290</v>
      </c>
      <c r="D1571" s="75"/>
      <c r="E1571" s="75"/>
      <c r="F1571" s="76"/>
      <c r="G1571" s="74">
        <v>10</v>
      </c>
      <c r="H1571" s="74">
        <v>2019</v>
      </c>
      <c r="I1571" s="74">
        <v>1</v>
      </c>
      <c r="J1571" s="77">
        <v>85261320</v>
      </c>
      <c r="K1571" s="74" t="s">
        <v>1817</v>
      </c>
      <c r="L1571" s="74"/>
      <c r="M1571" s="74">
        <v>1038</v>
      </c>
      <c r="N1571" s="74" t="s">
        <v>248</v>
      </c>
      <c r="O1571" s="74" t="s">
        <v>34</v>
      </c>
      <c r="P1571" s="78">
        <v>55208</v>
      </c>
      <c r="Q1571" s="74"/>
      <c r="R1571" s="74"/>
      <c r="S1571" s="74"/>
      <c r="T1571" s="79"/>
      <c r="U1571" s="79"/>
      <c r="V1571" s="80" t="s">
        <v>260</v>
      </c>
      <c r="W1571" s="79" t="s">
        <v>249</v>
      </c>
      <c r="X1571" s="114"/>
      <c r="Y1571" s="82" t="s">
        <v>249</v>
      </c>
      <c r="Z1571" s="82" t="s">
        <v>249</v>
      </c>
      <c r="AA1571" s="114"/>
      <c r="AB1571" s="83"/>
      <c r="AC1571" s="79" t="s">
        <v>249</v>
      </c>
      <c r="AD1571" s="80"/>
      <c r="AE1571" s="245"/>
      <c r="AF1571" s="84">
        <v>0</v>
      </c>
      <c r="AG1571" s="79" t="s">
        <v>249</v>
      </c>
      <c r="AH1571" s="79" t="s">
        <v>249</v>
      </c>
      <c r="AI1571" s="79" t="s">
        <v>249</v>
      </c>
      <c r="AJ1571" s="79" t="s">
        <v>249</v>
      </c>
      <c r="AK1571" s="79" t="s">
        <v>249</v>
      </c>
      <c r="AL1571" s="79" t="s">
        <v>249</v>
      </c>
      <c r="AM1571" s="79" t="s">
        <v>261</v>
      </c>
      <c r="AN1571" s="79" t="s">
        <v>249</v>
      </c>
      <c r="AO1571" s="79" t="s">
        <v>249</v>
      </c>
      <c r="AP1571" s="79"/>
      <c r="AQ1571" s="79"/>
    </row>
    <row r="1572" spans="1:43" ht="14.1" hidden="1" customHeight="1">
      <c r="A1572" s="73" t="s">
        <v>245</v>
      </c>
      <c r="B1572" s="74">
        <v>132</v>
      </c>
      <c r="C1572" s="74" t="s">
        <v>290</v>
      </c>
      <c r="D1572" s="75"/>
      <c r="E1572" s="75"/>
      <c r="F1572" s="76"/>
      <c r="G1572" s="74">
        <v>10</v>
      </c>
      <c r="H1572" s="74">
        <v>2019</v>
      </c>
      <c r="I1572" s="74">
        <v>1</v>
      </c>
      <c r="J1572" s="77">
        <v>85261320</v>
      </c>
      <c r="K1572" s="74" t="s">
        <v>1817</v>
      </c>
      <c r="L1572" s="74"/>
      <c r="M1572" s="74">
        <v>1038</v>
      </c>
      <c r="N1572" s="74" t="s">
        <v>248</v>
      </c>
      <c r="O1572" s="74" t="s">
        <v>34</v>
      </c>
      <c r="P1572" s="78">
        <v>55208</v>
      </c>
      <c r="Q1572" s="74"/>
      <c r="R1572" s="74"/>
      <c r="S1572" s="74"/>
      <c r="T1572" s="79"/>
      <c r="U1572" s="79"/>
      <c r="V1572" s="80" t="s">
        <v>260</v>
      </c>
      <c r="W1572" s="79" t="s">
        <v>249</v>
      </c>
      <c r="X1572" s="114"/>
      <c r="Y1572" s="82" t="s">
        <v>249</v>
      </c>
      <c r="Z1572" s="82" t="s">
        <v>249</v>
      </c>
      <c r="AA1572" s="114"/>
      <c r="AB1572" s="83"/>
      <c r="AC1572" s="79" t="s">
        <v>249</v>
      </c>
      <c r="AD1572" s="80"/>
      <c r="AE1572" s="245"/>
      <c r="AF1572" s="84">
        <v>0</v>
      </c>
      <c r="AG1572" s="79" t="s">
        <v>249</v>
      </c>
      <c r="AH1572" s="79" t="s">
        <v>249</v>
      </c>
      <c r="AI1572" s="79" t="s">
        <v>249</v>
      </c>
      <c r="AJ1572" s="79" t="s">
        <v>249</v>
      </c>
      <c r="AK1572" s="79" t="s">
        <v>249</v>
      </c>
      <c r="AL1572" s="79" t="s">
        <v>249</v>
      </c>
      <c r="AM1572" s="79" t="s">
        <v>261</v>
      </c>
      <c r="AN1572" s="79" t="s">
        <v>249</v>
      </c>
      <c r="AO1572" s="79" t="s">
        <v>249</v>
      </c>
      <c r="AP1572" s="79"/>
      <c r="AQ1572" s="79"/>
    </row>
    <row r="1573" spans="1:43" ht="14.1" hidden="1" customHeight="1">
      <c r="A1573" s="73" t="s">
        <v>245</v>
      </c>
      <c r="B1573" s="74">
        <v>132</v>
      </c>
      <c r="C1573" s="74" t="s">
        <v>290</v>
      </c>
      <c r="D1573" s="75"/>
      <c r="E1573" s="75"/>
      <c r="F1573" s="76"/>
      <c r="G1573" s="74">
        <v>10</v>
      </c>
      <c r="H1573" s="74">
        <v>2019</v>
      </c>
      <c r="I1573" s="74">
        <v>1</v>
      </c>
      <c r="J1573" s="77">
        <v>85261320</v>
      </c>
      <c r="K1573" s="74" t="s">
        <v>1817</v>
      </c>
      <c r="L1573" s="74"/>
      <c r="M1573" s="74">
        <v>1038</v>
      </c>
      <c r="N1573" s="74" t="s">
        <v>248</v>
      </c>
      <c r="O1573" s="74" t="s">
        <v>34</v>
      </c>
      <c r="P1573" s="78">
        <v>55208</v>
      </c>
      <c r="Q1573" s="74"/>
      <c r="R1573" s="74"/>
      <c r="S1573" s="74"/>
      <c r="T1573" s="79"/>
      <c r="U1573" s="79"/>
      <c r="V1573" s="80" t="s">
        <v>260</v>
      </c>
      <c r="W1573" s="79" t="s">
        <v>249</v>
      </c>
      <c r="X1573" s="114"/>
      <c r="Y1573" s="82" t="s">
        <v>249</v>
      </c>
      <c r="Z1573" s="82" t="s">
        <v>249</v>
      </c>
      <c r="AA1573" s="114"/>
      <c r="AB1573" s="83"/>
      <c r="AC1573" s="79" t="s">
        <v>249</v>
      </c>
      <c r="AD1573" s="80"/>
      <c r="AE1573" s="245"/>
      <c r="AF1573" s="84">
        <v>0</v>
      </c>
      <c r="AG1573" s="79" t="s">
        <v>249</v>
      </c>
      <c r="AH1573" s="79" t="s">
        <v>249</v>
      </c>
      <c r="AI1573" s="79" t="s">
        <v>249</v>
      </c>
      <c r="AJ1573" s="79" t="s">
        <v>249</v>
      </c>
      <c r="AK1573" s="79" t="s">
        <v>249</v>
      </c>
      <c r="AL1573" s="79" t="s">
        <v>249</v>
      </c>
      <c r="AM1573" s="79" t="s">
        <v>261</v>
      </c>
      <c r="AN1573" s="79" t="s">
        <v>249</v>
      </c>
      <c r="AO1573" s="79" t="s">
        <v>249</v>
      </c>
      <c r="AP1573" s="79"/>
      <c r="AQ1573" s="79"/>
    </row>
    <row r="1574" spans="1:43" ht="14.1" hidden="1" customHeight="1">
      <c r="A1574" s="85" t="s">
        <v>351</v>
      </c>
      <c r="B1574" s="74">
        <v>30</v>
      </c>
      <c r="C1574" s="74" t="s">
        <v>439</v>
      </c>
      <c r="D1574" s="75"/>
      <c r="E1574" s="75"/>
      <c r="F1574" s="76"/>
      <c r="G1574" s="74">
        <v>7</v>
      </c>
      <c r="H1574" s="74">
        <v>2019</v>
      </c>
      <c r="I1574" s="74">
        <v>1</v>
      </c>
      <c r="J1574" s="77">
        <v>85438161</v>
      </c>
      <c r="K1574" s="74" t="s">
        <v>1823</v>
      </c>
      <c r="L1574" s="74"/>
      <c r="M1574" s="74">
        <v>1045</v>
      </c>
      <c r="N1574" s="74" t="s">
        <v>255</v>
      </c>
      <c r="O1574" s="74" t="s">
        <v>34</v>
      </c>
      <c r="P1574" s="78">
        <v>220831</v>
      </c>
      <c r="Q1574" s="74"/>
      <c r="R1574" s="74"/>
      <c r="S1574" s="74"/>
      <c r="T1574" s="79"/>
      <c r="U1574" s="79"/>
      <c r="V1574" s="80" t="s">
        <v>260</v>
      </c>
      <c r="W1574" s="79" t="s">
        <v>249</v>
      </c>
      <c r="X1574" s="114"/>
      <c r="Y1574" s="82" t="s">
        <v>249</v>
      </c>
      <c r="Z1574" s="82" t="s">
        <v>249</v>
      </c>
      <c r="AA1574" s="114"/>
      <c r="AB1574" s="83"/>
      <c r="AC1574" s="79" t="s">
        <v>249</v>
      </c>
      <c r="AD1574" s="80"/>
      <c r="AE1574" s="245"/>
      <c r="AF1574" s="84">
        <v>0</v>
      </c>
      <c r="AG1574" s="79" t="s">
        <v>249</v>
      </c>
      <c r="AH1574" s="79" t="s">
        <v>249</v>
      </c>
      <c r="AI1574" s="79" t="s">
        <v>249</v>
      </c>
      <c r="AJ1574" s="79" t="s">
        <v>249</v>
      </c>
      <c r="AK1574" s="79" t="s">
        <v>249</v>
      </c>
      <c r="AL1574" s="79" t="s">
        <v>249</v>
      </c>
      <c r="AM1574" s="79" t="s">
        <v>261</v>
      </c>
      <c r="AN1574" s="79" t="s">
        <v>249</v>
      </c>
      <c r="AO1574" s="79" t="s">
        <v>249</v>
      </c>
      <c r="AP1574" s="79"/>
      <c r="AQ1574" s="79"/>
    </row>
    <row r="1575" spans="1:43" ht="14.1" hidden="1" customHeight="1">
      <c r="A1575" s="85" t="s">
        <v>351</v>
      </c>
      <c r="B1575" s="74">
        <v>30</v>
      </c>
      <c r="C1575" s="74" t="s">
        <v>439</v>
      </c>
      <c r="D1575" s="75"/>
      <c r="E1575" s="75"/>
      <c r="F1575" s="76"/>
      <c r="G1575" s="74">
        <v>7</v>
      </c>
      <c r="H1575" s="74">
        <v>2019</v>
      </c>
      <c r="I1575" s="74">
        <v>1</v>
      </c>
      <c r="J1575" s="77">
        <v>85438161</v>
      </c>
      <c r="K1575" s="74" t="s">
        <v>1823</v>
      </c>
      <c r="L1575" s="74"/>
      <c r="M1575" s="74">
        <v>1038</v>
      </c>
      <c r="N1575" s="74" t="s">
        <v>248</v>
      </c>
      <c r="O1575" s="74" t="s">
        <v>34</v>
      </c>
      <c r="P1575" s="78">
        <v>55208</v>
      </c>
      <c r="Q1575" s="74"/>
      <c r="R1575" s="74"/>
      <c r="S1575" s="74"/>
      <c r="T1575" s="79"/>
      <c r="U1575" s="79"/>
      <c r="V1575" s="80" t="s">
        <v>260</v>
      </c>
      <c r="W1575" s="79" t="s">
        <v>249</v>
      </c>
      <c r="X1575" s="114"/>
      <c r="Y1575" s="82" t="s">
        <v>249</v>
      </c>
      <c r="Z1575" s="82" t="s">
        <v>249</v>
      </c>
      <c r="AA1575" s="114"/>
      <c r="AB1575" s="83"/>
      <c r="AC1575" s="79" t="s">
        <v>249</v>
      </c>
      <c r="AD1575" s="80"/>
      <c r="AE1575" s="245"/>
      <c r="AF1575" s="84">
        <v>0</v>
      </c>
      <c r="AG1575" s="79" t="s">
        <v>249</v>
      </c>
      <c r="AH1575" s="79" t="s">
        <v>249</v>
      </c>
      <c r="AI1575" s="79" t="s">
        <v>249</v>
      </c>
      <c r="AJ1575" s="79" t="s">
        <v>249</v>
      </c>
      <c r="AK1575" s="79" t="s">
        <v>249</v>
      </c>
      <c r="AL1575" s="79" t="s">
        <v>249</v>
      </c>
      <c r="AM1575" s="79" t="s">
        <v>261</v>
      </c>
      <c r="AN1575" s="79" t="s">
        <v>249</v>
      </c>
      <c r="AO1575" s="79" t="s">
        <v>249</v>
      </c>
      <c r="AP1575" s="79"/>
      <c r="AQ1575" s="79"/>
    </row>
    <row r="1576" spans="1:43" ht="14.1" hidden="1" customHeight="1">
      <c r="A1576" s="73" t="s">
        <v>245</v>
      </c>
      <c r="B1576" s="74">
        <v>10</v>
      </c>
      <c r="C1576" s="74" t="s">
        <v>371</v>
      </c>
      <c r="D1576" s="75"/>
      <c r="E1576" s="75"/>
      <c r="F1576" s="76"/>
      <c r="G1576" s="74">
        <v>3</v>
      </c>
      <c r="H1576" s="74">
        <v>2016</v>
      </c>
      <c r="I1576" s="74">
        <v>2</v>
      </c>
      <c r="J1576" s="77">
        <v>86076092</v>
      </c>
      <c r="K1576" s="74" t="s">
        <v>1824</v>
      </c>
      <c r="L1576" s="74"/>
      <c r="M1576" s="74">
        <v>1038</v>
      </c>
      <c r="N1576" s="74" t="s">
        <v>248</v>
      </c>
      <c r="O1576" s="74" t="s">
        <v>285</v>
      </c>
      <c r="P1576" s="78">
        <v>68945.5</v>
      </c>
      <c r="Q1576" s="74"/>
      <c r="R1576" s="74"/>
      <c r="S1576" s="74"/>
      <c r="T1576" s="79"/>
      <c r="U1576" s="79"/>
      <c r="V1576" s="79" t="s">
        <v>256</v>
      </c>
      <c r="W1576" s="79"/>
      <c r="X1576" s="114"/>
      <c r="Y1576" s="82"/>
      <c r="Z1576" s="82"/>
      <c r="AA1576" s="114"/>
      <c r="AB1576" s="83"/>
      <c r="AC1576" s="79"/>
      <c r="AD1576" s="79" t="s">
        <v>256</v>
      </c>
      <c r="AE1576" s="245">
        <v>43710.345138888886</v>
      </c>
      <c r="AF1576" s="84">
        <v>68945</v>
      </c>
      <c r="AG1576" s="79" t="s">
        <v>1825</v>
      </c>
      <c r="AH1576" s="79">
        <v>22981</v>
      </c>
      <c r="AI1576" s="79">
        <v>0</v>
      </c>
      <c r="AJ1576" s="79">
        <v>0</v>
      </c>
      <c r="AK1576" s="79" t="s">
        <v>249</v>
      </c>
      <c r="AL1576" s="79">
        <v>0</v>
      </c>
      <c r="AM1576" s="79"/>
      <c r="AN1576" s="79" t="s">
        <v>25</v>
      </c>
      <c r="AO1576" s="79" t="s">
        <v>249</v>
      </c>
      <c r="AP1576" s="79"/>
      <c r="AQ1576" s="79"/>
    </row>
    <row r="1577" spans="1:43" ht="14.1" hidden="1" customHeight="1">
      <c r="A1577" s="73" t="s">
        <v>245</v>
      </c>
      <c r="B1577" s="74">
        <v>153</v>
      </c>
      <c r="C1577" s="74" t="s">
        <v>682</v>
      </c>
      <c r="D1577" s="75">
        <v>43871</v>
      </c>
      <c r="E1577" s="75">
        <v>43900</v>
      </c>
      <c r="F1577" s="76">
        <f>+E1577-D1577+1</f>
        <v>30</v>
      </c>
      <c r="G1577" s="74">
        <f>+MONTH(D1577)</f>
        <v>2</v>
      </c>
      <c r="H1577" s="74">
        <f>YEAR(D1577)</f>
        <v>2020</v>
      </c>
      <c r="I1577" s="74">
        <v>2</v>
      </c>
      <c r="J1577" s="77">
        <v>91526296</v>
      </c>
      <c r="K1577" s="74" t="s">
        <v>1826</v>
      </c>
      <c r="L1577" s="74"/>
      <c r="M1577" s="74">
        <v>1038</v>
      </c>
      <c r="N1577" s="74" t="s">
        <v>248</v>
      </c>
      <c r="O1577" s="74" t="s">
        <v>35</v>
      </c>
      <c r="P1577" s="78">
        <v>877803</v>
      </c>
      <c r="Q1577" s="74"/>
      <c r="R1577" s="74"/>
      <c r="S1577" s="74"/>
      <c r="T1577" s="79"/>
      <c r="U1577" s="79"/>
      <c r="V1577" s="80" t="s">
        <v>26</v>
      </c>
      <c r="W1577" s="79"/>
      <c r="X1577" s="114">
        <v>43871</v>
      </c>
      <c r="Y1577" s="82"/>
      <c r="Z1577" s="82"/>
      <c r="AA1577" s="114">
        <v>43900</v>
      </c>
      <c r="AB1577" s="88">
        <f>+AA1577-X1577+1</f>
        <v>30</v>
      </c>
      <c r="AC1577" s="79"/>
      <c r="AD1577" s="80" t="s">
        <v>26</v>
      </c>
      <c r="AE1577" s="245"/>
      <c r="AF1577" s="84">
        <v>0</v>
      </c>
      <c r="AG1577" s="79" t="s">
        <v>249</v>
      </c>
      <c r="AH1577" s="79"/>
      <c r="AI1577" s="79"/>
      <c r="AJ1577" s="79"/>
      <c r="AK1577" s="79" t="s">
        <v>249</v>
      </c>
      <c r="AL1577" s="79"/>
      <c r="AM1577" s="79" t="s">
        <v>1606</v>
      </c>
      <c r="AN1577" s="79"/>
      <c r="AO1577" s="79" t="s">
        <v>249</v>
      </c>
      <c r="AP1577" s="79"/>
      <c r="AQ1577" s="79"/>
    </row>
    <row r="1578" spans="1:43" ht="14.1" hidden="1" customHeight="1">
      <c r="A1578" s="73" t="s">
        <v>245</v>
      </c>
      <c r="B1578" s="74">
        <v>98</v>
      </c>
      <c r="C1578" s="74" t="s">
        <v>385</v>
      </c>
      <c r="D1578" s="75">
        <v>43307</v>
      </c>
      <c r="E1578" s="75">
        <v>43321</v>
      </c>
      <c r="F1578" s="76">
        <f>+E1578-D1578+1</f>
        <v>15</v>
      </c>
      <c r="G1578" s="74">
        <f>+MONTH(D1578)</f>
        <v>7</v>
      </c>
      <c r="H1578" s="74">
        <f>YEAR(D1578)</f>
        <v>2018</v>
      </c>
      <c r="I1578" s="74">
        <v>2</v>
      </c>
      <c r="J1578" s="77">
        <v>91531332</v>
      </c>
      <c r="K1578" s="74" t="s">
        <v>1827</v>
      </c>
      <c r="L1578" s="74"/>
      <c r="M1578" s="91">
        <v>1045</v>
      </c>
      <c r="N1578" s="74" t="s">
        <v>255</v>
      </c>
      <c r="O1578" s="74" t="s">
        <v>44</v>
      </c>
      <c r="P1578" s="78">
        <v>52082.8</v>
      </c>
      <c r="Q1578" s="74"/>
      <c r="R1578" s="74"/>
      <c r="S1578" s="74"/>
      <c r="T1578" s="79"/>
      <c r="U1578" s="79"/>
      <c r="V1578" s="80" t="s">
        <v>256</v>
      </c>
      <c r="W1578" s="79">
        <v>23608212</v>
      </c>
      <c r="X1578" s="114">
        <v>43307</v>
      </c>
      <c r="Y1578" s="82" t="s">
        <v>257</v>
      </c>
      <c r="Z1578" s="82" t="s">
        <v>1828</v>
      </c>
      <c r="AA1578" s="114">
        <v>43321</v>
      </c>
      <c r="AB1578" s="96">
        <f>AA1578-X1578+1</f>
        <v>15</v>
      </c>
      <c r="AC1578" s="79" t="s">
        <v>249</v>
      </c>
      <c r="AD1578" s="80" t="s">
        <v>256</v>
      </c>
      <c r="AE1578" s="245">
        <v>43350.365972222222</v>
      </c>
      <c r="AF1578" s="84">
        <v>138667</v>
      </c>
      <c r="AG1578" s="79" t="s">
        <v>1829</v>
      </c>
      <c r="AH1578" s="79">
        <v>600892</v>
      </c>
      <c r="AI1578" s="79">
        <v>0</v>
      </c>
      <c r="AJ1578" s="79">
        <v>0</v>
      </c>
      <c r="AK1578" s="79" t="s">
        <v>249</v>
      </c>
      <c r="AL1578" s="79">
        <v>0</v>
      </c>
      <c r="AM1578" s="79"/>
      <c r="AN1578" s="79" t="s">
        <v>25</v>
      </c>
      <c r="AO1578" s="79" t="s">
        <v>249</v>
      </c>
      <c r="AP1578" s="79"/>
      <c r="AQ1578" s="79"/>
    </row>
    <row r="1579" spans="1:43" ht="14.1" hidden="1" customHeight="1">
      <c r="A1579" s="73" t="s">
        <v>245</v>
      </c>
      <c r="B1579" s="74">
        <v>132</v>
      </c>
      <c r="C1579" s="74" t="s">
        <v>290</v>
      </c>
      <c r="D1579" s="75" t="s">
        <v>1830</v>
      </c>
      <c r="E1579" s="75" t="s">
        <v>1831</v>
      </c>
      <c r="F1579" s="76">
        <f>+E1579-D1579+1</f>
        <v>4</v>
      </c>
      <c r="G1579" s="74">
        <f>+MONTH(D1579)</f>
        <v>5</v>
      </c>
      <c r="H1579" s="74">
        <f>YEAR(D1579)</f>
        <v>2019</v>
      </c>
      <c r="I1579" s="74">
        <v>1</v>
      </c>
      <c r="J1579" s="77">
        <v>92032541</v>
      </c>
      <c r="K1579" s="74" t="s">
        <v>1832</v>
      </c>
      <c r="L1579" s="74"/>
      <c r="M1579" s="74">
        <v>1038</v>
      </c>
      <c r="N1579" s="74" t="s">
        <v>248</v>
      </c>
      <c r="O1579" s="74" t="s">
        <v>41</v>
      </c>
      <c r="P1579" s="78">
        <v>55207.7333</v>
      </c>
      <c r="Q1579" s="74"/>
      <c r="R1579" s="74"/>
      <c r="S1579" s="74"/>
      <c r="T1579" s="79"/>
      <c r="U1579" s="79"/>
      <c r="V1579" s="80" t="s">
        <v>256</v>
      </c>
      <c r="W1579" s="79">
        <v>1683521</v>
      </c>
      <c r="X1579" s="114" t="s">
        <v>1830</v>
      </c>
      <c r="Y1579" s="82" t="s">
        <v>257</v>
      </c>
      <c r="Z1579" s="82" t="s">
        <v>1833</v>
      </c>
      <c r="AA1579" s="114" t="s">
        <v>1831</v>
      </c>
      <c r="AB1579" s="83">
        <v>4</v>
      </c>
      <c r="AC1579" s="79" t="s">
        <v>249</v>
      </c>
      <c r="AD1579" s="80" t="s">
        <v>256</v>
      </c>
      <c r="AE1579" s="245">
        <v>43761.70416666667</v>
      </c>
      <c r="AF1579" s="84">
        <v>55208</v>
      </c>
      <c r="AG1579" s="79" t="s">
        <v>1834</v>
      </c>
      <c r="AH1579" s="79">
        <v>27603</v>
      </c>
      <c r="AI1579" s="79">
        <v>9852</v>
      </c>
      <c r="AJ1579" s="79">
        <v>0</v>
      </c>
      <c r="AK1579" s="79" t="s">
        <v>249</v>
      </c>
      <c r="AL1579" s="79">
        <v>0</v>
      </c>
      <c r="AM1579" s="79"/>
      <c r="AN1579" s="79" t="s">
        <v>25</v>
      </c>
      <c r="AO1579" s="79" t="s">
        <v>249</v>
      </c>
      <c r="AP1579" s="79"/>
      <c r="AQ1579" s="79"/>
    </row>
    <row r="1580" spans="1:43" ht="14.1" hidden="1" customHeight="1">
      <c r="A1580" s="73" t="s">
        <v>245</v>
      </c>
      <c r="B1580" s="74">
        <v>132</v>
      </c>
      <c r="C1580" s="74" t="s">
        <v>290</v>
      </c>
      <c r="D1580" s="75"/>
      <c r="E1580" s="75"/>
      <c r="F1580" s="76"/>
      <c r="G1580" s="74">
        <v>6</v>
      </c>
      <c r="H1580" s="74">
        <v>2018</v>
      </c>
      <c r="I1580" s="74">
        <v>2</v>
      </c>
      <c r="J1580" s="77">
        <v>92130647</v>
      </c>
      <c r="K1580" s="74" t="s">
        <v>1835</v>
      </c>
      <c r="L1580" s="74"/>
      <c r="M1580" s="74">
        <v>1038</v>
      </c>
      <c r="N1580" s="74" t="s">
        <v>248</v>
      </c>
      <c r="O1580" s="74" t="s">
        <v>34</v>
      </c>
      <c r="P1580" s="78">
        <v>52082.8</v>
      </c>
      <c r="Q1580" s="74"/>
      <c r="R1580" s="74"/>
      <c r="S1580" s="74"/>
      <c r="T1580" s="79">
        <v>0</v>
      </c>
      <c r="U1580" s="79"/>
      <c r="V1580" s="80" t="s">
        <v>256</v>
      </c>
      <c r="W1580" s="79"/>
      <c r="X1580" s="114"/>
      <c r="Y1580" s="82"/>
      <c r="Z1580" s="82"/>
      <c r="AA1580" s="114"/>
      <c r="AB1580" s="83"/>
      <c r="AC1580" s="79"/>
      <c r="AD1580" s="80" t="s">
        <v>256</v>
      </c>
      <c r="AE1580" s="245"/>
      <c r="AF1580" s="84">
        <v>54667</v>
      </c>
      <c r="AG1580" s="79"/>
      <c r="AH1580" s="79"/>
      <c r="AI1580" s="79"/>
      <c r="AJ1580" s="79"/>
      <c r="AK1580" s="79"/>
      <c r="AL1580" s="79"/>
      <c r="AM1580" s="79"/>
      <c r="AN1580" s="79"/>
      <c r="AO1580" s="79"/>
      <c r="AP1580" s="79"/>
      <c r="AQ1580" s="79"/>
    </row>
    <row r="1581" spans="1:43" ht="14.1" hidden="1" customHeight="1">
      <c r="A1581" s="73" t="s">
        <v>245</v>
      </c>
      <c r="B1581" s="74">
        <v>171</v>
      </c>
      <c r="C1581" s="74" t="s">
        <v>407</v>
      </c>
      <c r="D1581" s="75">
        <v>44075</v>
      </c>
      <c r="E1581" s="75">
        <v>44078</v>
      </c>
      <c r="F1581" s="76">
        <f>+E1581-D1581+1</f>
        <v>4</v>
      </c>
      <c r="G1581" s="74">
        <f>+MONTH(D1581)</f>
        <v>9</v>
      </c>
      <c r="H1581" s="74">
        <f>YEAR(D1581)</f>
        <v>2020</v>
      </c>
      <c r="I1581" s="74">
        <v>1</v>
      </c>
      <c r="J1581" s="77">
        <v>92191163</v>
      </c>
      <c r="K1581" s="74" t="s">
        <v>1836</v>
      </c>
      <c r="L1581" s="74">
        <v>11</v>
      </c>
      <c r="M1581" s="74">
        <v>1053</v>
      </c>
      <c r="N1581" s="74" t="s">
        <v>36</v>
      </c>
      <c r="O1581" s="74" t="s">
        <v>35</v>
      </c>
      <c r="P1581" s="78">
        <v>162667</v>
      </c>
      <c r="Q1581" s="74" t="s">
        <v>1837</v>
      </c>
      <c r="R1581" s="74">
        <v>0</v>
      </c>
      <c r="S1581" s="74">
        <v>0</v>
      </c>
      <c r="T1581" s="79"/>
      <c r="U1581" s="79"/>
      <c r="V1581" s="80" t="s">
        <v>279</v>
      </c>
      <c r="W1581" s="79"/>
      <c r="X1581" s="114">
        <v>44075</v>
      </c>
      <c r="Y1581" s="82"/>
      <c r="Z1581" s="82"/>
      <c r="AA1581" s="114">
        <v>44078</v>
      </c>
      <c r="AB1581" s="83"/>
      <c r="AC1581" s="79"/>
      <c r="AD1581" s="80"/>
      <c r="AE1581" s="245"/>
      <c r="AF1581" s="84">
        <v>0</v>
      </c>
      <c r="AG1581" s="79"/>
      <c r="AH1581" s="79"/>
      <c r="AI1581" s="79"/>
      <c r="AJ1581" s="79"/>
      <c r="AK1581" s="79"/>
      <c r="AL1581" s="79"/>
      <c r="AM1581" s="79"/>
      <c r="AN1581" s="79"/>
      <c r="AO1581" s="79"/>
      <c r="AP1581" s="79"/>
      <c r="AQ1581" s="79"/>
    </row>
    <row r="1582" spans="1:43" ht="14.1" hidden="1" customHeight="1">
      <c r="A1582" s="73" t="s">
        <v>245</v>
      </c>
      <c r="B1582" s="74">
        <v>171</v>
      </c>
      <c r="C1582" s="74" t="s">
        <v>407</v>
      </c>
      <c r="D1582" s="75">
        <v>44044</v>
      </c>
      <c r="E1582" s="75">
        <v>44058</v>
      </c>
      <c r="F1582" s="76">
        <f>+E1582-D1582+1</f>
        <v>15</v>
      </c>
      <c r="G1582" s="74">
        <f>+MONTH(D1582)</f>
        <v>8</v>
      </c>
      <c r="H1582" s="74">
        <f>YEAR(D1582)</f>
        <v>2020</v>
      </c>
      <c r="I1582" s="74">
        <v>1</v>
      </c>
      <c r="J1582" s="77">
        <v>92191163</v>
      </c>
      <c r="K1582" s="74" t="s">
        <v>1836</v>
      </c>
      <c r="L1582" s="74">
        <v>0</v>
      </c>
      <c r="M1582" s="74">
        <v>1053</v>
      </c>
      <c r="N1582" s="74" t="s">
        <v>36</v>
      </c>
      <c r="O1582" s="74" t="s">
        <v>35</v>
      </c>
      <c r="P1582" s="78">
        <v>610000</v>
      </c>
      <c r="Q1582" s="74" t="s">
        <v>1838</v>
      </c>
      <c r="R1582" s="74">
        <v>0</v>
      </c>
      <c r="S1582" s="74">
        <v>0</v>
      </c>
      <c r="T1582" s="79"/>
      <c r="U1582" s="79"/>
      <c r="V1582" s="80" t="s">
        <v>279</v>
      </c>
      <c r="W1582" s="79"/>
      <c r="X1582" s="114">
        <v>44044</v>
      </c>
      <c r="Y1582" s="82"/>
      <c r="Z1582" s="82"/>
      <c r="AA1582" s="114">
        <v>44058</v>
      </c>
      <c r="AB1582" s="83"/>
      <c r="AC1582" s="79"/>
      <c r="AD1582" s="80"/>
      <c r="AE1582" s="245"/>
      <c r="AF1582" s="84">
        <v>0</v>
      </c>
      <c r="AG1582" s="79"/>
      <c r="AH1582" s="79"/>
      <c r="AI1582" s="79"/>
      <c r="AJ1582" s="79"/>
      <c r="AK1582" s="79"/>
      <c r="AL1582" s="79"/>
      <c r="AM1582" s="79"/>
      <c r="AN1582" s="79"/>
      <c r="AO1582" s="79"/>
      <c r="AP1582" s="79"/>
      <c r="AQ1582" s="79"/>
    </row>
    <row r="1583" spans="1:43" ht="14.1" hidden="1" customHeight="1">
      <c r="A1583" s="73" t="s">
        <v>245</v>
      </c>
      <c r="B1583" s="74">
        <v>171</v>
      </c>
      <c r="C1583" s="74" t="s">
        <v>407</v>
      </c>
      <c r="D1583" s="75">
        <v>44033</v>
      </c>
      <c r="E1583" s="75">
        <v>44033</v>
      </c>
      <c r="F1583" s="76">
        <f>+E1583-D1583+1</f>
        <v>1</v>
      </c>
      <c r="G1583" s="74">
        <f>+MONTH(D1583)</f>
        <v>7</v>
      </c>
      <c r="H1583" s="74">
        <f>YEAR(D1583)</f>
        <v>2020</v>
      </c>
      <c r="I1583" s="74">
        <v>2</v>
      </c>
      <c r="J1583" s="77">
        <v>92191163</v>
      </c>
      <c r="K1583" s="74" t="s">
        <v>1836</v>
      </c>
      <c r="L1583" s="74">
        <v>4</v>
      </c>
      <c r="M1583" s="74">
        <v>1046</v>
      </c>
      <c r="N1583" s="74" t="s">
        <v>274</v>
      </c>
      <c r="O1583" s="74" t="s">
        <v>35</v>
      </c>
      <c r="P1583" s="78"/>
      <c r="Q1583" s="74" t="s">
        <v>1839</v>
      </c>
      <c r="R1583" s="74">
        <v>0</v>
      </c>
      <c r="S1583" s="74">
        <v>0</v>
      </c>
      <c r="T1583" s="79"/>
      <c r="U1583" s="79"/>
      <c r="V1583" s="80" t="s">
        <v>279</v>
      </c>
      <c r="W1583" s="79"/>
      <c r="X1583" s="114">
        <v>44033</v>
      </c>
      <c r="Y1583" s="82"/>
      <c r="Z1583" s="82"/>
      <c r="AA1583" s="114">
        <v>44033</v>
      </c>
      <c r="AB1583" s="83"/>
      <c r="AC1583" s="79"/>
      <c r="AD1583" s="80"/>
      <c r="AE1583" s="245"/>
      <c r="AF1583" s="84">
        <v>0</v>
      </c>
      <c r="AG1583" s="79"/>
      <c r="AH1583" s="79"/>
      <c r="AI1583" s="79"/>
      <c r="AJ1583" s="79"/>
      <c r="AK1583" s="79"/>
      <c r="AL1583" s="79"/>
      <c r="AM1583" s="79"/>
      <c r="AN1583" s="79"/>
      <c r="AO1583" s="79"/>
      <c r="AP1583" s="79"/>
      <c r="AQ1583" s="79"/>
    </row>
    <row r="1584" spans="1:43" ht="14.1" hidden="1" customHeight="1">
      <c r="A1584" s="73" t="s">
        <v>245</v>
      </c>
      <c r="B1584" s="74">
        <v>171</v>
      </c>
      <c r="C1584" s="74" t="s">
        <v>407</v>
      </c>
      <c r="D1584" s="75">
        <v>44034</v>
      </c>
      <c r="E1584" s="75">
        <v>44043</v>
      </c>
      <c r="F1584" s="76">
        <f>+E1584-D1584+1</f>
        <v>10</v>
      </c>
      <c r="G1584" s="74">
        <f>+MONTH(D1584)</f>
        <v>7</v>
      </c>
      <c r="H1584" s="74">
        <f>YEAR(D1584)</f>
        <v>2020</v>
      </c>
      <c r="I1584" s="74">
        <v>2</v>
      </c>
      <c r="J1584" s="77">
        <v>92191163</v>
      </c>
      <c r="K1584" s="74" t="s">
        <v>1836</v>
      </c>
      <c r="L1584" s="74">
        <v>4</v>
      </c>
      <c r="M1584" s="74">
        <v>1053</v>
      </c>
      <c r="N1584" s="74" t="s">
        <v>36</v>
      </c>
      <c r="O1584" s="74" t="s">
        <v>35</v>
      </c>
      <c r="P1584" s="78">
        <v>447333</v>
      </c>
      <c r="Q1584" s="74" t="s">
        <v>1839</v>
      </c>
      <c r="R1584" s="74">
        <v>0</v>
      </c>
      <c r="S1584" s="74">
        <v>0</v>
      </c>
      <c r="T1584" s="79"/>
      <c r="U1584" s="79"/>
      <c r="V1584" s="80" t="s">
        <v>279</v>
      </c>
      <c r="W1584" s="79"/>
      <c r="X1584" s="114">
        <v>44034</v>
      </c>
      <c r="Y1584" s="82"/>
      <c r="Z1584" s="82"/>
      <c r="AA1584" s="114">
        <v>44043</v>
      </c>
      <c r="AB1584" s="83"/>
      <c r="AC1584" s="79"/>
      <c r="AD1584" s="80"/>
      <c r="AE1584" s="245"/>
      <c r="AF1584" s="84">
        <v>0</v>
      </c>
      <c r="AG1584" s="79"/>
      <c r="AH1584" s="79"/>
      <c r="AI1584" s="79"/>
      <c r="AJ1584" s="79"/>
      <c r="AK1584" s="79"/>
      <c r="AL1584" s="79"/>
      <c r="AM1584" s="79"/>
      <c r="AN1584" s="79"/>
      <c r="AO1584" s="79"/>
      <c r="AP1584" s="79"/>
      <c r="AQ1584" s="79"/>
    </row>
    <row r="1585" spans="1:43" ht="14.1" hidden="1" customHeight="1">
      <c r="A1585" s="73" t="s">
        <v>245</v>
      </c>
      <c r="B1585" s="74">
        <v>23</v>
      </c>
      <c r="C1585" s="74" t="s">
        <v>348</v>
      </c>
      <c r="D1585" s="99">
        <v>43475</v>
      </c>
      <c r="E1585" s="99">
        <v>43476</v>
      </c>
      <c r="F1585" s="76">
        <v>2</v>
      </c>
      <c r="G1585" s="74">
        <v>1</v>
      </c>
      <c r="H1585" s="74">
        <v>2019</v>
      </c>
      <c r="I1585" s="74">
        <v>1</v>
      </c>
      <c r="J1585" s="77">
        <v>93086110</v>
      </c>
      <c r="K1585" s="74" t="s">
        <v>1840</v>
      </c>
      <c r="L1585" s="74"/>
      <c r="M1585" s="74">
        <v>1038</v>
      </c>
      <c r="N1585" s="74" t="s">
        <v>248</v>
      </c>
      <c r="O1585" s="74" t="s">
        <v>30</v>
      </c>
      <c r="P1585" s="78">
        <v>55208</v>
      </c>
      <c r="Q1585" s="74"/>
      <c r="R1585" s="74"/>
      <c r="S1585" s="74"/>
      <c r="T1585" s="79"/>
      <c r="U1585" s="79"/>
      <c r="V1585" s="80" t="s">
        <v>26</v>
      </c>
      <c r="W1585" s="79" t="s">
        <v>249</v>
      </c>
      <c r="X1585" s="99">
        <v>43475</v>
      </c>
      <c r="Y1585" s="82" t="s">
        <v>249</v>
      </c>
      <c r="Z1585" s="82" t="s">
        <v>249</v>
      </c>
      <c r="AA1585" s="99">
        <v>43476</v>
      </c>
      <c r="AB1585" s="83">
        <v>2</v>
      </c>
      <c r="AC1585" s="79" t="s">
        <v>249</v>
      </c>
      <c r="AD1585" s="80" t="s">
        <v>26</v>
      </c>
      <c r="AE1585" s="245"/>
      <c r="AF1585" s="84">
        <v>0</v>
      </c>
      <c r="AG1585" s="79" t="s">
        <v>249</v>
      </c>
      <c r="AH1585" s="79" t="s">
        <v>249</v>
      </c>
      <c r="AI1585" s="79" t="s">
        <v>249</v>
      </c>
      <c r="AJ1585" s="79" t="s">
        <v>249</v>
      </c>
      <c r="AK1585" s="79" t="s">
        <v>249</v>
      </c>
      <c r="AL1585" s="79" t="s">
        <v>249</v>
      </c>
      <c r="AM1585" s="79"/>
      <c r="AN1585" s="79" t="s">
        <v>249</v>
      </c>
      <c r="AO1585" s="79" t="s">
        <v>249</v>
      </c>
      <c r="AP1585" s="79"/>
      <c r="AQ1585" s="79"/>
    </row>
    <row r="1586" spans="1:43" ht="14.1" hidden="1" customHeight="1">
      <c r="A1586" s="73" t="s">
        <v>245</v>
      </c>
      <c r="B1586" s="74">
        <v>23</v>
      </c>
      <c r="C1586" s="74" t="s">
        <v>348</v>
      </c>
      <c r="D1586" s="75"/>
      <c r="E1586" s="75"/>
      <c r="F1586" s="76"/>
      <c r="G1586" s="74">
        <v>7</v>
      </c>
      <c r="H1586" s="74">
        <v>2016</v>
      </c>
      <c r="I1586" s="74">
        <v>2</v>
      </c>
      <c r="J1586" s="77">
        <v>93137323</v>
      </c>
      <c r="K1586" s="74" t="s">
        <v>1841</v>
      </c>
      <c r="L1586" s="74"/>
      <c r="M1586" s="74">
        <v>1038</v>
      </c>
      <c r="N1586" s="74" t="s">
        <v>248</v>
      </c>
      <c r="O1586" s="74" t="s">
        <v>30</v>
      </c>
      <c r="P1586" s="78">
        <v>22981.833299999998</v>
      </c>
      <c r="Q1586" s="74"/>
      <c r="R1586" s="74"/>
      <c r="S1586" s="74"/>
      <c r="T1586" s="79"/>
      <c r="U1586" s="79"/>
      <c r="V1586" s="79" t="s">
        <v>256</v>
      </c>
      <c r="W1586" s="79"/>
      <c r="X1586" s="114"/>
      <c r="Y1586" s="82"/>
      <c r="Z1586" s="82"/>
      <c r="AA1586" s="114"/>
      <c r="AB1586" s="83"/>
      <c r="AC1586" s="79"/>
      <c r="AD1586" s="79" t="s">
        <v>256</v>
      </c>
      <c r="AE1586" s="245"/>
      <c r="AF1586" s="84">
        <v>22982</v>
      </c>
      <c r="AG1586" s="79"/>
      <c r="AH1586" s="79"/>
      <c r="AI1586" s="79"/>
      <c r="AJ1586" s="79"/>
      <c r="AK1586" s="79"/>
      <c r="AL1586" s="79"/>
      <c r="AM1586" s="79"/>
      <c r="AN1586" s="79"/>
      <c r="AO1586" s="79"/>
      <c r="AP1586" s="79"/>
      <c r="AQ1586" s="79"/>
    </row>
    <row r="1587" spans="1:43" ht="14.1" hidden="1" customHeight="1">
      <c r="A1587" s="73" t="s">
        <v>245</v>
      </c>
      <c r="B1587" s="74">
        <v>23</v>
      </c>
      <c r="C1587" s="74" t="s">
        <v>348</v>
      </c>
      <c r="D1587" s="99">
        <v>43532</v>
      </c>
      <c r="E1587" s="99">
        <v>43540</v>
      </c>
      <c r="F1587" s="172">
        <v>9</v>
      </c>
      <c r="G1587" s="74">
        <v>3</v>
      </c>
      <c r="H1587" s="74">
        <v>2019</v>
      </c>
      <c r="I1587" s="74">
        <v>1</v>
      </c>
      <c r="J1587" s="77">
        <v>93137598</v>
      </c>
      <c r="K1587" s="74" t="s">
        <v>1842</v>
      </c>
      <c r="L1587" s="74"/>
      <c r="M1587" s="74">
        <v>1023</v>
      </c>
      <c r="N1587" s="74" t="s">
        <v>43</v>
      </c>
      <c r="O1587" s="74" t="s">
        <v>30</v>
      </c>
      <c r="P1587" s="78">
        <v>220831</v>
      </c>
      <c r="Q1587" s="74"/>
      <c r="R1587" s="74"/>
      <c r="S1587" s="74"/>
      <c r="T1587" s="79"/>
      <c r="U1587" s="79"/>
      <c r="V1587" s="174" t="s">
        <v>256</v>
      </c>
      <c r="W1587" s="79" t="s">
        <v>249</v>
      </c>
      <c r="X1587" s="99">
        <v>43532</v>
      </c>
      <c r="Y1587" s="82" t="s">
        <v>249</v>
      </c>
      <c r="Z1587" s="82" t="s">
        <v>249</v>
      </c>
      <c r="AA1587" s="99">
        <v>43540</v>
      </c>
      <c r="AB1587" s="83">
        <v>9</v>
      </c>
      <c r="AC1587" s="79" t="s">
        <v>249</v>
      </c>
      <c r="AD1587" s="174" t="s">
        <v>256</v>
      </c>
      <c r="AE1587" s="245"/>
      <c r="AF1587" s="84">
        <v>220831</v>
      </c>
      <c r="AG1587" s="79" t="s">
        <v>249</v>
      </c>
      <c r="AH1587" s="79" t="s">
        <v>249</v>
      </c>
      <c r="AI1587" s="79" t="s">
        <v>249</v>
      </c>
      <c r="AJ1587" s="79" t="s">
        <v>249</v>
      </c>
      <c r="AK1587" s="79" t="s">
        <v>249</v>
      </c>
      <c r="AL1587" s="79" t="s">
        <v>249</v>
      </c>
      <c r="AM1587" s="79"/>
      <c r="AN1587" s="79" t="s">
        <v>249</v>
      </c>
      <c r="AO1587" s="79" t="s">
        <v>249</v>
      </c>
      <c r="AP1587" s="79"/>
      <c r="AQ1587" s="79"/>
    </row>
    <row r="1588" spans="1:43" ht="14.1" hidden="1" customHeight="1">
      <c r="A1588" s="85" t="s">
        <v>351</v>
      </c>
      <c r="B1588" s="74">
        <v>4</v>
      </c>
      <c r="C1588" s="74" t="s">
        <v>352</v>
      </c>
      <c r="D1588" s="75"/>
      <c r="E1588" s="75"/>
      <c r="F1588" s="76"/>
      <c r="G1588" s="74">
        <v>2</v>
      </c>
      <c r="H1588" s="74">
        <v>2016</v>
      </c>
      <c r="I1588" s="74">
        <v>2</v>
      </c>
      <c r="J1588" s="77">
        <v>93137667</v>
      </c>
      <c r="K1588" s="74" t="s">
        <v>1843</v>
      </c>
      <c r="L1588" s="74"/>
      <c r="M1588" s="74">
        <v>1046</v>
      </c>
      <c r="N1588" s="74" t="s">
        <v>274</v>
      </c>
      <c r="O1588" s="74" t="s">
        <v>285</v>
      </c>
      <c r="P1588" s="78">
        <v>68945.5</v>
      </c>
      <c r="Q1588" s="74"/>
      <c r="R1588" s="74"/>
      <c r="S1588" s="74"/>
      <c r="T1588" s="79"/>
      <c r="U1588" s="79"/>
      <c r="V1588" s="79" t="s">
        <v>256</v>
      </c>
      <c r="W1588" s="79"/>
      <c r="X1588" s="114"/>
      <c r="Y1588" s="82"/>
      <c r="Z1588" s="82"/>
      <c r="AA1588" s="114"/>
      <c r="AB1588" s="83"/>
      <c r="AC1588" s="79"/>
      <c r="AD1588" s="79" t="s">
        <v>256</v>
      </c>
      <c r="AE1588" s="245"/>
      <c r="AF1588" s="84">
        <v>68945</v>
      </c>
      <c r="AG1588" s="79" t="s">
        <v>249</v>
      </c>
      <c r="AH1588" s="79" t="s">
        <v>249</v>
      </c>
      <c r="AI1588" s="79" t="s">
        <v>249</v>
      </c>
      <c r="AJ1588" s="79" t="s">
        <v>249</v>
      </c>
      <c r="AK1588" s="79" t="s">
        <v>249</v>
      </c>
      <c r="AL1588" s="79" t="s">
        <v>249</v>
      </c>
      <c r="AM1588" s="79"/>
      <c r="AN1588" s="79" t="s">
        <v>249</v>
      </c>
      <c r="AO1588" s="79" t="s">
        <v>249</v>
      </c>
      <c r="AP1588" s="79"/>
      <c r="AQ1588" s="79"/>
    </row>
    <row r="1589" spans="1:43" ht="14.1" hidden="1" customHeight="1">
      <c r="A1589" s="73" t="s">
        <v>245</v>
      </c>
      <c r="B1589" s="74">
        <v>23</v>
      </c>
      <c r="C1589" s="74" t="s">
        <v>348</v>
      </c>
      <c r="D1589" s="99">
        <v>42932</v>
      </c>
      <c r="E1589" s="99">
        <v>42933</v>
      </c>
      <c r="F1589" s="172">
        <v>2</v>
      </c>
      <c r="G1589" s="74">
        <f>+MONTH(D1589)</f>
        <v>7</v>
      </c>
      <c r="H1589" s="74">
        <f>YEAR(D1589)</f>
        <v>2017</v>
      </c>
      <c r="I1589" s="74">
        <v>1</v>
      </c>
      <c r="J1589" s="77">
        <v>93152444</v>
      </c>
      <c r="K1589" s="74" t="s">
        <v>1844</v>
      </c>
      <c r="L1589" s="74"/>
      <c r="M1589" s="74">
        <v>1038</v>
      </c>
      <c r="N1589" s="74" t="s">
        <v>248</v>
      </c>
      <c r="O1589" s="74" t="s">
        <v>30</v>
      </c>
      <c r="P1589" s="78">
        <v>24590.566599999998</v>
      </c>
      <c r="Q1589" s="74"/>
      <c r="R1589" s="74"/>
      <c r="S1589" s="74"/>
      <c r="T1589" s="79"/>
      <c r="U1589" s="79"/>
      <c r="V1589" s="80" t="s">
        <v>256</v>
      </c>
      <c r="W1589" s="79">
        <v>5609890</v>
      </c>
      <c r="X1589" s="99">
        <v>42932</v>
      </c>
      <c r="Y1589" s="82" t="s">
        <v>257</v>
      </c>
      <c r="Z1589" s="82" t="s">
        <v>1845</v>
      </c>
      <c r="AA1589" s="99">
        <v>42933</v>
      </c>
      <c r="AB1589" s="172">
        <v>2</v>
      </c>
      <c r="AC1589" s="79" t="s">
        <v>249</v>
      </c>
      <c r="AD1589" s="80" t="s">
        <v>256</v>
      </c>
      <c r="AE1589" s="245"/>
      <c r="AF1589" s="144">
        <v>98362</v>
      </c>
      <c r="AG1589" s="79"/>
      <c r="AH1589" s="79"/>
      <c r="AI1589" s="79"/>
      <c r="AJ1589" s="79"/>
      <c r="AK1589" s="79"/>
      <c r="AL1589" s="79"/>
      <c r="AM1589" s="79"/>
      <c r="AN1589" s="79"/>
      <c r="AO1589" s="79"/>
      <c r="AP1589" s="79"/>
      <c r="AQ1589" s="79"/>
    </row>
    <row r="1590" spans="1:43" ht="14.1" hidden="1" customHeight="1">
      <c r="A1590" s="73" t="s">
        <v>245</v>
      </c>
      <c r="B1590" s="74">
        <v>23</v>
      </c>
      <c r="C1590" s="74" t="s">
        <v>348</v>
      </c>
      <c r="D1590" s="99">
        <v>42934</v>
      </c>
      <c r="E1590" s="99">
        <v>42935</v>
      </c>
      <c r="F1590" s="172">
        <v>2</v>
      </c>
      <c r="G1590" s="74">
        <f>+MONTH(D1590)</f>
        <v>7</v>
      </c>
      <c r="H1590" s="74">
        <f>YEAR(D1590)</f>
        <v>2017</v>
      </c>
      <c r="I1590" s="74">
        <v>2</v>
      </c>
      <c r="J1590" s="77">
        <v>93152444</v>
      </c>
      <c r="K1590" s="74" t="s">
        <v>1844</v>
      </c>
      <c r="L1590" s="74"/>
      <c r="M1590" s="74">
        <v>1038</v>
      </c>
      <c r="N1590" s="74" t="s">
        <v>248</v>
      </c>
      <c r="O1590" s="74" t="s">
        <v>30</v>
      </c>
      <c r="P1590" s="78">
        <v>98362.266600000003</v>
      </c>
      <c r="Q1590" s="74"/>
      <c r="R1590" s="74"/>
      <c r="S1590" s="74"/>
      <c r="T1590" s="79"/>
      <c r="U1590" s="79"/>
      <c r="V1590" s="80" t="s">
        <v>256</v>
      </c>
      <c r="W1590" s="79">
        <v>5527239</v>
      </c>
      <c r="X1590" s="99">
        <v>42934</v>
      </c>
      <c r="Y1590" s="82" t="s">
        <v>257</v>
      </c>
      <c r="Z1590" s="82" t="s">
        <v>1846</v>
      </c>
      <c r="AA1590" s="99">
        <v>42935</v>
      </c>
      <c r="AB1590" s="172">
        <v>2</v>
      </c>
      <c r="AC1590" s="79" t="s">
        <v>249</v>
      </c>
      <c r="AD1590" s="80" t="s">
        <v>256</v>
      </c>
      <c r="AE1590" s="245"/>
      <c r="AF1590" s="144">
        <v>24591</v>
      </c>
      <c r="AG1590" s="79"/>
      <c r="AH1590" s="79"/>
      <c r="AI1590" s="79"/>
      <c r="AJ1590" s="79"/>
      <c r="AK1590" s="79"/>
      <c r="AL1590" s="79"/>
      <c r="AM1590" s="79"/>
      <c r="AN1590" s="79"/>
      <c r="AO1590" s="79"/>
      <c r="AP1590" s="79"/>
      <c r="AQ1590" s="79"/>
    </row>
    <row r="1591" spans="1:43" ht="14.1" hidden="1" customHeight="1">
      <c r="A1591" s="73" t="s">
        <v>245</v>
      </c>
      <c r="B1591" s="74">
        <v>23</v>
      </c>
      <c r="C1591" s="74" t="s">
        <v>348</v>
      </c>
      <c r="D1591" s="99">
        <v>43734</v>
      </c>
      <c r="E1591" s="99">
        <v>43735</v>
      </c>
      <c r="F1591" s="172">
        <v>2</v>
      </c>
      <c r="G1591" s="74">
        <v>9</v>
      </c>
      <c r="H1591" s="74">
        <v>2019</v>
      </c>
      <c r="I1591" s="74">
        <v>2</v>
      </c>
      <c r="J1591" s="77">
        <v>93154394</v>
      </c>
      <c r="K1591" s="74" t="s">
        <v>1847</v>
      </c>
      <c r="L1591" s="74"/>
      <c r="M1591" s="74">
        <v>1045</v>
      </c>
      <c r="N1591" s="74" t="s">
        <v>248</v>
      </c>
      <c r="O1591" s="74" t="s">
        <v>30</v>
      </c>
      <c r="P1591" s="78">
        <v>58520</v>
      </c>
      <c r="Q1591" s="74"/>
      <c r="R1591" s="74"/>
      <c r="S1591" s="74"/>
      <c r="T1591" s="79"/>
      <c r="U1591" s="79"/>
      <c r="V1591" s="174" t="s">
        <v>256</v>
      </c>
      <c r="W1591" s="79" t="s">
        <v>249</v>
      </c>
      <c r="X1591" s="99">
        <v>43734</v>
      </c>
      <c r="Y1591" s="82" t="s">
        <v>249</v>
      </c>
      <c r="Z1591" s="82" t="s">
        <v>249</v>
      </c>
      <c r="AA1591" s="99">
        <v>43735</v>
      </c>
      <c r="AB1591" s="172">
        <v>2</v>
      </c>
      <c r="AC1591" s="79" t="s">
        <v>249</v>
      </c>
      <c r="AD1591" s="174" t="s">
        <v>256</v>
      </c>
      <c r="AE1591" s="245"/>
      <c r="AF1591" s="84">
        <v>0</v>
      </c>
      <c r="AG1591" s="79" t="s">
        <v>249</v>
      </c>
      <c r="AH1591" s="79" t="s">
        <v>249</v>
      </c>
      <c r="AI1591" s="79" t="s">
        <v>249</v>
      </c>
      <c r="AJ1591" s="79" t="s">
        <v>249</v>
      </c>
      <c r="AK1591" s="79" t="s">
        <v>249</v>
      </c>
      <c r="AL1591" s="79" t="s">
        <v>249</v>
      </c>
      <c r="AM1591" s="79"/>
      <c r="AN1591" s="79" t="s">
        <v>249</v>
      </c>
      <c r="AO1591" s="79" t="s">
        <v>249</v>
      </c>
      <c r="AP1591" s="79"/>
      <c r="AQ1591" s="79"/>
    </row>
    <row r="1592" spans="1:43" ht="14.1" hidden="1" customHeight="1">
      <c r="A1592" s="85" t="s">
        <v>351</v>
      </c>
      <c r="B1592" s="74">
        <v>4</v>
      </c>
      <c r="C1592" s="74" t="s">
        <v>352</v>
      </c>
      <c r="D1592" s="75" t="s">
        <v>1848</v>
      </c>
      <c r="E1592" s="75" t="s">
        <v>858</v>
      </c>
      <c r="F1592" s="76">
        <f>+E1592-D1592+1</f>
        <v>3</v>
      </c>
      <c r="G1592" s="74">
        <f>+MONTH(D1592)</f>
        <v>3</v>
      </c>
      <c r="H1592" s="74">
        <f>YEAR(D1592)</f>
        <v>2018</v>
      </c>
      <c r="I1592" s="74">
        <v>2</v>
      </c>
      <c r="J1592" s="77">
        <v>93385209</v>
      </c>
      <c r="K1592" s="74" t="s">
        <v>1849</v>
      </c>
      <c r="L1592" s="74"/>
      <c r="M1592" s="74">
        <v>1038</v>
      </c>
      <c r="N1592" s="74" t="s">
        <v>248</v>
      </c>
      <c r="O1592" s="74" t="s">
        <v>373</v>
      </c>
      <c r="P1592" s="78">
        <v>52082.8</v>
      </c>
      <c r="Q1592" s="74"/>
      <c r="R1592" s="74"/>
      <c r="S1592" s="74"/>
      <c r="T1592" s="79"/>
      <c r="U1592" s="79"/>
      <c r="V1592" s="80" t="s">
        <v>256</v>
      </c>
      <c r="W1592" s="79">
        <v>9058211</v>
      </c>
      <c r="X1592" s="114" t="s">
        <v>1848</v>
      </c>
      <c r="Y1592" s="82" t="s">
        <v>1850</v>
      </c>
      <c r="Z1592" s="82" t="s">
        <v>1851</v>
      </c>
      <c r="AA1592" s="114" t="s">
        <v>858</v>
      </c>
      <c r="AB1592" s="83">
        <v>3</v>
      </c>
      <c r="AC1592" s="79" t="s">
        <v>249</v>
      </c>
      <c r="AD1592" s="80" t="s">
        <v>256</v>
      </c>
      <c r="AE1592" s="245">
        <v>43504.465277777781</v>
      </c>
      <c r="AF1592" s="84">
        <v>52083</v>
      </c>
      <c r="AG1592" s="79" t="s">
        <v>1852</v>
      </c>
      <c r="AH1592" s="79">
        <v>26041</v>
      </c>
      <c r="AI1592" s="79">
        <v>0</v>
      </c>
      <c r="AJ1592" s="79">
        <v>0</v>
      </c>
      <c r="AK1592" s="79" t="s">
        <v>249</v>
      </c>
      <c r="AL1592" s="79">
        <v>0</v>
      </c>
      <c r="AM1592" s="79"/>
      <c r="AN1592" s="79" t="s">
        <v>25</v>
      </c>
      <c r="AO1592" s="79" t="s">
        <v>249</v>
      </c>
      <c r="AP1592" s="79"/>
      <c r="AQ1592" s="79"/>
    </row>
    <row r="1593" spans="1:43" ht="14.1" hidden="1" customHeight="1">
      <c r="A1593" s="85" t="s">
        <v>351</v>
      </c>
      <c r="B1593" s="74">
        <v>18</v>
      </c>
      <c r="C1593" s="74" t="s">
        <v>623</v>
      </c>
      <c r="D1593" s="75"/>
      <c r="E1593" s="75"/>
      <c r="F1593" s="76"/>
      <c r="G1593" s="74">
        <v>2</v>
      </c>
      <c r="H1593" s="74">
        <v>2018</v>
      </c>
      <c r="I1593" s="74">
        <v>2</v>
      </c>
      <c r="J1593" s="77">
        <v>93406626</v>
      </c>
      <c r="K1593" s="74" t="s">
        <v>1853</v>
      </c>
      <c r="L1593" s="74"/>
      <c r="M1593" s="74">
        <v>1038</v>
      </c>
      <c r="N1593" s="74" t="s">
        <v>248</v>
      </c>
      <c r="O1593" s="74" t="s">
        <v>35</v>
      </c>
      <c r="P1593" s="78">
        <v>52082.8</v>
      </c>
      <c r="Q1593" s="74"/>
      <c r="R1593" s="74"/>
      <c r="S1593" s="74"/>
      <c r="T1593" s="79"/>
      <c r="U1593" s="79"/>
      <c r="V1593" s="80" t="s">
        <v>256</v>
      </c>
      <c r="W1593" s="79"/>
      <c r="X1593" s="114"/>
      <c r="Y1593" s="82"/>
      <c r="Z1593" s="82"/>
      <c r="AA1593" s="114"/>
      <c r="AB1593" s="83"/>
      <c r="AC1593" s="79"/>
      <c r="AD1593" s="80" t="s">
        <v>256</v>
      </c>
      <c r="AE1593" s="245"/>
      <c r="AF1593" s="84">
        <v>56667</v>
      </c>
      <c r="AG1593" s="79"/>
      <c r="AH1593" s="79"/>
      <c r="AI1593" s="79"/>
      <c r="AJ1593" s="79"/>
      <c r="AK1593" s="79"/>
      <c r="AL1593" s="79"/>
      <c r="AM1593" s="79"/>
      <c r="AN1593" s="79"/>
      <c r="AO1593" s="79"/>
      <c r="AP1593" s="79"/>
      <c r="AQ1593" s="79"/>
    </row>
    <row r="1594" spans="1:43" ht="14.1" hidden="1" customHeight="1">
      <c r="A1594" s="73" t="s">
        <v>245</v>
      </c>
      <c r="B1594" s="74">
        <v>23</v>
      </c>
      <c r="C1594" s="74" t="s">
        <v>348</v>
      </c>
      <c r="D1594" s="99">
        <v>43846</v>
      </c>
      <c r="E1594" s="99">
        <v>43847</v>
      </c>
      <c r="F1594" s="172">
        <v>2</v>
      </c>
      <c r="G1594" s="74">
        <v>1</v>
      </c>
      <c r="H1594" s="74">
        <v>2020</v>
      </c>
      <c r="I1594" s="74">
        <v>2</v>
      </c>
      <c r="J1594" s="77">
        <v>93424102</v>
      </c>
      <c r="K1594" s="74" t="s">
        <v>1854</v>
      </c>
      <c r="L1594" s="74"/>
      <c r="M1594" s="74">
        <v>1038</v>
      </c>
      <c r="N1594" s="74" t="s">
        <v>248</v>
      </c>
      <c r="O1594" s="74" t="s">
        <v>34</v>
      </c>
      <c r="P1594" s="78">
        <v>58520</v>
      </c>
      <c r="Q1594" s="74"/>
      <c r="R1594" s="74"/>
      <c r="S1594" s="74"/>
      <c r="T1594" s="79"/>
      <c r="U1594" s="79"/>
      <c r="V1594" s="80" t="s">
        <v>260</v>
      </c>
      <c r="W1594" s="79" t="s">
        <v>249</v>
      </c>
      <c r="X1594" s="99">
        <v>43846</v>
      </c>
      <c r="Y1594" s="82" t="s">
        <v>249</v>
      </c>
      <c r="Z1594" s="82" t="s">
        <v>249</v>
      </c>
      <c r="AA1594" s="99">
        <v>43847</v>
      </c>
      <c r="AB1594" s="172">
        <v>2</v>
      </c>
      <c r="AC1594" s="79" t="s">
        <v>249</v>
      </c>
      <c r="AD1594" s="80"/>
      <c r="AE1594" s="245"/>
      <c r="AF1594" s="84">
        <v>0</v>
      </c>
      <c r="AG1594" s="79" t="s">
        <v>249</v>
      </c>
      <c r="AH1594" s="79" t="s">
        <v>249</v>
      </c>
      <c r="AI1594" s="79" t="s">
        <v>249</v>
      </c>
      <c r="AJ1594" s="79" t="s">
        <v>249</v>
      </c>
      <c r="AK1594" s="79" t="s">
        <v>249</v>
      </c>
      <c r="AL1594" s="79" t="s">
        <v>249</v>
      </c>
      <c r="AM1594" s="79" t="s">
        <v>261</v>
      </c>
      <c r="AN1594" s="79" t="s">
        <v>249</v>
      </c>
      <c r="AO1594" s="79" t="s">
        <v>249</v>
      </c>
      <c r="AP1594" s="79"/>
      <c r="AQ1594" s="79"/>
    </row>
    <row r="1595" spans="1:43" ht="14.1" hidden="1" customHeight="1">
      <c r="A1595" s="73" t="s">
        <v>245</v>
      </c>
      <c r="B1595" s="74">
        <v>132</v>
      </c>
      <c r="C1595" s="74" t="s">
        <v>290</v>
      </c>
      <c r="D1595" s="75">
        <v>43706</v>
      </c>
      <c r="E1595" s="75">
        <v>43706</v>
      </c>
      <c r="F1595" s="76">
        <f>+E1595-D1595+1</f>
        <v>1</v>
      </c>
      <c r="G1595" s="74">
        <f>+MONTH(D1595)</f>
        <v>8</v>
      </c>
      <c r="H1595" s="74">
        <f>YEAR(D1595)</f>
        <v>2019</v>
      </c>
      <c r="I1595" s="74">
        <v>2</v>
      </c>
      <c r="J1595" s="77">
        <v>94381738</v>
      </c>
      <c r="K1595" s="74" t="s">
        <v>1855</v>
      </c>
      <c r="L1595" s="74"/>
      <c r="M1595" s="74">
        <v>1038</v>
      </c>
      <c r="N1595" s="74" t="s">
        <v>248</v>
      </c>
      <c r="O1595" s="74" t="s">
        <v>287</v>
      </c>
      <c r="P1595" s="78">
        <v>55208</v>
      </c>
      <c r="Q1595" s="74"/>
      <c r="R1595" s="74"/>
      <c r="S1595" s="74"/>
      <c r="T1595" s="79"/>
      <c r="U1595" s="79"/>
      <c r="V1595" s="80" t="s">
        <v>26</v>
      </c>
      <c r="W1595" s="79" t="s">
        <v>249</v>
      </c>
      <c r="X1595" s="114">
        <v>43706</v>
      </c>
      <c r="Y1595" s="82" t="s">
        <v>249</v>
      </c>
      <c r="Z1595" s="82" t="s">
        <v>249</v>
      </c>
      <c r="AA1595" s="114">
        <v>43706</v>
      </c>
      <c r="AB1595" s="88">
        <v>1</v>
      </c>
      <c r="AC1595" s="79" t="s">
        <v>249</v>
      </c>
      <c r="AD1595" s="80" t="s">
        <v>26</v>
      </c>
      <c r="AE1595" s="245"/>
      <c r="AF1595" s="84">
        <v>0</v>
      </c>
      <c r="AG1595" s="79"/>
      <c r="AH1595" s="79"/>
      <c r="AI1595" s="79"/>
      <c r="AJ1595" s="79"/>
      <c r="AK1595" s="79"/>
      <c r="AL1595" s="79"/>
      <c r="AM1595" s="79"/>
      <c r="AN1595" s="79"/>
      <c r="AO1595" s="79"/>
      <c r="AP1595" s="79" t="s">
        <v>250</v>
      </c>
      <c r="AQ1595" s="79"/>
    </row>
    <row r="1596" spans="1:43" ht="14.1" hidden="1" customHeight="1">
      <c r="A1596" s="73" t="s">
        <v>245</v>
      </c>
      <c r="B1596" s="74">
        <v>132</v>
      </c>
      <c r="C1596" s="74" t="s">
        <v>290</v>
      </c>
      <c r="D1596" s="75">
        <v>43220</v>
      </c>
      <c r="E1596" s="75">
        <v>43221</v>
      </c>
      <c r="F1596" s="76">
        <f>+E1596-D1596+1</f>
        <v>2</v>
      </c>
      <c r="G1596" s="74">
        <f>+MONTH(D1596)</f>
        <v>4</v>
      </c>
      <c r="H1596" s="74">
        <f>YEAR(D1596)</f>
        <v>2018</v>
      </c>
      <c r="I1596" s="74">
        <v>1</v>
      </c>
      <c r="J1596" s="77">
        <v>94472851</v>
      </c>
      <c r="K1596" s="74" t="s">
        <v>1856</v>
      </c>
      <c r="L1596" s="74"/>
      <c r="M1596" s="74">
        <v>1038</v>
      </c>
      <c r="N1596" s="74" t="s">
        <v>248</v>
      </c>
      <c r="O1596" s="74" t="s">
        <v>44</v>
      </c>
      <c r="P1596" s="78">
        <v>26041.4</v>
      </c>
      <c r="Q1596" s="74"/>
      <c r="R1596" s="74"/>
      <c r="S1596" s="74"/>
      <c r="T1596" s="79"/>
      <c r="U1596" s="79"/>
      <c r="V1596" s="80" t="s">
        <v>256</v>
      </c>
      <c r="W1596" s="79" t="s">
        <v>249</v>
      </c>
      <c r="X1596" s="114">
        <v>43220</v>
      </c>
      <c r="Y1596" s="82" t="s">
        <v>249</v>
      </c>
      <c r="Z1596" s="82" t="s">
        <v>249</v>
      </c>
      <c r="AA1596" s="114">
        <v>43221</v>
      </c>
      <c r="AB1596" s="83">
        <v>2</v>
      </c>
      <c r="AC1596" s="79" t="s">
        <v>249</v>
      </c>
      <c r="AD1596" s="80" t="s">
        <v>256</v>
      </c>
      <c r="AE1596" s="245"/>
      <c r="AF1596" s="84">
        <v>30000</v>
      </c>
      <c r="AG1596" s="79"/>
      <c r="AH1596" s="79"/>
      <c r="AI1596" s="79"/>
      <c r="AJ1596" s="79"/>
      <c r="AK1596" s="79"/>
      <c r="AL1596" s="79"/>
      <c r="AM1596" s="79"/>
      <c r="AN1596" s="79"/>
      <c r="AO1596" s="79"/>
      <c r="AP1596" s="79"/>
      <c r="AQ1596" s="79"/>
    </row>
    <row r="1597" spans="1:43" ht="14.1" hidden="1" customHeight="1">
      <c r="A1597" s="73" t="s">
        <v>245</v>
      </c>
      <c r="B1597" s="74">
        <v>132</v>
      </c>
      <c r="C1597" s="74" t="s">
        <v>290</v>
      </c>
      <c r="D1597" s="75">
        <v>43222</v>
      </c>
      <c r="E1597" s="75">
        <v>43222</v>
      </c>
      <c r="F1597" s="76">
        <f>+E1597-D1597+1</f>
        <v>1</v>
      </c>
      <c r="G1597" s="74">
        <f>+MONTH(D1597)</f>
        <v>5</v>
      </c>
      <c r="H1597" s="74">
        <f>YEAR(D1597)</f>
        <v>2018</v>
      </c>
      <c r="I1597" s="74">
        <v>1</v>
      </c>
      <c r="J1597" s="77">
        <v>94472851</v>
      </c>
      <c r="K1597" s="74" t="s">
        <v>1856</v>
      </c>
      <c r="L1597" s="74"/>
      <c r="M1597" s="74">
        <v>1038</v>
      </c>
      <c r="N1597" s="74" t="s">
        <v>248</v>
      </c>
      <c r="O1597" s="74" t="s">
        <v>44</v>
      </c>
      <c r="P1597" s="78">
        <v>26041.4</v>
      </c>
      <c r="Q1597" s="74"/>
      <c r="R1597" s="74"/>
      <c r="S1597" s="74"/>
      <c r="T1597" s="79"/>
      <c r="U1597" s="79"/>
      <c r="V1597" s="80" t="s">
        <v>256</v>
      </c>
      <c r="W1597" s="79" t="s">
        <v>249</v>
      </c>
      <c r="X1597" s="114">
        <v>43222</v>
      </c>
      <c r="Y1597" s="82" t="s">
        <v>249</v>
      </c>
      <c r="Z1597" s="82" t="s">
        <v>249</v>
      </c>
      <c r="AA1597" s="114">
        <v>43222</v>
      </c>
      <c r="AB1597" s="83">
        <v>1</v>
      </c>
      <c r="AC1597" s="79" t="s">
        <v>249</v>
      </c>
      <c r="AD1597" s="80" t="s">
        <v>256</v>
      </c>
      <c r="AE1597" s="245"/>
      <c r="AF1597" s="84">
        <v>30000</v>
      </c>
      <c r="AG1597" s="79"/>
      <c r="AH1597" s="79"/>
      <c r="AI1597" s="79"/>
      <c r="AJ1597" s="79"/>
      <c r="AK1597" s="79"/>
      <c r="AL1597" s="79"/>
      <c r="AM1597" s="79"/>
      <c r="AN1597" s="79"/>
      <c r="AO1597" s="79"/>
      <c r="AP1597" s="79"/>
      <c r="AQ1597" s="79"/>
    </row>
    <row r="1598" spans="1:43" ht="14.1" hidden="1" customHeight="1">
      <c r="A1598" s="73" t="s">
        <v>245</v>
      </c>
      <c r="B1598" s="74">
        <v>132</v>
      </c>
      <c r="C1598" s="74" t="s">
        <v>290</v>
      </c>
      <c r="D1598" s="75"/>
      <c r="E1598" s="75"/>
      <c r="F1598" s="76"/>
      <c r="G1598" s="74">
        <v>6</v>
      </c>
      <c r="H1598" s="74">
        <v>2018</v>
      </c>
      <c r="I1598" s="74">
        <v>2</v>
      </c>
      <c r="J1598" s="77">
        <v>98577694</v>
      </c>
      <c r="K1598" s="74" t="s">
        <v>1857</v>
      </c>
      <c r="L1598" s="74"/>
      <c r="M1598" s="74">
        <v>1038</v>
      </c>
      <c r="N1598" s="74" t="s">
        <v>248</v>
      </c>
      <c r="O1598" s="74" t="s">
        <v>44</v>
      </c>
      <c r="P1598" s="78">
        <v>52082.8</v>
      </c>
      <c r="Q1598" s="74"/>
      <c r="R1598" s="74"/>
      <c r="S1598" s="74"/>
      <c r="T1598" s="79"/>
      <c r="U1598" s="79"/>
      <c r="V1598" s="80" t="s">
        <v>256</v>
      </c>
      <c r="W1598" s="79"/>
      <c r="X1598" s="114"/>
      <c r="Y1598" s="82"/>
      <c r="Z1598" s="82"/>
      <c r="AA1598" s="114"/>
      <c r="AB1598" s="83"/>
      <c r="AC1598" s="79"/>
      <c r="AD1598" s="80" t="s">
        <v>256</v>
      </c>
      <c r="AE1598" s="245"/>
      <c r="AF1598" s="84">
        <v>53333</v>
      </c>
      <c r="AG1598" s="79"/>
      <c r="AH1598" s="79"/>
      <c r="AI1598" s="79"/>
      <c r="AJ1598" s="79"/>
      <c r="AK1598" s="79"/>
      <c r="AL1598" s="79"/>
      <c r="AM1598" s="79"/>
      <c r="AN1598" s="79"/>
      <c r="AO1598" s="79"/>
      <c r="AP1598" s="79"/>
      <c r="AQ1598" s="79"/>
    </row>
    <row r="1599" spans="1:43" ht="14.1" hidden="1" customHeight="1">
      <c r="A1599" s="73" t="s">
        <v>245</v>
      </c>
      <c r="B1599" s="74">
        <v>14</v>
      </c>
      <c r="C1599" s="74" t="s">
        <v>447</v>
      </c>
      <c r="D1599" s="75"/>
      <c r="E1599" s="75"/>
      <c r="F1599" s="76"/>
      <c r="G1599" s="74">
        <v>12</v>
      </c>
      <c r="H1599" s="74">
        <v>2019</v>
      </c>
      <c r="I1599" s="74">
        <v>2</v>
      </c>
      <c r="J1599" s="77">
        <v>1000320191</v>
      </c>
      <c r="K1599" s="74" t="s">
        <v>1858</v>
      </c>
      <c r="L1599" s="74"/>
      <c r="M1599" s="74">
        <v>1038</v>
      </c>
      <c r="N1599" s="74" t="s">
        <v>248</v>
      </c>
      <c r="O1599" s="74" t="s">
        <v>34</v>
      </c>
      <c r="P1599" s="78">
        <v>55208</v>
      </c>
      <c r="Q1599" s="74"/>
      <c r="R1599" s="74"/>
      <c r="S1599" s="74"/>
      <c r="T1599" s="79"/>
      <c r="U1599" s="79"/>
      <c r="V1599" s="80" t="s">
        <v>260</v>
      </c>
      <c r="W1599" s="79" t="s">
        <v>249</v>
      </c>
      <c r="X1599" s="114"/>
      <c r="Y1599" s="82" t="s">
        <v>249</v>
      </c>
      <c r="Z1599" s="82" t="s">
        <v>249</v>
      </c>
      <c r="AA1599" s="114"/>
      <c r="AB1599" s="83"/>
      <c r="AC1599" s="79" t="s">
        <v>249</v>
      </c>
      <c r="AD1599" s="80"/>
      <c r="AE1599" s="245"/>
      <c r="AF1599" s="84">
        <v>0</v>
      </c>
      <c r="AG1599" s="79" t="s">
        <v>249</v>
      </c>
      <c r="AH1599" s="79" t="s">
        <v>249</v>
      </c>
      <c r="AI1599" s="79" t="s">
        <v>249</v>
      </c>
      <c r="AJ1599" s="79" t="s">
        <v>249</v>
      </c>
      <c r="AK1599" s="79" t="s">
        <v>249</v>
      </c>
      <c r="AL1599" s="79" t="s">
        <v>249</v>
      </c>
      <c r="AM1599" s="79" t="s">
        <v>261</v>
      </c>
      <c r="AN1599" s="79" t="s">
        <v>249</v>
      </c>
      <c r="AO1599" s="79" t="s">
        <v>249</v>
      </c>
      <c r="AP1599" s="79"/>
      <c r="AQ1599" s="79"/>
    </row>
    <row r="1600" spans="1:43" ht="14.1" hidden="1" customHeight="1">
      <c r="A1600" s="73" t="s">
        <v>245</v>
      </c>
      <c r="B1600" s="74">
        <v>14</v>
      </c>
      <c r="C1600" s="74" t="s">
        <v>447</v>
      </c>
      <c r="D1600" s="75"/>
      <c r="E1600" s="75"/>
      <c r="F1600" s="76"/>
      <c r="G1600" s="74">
        <v>12</v>
      </c>
      <c r="H1600" s="74">
        <v>2019</v>
      </c>
      <c r="I1600" s="74">
        <v>2</v>
      </c>
      <c r="J1600" s="77">
        <v>1000320191</v>
      </c>
      <c r="K1600" s="74" t="s">
        <v>1858</v>
      </c>
      <c r="L1600" s="74"/>
      <c r="M1600" s="74">
        <v>1038</v>
      </c>
      <c r="N1600" s="74" t="s">
        <v>248</v>
      </c>
      <c r="O1600" s="74" t="s">
        <v>249</v>
      </c>
      <c r="P1600" s="78">
        <v>55208</v>
      </c>
      <c r="Q1600" s="74"/>
      <c r="R1600" s="74"/>
      <c r="S1600" s="74"/>
      <c r="T1600" s="79"/>
      <c r="U1600" s="79"/>
      <c r="V1600" s="80" t="s">
        <v>260</v>
      </c>
      <c r="W1600" s="79" t="s">
        <v>249</v>
      </c>
      <c r="X1600" s="114"/>
      <c r="Y1600" s="82" t="s">
        <v>249</v>
      </c>
      <c r="Z1600" s="82" t="s">
        <v>249</v>
      </c>
      <c r="AA1600" s="114"/>
      <c r="AB1600" s="83"/>
      <c r="AC1600" s="79" t="s">
        <v>249</v>
      </c>
      <c r="AD1600" s="80"/>
      <c r="AE1600" s="245"/>
      <c r="AF1600" s="84">
        <v>0</v>
      </c>
      <c r="AG1600" s="79" t="s">
        <v>249</v>
      </c>
      <c r="AH1600" s="79" t="s">
        <v>249</v>
      </c>
      <c r="AI1600" s="79" t="s">
        <v>249</v>
      </c>
      <c r="AJ1600" s="79" t="s">
        <v>249</v>
      </c>
      <c r="AK1600" s="79" t="s">
        <v>249</v>
      </c>
      <c r="AL1600" s="79" t="s">
        <v>249</v>
      </c>
      <c r="AM1600" s="79" t="s">
        <v>261</v>
      </c>
      <c r="AN1600" s="79" t="s">
        <v>249</v>
      </c>
      <c r="AO1600" s="79" t="s">
        <v>249</v>
      </c>
      <c r="AP1600" s="79"/>
      <c r="AQ1600" s="79"/>
    </row>
    <row r="1601" spans="1:43" ht="14.1" hidden="1" customHeight="1">
      <c r="A1601" s="73" t="s">
        <v>245</v>
      </c>
      <c r="B1601" s="74">
        <v>14</v>
      </c>
      <c r="C1601" s="74" t="s">
        <v>447</v>
      </c>
      <c r="D1601" s="75"/>
      <c r="E1601" s="75"/>
      <c r="F1601" s="76"/>
      <c r="G1601" s="74">
        <v>10</v>
      </c>
      <c r="H1601" s="74">
        <v>2019</v>
      </c>
      <c r="I1601" s="74">
        <v>2</v>
      </c>
      <c r="J1601" s="77">
        <v>1000320191</v>
      </c>
      <c r="K1601" s="74" t="s">
        <v>1858</v>
      </c>
      <c r="L1601" s="74"/>
      <c r="M1601" s="74">
        <v>1038</v>
      </c>
      <c r="N1601" s="74" t="s">
        <v>248</v>
      </c>
      <c r="O1601" s="74" t="s">
        <v>34</v>
      </c>
      <c r="P1601" s="78">
        <v>27604</v>
      </c>
      <c r="Q1601" s="74"/>
      <c r="R1601" s="74"/>
      <c r="S1601" s="74"/>
      <c r="T1601" s="79"/>
      <c r="U1601" s="79"/>
      <c r="V1601" s="80" t="s">
        <v>260</v>
      </c>
      <c r="W1601" s="79" t="s">
        <v>249</v>
      </c>
      <c r="X1601" s="114"/>
      <c r="Y1601" s="82" t="s">
        <v>249</v>
      </c>
      <c r="Z1601" s="82" t="s">
        <v>249</v>
      </c>
      <c r="AA1601" s="114"/>
      <c r="AB1601" s="83"/>
      <c r="AC1601" s="79" t="s">
        <v>249</v>
      </c>
      <c r="AD1601" s="80"/>
      <c r="AE1601" s="245"/>
      <c r="AF1601" s="84">
        <v>0</v>
      </c>
      <c r="AG1601" s="79" t="s">
        <v>249</v>
      </c>
      <c r="AH1601" s="79" t="s">
        <v>249</v>
      </c>
      <c r="AI1601" s="79" t="s">
        <v>249</v>
      </c>
      <c r="AJ1601" s="79" t="s">
        <v>249</v>
      </c>
      <c r="AK1601" s="79" t="s">
        <v>249</v>
      </c>
      <c r="AL1601" s="79" t="s">
        <v>249</v>
      </c>
      <c r="AM1601" s="79" t="s">
        <v>261</v>
      </c>
      <c r="AN1601" s="79" t="s">
        <v>249</v>
      </c>
      <c r="AO1601" s="79" t="s">
        <v>249</v>
      </c>
      <c r="AP1601" s="79"/>
      <c r="AQ1601" s="79"/>
    </row>
    <row r="1602" spans="1:43" ht="14.1" hidden="1" customHeight="1">
      <c r="A1602" s="73" t="s">
        <v>245</v>
      </c>
      <c r="B1602" s="74">
        <v>14</v>
      </c>
      <c r="C1602" s="74" t="s">
        <v>447</v>
      </c>
      <c r="D1602" s="75"/>
      <c r="E1602" s="75"/>
      <c r="F1602" s="76"/>
      <c r="G1602" s="74">
        <v>10</v>
      </c>
      <c r="H1602" s="74">
        <v>2019</v>
      </c>
      <c r="I1602" s="74">
        <v>2</v>
      </c>
      <c r="J1602" s="77">
        <v>1000320191</v>
      </c>
      <c r="K1602" s="74" t="s">
        <v>1858</v>
      </c>
      <c r="L1602" s="74"/>
      <c r="M1602" s="74">
        <v>1038</v>
      </c>
      <c r="N1602" s="74" t="s">
        <v>248</v>
      </c>
      <c r="O1602" s="74" t="s">
        <v>34</v>
      </c>
      <c r="P1602" s="78">
        <v>27604</v>
      </c>
      <c r="Q1602" s="74"/>
      <c r="R1602" s="74"/>
      <c r="S1602" s="74"/>
      <c r="T1602" s="79"/>
      <c r="U1602" s="79"/>
      <c r="V1602" s="80" t="s">
        <v>260</v>
      </c>
      <c r="W1602" s="79" t="s">
        <v>249</v>
      </c>
      <c r="X1602" s="114"/>
      <c r="Y1602" s="82" t="s">
        <v>249</v>
      </c>
      <c r="Z1602" s="82" t="s">
        <v>249</v>
      </c>
      <c r="AA1602" s="114"/>
      <c r="AB1602" s="83"/>
      <c r="AC1602" s="79" t="s">
        <v>249</v>
      </c>
      <c r="AD1602" s="80"/>
      <c r="AE1602" s="245"/>
      <c r="AF1602" s="84">
        <v>0</v>
      </c>
      <c r="AG1602" s="79" t="s">
        <v>249</v>
      </c>
      <c r="AH1602" s="79" t="s">
        <v>249</v>
      </c>
      <c r="AI1602" s="79" t="s">
        <v>249</v>
      </c>
      <c r="AJ1602" s="79" t="s">
        <v>249</v>
      </c>
      <c r="AK1602" s="79" t="s">
        <v>249</v>
      </c>
      <c r="AL1602" s="79" t="s">
        <v>249</v>
      </c>
      <c r="AM1602" s="79" t="s">
        <v>261</v>
      </c>
      <c r="AN1602" s="79" t="s">
        <v>249</v>
      </c>
      <c r="AO1602" s="79" t="s">
        <v>249</v>
      </c>
      <c r="AP1602" s="79"/>
      <c r="AQ1602" s="79"/>
    </row>
    <row r="1603" spans="1:43" ht="14.1" hidden="1" customHeight="1">
      <c r="A1603" s="73" t="s">
        <v>245</v>
      </c>
      <c r="B1603" s="74">
        <v>14</v>
      </c>
      <c r="C1603" s="74" t="s">
        <v>447</v>
      </c>
      <c r="D1603" s="75"/>
      <c r="E1603" s="75"/>
      <c r="F1603" s="76"/>
      <c r="G1603" s="74">
        <v>10</v>
      </c>
      <c r="H1603" s="74">
        <v>2019</v>
      </c>
      <c r="I1603" s="74">
        <v>2</v>
      </c>
      <c r="J1603" s="77">
        <v>1000320191</v>
      </c>
      <c r="K1603" s="74" t="s">
        <v>1858</v>
      </c>
      <c r="L1603" s="74"/>
      <c r="M1603" s="74">
        <v>1038</v>
      </c>
      <c r="N1603" s="74" t="s">
        <v>248</v>
      </c>
      <c r="O1603" s="74" t="s">
        <v>249</v>
      </c>
      <c r="P1603" s="78">
        <v>27604</v>
      </c>
      <c r="Q1603" s="74"/>
      <c r="R1603" s="74"/>
      <c r="S1603" s="74"/>
      <c r="T1603" s="79"/>
      <c r="U1603" s="79"/>
      <c r="V1603" s="80" t="s">
        <v>260</v>
      </c>
      <c r="W1603" s="79" t="s">
        <v>249</v>
      </c>
      <c r="X1603" s="114"/>
      <c r="Y1603" s="82" t="s">
        <v>249</v>
      </c>
      <c r="Z1603" s="82" t="s">
        <v>249</v>
      </c>
      <c r="AA1603" s="114"/>
      <c r="AB1603" s="83"/>
      <c r="AC1603" s="79" t="s">
        <v>249</v>
      </c>
      <c r="AD1603" s="80"/>
      <c r="AE1603" s="245"/>
      <c r="AF1603" s="84">
        <v>0</v>
      </c>
      <c r="AG1603" s="79" t="s">
        <v>249</v>
      </c>
      <c r="AH1603" s="79" t="s">
        <v>249</v>
      </c>
      <c r="AI1603" s="79" t="s">
        <v>249</v>
      </c>
      <c r="AJ1603" s="79" t="s">
        <v>249</v>
      </c>
      <c r="AK1603" s="79" t="s">
        <v>249</v>
      </c>
      <c r="AL1603" s="79" t="s">
        <v>249</v>
      </c>
      <c r="AM1603" s="79" t="s">
        <v>261</v>
      </c>
      <c r="AN1603" s="79" t="s">
        <v>249</v>
      </c>
      <c r="AO1603" s="79" t="s">
        <v>249</v>
      </c>
      <c r="AP1603" s="79"/>
      <c r="AQ1603" s="79"/>
    </row>
    <row r="1604" spans="1:43" ht="14.1" hidden="1" customHeight="1">
      <c r="A1604" s="73" t="s">
        <v>245</v>
      </c>
      <c r="B1604" s="74">
        <v>14</v>
      </c>
      <c r="C1604" s="74" t="s">
        <v>447</v>
      </c>
      <c r="D1604" s="75"/>
      <c r="E1604" s="75"/>
      <c r="F1604" s="76"/>
      <c r="G1604" s="74">
        <v>8</v>
      </c>
      <c r="H1604" s="74">
        <v>2019</v>
      </c>
      <c r="I1604" s="74">
        <v>2</v>
      </c>
      <c r="J1604" s="77">
        <v>1000320191</v>
      </c>
      <c r="K1604" s="74" t="s">
        <v>1858</v>
      </c>
      <c r="L1604" s="74"/>
      <c r="M1604" s="74">
        <v>1038</v>
      </c>
      <c r="N1604" s="74" t="s">
        <v>248</v>
      </c>
      <c r="O1604" s="74" t="s">
        <v>34</v>
      </c>
      <c r="P1604" s="78">
        <v>55208</v>
      </c>
      <c r="Q1604" s="74"/>
      <c r="R1604" s="74"/>
      <c r="S1604" s="74"/>
      <c r="T1604" s="79"/>
      <c r="U1604" s="79"/>
      <c r="V1604" s="80" t="s">
        <v>260</v>
      </c>
      <c r="W1604" s="79" t="s">
        <v>249</v>
      </c>
      <c r="X1604" s="114"/>
      <c r="Y1604" s="82" t="s">
        <v>249</v>
      </c>
      <c r="Z1604" s="82" t="s">
        <v>249</v>
      </c>
      <c r="AA1604" s="114"/>
      <c r="AB1604" s="83"/>
      <c r="AC1604" s="79" t="s">
        <v>249</v>
      </c>
      <c r="AD1604" s="80"/>
      <c r="AE1604" s="245"/>
      <c r="AF1604" s="84">
        <v>0</v>
      </c>
      <c r="AG1604" s="79" t="s">
        <v>249</v>
      </c>
      <c r="AH1604" s="79" t="s">
        <v>249</v>
      </c>
      <c r="AI1604" s="79" t="s">
        <v>249</v>
      </c>
      <c r="AJ1604" s="79" t="s">
        <v>249</v>
      </c>
      <c r="AK1604" s="79" t="s">
        <v>249</v>
      </c>
      <c r="AL1604" s="79" t="s">
        <v>249</v>
      </c>
      <c r="AM1604" s="79" t="s">
        <v>261</v>
      </c>
      <c r="AN1604" s="79" t="s">
        <v>249</v>
      </c>
      <c r="AO1604" s="79" t="s">
        <v>249</v>
      </c>
      <c r="AP1604" s="79"/>
      <c r="AQ1604" s="79"/>
    </row>
    <row r="1605" spans="1:43" ht="14.1" hidden="1" customHeight="1">
      <c r="A1605" s="73" t="s">
        <v>245</v>
      </c>
      <c r="B1605" s="74">
        <v>14</v>
      </c>
      <c r="C1605" s="74" t="s">
        <v>447</v>
      </c>
      <c r="D1605" s="75"/>
      <c r="E1605" s="75"/>
      <c r="F1605" s="76"/>
      <c r="G1605" s="74">
        <v>8</v>
      </c>
      <c r="H1605" s="74">
        <v>2019</v>
      </c>
      <c r="I1605" s="74">
        <v>2</v>
      </c>
      <c r="J1605" s="77">
        <v>1000320191</v>
      </c>
      <c r="K1605" s="74" t="s">
        <v>1858</v>
      </c>
      <c r="L1605" s="74"/>
      <c r="M1605" s="74">
        <v>1038</v>
      </c>
      <c r="N1605" s="74" t="s">
        <v>248</v>
      </c>
      <c r="O1605" s="74" t="s">
        <v>34</v>
      </c>
      <c r="P1605" s="78">
        <v>55208</v>
      </c>
      <c r="Q1605" s="74"/>
      <c r="R1605" s="74"/>
      <c r="S1605" s="74"/>
      <c r="T1605" s="79"/>
      <c r="U1605" s="79"/>
      <c r="V1605" s="80" t="s">
        <v>260</v>
      </c>
      <c r="W1605" s="79" t="s">
        <v>249</v>
      </c>
      <c r="X1605" s="114"/>
      <c r="Y1605" s="82" t="s">
        <v>249</v>
      </c>
      <c r="Z1605" s="82" t="s">
        <v>249</v>
      </c>
      <c r="AA1605" s="114"/>
      <c r="AB1605" s="83"/>
      <c r="AC1605" s="79" t="s">
        <v>249</v>
      </c>
      <c r="AD1605" s="80"/>
      <c r="AE1605" s="245"/>
      <c r="AF1605" s="84">
        <v>0</v>
      </c>
      <c r="AG1605" s="79" t="s">
        <v>249</v>
      </c>
      <c r="AH1605" s="79" t="s">
        <v>249</v>
      </c>
      <c r="AI1605" s="79" t="s">
        <v>249</v>
      </c>
      <c r="AJ1605" s="79" t="s">
        <v>249</v>
      </c>
      <c r="AK1605" s="79" t="s">
        <v>249</v>
      </c>
      <c r="AL1605" s="79" t="s">
        <v>249</v>
      </c>
      <c r="AM1605" s="79" t="s">
        <v>261</v>
      </c>
      <c r="AN1605" s="79" t="s">
        <v>249</v>
      </c>
      <c r="AO1605" s="79" t="s">
        <v>249</v>
      </c>
      <c r="AP1605" s="79"/>
      <c r="AQ1605" s="79"/>
    </row>
    <row r="1606" spans="1:43" ht="14.1" hidden="1" customHeight="1">
      <c r="A1606" s="73" t="s">
        <v>245</v>
      </c>
      <c r="B1606" s="74">
        <v>14</v>
      </c>
      <c r="C1606" s="74" t="s">
        <v>447</v>
      </c>
      <c r="D1606" s="75"/>
      <c r="E1606" s="75"/>
      <c r="F1606" s="76"/>
      <c r="G1606" s="74">
        <v>7</v>
      </c>
      <c r="H1606" s="74">
        <v>2019</v>
      </c>
      <c r="I1606" s="74">
        <v>1</v>
      </c>
      <c r="J1606" s="77">
        <v>1000320191</v>
      </c>
      <c r="K1606" s="74" t="s">
        <v>1858</v>
      </c>
      <c r="L1606" s="74"/>
      <c r="M1606" s="74">
        <v>1038</v>
      </c>
      <c r="N1606" s="74" t="s">
        <v>248</v>
      </c>
      <c r="O1606" s="74" t="s">
        <v>34</v>
      </c>
      <c r="P1606" s="78">
        <v>55208</v>
      </c>
      <c r="Q1606" s="74"/>
      <c r="R1606" s="74"/>
      <c r="S1606" s="74"/>
      <c r="T1606" s="79"/>
      <c r="U1606" s="79"/>
      <c r="V1606" s="80" t="s">
        <v>260</v>
      </c>
      <c r="W1606" s="79" t="s">
        <v>249</v>
      </c>
      <c r="X1606" s="114"/>
      <c r="Y1606" s="82" t="s">
        <v>249</v>
      </c>
      <c r="Z1606" s="82" t="s">
        <v>249</v>
      </c>
      <c r="AA1606" s="114"/>
      <c r="AB1606" s="83"/>
      <c r="AC1606" s="79" t="s">
        <v>249</v>
      </c>
      <c r="AD1606" s="80"/>
      <c r="AE1606" s="245"/>
      <c r="AF1606" s="84">
        <v>0</v>
      </c>
      <c r="AG1606" s="79" t="s">
        <v>249</v>
      </c>
      <c r="AH1606" s="79" t="s">
        <v>249</v>
      </c>
      <c r="AI1606" s="79" t="s">
        <v>249</v>
      </c>
      <c r="AJ1606" s="79" t="s">
        <v>249</v>
      </c>
      <c r="AK1606" s="79" t="s">
        <v>249</v>
      </c>
      <c r="AL1606" s="79" t="s">
        <v>249</v>
      </c>
      <c r="AM1606" s="79" t="s">
        <v>261</v>
      </c>
      <c r="AN1606" s="79" t="s">
        <v>249</v>
      </c>
      <c r="AO1606" s="79" t="s">
        <v>249</v>
      </c>
      <c r="AP1606" s="79"/>
      <c r="AQ1606" s="79"/>
    </row>
    <row r="1607" spans="1:43" ht="14.1" hidden="1" customHeight="1">
      <c r="A1607" s="73" t="s">
        <v>245</v>
      </c>
      <c r="B1607" s="74">
        <v>87</v>
      </c>
      <c r="C1607" s="74" t="s">
        <v>1021</v>
      </c>
      <c r="D1607" s="75" t="s">
        <v>1859</v>
      </c>
      <c r="E1607" s="75" t="s">
        <v>1859</v>
      </c>
      <c r="F1607" s="76">
        <f t="shared" ref="F1607:F1646" si="151">+E1607-D1607+1</f>
        <v>1</v>
      </c>
      <c r="G1607" s="74">
        <f t="shared" ref="G1607:G1646" si="152">+MONTH(D1607)</f>
        <v>6</v>
      </c>
      <c r="H1607" s="74">
        <f t="shared" ref="H1607:H1646" si="153">YEAR(D1607)</f>
        <v>2018</v>
      </c>
      <c r="I1607" s="74">
        <v>2</v>
      </c>
      <c r="J1607" s="77">
        <v>1000461217</v>
      </c>
      <c r="K1607" s="74" t="s">
        <v>1860</v>
      </c>
      <c r="L1607" s="74"/>
      <c r="M1607" s="74">
        <v>1045</v>
      </c>
      <c r="N1607" s="74" t="s">
        <v>255</v>
      </c>
      <c r="O1607" s="74" t="s">
        <v>373</v>
      </c>
      <c r="P1607" s="78">
        <v>78124.2</v>
      </c>
      <c r="Q1607" s="74"/>
      <c r="R1607" s="74"/>
      <c r="S1607" s="74"/>
      <c r="T1607" s="79"/>
      <c r="U1607" s="79"/>
      <c r="V1607" s="80" t="s">
        <v>256</v>
      </c>
      <c r="W1607" s="79">
        <v>0</v>
      </c>
      <c r="X1607" s="114" t="s">
        <v>1859</v>
      </c>
      <c r="Y1607" s="82" t="s">
        <v>257</v>
      </c>
      <c r="Z1607" s="82" t="s">
        <v>1861</v>
      </c>
      <c r="AA1607" s="114" t="s">
        <v>1859</v>
      </c>
      <c r="AB1607" s="83">
        <v>1</v>
      </c>
      <c r="AC1607" s="79" t="s">
        <v>249</v>
      </c>
      <c r="AD1607" s="80" t="s">
        <v>256</v>
      </c>
      <c r="AE1607" s="245">
        <v>43511.427083333336</v>
      </c>
      <c r="AF1607" s="84">
        <v>85000</v>
      </c>
      <c r="AG1607" s="79" t="s">
        <v>1862</v>
      </c>
      <c r="AH1607" s="79">
        <v>78124</v>
      </c>
      <c r="AI1607" s="79">
        <v>0</v>
      </c>
      <c r="AJ1607" s="79">
        <v>0</v>
      </c>
      <c r="AK1607" s="79" t="s">
        <v>249</v>
      </c>
      <c r="AL1607" s="79">
        <v>0</v>
      </c>
      <c r="AM1607" s="79"/>
      <c r="AN1607" s="79" t="s">
        <v>25</v>
      </c>
      <c r="AO1607" s="79" t="s">
        <v>249</v>
      </c>
      <c r="AP1607" s="79"/>
      <c r="AQ1607" s="79"/>
    </row>
    <row r="1608" spans="1:43" ht="15" hidden="1" customHeight="1">
      <c r="A1608" s="73" t="s">
        <v>245</v>
      </c>
      <c r="B1608" s="74">
        <v>18</v>
      </c>
      <c r="C1608" s="74" t="s">
        <v>623</v>
      </c>
      <c r="D1608" s="75">
        <v>43183</v>
      </c>
      <c r="E1608" s="75">
        <v>43195</v>
      </c>
      <c r="F1608" s="76">
        <f t="shared" si="151"/>
        <v>13</v>
      </c>
      <c r="G1608" s="74">
        <f t="shared" si="152"/>
        <v>3</v>
      </c>
      <c r="H1608" s="74">
        <f t="shared" si="153"/>
        <v>2018</v>
      </c>
      <c r="I1608" s="74"/>
      <c r="J1608" s="77">
        <v>1000463990</v>
      </c>
      <c r="K1608" s="74" t="s">
        <v>1863</v>
      </c>
      <c r="L1608" s="74"/>
      <c r="M1608" s="74">
        <v>1038</v>
      </c>
      <c r="N1608" s="74" t="s">
        <v>248</v>
      </c>
      <c r="O1608" s="74" t="s">
        <v>477</v>
      </c>
      <c r="P1608" s="78">
        <v>52082.8</v>
      </c>
      <c r="Q1608" s="74"/>
      <c r="R1608" s="74"/>
      <c r="S1608" s="74"/>
      <c r="T1608" s="79"/>
      <c r="U1608" s="79"/>
      <c r="V1608" s="80" t="s">
        <v>256</v>
      </c>
      <c r="W1608" s="178"/>
      <c r="X1608" s="160">
        <v>43183</v>
      </c>
      <c r="Y1608" s="82"/>
      <c r="Z1608" s="82"/>
      <c r="AA1608" s="160">
        <v>43195</v>
      </c>
      <c r="AB1608" s="179">
        <v>14</v>
      </c>
      <c r="AC1608" s="79" t="s">
        <v>249</v>
      </c>
      <c r="AD1608" s="80" t="s">
        <v>256</v>
      </c>
      <c r="AE1608" s="245"/>
      <c r="AF1608" s="84">
        <v>0</v>
      </c>
      <c r="AG1608" s="79"/>
      <c r="AH1608" s="79"/>
      <c r="AI1608" s="79"/>
      <c r="AJ1608" s="180"/>
      <c r="AK1608" s="170"/>
      <c r="AL1608" s="181">
        <v>396669</v>
      </c>
      <c r="AM1608" s="79"/>
      <c r="AN1608" s="79"/>
      <c r="AO1608" s="79" t="s">
        <v>249</v>
      </c>
      <c r="AP1608" s="79" t="s">
        <v>1548</v>
      </c>
      <c r="AQ1608" s="79"/>
    </row>
    <row r="1609" spans="1:43" ht="15" hidden="1" customHeight="1">
      <c r="A1609" s="73" t="s">
        <v>245</v>
      </c>
      <c r="B1609" s="74">
        <v>18</v>
      </c>
      <c r="C1609" s="74" t="s">
        <v>623</v>
      </c>
      <c r="D1609" s="75">
        <v>42723</v>
      </c>
      <c r="E1609" s="75">
        <v>42732</v>
      </c>
      <c r="F1609" s="76">
        <f t="shared" si="151"/>
        <v>10</v>
      </c>
      <c r="G1609" s="74">
        <f t="shared" si="152"/>
        <v>12</v>
      </c>
      <c r="H1609" s="74">
        <f t="shared" si="153"/>
        <v>2016</v>
      </c>
      <c r="I1609" s="74"/>
      <c r="J1609" s="77">
        <v>1000463990</v>
      </c>
      <c r="K1609" s="74" t="s">
        <v>1863</v>
      </c>
      <c r="L1609" s="74"/>
      <c r="M1609" s="74">
        <v>1046</v>
      </c>
      <c r="N1609" s="74" t="s">
        <v>274</v>
      </c>
      <c r="O1609" s="74" t="s">
        <v>477</v>
      </c>
      <c r="P1609" s="78">
        <v>344727.5</v>
      </c>
      <c r="Q1609" s="74"/>
      <c r="R1609" s="74"/>
      <c r="S1609" s="74"/>
      <c r="T1609" s="79"/>
      <c r="U1609" s="79"/>
      <c r="V1609" s="80" t="s">
        <v>256</v>
      </c>
      <c r="W1609" s="178"/>
      <c r="X1609" s="160">
        <v>42723</v>
      </c>
      <c r="Y1609" s="82"/>
      <c r="Z1609" s="82"/>
      <c r="AA1609" s="160">
        <v>42732</v>
      </c>
      <c r="AB1609" s="179">
        <v>10</v>
      </c>
      <c r="AC1609" s="79"/>
      <c r="AD1609" s="80" t="s">
        <v>256</v>
      </c>
      <c r="AE1609" s="245"/>
      <c r="AF1609" s="84">
        <v>425000</v>
      </c>
      <c r="AG1609" s="79"/>
      <c r="AH1609" s="79"/>
      <c r="AI1609" s="79"/>
      <c r="AJ1609" s="180" t="s">
        <v>1864</v>
      </c>
      <c r="AK1609" s="139">
        <v>43449</v>
      </c>
      <c r="AL1609" s="140">
        <v>234369</v>
      </c>
      <c r="AM1609" s="79"/>
      <c r="AN1609" s="79"/>
      <c r="AO1609" s="79" t="s">
        <v>249</v>
      </c>
      <c r="AP1609" s="79"/>
      <c r="AQ1609" s="79"/>
    </row>
    <row r="1610" spans="1:43" ht="15" hidden="1" customHeight="1">
      <c r="A1610" s="73" t="s">
        <v>245</v>
      </c>
      <c r="B1610" s="90">
        <v>18</v>
      </c>
      <c r="C1610" s="91" t="s">
        <v>623</v>
      </c>
      <c r="D1610" s="75">
        <v>42731</v>
      </c>
      <c r="E1610" s="75">
        <v>42734</v>
      </c>
      <c r="F1610" s="76">
        <f t="shared" si="151"/>
        <v>4</v>
      </c>
      <c r="G1610" s="74">
        <f t="shared" si="152"/>
        <v>12</v>
      </c>
      <c r="H1610" s="74">
        <f t="shared" si="153"/>
        <v>2016</v>
      </c>
      <c r="I1610" s="91"/>
      <c r="J1610" s="92">
        <v>1000463990</v>
      </c>
      <c r="K1610" s="91" t="s">
        <v>1863</v>
      </c>
      <c r="L1610" s="91"/>
      <c r="M1610" s="91">
        <v>1046</v>
      </c>
      <c r="N1610" s="74" t="s">
        <v>274</v>
      </c>
      <c r="O1610" s="74" t="s">
        <v>477</v>
      </c>
      <c r="P1610" s="78"/>
      <c r="Q1610" s="74"/>
      <c r="R1610" s="74"/>
      <c r="S1610" s="91"/>
      <c r="T1610" s="79"/>
      <c r="U1610" s="93"/>
      <c r="V1610" s="80" t="s">
        <v>256</v>
      </c>
      <c r="W1610" s="178"/>
      <c r="X1610" s="160">
        <v>42731</v>
      </c>
      <c r="Y1610" s="95"/>
      <c r="Z1610" s="95"/>
      <c r="AA1610" s="160">
        <v>42734</v>
      </c>
      <c r="AB1610" s="179">
        <v>4</v>
      </c>
      <c r="AC1610" s="93"/>
      <c r="AD1610" s="80" t="s">
        <v>256</v>
      </c>
      <c r="AE1610" s="246"/>
      <c r="AF1610" s="84">
        <v>0</v>
      </c>
      <c r="AG1610" s="93"/>
      <c r="AH1610" s="97"/>
      <c r="AI1610" s="93"/>
      <c r="AJ1610" s="180">
        <v>2985</v>
      </c>
      <c r="AK1610" s="139">
        <v>43449</v>
      </c>
      <c r="AL1610" s="140">
        <v>73666</v>
      </c>
      <c r="AM1610" s="79"/>
      <c r="AN1610" s="93"/>
      <c r="AO1610" s="98" t="s">
        <v>249</v>
      </c>
      <c r="AP1610" s="79"/>
      <c r="AQ1610" s="79"/>
    </row>
    <row r="1611" spans="1:43" ht="14.1" hidden="1" customHeight="1">
      <c r="A1611" s="73" t="s">
        <v>245</v>
      </c>
      <c r="B1611" s="74">
        <v>18</v>
      </c>
      <c r="C1611" s="74" t="s">
        <v>623</v>
      </c>
      <c r="D1611" s="75">
        <v>42893</v>
      </c>
      <c r="E1611" s="75">
        <v>42896</v>
      </c>
      <c r="F1611" s="76">
        <f t="shared" si="151"/>
        <v>4</v>
      </c>
      <c r="G1611" s="74">
        <f t="shared" si="152"/>
        <v>6</v>
      </c>
      <c r="H1611" s="74">
        <f t="shared" si="153"/>
        <v>2017</v>
      </c>
      <c r="I1611" s="74"/>
      <c r="J1611" s="77">
        <v>1000463990</v>
      </c>
      <c r="K1611" s="74" t="s">
        <v>1863</v>
      </c>
      <c r="L1611" s="74"/>
      <c r="M1611" s="74">
        <v>1046</v>
      </c>
      <c r="N1611" s="74" t="s">
        <v>274</v>
      </c>
      <c r="O1611" s="74" t="s">
        <v>477</v>
      </c>
      <c r="P1611" s="78">
        <v>73771.7</v>
      </c>
      <c r="Q1611" s="74"/>
      <c r="R1611" s="74"/>
      <c r="S1611" s="74"/>
      <c r="T1611" s="79"/>
      <c r="U1611" s="79"/>
      <c r="V1611" s="80" t="s">
        <v>256</v>
      </c>
      <c r="W1611" s="178"/>
      <c r="X1611" s="160">
        <v>42893</v>
      </c>
      <c r="Y1611" s="82"/>
      <c r="Z1611" s="82"/>
      <c r="AA1611" s="160">
        <v>42896</v>
      </c>
      <c r="AB1611" s="179">
        <v>4</v>
      </c>
      <c r="AC1611" s="79"/>
      <c r="AD1611" s="80" t="s">
        <v>256</v>
      </c>
      <c r="AE1611" s="245"/>
      <c r="AF1611" s="84">
        <v>85000</v>
      </c>
      <c r="AG1611" s="79"/>
      <c r="AH1611" s="79"/>
      <c r="AI1611" s="79"/>
      <c r="AJ1611" s="180" t="s">
        <v>1864</v>
      </c>
      <c r="AK1611" s="139">
        <v>43449</v>
      </c>
      <c r="AL1611" s="140">
        <v>104164</v>
      </c>
      <c r="AM1611" s="79"/>
      <c r="AN1611" s="79"/>
      <c r="AO1611" s="79" t="s">
        <v>249</v>
      </c>
      <c r="AP1611" s="79"/>
      <c r="AQ1611" s="79"/>
    </row>
    <row r="1612" spans="1:43" ht="14.1" hidden="1" customHeight="1">
      <c r="A1612" s="73" t="s">
        <v>245</v>
      </c>
      <c r="B1612" s="74">
        <v>18</v>
      </c>
      <c r="C1612" s="74" t="s">
        <v>623</v>
      </c>
      <c r="D1612" s="75">
        <v>42760</v>
      </c>
      <c r="E1612" s="75">
        <v>42762</v>
      </c>
      <c r="F1612" s="76">
        <f t="shared" si="151"/>
        <v>3</v>
      </c>
      <c r="G1612" s="74">
        <f t="shared" si="152"/>
        <v>1</v>
      </c>
      <c r="H1612" s="74">
        <f t="shared" si="153"/>
        <v>2017</v>
      </c>
      <c r="I1612" s="74"/>
      <c r="J1612" s="77">
        <v>1000463990</v>
      </c>
      <c r="K1612" s="74" t="s">
        <v>1863</v>
      </c>
      <c r="L1612" s="74"/>
      <c r="M1612" s="74">
        <v>1046</v>
      </c>
      <c r="N1612" s="74" t="s">
        <v>274</v>
      </c>
      <c r="O1612" s="74" t="s">
        <v>477</v>
      </c>
      <c r="P1612" s="78">
        <v>298763.8333</v>
      </c>
      <c r="Q1612" s="74"/>
      <c r="R1612" s="74"/>
      <c r="S1612" s="74"/>
      <c r="T1612" s="79"/>
      <c r="U1612" s="79"/>
      <c r="V1612" s="80" t="s">
        <v>256</v>
      </c>
      <c r="W1612" s="178"/>
      <c r="X1612" s="160">
        <v>42760</v>
      </c>
      <c r="Y1612" s="82"/>
      <c r="Z1612" s="82"/>
      <c r="AA1612" s="160">
        <v>42762</v>
      </c>
      <c r="AB1612" s="179">
        <v>3</v>
      </c>
      <c r="AC1612" s="79"/>
      <c r="AD1612" s="80" t="s">
        <v>256</v>
      </c>
      <c r="AE1612" s="245"/>
      <c r="AF1612" s="84">
        <v>368333</v>
      </c>
      <c r="AG1612" s="79"/>
      <c r="AH1612" s="79"/>
      <c r="AI1612" s="79"/>
      <c r="AJ1612" s="180">
        <v>2264</v>
      </c>
      <c r="AK1612" s="139">
        <v>42809</v>
      </c>
      <c r="AL1612" s="140">
        <v>341412</v>
      </c>
      <c r="AM1612" s="79"/>
      <c r="AN1612" s="79"/>
      <c r="AO1612" s="79" t="s">
        <v>249</v>
      </c>
      <c r="AP1612" s="79"/>
      <c r="AQ1612" s="79"/>
    </row>
    <row r="1613" spans="1:43" ht="14.1" hidden="1" customHeight="1">
      <c r="A1613" s="73" t="s">
        <v>245</v>
      </c>
      <c r="B1613" s="74">
        <v>18</v>
      </c>
      <c r="C1613" s="74" t="s">
        <v>623</v>
      </c>
      <c r="D1613" s="75">
        <v>42810</v>
      </c>
      <c r="E1613" s="75">
        <v>42965</v>
      </c>
      <c r="F1613" s="76">
        <f t="shared" si="151"/>
        <v>156</v>
      </c>
      <c r="G1613" s="74">
        <f t="shared" si="152"/>
        <v>3</v>
      </c>
      <c r="H1613" s="74">
        <f t="shared" si="153"/>
        <v>2017</v>
      </c>
      <c r="I1613" s="74"/>
      <c r="J1613" s="77">
        <v>1000463990</v>
      </c>
      <c r="K1613" s="74" t="s">
        <v>1863</v>
      </c>
      <c r="L1613" s="74"/>
      <c r="M1613" s="74">
        <v>1038</v>
      </c>
      <c r="N1613" s="74" t="s">
        <v>248</v>
      </c>
      <c r="O1613" s="74" t="s">
        <v>477</v>
      </c>
      <c r="P1613" s="78">
        <v>26041.4</v>
      </c>
      <c r="Q1613" s="74"/>
      <c r="R1613" s="74"/>
      <c r="S1613" s="74"/>
      <c r="T1613" s="79"/>
      <c r="U1613" s="79"/>
      <c r="V1613" s="80" t="s">
        <v>256</v>
      </c>
      <c r="W1613" s="178"/>
      <c r="X1613" s="160">
        <v>42810</v>
      </c>
      <c r="Y1613" s="82"/>
      <c r="Z1613" s="82"/>
      <c r="AA1613" s="160">
        <v>42965</v>
      </c>
      <c r="AB1613" s="179">
        <v>3</v>
      </c>
      <c r="AC1613" s="79"/>
      <c r="AD1613" s="80" t="s">
        <v>256</v>
      </c>
      <c r="AE1613" s="245"/>
      <c r="AF1613" s="84">
        <v>0</v>
      </c>
      <c r="AG1613" s="79"/>
      <c r="AH1613" s="79"/>
      <c r="AI1613" s="79"/>
      <c r="AJ1613" s="182">
        <v>2264</v>
      </c>
      <c r="AK1613" s="139">
        <v>42809</v>
      </c>
      <c r="AL1613" s="140">
        <v>22991</v>
      </c>
      <c r="AM1613" s="79"/>
      <c r="AN1613" s="79"/>
      <c r="AO1613" s="79" t="s">
        <v>249</v>
      </c>
      <c r="AP1613" s="79"/>
      <c r="AQ1613" s="79"/>
    </row>
    <row r="1614" spans="1:43" ht="14.1" hidden="1" customHeight="1">
      <c r="A1614" s="73" t="s">
        <v>245</v>
      </c>
      <c r="B1614" s="74">
        <v>18</v>
      </c>
      <c r="C1614" s="74" t="s">
        <v>623</v>
      </c>
      <c r="D1614" s="75">
        <v>42858</v>
      </c>
      <c r="E1614" s="75">
        <v>42921</v>
      </c>
      <c r="F1614" s="76">
        <f t="shared" si="151"/>
        <v>64</v>
      </c>
      <c r="G1614" s="74">
        <f t="shared" si="152"/>
        <v>5</v>
      </c>
      <c r="H1614" s="74">
        <f t="shared" si="153"/>
        <v>2017</v>
      </c>
      <c r="I1614" s="74"/>
      <c r="J1614" s="77">
        <v>1000463990</v>
      </c>
      <c r="K1614" s="74" t="s">
        <v>1863</v>
      </c>
      <c r="L1614" s="74"/>
      <c r="M1614" s="74">
        <v>1046</v>
      </c>
      <c r="N1614" s="74" t="s">
        <v>274</v>
      </c>
      <c r="O1614" s="74" t="s">
        <v>477</v>
      </c>
      <c r="P1614" s="78">
        <v>73771.7</v>
      </c>
      <c r="Q1614" s="74"/>
      <c r="R1614" s="74"/>
      <c r="S1614" s="74"/>
      <c r="T1614" s="79"/>
      <c r="U1614" s="79"/>
      <c r="V1614" s="80" t="s">
        <v>256</v>
      </c>
      <c r="W1614" s="178"/>
      <c r="X1614" s="160">
        <v>42858</v>
      </c>
      <c r="Y1614" s="82"/>
      <c r="Z1614" s="82"/>
      <c r="AA1614" s="160">
        <v>42921</v>
      </c>
      <c r="AB1614" s="179">
        <v>3</v>
      </c>
      <c r="AC1614" s="79"/>
      <c r="AD1614" s="80" t="s">
        <v>256</v>
      </c>
      <c r="AE1614" s="245"/>
      <c r="AF1614" s="84">
        <v>85000</v>
      </c>
      <c r="AG1614" s="79"/>
      <c r="AH1614" s="79"/>
      <c r="AI1614" s="79"/>
      <c r="AJ1614" s="180" t="s">
        <v>1864</v>
      </c>
      <c r="AK1614" s="139">
        <v>43449</v>
      </c>
      <c r="AL1614" s="140">
        <v>52082</v>
      </c>
      <c r="AM1614" s="79"/>
      <c r="AN1614" s="79"/>
      <c r="AO1614" s="79" t="s">
        <v>249</v>
      </c>
      <c r="AP1614" s="79"/>
      <c r="AQ1614" s="79"/>
    </row>
    <row r="1615" spans="1:43" ht="14.1" hidden="1" customHeight="1">
      <c r="A1615" s="73" t="s">
        <v>245</v>
      </c>
      <c r="B1615" s="74">
        <v>18</v>
      </c>
      <c r="C1615" s="74" t="s">
        <v>623</v>
      </c>
      <c r="D1615" s="75">
        <v>42863</v>
      </c>
      <c r="E1615" s="75">
        <v>42863</v>
      </c>
      <c r="F1615" s="76">
        <f t="shared" si="151"/>
        <v>1</v>
      </c>
      <c r="G1615" s="74">
        <f t="shared" si="152"/>
        <v>5</v>
      </c>
      <c r="H1615" s="74">
        <f t="shared" si="153"/>
        <v>2017</v>
      </c>
      <c r="I1615" s="74"/>
      <c r="J1615" s="77">
        <v>1000463990</v>
      </c>
      <c r="K1615" s="74" t="s">
        <v>1863</v>
      </c>
      <c r="L1615" s="74"/>
      <c r="M1615" s="74">
        <v>1046</v>
      </c>
      <c r="N1615" s="74" t="s">
        <v>274</v>
      </c>
      <c r="O1615" s="74" t="s">
        <v>477</v>
      </c>
      <c r="P1615" s="78">
        <v>344727.5</v>
      </c>
      <c r="Q1615" s="74"/>
      <c r="R1615" s="74"/>
      <c r="S1615" s="74"/>
      <c r="T1615" s="79"/>
      <c r="U1615" s="79"/>
      <c r="V1615" s="80" t="s">
        <v>256</v>
      </c>
      <c r="W1615" s="79"/>
      <c r="X1615" s="168">
        <v>42863</v>
      </c>
      <c r="Y1615" s="82"/>
      <c r="Z1615" s="82"/>
      <c r="AA1615" s="168">
        <v>42863</v>
      </c>
      <c r="AB1615" s="179">
        <v>1</v>
      </c>
      <c r="AC1615" s="79"/>
      <c r="AD1615" s="80" t="s">
        <v>256</v>
      </c>
      <c r="AE1615" s="245"/>
      <c r="AF1615" s="84">
        <v>425000</v>
      </c>
      <c r="AG1615" s="79"/>
      <c r="AH1615" s="79"/>
      <c r="AI1615" s="79"/>
      <c r="AJ1615" s="79"/>
      <c r="AK1615" s="79"/>
      <c r="AL1615" s="79"/>
      <c r="AM1615" s="79"/>
      <c r="AN1615" s="79"/>
      <c r="AO1615" s="79" t="s">
        <v>249</v>
      </c>
      <c r="AP1615" s="79"/>
      <c r="AQ1615" s="79"/>
    </row>
    <row r="1616" spans="1:43" ht="14.1" hidden="1" customHeight="1">
      <c r="A1616" s="73" t="s">
        <v>245</v>
      </c>
      <c r="B1616" s="74">
        <v>18</v>
      </c>
      <c r="C1616" s="74" t="s">
        <v>623</v>
      </c>
      <c r="D1616" s="75">
        <v>42906</v>
      </c>
      <c r="E1616" s="75">
        <v>42908</v>
      </c>
      <c r="F1616" s="76">
        <f t="shared" si="151"/>
        <v>3</v>
      </c>
      <c r="G1616" s="74">
        <f t="shared" si="152"/>
        <v>6</v>
      </c>
      <c r="H1616" s="74">
        <f t="shared" si="153"/>
        <v>2017</v>
      </c>
      <c r="I1616" s="74"/>
      <c r="J1616" s="77">
        <v>1000463990</v>
      </c>
      <c r="K1616" s="74" t="s">
        <v>1863</v>
      </c>
      <c r="L1616" s="74"/>
      <c r="M1616" s="74">
        <v>1046</v>
      </c>
      <c r="N1616" s="74" t="s">
        <v>274</v>
      </c>
      <c r="O1616" s="74" t="s">
        <v>477</v>
      </c>
      <c r="P1616" s="78">
        <v>73771.7</v>
      </c>
      <c r="Q1616" s="74"/>
      <c r="R1616" s="74"/>
      <c r="S1616" s="74"/>
      <c r="T1616" s="79"/>
      <c r="U1616" s="79"/>
      <c r="V1616" s="80" t="s">
        <v>256</v>
      </c>
      <c r="W1616" s="178"/>
      <c r="X1616" s="160">
        <v>42906</v>
      </c>
      <c r="Y1616" s="82"/>
      <c r="Z1616" s="82"/>
      <c r="AA1616" s="160">
        <v>42908</v>
      </c>
      <c r="AB1616" s="179">
        <v>3</v>
      </c>
      <c r="AC1616" s="79"/>
      <c r="AD1616" s="80" t="s">
        <v>256</v>
      </c>
      <c r="AE1616" s="245"/>
      <c r="AF1616" s="84">
        <v>85000</v>
      </c>
      <c r="AG1616" s="79"/>
      <c r="AH1616" s="79"/>
      <c r="AI1616" s="79"/>
      <c r="AJ1616" s="180" t="s">
        <v>1864</v>
      </c>
      <c r="AK1616" s="139">
        <v>43449</v>
      </c>
      <c r="AL1616" s="140">
        <v>52082</v>
      </c>
      <c r="AM1616" s="79"/>
      <c r="AN1616" s="79"/>
      <c r="AO1616" s="79" t="s">
        <v>249</v>
      </c>
      <c r="AP1616" s="79"/>
      <c r="AQ1616" s="79"/>
    </row>
    <row r="1617" spans="1:43" ht="14.1" hidden="1" customHeight="1">
      <c r="A1617" s="73" t="s">
        <v>245</v>
      </c>
      <c r="B1617" s="74">
        <v>18</v>
      </c>
      <c r="C1617" s="74" t="s">
        <v>623</v>
      </c>
      <c r="D1617" s="75">
        <v>42963</v>
      </c>
      <c r="E1617" s="75">
        <v>42965</v>
      </c>
      <c r="F1617" s="76">
        <f t="shared" si="151"/>
        <v>3</v>
      </c>
      <c r="G1617" s="74">
        <f t="shared" si="152"/>
        <v>8</v>
      </c>
      <c r="H1617" s="74">
        <f t="shared" si="153"/>
        <v>2017</v>
      </c>
      <c r="I1617" s="74"/>
      <c r="J1617" s="77">
        <v>1000463990</v>
      </c>
      <c r="K1617" s="74" t="s">
        <v>1863</v>
      </c>
      <c r="L1617" s="74"/>
      <c r="M1617" s="74">
        <v>1038</v>
      </c>
      <c r="N1617" s="74" t="s">
        <v>248</v>
      </c>
      <c r="O1617" s="74" t="s">
        <v>477</v>
      </c>
      <c r="P1617" s="78">
        <v>45963.666599999997</v>
      </c>
      <c r="Q1617" s="74"/>
      <c r="R1617" s="74"/>
      <c r="S1617" s="74"/>
      <c r="T1617" s="79"/>
      <c r="U1617" s="79"/>
      <c r="V1617" s="80" t="s">
        <v>256</v>
      </c>
      <c r="W1617" s="183"/>
      <c r="X1617" s="160">
        <v>42963</v>
      </c>
      <c r="Y1617" s="82"/>
      <c r="Z1617" s="82"/>
      <c r="AA1617" s="160">
        <v>42965</v>
      </c>
      <c r="AB1617" s="179">
        <v>3</v>
      </c>
      <c r="AC1617" s="79" t="s">
        <v>249</v>
      </c>
      <c r="AD1617" s="80" t="s">
        <v>256</v>
      </c>
      <c r="AE1617" s="245"/>
      <c r="AF1617" s="84">
        <v>56667</v>
      </c>
      <c r="AG1617" s="79"/>
      <c r="AH1617" s="79"/>
      <c r="AI1617" s="79"/>
      <c r="AJ1617" s="184">
        <v>2909</v>
      </c>
      <c r="AK1617" s="185">
        <v>43358</v>
      </c>
      <c r="AL1617" s="140">
        <v>28333</v>
      </c>
      <c r="AM1617" s="79"/>
      <c r="AN1617" s="79"/>
      <c r="AO1617" s="79" t="s">
        <v>249</v>
      </c>
      <c r="AP1617" s="79"/>
      <c r="AQ1617" s="79"/>
    </row>
    <row r="1618" spans="1:43" ht="14.1" hidden="1" customHeight="1">
      <c r="A1618" s="73" t="s">
        <v>245</v>
      </c>
      <c r="B1618" s="90">
        <v>18</v>
      </c>
      <c r="C1618" s="91" t="s">
        <v>623</v>
      </c>
      <c r="D1618" s="75">
        <v>42836</v>
      </c>
      <c r="E1618" s="75">
        <v>42837</v>
      </c>
      <c r="F1618" s="76">
        <f t="shared" si="151"/>
        <v>2</v>
      </c>
      <c r="G1618" s="74">
        <f t="shared" si="152"/>
        <v>4</v>
      </c>
      <c r="H1618" s="74">
        <f t="shared" si="153"/>
        <v>2017</v>
      </c>
      <c r="I1618" s="91"/>
      <c r="J1618" s="92">
        <v>1000463990</v>
      </c>
      <c r="K1618" s="91" t="s">
        <v>1863</v>
      </c>
      <c r="L1618" s="91"/>
      <c r="M1618" s="91">
        <v>1046</v>
      </c>
      <c r="N1618" s="74" t="s">
        <v>274</v>
      </c>
      <c r="O1618" s="74" t="s">
        <v>477</v>
      </c>
      <c r="P1618" s="78"/>
      <c r="Q1618" s="74"/>
      <c r="R1618" s="74"/>
      <c r="S1618" s="91"/>
      <c r="T1618" s="79"/>
      <c r="U1618" s="93"/>
      <c r="V1618" s="80" t="s">
        <v>256</v>
      </c>
      <c r="W1618" s="178"/>
      <c r="X1618" s="160">
        <v>42836</v>
      </c>
      <c r="Y1618" s="95"/>
      <c r="Z1618" s="95"/>
      <c r="AA1618" s="160">
        <v>42837</v>
      </c>
      <c r="AB1618" s="179">
        <v>2</v>
      </c>
      <c r="AC1618" s="93"/>
      <c r="AD1618" s="80" t="s">
        <v>256</v>
      </c>
      <c r="AE1618" s="246"/>
      <c r="AF1618" s="84">
        <v>0</v>
      </c>
      <c r="AG1618" s="93"/>
      <c r="AH1618" s="97"/>
      <c r="AI1618" s="93"/>
      <c r="AJ1618" s="180"/>
      <c r="AK1618" s="186"/>
      <c r="AL1618" s="181">
        <v>56666.666666666664</v>
      </c>
      <c r="AM1618" s="79"/>
      <c r="AN1618" s="93"/>
      <c r="AO1618" s="98" t="s">
        <v>249</v>
      </c>
      <c r="AP1618" s="79" t="s">
        <v>1548</v>
      </c>
      <c r="AQ1618" s="79"/>
    </row>
    <row r="1619" spans="1:43" ht="14.1" hidden="1" customHeight="1">
      <c r="A1619" s="73" t="s">
        <v>245</v>
      </c>
      <c r="B1619" s="74">
        <v>18</v>
      </c>
      <c r="C1619" s="74" t="s">
        <v>623</v>
      </c>
      <c r="D1619" s="75">
        <v>42942</v>
      </c>
      <c r="E1619" s="75">
        <v>42943</v>
      </c>
      <c r="F1619" s="76">
        <f t="shared" si="151"/>
        <v>2</v>
      </c>
      <c r="G1619" s="74">
        <f t="shared" si="152"/>
        <v>7</v>
      </c>
      <c r="H1619" s="74">
        <f t="shared" si="153"/>
        <v>2017</v>
      </c>
      <c r="I1619" s="74"/>
      <c r="J1619" s="77">
        <v>1000463990</v>
      </c>
      <c r="K1619" s="74" t="s">
        <v>1863</v>
      </c>
      <c r="L1619" s="74"/>
      <c r="M1619" s="74">
        <v>1046</v>
      </c>
      <c r="N1619" s="74" t="s">
        <v>274</v>
      </c>
      <c r="O1619" s="74" t="s">
        <v>477</v>
      </c>
      <c r="P1619" s="78">
        <v>122952.8333</v>
      </c>
      <c r="Q1619" s="74"/>
      <c r="R1619" s="74"/>
      <c r="S1619" s="74"/>
      <c r="T1619" s="79"/>
      <c r="U1619" s="79"/>
      <c r="V1619" s="80" t="s">
        <v>256</v>
      </c>
      <c r="W1619" s="183"/>
      <c r="X1619" s="160">
        <v>42942</v>
      </c>
      <c r="Y1619" s="82"/>
      <c r="Z1619" s="82"/>
      <c r="AA1619" s="160">
        <v>42943</v>
      </c>
      <c r="AB1619" s="179">
        <v>2</v>
      </c>
      <c r="AC1619" s="79"/>
      <c r="AD1619" s="80" t="s">
        <v>256</v>
      </c>
      <c r="AE1619" s="245"/>
      <c r="AF1619" s="84">
        <v>141667</v>
      </c>
      <c r="AG1619" s="79"/>
      <c r="AH1619" s="79"/>
      <c r="AI1619" s="79"/>
      <c r="AJ1619" s="187">
        <v>2909</v>
      </c>
      <c r="AK1619" s="185">
        <v>43358</v>
      </c>
      <c r="AL1619" s="140">
        <v>28333</v>
      </c>
      <c r="AM1619" s="79"/>
      <c r="AN1619" s="79"/>
      <c r="AO1619" s="79" t="s">
        <v>249</v>
      </c>
      <c r="AP1619" s="79"/>
      <c r="AQ1619" s="79"/>
    </row>
    <row r="1620" spans="1:43" ht="14.1" hidden="1" customHeight="1">
      <c r="A1620" s="73" t="s">
        <v>245</v>
      </c>
      <c r="B1620" s="74">
        <v>18</v>
      </c>
      <c r="C1620" s="74" t="s">
        <v>623</v>
      </c>
      <c r="D1620" s="75">
        <v>42956</v>
      </c>
      <c r="E1620" s="75">
        <v>42957</v>
      </c>
      <c r="F1620" s="76">
        <f t="shared" si="151"/>
        <v>2</v>
      </c>
      <c r="G1620" s="74">
        <f t="shared" si="152"/>
        <v>8</v>
      </c>
      <c r="H1620" s="74">
        <f t="shared" si="153"/>
        <v>2017</v>
      </c>
      <c r="I1620" s="74"/>
      <c r="J1620" s="77">
        <v>1000463990</v>
      </c>
      <c r="K1620" s="74" t="s">
        <v>1863</v>
      </c>
      <c r="L1620" s="74"/>
      <c r="M1620" s="74">
        <v>1046</v>
      </c>
      <c r="N1620" s="74" t="s">
        <v>274</v>
      </c>
      <c r="O1620" s="74" t="s">
        <v>477</v>
      </c>
      <c r="P1620" s="78">
        <v>49181.133300000001</v>
      </c>
      <c r="Q1620" s="74"/>
      <c r="R1620" s="74"/>
      <c r="S1620" s="74"/>
      <c r="T1620" s="79"/>
      <c r="U1620" s="79"/>
      <c r="V1620" s="80" t="s">
        <v>256</v>
      </c>
      <c r="W1620" s="183"/>
      <c r="X1620" s="160">
        <v>42956</v>
      </c>
      <c r="Y1620" s="82"/>
      <c r="Z1620" s="82"/>
      <c r="AA1620" s="160">
        <v>42957</v>
      </c>
      <c r="AB1620" s="179">
        <v>2</v>
      </c>
      <c r="AC1620" s="79"/>
      <c r="AD1620" s="80" t="s">
        <v>256</v>
      </c>
      <c r="AE1620" s="245"/>
      <c r="AF1620" s="84">
        <v>56667</v>
      </c>
      <c r="AG1620" s="79"/>
      <c r="AH1620" s="79"/>
      <c r="AI1620" s="79"/>
      <c r="AJ1620" s="184">
        <v>2909</v>
      </c>
      <c r="AK1620" s="185">
        <v>43358</v>
      </c>
      <c r="AL1620" s="140">
        <v>56667</v>
      </c>
      <c r="AM1620" s="79"/>
      <c r="AN1620" s="79"/>
      <c r="AO1620" s="79" t="s">
        <v>249</v>
      </c>
      <c r="AP1620" s="79"/>
      <c r="AQ1620" s="79"/>
    </row>
    <row r="1621" spans="1:43" ht="14.1" hidden="1" customHeight="1">
      <c r="A1621" s="73" t="s">
        <v>245</v>
      </c>
      <c r="B1621" s="74">
        <v>18</v>
      </c>
      <c r="C1621" s="74" t="s">
        <v>623</v>
      </c>
      <c r="D1621" s="75">
        <v>43016</v>
      </c>
      <c r="E1621" s="75">
        <v>43017</v>
      </c>
      <c r="F1621" s="76">
        <f t="shared" si="151"/>
        <v>2</v>
      </c>
      <c r="G1621" s="74">
        <f t="shared" si="152"/>
        <v>10</v>
      </c>
      <c r="H1621" s="74">
        <f t="shared" si="153"/>
        <v>2017</v>
      </c>
      <c r="I1621" s="74"/>
      <c r="J1621" s="77">
        <v>1000463990</v>
      </c>
      <c r="K1621" s="74" t="s">
        <v>1863</v>
      </c>
      <c r="L1621" s="74"/>
      <c r="M1621" s="74">
        <v>1045</v>
      </c>
      <c r="N1621" s="74" t="s">
        <v>255</v>
      </c>
      <c r="O1621" s="74" t="s">
        <v>477</v>
      </c>
      <c r="P1621" s="78">
        <v>22981.833299999998</v>
      </c>
      <c r="Q1621" s="74"/>
      <c r="R1621" s="74"/>
      <c r="S1621" s="74"/>
      <c r="T1621" s="79"/>
      <c r="U1621" s="79"/>
      <c r="V1621" s="80" t="s">
        <v>256</v>
      </c>
      <c r="W1621" s="183"/>
      <c r="X1621" s="160">
        <v>43016</v>
      </c>
      <c r="Y1621" s="82"/>
      <c r="Z1621" s="82"/>
      <c r="AA1621" s="160">
        <v>43017</v>
      </c>
      <c r="AB1621" s="179">
        <v>2</v>
      </c>
      <c r="AC1621" s="79" t="s">
        <v>249</v>
      </c>
      <c r="AD1621" s="80" t="s">
        <v>256</v>
      </c>
      <c r="AE1621" s="245"/>
      <c r="AF1621" s="84">
        <v>28333</v>
      </c>
      <c r="AG1621" s="79"/>
      <c r="AH1621" s="79"/>
      <c r="AI1621" s="79"/>
      <c r="AJ1621" s="184">
        <v>2909</v>
      </c>
      <c r="AK1621" s="185">
        <v>43358</v>
      </c>
      <c r="AL1621" s="140">
        <v>56666</v>
      </c>
      <c r="AM1621" s="79"/>
      <c r="AN1621" s="79"/>
      <c r="AO1621" s="79" t="s">
        <v>249</v>
      </c>
      <c r="AP1621" s="79"/>
      <c r="AQ1621" s="79"/>
    </row>
    <row r="1622" spans="1:43" ht="14.1" hidden="1" customHeight="1">
      <c r="A1622" s="73" t="s">
        <v>245</v>
      </c>
      <c r="B1622" s="74">
        <v>18</v>
      </c>
      <c r="C1622" s="74" t="s">
        <v>623</v>
      </c>
      <c r="D1622" s="75">
        <v>43039</v>
      </c>
      <c r="E1622" s="75">
        <v>43040</v>
      </c>
      <c r="F1622" s="76">
        <f t="shared" si="151"/>
        <v>2</v>
      </c>
      <c r="G1622" s="74">
        <f t="shared" si="152"/>
        <v>10</v>
      </c>
      <c r="H1622" s="74">
        <f t="shared" si="153"/>
        <v>2017</v>
      </c>
      <c r="I1622" s="74"/>
      <c r="J1622" s="77">
        <v>1000463990</v>
      </c>
      <c r="K1622" s="74" t="s">
        <v>1863</v>
      </c>
      <c r="L1622" s="74"/>
      <c r="M1622" s="74">
        <v>1046</v>
      </c>
      <c r="N1622" s="74" t="s">
        <v>274</v>
      </c>
      <c r="O1622" s="74" t="s">
        <v>477</v>
      </c>
      <c r="P1622" s="78">
        <v>73771.7</v>
      </c>
      <c r="Q1622" s="74"/>
      <c r="R1622" s="74"/>
      <c r="S1622" s="74"/>
      <c r="T1622" s="79"/>
      <c r="U1622" s="79"/>
      <c r="V1622" s="80" t="s">
        <v>256</v>
      </c>
      <c r="W1622" s="178"/>
      <c r="X1622" s="160">
        <v>43039</v>
      </c>
      <c r="Y1622" s="82"/>
      <c r="Z1622" s="82"/>
      <c r="AA1622" s="160">
        <v>43040</v>
      </c>
      <c r="AB1622" s="179">
        <v>2</v>
      </c>
      <c r="AC1622" s="79" t="s">
        <v>249</v>
      </c>
      <c r="AD1622" s="80" t="s">
        <v>256</v>
      </c>
      <c r="AE1622" s="245"/>
      <c r="AF1622" s="84">
        <v>85000</v>
      </c>
      <c r="AG1622" s="79"/>
      <c r="AH1622" s="79"/>
      <c r="AI1622" s="79"/>
      <c r="AJ1622" s="180" t="s">
        <v>1864</v>
      </c>
      <c r="AK1622" s="139">
        <v>43449</v>
      </c>
      <c r="AL1622" s="140">
        <v>28333</v>
      </c>
      <c r="AM1622" s="79"/>
      <c r="AN1622" s="79"/>
      <c r="AO1622" s="79" t="s">
        <v>249</v>
      </c>
      <c r="AP1622" s="79"/>
      <c r="AQ1622" s="79"/>
    </row>
    <row r="1623" spans="1:43" ht="14.1" hidden="1" customHeight="1">
      <c r="A1623" s="73" t="s">
        <v>245</v>
      </c>
      <c r="B1623" s="74">
        <v>18</v>
      </c>
      <c r="C1623" s="74" t="s">
        <v>623</v>
      </c>
      <c r="D1623" s="75">
        <v>43066</v>
      </c>
      <c r="E1623" s="75">
        <v>43068</v>
      </c>
      <c r="F1623" s="76">
        <f t="shared" si="151"/>
        <v>3</v>
      </c>
      <c r="G1623" s="74">
        <f t="shared" si="152"/>
        <v>11</v>
      </c>
      <c r="H1623" s="74">
        <f t="shared" si="153"/>
        <v>2017</v>
      </c>
      <c r="I1623" s="74"/>
      <c r="J1623" s="77">
        <v>1000463990</v>
      </c>
      <c r="K1623" s="74" t="s">
        <v>1863</v>
      </c>
      <c r="L1623" s="74"/>
      <c r="M1623" s="74">
        <v>1046</v>
      </c>
      <c r="N1623" s="74" t="s">
        <v>274</v>
      </c>
      <c r="O1623" s="74" t="s">
        <v>477</v>
      </c>
      <c r="P1623" s="78">
        <v>49181.133300000001</v>
      </c>
      <c r="Q1623" s="74"/>
      <c r="R1623" s="74"/>
      <c r="S1623" s="74"/>
      <c r="T1623" s="79"/>
      <c r="U1623" s="79"/>
      <c r="V1623" s="80" t="s">
        <v>256</v>
      </c>
      <c r="W1623" s="183"/>
      <c r="X1623" s="160">
        <v>43066</v>
      </c>
      <c r="Y1623" s="82"/>
      <c r="Z1623" s="82"/>
      <c r="AA1623" s="160">
        <v>43068</v>
      </c>
      <c r="AB1623" s="179">
        <v>2</v>
      </c>
      <c r="AC1623" s="79" t="s">
        <v>249</v>
      </c>
      <c r="AD1623" s="80" t="s">
        <v>256</v>
      </c>
      <c r="AE1623" s="245"/>
      <c r="AF1623" s="84">
        <v>56667</v>
      </c>
      <c r="AG1623" s="79"/>
      <c r="AH1623" s="79"/>
      <c r="AI1623" s="79"/>
      <c r="AJ1623" s="187">
        <v>2909</v>
      </c>
      <c r="AK1623" s="185">
        <v>43358</v>
      </c>
      <c r="AL1623" s="140">
        <v>56667</v>
      </c>
      <c r="AM1623" s="79"/>
      <c r="AN1623" s="79"/>
      <c r="AO1623" s="79" t="s">
        <v>249</v>
      </c>
      <c r="AP1623" s="79"/>
      <c r="AQ1623" s="79"/>
    </row>
    <row r="1624" spans="1:43" ht="14.1" hidden="1" customHeight="1">
      <c r="A1624" s="73" t="s">
        <v>245</v>
      </c>
      <c r="B1624" s="74">
        <v>18</v>
      </c>
      <c r="C1624" s="74" t="s">
        <v>623</v>
      </c>
      <c r="D1624" s="75">
        <v>43075</v>
      </c>
      <c r="E1624" s="75">
        <v>43076</v>
      </c>
      <c r="F1624" s="76">
        <f t="shared" si="151"/>
        <v>2</v>
      </c>
      <c r="G1624" s="74">
        <f t="shared" si="152"/>
        <v>12</v>
      </c>
      <c r="H1624" s="74">
        <f t="shared" si="153"/>
        <v>2017</v>
      </c>
      <c r="I1624" s="74"/>
      <c r="J1624" s="77">
        <v>1000463990</v>
      </c>
      <c r="K1624" s="74" t="s">
        <v>1863</v>
      </c>
      <c r="L1624" s="74"/>
      <c r="M1624" s="74">
        <v>1046</v>
      </c>
      <c r="N1624" s="74" t="s">
        <v>274</v>
      </c>
      <c r="O1624" s="74" t="s">
        <v>477</v>
      </c>
      <c r="P1624" s="78">
        <v>49181.133300000001</v>
      </c>
      <c r="Q1624" s="74"/>
      <c r="R1624" s="74"/>
      <c r="S1624" s="74"/>
      <c r="T1624" s="79"/>
      <c r="U1624" s="79"/>
      <c r="V1624" s="80" t="s">
        <v>256</v>
      </c>
      <c r="W1624" s="183"/>
      <c r="X1624" s="160">
        <v>43075</v>
      </c>
      <c r="Y1624" s="82"/>
      <c r="Z1624" s="82"/>
      <c r="AA1624" s="160">
        <v>43076</v>
      </c>
      <c r="AB1624" s="179">
        <v>2</v>
      </c>
      <c r="AC1624" s="79" t="s">
        <v>249</v>
      </c>
      <c r="AD1624" s="80" t="s">
        <v>256</v>
      </c>
      <c r="AE1624" s="245"/>
      <c r="AF1624" s="84">
        <v>0</v>
      </c>
      <c r="AG1624" s="79"/>
      <c r="AH1624" s="79"/>
      <c r="AI1624" s="79"/>
      <c r="AJ1624" s="184">
        <v>2909</v>
      </c>
      <c r="AK1624" s="185">
        <v>43358</v>
      </c>
      <c r="AL1624" s="140">
        <v>56667</v>
      </c>
      <c r="AM1624" s="79"/>
      <c r="AN1624" s="79"/>
      <c r="AO1624" s="79"/>
      <c r="AP1624" s="79"/>
      <c r="AQ1624" s="79"/>
    </row>
    <row r="1625" spans="1:43" ht="14.1" hidden="1" customHeight="1">
      <c r="A1625" s="73" t="s">
        <v>245</v>
      </c>
      <c r="B1625" s="74">
        <v>18</v>
      </c>
      <c r="C1625" s="74" t="s">
        <v>623</v>
      </c>
      <c r="D1625" s="75">
        <v>43133</v>
      </c>
      <c r="E1625" s="75">
        <v>43134</v>
      </c>
      <c r="F1625" s="76">
        <f t="shared" si="151"/>
        <v>2</v>
      </c>
      <c r="G1625" s="74">
        <f t="shared" si="152"/>
        <v>2</v>
      </c>
      <c r="H1625" s="74">
        <f t="shared" si="153"/>
        <v>2018</v>
      </c>
      <c r="I1625" s="74"/>
      <c r="J1625" s="77">
        <v>1000463990</v>
      </c>
      <c r="K1625" s="74" t="s">
        <v>1863</v>
      </c>
      <c r="L1625" s="74"/>
      <c r="M1625" s="74">
        <v>1046</v>
      </c>
      <c r="N1625" s="74" t="s">
        <v>274</v>
      </c>
      <c r="O1625" s="74" t="s">
        <v>477</v>
      </c>
      <c r="P1625" s="78">
        <v>245905.6666</v>
      </c>
      <c r="Q1625" s="74"/>
      <c r="R1625" s="74"/>
      <c r="S1625" s="74"/>
      <c r="T1625" s="79"/>
      <c r="U1625" s="79"/>
      <c r="V1625" s="80" t="s">
        <v>256</v>
      </c>
      <c r="W1625" s="178"/>
      <c r="X1625" s="160">
        <v>43133</v>
      </c>
      <c r="Y1625" s="82"/>
      <c r="Z1625" s="82"/>
      <c r="AA1625" s="160">
        <v>43134</v>
      </c>
      <c r="AB1625" s="179">
        <v>2</v>
      </c>
      <c r="AC1625" s="79" t="s">
        <v>249</v>
      </c>
      <c r="AD1625" s="80" t="s">
        <v>256</v>
      </c>
      <c r="AE1625" s="245"/>
      <c r="AF1625" s="84">
        <v>0</v>
      </c>
      <c r="AG1625" s="79"/>
      <c r="AH1625" s="79"/>
      <c r="AI1625" s="79"/>
      <c r="AJ1625" s="182"/>
      <c r="AK1625" s="170"/>
      <c r="AL1625" s="181">
        <v>56666</v>
      </c>
      <c r="AM1625" s="79"/>
      <c r="AN1625" s="79"/>
      <c r="AO1625" s="79"/>
      <c r="AP1625" s="79" t="s">
        <v>1548</v>
      </c>
      <c r="AQ1625" s="79"/>
    </row>
    <row r="1626" spans="1:43" ht="14.1" hidden="1" customHeight="1">
      <c r="A1626" s="73" t="s">
        <v>245</v>
      </c>
      <c r="B1626" s="74">
        <v>18</v>
      </c>
      <c r="C1626" s="74" t="s">
        <v>623</v>
      </c>
      <c r="D1626" s="75">
        <v>43146</v>
      </c>
      <c r="E1626" s="75">
        <v>43147</v>
      </c>
      <c r="F1626" s="76">
        <f t="shared" si="151"/>
        <v>2</v>
      </c>
      <c r="G1626" s="74">
        <f t="shared" si="152"/>
        <v>2</v>
      </c>
      <c r="H1626" s="74">
        <f t="shared" si="153"/>
        <v>2018</v>
      </c>
      <c r="I1626" s="74"/>
      <c r="J1626" s="77">
        <v>1000463990</v>
      </c>
      <c r="K1626" s="74" t="s">
        <v>1863</v>
      </c>
      <c r="L1626" s="74"/>
      <c r="M1626" s="74">
        <v>1046</v>
      </c>
      <c r="N1626" s="74" t="s">
        <v>274</v>
      </c>
      <c r="O1626" s="74" t="s">
        <v>477</v>
      </c>
      <c r="P1626" s="78">
        <v>344727.5</v>
      </c>
      <c r="Q1626" s="74"/>
      <c r="R1626" s="74"/>
      <c r="S1626" s="74"/>
      <c r="T1626" s="79"/>
      <c r="U1626" s="79"/>
      <c r="V1626" s="80" t="s">
        <v>256</v>
      </c>
      <c r="W1626" s="79"/>
      <c r="X1626" s="168">
        <v>43146</v>
      </c>
      <c r="Y1626" s="82"/>
      <c r="Z1626" s="82"/>
      <c r="AA1626" s="168">
        <v>43147</v>
      </c>
      <c r="AB1626" s="179">
        <v>2</v>
      </c>
      <c r="AC1626" s="79" t="s">
        <v>249</v>
      </c>
      <c r="AD1626" s="80" t="s">
        <v>256</v>
      </c>
      <c r="AE1626" s="245"/>
      <c r="AF1626" s="84">
        <v>425000</v>
      </c>
      <c r="AG1626" s="79"/>
      <c r="AH1626" s="79"/>
      <c r="AI1626" s="79"/>
      <c r="AJ1626" s="79"/>
      <c r="AK1626" s="79"/>
      <c r="AL1626" s="79"/>
      <c r="AM1626" s="79"/>
      <c r="AN1626" s="79"/>
      <c r="AO1626" s="79" t="s">
        <v>249</v>
      </c>
      <c r="AP1626" s="79"/>
      <c r="AQ1626" s="79"/>
    </row>
    <row r="1627" spans="1:43" ht="14.1" hidden="1" customHeight="1">
      <c r="A1627" s="73" t="s">
        <v>245</v>
      </c>
      <c r="B1627" s="74">
        <v>18</v>
      </c>
      <c r="C1627" s="74" t="s">
        <v>623</v>
      </c>
      <c r="D1627" s="75">
        <v>43154</v>
      </c>
      <c r="E1627" s="75">
        <v>43155</v>
      </c>
      <c r="F1627" s="76">
        <f t="shared" si="151"/>
        <v>2</v>
      </c>
      <c r="G1627" s="74">
        <f t="shared" si="152"/>
        <v>2</v>
      </c>
      <c r="H1627" s="74">
        <f t="shared" si="153"/>
        <v>2018</v>
      </c>
      <c r="I1627" s="74"/>
      <c r="J1627" s="77">
        <v>1000463990</v>
      </c>
      <c r="K1627" s="74" t="s">
        <v>1863</v>
      </c>
      <c r="L1627" s="74"/>
      <c r="M1627" s="74">
        <v>1046</v>
      </c>
      <c r="N1627" s="74" t="s">
        <v>274</v>
      </c>
      <c r="O1627" s="74" t="s">
        <v>477</v>
      </c>
      <c r="P1627" s="78">
        <v>344727.5</v>
      </c>
      <c r="Q1627" s="74"/>
      <c r="R1627" s="74"/>
      <c r="S1627" s="74"/>
      <c r="T1627" s="79"/>
      <c r="U1627" s="79"/>
      <c r="V1627" s="80" t="s">
        <v>256</v>
      </c>
      <c r="W1627" s="79"/>
      <c r="X1627" s="168">
        <v>43154</v>
      </c>
      <c r="Y1627" s="82"/>
      <c r="Z1627" s="82"/>
      <c r="AA1627" s="168">
        <v>43155</v>
      </c>
      <c r="AB1627" s="179">
        <v>2</v>
      </c>
      <c r="AC1627" s="79"/>
      <c r="AD1627" s="80" t="s">
        <v>256</v>
      </c>
      <c r="AE1627" s="245"/>
      <c r="AF1627" s="84">
        <v>425000</v>
      </c>
      <c r="AG1627" s="79"/>
      <c r="AH1627" s="79"/>
      <c r="AI1627" s="79"/>
      <c r="AJ1627" s="79"/>
      <c r="AK1627" s="79"/>
      <c r="AL1627" s="79"/>
      <c r="AM1627" s="79"/>
      <c r="AN1627" s="79"/>
      <c r="AO1627" s="79" t="s">
        <v>249</v>
      </c>
      <c r="AP1627" s="79"/>
      <c r="AQ1627" s="79"/>
    </row>
    <row r="1628" spans="1:43" ht="14.1" hidden="1" customHeight="1">
      <c r="A1628" s="73" t="s">
        <v>245</v>
      </c>
      <c r="B1628" s="74">
        <v>18</v>
      </c>
      <c r="C1628" s="74" t="s">
        <v>623</v>
      </c>
      <c r="D1628" s="75">
        <v>43168</v>
      </c>
      <c r="E1628" s="75">
        <v>43169</v>
      </c>
      <c r="F1628" s="76">
        <f t="shared" si="151"/>
        <v>2</v>
      </c>
      <c r="G1628" s="74">
        <f t="shared" si="152"/>
        <v>3</v>
      </c>
      <c r="H1628" s="74">
        <f t="shared" si="153"/>
        <v>2018</v>
      </c>
      <c r="I1628" s="74"/>
      <c r="J1628" s="77">
        <v>1000463990</v>
      </c>
      <c r="K1628" s="74" t="s">
        <v>1863</v>
      </c>
      <c r="L1628" s="74"/>
      <c r="M1628" s="74">
        <v>1046</v>
      </c>
      <c r="N1628" s="74" t="s">
        <v>274</v>
      </c>
      <c r="O1628" s="74" t="s">
        <v>477</v>
      </c>
      <c r="P1628" s="78">
        <v>344727.5</v>
      </c>
      <c r="Q1628" s="74"/>
      <c r="R1628" s="74"/>
      <c r="S1628" s="74"/>
      <c r="T1628" s="79"/>
      <c r="U1628" s="79"/>
      <c r="V1628" s="80" t="s">
        <v>256</v>
      </c>
      <c r="W1628" s="79"/>
      <c r="X1628" s="168">
        <v>43168</v>
      </c>
      <c r="Y1628" s="82"/>
      <c r="Z1628" s="82"/>
      <c r="AA1628" s="168">
        <v>43169</v>
      </c>
      <c r="AB1628" s="179">
        <v>2</v>
      </c>
      <c r="AC1628" s="79" t="s">
        <v>249</v>
      </c>
      <c r="AD1628" s="80" t="s">
        <v>256</v>
      </c>
      <c r="AE1628" s="245"/>
      <c r="AF1628" s="84">
        <v>425000</v>
      </c>
      <c r="AG1628" s="79"/>
      <c r="AH1628" s="79"/>
      <c r="AI1628" s="79"/>
      <c r="AJ1628" s="79"/>
      <c r="AK1628" s="79"/>
      <c r="AL1628" s="79"/>
      <c r="AM1628" s="79"/>
      <c r="AN1628" s="79"/>
      <c r="AO1628" s="79" t="s">
        <v>249</v>
      </c>
      <c r="AP1628" s="79"/>
      <c r="AQ1628" s="79"/>
    </row>
    <row r="1629" spans="1:43" ht="14.1" hidden="1" customHeight="1">
      <c r="A1629" s="73" t="s">
        <v>245</v>
      </c>
      <c r="B1629" s="74">
        <v>18</v>
      </c>
      <c r="C1629" s="74" t="s">
        <v>623</v>
      </c>
      <c r="D1629" s="75">
        <v>43196</v>
      </c>
      <c r="E1629" s="75">
        <v>43197</v>
      </c>
      <c r="F1629" s="76">
        <f t="shared" si="151"/>
        <v>2</v>
      </c>
      <c r="G1629" s="74">
        <f t="shared" si="152"/>
        <v>4</v>
      </c>
      <c r="H1629" s="74">
        <f t="shared" si="153"/>
        <v>2018</v>
      </c>
      <c r="I1629" s="74"/>
      <c r="J1629" s="77">
        <v>1000463990</v>
      </c>
      <c r="K1629" s="74" t="s">
        <v>1863</v>
      </c>
      <c r="L1629" s="74"/>
      <c r="M1629" s="74">
        <v>1046</v>
      </c>
      <c r="N1629" s="74" t="s">
        <v>274</v>
      </c>
      <c r="O1629" s="74" t="s">
        <v>477</v>
      </c>
      <c r="P1629" s="78">
        <v>344727.5</v>
      </c>
      <c r="Q1629" s="74"/>
      <c r="R1629" s="74"/>
      <c r="S1629" s="74"/>
      <c r="T1629" s="79"/>
      <c r="U1629" s="79"/>
      <c r="V1629" s="80" t="s">
        <v>256</v>
      </c>
      <c r="W1629" s="79"/>
      <c r="X1629" s="168">
        <v>43196</v>
      </c>
      <c r="Y1629" s="82"/>
      <c r="Z1629" s="82"/>
      <c r="AA1629" s="168">
        <v>43197</v>
      </c>
      <c r="AB1629" s="179">
        <v>2</v>
      </c>
      <c r="AC1629" s="79" t="s">
        <v>249</v>
      </c>
      <c r="AD1629" s="80" t="s">
        <v>256</v>
      </c>
      <c r="AE1629" s="245"/>
      <c r="AF1629" s="84">
        <v>425000</v>
      </c>
      <c r="AG1629" s="79"/>
      <c r="AH1629" s="79"/>
      <c r="AI1629" s="79"/>
      <c r="AJ1629" s="79"/>
      <c r="AK1629" s="79"/>
      <c r="AL1629" s="79"/>
      <c r="AM1629" s="79"/>
      <c r="AN1629" s="79"/>
      <c r="AO1629" s="79" t="s">
        <v>249</v>
      </c>
      <c r="AP1629" s="79"/>
      <c r="AQ1629" s="79"/>
    </row>
    <row r="1630" spans="1:43" ht="14.1" hidden="1" customHeight="1">
      <c r="A1630" s="73" t="s">
        <v>245</v>
      </c>
      <c r="B1630" s="74">
        <v>18</v>
      </c>
      <c r="C1630" s="74" t="s">
        <v>623</v>
      </c>
      <c r="D1630" s="75">
        <v>42835</v>
      </c>
      <c r="E1630" s="75">
        <v>42835</v>
      </c>
      <c r="F1630" s="76">
        <f t="shared" si="151"/>
        <v>1</v>
      </c>
      <c r="G1630" s="74">
        <f t="shared" si="152"/>
        <v>4</v>
      </c>
      <c r="H1630" s="74">
        <f t="shared" si="153"/>
        <v>2017</v>
      </c>
      <c r="I1630" s="74"/>
      <c r="J1630" s="77">
        <v>1000463990</v>
      </c>
      <c r="K1630" s="74" t="s">
        <v>1863</v>
      </c>
      <c r="L1630" s="74"/>
      <c r="M1630" s="74">
        <v>1046</v>
      </c>
      <c r="N1630" s="74" t="s">
        <v>274</v>
      </c>
      <c r="O1630" s="74" t="s">
        <v>477</v>
      </c>
      <c r="P1630" s="78">
        <v>344727.5</v>
      </c>
      <c r="Q1630" s="74"/>
      <c r="R1630" s="74"/>
      <c r="S1630" s="74"/>
      <c r="T1630" s="79"/>
      <c r="U1630" s="79"/>
      <c r="V1630" s="80" t="s">
        <v>256</v>
      </c>
      <c r="W1630" s="79"/>
      <c r="X1630" s="168">
        <v>42835</v>
      </c>
      <c r="Y1630" s="82"/>
      <c r="Z1630" s="82"/>
      <c r="AA1630" s="168">
        <v>42835</v>
      </c>
      <c r="AB1630" s="179">
        <v>1</v>
      </c>
      <c r="AC1630" s="79"/>
      <c r="AD1630" s="80" t="s">
        <v>256</v>
      </c>
      <c r="AE1630" s="245"/>
      <c r="AF1630" s="84">
        <v>425000</v>
      </c>
      <c r="AG1630" s="79"/>
      <c r="AH1630" s="79"/>
      <c r="AI1630" s="79"/>
      <c r="AJ1630" s="79"/>
      <c r="AK1630" s="79"/>
      <c r="AL1630" s="79"/>
      <c r="AM1630" s="79"/>
      <c r="AN1630" s="79"/>
      <c r="AO1630" s="79" t="s">
        <v>249</v>
      </c>
      <c r="AP1630" s="79"/>
      <c r="AQ1630" s="79"/>
    </row>
    <row r="1631" spans="1:43" ht="14.1" hidden="1" customHeight="1">
      <c r="A1631" s="73" t="s">
        <v>245</v>
      </c>
      <c r="B1631" s="74">
        <v>18</v>
      </c>
      <c r="C1631" s="74" t="s">
        <v>623</v>
      </c>
      <c r="D1631" s="75">
        <v>42892</v>
      </c>
      <c r="E1631" s="75">
        <v>42892</v>
      </c>
      <c r="F1631" s="76">
        <f t="shared" si="151"/>
        <v>1</v>
      </c>
      <c r="G1631" s="74">
        <f t="shared" si="152"/>
        <v>6</v>
      </c>
      <c r="H1631" s="74">
        <f t="shared" si="153"/>
        <v>2017</v>
      </c>
      <c r="I1631" s="74"/>
      <c r="J1631" s="77">
        <v>1000463990</v>
      </c>
      <c r="K1631" s="74" t="s">
        <v>1863</v>
      </c>
      <c r="L1631" s="74"/>
      <c r="M1631" s="74">
        <v>1046</v>
      </c>
      <c r="N1631" s="74" t="s">
        <v>274</v>
      </c>
      <c r="O1631" s="74" t="s">
        <v>477</v>
      </c>
      <c r="P1631" s="78">
        <v>344727.5</v>
      </c>
      <c r="Q1631" s="74"/>
      <c r="R1631" s="74"/>
      <c r="S1631" s="74"/>
      <c r="T1631" s="79"/>
      <c r="U1631" s="79"/>
      <c r="V1631" s="80" t="s">
        <v>256</v>
      </c>
      <c r="W1631" s="79"/>
      <c r="X1631" s="168">
        <v>42892</v>
      </c>
      <c r="Y1631" s="82"/>
      <c r="Z1631" s="82"/>
      <c r="AA1631" s="168">
        <v>42892</v>
      </c>
      <c r="AB1631" s="179">
        <v>1</v>
      </c>
      <c r="AC1631" s="79"/>
      <c r="AD1631" s="80" t="s">
        <v>256</v>
      </c>
      <c r="AE1631" s="245"/>
      <c r="AF1631" s="84">
        <v>425000</v>
      </c>
      <c r="AG1631" s="79"/>
      <c r="AH1631" s="79"/>
      <c r="AI1631" s="79"/>
      <c r="AJ1631" s="79"/>
      <c r="AK1631" s="79"/>
      <c r="AL1631" s="79"/>
      <c r="AM1631" s="79"/>
      <c r="AN1631" s="79"/>
      <c r="AO1631" s="79" t="s">
        <v>249</v>
      </c>
      <c r="AP1631" s="79"/>
      <c r="AQ1631" s="79"/>
    </row>
    <row r="1632" spans="1:43" ht="14.1" hidden="1" customHeight="1">
      <c r="A1632" s="73" t="s">
        <v>245</v>
      </c>
      <c r="B1632" s="74">
        <v>18</v>
      </c>
      <c r="C1632" s="74" t="s">
        <v>623</v>
      </c>
      <c r="D1632" s="75">
        <v>43015</v>
      </c>
      <c r="E1632" s="75">
        <v>43015</v>
      </c>
      <c r="F1632" s="76">
        <f t="shared" si="151"/>
        <v>1</v>
      </c>
      <c r="G1632" s="74">
        <f t="shared" si="152"/>
        <v>10</v>
      </c>
      <c r="H1632" s="74">
        <f t="shared" si="153"/>
        <v>2017</v>
      </c>
      <c r="I1632" s="74"/>
      <c r="J1632" s="77">
        <v>1000463990</v>
      </c>
      <c r="K1632" s="74" t="s">
        <v>1863</v>
      </c>
      <c r="L1632" s="74"/>
      <c r="M1632" s="74">
        <v>1046</v>
      </c>
      <c r="N1632" s="74" t="s">
        <v>274</v>
      </c>
      <c r="O1632" s="74" t="s">
        <v>477</v>
      </c>
      <c r="P1632" s="78">
        <v>344727.5</v>
      </c>
      <c r="Q1632" s="74"/>
      <c r="R1632" s="74"/>
      <c r="S1632" s="74"/>
      <c r="T1632" s="79"/>
      <c r="U1632" s="79"/>
      <c r="V1632" s="80" t="s">
        <v>256</v>
      </c>
      <c r="W1632" s="79"/>
      <c r="X1632" s="168">
        <v>43015</v>
      </c>
      <c r="Y1632" s="82"/>
      <c r="Z1632" s="82"/>
      <c r="AA1632" s="168">
        <v>43015</v>
      </c>
      <c r="AB1632" s="179">
        <v>1</v>
      </c>
      <c r="AC1632" s="79" t="s">
        <v>249</v>
      </c>
      <c r="AD1632" s="80" t="s">
        <v>256</v>
      </c>
      <c r="AE1632" s="245"/>
      <c r="AF1632" s="84">
        <v>425000</v>
      </c>
      <c r="AG1632" s="79"/>
      <c r="AH1632" s="79"/>
      <c r="AI1632" s="79"/>
      <c r="AJ1632" s="79"/>
      <c r="AK1632" s="79"/>
      <c r="AL1632" s="79"/>
      <c r="AM1632" s="79"/>
      <c r="AN1632" s="79"/>
      <c r="AO1632" s="79" t="s">
        <v>249</v>
      </c>
      <c r="AP1632" s="79"/>
      <c r="AQ1632" s="79"/>
    </row>
    <row r="1633" spans="1:43" ht="14.1" hidden="1" customHeight="1">
      <c r="A1633" s="73" t="s">
        <v>245</v>
      </c>
      <c r="B1633" s="74">
        <v>18</v>
      </c>
      <c r="C1633" s="74" t="s">
        <v>623</v>
      </c>
      <c r="D1633" s="75">
        <v>43038</v>
      </c>
      <c r="E1633" s="75">
        <v>43038</v>
      </c>
      <c r="F1633" s="76">
        <f t="shared" si="151"/>
        <v>1</v>
      </c>
      <c r="G1633" s="74">
        <f t="shared" si="152"/>
        <v>10</v>
      </c>
      <c r="H1633" s="74">
        <f t="shared" si="153"/>
        <v>2017</v>
      </c>
      <c r="I1633" s="74"/>
      <c r="J1633" s="77">
        <v>1000463990</v>
      </c>
      <c r="K1633" s="74" t="s">
        <v>1863</v>
      </c>
      <c r="L1633" s="74"/>
      <c r="M1633" s="74">
        <v>1046</v>
      </c>
      <c r="N1633" s="74" t="s">
        <v>274</v>
      </c>
      <c r="O1633" s="74" t="s">
        <v>477</v>
      </c>
      <c r="P1633" s="78">
        <v>344727.5</v>
      </c>
      <c r="Q1633" s="74"/>
      <c r="R1633" s="74"/>
      <c r="S1633" s="74"/>
      <c r="T1633" s="79"/>
      <c r="U1633" s="79"/>
      <c r="V1633" s="80" t="s">
        <v>256</v>
      </c>
      <c r="W1633" s="79"/>
      <c r="X1633" s="168">
        <v>43038</v>
      </c>
      <c r="Y1633" s="82"/>
      <c r="Z1633" s="82"/>
      <c r="AA1633" s="168">
        <v>43038</v>
      </c>
      <c r="AB1633" s="179">
        <v>1</v>
      </c>
      <c r="AC1633" s="79" t="s">
        <v>249</v>
      </c>
      <c r="AD1633" s="80" t="s">
        <v>256</v>
      </c>
      <c r="AE1633" s="245"/>
      <c r="AF1633" s="84">
        <v>425000</v>
      </c>
      <c r="AG1633" s="79"/>
      <c r="AH1633" s="79"/>
      <c r="AI1633" s="79"/>
      <c r="AJ1633" s="79"/>
      <c r="AK1633" s="79"/>
      <c r="AL1633" s="79"/>
      <c r="AM1633" s="79"/>
      <c r="AN1633" s="79"/>
      <c r="AO1633" s="79" t="s">
        <v>249</v>
      </c>
      <c r="AP1633" s="79"/>
      <c r="AQ1633" s="79"/>
    </row>
    <row r="1634" spans="1:43" ht="14.1" hidden="1" customHeight="1">
      <c r="A1634" s="73" t="s">
        <v>245</v>
      </c>
      <c r="B1634" s="74">
        <v>18</v>
      </c>
      <c r="C1634" s="74" t="s">
        <v>623</v>
      </c>
      <c r="D1634" s="75">
        <v>43061</v>
      </c>
      <c r="E1634" s="75">
        <v>43061</v>
      </c>
      <c r="F1634" s="76">
        <f t="shared" si="151"/>
        <v>1</v>
      </c>
      <c r="G1634" s="74">
        <f t="shared" si="152"/>
        <v>11</v>
      </c>
      <c r="H1634" s="74">
        <f t="shared" si="153"/>
        <v>2017</v>
      </c>
      <c r="I1634" s="74"/>
      <c r="J1634" s="77">
        <v>1000463990</v>
      </c>
      <c r="K1634" s="74" t="s">
        <v>1863</v>
      </c>
      <c r="L1634" s="74"/>
      <c r="M1634" s="74">
        <v>1046</v>
      </c>
      <c r="N1634" s="74" t="s">
        <v>274</v>
      </c>
      <c r="O1634" s="74" t="s">
        <v>477</v>
      </c>
      <c r="P1634" s="78">
        <v>344727.5</v>
      </c>
      <c r="Q1634" s="74"/>
      <c r="R1634" s="74"/>
      <c r="S1634" s="74"/>
      <c r="T1634" s="79"/>
      <c r="U1634" s="79"/>
      <c r="V1634" s="80" t="s">
        <v>256</v>
      </c>
      <c r="W1634" s="79"/>
      <c r="X1634" s="168">
        <v>43061</v>
      </c>
      <c r="Y1634" s="82"/>
      <c r="Z1634" s="82"/>
      <c r="AA1634" s="168">
        <v>43061</v>
      </c>
      <c r="AB1634" s="179">
        <v>1</v>
      </c>
      <c r="AC1634" s="79" t="s">
        <v>249</v>
      </c>
      <c r="AD1634" s="80" t="s">
        <v>256</v>
      </c>
      <c r="AE1634" s="245"/>
      <c r="AF1634" s="84">
        <v>425000</v>
      </c>
      <c r="AG1634" s="79"/>
      <c r="AH1634" s="79"/>
      <c r="AI1634" s="79"/>
      <c r="AJ1634" s="79"/>
      <c r="AK1634" s="79"/>
      <c r="AL1634" s="79"/>
      <c r="AM1634" s="79"/>
      <c r="AN1634" s="79"/>
      <c r="AO1634" s="79" t="s">
        <v>249</v>
      </c>
      <c r="AP1634" s="79"/>
      <c r="AQ1634" s="79"/>
    </row>
    <row r="1635" spans="1:43" ht="14.1" hidden="1" customHeight="1">
      <c r="A1635" s="73" t="s">
        <v>245</v>
      </c>
      <c r="B1635" s="74">
        <v>18</v>
      </c>
      <c r="C1635" s="74" t="s">
        <v>623</v>
      </c>
      <c r="D1635" s="75">
        <v>43062</v>
      </c>
      <c r="E1635" s="75">
        <v>43062</v>
      </c>
      <c r="F1635" s="76">
        <f t="shared" si="151"/>
        <v>1</v>
      </c>
      <c r="G1635" s="74">
        <f t="shared" si="152"/>
        <v>11</v>
      </c>
      <c r="H1635" s="74">
        <f t="shared" si="153"/>
        <v>2017</v>
      </c>
      <c r="I1635" s="74"/>
      <c r="J1635" s="77">
        <v>1000463990</v>
      </c>
      <c r="K1635" s="74" t="s">
        <v>1863</v>
      </c>
      <c r="L1635" s="74"/>
      <c r="M1635" s="74">
        <v>1046</v>
      </c>
      <c r="N1635" s="74" t="s">
        <v>274</v>
      </c>
      <c r="O1635" s="74" t="s">
        <v>477</v>
      </c>
      <c r="P1635" s="78">
        <v>24590.566599999998</v>
      </c>
      <c r="Q1635" s="74"/>
      <c r="R1635" s="74"/>
      <c r="S1635" s="74"/>
      <c r="T1635" s="79"/>
      <c r="U1635" s="79"/>
      <c r="V1635" s="80" t="s">
        <v>256</v>
      </c>
      <c r="W1635" s="183"/>
      <c r="X1635" s="160">
        <v>43062</v>
      </c>
      <c r="Y1635" s="82"/>
      <c r="Z1635" s="82"/>
      <c r="AA1635" s="160">
        <v>43062</v>
      </c>
      <c r="AB1635" s="179">
        <v>1</v>
      </c>
      <c r="AC1635" s="79"/>
      <c r="AD1635" s="80" t="s">
        <v>256</v>
      </c>
      <c r="AE1635" s="245"/>
      <c r="AF1635" s="84">
        <v>28333</v>
      </c>
      <c r="AG1635" s="79"/>
      <c r="AH1635" s="79"/>
      <c r="AI1635" s="79"/>
      <c r="AJ1635" s="184">
        <v>2909</v>
      </c>
      <c r="AK1635" s="185">
        <v>43358</v>
      </c>
      <c r="AL1635" s="140">
        <v>28333</v>
      </c>
      <c r="AM1635" s="79"/>
      <c r="AN1635" s="79"/>
      <c r="AO1635" s="79" t="s">
        <v>249</v>
      </c>
      <c r="AP1635" s="79"/>
      <c r="AQ1635" s="79"/>
    </row>
    <row r="1636" spans="1:43" ht="14.1" hidden="1" customHeight="1">
      <c r="A1636" s="73" t="s">
        <v>245</v>
      </c>
      <c r="B1636" s="74">
        <v>18</v>
      </c>
      <c r="C1636" s="74" t="s">
        <v>623</v>
      </c>
      <c r="D1636" s="75">
        <v>43090</v>
      </c>
      <c r="E1636" s="75">
        <v>43090</v>
      </c>
      <c r="F1636" s="76">
        <f t="shared" si="151"/>
        <v>1</v>
      </c>
      <c r="G1636" s="74">
        <f t="shared" si="152"/>
        <v>12</v>
      </c>
      <c r="H1636" s="74">
        <f t="shared" si="153"/>
        <v>2017</v>
      </c>
      <c r="I1636" s="74"/>
      <c r="J1636" s="77">
        <v>1000463990</v>
      </c>
      <c r="K1636" s="74" t="s">
        <v>1863</v>
      </c>
      <c r="L1636" s="74"/>
      <c r="M1636" s="74">
        <v>1046</v>
      </c>
      <c r="N1636" s="74" t="s">
        <v>274</v>
      </c>
      <c r="O1636" s="74" t="s">
        <v>477</v>
      </c>
      <c r="P1636" s="78">
        <v>344727.5</v>
      </c>
      <c r="Q1636" s="74"/>
      <c r="R1636" s="74"/>
      <c r="S1636" s="74"/>
      <c r="T1636" s="79"/>
      <c r="U1636" s="79"/>
      <c r="V1636" s="80" t="s">
        <v>256</v>
      </c>
      <c r="W1636" s="79"/>
      <c r="X1636" s="168">
        <v>43090</v>
      </c>
      <c r="Y1636" s="82"/>
      <c r="Z1636" s="82"/>
      <c r="AA1636" s="168">
        <v>43090</v>
      </c>
      <c r="AB1636" s="179">
        <v>1</v>
      </c>
      <c r="AC1636" s="79" t="s">
        <v>249</v>
      </c>
      <c r="AD1636" s="80" t="s">
        <v>256</v>
      </c>
      <c r="AE1636" s="245"/>
      <c r="AF1636" s="84">
        <v>425000</v>
      </c>
      <c r="AG1636" s="79"/>
      <c r="AH1636" s="79"/>
      <c r="AI1636" s="79"/>
      <c r="AJ1636" s="79"/>
      <c r="AK1636" s="79"/>
      <c r="AL1636" s="79"/>
      <c r="AM1636" s="79"/>
      <c r="AN1636" s="79"/>
      <c r="AO1636" s="79" t="s">
        <v>249</v>
      </c>
      <c r="AP1636" s="79"/>
      <c r="AQ1636" s="79"/>
    </row>
    <row r="1637" spans="1:43" ht="14.1" hidden="1" customHeight="1">
      <c r="A1637" s="73" t="s">
        <v>245</v>
      </c>
      <c r="B1637" s="74">
        <v>18</v>
      </c>
      <c r="C1637" s="74" t="s">
        <v>623</v>
      </c>
      <c r="D1637" s="75">
        <v>43091</v>
      </c>
      <c r="E1637" s="75">
        <v>43091</v>
      </c>
      <c r="F1637" s="76">
        <f t="shared" si="151"/>
        <v>1</v>
      </c>
      <c r="G1637" s="74">
        <f t="shared" si="152"/>
        <v>12</v>
      </c>
      <c r="H1637" s="74">
        <f t="shared" si="153"/>
        <v>2017</v>
      </c>
      <c r="I1637" s="74"/>
      <c r="J1637" s="77">
        <v>1000463990</v>
      </c>
      <c r="K1637" s="74" t="s">
        <v>1863</v>
      </c>
      <c r="L1637" s="74"/>
      <c r="M1637" s="74">
        <v>1046</v>
      </c>
      <c r="N1637" s="74" t="s">
        <v>274</v>
      </c>
      <c r="O1637" s="74" t="s">
        <v>477</v>
      </c>
      <c r="P1637" s="78">
        <v>49181.133300000001</v>
      </c>
      <c r="Q1637" s="74"/>
      <c r="R1637" s="74"/>
      <c r="S1637" s="74"/>
      <c r="T1637" s="79"/>
      <c r="U1637" s="79"/>
      <c r="V1637" s="80" t="s">
        <v>256</v>
      </c>
      <c r="W1637" s="178"/>
      <c r="X1637" s="160">
        <v>43091</v>
      </c>
      <c r="Y1637" s="82"/>
      <c r="Z1637" s="82"/>
      <c r="AA1637" s="160">
        <v>43091</v>
      </c>
      <c r="AB1637" s="179">
        <v>1</v>
      </c>
      <c r="AC1637" s="79" t="s">
        <v>249</v>
      </c>
      <c r="AD1637" s="80" t="s">
        <v>256</v>
      </c>
      <c r="AE1637" s="245"/>
      <c r="AF1637" s="84">
        <v>0</v>
      </c>
      <c r="AG1637" s="79"/>
      <c r="AH1637" s="79"/>
      <c r="AI1637" s="79"/>
      <c r="AJ1637" s="182"/>
      <c r="AK1637" s="170"/>
      <c r="AL1637" s="181">
        <v>28333</v>
      </c>
      <c r="AM1637" s="79"/>
      <c r="AN1637" s="79"/>
      <c r="AO1637" s="79"/>
      <c r="AP1637" s="79" t="s">
        <v>1548</v>
      </c>
      <c r="AQ1637" s="79"/>
    </row>
    <row r="1638" spans="1:43" ht="14.1" hidden="1" customHeight="1">
      <c r="A1638" s="73" t="s">
        <v>245</v>
      </c>
      <c r="B1638" s="74">
        <v>18</v>
      </c>
      <c r="C1638" s="74" t="s">
        <v>623</v>
      </c>
      <c r="D1638" s="75">
        <v>43116</v>
      </c>
      <c r="E1638" s="75">
        <v>43117</v>
      </c>
      <c r="F1638" s="76">
        <f t="shared" si="151"/>
        <v>2</v>
      </c>
      <c r="G1638" s="74">
        <f t="shared" si="152"/>
        <v>1</v>
      </c>
      <c r="H1638" s="74">
        <f t="shared" si="153"/>
        <v>2018</v>
      </c>
      <c r="I1638" s="74"/>
      <c r="J1638" s="77">
        <v>1000463990</v>
      </c>
      <c r="K1638" s="74" t="s">
        <v>1863</v>
      </c>
      <c r="L1638" s="74"/>
      <c r="M1638" s="74">
        <v>1046</v>
      </c>
      <c r="N1638" s="74" t="s">
        <v>274</v>
      </c>
      <c r="O1638" s="74" t="s">
        <v>477</v>
      </c>
      <c r="P1638" s="78">
        <v>73771.7</v>
      </c>
      <c r="Q1638" s="74"/>
      <c r="R1638" s="74"/>
      <c r="S1638" s="74"/>
      <c r="T1638" s="79"/>
      <c r="U1638" s="79"/>
      <c r="V1638" s="80" t="s">
        <v>256</v>
      </c>
      <c r="W1638" s="183"/>
      <c r="X1638" s="160">
        <v>43116</v>
      </c>
      <c r="Y1638" s="82"/>
      <c r="Z1638" s="82"/>
      <c r="AA1638" s="160">
        <v>43117</v>
      </c>
      <c r="AB1638" s="179">
        <v>1</v>
      </c>
      <c r="AC1638" s="79" t="s">
        <v>249</v>
      </c>
      <c r="AD1638" s="80" t="s">
        <v>256</v>
      </c>
      <c r="AE1638" s="245"/>
      <c r="AF1638" s="84">
        <v>0</v>
      </c>
      <c r="AG1638" s="79"/>
      <c r="AH1638" s="79"/>
      <c r="AI1638" s="79"/>
      <c r="AJ1638" s="184">
        <v>2909</v>
      </c>
      <c r="AK1638" s="185">
        <v>43358</v>
      </c>
      <c r="AL1638" s="140">
        <v>56667</v>
      </c>
      <c r="AM1638" s="79"/>
      <c r="AN1638" s="79"/>
      <c r="AO1638" s="79"/>
      <c r="AP1638" s="79"/>
      <c r="AQ1638" s="79"/>
    </row>
    <row r="1639" spans="1:43" ht="14.1" hidden="1" customHeight="1">
      <c r="A1639" s="73" t="s">
        <v>245</v>
      </c>
      <c r="B1639" s="74">
        <v>18</v>
      </c>
      <c r="C1639" s="74" t="s">
        <v>623</v>
      </c>
      <c r="D1639" s="75">
        <v>43116</v>
      </c>
      <c r="E1639" s="75">
        <v>43116</v>
      </c>
      <c r="F1639" s="76">
        <f t="shared" si="151"/>
        <v>1</v>
      </c>
      <c r="G1639" s="74">
        <f t="shared" si="152"/>
        <v>1</v>
      </c>
      <c r="H1639" s="74">
        <f t="shared" si="153"/>
        <v>2018</v>
      </c>
      <c r="I1639" s="74"/>
      <c r="J1639" s="77">
        <v>1000463990</v>
      </c>
      <c r="K1639" s="74" t="s">
        <v>1863</v>
      </c>
      <c r="L1639" s="74"/>
      <c r="M1639" s="74">
        <v>1046</v>
      </c>
      <c r="N1639" s="74" t="s">
        <v>274</v>
      </c>
      <c r="O1639" s="74" t="s">
        <v>477</v>
      </c>
      <c r="P1639" s="78">
        <v>344727.5</v>
      </c>
      <c r="Q1639" s="74"/>
      <c r="R1639" s="74"/>
      <c r="S1639" s="74"/>
      <c r="T1639" s="79"/>
      <c r="U1639" s="79"/>
      <c r="V1639" s="80" t="s">
        <v>256</v>
      </c>
      <c r="W1639" s="79"/>
      <c r="X1639" s="168">
        <v>43116</v>
      </c>
      <c r="Y1639" s="82"/>
      <c r="Z1639" s="82"/>
      <c r="AA1639" s="168">
        <v>43116</v>
      </c>
      <c r="AB1639" s="179">
        <v>1</v>
      </c>
      <c r="AC1639" s="79" t="s">
        <v>249</v>
      </c>
      <c r="AD1639" s="80" t="s">
        <v>256</v>
      </c>
      <c r="AE1639" s="245"/>
      <c r="AF1639" s="84">
        <v>425000</v>
      </c>
      <c r="AG1639" s="79"/>
      <c r="AH1639" s="79"/>
      <c r="AI1639" s="79"/>
      <c r="AJ1639" s="79"/>
      <c r="AK1639" s="79"/>
      <c r="AL1639" s="79"/>
      <c r="AM1639" s="79"/>
      <c r="AN1639" s="79"/>
      <c r="AO1639" s="79" t="s">
        <v>249</v>
      </c>
      <c r="AP1639" s="79"/>
      <c r="AQ1639" s="79"/>
    </row>
    <row r="1640" spans="1:43" ht="14.1" hidden="1" customHeight="1">
      <c r="A1640" s="73" t="s">
        <v>245</v>
      </c>
      <c r="B1640" s="74">
        <v>18</v>
      </c>
      <c r="C1640" s="74" t="s">
        <v>623</v>
      </c>
      <c r="D1640" s="75">
        <v>43129</v>
      </c>
      <c r="E1640" s="75">
        <v>43129</v>
      </c>
      <c r="F1640" s="76">
        <f t="shared" si="151"/>
        <v>1</v>
      </c>
      <c r="G1640" s="74">
        <f t="shared" si="152"/>
        <v>1</v>
      </c>
      <c r="H1640" s="74">
        <f t="shared" si="153"/>
        <v>2018</v>
      </c>
      <c r="I1640" s="74"/>
      <c r="J1640" s="77">
        <v>1000463990</v>
      </c>
      <c r="K1640" s="74" t="s">
        <v>1863</v>
      </c>
      <c r="L1640" s="74"/>
      <c r="M1640" s="74">
        <v>1046</v>
      </c>
      <c r="N1640" s="74" t="s">
        <v>274</v>
      </c>
      <c r="O1640" s="74" t="s">
        <v>477</v>
      </c>
      <c r="P1640" s="78">
        <v>344727.5</v>
      </c>
      <c r="Q1640" s="74"/>
      <c r="R1640" s="74"/>
      <c r="S1640" s="74"/>
      <c r="T1640" s="79"/>
      <c r="U1640" s="79"/>
      <c r="V1640" s="80" t="s">
        <v>256</v>
      </c>
      <c r="W1640" s="79"/>
      <c r="X1640" s="168">
        <v>43129</v>
      </c>
      <c r="Y1640" s="82"/>
      <c r="Z1640" s="82"/>
      <c r="AA1640" s="168">
        <v>43129</v>
      </c>
      <c r="AB1640" s="179">
        <v>1</v>
      </c>
      <c r="AC1640" s="79" t="s">
        <v>249</v>
      </c>
      <c r="AD1640" s="80" t="s">
        <v>256</v>
      </c>
      <c r="AE1640" s="245"/>
      <c r="AF1640" s="84">
        <v>425000</v>
      </c>
      <c r="AG1640" s="79"/>
      <c r="AH1640" s="79"/>
      <c r="AI1640" s="79"/>
      <c r="AJ1640" s="79"/>
      <c r="AK1640" s="79"/>
      <c r="AL1640" s="79"/>
      <c r="AM1640" s="79"/>
      <c r="AN1640" s="79"/>
      <c r="AO1640" s="79" t="s">
        <v>249</v>
      </c>
      <c r="AP1640" s="79"/>
      <c r="AQ1640" s="79"/>
    </row>
    <row r="1641" spans="1:43" ht="14.1" hidden="1" customHeight="1">
      <c r="A1641" s="73" t="s">
        <v>245</v>
      </c>
      <c r="B1641" s="74">
        <v>18</v>
      </c>
      <c r="C1641" s="74" t="s">
        <v>623</v>
      </c>
      <c r="D1641" s="75">
        <v>43130</v>
      </c>
      <c r="E1641" s="75">
        <v>43130</v>
      </c>
      <c r="F1641" s="76">
        <f t="shared" si="151"/>
        <v>1</v>
      </c>
      <c r="G1641" s="74">
        <f t="shared" si="152"/>
        <v>1</v>
      </c>
      <c r="H1641" s="74">
        <f t="shared" si="153"/>
        <v>2018</v>
      </c>
      <c r="I1641" s="74"/>
      <c r="J1641" s="77">
        <v>1000463990</v>
      </c>
      <c r="K1641" s="74" t="s">
        <v>1863</v>
      </c>
      <c r="L1641" s="74"/>
      <c r="M1641" s="74">
        <v>1046</v>
      </c>
      <c r="N1641" s="74" t="s">
        <v>274</v>
      </c>
      <c r="O1641" s="74" t="s">
        <v>477</v>
      </c>
      <c r="P1641" s="78">
        <v>73771.7</v>
      </c>
      <c r="Q1641" s="74"/>
      <c r="R1641" s="74"/>
      <c r="S1641" s="74"/>
      <c r="T1641" s="79"/>
      <c r="U1641" s="79"/>
      <c r="V1641" s="80" t="s">
        <v>256</v>
      </c>
      <c r="W1641" s="178"/>
      <c r="X1641" s="160">
        <v>43130</v>
      </c>
      <c r="Y1641" s="82"/>
      <c r="Z1641" s="82"/>
      <c r="AA1641" s="160">
        <v>43130</v>
      </c>
      <c r="AB1641" s="179">
        <v>1</v>
      </c>
      <c r="AC1641" s="79" t="s">
        <v>249</v>
      </c>
      <c r="AD1641" s="80" t="s">
        <v>256</v>
      </c>
      <c r="AE1641" s="245"/>
      <c r="AF1641" s="84">
        <v>0</v>
      </c>
      <c r="AG1641" s="79"/>
      <c r="AH1641" s="79"/>
      <c r="AI1641" s="79"/>
      <c r="AJ1641" s="182"/>
      <c r="AK1641" s="170"/>
      <c r="AL1641" s="181">
        <v>28333</v>
      </c>
      <c r="AM1641" s="79"/>
      <c r="AN1641" s="79"/>
      <c r="AO1641" s="79"/>
      <c r="AP1641" s="79" t="s">
        <v>1548</v>
      </c>
      <c r="AQ1641" s="79"/>
    </row>
    <row r="1642" spans="1:43" ht="15" hidden="1" customHeight="1">
      <c r="A1642" s="73" t="s">
        <v>245</v>
      </c>
      <c r="B1642" s="74">
        <v>18</v>
      </c>
      <c r="C1642" s="74" t="s">
        <v>623</v>
      </c>
      <c r="D1642" s="75">
        <v>43132</v>
      </c>
      <c r="E1642" s="75">
        <v>43132</v>
      </c>
      <c r="F1642" s="76">
        <f t="shared" si="151"/>
        <v>1</v>
      </c>
      <c r="G1642" s="74">
        <f t="shared" si="152"/>
        <v>2</v>
      </c>
      <c r="H1642" s="74">
        <f t="shared" si="153"/>
        <v>2018</v>
      </c>
      <c r="I1642" s="74"/>
      <c r="J1642" s="77">
        <v>1000463990</v>
      </c>
      <c r="K1642" s="74" t="s">
        <v>1863</v>
      </c>
      <c r="L1642" s="74"/>
      <c r="M1642" s="74">
        <v>1046</v>
      </c>
      <c r="N1642" s="74" t="s">
        <v>274</v>
      </c>
      <c r="O1642" s="74" t="s">
        <v>477</v>
      </c>
      <c r="P1642" s="78">
        <v>344727.5</v>
      </c>
      <c r="Q1642" s="74"/>
      <c r="R1642" s="74"/>
      <c r="S1642" s="74"/>
      <c r="T1642" s="79"/>
      <c r="U1642" s="79"/>
      <c r="V1642" s="80" t="s">
        <v>256</v>
      </c>
      <c r="W1642" s="79"/>
      <c r="X1642" s="168">
        <v>43132</v>
      </c>
      <c r="Y1642" s="82"/>
      <c r="Z1642" s="82"/>
      <c r="AA1642" s="168">
        <v>43132</v>
      </c>
      <c r="AB1642" s="179">
        <v>1</v>
      </c>
      <c r="AC1642" s="79" t="s">
        <v>249</v>
      </c>
      <c r="AD1642" s="80" t="s">
        <v>256</v>
      </c>
      <c r="AE1642" s="245"/>
      <c r="AF1642" s="84">
        <v>425000</v>
      </c>
      <c r="AG1642" s="79"/>
      <c r="AH1642" s="79"/>
      <c r="AI1642" s="79"/>
      <c r="AJ1642" s="79"/>
      <c r="AK1642" s="79"/>
      <c r="AL1642" s="79"/>
      <c r="AM1642" s="79"/>
      <c r="AN1642" s="79"/>
      <c r="AO1642" s="79" t="s">
        <v>249</v>
      </c>
      <c r="AP1642" s="79"/>
      <c r="AQ1642" s="79"/>
    </row>
    <row r="1643" spans="1:43" ht="15" hidden="1" customHeight="1">
      <c r="A1643" s="73" t="s">
        <v>245</v>
      </c>
      <c r="B1643" s="74">
        <v>18</v>
      </c>
      <c r="C1643" s="74" t="s">
        <v>623</v>
      </c>
      <c r="D1643" s="75">
        <v>43140</v>
      </c>
      <c r="E1643" s="75">
        <v>43140</v>
      </c>
      <c r="F1643" s="76">
        <f t="shared" si="151"/>
        <v>1</v>
      </c>
      <c r="G1643" s="74">
        <f t="shared" si="152"/>
        <v>2</v>
      </c>
      <c r="H1643" s="74">
        <f t="shared" si="153"/>
        <v>2018</v>
      </c>
      <c r="I1643" s="74"/>
      <c r="J1643" s="77">
        <v>1000463990</v>
      </c>
      <c r="K1643" s="74" t="s">
        <v>1863</v>
      </c>
      <c r="L1643" s="74"/>
      <c r="M1643" s="74">
        <v>1046</v>
      </c>
      <c r="N1643" s="74" t="s">
        <v>274</v>
      </c>
      <c r="O1643" s="74" t="s">
        <v>477</v>
      </c>
      <c r="P1643" s="78">
        <v>344727.5</v>
      </c>
      <c r="Q1643" s="74"/>
      <c r="R1643" s="74"/>
      <c r="S1643" s="74"/>
      <c r="T1643" s="79"/>
      <c r="U1643" s="79"/>
      <c r="V1643" s="80" t="s">
        <v>256</v>
      </c>
      <c r="W1643" s="79"/>
      <c r="X1643" s="168">
        <v>43140</v>
      </c>
      <c r="Y1643" s="82"/>
      <c r="Z1643" s="82"/>
      <c r="AA1643" s="168">
        <v>43140</v>
      </c>
      <c r="AB1643" s="179">
        <v>1</v>
      </c>
      <c r="AC1643" s="79" t="s">
        <v>249</v>
      </c>
      <c r="AD1643" s="80" t="s">
        <v>256</v>
      </c>
      <c r="AE1643" s="245"/>
      <c r="AF1643" s="84">
        <v>425000</v>
      </c>
      <c r="AG1643" s="79"/>
      <c r="AH1643" s="79"/>
      <c r="AI1643" s="79"/>
      <c r="AJ1643" s="79"/>
      <c r="AK1643" s="79"/>
      <c r="AL1643" s="79"/>
      <c r="AM1643" s="79"/>
      <c r="AN1643" s="79"/>
      <c r="AO1643" s="79" t="s">
        <v>249</v>
      </c>
      <c r="AP1643" s="79"/>
      <c r="AQ1643" s="79"/>
    </row>
    <row r="1644" spans="1:43" ht="15" hidden="1" customHeight="1">
      <c r="A1644" s="73" t="s">
        <v>245</v>
      </c>
      <c r="B1644" s="74">
        <v>18</v>
      </c>
      <c r="C1644" s="74" t="s">
        <v>623</v>
      </c>
      <c r="D1644" s="75">
        <v>43141</v>
      </c>
      <c r="E1644" s="75">
        <v>43141</v>
      </c>
      <c r="F1644" s="76">
        <f t="shared" si="151"/>
        <v>1</v>
      </c>
      <c r="G1644" s="74">
        <f t="shared" si="152"/>
        <v>2</v>
      </c>
      <c r="H1644" s="74">
        <f t="shared" si="153"/>
        <v>2018</v>
      </c>
      <c r="I1644" s="74"/>
      <c r="J1644" s="77">
        <v>1000463990</v>
      </c>
      <c r="K1644" s="74" t="s">
        <v>1863</v>
      </c>
      <c r="L1644" s="74"/>
      <c r="M1644" s="74">
        <v>1045</v>
      </c>
      <c r="N1644" s="74" t="s">
        <v>255</v>
      </c>
      <c r="O1644" s="74" t="s">
        <v>477</v>
      </c>
      <c r="P1644" s="78">
        <v>130207</v>
      </c>
      <c r="Q1644" s="74"/>
      <c r="R1644" s="74"/>
      <c r="S1644" s="74"/>
      <c r="T1644" s="79"/>
      <c r="U1644" s="79"/>
      <c r="V1644" s="80" t="s">
        <v>256</v>
      </c>
      <c r="W1644" s="178"/>
      <c r="X1644" s="160">
        <v>43141</v>
      </c>
      <c r="Y1644" s="82"/>
      <c r="Z1644" s="82"/>
      <c r="AA1644" s="160">
        <v>43141</v>
      </c>
      <c r="AB1644" s="179">
        <v>1</v>
      </c>
      <c r="AC1644" s="79" t="s">
        <v>249</v>
      </c>
      <c r="AD1644" s="80" t="s">
        <v>256</v>
      </c>
      <c r="AE1644" s="245"/>
      <c r="AF1644" s="84">
        <v>0</v>
      </c>
      <c r="AG1644" s="79"/>
      <c r="AH1644" s="79"/>
      <c r="AI1644" s="79"/>
      <c r="AJ1644" s="180"/>
      <c r="AK1644" s="170"/>
      <c r="AL1644" s="181">
        <v>28333</v>
      </c>
      <c r="AM1644" s="79"/>
      <c r="AN1644" s="79"/>
      <c r="AO1644" s="79" t="s">
        <v>249</v>
      </c>
      <c r="AP1644" s="79" t="s">
        <v>1548</v>
      </c>
      <c r="AQ1644" s="79"/>
    </row>
    <row r="1645" spans="1:43" ht="15" hidden="1" customHeight="1">
      <c r="A1645" s="73" t="s">
        <v>245</v>
      </c>
      <c r="B1645" s="74">
        <v>18</v>
      </c>
      <c r="C1645" s="74" t="s">
        <v>623</v>
      </c>
      <c r="D1645" s="75">
        <v>43148</v>
      </c>
      <c r="E1645" s="75">
        <v>43148</v>
      </c>
      <c r="F1645" s="76">
        <f t="shared" si="151"/>
        <v>1</v>
      </c>
      <c r="G1645" s="74">
        <f t="shared" si="152"/>
        <v>2</v>
      </c>
      <c r="H1645" s="74">
        <f t="shared" si="153"/>
        <v>2018</v>
      </c>
      <c r="I1645" s="74"/>
      <c r="J1645" s="77">
        <v>1000463990</v>
      </c>
      <c r="K1645" s="74" t="s">
        <v>1863</v>
      </c>
      <c r="L1645" s="74"/>
      <c r="M1645" s="74">
        <v>1038</v>
      </c>
      <c r="N1645" s="74" t="s">
        <v>248</v>
      </c>
      <c r="O1645" s="74" t="s">
        <v>477</v>
      </c>
      <c r="P1645" s="78">
        <v>52082.8</v>
      </c>
      <c r="Q1645" s="74"/>
      <c r="R1645" s="74"/>
      <c r="S1645" s="74"/>
      <c r="T1645" s="79"/>
      <c r="U1645" s="79"/>
      <c r="V1645" s="80" t="s">
        <v>256</v>
      </c>
      <c r="W1645" s="178"/>
      <c r="X1645" s="160">
        <v>43148</v>
      </c>
      <c r="Y1645" s="82"/>
      <c r="Z1645" s="82"/>
      <c r="AA1645" s="160">
        <v>43148</v>
      </c>
      <c r="AB1645" s="179">
        <v>1</v>
      </c>
      <c r="AC1645" s="79" t="s">
        <v>249</v>
      </c>
      <c r="AD1645" s="80" t="s">
        <v>256</v>
      </c>
      <c r="AE1645" s="245"/>
      <c r="AF1645" s="84">
        <v>0</v>
      </c>
      <c r="AG1645" s="79"/>
      <c r="AH1645" s="79"/>
      <c r="AI1645" s="79"/>
      <c r="AJ1645" s="180"/>
      <c r="AK1645" s="186"/>
      <c r="AL1645" s="181">
        <v>28333</v>
      </c>
      <c r="AM1645" s="79"/>
      <c r="AN1645" s="79"/>
      <c r="AO1645" s="79" t="s">
        <v>249</v>
      </c>
      <c r="AP1645" s="79" t="s">
        <v>1548</v>
      </c>
      <c r="AQ1645" s="79"/>
    </row>
    <row r="1646" spans="1:43" ht="15" hidden="1" customHeight="1">
      <c r="A1646" s="73" t="s">
        <v>245</v>
      </c>
      <c r="B1646" s="74">
        <v>18</v>
      </c>
      <c r="C1646" s="74" t="s">
        <v>623</v>
      </c>
      <c r="D1646" s="75">
        <v>43181</v>
      </c>
      <c r="E1646" s="75">
        <v>43182</v>
      </c>
      <c r="F1646" s="76">
        <f t="shared" si="151"/>
        <v>2</v>
      </c>
      <c r="G1646" s="74">
        <f t="shared" si="152"/>
        <v>3</v>
      </c>
      <c r="H1646" s="74">
        <f t="shared" si="153"/>
        <v>2018</v>
      </c>
      <c r="I1646" s="74"/>
      <c r="J1646" s="77">
        <v>1000463990</v>
      </c>
      <c r="K1646" s="74" t="s">
        <v>1863</v>
      </c>
      <c r="L1646" s="74"/>
      <c r="M1646" s="74">
        <v>1046</v>
      </c>
      <c r="N1646" s="74" t="s">
        <v>274</v>
      </c>
      <c r="O1646" s="74" t="s">
        <v>477</v>
      </c>
      <c r="P1646" s="78">
        <v>344727.5</v>
      </c>
      <c r="Q1646" s="74"/>
      <c r="R1646" s="74"/>
      <c r="S1646" s="74"/>
      <c r="T1646" s="79"/>
      <c r="U1646" s="79"/>
      <c r="V1646" s="80" t="s">
        <v>256</v>
      </c>
      <c r="W1646" s="79"/>
      <c r="X1646" s="168">
        <v>43181</v>
      </c>
      <c r="Y1646" s="82"/>
      <c r="Z1646" s="82"/>
      <c r="AA1646" s="168">
        <v>43182</v>
      </c>
      <c r="AB1646" s="179">
        <v>1</v>
      </c>
      <c r="AC1646" s="79" t="s">
        <v>249</v>
      </c>
      <c r="AD1646" s="80" t="s">
        <v>256</v>
      </c>
      <c r="AE1646" s="245"/>
      <c r="AF1646" s="84">
        <v>425000</v>
      </c>
      <c r="AG1646" s="79"/>
      <c r="AH1646" s="79"/>
      <c r="AI1646" s="79"/>
      <c r="AJ1646" s="79"/>
      <c r="AK1646" s="79"/>
      <c r="AL1646" s="79"/>
      <c r="AM1646" s="79"/>
      <c r="AN1646" s="79"/>
      <c r="AO1646" s="79" t="s">
        <v>249</v>
      </c>
      <c r="AP1646" s="79"/>
      <c r="AQ1646" s="79"/>
    </row>
    <row r="1647" spans="1:43" ht="15" hidden="1" customHeight="1">
      <c r="A1647" s="73" t="s">
        <v>245</v>
      </c>
      <c r="B1647" s="74">
        <v>138</v>
      </c>
      <c r="C1647" s="74" t="s">
        <v>276</v>
      </c>
      <c r="D1647" s="75"/>
      <c r="E1647" s="75"/>
      <c r="F1647" s="76"/>
      <c r="G1647" s="74">
        <v>2</v>
      </c>
      <c r="H1647" s="74">
        <v>2020</v>
      </c>
      <c r="I1647" s="74">
        <v>1</v>
      </c>
      <c r="J1647" s="77">
        <v>1001056667</v>
      </c>
      <c r="K1647" s="74" t="s">
        <v>1865</v>
      </c>
      <c r="L1647" s="74"/>
      <c r="M1647" s="74">
        <v>1038</v>
      </c>
      <c r="N1647" s="74" t="s">
        <v>248</v>
      </c>
      <c r="O1647" s="74" t="s">
        <v>294</v>
      </c>
      <c r="P1647" s="78">
        <v>58520</v>
      </c>
      <c r="Q1647" s="74"/>
      <c r="R1647" s="74"/>
      <c r="S1647" s="74"/>
      <c r="T1647" s="79"/>
      <c r="U1647" s="79"/>
      <c r="V1647" s="80" t="s">
        <v>260</v>
      </c>
      <c r="W1647" s="79" t="s">
        <v>249</v>
      </c>
      <c r="X1647" s="114"/>
      <c r="Y1647" s="82" t="s">
        <v>249</v>
      </c>
      <c r="Z1647" s="82" t="s">
        <v>249</v>
      </c>
      <c r="AA1647" s="114"/>
      <c r="AB1647" s="83"/>
      <c r="AC1647" s="79" t="s">
        <v>249</v>
      </c>
      <c r="AD1647" s="80"/>
      <c r="AE1647" s="245"/>
      <c r="AF1647" s="84">
        <v>0</v>
      </c>
      <c r="AG1647" s="79" t="s">
        <v>249</v>
      </c>
      <c r="AH1647" s="79" t="s">
        <v>249</v>
      </c>
      <c r="AI1647" s="79" t="s">
        <v>249</v>
      </c>
      <c r="AJ1647" s="79" t="s">
        <v>249</v>
      </c>
      <c r="AK1647" s="79" t="s">
        <v>249</v>
      </c>
      <c r="AL1647" s="79" t="s">
        <v>249</v>
      </c>
      <c r="AM1647" s="79" t="s">
        <v>261</v>
      </c>
      <c r="AN1647" s="79" t="s">
        <v>249</v>
      </c>
      <c r="AO1647" s="79" t="s">
        <v>249</v>
      </c>
      <c r="AP1647" s="79"/>
      <c r="AQ1647" s="79"/>
    </row>
    <row r="1648" spans="1:43" ht="14.1" hidden="1" customHeight="1">
      <c r="A1648" s="73" t="s">
        <v>245</v>
      </c>
      <c r="B1648" s="74">
        <v>138</v>
      </c>
      <c r="C1648" s="74" t="s">
        <v>276</v>
      </c>
      <c r="D1648" s="75"/>
      <c r="E1648" s="75"/>
      <c r="F1648" s="76"/>
      <c r="G1648" s="74">
        <v>2</v>
      </c>
      <c r="H1648" s="74">
        <v>2020</v>
      </c>
      <c r="I1648" s="74">
        <v>1</v>
      </c>
      <c r="J1648" s="77">
        <v>1001056667</v>
      </c>
      <c r="K1648" s="74" t="s">
        <v>1865</v>
      </c>
      <c r="L1648" s="74"/>
      <c r="M1648" s="74">
        <v>1038</v>
      </c>
      <c r="N1648" s="74" t="s">
        <v>248</v>
      </c>
      <c r="O1648" s="74" t="s">
        <v>294</v>
      </c>
      <c r="P1648" s="78">
        <v>877803</v>
      </c>
      <c r="Q1648" s="74"/>
      <c r="R1648" s="74"/>
      <c r="S1648" s="74"/>
      <c r="T1648" s="79"/>
      <c r="U1648" s="79"/>
      <c r="V1648" s="80" t="s">
        <v>260</v>
      </c>
      <c r="W1648" s="79" t="s">
        <v>249</v>
      </c>
      <c r="X1648" s="114"/>
      <c r="Y1648" s="82" t="s">
        <v>249</v>
      </c>
      <c r="Z1648" s="82" t="s">
        <v>249</v>
      </c>
      <c r="AA1648" s="114"/>
      <c r="AB1648" s="83"/>
      <c r="AC1648" s="79" t="s">
        <v>249</v>
      </c>
      <c r="AD1648" s="80"/>
      <c r="AE1648" s="245"/>
      <c r="AF1648" s="84">
        <v>0</v>
      </c>
      <c r="AG1648" s="79" t="s">
        <v>249</v>
      </c>
      <c r="AH1648" s="79" t="s">
        <v>249</v>
      </c>
      <c r="AI1648" s="79" t="s">
        <v>249</v>
      </c>
      <c r="AJ1648" s="79" t="s">
        <v>249</v>
      </c>
      <c r="AK1648" s="79" t="s">
        <v>249</v>
      </c>
      <c r="AL1648" s="79" t="s">
        <v>249</v>
      </c>
      <c r="AM1648" s="79" t="s">
        <v>261</v>
      </c>
      <c r="AN1648" s="79" t="s">
        <v>249</v>
      </c>
      <c r="AO1648" s="79" t="s">
        <v>249</v>
      </c>
      <c r="AP1648" s="79"/>
      <c r="AQ1648" s="79"/>
    </row>
    <row r="1649" spans="1:43" ht="14.1" hidden="1" customHeight="1">
      <c r="A1649" s="73" t="s">
        <v>245</v>
      </c>
      <c r="B1649" s="74">
        <v>138</v>
      </c>
      <c r="C1649" s="74" t="s">
        <v>276</v>
      </c>
      <c r="D1649" s="75"/>
      <c r="E1649" s="75"/>
      <c r="F1649" s="76"/>
      <c r="G1649" s="74">
        <v>1</v>
      </c>
      <c r="H1649" s="74">
        <v>2020</v>
      </c>
      <c r="I1649" s="74">
        <v>1</v>
      </c>
      <c r="J1649" s="77">
        <v>1001056667</v>
      </c>
      <c r="K1649" s="74" t="s">
        <v>1865</v>
      </c>
      <c r="L1649" s="74"/>
      <c r="M1649" s="74">
        <v>1038</v>
      </c>
      <c r="N1649" s="74" t="s">
        <v>248</v>
      </c>
      <c r="O1649" s="74" t="s">
        <v>294</v>
      </c>
      <c r="P1649" s="78">
        <v>877803</v>
      </c>
      <c r="Q1649" s="74"/>
      <c r="R1649" s="74"/>
      <c r="S1649" s="74"/>
      <c r="T1649" s="79"/>
      <c r="U1649" s="79"/>
      <c r="V1649" s="80" t="s">
        <v>260</v>
      </c>
      <c r="W1649" s="79" t="s">
        <v>249</v>
      </c>
      <c r="X1649" s="114"/>
      <c r="Y1649" s="82" t="s">
        <v>249</v>
      </c>
      <c r="Z1649" s="82" t="s">
        <v>249</v>
      </c>
      <c r="AA1649" s="114"/>
      <c r="AB1649" s="83"/>
      <c r="AC1649" s="79" t="s">
        <v>249</v>
      </c>
      <c r="AD1649" s="80"/>
      <c r="AE1649" s="245"/>
      <c r="AF1649" s="84">
        <v>0</v>
      </c>
      <c r="AG1649" s="79" t="s">
        <v>249</v>
      </c>
      <c r="AH1649" s="79" t="s">
        <v>249</v>
      </c>
      <c r="AI1649" s="79" t="s">
        <v>249</v>
      </c>
      <c r="AJ1649" s="79" t="s">
        <v>249</v>
      </c>
      <c r="AK1649" s="79" t="s">
        <v>249</v>
      </c>
      <c r="AL1649" s="79" t="s">
        <v>249</v>
      </c>
      <c r="AM1649" s="79" t="s">
        <v>261</v>
      </c>
      <c r="AN1649" s="79" t="s">
        <v>249</v>
      </c>
      <c r="AO1649" s="79" t="s">
        <v>249</v>
      </c>
      <c r="AP1649" s="79"/>
      <c r="AQ1649" s="79"/>
    </row>
    <row r="1650" spans="1:43" ht="14.1" hidden="1" customHeight="1">
      <c r="A1650" s="73" t="s">
        <v>245</v>
      </c>
      <c r="B1650" s="74">
        <v>138</v>
      </c>
      <c r="C1650" s="74" t="s">
        <v>276</v>
      </c>
      <c r="D1650" s="75">
        <v>43854</v>
      </c>
      <c r="E1650" s="75">
        <v>43855</v>
      </c>
      <c r="F1650" s="76">
        <f>+E1650-D1650+1</f>
        <v>2</v>
      </c>
      <c r="G1650" s="74">
        <f>+MONTH(D1650)</f>
        <v>1</v>
      </c>
      <c r="H1650" s="74">
        <f>YEAR(D1650)</f>
        <v>2020</v>
      </c>
      <c r="I1650" s="74">
        <v>1</v>
      </c>
      <c r="J1650" s="77">
        <v>1001056667</v>
      </c>
      <c r="K1650" s="74" t="s">
        <v>1865</v>
      </c>
      <c r="L1650" s="74"/>
      <c r="M1650" s="74">
        <v>1038</v>
      </c>
      <c r="N1650" s="74" t="s">
        <v>248</v>
      </c>
      <c r="O1650" s="74" t="s">
        <v>294</v>
      </c>
      <c r="P1650" s="78">
        <v>29260</v>
      </c>
      <c r="Q1650" s="74"/>
      <c r="R1650" s="74"/>
      <c r="S1650" s="74"/>
      <c r="T1650" s="79"/>
      <c r="U1650" s="79"/>
      <c r="V1650" s="80" t="s">
        <v>26</v>
      </c>
      <c r="W1650" s="79"/>
      <c r="X1650" s="114">
        <v>43854</v>
      </c>
      <c r="Y1650" s="82"/>
      <c r="Z1650" s="82"/>
      <c r="AA1650" s="114">
        <v>43855</v>
      </c>
      <c r="AB1650" s="88">
        <f>+AA1650-X1650+1</f>
        <v>2</v>
      </c>
      <c r="AC1650" s="79"/>
      <c r="AD1650" s="80" t="s">
        <v>26</v>
      </c>
      <c r="AE1650" s="245"/>
      <c r="AF1650" s="84">
        <v>0</v>
      </c>
      <c r="AG1650" s="79"/>
      <c r="AH1650" s="79"/>
      <c r="AI1650" s="79"/>
      <c r="AJ1650" s="79"/>
      <c r="AK1650" s="79"/>
      <c r="AL1650" s="79"/>
      <c r="AM1650" s="79"/>
      <c r="AN1650" s="79"/>
      <c r="AO1650" s="79"/>
      <c r="AP1650" s="79" t="s">
        <v>250</v>
      </c>
      <c r="AQ1650" s="79"/>
    </row>
    <row r="1651" spans="1:43" ht="14.1" hidden="1" customHeight="1">
      <c r="A1651" s="73" t="s">
        <v>245</v>
      </c>
      <c r="B1651" s="74">
        <v>138</v>
      </c>
      <c r="C1651" s="74" t="s">
        <v>276</v>
      </c>
      <c r="D1651" s="75"/>
      <c r="E1651" s="75"/>
      <c r="F1651" s="76"/>
      <c r="G1651" s="74">
        <v>12</v>
      </c>
      <c r="H1651" s="74">
        <v>2019</v>
      </c>
      <c r="I1651" s="74">
        <v>2</v>
      </c>
      <c r="J1651" s="77">
        <v>1001056667</v>
      </c>
      <c r="K1651" s="74" t="s">
        <v>1865</v>
      </c>
      <c r="L1651" s="74"/>
      <c r="M1651" s="74">
        <v>1038</v>
      </c>
      <c r="N1651" s="74" t="s">
        <v>248</v>
      </c>
      <c r="O1651" s="74" t="s">
        <v>294</v>
      </c>
      <c r="P1651" s="78">
        <v>27604</v>
      </c>
      <c r="Q1651" s="74"/>
      <c r="R1651" s="74"/>
      <c r="S1651" s="74"/>
      <c r="T1651" s="79"/>
      <c r="U1651" s="79"/>
      <c r="V1651" s="80" t="s">
        <v>260</v>
      </c>
      <c r="W1651" s="79" t="s">
        <v>249</v>
      </c>
      <c r="X1651" s="114"/>
      <c r="Y1651" s="82" t="s">
        <v>249</v>
      </c>
      <c r="Z1651" s="82" t="s">
        <v>249</v>
      </c>
      <c r="AA1651" s="114"/>
      <c r="AB1651" s="83"/>
      <c r="AC1651" s="79" t="s">
        <v>249</v>
      </c>
      <c r="AD1651" s="80"/>
      <c r="AE1651" s="245"/>
      <c r="AF1651" s="84">
        <v>0</v>
      </c>
      <c r="AG1651" s="79" t="s">
        <v>249</v>
      </c>
      <c r="AH1651" s="79" t="s">
        <v>249</v>
      </c>
      <c r="AI1651" s="79" t="s">
        <v>249</v>
      </c>
      <c r="AJ1651" s="79" t="s">
        <v>249</v>
      </c>
      <c r="AK1651" s="79" t="s">
        <v>249</v>
      </c>
      <c r="AL1651" s="79" t="s">
        <v>249</v>
      </c>
      <c r="AM1651" s="79" t="s">
        <v>261</v>
      </c>
      <c r="AN1651" s="79" t="s">
        <v>249</v>
      </c>
      <c r="AO1651" s="79" t="s">
        <v>249</v>
      </c>
      <c r="AP1651" s="79"/>
      <c r="AQ1651" s="79"/>
    </row>
    <row r="1652" spans="1:43" ht="14.1" hidden="1" customHeight="1">
      <c r="A1652" s="73" t="s">
        <v>245</v>
      </c>
      <c r="B1652" s="74">
        <v>138</v>
      </c>
      <c r="C1652" s="74" t="s">
        <v>276</v>
      </c>
      <c r="D1652" s="75"/>
      <c r="E1652" s="75"/>
      <c r="F1652" s="76"/>
      <c r="G1652" s="74">
        <v>12</v>
      </c>
      <c r="H1652" s="74">
        <v>2019</v>
      </c>
      <c r="I1652" s="74">
        <v>2</v>
      </c>
      <c r="J1652" s="77">
        <v>1001056667</v>
      </c>
      <c r="K1652" s="74" t="s">
        <v>1865</v>
      </c>
      <c r="L1652" s="74"/>
      <c r="M1652" s="74">
        <v>1038</v>
      </c>
      <c r="N1652" s="74" t="s">
        <v>248</v>
      </c>
      <c r="O1652" s="74" t="s">
        <v>294</v>
      </c>
      <c r="P1652" s="78">
        <v>27604</v>
      </c>
      <c r="Q1652" s="74"/>
      <c r="R1652" s="74"/>
      <c r="S1652" s="74"/>
      <c r="T1652" s="79"/>
      <c r="U1652" s="79"/>
      <c r="V1652" s="80" t="s">
        <v>260</v>
      </c>
      <c r="W1652" s="79" t="s">
        <v>249</v>
      </c>
      <c r="X1652" s="114"/>
      <c r="Y1652" s="82" t="s">
        <v>249</v>
      </c>
      <c r="Z1652" s="82" t="s">
        <v>249</v>
      </c>
      <c r="AA1652" s="114"/>
      <c r="AB1652" s="83"/>
      <c r="AC1652" s="79" t="s">
        <v>249</v>
      </c>
      <c r="AD1652" s="80"/>
      <c r="AE1652" s="245"/>
      <c r="AF1652" s="84">
        <v>0</v>
      </c>
      <c r="AG1652" s="79" t="s">
        <v>249</v>
      </c>
      <c r="AH1652" s="79" t="s">
        <v>249</v>
      </c>
      <c r="AI1652" s="79" t="s">
        <v>249</v>
      </c>
      <c r="AJ1652" s="79" t="s">
        <v>249</v>
      </c>
      <c r="AK1652" s="79" t="s">
        <v>249</v>
      </c>
      <c r="AL1652" s="79" t="s">
        <v>249</v>
      </c>
      <c r="AM1652" s="79" t="s">
        <v>261</v>
      </c>
      <c r="AN1652" s="79" t="s">
        <v>249</v>
      </c>
      <c r="AO1652" s="79" t="s">
        <v>249</v>
      </c>
      <c r="AP1652" s="79"/>
      <c r="AQ1652" s="79"/>
    </row>
    <row r="1653" spans="1:43" ht="14.1" hidden="1" customHeight="1">
      <c r="A1653" s="73" t="s">
        <v>245</v>
      </c>
      <c r="B1653" s="74">
        <v>138</v>
      </c>
      <c r="C1653" s="74" t="s">
        <v>276</v>
      </c>
      <c r="D1653" s="75"/>
      <c r="E1653" s="75"/>
      <c r="F1653" s="76"/>
      <c r="G1653" s="74">
        <v>11</v>
      </c>
      <c r="H1653" s="74">
        <v>2019</v>
      </c>
      <c r="I1653" s="74">
        <v>2</v>
      </c>
      <c r="J1653" s="77">
        <v>1001056667</v>
      </c>
      <c r="K1653" s="74" t="s">
        <v>1865</v>
      </c>
      <c r="L1653" s="74"/>
      <c r="M1653" s="74">
        <v>1038</v>
      </c>
      <c r="N1653" s="74" t="s">
        <v>248</v>
      </c>
      <c r="O1653" s="74" t="s">
        <v>294</v>
      </c>
      <c r="P1653" s="78">
        <v>55208</v>
      </c>
      <c r="Q1653" s="74"/>
      <c r="R1653" s="74"/>
      <c r="S1653" s="74"/>
      <c r="T1653" s="79"/>
      <c r="U1653" s="79"/>
      <c r="V1653" s="80" t="s">
        <v>260</v>
      </c>
      <c r="W1653" s="79" t="s">
        <v>249</v>
      </c>
      <c r="X1653" s="114"/>
      <c r="Y1653" s="82" t="s">
        <v>249</v>
      </c>
      <c r="Z1653" s="82" t="s">
        <v>249</v>
      </c>
      <c r="AA1653" s="114"/>
      <c r="AB1653" s="83"/>
      <c r="AC1653" s="79" t="s">
        <v>249</v>
      </c>
      <c r="AD1653" s="80"/>
      <c r="AE1653" s="245"/>
      <c r="AF1653" s="84">
        <v>0</v>
      </c>
      <c r="AG1653" s="79" t="s">
        <v>249</v>
      </c>
      <c r="AH1653" s="79" t="s">
        <v>249</v>
      </c>
      <c r="AI1653" s="79" t="s">
        <v>249</v>
      </c>
      <c r="AJ1653" s="79" t="s">
        <v>249</v>
      </c>
      <c r="AK1653" s="79" t="s">
        <v>249</v>
      </c>
      <c r="AL1653" s="79" t="s">
        <v>249</v>
      </c>
      <c r="AM1653" s="79" t="s">
        <v>261</v>
      </c>
      <c r="AN1653" s="79" t="s">
        <v>249</v>
      </c>
      <c r="AO1653" s="79" t="s">
        <v>249</v>
      </c>
      <c r="AP1653" s="79"/>
      <c r="AQ1653" s="79"/>
    </row>
    <row r="1654" spans="1:43" ht="14.1" hidden="1" customHeight="1">
      <c r="A1654" s="73" t="s">
        <v>245</v>
      </c>
      <c r="B1654" s="74">
        <v>138</v>
      </c>
      <c r="C1654" s="74" t="s">
        <v>276</v>
      </c>
      <c r="D1654" s="75"/>
      <c r="E1654" s="75"/>
      <c r="F1654" s="76"/>
      <c r="G1654" s="74">
        <v>11</v>
      </c>
      <c r="H1654" s="74">
        <v>2019</v>
      </c>
      <c r="I1654" s="74">
        <v>2</v>
      </c>
      <c r="J1654" s="77">
        <v>1001056667</v>
      </c>
      <c r="K1654" s="74" t="s">
        <v>1865</v>
      </c>
      <c r="L1654" s="74"/>
      <c r="M1654" s="74">
        <v>1038</v>
      </c>
      <c r="N1654" s="74" t="s">
        <v>248</v>
      </c>
      <c r="O1654" s="74" t="s">
        <v>294</v>
      </c>
      <c r="P1654" s="78">
        <v>55208</v>
      </c>
      <c r="Q1654" s="74"/>
      <c r="R1654" s="74"/>
      <c r="S1654" s="74"/>
      <c r="T1654" s="79"/>
      <c r="U1654" s="79"/>
      <c r="V1654" s="80" t="s">
        <v>260</v>
      </c>
      <c r="W1654" s="79" t="s">
        <v>249</v>
      </c>
      <c r="X1654" s="114"/>
      <c r="Y1654" s="82" t="s">
        <v>249</v>
      </c>
      <c r="Z1654" s="82" t="s">
        <v>249</v>
      </c>
      <c r="AA1654" s="114"/>
      <c r="AB1654" s="83"/>
      <c r="AC1654" s="79" t="s">
        <v>249</v>
      </c>
      <c r="AD1654" s="80"/>
      <c r="AE1654" s="245"/>
      <c r="AF1654" s="84">
        <v>0</v>
      </c>
      <c r="AG1654" s="79" t="s">
        <v>249</v>
      </c>
      <c r="AH1654" s="79" t="s">
        <v>249</v>
      </c>
      <c r="AI1654" s="79" t="s">
        <v>249</v>
      </c>
      <c r="AJ1654" s="79" t="s">
        <v>249</v>
      </c>
      <c r="AK1654" s="79" t="s">
        <v>249</v>
      </c>
      <c r="AL1654" s="79" t="s">
        <v>249</v>
      </c>
      <c r="AM1654" s="79" t="s">
        <v>261</v>
      </c>
      <c r="AN1654" s="79" t="s">
        <v>249</v>
      </c>
      <c r="AO1654" s="79" t="s">
        <v>249</v>
      </c>
      <c r="AP1654" s="79"/>
      <c r="AQ1654" s="79"/>
    </row>
    <row r="1655" spans="1:43" ht="14.1" hidden="1" customHeight="1">
      <c r="A1655" s="73" t="s">
        <v>245</v>
      </c>
      <c r="B1655" s="74">
        <v>167</v>
      </c>
      <c r="C1655" s="74" t="s">
        <v>1866</v>
      </c>
      <c r="D1655" s="75">
        <v>44102</v>
      </c>
      <c r="E1655" s="75">
        <v>44103</v>
      </c>
      <c r="F1655" s="76">
        <f>+E1655-D1655+1</f>
        <v>2</v>
      </c>
      <c r="G1655" s="74">
        <f>+MONTH(D1655)</f>
        <v>9</v>
      </c>
      <c r="H1655" s="74">
        <f>YEAR(D1655)</f>
        <v>2020</v>
      </c>
      <c r="I1655" s="74">
        <v>2</v>
      </c>
      <c r="J1655" s="77">
        <v>1001083568</v>
      </c>
      <c r="K1655" s="74" t="s">
        <v>1867</v>
      </c>
      <c r="L1655" s="74">
        <v>13</v>
      </c>
      <c r="M1655" s="74">
        <v>1038</v>
      </c>
      <c r="N1655" s="74" t="s">
        <v>248</v>
      </c>
      <c r="O1655" s="74" t="s">
        <v>44</v>
      </c>
      <c r="P1655" s="78">
        <v>58520</v>
      </c>
      <c r="Q1655" s="74" t="s">
        <v>1868</v>
      </c>
      <c r="R1655" s="74">
        <v>0</v>
      </c>
      <c r="S1655" s="74">
        <v>0</v>
      </c>
      <c r="T1655" s="79"/>
      <c r="U1655" s="79"/>
      <c r="V1655" s="80" t="s">
        <v>279</v>
      </c>
      <c r="W1655" s="79"/>
      <c r="X1655" s="114">
        <v>44102</v>
      </c>
      <c r="Y1655" s="82"/>
      <c r="Z1655" s="82"/>
      <c r="AA1655" s="114">
        <v>44103</v>
      </c>
      <c r="AB1655" s="83"/>
      <c r="AC1655" s="79"/>
      <c r="AD1655" s="80"/>
      <c r="AE1655" s="245"/>
      <c r="AF1655" s="84">
        <v>0</v>
      </c>
      <c r="AG1655" s="79"/>
      <c r="AH1655" s="79"/>
      <c r="AI1655" s="79"/>
      <c r="AJ1655" s="79"/>
      <c r="AK1655" s="79"/>
      <c r="AL1655" s="79"/>
      <c r="AM1655" s="79"/>
      <c r="AN1655" s="79"/>
      <c r="AO1655" s="79"/>
      <c r="AP1655" s="79"/>
      <c r="AQ1655" s="79"/>
    </row>
    <row r="1656" spans="1:43" ht="14.1" hidden="1" customHeight="1">
      <c r="A1656" s="73" t="s">
        <v>245</v>
      </c>
      <c r="B1656" s="74">
        <v>75</v>
      </c>
      <c r="C1656" s="74" t="s">
        <v>272</v>
      </c>
      <c r="D1656" s="75"/>
      <c r="E1656" s="75"/>
      <c r="F1656" s="76"/>
      <c r="G1656" s="74">
        <v>12</v>
      </c>
      <c r="H1656" s="74">
        <v>2016</v>
      </c>
      <c r="I1656" s="74">
        <v>1</v>
      </c>
      <c r="J1656" s="77">
        <v>1001532356</v>
      </c>
      <c r="K1656" s="74" t="s">
        <v>1869</v>
      </c>
      <c r="L1656" s="74"/>
      <c r="M1656" s="74">
        <v>1045</v>
      </c>
      <c r="N1656" s="74" t="s">
        <v>255</v>
      </c>
      <c r="O1656" s="74" t="s">
        <v>373</v>
      </c>
      <c r="P1656" s="78">
        <v>114909.1666</v>
      </c>
      <c r="Q1656" s="74"/>
      <c r="R1656" s="74"/>
      <c r="S1656" s="74"/>
      <c r="T1656" s="79"/>
      <c r="U1656" s="79"/>
      <c r="V1656" s="79" t="s">
        <v>256</v>
      </c>
      <c r="W1656" s="79"/>
      <c r="X1656" s="114"/>
      <c r="Y1656" s="82"/>
      <c r="Z1656" s="82"/>
      <c r="AA1656" s="114"/>
      <c r="AB1656" s="83"/>
      <c r="AC1656" s="79"/>
      <c r="AD1656" s="79" t="s">
        <v>256</v>
      </c>
      <c r="AE1656" s="245"/>
      <c r="AF1656" s="84">
        <v>114912</v>
      </c>
      <c r="AG1656" s="79" t="s">
        <v>249</v>
      </c>
      <c r="AH1656" s="79" t="s">
        <v>249</v>
      </c>
      <c r="AI1656" s="79" t="s">
        <v>249</v>
      </c>
      <c r="AJ1656" s="79" t="s">
        <v>249</v>
      </c>
      <c r="AK1656" s="79" t="s">
        <v>249</v>
      </c>
      <c r="AL1656" s="79" t="s">
        <v>249</v>
      </c>
      <c r="AM1656" s="79"/>
      <c r="AN1656" s="79" t="s">
        <v>249</v>
      </c>
      <c r="AO1656" s="79" t="s">
        <v>249</v>
      </c>
      <c r="AP1656" s="79"/>
      <c r="AQ1656" s="79"/>
    </row>
    <row r="1657" spans="1:43" ht="14.1" hidden="1" customHeight="1">
      <c r="A1657" s="73" t="s">
        <v>245</v>
      </c>
      <c r="B1657" s="74">
        <v>75</v>
      </c>
      <c r="C1657" s="74" t="s">
        <v>272</v>
      </c>
      <c r="D1657" s="75"/>
      <c r="E1657" s="75"/>
      <c r="F1657" s="76"/>
      <c r="G1657" s="74">
        <v>12</v>
      </c>
      <c r="H1657" s="74">
        <v>2016</v>
      </c>
      <c r="I1657" s="74">
        <v>1</v>
      </c>
      <c r="J1657" s="77">
        <v>1001532356</v>
      </c>
      <c r="K1657" s="74" t="s">
        <v>1869</v>
      </c>
      <c r="L1657" s="74"/>
      <c r="M1657" s="74">
        <v>1038</v>
      </c>
      <c r="N1657" s="74" t="s">
        <v>248</v>
      </c>
      <c r="O1657" s="74" t="s">
        <v>373</v>
      </c>
      <c r="P1657" s="78">
        <v>45963.666599999997</v>
      </c>
      <c r="Q1657" s="74"/>
      <c r="R1657" s="74"/>
      <c r="S1657" s="74"/>
      <c r="T1657" s="79"/>
      <c r="U1657" s="79"/>
      <c r="V1657" s="79" t="s">
        <v>256</v>
      </c>
      <c r="W1657" s="79"/>
      <c r="X1657" s="114"/>
      <c r="Y1657" s="82"/>
      <c r="Z1657" s="82"/>
      <c r="AA1657" s="114"/>
      <c r="AB1657" s="83"/>
      <c r="AC1657" s="79"/>
      <c r="AD1657" s="79" t="s">
        <v>256</v>
      </c>
      <c r="AE1657" s="245">
        <v>43496.375694444447</v>
      </c>
      <c r="AF1657" s="84">
        <v>45965</v>
      </c>
      <c r="AG1657" s="79" t="s">
        <v>1870</v>
      </c>
      <c r="AH1657" s="79">
        <v>199575</v>
      </c>
      <c r="AI1657" s="79">
        <v>0</v>
      </c>
      <c r="AJ1657" s="79">
        <v>0</v>
      </c>
      <c r="AK1657" s="79" t="s">
        <v>249</v>
      </c>
      <c r="AL1657" s="79">
        <v>0</v>
      </c>
      <c r="AM1657" s="79"/>
      <c r="AN1657" s="79" t="s">
        <v>25</v>
      </c>
      <c r="AO1657" s="79" t="s">
        <v>249</v>
      </c>
      <c r="AP1657" s="79"/>
      <c r="AQ1657" s="79"/>
    </row>
    <row r="1658" spans="1:43" ht="14.1" hidden="1" customHeight="1">
      <c r="A1658" s="73" t="s">
        <v>245</v>
      </c>
      <c r="B1658" s="74">
        <v>132</v>
      </c>
      <c r="C1658" s="74" t="s">
        <v>290</v>
      </c>
      <c r="D1658" s="75">
        <v>43667</v>
      </c>
      <c r="E1658" s="75">
        <v>43676</v>
      </c>
      <c r="F1658" s="76">
        <f t="shared" ref="F1658:F1672" si="154">+E1658-D1658+1</f>
        <v>10</v>
      </c>
      <c r="G1658" s="74">
        <f t="shared" ref="G1658:G1672" si="155">+MONTH(D1658)</f>
        <v>7</v>
      </c>
      <c r="H1658" s="74">
        <f t="shared" ref="H1658:H1672" si="156">YEAR(D1658)</f>
        <v>2019</v>
      </c>
      <c r="I1658" s="74">
        <v>2</v>
      </c>
      <c r="J1658" s="77">
        <v>1002157951</v>
      </c>
      <c r="K1658" s="74" t="s">
        <v>1871</v>
      </c>
      <c r="L1658" s="74"/>
      <c r="M1658" s="74">
        <v>1045</v>
      </c>
      <c r="N1658" s="74" t="s">
        <v>255</v>
      </c>
      <c r="O1658" s="74" t="s">
        <v>34</v>
      </c>
      <c r="P1658" s="78">
        <v>27604</v>
      </c>
      <c r="Q1658" s="74"/>
      <c r="R1658" s="74"/>
      <c r="S1658" s="74"/>
      <c r="T1658" s="79">
        <v>8</v>
      </c>
      <c r="U1658" s="79"/>
      <c r="V1658" s="80" t="s">
        <v>256</v>
      </c>
      <c r="W1658" s="79" t="s">
        <v>249</v>
      </c>
      <c r="X1658" s="114">
        <v>43667</v>
      </c>
      <c r="Y1658" s="82" t="s">
        <v>249</v>
      </c>
      <c r="Z1658" s="82" t="s">
        <v>249</v>
      </c>
      <c r="AA1658" s="114">
        <v>43676</v>
      </c>
      <c r="AB1658" s="83">
        <v>10</v>
      </c>
      <c r="AC1658" s="79" t="s">
        <v>249</v>
      </c>
      <c r="AD1658" s="80" t="s">
        <v>256</v>
      </c>
      <c r="AE1658" s="245"/>
      <c r="AF1658" s="84">
        <v>0</v>
      </c>
      <c r="AG1658" s="79" t="s">
        <v>249</v>
      </c>
      <c r="AH1658" s="79" t="s">
        <v>249</v>
      </c>
      <c r="AI1658" s="79" t="s">
        <v>249</v>
      </c>
      <c r="AJ1658" s="79" t="s">
        <v>249</v>
      </c>
      <c r="AK1658" s="79" t="s">
        <v>249</v>
      </c>
      <c r="AL1658" s="79" t="s">
        <v>249</v>
      </c>
      <c r="AM1658" s="79"/>
      <c r="AN1658" s="79" t="s">
        <v>249</v>
      </c>
      <c r="AO1658" s="79" t="s">
        <v>249</v>
      </c>
      <c r="AP1658" s="79"/>
      <c r="AQ1658" s="79"/>
    </row>
    <row r="1659" spans="1:43" ht="14.1" hidden="1" customHeight="1">
      <c r="A1659" s="73" t="s">
        <v>245</v>
      </c>
      <c r="B1659" s="74">
        <v>132</v>
      </c>
      <c r="C1659" s="74" t="s">
        <v>290</v>
      </c>
      <c r="D1659" s="75">
        <v>43663</v>
      </c>
      <c r="E1659" s="75">
        <v>43666</v>
      </c>
      <c r="F1659" s="76">
        <f t="shared" si="154"/>
        <v>4</v>
      </c>
      <c r="G1659" s="74">
        <f t="shared" si="155"/>
        <v>7</v>
      </c>
      <c r="H1659" s="74">
        <f t="shared" si="156"/>
        <v>2019</v>
      </c>
      <c r="I1659" s="74">
        <v>2</v>
      </c>
      <c r="J1659" s="77">
        <v>1002157951</v>
      </c>
      <c r="K1659" s="74" t="s">
        <v>1871</v>
      </c>
      <c r="L1659" s="74"/>
      <c r="M1659" s="74">
        <v>1045</v>
      </c>
      <c r="N1659" s="74" t="s">
        <v>255</v>
      </c>
      <c r="O1659" s="74" t="s">
        <v>34</v>
      </c>
      <c r="P1659" s="78">
        <v>27604</v>
      </c>
      <c r="Q1659" s="74"/>
      <c r="R1659" s="74"/>
      <c r="S1659" s="74"/>
      <c r="T1659" s="79">
        <v>2</v>
      </c>
      <c r="U1659" s="79"/>
      <c r="V1659" s="80" t="s">
        <v>256</v>
      </c>
      <c r="W1659" s="79" t="s">
        <v>249</v>
      </c>
      <c r="X1659" s="114">
        <v>43663</v>
      </c>
      <c r="Y1659" s="82" t="s">
        <v>249</v>
      </c>
      <c r="Z1659" s="82" t="s">
        <v>249</v>
      </c>
      <c r="AA1659" s="114">
        <v>43666</v>
      </c>
      <c r="AB1659" s="83">
        <v>4</v>
      </c>
      <c r="AC1659" s="79" t="s">
        <v>249</v>
      </c>
      <c r="AD1659" s="80" t="s">
        <v>256</v>
      </c>
      <c r="AE1659" s="245"/>
      <c r="AF1659" s="84">
        <v>0</v>
      </c>
      <c r="AG1659" s="79" t="s">
        <v>249</v>
      </c>
      <c r="AH1659" s="79" t="s">
        <v>249</v>
      </c>
      <c r="AI1659" s="79" t="s">
        <v>249</v>
      </c>
      <c r="AJ1659" s="79" t="s">
        <v>249</v>
      </c>
      <c r="AK1659" s="79" t="s">
        <v>249</v>
      </c>
      <c r="AL1659" s="79" t="s">
        <v>249</v>
      </c>
      <c r="AM1659" s="79"/>
      <c r="AN1659" s="79" t="s">
        <v>249</v>
      </c>
      <c r="AO1659" s="79" t="s">
        <v>249</v>
      </c>
      <c r="AP1659" s="79"/>
      <c r="AQ1659" s="79"/>
    </row>
    <row r="1660" spans="1:43" ht="14.1" hidden="1" customHeight="1">
      <c r="A1660" s="73" t="s">
        <v>245</v>
      </c>
      <c r="B1660" s="74">
        <v>132</v>
      </c>
      <c r="C1660" s="74" t="s">
        <v>290</v>
      </c>
      <c r="D1660" s="75">
        <v>43677</v>
      </c>
      <c r="E1660" s="75">
        <v>43678</v>
      </c>
      <c r="F1660" s="76">
        <f t="shared" si="154"/>
        <v>2</v>
      </c>
      <c r="G1660" s="74">
        <f t="shared" si="155"/>
        <v>7</v>
      </c>
      <c r="H1660" s="74">
        <f t="shared" si="156"/>
        <v>2019</v>
      </c>
      <c r="I1660" s="74">
        <v>2</v>
      </c>
      <c r="J1660" s="77">
        <v>1002157951</v>
      </c>
      <c r="K1660" s="74" t="s">
        <v>1871</v>
      </c>
      <c r="L1660" s="74"/>
      <c r="M1660" s="74">
        <v>1038</v>
      </c>
      <c r="N1660" s="74" t="s">
        <v>248</v>
      </c>
      <c r="O1660" s="74" t="s">
        <v>34</v>
      </c>
      <c r="P1660" s="78">
        <v>27604</v>
      </c>
      <c r="Q1660" s="74"/>
      <c r="R1660" s="74"/>
      <c r="S1660" s="74"/>
      <c r="T1660" s="79"/>
      <c r="U1660" s="79"/>
      <c r="V1660" s="80" t="s">
        <v>26</v>
      </c>
      <c r="W1660" s="79" t="s">
        <v>249</v>
      </c>
      <c r="X1660" s="114">
        <v>43677</v>
      </c>
      <c r="Y1660" s="82" t="s">
        <v>249</v>
      </c>
      <c r="Z1660" s="82" t="s">
        <v>249</v>
      </c>
      <c r="AA1660" s="114">
        <v>43678</v>
      </c>
      <c r="AB1660" s="83">
        <v>2</v>
      </c>
      <c r="AC1660" s="79" t="s">
        <v>249</v>
      </c>
      <c r="AD1660" s="80" t="s">
        <v>26</v>
      </c>
      <c r="AE1660" s="245"/>
      <c r="AF1660" s="84">
        <v>0</v>
      </c>
      <c r="AG1660" s="79"/>
      <c r="AH1660" s="79"/>
      <c r="AI1660" s="79"/>
      <c r="AJ1660" s="79"/>
      <c r="AK1660" s="79"/>
      <c r="AL1660" s="79"/>
      <c r="AM1660" s="79"/>
      <c r="AN1660" s="79"/>
      <c r="AO1660" s="79"/>
      <c r="AP1660" s="79" t="s">
        <v>250</v>
      </c>
      <c r="AQ1660" s="79"/>
    </row>
    <row r="1661" spans="1:43" ht="14.1" hidden="1" customHeight="1">
      <c r="A1661" s="73" t="s">
        <v>245</v>
      </c>
      <c r="B1661" s="74">
        <v>132</v>
      </c>
      <c r="C1661" s="74" t="s">
        <v>290</v>
      </c>
      <c r="D1661" s="75">
        <v>43680</v>
      </c>
      <c r="E1661" s="75">
        <v>43681</v>
      </c>
      <c r="F1661" s="76">
        <f t="shared" si="154"/>
        <v>2</v>
      </c>
      <c r="G1661" s="74">
        <f t="shared" si="155"/>
        <v>8</v>
      </c>
      <c r="H1661" s="74">
        <f t="shared" si="156"/>
        <v>2019</v>
      </c>
      <c r="I1661" s="74">
        <v>2</v>
      </c>
      <c r="J1661" s="77">
        <v>1002157951</v>
      </c>
      <c r="K1661" s="74" t="s">
        <v>1871</v>
      </c>
      <c r="L1661" s="74"/>
      <c r="M1661" s="74">
        <v>1038</v>
      </c>
      <c r="N1661" s="74" t="s">
        <v>248</v>
      </c>
      <c r="O1661" s="74" t="s">
        <v>34</v>
      </c>
      <c r="P1661" s="78">
        <v>27604</v>
      </c>
      <c r="Q1661" s="74"/>
      <c r="R1661" s="74"/>
      <c r="S1661" s="74"/>
      <c r="T1661" s="79"/>
      <c r="U1661" s="79"/>
      <c r="V1661" s="80" t="s">
        <v>26</v>
      </c>
      <c r="W1661" s="79" t="s">
        <v>249</v>
      </c>
      <c r="X1661" s="114">
        <v>43680</v>
      </c>
      <c r="Y1661" s="82" t="s">
        <v>249</v>
      </c>
      <c r="Z1661" s="82" t="s">
        <v>249</v>
      </c>
      <c r="AA1661" s="114">
        <v>43681</v>
      </c>
      <c r="AB1661" s="83">
        <v>2</v>
      </c>
      <c r="AC1661" s="79" t="s">
        <v>249</v>
      </c>
      <c r="AD1661" s="80" t="s">
        <v>26</v>
      </c>
      <c r="AE1661" s="245"/>
      <c r="AF1661" s="84">
        <v>0</v>
      </c>
      <c r="AG1661" s="79"/>
      <c r="AH1661" s="79"/>
      <c r="AI1661" s="79"/>
      <c r="AJ1661" s="79"/>
      <c r="AK1661" s="79"/>
      <c r="AL1661" s="79"/>
      <c r="AM1661" s="79"/>
      <c r="AN1661" s="79"/>
      <c r="AO1661" s="79"/>
      <c r="AP1661" s="79" t="s">
        <v>250</v>
      </c>
      <c r="AQ1661" s="79"/>
    </row>
    <row r="1662" spans="1:43" ht="14.1" hidden="1" customHeight="1">
      <c r="A1662" s="73" t="s">
        <v>245</v>
      </c>
      <c r="B1662" s="74">
        <v>132</v>
      </c>
      <c r="C1662" s="74" t="s">
        <v>290</v>
      </c>
      <c r="D1662" s="75">
        <v>43892</v>
      </c>
      <c r="E1662" s="75">
        <v>43893</v>
      </c>
      <c r="F1662" s="76">
        <f t="shared" si="154"/>
        <v>2</v>
      </c>
      <c r="G1662" s="74">
        <f t="shared" si="155"/>
        <v>3</v>
      </c>
      <c r="H1662" s="74">
        <f t="shared" si="156"/>
        <v>2020</v>
      </c>
      <c r="I1662" s="74">
        <v>1</v>
      </c>
      <c r="J1662" s="77">
        <v>1002157951</v>
      </c>
      <c r="K1662" s="74" t="s">
        <v>1871</v>
      </c>
      <c r="L1662" s="74"/>
      <c r="M1662" s="74">
        <v>1038</v>
      </c>
      <c r="N1662" s="74" t="s">
        <v>248</v>
      </c>
      <c r="O1662" s="74" t="s">
        <v>34</v>
      </c>
      <c r="P1662" s="78">
        <v>55208</v>
      </c>
      <c r="Q1662" s="74"/>
      <c r="R1662" s="74"/>
      <c r="S1662" s="74"/>
      <c r="T1662" s="79"/>
      <c r="U1662" s="79"/>
      <c r="V1662" s="80" t="s">
        <v>26</v>
      </c>
      <c r="W1662" s="79" t="s">
        <v>249</v>
      </c>
      <c r="X1662" s="114">
        <v>43892</v>
      </c>
      <c r="Y1662" s="82" t="s">
        <v>249</v>
      </c>
      <c r="Z1662" s="82" t="s">
        <v>249</v>
      </c>
      <c r="AA1662" s="114">
        <v>43893</v>
      </c>
      <c r="AB1662" s="83">
        <v>2</v>
      </c>
      <c r="AC1662" s="79" t="s">
        <v>249</v>
      </c>
      <c r="AD1662" s="80" t="s">
        <v>26</v>
      </c>
      <c r="AE1662" s="245"/>
      <c r="AF1662" s="84">
        <v>0</v>
      </c>
      <c r="AG1662" s="79"/>
      <c r="AH1662" s="79"/>
      <c r="AI1662" s="79"/>
      <c r="AJ1662" s="79"/>
      <c r="AK1662" s="79"/>
      <c r="AL1662" s="79"/>
      <c r="AM1662" s="79"/>
      <c r="AN1662" s="79"/>
      <c r="AO1662" s="79"/>
      <c r="AP1662" s="79" t="s">
        <v>250</v>
      </c>
      <c r="AQ1662" s="79"/>
    </row>
    <row r="1663" spans="1:43" ht="14.1" hidden="1" customHeight="1">
      <c r="A1663" s="73" t="s">
        <v>245</v>
      </c>
      <c r="B1663" s="74">
        <v>132</v>
      </c>
      <c r="C1663" s="74" t="s">
        <v>290</v>
      </c>
      <c r="D1663" s="75">
        <v>43622</v>
      </c>
      <c r="E1663" s="75">
        <v>43622</v>
      </c>
      <c r="F1663" s="76">
        <f t="shared" si="154"/>
        <v>1</v>
      </c>
      <c r="G1663" s="74">
        <f t="shared" si="155"/>
        <v>6</v>
      </c>
      <c r="H1663" s="74">
        <f t="shared" si="156"/>
        <v>2019</v>
      </c>
      <c r="I1663" s="74">
        <v>2</v>
      </c>
      <c r="J1663" s="77">
        <v>1002157951</v>
      </c>
      <c r="K1663" s="74" t="s">
        <v>1871</v>
      </c>
      <c r="L1663" s="74"/>
      <c r="M1663" s="74">
        <v>1038</v>
      </c>
      <c r="N1663" s="74" t="s">
        <v>248</v>
      </c>
      <c r="O1663" s="74" t="s">
        <v>34</v>
      </c>
      <c r="P1663" s="78">
        <v>331246</v>
      </c>
      <c r="Q1663" s="74"/>
      <c r="R1663" s="74"/>
      <c r="S1663" s="74"/>
      <c r="T1663" s="79"/>
      <c r="U1663" s="79"/>
      <c r="V1663" s="80" t="s">
        <v>26</v>
      </c>
      <c r="W1663" s="79" t="s">
        <v>1872</v>
      </c>
      <c r="X1663" s="114">
        <v>43622</v>
      </c>
      <c r="Y1663" s="82" t="s">
        <v>1873</v>
      </c>
      <c r="Z1663" s="82">
        <v>43886</v>
      </c>
      <c r="AA1663" s="114">
        <v>43622</v>
      </c>
      <c r="AB1663" s="83">
        <v>1</v>
      </c>
      <c r="AC1663" s="79" t="s">
        <v>249</v>
      </c>
      <c r="AD1663" s="80" t="s">
        <v>26</v>
      </c>
      <c r="AE1663" s="245"/>
      <c r="AF1663" s="84">
        <v>0</v>
      </c>
      <c r="AG1663" s="79"/>
      <c r="AH1663" s="79"/>
      <c r="AI1663" s="79"/>
      <c r="AJ1663" s="79"/>
      <c r="AK1663" s="79"/>
      <c r="AL1663" s="79"/>
      <c r="AM1663" s="79"/>
      <c r="AN1663" s="79"/>
      <c r="AO1663" s="79"/>
      <c r="AP1663" s="79" t="s">
        <v>250</v>
      </c>
      <c r="AQ1663" s="79"/>
    </row>
    <row r="1664" spans="1:43" ht="14.1" hidden="1" customHeight="1">
      <c r="A1664" s="73" t="s">
        <v>245</v>
      </c>
      <c r="B1664" s="74">
        <v>132</v>
      </c>
      <c r="C1664" s="74" t="s">
        <v>290</v>
      </c>
      <c r="D1664" s="75">
        <v>43623</v>
      </c>
      <c r="E1664" s="75">
        <v>43623</v>
      </c>
      <c r="F1664" s="76">
        <f t="shared" si="154"/>
        <v>1</v>
      </c>
      <c r="G1664" s="74">
        <f t="shared" si="155"/>
        <v>6</v>
      </c>
      <c r="H1664" s="74">
        <f t="shared" si="156"/>
        <v>2019</v>
      </c>
      <c r="I1664" s="74">
        <v>2</v>
      </c>
      <c r="J1664" s="77">
        <v>1002157951</v>
      </c>
      <c r="K1664" s="74" t="s">
        <v>1871</v>
      </c>
      <c r="L1664" s="74"/>
      <c r="M1664" s="74">
        <v>1038</v>
      </c>
      <c r="N1664" s="74" t="s">
        <v>248</v>
      </c>
      <c r="O1664" s="74" t="s">
        <v>34</v>
      </c>
      <c r="P1664" s="78">
        <v>55208</v>
      </c>
      <c r="Q1664" s="74"/>
      <c r="R1664" s="74"/>
      <c r="S1664" s="74"/>
      <c r="T1664" s="79"/>
      <c r="U1664" s="79"/>
      <c r="V1664" s="80" t="s">
        <v>26</v>
      </c>
      <c r="W1664" s="93" t="s">
        <v>1874</v>
      </c>
      <c r="X1664" s="114">
        <v>43623</v>
      </c>
      <c r="Y1664" s="95" t="s">
        <v>1875</v>
      </c>
      <c r="Z1664" s="95">
        <v>43886</v>
      </c>
      <c r="AA1664" s="114">
        <v>43623</v>
      </c>
      <c r="AB1664" s="83">
        <v>1</v>
      </c>
      <c r="AC1664" s="93" t="s">
        <v>249</v>
      </c>
      <c r="AD1664" s="80" t="s">
        <v>26</v>
      </c>
      <c r="AE1664" s="246"/>
      <c r="AF1664" s="84">
        <v>0</v>
      </c>
      <c r="AG1664" s="93"/>
      <c r="AH1664" s="97"/>
      <c r="AI1664" s="93"/>
      <c r="AJ1664" s="79"/>
      <c r="AK1664" s="79"/>
      <c r="AL1664" s="79"/>
      <c r="AM1664" s="79"/>
      <c r="AN1664" s="93"/>
      <c r="AO1664" s="79"/>
      <c r="AP1664" s="79" t="s">
        <v>250</v>
      </c>
      <c r="AQ1664" s="79"/>
    </row>
    <row r="1665" spans="1:43" ht="14.1" hidden="1" customHeight="1">
      <c r="A1665" s="73" t="s">
        <v>245</v>
      </c>
      <c r="B1665" s="74">
        <v>132</v>
      </c>
      <c r="C1665" s="74" t="s">
        <v>290</v>
      </c>
      <c r="D1665" s="75">
        <v>43679</v>
      </c>
      <c r="E1665" s="75">
        <v>43679</v>
      </c>
      <c r="F1665" s="76">
        <f t="shared" si="154"/>
        <v>1</v>
      </c>
      <c r="G1665" s="74">
        <f t="shared" si="155"/>
        <v>8</v>
      </c>
      <c r="H1665" s="74">
        <f t="shared" si="156"/>
        <v>2019</v>
      </c>
      <c r="I1665" s="74">
        <v>2</v>
      </c>
      <c r="J1665" s="77">
        <v>1002157951</v>
      </c>
      <c r="K1665" s="74" t="s">
        <v>1871</v>
      </c>
      <c r="L1665" s="74"/>
      <c r="M1665" s="74">
        <v>1038</v>
      </c>
      <c r="N1665" s="74" t="s">
        <v>248</v>
      </c>
      <c r="O1665" s="74" t="s">
        <v>34</v>
      </c>
      <c r="P1665" s="78">
        <v>27604</v>
      </c>
      <c r="Q1665" s="74"/>
      <c r="R1665" s="74"/>
      <c r="S1665" s="74"/>
      <c r="T1665" s="79"/>
      <c r="U1665" s="79"/>
      <c r="V1665" s="80" t="s">
        <v>26</v>
      </c>
      <c r="W1665" s="79" t="s">
        <v>249</v>
      </c>
      <c r="X1665" s="114">
        <v>43679</v>
      </c>
      <c r="Y1665" s="82" t="s">
        <v>249</v>
      </c>
      <c r="Z1665" s="82" t="s">
        <v>249</v>
      </c>
      <c r="AA1665" s="114">
        <v>43679</v>
      </c>
      <c r="AB1665" s="83">
        <v>1</v>
      </c>
      <c r="AC1665" s="79" t="s">
        <v>249</v>
      </c>
      <c r="AD1665" s="80" t="s">
        <v>26</v>
      </c>
      <c r="AE1665" s="245"/>
      <c r="AF1665" s="84">
        <v>0</v>
      </c>
      <c r="AG1665" s="79"/>
      <c r="AH1665" s="79"/>
      <c r="AI1665" s="79"/>
      <c r="AJ1665" s="79"/>
      <c r="AK1665" s="79"/>
      <c r="AL1665" s="79"/>
      <c r="AM1665" s="79"/>
      <c r="AN1665" s="79"/>
      <c r="AO1665" s="79"/>
      <c r="AP1665" s="79" t="s">
        <v>250</v>
      </c>
      <c r="AQ1665" s="79"/>
    </row>
    <row r="1666" spans="1:43" ht="14.1" hidden="1" customHeight="1">
      <c r="A1666" s="73" t="s">
        <v>245</v>
      </c>
      <c r="B1666" s="74">
        <v>132</v>
      </c>
      <c r="C1666" s="74" t="s">
        <v>290</v>
      </c>
      <c r="D1666" s="75">
        <v>43691</v>
      </c>
      <c r="E1666" s="75">
        <v>43691</v>
      </c>
      <c r="F1666" s="76">
        <f t="shared" si="154"/>
        <v>1</v>
      </c>
      <c r="G1666" s="74">
        <f t="shared" si="155"/>
        <v>8</v>
      </c>
      <c r="H1666" s="74">
        <f t="shared" si="156"/>
        <v>2019</v>
      </c>
      <c r="I1666" s="74">
        <v>1</v>
      </c>
      <c r="J1666" s="77">
        <v>1002157951</v>
      </c>
      <c r="K1666" s="74" t="s">
        <v>1871</v>
      </c>
      <c r="L1666" s="74"/>
      <c r="M1666" s="74">
        <v>1038</v>
      </c>
      <c r="N1666" s="74" t="s">
        <v>248</v>
      </c>
      <c r="O1666" s="74" t="s">
        <v>34</v>
      </c>
      <c r="P1666" s="78">
        <v>27604</v>
      </c>
      <c r="Q1666" s="74"/>
      <c r="R1666" s="74"/>
      <c r="S1666" s="74"/>
      <c r="T1666" s="79"/>
      <c r="U1666" s="79"/>
      <c r="V1666" s="80" t="s">
        <v>26</v>
      </c>
      <c r="W1666" s="79" t="s">
        <v>249</v>
      </c>
      <c r="X1666" s="114">
        <v>43691</v>
      </c>
      <c r="Y1666" s="82" t="s">
        <v>249</v>
      </c>
      <c r="Z1666" s="82" t="s">
        <v>249</v>
      </c>
      <c r="AA1666" s="114">
        <v>43691</v>
      </c>
      <c r="AB1666" s="83">
        <v>1</v>
      </c>
      <c r="AC1666" s="79" t="s">
        <v>249</v>
      </c>
      <c r="AD1666" s="80" t="s">
        <v>26</v>
      </c>
      <c r="AE1666" s="245"/>
      <c r="AF1666" s="84">
        <v>0</v>
      </c>
      <c r="AG1666" s="79"/>
      <c r="AH1666" s="79"/>
      <c r="AI1666" s="79"/>
      <c r="AJ1666" s="79"/>
      <c r="AK1666" s="79"/>
      <c r="AL1666" s="79"/>
      <c r="AM1666" s="79"/>
      <c r="AN1666" s="79"/>
      <c r="AO1666" s="79"/>
      <c r="AP1666" s="79" t="s">
        <v>250</v>
      </c>
      <c r="AQ1666" s="79"/>
    </row>
    <row r="1667" spans="1:43" ht="14.1" hidden="1" customHeight="1">
      <c r="A1667" s="73" t="s">
        <v>245</v>
      </c>
      <c r="B1667" s="74">
        <v>132</v>
      </c>
      <c r="C1667" s="74" t="s">
        <v>290</v>
      </c>
      <c r="D1667" s="75">
        <v>43717</v>
      </c>
      <c r="E1667" s="75">
        <v>43717</v>
      </c>
      <c r="F1667" s="76">
        <f t="shared" si="154"/>
        <v>1</v>
      </c>
      <c r="G1667" s="74">
        <f t="shared" si="155"/>
        <v>9</v>
      </c>
      <c r="H1667" s="74">
        <f t="shared" si="156"/>
        <v>2019</v>
      </c>
      <c r="I1667" s="74">
        <v>1</v>
      </c>
      <c r="J1667" s="77">
        <v>1002157951</v>
      </c>
      <c r="K1667" s="74" t="s">
        <v>1871</v>
      </c>
      <c r="L1667" s="74"/>
      <c r="M1667" s="74">
        <v>1038</v>
      </c>
      <c r="N1667" s="74" t="s">
        <v>248</v>
      </c>
      <c r="O1667" s="74" t="s">
        <v>34</v>
      </c>
      <c r="P1667" s="78">
        <v>27604</v>
      </c>
      <c r="Q1667" s="74"/>
      <c r="R1667" s="74"/>
      <c r="S1667" s="74"/>
      <c r="T1667" s="79"/>
      <c r="U1667" s="79"/>
      <c r="V1667" s="80" t="s">
        <v>26</v>
      </c>
      <c r="W1667" s="79" t="s">
        <v>249</v>
      </c>
      <c r="X1667" s="114">
        <v>43717</v>
      </c>
      <c r="Y1667" s="82" t="s">
        <v>249</v>
      </c>
      <c r="Z1667" s="82" t="s">
        <v>249</v>
      </c>
      <c r="AA1667" s="114">
        <v>43717</v>
      </c>
      <c r="AB1667" s="83">
        <v>1</v>
      </c>
      <c r="AC1667" s="79" t="s">
        <v>249</v>
      </c>
      <c r="AD1667" s="80" t="s">
        <v>26</v>
      </c>
      <c r="AE1667" s="245"/>
      <c r="AF1667" s="84">
        <v>0</v>
      </c>
      <c r="AG1667" s="79"/>
      <c r="AH1667" s="79"/>
      <c r="AI1667" s="79"/>
      <c r="AJ1667" s="79"/>
      <c r="AK1667" s="79"/>
      <c r="AL1667" s="79"/>
      <c r="AM1667" s="79"/>
      <c r="AN1667" s="79"/>
      <c r="AO1667" s="79"/>
      <c r="AP1667" s="79" t="s">
        <v>250</v>
      </c>
      <c r="AQ1667" s="79"/>
    </row>
    <row r="1668" spans="1:43" ht="15" hidden="1" customHeight="1">
      <c r="A1668" s="73" t="s">
        <v>245</v>
      </c>
      <c r="B1668" s="74">
        <v>132</v>
      </c>
      <c r="C1668" s="74" t="s">
        <v>290</v>
      </c>
      <c r="D1668" s="75">
        <v>43766</v>
      </c>
      <c r="E1668" s="75">
        <v>43766</v>
      </c>
      <c r="F1668" s="76">
        <f t="shared" si="154"/>
        <v>1</v>
      </c>
      <c r="G1668" s="74">
        <f t="shared" si="155"/>
        <v>10</v>
      </c>
      <c r="H1668" s="74">
        <f t="shared" si="156"/>
        <v>2019</v>
      </c>
      <c r="I1668" s="74">
        <v>1</v>
      </c>
      <c r="J1668" s="77">
        <v>1002157951</v>
      </c>
      <c r="K1668" s="74" t="s">
        <v>1871</v>
      </c>
      <c r="L1668" s="74"/>
      <c r="M1668" s="74">
        <v>1038</v>
      </c>
      <c r="N1668" s="74" t="s">
        <v>248</v>
      </c>
      <c r="O1668" s="74" t="s">
        <v>34</v>
      </c>
      <c r="P1668" s="78">
        <v>110415</v>
      </c>
      <c r="Q1668" s="74"/>
      <c r="R1668" s="74"/>
      <c r="S1668" s="74"/>
      <c r="T1668" s="79"/>
      <c r="U1668" s="79"/>
      <c r="V1668" s="80" t="s">
        <v>26</v>
      </c>
      <c r="W1668" s="79" t="s">
        <v>249</v>
      </c>
      <c r="X1668" s="114">
        <v>43766</v>
      </c>
      <c r="Y1668" s="82" t="s">
        <v>249</v>
      </c>
      <c r="Z1668" s="82" t="s">
        <v>249</v>
      </c>
      <c r="AA1668" s="114">
        <v>43766</v>
      </c>
      <c r="AB1668" s="83">
        <v>1</v>
      </c>
      <c r="AC1668" s="79" t="s">
        <v>249</v>
      </c>
      <c r="AD1668" s="80" t="s">
        <v>26</v>
      </c>
      <c r="AE1668" s="245"/>
      <c r="AF1668" s="84">
        <v>0</v>
      </c>
      <c r="AG1668" s="79"/>
      <c r="AH1668" s="79"/>
      <c r="AI1668" s="79"/>
      <c r="AJ1668" s="79"/>
      <c r="AK1668" s="79"/>
      <c r="AL1668" s="79"/>
      <c r="AM1668" s="79"/>
      <c r="AN1668" s="79"/>
      <c r="AO1668" s="79"/>
      <c r="AP1668" s="79" t="s">
        <v>250</v>
      </c>
      <c r="AQ1668" s="79"/>
    </row>
    <row r="1669" spans="1:43" ht="15" hidden="1" customHeight="1">
      <c r="A1669" s="73" t="s">
        <v>245</v>
      </c>
      <c r="B1669" s="74">
        <v>132</v>
      </c>
      <c r="C1669" s="74" t="s">
        <v>290</v>
      </c>
      <c r="D1669" s="75">
        <v>43791</v>
      </c>
      <c r="E1669" s="75">
        <v>43791</v>
      </c>
      <c r="F1669" s="76">
        <f t="shared" si="154"/>
        <v>1</v>
      </c>
      <c r="G1669" s="74">
        <f t="shared" si="155"/>
        <v>11</v>
      </c>
      <c r="H1669" s="74">
        <f t="shared" si="156"/>
        <v>2019</v>
      </c>
      <c r="I1669" s="74">
        <v>1</v>
      </c>
      <c r="J1669" s="77">
        <v>1002157951</v>
      </c>
      <c r="K1669" s="74" t="s">
        <v>1871</v>
      </c>
      <c r="L1669" s="74"/>
      <c r="M1669" s="74">
        <v>1038</v>
      </c>
      <c r="N1669" s="74" t="s">
        <v>248</v>
      </c>
      <c r="O1669" s="74" t="s">
        <v>34</v>
      </c>
      <c r="P1669" s="78">
        <v>55208</v>
      </c>
      <c r="Q1669" s="74"/>
      <c r="R1669" s="74"/>
      <c r="S1669" s="74"/>
      <c r="T1669" s="79"/>
      <c r="U1669" s="79"/>
      <c r="V1669" s="80" t="s">
        <v>26</v>
      </c>
      <c r="W1669" s="79" t="s">
        <v>249</v>
      </c>
      <c r="X1669" s="114">
        <v>43791</v>
      </c>
      <c r="Y1669" s="82" t="s">
        <v>249</v>
      </c>
      <c r="Z1669" s="82" t="s">
        <v>249</v>
      </c>
      <c r="AA1669" s="114">
        <v>43791</v>
      </c>
      <c r="AB1669" s="83">
        <v>1</v>
      </c>
      <c r="AC1669" s="79" t="s">
        <v>249</v>
      </c>
      <c r="AD1669" s="80" t="s">
        <v>26</v>
      </c>
      <c r="AE1669" s="245"/>
      <c r="AF1669" s="84">
        <v>0</v>
      </c>
      <c r="AG1669" s="79"/>
      <c r="AH1669" s="79"/>
      <c r="AI1669" s="79"/>
      <c r="AJ1669" s="79"/>
      <c r="AK1669" s="79"/>
      <c r="AL1669" s="79"/>
      <c r="AM1669" s="79"/>
      <c r="AN1669" s="79"/>
      <c r="AO1669" s="79"/>
      <c r="AP1669" s="79" t="s">
        <v>250</v>
      </c>
      <c r="AQ1669" s="79"/>
    </row>
    <row r="1670" spans="1:43" ht="15" hidden="1" customHeight="1">
      <c r="A1670" s="73" t="s">
        <v>245</v>
      </c>
      <c r="B1670" s="74">
        <v>132</v>
      </c>
      <c r="C1670" s="74" t="s">
        <v>290</v>
      </c>
      <c r="D1670" s="75">
        <v>43586</v>
      </c>
      <c r="E1670" s="75">
        <v>43588</v>
      </c>
      <c r="F1670" s="76">
        <f t="shared" si="154"/>
        <v>3</v>
      </c>
      <c r="G1670" s="74">
        <f t="shared" si="155"/>
        <v>5</v>
      </c>
      <c r="H1670" s="74">
        <f t="shared" si="156"/>
        <v>2019</v>
      </c>
      <c r="I1670" s="74">
        <v>2</v>
      </c>
      <c r="J1670" s="77">
        <v>1002243792</v>
      </c>
      <c r="K1670" s="74" t="s">
        <v>1876</v>
      </c>
      <c r="L1670" s="74"/>
      <c r="M1670" s="74">
        <v>1038</v>
      </c>
      <c r="N1670" s="74" t="s">
        <v>248</v>
      </c>
      <c r="O1670" s="74" t="s">
        <v>44</v>
      </c>
      <c r="P1670" s="78">
        <v>55207.7333</v>
      </c>
      <c r="Q1670" s="74"/>
      <c r="R1670" s="74"/>
      <c r="S1670" s="74"/>
      <c r="T1670" s="79">
        <v>0</v>
      </c>
      <c r="U1670" s="79"/>
      <c r="V1670" s="80" t="s">
        <v>256</v>
      </c>
      <c r="W1670" s="79" t="s">
        <v>249</v>
      </c>
      <c r="X1670" s="114">
        <v>43586</v>
      </c>
      <c r="Y1670" s="82" t="s">
        <v>249</v>
      </c>
      <c r="Z1670" s="82" t="s">
        <v>249</v>
      </c>
      <c r="AA1670" s="114">
        <v>43588</v>
      </c>
      <c r="AB1670" s="88">
        <f>+AA1670-X1670+1</f>
        <v>3</v>
      </c>
      <c r="AC1670" s="79" t="s">
        <v>249</v>
      </c>
      <c r="AD1670" s="80" t="s">
        <v>256</v>
      </c>
      <c r="AE1670" s="245"/>
      <c r="AF1670" s="84">
        <v>27333</v>
      </c>
      <c r="AG1670" s="79"/>
      <c r="AH1670" s="79"/>
      <c r="AI1670" s="79"/>
      <c r="AJ1670" s="79"/>
      <c r="AK1670" s="79"/>
      <c r="AL1670" s="79"/>
      <c r="AM1670" s="79"/>
      <c r="AN1670" s="79"/>
      <c r="AO1670" s="79"/>
      <c r="AP1670" s="79"/>
      <c r="AQ1670" s="79"/>
    </row>
    <row r="1671" spans="1:43" ht="15" hidden="1" customHeight="1">
      <c r="A1671" s="73" t="s">
        <v>245</v>
      </c>
      <c r="B1671" s="74">
        <v>132</v>
      </c>
      <c r="C1671" s="74" t="s">
        <v>290</v>
      </c>
      <c r="D1671" s="75">
        <v>43575</v>
      </c>
      <c r="E1671" s="75">
        <v>43576</v>
      </c>
      <c r="F1671" s="76">
        <f t="shared" si="154"/>
        <v>2</v>
      </c>
      <c r="G1671" s="74">
        <f t="shared" si="155"/>
        <v>4</v>
      </c>
      <c r="H1671" s="74">
        <f t="shared" si="156"/>
        <v>2019</v>
      </c>
      <c r="I1671" s="74">
        <v>1</v>
      </c>
      <c r="J1671" s="77">
        <v>1002243792</v>
      </c>
      <c r="K1671" s="74" t="s">
        <v>1876</v>
      </c>
      <c r="L1671" s="74"/>
      <c r="M1671" s="74">
        <v>1038</v>
      </c>
      <c r="N1671" s="74" t="s">
        <v>248</v>
      </c>
      <c r="O1671" s="74" t="s">
        <v>44</v>
      </c>
      <c r="P1671" s="78">
        <v>82811.599900000001</v>
      </c>
      <c r="Q1671" s="74"/>
      <c r="R1671" s="74"/>
      <c r="S1671" s="74"/>
      <c r="T1671" s="79"/>
      <c r="U1671" s="79"/>
      <c r="V1671" s="80" t="s">
        <v>256</v>
      </c>
      <c r="W1671" s="79" t="s">
        <v>249</v>
      </c>
      <c r="X1671" s="114">
        <v>43575</v>
      </c>
      <c r="Y1671" s="82" t="s">
        <v>249</v>
      </c>
      <c r="Z1671" s="82" t="s">
        <v>249</v>
      </c>
      <c r="AA1671" s="114">
        <v>43576</v>
      </c>
      <c r="AB1671" s="83">
        <v>2</v>
      </c>
      <c r="AC1671" s="79" t="s">
        <v>249</v>
      </c>
      <c r="AD1671" s="80" t="s">
        <v>256</v>
      </c>
      <c r="AE1671" s="245"/>
      <c r="AF1671" s="84">
        <v>82812</v>
      </c>
      <c r="AG1671" s="79"/>
      <c r="AH1671" s="79"/>
      <c r="AI1671" s="79"/>
      <c r="AJ1671" s="79"/>
      <c r="AK1671" s="79"/>
      <c r="AL1671" s="79"/>
      <c r="AM1671" s="79"/>
      <c r="AN1671" s="79"/>
      <c r="AO1671" s="79"/>
      <c r="AP1671" s="79"/>
      <c r="AQ1671" s="79"/>
    </row>
    <row r="1672" spans="1:43" ht="14.1" hidden="1" customHeight="1">
      <c r="A1672" s="73" t="s">
        <v>245</v>
      </c>
      <c r="B1672" s="74">
        <v>132</v>
      </c>
      <c r="C1672" s="74" t="s">
        <v>290</v>
      </c>
      <c r="D1672" s="75">
        <v>44059</v>
      </c>
      <c r="E1672" s="75">
        <v>44059</v>
      </c>
      <c r="F1672" s="76">
        <f t="shared" si="154"/>
        <v>1</v>
      </c>
      <c r="G1672" s="74">
        <f t="shared" si="155"/>
        <v>8</v>
      </c>
      <c r="H1672" s="74">
        <f t="shared" si="156"/>
        <v>2020</v>
      </c>
      <c r="I1672" s="74">
        <v>2</v>
      </c>
      <c r="J1672" s="77">
        <v>1002410630</v>
      </c>
      <c r="K1672" s="74" t="s">
        <v>1877</v>
      </c>
      <c r="L1672" s="74">
        <v>14</v>
      </c>
      <c r="M1672" s="74">
        <v>1038</v>
      </c>
      <c r="N1672" s="74" t="s">
        <v>248</v>
      </c>
      <c r="O1672" s="74" t="s">
        <v>449</v>
      </c>
      <c r="P1672" s="78">
        <v>29333</v>
      </c>
      <c r="Q1672" s="74" t="s">
        <v>1878</v>
      </c>
      <c r="R1672" s="74">
        <v>0</v>
      </c>
      <c r="S1672" s="74">
        <v>0</v>
      </c>
      <c r="T1672" s="79"/>
      <c r="U1672" s="79"/>
      <c r="V1672" s="80" t="s">
        <v>279</v>
      </c>
      <c r="W1672" s="79"/>
      <c r="X1672" s="114">
        <v>44059</v>
      </c>
      <c r="Y1672" s="82"/>
      <c r="Z1672" s="82"/>
      <c r="AA1672" s="114">
        <v>44059</v>
      </c>
      <c r="AB1672" s="83"/>
      <c r="AC1672" s="79"/>
      <c r="AD1672" s="80"/>
      <c r="AE1672" s="245"/>
      <c r="AF1672" s="84">
        <v>0</v>
      </c>
      <c r="AG1672" s="79"/>
      <c r="AH1672" s="79"/>
      <c r="AI1672" s="79"/>
      <c r="AJ1672" s="79"/>
      <c r="AK1672" s="79"/>
      <c r="AL1672" s="79"/>
      <c r="AM1672" s="79"/>
      <c r="AN1672" s="79"/>
      <c r="AO1672" s="79"/>
      <c r="AP1672" s="79"/>
      <c r="AQ1672" s="79"/>
    </row>
    <row r="1673" spans="1:43" ht="14.1" hidden="1" customHeight="1">
      <c r="A1673" s="73" t="s">
        <v>245</v>
      </c>
      <c r="B1673" s="74">
        <v>75</v>
      </c>
      <c r="C1673" s="74" t="s">
        <v>272</v>
      </c>
      <c r="D1673" s="75"/>
      <c r="E1673" s="75"/>
      <c r="F1673" s="76"/>
      <c r="G1673" s="74">
        <v>12</v>
      </c>
      <c r="H1673" s="74">
        <v>2016</v>
      </c>
      <c r="I1673" s="74">
        <v>2</v>
      </c>
      <c r="J1673" s="77">
        <v>1002526461</v>
      </c>
      <c r="K1673" s="74" t="s">
        <v>1879</v>
      </c>
      <c r="L1673" s="74"/>
      <c r="M1673" s="74">
        <v>1045</v>
      </c>
      <c r="N1673" s="74" t="s">
        <v>255</v>
      </c>
      <c r="O1673" s="74" t="s">
        <v>287</v>
      </c>
      <c r="P1673" s="78">
        <v>22981.833299999998</v>
      </c>
      <c r="Q1673" s="74"/>
      <c r="R1673" s="74"/>
      <c r="S1673" s="74"/>
      <c r="T1673" s="79"/>
      <c r="U1673" s="79"/>
      <c r="V1673" s="79" t="s">
        <v>256</v>
      </c>
      <c r="W1673" s="79"/>
      <c r="X1673" s="114"/>
      <c r="Y1673" s="82"/>
      <c r="Z1673" s="82"/>
      <c r="AA1673" s="114"/>
      <c r="AB1673" s="83"/>
      <c r="AC1673" s="79"/>
      <c r="AD1673" s="79" t="s">
        <v>256</v>
      </c>
      <c r="AE1673" s="245"/>
      <c r="AF1673" s="84">
        <v>22982</v>
      </c>
      <c r="AG1673" s="79" t="s">
        <v>249</v>
      </c>
      <c r="AH1673" s="79" t="s">
        <v>249</v>
      </c>
      <c r="AI1673" s="79" t="s">
        <v>249</v>
      </c>
      <c r="AJ1673" s="79" t="s">
        <v>249</v>
      </c>
      <c r="AK1673" s="79" t="s">
        <v>249</v>
      </c>
      <c r="AL1673" s="79" t="s">
        <v>249</v>
      </c>
      <c r="AM1673" s="79"/>
      <c r="AN1673" s="79" t="s">
        <v>249</v>
      </c>
      <c r="AO1673" s="79" t="s">
        <v>249</v>
      </c>
      <c r="AP1673" s="79"/>
      <c r="AQ1673" s="79"/>
    </row>
    <row r="1674" spans="1:43" ht="14.1" hidden="1" customHeight="1">
      <c r="A1674" s="73" t="s">
        <v>245</v>
      </c>
      <c r="B1674" s="74">
        <v>75</v>
      </c>
      <c r="C1674" s="74" t="s">
        <v>272</v>
      </c>
      <c r="D1674" s="75"/>
      <c r="E1674" s="75"/>
      <c r="F1674" s="76"/>
      <c r="G1674" s="74">
        <v>12</v>
      </c>
      <c r="H1674" s="74">
        <v>2016</v>
      </c>
      <c r="I1674" s="74">
        <v>2</v>
      </c>
      <c r="J1674" s="77">
        <v>1002526461</v>
      </c>
      <c r="K1674" s="74" t="s">
        <v>1879</v>
      </c>
      <c r="L1674" s="74"/>
      <c r="M1674" s="74">
        <v>1038</v>
      </c>
      <c r="N1674" s="74" t="s">
        <v>248</v>
      </c>
      <c r="O1674" s="74" t="s">
        <v>287</v>
      </c>
      <c r="P1674" s="78">
        <v>45963.666599999997</v>
      </c>
      <c r="Q1674" s="74"/>
      <c r="R1674" s="74"/>
      <c r="S1674" s="74"/>
      <c r="T1674" s="79"/>
      <c r="U1674" s="79"/>
      <c r="V1674" s="79" t="s">
        <v>256</v>
      </c>
      <c r="W1674" s="79"/>
      <c r="X1674" s="114"/>
      <c r="Y1674" s="82"/>
      <c r="Z1674" s="82"/>
      <c r="AA1674" s="114"/>
      <c r="AB1674" s="83"/>
      <c r="AC1674" s="79"/>
      <c r="AD1674" s="79" t="s">
        <v>256</v>
      </c>
      <c r="AE1674" s="245"/>
      <c r="AF1674" s="84">
        <v>45965</v>
      </c>
      <c r="AG1674" s="79" t="s">
        <v>249</v>
      </c>
      <c r="AH1674" s="79">
        <v>0</v>
      </c>
      <c r="AI1674" s="79">
        <v>0</v>
      </c>
      <c r="AJ1674" s="79">
        <v>0</v>
      </c>
      <c r="AK1674" s="79" t="s">
        <v>249</v>
      </c>
      <c r="AL1674" s="79">
        <v>0</v>
      </c>
      <c r="AM1674" s="79"/>
      <c r="AN1674" s="79" t="s">
        <v>249</v>
      </c>
      <c r="AO1674" s="79" t="s">
        <v>249</v>
      </c>
      <c r="AP1674" s="79"/>
      <c r="AQ1674" s="79"/>
    </row>
    <row r="1675" spans="1:43" ht="14.1" hidden="1" customHeight="1">
      <c r="A1675" s="73" t="s">
        <v>245</v>
      </c>
      <c r="B1675" s="74">
        <v>64</v>
      </c>
      <c r="C1675" s="74" t="s">
        <v>475</v>
      </c>
      <c r="D1675" s="75"/>
      <c r="E1675" s="75"/>
      <c r="F1675" s="76"/>
      <c r="G1675" s="74">
        <v>2</v>
      </c>
      <c r="H1675" s="74">
        <v>2016</v>
      </c>
      <c r="I1675" s="74">
        <v>1</v>
      </c>
      <c r="J1675" s="77">
        <v>1002649157</v>
      </c>
      <c r="K1675" s="74" t="s">
        <v>1880</v>
      </c>
      <c r="L1675" s="74"/>
      <c r="M1675" s="74">
        <v>1038</v>
      </c>
      <c r="N1675" s="74" t="s">
        <v>248</v>
      </c>
      <c r="O1675" s="74" t="s">
        <v>30</v>
      </c>
      <c r="P1675" s="78">
        <v>45963.666599999997</v>
      </c>
      <c r="Q1675" s="74"/>
      <c r="R1675" s="74"/>
      <c r="S1675" s="74"/>
      <c r="T1675" s="79"/>
      <c r="U1675" s="79"/>
      <c r="V1675" s="79" t="s">
        <v>256</v>
      </c>
      <c r="W1675" s="79"/>
      <c r="X1675" s="114"/>
      <c r="Y1675" s="82"/>
      <c r="Z1675" s="82"/>
      <c r="AA1675" s="114"/>
      <c r="AB1675" s="83"/>
      <c r="AC1675" s="79"/>
      <c r="AD1675" s="79" t="s">
        <v>256</v>
      </c>
      <c r="AE1675" s="245"/>
      <c r="AF1675" s="84">
        <v>45964</v>
      </c>
      <c r="AG1675" s="79" t="s">
        <v>249</v>
      </c>
      <c r="AH1675" s="79" t="s">
        <v>249</v>
      </c>
      <c r="AI1675" s="79" t="s">
        <v>249</v>
      </c>
      <c r="AJ1675" s="79" t="s">
        <v>249</v>
      </c>
      <c r="AK1675" s="79" t="s">
        <v>249</v>
      </c>
      <c r="AL1675" s="79" t="s">
        <v>249</v>
      </c>
      <c r="AM1675" s="79"/>
      <c r="AN1675" s="79" t="s">
        <v>249</v>
      </c>
      <c r="AO1675" s="79" t="s">
        <v>249</v>
      </c>
      <c r="AP1675" s="79"/>
      <c r="AQ1675" s="79"/>
    </row>
    <row r="1676" spans="1:43" ht="14.1" hidden="1" customHeight="1">
      <c r="A1676" s="73" t="s">
        <v>245</v>
      </c>
      <c r="B1676" s="74">
        <v>64</v>
      </c>
      <c r="C1676" s="74" t="s">
        <v>475</v>
      </c>
      <c r="D1676" s="75"/>
      <c r="E1676" s="75"/>
      <c r="F1676" s="76"/>
      <c r="G1676" s="74">
        <v>2</v>
      </c>
      <c r="H1676" s="74">
        <v>2016</v>
      </c>
      <c r="I1676" s="74">
        <v>2</v>
      </c>
      <c r="J1676" s="77">
        <v>1002649157</v>
      </c>
      <c r="K1676" s="74" t="s">
        <v>1880</v>
      </c>
      <c r="L1676" s="74"/>
      <c r="M1676" s="74">
        <v>1045</v>
      </c>
      <c r="N1676" s="74" t="s">
        <v>255</v>
      </c>
      <c r="O1676" s="74" t="s">
        <v>30</v>
      </c>
      <c r="P1676" s="78">
        <v>298763.8333</v>
      </c>
      <c r="Q1676" s="74"/>
      <c r="R1676" s="74"/>
      <c r="S1676" s="74"/>
      <c r="T1676" s="79"/>
      <c r="U1676" s="79"/>
      <c r="V1676" s="79" t="s">
        <v>256</v>
      </c>
      <c r="W1676" s="79"/>
      <c r="X1676" s="114"/>
      <c r="Y1676" s="82"/>
      <c r="Z1676" s="82"/>
      <c r="AA1676" s="114"/>
      <c r="AB1676" s="83"/>
      <c r="AC1676" s="79"/>
      <c r="AD1676" s="79" t="s">
        <v>256</v>
      </c>
      <c r="AE1676" s="245"/>
      <c r="AF1676" s="84">
        <v>298764</v>
      </c>
      <c r="AG1676" s="79" t="s">
        <v>249</v>
      </c>
      <c r="AH1676" s="79" t="s">
        <v>249</v>
      </c>
      <c r="AI1676" s="79" t="s">
        <v>249</v>
      </c>
      <c r="AJ1676" s="79" t="s">
        <v>249</v>
      </c>
      <c r="AK1676" s="79" t="s">
        <v>249</v>
      </c>
      <c r="AL1676" s="79" t="s">
        <v>249</v>
      </c>
      <c r="AM1676" s="79"/>
      <c r="AN1676" s="79" t="s">
        <v>249</v>
      </c>
      <c r="AO1676" s="79" t="s">
        <v>249</v>
      </c>
      <c r="AP1676" s="79"/>
      <c r="AQ1676" s="79"/>
    </row>
    <row r="1677" spans="1:43" ht="14.1" hidden="1" customHeight="1">
      <c r="A1677" s="73" t="s">
        <v>245</v>
      </c>
      <c r="B1677" s="74">
        <v>64</v>
      </c>
      <c r="C1677" s="74" t="s">
        <v>475</v>
      </c>
      <c r="D1677" s="75"/>
      <c r="E1677" s="75"/>
      <c r="F1677" s="76"/>
      <c r="G1677" s="74">
        <v>2</v>
      </c>
      <c r="H1677" s="74">
        <v>2016</v>
      </c>
      <c r="I1677" s="74">
        <v>2</v>
      </c>
      <c r="J1677" s="77">
        <v>1002649157</v>
      </c>
      <c r="K1677" s="74" t="s">
        <v>1880</v>
      </c>
      <c r="L1677" s="74"/>
      <c r="M1677" s="74">
        <v>1038</v>
      </c>
      <c r="N1677" s="74" t="s">
        <v>248</v>
      </c>
      <c r="O1677" s="74" t="s">
        <v>30</v>
      </c>
      <c r="P1677" s="78">
        <v>45963.666599999997</v>
      </c>
      <c r="Q1677" s="74"/>
      <c r="R1677" s="74"/>
      <c r="S1677" s="74"/>
      <c r="T1677" s="79"/>
      <c r="U1677" s="79"/>
      <c r="V1677" s="79" t="s">
        <v>256</v>
      </c>
      <c r="W1677" s="79"/>
      <c r="X1677" s="114"/>
      <c r="Y1677" s="82"/>
      <c r="Z1677" s="82"/>
      <c r="AA1677" s="114"/>
      <c r="AB1677" s="83"/>
      <c r="AC1677" s="79"/>
      <c r="AD1677" s="79" t="s">
        <v>256</v>
      </c>
      <c r="AE1677" s="245"/>
      <c r="AF1677" s="84">
        <v>45964</v>
      </c>
      <c r="AG1677" s="79" t="s">
        <v>249</v>
      </c>
      <c r="AH1677" s="79" t="s">
        <v>249</v>
      </c>
      <c r="AI1677" s="79" t="s">
        <v>249</v>
      </c>
      <c r="AJ1677" s="79" t="s">
        <v>249</v>
      </c>
      <c r="AK1677" s="79" t="s">
        <v>249</v>
      </c>
      <c r="AL1677" s="79" t="s">
        <v>249</v>
      </c>
      <c r="AM1677" s="79"/>
      <c r="AN1677" s="79" t="s">
        <v>249</v>
      </c>
      <c r="AO1677" s="79" t="s">
        <v>249</v>
      </c>
      <c r="AP1677" s="79"/>
      <c r="AQ1677" s="79"/>
    </row>
    <row r="1678" spans="1:43" ht="14.1" hidden="1" customHeight="1">
      <c r="A1678" s="73" t="s">
        <v>245</v>
      </c>
      <c r="B1678" s="74">
        <v>132</v>
      </c>
      <c r="C1678" s="74" t="s">
        <v>290</v>
      </c>
      <c r="D1678" s="75">
        <v>43397</v>
      </c>
      <c r="E1678" s="75">
        <v>43398</v>
      </c>
      <c r="F1678" s="76">
        <f>+E1678-D1678+1</f>
        <v>2</v>
      </c>
      <c r="G1678" s="74">
        <f>+MONTH(D1678)</f>
        <v>10</v>
      </c>
      <c r="H1678" s="74">
        <f>YEAR(D1678)</f>
        <v>2018</v>
      </c>
      <c r="I1678" s="74">
        <v>1</v>
      </c>
      <c r="J1678" s="77">
        <v>1003708826</v>
      </c>
      <c r="K1678" s="74" t="s">
        <v>1881</v>
      </c>
      <c r="L1678" s="74"/>
      <c r="M1678" s="74">
        <v>1038</v>
      </c>
      <c r="N1678" s="74" t="s">
        <v>248</v>
      </c>
      <c r="O1678" s="74" t="s">
        <v>44</v>
      </c>
      <c r="P1678" s="78">
        <v>52082.8</v>
      </c>
      <c r="Q1678" s="74"/>
      <c r="R1678" s="74"/>
      <c r="S1678" s="74"/>
      <c r="T1678" s="79"/>
      <c r="U1678" s="79"/>
      <c r="V1678" s="80" t="s">
        <v>256</v>
      </c>
      <c r="W1678" s="79" t="s">
        <v>249</v>
      </c>
      <c r="X1678" s="114">
        <v>43397</v>
      </c>
      <c r="Y1678" s="82" t="s">
        <v>249</v>
      </c>
      <c r="Z1678" s="82" t="s">
        <v>249</v>
      </c>
      <c r="AA1678" s="114">
        <v>43398</v>
      </c>
      <c r="AB1678" s="88">
        <v>2</v>
      </c>
      <c r="AC1678" s="79" t="s">
        <v>249</v>
      </c>
      <c r="AD1678" s="80" t="s">
        <v>256</v>
      </c>
      <c r="AE1678" s="245"/>
      <c r="AF1678" s="84">
        <v>53333</v>
      </c>
      <c r="AG1678" s="79"/>
      <c r="AH1678" s="79"/>
      <c r="AI1678" s="79"/>
      <c r="AJ1678" s="79"/>
      <c r="AK1678" s="79"/>
      <c r="AL1678" s="79"/>
      <c r="AM1678" s="79"/>
      <c r="AN1678" s="79"/>
      <c r="AO1678" s="79"/>
      <c r="AP1678" s="79"/>
      <c r="AQ1678" s="79"/>
    </row>
    <row r="1679" spans="1:43" ht="14.1" hidden="1" customHeight="1">
      <c r="A1679" s="73" t="s">
        <v>245</v>
      </c>
      <c r="B1679" s="74">
        <v>132</v>
      </c>
      <c r="C1679" s="74" t="s">
        <v>290</v>
      </c>
      <c r="D1679" s="75">
        <v>43375</v>
      </c>
      <c r="E1679" s="75">
        <v>43376</v>
      </c>
      <c r="F1679" s="76">
        <f>+E1679-D1679+1</f>
        <v>2</v>
      </c>
      <c r="G1679" s="74">
        <f>+MONTH(D1679)</f>
        <v>10</v>
      </c>
      <c r="H1679" s="74">
        <f>YEAR(D1679)</f>
        <v>2018</v>
      </c>
      <c r="I1679" s="74">
        <v>1</v>
      </c>
      <c r="J1679" s="77">
        <v>1003708826</v>
      </c>
      <c r="K1679" s="74" t="s">
        <v>1881</v>
      </c>
      <c r="L1679" s="74"/>
      <c r="M1679" s="74">
        <v>1038</v>
      </c>
      <c r="N1679" s="74" t="s">
        <v>248</v>
      </c>
      <c r="O1679" s="74" t="s">
        <v>44</v>
      </c>
      <c r="P1679" s="78">
        <v>26041.4</v>
      </c>
      <c r="Q1679" s="74"/>
      <c r="R1679" s="74"/>
      <c r="S1679" s="74"/>
      <c r="T1679" s="79"/>
      <c r="U1679" s="79"/>
      <c r="V1679" s="80" t="s">
        <v>256</v>
      </c>
      <c r="W1679" s="79" t="s">
        <v>249</v>
      </c>
      <c r="X1679" s="114">
        <v>43375</v>
      </c>
      <c r="Y1679" s="82" t="s">
        <v>249</v>
      </c>
      <c r="Z1679" s="82" t="s">
        <v>249</v>
      </c>
      <c r="AA1679" s="114">
        <v>43376</v>
      </c>
      <c r="AB1679" s="88">
        <v>2</v>
      </c>
      <c r="AC1679" s="79" t="s">
        <v>249</v>
      </c>
      <c r="AD1679" s="80" t="s">
        <v>256</v>
      </c>
      <c r="AE1679" s="245"/>
      <c r="AF1679" s="84">
        <v>26667</v>
      </c>
      <c r="AG1679" s="79"/>
      <c r="AH1679" s="79"/>
      <c r="AI1679" s="79"/>
      <c r="AJ1679" s="79"/>
      <c r="AK1679" s="79"/>
      <c r="AL1679" s="79"/>
      <c r="AM1679" s="79"/>
      <c r="AN1679" s="79"/>
      <c r="AO1679" s="79"/>
      <c r="AP1679" s="79"/>
      <c r="AQ1679" s="79"/>
    </row>
    <row r="1680" spans="1:43" ht="14.1" hidden="1" customHeight="1">
      <c r="A1680" s="73" t="s">
        <v>245</v>
      </c>
      <c r="B1680" s="74">
        <v>132</v>
      </c>
      <c r="C1680" s="74" t="s">
        <v>290</v>
      </c>
      <c r="D1680" s="75">
        <v>43315</v>
      </c>
      <c r="E1680" s="75">
        <v>43315</v>
      </c>
      <c r="F1680" s="76">
        <f>+E1680-D1680+1</f>
        <v>1</v>
      </c>
      <c r="G1680" s="74">
        <f>+MONTH(D1680)</f>
        <v>8</v>
      </c>
      <c r="H1680" s="74">
        <f>YEAR(D1680)</f>
        <v>2018</v>
      </c>
      <c r="I1680" s="74">
        <v>1</v>
      </c>
      <c r="J1680" s="77">
        <v>1003708826</v>
      </c>
      <c r="K1680" s="74" t="s">
        <v>1881</v>
      </c>
      <c r="L1680" s="74"/>
      <c r="M1680" s="74">
        <v>1038</v>
      </c>
      <c r="N1680" s="74" t="s">
        <v>248</v>
      </c>
      <c r="O1680" s="74" t="s">
        <v>44</v>
      </c>
      <c r="P1680" s="78">
        <v>26041.4</v>
      </c>
      <c r="Q1680" s="74"/>
      <c r="R1680" s="74"/>
      <c r="S1680" s="74"/>
      <c r="T1680" s="79"/>
      <c r="U1680" s="79"/>
      <c r="V1680" s="80" t="s">
        <v>256</v>
      </c>
      <c r="W1680" s="79" t="s">
        <v>249</v>
      </c>
      <c r="X1680" s="114">
        <v>43315</v>
      </c>
      <c r="Y1680" s="82" t="s">
        <v>249</v>
      </c>
      <c r="Z1680" s="82" t="s">
        <v>249</v>
      </c>
      <c r="AA1680" s="114">
        <v>43315</v>
      </c>
      <c r="AB1680" s="88">
        <v>1</v>
      </c>
      <c r="AC1680" s="79" t="s">
        <v>249</v>
      </c>
      <c r="AD1680" s="80" t="s">
        <v>256</v>
      </c>
      <c r="AE1680" s="245"/>
      <c r="AF1680" s="84">
        <v>26667</v>
      </c>
      <c r="AG1680" s="79"/>
      <c r="AH1680" s="79"/>
      <c r="AI1680" s="79"/>
      <c r="AJ1680" s="79"/>
      <c r="AK1680" s="79"/>
      <c r="AL1680" s="79"/>
      <c r="AM1680" s="79"/>
      <c r="AN1680" s="79"/>
      <c r="AO1680" s="79"/>
      <c r="AP1680" s="79"/>
      <c r="AQ1680" s="79"/>
    </row>
    <row r="1681" spans="1:43" ht="14.1" hidden="1" customHeight="1">
      <c r="A1681" s="73" t="s">
        <v>245</v>
      </c>
      <c r="B1681" s="74">
        <v>132</v>
      </c>
      <c r="C1681" s="74" t="s">
        <v>290</v>
      </c>
      <c r="D1681" s="75">
        <v>43377</v>
      </c>
      <c r="E1681" s="75">
        <v>43377</v>
      </c>
      <c r="F1681" s="76">
        <f>+E1681-D1681+1</f>
        <v>1</v>
      </c>
      <c r="G1681" s="74">
        <f>+MONTH(D1681)</f>
        <v>10</v>
      </c>
      <c r="H1681" s="74">
        <f>YEAR(D1681)</f>
        <v>2018</v>
      </c>
      <c r="I1681" s="74">
        <v>2</v>
      </c>
      <c r="J1681" s="77">
        <v>1003708826</v>
      </c>
      <c r="K1681" s="74" t="s">
        <v>1881</v>
      </c>
      <c r="L1681" s="74"/>
      <c r="M1681" s="74">
        <v>1038</v>
      </c>
      <c r="N1681" s="74" t="s">
        <v>248</v>
      </c>
      <c r="O1681" s="74" t="s">
        <v>44</v>
      </c>
      <c r="P1681" s="78">
        <v>52082.8</v>
      </c>
      <c r="Q1681" s="74"/>
      <c r="R1681" s="74"/>
      <c r="S1681" s="74"/>
      <c r="T1681" s="79"/>
      <c r="U1681" s="79"/>
      <c r="V1681" s="80" t="s">
        <v>256</v>
      </c>
      <c r="W1681" s="79" t="s">
        <v>249</v>
      </c>
      <c r="X1681" s="114">
        <v>43377</v>
      </c>
      <c r="Y1681" s="82" t="s">
        <v>249</v>
      </c>
      <c r="Z1681" s="82" t="s">
        <v>249</v>
      </c>
      <c r="AA1681" s="114">
        <v>43377</v>
      </c>
      <c r="AB1681" s="88">
        <v>1</v>
      </c>
      <c r="AC1681" s="79" t="s">
        <v>249</v>
      </c>
      <c r="AD1681" s="80" t="s">
        <v>256</v>
      </c>
      <c r="AE1681" s="245"/>
      <c r="AF1681" s="84">
        <v>53333</v>
      </c>
      <c r="AG1681" s="79"/>
      <c r="AH1681" s="79"/>
      <c r="AI1681" s="79"/>
      <c r="AJ1681" s="79"/>
      <c r="AK1681" s="79"/>
      <c r="AL1681" s="79"/>
      <c r="AM1681" s="79"/>
      <c r="AN1681" s="79"/>
      <c r="AO1681" s="79"/>
      <c r="AP1681" s="79"/>
      <c r="AQ1681" s="79"/>
    </row>
    <row r="1682" spans="1:43" ht="14.1" hidden="1" customHeight="1">
      <c r="A1682" s="73" t="s">
        <v>245</v>
      </c>
      <c r="B1682" s="74">
        <v>51</v>
      </c>
      <c r="C1682" s="74" t="s">
        <v>583</v>
      </c>
      <c r="D1682" s="75"/>
      <c r="E1682" s="75"/>
      <c r="F1682" s="76"/>
      <c r="G1682" s="74">
        <v>9</v>
      </c>
      <c r="H1682" s="74">
        <v>2016</v>
      </c>
      <c r="I1682" s="74">
        <v>1</v>
      </c>
      <c r="J1682" s="77">
        <v>1003801532</v>
      </c>
      <c r="K1682" s="74" t="s">
        <v>1882</v>
      </c>
      <c r="L1682" s="74"/>
      <c r="M1682" s="74">
        <v>1038</v>
      </c>
      <c r="N1682" s="74" t="s">
        <v>248</v>
      </c>
      <c r="O1682" s="74" t="s">
        <v>285</v>
      </c>
      <c r="P1682" s="78">
        <v>45963.666599999997</v>
      </c>
      <c r="Q1682" s="74"/>
      <c r="R1682" s="74"/>
      <c r="S1682" s="74"/>
      <c r="T1682" s="79"/>
      <c r="U1682" s="79"/>
      <c r="V1682" s="79" t="s">
        <v>256</v>
      </c>
      <c r="W1682" s="79"/>
      <c r="X1682" s="114"/>
      <c r="Y1682" s="82"/>
      <c r="Z1682" s="82"/>
      <c r="AA1682" s="114"/>
      <c r="AB1682" s="83"/>
      <c r="AC1682" s="79"/>
      <c r="AD1682" s="79" t="s">
        <v>256</v>
      </c>
      <c r="AE1682" s="245"/>
      <c r="AF1682" s="84">
        <v>46000</v>
      </c>
      <c r="AG1682" s="79" t="s">
        <v>249</v>
      </c>
      <c r="AH1682" s="79" t="s">
        <v>249</v>
      </c>
      <c r="AI1682" s="79" t="s">
        <v>249</v>
      </c>
      <c r="AJ1682" s="79" t="s">
        <v>249</v>
      </c>
      <c r="AK1682" s="79" t="s">
        <v>249</v>
      </c>
      <c r="AL1682" s="79" t="s">
        <v>249</v>
      </c>
      <c r="AM1682" s="79"/>
      <c r="AN1682" s="79" t="s">
        <v>249</v>
      </c>
      <c r="AO1682" s="79" t="s">
        <v>249</v>
      </c>
      <c r="AP1682" s="79"/>
      <c r="AQ1682" s="79"/>
    </row>
    <row r="1683" spans="1:43" ht="14.1" hidden="1" customHeight="1">
      <c r="A1683" s="73" t="s">
        <v>245</v>
      </c>
      <c r="B1683" s="74">
        <v>42</v>
      </c>
      <c r="C1683" s="74" t="s">
        <v>497</v>
      </c>
      <c r="D1683" s="75">
        <v>42898</v>
      </c>
      <c r="E1683" s="75">
        <v>42913</v>
      </c>
      <c r="F1683" s="76">
        <f t="shared" ref="F1683:F1690" si="157">+E1683-D1683+1</f>
        <v>16</v>
      </c>
      <c r="G1683" s="74">
        <f t="shared" ref="G1683:G1690" si="158">+MONTH(D1683)</f>
        <v>6</v>
      </c>
      <c r="H1683" s="74">
        <f t="shared" ref="H1683:H1690" si="159">YEAR(D1683)</f>
        <v>2017</v>
      </c>
      <c r="I1683" s="74">
        <v>2</v>
      </c>
      <c r="J1683" s="77">
        <v>1004009893</v>
      </c>
      <c r="K1683" s="74" t="s">
        <v>1883</v>
      </c>
      <c r="L1683" s="74"/>
      <c r="M1683" s="74">
        <v>1038</v>
      </c>
      <c r="N1683" s="74" t="s">
        <v>248</v>
      </c>
      <c r="O1683" s="74" t="s">
        <v>34</v>
      </c>
      <c r="P1683" s="78">
        <v>49181.133300000001</v>
      </c>
      <c r="Q1683" s="74"/>
      <c r="R1683" s="74"/>
      <c r="S1683" s="74"/>
      <c r="T1683" s="79"/>
      <c r="U1683" s="79"/>
      <c r="V1683" s="80" t="s">
        <v>256</v>
      </c>
      <c r="W1683" s="79" t="s">
        <v>1884</v>
      </c>
      <c r="X1683" s="114">
        <v>42898</v>
      </c>
      <c r="Y1683" s="82" t="s">
        <v>257</v>
      </c>
      <c r="Z1683" s="82" t="s">
        <v>249</v>
      </c>
      <c r="AA1683" s="114">
        <v>42913</v>
      </c>
      <c r="AB1683" s="83">
        <v>16</v>
      </c>
      <c r="AC1683" s="79" t="s">
        <v>249</v>
      </c>
      <c r="AD1683" s="80" t="s">
        <v>256</v>
      </c>
      <c r="AE1683" s="245">
        <v>42956.431250000001</v>
      </c>
      <c r="AF1683" s="84">
        <v>49181</v>
      </c>
      <c r="AG1683" s="79" t="s">
        <v>1885</v>
      </c>
      <c r="AH1683" s="79">
        <v>6870</v>
      </c>
      <c r="AI1683" s="79">
        <v>6870</v>
      </c>
      <c r="AJ1683" s="79">
        <v>0</v>
      </c>
      <c r="AK1683" s="79" t="s">
        <v>249</v>
      </c>
      <c r="AL1683" s="79">
        <v>219079</v>
      </c>
      <c r="AM1683" s="79"/>
      <c r="AN1683" s="79" t="s">
        <v>25</v>
      </c>
      <c r="AO1683" s="79" t="s">
        <v>249</v>
      </c>
      <c r="AP1683" s="79"/>
      <c r="AQ1683" s="79"/>
    </row>
    <row r="1684" spans="1:43" ht="14.1" hidden="1" customHeight="1">
      <c r="A1684" s="73" t="s">
        <v>245</v>
      </c>
      <c r="B1684" s="74">
        <v>42</v>
      </c>
      <c r="C1684" s="74" t="s">
        <v>497</v>
      </c>
      <c r="D1684" s="75">
        <v>42885</v>
      </c>
      <c r="E1684" s="75">
        <v>42896</v>
      </c>
      <c r="F1684" s="76">
        <f t="shared" si="157"/>
        <v>12</v>
      </c>
      <c r="G1684" s="74">
        <f t="shared" si="158"/>
        <v>5</v>
      </c>
      <c r="H1684" s="74">
        <f t="shared" si="159"/>
        <v>2017</v>
      </c>
      <c r="I1684" s="74">
        <v>2</v>
      </c>
      <c r="J1684" s="77">
        <v>1004009893</v>
      </c>
      <c r="K1684" s="74" t="s">
        <v>1883</v>
      </c>
      <c r="L1684" s="74"/>
      <c r="M1684" s="74">
        <v>1045</v>
      </c>
      <c r="N1684" s="74" t="s">
        <v>255</v>
      </c>
      <c r="O1684" s="74" t="s">
        <v>34</v>
      </c>
      <c r="P1684" s="78">
        <v>688535.86659999995</v>
      </c>
      <c r="Q1684" s="74"/>
      <c r="R1684" s="74"/>
      <c r="S1684" s="74"/>
      <c r="T1684" s="79"/>
      <c r="U1684" s="79"/>
      <c r="V1684" s="80" t="s">
        <v>256</v>
      </c>
      <c r="W1684" s="79" t="s">
        <v>1886</v>
      </c>
      <c r="X1684" s="114">
        <v>42885</v>
      </c>
      <c r="Y1684" s="82" t="s">
        <v>257</v>
      </c>
      <c r="Z1684" s="82" t="s">
        <v>249</v>
      </c>
      <c r="AA1684" s="114">
        <v>42896</v>
      </c>
      <c r="AB1684" s="83">
        <v>12</v>
      </c>
      <c r="AC1684" s="79" t="s">
        <v>249</v>
      </c>
      <c r="AD1684" s="80" t="s">
        <v>256</v>
      </c>
      <c r="AE1684" s="245">
        <v>42956.432638888888</v>
      </c>
      <c r="AF1684" s="84">
        <v>688536</v>
      </c>
      <c r="AG1684" s="79" t="s">
        <v>1887</v>
      </c>
      <c r="AH1684" s="79">
        <v>73772</v>
      </c>
      <c r="AI1684" s="79">
        <v>6870</v>
      </c>
      <c r="AJ1684" s="79">
        <v>0</v>
      </c>
      <c r="AK1684" s="79" t="s">
        <v>249</v>
      </c>
      <c r="AL1684" s="79">
        <v>93891</v>
      </c>
      <c r="AM1684" s="79"/>
      <c r="AN1684" s="79" t="s">
        <v>25</v>
      </c>
      <c r="AO1684" s="79" t="s">
        <v>249</v>
      </c>
      <c r="AP1684" s="79"/>
      <c r="AQ1684" s="79"/>
    </row>
    <row r="1685" spans="1:43" ht="14.1" hidden="1" customHeight="1">
      <c r="A1685" s="73" t="s">
        <v>245</v>
      </c>
      <c r="B1685" s="74">
        <v>132</v>
      </c>
      <c r="C1685" s="74" t="s">
        <v>290</v>
      </c>
      <c r="D1685" s="75">
        <v>43706</v>
      </c>
      <c r="E1685" s="75">
        <v>43710</v>
      </c>
      <c r="F1685" s="76">
        <f t="shared" si="157"/>
        <v>5</v>
      </c>
      <c r="G1685" s="74">
        <f t="shared" si="158"/>
        <v>8</v>
      </c>
      <c r="H1685" s="74">
        <f t="shared" si="159"/>
        <v>2019</v>
      </c>
      <c r="I1685" s="74">
        <v>1</v>
      </c>
      <c r="J1685" s="77">
        <v>1004369473</v>
      </c>
      <c r="K1685" s="74" t="s">
        <v>1888</v>
      </c>
      <c r="L1685" s="74"/>
      <c r="M1685" s="74">
        <v>1045</v>
      </c>
      <c r="N1685" s="74" t="s">
        <v>255</v>
      </c>
      <c r="O1685" s="74" t="s">
        <v>34</v>
      </c>
      <c r="P1685" s="78">
        <v>27604</v>
      </c>
      <c r="Q1685" s="74"/>
      <c r="R1685" s="74"/>
      <c r="S1685" s="74"/>
      <c r="T1685" s="79"/>
      <c r="U1685" s="79"/>
      <c r="V1685" s="80" t="s">
        <v>256</v>
      </c>
      <c r="W1685" s="79" t="s">
        <v>249</v>
      </c>
      <c r="X1685" s="114">
        <v>43706</v>
      </c>
      <c r="Y1685" s="82" t="s">
        <v>249</v>
      </c>
      <c r="Z1685" s="82" t="s">
        <v>249</v>
      </c>
      <c r="AA1685" s="114">
        <v>43710</v>
      </c>
      <c r="AB1685" s="83">
        <v>5</v>
      </c>
      <c r="AC1685" s="79" t="s">
        <v>249</v>
      </c>
      <c r="AD1685" s="80" t="s">
        <v>256</v>
      </c>
      <c r="AE1685" s="245"/>
      <c r="AF1685" s="84">
        <v>0</v>
      </c>
      <c r="AG1685" s="79" t="s">
        <v>249</v>
      </c>
      <c r="AH1685" s="79" t="s">
        <v>249</v>
      </c>
      <c r="AI1685" s="79" t="s">
        <v>249</v>
      </c>
      <c r="AJ1685" s="79" t="s">
        <v>249</v>
      </c>
      <c r="AK1685" s="79" t="s">
        <v>249</v>
      </c>
      <c r="AL1685" s="79" t="s">
        <v>249</v>
      </c>
      <c r="AM1685" s="79"/>
      <c r="AN1685" s="79" t="s">
        <v>249</v>
      </c>
      <c r="AO1685" s="79" t="s">
        <v>249</v>
      </c>
      <c r="AP1685" s="79"/>
      <c r="AQ1685" s="79"/>
    </row>
    <row r="1686" spans="1:43" ht="14.1" hidden="1" customHeight="1">
      <c r="A1686" s="73" t="s">
        <v>245</v>
      </c>
      <c r="B1686" s="74">
        <v>132</v>
      </c>
      <c r="C1686" s="74" t="s">
        <v>290</v>
      </c>
      <c r="D1686" s="75">
        <v>43726</v>
      </c>
      <c r="E1686" s="75">
        <v>43728</v>
      </c>
      <c r="F1686" s="76">
        <f t="shared" si="157"/>
        <v>3</v>
      </c>
      <c r="G1686" s="74">
        <f t="shared" si="158"/>
        <v>9</v>
      </c>
      <c r="H1686" s="74">
        <f t="shared" si="159"/>
        <v>2019</v>
      </c>
      <c r="I1686" s="74">
        <v>1</v>
      </c>
      <c r="J1686" s="77">
        <v>1004369473</v>
      </c>
      <c r="K1686" s="74" t="s">
        <v>1888</v>
      </c>
      <c r="L1686" s="74"/>
      <c r="M1686" s="74">
        <v>1045</v>
      </c>
      <c r="N1686" s="74" t="s">
        <v>255</v>
      </c>
      <c r="O1686" s="74" t="s">
        <v>249</v>
      </c>
      <c r="P1686" s="78">
        <v>27604</v>
      </c>
      <c r="Q1686" s="74"/>
      <c r="R1686" s="74"/>
      <c r="S1686" s="74"/>
      <c r="T1686" s="79"/>
      <c r="U1686" s="79"/>
      <c r="V1686" s="80" t="s">
        <v>256</v>
      </c>
      <c r="W1686" s="79" t="s">
        <v>249</v>
      </c>
      <c r="X1686" s="114">
        <v>43726</v>
      </c>
      <c r="Y1686" s="82" t="s">
        <v>249</v>
      </c>
      <c r="Z1686" s="82" t="s">
        <v>249</v>
      </c>
      <c r="AA1686" s="114">
        <v>43728</v>
      </c>
      <c r="AB1686" s="83">
        <v>3</v>
      </c>
      <c r="AC1686" s="79" t="s">
        <v>249</v>
      </c>
      <c r="AD1686" s="80" t="s">
        <v>256</v>
      </c>
      <c r="AE1686" s="245"/>
      <c r="AF1686" s="84">
        <v>0</v>
      </c>
      <c r="AG1686" s="79" t="s">
        <v>249</v>
      </c>
      <c r="AH1686" s="79" t="s">
        <v>249</v>
      </c>
      <c r="AI1686" s="79" t="s">
        <v>249</v>
      </c>
      <c r="AJ1686" s="79" t="s">
        <v>249</v>
      </c>
      <c r="AK1686" s="79" t="s">
        <v>249</v>
      </c>
      <c r="AL1686" s="79" t="s">
        <v>249</v>
      </c>
      <c r="AM1686" s="79"/>
      <c r="AN1686" s="79" t="s">
        <v>249</v>
      </c>
      <c r="AO1686" s="79" t="s">
        <v>249</v>
      </c>
      <c r="AP1686" s="79"/>
      <c r="AQ1686" s="79"/>
    </row>
    <row r="1687" spans="1:43" ht="14.1" hidden="1" customHeight="1">
      <c r="A1687" s="73" t="s">
        <v>245</v>
      </c>
      <c r="B1687" s="74">
        <v>132</v>
      </c>
      <c r="C1687" s="74" t="s">
        <v>290</v>
      </c>
      <c r="D1687" s="75">
        <v>43637</v>
      </c>
      <c r="E1687" s="75">
        <v>43638</v>
      </c>
      <c r="F1687" s="76">
        <f t="shared" si="157"/>
        <v>2</v>
      </c>
      <c r="G1687" s="74">
        <f t="shared" si="158"/>
        <v>6</v>
      </c>
      <c r="H1687" s="74">
        <f t="shared" si="159"/>
        <v>2019</v>
      </c>
      <c r="I1687" s="74">
        <v>2</v>
      </c>
      <c r="J1687" s="77">
        <v>1004369473</v>
      </c>
      <c r="K1687" s="74" t="s">
        <v>1888</v>
      </c>
      <c r="L1687" s="74"/>
      <c r="M1687" s="74">
        <v>1038</v>
      </c>
      <c r="N1687" s="74" t="s">
        <v>248</v>
      </c>
      <c r="O1687" s="74" t="s">
        <v>34</v>
      </c>
      <c r="P1687" s="78">
        <v>55208</v>
      </c>
      <c r="Q1687" s="74"/>
      <c r="R1687" s="74"/>
      <c r="S1687" s="74"/>
      <c r="T1687" s="79"/>
      <c r="U1687" s="79"/>
      <c r="V1687" s="80" t="s">
        <v>26</v>
      </c>
      <c r="W1687" s="79" t="s">
        <v>249</v>
      </c>
      <c r="X1687" s="114">
        <v>43637</v>
      </c>
      <c r="Y1687" s="82" t="s">
        <v>249</v>
      </c>
      <c r="Z1687" s="82" t="s">
        <v>249</v>
      </c>
      <c r="AA1687" s="114">
        <v>43638</v>
      </c>
      <c r="AB1687" s="88">
        <v>2</v>
      </c>
      <c r="AC1687" s="79" t="s">
        <v>249</v>
      </c>
      <c r="AD1687" s="80" t="s">
        <v>26</v>
      </c>
      <c r="AE1687" s="245"/>
      <c r="AF1687" s="84">
        <v>0</v>
      </c>
      <c r="AG1687" s="79"/>
      <c r="AH1687" s="79"/>
      <c r="AI1687" s="79"/>
      <c r="AJ1687" s="79"/>
      <c r="AK1687" s="79"/>
      <c r="AL1687" s="79"/>
      <c r="AM1687" s="79"/>
      <c r="AN1687" s="79"/>
      <c r="AO1687" s="79"/>
      <c r="AP1687" s="79" t="s">
        <v>250</v>
      </c>
      <c r="AQ1687" s="79"/>
    </row>
    <row r="1688" spans="1:43" ht="14.1" hidden="1" customHeight="1">
      <c r="A1688" s="73" t="s">
        <v>245</v>
      </c>
      <c r="B1688" s="74">
        <v>132</v>
      </c>
      <c r="C1688" s="74" t="s">
        <v>290</v>
      </c>
      <c r="D1688" s="75">
        <v>43724</v>
      </c>
      <c r="E1688" s="75">
        <v>43725</v>
      </c>
      <c r="F1688" s="76">
        <f t="shared" si="157"/>
        <v>2</v>
      </c>
      <c r="G1688" s="74">
        <f t="shared" si="158"/>
        <v>9</v>
      </c>
      <c r="H1688" s="74">
        <f t="shared" si="159"/>
        <v>2019</v>
      </c>
      <c r="I1688" s="74">
        <v>1</v>
      </c>
      <c r="J1688" s="77">
        <v>1004369473</v>
      </c>
      <c r="K1688" s="74" t="s">
        <v>1888</v>
      </c>
      <c r="L1688" s="74"/>
      <c r="M1688" s="74">
        <v>1038</v>
      </c>
      <c r="N1688" s="74" t="s">
        <v>248</v>
      </c>
      <c r="O1688" s="74" t="s">
        <v>249</v>
      </c>
      <c r="P1688" s="78">
        <v>55208</v>
      </c>
      <c r="Q1688" s="74"/>
      <c r="R1688" s="74"/>
      <c r="S1688" s="74"/>
      <c r="T1688" s="79"/>
      <c r="U1688" s="79"/>
      <c r="V1688" s="80" t="s">
        <v>26</v>
      </c>
      <c r="W1688" s="79" t="s">
        <v>249</v>
      </c>
      <c r="X1688" s="114">
        <v>43724</v>
      </c>
      <c r="Y1688" s="82" t="s">
        <v>249</v>
      </c>
      <c r="Z1688" s="82" t="s">
        <v>249</v>
      </c>
      <c r="AA1688" s="114">
        <v>43725</v>
      </c>
      <c r="AB1688" s="88">
        <v>2</v>
      </c>
      <c r="AC1688" s="79" t="s">
        <v>249</v>
      </c>
      <c r="AD1688" s="80" t="s">
        <v>26</v>
      </c>
      <c r="AE1688" s="245"/>
      <c r="AF1688" s="84">
        <v>0</v>
      </c>
      <c r="AG1688" s="79"/>
      <c r="AH1688" s="79"/>
      <c r="AI1688" s="79"/>
      <c r="AJ1688" s="79"/>
      <c r="AK1688" s="79"/>
      <c r="AL1688" s="79"/>
      <c r="AM1688" s="79"/>
      <c r="AN1688" s="79"/>
      <c r="AO1688" s="79"/>
      <c r="AP1688" s="79" t="s">
        <v>250</v>
      </c>
      <c r="AQ1688" s="79"/>
    </row>
    <row r="1689" spans="1:43" ht="14.1" hidden="1" customHeight="1">
      <c r="A1689" s="73" t="s">
        <v>245</v>
      </c>
      <c r="B1689" s="74">
        <v>132</v>
      </c>
      <c r="C1689" s="74" t="s">
        <v>290</v>
      </c>
      <c r="D1689" s="75">
        <v>43588</v>
      </c>
      <c r="E1689" s="75">
        <v>43588</v>
      </c>
      <c r="F1689" s="76">
        <f t="shared" si="157"/>
        <v>1</v>
      </c>
      <c r="G1689" s="74">
        <f t="shared" si="158"/>
        <v>5</v>
      </c>
      <c r="H1689" s="74">
        <f t="shared" si="159"/>
        <v>2019</v>
      </c>
      <c r="I1689" s="74">
        <v>2</v>
      </c>
      <c r="J1689" s="77">
        <v>1004369473</v>
      </c>
      <c r="K1689" s="74" t="s">
        <v>1888</v>
      </c>
      <c r="L1689" s="74"/>
      <c r="M1689" s="74">
        <v>1038</v>
      </c>
      <c r="N1689" s="74" t="s">
        <v>248</v>
      </c>
      <c r="O1689" s="74" t="s">
        <v>249</v>
      </c>
      <c r="P1689" s="78">
        <v>55208</v>
      </c>
      <c r="Q1689" s="74"/>
      <c r="R1689" s="74"/>
      <c r="S1689" s="74"/>
      <c r="T1689" s="79"/>
      <c r="U1689" s="79"/>
      <c r="V1689" s="80" t="s">
        <v>26</v>
      </c>
      <c r="W1689" s="79" t="s">
        <v>249</v>
      </c>
      <c r="X1689" s="114">
        <v>43588</v>
      </c>
      <c r="Y1689" s="82" t="s">
        <v>249</v>
      </c>
      <c r="Z1689" s="82" t="s">
        <v>249</v>
      </c>
      <c r="AA1689" s="114">
        <v>43588</v>
      </c>
      <c r="AB1689" s="88">
        <v>1</v>
      </c>
      <c r="AC1689" s="79" t="s">
        <v>249</v>
      </c>
      <c r="AD1689" s="80" t="s">
        <v>26</v>
      </c>
      <c r="AE1689" s="245"/>
      <c r="AF1689" s="84">
        <v>0</v>
      </c>
      <c r="AG1689" s="79"/>
      <c r="AH1689" s="79"/>
      <c r="AI1689" s="79"/>
      <c r="AJ1689" s="79"/>
      <c r="AK1689" s="79"/>
      <c r="AL1689" s="79"/>
      <c r="AM1689" s="79"/>
      <c r="AN1689" s="79"/>
      <c r="AO1689" s="79"/>
      <c r="AP1689" s="79" t="s">
        <v>250</v>
      </c>
      <c r="AQ1689" s="79"/>
    </row>
    <row r="1690" spans="1:43" ht="14.1" hidden="1" customHeight="1">
      <c r="A1690" s="73" t="s">
        <v>245</v>
      </c>
      <c r="B1690" s="74">
        <v>132</v>
      </c>
      <c r="C1690" s="74" t="s">
        <v>290</v>
      </c>
      <c r="D1690" s="75">
        <v>43694</v>
      </c>
      <c r="E1690" s="75">
        <v>43694</v>
      </c>
      <c r="F1690" s="76">
        <f t="shared" si="157"/>
        <v>1</v>
      </c>
      <c r="G1690" s="74">
        <f t="shared" si="158"/>
        <v>8</v>
      </c>
      <c r="H1690" s="74">
        <f t="shared" si="159"/>
        <v>2019</v>
      </c>
      <c r="I1690" s="74">
        <v>1</v>
      </c>
      <c r="J1690" s="77">
        <v>1004369473</v>
      </c>
      <c r="K1690" s="74" t="s">
        <v>1888</v>
      </c>
      <c r="L1690" s="74"/>
      <c r="M1690" s="74">
        <v>1038</v>
      </c>
      <c r="N1690" s="74" t="s">
        <v>248</v>
      </c>
      <c r="O1690" s="74" t="s">
        <v>34</v>
      </c>
      <c r="P1690" s="78">
        <v>55208</v>
      </c>
      <c r="Q1690" s="74"/>
      <c r="R1690" s="74"/>
      <c r="S1690" s="74"/>
      <c r="T1690" s="79"/>
      <c r="U1690" s="79"/>
      <c r="V1690" s="80" t="s">
        <v>26</v>
      </c>
      <c r="W1690" s="79" t="s">
        <v>249</v>
      </c>
      <c r="X1690" s="114">
        <v>43694</v>
      </c>
      <c r="Y1690" s="82" t="s">
        <v>249</v>
      </c>
      <c r="Z1690" s="82" t="s">
        <v>249</v>
      </c>
      <c r="AA1690" s="114">
        <v>43694</v>
      </c>
      <c r="AB1690" s="88">
        <v>1</v>
      </c>
      <c r="AC1690" s="79" t="s">
        <v>249</v>
      </c>
      <c r="AD1690" s="80" t="s">
        <v>26</v>
      </c>
      <c r="AE1690" s="245"/>
      <c r="AF1690" s="84">
        <v>0</v>
      </c>
      <c r="AG1690" s="79"/>
      <c r="AH1690" s="79"/>
      <c r="AI1690" s="79"/>
      <c r="AJ1690" s="79"/>
      <c r="AK1690" s="79"/>
      <c r="AL1690" s="79"/>
      <c r="AM1690" s="79"/>
      <c r="AN1690" s="79"/>
      <c r="AO1690" s="79"/>
      <c r="AP1690" s="79" t="s">
        <v>250</v>
      </c>
      <c r="AQ1690" s="79"/>
    </row>
    <row r="1691" spans="1:43" ht="14.1" hidden="1" customHeight="1">
      <c r="A1691" s="73" t="s">
        <v>245</v>
      </c>
      <c r="B1691" s="74">
        <v>138</v>
      </c>
      <c r="C1691" s="74" t="s">
        <v>276</v>
      </c>
      <c r="D1691" s="75"/>
      <c r="E1691" s="75"/>
      <c r="F1691" s="76"/>
      <c r="G1691" s="74">
        <v>2</v>
      </c>
      <c r="H1691" s="74">
        <v>2020</v>
      </c>
      <c r="I1691" s="74">
        <v>1</v>
      </c>
      <c r="J1691" s="77">
        <v>1007127238</v>
      </c>
      <c r="K1691" s="74" t="s">
        <v>1889</v>
      </c>
      <c r="L1691" s="74"/>
      <c r="M1691" s="74">
        <v>1038</v>
      </c>
      <c r="N1691" s="74" t="s">
        <v>248</v>
      </c>
      <c r="O1691" s="74" t="s">
        <v>35</v>
      </c>
      <c r="P1691" s="78">
        <v>58520</v>
      </c>
      <c r="Q1691" s="74"/>
      <c r="R1691" s="74"/>
      <c r="S1691" s="74"/>
      <c r="T1691" s="79"/>
      <c r="U1691" s="79"/>
      <c r="V1691" s="80" t="s">
        <v>260</v>
      </c>
      <c r="W1691" s="79" t="s">
        <v>249</v>
      </c>
      <c r="X1691" s="114"/>
      <c r="Y1691" s="82" t="s">
        <v>249</v>
      </c>
      <c r="Z1691" s="82" t="s">
        <v>249</v>
      </c>
      <c r="AA1691" s="114"/>
      <c r="AB1691" s="83"/>
      <c r="AC1691" s="79" t="s">
        <v>249</v>
      </c>
      <c r="AD1691" s="80"/>
      <c r="AE1691" s="245"/>
      <c r="AF1691" s="84">
        <v>0</v>
      </c>
      <c r="AG1691" s="79" t="s">
        <v>249</v>
      </c>
      <c r="AH1691" s="79" t="s">
        <v>249</v>
      </c>
      <c r="AI1691" s="79" t="s">
        <v>249</v>
      </c>
      <c r="AJ1691" s="79" t="s">
        <v>249</v>
      </c>
      <c r="AK1691" s="79" t="s">
        <v>249</v>
      </c>
      <c r="AL1691" s="79" t="s">
        <v>249</v>
      </c>
      <c r="AM1691" s="79" t="s">
        <v>261</v>
      </c>
      <c r="AN1691" s="79" t="s">
        <v>249</v>
      </c>
      <c r="AO1691" s="79" t="s">
        <v>249</v>
      </c>
      <c r="AP1691" s="79"/>
      <c r="AQ1691" s="79"/>
    </row>
    <row r="1692" spans="1:43" ht="14.1" hidden="1" customHeight="1">
      <c r="A1692" s="73" t="s">
        <v>245</v>
      </c>
      <c r="B1692" s="74">
        <v>138</v>
      </c>
      <c r="C1692" s="74" t="s">
        <v>276</v>
      </c>
      <c r="D1692" s="75"/>
      <c r="E1692" s="75"/>
      <c r="F1692" s="76"/>
      <c r="G1692" s="74">
        <v>2</v>
      </c>
      <c r="H1692" s="74">
        <v>2020</v>
      </c>
      <c r="I1692" s="74">
        <v>1</v>
      </c>
      <c r="J1692" s="77">
        <v>1007127238</v>
      </c>
      <c r="K1692" s="74" t="s">
        <v>1889</v>
      </c>
      <c r="L1692" s="74"/>
      <c r="M1692" s="74">
        <v>1038</v>
      </c>
      <c r="N1692" s="74" t="s">
        <v>248</v>
      </c>
      <c r="O1692" s="74" t="s">
        <v>35</v>
      </c>
      <c r="P1692" s="78">
        <v>877803</v>
      </c>
      <c r="Q1692" s="74"/>
      <c r="R1692" s="74"/>
      <c r="S1692" s="74"/>
      <c r="T1692" s="79"/>
      <c r="U1692" s="79"/>
      <c r="V1692" s="80" t="s">
        <v>260</v>
      </c>
      <c r="W1692" s="79" t="s">
        <v>249</v>
      </c>
      <c r="X1692" s="114"/>
      <c r="Y1692" s="82" t="s">
        <v>249</v>
      </c>
      <c r="Z1692" s="82" t="s">
        <v>249</v>
      </c>
      <c r="AA1692" s="114"/>
      <c r="AB1692" s="83"/>
      <c r="AC1692" s="79" t="s">
        <v>249</v>
      </c>
      <c r="AD1692" s="80"/>
      <c r="AE1692" s="245"/>
      <c r="AF1692" s="84">
        <v>0</v>
      </c>
      <c r="AG1692" s="79" t="s">
        <v>249</v>
      </c>
      <c r="AH1692" s="79" t="s">
        <v>249</v>
      </c>
      <c r="AI1692" s="79" t="s">
        <v>249</v>
      </c>
      <c r="AJ1692" s="79" t="s">
        <v>249</v>
      </c>
      <c r="AK1692" s="79" t="s">
        <v>249</v>
      </c>
      <c r="AL1692" s="79" t="s">
        <v>249</v>
      </c>
      <c r="AM1692" s="79" t="s">
        <v>261</v>
      </c>
      <c r="AN1692" s="79" t="s">
        <v>249</v>
      </c>
      <c r="AO1692" s="79" t="s">
        <v>249</v>
      </c>
      <c r="AP1692" s="79"/>
      <c r="AQ1692" s="79"/>
    </row>
    <row r="1693" spans="1:43" ht="14.1" hidden="1" customHeight="1">
      <c r="A1693" s="73" t="s">
        <v>245</v>
      </c>
      <c r="B1693" s="74">
        <v>138</v>
      </c>
      <c r="C1693" s="74" t="s">
        <v>276</v>
      </c>
      <c r="D1693" s="75"/>
      <c r="E1693" s="75"/>
      <c r="F1693" s="76"/>
      <c r="G1693" s="74">
        <v>11</v>
      </c>
      <c r="H1693" s="74">
        <v>2019</v>
      </c>
      <c r="I1693" s="74">
        <v>1</v>
      </c>
      <c r="J1693" s="77">
        <v>1007127238</v>
      </c>
      <c r="K1693" s="74" t="s">
        <v>1889</v>
      </c>
      <c r="L1693" s="74"/>
      <c r="M1693" s="74">
        <v>1053</v>
      </c>
      <c r="N1693" s="74" t="s">
        <v>36</v>
      </c>
      <c r="O1693" s="74" t="s">
        <v>35</v>
      </c>
      <c r="P1693" s="78">
        <v>165623</v>
      </c>
      <c r="Q1693" s="74"/>
      <c r="R1693" s="74"/>
      <c r="S1693" s="74"/>
      <c r="T1693" s="79"/>
      <c r="U1693" s="79"/>
      <c r="V1693" s="80" t="s">
        <v>260</v>
      </c>
      <c r="W1693" s="79" t="s">
        <v>249</v>
      </c>
      <c r="X1693" s="114"/>
      <c r="Y1693" s="82" t="s">
        <v>249</v>
      </c>
      <c r="Z1693" s="82" t="s">
        <v>249</v>
      </c>
      <c r="AA1693" s="114"/>
      <c r="AB1693" s="83"/>
      <c r="AC1693" s="79" t="s">
        <v>249</v>
      </c>
      <c r="AD1693" s="80"/>
      <c r="AE1693" s="245"/>
      <c r="AF1693" s="84">
        <v>0</v>
      </c>
      <c r="AG1693" s="79" t="s">
        <v>249</v>
      </c>
      <c r="AH1693" s="79" t="s">
        <v>249</v>
      </c>
      <c r="AI1693" s="79" t="s">
        <v>249</v>
      </c>
      <c r="AJ1693" s="79" t="s">
        <v>249</v>
      </c>
      <c r="AK1693" s="79" t="s">
        <v>249</v>
      </c>
      <c r="AL1693" s="79" t="s">
        <v>249</v>
      </c>
      <c r="AM1693" s="79" t="s">
        <v>261</v>
      </c>
      <c r="AN1693" s="79" t="s">
        <v>249</v>
      </c>
      <c r="AO1693" s="79" t="s">
        <v>249</v>
      </c>
      <c r="AP1693" s="79"/>
      <c r="AQ1693" s="79"/>
    </row>
    <row r="1694" spans="1:43" ht="14.1" hidden="1" customHeight="1">
      <c r="A1694" s="73" t="s">
        <v>245</v>
      </c>
      <c r="B1694" s="74">
        <v>138</v>
      </c>
      <c r="C1694" s="74" t="s">
        <v>276</v>
      </c>
      <c r="D1694" s="75"/>
      <c r="E1694" s="75"/>
      <c r="F1694" s="76"/>
      <c r="G1694" s="74">
        <v>11</v>
      </c>
      <c r="H1694" s="74">
        <v>2019</v>
      </c>
      <c r="I1694" s="74">
        <v>1</v>
      </c>
      <c r="J1694" s="77">
        <v>1007127238</v>
      </c>
      <c r="K1694" s="74" t="s">
        <v>1889</v>
      </c>
      <c r="L1694" s="74"/>
      <c r="M1694" s="74">
        <v>1053</v>
      </c>
      <c r="N1694" s="74" t="s">
        <v>36</v>
      </c>
      <c r="O1694" s="74" t="s">
        <v>35</v>
      </c>
      <c r="P1694" s="78">
        <v>165623</v>
      </c>
      <c r="Q1694" s="74"/>
      <c r="R1694" s="74"/>
      <c r="S1694" s="74"/>
      <c r="T1694" s="79"/>
      <c r="U1694" s="79"/>
      <c r="V1694" s="80" t="s">
        <v>260</v>
      </c>
      <c r="W1694" s="79" t="s">
        <v>249</v>
      </c>
      <c r="X1694" s="114"/>
      <c r="Y1694" s="82" t="s">
        <v>249</v>
      </c>
      <c r="Z1694" s="82" t="s">
        <v>249</v>
      </c>
      <c r="AA1694" s="114"/>
      <c r="AB1694" s="83"/>
      <c r="AC1694" s="79" t="s">
        <v>249</v>
      </c>
      <c r="AD1694" s="80"/>
      <c r="AE1694" s="245"/>
      <c r="AF1694" s="84">
        <v>0</v>
      </c>
      <c r="AG1694" s="79" t="s">
        <v>249</v>
      </c>
      <c r="AH1694" s="79" t="s">
        <v>249</v>
      </c>
      <c r="AI1694" s="79" t="s">
        <v>249</v>
      </c>
      <c r="AJ1694" s="79" t="s">
        <v>249</v>
      </c>
      <c r="AK1694" s="79" t="s">
        <v>249</v>
      </c>
      <c r="AL1694" s="79" t="s">
        <v>249</v>
      </c>
      <c r="AM1694" s="79" t="s">
        <v>261</v>
      </c>
      <c r="AN1694" s="79" t="s">
        <v>249</v>
      </c>
      <c r="AO1694" s="79" t="s">
        <v>249</v>
      </c>
      <c r="AP1694" s="79"/>
      <c r="AQ1694" s="79"/>
    </row>
    <row r="1695" spans="1:43" ht="14.1" hidden="1" customHeight="1">
      <c r="A1695" s="73" t="s">
        <v>245</v>
      </c>
      <c r="B1695" s="74">
        <v>42</v>
      </c>
      <c r="C1695" s="74" t="s">
        <v>497</v>
      </c>
      <c r="D1695" s="75" t="s">
        <v>1890</v>
      </c>
      <c r="E1695" s="75" t="s">
        <v>1081</v>
      </c>
      <c r="F1695" s="76">
        <f>+E1695-D1695+1</f>
        <v>15</v>
      </c>
      <c r="G1695" s="74">
        <f>+MONTH(D1695)</f>
        <v>10</v>
      </c>
      <c r="H1695" s="74">
        <f>YEAR(D1695)</f>
        <v>2018</v>
      </c>
      <c r="I1695" s="74">
        <v>2</v>
      </c>
      <c r="J1695" s="77">
        <v>1007154293</v>
      </c>
      <c r="K1695" s="74" t="s">
        <v>1891</v>
      </c>
      <c r="L1695" s="74"/>
      <c r="M1695" s="74">
        <v>1038</v>
      </c>
      <c r="N1695" s="74" t="s">
        <v>248</v>
      </c>
      <c r="O1695" s="74" t="s">
        <v>41</v>
      </c>
      <c r="P1695" s="78">
        <v>52082.8</v>
      </c>
      <c r="Q1695" s="74"/>
      <c r="R1695" s="74"/>
      <c r="S1695" s="74"/>
      <c r="T1695" s="79"/>
      <c r="U1695" s="79"/>
      <c r="V1695" s="80" t="s">
        <v>256</v>
      </c>
      <c r="W1695" s="79">
        <v>6472588</v>
      </c>
      <c r="X1695" s="114" t="s">
        <v>1890</v>
      </c>
      <c r="Y1695" s="82" t="s">
        <v>257</v>
      </c>
      <c r="Z1695" s="82" t="s">
        <v>1892</v>
      </c>
      <c r="AA1695" s="114" t="s">
        <v>1081</v>
      </c>
      <c r="AB1695" s="83">
        <v>15</v>
      </c>
      <c r="AC1695" s="79" t="s">
        <v>249</v>
      </c>
      <c r="AD1695" s="80" t="s">
        <v>256</v>
      </c>
      <c r="AE1695" s="245">
        <v>43850.68472222222</v>
      </c>
      <c r="AF1695" s="84">
        <v>52083</v>
      </c>
      <c r="AG1695" s="79" t="s">
        <v>1893</v>
      </c>
      <c r="AH1695" s="79">
        <v>338538</v>
      </c>
      <c r="AI1695" s="79">
        <v>10220</v>
      </c>
      <c r="AJ1695" s="79">
        <v>0</v>
      </c>
      <c r="AK1695" s="79" t="s">
        <v>249</v>
      </c>
      <c r="AL1695" s="79">
        <v>0</v>
      </c>
      <c r="AM1695" s="79"/>
      <c r="AN1695" s="79" t="s">
        <v>25</v>
      </c>
      <c r="AO1695" s="79" t="s">
        <v>249</v>
      </c>
      <c r="AP1695" s="79"/>
      <c r="AQ1695" s="79"/>
    </row>
    <row r="1696" spans="1:43" ht="14.1" hidden="1" customHeight="1">
      <c r="A1696" s="73" t="s">
        <v>245</v>
      </c>
      <c r="B1696" s="74">
        <v>10</v>
      </c>
      <c r="C1696" s="74" t="s">
        <v>371</v>
      </c>
      <c r="D1696" s="75" t="s">
        <v>1894</v>
      </c>
      <c r="E1696" s="75" t="s">
        <v>1895</v>
      </c>
      <c r="F1696" s="76">
        <f>+E1696-D1696+1</f>
        <v>16</v>
      </c>
      <c r="G1696" s="74">
        <f>+MONTH(D1696)</f>
        <v>6</v>
      </c>
      <c r="H1696" s="74">
        <f>YEAR(D1696)</f>
        <v>2019</v>
      </c>
      <c r="I1696" s="74">
        <v>2</v>
      </c>
      <c r="J1696" s="77">
        <v>1007469855</v>
      </c>
      <c r="K1696" s="74" t="s">
        <v>1896</v>
      </c>
      <c r="L1696" s="74"/>
      <c r="M1696" s="74">
        <v>1045</v>
      </c>
      <c r="N1696" s="74" t="s">
        <v>255</v>
      </c>
      <c r="O1696" s="74" t="s">
        <v>41</v>
      </c>
      <c r="P1696" s="78">
        <v>414058</v>
      </c>
      <c r="Q1696" s="74"/>
      <c r="R1696" s="74"/>
      <c r="S1696" s="74"/>
      <c r="T1696" s="79"/>
      <c r="U1696" s="79"/>
      <c r="V1696" s="80" t="s">
        <v>256</v>
      </c>
      <c r="W1696" s="79">
        <v>1730069</v>
      </c>
      <c r="X1696" s="114" t="s">
        <v>1894</v>
      </c>
      <c r="Y1696" s="82" t="s">
        <v>1897</v>
      </c>
      <c r="Z1696" s="82" t="s">
        <v>1898</v>
      </c>
      <c r="AA1696" s="114" t="s">
        <v>1895</v>
      </c>
      <c r="AB1696" s="83">
        <v>16</v>
      </c>
      <c r="AC1696" s="79" t="s">
        <v>249</v>
      </c>
      <c r="AD1696" s="80" t="s">
        <v>256</v>
      </c>
      <c r="AE1696" s="245">
        <v>43761.711805555555</v>
      </c>
      <c r="AF1696" s="84">
        <v>414058</v>
      </c>
      <c r="AG1696" s="79" t="s">
        <v>1834</v>
      </c>
      <c r="AH1696" s="79">
        <v>441648</v>
      </c>
      <c r="AI1696" s="79">
        <v>9852</v>
      </c>
      <c r="AJ1696" s="79">
        <v>0</v>
      </c>
      <c r="AK1696" s="79" t="s">
        <v>249</v>
      </c>
      <c r="AL1696" s="79">
        <v>0</v>
      </c>
      <c r="AM1696" s="79"/>
      <c r="AN1696" s="79" t="s">
        <v>25</v>
      </c>
      <c r="AO1696" s="79" t="s">
        <v>249</v>
      </c>
      <c r="AP1696" s="79"/>
      <c r="AQ1696" s="79"/>
    </row>
    <row r="1697" spans="1:43" ht="14.1" hidden="1" customHeight="1">
      <c r="A1697" s="73" t="s">
        <v>245</v>
      </c>
      <c r="B1697" s="74">
        <v>10</v>
      </c>
      <c r="C1697" s="74" t="s">
        <v>371</v>
      </c>
      <c r="D1697" s="75" t="s">
        <v>1899</v>
      </c>
      <c r="E1697" s="75" t="s">
        <v>1215</v>
      </c>
      <c r="F1697" s="76">
        <f>+E1697-D1697+1</f>
        <v>10</v>
      </c>
      <c r="G1697" s="74">
        <f>+MONTH(D1697)</f>
        <v>6</v>
      </c>
      <c r="H1697" s="74">
        <f>YEAR(D1697)</f>
        <v>2019</v>
      </c>
      <c r="I1697" s="74">
        <v>1</v>
      </c>
      <c r="J1697" s="77">
        <v>1007469855</v>
      </c>
      <c r="K1697" s="74" t="s">
        <v>1896</v>
      </c>
      <c r="L1697" s="74"/>
      <c r="M1697" s="74">
        <v>1038</v>
      </c>
      <c r="N1697" s="74" t="s">
        <v>248</v>
      </c>
      <c r="O1697" s="74" t="s">
        <v>41</v>
      </c>
      <c r="P1697" s="78">
        <v>276039</v>
      </c>
      <c r="Q1697" s="74"/>
      <c r="R1697" s="74"/>
      <c r="S1697" s="74"/>
      <c r="T1697" s="79"/>
      <c r="U1697" s="79"/>
      <c r="V1697" s="80" t="s">
        <v>256</v>
      </c>
      <c r="W1697" s="79">
        <v>1730073</v>
      </c>
      <c r="X1697" s="114" t="s">
        <v>1899</v>
      </c>
      <c r="Y1697" s="82" t="s">
        <v>257</v>
      </c>
      <c r="Z1697" s="82" t="s">
        <v>1898</v>
      </c>
      <c r="AA1697" s="114" t="s">
        <v>1215</v>
      </c>
      <c r="AB1697" s="83">
        <v>10</v>
      </c>
      <c r="AC1697" s="79" t="s">
        <v>249</v>
      </c>
      <c r="AD1697" s="80" t="s">
        <v>256</v>
      </c>
      <c r="AE1697" s="245">
        <v>43761.711805555555</v>
      </c>
      <c r="AF1697" s="84">
        <v>0</v>
      </c>
      <c r="AG1697" s="79" t="s">
        <v>1834</v>
      </c>
      <c r="AH1697" s="79">
        <v>276030</v>
      </c>
      <c r="AI1697" s="79">
        <v>9852</v>
      </c>
      <c r="AJ1697" s="79">
        <v>0</v>
      </c>
      <c r="AK1697" s="79" t="s">
        <v>249</v>
      </c>
      <c r="AL1697" s="79">
        <v>0</v>
      </c>
      <c r="AM1697" s="79"/>
      <c r="AN1697" s="79" t="s">
        <v>25</v>
      </c>
      <c r="AO1697" s="79" t="s">
        <v>249</v>
      </c>
      <c r="AP1697" s="79"/>
      <c r="AQ1697" s="79"/>
    </row>
    <row r="1698" spans="1:43" ht="14.1" hidden="1" customHeight="1">
      <c r="A1698" s="73" t="s">
        <v>245</v>
      </c>
      <c r="B1698" s="74">
        <v>10</v>
      </c>
      <c r="C1698" s="74" t="s">
        <v>371</v>
      </c>
      <c r="D1698" s="75" t="s">
        <v>730</v>
      </c>
      <c r="E1698" s="75" t="s">
        <v>1900</v>
      </c>
      <c r="F1698" s="76">
        <f>+E1698-D1698+1</f>
        <v>7</v>
      </c>
      <c r="G1698" s="74">
        <f>+MONTH(D1698)</f>
        <v>5</v>
      </c>
      <c r="H1698" s="74">
        <f>YEAR(D1698)</f>
        <v>2019</v>
      </c>
      <c r="I1698" s="74">
        <v>2</v>
      </c>
      <c r="J1698" s="77">
        <v>1007469855</v>
      </c>
      <c r="K1698" s="74" t="s">
        <v>1896</v>
      </c>
      <c r="L1698" s="74"/>
      <c r="M1698" s="74">
        <v>1038</v>
      </c>
      <c r="N1698" s="74" t="s">
        <v>248</v>
      </c>
      <c r="O1698" s="74" t="s">
        <v>41</v>
      </c>
      <c r="P1698" s="78">
        <v>55207.7333</v>
      </c>
      <c r="Q1698" s="74"/>
      <c r="R1698" s="74"/>
      <c r="S1698" s="74"/>
      <c r="T1698" s="79"/>
      <c r="U1698" s="79"/>
      <c r="V1698" s="80" t="s">
        <v>256</v>
      </c>
      <c r="W1698" s="79">
        <v>1706847</v>
      </c>
      <c r="X1698" s="114" t="s">
        <v>730</v>
      </c>
      <c r="Y1698" s="82" t="s">
        <v>257</v>
      </c>
      <c r="Z1698" s="82" t="s">
        <v>1898</v>
      </c>
      <c r="AA1698" s="114" t="s">
        <v>1900</v>
      </c>
      <c r="AB1698" s="83">
        <v>7</v>
      </c>
      <c r="AC1698" s="79" t="s">
        <v>249</v>
      </c>
      <c r="AD1698" s="80" t="s">
        <v>256</v>
      </c>
      <c r="AE1698" s="245">
        <v>43761.7</v>
      </c>
      <c r="AF1698" s="84">
        <v>55208</v>
      </c>
      <c r="AG1698" s="79" t="s">
        <v>1834</v>
      </c>
      <c r="AH1698" s="79">
        <v>138015</v>
      </c>
      <c r="AI1698" s="79">
        <v>9852</v>
      </c>
      <c r="AJ1698" s="79">
        <v>0</v>
      </c>
      <c r="AK1698" s="79" t="s">
        <v>249</v>
      </c>
      <c r="AL1698" s="79">
        <v>0</v>
      </c>
      <c r="AM1698" s="79"/>
      <c r="AN1698" s="79" t="s">
        <v>25</v>
      </c>
      <c r="AO1698" s="79" t="s">
        <v>249</v>
      </c>
      <c r="AP1698" s="79"/>
      <c r="AQ1698" s="79"/>
    </row>
    <row r="1699" spans="1:43" ht="14.1" hidden="1" customHeight="1">
      <c r="A1699" s="73" t="s">
        <v>245</v>
      </c>
      <c r="B1699" s="74">
        <v>171</v>
      </c>
      <c r="C1699" s="74" t="s">
        <v>407</v>
      </c>
      <c r="D1699" s="75">
        <v>44075</v>
      </c>
      <c r="E1699" s="75">
        <v>44075</v>
      </c>
      <c r="F1699" s="76">
        <f>+E1699-D1699+1</f>
        <v>1</v>
      </c>
      <c r="G1699" s="74">
        <f>+MONTH(D1699)</f>
        <v>9</v>
      </c>
      <c r="H1699" s="74">
        <f>YEAR(D1699)</f>
        <v>2020</v>
      </c>
      <c r="I1699" s="74">
        <v>1</v>
      </c>
      <c r="J1699" s="77">
        <v>1007541493</v>
      </c>
      <c r="K1699" s="74" t="s">
        <v>1901</v>
      </c>
      <c r="L1699" s="74">
        <v>14</v>
      </c>
      <c r="M1699" s="74">
        <v>1038</v>
      </c>
      <c r="N1699" s="74" t="s">
        <v>248</v>
      </c>
      <c r="O1699" s="74" t="s">
        <v>373</v>
      </c>
      <c r="P1699" s="78">
        <v>31667</v>
      </c>
      <c r="Q1699" s="74" t="s">
        <v>1902</v>
      </c>
      <c r="R1699" s="74">
        <v>0</v>
      </c>
      <c r="S1699" s="74">
        <v>0</v>
      </c>
      <c r="T1699" s="79"/>
      <c r="U1699" s="79"/>
      <c r="V1699" s="80" t="s">
        <v>279</v>
      </c>
      <c r="W1699" s="79"/>
      <c r="X1699" s="114">
        <v>44075</v>
      </c>
      <c r="Y1699" s="82"/>
      <c r="Z1699" s="82"/>
      <c r="AA1699" s="114">
        <v>44075</v>
      </c>
      <c r="AB1699" s="83"/>
      <c r="AC1699" s="79"/>
      <c r="AD1699" s="80"/>
      <c r="AE1699" s="245"/>
      <c r="AF1699" s="84">
        <v>0</v>
      </c>
      <c r="AG1699" s="79"/>
      <c r="AH1699" s="79"/>
      <c r="AI1699" s="79"/>
      <c r="AJ1699" s="79"/>
      <c r="AK1699" s="79"/>
      <c r="AL1699" s="79"/>
      <c r="AM1699" s="79"/>
      <c r="AN1699" s="79"/>
      <c r="AO1699" s="79"/>
      <c r="AP1699" s="79"/>
      <c r="AQ1699" s="79"/>
    </row>
    <row r="1700" spans="1:43" ht="14.1" hidden="1" customHeight="1">
      <c r="A1700" s="73" t="s">
        <v>245</v>
      </c>
      <c r="B1700" s="74">
        <v>62</v>
      </c>
      <c r="C1700" s="74" t="s">
        <v>251</v>
      </c>
      <c r="D1700" s="75"/>
      <c r="E1700" s="75"/>
      <c r="F1700" s="76"/>
      <c r="G1700" s="74">
        <v>12</v>
      </c>
      <c r="H1700" s="74">
        <v>2016</v>
      </c>
      <c r="I1700" s="74">
        <v>1</v>
      </c>
      <c r="J1700" s="77">
        <v>1007702375</v>
      </c>
      <c r="K1700" s="74" t="s">
        <v>1903</v>
      </c>
      <c r="L1700" s="74"/>
      <c r="M1700" s="74">
        <v>1038</v>
      </c>
      <c r="N1700" s="74" t="s">
        <v>248</v>
      </c>
      <c r="O1700" s="74" t="s">
        <v>30</v>
      </c>
      <c r="P1700" s="78">
        <v>45963.666599999997</v>
      </c>
      <c r="Q1700" s="74"/>
      <c r="R1700" s="74"/>
      <c r="S1700" s="74"/>
      <c r="T1700" s="79"/>
      <c r="U1700" s="79"/>
      <c r="V1700" s="79" t="s">
        <v>256</v>
      </c>
      <c r="W1700" s="79"/>
      <c r="X1700" s="114"/>
      <c r="Y1700" s="82"/>
      <c r="Z1700" s="82"/>
      <c r="AA1700" s="114"/>
      <c r="AB1700" s="83"/>
      <c r="AC1700" s="79"/>
      <c r="AD1700" s="79" t="s">
        <v>256</v>
      </c>
      <c r="AE1700" s="245"/>
      <c r="AF1700" s="84">
        <v>46000</v>
      </c>
      <c r="AG1700" s="79" t="s">
        <v>249</v>
      </c>
      <c r="AH1700" s="79" t="s">
        <v>249</v>
      </c>
      <c r="AI1700" s="79" t="s">
        <v>249</v>
      </c>
      <c r="AJ1700" s="79" t="s">
        <v>249</v>
      </c>
      <c r="AK1700" s="79" t="s">
        <v>249</v>
      </c>
      <c r="AL1700" s="79" t="s">
        <v>249</v>
      </c>
      <c r="AM1700" s="79"/>
      <c r="AN1700" s="79" t="s">
        <v>249</v>
      </c>
      <c r="AO1700" s="79" t="s">
        <v>249</v>
      </c>
      <c r="AP1700" s="79"/>
      <c r="AQ1700" s="79"/>
    </row>
    <row r="1701" spans="1:43" ht="14.1" hidden="1" customHeight="1">
      <c r="A1701" s="73" t="s">
        <v>245</v>
      </c>
      <c r="B1701" s="74">
        <v>132</v>
      </c>
      <c r="C1701" s="74" t="s">
        <v>290</v>
      </c>
      <c r="D1701" s="75">
        <v>44077</v>
      </c>
      <c r="E1701" s="75">
        <v>44077</v>
      </c>
      <c r="F1701" s="76">
        <f>+E1701-D1701+1</f>
        <v>1</v>
      </c>
      <c r="G1701" s="74">
        <f>+MONTH(D1701)</f>
        <v>9</v>
      </c>
      <c r="H1701" s="74">
        <f>YEAR(D1701)</f>
        <v>2020</v>
      </c>
      <c r="I1701" s="74">
        <v>1</v>
      </c>
      <c r="J1701" s="77">
        <v>1007833641</v>
      </c>
      <c r="K1701" s="74" t="s">
        <v>1904</v>
      </c>
      <c r="L1701" s="74">
        <v>14</v>
      </c>
      <c r="M1701" s="74">
        <v>1038</v>
      </c>
      <c r="N1701" s="74" t="s">
        <v>248</v>
      </c>
      <c r="O1701" s="74" t="s">
        <v>34</v>
      </c>
      <c r="P1701" s="78">
        <v>29333</v>
      </c>
      <c r="Q1701" s="74" t="s">
        <v>1415</v>
      </c>
      <c r="R1701" s="74">
        <v>0</v>
      </c>
      <c r="S1701" s="74">
        <v>0</v>
      </c>
      <c r="T1701" s="79"/>
      <c r="U1701" s="79"/>
      <c r="V1701" s="80" t="s">
        <v>279</v>
      </c>
      <c r="W1701" s="79"/>
      <c r="X1701" s="114">
        <v>44077</v>
      </c>
      <c r="Y1701" s="82"/>
      <c r="Z1701" s="82"/>
      <c r="AA1701" s="114">
        <v>44077</v>
      </c>
      <c r="AB1701" s="83"/>
      <c r="AC1701" s="79"/>
      <c r="AD1701" s="80"/>
      <c r="AE1701" s="245"/>
      <c r="AF1701" s="84">
        <v>0</v>
      </c>
      <c r="AG1701" s="79"/>
      <c r="AH1701" s="79"/>
      <c r="AI1701" s="79"/>
      <c r="AJ1701" s="79"/>
      <c r="AK1701" s="79"/>
      <c r="AL1701" s="79"/>
      <c r="AM1701" s="79"/>
      <c r="AN1701" s="79"/>
      <c r="AO1701" s="79"/>
      <c r="AP1701" s="79"/>
      <c r="AQ1701" s="79"/>
    </row>
    <row r="1702" spans="1:43" ht="14.1" hidden="1" customHeight="1">
      <c r="A1702" s="73" t="s">
        <v>245</v>
      </c>
      <c r="B1702" s="74">
        <v>69</v>
      </c>
      <c r="C1702" s="74" t="s">
        <v>280</v>
      </c>
      <c r="D1702" s="75">
        <v>43612</v>
      </c>
      <c r="E1702" s="75">
        <v>43613</v>
      </c>
      <c r="F1702" s="76">
        <f>+E1702-D1702+1</f>
        <v>2</v>
      </c>
      <c r="G1702" s="74">
        <f>+MONTH(D1702)</f>
        <v>5</v>
      </c>
      <c r="H1702" s="74">
        <f>YEAR(D1702)</f>
        <v>2019</v>
      </c>
      <c r="I1702" s="74">
        <v>2</v>
      </c>
      <c r="J1702" s="77">
        <v>1010178803</v>
      </c>
      <c r="K1702" s="74" t="s">
        <v>1905</v>
      </c>
      <c r="L1702" s="74"/>
      <c r="M1702" s="74">
        <v>1038</v>
      </c>
      <c r="N1702" s="74" t="s">
        <v>248</v>
      </c>
      <c r="O1702" s="74" t="s">
        <v>294</v>
      </c>
      <c r="P1702" s="78">
        <v>110415.4666</v>
      </c>
      <c r="Q1702" s="74"/>
      <c r="R1702" s="74"/>
      <c r="S1702" s="74"/>
      <c r="T1702" s="79">
        <v>0</v>
      </c>
      <c r="U1702" s="79"/>
      <c r="V1702" s="80" t="s">
        <v>256</v>
      </c>
      <c r="W1702" s="79">
        <v>11760037</v>
      </c>
      <c r="X1702" s="114" t="s">
        <v>1906</v>
      </c>
      <c r="Y1702" s="82" t="s">
        <v>1907</v>
      </c>
      <c r="Z1702" s="82" t="s">
        <v>1908</v>
      </c>
      <c r="AA1702" s="114" t="s">
        <v>1909</v>
      </c>
      <c r="AB1702" s="88">
        <f>+AA1702-X1702+1</f>
        <v>3</v>
      </c>
      <c r="AC1702" s="79" t="s">
        <v>1910</v>
      </c>
      <c r="AD1702" s="80" t="s">
        <v>256</v>
      </c>
      <c r="AE1702" s="245"/>
      <c r="AF1702" s="84">
        <v>27333</v>
      </c>
      <c r="AG1702" s="79"/>
      <c r="AH1702" s="79"/>
      <c r="AI1702" s="79"/>
      <c r="AJ1702" s="79"/>
      <c r="AK1702" s="79"/>
      <c r="AL1702" s="79"/>
      <c r="AM1702" s="79"/>
      <c r="AN1702" s="79"/>
      <c r="AO1702" s="79"/>
      <c r="AP1702" s="79"/>
      <c r="AQ1702" s="79"/>
    </row>
    <row r="1703" spans="1:43" ht="14.1" hidden="1" customHeight="1">
      <c r="A1703" s="73" t="s">
        <v>245</v>
      </c>
      <c r="B1703" s="74">
        <v>40</v>
      </c>
      <c r="C1703" s="74" t="s">
        <v>1911</v>
      </c>
      <c r="D1703" s="75"/>
      <c r="E1703" s="75"/>
      <c r="F1703" s="76"/>
      <c r="G1703" s="74">
        <v>9</v>
      </c>
      <c r="H1703" s="74">
        <v>2016</v>
      </c>
      <c r="I1703" s="74">
        <v>1</v>
      </c>
      <c r="J1703" s="77">
        <v>1010186594</v>
      </c>
      <c r="K1703" s="74" t="s">
        <v>1912</v>
      </c>
      <c r="L1703" s="74"/>
      <c r="M1703" s="74">
        <v>1038</v>
      </c>
      <c r="N1703" s="74" t="s">
        <v>248</v>
      </c>
      <c r="O1703" s="74" t="s">
        <v>34</v>
      </c>
      <c r="P1703" s="78">
        <v>22981.833299999998</v>
      </c>
      <c r="Q1703" s="74"/>
      <c r="R1703" s="74"/>
      <c r="S1703" s="74"/>
      <c r="T1703" s="79"/>
      <c r="U1703" s="79"/>
      <c r="V1703" s="79" t="s">
        <v>256</v>
      </c>
      <c r="W1703" s="79"/>
      <c r="X1703" s="114"/>
      <c r="Y1703" s="82"/>
      <c r="Z1703" s="82"/>
      <c r="AA1703" s="114"/>
      <c r="AB1703" s="83"/>
      <c r="AC1703" s="79"/>
      <c r="AD1703" s="79" t="s">
        <v>256</v>
      </c>
      <c r="AE1703" s="245"/>
      <c r="AF1703" s="84">
        <v>22982</v>
      </c>
      <c r="AG1703" s="79" t="s">
        <v>249</v>
      </c>
      <c r="AH1703" s="79" t="s">
        <v>249</v>
      </c>
      <c r="AI1703" s="79" t="s">
        <v>249</v>
      </c>
      <c r="AJ1703" s="79" t="s">
        <v>249</v>
      </c>
      <c r="AK1703" s="79" t="s">
        <v>249</v>
      </c>
      <c r="AL1703" s="79" t="s">
        <v>249</v>
      </c>
      <c r="AM1703" s="79"/>
      <c r="AN1703" s="79" t="s">
        <v>249</v>
      </c>
      <c r="AO1703" s="79" t="s">
        <v>249</v>
      </c>
      <c r="AP1703" s="79"/>
      <c r="AQ1703" s="79"/>
    </row>
    <row r="1704" spans="1:43" ht="14.1" hidden="1" customHeight="1">
      <c r="A1704" s="73" t="s">
        <v>245</v>
      </c>
      <c r="B1704" s="74">
        <v>55</v>
      </c>
      <c r="C1704" s="74" t="s">
        <v>536</v>
      </c>
      <c r="D1704" s="75"/>
      <c r="E1704" s="75"/>
      <c r="F1704" s="76"/>
      <c r="G1704" s="74">
        <v>2</v>
      </c>
      <c r="H1704" s="74">
        <v>2016</v>
      </c>
      <c r="I1704" s="74">
        <v>2</v>
      </c>
      <c r="J1704" s="77">
        <v>1010186614</v>
      </c>
      <c r="K1704" s="74" t="s">
        <v>1913</v>
      </c>
      <c r="L1704" s="74"/>
      <c r="M1704" s="74">
        <v>1038</v>
      </c>
      <c r="N1704" s="74" t="s">
        <v>248</v>
      </c>
      <c r="O1704" s="74" t="s">
        <v>35</v>
      </c>
      <c r="P1704" s="78">
        <v>45963.666599999997</v>
      </c>
      <c r="Q1704" s="74"/>
      <c r="R1704" s="74"/>
      <c r="S1704" s="74"/>
      <c r="T1704" s="79"/>
      <c r="U1704" s="79"/>
      <c r="V1704" s="79" t="s">
        <v>256</v>
      </c>
      <c r="W1704" s="79"/>
      <c r="X1704" s="114"/>
      <c r="Y1704" s="82"/>
      <c r="Z1704" s="82"/>
      <c r="AA1704" s="114"/>
      <c r="AB1704" s="83"/>
      <c r="AC1704" s="79"/>
      <c r="AD1704" s="79" t="s">
        <v>256</v>
      </c>
      <c r="AE1704" s="245"/>
      <c r="AF1704" s="84">
        <v>66667</v>
      </c>
      <c r="AG1704" s="79" t="s">
        <v>249</v>
      </c>
      <c r="AH1704" s="79" t="s">
        <v>249</v>
      </c>
      <c r="AI1704" s="79" t="s">
        <v>249</v>
      </c>
      <c r="AJ1704" s="79" t="s">
        <v>249</v>
      </c>
      <c r="AK1704" s="79" t="s">
        <v>249</v>
      </c>
      <c r="AL1704" s="79" t="s">
        <v>249</v>
      </c>
      <c r="AM1704" s="79"/>
      <c r="AN1704" s="79" t="s">
        <v>249</v>
      </c>
      <c r="AO1704" s="79" t="s">
        <v>249</v>
      </c>
      <c r="AP1704" s="79"/>
      <c r="AQ1704" s="79"/>
    </row>
    <row r="1705" spans="1:43" ht="14.1" hidden="1" customHeight="1">
      <c r="A1705" s="73" t="s">
        <v>245</v>
      </c>
      <c r="B1705" s="74">
        <v>56</v>
      </c>
      <c r="C1705" s="74" t="s">
        <v>620</v>
      </c>
      <c r="D1705" s="75"/>
      <c r="E1705" s="75"/>
      <c r="F1705" s="76"/>
      <c r="G1705" s="74">
        <v>3</v>
      </c>
      <c r="H1705" s="74">
        <v>2020</v>
      </c>
      <c r="I1705" s="74">
        <v>2</v>
      </c>
      <c r="J1705" s="77">
        <v>1010192550</v>
      </c>
      <c r="K1705" s="74" t="s">
        <v>1914</v>
      </c>
      <c r="L1705" s="74"/>
      <c r="M1705" s="74">
        <v>1038</v>
      </c>
      <c r="N1705" s="74" t="s">
        <v>248</v>
      </c>
      <c r="O1705" s="74" t="s">
        <v>44</v>
      </c>
      <c r="P1705" s="78">
        <v>58520</v>
      </c>
      <c r="Q1705" s="74"/>
      <c r="R1705" s="74"/>
      <c r="S1705" s="74"/>
      <c r="T1705" s="79"/>
      <c r="U1705" s="79"/>
      <c r="V1705" s="80" t="s">
        <v>260</v>
      </c>
      <c r="W1705" s="79" t="s">
        <v>249</v>
      </c>
      <c r="X1705" s="114"/>
      <c r="Y1705" s="82" t="s">
        <v>249</v>
      </c>
      <c r="Z1705" s="82" t="s">
        <v>249</v>
      </c>
      <c r="AA1705" s="114"/>
      <c r="AB1705" s="83"/>
      <c r="AC1705" s="79" t="s">
        <v>249</v>
      </c>
      <c r="AD1705" s="80"/>
      <c r="AE1705" s="245"/>
      <c r="AF1705" s="84">
        <v>0</v>
      </c>
      <c r="AG1705" s="79" t="s">
        <v>249</v>
      </c>
      <c r="AH1705" s="79" t="s">
        <v>249</v>
      </c>
      <c r="AI1705" s="79" t="s">
        <v>249</v>
      </c>
      <c r="AJ1705" s="79" t="s">
        <v>249</v>
      </c>
      <c r="AK1705" s="79" t="s">
        <v>249</v>
      </c>
      <c r="AL1705" s="79" t="s">
        <v>249</v>
      </c>
      <c r="AM1705" s="79" t="s">
        <v>261</v>
      </c>
      <c r="AN1705" s="79" t="s">
        <v>249</v>
      </c>
      <c r="AO1705" s="79" t="s">
        <v>249</v>
      </c>
      <c r="AP1705" s="79"/>
      <c r="AQ1705" s="79"/>
    </row>
    <row r="1706" spans="1:43" ht="14.1" hidden="1" customHeight="1">
      <c r="A1706" s="73" t="s">
        <v>245</v>
      </c>
      <c r="B1706" s="74">
        <v>56</v>
      </c>
      <c r="C1706" s="74" t="s">
        <v>490</v>
      </c>
      <c r="D1706" s="75"/>
      <c r="E1706" s="75"/>
      <c r="F1706" s="76"/>
      <c r="G1706" s="74">
        <v>3</v>
      </c>
      <c r="H1706" s="74">
        <v>2020</v>
      </c>
      <c r="I1706" s="74">
        <v>2</v>
      </c>
      <c r="J1706" s="77">
        <v>1010192550</v>
      </c>
      <c r="K1706" s="74" t="s">
        <v>1914</v>
      </c>
      <c r="L1706" s="74"/>
      <c r="M1706" s="74">
        <v>1038</v>
      </c>
      <c r="N1706" s="74" t="s">
        <v>248</v>
      </c>
      <c r="O1706" s="74" t="s">
        <v>249</v>
      </c>
      <c r="P1706" s="78">
        <v>58520</v>
      </c>
      <c r="Q1706" s="74"/>
      <c r="R1706" s="74"/>
      <c r="S1706" s="74"/>
      <c r="T1706" s="79"/>
      <c r="U1706" s="79"/>
      <c r="V1706" s="80" t="s">
        <v>260</v>
      </c>
      <c r="W1706" s="79" t="s">
        <v>249</v>
      </c>
      <c r="X1706" s="114"/>
      <c r="Y1706" s="82" t="s">
        <v>249</v>
      </c>
      <c r="Z1706" s="82" t="s">
        <v>249</v>
      </c>
      <c r="AA1706" s="114"/>
      <c r="AB1706" s="83"/>
      <c r="AC1706" s="79" t="s">
        <v>249</v>
      </c>
      <c r="AD1706" s="80"/>
      <c r="AE1706" s="245"/>
      <c r="AF1706" s="84">
        <v>0</v>
      </c>
      <c r="AG1706" s="79" t="s">
        <v>249</v>
      </c>
      <c r="AH1706" s="79" t="s">
        <v>249</v>
      </c>
      <c r="AI1706" s="79" t="s">
        <v>249</v>
      </c>
      <c r="AJ1706" s="79" t="s">
        <v>249</v>
      </c>
      <c r="AK1706" s="79" t="s">
        <v>249</v>
      </c>
      <c r="AL1706" s="79" t="s">
        <v>249</v>
      </c>
      <c r="AM1706" s="79" t="s">
        <v>261</v>
      </c>
      <c r="AN1706" s="79" t="s">
        <v>249</v>
      </c>
      <c r="AO1706" s="79" t="s">
        <v>249</v>
      </c>
      <c r="AP1706" s="79"/>
      <c r="AQ1706" s="79"/>
    </row>
    <row r="1707" spans="1:43" ht="14.1" hidden="1" customHeight="1">
      <c r="A1707" s="73" t="s">
        <v>245</v>
      </c>
      <c r="B1707" s="74">
        <v>42</v>
      </c>
      <c r="C1707" s="74" t="s">
        <v>497</v>
      </c>
      <c r="D1707" s="75"/>
      <c r="E1707" s="75"/>
      <c r="F1707" s="76"/>
      <c r="G1707" s="74">
        <v>3</v>
      </c>
      <c r="H1707" s="74">
        <v>2017</v>
      </c>
      <c r="I1707" s="74">
        <v>2</v>
      </c>
      <c r="J1707" s="77">
        <v>1010218810</v>
      </c>
      <c r="K1707" s="74" t="s">
        <v>1915</v>
      </c>
      <c r="L1707" s="74"/>
      <c r="M1707" s="74">
        <v>1038</v>
      </c>
      <c r="N1707" s="74" t="s">
        <v>248</v>
      </c>
      <c r="O1707" s="74" t="s">
        <v>758</v>
      </c>
      <c r="P1707" s="78">
        <v>49181.133300000001</v>
      </c>
      <c r="Q1707" s="74"/>
      <c r="R1707" s="74"/>
      <c r="S1707" s="74"/>
      <c r="T1707" s="79"/>
      <c r="U1707" s="79"/>
      <c r="V1707" s="80" t="s">
        <v>260</v>
      </c>
      <c r="W1707" s="79" t="s">
        <v>249</v>
      </c>
      <c r="X1707" s="114"/>
      <c r="Y1707" s="82" t="s">
        <v>249</v>
      </c>
      <c r="Z1707" s="82" t="s">
        <v>249</v>
      </c>
      <c r="AA1707" s="114"/>
      <c r="AB1707" s="83"/>
      <c r="AC1707" s="79" t="s">
        <v>249</v>
      </c>
      <c r="AD1707" s="80"/>
      <c r="AE1707" s="245"/>
      <c r="AF1707" s="84">
        <v>49181</v>
      </c>
      <c r="AG1707" s="79" t="s">
        <v>249</v>
      </c>
      <c r="AH1707" s="79" t="s">
        <v>249</v>
      </c>
      <c r="AI1707" s="79" t="s">
        <v>249</v>
      </c>
      <c r="AJ1707" s="79" t="s">
        <v>249</v>
      </c>
      <c r="AK1707" s="79" t="s">
        <v>249</v>
      </c>
      <c r="AL1707" s="79" t="s">
        <v>249</v>
      </c>
      <c r="AM1707" s="79" t="s">
        <v>261</v>
      </c>
      <c r="AN1707" s="79" t="s">
        <v>249</v>
      </c>
      <c r="AO1707" s="79" t="s">
        <v>249</v>
      </c>
      <c r="AP1707" s="79"/>
      <c r="AQ1707" s="79"/>
    </row>
    <row r="1708" spans="1:43" ht="14.1" hidden="1" customHeight="1">
      <c r="A1708" s="73" t="s">
        <v>245</v>
      </c>
      <c r="B1708" s="74">
        <v>42</v>
      </c>
      <c r="C1708" s="74" t="s">
        <v>497</v>
      </c>
      <c r="D1708" s="75"/>
      <c r="E1708" s="75"/>
      <c r="F1708" s="76"/>
      <c r="G1708" s="74">
        <v>3</v>
      </c>
      <c r="H1708" s="74">
        <v>2017</v>
      </c>
      <c r="I1708" s="74">
        <v>2</v>
      </c>
      <c r="J1708" s="77">
        <v>1010218810</v>
      </c>
      <c r="K1708" s="74" t="s">
        <v>1915</v>
      </c>
      <c r="L1708" s="74"/>
      <c r="M1708" s="74">
        <v>1045</v>
      </c>
      <c r="N1708" s="74" t="s">
        <v>255</v>
      </c>
      <c r="O1708" s="74" t="s">
        <v>758</v>
      </c>
      <c r="P1708" s="78">
        <v>24590.566599999998</v>
      </c>
      <c r="Q1708" s="74"/>
      <c r="R1708" s="74"/>
      <c r="S1708" s="74"/>
      <c r="T1708" s="79"/>
      <c r="U1708" s="79"/>
      <c r="V1708" s="80" t="s">
        <v>260</v>
      </c>
      <c r="W1708" s="79" t="s">
        <v>249</v>
      </c>
      <c r="X1708" s="114"/>
      <c r="Y1708" s="82" t="s">
        <v>249</v>
      </c>
      <c r="Z1708" s="82" t="s">
        <v>249</v>
      </c>
      <c r="AA1708" s="114"/>
      <c r="AB1708" s="83"/>
      <c r="AC1708" s="79" t="s">
        <v>249</v>
      </c>
      <c r="AD1708" s="80"/>
      <c r="AE1708" s="245"/>
      <c r="AF1708" s="84">
        <v>24591</v>
      </c>
      <c r="AG1708" s="79" t="s">
        <v>249</v>
      </c>
      <c r="AH1708" s="79" t="s">
        <v>249</v>
      </c>
      <c r="AI1708" s="79" t="s">
        <v>249</v>
      </c>
      <c r="AJ1708" s="79" t="s">
        <v>249</v>
      </c>
      <c r="AK1708" s="79" t="s">
        <v>249</v>
      </c>
      <c r="AL1708" s="79" t="s">
        <v>249</v>
      </c>
      <c r="AM1708" s="79" t="s">
        <v>261</v>
      </c>
      <c r="AN1708" s="79" t="s">
        <v>249</v>
      </c>
      <c r="AO1708" s="79" t="s">
        <v>249</v>
      </c>
      <c r="AP1708" s="79"/>
      <c r="AQ1708" s="79"/>
    </row>
    <row r="1709" spans="1:43" ht="14.1" hidden="1" customHeight="1">
      <c r="A1709" s="73" t="s">
        <v>245</v>
      </c>
      <c r="B1709" s="74">
        <v>76</v>
      </c>
      <c r="C1709" s="74" t="s">
        <v>520</v>
      </c>
      <c r="D1709" s="75"/>
      <c r="E1709" s="75"/>
      <c r="F1709" s="76"/>
      <c r="G1709" s="74">
        <v>2</v>
      </c>
      <c r="H1709" s="74">
        <v>2016</v>
      </c>
      <c r="I1709" s="74">
        <v>1</v>
      </c>
      <c r="J1709" s="77">
        <v>1010223060</v>
      </c>
      <c r="K1709" s="74" t="s">
        <v>1916</v>
      </c>
      <c r="L1709" s="74"/>
      <c r="M1709" s="74">
        <v>1045</v>
      </c>
      <c r="N1709" s="74" t="s">
        <v>255</v>
      </c>
      <c r="O1709" s="74" t="s">
        <v>285</v>
      </c>
      <c r="P1709" s="78">
        <v>71336.899999999994</v>
      </c>
      <c r="Q1709" s="74"/>
      <c r="R1709" s="74"/>
      <c r="S1709" s="74"/>
      <c r="T1709" s="79"/>
      <c r="U1709" s="79"/>
      <c r="V1709" s="79" t="s">
        <v>256</v>
      </c>
      <c r="W1709" s="79"/>
      <c r="X1709" s="114"/>
      <c r="Y1709" s="82"/>
      <c r="Z1709" s="82"/>
      <c r="AA1709" s="114"/>
      <c r="AB1709" s="83"/>
      <c r="AC1709" s="79"/>
      <c r="AD1709" s="79" t="s">
        <v>256</v>
      </c>
      <c r="AE1709" s="245"/>
      <c r="AF1709" s="84">
        <v>107000</v>
      </c>
      <c r="AG1709" s="79" t="s">
        <v>249</v>
      </c>
      <c r="AH1709" s="79" t="s">
        <v>249</v>
      </c>
      <c r="AI1709" s="79" t="s">
        <v>249</v>
      </c>
      <c r="AJ1709" s="79" t="s">
        <v>249</v>
      </c>
      <c r="AK1709" s="79" t="s">
        <v>249</v>
      </c>
      <c r="AL1709" s="79" t="s">
        <v>249</v>
      </c>
      <c r="AM1709" s="79"/>
      <c r="AN1709" s="79" t="s">
        <v>249</v>
      </c>
      <c r="AO1709" s="79" t="s">
        <v>249</v>
      </c>
      <c r="AP1709" s="79"/>
      <c r="AQ1709" s="79"/>
    </row>
    <row r="1710" spans="1:43" ht="14.1" hidden="1" customHeight="1">
      <c r="A1710" s="73" t="s">
        <v>245</v>
      </c>
      <c r="B1710" s="74">
        <v>76</v>
      </c>
      <c r="C1710" s="74" t="s">
        <v>520</v>
      </c>
      <c r="D1710" s="75"/>
      <c r="E1710" s="75"/>
      <c r="F1710" s="76"/>
      <c r="G1710" s="74">
        <v>2</v>
      </c>
      <c r="H1710" s="74">
        <v>2016</v>
      </c>
      <c r="I1710" s="74">
        <v>1</v>
      </c>
      <c r="J1710" s="77">
        <v>1010223060</v>
      </c>
      <c r="K1710" s="74" t="s">
        <v>1916</v>
      </c>
      <c r="L1710" s="74"/>
      <c r="M1710" s="74">
        <v>1038</v>
      </c>
      <c r="N1710" s="74" t="s">
        <v>248</v>
      </c>
      <c r="O1710" s="74" t="s">
        <v>285</v>
      </c>
      <c r="P1710" s="78">
        <v>45963.666599999997</v>
      </c>
      <c r="Q1710" s="74"/>
      <c r="R1710" s="74"/>
      <c r="S1710" s="74"/>
      <c r="T1710" s="79"/>
      <c r="U1710" s="79"/>
      <c r="V1710" s="79" t="s">
        <v>256</v>
      </c>
      <c r="W1710" s="79"/>
      <c r="X1710" s="114"/>
      <c r="Y1710" s="82"/>
      <c r="Z1710" s="82"/>
      <c r="AA1710" s="114"/>
      <c r="AB1710" s="83"/>
      <c r="AC1710" s="79"/>
      <c r="AD1710" s="79" t="s">
        <v>256</v>
      </c>
      <c r="AE1710" s="245"/>
      <c r="AF1710" s="84">
        <v>71333</v>
      </c>
      <c r="AG1710" s="79" t="s">
        <v>249</v>
      </c>
      <c r="AH1710" s="79" t="s">
        <v>249</v>
      </c>
      <c r="AI1710" s="79" t="s">
        <v>249</v>
      </c>
      <c r="AJ1710" s="79" t="s">
        <v>249</v>
      </c>
      <c r="AK1710" s="79" t="s">
        <v>249</v>
      </c>
      <c r="AL1710" s="79" t="s">
        <v>249</v>
      </c>
      <c r="AM1710" s="79"/>
      <c r="AN1710" s="79" t="s">
        <v>249</v>
      </c>
      <c r="AO1710" s="79" t="s">
        <v>249</v>
      </c>
      <c r="AP1710" s="79"/>
      <c r="AQ1710" s="79"/>
    </row>
    <row r="1711" spans="1:43" ht="15" hidden="1" customHeight="1">
      <c r="A1711" s="73" t="s">
        <v>245</v>
      </c>
      <c r="B1711" s="74">
        <v>51</v>
      </c>
      <c r="C1711" s="74" t="s">
        <v>583</v>
      </c>
      <c r="D1711" s="75">
        <v>42765</v>
      </c>
      <c r="E1711" s="75">
        <v>42890</v>
      </c>
      <c r="F1711" s="76">
        <f>+E1711-D1711+1</f>
        <v>126</v>
      </c>
      <c r="G1711" s="74">
        <f>+MONTH(D1711)</f>
        <v>1</v>
      </c>
      <c r="H1711" s="74">
        <f>YEAR(D1711)</f>
        <v>2017</v>
      </c>
      <c r="I1711" s="74">
        <v>2</v>
      </c>
      <c r="J1711" s="77">
        <v>1010231245</v>
      </c>
      <c r="K1711" s="74" t="s">
        <v>1917</v>
      </c>
      <c r="L1711" s="74"/>
      <c r="M1711" s="74">
        <v>1021</v>
      </c>
      <c r="N1711" s="74" t="s">
        <v>27</v>
      </c>
      <c r="O1711" s="74" t="s">
        <v>373</v>
      </c>
      <c r="P1711" s="78">
        <v>270496</v>
      </c>
      <c r="Q1711" s="74"/>
      <c r="R1711" s="74"/>
      <c r="S1711" s="74"/>
      <c r="T1711" s="79">
        <v>126</v>
      </c>
      <c r="U1711" s="79"/>
      <c r="V1711" s="80" t="s">
        <v>256</v>
      </c>
      <c r="W1711" s="79" t="s">
        <v>249</v>
      </c>
      <c r="X1711" s="114">
        <v>42765</v>
      </c>
      <c r="Y1711" s="82" t="s">
        <v>249</v>
      </c>
      <c r="Z1711" s="82" t="s">
        <v>249</v>
      </c>
      <c r="AA1711" s="114">
        <v>42890</v>
      </c>
      <c r="AB1711" s="83">
        <v>126</v>
      </c>
      <c r="AC1711" s="79" t="s">
        <v>249</v>
      </c>
      <c r="AD1711" s="80" t="s">
        <v>256</v>
      </c>
      <c r="AE1711" s="245"/>
      <c r="AF1711" s="84">
        <v>270496</v>
      </c>
      <c r="AG1711" s="79"/>
      <c r="AH1711" s="79"/>
      <c r="AI1711" s="79"/>
      <c r="AJ1711" s="79"/>
      <c r="AK1711" s="79"/>
      <c r="AL1711" s="79"/>
      <c r="AM1711" s="79" t="s">
        <v>1918</v>
      </c>
      <c r="AN1711" s="79"/>
      <c r="AO1711" s="79"/>
      <c r="AP1711" s="176" t="s">
        <v>1919</v>
      </c>
      <c r="AQ1711" s="79"/>
    </row>
    <row r="1712" spans="1:43" ht="14.1" hidden="1" customHeight="1">
      <c r="A1712" s="73" t="s">
        <v>245</v>
      </c>
      <c r="B1712" s="74">
        <v>51</v>
      </c>
      <c r="C1712" s="74" t="s">
        <v>583</v>
      </c>
      <c r="D1712" s="75"/>
      <c r="E1712" s="75"/>
      <c r="F1712" s="76"/>
      <c r="G1712" s="74">
        <v>11</v>
      </c>
      <c r="H1712" s="74">
        <v>2016</v>
      </c>
      <c r="I1712" s="74">
        <v>2</v>
      </c>
      <c r="J1712" s="77">
        <v>1010231245</v>
      </c>
      <c r="K1712" s="74" t="s">
        <v>1917</v>
      </c>
      <c r="L1712" s="74"/>
      <c r="M1712" s="74">
        <v>1038</v>
      </c>
      <c r="N1712" s="74" t="s">
        <v>248</v>
      </c>
      <c r="O1712" s="74" t="s">
        <v>373</v>
      </c>
      <c r="P1712" s="78">
        <v>114909.1666</v>
      </c>
      <c r="Q1712" s="74"/>
      <c r="R1712" s="74"/>
      <c r="S1712" s="74"/>
      <c r="T1712" s="79"/>
      <c r="U1712" s="79"/>
      <c r="V1712" s="79" t="s">
        <v>256</v>
      </c>
      <c r="W1712" s="79"/>
      <c r="X1712" s="114"/>
      <c r="Y1712" s="82"/>
      <c r="Z1712" s="82"/>
      <c r="AA1712" s="114"/>
      <c r="AB1712" s="83"/>
      <c r="AC1712" s="79"/>
      <c r="AD1712" s="79" t="s">
        <v>256</v>
      </c>
      <c r="AE1712" s="245"/>
      <c r="AF1712" s="84">
        <v>116667</v>
      </c>
      <c r="AG1712" s="79" t="s">
        <v>249</v>
      </c>
      <c r="AH1712" s="79" t="s">
        <v>249</v>
      </c>
      <c r="AI1712" s="79" t="s">
        <v>249</v>
      </c>
      <c r="AJ1712" s="79" t="s">
        <v>249</v>
      </c>
      <c r="AK1712" s="79" t="s">
        <v>249</v>
      </c>
      <c r="AL1712" s="79" t="s">
        <v>249</v>
      </c>
      <c r="AM1712" s="79"/>
      <c r="AN1712" s="79" t="s">
        <v>249</v>
      </c>
      <c r="AO1712" s="79" t="s">
        <v>249</v>
      </c>
      <c r="AP1712" s="79"/>
      <c r="AQ1712" s="79"/>
    </row>
    <row r="1713" spans="1:43" ht="14.1" hidden="1" customHeight="1">
      <c r="A1713" s="73" t="s">
        <v>245</v>
      </c>
      <c r="B1713" s="74">
        <v>51</v>
      </c>
      <c r="C1713" s="74" t="s">
        <v>583</v>
      </c>
      <c r="D1713" s="75"/>
      <c r="E1713" s="75"/>
      <c r="F1713" s="76"/>
      <c r="G1713" s="74">
        <v>10</v>
      </c>
      <c r="H1713" s="74">
        <v>2016</v>
      </c>
      <c r="I1713" s="74">
        <v>2</v>
      </c>
      <c r="J1713" s="77">
        <v>1010231245</v>
      </c>
      <c r="K1713" s="74" t="s">
        <v>1917</v>
      </c>
      <c r="L1713" s="74"/>
      <c r="M1713" s="74">
        <v>1038</v>
      </c>
      <c r="N1713" s="74" t="s">
        <v>248</v>
      </c>
      <c r="O1713" s="74" t="s">
        <v>373</v>
      </c>
      <c r="P1713" s="78">
        <v>22981.833299999998</v>
      </c>
      <c r="Q1713" s="74"/>
      <c r="R1713" s="74"/>
      <c r="S1713" s="74"/>
      <c r="T1713" s="79"/>
      <c r="U1713" s="79"/>
      <c r="V1713" s="79" t="s">
        <v>256</v>
      </c>
      <c r="W1713" s="79"/>
      <c r="X1713" s="114"/>
      <c r="Y1713" s="82"/>
      <c r="Z1713" s="82"/>
      <c r="AA1713" s="114"/>
      <c r="AB1713" s="83"/>
      <c r="AC1713" s="79"/>
      <c r="AD1713" s="79" t="s">
        <v>256</v>
      </c>
      <c r="AE1713" s="245"/>
      <c r="AF1713" s="84">
        <v>23333</v>
      </c>
      <c r="AG1713" s="79" t="s">
        <v>249</v>
      </c>
      <c r="AH1713" s="79" t="s">
        <v>249</v>
      </c>
      <c r="AI1713" s="79" t="s">
        <v>249</v>
      </c>
      <c r="AJ1713" s="79" t="s">
        <v>249</v>
      </c>
      <c r="AK1713" s="79" t="s">
        <v>249</v>
      </c>
      <c r="AL1713" s="79" t="s">
        <v>249</v>
      </c>
      <c r="AM1713" s="79"/>
      <c r="AN1713" s="79" t="s">
        <v>249</v>
      </c>
      <c r="AO1713" s="79" t="s">
        <v>249</v>
      </c>
      <c r="AP1713" s="79"/>
      <c r="AQ1713" s="79"/>
    </row>
    <row r="1714" spans="1:43" ht="14.1" hidden="1" customHeight="1">
      <c r="A1714" s="73" t="s">
        <v>245</v>
      </c>
      <c r="B1714" s="74">
        <v>51</v>
      </c>
      <c r="C1714" s="74" t="s">
        <v>583</v>
      </c>
      <c r="D1714" s="75"/>
      <c r="E1714" s="75"/>
      <c r="F1714" s="76"/>
      <c r="G1714" s="74">
        <v>9</v>
      </c>
      <c r="H1714" s="74">
        <v>2016</v>
      </c>
      <c r="I1714" s="74">
        <v>2</v>
      </c>
      <c r="J1714" s="77">
        <v>1010231245</v>
      </c>
      <c r="K1714" s="74" t="s">
        <v>1917</v>
      </c>
      <c r="L1714" s="74"/>
      <c r="M1714" s="74">
        <v>1045</v>
      </c>
      <c r="N1714" s="74" t="s">
        <v>255</v>
      </c>
      <c r="O1714" s="74" t="s">
        <v>373</v>
      </c>
      <c r="P1714" s="78">
        <v>22981.833299999998</v>
      </c>
      <c r="Q1714" s="74"/>
      <c r="R1714" s="74"/>
      <c r="S1714" s="74"/>
      <c r="T1714" s="79"/>
      <c r="U1714" s="79"/>
      <c r="V1714" s="79" t="s">
        <v>256</v>
      </c>
      <c r="W1714" s="79"/>
      <c r="X1714" s="114"/>
      <c r="Y1714" s="82"/>
      <c r="Z1714" s="82"/>
      <c r="AA1714" s="114"/>
      <c r="AB1714" s="83"/>
      <c r="AC1714" s="79"/>
      <c r="AD1714" s="79" t="s">
        <v>256</v>
      </c>
      <c r="AE1714" s="245"/>
      <c r="AF1714" s="84">
        <v>23333</v>
      </c>
      <c r="AG1714" s="79" t="s">
        <v>249</v>
      </c>
      <c r="AH1714" s="79" t="s">
        <v>249</v>
      </c>
      <c r="AI1714" s="79" t="s">
        <v>249</v>
      </c>
      <c r="AJ1714" s="79" t="s">
        <v>249</v>
      </c>
      <c r="AK1714" s="79" t="s">
        <v>249</v>
      </c>
      <c r="AL1714" s="79" t="s">
        <v>249</v>
      </c>
      <c r="AM1714" s="79"/>
      <c r="AN1714" s="79" t="s">
        <v>249</v>
      </c>
      <c r="AO1714" s="79" t="s">
        <v>249</v>
      </c>
      <c r="AP1714" s="79"/>
      <c r="AQ1714" s="79"/>
    </row>
    <row r="1715" spans="1:43" ht="14.1" hidden="1" customHeight="1">
      <c r="A1715" s="73" t="s">
        <v>245</v>
      </c>
      <c r="B1715" s="74">
        <v>51</v>
      </c>
      <c r="C1715" s="74" t="s">
        <v>583</v>
      </c>
      <c r="D1715" s="75"/>
      <c r="E1715" s="75"/>
      <c r="F1715" s="76"/>
      <c r="G1715" s="74">
        <v>9</v>
      </c>
      <c r="H1715" s="74">
        <v>2016</v>
      </c>
      <c r="I1715" s="74">
        <v>2</v>
      </c>
      <c r="J1715" s="77">
        <v>1010231245</v>
      </c>
      <c r="K1715" s="74" t="s">
        <v>1917</v>
      </c>
      <c r="L1715" s="74"/>
      <c r="M1715" s="74">
        <v>1038</v>
      </c>
      <c r="N1715" s="74" t="s">
        <v>248</v>
      </c>
      <c r="O1715" s="74" t="s">
        <v>373</v>
      </c>
      <c r="P1715" s="78">
        <v>68945.5</v>
      </c>
      <c r="Q1715" s="74"/>
      <c r="R1715" s="74"/>
      <c r="S1715" s="74"/>
      <c r="T1715" s="79"/>
      <c r="U1715" s="79"/>
      <c r="V1715" s="79" t="s">
        <v>256</v>
      </c>
      <c r="W1715" s="79"/>
      <c r="X1715" s="114"/>
      <c r="Y1715" s="82"/>
      <c r="Z1715" s="82"/>
      <c r="AA1715" s="114"/>
      <c r="AB1715" s="83"/>
      <c r="AC1715" s="79"/>
      <c r="AD1715" s="79" t="s">
        <v>256</v>
      </c>
      <c r="AE1715" s="245"/>
      <c r="AF1715" s="84">
        <v>70000</v>
      </c>
      <c r="AG1715" s="79" t="s">
        <v>249</v>
      </c>
      <c r="AH1715" s="79" t="s">
        <v>249</v>
      </c>
      <c r="AI1715" s="79" t="s">
        <v>249</v>
      </c>
      <c r="AJ1715" s="79" t="s">
        <v>249</v>
      </c>
      <c r="AK1715" s="79" t="s">
        <v>249</v>
      </c>
      <c r="AL1715" s="79" t="s">
        <v>249</v>
      </c>
      <c r="AM1715" s="79"/>
      <c r="AN1715" s="79" t="s">
        <v>249</v>
      </c>
      <c r="AO1715" s="79" t="s">
        <v>249</v>
      </c>
      <c r="AP1715" s="79"/>
      <c r="AQ1715" s="79"/>
    </row>
    <row r="1716" spans="1:43" ht="14.1" hidden="1" customHeight="1">
      <c r="A1716" s="73" t="s">
        <v>245</v>
      </c>
      <c r="B1716" s="74">
        <v>51</v>
      </c>
      <c r="C1716" s="74" t="s">
        <v>583</v>
      </c>
      <c r="D1716" s="75"/>
      <c r="E1716" s="75"/>
      <c r="F1716" s="76"/>
      <c r="G1716" s="74">
        <v>8</v>
      </c>
      <c r="H1716" s="74">
        <v>2016</v>
      </c>
      <c r="I1716" s="74">
        <v>1</v>
      </c>
      <c r="J1716" s="77">
        <v>1010231245</v>
      </c>
      <c r="K1716" s="74" t="s">
        <v>1917</v>
      </c>
      <c r="L1716" s="74"/>
      <c r="M1716" s="74">
        <v>1045</v>
      </c>
      <c r="N1716" s="74" t="s">
        <v>255</v>
      </c>
      <c r="O1716" s="74" t="s">
        <v>373</v>
      </c>
      <c r="P1716" s="78">
        <v>114909.1666</v>
      </c>
      <c r="Q1716" s="74"/>
      <c r="R1716" s="74"/>
      <c r="S1716" s="74"/>
      <c r="T1716" s="79"/>
      <c r="U1716" s="79"/>
      <c r="V1716" s="79" t="s">
        <v>256</v>
      </c>
      <c r="W1716" s="79"/>
      <c r="X1716" s="114"/>
      <c r="Y1716" s="82"/>
      <c r="Z1716" s="82"/>
      <c r="AA1716" s="114"/>
      <c r="AB1716" s="83"/>
      <c r="AC1716" s="79"/>
      <c r="AD1716" s="79" t="s">
        <v>256</v>
      </c>
      <c r="AE1716" s="245"/>
      <c r="AF1716" s="84">
        <v>116667</v>
      </c>
      <c r="AG1716" s="79" t="s">
        <v>249</v>
      </c>
      <c r="AH1716" s="79" t="s">
        <v>249</v>
      </c>
      <c r="AI1716" s="79" t="s">
        <v>249</v>
      </c>
      <c r="AJ1716" s="79" t="s">
        <v>249</v>
      </c>
      <c r="AK1716" s="79" t="s">
        <v>249</v>
      </c>
      <c r="AL1716" s="79" t="s">
        <v>249</v>
      </c>
      <c r="AM1716" s="79"/>
      <c r="AN1716" s="79" t="s">
        <v>249</v>
      </c>
      <c r="AO1716" s="79" t="s">
        <v>249</v>
      </c>
      <c r="AP1716" s="79"/>
      <c r="AQ1716" s="79"/>
    </row>
    <row r="1717" spans="1:43" ht="14.1" hidden="1" customHeight="1">
      <c r="A1717" s="73" t="s">
        <v>245</v>
      </c>
      <c r="B1717" s="74">
        <v>51</v>
      </c>
      <c r="C1717" s="74" t="s">
        <v>583</v>
      </c>
      <c r="D1717" s="75"/>
      <c r="E1717" s="75"/>
      <c r="F1717" s="76"/>
      <c r="G1717" s="74">
        <v>8</v>
      </c>
      <c r="H1717" s="74">
        <v>2016</v>
      </c>
      <c r="I1717" s="74">
        <v>1</v>
      </c>
      <c r="J1717" s="77">
        <v>1010231245</v>
      </c>
      <c r="K1717" s="74" t="s">
        <v>1917</v>
      </c>
      <c r="L1717" s="74"/>
      <c r="M1717" s="74">
        <v>1038</v>
      </c>
      <c r="N1717" s="74" t="s">
        <v>248</v>
      </c>
      <c r="O1717" s="74" t="s">
        <v>373</v>
      </c>
      <c r="P1717" s="78">
        <v>45963.666599999997</v>
      </c>
      <c r="Q1717" s="74"/>
      <c r="R1717" s="74"/>
      <c r="S1717" s="74"/>
      <c r="T1717" s="79"/>
      <c r="U1717" s="79"/>
      <c r="V1717" s="79" t="s">
        <v>256</v>
      </c>
      <c r="W1717" s="79"/>
      <c r="X1717" s="114"/>
      <c r="Y1717" s="82"/>
      <c r="Z1717" s="82"/>
      <c r="AA1717" s="114"/>
      <c r="AB1717" s="83"/>
      <c r="AC1717" s="79"/>
      <c r="AD1717" s="79" t="s">
        <v>256</v>
      </c>
      <c r="AE1717" s="245"/>
      <c r="AF1717" s="84">
        <v>46667</v>
      </c>
      <c r="AG1717" s="79" t="s">
        <v>249</v>
      </c>
      <c r="AH1717" s="79" t="s">
        <v>249</v>
      </c>
      <c r="AI1717" s="79" t="s">
        <v>249</v>
      </c>
      <c r="AJ1717" s="79" t="s">
        <v>249</v>
      </c>
      <c r="AK1717" s="79" t="s">
        <v>249</v>
      </c>
      <c r="AL1717" s="79" t="s">
        <v>249</v>
      </c>
      <c r="AM1717" s="79"/>
      <c r="AN1717" s="79" t="s">
        <v>249</v>
      </c>
      <c r="AO1717" s="79" t="s">
        <v>249</v>
      </c>
      <c r="AP1717" s="79"/>
      <c r="AQ1717" s="79"/>
    </row>
    <row r="1718" spans="1:43" ht="14.1" hidden="1" customHeight="1">
      <c r="A1718" s="73" t="s">
        <v>245</v>
      </c>
      <c r="B1718" s="74">
        <v>51</v>
      </c>
      <c r="C1718" s="74" t="s">
        <v>583</v>
      </c>
      <c r="D1718" s="75"/>
      <c r="E1718" s="75"/>
      <c r="F1718" s="76"/>
      <c r="G1718" s="74">
        <v>8</v>
      </c>
      <c r="H1718" s="74">
        <v>2016</v>
      </c>
      <c r="I1718" s="74">
        <v>2</v>
      </c>
      <c r="J1718" s="77">
        <v>1010231245</v>
      </c>
      <c r="K1718" s="74" t="s">
        <v>1917</v>
      </c>
      <c r="L1718" s="74"/>
      <c r="M1718" s="74">
        <v>1038</v>
      </c>
      <c r="N1718" s="74" t="s">
        <v>248</v>
      </c>
      <c r="O1718" s="74" t="s">
        <v>373</v>
      </c>
      <c r="P1718" s="78">
        <v>22981.833299999998</v>
      </c>
      <c r="Q1718" s="74"/>
      <c r="R1718" s="74"/>
      <c r="S1718" s="74"/>
      <c r="T1718" s="79"/>
      <c r="U1718" s="79"/>
      <c r="V1718" s="79" t="s">
        <v>256</v>
      </c>
      <c r="W1718" s="79"/>
      <c r="X1718" s="114"/>
      <c r="Y1718" s="82"/>
      <c r="Z1718" s="82"/>
      <c r="AA1718" s="114"/>
      <c r="AB1718" s="83"/>
      <c r="AC1718" s="79"/>
      <c r="AD1718" s="79" t="s">
        <v>256</v>
      </c>
      <c r="AE1718" s="245"/>
      <c r="AF1718" s="84">
        <v>23333</v>
      </c>
      <c r="AG1718" s="79" t="s">
        <v>249</v>
      </c>
      <c r="AH1718" s="79" t="s">
        <v>249</v>
      </c>
      <c r="AI1718" s="79" t="s">
        <v>249</v>
      </c>
      <c r="AJ1718" s="79" t="s">
        <v>249</v>
      </c>
      <c r="AK1718" s="79" t="s">
        <v>249</v>
      </c>
      <c r="AL1718" s="79" t="s">
        <v>249</v>
      </c>
      <c r="AM1718" s="79"/>
      <c r="AN1718" s="79" t="s">
        <v>249</v>
      </c>
      <c r="AO1718" s="79" t="s">
        <v>249</v>
      </c>
      <c r="AP1718" s="79"/>
      <c r="AQ1718" s="79"/>
    </row>
    <row r="1719" spans="1:43" ht="14.1" hidden="1" customHeight="1">
      <c r="A1719" s="73" t="s">
        <v>245</v>
      </c>
      <c r="B1719" s="74">
        <v>51</v>
      </c>
      <c r="C1719" s="74" t="s">
        <v>583</v>
      </c>
      <c r="D1719" s="75"/>
      <c r="E1719" s="75"/>
      <c r="F1719" s="76"/>
      <c r="G1719" s="74">
        <v>7</v>
      </c>
      <c r="H1719" s="74">
        <v>2016</v>
      </c>
      <c r="I1719" s="74">
        <v>1</v>
      </c>
      <c r="J1719" s="77">
        <v>1010231245</v>
      </c>
      <c r="K1719" s="74" t="s">
        <v>1917</v>
      </c>
      <c r="L1719" s="74"/>
      <c r="M1719" s="74">
        <v>1045</v>
      </c>
      <c r="N1719" s="74" t="s">
        <v>255</v>
      </c>
      <c r="O1719" s="74" t="s">
        <v>373</v>
      </c>
      <c r="P1719" s="78">
        <v>68945.5</v>
      </c>
      <c r="Q1719" s="74"/>
      <c r="R1719" s="74"/>
      <c r="S1719" s="74"/>
      <c r="T1719" s="79"/>
      <c r="U1719" s="79"/>
      <c r="V1719" s="79" t="s">
        <v>256</v>
      </c>
      <c r="W1719" s="79"/>
      <c r="X1719" s="114"/>
      <c r="Y1719" s="82"/>
      <c r="Z1719" s="82"/>
      <c r="AA1719" s="114"/>
      <c r="AB1719" s="83"/>
      <c r="AC1719" s="79"/>
      <c r="AD1719" s="79" t="s">
        <v>256</v>
      </c>
      <c r="AE1719" s="245"/>
      <c r="AF1719" s="84">
        <v>70000</v>
      </c>
      <c r="AG1719" s="79" t="s">
        <v>249</v>
      </c>
      <c r="AH1719" s="79" t="s">
        <v>249</v>
      </c>
      <c r="AI1719" s="79" t="s">
        <v>249</v>
      </c>
      <c r="AJ1719" s="79" t="s">
        <v>249</v>
      </c>
      <c r="AK1719" s="79" t="s">
        <v>249</v>
      </c>
      <c r="AL1719" s="79" t="s">
        <v>249</v>
      </c>
      <c r="AM1719" s="79"/>
      <c r="AN1719" s="79" t="s">
        <v>249</v>
      </c>
      <c r="AO1719" s="79" t="s">
        <v>249</v>
      </c>
      <c r="AP1719" s="79"/>
      <c r="AQ1719" s="79"/>
    </row>
    <row r="1720" spans="1:43" ht="14.1" hidden="1" customHeight="1">
      <c r="A1720" s="73" t="s">
        <v>245</v>
      </c>
      <c r="B1720" s="74">
        <v>51</v>
      </c>
      <c r="C1720" s="74" t="s">
        <v>583</v>
      </c>
      <c r="D1720" s="75"/>
      <c r="E1720" s="75"/>
      <c r="F1720" s="76"/>
      <c r="G1720" s="74">
        <v>7</v>
      </c>
      <c r="H1720" s="74">
        <v>2016</v>
      </c>
      <c r="I1720" s="74">
        <v>1</v>
      </c>
      <c r="J1720" s="77">
        <v>1010231245</v>
      </c>
      <c r="K1720" s="74" t="s">
        <v>1917</v>
      </c>
      <c r="L1720" s="74"/>
      <c r="M1720" s="74">
        <v>1038</v>
      </c>
      <c r="N1720" s="74" t="s">
        <v>248</v>
      </c>
      <c r="O1720" s="74" t="s">
        <v>373</v>
      </c>
      <c r="P1720" s="78">
        <v>91927.333299999998</v>
      </c>
      <c r="Q1720" s="74"/>
      <c r="R1720" s="74"/>
      <c r="S1720" s="74"/>
      <c r="T1720" s="79"/>
      <c r="U1720" s="79"/>
      <c r="V1720" s="79" t="s">
        <v>256</v>
      </c>
      <c r="W1720" s="79"/>
      <c r="X1720" s="114"/>
      <c r="Y1720" s="82"/>
      <c r="Z1720" s="82"/>
      <c r="AA1720" s="114"/>
      <c r="AB1720" s="83"/>
      <c r="AC1720" s="79"/>
      <c r="AD1720" s="79" t="s">
        <v>256</v>
      </c>
      <c r="AE1720" s="245"/>
      <c r="AF1720" s="84">
        <v>93333</v>
      </c>
      <c r="AG1720" s="79" t="s">
        <v>249</v>
      </c>
      <c r="AH1720" s="79" t="s">
        <v>249</v>
      </c>
      <c r="AI1720" s="79" t="s">
        <v>249</v>
      </c>
      <c r="AJ1720" s="79" t="s">
        <v>249</v>
      </c>
      <c r="AK1720" s="79" t="s">
        <v>249</v>
      </c>
      <c r="AL1720" s="79" t="s">
        <v>249</v>
      </c>
      <c r="AM1720" s="79"/>
      <c r="AN1720" s="79" t="s">
        <v>249</v>
      </c>
      <c r="AO1720" s="79" t="s">
        <v>249</v>
      </c>
      <c r="AP1720" s="79"/>
      <c r="AQ1720" s="79"/>
    </row>
    <row r="1721" spans="1:43" ht="14.1" hidden="1" customHeight="1">
      <c r="A1721" s="73" t="s">
        <v>245</v>
      </c>
      <c r="B1721" s="74">
        <v>51</v>
      </c>
      <c r="C1721" s="74" t="s">
        <v>583</v>
      </c>
      <c r="D1721" s="75"/>
      <c r="E1721" s="75"/>
      <c r="F1721" s="76"/>
      <c r="G1721" s="74">
        <v>7</v>
      </c>
      <c r="H1721" s="74">
        <v>2016</v>
      </c>
      <c r="I1721" s="74">
        <v>2</v>
      </c>
      <c r="J1721" s="77">
        <v>1010231245</v>
      </c>
      <c r="K1721" s="74" t="s">
        <v>1917</v>
      </c>
      <c r="L1721" s="74"/>
      <c r="M1721" s="74">
        <v>1045</v>
      </c>
      <c r="N1721" s="74" t="s">
        <v>255</v>
      </c>
      <c r="O1721" s="74" t="s">
        <v>373</v>
      </c>
      <c r="P1721" s="78">
        <v>45963.666599999997</v>
      </c>
      <c r="Q1721" s="74"/>
      <c r="R1721" s="74"/>
      <c r="S1721" s="74"/>
      <c r="T1721" s="79"/>
      <c r="U1721" s="79"/>
      <c r="V1721" s="79" t="s">
        <v>256</v>
      </c>
      <c r="W1721" s="79"/>
      <c r="X1721" s="114"/>
      <c r="Y1721" s="82"/>
      <c r="Z1721" s="82"/>
      <c r="AA1721" s="114"/>
      <c r="AB1721" s="83"/>
      <c r="AC1721" s="79"/>
      <c r="AD1721" s="79" t="s">
        <v>256</v>
      </c>
      <c r="AE1721" s="245"/>
      <c r="AF1721" s="84">
        <v>46667</v>
      </c>
      <c r="AG1721" s="79" t="s">
        <v>249</v>
      </c>
      <c r="AH1721" s="79" t="s">
        <v>249</v>
      </c>
      <c r="AI1721" s="79" t="s">
        <v>249</v>
      </c>
      <c r="AJ1721" s="79" t="s">
        <v>249</v>
      </c>
      <c r="AK1721" s="79" t="s">
        <v>249</v>
      </c>
      <c r="AL1721" s="79" t="s">
        <v>249</v>
      </c>
      <c r="AM1721" s="79"/>
      <c r="AN1721" s="79" t="s">
        <v>249</v>
      </c>
      <c r="AO1721" s="79" t="s">
        <v>249</v>
      </c>
      <c r="AP1721" s="79"/>
      <c r="AQ1721" s="79"/>
    </row>
    <row r="1722" spans="1:43" ht="14.1" hidden="1" customHeight="1">
      <c r="A1722" s="73" t="s">
        <v>245</v>
      </c>
      <c r="B1722" s="74">
        <v>4</v>
      </c>
      <c r="C1722" s="74" t="s">
        <v>352</v>
      </c>
      <c r="D1722" s="75" t="s">
        <v>693</v>
      </c>
      <c r="E1722" s="75" t="s">
        <v>693</v>
      </c>
      <c r="F1722" s="76">
        <f>+E1722-D1722+1</f>
        <v>1</v>
      </c>
      <c r="G1722" s="74">
        <f>+MONTH(D1722)</f>
        <v>10</v>
      </c>
      <c r="H1722" s="74">
        <f>YEAR(D1722)</f>
        <v>2018</v>
      </c>
      <c r="I1722" s="74">
        <v>1</v>
      </c>
      <c r="J1722" s="77">
        <v>1010240150</v>
      </c>
      <c r="K1722" s="74" t="s">
        <v>1920</v>
      </c>
      <c r="L1722" s="74"/>
      <c r="M1722" s="74">
        <v>1038</v>
      </c>
      <c r="N1722" s="74" t="s">
        <v>248</v>
      </c>
      <c r="O1722" s="74" t="s">
        <v>294</v>
      </c>
      <c r="P1722" s="78">
        <v>52082.8</v>
      </c>
      <c r="Q1722" s="74"/>
      <c r="R1722" s="74"/>
      <c r="S1722" s="74"/>
      <c r="T1722" s="79"/>
      <c r="U1722" s="79"/>
      <c r="V1722" s="80" t="s">
        <v>256</v>
      </c>
      <c r="W1722" s="79">
        <v>0</v>
      </c>
      <c r="X1722" s="114" t="s">
        <v>693</v>
      </c>
      <c r="Y1722" s="82" t="s">
        <v>257</v>
      </c>
      <c r="Z1722" s="82" t="s">
        <v>1921</v>
      </c>
      <c r="AA1722" s="114" t="s">
        <v>693</v>
      </c>
      <c r="AB1722" s="83">
        <v>1</v>
      </c>
      <c r="AC1722" s="79" t="s">
        <v>249</v>
      </c>
      <c r="AD1722" s="80" t="s">
        <v>256</v>
      </c>
      <c r="AE1722" s="245">
        <v>43497.409722222219</v>
      </c>
      <c r="AF1722" s="84">
        <v>52083</v>
      </c>
      <c r="AG1722" s="79" t="s">
        <v>1922</v>
      </c>
      <c r="AH1722" s="79">
        <v>164582</v>
      </c>
      <c r="AI1722" s="79">
        <v>0</v>
      </c>
      <c r="AJ1722" s="79">
        <v>0</v>
      </c>
      <c r="AK1722" s="79" t="s">
        <v>249</v>
      </c>
      <c r="AL1722" s="79">
        <v>0</v>
      </c>
      <c r="AM1722" s="79"/>
      <c r="AN1722" s="79" t="s">
        <v>25</v>
      </c>
      <c r="AO1722" s="79" t="s">
        <v>249</v>
      </c>
      <c r="AP1722" s="79"/>
      <c r="AQ1722" s="79"/>
    </row>
    <row r="1723" spans="1:43" ht="14.1" hidden="1" customHeight="1">
      <c r="A1723" s="73" t="s">
        <v>245</v>
      </c>
      <c r="B1723" s="74">
        <v>4</v>
      </c>
      <c r="C1723" s="74" t="s">
        <v>352</v>
      </c>
      <c r="D1723" s="75" t="s">
        <v>1923</v>
      </c>
      <c r="E1723" s="75" t="s">
        <v>1923</v>
      </c>
      <c r="F1723" s="76">
        <f>+E1723-D1723+1</f>
        <v>1</v>
      </c>
      <c r="G1723" s="74">
        <f>+MONTH(D1723)</f>
        <v>5</v>
      </c>
      <c r="H1723" s="74">
        <f>YEAR(D1723)</f>
        <v>2018</v>
      </c>
      <c r="I1723" s="74">
        <v>2</v>
      </c>
      <c r="J1723" s="77">
        <v>1010240150</v>
      </c>
      <c r="K1723" s="74" t="s">
        <v>1920</v>
      </c>
      <c r="L1723" s="74"/>
      <c r="M1723" s="74">
        <v>1046</v>
      </c>
      <c r="N1723" s="74" t="s">
        <v>274</v>
      </c>
      <c r="O1723" s="74" t="s">
        <v>294</v>
      </c>
      <c r="P1723" s="78">
        <v>26041.4</v>
      </c>
      <c r="Q1723" s="74"/>
      <c r="R1723" s="74"/>
      <c r="S1723" s="74"/>
      <c r="T1723" s="79"/>
      <c r="U1723" s="79"/>
      <c r="V1723" s="80" t="s">
        <v>256</v>
      </c>
      <c r="W1723" s="79">
        <v>20180043587</v>
      </c>
      <c r="X1723" s="114" t="s">
        <v>1923</v>
      </c>
      <c r="Y1723" s="82" t="s">
        <v>363</v>
      </c>
      <c r="Z1723" s="82" t="s">
        <v>1924</v>
      </c>
      <c r="AA1723" s="114" t="s">
        <v>1923</v>
      </c>
      <c r="AB1723" s="83">
        <v>1</v>
      </c>
      <c r="AC1723" s="79" t="s">
        <v>249</v>
      </c>
      <c r="AD1723" s="80" t="s">
        <v>256</v>
      </c>
      <c r="AE1723" s="245">
        <v>43285.447222222225</v>
      </c>
      <c r="AF1723" s="84">
        <v>26041</v>
      </c>
      <c r="AG1723" s="79" t="s">
        <v>1924</v>
      </c>
      <c r="AH1723" s="79">
        <v>164996</v>
      </c>
      <c r="AI1723" s="79">
        <v>0</v>
      </c>
      <c r="AJ1723" s="79">
        <v>0</v>
      </c>
      <c r="AK1723" s="79" t="s">
        <v>249</v>
      </c>
      <c r="AL1723" s="79">
        <v>0</v>
      </c>
      <c r="AM1723" s="79"/>
      <c r="AN1723" s="79" t="s">
        <v>25</v>
      </c>
      <c r="AO1723" s="79" t="s">
        <v>249</v>
      </c>
      <c r="AP1723" s="79"/>
      <c r="AQ1723" s="79"/>
    </row>
    <row r="1724" spans="1:43" ht="14.1" hidden="1" customHeight="1">
      <c r="A1724" s="73" t="s">
        <v>245</v>
      </c>
      <c r="B1724" s="74">
        <v>4</v>
      </c>
      <c r="C1724" s="74" t="s">
        <v>352</v>
      </c>
      <c r="D1724" s="75"/>
      <c r="E1724" s="75"/>
      <c r="F1724" s="76"/>
      <c r="G1724" s="74">
        <v>2</v>
      </c>
      <c r="H1724" s="74">
        <v>2016</v>
      </c>
      <c r="I1724" s="74">
        <v>2</v>
      </c>
      <c r="J1724" s="77">
        <v>1012324518</v>
      </c>
      <c r="K1724" s="74" t="s">
        <v>1925</v>
      </c>
      <c r="L1724" s="74"/>
      <c r="M1724" s="74">
        <v>1045</v>
      </c>
      <c r="N1724" s="74" t="s">
        <v>255</v>
      </c>
      <c r="O1724" s="74" t="s">
        <v>499</v>
      </c>
      <c r="P1724" s="78">
        <v>22981.833299999998</v>
      </c>
      <c r="Q1724" s="74"/>
      <c r="R1724" s="74"/>
      <c r="S1724" s="74"/>
      <c r="T1724" s="79"/>
      <c r="U1724" s="79"/>
      <c r="V1724" s="79" t="s">
        <v>256</v>
      </c>
      <c r="W1724" s="79"/>
      <c r="X1724" s="114"/>
      <c r="Y1724" s="82"/>
      <c r="Z1724" s="82"/>
      <c r="AA1724" s="114"/>
      <c r="AB1724" s="83"/>
      <c r="AC1724" s="79"/>
      <c r="AD1724" s="79" t="s">
        <v>256</v>
      </c>
      <c r="AE1724" s="245"/>
      <c r="AF1724" s="84">
        <v>22982</v>
      </c>
      <c r="AG1724" s="79" t="s">
        <v>249</v>
      </c>
      <c r="AH1724" s="79" t="s">
        <v>249</v>
      </c>
      <c r="AI1724" s="79" t="s">
        <v>249</v>
      </c>
      <c r="AJ1724" s="79" t="s">
        <v>249</v>
      </c>
      <c r="AK1724" s="79" t="s">
        <v>249</v>
      </c>
      <c r="AL1724" s="79" t="s">
        <v>249</v>
      </c>
      <c r="AM1724" s="79"/>
      <c r="AN1724" s="79" t="s">
        <v>249</v>
      </c>
      <c r="AO1724" s="79" t="s">
        <v>249</v>
      </c>
      <c r="AP1724" s="79"/>
      <c r="AQ1724" s="79"/>
    </row>
    <row r="1725" spans="1:43" ht="14.1" hidden="1" customHeight="1">
      <c r="A1725" s="73" t="s">
        <v>245</v>
      </c>
      <c r="B1725" s="74">
        <v>4</v>
      </c>
      <c r="C1725" s="74" t="s">
        <v>352</v>
      </c>
      <c r="D1725" s="75"/>
      <c r="E1725" s="75"/>
      <c r="F1725" s="76"/>
      <c r="G1725" s="74">
        <v>2</v>
      </c>
      <c r="H1725" s="74">
        <v>2016</v>
      </c>
      <c r="I1725" s="74">
        <v>2</v>
      </c>
      <c r="J1725" s="77">
        <v>1012324518</v>
      </c>
      <c r="K1725" s="74" t="s">
        <v>1925</v>
      </c>
      <c r="L1725" s="74"/>
      <c r="M1725" s="74">
        <v>1038</v>
      </c>
      <c r="N1725" s="74" t="s">
        <v>248</v>
      </c>
      <c r="O1725" s="74" t="s">
        <v>499</v>
      </c>
      <c r="P1725" s="78">
        <v>45963.666599999997</v>
      </c>
      <c r="Q1725" s="74"/>
      <c r="R1725" s="74"/>
      <c r="S1725" s="74"/>
      <c r="T1725" s="79"/>
      <c r="U1725" s="79"/>
      <c r="V1725" s="79" t="s">
        <v>256</v>
      </c>
      <c r="W1725" s="79"/>
      <c r="X1725" s="114"/>
      <c r="Y1725" s="82"/>
      <c r="Z1725" s="82"/>
      <c r="AA1725" s="114"/>
      <c r="AB1725" s="83"/>
      <c r="AC1725" s="79"/>
      <c r="AD1725" s="79" t="s">
        <v>256</v>
      </c>
      <c r="AE1725" s="245">
        <v>42514.696527777778</v>
      </c>
      <c r="AF1725" s="84">
        <v>45964</v>
      </c>
      <c r="AG1725" s="79" t="s">
        <v>249</v>
      </c>
      <c r="AH1725" s="79">
        <v>0</v>
      </c>
      <c r="AI1725" s="79">
        <v>0</v>
      </c>
      <c r="AJ1725" s="79">
        <v>0</v>
      </c>
      <c r="AK1725" s="79" t="s">
        <v>249</v>
      </c>
      <c r="AL1725" s="79">
        <v>0</v>
      </c>
      <c r="AM1725" s="79"/>
      <c r="AN1725" s="79" t="s">
        <v>25</v>
      </c>
      <c r="AO1725" s="79" t="s">
        <v>249</v>
      </c>
      <c r="AP1725" s="79"/>
      <c r="AQ1725" s="79"/>
    </row>
    <row r="1726" spans="1:43" ht="14.1" hidden="1" customHeight="1">
      <c r="A1726" s="73" t="s">
        <v>245</v>
      </c>
      <c r="B1726" s="74">
        <v>55</v>
      </c>
      <c r="C1726" s="74" t="s">
        <v>536</v>
      </c>
      <c r="D1726" s="75"/>
      <c r="E1726" s="75"/>
      <c r="F1726" s="76"/>
      <c r="G1726" s="74">
        <v>3</v>
      </c>
      <c r="H1726" s="74">
        <v>2017</v>
      </c>
      <c r="I1726" s="74">
        <v>2</v>
      </c>
      <c r="J1726" s="77">
        <v>1012329856</v>
      </c>
      <c r="K1726" s="74" t="s">
        <v>1926</v>
      </c>
      <c r="L1726" s="74"/>
      <c r="M1726" s="74">
        <v>1038</v>
      </c>
      <c r="N1726" s="74" t="s">
        <v>248</v>
      </c>
      <c r="O1726" s="74" t="s">
        <v>294</v>
      </c>
      <c r="P1726" s="78">
        <v>49181.133300000001</v>
      </c>
      <c r="Q1726" s="74"/>
      <c r="R1726" s="74"/>
      <c r="S1726" s="74"/>
      <c r="T1726" s="79"/>
      <c r="U1726" s="79"/>
      <c r="V1726" s="80" t="s">
        <v>260</v>
      </c>
      <c r="W1726" s="79" t="s">
        <v>249</v>
      </c>
      <c r="X1726" s="114"/>
      <c r="Y1726" s="82" t="s">
        <v>249</v>
      </c>
      <c r="Z1726" s="82" t="s">
        <v>249</v>
      </c>
      <c r="AA1726" s="114"/>
      <c r="AB1726" s="83"/>
      <c r="AC1726" s="79" t="s">
        <v>249</v>
      </c>
      <c r="AD1726" s="80"/>
      <c r="AE1726" s="245"/>
      <c r="AF1726" s="84">
        <v>66667</v>
      </c>
      <c r="AG1726" s="79" t="s">
        <v>249</v>
      </c>
      <c r="AH1726" s="79" t="s">
        <v>249</v>
      </c>
      <c r="AI1726" s="79" t="s">
        <v>249</v>
      </c>
      <c r="AJ1726" s="79" t="s">
        <v>249</v>
      </c>
      <c r="AK1726" s="79" t="s">
        <v>249</v>
      </c>
      <c r="AL1726" s="79" t="s">
        <v>249</v>
      </c>
      <c r="AM1726" s="79" t="s">
        <v>261</v>
      </c>
      <c r="AN1726" s="79" t="s">
        <v>249</v>
      </c>
      <c r="AO1726" s="79" t="s">
        <v>249</v>
      </c>
      <c r="AP1726" s="79"/>
      <c r="AQ1726" s="79"/>
    </row>
    <row r="1727" spans="1:43" ht="14.1" hidden="1" customHeight="1">
      <c r="A1727" s="73" t="s">
        <v>245</v>
      </c>
      <c r="B1727" s="74">
        <v>55</v>
      </c>
      <c r="C1727" s="74" t="s">
        <v>536</v>
      </c>
      <c r="D1727" s="75"/>
      <c r="E1727" s="75"/>
      <c r="F1727" s="76"/>
      <c r="G1727" s="74">
        <v>1</v>
      </c>
      <c r="H1727" s="74">
        <v>2017</v>
      </c>
      <c r="I1727" s="74">
        <v>2</v>
      </c>
      <c r="J1727" s="77">
        <v>1012329856</v>
      </c>
      <c r="K1727" s="74" t="s">
        <v>1926</v>
      </c>
      <c r="L1727" s="74"/>
      <c r="M1727" s="74">
        <v>1038</v>
      </c>
      <c r="N1727" s="74" t="s">
        <v>248</v>
      </c>
      <c r="O1727" s="74" t="s">
        <v>294</v>
      </c>
      <c r="P1727" s="78">
        <v>49181.133300000001</v>
      </c>
      <c r="Q1727" s="74"/>
      <c r="R1727" s="74"/>
      <c r="S1727" s="74"/>
      <c r="T1727" s="79"/>
      <c r="U1727" s="79"/>
      <c r="V1727" s="80" t="s">
        <v>260</v>
      </c>
      <c r="W1727" s="79" t="s">
        <v>249</v>
      </c>
      <c r="X1727" s="114"/>
      <c r="Y1727" s="82" t="s">
        <v>249</v>
      </c>
      <c r="Z1727" s="82" t="s">
        <v>249</v>
      </c>
      <c r="AA1727" s="114"/>
      <c r="AB1727" s="83"/>
      <c r="AC1727" s="79" t="s">
        <v>249</v>
      </c>
      <c r="AD1727" s="80"/>
      <c r="AE1727" s="245"/>
      <c r="AF1727" s="84">
        <v>66667</v>
      </c>
      <c r="AG1727" s="79" t="s">
        <v>249</v>
      </c>
      <c r="AH1727" s="79" t="s">
        <v>249</v>
      </c>
      <c r="AI1727" s="79" t="s">
        <v>249</v>
      </c>
      <c r="AJ1727" s="79" t="s">
        <v>249</v>
      </c>
      <c r="AK1727" s="79" t="s">
        <v>249</v>
      </c>
      <c r="AL1727" s="79" t="s">
        <v>249</v>
      </c>
      <c r="AM1727" s="79" t="s">
        <v>261</v>
      </c>
      <c r="AN1727" s="79" t="s">
        <v>249</v>
      </c>
      <c r="AO1727" s="79" t="s">
        <v>249</v>
      </c>
      <c r="AP1727" s="79"/>
      <c r="AQ1727" s="79"/>
    </row>
    <row r="1728" spans="1:43" ht="14.1" hidden="1" customHeight="1">
      <c r="A1728" s="73" t="s">
        <v>245</v>
      </c>
      <c r="B1728" s="74">
        <v>132</v>
      </c>
      <c r="C1728" s="74" t="s">
        <v>290</v>
      </c>
      <c r="D1728" s="75">
        <v>43282</v>
      </c>
      <c r="E1728" s="75">
        <v>43282</v>
      </c>
      <c r="F1728" s="76">
        <f>+E1728-D1728+1</f>
        <v>1</v>
      </c>
      <c r="G1728" s="74">
        <f>+MONTH(D1728)</f>
        <v>7</v>
      </c>
      <c r="H1728" s="74">
        <f>YEAR(D1728)</f>
        <v>2018</v>
      </c>
      <c r="I1728" s="74">
        <v>1</v>
      </c>
      <c r="J1728" s="77">
        <v>1012332271</v>
      </c>
      <c r="K1728" s="74" t="s">
        <v>1927</v>
      </c>
      <c r="L1728" s="74"/>
      <c r="M1728" s="74">
        <v>1038</v>
      </c>
      <c r="N1728" s="74" t="s">
        <v>248</v>
      </c>
      <c r="O1728" s="74" t="s">
        <v>34</v>
      </c>
      <c r="P1728" s="78">
        <v>26041.4</v>
      </c>
      <c r="Q1728" s="74"/>
      <c r="R1728" s="74"/>
      <c r="S1728" s="74"/>
      <c r="T1728" s="79"/>
      <c r="U1728" s="79"/>
      <c r="V1728" s="80" t="s">
        <v>256</v>
      </c>
      <c r="W1728" s="79" t="s">
        <v>249</v>
      </c>
      <c r="X1728" s="114">
        <v>43282</v>
      </c>
      <c r="Y1728" s="82" t="s">
        <v>249</v>
      </c>
      <c r="Z1728" s="82" t="s">
        <v>249</v>
      </c>
      <c r="AA1728" s="114">
        <v>43282</v>
      </c>
      <c r="AB1728" s="83">
        <v>1</v>
      </c>
      <c r="AC1728" s="79" t="s">
        <v>249</v>
      </c>
      <c r="AD1728" s="80" t="s">
        <v>256</v>
      </c>
      <c r="AE1728" s="245"/>
      <c r="AF1728" s="84">
        <v>40000</v>
      </c>
      <c r="AG1728" s="79"/>
      <c r="AH1728" s="79"/>
      <c r="AI1728" s="79"/>
      <c r="AJ1728" s="79"/>
      <c r="AK1728" s="79"/>
      <c r="AL1728" s="79"/>
      <c r="AM1728" s="79"/>
      <c r="AN1728" s="79"/>
      <c r="AO1728" s="79"/>
      <c r="AP1728" s="79"/>
      <c r="AQ1728" s="79"/>
    </row>
    <row r="1729" spans="1:43" ht="14.1" hidden="1" customHeight="1">
      <c r="A1729" s="73" t="s">
        <v>245</v>
      </c>
      <c r="B1729" s="74">
        <v>10</v>
      </c>
      <c r="C1729" s="74" t="s">
        <v>371</v>
      </c>
      <c r="D1729" s="75"/>
      <c r="E1729" s="75"/>
      <c r="F1729" s="76"/>
      <c r="G1729" s="74">
        <v>5</v>
      </c>
      <c r="H1729" s="74">
        <v>2016</v>
      </c>
      <c r="I1729" s="74">
        <v>2</v>
      </c>
      <c r="J1729" s="77">
        <v>1012338271</v>
      </c>
      <c r="K1729" s="74" t="s">
        <v>1928</v>
      </c>
      <c r="L1729" s="74"/>
      <c r="M1729" s="74">
        <v>1038</v>
      </c>
      <c r="N1729" s="74" t="s">
        <v>248</v>
      </c>
      <c r="O1729" s="74" t="s">
        <v>499</v>
      </c>
      <c r="P1729" s="78">
        <v>45963.666599999997</v>
      </c>
      <c r="Q1729" s="74"/>
      <c r="R1729" s="74"/>
      <c r="S1729" s="74"/>
      <c r="T1729" s="79"/>
      <c r="U1729" s="79"/>
      <c r="V1729" s="79" t="s">
        <v>256</v>
      </c>
      <c r="W1729" s="79"/>
      <c r="X1729" s="114"/>
      <c r="Y1729" s="82"/>
      <c r="Z1729" s="82"/>
      <c r="AA1729" s="114"/>
      <c r="AB1729" s="83"/>
      <c r="AC1729" s="79"/>
      <c r="AD1729" s="79" t="s">
        <v>256</v>
      </c>
      <c r="AE1729" s="245"/>
      <c r="AF1729" s="84">
        <v>45964</v>
      </c>
      <c r="AG1729" s="79" t="s">
        <v>249</v>
      </c>
      <c r="AH1729" s="79" t="s">
        <v>249</v>
      </c>
      <c r="AI1729" s="79" t="s">
        <v>249</v>
      </c>
      <c r="AJ1729" s="79" t="s">
        <v>249</v>
      </c>
      <c r="AK1729" s="79" t="s">
        <v>249</v>
      </c>
      <c r="AL1729" s="79" t="s">
        <v>249</v>
      </c>
      <c r="AM1729" s="79"/>
      <c r="AN1729" s="79" t="s">
        <v>249</v>
      </c>
      <c r="AO1729" s="79" t="s">
        <v>249</v>
      </c>
      <c r="AP1729" s="79"/>
      <c r="AQ1729" s="79"/>
    </row>
    <row r="1730" spans="1:43" ht="14.1" hidden="1" customHeight="1">
      <c r="A1730" s="73" t="s">
        <v>245</v>
      </c>
      <c r="B1730" s="74">
        <v>10</v>
      </c>
      <c r="C1730" s="74" t="s">
        <v>371</v>
      </c>
      <c r="D1730" s="75"/>
      <c r="E1730" s="75"/>
      <c r="F1730" s="76"/>
      <c r="G1730" s="74">
        <v>4</v>
      </c>
      <c r="H1730" s="74">
        <v>2016</v>
      </c>
      <c r="I1730" s="74">
        <v>2</v>
      </c>
      <c r="J1730" s="77">
        <v>1012338271</v>
      </c>
      <c r="K1730" s="74" t="s">
        <v>1928</v>
      </c>
      <c r="L1730" s="74"/>
      <c r="M1730" s="74">
        <v>1038</v>
      </c>
      <c r="N1730" s="74" t="s">
        <v>248</v>
      </c>
      <c r="O1730" s="74" t="s">
        <v>499</v>
      </c>
      <c r="P1730" s="78">
        <v>45963.666599999997</v>
      </c>
      <c r="Q1730" s="74"/>
      <c r="R1730" s="74"/>
      <c r="S1730" s="74"/>
      <c r="T1730" s="79"/>
      <c r="U1730" s="79"/>
      <c r="V1730" s="79" t="s">
        <v>256</v>
      </c>
      <c r="W1730" s="79"/>
      <c r="X1730" s="114"/>
      <c r="Y1730" s="82"/>
      <c r="Z1730" s="82"/>
      <c r="AA1730" s="114"/>
      <c r="AB1730" s="83"/>
      <c r="AC1730" s="79"/>
      <c r="AD1730" s="79" t="s">
        <v>256</v>
      </c>
      <c r="AE1730" s="245"/>
      <c r="AF1730" s="84">
        <v>45964</v>
      </c>
      <c r="AG1730" s="79" t="s">
        <v>249</v>
      </c>
      <c r="AH1730" s="79" t="s">
        <v>249</v>
      </c>
      <c r="AI1730" s="79" t="s">
        <v>249</v>
      </c>
      <c r="AJ1730" s="79" t="s">
        <v>249</v>
      </c>
      <c r="AK1730" s="79" t="s">
        <v>249</v>
      </c>
      <c r="AL1730" s="79" t="s">
        <v>249</v>
      </c>
      <c r="AM1730" s="79"/>
      <c r="AN1730" s="79" t="s">
        <v>249</v>
      </c>
      <c r="AO1730" s="79" t="s">
        <v>249</v>
      </c>
      <c r="AP1730" s="79"/>
      <c r="AQ1730" s="79"/>
    </row>
    <row r="1731" spans="1:43" ht="14.1" hidden="1" customHeight="1">
      <c r="A1731" s="73" t="s">
        <v>245</v>
      </c>
      <c r="B1731" s="74">
        <v>69</v>
      </c>
      <c r="C1731" s="74" t="s">
        <v>280</v>
      </c>
      <c r="D1731" s="75">
        <v>43556</v>
      </c>
      <c r="E1731" s="75">
        <v>43557</v>
      </c>
      <c r="F1731" s="76">
        <f t="shared" ref="F1731:F1740" si="160">+E1731-D1731+1</f>
        <v>2</v>
      </c>
      <c r="G1731" s="74">
        <f t="shared" ref="G1731:G1740" si="161">+MONTH(D1731)</f>
        <v>4</v>
      </c>
      <c r="H1731" s="74">
        <f t="shared" ref="H1731:H1740" si="162">YEAR(D1731)</f>
        <v>2019</v>
      </c>
      <c r="I1731" s="74">
        <v>2</v>
      </c>
      <c r="J1731" s="77">
        <v>1012362935</v>
      </c>
      <c r="K1731" s="74" t="s">
        <v>1929</v>
      </c>
      <c r="L1731" s="74"/>
      <c r="M1731" s="74">
        <v>1038</v>
      </c>
      <c r="N1731" s="74" t="s">
        <v>248</v>
      </c>
      <c r="O1731" s="74" t="s">
        <v>294</v>
      </c>
      <c r="P1731" s="78">
        <v>27604</v>
      </c>
      <c r="Q1731" s="74"/>
      <c r="R1731" s="74"/>
      <c r="S1731" s="74"/>
      <c r="T1731" s="79"/>
      <c r="U1731" s="79"/>
      <c r="V1731" s="80" t="s">
        <v>26</v>
      </c>
      <c r="W1731" s="79" t="s">
        <v>249</v>
      </c>
      <c r="X1731" s="114">
        <v>43556</v>
      </c>
      <c r="Y1731" s="82" t="s">
        <v>249</v>
      </c>
      <c r="Z1731" s="82" t="s">
        <v>249</v>
      </c>
      <c r="AA1731" s="114">
        <v>43557</v>
      </c>
      <c r="AB1731" s="188">
        <v>2</v>
      </c>
      <c r="AC1731" s="79" t="s">
        <v>249</v>
      </c>
      <c r="AD1731" s="80" t="s">
        <v>26</v>
      </c>
      <c r="AE1731" s="245"/>
      <c r="AF1731" s="84">
        <v>0</v>
      </c>
      <c r="AG1731" s="79"/>
      <c r="AH1731" s="79"/>
      <c r="AI1731" s="79"/>
      <c r="AJ1731" s="79"/>
      <c r="AK1731" s="79"/>
      <c r="AL1731" s="79"/>
      <c r="AM1731" s="79"/>
      <c r="AN1731" s="79"/>
      <c r="AO1731" s="79"/>
      <c r="AP1731" s="79" t="s">
        <v>250</v>
      </c>
      <c r="AQ1731" s="79"/>
    </row>
    <row r="1732" spans="1:43" ht="14.1" hidden="1" customHeight="1">
      <c r="A1732" s="73" t="s">
        <v>245</v>
      </c>
      <c r="B1732" s="74">
        <v>69</v>
      </c>
      <c r="C1732" s="74" t="s">
        <v>280</v>
      </c>
      <c r="D1732" s="75">
        <v>43676</v>
      </c>
      <c r="E1732" s="75">
        <v>43676</v>
      </c>
      <c r="F1732" s="76">
        <f t="shared" si="160"/>
        <v>1</v>
      </c>
      <c r="G1732" s="74">
        <f t="shared" si="161"/>
        <v>7</v>
      </c>
      <c r="H1732" s="74">
        <f t="shared" si="162"/>
        <v>2019</v>
      </c>
      <c r="I1732" s="74">
        <v>1</v>
      </c>
      <c r="J1732" s="77">
        <v>1012362935</v>
      </c>
      <c r="K1732" s="74" t="s">
        <v>1929</v>
      </c>
      <c r="L1732" s="74"/>
      <c r="M1732" s="74">
        <v>1038</v>
      </c>
      <c r="N1732" s="74" t="s">
        <v>248</v>
      </c>
      <c r="O1732" s="74" t="s">
        <v>294</v>
      </c>
      <c r="P1732" s="78">
        <v>55207.7333</v>
      </c>
      <c r="Q1732" s="74"/>
      <c r="R1732" s="74"/>
      <c r="S1732" s="74"/>
      <c r="T1732" s="79"/>
      <c r="U1732" s="79"/>
      <c r="V1732" s="80" t="s">
        <v>256</v>
      </c>
      <c r="W1732" s="79" t="s">
        <v>249</v>
      </c>
      <c r="X1732" s="114">
        <v>43676</v>
      </c>
      <c r="Y1732" s="82" t="s">
        <v>249</v>
      </c>
      <c r="Z1732" s="82" t="s">
        <v>249</v>
      </c>
      <c r="AA1732" s="114">
        <v>43676</v>
      </c>
      <c r="AB1732" s="188">
        <v>1</v>
      </c>
      <c r="AC1732" s="79" t="s">
        <v>249</v>
      </c>
      <c r="AD1732" s="80" t="s">
        <v>256</v>
      </c>
      <c r="AE1732" s="245"/>
      <c r="AF1732" s="84">
        <v>55208</v>
      </c>
      <c r="AG1732" s="79"/>
      <c r="AH1732" s="79"/>
      <c r="AI1732" s="79"/>
      <c r="AJ1732" s="79"/>
      <c r="AK1732" s="79"/>
      <c r="AL1732" s="79"/>
      <c r="AM1732" s="79"/>
      <c r="AN1732" s="79"/>
      <c r="AO1732" s="79"/>
      <c r="AP1732" s="79"/>
      <c r="AQ1732" s="79"/>
    </row>
    <row r="1733" spans="1:43" ht="14.1" hidden="1" customHeight="1">
      <c r="A1733" s="73" t="s">
        <v>245</v>
      </c>
      <c r="B1733" s="74">
        <v>132</v>
      </c>
      <c r="C1733" s="74" t="s">
        <v>290</v>
      </c>
      <c r="D1733" s="75">
        <v>43805</v>
      </c>
      <c r="E1733" s="75">
        <v>43807</v>
      </c>
      <c r="F1733" s="76">
        <f t="shared" si="160"/>
        <v>3</v>
      </c>
      <c r="G1733" s="74">
        <f t="shared" si="161"/>
        <v>12</v>
      </c>
      <c r="H1733" s="74">
        <f t="shared" si="162"/>
        <v>2019</v>
      </c>
      <c r="I1733" s="74">
        <v>1</v>
      </c>
      <c r="J1733" s="77">
        <v>1012364756</v>
      </c>
      <c r="K1733" s="74" t="s">
        <v>1930</v>
      </c>
      <c r="L1733" s="74"/>
      <c r="M1733" s="74">
        <v>1045</v>
      </c>
      <c r="N1733" s="74" t="s">
        <v>255</v>
      </c>
      <c r="O1733" s="74" t="s">
        <v>249</v>
      </c>
      <c r="P1733" s="78">
        <v>55208</v>
      </c>
      <c r="Q1733" s="74"/>
      <c r="R1733" s="74"/>
      <c r="S1733" s="74"/>
      <c r="T1733" s="79">
        <v>2</v>
      </c>
      <c r="U1733" s="79"/>
      <c r="V1733" s="80" t="s">
        <v>256</v>
      </c>
      <c r="W1733" s="79" t="s">
        <v>249</v>
      </c>
      <c r="X1733" s="114">
        <v>43805</v>
      </c>
      <c r="Y1733" s="82" t="s">
        <v>249</v>
      </c>
      <c r="Z1733" s="82" t="s">
        <v>249</v>
      </c>
      <c r="AA1733" s="114">
        <v>43807</v>
      </c>
      <c r="AB1733" s="83">
        <v>2</v>
      </c>
      <c r="AC1733" s="79" t="s">
        <v>249</v>
      </c>
      <c r="AD1733" s="80" t="s">
        <v>256</v>
      </c>
      <c r="AE1733" s="245"/>
      <c r="AF1733" s="84">
        <v>0</v>
      </c>
      <c r="AG1733" s="79" t="s">
        <v>249</v>
      </c>
      <c r="AH1733" s="79" t="s">
        <v>249</v>
      </c>
      <c r="AI1733" s="79" t="s">
        <v>249</v>
      </c>
      <c r="AJ1733" s="79" t="s">
        <v>249</v>
      </c>
      <c r="AK1733" s="79" t="s">
        <v>249</v>
      </c>
      <c r="AL1733" s="79" t="s">
        <v>249</v>
      </c>
      <c r="AM1733" s="79"/>
      <c r="AN1733" s="79" t="s">
        <v>249</v>
      </c>
      <c r="AO1733" s="79" t="s">
        <v>249</v>
      </c>
      <c r="AP1733" s="79"/>
      <c r="AQ1733" s="79"/>
    </row>
    <row r="1734" spans="1:43" ht="14.1" hidden="1" customHeight="1">
      <c r="A1734" s="73" t="s">
        <v>245</v>
      </c>
      <c r="B1734" s="74">
        <v>132</v>
      </c>
      <c r="C1734" s="74" t="s">
        <v>290</v>
      </c>
      <c r="D1734" s="75">
        <v>43878</v>
      </c>
      <c r="E1734" s="75">
        <v>43878</v>
      </c>
      <c r="F1734" s="76">
        <f t="shared" si="160"/>
        <v>1</v>
      </c>
      <c r="G1734" s="74">
        <f t="shared" si="161"/>
        <v>2</v>
      </c>
      <c r="H1734" s="74">
        <f t="shared" si="162"/>
        <v>2020</v>
      </c>
      <c r="I1734" s="74">
        <v>1</v>
      </c>
      <c r="J1734" s="77">
        <v>1012364756</v>
      </c>
      <c r="K1734" s="74" t="s">
        <v>1930</v>
      </c>
      <c r="L1734" s="74"/>
      <c r="M1734" s="74">
        <v>1045</v>
      </c>
      <c r="N1734" s="74" t="s">
        <v>255</v>
      </c>
      <c r="O1734" s="74" t="s">
        <v>249</v>
      </c>
      <c r="P1734" s="78">
        <v>27604</v>
      </c>
      <c r="Q1734" s="74"/>
      <c r="R1734" s="74"/>
      <c r="S1734" s="74"/>
      <c r="T1734" s="79"/>
      <c r="U1734" s="79"/>
      <c r="V1734" s="80" t="s">
        <v>256</v>
      </c>
      <c r="W1734" s="79" t="s">
        <v>249</v>
      </c>
      <c r="X1734" s="114">
        <v>43878</v>
      </c>
      <c r="Y1734" s="82" t="s">
        <v>249</v>
      </c>
      <c r="Z1734" s="82" t="s">
        <v>249</v>
      </c>
      <c r="AA1734" s="114">
        <v>43878</v>
      </c>
      <c r="AB1734" s="83">
        <v>1</v>
      </c>
      <c r="AC1734" s="79" t="s">
        <v>249</v>
      </c>
      <c r="AD1734" s="80" t="s">
        <v>256</v>
      </c>
      <c r="AE1734" s="245"/>
      <c r="AF1734" s="84">
        <v>0</v>
      </c>
      <c r="AG1734" s="79" t="s">
        <v>249</v>
      </c>
      <c r="AH1734" s="79" t="s">
        <v>249</v>
      </c>
      <c r="AI1734" s="79" t="s">
        <v>249</v>
      </c>
      <c r="AJ1734" s="79" t="s">
        <v>249</v>
      </c>
      <c r="AK1734" s="79" t="s">
        <v>249</v>
      </c>
      <c r="AL1734" s="79" t="s">
        <v>249</v>
      </c>
      <c r="AM1734" s="79"/>
      <c r="AN1734" s="79" t="s">
        <v>249</v>
      </c>
      <c r="AO1734" s="79" t="s">
        <v>249</v>
      </c>
      <c r="AP1734" s="79"/>
      <c r="AQ1734" s="79"/>
    </row>
    <row r="1735" spans="1:43" ht="14.1" hidden="1" customHeight="1">
      <c r="A1735" s="73" t="s">
        <v>245</v>
      </c>
      <c r="B1735" s="74">
        <v>132</v>
      </c>
      <c r="C1735" s="74" t="s">
        <v>290</v>
      </c>
      <c r="D1735" s="75">
        <v>43376</v>
      </c>
      <c r="E1735" s="75">
        <v>43376</v>
      </c>
      <c r="F1735" s="76">
        <f t="shared" si="160"/>
        <v>1</v>
      </c>
      <c r="G1735" s="74">
        <f t="shared" si="161"/>
        <v>10</v>
      </c>
      <c r="H1735" s="74">
        <f t="shared" si="162"/>
        <v>2018</v>
      </c>
      <c r="I1735" s="74">
        <v>1</v>
      </c>
      <c r="J1735" s="77">
        <v>1012364756</v>
      </c>
      <c r="K1735" s="74" t="s">
        <v>1930</v>
      </c>
      <c r="L1735" s="74"/>
      <c r="M1735" s="74">
        <v>1038</v>
      </c>
      <c r="N1735" s="74" t="s">
        <v>248</v>
      </c>
      <c r="O1735" s="74" t="s">
        <v>30</v>
      </c>
      <c r="P1735" s="78">
        <v>55208</v>
      </c>
      <c r="Q1735" s="74"/>
      <c r="R1735" s="74"/>
      <c r="S1735" s="74"/>
      <c r="T1735" s="79"/>
      <c r="U1735" s="79"/>
      <c r="V1735" s="80" t="s">
        <v>26</v>
      </c>
      <c r="W1735" s="79">
        <v>1040891</v>
      </c>
      <c r="X1735" s="114">
        <v>43376</v>
      </c>
      <c r="Y1735" s="82" t="s">
        <v>1931</v>
      </c>
      <c r="Z1735" s="82" t="s">
        <v>1932</v>
      </c>
      <c r="AA1735" s="114">
        <v>43376</v>
      </c>
      <c r="AB1735" s="88">
        <v>1</v>
      </c>
      <c r="AC1735" s="79" t="s">
        <v>1933</v>
      </c>
      <c r="AD1735" s="80" t="s">
        <v>26</v>
      </c>
      <c r="AE1735" s="245"/>
      <c r="AF1735" s="84">
        <v>0</v>
      </c>
      <c r="AG1735" s="79"/>
      <c r="AH1735" s="79"/>
      <c r="AI1735" s="79"/>
      <c r="AJ1735" s="79"/>
      <c r="AK1735" s="79"/>
      <c r="AL1735" s="79"/>
      <c r="AM1735" s="79"/>
      <c r="AN1735" s="79"/>
      <c r="AO1735" s="79"/>
      <c r="AP1735" s="79" t="s">
        <v>250</v>
      </c>
      <c r="AQ1735" s="79"/>
    </row>
    <row r="1736" spans="1:43" ht="14.1" hidden="1" customHeight="1">
      <c r="A1736" s="73" t="s">
        <v>245</v>
      </c>
      <c r="B1736" s="74">
        <v>69</v>
      </c>
      <c r="C1736" s="74" t="s">
        <v>280</v>
      </c>
      <c r="D1736" s="75">
        <v>43668</v>
      </c>
      <c r="E1736" s="75">
        <v>43669</v>
      </c>
      <c r="F1736" s="76">
        <f t="shared" si="160"/>
        <v>2</v>
      </c>
      <c r="G1736" s="74">
        <f t="shared" si="161"/>
        <v>7</v>
      </c>
      <c r="H1736" s="74">
        <f t="shared" si="162"/>
        <v>2019</v>
      </c>
      <c r="I1736" s="74">
        <v>1</v>
      </c>
      <c r="J1736" s="77">
        <v>1012365104</v>
      </c>
      <c r="K1736" s="74" t="s">
        <v>1934</v>
      </c>
      <c r="L1736" s="74"/>
      <c r="M1736" s="74">
        <v>1038</v>
      </c>
      <c r="N1736" s="74" t="s">
        <v>248</v>
      </c>
      <c r="O1736" s="74" t="s">
        <v>373</v>
      </c>
      <c r="P1736" s="78">
        <v>27604</v>
      </c>
      <c r="Q1736" s="74"/>
      <c r="R1736" s="74"/>
      <c r="S1736" s="74"/>
      <c r="T1736" s="79"/>
      <c r="U1736" s="79"/>
      <c r="V1736" s="80" t="s">
        <v>26</v>
      </c>
      <c r="W1736" s="79" t="s">
        <v>249</v>
      </c>
      <c r="X1736" s="114">
        <v>43668</v>
      </c>
      <c r="Y1736" s="82" t="s">
        <v>249</v>
      </c>
      <c r="Z1736" s="82" t="s">
        <v>249</v>
      </c>
      <c r="AA1736" s="114">
        <v>43669</v>
      </c>
      <c r="AB1736" s="88">
        <v>2</v>
      </c>
      <c r="AC1736" s="79" t="s">
        <v>249</v>
      </c>
      <c r="AD1736" s="80" t="s">
        <v>26</v>
      </c>
      <c r="AE1736" s="245"/>
      <c r="AF1736" s="84">
        <v>0</v>
      </c>
      <c r="AG1736" s="79"/>
      <c r="AH1736" s="79"/>
      <c r="AI1736" s="79"/>
      <c r="AJ1736" s="79"/>
      <c r="AK1736" s="79"/>
      <c r="AL1736" s="79"/>
      <c r="AM1736" s="79"/>
      <c r="AN1736" s="79"/>
      <c r="AO1736" s="79"/>
      <c r="AP1736" s="79" t="s">
        <v>250</v>
      </c>
      <c r="AQ1736" s="79"/>
    </row>
    <row r="1737" spans="1:43" ht="14.1" hidden="1" customHeight="1">
      <c r="A1737" s="73" t="s">
        <v>245</v>
      </c>
      <c r="B1737" s="74">
        <v>69</v>
      </c>
      <c r="C1737" s="74" t="s">
        <v>280</v>
      </c>
      <c r="D1737" s="75">
        <v>43682</v>
      </c>
      <c r="E1737" s="75">
        <v>43683</v>
      </c>
      <c r="F1737" s="76">
        <f t="shared" si="160"/>
        <v>2</v>
      </c>
      <c r="G1737" s="74">
        <f t="shared" si="161"/>
        <v>8</v>
      </c>
      <c r="H1737" s="74">
        <f t="shared" si="162"/>
        <v>2019</v>
      </c>
      <c r="I1737" s="74">
        <v>2</v>
      </c>
      <c r="J1737" s="77">
        <v>1012365104</v>
      </c>
      <c r="K1737" s="74" t="s">
        <v>1934</v>
      </c>
      <c r="L1737" s="74"/>
      <c r="M1737" s="74">
        <v>1038</v>
      </c>
      <c r="N1737" s="74" t="s">
        <v>248</v>
      </c>
      <c r="O1737" s="74" t="s">
        <v>373</v>
      </c>
      <c r="P1737" s="78">
        <v>220831</v>
      </c>
      <c r="Q1737" s="74"/>
      <c r="R1737" s="74"/>
      <c r="S1737" s="74"/>
      <c r="T1737" s="79"/>
      <c r="U1737" s="79"/>
      <c r="V1737" s="80" t="s">
        <v>26</v>
      </c>
      <c r="W1737" s="79" t="s">
        <v>249</v>
      </c>
      <c r="X1737" s="114">
        <v>43682</v>
      </c>
      <c r="Y1737" s="82" t="s">
        <v>249</v>
      </c>
      <c r="Z1737" s="82" t="s">
        <v>249</v>
      </c>
      <c r="AA1737" s="114">
        <v>43683</v>
      </c>
      <c r="AB1737" s="88">
        <v>2</v>
      </c>
      <c r="AC1737" s="79" t="s">
        <v>249</v>
      </c>
      <c r="AD1737" s="80" t="s">
        <v>26</v>
      </c>
      <c r="AE1737" s="245"/>
      <c r="AF1737" s="84">
        <v>0</v>
      </c>
      <c r="AG1737" s="79"/>
      <c r="AH1737" s="79"/>
      <c r="AI1737" s="79"/>
      <c r="AJ1737" s="79"/>
      <c r="AK1737" s="79"/>
      <c r="AL1737" s="79"/>
      <c r="AM1737" s="79"/>
      <c r="AN1737" s="79"/>
      <c r="AO1737" s="79"/>
      <c r="AP1737" s="79" t="s">
        <v>250</v>
      </c>
      <c r="AQ1737" s="79"/>
    </row>
    <row r="1738" spans="1:43" ht="14.1" hidden="1" customHeight="1">
      <c r="A1738" s="73" t="s">
        <v>245</v>
      </c>
      <c r="B1738" s="74">
        <v>69</v>
      </c>
      <c r="C1738" s="74" t="s">
        <v>280</v>
      </c>
      <c r="D1738" s="75">
        <v>43684</v>
      </c>
      <c r="E1738" s="75">
        <v>43685</v>
      </c>
      <c r="F1738" s="76">
        <f t="shared" si="160"/>
        <v>2</v>
      </c>
      <c r="G1738" s="74">
        <f t="shared" si="161"/>
        <v>8</v>
      </c>
      <c r="H1738" s="74">
        <f t="shared" si="162"/>
        <v>2019</v>
      </c>
      <c r="I1738" s="74">
        <v>2</v>
      </c>
      <c r="J1738" s="77">
        <v>1012365104</v>
      </c>
      <c r="K1738" s="74" t="s">
        <v>1934</v>
      </c>
      <c r="L1738" s="74"/>
      <c r="M1738" s="74">
        <v>1038</v>
      </c>
      <c r="N1738" s="74" t="s">
        <v>248</v>
      </c>
      <c r="O1738" s="74" t="s">
        <v>373</v>
      </c>
      <c r="P1738" s="78">
        <v>220831</v>
      </c>
      <c r="Q1738" s="74"/>
      <c r="R1738" s="74"/>
      <c r="S1738" s="74"/>
      <c r="T1738" s="79"/>
      <c r="U1738" s="79"/>
      <c r="V1738" s="80" t="s">
        <v>26</v>
      </c>
      <c r="W1738" s="79" t="s">
        <v>249</v>
      </c>
      <c r="X1738" s="114">
        <v>43684</v>
      </c>
      <c r="Y1738" s="82" t="s">
        <v>249</v>
      </c>
      <c r="Z1738" s="82" t="s">
        <v>249</v>
      </c>
      <c r="AA1738" s="114">
        <v>43685</v>
      </c>
      <c r="AB1738" s="88">
        <v>2</v>
      </c>
      <c r="AC1738" s="79" t="s">
        <v>249</v>
      </c>
      <c r="AD1738" s="80" t="s">
        <v>26</v>
      </c>
      <c r="AE1738" s="245"/>
      <c r="AF1738" s="84">
        <v>0</v>
      </c>
      <c r="AG1738" s="79"/>
      <c r="AH1738" s="79"/>
      <c r="AI1738" s="79"/>
      <c r="AJ1738" s="79"/>
      <c r="AK1738" s="79"/>
      <c r="AL1738" s="79"/>
      <c r="AM1738" s="79"/>
      <c r="AN1738" s="79"/>
      <c r="AO1738" s="79"/>
      <c r="AP1738" s="79" t="s">
        <v>250</v>
      </c>
      <c r="AQ1738" s="79"/>
    </row>
    <row r="1739" spans="1:43" ht="14.1" hidden="1" customHeight="1">
      <c r="A1739" s="73" t="s">
        <v>245</v>
      </c>
      <c r="B1739" s="74">
        <v>69</v>
      </c>
      <c r="C1739" s="74" t="s">
        <v>280</v>
      </c>
      <c r="D1739" s="75">
        <v>43670</v>
      </c>
      <c r="E1739" s="75">
        <v>43670</v>
      </c>
      <c r="F1739" s="76">
        <f t="shared" si="160"/>
        <v>1</v>
      </c>
      <c r="G1739" s="74">
        <f t="shared" si="161"/>
        <v>7</v>
      </c>
      <c r="H1739" s="74">
        <f t="shared" si="162"/>
        <v>2019</v>
      </c>
      <c r="I1739" s="74">
        <v>1</v>
      </c>
      <c r="J1739" s="77">
        <v>1012365104</v>
      </c>
      <c r="K1739" s="74" t="s">
        <v>1934</v>
      </c>
      <c r="L1739" s="74"/>
      <c r="M1739" s="74">
        <v>1038</v>
      </c>
      <c r="N1739" s="74" t="s">
        <v>248</v>
      </c>
      <c r="O1739" s="74" t="s">
        <v>373</v>
      </c>
      <c r="P1739" s="78">
        <v>27604</v>
      </c>
      <c r="Q1739" s="74"/>
      <c r="R1739" s="74"/>
      <c r="S1739" s="74"/>
      <c r="T1739" s="79"/>
      <c r="U1739" s="79"/>
      <c r="V1739" s="80" t="s">
        <v>26</v>
      </c>
      <c r="W1739" s="79" t="s">
        <v>249</v>
      </c>
      <c r="X1739" s="114">
        <v>43670</v>
      </c>
      <c r="Y1739" s="82" t="s">
        <v>249</v>
      </c>
      <c r="Z1739" s="82" t="s">
        <v>249</v>
      </c>
      <c r="AA1739" s="114">
        <v>43670</v>
      </c>
      <c r="AB1739" s="88">
        <v>1</v>
      </c>
      <c r="AC1739" s="79" t="s">
        <v>249</v>
      </c>
      <c r="AD1739" s="80" t="s">
        <v>26</v>
      </c>
      <c r="AE1739" s="245"/>
      <c r="AF1739" s="84">
        <v>0</v>
      </c>
      <c r="AG1739" s="79"/>
      <c r="AH1739" s="79"/>
      <c r="AI1739" s="79"/>
      <c r="AJ1739" s="79"/>
      <c r="AK1739" s="79"/>
      <c r="AL1739" s="79"/>
      <c r="AM1739" s="79"/>
      <c r="AN1739" s="79"/>
      <c r="AO1739" s="79"/>
      <c r="AP1739" s="79" t="s">
        <v>250</v>
      </c>
      <c r="AQ1739" s="79"/>
    </row>
    <row r="1740" spans="1:43" ht="14.1" hidden="1" customHeight="1">
      <c r="A1740" s="73" t="s">
        <v>245</v>
      </c>
      <c r="B1740" s="74">
        <v>69</v>
      </c>
      <c r="C1740" s="74" t="s">
        <v>280</v>
      </c>
      <c r="D1740" s="75">
        <v>43710</v>
      </c>
      <c r="E1740" s="75">
        <v>43710</v>
      </c>
      <c r="F1740" s="76">
        <f t="shared" si="160"/>
        <v>1</v>
      </c>
      <c r="G1740" s="74">
        <f t="shared" si="161"/>
        <v>9</v>
      </c>
      <c r="H1740" s="74">
        <f t="shared" si="162"/>
        <v>2019</v>
      </c>
      <c r="I1740" s="74">
        <v>1</v>
      </c>
      <c r="J1740" s="77">
        <v>1012365104</v>
      </c>
      <c r="K1740" s="74" t="s">
        <v>1934</v>
      </c>
      <c r="L1740" s="74"/>
      <c r="M1740" s="74">
        <v>1038</v>
      </c>
      <c r="N1740" s="74" t="s">
        <v>248</v>
      </c>
      <c r="O1740" s="74" t="s">
        <v>373</v>
      </c>
      <c r="P1740" s="78">
        <v>55208</v>
      </c>
      <c r="Q1740" s="74"/>
      <c r="R1740" s="74"/>
      <c r="S1740" s="74"/>
      <c r="T1740" s="79"/>
      <c r="U1740" s="79"/>
      <c r="V1740" s="80" t="s">
        <v>26</v>
      </c>
      <c r="W1740" s="79" t="s">
        <v>249</v>
      </c>
      <c r="X1740" s="114">
        <v>43710</v>
      </c>
      <c r="Y1740" s="82" t="s">
        <v>249</v>
      </c>
      <c r="Z1740" s="82" t="s">
        <v>249</v>
      </c>
      <c r="AA1740" s="114">
        <v>43710</v>
      </c>
      <c r="AB1740" s="88">
        <v>1</v>
      </c>
      <c r="AC1740" s="79" t="s">
        <v>249</v>
      </c>
      <c r="AD1740" s="80" t="s">
        <v>26</v>
      </c>
      <c r="AE1740" s="245"/>
      <c r="AF1740" s="84">
        <v>0</v>
      </c>
      <c r="AG1740" s="79"/>
      <c r="AH1740" s="79"/>
      <c r="AI1740" s="79"/>
      <c r="AJ1740" s="79"/>
      <c r="AK1740" s="79"/>
      <c r="AL1740" s="79"/>
      <c r="AM1740" s="79"/>
      <c r="AN1740" s="79"/>
      <c r="AO1740" s="79"/>
      <c r="AP1740" s="79" t="s">
        <v>250</v>
      </c>
      <c r="AQ1740" s="79"/>
    </row>
    <row r="1741" spans="1:43" ht="14.1" hidden="1" customHeight="1">
      <c r="A1741" s="73" t="s">
        <v>245</v>
      </c>
      <c r="B1741" s="74">
        <v>10</v>
      </c>
      <c r="C1741" s="74" t="s">
        <v>371</v>
      </c>
      <c r="D1741" s="75"/>
      <c r="E1741" s="75"/>
      <c r="F1741" s="76"/>
      <c r="G1741" s="74">
        <v>3</v>
      </c>
      <c r="H1741" s="74">
        <v>2017</v>
      </c>
      <c r="I1741" s="74">
        <v>1</v>
      </c>
      <c r="J1741" s="77">
        <v>1012366493</v>
      </c>
      <c r="K1741" s="74" t="s">
        <v>1935</v>
      </c>
      <c r="L1741" s="74"/>
      <c r="M1741" s="74">
        <v>1038</v>
      </c>
      <c r="N1741" s="74" t="s">
        <v>248</v>
      </c>
      <c r="O1741" s="74" t="s">
        <v>30</v>
      </c>
      <c r="P1741" s="78">
        <v>73771.7</v>
      </c>
      <c r="Q1741" s="74"/>
      <c r="R1741" s="74"/>
      <c r="S1741" s="74"/>
      <c r="T1741" s="79"/>
      <c r="U1741" s="79"/>
      <c r="V1741" s="80" t="s">
        <v>260</v>
      </c>
      <c r="W1741" s="79" t="s">
        <v>249</v>
      </c>
      <c r="X1741" s="114"/>
      <c r="Y1741" s="82" t="s">
        <v>249</v>
      </c>
      <c r="Z1741" s="82" t="s">
        <v>249</v>
      </c>
      <c r="AA1741" s="114"/>
      <c r="AB1741" s="83"/>
      <c r="AC1741" s="79" t="s">
        <v>249</v>
      </c>
      <c r="AD1741" s="80"/>
      <c r="AE1741" s="245"/>
      <c r="AF1741" s="84">
        <v>73772</v>
      </c>
      <c r="AG1741" s="79" t="s">
        <v>249</v>
      </c>
      <c r="AH1741" s="79" t="s">
        <v>249</v>
      </c>
      <c r="AI1741" s="79" t="s">
        <v>249</v>
      </c>
      <c r="AJ1741" s="79" t="s">
        <v>249</v>
      </c>
      <c r="AK1741" s="79" t="s">
        <v>249</v>
      </c>
      <c r="AL1741" s="79" t="s">
        <v>249</v>
      </c>
      <c r="AM1741" s="79" t="s">
        <v>261</v>
      </c>
      <c r="AN1741" s="79" t="s">
        <v>249</v>
      </c>
      <c r="AO1741" s="79" t="s">
        <v>249</v>
      </c>
      <c r="AP1741" s="79"/>
      <c r="AQ1741" s="79"/>
    </row>
    <row r="1742" spans="1:43" ht="14.1" hidden="1" customHeight="1">
      <c r="A1742" s="73" t="s">
        <v>245</v>
      </c>
      <c r="B1742" s="74">
        <v>69</v>
      </c>
      <c r="C1742" s="74" t="s">
        <v>280</v>
      </c>
      <c r="D1742" s="75">
        <v>43807</v>
      </c>
      <c r="E1742" s="75">
        <v>43808</v>
      </c>
      <c r="F1742" s="76">
        <f>+E1742-D1742+1</f>
        <v>2</v>
      </c>
      <c r="G1742" s="74">
        <f>+MONTH(D1742)</f>
        <v>12</v>
      </c>
      <c r="H1742" s="74">
        <f>YEAR(D1742)</f>
        <v>2019</v>
      </c>
      <c r="I1742" s="74"/>
      <c r="J1742" s="77">
        <v>1012369284</v>
      </c>
      <c r="K1742" s="74" t="s">
        <v>1936</v>
      </c>
      <c r="L1742" s="74"/>
      <c r="M1742" s="74">
        <v>1053</v>
      </c>
      <c r="N1742" s="74" t="s">
        <v>36</v>
      </c>
      <c r="O1742" s="74" t="s">
        <v>249</v>
      </c>
      <c r="P1742" s="78">
        <v>55208</v>
      </c>
      <c r="Q1742" s="74"/>
      <c r="R1742" s="74"/>
      <c r="S1742" s="74"/>
      <c r="T1742" s="79"/>
      <c r="U1742" s="79"/>
      <c r="V1742" s="80" t="s">
        <v>256</v>
      </c>
      <c r="W1742" s="79"/>
      <c r="X1742" s="160">
        <v>43807</v>
      </c>
      <c r="Y1742" s="82"/>
      <c r="Z1742" s="82"/>
      <c r="AA1742" s="160">
        <v>43808</v>
      </c>
      <c r="AB1742" s="83">
        <v>2</v>
      </c>
      <c r="AC1742" s="79" t="s">
        <v>249</v>
      </c>
      <c r="AD1742" s="80" t="s">
        <v>256</v>
      </c>
      <c r="AE1742" s="245"/>
      <c r="AF1742" s="84">
        <v>0</v>
      </c>
      <c r="AG1742" s="79" t="s">
        <v>249</v>
      </c>
      <c r="AH1742" s="79" t="s">
        <v>249</v>
      </c>
      <c r="AI1742" s="79" t="s">
        <v>249</v>
      </c>
      <c r="AJ1742" s="79">
        <v>55208</v>
      </c>
      <c r="AK1742" s="79" t="s">
        <v>249</v>
      </c>
      <c r="AL1742" s="79" t="s">
        <v>249</v>
      </c>
      <c r="AM1742" s="79"/>
      <c r="AN1742" s="79" t="s">
        <v>249</v>
      </c>
      <c r="AO1742" s="79" t="s">
        <v>249</v>
      </c>
      <c r="AP1742" s="79"/>
      <c r="AQ1742" s="79"/>
    </row>
    <row r="1743" spans="1:43" ht="14.1" hidden="1" customHeight="1">
      <c r="A1743" s="73" t="s">
        <v>245</v>
      </c>
      <c r="B1743" s="74">
        <v>69</v>
      </c>
      <c r="C1743" s="74" t="s">
        <v>280</v>
      </c>
      <c r="D1743" s="75">
        <v>43806</v>
      </c>
      <c r="E1743" s="75">
        <v>43806</v>
      </c>
      <c r="F1743" s="76">
        <f>+E1743-D1743+1</f>
        <v>1</v>
      </c>
      <c r="G1743" s="74">
        <f>+MONTH(D1743)</f>
        <v>12</v>
      </c>
      <c r="H1743" s="74">
        <f>YEAR(D1743)</f>
        <v>2019</v>
      </c>
      <c r="I1743" s="74"/>
      <c r="J1743" s="77">
        <v>1012369284</v>
      </c>
      <c r="K1743" s="74" t="s">
        <v>1936</v>
      </c>
      <c r="L1743" s="74"/>
      <c r="M1743" s="74">
        <v>1046</v>
      </c>
      <c r="N1743" s="74" t="s">
        <v>274</v>
      </c>
      <c r="O1743" s="74" t="s">
        <v>35</v>
      </c>
      <c r="P1743" s="78">
        <v>55208</v>
      </c>
      <c r="Q1743" s="74"/>
      <c r="R1743" s="74"/>
      <c r="S1743" s="74"/>
      <c r="T1743" s="79"/>
      <c r="U1743" s="79"/>
      <c r="V1743" s="79" t="s">
        <v>26</v>
      </c>
      <c r="W1743" s="79"/>
      <c r="X1743" s="160">
        <v>43806</v>
      </c>
      <c r="Y1743" s="82"/>
      <c r="Z1743" s="82"/>
      <c r="AA1743" s="160">
        <v>43806</v>
      </c>
      <c r="AB1743" s="83">
        <v>1</v>
      </c>
      <c r="AC1743" s="79" t="s">
        <v>249</v>
      </c>
      <c r="AD1743" s="79" t="s">
        <v>26</v>
      </c>
      <c r="AE1743" s="245"/>
      <c r="AF1743" s="84">
        <v>0</v>
      </c>
      <c r="AG1743" s="79" t="s">
        <v>249</v>
      </c>
      <c r="AH1743" s="79" t="s">
        <v>249</v>
      </c>
      <c r="AI1743" s="79" t="s">
        <v>249</v>
      </c>
      <c r="AJ1743" s="79" t="s">
        <v>249</v>
      </c>
      <c r="AK1743" s="79" t="s">
        <v>249</v>
      </c>
      <c r="AL1743" s="79" t="s">
        <v>249</v>
      </c>
      <c r="AM1743" s="79"/>
      <c r="AN1743" s="79" t="s">
        <v>249</v>
      </c>
      <c r="AO1743" s="79" t="s">
        <v>249</v>
      </c>
      <c r="AP1743" s="79" t="s">
        <v>250</v>
      </c>
      <c r="AQ1743" s="79"/>
    </row>
    <row r="1744" spans="1:43" ht="14.1" hidden="1" customHeight="1">
      <c r="A1744" s="73" t="s">
        <v>245</v>
      </c>
      <c r="B1744" s="74">
        <v>138</v>
      </c>
      <c r="C1744" s="74" t="s">
        <v>276</v>
      </c>
      <c r="D1744" s="75">
        <v>44082</v>
      </c>
      <c r="E1744" s="75">
        <v>44082</v>
      </c>
      <c r="F1744" s="76">
        <f>+E1744-D1744+1</f>
        <v>1</v>
      </c>
      <c r="G1744" s="74">
        <f>+MONTH(D1744)</f>
        <v>9</v>
      </c>
      <c r="H1744" s="74">
        <f>YEAR(D1744)</f>
        <v>2020</v>
      </c>
      <c r="I1744" s="74">
        <v>1</v>
      </c>
      <c r="J1744" s="77">
        <v>1012370262</v>
      </c>
      <c r="K1744" s="74" t="s">
        <v>1937</v>
      </c>
      <c r="L1744" s="74">
        <v>14</v>
      </c>
      <c r="M1744" s="74">
        <v>1053</v>
      </c>
      <c r="N1744" s="74" t="s">
        <v>36</v>
      </c>
      <c r="O1744" s="74" t="s">
        <v>44</v>
      </c>
      <c r="P1744" s="78">
        <v>29260</v>
      </c>
      <c r="Q1744" s="74" t="s">
        <v>1938</v>
      </c>
      <c r="R1744" s="74">
        <v>0</v>
      </c>
      <c r="S1744" s="74">
        <v>0</v>
      </c>
      <c r="T1744" s="79"/>
      <c r="U1744" s="79"/>
      <c r="V1744" s="80" t="s">
        <v>279</v>
      </c>
      <c r="W1744" s="79"/>
      <c r="X1744" s="114">
        <v>44082</v>
      </c>
      <c r="Y1744" s="82"/>
      <c r="Z1744" s="82"/>
      <c r="AA1744" s="114">
        <v>44082</v>
      </c>
      <c r="AB1744" s="83"/>
      <c r="AC1744" s="79"/>
      <c r="AD1744" s="80"/>
      <c r="AE1744" s="245"/>
      <c r="AF1744" s="84">
        <v>0</v>
      </c>
      <c r="AG1744" s="79"/>
      <c r="AH1744" s="79"/>
      <c r="AI1744" s="79"/>
      <c r="AJ1744" s="79"/>
      <c r="AK1744" s="79"/>
      <c r="AL1744" s="79"/>
      <c r="AM1744" s="79"/>
      <c r="AN1744" s="79"/>
      <c r="AO1744" s="79"/>
      <c r="AP1744" s="79"/>
      <c r="AQ1744" s="79"/>
    </row>
    <row r="1745" spans="1:43" ht="14.1" hidden="1" customHeight="1">
      <c r="A1745" s="73" t="s">
        <v>245</v>
      </c>
      <c r="B1745" s="74">
        <v>138</v>
      </c>
      <c r="C1745" s="74" t="s">
        <v>276</v>
      </c>
      <c r="D1745" s="75">
        <v>44090</v>
      </c>
      <c r="E1745" s="75">
        <v>44093</v>
      </c>
      <c r="F1745" s="76">
        <f>+E1745-D1745+1</f>
        <v>4</v>
      </c>
      <c r="G1745" s="74">
        <f>+MONTH(D1745)</f>
        <v>9</v>
      </c>
      <c r="H1745" s="74">
        <f>YEAR(D1745)</f>
        <v>2020</v>
      </c>
      <c r="I1745" s="74">
        <v>2</v>
      </c>
      <c r="J1745" s="77">
        <v>1012370262</v>
      </c>
      <c r="K1745" s="74" t="s">
        <v>1937</v>
      </c>
      <c r="L1745" s="74">
        <v>11</v>
      </c>
      <c r="M1745" s="74">
        <v>1053</v>
      </c>
      <c r="N1745" s="74" t="s">
        <v>36</v>
      </c>
      <c r="O1745" s="74" t="s">
        <v>44</v>
      </c>
      <c r="P1745" s="78">
        <v>117040</v>
      </c>
      <c r="Q1745" s="74" t="s">
        <v>1939</v>
      </c>
      <c r="R1745" s="74">
        <v>0</v>
      </c>
      <c r="S1745" s="74">
        <v>0</v>
      </c>
      <c r="T1745" s="79"/>
      <c r="U1745" s="79"/>
      <c r="V1745" s="80" t="s">
        <v>279</v>
      </c>
      <c r="W1745" s="79"/>
      <c r="X1745" s="114">
        <v>44090</v>
      </c>
      <c r="Y1745" s="82"/>
      <c r="Z1745" s="82"/>
      <c r="AA1745" s="114">
        <v>44093</v>
      </c>
      <c r="AB1745" s="83"/>
      <c r="AC1745" s="79"/>
      <c r="AD1745" s="80"/>
      <c r="AE1745" s="245"/>
      <c r="AF1745" s="84">
        <v>0</v>
      </c>
      <c r="AG1745" s="79"/>
      <c r="AH1745" s="79"/>
      <c r="AI1745" s="79"/>
      <c r="AJ1745" s="79"/>
      <c r="AK1745" s="79"/>
      <c r="AL1745" s="79"/>
      <c r="AM1745" s="79"/>
      <c r="AN1745" s="79"/>
      <c r="AO1745" s="79"/>
      <c r="AP1745" s="79"/>
      <c r="AQ1745" s="79"/>
    </row>
    <row r="1746" spans="1:43" ht="14.1" hidden="1" customHeight="1">
      <c r="A1746" s="73" t="s">
        <v>245</v>
      </c>
      <c r="B1746" s="74">
        <v>132</v>
      </c>
      <c r="C1746" s="74" t="s">
        <v>290</v>
      </c>
      <c r="D1746" s="75">
        <v>43231</v>
      </c>
      <c r="E1746" s="75">
        <v>43231</v>
      </c>
      <c r="F1746" s="76">
        <f>+E1746-D1746+1</f>
        <v>1</v>
      </c>
      <c r="G1746" s="74">
        <f>+MONTH(D1746)</f>
        <v>5</v>
      </c>
      <c r="H1746" s="74">
        <f>YEAR(D1746)</f>
        <v>2018</v>
      </c>
      <c r="I1746" s="74">
        <v>2</v>
      </c>
      <c r="J1746" s="77">
        <v>1012375354</v>
      </c>
      <c r="K1746" s="74" t="s">
        <v>1940</v>
      </c>
      <c r="L1746" s="74"/>
      <c r="M1746" s="74">
        <v>1038</v>
      </c>
      <c r="N1746" s="74" t="s">
        <v>248</v>
      </c>
      <c r="O1746" s="74" t="s">
        <v>35</v>
      </c>
      <c r="P1746" s="78">
        <v>26041.4</v>
      </c>
      <c r="Q1746" s="74"/>
      <c r="R1746" s="74"/>
      <c r="S1746" s="74"/>
      <c r="T1746" s="79"/>
      <c r="U1746" s="79"/>
      <c r="V1746" s="80" t="s">
        <v>256</v>
      </c>
      <c r="W1746" s="79">
        <v>20180027432</v>
      </c>
      <c r="X1746" s="114">
        <v>43231</v>
      </c>
      <c r="Y1746" s="82" t="s">
        <v>257</v>
      </c>
      <c r="Z1746" s="82" t="s">
        <v>1941</v>
      </c>
      <c r="AA1746" s="114">
        <v>43231</v>
      </c>
      <c r="AB1746" s="83">
        <v>1</v>
      </c>
      <c r="AC1746" s="79" t="s">
        <v>249</v>
      </c>
      <c r="AD1746" s="80" t="s">
        <v>256</v>
      </c>
      <c r="AE1746" s="245"/>
      <c r="AF1746" s="84">
        <v>27333</v>
      </c>
      <c r="AG1746" s="79"/>
      <c r="AH1746" s="79"/>
      <c r="AI1746" s="79"/>
      <c r="AJ1746" s="79"/>
      <c r="AK1746" s="79"/>
      <c r="AL1746" s="79"/>
      <c r="AM1746" s="79"/>
      <c r="AN1746" s="79"/>
      <c r="AO1746" s="79"/>
      <c r="AP1746" s="79"/>
      <c r="AQ1746" s="79"/>
    </row>
    <row r="1747" spans="1:43" ht="14.1" hidden="1" customHeight="1">
      <c r="A1747" s="73" t="s">
        <v>245</v>
      </c>
      <c r="B1747" s="74">
        <v>33</v>
      </c>
      <c r="C1747" s="74" t="s">
        <v>850</v>
      </c>
      <c r="D1747" s="75"/>
      <c r="E1747" s="75"/>
      <c r="F1747" s="76"/>
      <c r="G1747" s="74">
        <v>9</v>
      </c>
      <c r="H1747" s="74">
        <v>2019</v>
      </c>
      <c r="I1747" s="74">
        <v>2</v>
      </c>
      <c r="J1747" s="77">
        <v>1012378675</v>
      </c>
      <c r="K1747" s="74" t="s">
        <v>1942</v>
      </c>
      <c r="L1747" s="74"/>
      <c r="M1747" s="74">
        <v>1038</v>
      </c>
      <c r="N1747" s="74" t="s">
        <v>248</v>
      </c>
      <c r="O1747" s="74" t="s">
        <v>34</v>
      </c>
      <c r="P1747" s="78">
        <v>55208</v>
      </c>
      <c r="Q1747" s="74"/>
      <c r="R1747" s="74"/>
      <c r="S1747" s="74"/>
      <c r="T1747" s="79"/>
      <c r="U1747" s="79"/>
      <c r="V1747" s="80" t="s">
        <v>260</v>
      </c>
      <c r="W1747" s="79" t="s">
        <v>249</v>
      </c>
      <c r="X1747" s="114"/>
      <c r="Y1747" s="82" t="s">
        <v>249</v>
      </c>
      <c r="Z1747" s="82" t="s">
        <v>249</v>
      </c>
      <c r="AA1747" s="114"/>
      <c r="AB1747" s="83"/>
      <c r="AC1747" s="79" t="s">
        <v>249</v>
      </c>
      <c r="AD1747" s="80"/>
      <c r="AE1747" s="245"/>
      <c r="AF1747" s="84">
        <v>0</v>
      </c>
      <c r="AG1747" s="79" t="s">
        <v>249</v>
      </c>
      <c r="AH1747" s="79" t="s">
        <v>249</v>
      </c>
      <c r="AI1747" s="79" t="s">
        <v>249</v>
      </c>
      <c r="AJ1747" s="79" t="s">
        <v>249</v>
      </c>
      <c r="AK1747" s="79" t="s">
        <v>249</v>
      </c>
      <c r="AL1747" s="79" t="s">
        <v>249</v>
      </c>
      <c r="AM1747" s="79" t="s">
        <v>261</v>
      </c>
      <c r="AN1747" s="79" t="s">
        <v>249</v>
      </c>
      <c r="AO1747" s="79" t="s">
        <v>249</v>
      </c>
      <c r="AP1747" s="79"/>
      <c r="AQ1747" s="79"/>
    </row>
    <row r="1748" spans="1:43" ht="14.1" hidden="1" customHeight="1">
      <c r="A1748" s="73" t="s">
        <v>245</v>
      </c>
      <c r="B1748" s="74">
        <v>33</v>
      </c>
      <c r="C1748" s="74" t="s">
        <v>850</v>
      </c>
      <c r="D1748" s="75"/>
      <c r="E1748" s="75"/>
      <c r="F1748" s="76"/>
      <c r="G1748" s="74">
        <v>9</v>
      </c>
      <c r="H1748" s="74">
        <v>2019</v>
      </c>
      <c r="I1748" s="74">
        <v>2</v>
      </c>
      <c r="J1748" s="77">
        <v>1012378675</v>
      </c>
      <c r="K1748" s="74" t="s">
        <v>1942</v>
      </c>
      <c r="L1748" s="74"/>
      <c r="M1748" s="74">
        <v>1038</v>
      </c>
      <c r="N1748" s="74" t="s">
        <v>248</v>
      </c>
      <c r="O1748" s="74" t="s">
        <v>34</v>
      </c>
      <c r="P1748" s="78">
        <v>55208</v>
      </c>
      <c r="Q1748" s="74"/>
      <c r="R1748" s="74"/>
      <c r="S1748" s="74"/>
      <c r="T1748" s="79"/>
      <c r="U1748" s="79"/>
      <c r="V1748" s="80" t="s">
        <v>260</v>
      </c>
      <c r="W1748" s="79" t="s">
        <v>249</v>
      </c>
      <c r="X1748" s="114"/>
      <c r="Y1748" s="82" t="s">
        <v>249</v>
      </c>
      <c r="Z1748" s="82" t="s">
        <v>249</v>
      </c>
      <c r="AA1748" s="114"/>
      <c r="AB1748" s="83"/>
      <c r="AC1748" s="79" t="s">
        <v>249</v>
      </c>
      <c r="AD1748" s="80"/>
      <c r="AE1748" s="245"/>
      <c r="AF1748" s="84">
        <v>0</v>
      </c>
      <c r="AG1748" s="79" t="s">
        <v>249</v>
      </c>
      <c r="AH1748" s="79" t="s">
        <v>249</v>
      </c>
      <c r="AI1748" s="79" t="s">
        <v>249</v>
      </c>
      <c r="AJ1748" s="79" t="s">
        <v>249</v>
      </c>
      <c r="AK1748" s="79" t="s">
        <v>249</v>
      </c>
      <c r="AL1748" s="79" t="s">
        <v>249</v>
      </c>
      <c r="AM1748" s="79" t="s">
        <v>261</v>
      </c>
      <c r="AN1748" s="79" t="s">
        <v>249</v>
      </c>
      <c r="AO1748" s="79" t="s">
        <v>249</v>
      </c>
      <c r="AP1748" s="79"/>
      <c r="AQ1748" s="79"/>
    </row>
    <row r="1749" spans="1:43" ht="14.1" hidden="1" customHeight="1">
      <c r="A1749" s="73" t="s">
        <v>245</v>
      </c>
      <c r="B1749" s="74">
        <v>33</v>
      </c>
      <c r="C1749" s="74" t="s">
        <v>850</v>
      </c>
      <c r="D1749" s="75"/>
      <c r="E1749" s="75"/>
      <c r="F1749" s="76"/>
      <c r="G1749" s="74">
        <v>9</v>
      </c>
      <c r="H1749" s="74">
        <v>2019</v>
      </c>
      <c r="I1749" s="74">
        <v>2</v>
      </c>
      <c r="J1749" s="77">
        <v>1012378675</v>
      </c>
      <c r="K1749" s="74" t="s">
        <v>1942</v>
      </c>
      <c r="L1749" s="74"/>
      <c r="M1749" s="74">
        <v>1038</v>
      </c>
      <c r="N1749" s="74" t="s">
        <v>248</v>
      </c>
      <c r="O1749" s="74" t="s">
        <v>249</v>
      </c>
      <c r="P1749" s="78">
        <v>55208</v>
      </c>
      <c r="Q1749" s="74"/>
      <c r="R1749" s="74"/>
      <c r="S1749" s="74"/>
      <c r="T1749" s="79"/>
      <c r="U1749" s="79"/>
      <c r="V1749" s="80" t="s">
        <v>260</v>
      </c>
      <c r="W1749" s="79" t="s">
        <v>249</v>
      </c>
      <c r="X1749" s="114"/>
      <c r="Y1749" s="82" t="s">
        <v>249</v>
      </c>
      <c r="Z1749" s="82" t="s">
        <v>249</v>
      </c>
      <c r="AA1749" s="114"/>
      <c r="AB1749" s="83"/>
      <c r="AC1749" s="79" t="s">
        <v>249</v>
      </c>
      <c r="AD1749" s="80"/>
      <c r="AE1749" s="245"/>
      <c r="AF1749" s="84">
        <v>0</v>
      </c>
      <c r="AG1749" s="79" t="s">
        <v>249</v>
      </c>
      <c r="AH1749" s="79" t="s">
        <v>249</v>
      </c>
      <c r="AI1749" s="79" t="s">
        <v>249</v>
      </c>
      <c r="AJ1749" s="79" t="s">
        <v>249</v>
      </c>
      <c r="AK1749" s="79" t="s">
        <v>249</v>
      </c>
      <c r="AL1749" s="79" t="s">
        <v>249</v>
      </c>
      <c r="AM1749" s="79" t="s">
        <v>261</v>
      </c>
      <c r="AN1749" s="79" t="s">
        <v>249</v>
      </c>
      <c r="AO1749" s="79" t="s">
        <v>249</v>
      </c>
      <c r="AP1749" s="79"/>
      <c r="AQ1749" s="79"/>
    </row>
    <row r="1750" spans="1:43" ht="14.1" hidden="1" customHeight="1">
      <c r="A1750" s="73" t="s">
        <v>245</v>
      </c>
      <c r="B1750" s="74">
        <v>33</v>
      </c>
      <c r="C1750" s="74" t="s">
        <v>850</v>
      </c>
      <c r="D1750" s="75"/>
      <c r="E1750" s="75"/>
      <c r="F1750" s="76"/>
      <c r="G1750" s="74">
        <v>9</v>
      </c>
      <c r="H1750" s="74">
        <v>2019</v>
      </c>
      <c r="I1750" s="74">
        <v>2</v>
      </c>
      <c r="J1750" s="77">
        <v>1012378675</v>
      </c>
      <c r="K1750" s="74" t="s">
        <v>1942</v>
      </c>
      <c r="L1750" s="74"/>
      <c r="M1750" s="74">
        <v>1038</v>
      </c>
      <c r="N1750" s="74" t="s">
        <v>248</v>
      </c>
      <c r="O1750" s="74" t="s">
        <v>34</v>
      </c>
      <c r="P1750" s="78">
        <v>27604</v>
      </c>
      <c r="Q1750" s="74"/>
      <c r="R1750" s="74"/>
      <c r="S1750" s="74"/>
      <c r="T1750" s="79"/>
      <c r="U1750" s="79"/>
      <c r="V1750" s="80" t="s">
        <v>260</v>
      </c>
      <c r="W1750" s="79" t="s">
        <v>249</v>
      </c>
      <c r="X1750" s="114"/>
      <c r="Y1750" s="82" t="s">
        <v>249</v>
      </c>
      <c r="Z1750" s="82" t="s">
        <v>249</v>
      </c>
      <c r="AA1750" s="114"/>
      <c r="AB1750" s="83"/>
      <c r="AC1750" s="79" t="s">
        <v>249</v>
      </c>
      <c r="AD1750" s="80"/>
      <c r="AE1750" s="245"/>
      <c r="AF1750" s="84">
        <v>0</v>
      </c>
      <c r="AG1750" s="79" t="s">
        <v>249</v>
      </c>
      <c r="AH1750" s="79" t="s">
        <v>249</v>
      </c>
      <c r="AI1750" s="79" t="s">
        <v>249</v>
      </c>
      <c r="AJ1750" s="79" t="s">
        <v>249</v>
      </c>
      <c r="AK1750" s="79" t="s">
        <v>249</v>
      </c>
      <c r="AL1750" s="79" t="s">
        <v>249</v>
      </c>
      <c r="AM1750" s="79" t="s">
        <v>261</v>
      </c>
      <c r="AN1750" s="79" t="s">
        <v>249</v>
      </c>
      <c r="AO1750" s="79" t="s">
        <v>249</v>
      </c>
      <c r="AP1750" s="79"/>
      <c r="AQ1750" s="79"/>
    </row>
    <row r="1751" spans="1:43" ht="14.1" hidden="1" customHeight="1">
      <c r="A1751" s="73" t="s">
        <v>245</v>
      </c>
      <c r="B1751" s="74">
        <v>33</v>
      </c>
      <c r="C1751" s="74" t="s">
        <v>850</v>
      </c>
      <c r="D1751" s="75"/>
      <c r="E1751" s="75"/>
      <c r="F1751" s="76"/>
      <c r="G1751" s="74">
        <v>9</v>
      </c>
      <c r="H1751" s="74">
        <v>2019</v>
      </c>
      <c r="I1751" s="74">
        <v>2</v>
      </c>
      <c r="J1751" s="77">
        <v>1012378675</v>
      </c>
      <c r="K1751" s="74" t="s">
        <v>1942</v>
      </c>
      <c r="L1751" s="74"/>
      <c r="M1751" s="74">
        <v>1045</v>
      </c>
      <c r="N1751" s="74" t="s">
        <v>255</v>
      </c>
      <c r="O1751" s="74" t="s">
        <v>34</v>
      </c>
      <c r="P1751" s="78">
        <v>27604</v>
      </c>
      <c r="Q1751" s="74"/>
      <c r="R1751" s="74"/>
      <c r="S1751" s="74"/>
      <c r="T1751" s="79"/>
      <c r="U1751" s="79"/>
      <c r="V1751" s="80" t="s">
        <v>260</v>
      </c>
      <c r="W1751" s="79" t="s">
        <v>249</v>
      </c>
      <c r="X1751" s="114"/>
      <c r="Y1751" s="82" t="s">
        <v>249</v>
      </c>
      <c r="Z1751" s="82" t="s">
        <v>249</v>
      </c>
      <c r="AA1751" s="114"/>
      <c r="AB1751" s="83"/>
      <c r="AC1751" s="79" t="s">
        <v>249</v>
      </c>
      <c r="AD1751" s="80"/>
      <c r="AE1751" s="245"/>
      <c r="AF1751" s="84">
        <v>0</v>
      </c>
      <c r="AG1751" s="79" t="s">
        <v>249</v>
      </c>
      <c r="AH1751" s="79" t="s">
        <v>249</v>
      </c>
      <c r="AI1751" s="79" t="s">
        <v>249</v>
      </c>
      <c r="AJ1751" s="79" t="s">
        <v>249</v>
      </c>
      <c r="AK1751" s="79" t="s">
        <v>249</v>
      </c>
      <c r="AL1751" s="79" t="s">
        <v>249</v>
      </c>
      <c r="AM1751" s="79" t="s">
        <v>261</v>
      </c>
      <c r="AN1751" s="79" t="s">
        <v>249</v>
      </c>
      <c r="AO1751" s="79" t="s">
        <v>249</v>
      </c>
      <c r="AP1751" s="79"/>
      <c r="AQ1751" s="79"/>
    </row>
    <row r="1752" spans="1:43" ht="14.1" hidden="1" customHeight="1">
      <c r="A1752" s="73" t="s">
        <v>245</v>
      </c>
      <c r="B1752" s="74">
        <v>33</v>
      </c>
      <c r="C1752" s="74" t="s">
        <v>850</v>
      </c>
      <c r="D1752" s="75"/>
      <c r="E1752" s="75"/>
      <c r="F1752" s="76"/>
      <c r="G1752" s="74">
        <v>9</v>
      </c>
      <c r="H1752" s="74">
        <v>2019</v>
      </c>
      <c r="I1752" s="74">
        <v>2</v>
      </c>
      <c r="J1752" s="77">
        <v>1012378675</v>
      </c>
      <c r="K1752" s="74" t="s">
        <v>1942</v>
      </c>
      <c r="L1752" s="74"/>
      <c r="M1752" s="74">
        <v>1045</v>
      </c>
      <c r="N1752" s="74" t="s">
        <v>255</v>
      </c>
      <c r="O1752" s="74" t="s">
        <v>249</v>
      </c>
      <c r="P1752" s="78">
        <v>27604</v>
      </c>
      <c r="Q1752" s="74"/>
      <c r="R1752" s="74"/>
      <c r="S1752" s="74"/>
      <c r="T1752" s="79"/>
      <c r="U1752" s="79"/>
      <c r="V1752" s="80" t="s">
        <v>260</v>
      </c>
      <c r="W1752" s="79" t="s">
        <v>249</v>
      </c>
      <c r="X1752" s="114"/>
      <c r="Y1752" s="82" t="s">
        <v>249</v>
      </c>
      <c r="Z1752" s="82" t="s">
        <v>249</v>
      </c>
      <c r="AA1752" s="114"/>
      <c r="AB1752" s="83"/>
      <c r="AC1752" s="79" t="s">
        <v>249</v>
      </c>
      <c r="AD1752" s="80"/>
      <c r="AE1752" s="245"/>
      <c r="AF1752" s="84">
        <v>0</v>
      </c>
      <c r="AG1752" s="79" t="s">
        <v>249</v>
      </c>
      <c r="AH1752" s="79" t="s">
        <v>249</v>
      </c>
      <c r="AI1752" s="79" t="s">
        <v>249</v>
      </c>
      <c r="AJ1752" s="79" t="s">
        <v>249</v>
      </c>
      <c r="AK1752" s="79" t="s">
        <v>249</v>
      </c>
      <c r="AL1752" s="79" t="s">
        <v>249</v>
      </c>
      <c r="AM1752" s="79" t="s">
        <v>261</v>
      </c>
      <c r="AN1752" s="79" t="s">
        <v>249</v>
      </c>
      <c r="AO1752" s="79" t="s">
        <v>249</v>
      </c>
      <c r="AP1752" s="79"/>
      <c r="AQ1752" s="79"/>
    </row>
    <row r="1753" spans="1:43" ht="14.1" hidden="1" customHeight="1">
      <c r="A1753" s="73" t="s">
        <v>245</v>
      </c>
      <c r="B1753" s="74">
        <v>42</v>
      </c>
      <c r="C1753" s="74" t="s">
        <v>497</v>
      </c>
      <c r="D1753" s="75"/>
      <c r="E1753" s="75"/>
      <c r="F1753" s="76"/>
      <c r="G1753" s="74">
        <v>4</v>
      </c>
      <c r="H1753" s="74">
        <v>2016</v>
      </c>
      <c r="I1753" s="74">
        <v>2</v>
      </c>
      <c r="J1753" s="77">
        <v>1012383578</v>
      </c>
      <c r="K1753" s="74" t="s">
        <v>1943</v>
      </c>
      <c r="L1753" s="74"/>
      <c r="M1753" s="74">
        <v>1021</v>
      </c>
      <c r="N1753" s="74" t="s">
        <v>27</v>
      </c>
      <c r="O1753" s="74" t="s">
        <v>30</v>
      </c>
      <c r="P1753" s="78">
        <v>643491</v>
      </c>
      <c r="Q1753" s="74"/>
      <c r="R1753" s="74"/>
      <c r="S1753" s="74"/>
      <c r="T1753" s="79"/>
      <c r="U1753" s="79"/>
      <c r="V1753" s="79" t="s">
        <v>256</v>
      </c>
      <c r="W1753" s="79"/>
      <c r="X1753" s="114"/>
      <c r="Y1753" s="82"/>
      <c r="Z1753" s="82"/>
      <c r="AA1753" s="114"/>
      <c r="AB1753" s="83"/>
      <c r="AC1753" s="79"/>
      <c r="AD1753" s="79" t="s">
        <v>256</v>
      </c>
      <c r="AE1753" s="245"/>
      <c r="AF1753" s="84">
        <v>643491</v>
      </c>
      <c r="AG1753" s="79" t="s">
        <v>249</v>
      </c>
      <c r="AH1753" s="79" t="s">
        <v>249</v>
      </c>
      <c r="AI1753" s="79" t="s">
        <v>249</v>
      </c>
      <c r="AJ1753" s="79" t="s">
        <v>249</v>
      </c>
      <c r="AK1753" s="79" t="s">
        <v>249</v>
      </c>
      <c r="AL1753" s="79" t="s">
        <v>249</v>
      </c>
      <c r="AM1753" s="79"/>
      <c r="AN1753" s="79" t="s">
        <v>249</v>
      </c>
      <c r="AO1753" s="79" t="s">
        <v>249</v>
      </c>
      <c r="AP1753" s="79"/>
      <c r="AQ1753" s="79"/>
    </row>
    <row r="1754" spans="1:43" ht="14.1" hidden="1" customHeight="1">
      <c r="A1754" s="73" t="s">
        <v>245</v>
      </c>
      <c r="B1754" s="74">
        <v>42</v>
      </c>
      <c r="C1754" s="74" t="s">
        <v>497</v>
      </c>
      <c r="D1754" s="75"/>
      <c r="E1754" s="75"/>
      <c r="F1754" s="76"/>
      <c r="G1754" s="74">
        <v>3</v>
      </c>
      <c r="H1754" s="74">
        <v>2016</v>
      </c>
      <c r="I1754" s="74">
        <v>2</v>
      </c>
      <c r="J1754" s="77">
        <v>1012383578</v>
      </c>
      <c r="K1754" s="74" t="s">
        <v>1943</v>
      </c>
      <c r="L1754" s="74"/>
      <c r="M1754" s="74">
        <v>1021</v>
      </c>
      <c r="N1754" s="74" t="s">
        <v>27</v>
      </c>
      <c r="O1754" s="74" t="s">
        <v>30</v>
      </c>
      <c r="P1754" s="78">
        <v>689455</v>
      </c>
      <c r="Q1754" s="74"/>
      <c r="R1754" s="74"/>
      <c r="S1754" s="74"/>
      <c r="T1754" s="79"/>
      <c r="U1754" s="79"/>
      <c r="V1754" s="79" t="s">
        <v>256</v>
      </c>
      <c r="W1754" s="79"/>
      <c r="X1754" s="114"/>
      <c r="Y1754" s="82"/>
      <c r="Z1754" s="82"/>
      <c r="AA1754" s="114"/>
      <c r="AB1754" s="83"/>
      <c r="AC1754" s="79"/>
      <c r="AD1754" s="79" t="s">
        <v>256</v>
      </c>
      <c r="AE1754" s="245"/>
      <c r="AF1754" s="84">
        <v>689455</v>
      </c>
      <c r="AG1754" s="79" t="s">
        <v>249</v>
      </c>
      <c r="AH1754" s="79" t="s">
        <v>249</v>
      </c>
      <c r="AI1754" s="79" t="s">
        <v>249</v>
      </c>
      <c r="AJ1754" s="79" t="s">
        <v>249</v>
      </c>
      <c r="AK1754" s="79" t="s">
        <v>249</v>
      </c>
      <c r="AL1754" s="79" t="s">
        <v>249</v>
      </c>
      <c r="AM1754" s="79"/>
      <c r="AN1754" s="79" t="s">
        <v>249</v>
      </c>
      <c r="AO1754" s="79" t="s">
        <v>249</v>
      </c>
      <c r="AP1754" s="79"/>
      <c r="AQ1754" s="79"/>
    </row>
    <row r="1755" spans="1:43" ht="14.1" hidden="1" customHeight="1">
      <c r="A1755" s="73" t="s">
        <v>245</v>
      </c>
      <c r="B1755" s="74">
        <v>42</v>
      </c>
      <c r="C1755" s="74" t="s">
        <v>497</v>
      </c>
      <c r="D1755" s="75"/>
      <c r="E1755" s="75"/>
      <c r="F1755" s="76"/>
      <c r="G1755" s="74">
        <v>2</v>
      </c>
      <c r="H1755" s="74">
        <v>2016</v>
      </c>
      <c r="I1755" s="74">
        <v>2</v>
      </c>
      <c r="J1755" s="77">
        <v>1012383578</v>
      </c>
      <c r="K1755" s="74" t="s">
        <v>1943</v>
      </c>
      <c r="L1755" s="74"/>
      <c r="M1755" s="74">
        <v>1021</v>
      </c>
      <c r="N1755" s="74" t="s">
        <v>27</v>
      </c>
      <c r="O1755" s="74" t="s">
        <v>30</v>
      </c>
      <c r="P1755" s="78">
        <v>689455</v>
      </c>
      <c r="Q1755" s="74"/>
      <c r="R1755" s="74"/>
      <c r="S1755" s="74"/>
      <c r="T1755" s="79"/>
      <c r="U1755" s="79"/>
      <c r="V1755" s="79" t="s">
        <v>256</v>
      </c>
      <c r="W1755" s="79"/>
      <c r="X1755" s="114"/>
      <c r="Y1755" s="82"/>
      <c r="Z1755" s="82"/>
      <c r="AA1755" s="114"/>
      <c r="AB1755" s="83"/>
      <c r="AC1755" s="79"/>
      <c r="AD1755" s="79" t="s">
        <v>256</v>
      </c>
      <c r="AE1755" s="245"/>
      <c r="AF1755" s="84">
        <v>689455</v>
      </c>
      <c r="AG1755" s="79" t="s">
        <v>249</v>
      </c>
      <c r="AH1755" s="79" t="s">
        <v>249</v>
      </c>
      <c r="AI1755" s="79" t="s">
        <v>249</v>
      </c>
      <c r="AJ1755" s="79" t="s">
        <v>249</v>
      </c>
      <c r="AK1755" s="79" t="s">
        <v>249</v>
      </c>
      <c r="AL1755" s="79" t="s">
        <v>249</v>
      </c>
      <c r="AM1755" s="79"/>
      <c r="AN1755" s="79" t="s">
        <v>249</v>
      </c>
      <c r="AO1755" s="79" t="s">
        <v>249</v>
      </c>
      <c r="AP1755" s="79"/>
      <c r="AQ1755" s="79"/>
    </row>
    <row r="1756" spans="1:43" ht="14.1" hidden="1" customHeight="1">
      <c r="A1756" s="73" t="s">
        <v>245</v>
      </c>
      <c r="B1756" s="74">
        <v>42</v>
      </c>
      <c r="C1756" s="74" t="s">
        <v>497</v>
      </c>
      <c r="D1756" s="75"/>
      <c r="E1756" s="75"/>
      <c r="F1756" s="76"/>
      <c r="G1756" s="74">
        <v>1</v>
      </c>
      <c r="H1756" s="74">
        <v>2016</v>
      </c>
      <c r="I1756" s="74">
        <v>2</v>
      </c>
      <c r="J1756" s="77">
        <v>1012383578</v>
      </c>
      <c r="K1756" s="74" t="s">
        <v>1943</v>
      </c>
      <c r="L1756" s="74"/>
      <c r="M1756" s="74">
        <v>1021</v>
      </c>
      <c r="N1756" s="74" t="s">
        <v>27</v>
      </c>
      <c r="O1756" s="74" t="s">
        <v>30</v>
      </c>
      <c r="P1756" s="78">
        <v>206836</v>
      </c>
      <c r="Q1756" s="74"/>
      <c r="R1756" s="74"/>
      <c r="S1756" s="74"/>
      <c r="T1756" s="79"/>
      <c r="U1756" s="79"/>
      <c r="V1756" s="79" t="s">
        <v>256</v>
      </c>
      <c r="W1756" s="79"/>
      <c r="X1756" s="114"/>
      <c r="Y1756" s="82"/>
      <c r="Z1756" s="82"/>
      <c r="AA1756" s="114"/>
      <c r="AB1756" s="83"/>
      <c r="AC1756" s="79"/>
      <c r="AD1756" s="79" t="s">
        <v>256</v>
      </c>
      <c r="AE1756" s="245">
        <v>43710.6</v>
      </c>
      <c r="AF1756" s="84">
        <v>206836</v>
      </c>
      <c r="AG1756" s="79" t="s">
        <v>1944</v>
      </c>
      <c r="AH1756" s="79">
        <v>22982</v>
      </c>
      <c r="AI1756" s="79">
        <v>8354</v>
      </c>
      <c r="AJ1756" s="79">
        <v>0</v>
      </c>
      <c r="AK1756" s="79" t="s">
        <v>1944</v>
      </c>
      <c r="AL1756" s="79">
        <v>0</v>
      </c>
      <c r="AM1756" s="79"/>
      <c r="AN1756" s="79" t="s">
        <v>25</v>
      </c>
      <c r="AO1756" s="79" t="s">
        <v>249</v>
      </c>
      <c r="AP1756" s="79"/>
      <c r="AQ1756" s="79"/>
    </row>
    <row r="1757" spans="1:43" ht="14.1" hidden="1" customHeight="1">
      <c r="A1757" s="73" t="s">
        <v>245</v>
      </c>
      <c r="B1757" s="74">
        <v>42</v>
      </c>
      <c r="C1757" s="74" t="s">
        <v>497</v>
      </c>
      <c r="D1757" s="75"/>
      <c r="E1757" s="75"/>
      <c r="F1757" s="76"/>
      <c r="G1757" s="74">
        <v>1</v>
      </c>
      <c r="H1757" s="74">
        <v>2016</v>
      </c>
      <c r="I1757" s="74">
        <v>2</v>
      </c>
      <c r="J1757" s="77">
        <v>1012383578</v>
      </c>
      <c r="K1757" s="74" t="s">
        <v>1943</v>
      </c>
      <c r="L1757" s="74"/>
      <c r="M1757" s="74">
        <v>1045</v>
      </c>
      <c r="N1757" s="74" t="s">
        <v>255</v>
      </c>
      <c r="O1757" s="74" t="s">
        <v>30</v>
      </c>
      <c r="P1757" s="78">
        <v>482618.5</v>
      </c>
      <c r="Q1757" s="74"/>
      <c r="R1757" s="74"/>
      <c r="S1757" s="74"/>
      <c r="T1757" s="79"/>
      <c r="U1757" s="79"/>
      <c r="V1757" s="79" t="s">
        <v>256</v>
      </c>
      <c r="W1757" s="79"/>
      <c r="X1757" s="114"/>
      <c r="Y1757" s="82"/>
      <c r="Z1757" s="82"/>
      <c r="AA1757" s="114"/>
      <c r="AB1757" s="83"/>
      <c r="AC1757" s="79"/>
      <c r="AD1757" s="79" t="s">
        <v>256</v>
      </c>
      <c r="AE1757" s="245">
        <v>42436.604166666664</v>
      </c>
      <c r="AF1757" s="84">
        <v>482618</v>
      </c>
      <c r="AG1757" s="79" t="s">
        <v>249</v>
      </c>
      <c r="AH1757" s="79">
        <v>0</v>
      </c>
      <c r="AI1757" s="79">
        <v>0</v>
      </c>
      <c r="AJ1757" s="79">
        <v>0</v>
      </c>
      <c r="AK1757" s="79" t="s">
        <v>249</v>
      </c>
      <c r="AL1757" s="79">
        <v>0</v>
      </c>
      <c r="AM1757" s="79"/>
      <c r="AN1757" s="79" t="s">
        <v>29</v>
      </c>
      <c r="AO1757" s="79" t="s">
        <v>249</v>
      </c>
      <c r="AP1757" s="79"/>
      <c r="AQ1757" s="79"/>
    </row>
    <row r="1758" spans="1:43" ht="14.1" hidden="1" customHeight="1">
      <c r="A1758" s="73" t="s">
        <v>245</v>
      </c>
      <c r="B1758" s="74">
        <v>10</v>
      </c>
      <c r="C1758" s="74" t="s">
        <v>371</v>
      </c>
      <c r="D1758" s="75"/>
      <c r="E1758" s="75"/>
      <c r="F1758" s="76"/>
      <c r="G1758" s="74">
        <v>8</v>
      </c>
      <c r="H1758" s="74">
        <v>2017</v>
      </c>
      <c r="I1758" s="74">
        <v>1</v>
      </c>
      <c r="J1758" s="77">
        <v>1012388351</v>
      </c>
      <c r="K1758" s="74" t="s">
        <v>1945</v>
      </c>
      <c r="L1758" s="74"/>
      <c r="M1758" s="74">
        <v>1038</v>
      </c>
      <c r="N1758" s="74" t="s">
        <v>248</v>
      </c>
      <c r="O1758" s="74" t="s">
        <v>294</v>
      </c>
      <c r="P1758" s="78">
        <v>98362.266600000003</v>
      </c>
      <c r="Q1758" s="74"/>
      <c r="R1758" s="74"/>
      <c r="S1758" s="74"/>
      <c r="T1758" s="79"/>
      <c r="U1758" s="79"/>
      <c r="V1758" s="80" t="s">
        <v>260</v>
      </c>
      <c r="W1758" s="79" t="s">
        <v>249</v>
      </c>
      <c r="X1758" s="114"/>
      <c r="Y1758" s="82" t="s">
        <v>249</v>
      </c>
      <c r="Z1758" s="82" t="s">
        <v>249</v>
      </c>
      <c r="AA1758" s="114"/>
      <c r="AB1758" s="83"/>
      <c r="AC1758" s="79" t="s">
        <v>249</v>
      </c>
      <c r="AD1758" s="80"/>
      <c r="AE1758" s="245"/>
      <c r="AF1758" s="84">
        <v>98362</v>
      </c>
      <c r="AG1758" s="79" t="s">
        <v>249</v>
      </c>
      <c r="AH1758" s="79" t="s">
        <v>249</v>
      </c>
      <c r="AI1758" s="79" t="s">
        <v>249</v>
      </c>
      <c r="AJ1758" s="79" t="s">
        <v>249</v>
      </c>
      <c r="AK1758" s="79" t="s">
        <v>249</v>
      </c>
      <c r="AL1758" s="79" t="s">
        <v>249</v>
      </c>
      <c r="AM1758" s="79" t="s">
        <v>261</v>
      </c>
      <c r="AN1758" s="79" t="s">
        <v>249</v>
      </c>
      <c r="AO1758" s="79" t="s">
        <v>249</v>
      </c>
      <c r="AP1758" s="79"/>
      <c r="AQ1758" s="79"/>
    </row>
    <row r="1759" spans="1:43" ht="14.1" hidden="1" customHeight="1">
      <c r="A1759" s="85" t="s">
        <v>351</v>
      </c>
      <c r="B1759" s="74">
        <v>10</v>
      </c>
      <c r="C1759" s="74" t="s">
        <v>371</v>
      </c>
      <c r="D1759" s="75"/>
      <c r="E1759" s="75"/>
      <c r="F1759" s="76"/>
      <c r="G1759" s="74">
        <v>11</v>
      </c>
      <c r="H1759" s="74">
        <v>2016</v>
      </c>
      <c r="I1759" s="74">
        <v>1</v>
      </c>
      <c r="J1759" s="77">
        <v>1012388351</v>
      </c>
      <c r="K1759" s="74" t="s">
        <v>1945</v>
      </c>
      <c r="L1759" s="74"/>
      <c r="M1759" s="74">
        <v>1038</v>
      </c>
      <c r="N1759" s="74" t="s">
        <v>248</v>
      </c>
      <c r="O1759" s="74" t="s">
        <v>34</v>
      </c>
      <c r="P1759" s="78">
        <v>45963.666599999997</v>
      </c>
      <c r="Q1759" s="74"/>
      <c r="R1759" s="74"/>
      <c r="S1759" s="74"/>
      <c r="T1759" s="79"/>
      <c r="U1759" s="79"/>
      <c r="V1759" s="79" t="s">
        <v>256</v>
      </c>
      <c r="W1759" s="79"/>
      <c r="X1759" s="114"/>
      <c r="Y1759" s="82"/>
      <c r="Z1759" s="82"/>
      <c r="AA1759" s="114"/>
      <c r="AB1759" s="83"/>
      <c r="AC1759" s="79"/>
      <c r="AD1759" s="79" t="s">
        <v>256</v>
      </c>
      <c r="AE1759" s="245"/>
      <c r="AF1759" s="84">
        <v>45964</v>
      </c>
      <c r="AG1759" s="79" t="s">
        <v>249</v>
      </c>
      <c r="AH1759" s="79" t="s">
        <v>249</v>
      </c>
      <c r="AI1759" s="79" t="s">
        <v>249</v>
      </c>
      <c r="AJ1759" s="79" t="s">
        <v>249</v>
      </c>
      <c r="AK1759" s="79" t="s">
        <v>249</v>
      </c>
      <c r="AL1759" s="79" t="s">
        <v>249</v>
      </c>
      <c r="AM1759" s="79"/>
      <c r="AN1759" s="79" t="s">
        <v>249</v>
      </c>
      <c r="AO1759" s="79" t="s">
        <v>249</v>
      </c>
      <c r="AP1759" s="79"/>
      <c r="AQ1759" s="79"/>
    </row>
    <row r="1760" spans="1:43" ht="14.1" hidden="1" customHeight="1">
      <c r="A1760" s="73" t="s">
        <v>245</v>
      </c>
      <c r="B1760" s="74">
        <v>58</v>
      </c>
      <c r="C1760" s="74" t="s">
        <v>986</v>
      </c>
      <c r="D1760" s="75"/>
      <c r="E1760" s="75"/>
      <c r="F1760" s="76"/>
      <c r="G1760" s="74">
        <v>2</v>
      </c>
      <c r="H1760" s="74">
        <v>2016</v>
      </c>
      <c r="I1760" s="74">
        <v>2</v>
      </c>
      <c r="J1760" s="77">
        <v>1012397329</v>
      </c>
      <c r="K1760" s="74" t="s">
        <v>1946</v>
      </c>
      <c r="L1760" s="74"/>
      <c r="M1760" s="74">
        <v>1038</v>
      </c>
      <c r="N1760" s="74" t="s">
        <v>248</v>
      </c>
      <c r="O1760" s="74" t="s">
        <v>285</v>
      </c>
      <c r="P1760" s="78">
        <v>45963.666599999997</v>
      </c>
      <c r="Q1760" s="74"/>
      <c r="R1760" s="74"/>
      <c r="S1760" s="74"/>
      <c r="T1760" s="79"/>
      <c r="U1760" s="79"/>
      <c r="V1760" s="79" t="s">
        <v>256</v>
      </c>
      <c r="W1760" s="79"/>
      <c r="X1760" s="114"/>
      <c r="Y1760" s="82"/>
      <c r="Z1760" s="82"/>
      <c r="AA1760" s="114"/>
      <c r="AB1760" s="83"/>
      <c r="AC1760" s="79"/>
      <c r="AD1760" s="79" t="s">
        <v>256</v>
      </c>
      <c r="AE1760" s="245"/>
      <c r="AF1760" s="84">
        <v>45964</v>
      </c>
      <c r="AG1760" s="79" t="s">
        <v>249</v>
      </c>
      <c r="AH1760" s="79" t="s">
        <v>249</v>
      </c>
      <c r="AI1760" s="79" t="s">
        <v>249</v>
      </c>
      <c r="AJ1760" s="79" t="s">
        <v>249</v>
      </c>
      <c r="AK1760" s="79" t="s">
        <v>249</v>
      </c>
      <c r="AL1760" s="79" t="s">
        <v>249</v>
      </c>
      <c r="AM1760" s="79"/>
      <c r="AN1760" s="79" t="s">
        <v>249</v>
      </c>
      <c r="AO1760" s="79" t="s">
        <v>249</v>
      </c>
      <c r="AP1760" s="79"/>
      <c r="AQ1760" s="79"/>
    </row>
    <row r="1761" spans="1:43" ht="15" hidden="1" customHeight="1">
      <c r="A1761" s="73" t="s">
        <v>245</v>
      </c>
      <c r="B1761" s="74">
        <v>23</v>
      </c>
      <c r="C1761" s="74" t="s">
        <v>348</v>
      </c>
      <c r="D1761" s="75"/>
      <c r="E1761" s="75"/>
      <c r="F1761" s="76"/>
      <c r="G1761" s="74">
        <v>4</v>
      </c>
      <c r="H1761" s="74">
        <v>2016</v>
      </c>
      <c r="I1761" s="74">
        <v>2</v>
      </c>
      <c r="J1761" s="77">
        <v>1012406204</v>
      </c>
      <c r="K1761" s="74" t="s">
        <v>1947</v>
      </c>
      <c r="L1761" s="74"/>
      <c r="M1761" s="74">
        <v>1038</v>
      </c>
      <c r="N1761" s="74" t="s">
        <v>248</v>
      </c>
      <c r="O1761" s="74" t="s">
        <v>30</v>
      </c>
      <c r="P1761" s="78">
        <v>45963.666599999997</v>
      </c>
      <c r="Q1761" s="74"/>
      <c r="R1761" s="74"/>
      <c r="S1761" s="74"/>
      <c r="T1761" s="79"/>
      <c r="U1761" s="79"/>
      <c r="V1761" s="79" t="s">
        <v>256</v>
      </c>
      <c r="W1761" s="79"/>
      <c r="X1761" s="114"/>
      <c r="Y1761" s="82"/>
      <c r="Z1761" s="82"/>
      <c r="AA1761" s="114"/>
      <c r="AB1761" s="83"/>
      <c r="AC1761" s="79"/>
      <c r="AD1761" s="79" t="s">
        <v>256</v>
      </c>
      <c r="AE1761" s="245"/>
      <c r="AF1761" s="84">
        <v>60000</v>
      </c>
      <c r="AG1761" s="79"/>
      <c r="AH1761" s="79"/>
      <c r="AI1761" s="79"/>
      <c r="AJ1761" s="79"/>
      <c r="AK1761" s="79"/>
      <c r="AL1761" s="79"/>
      <c r="AM1761" s="79"/>
      <c r="AN1761" s="79"/>
      <c r="AO1761" s="79"/>
      <c r="AP1761" s="79"/>
      <c r="AQ1761" s="79"/>
    </row>
    <row r="1762" spans="1:43" ht="14.1" hidden="1" customHeight="1">
      <c r="A1762" s="73" t="s">
        <v>245</v>
      </c>
      <c r="B1762" s="74">
        <v>138</v>
      </c>
      <c r="C1762" s="74" t="s">
        <v>276</v>
      </c>
      <c r="D1762" s="75">
        <v>43794</v>
      </c>
      <c r="E1762" s="75">
        <v>43796</v>
      </c>
      <c r="F1762" s="76">
        <f>+E1762-D1762+1</f>
        <v>3</v>
      </c>
      <c r="G1762" s="74">
        <f>+MONTH(D1762)</f>
        <v>11</v>
      </c>
      <c r="H1762" s="74">
        <f>YEAR(D1762)</f>
        <v>2019</v>
      </c>
      <c r="I1762" s="74">
        <v>2</v>
      </c>
      <c r="J1762" s="77">
        <v>1012411544</v>
      </c>
      <c r="K1762" s="74" t="s">
        <v>1948</v>
      </c>
      <c r="L1762" s="74"/>
      <c r="M1762" s="74">
        <v>1038</v>
      </c>
      <c r="N1762" s="74" t="s">
        <v>248</v>
      </c>
      <c r="O1762" s="74" t="s">
        <v>35</v>
      </c>
      <c r="P1762" s="78">
        <v>27604</v>
      </c>
      <c r="Q1762" s="74"/>
      <c r="R1762" s="74"/>
      <c r="S1762" s="74"/>
      <c r="T1762" s="79"/>
      <c r="U1762" s="79"/>
      <c r="V1762" s="80" t="s">
        <v>26</v>
      </c>
      <c r="W1762" s="79"/>
      <c r="X1762" s="114">
        <v>43794</v>
      </c>
      <c r="Y1762" s="82"/>
      <c r="Z1762" s="82"/>
      <c r="AA1762" s="114">
        <v>43796</v>
      </c>
      <c r="AB1762" s="88">
        <f>+AA1762-X1762+1</f>
        <v>3</v>
      </c>
      <c r="AC1762" s="79"/>
      <c r="AD1762" s="80" t="s">
        <v>26</v>
      </c>
      <c r="AE1762" s="245"/>
      <c r="AF1762" s="84">
        <v>0</v>
      </c>
      <c r="AG1762" s="79" t="s">
        <v>249</v>
      </c>
      <c r="AH1762" s="79"/>
      <c r="AI1762" s="79"/>
      <c r="AJ1762" s="79"/>
      <c r="AK1762" s="79" t="s">
        <v>249</v>
      </c>
      <c r="AL1762" s="79"/>
      <c r="AM1762" s="79" t="s">
        <v>1606</v>
      </c>
      <c r="AN1762" s="79"/>
      <c r="AO1762" s="79" t="s">
        <v>249</v>
      </c>
      <c r="AP1762" s="79"/>
      <c r="AQ1762" s="79"/>
    </row>
    <row r="1763" spans="1:43" ht="14.1" hidden="1" customHeight="1">
      <c r="A1763" s="73" t="s">
        <v>245</v>
      </c>
      <c r="B1763" s="74">
        <v>75</v>
      </c>
      <c r="C1763" s="74" t="s">
        <v>272</v>
      </c>
      <c r="D1763" s="75"/>
      <c r="E1763" s="75"/>
      <c r="F1763" s="76"/>
      <c r="G1763" s="74">
        <v>4</v>
      </c>
      <c r="H1763" s="74">
        <v>2019</v>
      </c>
      <c r="I1763" s="74">
        <v>1</v>
      </c>
      <c r="J1763" s="77">
        <v>1012420945</v>
      </c>
      <c r="K1763" s="74" t="s">
        <v>1949</v>
      </c>
      <c r="L1763" s="74"/>
      <c r="M1763" s="74">
        <v>1045</v>
      </c>
      <c r="N1763" s="74" t="s">
        <v>255</v>
      </c>
      <c r="O1763" s="74" t="s">
        <v>34</v>
      </c>
      <c r="P1763" s="78">
        <v>55207.7333</v>
      </c>
      <c r="Q1763" s="74"/>
      <c r="R1763" s="74"/>
      <c r="S1763" s="74"/>
      <c r="T1763" s="79"/>
      <c r="U1763" s="79"/>
      <c r="V1763" s="80" t="s">
        <v>256</v>
      </c>
      <c r="W1763" s="79"/>
      <c r="X1763" s="114"/>
      <c r="Y1763" s="82"/>
      <c r="Z1763" s="82"/>
      <c r="AA1763" s="114"/>
      <c r="AB1763" s="83"/>
      <c r="AC1763" s="79"/>
      <c r="AD1763" s="80" t="s">
        <v>256</v>
      </c>
      <c r="AE1763" s="245"/>
      <c r="AF1763" s="84">
        <v>55208</v>
      </c>
      <c r="AG1763" s="79" t="s">
        <v>249</v>
      </c>
      <c r="AH1763" s="79">
        <v>0</v>
      </c>
      <c r="AI1763" s="79">
        <v>0</v>
      </c>
      <c r="AJ1763" s="79">
        <v>0</v>
      </c>
      <c r="AK1763" s="79" t="s">
        <v>249</v>
      </c>
      <c r="AL1763" s="79">
        <v>0</v>
      </c>
      <c r="AM1763" s="79"/>
      <c r="AN1763" s="79" t="s">
        <v>249</v>
      </c>
      <c r="AO1763" s="79" t="s">
        <v>249</v>
      </c>
      <c r="AP1763" s="79"/>
      <c r="AQ1763" s="79"/>
    </row>
    <row r="1764" spans="1:43" ht="14.1" hidden="1" customHeight="1">
      <c r="A1764" s="73" t="s">
        <v>245</v>
      </c>
      <c r="B1764" s="74">
        <v>75</v>
      </c>
      <c r="C1764" s="74" t="s">
        <v>272</v>
      </c>
      <c r="D1764" s="75"/>
      <c r="E1764" s="75"/>
      <c r="F1764" s="76"/>
      <c r="G1764" s="74">
        <v>4</v>
      </c>
      <c r="H1764" s="74">
        <v>2019</v>
      </c>
      <c r="I1764" s="74">
        <v>1</v>
      </c>
      <c r="J1764" s="77">
        <v>1012420945</v>
      </c>
      <c r="K1764" s="74" t="s">
        <v>1949</v>
      </c>
      <c r="L1764" s="74"/>
      <c r="M1764" s="74">
        <v>1045</v>
      </c>
      <c r="N1764" s="74" t="s">
        <v>255</v>
      </c>
      <c r="O1764" s="74" t="s">
        <v>34</v>
      </c>
      <c r="P1764" s="78">
        <v>27603.866600000001</v>
      </c>
      <c r="Q1764" s="74"/>
      <c r="R1764" s="74"/>
      <c r="S1764" s="74"/>
      <c r="T1764" s="79"/>
      <c r="U1764" s="79"/>
      <c r="V1764" s="80" t="s">
        <v>260</v>
      </c>
      <c r="W1764" s="79" t="s">
        <v>249</v>
      </c>
      <c r="X1764" s="114"/>
      <c r="Y1764" s="82" t="s">
        <v>249</v>
      </c>
      <c r="Z1764" s="82" t="s">
        <v>249</v>
      </c>
      <c r="AA1764" s="114"/>
      <c r="AB1764" s="83"/>
      <c r="AC1764" s="79" t="s">
        <v>249</v>
      </c>
      <c r="AD1764" s="80"/>
      <c r="AE1764" s="245"/>
      <c r="AF1764" s="84">
        <v>27604</v>
      </c>
      <c r="AG1764" s="79" t="s">
        <v>249</v>
      </c>
      <c r="AH1764" s="79" t="s">
        <v>249</v>
      </c>
      <c r="AI1764" s="79" t="s">
        <v>249</v>
      </c>
      <c r="AJ1764" s="79" t="s">
        <v>249</v>
      </c>
      <c r="AK1764" s="79" t="s">
        <v>249</v>
      </c>
      <c r="AL1764" s="79" t="s">
        <v>249</v>
      </c>
      <c r="AM1764" s="79" t="s">
        <v>261</v>
      </c>
      <c r="AN1764" s="79" t="s">
        <v>249</v>
      </c>
      <c r="AO1764" s="79" t="s">
        <v>249</v>
      </c>
      <c r="AP1764" s="79"/>
      <c r="AQ1764" s="79"/>
    </row>
    <row r="1765" spans="1:43" ht="14.1" hidden="1" customHeight="1">
      <c r="A1765" s="73" t="s">
        <v>245</v>
      </c>
      <c r="B1765" s="74">
        <v>75</v>
      </c>
      <c r="C1765" s="74" t="s">
        <v>272</v>
      </c>
      <c r="D1765" s="75"/>
      <c r="E1765" s="75"/>
      <c r="F1765" s="76"/>
      <c r="G1765" s="74">
        <v>3</v>
      </c>
      <c r="H1765" s="74">
        <v>2019</v>
      </c>
      <c r="I1765" s="74">
        <v>2</v>
      </c>
      <c r="J1765" s="77">
        <v>1012420945</v>
      </c>
      <c r="K1765" s="74" t="s">
        <v>1949</v>
      </c>
      <c r="L1765" s="74"/>
      <c r="M1765" s="74">
        <v>1038</v>
      </c>
      <c r="N1765" s="74" t="s">
        <v>248</v>
      </c>
      <c r="O1765" s="74" t="s">
        <v>34</v>
      </c>
      <c r="P1765" s="78">
        <v>27603.866600000001</v>
      </c>
      <c r="Q1765" s="74"/>
      <c r="R1765" s="74"/>
      <c r="S1765" s="74"/>
      <c r="T1765" s="79"/>
      <c r="U1765" s="79"/>
      <c r="V1765" s="80" t="s">
        <v>260</v>
      </c>
      <c r="W1765" s="79" t="s">
        <v>249</v>
      </c>
      <c r="X1765" s="114"/>
      <c r="Y1765" s="82" t="s">
        <v>249</v>
      </c>
      <c r="Z1765" s="82" t="s">
        <v>249</v>
      </c>
      <c r="AA1765" s="114"/>
      <c r="AB1765" s="83"/>
      <c r="AC1765" s="79" t="s">
        <v>249</v>
      </c>
      <c r="AD1765" s="80"/>
      <c r="AE1765" s="245"/>
      <c r="AF1765" s="84">
        <v>27604</v>
      </c>
      <c r="AG1765" s="79" t="s">
        <v>249</v>
      </c>
      <c r="AH1765" s="79" t="s">
        <v>249</v>
      </c>
      <c r="AI1765" s="79" t="s">
        <v>249</v>
      </c>
      <c r="AJ1765" s="79" t="s">
        <v>249</v>
      </c>
      <c r="AK1765" s="79" t="s">
        <v>249</v>
      </c>
      <c r="AL1765" s="79" t="s">
        <v>249</v>
      </c>
      <c r="AM1765" s="79" t="s">
        <v>261</v>
      </c>
      <c r="AN1765" s="79" t="s">
        <v>249</v>
      </c>
      <c r="AO1765" s="79" t="s">
        <v>249</v>
      </c>
      <c r="AP1765" s="79"/>
      <c r="AQ1765" s="79"/>
    </row>
    <row r="1766" spans="1:43" ht="14.1" hidden="1" customHeight="1">
      <c r="A1766" s="73" t="s">
        <v>245</v>
      </c>
      <c r="B1766" s="74">
        <v>4</v>
      </c>
      <c r="C1766" s="74" t="s">
        <v>352</v>
      </c>
      <c r="D1766" s="75"/>
      <c r="E1766" s="75"/>
      <c r="F1766" s="76"/>
      <c r="G1766" s="74">
        <v>11</v>
      </c>
      <c r="H1766" s="74">
        <v>2016</v>
      </c>
      <c r="I1766" s="74">
        <v>1</v>
      </c>
      <c r="J1766" s="77">
        <v>1012422968</v>
      </c>
      <c r="K1766" s="74" t="s">
        <v>1950</v>
      </c>
      <c r="L1766" s="74"/>
      <c r="M1766" s="74">
        <v>1046</v>
      </c>
      <c r="N1766" s="74" t="s">
        <v>274</v>
      </c>
      <c r="O1766" s="74" t="s">
        <v>373</v>
      </c>
      <c r="P1766" s="78">
        <v>68945.5</v>
      </c>
      <c r="Q1766" s="74"/>
      <c r="R1766" s="74"/>
      <c r="S1766" s="74"/>
      <c r="T1766" s="79"/>
      <c r="U1766" s="79"/>
      <c r="V1766" s="79" t="s">
        <v>256</v>
      </c>
      <c r="W1766" s="79"/>
      <c r="X1766" s="114"/>
      <c r="Y1766" s="82"/>
      <c r="Z1766" s="82"/>
      <c r="AA1766" s="114"/>
      <c r="AB1766" s="83"/>
      <c r="AC1766" s="79"/>
      <c r="AD1766" s="79" t="s">
        <v>256</v>
      </c>
      <c r="AE1766" s="245"/>
      <c r="AF1766" s="84">
        <v>68945</v>
      </c>
      <c r="AG1766" s="79" t="s">
        <v>249</v>
      </c>
      <c r="AH1766" s="79" t="s">
        <v>249</v>
      </c>
      <c r="AI1766" s="79" t="s">
        <v>249</v>
      </c>
      <c r="AJ1766" s="79" t="s">
        <v>249</v>
      </c>
      <c r="AK1766" s="79" t="s">
        <v>249</v>
      </c>
      <c r="AL1766" s="79" t="s">
        <v>249</v>
      </c>
      <c r="AM1766" s="79"/>
      <c r="AN1766" s="79" t="s">
        <v>249</v>
      </c>
      <c r="AO1766" s="79" t="s">
        <v>249</v>
      </c>
      <c r="AP1766" s="79"/>
      <c r="AQ1766" s="79"/>
    </row>
    <row r="1767" spans="1:43" ht="14.1" hidden="1" customHeight="1">
      <c r="A1767" s="85" t="s">
        <v>351</v>
      </c>
      <c r="B1767" s="74">
        <v>4</v>
      </c>
      <c r="C1767" s="74" t="s">
        <v>352</v>
      </c>
      <c r="D1767" s="75"/>
      <c r="E1767" s="75"/>
      <c r="F1767" s="76"/>
      <c r="G1767" s="74">
        <v>7</v>
      </c>
      <c r="H1767" s="74">
        <v>2016</v>
      </c>
      <c r="I1767" s="74">
        <v>1</v>
      </c>
      <c r="J1767" s="77">
        <v>1012422968</v>
      </c>
      <c r="K1767" s="74" t="s">
        <v>1950</v>
      </c>
      <c r="L1767" s="74"/>
      <c r="M1767" s="74">
        <v>1038</v>
      </c>
      <c r="N1767" s="74" t="s">
        <v>248</v>
      </c>
      <c r="O1767" s="74" t="s">
        <v>373</v>
      </c>
      <c r="P1767" s="78">
        <v>22981.833299999998</v>
      </c>
      <c r="Q1767" s="74"/>
      <c r="R1767" s="74"/>
      <c r="S1767" s="74"/>
      <c r="T1767" s="79"/>
      <c r="U1767" s="79"/>
      <c r="V1767" s="79" t="s">
        <v>256</v>
      </c>
      <c r="W1767" s="79"/>
      <c r="X1767" s="114"/>
      <c r="Y1767" s="82"/>
      <c r="Z1767" s="82"/>
      <c r="AA1767" s="114"/>
      <c r="AB1767" s="83"/>
      <c r="AC1767" s="79"/>
      <c r="AD1767" s="79" t="s">
        <v>256</v>
      </c>
      <c r="AE1767" s="245">
        <v>43719.423611111109</v>
      </c>
      <c r="AF1767" s="84">
        <v>28333</v>
      </c>
      <c r="AG1767" s="79" t="s">
        <v>1951</v>
      </c>
      <c r="AH1767" s="79">
        <v>259475</v>
      </c>
      <c r="AI1767" s="79">
        <v>6071</v>
      </c>
      <c r="AJ1767" s="79">
        <v>0</v>
      </c>
      <c r="AK1767" s="79" t="s">
        <v>249</v>
      </c>
      <c r="AL1767" s="79">
        <v>0</v>
      </c>
      <c r="AM1767" s="79"/>
      <c r="AN1767" s="79" t="s">
        <v>25</v>
      </c>
      <c r="AO1767" s="79" t="s">
        <v>249</v>
      </c>
      <c r="AP1767" s="79"/>
      <c r="AQ1767" s="79"/>
    </row>
    <row r="1768" spans="1:43" ht="14.1" hidden="1" customHeight="1">
      <c r="A1768" s="73" t="s">
        <v>245</v>
      </c>
      <c r="B1768" s="74">
        <v>138</v>
      </c>
      <c r="C1768" s="74" t="s">
        <v>276</v>
      </c>
      <c r="D1768" s="75" t="s">
        <v>1952</v>
      </c>
      <c r="E1768" s="75" t="s">
        <v>1953</v>
      </c>
      <c r="F1768" s="76">
        <f>+E1768-D1768+1</f>
        <v>5</v>
      </c>
      <c r="G1768" s="74">
        <f>+MONTH(D1768)</f>
        <v>12</v>
      </c>
      <c r="H1768" s="74">
        <f>YEAR(D1768)</f>
        <v>2019</v>
      </c>
      <c r="I1768" s="74">
        <v>1</v>
      </c>
      <c r="J1768" s="77">
        <v>1012430239</v>
      </c>
      <c r="K1768" s="74" t="s">
        <v>1954</v>
      </c>
      <c r="L1768" s="74"/>
      <c r="M1768" s="74">
        <v>1045</v>
      </c>
      <c r="N1768" s="74" t="s">
        <v>255</v>
      </c>
      <c r="O1768" s="74" t="s">
        <v>294</v>
      </c>
      <c r="P1768" s="78">
        <v>82812</v>
      </c>
      <c r="Q1768" s="74"/>
      <c r="R1768" s="74"/>
      <c r="S1768" s="74"/>
      <c r="T1768" s="79"/>
      <c r="U1768" s="79"/>
      <c r="V1768" s="80" t="s">
        <v>256</v>
      </c>
      <c r="W1768" s="79">
        <v>20157278</v>
      </c>
      <c r="X1768" s="114" t="s">
        <v>1952</v>
      </c>
      <c r="Y1768" s="82" t="s">
        <v>1955</v>
      </c>
      <c r="Z1768" s="82" t="s">
        <v>1956</v>
      </c>
      <c r="AA1768" s="114" t="s">
        <v>1953</v>
      </c>
      <c r="AB1768" s="83">
        <v>5</v>
      </c>
      <c r="AC1768" s="79" t="s">
        <v>1957</v>
      </c>
      <c r="AD1768" s="80" t="s">
        <v>256</v>
      </c>
      <c r="AE1768" s="245">
        <v>43866.631249999999</v>
      </c>
      <c r="AF1768" s="84">
        <v>0</v>
      </c>
      <c r="AG1768" s="79" t="s">
        <v>1958</v>
      </c>
      <c r="AH1768" s="79">
        <v>124401</v>
      </c>
      <c r="AI1768" s="79">
        <v>0</v>
      </c>
      <c r="AJ1768" s="79">
        <v>0</v>
      </c>
      <c r="AK1768" s="79" t="s">
        <v>249</v>
      </c>
      <c r="AL1768" s="79">
        <v>0</v>
      </c>
      <c r="AM1768" s="79"/>
      <c r="AN1768" s="79" t="s">
        <v>25</v>
      </c>
      <c r="AO1768" s="79" t="s">
        <v>249</v>
      </c>
      <c r="AP1768" s="79"/>
      <c r="AQ1768" s="79"/>
    </row>
    <row r="1769" spans="1:43" ht="14.1" hidden="1" customHeight="1">
      <c r="A1769" s="73" t="s">
        <v>245</v>
      </c>
      <c r="B1769" s="74">
        <v>138</v>
      </c>
      <c r="C1769" s="74" t="s">
        <v>276</v>
      </c>
      <c r="D1769" s="75" t="s">
        <v>1959</v>
      </c>
      <c r="E1769" s="75" t="s">
        <v>1952</v>
      </c>
      <c r="F1769" s="76">
        <f>+E1769-D1769+1</f>
        <v>2</v>
      </c>
      <c r="G1769" s="74">
        <f>+MONTH(D1769)</f>
        <v>12</v>
      </c>
      <c r="H1769" s="74">
        <f>YEAR(D1769)</f>
        <v>2019</v>
      </c>
      <c r="I1769" s="74">
        <v>1</v>
      </c>
      <c r="J1769" s="77">
        <v>1012430239</v>
      </c>
      <c r="K1769" s="74" t="s">
        <v>1954</v>
      </c>
      <c r="L1769" s="74"/>
      <c r="M1769" s="74">
        <v>1038</v>
      </c>
      <c r="N1769" s="74" t="s">
        <v>248</v>
      </c>
      <c r="O1769" s="74" t="s">
        <v>294</v>
      </c>
      <c r="P1769" s="78">
        <v>55208</v>
      </c>
      <c r="Q1769" s="74"/>
      <c r="R1769" s="74"/>
      <c r="S1769" s="74"/>
      <c r="T1769" s="79"/>
      <c r="U1769" s="79"/>
      <c r="V1769" s="80" t="s">
        <v>26</v>
      </c>
      <c r="W1769" s="79">
        <v>20157277</v>
      </c>
      <c r="X1769" s="114" t="s">
        <v>1959</v>
      </c>
      <c r="Y1769" s="82" t="s">
        <v>1955</v>
      </c>
      <c r="Z1769" s="82" t="s">
        <v>1960</v>
      </c>
      <c r="AA1769" s="114" t="s">
        <v>1952</v>
      </c>
      <c r="AB1769" s="83">
        <v>2</v>
      </c>
      <c r="AC1769" s="79" t="s">
        <v>1957</v>
      </c>
      <c r="AD1769" s="80" t="s">
        <v>26</v>
      </c>
      <c r="AE1769" s="245"/>
      <c r="AF1769" s="84">
        <v>0</v>
      </c>
      <c r="AG1769" s="79"/>
      <c r="AH1769" s="79"/>
      <c r="AI1769" s="79"/>
      <c r="AJ1769" s="79"/>
      <c r="AK1769" s="79"/>
      <c r="AL1769" s="79"/>
      <c r="AM1769" s="79"/>
      <c r="AN1769" s="79"/>
      <c r="AO1769" s="79"/>
      <c r="AP1769" s="79" t="s">
        <v>250</v>
      </c>
      <c r="AQ1769" s="79"/>
    </row>
    <row r="1770" spans="1:43" ht="14.1" hidden="1" customHeight="1">
      <c r="A1770" s="73" t="s">
        <v>245</v>
      </c>
      <c r="B1770" s="74">
        <v>138</v>
      </c>
      <c r="C1770" s="74" t="s">
        <v>276</v>
      </c>
      <c r="D1770" s="75"/>
      <c r="E1770" s="75"/>
      <c r="F1770" s="76"/>
      <c r="G1770" s="74">
        <v>2</v>
      </c>
      <c r="H1770" s="74">
        <v>2020</v>
      </c>
      <c r="I1770" s="74">
        <v>2</v>
      </c>
      <c r="J1770" s="77">
        <v>1012430239</v>
      </c>
      <c r="K1770" s="74" t="s">
        <v>1954</v>
      </c>
      <c r="L1770" s="74"/>
      <c r="M1770" s="74">
        <v>1038</v>
      </c>
      <c r="N1770" s="74" t="s">
        <v>248</v>
      </c>
      <c r="O1770" s="74" t="s">
        <v>294</v>
      </c>
      <c r="P1770" s="78">
        <v>877803</v>
      </c>
      <c r="Q1770" s="74"/>
      <c r="R1770" s="74"/>
      <c r="S1770" s="74"/>
      <c r="T1770" s="79"/>
      <c r="U1770" s="79"/>
      <c r="V1770" s="80" t="s">
        <v>260</v>
      </c>
      <c r="W1770" s="79" t="s">
        <v>249</v>
      </c>
      <c r="X1770" s="114"/>
      <c r="Y1770" s="82" t="s">
        <v>249</v>
      </c>
      <c r="Z1770" s="82" t="s">
        <v>249</v>
      </c>
      <c r="AA1770" s="114"/>
      <c r="AB1770" s="83"/>
      <c r="AC1770" s="79" t="s">
        <v>249</v>
      </c>
      <c r="AD1770" s="80"/>
      <c r="AE1770" s="245"/>
      <c r="AF1770" s="84">
        <v>0</v>
      </c>
      <c r="AG1770" s="79" t="s">
        <v>249</v>
      </c>
      <c r="AH1770" s="79" t="s">
        <v>249</v>
      </c>
      <c r="AI1770" s="79" t="s">
        <v>249</v>
      </c>
      <c r="AJ1770" s="79" t="s">
        <v>249</v>
      </c>
      <c r="AK1770" s="79" t="s">
        <v>249</v>
      </c>
      <c r="AL1770" s="79" t="s">
        <v>249</v>
      </c>
      <c r="AM1770" s="79" t="s">
        <v>261</v>
      </c>
      <c r="AN1770" s="79" t="s">
        <v>249</v>
      </c>
      <c r="AO1770" s="79" t="s">
        <v>249</v>
      </c>
      <c r="AP1770" s="79"/>
      <c r="AQ1770" s="79"/>
    </row>
    <row r="1771" spans="1:43" ht="14.1" hidden="1" customHeight="1">
      <c r="A1771" s="73" t="s">
        <v>245</v>
      </c>
      <c r="B1771" s="74">
        <v>138</v>
      </c>
      <c r="C1771" s="74" t="s">
        <v>276</v>
      </c>
      <c r="D1771" s="75">
        <v>44090</v>
      </c>
      <c r="E1771" s="75">
        <v>44090</v>
      </c>
      <c r="F1771" s="76">
        <f t="shared" ref="F1771:F1788" si="163">+E1771-D1771+1</f>
        <v>1</v>
      </c>
      <c r="G1771" s="74">
        <f t="shared" ref="G1771:G1792" si="164">+MONTH(D1771)</f>
        <v>9</v>
      </c>
      <c r="H1771" s="74">
        <f t="shared" ref="H1771:H1792" si="165">YEAR(D1771)</f>
        <v>2020</v>
      </c>
      <c r="I1771" s="74">
        <v>2</v>
      </c>
      <c r="J1771" s="77">
        <v>1012433654</v>
      </c>
      <c r="K1771" s="74" t="s">
        <v>1961</v>
      </c>
      <c r="L1771" s="74">
        <v>12</v>
      </c>
      <c r="M1771" s="74">
        <v>1038</v>
      </c>
      <c r="N1771" s="74" t="s">
        <v>248</v>
      </c>
      <c r="O1771" s="74" t="s">
        <v>35</v>
      </c>
      <c r="P1771" s="78">
        <v>29260</v>
      </c>
      <c r="Q1771" s="74" t="s">
        <v>1962</v>
      </c>
      <c r="R1771" s="74">
        <v>0</v>
      </c>
      <c r="S1771" s="74">
        <v>0</v>
      </c>
      <c r="T1771" s="79"/>
      <c r="U1771" s="79"/>
      <c r="V1771" s="80" t="s">
        <v>26</v>
      </c>
      <c r="W1771" s="79"/>
      <c r="X1771" s="114">
        <v>44090</v>
      </c>
      <c r="Y1771" s="82"/>
      <c r="Z1771" s="82"/>
      <c r="AA1771" s="114">
        <v>44090</v>
      </c>
      <c r="AB1771" s="88">
        <f>+AA1771-X1771+1</f>
        <v>1</v>
      </c>
      <c r="AC1771" s="79"/>
      <c r="AD1771" s="80" t="s">
        <v>26</v>
      </c>
      <c r="AE1771" s="245"/>
      <c r="AF1771" s="84">
        <v>0</v>
      </c>
      <c r="AG1771" s="79"/>
      <c r="AH1771" s="79"/>
      <c r="AI1771" s="79"/>
      <c r="AJ1771" s="79"/>
      <c r="AK1771" s="79"/>
      <c r="AL1771" s="79"/>
      <c r="AM1771" s="79"/>
      <c r="AN1771" s="79"/>
      <c r="AO1771" s="79"/>
      <c r="AP1771" s="79"/>
      <c r="AQ1771" s="79"/>
    </row>
    <row r="1772" spans="1:43" ht="14.1" hidden="1" customHeight="1">
      <c r="A1772" s="73" t="s">
        <v>245</v>
      </c>
      <c r="B1772" s="74">
        <v>138</v>
      </c>
      <c r="C1772" s="74" t="s">
        <v>276</v>
      </c>
      <c r="D1772" s="75">
        <v>44091</v>
      </c>
      <c r="E1772" s="75">
        <v>44092</v>
      </c>
      <c r="F1772" s="76">
        <f t="shared" si="163"/>
        <v>2</v>
      </c>
      <c r="G1772" s="74">
        <f t="shared" si="164"/>
        <v>9</v>
      </c>
      <c r="H1772" s="74">
        <f t="shared" si="165"/>
        <v>2020</v>
      </c>
      <c r="I1772" s="74">
        <v>2</v>
      </c>
      <c r="J1772" s="77">
        <v>1012433654</v>
      </c>
      <c r="K1772" s="74" t="s">
        <v>1961</v>
      </c>
      <c r="L1772" s="74">
        <v>12</v>
      </c>
      <c r="M1772" s="74">
        <v>1045</v>
      </c>
      <c r="N1772" s="74" t="s">
        <v>255</v>
      </c>
      <c r="O1772" s="74" t="s">
        <v>35</v>
      </c>
      <c r="P1772" s="78">
        <v>58520</v>
      </c>
      <c r="Q1772" s="74" t="s">
        <v>1963</v>
      </c>
      <c r="R1772" s="74">
        <v>0</v>
      </c>
      <c r="S1772" s="74">
        <v>0</v>
      </c>
      <c r="T1772" s="79"/>
      <c r="U1772" s="79"/>
      <c r="V1772" s="80" t="s">
        <v>26</v>
      </c>
      <c r="W1772" s="79"/>
      <c r="X1772" s="114">
        <v>44091</v>
      </c>
      <c r="Y1772" s="82"/>
      <c r="Z1772" s="82"/>
      <c r="AA1772" s="114">
        <v>44092</v>
      </c>
      <c r="AB1772" s="88">
        <f>+AA1772-X1772+1</f>
        <v>2</v>
      </c>
      <c r="AC1772" s="79"/>
      <c r="AD1772" s="80" t="s">
        <v>26</v>
      </c>
      <c r="AE1772" s="245"/>
      <c r="AF1772" s="84">
        <v>0</v>
      </c>
      <c r="AG1772" s="79"/>
      <c r="AH1772" s="79"/>
      <c r="AI1772" s="79"/>
      <c r="AJ1772" s="79"/>
      <c r="AK1772" s="79"/>
      <c r="AL1772" s="79"/>
      <c r="AM1772" s="79"/>
      <c r="AN1772" s="79"/>
      <c r="AO1772" s="79"/>
      <c r="AP1772" s="79"/>
      <c r="AQ1772" s="79"/>
    </row>
    <row r="1773" spans="1:43" ht="14.1" hidden="1" customHeight="1">
      <c r="A1773" s="73" t="s">
        <v>245</v>
      </c>
      <c r="B1773" s="74">
        <v>63</v>
      </c>
      <c r="C1773" s="74" t="s">
        <v>280</v>
      </c>
      <c r="D1773" s="75">
        <v>44020</v>
      </c>
      <c r="E1773" s="75">
        <v>44021</v>
      </c>
      <c r="F1773" s="76">
        <f t="shared" si="163"/>
        <v>2</v>
      </c>
      <c r="G1773" s="74">
        <f t="shared" si="164"/>
        <v>7</v>
      </c>
      <c r="H1773" s="74">
        <f t="shared" si="165"/>
        <v>2020</v>
      </c>
      <c r="I1773" s="74">
        <v>1</v>
      </c>
      <c r="J1773" s="77">
        <v>1012435391</v>
      </c>
      <c r="K1773" s="74" t="s">
        <v>1964</v>
      </c>
      <c r="L1773" s="74">
        <v>10</v>
      </c>
      <c r="M1773" s="74">
        <v>1038</v>
      </c>
      <c r="N1773" s="74" t="s">
        <v>248</v>
      </c>
      <c r="O1773" s="74" t="s">
        <v>35</v>
      </c>
      <c r="P1773" s="78">
        <v>58520</v>
      </c>
      <c r="Q1773" s="74" t="s">
        <v>1965</v>
      </c>
      <c r="R1773" s="74">
        <v>0</v>
      </c>
      <c r="S1773" s="74">
        <v>0</v>
      </c>
      <c r="T1773" s="79"/>
      <c r="U1773" s="79"/>
      <c r="V1773" s="80" t="s">
        <v>279</v>
      </c>
      <c r="W1773" s="79"/>
      <c r="X1773" s="114">
        <v>44020</v>
      </c>
      <c r="Y1773" s="82"/>
      <c r="Z1773" s="82"/>
      <c r="AA1773" s="114">
        <v>44021</v>
      </c>
      <c r="AB1773" s="83"/>
      <c r="AC1773" s="79"/>
      <c r="AD1773" s="80"/>
      <c r="AE1773" s="245"/>
      <c r="AF1773" s="84">
        <v>0</v>
      </c>
      <c r="AG1773" s="79"/>
      <c r="AH1773" s="79"/>
      <c r="AI1773" s="79"/>
      <c r="AJ1773" s="79"/>
      <c r="AK1773" s="79"/>
      <c r="AL1773" s="79"/>
      <c r="AM1773" s="79"/>
      <c r="AN1773" s="79"/>
      <c r="AO1773" s="79"/>
      <c r="AP1773" s="79"/>
      <c r="AQ1773" s="79"/>
    </row>
    <row r="1774" spans="1:43" ht="14.1" hidden="1" customHeight="1">
      <c r="A1774" s="73" t="s">
        <v>245</v>
      </c>
      <c r="B1774" s="74">
        <v>63</v>
      </c>
      <c r="C1774" s="74" t="s">
        <v>280</v>
      </c>
      <c r="D1774" s="75">
        <v>44022</v>
      </c>
      <c r="E1774" s="75">
        <v>44022</v>
      </c>
      <c r="F1774" s="76">
        <f t="shared" si="163"/>
        <v>1</v>
      </c>
      <c r="G1774" s="74">
        <f t="shared" si="164"/>
        <v>7</v>
      </c>
      <c r="H1774" s="74">
        <f t="shared" si="165"/>
        <v>2020</v>
      </c>
      <c r="I1774" s="74">
        <v>1</v>
      </c>
      <c r="J1774" s="77">
        <v>1012435391</v>
      </c>
      <c r="K1774" s="74" t="s">
        <v>1964</v>
      </c>
      <c r="L1774" s="74">
        <v>10</v>
      </c>
      <c r="M1774" s="74">
        <v>1045</v>
      </c>
      <c r="N1774" s="74" t="s">
        <v>255</v>
      </c>
      <c r="O1774" s="74" t="s">
        <v>35</v>
      </c>
      <c r="P1774" s="78">
        <v>29260</v>
      </c>
      <c r="Q1774" s="74" t="s">
        <v>1966</v>
      </c>
      <c r="R1774" s="74">
        <v>0</v>
      </c>
      <c r="S1774" s="74">
        <v>0</v>
      </c>
      <c r="T1774" s="79"/>
      <c r="U1774" s="79"/>
      <c r="V1774" s="80" t="s">
        <v>279</v>
      </c>
      <c r="W1774" s="79"/>
      <c r="X1774" s="114">
        <v>44022</v>
      </c>
      <c r="Y1774" s="82"/>
      <c r="Z1774" s="82"/>
      <c r="AA1774" s="114">
        <v>44022</v>
      </c>
      <c r="AB1774" s="83"/>
      <c r="AC1774" s="79"/>
      <c r="AD1774" s="80"/>
      <c r="AE1774" s="245"/>
      <c r="AF1774" s="84">
        <v>0</v>
      </c>
      <c r="AG1774" s="79"/>
      <c r="AH1774" s="79"/>
      <c r="AI1774" s="79"/>
      <c r="AJ1774" s="79"/>
      <c r="AK1774" s="79"/>
      <c r="AL1774" s="79"/>
      <c r="AM1774" s="79"/>
      <c r="AN1774" s="79"/>
      <c r="AO1774" s="79"/>
      <c r="AP1774" s="79"/>
      <c r="AQ1774" s="79"/>
    </row>
    <row r="1775" spans="1:43" ht="14.1" hidden="1" customHeight="1">
      <c r="A1775" s="73" t="s">
        <v>245</v>
      </c>
      <c r="B1775" s="74">
        <v>75</v>
      </c>
      <c r="C1775" s="74" t="s">
        <v>272</v>
      </c>
      <c r="D1775" s="75">
        <v>43967</v>
      </c>
      <c r="E1775" s="75">
        <v>43967</v>
      </c>
      <c r="F1775" s="76">
        <f t="shared" si="163"/>
        <v>1</v>
      </c>
      <c r="G1775" s="74">
        <f t="shared" si="164"/>
        <v>5</v>
      </c>
      <c r="H1775" s="74">
        <f t="shared" si="165"/>
        <v>2020</v>
      </c>
      <c r="I1775" s="74">
        <v>2</v>
      </c>
      <c r="J1775" s="77">
        <v>1012438564</v>
      </c>
      <c r="K1775" s="74" t="s">
        <v>1967</v>
      </c>
      <c r="L1775" s="74">
        <v>12</v>
      </c>
      <c r="M1775" s="74">
        <v>1038</v>
      </c>
      <c r="N1775" s="74" t="s">
        <v>248</v>
      </c>
      <c r="O1775" s="74" t="s">
        <v>373</v>
      </c>
      <c r="P1775" s="78">
        <v>29267</v>
      </c>
      <c r="Q1775" s="74" t="s">
        <v>1968</v>
      </c>
      <c r="R1775" s="74">
        <v>0</v>
      </c>
      <c r="S1775" s="74">
        <v>0</v>
      </c>
      <c r="T1775" s="79"/>
      <c r="U1775" s="79"/>
      <c r="V1775" s="80" t="s">
        <v>279</v>
      </c>
      <c r="W1775" s="79"/>
      <c r="X1775" s="114">
        <v>43967</v>
      </c>
      <c r="Y1775" s="82"/>
      <c r="Z1775" s="82"/>
      <c r="AA1775" s="114">
        <v>43967</v>
      </c>
      <c r="AB1775" s="83"/>
      <c r="AC1775" s="79"/>
      <c r="AD1775" s="80"/>
      <c r="AE1775" s="245"/>
      <c r="AF1775" s="84">
        <v>0</v>
      </c>
      <c r="AG1775" s="79"/>
      <c r="AH1775" s="79"/>
      <c r="AI1775" s="79"/>
      <c r="AJ1775" s="79"/>
      <c r="AK1775" s="79"/>
      <c r="AL1775" s="79"/>
      <c r="AM1775" s="79"/>
      <c r="AN1775" s="79"/>
      <c r="AO1775" s="79"/>
      <c r="AP1775" s="79"/>
      <c r="AQ1775" s="79"/>
    </row>
    <row r="1776" spans="1:43" ht="14.1" hidden="1" customHeight="1">
      <c r="A1776" s="73" t="s">
        <v>245</v>
      </c>
      <c r="B1776" s="74">
        <v>75</v>
      </c>
      <c r="C1776" s="74" t="s">
        <v>272</v>
      </c>
      <c r="D1776" s="75">
        <v>43968</v>
      </c>
      <c r="E1776" s="75">
        <v>43969</v>
      </c>
      <c r="F1776" s="76">
        <f t="shared" si="163"/>
        <v>2</v>
      </c>
      <c r="G1776" s="74">
        <f t="shared" si="164"/>
        <v>5</v>
      </c>
      <c r="H1776" s="74">
        <f t="shared" si="165"/>
        <v>2020</v>
      </c>
      <c r="I1776" s="74">
        <v>2</v>
      </c>
      <c r="J1776" s="77">
        <v>1012438564</v>
      </c>
      <c r="K1776" s="74" t="s">
        <v>1967</v>
      </c>
      <c r="L1776" s="74">
        <v>12</v>
      </c>
      <c r="M1776" s="74">
        <v>1045</v>
      </c>
      <c r="N1776" s="74" t="s">
        <v>255</v>
      </c>
      <c r="O1776" s="74" t="s">
        <v>373</v>
      </c>
      <c r="P1776" s="78">
        <v>58520</v>
      </c>
      <c r="Q1776" s="74" t="s">
        <v>1968</v>
      </c>
      <c r="R1776" s="74">
        <v>0</v>
      </c>
      <c r="S1776" s="74">
        <v>0</v>
      </c>
      <c r="T1776" s="79"/>
      <c r="U1776" s="79"/>
      <c r="V1776" s="80" t="s">
        <v>279</v>
      </c>
      <c r="W1776" s="79"/>
      <c r="X1776" s="114">
        <v>43968</v>
      </c>
      <c r="Y1776" s="82"/>
      <c r="Z1776" s="82"/>
      <c r="AA1776" s="114">
        <v>43969</v>
      </c>
      <c r="AB1776" s="83"/>
      <c r="AC1776" s="79"/>
      <c r="AD1776" s="80"/>
      <c r="AE1776" s="245"/>
      <c r="AF1776" s="84">
        <v>0</v>
      </c>
      <c r="AG1776" s="79"/>
      <c r="AH1776" s="79"/>
      <c r="AI1776" s="79"/>
      <c r="AJ1776" s="79"/>
      <c r="AK1776" s="79"/>
      <c r="AL1776" s="79"/>
      <c r="AM1776" s="79"/>
      <c r="AN1776" s="79"/>
      <c r="AO1776" s="79"/>
      <c r="AP1776" s="79"/>
      <c r="AQ1776" s="79"/>
    </row>
    <row r="1777" spans="1:43" ht="14.1" hidden="1" customHeight="1">
      <c r="A1777" s="73" t="s">
        <v>245</v>
      </c>
      <c r="B1777" s="74">
        <v>76</v>
      </c>
      <c r="C1777" s="74" t="s">
        <v>520</v>
      </c>
      <c r="D1777" s="75" t="s">
        <v>800</v>
      </c>
      <c r="E1777" s="75" t="s">
        <v>1969</v>
      </c>
      <c r="F1777" s="76">
        <f t="shared" si="163"/>
        <v>3</v>
      </c>
      <c r="G1777" s="74">
        <f t="shared" si="164"/>
        <v>12</v>
      </c>
      <c r="H1777" s="74">
        <f t="shared" si="165"/>
        <v>2018</v>
      </c>
      <c r="I1777" s="74" t="s">
        <v>264</v>
      </c>
      <c r="J1777" s="77">
        <v>1012442907</v>
      </c>
      <c r="K1777" s="74" t="s">
        <v>1970</v>
      </c>
      <c r="L1777" s="74"/>
      <c r="M1777" s="74" t="s">
        <v>266</v>
      </c>
      <c r="N1777" s="74" t="s">
        <v>267</v>
      </c>
      <c r="O1777" s="74" t="s">
        <v>268</v>
      </c>
      <c r="P1777" s="78" t="s">
        <v>267</v>
      </c>
      <c r="Q1777" s="74"/>
      <c r="R1777" s="74"/>
      <c r="S1777" s="74"/>
      <c r="T1777" s="79"/>
      <c r="U1777" s="79"/>
      <c r="V1777" s="80" t="s">
        <v>256</v>
      </c>
      <c r="W1777" s="79" t="s">
        <v>1971</v>
      </c>
      <c r="X1777" s="114" t="s">
        <v>800</v>
      </c>
      <c r="Y1777" s="82" t="s">
        <v>257</v>
      </c>
      <c r="Z1777" s="82" t="s">
        <v>1972</v>
      </c>
      <c r="AA1777" s="114" t="s">
        <v>1969</v>
      </c>
      <c r="AB1777" s="83">
        <v>1</v>
      </c>
      <c r="AC1777" s="79" t="s">
        <v>249</v>
      </c>
      <c r="AD1777" s="80" t="s">
        <v>256</v>
      </c>
      <c r="AE1777" s="245">
        <v>43477.477777777778</v>
      </c>
      <c r="AF1777" s="84">
        <v>26041</v>
      </c>
      <c r="AG1777" s="79" t="s">
        <v>1972</v>
      </c>
      <c r="AH1777" s="79">
        <v>26041</v>
      </c>
      <c r="AI1777" s="79">
        <v>0</v>
      </c>
      <c r="AJ1777" s="79" t="s">
        <v>1973</v>
      </c>
      <c r="AK1777" s="79" t="s">
        <v>249</v>
      </c>
      <c r="AL1777" s="79">
        <v>0</v>
      </c>
      <c r="AM1777" s="79"/>
      <c r="AN1777" s="79" t="s">
        <v>25</v>
      </c>
      <c r="AO1777" s="79" t="s">
        <v>249</v>
      </c>
      <c r="AP1777" s="79"/>
      <c r="AQ1777" s="79"/>
    </row>
    <row r="1778" spans="1:43" ht="14.1" hidden="1" customHeight="1">
      <c r="A1778" s="73" t="s">
        <v>245</v>
      </c>
      <c r="B1778" s="74">
        <v>69</v>
      </c>
      <c r="C1778" s="74" t="s">
        <v>280</v>
      </c>
      <c r="D1778" s="75">
        <v>43540</v>
      </c>
      <c r="E1778" s="75">
        <v>43541</v>
      </c>
      <c r="F1778" s="76">
        <f t="shared" si="163"/>
        <v>2</v>
      </c>
      <c r="G1778" s="74">
        <f t="shared" si="164"/>
        <v>3</v>
      </c>
      <c r="H1778" s="74">
        <f t="shared" si="165"/>
        <v>2019</v>
      </c>
      <c r="I1778" s="74">
        <v>1</v>
      </c>
      <c r="J1778" s="77">
        <v>1012446721</v>
      </c>
      <c r="K1778" s="74" t="s">
        <v>1974</v>
      </c>
      <c r="L1778" s="74"/>
      <c r="M1778" s="74">
        <v>1038</v>
      </c>
      <c r="N1778" s="74" t="s">
        <v>248</v>
      </c>
      <c r="O1778" s="74" t="s">
        <v>294</v>
      </c>
      <c r="P1778" s="78">
        <v>55207.7333</v>
      </c>
      <c r="Q1778" s="74"/>
      <c r="R1778" s="74"/>
      <c r="S1778" s="74"/>
      <c r="T1778" s="79"/>
      <c r="U1778" s="79"/>
      <c r="V1778" s="80" t="s">
        <v>256</v>
      </c>
      <c r="W1778" s="79" t="s">
        <v>249</v>
      </c>
      <c r="X1778" s="114">
        <v>43540</v>
      </c>
      <c r="Y1778" s="82" t="s">
        <v>249</v>
      </c>
      <c r="Z1778" s="82" t="s">
        <v>249</v>
      </c>
      <c r="AA1778" s="114">
        <v>43541</v>
      </c>
      <c r="AB1778" s="188">
        <v>2</v>
      </c>
      <c r="AC1778" s="79" t="s">
        <v>249</v>
      </c>
      <c r="AD1778" s="80" t="s">
        <v>256</v>
      </c>
      <c r="AE1778" s="245"/>
      <c r="AF1778" s="84">
        <v>55208</v>
      </c>
      <c r="AG1778" s="79"/>
      <c r="AH1778" s="79"/>
      <c r="AI1778" s="79"/>
      <c r="AJ1778" s="79"/>
      <c r="AK1778" s="79"/>
      <c r="AL1778" s="79"/>
      <c r="AM1778" s="79"/>
      <c r="AN1778" s="79"/>
      <c r="AO1778" s="79"/>
      <c r="AP1778" s="79"/>
      <c r="AQ1778" s="79"/>
    </row>
    <row r="1779" spans="1:43" ht="14.1" hidden="1" customHeight="1">
      <c r="A1779" s="73" t="s">
        <v>245</v>
      </c>
      <c r="B1779" s="74">
        <v>69</v>
      </c>
      <c r="C1779" s="74" t="s">
        <v>280</v>
      </c>
      <c r="D1779" s="75">
        <v>43598</v>
      </c>
      <c r="E1779" s="75">
        <v>43599</v>
      </c>
      <c r="F1779" s="76">
        <f t="shared" si="163"/>
        <v>2</v>
      </c>
      <c r="G1779" s="74">
        <f t="shared" si="164"/>
        <v>5</v>
      </c>
      <c r="H1779" s="74">
        <f t="shared" si="165"/>
        <v>2019</v>
      </c>
      <c r="I1779" s="74">
        <v>2</v>
      </c>
      <c r="J1779" s="77">
        <v>1012446721</v>
      </c>
      <c r="K1779" s="74" t="s">
        <v>1974</v>
      </c>
      <c r="L1779" s="74"/>
      <c r="M1779" s="74">
        <v>1038</v>
      </c>
      <c r="N1779" s="74" t="s">
        <v>248</v>
      </c>
      <c r="O1779" s="74" t="s">
        <v>294</v>
      </c>
      <c r="P1779" s="78">
        <v>55207.7333</v>
      </c>
      <c r="Q1779" s="74"/>
      <c r="R1779" s="74"/>
      <c r="S1779" s="74"/>
      <c r="T1779" s="79"/>
      <c r="U1779" s="79"/>
      <c r="V1779" s="80" t="s">
        <v>256</v>
      </c>
      <c r="W1779" s="79" t="s">
        <v>249</v>
      </c>
      <c r="X1779" s="114">
        <v>43598</v>
      </c>
      <c r="Y1779" s="82" t="s">
        <v>249</v>
      </c>
      <c r="Z1779" s="82" t="s">
        <v>249</v>
      </c>
      <c r="AA1779" s="114">
        <v>43599</v>
      </c>
      <c r="AB1779" s="188">
        <v>2</v>
      </c>
      <c r="AC1779" s="79" t="s">
        <v>249</v>
      </c>
      <c r="AD1779" s="80" t="s">
        <v>256</v>
      </c>
      <c r="AE1779" s="245"/>
      <c r="AF1779" s="84">
        <v>55208</v>
      </c>
      <c r="AG1779" s="79"/>
      <c r="AH1779" s="79"/>
      <c r="AI1779" s="79"/>
      <c r="AJ1779" s="79"/>
      <c r="AK1779" s="79"/>
      <c r="AL1779" s="79"/>
      <c r="AM1779" s="79"/>
      <c r="AN1779" s="79"/>
      <c r="AO1779" s="79"/>
      <c r="AP1779" s="79"/>
      <c r="AQ1779" s="79"/>
    </row>
    <row r="1780" spans="1:43" ht="14.1" hidden="1" customHeight="1">
      <c r="A1780" s="73" t="s">
        <v>245</v>
      </c>
      <c r="B1780" s="74">
        <v>87</v>
      </c>
      <c r="C1780" s="74" t="s">
        <v>1021</v>
      </c>
      <c r="D1780" s="75" t="s">
        <v>1629</v>
      </c>
      <c r="E1780" s="75" t="s">
        <v>1975</v>
      </c>
      <c r="F1780" s="76">
        <f t="shared" si="163"/>
        <v>3</v>
      </c>
      <c r="G1780" s="74">
        <f t="shared" si="164"/>
        <v>6</v>
      </c>
      <c r="H1780" s="74">
        <f t="shared" si="165"/>
        <v>2019</v>
      </c>
      <c r="I1780" s="74">
        <v>2</v>
      </c>
      <c r="J1780" s="77">
        <v>1012447710</v>
      </c>
      <c r="K1780" s="74" t="s">
        <v>1976</v>
      </c>
      <c r="L1780" s="74"/>
      <c r="M1780" s="74">
        <v>1038</v>
      </c>
      <c r="N1780" s="74" t="s">
        <v>248</v>
      </c>
      <c r="O1780" s="74" t="s">
        <v>30</v>
      </c>
      <c r="P1780" s="78">
        <v>55207.7333</v>
      </c>
      <c r="Q1780" s="74"/>
      <c r="R1780" s="74"/>
      <c r="S1780" s="74"/>
      <c r="T1780" s="79"/>
      <c r="U1780" s="79"/>
      <c r="V1780" s="80" t="s">
        <v>256</v>
      </c>
      <c r="W1780" s="79">
        <v>204374</v>
      </c>
      <c r="X1780" s="114" t="s">
        <v>1629</v>
      </c>
      <c r="Y1780" s="82" t="s">
        <v>1977</v>
      </c>
      <c r="Z1780" s="82" t="s">
        <v>1978</v>
      </c>
      <c r="AA1780" s="114" t="s">
        <v>1975</v>
      </c>
      <c r="AB1780" s="83"/>
      <c r="AC1780" s="79" t="s">
        <v>1979</v>
      </c>
      <c r="AD1780" s="80" t="s">
        <v>256</v>
      </c>
      <c r="AE1780" s="245">
        <v>43791.693055555559</v>
      </c>
      <c r="AF1780" s="84">
        <v>57781</v>
      </c>
      <c r="AG1780" s="79" t="s">
        <v>1980</v>
      </c>
      <c r="AH1780" s="79">
        <v>28249</v>
      </c>
      <c r="AI1780" s="79">
        <v>9958</v>
      </c>
      <c r="AJ1780" s="79">
        <v>0</v>
      </c>
      <c r="AK1780" s="79" t="s">
        <v>249</v>
      </c>
      <c r="AL1780" s="79">
        <v>0</v>
      </c>
      <c r="AM1780" s="79"/>
      <c r="AN1780" s="79" t="s">
        <v>25</v>
      </c>
      <c r="AO1780" s="79" t="s">
        <v>249</v>
      </c>
      <c r="AP1780" s="79"/>
      <c r="AQ1780" s="79"/>
    </row>
    <row r="1781" spans="1:43" ht="14.1" hidden="1" customHeight="1">
      <c r="A1781" s="73" t="s">
        <v>245</v>
      </c>
      <c r="B1781" s="74">
        <v>69</v>
      </c>
      <c r="C1781" s="74" t="s">
        <v>280</v>
      </c>
      <c r="D1781" s="75">
        <v>43486</v>
      </c>
      <c r="E1781" s="75">
        <v>43487</v>
      </c>
      <c r="F1781" s="76">
        <f t="shared" si="163"/>
        <v>2</v>
      </c>
      <c r="G1781" s="74">
        <f t="shared" si="164"/>
        <v>1</v>
      </c>
      <c r="H1781" s="74">
        <f t="shared" si="165"/>
        <v>2019</v>
      </c>
      <c r="I1781" s="74">
        <v>1</v>
      </c>
      <c r="J1781" s="77">
        <v>1012456519</v>
      </c>
      <c r="K1781" s="74" t="s">
        <v>1981</v>
      </c>
      <c r="L1781" s="74"/>
      <c r="M1781" s="74">
        <v>1038</v>
      </c>
      <c r="N1781" s="74" t="s">
        <v>248</v>
      </c>
      <c r="O1781" s="74" t="s">
        <v>35</v>
      </c>
      <c r="P1781" s="78">
        <v>55208</v>
      </c>
      <c r="Q1781" s="74"/>
      <c r="R1781" s="74"/>
      <c r="S1781" s="74"/>
      <c r="T1781" s="79"/>
      <c r="U1781" s="79"/>
      <c r="V1781" s="80" t="s">
        <v>26</v>
      </c>
      <c r="W1781" s="79" t="s">
        <v>249</v>
      </c>
      <c r="X1781" s="114">
        <v>43486</v>
      </c>
      <c r="Y1781" s="82" t="s">
        <v>249</v>
      </c>
      <c r="Z1781" s="82" t="s">
        <v>249</v>
      </c>
      <c r="AA1781" s="114">
        <v>43487</v>
      </c>
      <c r="AB1781" s="88">
        <v>2</v>
      </c>
      <c r="AC1781" s="79" t="s">
        <v>249</v>
      </c>
      <c r="AD1781" s="80" t="s">
        <v>26</v>
      </c>
      <c r="AE1781" s="245"/>
      <c r="AF1781" s="84">
        <v>0</v>
      </c>
      <c r="AG1781" s="79"/>
      <c r="AH1781" s="79"/>
      <c r="AI1781" s="79"/>
      <c r="AJ1781" s="79"/>
      <c r="AK1781" s="79"/>
      <c r="AL1781" s="79"/>
      <c r="AM1781" s="79"/>
      <c r="AN1781" s="79"/>
      <c r="AO1781" s="79"/>
      <c r="AP1781" s="79" t="s">
        <v>250</v>
      </c>
      <c r="AQ1781" s="79"/>
    </row>
    <row r="1782" spans="1:43" ht="14.1" hidden="1" customHeight="1">
      <c r="A1782" s="73" t="s">
        <v>245</v>
      </c>
      <c r="B1782" s="74">
        <v>69</v>
      </c>
      <c r="C1782" s="74" t="s">
        <v>280</v>
      </c>
      <c r="D1782" s="75">
        <v>43621</v>
      </c>
      <c r="E1782" s="75">
        <v>43622</v>
      </c>
      <c r="F1782" s="76">
        <f t="shared" si="163"/>
        <v>2</v>
      </c>
      <c r="G1782" s="74">
        <f t="shared" si="164"/>
        <v>6</v>
      </c>
      <c r="H1782" s="74">
        <f t="shared" si="165"/>
        <v>2019</v>
      </c>
      <c r="I1782" s="74">
        <v>2</v>
      </c>
      <c r="J1782" s="77">
        <v>1012456519</v>
      </c>
      <c r="K1782" s="74" t="s">
        <v>1981</v>
      </c>
      <c r="L1782" s="74"/>
      <c r="M1782" s="74">
        <v>1038</v>
      </c>
      <c r="N1782" s="74" t="s">
        <v>248</v>
      </c>
      <c r="O1782" s="74" t="s">
        <v>35</v>
      </c>
      <c r="P1782" s="78">
        <v>82812</v>
      </c>
      <c r="Q1782" s="74"/>
      <c r="R1782" s="74"/>
      <c r="S1782" s="74"/>
      <c r="T1782" s="79"/>
      <c r="U1782" s="79"/>
      <c r="V1782" s="80" t="s">
        <v>26</v>
      </c>
      <c r="W1782" s="79" t="s">
        <v>249</v>
      </c>
      <c r="X1782" s="114">
        <v>43621</v>
      </c>
      <c r="Y1782" s="82" t="s">
        <v>249</v>
      </c>
      <c r="Z1782" s="82" t="s">
        <v>249</v>
      </c>
      <c r="AA1782" s="114">
        <v>43622</v>
      </c>
      <c r="AB1782" s="88">
        <v>2</v>
      </c>
      <c r="AC1782" s="79" t="s">
        <v>249</v>
      </c>
      <c r="AD1782" s="80" t="s">
        <v>26</v>
      </c>
      <c r="AE1782" s="245"/>
      <c r="AF1782" s="84">
        <v>0</v>
      </c>
      <c r="AG1782" s="79"/>
      <c r="AH1782" s="79"/>
      <c r="AI1782" s="79"/>
      <c r="AJ1782" s="79"/>
      <c r="AK1782" s="79"/>
      <c r="AL1782" s="79"/>
      <c r="AM1782" s="79"/>
      <c r="AN1782" s="79"/>
      <c r="AO1782" s="79"/>
      <c r="AP1782" s="79" t="s">
        <v>250</v>
      </c>
      <c r="AQ1782" s="79"/>
    </row>
    <row r="1783" spans="1:43" ht="15" hidden="1" customHeight="1">
      <c r="A1783" s="73" t="s">
        <v>245</v>
      </c>
      <c r="B1783" s="74">
        <v>69</v>
      </c>
      <c r="C1783" s="74" t="s">
        <v>280</v>
      </c>
      <c r="D1783" s="75">
        <v>43810</v>
      </c>
      <c r="E1783" s="75">
        <v>43811</v>
      </c>
      <c r="F1783" s="76">
        <f t="shared" si="163"/>
        <v>2</v>
      </c>
      <c r="G1783" s="74">
        <f t="shared" si="164"/>
        <v>12</v>
      </c>
      <c r="H1783" s="74">
        <f t="shared" si="165"/>
        <v>2019</v>
      </c>
      <c r="I1783" s="74">
        <v>2</v>
      </c>
      <c r="J1783" s="77">
        <v>1012456519</v>
      </c>
      <c r="K1783" s="74" t="s">
        <v>1981</v>
      </c>
      <c r="L1783" s="74"/>
      <c r="M1783" s="74">
        <v>1038</v>
      </c>
      <c r="N1783" s="74" t="s">
        <v>248</v>
      </c>
      <c r="O1783" s="74" t="s">
        <v>249</v>
      </c>
      <c r="P1783" s="78">
        <v>55208</v>
      </c>
      <c r="Q1783" s="74"/>
      <c r="R1783" s="74"/>
      <c r="S1783" s="74"/>
      <c r="T1783" s="79"/>
      <c r="U1783" s="79"/>
      <c r="V1783" s="80" t="s">
        <v>26</v>
      </c>
      <c r="W1783" s="79" t="s">
        <v>249</v>
      </c>
      <c r="X1783" s="114">
        <v>43810</v>
      </c>
      <c r="Y1783" s="82" t="s">
        <v>249</v>
      </c>
      <c r="Z1783" s="82" t="s">
        <v>249</v>
      </c>
      <c r="AA1783" s="114">
        <v>43811</v>
      </c>
      <c r="AB1783" s="88">
        <v>2</v>
      </c>
      <c r="AC1783" s="79" t="s">
        <v>249</v>
      </c>
      <c r="AD1783" s="80" t="s">
        <v>26</v>
      </c>
      <c r="AE1783" s="245"/>
      <c r="AF1783" s="84">
        <v>0</v>
      </c>
      <c r="AG1783" s="79"/>
      <c r="AH1783" s="79"/>
      <c r="AI1783" s="79"/>
      <c r="AJ1783" s="79"/>
      <c r="AK1783" s="79"/>
      <c r="AL1783" s="79"/>
      <c r="AM1783" s="79"/>
      <c r="AN1783" s="79"/>
      <c r="AO1783" s="79"/>
      <c r="AP1783" s="79" t="s">
        <v>250</v>
      </c>
      <c r="AQ1783" s="79"/>
    </row>
    <row r="1784" spans="1:43" ht="14.1" hidden="1" customHeight="1">
      <c r="A1784" s="73" t="s">
        <v>245</v>
      </c>
      <c r="B1784" s="74">
        <v>69</v>
      </c>
      <c r="C1784" s="74" t="s">
        <v>280</v>
      </c>
      <c r="D1784" s="75">
        <v>43815</v>
      </c>
      <c r="E1784" s="75">
        <v>43816</v>
      </c>
      <c r="F1784" s="76">
        <f t="shared" si="163"/>
        <v>2</v>
      </c>
      <c r="G1784" s="74">
        <f t="shared" si="164"/>
        <v>12</v>
      </c>
      <c r="H1784" s="74">
        <f t="shared" si="165"/>
        <v>2019</v>
      </c>
      <c r="I1784" s="74">
        <v>2</v>
      </c>
      <c r="J1784" s="77">
        <v>1012456519</v>
      </c>
      <c r="K1784" s="74" t="s">
        <v>1981</v>
      </c>
      <c r="L1784" s="74"/>
      <c r="M1784" s="74">
        <v>1038</v>
      </c>
      <c r="N1784" s="74" t="s">
        <v>248</v>
      </c>
      <c r="O1784" s="74" t="s">
        <v>35</v>
      </c>
      <c r="P1784" s="78">
        <v>55208</v>
      </c>
      <c r="Q1784" s="74"/>
      <c r="R1784" s="74"/>
      <c r="S1784" s="74"/>
      <c r="T1784" s="79"/>
      <c r="U1784" s="79"/>
      <c r="V1784" s="80" t="s">
        <v>26</v>
      </c>
      <c r="W1784" s="79" t="s">
        <v>249</v>
      </c>
      <c r="X1784" s="114">
        <v>43815</v>
      </c>
      <c r="Y1784" s="82" t="s">
        <v>249</v>
      </c>
      <c r="Z1784" s="82" t="s">
        <v>249</v>
      </c>
      <c r="AA1784" s="114">
        <v>43816</v>
      </c>
      <c r="AB1784" s="88">
        <v>2</v>
      </c>
      <c r="AC1784" s="79" t="s">
        <v>249</v>
      </c>
      <c r="AD1784" s="80" t="s">
        <v>26</v>
      </c>
      <c r="AE1784" s="245"/>
      <c r="AF1784" s="84">
        <v>0</v>
      </c>
      <c r="AG1784" s="79"/>
      <c r="AH1784" s="79"/>
      <c r="AI1784" s="79"/>
      <c r="AJ1784" s="79"/>
      <c r="AK1784" s="79"/>
      <c r="AL1784" s="79"/>
      <c r="AM1784" s="79"/>
      <c r="AN1784" s="79"/>
      <c r="AO1784" s="79"/>
      <c r="AP1784" s="79" t="s">
        <v>250</v>
      </c>
      <c r="AQ1784" s="79"/>
    </row>
    <row r="1785" spans="1:43" ht="14.1" hidden="1" customHeight="1">
      <c r="A1785" s="73" t="s">
        <v>245</v>
      </c>
      <c r="B1785" s="74">
        <v>69</v>
      </c>
      <c r="C1785" s="74" t="s">
        <v>280</v>
      </c>
      <c r="D1785" s="75">
        <v>43817</v>
      </c>
      <c r="E1785" s="75">
        <v>43819</v>
      </c>
      <c r="F1785" s="76">
        <f t="shared" si="163"/>
        <v>3</v>
      </c>
      <c r="G1785" s="74">
        <f t="shared" si="164"/>
        <v>12</v>
      </c>
      <c r="H1785" s="74">
        <f t="shared" si="165"/>
        <v>2019</v>
      </c>
      <c r="I1785" s="74">
        <v>2</v>
      </c>
      <c r="J1785" s="77">
        <v>1012456519</v>
      </c>
      <c r="K1785" s="74" t="s">
        <v>1981</v>
      </c>
      <c r="L1785" s="74"/>
      <c r="M1785" s="74">
        <v>1038</v>
      </c>
      <c r="N1785" s="74" t="s">
        <v>248</v>
      </c>
      <c r="O1785" s="74" t="s">
        <v>35</v>
      </c>
      <c r="P1785" s="78">
        <v>55208</v>
      </c>
      <c r="Q1785" s="74"/>
      <c r="R1785" s="74"/>
      <c r="S1785" s="74"/>
      <c r="T1785" s="79"/>
      <c r="U1785" s="79"/>
      <c r="V1785" s="80" t="s">
        <v>26</v>
      </c>
      <c r="W1785" s="79" t="s">
        <v>249</v>
      </c>
      <c r="X1785" s="114">
        <v>43817</v>
      </c>
      <c r="Y1785" s="82" t="s">
        <v>249</v>
      </c>
      <c r="Z1785" s="82" t="s">
        <v>249</v>
      </c>
      <c r="AA1785" s="114">
        <v>43818</v>
      </c>
      <c r="AB1785" s="83">
        <v>2</v>
      </c>
      <c r="AC1785" s="79" t="s">
        <v>249</v>
      </c>
      <c r="AD1785" s="80" t="s">
        <v>26</v>
      </c>
      <c r="AE1785" s="245"/>
      <c r="AF1785" s="84">
        <v>0</v>
      </c>
      <c r="AG1785" s="79"/>
      <c r="AH1785" s="79"/>
      <c r="AI1785" s="79"/>
      <c r="AJ1785" s="79"/>
      <c r="AK1785" s="79"/>
      <c r="AL1785" s="79"/>
      <c r="AM1785" s="79"/>
      <c r="AN1785" s="79"/>
      <c r="AO1785" s="79"/>
      <c r="AP1785" s="79" t="s">
        <v>250</v>
      </c>
      <c r="AQ1785" s="79"/>
    </row>
    <row r="1786" spans="1:43" ht="14.1" hidden="1" customHeight="1">
      <c r="A1786" s="73" t="s">
        <v>245</v>
      </c>
      <c r="B1786" s="74">
        <v>69</v>
      </c>
      <c r="C1786" s="74" t="s">
        <v>280</v>
      </c>
      <c r="D1786" s="75">
        <v>43556</v>
      </c>
      <c r="E1786" s="75">
        <v>43556</v>
      </c>
      <c r="F1786" s="76">
        <f t="shared" si="163"/>
        <v>1</v>
      </c>
      <c r="G1786" s="74">
        <f t="shared" si="164"/>
        <v>4</v>
      </c>
      <c r="H1786" s="74">
        <f t="shared" si="165"/>
        <v>2019</v>
      </c>
      <c r="I1786" s="74">
        <v>1</v>
      </c>
      <c r="J1786" s="77">
        <v>1012456519</v>
      </c>
      <c r="K1786" s="74" t="s">
        <v>1981</v>
      </c>
      <c r="L1786" s="74"/>
      <c r="M1786" s="74">
        <v>1038</v>
      </c>
      <c r="N1786" s="74" t="s">
        <v>248</v>
      </c>
      <c r="O1786" s="74" t="s">
        <v>249</v>
      </c>
      <c r="P1786" s="78">
        <v>55208</v>
      </c>
      <c r="Q1786" s="74"/>
      <c r="R1786" s="74"/>
      <c r="S1786" s="74"/>
      <c r="T1786" s="79"/>
      <c r="U1786" s="79"/>
      <c r="V1786" s="80" t="s">
        <v>26</v>
      </c>
      <c r="W1786" s="79" t="s">
        <v>249</v>
      </c>
      <c r="X1786" s="114">
        <v>43556</v>
      </c>
      <c r="Y1786" s="82" t="s">
        <v>249</v>
      </c>
      <c r="Z1786" s="82" t="s">
        <v>249</v>
      </c>
      <c r="AA1786" s="114">
        <v>43556</v>
      </c>
      <c r="AB1786" s="88">
        <v>1</v>
      </c>
      <c r="AC1786" s="79" t="s">
        <v>249</v>
      </c>
      <c r="AD1786" s="80" t="s">
        <v>26</v>
      </c>
      <c r="AE1786" s="245"/>
      <c r="AF1786" s="84">
        <v>0</v>
      </c>
      <c r="AG1786" s="79"/>
      <c r="AH1786" s="79"/>
      <c r="AI1786" s="79"/>
      <c r="AJ1786" s="79"/>
      <c r="AK1786" s="79"/>
      <c r="AL1786" s="79"/>
      <c r="AM1786" s="79"/>
      <c r="AN1786" s="79"/>
      <c r="AO1786" s="79"/>
      <c r="AP1786" s="79" t="s">
        <v>250</v>
      </c>
      <c r="AQ1786" s="79"/>
    </row>
    <row r="1787" spans="1:43" ht="14.1" hidden="1" customHeight="1">
      <c r="A1787" s="73" t="s">
        <v>245</v>
      </c>
      <c r="B1787" s="74">
        <v>69</v>
      </c>
      <c r="C1787" s="74" t="s">
        <v>280</v>
      </c>
      <c r="D1787" s="75">
        <v>43703</v>
      </c>
      <c r="E1787" s="75">
        <v>43703</v>
      </c>
      <c r="F1787" s="76">
        <f t="shared" si="163"/>
        <v>1</v>
      </c>
      <c r="G1787" s="74">
        <f t="shared" si="164"/>
        <v>8</v>
      </c>
      <c r="H1787" s="74">
        <f t="shared" si="165"/>
        <v>2019</v>
      </c>
      <c r="I1787" s="74">
        <v>2</v>
      </c>
      <c r="J1787" s="77">
        <v>1012456519</v>
      </c>
      <c r="K1787" s="74" t="s">
        <v>1981</v>
      </c>
      <c r="L1787" s="74"/>
      <c r="M1787" s="74">
        <v>1038</v>
      </c>
      <c r="N1787" s="74" t="s">
        <v>248</v>
      </c>
      <c r="O1787" s="74" t="s">
        <v>249</v>
      </c>
      <c r="P1787" s="78">
        <v>82812</v>
      </c>
      <c r="Q1787" s="74"/>
      <c r="R1787" s="74"/>
      <c r="S1787" s="74"/>
      <c r="T1787" s="79"/>
      <c r="U1787" s="79"/>
      <c r="V1787" s="80" t="s">
        <v>26</v>
      </c>
      <c r="W1787" s="79" t="s">
        <v>249</v>
      </c>
      <c r="X1787" s="114">
        <v>43703</v>
      </c>
      <c r="Y1787" s="82" t="s">
        <v>249</v>
      </c>
      <c r="Z1787" s="82" t="s">
        <v>249</v>
      </c>
      <c r="AA1787" s="114">
        <v>43703</v>
      </c>
      <c r="AB1787" s="88">
        <v>1</v>
      </c>
      <c r="AC1787" s="79" t="s">
        <v>249</v>
      </c>
      <c r="AD1787" s="80" t="s">
        <v>26</v>
      </c>
      <c r="AE1787" s="245"/>
      <c r="AF1787" s="84">
        <v>0</v>
      </c>
      <c r="AG1787" s="79"/>
      <c r="AH1787" s="79"/>
      <c r="AI1787" s="79"/>
      <c r="AJ1787" s="79"/>
      <c r="AK1787" s="79"/>
      <c r="AL1787" s="79"/>
      <c r="AM1787" s="79"/>
      <c r="AN1787" s="79"/>
      <c r="AO1787" s="79"/>
      <c r="AP1787" s="79" t="s">
        <v>250</v>
      </c>
      <c r="AQ1787" s="79"/>
    </row>
    <row r="1788" spans="1:43" ht="14.1" hidden="1" customHeight="1">
      <c r="A1788" s="73" t="s">
        <v>245</v>
      </c>
      <c r="B1788" s="74">
        <v>69</v>
      </c>
      <c r="C1788" s="74" t="s">
        <v>280</v>
      </c>
      <c r="D1788" s="75">
        <v>43705</v>
      </c>
      <c r="E1788" s="75">
        <v>43705</v>
      </c>
      <c r="F1788" s="76">
        <f t="shared" si="163"/>
        <v>1</v>
      </c>
      <c r="G1788" s="74">
        <f t="shared" si="164"/>
        <v>8</v>
      </c>
      <c r="H1788" s="74">
        <f t="shared" si="165"/>
        <v>2019</v>
      </c>
      <c r="I1788" s="74">
        <v>2</v>
      </c>
      <c r="J1788" s="77">
        <v>1012456519</v>
      </c>
      <c r="K1788" s="74" t="s">
        <v>1981</v>
      </c>
      <c r="L1788" s="74"/>
      <c r="M1788" s="74">
        <v>1038</v>
      </c>
      <c r="N1788" s="74" t="s">
        <v>248</v>
      </c>
      <c r="O1788" s="74" t="s">
        <v>35</v>
      </c>
      <c r="P1788" s="78">
        <v>55208</v>
      </c>
      <c r="Q1788" s="74"/>
      <c r="R1788" s="74"/>
      <c r="S1788" s="74"/>
      <c r="T1788" s="79"/>
      <c r="U1788" s="79"/>
      <c r="V1788" s="80" t="s">
        <v>26</v>
      </c>
      <c r="W1788" s="79" t="s">
        <v>249</v>
      </c>
      <c r="X1788" s="114">
        <v>43705</v>
      </c>
      <c r="Y1788" s="82" t="s">
        <v>249</v>
      </c>
      <c r="Z1788" s="82" t="s">
        <v>249</v>
      </c>
      <c r="AA1788" s="114">
        <v>43705</v>
      </c>
      <c r="AB1788" s="83">
        <v>1</v>
      </c>
      <c r="AC1788" s="79" t="s">
        <v>249</v>
      </c>
      <c r="AD1788" s="80" t="s">
        <v>26</v>
      </c>
      <c r="AE1788" s="245"/>
      <c r="AF1788" s="84">
        <v>0</v>
      </c>
      <c r="AG1788" s="79"/>
      <c r="AH1788" s="79"/>
      <c r="AI1788" s="79"/>
      <c r="AJ1788" s="79"/>
      <c r="AK1788" s="79"/>
      <c r="AL1788" s="79"/>
      <c r="AM1788" s="79"/>
      <c r="AN1788" s="79"/>
      <c r="AO1788" s="79"/>
      <c r="AP1788" s="79" t="s">
        <v>250</v>
      </c>
      <c r="AQ1788" s="79"/>
    </row>
    <row r="1789" spans="1:43" ht="14.1" hidden="1" customHeight="1">
      <c r="A1789" s="73" t="s">
        <v>245</v>
      </c>
      <c r="B1789" s="74">
        <v>23</v>
      </c>
      <c r="C1789" s="74" t="s">
        <v>348</v>
      </c>
      <c r="D1789" s="99">
        <v>43312</v>
      </c>
      <c r="E1789" s="99">
        <v>43313</v>
      </c>
      <c r="F1789" s="172">
        <v>2</v>
      </c>
      <c r="G1789" s="74">
        <f t="shared" si="164"/>
        <v>7</v>
      </c>
      <c r="H1789" s="74">
        <f t="shared" si="165"/>
        <v>2018</v>
      </c>
      <c r="I1789" s="74" t="s">
        <v>264</v>
      </c>
      <c r="J1789" s="77">
        <v>1013163370</v>
      </c>
      <c r="K1789" s="74" t="s">
        <v>1982</v>
      </c>
      <c r="L1789" s="74"/>
      <c r="M1789" s="74">
        <v>1038</v>
      </c>
      <c r="N1789" s="74" t="s">
        <v>248</v>
      </c>
      <c r="O1789" s="74" t="s">
        <v>373</v>
      </c>
      <c r="P1789" s="78" t="s">
        <v>267</v>
      </c>
      <c r="Q1789" s="74"/>
      <c r="R1789" s="74"/>
      <c r="S1789" s="74"/>
      <c r="T1789" s="79"/>
      <c r="U1789" s="79"/>
      <c r="V1789" s="174" t="s">
        <v>26</v>
      </c>
      <c r="W1789" s="79"/>
      <c r="X1789" s="99">
        <v>43312</v>
      </c>
      <c r="Y1789" s="82" t="s">
        <v>257</v>
      </c>
      <c r="Z1789" s="82" t="s">
        <v>249</v>
      </c>
      <c r="AA1789" s="99">
        <v>43313</v>
      </c>
      <c r="AB1789" s="172">
        <v>2</v>
      </c>
      <c r="AC1789" s="79" t="s">
        <v>249</v>
      </c>
      <c r="AD1789" s="174" t="s">
        <v>26</v>
      </c>
      <c r="AE1789" s="245"/>
      <c r="AF1789" s="84">
        <v>0</v>
      </c>
      <c r="AG1789" s="79"/>
      <c r="AH1789" s="79"/>
      <c r="AI1789" s="79"/>
      <c r="AJ1789" s="79"/>
      <c r="AK1789" s="79"/>
      <c r="AL1789" s="79"/>
      <c r="AM1789" s="79"/>
      <c r="AN1789" s="79"/>
      <c r="AO1789" s="79"/>
      <c r="AP1789" s="79" t="s">
        <v>250</v>
      </c>
      <c r="AQ1789" s="79"/>
    </row>
    <row r="1790" spans="1:43" ht="14.1" hidden="1" customHeight="1">
      <c r="A1790" s="73" t="s">
        <v>245</v>
      </c>
      <c r="B1790" s="74">
        <v>23</v>
      </c>
      <c r="C1790" s="74" t="s">
        <v>348</v>
      </c>
      <c r="D1790" s="99">
        <v>43314</v>
      </c>
      <c r="E1790" s="99">
        <v>43314</v>
      </c>
      <c r="F1790" s="172">
        <v>1</v>
      </c>
      <c r="G1790" s="74">
        <f t="shared" si="164"/>
        <v>8</v>
      </c>
      <c r="H1790" s="74">
        <f t="shared" si="165"/>
        <v>2018</v>
      </c>
      <c r="I1790" s="74" t="s">
        <v>264</v>
      </c>
      <c r="J1790" s="77">
        <v>1013163370</v>
      </c>
      <c r="K1790" s="74" t="s">
        <v>1982</v>
      </c>
      <c r="L1790" s="74"/>
      <c r="M1790" s="74">
        <v>1038</v>
      </c>
      <c r="N1790" s="74" t="s">
        <v>248</v>
      </c>
      <c r="O1790" s="74" t="s">
        <v>373</v>
      </c>
      <c r="P1790" s="78" t="s">
        <v>267</v>
      </c>
      <c r="Q1790" s="74"/>
      <c r="R1790" s="74"/>
      <c r="S1790" s="74"/>
      <c r="T1790" s="79"/>
      <c r="U1790" s="79"/>
      <c r="V1790" s="174" t="s">
        <v>256</v>
      </c>
      <c r="W1790" s="79"/>
      <c r="X1790" s="99">
        <v>43314</v>
      </c>
      <c r="Y1790" s="82" t="s">
        <v>257</v>
      </c>
      <c r="Z1790" s="82" t="s">
        <v>249</v>
      </c>
      <c r="AA1790" s="99">
        <v>43314</v>
      </c>
      <c r="AB1790" s="172">
        <v>1</v>
      </c>
      <c r="AC1790" s="79" t="s">
        <v>249</v>
      </c>
      <c r="AD1790" s="174" t="s">
        <v>256</v>
      </c>
      <c r="AE1790" s="245"/>
      <c r="AF1790" s="144">
        <v>26041</v>
      </c>
      <c r="AG1790" s="79"/>
      <c r="AH1790" s="79"/>
      <c r="AI1790" s="79"/>
      <c r="AJ1790" s="173">
        <v>3260</v>
      </c>
      <c r="AK1790" s="99">
        <v>43689</v>
      </c>
      <c r="AL1790" s="144">
        <v>26041</v>
      </c>
      <c r="AM1790" s="79"/>
      <c r="AN1790" s="79"/>
      <c r="AO1790" s="79"/>
      <c r="AP1790" s="79"/>
      <c r="AQ1790" s="79"/>
    </row>
    <row r="1791" spans="1:43" ht="14.1" hidden="1" customHeight="1">
      <c r="A1791" s="73" t="s">
        <v>245</v>
      </c>
      <c r="B1791" s="74">
        <v>18</v>
      </c>
      <c r="C1791" s="74" t="s">
        <v>623</v>
      </c>
      <c r="D1791" s="75">
        <v>43655</v>
      </c>
      <c r="E1791" s="75">
        <v>43656</v>
      </c>
      <c r="F1791" s="76">
        <f>+E1791-D1791+1</f>
        <v>2</v>
      </c>
      <c r="G1791" s="74">
        <f t="shared" si="164"/>
        <v>7</v>
      </c>
      <c r="H1791" s="74">
        <f t="shared" si="165"/>
        <v>2019</v>
      </c>
      <c r="I1791" s="74"/>
      <c r="J1791" s="77">
        <v>1013578046</v>
      </c>
      <c r="K1791" s="74" t="s">
        <v>1983</v>
      </c>
      <c r="L1791" s="74"/>
      <c r="M1791" s="74">
        <v>1038</v>
      </c>
      <c r="N1791" s="74" t="s">
        <v>248</v>
      </c>
      <c r="O1791" s="74" t="s">
        <v>294</v>
      </c>
      <c r="P1791" s="78">
        <v>49181.133300000001</v>
      </c>
      <c r="Q1791" s="74"/>
      <c r="R1791" s="74"/>
      <c r="S1791" s="74"/>
      <c r="T1791" s="79"/>
      <c r="U1791" s="79"/>
      <c r="V1791" s="80" t="s">
        <v>256</v>
      </c>
      <c r="W1791" s="79" t="s">
        <v>249</v>
      </c>
      <c r="X1791" s="160">
        <v>43655</v>
      </c>
      <c r="Y1791" s="82" t="s">
        <v>249</v>
      </c>
      <c r="Z1791" s="82" t="s">
        <v>249</v>
      </c>
      <c r="AA1791" s="160">
        <v>43656</v>
      </c>
      <c r="AB1791" s="83">
        <v>2</v>
      </c>
      <c r="AC1791" s="79" t="s">
        <v>249</v>
      </c>
      <c r="AD1791" s="80" t="s">
        <v>256</v>
      </c>
      <c r="AE1791" s="245"/>
      <c r="AF1791" s="84">
        <v>60000</v>
      </c>
      <c r="AG1791" s="79"/>
      <c r="AH1791" s="79"/>
      <c r="AI1791" s="79"/>
      <c r="AJ1791" s="79"/>
      <c r="AK1791" s="79"/>
      <c r="AL1791" s="79"/>
      <c r="AM1791" s="79"/>
      <c r="AN1791" s="79"/>
      <c r="AO1791" s="79"/>
      <c r="AP1791" s="79"/>
      <c r="AQ1791" s="79"/>
    </row>
    <row r="1792" spans="1:43" ht="14.1" hidden="1" customHeight="1">
      <c r="A1792" s="73" t="s">
        <v>245</v>
      </c>
      <c r="B1792" s="74">
        <v>18</v>
      </c>
      <c r="C1792" s="91" t="s">
        <v>623</v>
      </c>
      <c r="D1792" s="75">
        <v>43657</v>
      </c>
      <c r="E1792" s="75">
        <v>43658</v>
      </c>
      <c r="F1792" s="76">
        <f>+E1792-D1792+1</f>
        <v>2</v>
      </c>
      <c r="G1792" s="74">
        <f t="shared" si="164"/>
        <v>7</v>
      </c>
      <c r="H1792" s="74">
        <f t="shared" si="165"/>
        <v>2019</v>
      </c>
      <c r="I1792" s="91"/>
      <c r="J1792" s="92">
        <v>1013578046</v>
      </c>
      <c r="K1792" s="91" t="s">
        <v>1983</v>
      </c>
      <c r="L1792" s="91"/>
      <c r="M1792" s="74">
        <v>1038</v>
      </c>
      <c r="N1792" s="74" t="s">
        <v>248</v>
      </c>
      <c r="O1792" s="74" t="s">
        <v>294</v>
      </c>
      <c r="P1792" s="78"/>
      <c r="Q1792" s="74"/>
      <c r="R1792" s="74"/>
      <c r="S1792" s="91"/>
      <c r="T1792" s="79"/>
      <c r="U1792" s="93"/>
      <c r="V1792" s="80" t="s">
        <v>26</v>
      </c>
      <c r="W1792" s="93"/>
      <c r="X1792" s="160">
        <v>43657</v>
      </c>
      <c r="Y1792" s="95"/>
      <c r="Z1792" s="95"/>
      <c r="AA1792" s="160">
        <v>43658</v>
      </c>
      <c r="AB1792" s="96">
        <v>2</v>
      </c>
      <c r="AC1792" s="93" t="s">
        <v>249</v>
      </c>
      <c r="AD1792" s="80" t="s">
        <v>26</v>
      </c>
      <c r="AE1792" s="246"/>
      <c r="AF1792" s="84">
        <v>0</v>
      </c>
      <c r="AG1792" s="93"/>
      <c r="AH1792" s="108"/>
      <c r="AI1792" s="93"/>
      <c r="AJ1792" s="93"/>
      <c r="AK1792" s="93"/>
      <c r="AL1792" s="108">
        <v>55208</v>
      </c>
      <c r="AM1792" s="79"/>
      <c r="AN1792" s="93"/>
      <c r="AO1792" s="98"/>
      <c r="AP1792" s="79" t="s">
        <v>250</v>
      </c>
      <c r="AQ1792" s="79"/>
    </row>
    <row r="1793" spans="1:43" ht="14.1" hidden="1" customHeight="1">
      <c r="A1793" s="73" t="s">
        <v>245</v>
      </c>
      <c r="B1793" s="74">
        <v>23</v>
      </c>
      <c r="C1793" s="74" t="s">
        <v>348</v>
      </c>
      <c r="D1793" s="75"/>
      <c r="E1793" s="75"/>
      <c r="F1793" s="76"/>
      <c r="G1793" s="74">
        <v>3</v>
      </c>
      <c r="H1793" s="74">
        <v>2016</v>
      </c>
      <c r="I1793" s="74">
        <v>1</v>
      </c>
      <c r="J1793" s="77">
        <v>1013583358</v>
      </c>
      <c r="K1793" s="74" t="s">
        <v>1984</v>
      </c>
      <c r="L1793" s="74"/>
      <c r="M1793" s="74">
        <v>1038</v>
      </c>
      <c r="N1793" s="74" t="s">
        <v>248</v>
      </c>
      <c r="O1793" s="74" t="s">
        <v>35</v>
      </c>
      <c r="P1793" s="78">
        <v>45963.666599999997</v>
      </c>
      <c r="Q1793" s="74"/>
      <c r="R1793" s="74"/>
      <c r="S1793" s="74"/>
      <c r="T1793" s="79"/>
      <c r="U1793" s="79"/>
      <c r="V1793" s="79" t="s">
        <v>256</v>
      </c>
      <c r="W1793" s="79"/>
      <c r="X1793" s="114"/>
      <c r="Y1793" s="82"/>
      <c r="Z1793" s="82"/>
      <c r="AA1793" s="114"/>
      <c r="AB1793" s="83"/>
      <c r="AC1793" s="79"/>
      <c r="AD1793" s="79" t="s">
        <v>256</v>
      </c>
      <c r="AE1793" s="245"/>
      <c r="AF1793" s="84">
        <v>63333</v>
      </c>
      <c r="AG1793" s="79"/>
      <c r="AH1793" s="79"/>
      <c r="AI1793" s="79"/>
      <c r="AJ1793" s="79"/>
      <c r="AK1793" s="79"/>
      <c r="AL1793" s="79"/>
      <c r="AM1793" s="79"/>
      <c r="AN1793" s="79"/>
      <c r="AO1793" s="79"/>
      <c r="AP1793" s="79"/>
      <c r="AQ1793" s="79"/>
    </row>
    <row r="1794" spans="1:43" ht="14.1" hidden="1" customHeight="1">
      <c r="A1794" s="73" t="s">
        <v>245</v>
      </c>
      <c r="B1794" s="74">
        <v>51</v>
      </c>
      <c r="C1794" s="74" t="s">
        <v>583</v>
      </c>
      <c r="D1794" s="75" t="s">
        <v>1985</v>
      </c>
      <c r="E1794" s="75" t="s">
        <v>883</v>
      </c>
      <c r="F1794" s="76">
        <f>+E1794-D1794+1</f>
        <v>8</v>
      </c>
      <c r="G1794" s="74">
        <f>+MONTH(D1794)</f>
        <v>7</v>
      </c>
      <c r="H1794" s="74">
        <f>YEAR(D1794)</f>
        <v>2017</v>
      </c>
      <c r="I1794" s="74">
        <v>1</v>
      </c>
      <c r="J1794" s="77">
        <v>1013584180</v>
      </c>
      <c r="K1794" s="74" t="s">
        <v>1986</v>
      </c>
      <c r="L1794" s="74"/>
      <c r="M1794" s="74">
        <v>1046</v>
      </c>
      <c r="N1794" s="74" t="s">
        <v>274</v>
      </c>
      <c r="O1794" s="74" t="s">
        <v>34</v>
      </c>
      <c r="P1794" s="78">
        <v>196724.53330000001</v>
      </c>
      <c r="Q1794" s="74"/>
      <c r="R1794" s="74"/>
      <c r="S1794" s="74"/>
      <c r="T1794" s="79"/>
      <c r="U1794" s="79"/>
      <c r="V1794" s="80" t="s">
        <v>256</v>
      </c>
      <c r="W1794" s="79" t="s">
        <v>249</v>
      </c>
      <c r="X1794" s="114" t="s">
        <v>1985</v>
      </c>
      <c r="Y1794" s="82" t="s">
        <v>249</v>
      </c>
      <c r="Z1794" s="82" t="s">
        <v>249</v>
      </c>
      <c r="AA1794" s="114" t="s">
        <v>883</v>
      </c>
      <c r="AB1794" s="83">
        <v>8</v>
      </c>
      <c r="AC1794" s="79" t="s">
        <v>249</v>
      </c>
      <c r="AD1794" s="80" t="s">
        <v>256</v>
      </c>
      <c r="AE1794" s="245"/>
      <c r="AF1794" s="84">
        <v>196800</v>
      </c>
      <c r="AG1794" s="79" t="s">
        <v>249</v>
      </c>
      <c r="AH1794" s="79" t="s">
        <v>249</v>
      </c>
      <c r="AI1794" s="79" t="s">
        <v>249</v>
      </c>
      <c r="AJ1794" s="79" t="s">
        <v>249</v>
      </c>
      <c r="AK1794" s="79" t="s">
        <v>249</v>
      </c>
      <c r="AL1794" s="79" t="s">
        <v>249</v>
      </c>
      <c r="AM1794" s="79"/>
      <c r="AN1794" s="79" t="s">
        <v>249</v>
      </c>
      <c r="AO1794" s="79" t="s">
        <v>249</v>
      </c>
      <c r="AP1794" s="79"/>
      <c r="AQ1794" s="79"/>
    </row>
    <row r="1795" spans="1:43" ht="14.1" hidden="1" customHeight="1">
      <c r="A1795" s="73" t="s">
        <v>245</v>
      </c>
      <c r="B1795" s="74">
        <v>51</v>
      </c>
      <c r="C1795" s="74" t="s">
        <v>583</v>
      </c>
      <c r="D1795" s="75"/>
      <c r="E1795" s="75"/>
      <c r="F1795" s="76"/>
      <c r="G1795" s="74">
        <v>11</v>
      </c>
      <c r="H1795" s="74">
        <v>2017</v>
      </c>
      <c r="I1795" s="74">
        <v>2</v>
      </c>
      <c r="J1795" s="77">
        <v>1013584180</v>
      </c>
      <c r="K1795" s="74" t="s">
        <v>1986</v>
      </c>
      <c r="L1795" s="74"/>
      <c r="M1795" s="74">
        <v>1045</v>
      </c>
      <c r="N1795" s="74" t="s">
        <v>255</v>
      </c>
      <c r="O1795" s="74" t="s">
        <v>34</v>
      </c>
      <c r="P1795" s="78">
        <v>24590.566599999998</v>
      </c>
      <c r="Q1795" s="74"/>
      <c r="R1795" s="74"/>
      <c r="S1795" s="74"/>
      <c r="T1795" s="79"/>
      <c r="U1795" s="79"/>
      <c r="V1795" s="80" t="s">
        <v>256</v>
      </c>
      <c r="W1795" s="79"/>
      <c r="X1795" s="114"/>
      <c r="Y1795" s="82"/>
      <c r="Z1795" s="82"/>
      <c r="AA1795" s="114"/>
      <c r="AB1795" s="83"/>
      <c r="AC1795" s="79"/>
      <c r="AD1795" s="80" t="s">
        <v>256</v>
      </c>
      <c r="AE1795" s="245">
        <v>43717.64166666667</v>
      </c>
      <c r="AF1795" s="84">
        <v>24600</v>
      </c>
      <c r="AG1795" s="79" t="s">
        <v>1987</v>
      </c>
      <c r="AH1795" s="79">
        <v>207501</v>
      </c>
      <c r="AI1795" s="79">
        <v>6741</v>
      </c>
      <c r="AJ1795" s="79">
        <v>0</v>
      </c>
      <c r="AK1795" s="79" t="s">
        <v>249</v>
      </c>
      <c r="AL1795" s="79">
        <v>0</v>
      </c>
      <c r="AM1795" s="79"/>
      <c r="AN1795" s="79" t="s">
        <v>25</v>
      </c>
      <c r="AO1795" s="79" t="s">
        <v>249</v>
      </c>
      <c r="AP1795" s="79"/>
      <c r="AQ1795" s="79"/>
    </row>
    <row r="1796" spans="1:43" ht="14.1" hidden="1" customHeight="1">
      <c r="A1796" s="73" t="s">
        <v>245</v>
      </c>
      <c r="B1796" s="74">
        <v>75</v>
      </c>
      <c r="C1796" s="74" t="s">
        <v>272</v>
      </c>
      <c r="D1796" s="75" t="s">
        <v>1988</v>
      </c>
      <c r="E1796" s="75" t="s">
        <v>1848</v>
      </c>
      <c r="F1796" s="76">
        <f>+E1796-D1796+1</f>
        <v>3</v>
      </c>
      <c r="G1796" s="74">
        <f>+MONTH(D1796)</f>
        <v>3</v>
      </c>
      <c r="H1796" s="74">
        <f>YEAR(D1796)</f>
        <v>2018</v>
      </c>
      <c r="I1796" s="74">
        <v>1</v>
      </c>
      <c r="J1796" s="77">
        <v>1013609714</v>
      </c>
      <c r="K1796" s="74" t="s">
        <v>1989</v>
      </c>
      <c r="L1796" s="74"/>
      <c r="M1796" s="74">
        <v>1045</v>
      </c>
      <c r="N1796" s="74" t="s">
        <v>255</v>
      </c>
      <c r="O1796" s="74" t="s">
        <v>41</v>
      </c>
      <c r="P1796" s="78">
        <v>78124.2</v>
      </c>
      <c r="Q1796" s="74"/>
      <c r="R1796" s="74"/>
      <c r="S1796" s="74"/>
      <c r="T1796" s="79"/>
      <c r="U1796" s="79"/>
      <c r="V1796" s="80" t="s">
        <v>256</v>
      </c>
      <c r="W1796" s="79">
        <v>932405</v>
      </c>
      <c r="X1796" s="114" t="s">
        <v>1988</v>
      </c>
      <c r="Y1796" s="82" t="s">
        <v>1990</v>
      </c>
      <c r="Z1796" s="82" t="s">
        <v>1991</v>
      </c>
      <c r="AA1796" s="114" t="s">
        <v>1848</v>
      </c>
      <c r="AB1796" s="83">
        <v>3</v>
      </c>
      <c r="AC1796" s="79" t="s">
        <v>249</v>
      </c>
      <c r="AD1796" s="80" t="s">
        <v>256</v>
      </c>
      <c r="AE1796" s="245">
        <v>43361.650694444441</v>
      </c>
      <c r="AF1796" s="84">
        <v>78124</v>
      </c>
      <c r="AG1796" s="79" t="s">
        <v>1992</v>
      </c>
      <c r="AH1796" s="79">
        <v>26041</v>
      </c>
      <c r="AI1796" s="79">
        <v>0</v>
      </c>
      <c r="AJ1796" s="79">
        <v>0</v>
      </c>
      <c r="AK1796" s="79" t="s">
        <v>249</v>
      </c>
      <c r="AL1796" s="79">
        <v>0</v>
      </c>
      <c r="AM1796" s="79"/>
      <c r="AN1796" s="79" t="s">
        <v>25</v>
      </c>
      <c r="AO1796" s="79" t="s">
        <v>249</v>
      </c>
      <c r="AP1796" s="79"/>
      <c r="AQ1796" s="79"/>
    </row>
    <row r="1797" spans="1:43" ht="14.1" hidden="1" customHeight="1">
      <c r="A1797" s="85" t="s">
        <v>351</v>
      </c>
      <c r="B1797" s="74">
        <v>4</v>
      </c>
      <c r="C1797" s="74" t="s">
        <v>352</v>
      </c>
      <c r="D1797" s="75"/>
      <c r="E1797" s="75"/>
      <c r="F1797" s="76"/>
      <c r="G1797" s="74">
        <v>11</v>
      </c>
      <c r="H1797" s="74">
        <v>2016</v>
      </c>
      <c r="I1797" s="74">
        <v>2</v>
      </c>
      <c r="J1797" s="77">
        <v>1013614560</v>
      </c>
      <c r="K1797" s="74" t="s">
        <v>1993</v>
      </c>
      <c r="L1797" s="74"/>
      <c r="M1797" s="74">
        <v>1038</v>
      </c>
      <c r="N1797" s="74" t="s">
        <v>248</v>
      </c>
      <c r="O1797" s="74" t="s">
        <v>285</v>
      </c>
      <c r="P1797" s="78">
        <v>45963.666599999997</v>
      </c>
      <c r="Q1797" s="74"/>
      <c r="R1797" s="74"/>
      <c r="S1797" s="74"/>
      <c r="T1797" s="79"/>
      <c r="U1797" s="79"/>
      <c r="V1797" s="79" t="s">
        <v>256</v>
      </c>
      <c r="W1797" s="79"/>
      <c r="X1797" s="114"/>
      <c r="Y1797" s="82"/>
      <c r="Z1797" s="82"/>
      <c r="AA1797" s="114"/>
      <c r="AB1797" s="83"/>
      <c r="AC1797" s="79"/>
      <c r="AD1797" s="79" t="s">
        <v>256</v>
      </c>
      <c r="AE1797" s="245">
        <v>42514.439583333333</v>
      </c>
      <c r="AF1797" s="84">
        <v>53333</v>
      </c>
      <c r="AG1797" s="79" t="s">
        <v>1994</v>
      </c>
      <c r="AH1797" s="79">
        <v>68943</v>
      </c>
      <c r="AI1797" s="79">
        <v>309</v>
      </c>
      <c r="AJ1797" s="79">
        <v>0</v>
      </c>
      <c r="AK1797" s="79" t="s">
        <v>249</v>
      </c>
      <c r="AL1797" s="79">
        <v>0</v>
      </c>
      <c r="AM1797" s="79"/>
      <c r="AN1797" s="79" t="s">
        <v>25</v>
      </c>
      <c r="AO1797" s="79" t="s">
        <v>249</v>
      </c>
      <c r="AP1797" s="79"/>
      <c r="AQ1797" s="79"/>
    </row>
    <row r="1798" spans="1:43" ht="14.1" hidden="1" customHeight="1">
      <c r="A1798" s="85" t="s">
        <v>351</v>
      </c>
      <c r="B1798" s="74">
        <v>4</v>
      </c>
      <c r="C1798" s="74" t="s">
        <v>352</v>
      </c>
      <c r="D1798" s="75"/>
      <c r="E1798" s="75"/>
      <c r="F1798" s="76"/>
      <c r="G1798" s="74">
        <v>9</v>
      </c>
      <c r="H1798" s="74">
        <v>2016</v>
      </c>
      <c r="I1798" s="74">
        <v>2</v>
      </c>
      <c r="J1798" s="77">
        <v>1013614560</v>
      </c>
      <c r="K1798" s="74" t="s">
        <v>1993</v>
      </c>
      <c r="L1798" s="74"/>
      <c r="M1798" s="74">
        <v>1045</v>
      </c>
      <c r="N1798" s="74" t="s">
        <v>255</v>
      </c>
      <c r="O1798" s="74" t="s">
        <v>285</v>
      </c>
      <c r="P1798" s="78">
        <v>22981.833299999998</v>
      </c>
      <c r="Q1798" s="74"/>
      <c r="R1798" s="74"/>
      <c r="S1798" s="74"/>
      <c r="T1798" s="79"/>
      <c r="U1798" s="79"/>
      <c r="V1798" s="79" t="s">
        <v>256</v>
      </c>
      <c r="W1798" s="79"/>
      <c r="X1798" s="114"/>
      <c r="Y1798" s="82"/>
      <c r="Z1798" s="82"/>
      <c r="AA1798" s="114"/>
      <c r="AB1798" s="83"/>
      <c r="AC1798" s="79"/>
      <c r="AD1798" s="79" t="s">
        <v>256</v>
      </c>
      <c r="AE1798" s="245"/>
      <c r="AF1798" s="84">
        <v>26667</v>
      </c>
      <c r="AG1798" s="79" t="s">
        <v>249</v>
      </c>
      <c r="AH1798" s="79" t="s">
        <v>249</v>
      </c>
      <c r="AI1798" s="79" t="s">
        <v>249</v>
      </c>
      <c r="AJ1798" s="79" t="s">
        <v>249</v>
      </c>
      <c r="AK1798" s="79" t="s">
        <v>249</v>
      </c>
      <c r="AL1798" s="79" t="s">
        <v>249</v>
      </c>
      <c r="AM1798" s="79"/>
      <c r="AN1798" s="79" t="s">
        <v>249</v>
      </c>
      <c r="AO1798" s="79" t="s">
        <v>249</v>
      </c>
      <c r="AP1798" s="79"/>
      <c r="AQ1798" s="79"/>
    </row>
    <row r="1799" spans="1:43" ht="14.1" hidden="1" customHeight="1">
      <c r="A1799" s="85" t="s">
        <v>351</v>
      </c>
      <c r="B1799" s="74">
        <v>4</v>
      </c>
      <c r="C1799" s="74" t="s">
        <v>352</v>
      </c>
      <c r="D1799" s="75"/>
      <c r="E1799" s="75"/>
      <c r="F1799" s="76"/>
      <c r="G1799" s="74">
        <v>9</v>
      </c>
      <c r="H1799" s="74">
        <v>2016</v>
      </c>
      <c r="I1799" s="74">
        <v>2</v>
      </c>
      <c r="J1799" s="77">
        <v>1013614560</v>
      </c>
      <c r="K1799" s="74" t="s">
        <v>1993</v>
      </c>
      <c r="L1799" s="74"/>
      <c r="M1799" s="74">
        <v>1038</v>
      </c>
      <c r="N1799" s="74" t="s">
        <v>248</v>
      </c>
      <c r="O1799" s="74" t="s">
        <v>285</v>
      </c>
      <c r="P1799" s="78">
        <v>45963.666599999997</v>
      </c>
      <c r="Q1799" s="74"/>
      <c r="R1799" s="74"/>
      <c r="S1799" s="74"/>
      <c r="T1799" s="79"/>
      <c r="U1799" s="79"/>
      <c r="V1799" s="79" t="s">
        <v>256</v>
      </c>
      <c r="W1799" s="79"/>
      <c r="X1799" s="114"/>
      <c r="Y1799" s="82"/>
      <c r="Z1799" s="82"/>
      <c r="AA1799" s="114"/>
      <c r="AB1799" s="83"/>
      <c r="AC1799" s="79"/>
      <c r="AD1799" s="79" t="s">
        <v>256</v>
      </c>
      <c r="AE1799" s="245"/>
      <c r="AF1799" s="84">
        <v>53333</v>
      </c>
      <c r="AG1799" s="79" t="s">
        <v>249</v>
      </c>
      <c r="AH1799" s="79" t="s">
        <v>249</v>
      </c>
      <c r="AI1799" s="79" t="s">
        <v>249</v>
      </c>
      <c r="AJ1799" s="79" t="s">
        <v>249</v>
      </c>
      <c r="AK1799" s="79" t="s">
        <v>249</v>
      </c>
      <c r="AL1799" s="79" t="s">
        <v>249</v>
      </c>
      <c r="AM1799" s="79"/>
      <c r="AN1799" s="79" t="s">
        <v>249</v>
      </c>
      <c r="AO1799" s="79" t="s">
        <v>249</v>
      </c>
      <c r="AP1799" s="79"/>
      <c r="AQ1799" s="79"/>
    </row>
    <row r="1800" spans="1:43" ht="14.1" hidden="1" customHeight="1">
      <c r="A1800" s="85" t="s">
        <v>351</v>
      </c>
      <c r="B1800" s="74">
        <v>4</v>
      </c>
      <c r="C1800" s="74" t="s">
        <v>352</v>
      </c>
      <c r="D1800" s="75"/>
      <c r="E1800" s="75"/>
      <c r="F1800" s="76"/>
      <c r="G1800" s="74">
        <v>3</v>
      </c>
      <c r="H1800" s="74">
        <v>2016</v>
      </c>
      <c r="I1800" s="74">
        <v>1</v>
      </c>
      <c r="J1800" s="77">
        <v>1013614560</v>
      </c>
      <c r="K1800" s="74" t="s">
        <v>1993</v>
      </c>
      <c r="L1800" s="74"/>
      <c r="M1800" s="74">
        <v>1045</v>
      </c>
      <c r="N1800" s="74" t="s">
        <v>255</v>
      </c>
      <c r="O1800" s="74" t="s">
        <v>285</v>
      </c>
      <c r="P1800" s="78">
        <v>22981.833299999998</v>
      </c>
      <c r="Q1800" s="74"/>
      <c r="R1800" s="74"/>
      <c r="S1800" s="74"/>
      <c r="T1800" s="79"/>
      <c r="U1800" s="79"/>
      <c r="V1800" s="79" t="s">
        <v>256</v>
      </c>
      <c r="W1800" s="79"/>
      <c r="X1800" s="114"/>
      <c r="Y1800" s="82"/>
      <c r="Z1800" s="82"/>
      <c r="AA1800" s="114"/>
      <c r="AB1800" s="83"/>
      <c r="AC1800" s="79"/>
      <c r="AD1800" s="79" t="s">
        <v>256</v>
      </c>
      <c r="AE1800" s="245"/>
      <c r="AF1800" s="84">
        <v>26667</v>
      </c>
      <c r="AG1800" s="79" t="s">
        <v>249</v>
      </c>
      <c r="AH1800" s="79" t="s">
        <v>249</v>
      </c>
      <c r="AI1800" s="79" t="s">
        <v>249</v>
      </c>
      <c r="AJ1800" s="79" t="s">
        <v>249</v>
      </c>
      <c r="AK1800" s="79" t="s">
        <v>249</v>
      </c>
      <c r="AL1800" s="79" t="s">
        <v>249</v>
      </c>
      <c r="AM1800" s="79"/>
      <c r="AN1800" s="79" t="s">
        <v>249</v>
      </c>
      <c r="AO1800" s="79" t="s">
        <v>249</v>
      </c>
      <c r="AP1800" s="79"/>
      <c r="AQ1800" s="79"/>
    </row>
    <row r="1801" spans="1:43" ht="15" hidden="1" customHeight="1">
      <c r="A1801" s="85" t="s">
        <v>351</v>
      </c>
      <c r="B1801" s="74">
        <v>4</v>
      </c>
      <c r="C1801" s="74" t="s">
        <v>352</v>
      </c>
      <c r="D1801" s="75"/>
      <c r="E1801" s="75"/>
      <c r="F1801" s="76"/>
      <c r="G1801" s="74">
        <v>3</v>
      </c>
      <c r="H1801" s="74">
        <v>2016</v>
      </c>
      <c r="I1801" s="74">
        <v>1</v>
      </c>
      <c r="J1801" s="77">
        <v>1013614560</v>
      </c>
      <c r="K1801" s="74" t="s">
        <v>1993</v>
      </c>
      <c r="L1801" s="74"/>
      <c r="M1801" s="74">
        <v>1038</v>
      </c>
      <c r="N1801" s="74" t="s">
        <v>248</v>
      </c>
      <c r="O1801" s="74" t="s">
        <v>285</v>
      </c>
      <c r="P1801" s="78">
        <v>91927.333299999998</v>
      </c>
      <c r="Q1801" s="74"/>
      <c r="R1801" s="74"/>
      <c r="S1801" s="74"/>
      <c r="T1801" s="79"/>
      <c r="U1801" s="79"/>
      <c r="V1801" s="79" t="s">
        <v>256</v>
      </c>
      <c r="W1801" s="79"/>
      <c r="X1801" s="114"/>
      <c r="Y1801" s="82"/>
      <c r="Z1801" s="82"/>
      <c r="AA1801" s="114"/>
      <c r="AB1801" s="83"/>
      <c r="AC1801" s="79"/>
      <c r="AD1801" s="79" t="s">
        <v>256</v>
      </c>
      <c r="AE1801" s="245"/>
      <c r="AF1801" s="84">
        <v>106667</v>
      </c>
      <c r="AG1801" s="79" t="s">
        <v>249</v>
      </c>
      <c r="AH1801" s="79" t="s">
        <v>249</v>
      </c>
      <c r="AI1801" s="79" t="s">
        <v>249</v>
      </c>
      <c r="AJ1801" s="79" t="s">
        <v>249</v>
      </c>
      <c r="AK1801" s="79" t="s">
        <v>249</v>
      </c>
      <c r="AL1801" s="79" t="s">
        <v>249</v>
      </c>
      <c r="AM1801" s="79"/>
      <c r="AN1801" s="79" t="s">
        <v>249</v>
      </c>
      <c r="AO1801" s="79" t="s">
        <v>249</v>
      </c>
      <c r="AP1801" s="79"/>
      <c r="AQ1801" s="79"/>
    </row>
    <row r="1802" spans="1:43" ht="14.1" hidden="1" customHeight="1">
      <c r="A1802" s="73" t="s">
        <v>245</v>
      </c>
      <c r="B1802" s="74">
        <v>76</v>
      </c>
      <c r="C1802" s="74" t="s">
        <v>520</v>
      </c>
      <c r="D1802" s="75">
        <v>43299</v>
      </c>
      <c r="E1802" s="75">
        <v>43328</v>
      </c>
      <c r="F1802" s="76">
        <f t="shared" ref="F1802:F1808" si="166">+E1802-D1802+1</f>
        <v>30</v>
      </c>
      <c r="G1802" s="74">
        <f t="shared" ref="G1802:G1808" si="167">+MONTH(D1802)</f>
        <v>7</v>
      </c>
      <c r="H1802" s="74">
        <f t="shared" ref="H1802:H1808" si="168">YEAR(D1802)</f>
        <v>2018</v>
      </c>
      <c r="I1802" s="74">
        <v>1</v>
      </c>
      <c r="J1802" s="77">
        <v>1013625138</v>
      </c>
      <c r="K1802" s="74" t="s">
        <v>1995</v>
      </c>
      <c r="L1802" s="74"/>
      <c r="M1802" s="74">
        <v>1045</v>
      </c>
      <c r="N1802" s="74" t="s">
        <v>255</v>
      </c>
      <c r="O1802" s="74" t="s">
        <v>35</v>
      </c>
      <c r="P1802" s="78">
        <v>390621</v>
      </c>
      <c r="Q1802" s="74"/>
      <c r="R1802" s="74"/>
      <c r="S1802" s="74"/>
      <c r="T1802" s="79"/>
      <c r="U1802" s="79"/>
      <c r="V1802" s="80" t="s">
        <v>256</v>
      </c>
      <c r="W1802" s="79">
        <v>55406693</v>
      </c>
      <c r="X1802" s="114">
        <v>43299</v>
      </c>
      <c r="Y1802" s="82" t="s">
        <v>1996</v>
      </c>
      <c r="Z1802" s="82" t="s">
        <v>1997</v>
      </c>
      <c r="AA1802" s="114">
        <v>43328</v>
      </c>
      <c r="AB1802" s="83">
        <v>30</v>
      </c>
      <c r="AC1802" s="79" t="s">
        <v>249</v>
      </c>
      <c r="AD1802" s="80" t="s">
        <v>256</v>
      </c>
      <c r="AE1802" s="245">
        <v>43333.402083333334</v>
      </c>
      <c r="AF1802" s="84">
        <v>423600</v>
      </c>
      <c r="AG1802" s="79" t="s">
        <v>1998</v>
      </c>
      <c r="AH1802" s="79">
        <v>781242</v>
      </c>
      <c r="AI1802" s="79">
        <v>0</v>
      </c>
      <c r="AJ1802" s="79">
        <v>0</v>
      </c>
      <c r="AK1802" s="79" t="s">
        <v>249</v>
      </c>
      <c r="AL1802" s="79">
        <v>0</v>
      </c>
      <c r="AM1802" s="79"/>
      <c r="AN1802" s="79" t="s">
        <v>25</v>
      </c>
      <c r="AO1802" s="79" t="s">
        <v>249</v>
      </c>
      <c r="AP1802" s="79"/>
      <c r="AQ1802" s="79"/>
    </row>
    <row r="1803" spans="1:43" ht="14.1" hidden="1" customHeight="1">
      <c r="A1803" s="73" t="s">
        <v>245</v>
      </c>
      <c r="B1803" s="74">
        <v>76</v>
      </c>
      <c r="C1803" s="74" t="s">
        <v>520</v>
      </c>
      <c r="D1803" s="75">
        <v>43209</v>
      </c>
      <c r="E1803" s="75">
        <v>43238</v>
      </c>
      <c r="F1803" s="76">
        <f t="shared" si="166"/>
        <v>30</v>
      </c>
      <c r="G1803" s="74">
        <f t="shared" si="167"/>
        <v>4</v>
      </c>
      <c r="H1803" s="74">
        <f t="shared" si="168"/>
        <v>2018</v>
      </c>
      <c r="I1803" s="74">
        <v>1</v>
      </c>
      <c r="J1803" s="77">
        <v>1013625138</v>
      </c>
      <c r="K1803" s="74" t="s">
        <v>1995</v>
      </c>
      <c r="L1803" s="74"/>
      <c r="M1803" s="74">
        <v>1038</v>
      </c>
      <c r="N1803" s="74" t="s">
        <v>248</v>
      </c>
      <c r="O1803" s="74" t="s">
        <v>35</v>
      </c>
      <c r="P1803" s="78">
        <v>26041.4</v>
      </c>
      <c r="Q1803" s="74"/>
      <c r="R1803" s="74"/>
      <c r="S1803" s="74"/>
      <c r="T1803" s="79"/>
      <c r="U1803" s="79"/>
      <c r="V1803" s="80" t="s">
        <v>256</v>
      </c>
      <c r="W1803" s="79">
        <v>55300445</v>
      </c>
      <c r="X1803" s="114">
        <v>43209</v>
      </c>
      <c r="Y1803" s="82" t="s">
        <v>1996</v>
      </c>
      <c r="Z1803" s="82" t="s">
        <v>1999</v>
      </c>
      <c r="AA1803" s="114">
        <v>43238</v>
      </c>
      <c r="AB1803" s="83">
        <v>30</v>
      </c>
      <c r="AC1803" s="79" t="s">
        <v>249</v>
      </c>
      <c r="AD1803" s="80" t="s">
        <v>256</v>
      </c>
      <c r="AE1803" s="245">
        <v>43235.474999999999</v>
      </c>
      <c r="AF1803" s="84">
        <v>28240</v>
      </c>
      <c r="AG1803" s="79" t="s">
        <v>2000</v>
      </c>
      <c r="AH1803" s="79">
        <v>781242</v>
      </c>
      <c r="AI1803" s="79">
        <v>0</v>
      </c>
      <c r="AJ1803" s="79">
        <v>0</v>
      </c>
      <c r="AK1803" s="79" t="s">
        <v>249</v>
      </c>
      <c r="AL1803" s="79">
        <v>0</v>
      </c>
      <c r="AM1803" s="79"/>
      <c r="AN1803" s="79" t="s">
        <v>25</v>
      </c>
      <c r="AO1803" s="79" t="s">
        <v>249</v>
      </c>
      <c r="AP1803" s="79"/>
      <c r="AQ1803" s="79"/>
    </row>
    <row r="1804" spans="1:43" ht="14.1" hidden="1" customHeight="1">
      <c r="A1804" s="73" t="s">
        <v>245</v>
      </c>
      <c r="B1804" s="74">
        <v>76</v>
      </c>
      <c r="C1804" s="74" t="s">
        <v>520</v>
      </c>
      <c r="D1804" s="75">
        <v>43239</v>
      </c>
      <c r="E1804" s="75">
        <v>43268</v>
      </c>
      <c r="F1804" s="76">
        <f t="shared" si="166"/>
        <v>30</v>
      </c>
      <c r="G1804" s="74">
        <f t="shared" si="167"/>
        <v>5</v>
      </c>
      <c r="H1804" s="74">
        <f t="shared" si="168"/>
        <v>2018</v>
      </c>
      <c r="I1804" s="74">
        <v>2</v>
      </c>
      <c r="J1804" s="77">
        <v>1013625138</v>
      </c>
      <c r="K1804" s="74" t="s">
        <v>1995</v>
      </c>
      <c r="L1804" s="74"/>
      <c r="M1804" s="74">
        <v>1045</v>
      </c>
      <c r="N1804" s="74" t="s">
        <v>255</v>
      </c>
      <c r="O1804" s="74" t="s">
        <v>35</v>
      </c>
      <c r="P1804" s="78">
        <v>416662.4</v>
      </c>
      <c r="Q1804" s="74"/>
      <c r="R1804" s="74"/>
      <c r="S1804" s="74"/>
      <c r="T1804" s="79"/>
      <c r="U1804" s="79"/>
      <c r="V1804" s="80" t="s">
        <v>256</v>
      </c>
      <c r="W1804" s="79">
        <v>55336537</v>
      </c>
      <c r="X1804" s="114">
        <v>43239</v>
      </c>
      <c r="Y1804" s="82" t="s">
        <v>2001</v>
      </c>
      <c r="Z1804" s="82" t="s">
        <v>2002</v>
      </c>
      <c r="AA1804" s="114">
        <v>43268</v>
      </c>
      <c r="AB1804" s="83">
        <v>30</v>
      </c>
      <c r="AC1804" s="79" t="s">
        <v>249</v>
      </c>
      <c r="AD1804" s="80" t="s">
        <v>256</v>
      </c>
      <c r="AE1804" s="245">
        <v>43265.481249999997</v>
      </c>
      <c r="AF1804" s="84">
        <v>451840</v>
      </c>
      <c r="AG1804" s="79" t="s">
        <v>2003</v>
      </c>
      <c r="AH1804" s="79">
        <v>781242</v>
      </c>
      <c r="AI1804" s="79">
        <v>0</v>
      </c>
      <c r="AJ1804" s="79">
        <v>0</v>
      </c>
      <c r="AK1804" s="79" t="s">
        <v>249</v>
      </c>
      <c r="AL1804" s="79">
        <v>0</v>
      </c>
      <c r="AM1804" s="79"/>
      <c r="AN1804" s="79" t="s">
        <v>25</v>
      </c>
      <c r="AO1804" s="79" t="s">
        <v>249</v>
      </c>
      <c r="AP1804" s="79"/>
      <c r="AQ1804" s="79"/>
    </row>
    <row r="1805" spans="1:43" ht="14.1" hidden="1" customHeight="1">
      <c r="A1805" s="73" t="s">
        <v>245</v>
      </c>
      <c r="B1805" s="74">
        <v>76</v>
      </c>
      <c r="C1805" s="74" t="s">
        <v>520</v>
      </c>
      <c r="D1805" s="75">
        <v>43269</v>
      </c>
      <c r="E1805" s="75">
        <v>43291</v>
      </c>
      <c r="F1805" s="76">
        <f t="shared" si="166"/>
        <v>23</v>
      </c>
      <c r="G1805" s="74">
        <f t="shared" si="167"/>
        <v>6</v>
      </c>
      <c r="H1805" s="74">
        <f t="shared" si="168"/>
        <v>2018</v>
      </c>
      <c r="I1805" s="74">
        <v>1</v>
      </c>
      <c r="J1805" s="77">
        <v>1013625138</v>
      </c>
      <c r="K1805" s="74" t="s">
        <v>1995</v>
      </c>
      <c r="L1805" s="74"/>
      <c r="M1805" s="74">
        <v>1045</v>
      </c>
      <c r="N1805" s="74" t="s">
        <v>255</v>
      </c>
      <c r="O1805" s="74" t="s">
        <v>35</v>
      </c>
      <c r="P1805" s="78">
        <v>390621</v>
      </c>
      <c r="Q1805" s="74"/>
      <c r="R1805" s="74"/>
      <c r="S1805" s="74"/>
      <c r="T1805" s="79"/>
      <c r="U1805" s="79"/>
      <c r="V1805" s="80" t="s">
        <v>256</v>
      </c>
      <c r="W1805" s="79">
        <v>55365547</v>
      </c>
      <c r="X1805" s="114">
        <v>43269</v>
      </c>
      <c r="Y1805" s="82" t="s">
        <v>2001</v>
      </c>
      <c r="Z1805" s="82" t="s">
        <v>2004</v>
      </c>
      <c r="AA1805" s="114">
        <v>43291</v>
      </c>
      <c r="AB1805" s="83">
        <v>23</v>
      </c>
      <c r="AC1805" s="79" t="s">
        <v>249</v>
      </c>
      <c r="AD1805" s="80" t="s">
        <v>256</v>
      </c>
      <c r="AE1805" s="245">
        <v>43291.412499999999</v>
      </c>
      <c r="AF1805" s="84">
        <v>423600</v>
      </c>
      <c r="AG1805" s="79" t="s">
        <v>2005</v>
      </c>
      <c r="AH1805" s="79">
        <v>598952</v>
      </c>
      <c r="AI1805" s="79">
        <v>0</v>
      </c>
      <c r="AJ1805" s="79">
        <v>0</v>
      </c>
      <c r="AK1805" s="79" t="s">
        <v>249</v>
      </c>
      <c r="AL1805" s="79">
        <v>0</v>
      </c>
      <c r="AM1805" s="79"/>
      <c r="AN1805" s="79" t="s">
        <v>25</v>
      </c>
      <c r="AO1805" s="79" t="s">
        <v>249</v>
      </c>
      <c r="AP1805" s="79"/>
      <c r="AQ1805" s="79"/>
    </row>
    <row r="1806" spans="1:43" ht="14.1" hidden="1" customHeight="1">
      <c r="A1806" s="73" t="s">
        <v>245</v>
      </c>
      <c r="B1806" s="74">
        <v>76</v>
      </c>
      <c r="C1806" s="74" t="s">
        <v>520</v>
      </c>
      <c r="D1806" s="75">
        <v>43202</v>
      </c>
      <c r="E1806" s="75">
        <v>43208</v>
      </c>
      <c r="F1806" s="76">
        <f t="shared" si="166"/>
        <v>7</v>
      </c>
      <c r="G1806" s="74">
        <f t="shared" si="167"/>
        <v>4</v>
      </c>
      <c r="H1806" s="74">
        <f t="shared" si="168"/>
        <v>2018</v>
      </c>
      <c r="I1806" s="74">
        <v>1</v>
      </c>
      <c r="J1806" s="77">
        <v>1013625138</v>
      </c>
      <c r="K1806" s="74" t="s">
        <v>1995</v>
      </c>
      <c r="L1806" s="74"/>
      <c r="M1806" s="74">
        <v>1045</v>
      </c>
      <c r="N1806" s="74" t="s">
        <v>255</v>
      </c>
      <c r="O1806" s="74" t="s">
        <v>35</v>
      </c>
      <c r="P1806" s="78">
        <v>390621</v>
      </c>
      <c r="Q1806" s="74"/>
      <c r="R1806" s="74"/>
      <c r="S1806" s="74"/>
      <c r="T1806" s="79"/>
      <c r="U1806" s="79"/>
      <c r="V1806" s="80" t="s">
        <v>256</v>
      </c>
      <c r="W1806" s="79">
        <v>55300440</v>
      </c>
      <c r="X1806" s="114">
        <v>43202</v>
      </c>
      <c r="Y1806" s="82" t="s">
        <v>2001</v>
      </c>
      <c r="Z1806" s="82" t="s">
        <v>2006</v>
      </c>
      <c r="AA1806" s="114">
        <v>43208</v>
      </c>
      <c r="AB1806" s="83">
        <v>7</v>
      </c>
      <c r="AC1806" s="79" t="s">
        <v>249</v>
      </c>
      <c r="AD1806" s="80" t="s">
        <v>256</v>
      </c>
      <c r="AE1806" s="245">
        <v>43235.413888888892</v>
      </c>
      <c r="AF1806" s="84">
        <v>423600</v>
      </c>
      <c r="AG1806" s="79" t="s">
        <v>2006</v>
      </c>
      <c r="AH1806" s="79">
        <v>130207</v>
      </c>
      <c r="AI1806" s="79">
        <v>0</v>
      </c>
      <c r="AJ1806" s="79">
        <v>0</v>
      </c>
      <c r="AK1806" s="79" t="s">
        <v>249</v>
      </c>
      <c r="AL1806" s="79">
        <v>0</v>
      </c>
      <c r="AM1806" s="79"/>
      <c r="AN1806" s="79" t="s">
        <v>25</v>
      </c>
      <c r="AO1806" s="79" t="s">
        <v>249</v>
      </c>
      <c r="AP1806" s="79"/>
      <c r="AQ1806" s="79"/>
    </row>
    <row r="1807" spans="1:43" ht="14.1" hidden="1" customHeight="1">
      <c r="A1807" s="73" t="s">
        <v>245</v>
      </c>
      <c r="B1807" s="74">
        <v>76</v>
      </c>
      <c r="C1807" s="74" t="s">
        <v>520</v>
      </c>
      <c r="D1807" s="75">
        <v>43292</v>
      </c>
      <c r="E1807" s="75">
        <v>43298</v>
      </c>
      <c r="F1807" s="76">
        <f t="shared" si="166"/>
        <v>7</v>
      </c>
      <c r="G1807" s="74">
        <f t="shared" si="167"/>
        <v>7</v>
      </c>
      <c r="H1807" s="74">
        <f t="shared" si="168"/>
        <v>2018</v>
      </c>
      <c r="I1807" s="74">
        <v>2</v>
      </c>
      <c r="J1807" s="77">
        <v>1013625138</v>
      </c>
      <c r="K1807" s="74" t="s">
        <v>1995</v>
      </c>
      <c r="L1807" s="74"/>
      <c r="M1807" s="74">
        <v>1045</v>
      </c>
      <c r="N1807" s="74" t="s">
        <v>255</v>
      </c>
      <c r="O1807" s="74" t="s">
        <v>35</v>
      </c>
      <c r="P1807" s="78">
        <v>52082.8</v>
      </c>
      <c r="Q1807" s="74"/>
      <c r="R1807" s="74"/>
      <c r="S1807" s="74"/>
      <c r="T1807" s="79"/>
      <c r="U1807" s="79"/>
      <c r="V1807" s="80" t="s">
        <v>256</v>
      </c>
      <c r="W1807" s="79" t="s">
        <v>2007</v>
      </c>
      <c r="X1807" s="114">
        <v>43292</v>
      </c>
      <c r="Y1807" s="82" t="s">
        <v>2001</v>
      </c>
      <c r="Z1807" s="82" t="s">
        <v>2008</v>
      </c>
      <c r="AA1807" s="114">
        <v>43298</v>
      </c>
      <c r="AB1807" s="83">
        <v>7</v>
      </c>
      <c r="AC1807" s="79" t="s">
        <v>249</v>
      </c>
      <c r="AD1807" s="80" t="s">
        <v>256</v>
      </c>
      <c r="AE1807" s="245">
        <v>43315.411111111112</v>
      </c>
      <c r="AF1807" s="84">
        <v>56480</v>
      </c>
      <c r="AG1807" s="79" t="s">
        <v>2008</v>
      </c>
      <c r="AH1807" s="79">
        <v>182290</v>
      </c>
      <c r="AI1807" s="79">
        <v>0</v>
      </c>
      <c r="AJ1807" s="79">
        <v>0</v>
      </c>
      <c r="AK1807" s="79" t="s">
        <v>249</v>
      </c>
      <c r="AL1807" s="79">
        <v>0</v>
      </c>
      <c r="AM1807" s="79"/>
      <c r="AN1807" s="79" t="s">
        <v>25</v>
      </c>
      <c r="AO1807" s="79" t="s">
        <v>249</v>
      </c>
      <c r="AP1807" s="79"/>
      <c r="AQ1807" s="79"/>
    </row>
    <row r="1808" spans="1:43" ht="14.1" hidden="1" customHeight="1">
      <c r="A1808" s="73" t="s">
        <v>245</v>
      </c>
      <c r="B1808" s="74">
        <v>76</v>
      </c>
      <c r="C1808" s="74" t="s">
        <v>520</v>
      </c>
      <c r="D1808" s="75">
        <v>43329</v>
      </c>
      <c r="E1808" s="75">
        <v>43332</v>
      </c>
      <c r="F1808" s="76">
        <f t="shared" si="166"/>
        <v>4</v>
      </c>
      <c r="G1808" s="74">
        <f t="shared" si="167"/>
        <v>8</v>
      </c>
      <c r="H1808" s="74">
        <f t="shared" si="168"/>
        <v>2018</v>
      </c>
      <c r="I1808" s="74">
        <v>2</v>
      </c>
      <c r="J1808" s="77">
        <v>1013625138</v>
      </c>
      <c r="K1808" s="74" t="s">
        <v>1995</v>
      </c>
      <c r="L1808" s="74"/>
      <c r="M1808" s="74">
        <v>1045</v>
      </c>
      <c r="N1808" s="74" t="s">
        <v>255</v>
      </c>
      <c r="O1808" s="74" t="s">
        <v>35</v>
      </c>
      <c r="P1808" s="78">
        <v>130207</v>
      </c>
      <c r="Q1808" s="74"/>
      <c r="R1808" s="74"/>
      <c r="S1808" s="74"/>
      <c r="T1808" s="79"/>
      <c r="U1808" s="79"/>
      <c r="V1808" s="80" t="s">
        <v>256</v>
      </c>
      <c r="W1808" s="79">
        <v>55431118</v>
      </c>
      <c r="X1808" s="114">
        <v>43329</v>
      </c>
      <c r="Y1808" s="82" t="s">
        <v>2001</v>
      </c>
      <c r="Z1808" s="82" t="s">
        <v>2009</v>
      </c>
      <c r="AA1808" s="114">
        <v>43332</v>
      </c>
      <c r="AB1808" s="83">
        <v>4</v>
      </c>
      <c r="AC1808" s="79" t="s">
        <v>249</v>
      </c>
      <c r="AD1808" s="80" t="s">
        <v>256</v>
      </c>
      <c r="AE1808" s="245">
        <v>43357.415277777778</v>
      </c>
      <c r="AF1808" s="84">
        <v>141200</v>
      </c>
      <c r="AG1808" s="79" t="s">
        <v>2010</v>
      </c>
      <c r="AH1808" s="79">
        <v>104166</v>
      </c>
      <c r="AI1808" s="79">
        <v>0</v>
      </c>
      <c r="AJ1808" s="79">
        <v>0</v>
      </c>
      <c r="AK1808" s="79" t="s">
        <v>249</v>
      </c>
      <c r="AL1808" s="79">
        <v>0</v>
      </c>
      <c r="AM1808" s="79"/>
      <c r="AN1808" s="79" t="s">
        <v>25</v>
      </c>
      <c r="AO1808" s="79" t="s">
        <v>249</v>
      </c>
      <c r="AP1808" s="79"/>
      <c r="AQ1808" s="79"/>
    </row>
    <row r="1809" spans="1:43" ht="14.1" hidden="1" customHeight="1">
      <c r="A1809" s="73" t="s">
        <v>245</v>
      </c>
      <c r="B1809" s="74">
        <v>4</v>
      </c>
      <c r="C1809" s="74" t="s">
        <v>352</v>
      </c>
      <c r="D1809" s="75"/>
      <c r="E1809" s="75"/>
      <c r="F1809" s="76"/>
      <c r="G1809" s="74">
        <v>10</v>
      </c>
      <c r="H1809" s="74">
        <v>2019</v>
      </c>
      <c r="I1809" s="74">
        <v>1</v>
      </c>
      <c r="J1809" s="77">
        <v>1013671376</v>
      </c>
      <c r="K1809" s="74" t="s">
        <v>2011</v>
      </c>
      <c r="L1809" s="74"/>
      <c r="M1809" s="74">
        <v>1038</v>
      </c>
      <c r="N1809" s="74" t="s">
        <v>248</v>
      </c>
      <c r="O1809" s="74" t="s">
        <v>30</v>
      </c>
      <c r="P1809" s="78">
        <v>55208</v>
      </c>
      <c r="Q1809" s="74"/>
      <c r="R1809" s="74"/>
      <c r="S1809" s="74"/>
      <c r="T1809" s="79"/>
      <c r="U1809" s="79"/>
      <c r="V1809" s="80" t="s">
        <v>260</v>
      </c>
      <c r="W1809" s="79" t="s">
        <v>249</v>
      </c>
      <c r="X1809" s="114"/>
      <c r="Y1809" s="82" t="s">
        <v>249</v>
      </c>
      <c r="Z1809" s="82" t="s">
        <v>249</v>
      </c>
      <c r="AA1809" s="114"/>
      <c r="AB1809" s="83"/>
      <c r="AC1809" s="79" t="s">
        <v>249</v>
      </c>
      <c r="AD1809" s="80"/>
      <c r="AE1809" s="245"/>
      <c r="AF1809" s="84">
        <v>0</v>
      </c>
      <c r="AG1809" s="79" t="s">
        <v>249</v>
      </c>
      <c r="AH1809" s="79" t="s">
        <v>249</v>
      </c>
      <c r="AI1809" s="79" t="s">
        <v>249</v>
      </c>
      <c r="AJ1809" s="79" t="s">
        <v>249</v>
      </c>
      <c r="AK1809" s="79" t="s">
        <v>249</v>
      </c>
      <c r="AL1809" s="79" t="s">
        <v>249</v>
      </c>
      <c r="AM1809" s="79" t="s">
        <v>261</v>
      </c>
      <c r="AN1809" s="79" t="s">
        <v>249</v>
      </c>
      <c r="AO1809" s="79" t="s">
        <v>249</v>
      </c>
      <c r="AP1809" s="79"/>
      <c r="AQ1809" s="79"/>
    </row>
    <row r="1810" spans="1:43" ht="14.1" hidden="1" customHeight="1">
      <c r="A1810" s="73" t="s">
        <v>245</v>
      </c>
      <c r="B1810" s="74">
        <v>4</v>
      </c>
      <c r="C1810" s="74" t="s">
        <v>352</v>
      </c>
      <c r="D1810" s="75"/>
      <c r="E1810" s="75"/>
      <c r="F1810" s="76"/>
      <c r="G1810" s="74">
        <v>10</v>
      </c>
      <c r="H1810" s="74">
        <v>2019</v>
      </c>
      <c r="I1810" s="74">
        <v>1</v>
      </c>
      <c r="J1810" s="77">
        <v>1013671376</v>
      </c>
      <c r="K1810" s="74" t="s">
        <v>2011</v>
      </c>
      <c r="L1810" s="74"/>
      <c r="M1810" s="74">
        <v>1038</v>
      </c>
      <c r="N1810" s="74" t="s">
        <v>248</v>
      </c>
      <c r="O1810" s="74" t="s">
        <v>30</v>
      </c>
      <c r="P1810" s="78">
        <v>55208</v>
      </c>
      <c r="Q1810" s="74"/>
      <c r="R1810" s="74"/>
      <c r="S1810" s="74"/>
      <c r="T1810" s="79"/>
      <c r="U1810" s="79"/>
      <c r="V1810" s="80" t="s">
        <v>260</v>
      </c>
      <c r="W1810" s="79" t="s">
        <v>249</v>
      </c>
      <c r="X1810" s="114"/>
      <c r="Y1810" s="82" t="s">
        <v>249</v>
      </c>
      <c r="Z1810" s="82" t="s">
        <v>249</v>
      </c>
      <c r="AA1810" s="114"/>
      <c r="AB1810" s="83"/>
      <c r="AC1810" s="79" t="s">
        <v>249</v>
      </c>
      <c r="AD1810" s="80"/>
      <c r="AE1810" s="245"/>
      <c r="AF1810" s="84">
        <v>0</v>
      </c>
      <c r="AG1810" s="79" t="s">
        <v>249</v>
      </c>
      <c r="AH1810" s="79" t="s">
        <v>249</v>
      </c>
      <c r="AI1810" s="79" t="s">
        <v>249</v>
      </c>
      <c r="AJ1810" s="79" t="s">
        <v>249</v>
      </c>
      <c r="AK1810" s="79" t="s">
        <v>249</v>
      </c>
      <c r="AL1810" s="79" t="s">
        <v>249</v>
      </c>
      <c r="AM1810" s="79" t="s">
        <v>261</v>
      </c>
      <c r="AN1810" s="79" t="s">
        <v>249</v>
      </c>
      <c r="AO1810" s="79" t="s">
        <v>249</v>
      </c>
      <c r="AP1810" s="79"/>
      <c r="AQ1810" s="79"/>
    </row>
    <row r="1811" spans="1:43" ht="14.1" hidden="1" customHeight="1">
      <c r="A1811" s="73" t="s">
        <v>245</v>
      </c>
      <c r="B1811" s="74">
        <v>4</v>
      </c>
      <c r="C1811" s="74" t="s">
        <v>352</v>
      </c>
      <c r="D1811" s="75"/>
      <c r="E1811" s="75"/>
      <c r="F1811" s="76"/>
      <c r="G1811" s="74">
        <v>10</v>
      </c>
      <c r="H1811" s="74">
        <v>2019</v>
      </c>
      <c r="I1811" s="74">
        <v>1</v>
      </c>
      <c r="J1811" s="77">
        <v>1013671376</v>
      </c>
      <c r="K1811" s="74" t="s">
        <v>2011</v>
      </c>
      <c r="L1811" s="74"/>
      <c r="M1811" s="74">
        <v>1038</v>
      </c>
      <c r="N1811" s="74" t="s">
        <v>248</v>
      </c>
      <c r="O1811" s="74" t="s">
        <v>249</v>
      </c>
      <c r="P1811" s="78">
        <v>55208</v>
      </c>
      <c r="Q1811" s="74"/>
      <c r="R1811" s="74"/>
      <c r="S1811" s="74"/>
      <c r="T1811" s="79"/>
      <c r="U1811" s="79"/>
      <c r="V1811" s="80" t="s">
        <v>260</v>
      </c>
      <c r="W1811" s="79" t="s">
        <v>249</v>
      </c>
      <c r="X1811" s="114"/>
      <c r="Y1811" s="82" t="s">
        <v>249</v>
      </c>
      <c r="Z1811" s="82" t="s">
        <v>249</v>
      </c>
      <c r="AA1811" s="114"/>
      <c r="AB1811" s="83"/>
      <c r="AC1811" s="79" t="s">
        <v>249</v>
      </c>
      <c r="AD1811" s="80"/>
      <c r="AE1811" s="245"/>
      <c r="AF1811" s="84">
        <v>0</v>
      </c>
      <c r="AG1811" s="79" t="s">
        <v>249</v>
      </c>
      <c r="AH1811" s="79" t="s">
        <v>249</v>
      </c>
      <c r="AI1811" s="79" t="s">
        <v>249</v>
      </c>
      <c r="AJ1811" s="79" t="s">
        <v>249</v>
      </c>
      <c r="AK1811" s="79" t="s">
        <v>249</v>
      </c>
      <c r="AL1811" s="79" t="s">
        <v>249</v>
      </c>
      <c r="AM1811" s="79" t="s">
        <v>261</v>
      </c>
      <c r="AN1811" s="79" t="s">
        <v>249</v>
      </c>
      <c r="AO1811" s="79" t="s">
        <v>249</v>
      </c>
      <c r="AP1811" s="79"/>
      <c r="AQ1811" s="79"/>
    </row>
    <row r="1812" spans="1:43" ht="14.1" hidden="1" customHeight="1">
      <c r="A1812" s="73" t="s">
        <v>245</v>
      </c>
      <c r="B1812" s="74">
        <v>4</v>
      </c>
      <c r="C1812" s="74" t="s">
        <v>352</v>
      </c>
      <c r="D1812" s="75"/>
      <c r="E1812" s="75"/>
      <c r="F1812" s="76"/>
      <c r="G1812" s="74">
        <v>7</v>
      </c>
      <c r="H1812" s="74">
        <v>2019</v>
      </c>
      <c r="I1812" s="74">
        <v>2</v>
      </c>
      <c r="J1812" s="77">
        <v>1013671376</v>
      </c>
      <c r="K1812" s="74" t="s">
        <v>2011</v>
      </c>
      <c r="L1812" s="74"/>
      <c r="M1812" s="74">
        <v>1038</v>
      </c>
      <c r="N1812" s="74" t="s">
        <v>248</v>
      </c>
      <c r="O1812" s="74" t="s">
        <v>30</v>
      </c>
      <c r="P1812" s="78">
        <v>27604</v>
      </c>
      <c r="Q1812" s="74"/>
      <c r="R1812" s="74"/>
      <c r="S1812" s="74"/>
      <c r="T1812" s="79"/>
      <c r="U1812" s="79"/>
      <c r="V1812" s="80" t="s">
        <v>260</v>
      </c>
      <c r="W1812" s="79" t="s">
        <v>249</v>
      </c>
      <c r="X1812" s="114"/>
      <c r="Y1812" s="82" t="s">
        <v>249</v>
      </c>
      <c r="Z1812" s="82" t="s">
        <v>249</v>
      </c>
      <c r="AA1812" s="114"/>
      <c r="AB1812" s="83"/>
      <c r="AC1812" s="79" t="s">
        <v>249</v>
      </c>
      <c r="AD1812" s="80"/>
      <c r="AE1812" s="245"/>
      <c r="AF1812" s="84">
        <v>0</v>
      </c>
      <c r="AG1812" s="79" t="s">
        <v>249</v>
      </c>
      <c r="AH1812" s="79" t="s">
        <v>249</v>
      </c>
      <c r="AI1812" s="79" t="s">
        <v>249</v>
      </c>
      <c r="AJ1812" s="79" t="s">
        <v>249</v>
      </c>
      <c r="AK1812" s="79" t="s">
        <v>249</v>
      </c>
      <c r="AL1812" s="79" t="s">
        <v>249</v>
      </c>
      <c r="AM1812" s="79" t="s">
        <v>261</v>
      </c>
      <c r="AN1812" s="79" t="s">
        <v>249</v>
      </c>
      <c r="AO1812" s="79" t="s">
        <v>249</v>
      </c>
      <c r="AP1812" s="79"/>
      <c r="AQ1812" s="79"/>
    </row>
    <row r="1813" spans="1:43" ht="14.1" hidden="1" customHeight="1">
      <c r="A1813" s="73" t="s">
        <v>245</v>
      </c>
      <c r="B1813" s="74">
        <v>138</v>
      </c>
      <c r="C1813" s="74" t="s">
        <v>276</v>
      </c>
      <c r="D1813" s="75" t="s">
        <v>2012</v>
      </c>
      <c r="E1813" s="75" t="s">
        <v>2013</v>
      </c>
      <c r="F1813" s="76">
        <f>+E1813-D1813+1</f>
        <v>2</v>
      </c>
      <c r="G1813" s="74">
        <f>+MONTH(D1813)</f>
        <v>2</v>
      </c>
      <c r="H1813" s="74">
        <f>YEAR(D1813)</f>
        <v>2020</v>
      </c>
      <c r="I1813" s="74">
        <v>1</v>
      </c>
      <c r="J1813" s="77">
        <v>1014196241</v>
      </c>
      <c r="K1813" s="74" t="s">
        <v>2014</v>
      </c>
      <c r="L1813" s="74"/>
      <c r="M1813" s="74">
        <v>1038</v>
      </c>
      <c r="N1813" s="74" t="s">
        <v>248</v>
      </c>
      <c r="O1813" s="74" t="s">
        <v>294</v>
      </c>
      <c r="P1813" s="78">
        <v>1000000</v>
      </c>
      <c r="Q1813" s="74"/>
      <c r="R1813" s="74"/>
      <c r="S1813" s="74"/>
      <c r="T1813" s="79"/>
      <c r="U1813" s="79"/>
      <c r="V1813" s="80" t="s">
        <v>256</v>
      </c>
      <c r="W1813" s="79">
        <v>20167706</v>
      </c>
      <c r="X1813" s="114" t="s">
        <v>2012</v>
      </c>
      <c r="Y1813" s="82" t="s">
        <v>308</v>
      </c>
      <c r="Z1813" s="82" t="s">
        <v>2015</v>
      </c>
      <c r="AA1813" s="114" t="s">
        <v>2013</v>
      </c>
      <c r="AB1813" s="83"/>
      <c r="AC1813" s="79" t="s">
        <v>249</v>
      </c>
      <c r="AD1813" s="80" t="s">
        <v>256</v>
      </c>
      <c r="AE1813" s="245">
        <v>43927.941666666666</v>
      </c>
      <c r="AF1813" s="84">
        <v>0</v>
      </c>
      <c r="AG1813" s="79" t="s">
        <v>2015</v>
      </c>
      <c r="AH1813" s="79">
        <v>58520</v>
      </c>
      <c r="AI1813" s="79">
        <v>0</v>
      </c>
      <c r="AJ1813" s="79">
        <v>0</v>
      </c>
      <c r="AK1813" s="79" t="s">
        <v>249</v>
      </c>
      <c r="AL1813" s="79">
        <v>0</v>
      </c>
      <c r="AM1813" s="79"/>
      <c r="AN1813" s="79" t="s">
        <v>25</v>
      </c>
      <c r="AO1813" s="79" t="s">
        <v>249</v>
      </c>
      <c r="AP1813" s="79"/>
      <c r="AQ1813" s="79"/>
    </row>
    <row r="1814" spans="1:43" ht="14.1" hidden="1" customHeight="1">
      <c r="A1814" s="73" t="s">
        <v>245</v>
      </c>
      <c r="B1814" s="74">
        <v>138</v>
      </c>
      <c r="C1814" s="74" t="s">
        <v>276</v>
      </c>
      <c r="D1814" s="75" t="s">
        <v>2016</v>
      </c>
      <c r="E1814" s="75" t="s">
        <v>2017</v>
      </c>
      <c r="F1814" s="76">
        <f>+E1814-D1814+1</f>
        <v>2</v>
      </c>
      <c r="G1814" s="74">
        <f>+MONTH(D1814)</f>
        <v>2</v>
      </c>
      <c r="H1814" s="74">
        <f>YEAR(D1814)</f>
        <v>2020</v>
      </c>
      <c r="I1814" s="74">
        <v>1</v>
      </c>
      <c r="J1814" s="77">
        <v>1014196241</v>
      </c>
      <c r="K1814" s="74" t="s">
        <v>2014</v>
      </c>
      <c r="L1814" s="74"/>
      <c r="M1814" s="74">
        <v>1038</v>
      </c>
      <c r="N1814" s="74" t="s">
        <v>248</v>
      </c>
      <c r="O1814" s="74" t="s">
        <v>294</v>
      </c>
      <c r="P1814" s="78">
        <v>175561</v>
      </c>
      <c r="Q1814" s="74"/>
      <c r="R1814" s="74"/>
      <c r="S1814" s="74"/>
      <c r="T1814" s="79"/>
      <c r="U1814" s="79"/>
      <c r="V1814" s="80" t="s">
        <v>256</v>
      </c>
      <c r="W1814" s="79">
        <v>20167707</v>
      </c>
      <c r="X1814" s="114" t="s">
        <v>2016</v>
      </c>
      <c r="Y1814" s="82" t="s">
        <v>308</v>
      </c>
      <c r="Z1814" s="82" t="s">
        <v>2018</v>
      </c>
      <c r="AA1814" s="114" t="s">
        <v>2017</v>
      </c>
      <c r="AB1814" s="83"/>
      <c r="AC1814" s="79" t="s">
        <v>249</v>
      </c>
      <c r="AD1814" s="80" t="s">
        <v>256</v>
      </c>
      <c r="AE1814" s="245">
        <v>43927.940972222219</v>
      </c>
      <c r="AF1814" s="84">
        <v>0</v>
      </c>
      <c r="AG1814" s="79" t="s">
        <v>2015</v>
      </c>
      <c r="AH1814" s="79">
        <v>58520</v>
      </c>
      <c r="AI1814" s="79">
        <v>0</v>
      </c>
      <c r="AJ1814" s="79">
        <v>0</v>
      </c>
      <c r="AK1814" s="79" t="s">
        <v>249</v>
      </c>
      <c r="AL1814" s="79">
        <v>0</v>
      </c>
      <c r="AM1814" s="79"/>
      <c r="AN1814" s="79" t="s">
        <v>25</v>
      </c>
      <c r="AO1814" s="79" t="s">
        <v>249</v>
      </c>
      <c r="AP1814" s="79"/>
      <c r="AQ1814" s="79"/>
    </row>
    <row r="1815" spans="1:43" ht="14.1" hidden="1" customHeight="1">
      <c r="A1815" s="73" t="s">
        <v>245</v>
      </c>
      <c r="B1815" s="74">
        <v>138</v>
      </c>
      <c r="C1815" s="74" t="s">
        <v>276</v>
      </c>
      <c r="D1815" s="75" t="s">
        <v>1127</v>
      </c>
      <c r="E1815" s="75" t="s">
        <v>1128</v>
      </c>
      <c r="F1815" s="76">
        <f>+E1815-D1815+1</f>
        <v>2</v>
      </c>
      <c r="G1815" s="74">
        <f>+MONTH(D1815)</f>
        <v>2</v>
      </c>
      <c r="H1815" s="74">
        <f>YEAR(D1815)</f>
        <v>2020</v>
      </c>
      <c r="I1815" s="74">
        <v>2</v>
      </c>
      <c r="J1815" s="77">
        <v>1014196241</v>
      </c>
      <c r="K1815" s="74" t="s">
        <v>2014</v>
      </c>
      <c r="L1815" s="74"/>
      <c r="M1815" s="74">
        <v>1038</v>
      </c>
      <c r="N1815" s="74" t="s">
        <v>248</v>
      </c>
      <c r="O1815" s="74" t="s">
        <v>294</v>
      </c>
      <c r="P1815" s="78">
        <v>1000000</v>
      </c>
      <c r="Q1815" s="74"/>
      <c r="R1815" s="74"/>
      <c r="S1815" s="74"/>
      <c r="T1815" s="79"/>
      <c r="U1815" s="79"/>
      <c r="V1815" s="80" t="s">
        <v>256</v>
      </c>
      <c r="W1815" s="79">
        <v>20167705</v>
      </c>
      <c r="X1815" s="114" t="s">
        <v>1127</v>
      </c>
      <c r="Y1815" s="82" t="s">
        <v>308</v>
      </c>
      <c r="Z1815" s="82" t="s">
        <v>2019</v>
      </c>
      <c r="AA1815" s="114" t="s">
        <v>1128</v>
      </c>
      <c r="AB1815" s="83"/>
      <c r="AC1815" s="79" t="s">
        <v>249</v>
      </c>
      <c r="AD1815" s="80" t="s">
        <v>256</v>
      </c>
      <c r="AE1815" s="245">
        <v>43927.942361111112</v>
      </c>
      <c r="AF1815" s="84">
        <v>0</v>
      </c>
      <c r="AG1815" s="79" t="s">
        <v>2019</v>
      </c>
      <c r="AH1815" s="79">
        <v>58520</v>
      </c>
      <c r="AI1815" s="79">
        <v>0</v>
      </c>
      <c r="AJ1815" s="79">
        <v>0</v>
      </c>
      <c r="AK1815" s="79" t="s">
        <v>249</v>
      </c>
      <c r="AL1815" s="79">
        <v>0</v>
      </c>
      <c r="AM1815" s="79"/>
      <c r="AN1815" s="79" t="s">
        <v>25</v>
      </c>
      <c r="AO1815" s="79" t="s">
        <v>249</v>
      </c>
      <c r="AP1815" s="79"/>
      <c r="AQ1815" s="79"/>
    </row>
    <row r="1816" spans="1:43" ht="14.1" hidden="1" customHeight="1">
      <c r="A1816" s="73" t="s">
        <v>245</v>
      </c>
      <c r="B1816" s="74">
        <v>56</v>
      </c>
      <c r="C1816" s="74" t="s">
        <v>500</v>
      </c>
      <c r="D1816" s="75"/>
      <c r="E1816" s="75"/>
      <c r="F1816" s="76"/>
      <c r="G1816" s="74">
        <v>7</v>
      </c>
      <c r="H1816" s="74">
        <v>2016</v>
      </c>
      <c r="I1816" s="74">
        <v>1</v>
      </c>
      <c r="J1816" s="77">
        <v>1014197804</v>
      </c>
      <c r="K1816" s="74" t="s">
        <v>2020</v>
      </c>
      <c r="L1816" s="74"/>
      <c r="M1816" s="74">
        <v>1045</v>
      </c>
      <c r="N1816" s="74" t="s">
        <v>255</v>
      </c>
      <c r="O1816" s="74" t="s">
        <v>30</v>
      </c>
      <c r="P1816" s="78">
        <v>114909.1666</v>
      </c>
      <c r="Q1816" s="74"/>
      <c r="R1816" s="74"/>
      <c r="S1816" s="74"/>
      <c r="T1816" s="79"/>
      <c r="U1816" s="79"/>
      <c r="V1816" s="79" t="s">
        <v>256</v>
      </c>
      <c r="W1816" s="79"/>
      <c r="X1816" s="114"/>
      <c r="Y1816" s="82"/>
      <c r="Z1816" s="82"/>
      <c r="AA1816" s="114"/>
      <c r="AB1816" s="83"/>
      <c r="AC1816" s="79"/>
      <c r="AD1816" s="79" t="s">
        <v>256</v>
      </c>
      <c r="AE1816" s="245">
        <v>43740.703472222223</v>
      </c>
      <c r="AF1816" s="84">
        <v>114909</v>
      </c>
      <c r="AG1816" s="79" t="s">
        <v>249</v>
      </c>
      <c r="AH1816" s="79">
        <v>0</v>
      </c>
      <c r="AI1816" s="79">
        <v>0</v>
      </c>
      <c r="AJ1816" s="79">
        <v>0</v>
      </c>
      <c r="AK1816" s="79" t="s">
        <v>249</v>
      </c>
      <c r="AL1816" s="79">
        <v>0</v>
      </c>
      <c r="AM1816" s="79"/>
      <c r="AN1816" s="79" t="s">
        <v>26</v>
      </c>
      <c r="AO1816" s="79" t="s">
        <v>249</v>
      </c>
      <c r="AP1816" s="79"/>
      <c r="AQ1816" s="79"/>
    </row>
    <row r="1817" spans="1:43" ht="14.1" hidden="1" customHeight="1">
      <c r="A1817" s="73" t="s">
        <v>245</v>
      </c>
      <c r="B1817" s="74">
        <v>56</v>
      </c>
      <c r="C1817" s="74" t="s">
        <v>500</v>
      </c>
      <c r="D1817" s="75"/>
      <c r="E1817" s="75"/>
      <c r="F1817" s="76"/>
      <c r="G1817" s="74">
        <v>7</v>
      </c>
      <c r="H1817" s="74">
        <v>2016</v>
      </c>
      <c r="I1817" s="74">
        <v>1</v>
      </c>
      <c r="J1817" s="77">
        <v>1014197804</v>
      </c>
      <c r="K1817" s="74" t="s">
        <v>2020</v>
      </c>
      <c r="L1817" s="74"/>
      <c r="M1817" s="74">
        <v>1038</v>
      </c>
      <c r="N1817" s="74" t="s">
        <v>248</v>
      </c>
      <c r="O1817" s="74" t="s">
        <v>30</v>
      </c>
      <c r="P1817" s="78">
        <v>45963.666599999997</v>
      </c>
      <c r="Q1817" s="74"/>
      <c r="R1817" s="74"/>
      <c r="S1817" s="74"/>
      <c r="T1817" s="79"/>
      <c r="U1817" s="79"/>
      <c r="V1817" s="79" t="s">
        <v>256</v>
      </c>
      <c r="W1817" s="79"/>
      <c r="X1817" s="114"/>
      <c r="Y1817" s="82"/>
      <c r="Z1817" s="82"/>
      <c r="AA1817" s="114"/>
      <c r="AB1817" s="83"/>
      <c r="AC1817" s="79"/>
      <c r="AD1817" s="79" t="s">
        <v>256</v>
      </c>
      <c r="AE1817" s="245">
        <v>43740.703472222223</v>
      </c>
      <c r="AF1817" s="84">
        <v>45964</v>
      </c>
      <c r="AG1817" s="79" t="s">
        <v>249</v>
      </c>
      <c r="AH1817" s="79">
        <v>0</v>
      </c>
      <c r="AI1817" s="79">
        <v>0</v>
      </c>
      <c r="AJ1817" s="79">
        <v>0</v>
      </c>
      <c r="AK1817" s="79" t="s">
        <v>249</v>
      </c>
      <c r="AL1817" s="79">
        <v>0</v>
      </c>
      <c r="AM1817" s="79"/>
      <c r="AN1817" s="79" t="s">
        <v>26</v>
      </c>
      <c r="AO1817" s="79" t="s">
        <v>249</v>
      </c>
      <c r="AP1817" s="79"/>
      <c r="AQ1817" s="79"/>
    </row>
    <row r="1818" spans="1:43" ht="14.1" hidden="1" customHeight="1">
      <c r="A1818" s="73" t="s">
        <v>245</v>
      </c>
      <c r="B1818" s="74">
        <v>56</v>
      </c>
      <c r="C1818" s="74" t="s">
        <v>500</v>
      </c>
      <c r="D1818" s="75"/>
      <c r="E1818" s="75"/>
      <c r="F1818" s="76"/>
      <c r="G1818" s="74">
        <v>7</v>
      </c>
      <c r="H1818" s="74">
        <v>2016</v>
      </c>
      <c r="I1818" s="74">
        <v>2</v>
      </c>
      <c r="J1818" s="77">
        <v>1014197804</v>
      </c>
      <c r="K1818" s="74" t="s">
        <v>2020</v>
      </c>
      <c r="L1818" s="74"/>
      <c r="M1818" s="74">
        <v>1038</v>
      </c>
      <c r="N1818" s="74" t="s">
        <v>248</v>
      </c>
      <c r="O1818" s="74" t="s">
        <v>30</v>
      </c>
      <c r="P1818" s="78">
        <v>22981.833299999998</v>
      </c>
      <c r="Q1818" s="74"/>
      <c r="R1818" s="74"/>
      <c r="S1818" s="74"/>
      <c r="T1818" s="79"/>
      <c r="U1818" s="79"/>
      <c r="V1818" s="79" t="s">
        <v>256</v>
      </c>
      <c r="W1818" s="79"/>
      <c r="X1818" s="114"/>
      <c r="Y1818" s="82"/>
      <c r="Z1818" s="82"/>
      <c r="AA1818" s="114"/>
      <c r="AB1818" s="83"/>
      <c r="AC1818" s="79"/>
      <c r="AD1818" s="79" t="s">
        <v>256</v>
      </c>
      <c r="AE1818" s="245">
        <v>43740.703472222223</v>
      </c>
      <c r="AF1818" s="84">
        <v>22982</v>
      </c>
      <c r="AG1818" s="79" t="s">
        <v>249</v>
      </c>
      <c r="AH1818" s="79">
        <v>0</v>
      </c>
      <c r="AI1818" s="79">
        <v>0</v>
      </c>
      <c r="AJ1818" s="79">
        <v>0</v>
      </c>
      <c r="AK1818" s="79" t="s">
        <v>249</v>
      </c>
      <c r="AL1818" s="79">
        <v>0</v>
      </c>
      <c r="AM1818" s="79"/>
      <c r="AN1818" s="79" t="s">
        <v>26</v>
      </c>
      <c r="AO1818" s="79" t="s">
        <v>249</v>
      </c>
      <c r="AP1818" s="79"/>
      <c r="AQ1818" s="79"/>
    </row>
    <row r="1819" spans="1:43" ht="14.1" hidden="1" customHeight="1">
      <c r="A1819" s="85" t="s">
        <v>351</v>
      </c>
      <c r="B1819" s="74">
        <v>3</v>
      </c>
      <c r="C1819" s="74" t="s">
        <v>641</v>
      </c>
      <c r="D1819" s="75"/>
      <c r="E1819" s="75"/>
      <c r="F1819" s="76"/>
      <c r="G1819" s="74">
        <v>5</v>
      </c>
      <c r="H1819" s="74">
        <v>2017</v>
      </c>
      <c r="I1819" s="74" t="s">
        <v>264</v>
      </c>
      <c r="J1819" s="77">
        <v>1014206727</v>
      </c>
      <c r="K1819" s="74" t="s">
        <v>2021</v>
      </c>
      <c r="L1819" s="74"/>
      <c r="M1819" s="74" t="s">
        <v>266</v>
      </c>
      <c r="N1819" s="74" t="s">
        <v>267</v>
      </c>
      <c r="O1819" s="74" t="s">
        <v>44</v>
      </c>
      <c r="P1819" s="78" t="s">
        <v>267</v>
      </c>
      <c r="Q1819" s="74"/>
      <c r="R1819" s="74"/>
      <c r="S1819" s="74"/>
      <c r="T1819" s="79"/>
      <c r="U1819" s="79"/>
      <c r="V1819" s="80" t="s">
        <v>260</v>
      </c>
      <c r="W1819" s="79" t="s">
        <v>249</v>
      </c>
      <c r="X1819" s="114"/>
      <c r="Y1819" s="82" t="s">
        <v>249</v>
      </c>
      <c r="Z1819" s="82" t="s">
        <v>249</v>
      </c>
      <c r="AA1819" s="114"/>
      <c r="AB1819" s="83"/>
      <c r="AC1819" s="79" t="s">
        <v>249</v>
      </c>
      <c r="AD1819" s="80"/>
      <c r="AE1819" s="245"/>
      <c r="AF1819" s="84">
        <v>0</v>
      </c>
      <c r="AG1819" s="79" t="s">
        <v>249</v>
      </c>
      <c r="AH1819" s="79" t="s">
        <v>249</v>
      </c>
      <c r="AI1819" s="79" t="s">
        <v>249</v>
      </c>
      <c r="AJ1819" s="79" t="s">
        <v>249</v>
      </c>
      <c r="AK1819" s="79" t="s">
        <v>249</v>
      </c>
      <c r="AL1819" s="79" t="s">
        <v>249</v>
      </c>
      <c r="AM1819" s="79" t="s">
        <v>261</v>
      </c>
      <c r="AN1819" s="79" t="s">
        <v>249</v>
      </c>
      <c r="AO1819" s="79" t="s">
        <v>249</v>
      </c>
      <c r="AP1819" s="79"/>
      <c r="AQ1819" s="79"/>
    </row>
    <row r="1820" spans="1:43" ht="14.1" hidden="1" customHeight="1">
      <c r="A1820" s="85" t="s">
        <v>351</v>
      </c>
      <c r="B1820" s="74">
        <v>3</v>
      </c>
      <c r="C1820" s="74" t="s">
        <v>641</v>
      </c>
      <c r="D1820" s="75"/>
      <c r="E1820" s="75"/>
      <c r="F1820" s="76"/>
      <c r="G1820" s="74">
        <v>5</v>
      </c>
      <c r="H1820" s="74">
        <v>2017</v>
      </c>
      <c r="I1820" s="74" t="s">
        <v>264</v>
      </c>
      <c r="J1820" s="77">
        <v>1014206727</v>
      </c>
      <c r="K1820" s="74" t="s">
        <v>2021</v>
      </c>
      <c r="L1820" s="74"/>
      <c r="M1820" s="74" t="s">
        <v>266</v>
      </c>
      <c r="N1820" s="74" t="s">
        <v>267</v>
      </c>
      <c r="O1820" s="74" t="s">
        <v>30</v>
      </c>
      <c r="P1820" s="78" t="s">
        <v>267</v>
      </c>
      <c r="Q1820" s="74"/>
      <c r="R1820" s="74"/>
      <c r="S1820" s="74"/>
      <c r="T1820" s="79"/>
      <c r="U1820" s="79"/>
      <c r="V1820" s="80" t="s">
        <v>260</v>
      </c>
      <c r="W1820" s="79" t="s">
        <v>249</v>
      </c>
      <c r="X1820" s="114"/>
      <c r="Y1820" s="82" t="s">
        <v>249</v>
      </c>
      <c r="Z1820" s="82" t="s">
        <v>249</v>
      </c>
      <c r="AA1820" s="114"/>
      <c r="AB1820" s="83"/>
      <c r="AC1820" s="79" t="s">
        <v>249</v>
      </c>
      <c r="AD1820" s="80"/>
      <c r="AE1820" s="245"/>
      <c r="AF1820" s="84">
        <v>0</v>
      </c>
      <c r="AG1820" s="79" t="s">
        <v>249</v>
      </c>
      <c r="AH1820" s="79" t="s">
        <v>249</v>
      </c>
      <c r="AI1820" s="79" t="s">
        <v>249</v>
      </c>
      <c r="AJ1820" s="79" t="s">
        <v>249</v>
      </c>
      <c r="AK1820" s="79" t="s">
        <v>249</v>
      </c>
      <c r="AL1820" s="79" t="s">
        <v>249</v>
      </c>
      <c r="AM1820" s="79" t="s">
        <v>261</v>
      </c>
      <c r="AN1820" s="79" t="s">
        <v>249</v>
      </c>
      <c r="AO1820" s="79" t="s">
        <v>249</v>
      </c>
      <c r="AP1820" s="79"/>
      <c r="AQ1820" s="79"/>
    </row>
    <row r="1821" spans="1:43" ht="15" hidden="1" customHeight="1">
      <c r="A1821" s="73" t="s">
        <v>245</v>
      </c>
      <c r="B1821" s="74">
        <v>14</v>
      </c>
      <c r="C1821" s="74" t="s">
        <v>447</v>
      </c>
      <c r="D1821" s="75"/>
      <c r="E1821" s="75"/>
      <c r="F1821" s="76"/>
      <c r="G1821" s="74">
        <v>10</v>
      </c>
      <c r="H1821" s="74">
        <v>2016</v>
      </c>
      <c r="I1821" s="74">
        <v>1</v>
      </c>
      <c r="J1821" s="77">
        <v>1014215493</v>
      </c>
      <c r="K1821" s="74" t="s">
        <v>2022</v>
      </c>
      <c r="L1821" s="74"/>
      <c r="M1821" s="74">
        <v>1038</v>
      </c>
      <c r="N1821" s="74" t="s">
        <v>248</v>
      </c>
      <c r="O1821" s="74" t="s">
        <v>34</v>
      </c>
      <c r="P1821" s="78">
        <v>22981.833299999998</v>
      </c>
      <c r="Q1821" s="74"/>
      <c r="R1821" s="74"/>
      <c r="S1821" s="74"/>
      <c r="T1821" s="79"/>
      <c r="U1821" s="79"/>
      <c r="V1821" s="79" t="s">
        <v>256</v>
      </c>
      <c r="W1821" s="79"/>
      <c r="X1821" s="114"/>
      <c r="Y1821" s="82"/>
      <c r="Z1821" s="82"/>
      <c r="AA1821" s="114"/>
      <c r="AB1821" s="83"/>
      <c r="AC1821" s="79"/>
      <c r="AD1821" s="79" t="s">
        <v>256</v>
      </c>
      <c r="AE1821" s="245"/>
      <c r="AF1821" s="84">
        <v>30000</v>
      </c>
      <c r="AG1821" s="79" t="s">
        <v>249</v>
      </c>
      <c r="AH1821" s="79" t="s">
        <v>249</v>
      </c>
      <c r="AI1821" s="79" t="s">
        <v>249</v>
      </c>
      <c r="AJ1821" s="79" t="s">
        <v>249</v>
      </c>
      <c r="AK1821" s="79" t="s">
        <v>249</v>
      </c>
      <c r="AL1821" s="79" t="s">
        <v>249</v>
      </c>
      <c r="AM1821" s="79"/>
      <c r="AN1821" s="79" t="s">
        <v>249</v>
      </c>
      <c r="AO1821" s="79" t="s">
        <v>249</v>
      </c>
      <c r="AP1821" s="79"/>
      <c r="AQ1821" s="79"/>
    </row>
    <row r="1822" spans="1:43" ht="15" hidden="1" customHeight="1">
      <c r="A1822" s="85" t="s">
        <v>351</v>
      </c>
      <c r="B1822" s="74"/>
      <c r="C1822" s="74" t="s">
        <v>249</v>
      </c>
      <c r="D1822" s="75" t="s">
        <v>2023</v>
      </c>
      <c r="E1822" s="75" t="s">
        <v>2024</v>
      </c>
      <c r="F1822" s="76">
        <f>+E1822-D1822+1</f>
        <v>3</v>
      </c>
      <c r="G1822" s="74">
        <f>+MONTH(D1822)</f>
        <v>1</v>
      </c>
      <c r="H1822" s="74">
        <f>YEAR(D1822)</f>
        <v>2017</v>
      </c>
      <c r="I1822" s="74" t="s">
        <v>264</v>
      </c>
      <c r="J1822" s="77">
        <v>1014223461</v>
      </c>
      <c r="K1822" s="74" t="s">
        <v>2025</v>
      </c>
      <c r="L1822" s="74"/>
      <c r="M1822" s="74" t="s">
        <v>266</v>
      </c>
      <c r="N1822" s="74" t="s">
        <v>267</v>
      </c>
      <c r="O1822" s="74" t="s">
        <v>285</v>
      </c>
      <c r="P1822" s="78" t="s">
        <v>267</v>
      </c>
      <c r="Q1822" s="74"/>
      <c r="R1822" s="74"/>
      <c r="S1822" s="74"/>
      <c r="T1822" s="79"/>
      <c r="U1822" s="79"/>
      <c r="V1822" s="80" t="s">
        <v>256</v>
      </c>
      <c r="W1822" s="79"/>
      <c r="X1822" s="114" t="s">
        <v>2023</v>
      </c>
      <c r="Y1822" s="82"/>
      <c r="Z1822" s="82"/>
      <c r="AA1822" s="114" t="s">
        <v>2024</v>
      </c>
      <c r="AB1822" s="83">
        <v>3</v>
      </c>
      <c r="AC1822" s="79" t="s">
        <v>249</v>
      </c>
      <c r="AD1822" s="80" t="s">
        <v>256</v>
      </c>
      <c r="AE1822" s="245"/>
      <c r="AF1822" s="84">
        <v>24590</v>
      </c>
      <c r="AG1822" s="79"/>
      <c r="AH1822" s="79"/>
      <c r="AI1822" s="79"/>
      <c r="AJ1822" s="79"/>
      <c r="AK1822" s="79"/>
      <c r="AL1822" s="79"/>
      <c r="AM1822" s="79"/>
      <c r="AN1822" s="79"/>
      <c r="AO1822" s="79"/>
      <c r="AP1822" s="79"/>
      <c r="AQ1822" s="79"/>
    </row>
    <row r="1823" spans="1:43" ht="14.1" hidden="1" customHeight="1">
      <c r="A1823" s="73" t="s">
        <v>245</v>
      </c>
      <c r="B1823" s="74">
        <v>76</v>
      </c>
      <c r="C1823" s="74" t="s">
        <v>520</v>
      </c>
      <c r="D1823" s="75">
        <v>44095</v>
      </c>
      <c r="E1823" s="75">
        <v>44096</v>
      </c>
      <c r="F1823" s="76">
        <f>+E1823-D1823+1</f>
        <v>2</v>
      </c>
      <c r="G1823" s="74">
        <f>+MONTH(D1823)</f>
        <v>9</v>
      </c>
      <c r="H1823" s="74">
        <f>YEAR(D1823)</f>
        <v>2020</v>
      </c>
      <c r="I1823" s="74">
        <v>2</v>
      </c>
      <c r="J1823" s="77">
        <v>1014225627</v>
      </c>
      <c r="K1823" s="74" t="s">
        <v>2026</v>
      </c>
      <c r="L1823" s="74">
        <v>10</v>
      </c>
      <c r="M1823" s="74">
        <v>1038</v>
      </c>
      <c r="N1823" s="74" t="s">
        <v>248</v>
      </c>
      <c r="O1823" s="74" t="s">
        <v>44</v>
      </c>
      <c r="P1823" s="78">
        <v>58520</v>
      </c>
      <c r="Q1823" s="74" t="s">
        <v>2027</v>
      </c>
      <c r="R1823" s="74">
        <v>0</v>
      </c>
      <c r="S1823" s="74">
        <v>0</v>
      </c>
      <c r="T1823" s="79"/>
      <c r="U1823" s="79"/>
      <c r="V1823" s="80" t="s">
        <v>279</v>
      </c>
      <c r="W1823" s="79"/>
      <c r="X1823" s="114">
        <v>44095</v>
      </c>
      <c r="Y1823" s="82"/>
      <c r="Z1823" s="82"/>
      <c r="AA1823" s="114">
        <v>44096</v>
      </c>
      <c r="AB1823" s="83"/>
      <c r="AC1823" s="79"/>
      <c r="AD1823" s="80"/>
      <c r="AE1823" s="245"/>
      <c r="AF1823" s="84">
        <v>0</v>
      </c>
      <c r="AG1823" s="79"/>
      <c r="AH1823" s="79"/>
      <c r="AI1823" s="79"/>
      <c r="AJ1823" s="79"/>
      <c r="AK1823" s="79"/>
      <c r="AL1823" s="79"/>
      <c r="AM1823" s="79"/>
      <c r="AN1823" s="79"/>
      <c r="AO1823" s="79"/>
      <c r="AP1823" s="79"/>
      <c r="AQ1823" s="79"/>
    </row>
    <row r="1824" spans="1:43" ht="14.1" hidden="1" customHeight="1">
      <c r="A1824" s="73" t="s">
        <v>245</v>
      </c>
      <c r="B1824" s="74">
        <v>76</v>
      </c>
      <c r="C1824" s="74" t="s">
        <v>520</v>
      </c>
      <c r="D1824" s="75">
        <v>44097</v>
      </c>
      <c r="E1824" s="75">
        <v>44099</v>
      </c>
      <c r="F1824" s="76">
        <f>+E1824-D1824+1</f>
        <v>3</v>
      </c>
      <c r="G1824" s="74">
        <f>+MONTH(D1824)</f>
        <v>9</v>
      </c>
      <c r="H1824" s="74">
        <f>YEAR(D1824)</f>
        <v>2020</v>
      </c>
      <c r="I1824" s="74">
        <v>2</v>
      </c>
      <c r="J1824" s="77">
        <v>1014225627</v>
      </c>
      <c r="K1824" s="74" t="s">
        <v>2026</v>
      </c>
      <c r="L1824" s="74">
        <v>10</v>
      </c>
      <c r="M1824" s="74">
        <v>1045</v>
      </c>
      <c r="N1824" s="74" t="s">
        <v>255</v>
      </c>
      <c r="O1824" s="74" t="s">
        <v>44</v>
      </c>
      <c r="P1824" s="78">
        <v>87780</v>
      </c>
      <c r="Q1824" s="74" t="s">
        <v>2027</v>
      </c>
      <c r="R1824" s="74">
        <v>0</v>
      </c>
      <c r="S1824" s="74">
        <v>0</v>
      </c>
      <c r="T1824" s="79"/>
      <c r="U1824" s="79"/>
      <c r="V1824" s="80" t="s">
        <v>279</v>
      </c>
      <c r="W1824" s="79"/>
      <c r="X1824" s="114">
        <v>44097</v>
      </c>
      <c r="Y1824" s="82"/>
      <c r="Z1824" s="82"/>
      <c r="AA1824" s="114">
        <v>44099</v>
      </c>
      <c r="AB1824" s="83"/>
      <c r="AC1824" s="79"/>
      <c r="AD1824" s="80"/>
      <c r="AE1824" s="245"/>
      <c r="AF1824" s="84">
        <v>0</v>
      </c>
      <c r="AG1824" s="79"/>
      <c r="AH1824" s="79"/>
      <c r="AI1824" s="79"/>
      <c r="AJ1824" s="79"/>
      <c r="AK1824" s="79"/>
      <c r="AL1824" s="79"/>
      <c r="AM1824" s="79"/>
      <c r="AN1824" s="79"/>
      <c r="AO1824" s="79"/>
      <c r="AP1824" s="79"/>
      <c r="AQ1824" s="79"/>
    </row>
    <row r="1825" spans="1:43" ht="14.1" hidden="1" customHeight="1">
      <c r="A1825" s="73" t="s">
        <v>245</v>
      </c>
      <c r="B1825" s="74">
        <v>42</v>
      </c>
      <c r="C1825" s="74" t="s">
        <v>497</v>
      </c>
      <c r="D1825" s="75">
        <v>42843</v>
      </c>
      <c r="E1825" s="75">
        <v>42845</v>
      </c>
      <c r="F1825" s="76">
        <f>+E1825-D1825+1</f>
        <v>3</v>
      </c>
      <c r="G1825" s="74">
        <f>+MONTH(D1825)</f>
        <v>4</v>
      </c>
      <c r="H1825" s="74">
        <f>YEAR(D1825)</f>
        <v>2017</v>
      </c>
      <c r="I1825" s="74">
        <v>2</v>
      </c>
      <c r="J1825" s="77">
        <v>1014242260</v>
      </c>
      <c r="K1825" s="74" t="s">
        <v>2028</v>
      </c>
      <c r="L1825" s="74"/>
      <c r="M1825" s="74">
        <v>1038</v>
      </c>
      <c r="N1825" s="74" t="s">
        <v>248</v>
      </c>
      <c r="O1825" s="74" t="s">
        <v>35</v>
      </c>
      <c r="P1825" s="78">
        <v>24590.566599999998</v>
      </c>
      <c r="Q1825" s="74"/>
      <c r="R1825" s="74"/>
      <c r="S1825" s="74"/>
      <c r="T1825" s="79"/>
      <c r="U1825" s="79"/>
      <c r="V1825" s="80" t="s">
        <v>26</v>
      </c>
      <c r="W1825" s="79"/>
      <c r="X1825" s="114">
        <v>42843</v>
      </c>
      <c r="Y1825" s="82"/>
      <c r="Z1825" s="82"/>
      <c r="AA1825" s="114">
        <v>42845</v>
      </c>
      <c r="AB1825" s="88">
        <f>+AA1825-X1825+1</f>
        <v>3</v>
      </c>
      <c r="AC1825" s="79"/>
      <c r="AD1825" s="80" t="s">
        <v>26</v>
      </c>
      <c r="AE1825" s="245"/>
      <c r="AF1825" s="84">
        <v>0</v>
      </c>
      <c r="AG1825" s="79" t="s">
        <v>249</v>
      </c>
      <c r="AH1825" s="79"/>
      <c r="AI1825" s="79"/>
      <c r="AJ1825" s="79"/>
      <c r="AK1825" s="79" t="s">
        <v>249</v>
      </c>
      <c r="AL1825" s="79"/>
      <c r="AM1825" s="79" t="s">
        <v>1606</v>
      </c>
      <c r="AN1825" s="79"/>
      <c r="AO1825" s="79" t="s">
        <v>249</v>
      </c>
      <c r="AP1825" s="79"/>
      <c r="AQ1825" s="79"/>
    </row>
    <row r="1826" spans="1:43" ht="14.1" hidden="1" customHeight="1">
      <c r="A1826" s="73" t="s">
        <v>245</v>
      </c>
      <c r="B1826" s="74">
        <v>62</v>
      </c>
      <c r="C1826" s="74" t="s">
        <v>251</v>
      </c>
      <c r="D1826" s="75"/>
      <c r="E1826" s="75"/>
      <c r="F1826" s="76"/>
      <c r="G1826" s="74">
        <v>9</v>
      </c>
      <c r="H1826" s="74">
        <v>2016</v>
      </c>
      <c r="I1826" s="74">
        <v>2</v>
      </c>
      <c r="J1826" s="77">
        <v>1014245816</v>
      </c>
      <c r="K1826" s="74" t="s">
        <v>2029</v>
      </c>
      <c r="L1826" s="74"/>
      <c r="M1826" s="74">
        <v>1038</v>
      </c>
      <c r="N1826" s="74" t="s">
        <v>248</v>
      </c>
      <c r="O1826" s="74" t="s">
        <v>477</v>
      </c>
      <c r="P1826" s="78">
        <v>45963.666599999997</v>
      </c>
      <c r="Q1826" s="74"/>
      <c r="R1826" s="74"/>
      <c r="S1826" s="74"/>
      <c r="T1826" s="79"/>
      <c r="U1826" s="79"/>
      <c r="V1826" s="79" t="s">
        <v>256</v>
      </c>
      <c r="W1826" s="79"/>
      <c r="X1826" s="114"/>
      <c r="Y1826" s="82"/>
      <c r="Z1826" s="82"/>
      <c r="AA1826" s="114"/>
      <c r="AB1826" s="83"/>
      <c r="AC1826" s="79"/>
      <c r="AD1826" s="79" t="s">
        <v>256</v>
      </c>
      <c r="AE1826" s="245"/>
      <c r="AF1826" s="84">
        <v>46000</v>
      </c>
      <c r="AG1826" s="79" t="s">
        <v>249</v>
      </c>
      <c r="AH1826" s="79" t="s">
        <v>249</v>
      </c>
      <c r="AI1826" s="79" t="s">
        <v>249</v>
      </c>
      <c r="AJ1826" s="79" t="s">
        <v>249</v>
      </c>
      <c r="AK1826" s="79" t="s">
        <v>249</v>
      </c>
      <c r="AL1826" s="79" t="s">
        <v>249</v>
      </c>
      <c r="AM1826" s="79"/>
      <c r="AN1826" s="79" t="s">
        <v>249</v>
      </c>
      <c r="AO1826" s="79" t="s">
        <v>249</v>
      </c>
      <c r="AP1826" s="79"/>
      <c r="AQ1826" s="79"/>
    </row>
    <row r="1827" spans="1:43" ht="14.1" hidden="1" customHeight="1">
      <c r="A1827" s="73" t="s">
        <v>245</v>
      </c>
      <c r="B1827" s="74">
        <v>18</v>
      </c>
      <c r="C1827" s="74" t="s">
        <v>623</v>
      </c>
      <c r="D1827" s="75"/>
      <c r="E1827" s="75"/>
      <c r="F1827" s="76"/>
      <c r="G1827" s="74">
        <v>8</v>
      </c>
      <c r="H1827" s="74">
        <v>2016</v>
      </c>
      <c r="I1827" s="74">
        <v>2</v>
      </c>
      <c r="J1827" s="77">
        <v>1014251942</v>
      </c>
      <c r="K1827" s="74" t="s">
        <v>2030</v>
      </c>
      <c r="L1827" s="74"/>
      <c r="M1827" s="74">
        <v>1038</v>
      </c>
      <c r="N1827" s="74" t="s">
        <v>248</v>
      </c>
      <c r="O1827" s="74" t="s">
        <v>30</v>
      </c>
      <c r="P1827" s="78">
        <v>22981.833299999998</v>
      </c>
      <c r="Q1827" s="74"/>
      <c r="R1827" s="74"/>
      <c r="S1827" s="74"/>
      <c r="T1827" s="79"/>
      <c r="U1827" s="79"/>
      <c r="V1827" s="79" t="s">
        <v>256</v>
      </c>
      <c r="W1827" s="79"/>
      <c r="X1827" s="114"/>
      <c r="Y1827" s="82"/>
      <c r="Z1827" s="82"/>
      <c r="AA1827" s="114"/>
      <c r="AB1827" s="83"/>
      <c r="AC1827" s="79"/>
      <c r="AD1827" s="79" t="s">
        <v>256</v>
      </c>
      <c r="AE1827" s="245"/>
      <c r="AF1827" s="84">
        <v>26667</v>
      </c>
      <c r="AG1827" s="79" t="s">
        <v>249</v>
      </c>
      <c r="AH1827" s="79" t="s">
        <v>249</v>
      </c>
      <c r="AI1827" s="79" t="s">
        <v>249</v>
      </c>
      <c r="AJ1827" s="79" t="s">
        <v>249</v>
      </c>
      <c r="AK1827" s="79" t="s">
        <v>249</v>
      </c>
      <c r="AL1827" s="79" t="s">
        <v>249</v>
      </c>
      <c r="AM1827" s="79"/>
      <c r="AN1827" s="79" t="s">
        <v>249</v>
      </c>
      <c r="AO1827" s="79" t="s">
        <v>249</v>
      </c>
      <c r="AP1827" s="79"/>
      <c r="AQ1827" s="79"/>
    </row>
    <row r="1828" spans="1:43" ht="14.1" hidden="1" customHeight="1">
      <c r="A1828" s="73" t="s">
        <v>245</v>
      </c>
      <c r="B1828" s="74">
        <v>1</v>
      </c>
      <c r="C1828" s="74" t="s">
        <v>481</v>
      </c>
      <c r="D1828" s="75"/>
      <c r="E1828" s="75"/>
      <c r="F1828" s="76"/>
      <c r="G1828" s="74">
        <v>2</v>
      </c>
      <c r="H1828" s="74">
        <v>2018</v>
      </c>
      <c r="I1828" s="74">
        <v>1</v>
      </c>
      <c r="J1828" s="77">
        <v>1014254020</v>
      </c>
      <c r="K1828" s="74" t="s">
        <v>2031</v>
      </c>
      <c r="L1828" s="74"/>
      <c r="M1828" s="74">
        <v>1038</v>
      </c>
      <c r="N1828" s="74" t="s">
        <v>248</v>
      </c>
      <c r="O1828" s="74" t="s">
        <v>294</v>
      </c>
      <c r="P1828" s="78">
        <v>52082.8</v>
      </c>
      <c r="Q1828" s="74"/>
      <c r="R1828" s="74"/>
      <c r="S1828" s="74"/>
      <c r="T1828" s="79"/>
      <c r="U1828" s="79"/>
      <c r="V1828" s="80" t="s">
        <v>260</v>
      </c>
      <c r="W1828" s="79" t="s">
        <v>249</v>
      </c>
      <c r="X1828" s="114"/>
      <c r="Y1828" s="82" t="s">
        <v>249</v>
      </c>
      <c r="Z1828" s="82" t="s">
        <v>249</v>
      </c>
      <c r="AA1828" s="114"/>
      <c r="AB1828" s="83"/>
      <c r="AC1828" s="79" t="s">
        <v>249</v>
      </c>
      <c r="AD1828" s="80"/>
      <c r="AE1828" s="245"/>
      <c r="AF1828" s="84">
        <v>66667</v>
      </c>
      <c r="AG1828" s="79" t="s">
        <v>249</v>
      </c>
      <c r="AH1828" s="79" t="s">
        <v>249</v>
      </c>
      <c r="AI1828" s="79" t="s">
        <v>249</v>
      </c>
      <c r="AJ1828" s="79" t="s">
        <v>249</v>
      </c>
      <c r="AK1828" s="79" t="s">
        <v>249</v>
      </c>
      <c r="AL1828" s="79" t="s">
        <v>249</v>
      </c>
      <c r="AM1828" s="79" t="s">
        <v>261</v>
      </c>
      <c r="AN1828" s="79" t="s">
        <v>249</v>
      </c>
      <c r="AO1828" s="79" t="s">
        <v>249</v>
      </c>
      <c r="AP1828" s="79"/>
      <c r="AQ1828" s="79"/>
    </row>
    <row r="1829" spans="1:43" ht="14.1" hidden="1" customHeight="1">
      <c r="A1829" s="73" t="s">
        <v>245</v>
      </c>
      <c r="B1829" s="74">
        <v>1</v>
      </c>
      <c r="C1829" s="74" t="s">
        <v>481</v>
      </c>
      <c r="D1829" s="75"/>
      <c r="E1829" s="75"/>
      <c r="F1829" s="76"/>
      <c r="G1829" s="74">
        <v>2</v>
      </c>
      <c r="H1829" s="74">
        <v>2018</v>
      </c>
      <c r="I1829" s="74">
        <v>1</v>
      </c>
      <c r="J1829" s="77">
        <v>1014254020</v>
      </c>
      <c r="K1829" s="74" t="s">
        <v>2031</v>
      </c>
      <c r="L1829" s="74"/>
      <c r="M1829" s="74">
        <v>1045</v>
      </c>
      <c r="N1829" s="74" t="s">
        <v>255</v>
      </c>
      <c r="O1829" s="74" t="s">
        <v>294</v>
      </c>
      <c r="P1829" s="78">
        <v>26041.4</v>
      </c>
      <c r="Q1829" s="74"/>
      <c r="R1829" s="74"/>
      <c r="S1829" s="74"/>
      <c r="T1829" s="79"/>
      <c r="U1829" s="79"/>
      <c r="V1829" s="80" t="s">
        <v>260</v>
      </c>
      <c r="W1829" s="79" t="s">
        <v>249</v>
      </c>
      <c r="X1829" s="114"/>
      <c r="Y1829" s="82" t="s">
        <v>249</v>
      </c>
      <c r="Z1829" s="82" t="s">
        <v>249</v>
      </c>
      <c r="AA1829" s="114"/>
      <c r="AB1829" s="83"/>
      <c r="AC1829" s="79" t="s">
        <v>249</v>
      </c>
      <c r="AD1829" s="80"/>
      <c r="AE1829" s="245"/>
      <c r="AF1829" s="84">
        <v>33333</v>
      </c>
      <c r="AG1829" s="79" t="s">
        <v>249</v>
      </c>
      <c r="AH1829" s="79" t="s">
        <v>249</v>
      </c>
      <c r="AI1829" s="79" t="s">
        <v>249</v>
      </c>
      <c r="AJ1829" s="79" t="s">
        <v>249</v>
      </c>
      <c r="AK1829" s="79" t="s">
        <v>249</v>
      </c>
      <c r="AL1829" s="79" t="s">
        <v>249</v>
      </c>
      <c r="AM1829" s="79" t="s">
        <v>261</v>
      </c>
      <c r="AN1829" s="79" t="s">
        <v>249</v>
      </c>
      <c r="AO1829" s="79" t="s">
        <v>249</v>
      </c>
      <c r="AP1829" s="79"/>
      <c r="AQ1829" s="79"/>
    </row>
    <row r="1830" spans="1:43" ht="14.1" hidden="1" customHeight="1">
      <c r="A1830" s="73" t="s">
        <v>245</v>
      </c>
      <c r="B1830" s="74">
        <v>87</v>
      </c>
      <c r="C1830" s="74" t="s">
        <v>1021</v>
      </c>
      <c r="D1830" s="75"/>
      <c r="E1830" s="75"/>
      <c r="F1830" s="76"/>
      <c r="G1830" s="74">
        <v>7</v>
      </c>
      <c r="H1830" s="74">
        <v>2016</v>
      </c>
      <c r="I1830" s="74">
        <v>2</v>
      </c>
      <c r="J1830" s="77">
        <v>1014281364</v>
      </c>
      <c r="K1830" s="74" t="s">
        <v>2032</v>
      </c>
      <c r="L1830" s="74"/>
      <c r="M1830" s="74">
        <v>1038</v>
      </c>
      <c r="N1830" s="74" t="s">
        <v>248</v>
      </c>
      <c r="O1830" s="74" t="s">
        <v>30</v>
      </c>
      <c r="P1830" s="78">
        <v>45963.666599999997</v>
      </c>
      <c r="Q1830" s="74"/>
      <c r="R1830" s="74"/>
      <c r="S1830" s="74"/>
      <c r="T1830" s="79"/>
      <c r="U1830" s="79"/>
      <c r="V1830" s="79" t="s">
        <v>256</v>
      </c>
      <c r="W1830" s="79"/>
      <c r="X1830" s="114"/>
      <c r="Y1830" s="82"/>
      <c r="Z1830" s="82"/>
      <c r="AA1830" s="114"/>
      <c r="AB1830" s="83"/>
      <c r="AC1830" s="79"/>
      <c r="AD1830" s="79" t="s">
        <v>256</v>
      </c>
      <c r="AE1830" s="245">
        <v>43740.724999999999</v>
      </c>
      <c r="AF1830" s="84">
        <v>46667</v>
      </c>
      <c r="AG1830" s="79" t="s">
        <v>249</v>
      </c>
      <c r="AH1830" s="79">
        <v>0</v>
      </c>
      <c r="AI1830" s="79">
        <v>0</v>
      </c>
      <c r="AJ1830" s="79">
        <v>0</v>
      </c>
      <c r="AK1830" s="79" t="s">
        <v>249</v>
      </c>
      <c r="AL1830" s="79">
        <v>0</v>
      </c>
      <c r="AM1830" s="79"/>
      <c r="AN1830" s="79" t="s">
        <v>26</v>
      </c>
      <c r="AO1830" s="79" t="s">
        <v>249</v>
      </c>
      <c r="AP1830" s="79"/>
      <c r="AQ1830" s="79"/>
    </row>
    <row r="1831" spans="1:43" ht="14.1" hidden="1" customHeight="1">
      <c r="A1831" s="73" t="s">
        <v>245</v>
      </c>
      <c r="B1831" s="74">
        <v>132</v>
      </c>
      <c r="C1831" s="74" t="s">
        <v>290</v>
      </c>
      <c r="D1831" s="75"/>
      <c r="E1831" s="75"/>
      <c r="F1831" s="76"/>
      <c r="G1831" s="74">
        <v>2</v>
      </c>
      <c r="H1831" s="74">
        <v>2018</v>
      </c>
      <c r="I1831" s="74">
        <v>1</v>
      </c>
      <c r="J1831" s="77">
        <v>1014281944</v>
      </c>
      <c r="K1831" s="74" t="s">
        <v>2033</v>
      </c>
      <c r="L1831" s="74"/>
      <c r="M1831" s="74">
        <v>1038</v>
      </c>
      <c r="N1831" s="74" t="s">
        <v>248</v>
      </c>
      <c r="O1831" s="74" t="s">
        <v>294</v>
      </c>
      <c r="P1831" s="78">
        <v>52082.8</v>
      </c>
      <c r="Q1831" s="74"/>
      <c r="R1831" s="74"/>
      <c r="S1831" s="74"/>
      <c r="T1831" s="79"/>
      <c r="U1831" s="79"/>
      <c r="V1831" s="80" t="s">
        <v>260</v>
      </c>
      <c r="W1831" s="79" t="s">
        <v>249</v>
      </c>
      <c r="X1831" s="114"/>
      <c r="Y1831" s="82" t="s">
        <v>249</v>
      </c>
      <c r="Z1831" s="82" t="s">
        <v>249</v>
      </c>
      <c r="AA1831" s="114"/>
      <c r="AB1831" s="83"/>
      <c r="AC1831" s="79" t="s">
        <v>249</v>
      </c>
      <c r="AD1831" s="80"/>
      <c r="AE1831" s="245"/>
      <c r="AF1831" s="84">
        <v>52133</v>
      </c>
      <c r="AG1831" s="79" t="s">
        <v>249</v>
      </c>
      <c r="AH1831" s="79" t="s">
        <v>249</v>
      </c>
      <c r="AI1831" s="79" t="s">
        <v>249</v>
      </c>
      <c r="AJ1831" s="79" t="s">
        <v>249</v>
      </c>
      <c r="AK1831" s="79" t="s">
        <v>249</v>
      </c>
      <c r="AL1831" s="79" t="s">
        <v>249</v>
      </c>
      <c r="AM1831" s="79" t="s">
        <v>261</v>
      </c>
      <c r="AN1831" s="79" t="s">
        <v>249</v>
      </c>
      <c r="AO1831" s="79" t="s">
        <v>249</v>
      </c>
      <c r="AP1831" s="79"/>
      <c r="AQ1831" s="79"/>
    </row>
    <row r="1832" spans="1:43" ht="14.1" hidden="1" customHeight="1">
      <c r="A1832" s="73" t="s">
        <v>245</v>
      </c>
      <c r="B1832" s="74">
        <v>132</v>
      </c>
      <c r="C1832" s="74" t="s">
        <v>290</v>
      </c>
      <c r="D1832" s="75"/>
      <c r="E1832" s="75"/>
      <c r="F1832" s="76"/>
      <c r="G1832" s="74">
        <v>2</v>
      </c>
      <c r="H1832" s="74">
        <v>2018</v>
      </c>
      <c r="I1832" s="74">
        <v>2</v>
      </c>
      <c r="J1832" s="77">
        <v>1014281944</v>
      </c>
      <c r="K1832" s="74" t="s">
        <v>2033</v>
      </c>
      <c r="L1832" s="74"/>
      <c r="M1832" s="74">
        <v>1045</v>
      </c>
      <c r="N1832" s="74" t="s">
        <v>255</v>
      </c>
      <c r="O1832" s="74" t="s">
        <v>294</v>
      </c>
      <c r="P1832" s="78">
        <v>130207</v>
      </c>
      <c r="Q1832" s="74"/>
      <c r="R1832" s="74"/>
      <c r="S1832" s="74"/>
      <c r="T1832" s="79"/>
      <c r="U1832" s="79"/>
      <c r="V1832" s="80" t="s">
        <v>260</v>
      </c>
      <c r="W1832" s="79" t="s">
        <v>249</v>
      </c>
      <c r="X1832" s="114"/>
      <c r="Y1832" s="82" t="s">
        <v>249</v>
      </c>
      <c r="Z1832" s="82" t="s">
        <v>249</v>
      </c>
      <c r="AA1832" s="114"/>
      <c r="AB1832" s="83"/>
      <c r="AC1832" s="79" t="s">
        <v>249</v>
      </c>
      <c r="AD1832" s="80"/>
      <c r="AE1832" s="245"/>
      <c r="AF1832" s="84">
        <v>130333</v>
      </c>
      <c r="AG1832" s="79" t="s">
        <v>249</v>
      </c>
      <c r="AH1832" s="79" t="s">
        <v>249</v>
      </c>
      <c r="AI1832" s="79" t="s">
        <v>249</v>
      </c>
      <c r="AJ1832" s="79" t="s">
        <v>249</v>
      </c>
      <c r="AK1832" s="79" t="s">
        <v>249</v>
      </c>
      <c r="AL1832" s="79" t="s">
        <v>249</v>
      </c>
      <c r="AM1832" s="79" t="s">
        <v>261</v>
      </c>
      <c r="AN1832" s="79" t="s">
        <v>249</v>
      </c>
      <c r="AO1832" s="79" t="s">
        <v>249</v>
      </c>
      <c r="AP1832" s="79"/>
      <c r="AQ1832" s="79"/>
    </row>
    <row r="1833" spans="1:43" ht="14.1" hidden="1" customHeight="1">
      <c r="A1833" s="73" t="s">
        <v>245</v>
      </c>
      <c r="B1833" s="74">
        <v>167</v>
      </c>
      <c r="C1833" s="74" t="s">
        <v>1866</v>
      </c>
      <c r="D1833" s="75">
        <v>43897</v>
      </c>
      <c r="E1833" s="75">
        <v>43898</v>
      </c>
      <c r="F1833" s="76">
        <f>+E1833-D1833+1</f>
        <v>2</v>
      </c>
      <c r="G1833" s="74">
        <f>+MONTH(D1833)</f>
        <v>3</v>
      </c>
      <c r="H1833" s="74">
        <f>YEAR(D1833)</f>
        <v>2020</v>
      </c>
      <c r="I1833" s="74">
        <v>1</v>
      </c>
      <c r="J1833" s="77">
        <v>1014287739</v>
      </c>
      <c r="K1833" s="74" t="s">
        <v>2034</v>
      </c>
      <c r="L1833" s="74"/>
      <c r="M1833" s="74">
        <v>1038</v>
      </c>
      <c r="N1833" s="74" t="s">
        <v>248</v>
      </c>
      <c r="O1833" s="74" t="s">
        <v>294</v>
      </c>
      <c r="P1833" s="78">
        <v>58520</v>
      </c>
      <c r="Q1833" s="74"/>
      <c r="R1833" s="74"/>
      <c r="S1833" s="74"/>
      <c r="T1833" s="79"/>
      <c r="U1833" s="79"/>
      <c r="V1833" s="80" t="s">
        <v>26</v>
      </c>
      <c r="W1833" s="79">
        <v>882</v>
      </c>
      <c r="X1833" s="114">
        <v>43897</v>
      </c>
      <c r="Y1833" s="82" t="s">
        <v>308</v>
      </c>
      <c r="Z1833" s="82">
        <v>43949</v>
      </c>
      <c r="AA1833" s="114">
        <v>43898</v>
      </c>
      <c r="AB1833" s="83">
        <v>2</v>
      </c>
      <c r="AC1833" s="79" t="s">
        <v>249</v>
      </c>
      <c r="AD1833" s="80" t="s">
        <v>26</v>
      </c>
      <c r="AE1833" s="245"/>
      <c r="AF1833" s="84">
        <v>0</v>
      </c>
      <c r="AG1833" s="79"/>
      <c r="AH1833" s="79"/>
      <c r="AI1833" s="79"/>
      <c r="AJ1833" s="79"/>
      <c r="AK1833" s="79"/>
      <c r="AL1833" s="79"/>
      <c r="AM1833" s="79"/>
      <c r="AN1833" s="79"/>
      <c r="AO1833" s="79"/>
      <c r="AP1833" s="79" t="s">
        <v>250</v>
      </c>
      <c r="AQ1833" s="79"/>
    </row>
    <row r="1834" spans="1:43" ht="14.1" hidden="1" customHeight="1">
      <c r="A1834" s="73" t="s">
        <v>245</v>
      </c>
      <c r="B1834" s="74">
        <v>167</v>
      </c>
      <c r="C1834" s="74" t="s">
        <v>1866</v>
      </c>
      <c r="D1834" s="75">
        <v>43987</v>
      </c>
      <c r="E1834" s="75">
        <v>43987</v>
      </c>
      <c r="F1834" s="76">
        <f>+E1834-D1834+1</f>
        <v>1</v>
      </c>
      <c r="G1834" s="74">
        <f>+MONTH(D1834)</f>
        <v>6</v>
      </c>
      <c r="H1834" s="74">
        <f>YEAR(D1834)</f>
        <v>2020</v>
      </c>
      <c r="I1834" s="74">
        <v>1</v>
      </c>
      <c r="J1834" s="77">
        <v>1014287739</v>
      </c>
      <c r="K1834" s="74" t="s">
        <v>2034</v>
      </c>
      <c r="L1834" s="74">
        <v>14</v>
      </c>
      <c r="M1834" s="74">
        <v>1038</v>
      </c>
      <c r="N1834" s="74" t="s">
        <v>248</v>
      </c>
      <c r="O1834" s="74" t="s">
        <v>294</v>
      </c>
      <c r="P1834" s="78">
        <v>29260</v>
      </c>
      <c r="Q1834" s="74" t="s">
        <v>2035</v>
      </c>
      <c r="R1834" s="74">
        <v>0</v>
      </c>
      <c r="S1834" s="74">
        <v>0</v>
      </c>
      <c r="T1834" s="79"/>
      <c r="U1834" s="79"/>
      <c r="V1834" s="80" t="s">
        <v>279</v>
      </c>
      <c r="W1834" s="79"/>
      <c r="X1834" s="114">
        <v>43987</v>
      </c>
      <c r="Y1834" s="82"/>
      <c r="Z1834" s="82"/>
      <c r="AA1834" s="114">
        <v>43987</v>
      </c>
      <c r="AB1834" s="83"/>
      <c r="AC1834" s="79"/>
      <c r="AD1834" s="80"/>
      <c r="AE1834" s="245"/>
      <c r="AF1834" s="84">
        <v>0</v>
      </c>
      <c r="AG1834" s="79"/>
      <c r="AH1834" s="79"/>
      <c r="AI1834" s="79"/>
      <c r="AJ1834" s="79"/>
      <c r="AK1834" s="79"/>
      <c r="AL1834" s="79"/>
      <c r="AM1834" s="79"/>
      <c r="AN1834" s="79"/>
      <c r="AO1834" s="79"/>
      <c r="AP1834" s="79"/>
      <c r="AQ1834" s="79"/>
    </row>
    <row r="1835" spans="1:43" ht="14.1" hidden="1" customHeight="1">
      <c r="A1835" s="73" t="s">
        <v>245</v>
      </c>
      <c r="B1835" s="74">
        <v>167</v>
      </c>
      <c r="C1835" s="74" t="s">
        <v>1866</v>
      </c>
      <c r="D1835" s="75"/>
      <c r="E1835" s="75"/>
      <c r="F1835" s="76"/>
      <c r="G1835" s="74">
        <v>3</v>
      </c>
      <c r="H1835" s="74">
        <v>2020</v>
      </c>
      <c r="I1835" s="74">
        <v>1</v>
      </c>
      <c r="J1835" s="77">
        <v>1014287739</v>
      </c>
      <c r="K1835" s="74" t="s">
        <v>2034</v>
      </c>
      <c r="L1835" s="74"/>
      <c r="M1835" s="74">
        <v>1038</v>
      </c>
      <c r="N1835" s="74" t="s">
        <v>248</v>
      </c>
      <c r="O1835" s="74" t="s">
        <v>35</v>
      </c>
      <c r="P1835" s="78">
        <v>58520</v>
      </c>
      <c r="Q1835" s="74"/>
      <c r="R1835" s="74"/>
      <c r="S1835" s="74"/>
      <c r="T1835" s="79"/>
      <c r="U1835" s="79"/>
      <c r="V1835" s="80" t="s">
        <v>260</v>
      </c>
      <c r="W1835" s="79" t="s">
        <v>249</v>
      </c>
      <c r="X1835" s="114"/>
      <c r="Y1835" s="82" t="s">
        <v>249</v>
      </c>
      <c r="Z1835" s="82" t="s">
        <v>249</v>
      </c>
      <c r="AA1835" s="114"/>
      <c r="AB1835" s="83"/>
      <c r="AC1835" s="79" t="s">
        <v>249</v>
      </c>
      <c r="AD1835" s="80"/>
      <c r="AE1835" s="245"/>
      <c r="AF1835" s="84">
        <v>0</v>
      </c>
      <c r="AG1835" s="79" t="s">
        <v>249</v>
      </c>
      <c r="AH1835" s="79" t="s">
        <v>249</v>
      </c>
      <c r="AI1835" s="79" t="s">
        <v>249</v>
      </c>
      <c r="AJ1835" s="79" t="s">
        <v>249</v>
      </c>
      <c r="AK1835" s="79" t="s">
        <v>249</v>
      </c>
      <c r="AL1835" s="79" t="s">
        <v>249</v>
      </c>
      <c r="AM1835" s="79" t="s">
        <v>261</v>
      </c>
      <c r="AN1835" s="79" t="s">
        <v>249</v>
      </c>
      <c r="AO1835" s="79" t="s">
        <v>249</v>
      </c>
      <c r="AP1835" s="79"/>
      <c r="AQ1835" s="79"/>
    </row>
    <row r="1836" spans="1:43" ht="14.1" hidden="1" customHeight="1">
      <c r="A1836" s="73" t="s">
        <v>245</v>
      </c>
      <c r="B1836" s="74">
        <v>167</v>
      </c>
      <c r="C1836" s="74" t="s">
        <v>1866</v>
      </c>
      <c r="D1836" s="75"/>
      <c r="E1836" s="75"/>
      <c r="F1836" s="76"/>
      <c r="G1836" s="74">
        <v>3</v>
      </c>
      <c r="H1836" s="74">
        <v>2020</v>
      </c>
      <c r="I1836" s="74">
        <v>1</v>
      </c>
      <c r="J1836" s="77">
        <v>1014287739</v>
      </c>
      <c r="K1836" s="74" t="s">
        <v>2034</v>
      </c>
      <c r="L1836" s="74"/>
      <c r="M1836" s="74">
        <v>1038</v>
      </c>
      <c r="N1836" s="74" t="s">
        <v>248</v>
      </c>
      <c r="O1836" s="74" t="s">
        <v>294</v>
      </c>
      <c r="P1836" s="78">
        <v>877803</v>
      </c>
      <c r="Q1836" s="74"/>
      <c r="R1836" s="74"/>
      <c r="S1836" s="74"/>
      <c r="T1836" s="79"/>
      <c r="U1836" s="79"/>
      <c r="V1836" s="80" t="s">
        <v>260</v>
      </c>
      <c r="W1836" s="79" t="s">
        <v>249</v>
      </c>
      <c r="X1836" s="114"/>
      <c r="Y1836" s="82" t="s">
        <v>249</v>
      </c>
      <c r="Z1836" s="82" t="s">
        <v>249</v>
      </c>
      <c r="AA1836" s="114"/>
      <c r="AB1836" s="83"/>
      <c r="AC1836" s="79" t="s">
        <v>249</v>
      </c>
      <c r="AD1836" s="80"/>
      <c r="AE1836" s="245"/>
      <c r="AF1836" s="84">
        <v>0</v>
      </c>
      <c r="AG1836" s="79" t="s">
        <v>249</v>
      </c>
      <c r="AH1836" s="79" t="s">
        <v>249</v>
      </c>
      <c r="AI1836" s="79" t="s">
        <v>249</v>
      </c>
      <c r="AJ1836" s="79" t="s">
        <v>249</v>
      </c>
      <c r="AK1836" s="79" t="s">
        <v>249</v>
      </c>
      <c r="AL1836" s="79" t="s">
        <v>249</v>
      </c>
      <c r="AM1836" s="79" t="s">
        <v>261</v>
      </c>
      <c r="AN1836" s="79" t="s">
        <v>249</v>
      </c>
      <c r="AO1836" s="79" t="s">
        <v>249</v>
      </c>
      <c r="AP1836" s="79"/>
      <c r="AQ1836" s="79"/>
    </row>
    <row r="1837" spans="1:43" ht="14.1" hidden="1" customHeight="1">
      <c r="A1837" s="73" t="s">
        <v>245</v>
      </c>
      <c r="B1837" s="74">
        <v>75</v>
      </c>
      <c r="C1837" s="74" t="s">
        <v>272</v>
      </c>
      <c r="D1837" s="75"/>
      <c r="E1837" s="75"/>
      <c r="F1837" s="76"/>
      <c r="G1837" s="74">
        <v>11</v>
      </c>
      <c r="H1837" s="74">
        <v>2018</v>
      </c>
      <c r="I1837" s="74">
        <v>1</v>
      </c>
      <c r="J1837" s="77">
        <v>1015401490</v>
      </c>
      <c r="K1837" s="74" t="s">
        <v>2036</v>
      </c>
      <c r="L1837" s="74"/>
      <c r="M1837" s="74">
        <v>1038</v>
      </c>
      <c r="N1837" s="74" t="s">
        <v>248</v>
      </c>
      <c r="O1837" s="74" t="s">
        <v>294</v>
      </c>
      <c r="P1837" s="78">
        <v>52082.8</v>
      </c>
      <c r="Q1837" s="74"/>
      <c r="R1837" s="74"/>
      <c r="S1837" s="74"/>
      <c r="T1837" s="79"/>
      <c r="U1837" s="79"/>
      <c r="V1837" s="80" t="s">
        <v>260</v>
      </c>
      <c r="W1837" s="79" t="s">
        <v>249</v>
      </c>
      <c r="X1837" s="114"/>
      <c r="Y1837" s="82" t="s">
        <v>249</v>
      </c>
      <c r="Z1837" s="82" t="s">
        <v>249</v>
      </c>
      <c r="AA1837" s="114"/>
      <c r="AB1837" s="83"/>
      <c r="AC1837" s="79" t="s">
        <v>249</v>
      </c>
      <c r="AD1837" s="80"/>
      <c r="AE1837" s="245"/>
      <c r="AF1837" s="84">
        <v>70000</v>
      </c>
      <c r="AG1837" s="79" t="s">
        <v>249</v>
      </c>
      <c r="AH1837" s="79" t="s">
        <v>249</v>
      </c>
      <c r="AI1837" s="79" t="s">
        <v>249</v>
      </c>
      <c r="AJ1837" s="79" t="s">
        <v>249</v>
      </c>
      <c r="AK1837" s="79" t="s">
        <v>249</v>
      </c>
      <c r="AL1837" s="79" t="s">
        <v>249</v>
      </c>
      <c r="AM1837" s="79" t="s">
        <v>261</v>
      </c>
      <c r="AN1837" s="79" t="s">
        <v>249</v>
      </c>
      <c r="AO1837" s="79" t="s">
        <v>249</v>
      </c>
      <c r="AP1837" s="79"/>
      <c r="AQ1837" s="79"/>
    </row>
    <row r="1838" spans="1:43" ht="14.1" hidden="1" customHeight="1">
      <c r="A1838" s="73" t="s">
        <v>245</v>
      </c>
      <c r="B1838" s="74">
        <v>75</v>
      </c>
      <c r="C1838" s="74" t="s">
        <v>272</v>
      </c>
      <c r="D1838" s="75"/>
      <c r="E1838" s="75"/>
      <c r="F1838" s="76"/>
      <c r="G1838" s="74">
        <v>10</v>
      </c>
      <c r="H1838" s="74">
        <v>2018</v>
      </c>
      <c r="I1838" s="74">
        <v>1</v>
      </c>
      <c r="J1838" s="77">
        <v>1015401490</v>
      </c>
      <c r="K1838" s="74" t="s">
        <v>2036</v>
      </c>
      <c r="L1838" s="74"/>
      <c r="M1838" s="74">
        <v>1038</v>
      </c>
      <c r="N1838" s="74" t="s">
        <v>248</v>
      </c>
      <c r="O1838" s="74" t="s">
        <v>294</v>
      </c>
      <c r="P1838" s="78">
        <v>52082.8</v>
      </c>
      <c r="Q1838" s="74"/>
      <c r="R1838" s="74"/>
      <c r="S1838" s="74"/>
      <c r="T1838" s="79"/>
      <c r="U1838" s="79"/>
      <c r="V1838" s="80" t="s">
        <v>260</v>
      </c>
      <c r="W1838" s="79" t="s">
        <v>249</v>
      </c>
      <c r="X1838" s="114"/>
      <c r="Y1838" s="82" t="s">
        <v>249</v>
      </c>
      <c r="Z1838" s="82" t="s">
        <v>249</v>
      </c>
      <c r="AA1838" s="114"/>
      <c r="AB1838" s="83"/>
      <c r="AC1838" s="79" t="s">
        <v>249</v>
      </c>
      <c r="AD1838" s="80"/>
      <c r="AE1838" s="245"/>
      <c r="AF1838" s="84">
        <v>70000</v>
      </c>
      <c r="AG1838" s="79" t="s">
        <v>249</v>
      </c>
      <c r="AH1838" s="79" t="s">
        <v>249</v>
      </c>
      <c r="AI1838" s="79" t="s">
        <v>249</v>
      </c>
      <c r="AJ1838" s="79" t="s">
        <v>249</v>
      </c>
      <c r="AK1838" s="79" t="s">
        <v>249</v>
      </c>
      <c r="AL1838" s="79" t="s">
        <v>249</v>
      </c>
      <c r="AM1838" s="79" t="s">
        <v>261</v>
      </c>
      <c r="AN1838" s="79" t="s">
        <v>249</v>
      </c>
      <c r="AO1838" s="79" t="s">
        <v>249</v>
      </c>
      <c r="AP1838" s="79"/>
      <c r="AQ1838" s="79"/>
    </row>
    <row r="1839" spans="1:43" ht="14.1" hidden="1" customHeight="1">
      <c r="A1839" s="85" t="s">
        <v>351</v>
      </c>
      <c r="B1839" s="74">
        <v>30</v>
      </c>
      <c r="C1839" s="74" t="s">
        <v>439</v>
      </c>
      <c r="D1839" s="75">
        <v>43702</v>
      </c>
      <c r="E1839" s="75">
        <v>43715</v>
      </c>
      <c r="F1839" s="76">
        <f>+E1839-D1839+1</f>
        <v>14</v>
      </c>
      <c r="G1839" s="74">
        <f>+MONTH(D1839)</f>
        <v>8</v>
      </c>
      <c r="H1839" s="74">
        <f>YEAR(D1839)</f>
        <v>2019</v>
      </c>
      <c r="I1839" s="74">
        <v>1</v>
      </c>
      <c r="J1839" s="77">
        <v>1015404928</v>
      </c>
      <c r="K1839" s="74" t="s">
        <v>2037</v>
      </c>
      <c r="L1839" s="74"/>
      <c r="M1839" s="74">
        <v>1045</v>
      </c>
      <c r="N1839" s="74" t="s">
        <v>255</v>
      </c>
      <c r="O1839" s="74" t="s">
        <v>30</v>
      </c>
      <c r="P1839" s="78">
        <v>355573</v>
      </c>
      <c r="Q1839" s="74"/>
      <c r="R1839" s="74"/>
      <c r="S1839" s="74"/>
      <c r="T1839" s="79"/>
      <c r="U1839" s="79"/>
      <c r="V1839" s="80" t="s">
        <v>256</v>
      </c>
      <c r="W1839" s="79" t="s">
        <v>249</v>
      </c>
      <c r="X1839" s="114">
        <v>43702</v>
      </c>
      <c r="Y1839" s="82" t="s">
        <v>249</v>
      </c>
      <c r="Z1839" s="82" t="s">
        <v>249</v>
      </c>
      <c r="AA1839" s="114">
        <v>43715</v>
      </c>
      <c r="AB1839" s="83">
        <v>14</v>
      </c>
      <c r="AC1839" s="79" t="s">
        <v>249</v>
      </c>
      <c r="AD1839" s="80" t="s">
        <v>256</v>
      </c>
      <c r="AE1839" s="245"/>
      <c r="AF1839" s="84">
        <v>0</v>
      </c>
      <c r="AG1839" s="79" t="s">
        <v>249</v>
      </c>
      <c r="AH1839" s="79" t="s">
        <v>249</v>
      </c>
      <c r="AI1839" s="79" t="s">
        <v>249</v>
      </c>
      <c r="AJ1839" s="79" t="s">
        <v>249</v>
      </c>
      <c r="AK1839" s="79" t="s">
        <v>249</v>
      </c>
      <c r="AL1839" s="79" t="s">
        <v>249</v>
      </c>
      <c r="AM1839" s="79"/>
      <c r="AN1839" s="79" t="s">
        <v>249</v>
      </c>
      <c r="AO1839" s="79" t="s">
        <v>249</v>
      </c>
      <c r="AP1839" s="79"/>
      <c r="AQ1839" s="79"/>
    </row>
    <row r="1840" spans="1:43" ht="14.1" hidden="1" customHeight="1">
      <c r="A1840" s="85" t="s">
        <v>351</v>
      </c>
      <c r="B1840" s="74">
        <v>30</v>
      </c>
      <c r="C1840" s="74" t="s">
        <v>439</v>
      </c>
      <c r="D1840" s="75">
        <v>43058</v>
      </c>
      <c r="E1840" s="75">
        <v>43062</v>
      </c>
      <c r="F1840" s="76">
        <f>+E1840-D1840+1</f>
        <v>5</v>
      </c>
      <c r="G1840" s="74">
        <f>+MONTH(D1840)</f>
        <v>11</v>
      </c>
      <c r="H1840" s="74">
        <f>YEAR(D1840)</f>
        <v>2017</v>
      </c>
      <c r="I1840" s="74">
        <v>2</v>
      </c>
      <c r="J1840" s="77">
        <v>1015404928</v>
      </c>
      <c r="K1840" s="74" t="s">
        <v>2037</v>
      </c>
      <c r="L1840" s="74"/>
      <c r="M1840" s="74">
        <v>1045</v>
      </c>
      <c r="N1840" s="74" t="s">
        <v>255</v>
      </c>
      <c r="O1840" s="74" t="s">
        <v>30</v>
      </c>
      <c r="P1840" s="78">
        <v>133340</v>
      </c>
      <c r="Q1840" s="74"/>
      <c r="R1840" s="74"/>
      <c r="S1840" s="74"/>
      <c r="T1840" s="79"/>
      <c r="U1840" s="79"/>
      <c r="V1840" s="80" t="s">
        <v>256</v>
      </c>
      <c r="W1840" s="79" t="s">
        <v>249</v>
      </c>
      <c r="X1840" s="114">
        <v>43058</v>
      </c>
      <c r="Y1840" s="82" t="s">
        <v>249</v>
      </c>
      <c r="Z1840" s="82" t="s">
        <v>249</v>
      </c>
      <c r="AA1840" s="114">
        <v>43062</v>
      </c>
      <c r="AB1840" s="83">
        <v>5</v>
      </c>
      <c r="AC1840" s="79" t="s">
        <v>249</v>
      </c>
      <c r="AD1840" s="80" t="s">
        <v>256</v>
      </c>
      <c r="AE1840" s="245"/>
      <c r="AF1840" s="84">
        <v>0</v>
      </c>
      <c r="AG1840" s="79" t="s">
        <v>249</v>
      </c>
      <c r="AH1840" s="79" t="s">
        <v>249</v>
      </c>
      <c r="AI1840" s="79" t="s">
        <v>249</v>
      </c>
      <c r="AJ1840" s="79" t="s">
        <v>249</v>
      </c>
      <c r="AK1840" s="79" t="s">
        <v>249</v>
      </c>
      <c r="AL1840" s="79" t="s">
        <v>249</v>
      </c>
      <c r="AM1840" s="79"/>
      <c r="AN1840" s="79" t="s">
        <v>249</v>
      </c>
      <c r="AO1840" s="79" t="s">
        <v>249</v>
      </c>
      <c r="AP1840" s="79"/>
      <c r="AQ1840" s="79"/>
    </row>
    <row r="1841" spans="1:43" ht="14.1" hidden="1" customHeight="1">
      <c r="A1841" s="85" t="s">
        <v>351</v>
      </c>
      <c r="B1841" s="74">
        <v>30</v>
      </c>
      <c r="C1841" s="74" t="s">
        <v>439</v>
      </c>
      <c r="D1841" s="75">
        <v>43063</v>
      </c>
      <c r="E1841" s="75">
        <v>43065</v>
      </c>
      <c r="F1841" s="76">
        <f>+E1841-D1841+1</f>
        <v>3</v>
      </c>
      <c r="G1841" s="74">
        <f>+MONTH(D1841)</f>
        <v>11</v>
      </c>
      <c r="H1841" s="74">
        <f>YEAR(D1841)</f>
        <v>2017</v>
      </c>
      <c r="I1841" s="74">
        <v>2</v>
      </c>
      <c r="J1841" s="77">
        <v>1015404928</v>
      </c>
      <c r="K1841" s="74" t="s">
        <v>2037</v>
      </c>
      <c r="L1841" s="74"/>
      <c r="M1841" s="74">
        <v>1038</v>
      </c>
      <c r="N1841" s="74" t="s">
        <v>248</v>
      </c>
      <c r="O1841" s="74" t="s">
        <v>30</v>
      </c>
      <c r="P1841" s="78">
        <v>88893</v>
      </c>
      <c r="Q1841" s="74"/>
      <c r="R1841" s="74"/>
      <c r="S1841" s="74"/>
      <c r="T1841" s="79"/>
      <c r="U1841" s="79"/>
      <c r="V1841" s="80" t="s">
        <v>256</v>
      </c>
      <c r="W1841" s="79">
        <v>0</v>
      </c>
      <c r="X1841" s="114">
        <v>43063</v>
      </c>
      <c r="Y1841" s="82" t="s">
        <v>257</v>
      </c>
      <c r="Z1841" s="82" t="s">
        <v>2038</v>
      </c>
      <c r="AA1841" s="114">
        <v>43065</v>
      </c>
      <c r="AB1841" s="83">
        <v>3</v>
      </c>
      <c r="AC1841" s="79" t="s">
        <v>249</v>
      </c>
      <c r="AD1841" s="80" t="s">
        <v>256</v>
      </c>
      <c r="AE1841" s="245">
        <v>43725.364583333336</v>
      </c>
      <c r="AF1841" s="84">
        <v>0</v>
      </c>
      <c r="AG1841" s="79" t="s">
        <v>249</v>
      </c>
      <c r="AH1841" s="79">
        <v>0</v>
      </c>
      <c r="AI1841" s="79">
        <v>0</v>
      </c>
      <c r="AJ1841" s="79">
        <v>0</v>
      </c>
      <c r="AK1841" s="79" t="s">
        <v>249</v>
      </c>
      <c r="AL1841" s="79">
        <v>0</v>
      </c>
      <c r="AM1841" s="79"/>
      <c r="AN1841" s="79" t="s">
        <v>249</v>
      </c>
      <c r="AO1841" s="79" t="s">
        <v>249</v>
      </c>
      <c r="AP1841" s="79"/>
      <c r="AQ1841" s="79"/>
    </row>
    <row r="1842" spans="1:43" ht="14.1" hidden="1" customHeight="1">
      <c r="A1842" s="73" t="s">
        <v>245</v>
      </c>
      <c r="B1842" s="74">
        <v>149</v>
      </c>
      <c r="C1842" s="74" t="s">
        <v>1181</v>
      </c>
      <c r="D1842" s="75"/>
      <c r="E1842" s="75"/>
      <c r="F1842" s="76"/>
      <c r="G1842" s="74">
        <v>5</v>
      </c>
      <c r="H1842" s="74">
        <v>2019</v>
      </c>
      <c r="I1842" s="74">
        <v>1</v>
      </c>
      <c r="J1842" s="77">
        <v>1015412245</v>
      </c>
      <c r="K1842" s="74" t="s">
        <v>2039</v>
      </c>
      <c r="L1842" s="74"/>
      <c r="M1842" s="74">
        <v>1038</v>
      </c>
      <c r="N1842" s="74" t="s">
        <v>248</v>
      </c>
      <c r="O1842" s="74" t="s">
        <v>294</v>
      </c>
      <c r="P1842" s="78">
        <v>55207.7333</v>
      </c>
      <c r="Q1842" s="74"/>
      <c r="R1842" s="74"/>
      <c r="S1842" s="74"/>
      <c r="T1842" s="79"/>
      <c r="U1842" s="79"/>
      <c r="V1842" s="80" t="s">
        <v>260</v>
      </c>
      <c r="W1842" s="79" t="s">
        <v>249</v>
      </c>
      <c r="X1842" s="114"/>
      <c r="Y1842" s="82" t="s">
        <v>249</v>
      </c>
      <c r="Z1842" s="82" t="s">
        <v>249</v>
      </c>
      <c r="AA1842" s="114"/>
      <c r="AB1842" s="83"/>
      <c r="AC1842" s="79" t="s">
        <v>249</v>
      </c>
      <c r="AD1842" s="80"/>
      <c r="AE1842" s="245"/>
      <c r="AF1842" s="84">
        <v>55208</v>
      </c>
      <c r="AG1842" s="79" t="s">
        <v>249</v>
      </c>
      <c r="AH1842" s="79" t="s">
        <v>249</v>
      </c>
      <c r="AI1842" s="79" t="s">
        <v>249</v>
      </c>
      <c r="AJ1842" s="79" t="s">
        <v>249</v>
      </c>
      <c r="AK1842" s="79" t="s">
        <v>249</v>
      </c>
      <c r="AL1842" s="79" t="s">
        <v>249</v>
      </c>
      <c r="AM1842" s="79" t="s">
        <v>261</v>
      </c>
      <c r="AN1842" s="79" t="s">
        <v>249</v>
      </c>
      <c r="AO1842" s="79" t="s">
        <v>249</v>
      </c>
      <c r="AP1842" s="79"/>
      <c r="AQ1842" s="79"/>
    </row>
    <row r="1843" spans="1:43" ht="14.1" hidden="1" customHeight="1">
      <c r="A1843" s="73" t="s">
        <v>245</v>
      </c>
      <c r="B1843" s="74">
        <v>149</v>
      </c>
      <c r="C1843" s="74" t="s">
        <v>845</v>
      </c>
      <c r="D1843" s="75">
        <v>43998</v>
      </c>
      <c r="E1843" s="75">
        <v>43999</v>
      </c>
      <c r="F1843" s="76">
        <f t="shared" ref="F1843:F1848" si="169">+E1843-D1843+1</f>
        <v>2</v>
      </c>
      <c r="G1843" s="74">
        <f t="shared" ref="G1843:G1848" si="170">+MONTH(D1843)</f>
        <v>6</v>
      </c>
      <c r="H1843" s="74">
        <f t="shared" ref="H1843:H1848" si="171">YEAR(D1843)</f>
        <v>2020</v>
      </c>
      <c r="I1843" s="74">
        <v>2</v>
      </c>
      <c r="J1843" s="77">
        <v>1015412245</v>
      </c>
      <c r="K1843" s="74" t="s">
        <v>2039</v>
      </c>
      <c r="L1843" s="74">
        <v>13</v>
      </c>
      <c r="M1843" s="74">
        <v>1038</v>
      </c>
      <c r="N1843" s="74" t="s">
        <v>248</v>
      </c>
      <c r="O1843" s="74" t="s">
        <v>294</v>
      </c>
      <c r="P1843" s="78">
        <v>73333</v>
      </c>
      <c r="Q1843" s="74" t="s">
        <v>2040</v>
      </c>
      <c r="R1843" s="74">
        <v>0</v>
      </c>
      <c r="S1843" s="74">
        <v>0</v>
      </c>
      <c r="T1843" s="79"/>
      <c r="U1843" s="79"/>
      <c r="V1843" s="80" t="s">
        <v>279</v>
      </c>
      <c r="W1843" s="79"/>
      <c r="X1843" s="114">
        <v>43998</v>
      </c>
      <c r="Y1843" s="82"/>
      <c r="Z1843" s="82"/>
      <c r="AA1843" s="114">
        <v>43999</v>
      </c>
      <c r="AB1843" s="83"/>
      <c r="AC1843" s="79"/>
      <c r="AD1843" s="80"/>
      <c r="AE1843" s="245"/>
      <c r="AF1843" s="84">
        <v>0</v>
      </c>
      <c r="AG1843" s="79"/>
      <c r="AH1843" s="79"/>
      <c r="AI1843" s="79"/>
      <c r="AJ1843" s="79"/>
      <c r="AK1843" s="79"/>
      <c r="AL1843" s="79"/>
      <c r="AM1843" s="79"/>
      <c r="AN1843" s="79"/>
      <c r="AO1843" s="79"/>
      <c r="AP1843" s="79"/>
      <c r="AQ1843" s="79"/>
    </row>
    <row r="1844" spans="1:43" ht="14.1" hidden="1" customHeight="1">
      <c r="A1844" s="73" t="s">
        <v>245</v>
      </c>
      <c r="B1844" s="74">
        <v>132</v>
      </c>
      <c r="C1844" s="74" t="s">
        <v>290</v>
      </c>
      <c r="D1844" s="75">
        <v>43680</v>
      </c>
      <c r="E1844" s="75">
        <v>43694</v>
      </c>
      <c r="F1844" s="76">
        <f t="shared" si="169"/>
        <v>15</v>
      </c>
      <c r="G1844" s="74">
        <f t="shared" si="170"/>
        <v>8</v>
      </c>
      <c r="H1844" s="74">
        <f t="shared" si="171"/>
        <v>2019</v>
      </c>
      <c r="I1844" s="74">
        <v>1</v>
      </c>
      <c r="J1844" s="77">
        <v>1015439372</v>
      </c>
      <c r="K1844" s="74" t="s">
        <v>2041</v>
      </c>
      <c r="L1844" s="74"/>
      <c r="M1844" s="74">
        <v>1053</v>
      </c>
      <c r="N1844" s="74" t="s">
        <v>36</v>
      </c>
      <c r="O1844" s="74" t="s">
        <v>30</v>
      </c>
      <c r="P1844" s="78">
        <v>352000</v>
      </c>
      <c r="Q1844" s="74"/>
      <c r="R1844" s="74"/>
      <c r="S1844" s="74"/>
      <c r="T1844" s="79"/>
      <c r="U1844" s="79"/>
      <c r="V1844" s="80" t="s">
        <v>256</v>
      </c>
      <c r="W1844" s="79" t="s">
        <v>249</v>
      </c>
      <c r="X1844" s="114">
        <v>43680</v>
      </c>
      <c r="Y1844" s="82" t="s">
        <v>249</v>
      </c>
      <c r="Z1844" s="82" t="s">
        <v>249</v>
      </c>
      <c r="AA1844" s="114">
        <v>43694</v>
      </c>
      <c r="AB1844" s="83">
        <v>15</v>
      </c>
      <c r="AC1844" s="79" t="s">
        <v>249</v>
      </c>
      <c r="AD1844" s="80" t="s">
        <v>256</v>
      </c>
      <c r="AE1844" s="245"/>
      <c r="AF1844" s="84">
        <v>0</v>
      </c>
      <c r="AG1844" s="79" t="s">
        <v>249</v>
      </c>
      <c r="AH1844" s="79" t="s">
        <v>249</v>
      </c>
      <c r="AI1844" s="79" t="s">
        <v>249</v>
      </c>
      <c r="AJ1844" s="79" t="s">
        <v>249</v>
      </c>
      <c r="AK1844" s="79" t="s">
        <v>249</v>
      </c>
      <c r="AL1844" s="79" t="s">
        <v>249</v>
      </c>
      <c r="AM1844" s="79"/>
      <c r="AN1844" s="79" t="s">
        <v>249</v>
      </c>
      <c r="AO1844" s="79" t="s">
        <v>249</v>
      </c>
      <c r="AP1844" s="79"/>
      <c r="AQ1844" s="79"/>
    </row>
    <row r="1845" spans="1:43" ht="14.1" hidden="1" customHeight="1">
      <c r="A1845" s="73" t="s">
        <v>245</v>
      </c>
      <c r="B1845" s="74">
        <v>132</v>
      </c>
      <c r="C1845" s="74" t="s">
        <v>290</v>
      </c>
      <c r="D1845" s="75">
        <v>43297</v>
      </c>
      <c r="E1845" s="75">
        <v>43298</v>
      </c>
      <c r="F1845" s="76">
        <f t="shared" si="169"/>
        <v>2</v>
      </c>
      <c r="G1845" s="74">
        <f t="shared" si="170"/>
        <v>7</v>
      </c>
      <c r="H1845" s="74">
        <f t="shared" si="171"/>
        <v>2018</v>
      </c>
      <c r="I1845" s="74">
        <v>2</v>
      </c>
      <c r="J1845" s="77">
        <v>1015439372</v>
      </c>
      <c r="K1845" s="74" t="s">
        <v>2041</v>
      </c>
      <c r="L1845" s="74"/>
      <c r="M1845" s="74">
        <v>1038</v>
      </c>
      <c r="N1845" s="74" t="s">
        <v>248</v>
      </c>
      <c r="O1845" s="74" t="s">
        <v>30</v>
      </c>
      <c r="P1845" s="78">
        <v>58667</v>
      </c>
      <c r="Q1845" s="74"/>
      <c r="R1845" s="74"/>
      <c r="S1845" s="74"/>
      <c r="T1845" s="79"/>
      <c r="U1845" s="79"/>
      <c r="V1845" s="80" t="s">
        <v>26</v>
      </c>
      <c r="W1845" s="79" t="s">
        <v>249</v>
      </c>
      <c r="X1845" s="114">
        <v>43297</v>
      </c>
      <c r="Y1845" s="82" t="s">
        <v>249</v>
      </c>
      <c r="Z1845" s="82" t="s">
        <v>249</v>
      </c>
      <c r="AA1845" s="114">
        <v>43298</v>
      </c>
      <c r="AB1845" s="83">
        <v>2</v>
      </c>
      <c r="AC1845" s="79" t="s">
        <v>249</v>
      </c>
      <c r="AD1845" s="80" t="s">
        <v>26</v>
      </c>
      <c r="AE1845" s="245"/>
      <c r="AF1845" s="84">
        <v>0</v>
      </c>
      <c r="AG1845" s="79"/>
      <c r="AH1845" s="79"/>
      <c r="AI1845" s="79"/>
      <c r="AJ1845" s="79"/>
      <c r="AK1845" s="79"/>
      <c r="AL1845" s="79"/>
      <c r="AM1845" s="79"/>
      <c r="AN1845" s="79"/>
      <c r="AO1845" s="79"/>
      <c r="AP1845" s="79" t="s">
        <v>250</v>
      </c>
      <c r="AQ1845" s="79"/>
    </row>
    <row r="1846" spans="1:43" ht="14.1" hidden="1" customHeight="1">
      <c r="A1846" s="73" t="s">
        <v>245</v>
      </c>
      <c r="B1846" s="74">
        <v>132</v>
      </c>
      <c r="C1846" s="74" t="s">
        <v>290</v>
      </c>
      <c r="D1846" s="75">
        <v>43335</v>
      </c>
      <c r="E1846" s="75">
        <v>43336</v>
      </c>
      <c r="F1846" s="76">
        <f t="shared" si="169"/>
        <v>2</v>
      </c>
      <c r="G1846" s="74">
        <f t="shared" si="170"/>
        <v>8</v>
      </c>
      <c r="H1846" s="74">
        <f t="shared" si="171"/>
        <v>2018</v>
      </c>
      <c r="I1846" s="74">
        <v>1</v>
      </c>
      <c r="J1846" s="77">
        <v>1015439372</v>
      </c>
      <c r="K1846" s="74" t="s">
        <v>2041</v>
      </c>
      <c r="L1846" s="74"/>
      <c r="M1846" s="74">
        <v>1038</v>
      </c>
      <c r="N1846" s="74" t="s">
        <v>248</v>
      </c>
      <c r="O1846" s="74" t="s">
        <v>30</v>
      </c>
      <c r="P1846" s="78">
        <v>29333</v>
      </c>
      <c r="Q1846" s="74"/>
      <c r="R1846" s="74"/>
      <c r="S1846" s="74"/>
      <c r="T1846" s="79"/>
      <c r="U1846" s="79"/>
      <c r="V1846" s="80" t="s">
        <v>26</v>
      </c>
      <c r="W1846" s="79" t="s">
        <v>249</v>
      </c>
      <c r="X1846" s="114">
        <v>43335</v>
      </c>
      <c r="Y1846" s="82" t="s">
        <v>249</v>
      </c>
      <c r="Z1846" s="82" t="s">
        <v>249</v>
      </c>
      <c r="AA1846" s="114">
        <v>43336</v>
      </c>
      <c r="AB1846" s="83">
        <v>2</v>
      </c>
      <c r="AC1846" s="79" t="s">
        <v>249</v>
      </c>
      <c r="AD1846" s="80" t="s">
        <v>26</v>
      </c>
      <c r="AE1846" s="245"/>
      <c r="AF1846" s="84">
        <v>0</v>
      </c>
      <c r="AG1846" s="79"/>
      <c r="AH1846" s="79"/>
      <c r="AI1846" s="79"/>
      <c r="AJ1846" s="79"/>
      <c r="AK1846" s="79"/>
      <c r="AL1846" s="79"/>
      <c r="AM1846" s="79"/>
      <c r="AN1846" s="79"/>
      <c r="AO1846" s="79"/>
      <c r="AP1846" s="79" t="s">
        <v>250</v>
      </c>
      <c r="AQ1846" s="79"/>
    </row>
    <row r="1847" spans="1:43" ht="14.1" hidden="1" customHeight="1">
      <c r="A1847" s="73" t="s">
        <v>245</v>
      </c>
      <c r="B1847" s="74">
        <v>51</v>
      </c>
      <c r="C1847" s="74" t="s">
        <v>2042</v>
      </c>
      <c r="D1847" s="75" t="s">
        <v>1294</v>
      </c>
      <c r="E1847" s="75" t="s">
        <v>2043</v>
      </c>
      <c r="F1847" s="76">
        <f t="shared" si="169"/>
        <v>10</v>
      </c>
      <c r="G1847" s="74">
        <f t="shared" si="170"/>
        <v>10</v>
      </c>
      <c r="H1847" s="74">
        <f t="shared" si="171"/>
        <v>2019</v>
      </c>
      <c r="I1847" s="74">
        <v>1</v>
      </c>
      <c r="J1847" s="77">
        <v>1015449199</v>
      </c>
      <c r="K1847" s="74" t="s">
        <v>46</v>
      </c>
      <c r="L1847" s="74"/>
      <c r="M1847" s="74">
        <v>1046</v>
      </c>
      <c r="N1847" s="74" t="s">
        <v>274</v>
      </c>
      <c r="O1847" s="74" t="s">
        <v>30</v>
      </c>
      <c r="P1847" s="78">
        <v>30000</v>
      </c>
      <c r="Q1847" s="74"/>
      <c r="R1847" s="74"/>
      <c r="S1847" s="74"/>
      <c r="T1847" s="79"/>
      <c r="U1847" s="79"/>
      <c r="V1847" s="80" t="s">
        <v>256</v>
      </c>
      <c r="W1847" s="79" t="s">
        <v>2044</v>
      </c>
      <c r="X1847" s="114" t="s">
        <v>1294</v>
      </c>
      <c r="Y1847" s="82" t="s">
        <v>1873</v>
      </c>
      <c r="Z1847" s="82" t="s">
        <v>2045</v>
      </c>
      <c r="AA1847" s="114" t="s">
        <v>2043</v>
      </c>
      <c r="AB1847" s="83">
        <v>10</v>
      </c>
      <c r="AC1847" s="79" t="s">
        <v>249</v>
      </c>
      <c r="AD1847" s="80" t="s">
        <v>256</v>
      </c>
      <c r="AE1847" s="245">
        <v>43746.474305555559</v>
      </c>
      <c r="AF1847" s="84">
        <v>0</v>
      </c>
      <c r="AG1847" s="79" t="s">
        <v>2046</v>
      </c>
      <c r="AH1847" s="79">
        <v>253050</v>
      </c>
      <c r="AI1847" s="79">
        <v>9790</v>
      </c>
      <c r="AJ1847" s="79">
        <v>0</v>
      </c>
      <c r="AK1847" s="79" t="s">
        <v>249</v>
      </c>
      <c r="AL1847" s="79">
        <v>0</v>
      </c>
      <c r="AM1847" s="79"/>
      <c r="AN1847" s="79" t="s">
        <v>25</v>
      </c>
      <c r="AO1847" s="79" t="s">
        <v>249</v>
      </c>
      <c r="AP1847" s="79"/>
      <c r="AQ1847" s="79"/>
    </row>
    <row r="1848" spans="1:43" ht="14.1" hidden="1" customHeight="1">
      <c r="A1848" s="73" t="s">
        <v>245</v>
      </c>
      <c r="B1848" s="74">
        <v>51</v>
      </c>
      <c r="C1848" s="74" t="s">
        <v>2042</v>
      </c>
      <c r="D1848" s="75" t="s">
        <v>2047</v>
      </c>
      <c r="E1848" s="75" t="s">
        <v>1208</v>
      </c>
      <c r="F1848" s="76">
        <f t="shared" si="169"/>
        <v>7</v>
      </c>
      <c r="G1848" s="74">
        <f t="shared" si="170"/>
        <v>10</v>
      </c>
      <c r="H1848" s="74">
        <f t="shared" si="171"/>
        <v>2019</v>
      </c>
      <c r="I1848" s="74">
        <v>1</v>
      </c>
      <c r="J1848" s="77">
        <v>1015449199</v>
      </c>
      <c r="K1848" s="74" t="s">
        <v>46</v>
      </c>
      <c r="L1848" s="74"/>
      <c r="M1848" s="74">
        <v>1053</v>
      </c>
      <c r="N1848" s="74" t="s">
        <v>36</v>
      </c>
      <c r="O1848" s="74" t="s">
        <v>30</v>
      </c>
      <c r="P1848" s="78">
        <v>300000</v>
      </c>
      <c r="Q1848" s="74"/>
      <c r="R1848" s="74"/>
      <c r="S1848" s="74"/>
      <c r="T1848" s="79"/>
      <c r="U1848" s="79"/>
      <c r="V1848" s="80" t="s">
        <v>256</v>
      </c>
      <c r="W1848" s="79">
        <v>702222</v>
      </c>
      <c r="X1848" s="114" t="s">
        <v>2047</v>
      </c>
      <c r="Y1848" s="82" t="s">
        <v>363</v>
      </c>
      <c r="Z1848" s="82" t="s">
        <v>2048</v>
      </c>
      <c r="AA1848" s="114" t="s">
        <v>1208</v>
      </c>
      <c r="AB1848" s="83">
        <v>7</v>
      </c>
      <c r="AC1848" s="79" t="s">
        <v>249</v>
      </c>
      <c r="AD1848" s="80" t="s">
        <v>256</v>
      </c>
      <c r="AE1848" s="245">
        <v>43746.604166666664</v>
      </c>
      <c r="AF1848" s="84">
        <v>0</v>
      </c>
      <c r="AG1848" s="79" t="s">
        <v>2048</v>
      </c>
      <c r="AH1848" s="79">
        <v>253050</v>
      </c>
      <c r="AI1848" s="79">
        <v>0</v>
      </c>
      <c r="AJ1848" s="79">
        <v>0</v>
      </c>
      <c r="AK1848" s="79" t="s">
        <v>249</v>
      </c>
      <c r="AL1848" s="79">
        <v>0</v>
      </c>
      <c r="AM1848" s="79"/>
      <c r="AN1848" s="79" t="s">
        <v>25</v>
      </c>
      <c r="AO1848" s="79" t="s">
        <v>249</v>
      </c>
      <c r="AP1848" s="79"/>
      <c r="AQ1848" s="79"/>
    </row>
    <row r="1849" spans="1:43" ht="14.1" hidden="1" customHeight="1">
      <c r="A1849" s="73" t="s">
        <v>245</v>
      </c>
      <c r="B1849" s="74">
        <v>51</v>
      </c>
      <c r="C1849" s="74" t="s">
        <v>2042</v>
      </c>
      <c r="D1849" s="75"/>
      <c r="E1849" s="75"/>
      <c r="F1849" s="76"/>
      <c r="G1849" s="74">
        <v>3</v>
      </c>
      <c r="H1849" s="74">
        <v>2020</v>
      </c>
      <c r="I1849" s="74">
        <v>2</v>
      </c>
      <c r="J1849" s="77">
        <v>1015449199</v>
      </c>
      <c r="K1849" s="74" t="s">
        <v>46</v>
      </c>
      <c r="L1849" s="74"/>
      <c r="M1849" s="74">
        <v>1038</v>
      </c>
      <c r="N1849" s="74" t="s">
        <v>248</v>
      </c>
      <c r="O1849" s="74" t="s">
        <v>30</v>
      </c>
      <c r="P1849" s="78">
        <v>63600</v>
      </c>
      <c r="Q1849" s="74"/>
      <c r="R1849" s="74"/>
      <c r="S1849" s="74"/>
      <c r="T1849" s="79"/>
      <c r="U1849" s="79"/>
      <c r="V1849" s="80" t="s">
        <v>279</v>
      </c>
      <c r="W1849" s="79" t="s">
        <v>249</v>
      </c>
      <c r="X1849" s="114"/>
      <c r="Y1849" s="82" t="s">
        <v>249</v>
      </c>
      <c r="Z1849" s="82" t="s">
        <v>249</v>
      </c>
      <c r="AA1849" s="114"/>
      <c r="AB1849" s="83"/>
      <c r="AC1849" s="79" t="s">
        <v>249</v>
      </c>
      <c r="AD1849" s="80"/>
      <c r="AE1849" s="245"/>
      <c r="AF1849" s="84">
        <v>0</v>
      </c>
      <c r="AG1849" s="79" t="s">
        <v>249</v>
      </c>
      <c r="AH1849" s="79" t="s">
        <v>249</v>
      </c>
      <c r="AI1849" s="79" t="s">
        <v>249</v>
      </c>
      <c r="AJ1849" s="79" t="s">
        <v>249</v>
      </c>
      <c r="AK1849" s="79" t="s">
        <v>249</v>
      </c>
      <c r="AL1849" s="79" t="s">
        <v>249</v>
      </c>
      <c r="AM1849" s="79"/>
      <c r="AN1849" s="79" t="s">
        <v>249</v>
      </c>
      <c r="AO1849" s="79" t="s">
        <v>249</v>
      </c>
      <c r="AP1849" s="79"/>
      <c r="AQ1849" s="79"/>
    </row>
    <row r="1850" spans="1:43" ht="14.1" hidden="1" customHeight="1">
      <c r="A1850" s="73" t="s">
        <v>245</v>
      </c>
      <c r="B1850" s="74">
        <v>51</v>
      </c>
      <c r="C1850" s="74" t="s">
        <v>2042</v>
      </c>
      <c r="D1850" s="75"/>
      <c r="E1850" s="75"/>
      <c r="F1850" s="76"/>
      <c r="G1850" s="74">
        <v>1</v>
      </c>
      <c r="H1850" s="74">
        <v>2020</v>
      </c>
      <c r="I1850" s="74">
        <v>2</v>
      </c>
      <c r="J1850" s="77">
        <v>1015449199</v>
      </c>
      <c r="K1850" s="74" t="s">
        <v>46</v>
      </c>
      <c r="L1850" s="74"/>
      <c r="M1850" s="74">
        <v>1038</v>
      </c>
      <c r="N1850" s="74" t="s">
        <v>248</v>
      </c>
      <c r="O1850" s="74" t="s">
        <v>30</v>
      </c>
      <c r="P1850" s="78">
        <v>58520</v>
      </c>
      <c r="Q1850" s="74"/>
      <c r="R1850" s="74"/>
      <c r="S1850" s="74"/>
      <c r="T1850" s="79"/>
      <c r="U1850" s="79"/>
      <c r="V1850" s="80" t="s">
        <v>279</v>
      </c>
      <c r="W1850" s="79" t="s">
        <v>249</v>
      </c>
      <c r="X1850" s="114"/>
      <c r="Y1850" s="82" t="s">
        <v>249</v>
      </c>
      <c r="Z1850" s="82" t="s">
        <v>249</v>
      </c>
      <c r="AA1850" s="114"/>
      <c r="AB1850" s="83"/>
      <c r="AC1850" s="79" t="s">
        <v>249</v>
      </c>
      <c r="AD1850" s="80"/>
      <c r="AE1850" s="245"/>
      <c r="AF1850" s="84">
        <v>0</v>
      </c>
      <c r="AG1850" s="79" t="s">
        <v>249</v>
      </c>
      <c r="AH1850" s="79" t="s">
        <v>249</v>
      </c>
      <c r="AI1850" s="79" t="s">
        <v>249</v>
      </c>
      <c r="AJ1850" s="79" t="s">
        <v>249</v>
      </c>
      <c r="AK1850" s="79" t="s">
        <v>249</v>
      </c>
      <c r="AL1850" s="79" t="s">
        <v>249</v>
      </c>
      <c r="AM1850" s="79"/>
      <c r="AN1850" s="79" t="s">
        <v>249</v>
      </c>
      <c r="AO1850" s="79" t="s">
        <v>249</v>
      </c>
      <c r="AP1850" s="79"/>
      <c r="AQ1850" s="79"/>
    </row>
    <row r="1851" spans="1:43" ht="14.1" hidden="1" customHeight="1">
      <c r="A1851" s="73" t="s">
        <v>245</v>
      </c>
      <c r="B1851" s="74">
        <v>56</v>
      </c>
      <c r="C1851" s="74" t="s">
        <v>500</v>
      </c>
      <c r="D1851" s="75">
        <v>43212</v>
      </c>
      <c r="E1851" s="75">
        <v>43212</v>
      </c>
      <c r="F1851" s="76">
        <f>+E1851-D1851+1</f>
        <v>1</v>
      </c>
      <c r="G1851" s="74">
        <f>+MONTH(D1851)</f>
        <v>4</v>
      </c>
      <c r="H1851" s="74">
        <f>YEAR(D1851)</f>
        <v>2018</v>
      </c>
      <c r="I1851" s="74">
        <v>2</v>
      </c>
      <c r="J1851" s="77">
        <v>1015451147</v>
      </c>
      <c r="K1851" s="74" t="s">
        <v>2049</v>
      </c>
      <c r="L1851" s="74"/>
      <c r="M1851" s="74">
        <v>1038</v>
      </c>
      <c r="N1851" s="74" t="s">
        <v>248</v>
      </c>
      <c r="O1851" s="74" t="s">
        <v>44</v>
      </c>
      <c r="P1851" s="78">
        <v>78124.2</v>
      </c>
      <c r="Q1851" s="74"/>
      <c r="R1851" s="74"/>
      <c r="S1851" s="74"/>
      <c r="T1851" s="79"/>
      <c r="U1851" s="79"/>
      <c r="V1851" s="80" t="s">
        <v>256</v>
      </c>
      <c r="W1851" s="79"/>
      <c r="X1851" s="114"/>
      <c r="Y1851" s="82"/>
      <c r="Z1851" s="82"/>
      <c r="AA1851" s="114"/>
      <c r="AB1851" s="83"/>
      <c r="AC1851" s="79"/>
      <c r="AD1851" s="80" t="s">
        <v>256</v>
      </c>
      <c r="AE1851" s="245"/>
      <c r="AF1851" s="84">
        <v>78124</v>
      </c>
      <c r="AG1851" s="79" t="s">
        <v>249</v>
      </c>
      <c r="AH1851" s="79" t="s">
        <v>249</v>
      </c>
      <c r="AI1851" s="79" t="s">
        <v>249</v>
      </c>
      <c r="AJ1851" s="79" t="s">
        <v>249</v>
      </c>
      <c r="AK1851" s="79" t="s">
        <v>249</v>
      </c>
      <c r="AL1851" s="79">
        <v>26041</v>
      </c>
      <c r="AM1851" s="79"/>
      <c r="AN1851" s="79" t="s">
        <v>249</v>
      </c>
      <c r="AO1851" s="79" t="s">
        <v>249</v>
      </c>
      <c r="AP1851" s="79"/>
      <c r="AQ1851" s="79"/>
    </row>
    <row r="1852" spans="1:43" ht="14.1" hidden="1" customHeight="1">
      <c r="A1852" s="85" t="s">
        <v>351</v>
      </c>
      <c r="B1852" s="74">
        <v>3</v>
      </c>
      <c r="C1852" s="74" t="s">
        <v>641</v>
      </c>
      <c r="D1852" s="75"/>
      <c r="E1852" s="75"/>
      <c r="F1852" s="76"/>
      <c r="G1852" s="74">
        <v>3</v>
      </c>
      <c r="H1852" s="74">
        <v>2016</v>
      </c>
      <c r="I1852" s="74">
        <v>2</v>
      </c>
      <c r="J1852" s="77">
        <v>1015455860</v>
      </c>
      <c r="K1852" s="74" t="s">
        <v>2050</v>
      </c>
      <c r="L1852" s="74"/>
      <c r="M1852" s="74">
        <v>1038</v>
      </c>
      <c r="N1852" s="74" t="s">
        <v>248</v>
      </c>
      <c r="O1852" s="74" t="s">
        <v>30</v>
      </c>
      <c r="P1852" s="78">
        <v>45963.666599999997</v>
      </c>
      <c r="Q1852" s="74"/>
      <c r="R1852" s="74"/>
      <c r="S1852" s="74"/>
      <c r="T1852" s="79"/>
      <c r="U1852" s="79"/>
      <c r="V1852" s="79" t="s">
        <v>256</v>
      </c>
      <c r="W1852" s="79"/>
      <c r="X1852" s="114"/>
      <c r="Y1852" s="82"/>
      <c r="Z1852" s="82"/>
      <c r="AA1852" s="114"/>
      <c r="AB1852" s="83"/>
      <c r="AC1852" s="79"/>
      <c r="AD1852" s="79" t="s">
        <v>256</v>
      </c>
      <c r="AE1852" s="245"/>
      <c r="AF1852" s="84">
        <v>52073</v>
      </c>
      <c r="AG1852" s="79" t="s">
        <v>249</v>
      </c>
      <c r="AH1852" s="79" t="s">
        <v>249</v>
      </c>
      <c r="AI1852" s="79" t="s">
        <v>249</v>
      </c>
      <c r="AJ1852" s="79" t="s">
        <v>249</v>
      </c>
      <c r="AK1852" s="79" t="s">
        <v>249</v>
      </c>
      <c r="AL1852" s="79" t="s">
        <v>249</v>
      </c>
      <c r="AM1852" s="79"/>
      <c r="AN1852" s="79" t="s">
        <v>249</v>
      </c>
      <c r="AO1852" s="79" t="s">
        <v>249</v>
      </c>
      <c r="AP1852" s="79"/>
      <c r="AQ1852" s="79"/>
    </row>
    <row r="1853" spans="1:43" ht="14.1" hidden="1" customHeight="1">
      <c r="A1853" s="85" t="s">
        <v>351</v>
      </c>
      <c r="B1853" s="74">
        <v>3</v>
      </c>
      <c r="C1853" s="74" t="s">
        <v>641</v>
      </c>
      <c r="D1853" s="75"/>
      <c r="E1853" s="75"/>
      <c r="F1853" s="76"/>
      <c r="G1853" s="74">
        <v>9</v>
      </c>
      <c r="H1853" s="74">
        <v>2016</v>
      </c>
      <c r="I1853" s="74">
        <v>2</v>
      </c>
      <c r="J1853" s="77">
        <v>1015469487</v>
      </c>
      <c r="K1853" s="74" t="s">
        <v>2051</v>
      </c>
      <c r="L1853" s="74"/>
      <c r="M1853" s="74">
        <v>1038</v>
      </c>
      <c r="N1853" s="74" t="s">
        <v>248</v>
      </c>
      <c r="O1853" s="74" t="s">
        <v>34</v>
      </c>
      <c r="P1853" s="78">
        <v>45963.666599999997</v>
      </c>
      <c r="Q1853" s="74"/>
      <c r="R1853" s="74"/>
      <c r="S1853" s="74"/>
      <c r="T1853" s="79"/>
      <c r="U1853" s="79"/>
      <c r="V1853" s="79" t="s">
        <v>256</v>
      </c>
      <c r="W1853" s="79"/>
      <c r="X1853" s="114"/>
      <c r="Y1853" s="82"/>
      <c r="Z1853" s="82"/>
      <c r="AA1853" s="114"/>
      <c r="AB1853" s="83"/>
      <c r="AC1853" s="79"/>
      <c r="AD1853" s="79" t="s">
        <v>256</v>
      </c>
      <c r="AE1853" s="245"/>
      <c r="AF1853" s="84">
        <v>52073</v>
      </c>
      <c r="AG1853" s="79" t="s">
        <v>249</v>
      </c>
      <c r="AH1853" s="79" t="s">
        <v>249</v>
      </c>
      <c r="AI1853" s="79" t="s">
        <v>249</v>
      </c>
      <c r="AJ1853" s="79" t="s">
        <v>249</v>
      </c>
      <c r="AK1853" s="79" t="s">
        <v>249</v>
      </c>
      <c r="AL1853" s="79" t="s">
        <v>249</v>
      </c>
      <c r="AM1853" s="79"/>
      <c r="AN1853" s="79" t="s">
        <v>249</v>
      </c>
      <c r="AO1853" s="79" t="s">
        <v>249</v>
      </c>
      <c r="AP1853" s="79"/>
      <c r="AQ1853" s="79"/>
    </row>
    <row r="1854" spans="1:43" ht="14.1" hidden="1" customHeight="1">
      <c r="A1854" s="73" t="s">
        <v>245</v>
      </c>
      <c r="B1854" s="74">
        <v>138</v>
      </c>
      <c r="C1854" s="74" t="s">
        <v>276</v>
      </c>
      <c r="D1854" s="75">
        <v>44075</v>
      </c>
      <c r="E1854" s="75">
        <v>44075</v>
      </c>
      <c r="F1854" s="76">
        <f>+E1854-D1854+1</f>
        <v>1</v>
      </c>
      <c r="G1854" s="74">
        <f>+MONTH(D1854)</f>
        <v>9</v>
      </c>
      <c r="H1854" s="74">
        <f>YEAR(D1854)</f>
        <v>2020</v>
      </c>
      <c r="I1854" s="74">
        <v>1</v>
      </c>
      <c r="J1854" s="77">
        <v>1015995238</v>
      </c>
      <c r="K1854" s="74" t="s">
        <v>2052</v>
      </c>
      <c r="L1854" s="74">
        <v>14</v>
      </c>
      <c r="M1854" s="74">
        <v>1038</v>
      </c>
      <c r="N1854" s="74" t="s">
        <v>248</v>
      </c>
      <c r="O1854" s="74" t="s">
        <v>30</v>
      </c>
      <c r="P1854" s="78">
        <v>29260</v>
      </c>
      <c r="Q1854" s="74" t="s">
        <v>2053</v>
      </c>
      <c r="R1854" s="74">
        <v>0</v>
      </c>
      <c r="S1854" s="74">
        <v>0</v>
      </c>
      <c r="T1854" s="79"/>
      <c r="U1854" s="79"/>
      <c r="V1854" s="80" t="s">
        <v>279</v>
      </c>
      <c r="W1854" s="79"/>
      <c r="X1854" s="114">
        <v>44075</v>
      </c>
      <c r="Y1854" s="82"/>
      <c r="Z1854" s="82"/>
      <c r="AA1854" s="114">
        <v>44075</v>
      </c>
      <c r="AB1854" s="83"/>
      <c r="AC1854" s="79"/>
      <c r="AD1854" s="80"/>
      <c r="AE1854" s="245"/>
      <c r="AF1854" s="84">
        <v>0</v>
      </c>
      <c r="AG1854" s="79"/>
      <c r="AH1854" s="79"/>
      <c r="AI1854" s="79"/>
      <c r="AJ1854" s="79"/>
      <c r="AK1854" s="79"/>
      <c r="AL1854" s="79"/>
      <c r="AM1854" s="79"/>
      <c r="AN1854" s="79"/>
      <c r="AO1854" s="79"/>
      <c r="AP1854" s="79"/>
      <c r="AQ1854" s="79"/>
    </row>
    <row r="1855" spans="1:43" ht="14.1" hidden="1" customHeight="1">
      <c r="A1855" s="73" t="s">
        <v>245</v>
      </c>
      <c r="B1855" s="74">
        <v>138</v>
      </c>
      <c r="C1855" s="74" t="s">
        <v>276</v>
      </c>
      <c r="D1855" s="75">
        <v>44093</v>
      </c>
      <c r="E1855" s="75">
        <v>44094</v>
      </c>
      <c r="F1855" s="76">
        <f>+E1855-D1855+1</f>
        <v>2</v>
      </c>
      <c r="G1855" s="74">
        <f>+MONTH(D1855)</f>
        <v>9</v>
      </c>
      <c r="H1855" s="74">
        <f>YEAR(D1855)</f>
        <v>2020</v>
      </c>
      <c r="I1855" s="74">
        <v>2</v>
      </c>
      <c r="J1855" s="77">
        <v>1015995238</v>
      </c>
      <c r="K1855" s="74" t="s">
        <v>2052</v>
      </c>
      <c r="L1855" s="74">
        <v>5</v>
      </c>
      <c r="M1855" s="74">
        <v>1038</v>
      </c>
      <c r="N1855" s="74" t="s">
        <v>248</v>
      </c>
      <c r="O1855" s="74" t="s">
        <v>30</v>
      </c>
      <c r="P1855" s="78">
        <v>60615</v>
      </c>
      <c r="Q1855" s="74" t="s">
        <v>2054</v>
      </c>
      <c r="R1855" s="74">
        <v>0</v>
      </c>
      <c r="S1855" s="74">
        <v>0</v>
      </c>
      <c r="T1855" s="79"/>
      <c r="U1855" s="79"/>
      <c r="V1855" s="80" t="s">
        <v>279</v>
      </c>
      <c r="W1855" s="79"/>
      <c r="X1855" s="114">
        <v>44093</v>
      </c>
      <c r="Y1855" s="82"/>
      <c r="Z1855" s="82"/>
      <c r="AA1855" s="114">
        <v>44094</v>
      </c>
      <c r="AB1855" s="83"/>
      <c r="AC1855" s="79"/>
      <c r="AD1855" s="80"/>
      <c r="AE1855" s="245"/>
      <c r="AF1855" s="84">
        <v>0</v>
      </c>
      <c r="AG1855" s="79"/>
      <c r="AH1855" s="79"/>
      <c r="AI1855" s="79"/>
      <c r="AJ1855" s="79"/>
      <c r="AK1855" s="79"/>
      <c r="AL1855" s="79"/>
      <c r="AM1855" s="79"/>
      <c r="AN1855" s="79"/>
      <c r="AO1855" s="79"/>
      <c r="AP1855" s="79"/>
      <c r="AQ1855" s="79"/>
    </row>
    <row r="1856" spans="1:43" ht="15" hidden="1" customHeight="1">
      <c r="A1856" s="73" t="s">
        <v>245</v>
      </c>
      <c r="B1856" s="74">
        <v>138</v>
      </c>
      <c r="C1856" s="74" t="s">
        <v>276</v>
      </c>
      <c r="D1856" s="75">
        <v>44095</v>
      </c>
      <c r="E1856" s="75">
        <v>44102</v>
      </c>
      <c r="F1856" s="76">
        <f>+E1856-D1856+1</f>
        <v>8</v>
      </c>
      <c r="G1856" s="74">
        <f>+MONTH(D1856)</f>
        <v>9</v>
      </c>
      <c r="H1856" s="74">
        <f>YEAR(D1856)</f>
        <v>2020</v>
      </c>
      <c r="I1856" s="74">
        <v>2</v>
      </c>
      <c r="J1856" s="77">
        <v>1015995238</v>
      </c>
      <c r="K1856" s="74" t="s">
        <v>2052</v>
      </c>
      <c r="L1856" s="74">
        <v>5</v>
      </c>
      <c r="M1856" s="74">
        <v>1045</v>
      </c>
      <c r="N1856" s="74" t="s">
        <v>255</v>
      </c>
      <c r="O1856" s="74" t="s">
        <v>30</v>
      </c>
      <c r="P1856" s="78">
        <v>234081</v>
      </c>
      <c r="Q1856" s="74" t="s">
        <v>2054</v>
      </c>
      <c r="R1856" s="74">
        <v>0</v>
      </c>
      <c r="S1856" s="74">
        <v>0</v>
      </c>
      <c r="T1856" s="79"/>
      <c r="U1856" s="79"/>
      <c r="V1856" s="80" t="s">
        <v>279</v>
      </c>
      <c r="W1856" s="79"/>
      <c r="X1856" s="114">
        <v>44095</v>
      </c>
      <c r="Y1856" s="82"/>
      <c r="Z1856" s="82"/>
      <c r="AA1856" s="114">
        <v>44102</v>
      </c>
      <c r="AB1856" s="83"/>
      <c r="AC1856" s="79"/>
      <c r="AD1856" s="80"/>
      <c r="AE1856" s="245"/>
      <c r="AF1856" s="84">
        <v>0</v>
      </c>
      <c r="AG1856" s="79"/>
      <c r="AH1856" s="79"/>
      <c r="AI1856" s="79"/>
      <c r="AJ1856" s="79"/>
      <c r="AK1856" s="79"/>
      <c r="AL1856" s="79"/>
      <c r="AM1856" s="79"/>
      <c r="AN1856" s="79"/>
      <c r="AO1856" s="79"/>
      <c r="AP1856" s="79"/>
      <c r="AQ1856" s="79"/>
    </row>
    <row r="1857" spans="1:43" ht="15" hidden="1" customHeight="1">
      <c r="A1857" s="73" t="s">
        <v>245</v>
      </c>
      <c r="B1857" s="74">
        <v>87</v>
      </c>
      <c r="C1857" s="74" t="s">
        <v>1021</v>
      </c>
      <c r="D1857" s="75">
        <v>43625</v>
      </c>
      <c r="E1857" s="75">
        <v>43633</v>
      </c>
      <c r="F1857" s="76">
        <f>+E1857-D1857+1</f>
        <v>9</v>
      </c>
      <c r="G1857" s="74">
        <f>+MONTH(D1857)</f>
        <v>6</v>
      </c>
      <c r="H1857" s="74">
        <f>YEAR(D1857)</f>
        <v>2019</v>
      </c>
      <c r="I1857" s="74">
        <v>2</v>
      </c>
      <c r="J1857" s="77">
        <v>1016008048</v>
      </c>
      <c r="K1857" s="74" t="s">
        <v>2055</v>
      </c>
      <c r="L1857" s="74"/>
      <c r="M1857" s="74">
        <v>1038</v>
      </c>
      <c r="N1857" s="74" t="s">
        <v>248</v>
      </c>
      <c r="O1857" s="74" t="s">
        <v>294</v>
      </c>
      <c r="P1857" s="78">
        <v>226667</v>
      </c>
      <c r="Q1857" s="74"/>
      <c r="R1857" s="74"/>
      <c r="S1857" s="74"/>
      <c r="T1857" s="79"/>
      <c r="U1857" s="79"/>
      <c r="V1857" s="80" t="s">
        <v>26</v>
      </c>
      <c r="W1857" s="79"/>
      <c r="X1857" s="114">
        <v>43625</v>
      </c>
      <c r="Y1857" s="82"/>
      <c r="Z1857" s="82"/>
      <c r="AA1857" s="114">
        <v>43633</v>
      </c>
      <c r="AB1857" s="88">
        <f>+AA1857-X1857+1</f>
        <v>9</v>
      </c>
      <c r="AC1857" s="79"/>
      <c r="AD1857" s="80" t="s">
        <v>26</v>
      </c>
      <c r="AE1857" s="245"/>
      <c r="AF1857" s="84">
        <v>0</v>
      </c>
      <c r="AG1857" s="79"/>
      <c r="AH1857" s="79"/>
      <c r="AI1857" s="79"/>
      <c r="AJ1857" s="79"/>
      <c r="AK1857" s="79"/>
      <c r="AL1857" s="79"/>
      <c r="AM1857" s="79" t="s">
        <v>1606</v>
      </c>
      <c r="AN1857" s="79"/>
      <c r="AO1857" s="79"/>
      <c r="AP1857" s="79"/>
      <c r="AQ1857" s="79"/>
    </row>
    <row r="1858" spans="1:43" ht="15" hidden="1" customHeight="1">
      <c r="A1858" s="73" t="s">
        <v>245</v>
      </c>
      <c r="B1858" s="74">
        <v>14</v>
      </c>
      <c r="C1858" s="74" t="s">
        <v>447</v>
      </c>
      <c r="D1858" s="75"/>
      <c r="E1858" s="75"/>
      <c r="F1858" s="76"/>
      <c r="G1858" s="74">
        <v>11</v>
      </c>
      <c r="H1858" s="74">
        <v>2016</v>
      </c>
      <c r="I1858" s="74">
        <v>2</v>
      </c>
      <c r="J1858" s="77">
        <v>1016012472</v>
      </c>
      <c r="K1858" s="74" t="s">
        <v>2056</v>
      </c>
      <c r="L1858" s="74"/>
      <c r="M1858" s="74">
        <v>1038</v>
      </c>
      <c r="N1858" s="74" t="s">
        <v>248</v>
      </c>
      <c r="O1858" s="74" t="s">
        <v>30</v>
      </c>
      <c r="P1858" s="78">
        <v>45963.666599999997</v>
      </c>
      <c r="Q1858" s="74"/>
      <c r="R1858" s="74"/>
      <c r="S1858" s="74"/>
      <c r="T1858" s="79"/>
      <c r="U1858" s="79"/>
      <c r="V1858" s="79" t="s">
        <v>256</v>
      </c>
      <c r="W1858" s="79"/>
      <c r="X1858" s="114"/>
      <c r="Y1858" s="82"/>
      <c r="Z1858" s="82"/>
      <c r="AA1858" s="114"/>
      <c r="AB1858" s="83"/>
      <c r="AC1858" s="79"/>
      <c r="AD1858" s="79" t="s">
        <v>256</v>
      </c>
      <c r="AE1858" s="245"/>
      <c r="AF1858" s="84">
        <v>48667</v>
      </c>
      <c r="AG1858" s="79" t="s">
        <v>249</v>
      </c>
      <c r="AH1858" s="79" t="s">
        <v>249</v>
      </c>
      <c r="AI1858" s="79" t="s">
        <v>249</v>
      </c>
      <c r="AJ1858" s="79" t="s">
        <v>249</v>
      </c>
      <c r="AK1858" s="79" t="s">
        <v>249</v>
      </c>
      <c r="AL1858" s="79" t="s">
        <v>249</v>
      </c>
      <c r="AM1858" s="79"/>
      <c r="AN1858" s="79" t="s">
        <v>249</v>
      </c>
      <c r="AO1858" s="79" t="s">
        <v>249</v>
      </c>
      <c r="AP1858" s="79"/>
      <c r="AQ1858" s="79"/>
    </row>
    <row r="1859" spans="1:43" ht="14.1" hidden="1" customHeight="1">
      <c r="A1859" s="73" t="s">
        <v>245</v>
      </c>
      <c r="B1859" s="74">
        <v>14</v>
      </c>
      <c r="C1859" s="74" t="s">
        <v>447</v>
      </c>
      <c r="D1859" s="75"/>
      <c r="E1859" s="75"/>
      <c r="F1859" s="76"/>
      <c r="G1859" s="74">
        <v>4</v>
      </c>
      <c r="H1859" s="74">
        <v>2016</v>
      </c>
      <c r="I1859" s="74">
        <v>1</v>
      </c>
      <c r="J1859" s="77">
        <v>1016012472</v>
      </c>
      <c r="K1859" s="74" t="s">
        <v>2056</v>
      </c>
      <c r="L1859" s="74"/>
      <c r="M1859" s="74">
        <v>1046</v>
      </c>
      <c r="N1859" s="74" t="s">
        <v>274</v>
      </c>
      <c r="O1859" s="74" t="s">
        <v>30</v>
      </c>
      <c r="P1859" s="78">
        <v>160872.8333</v>
      </c>
      <c r="Q1859" s="74"/>
      <c r="R1859" s="74"/>
      <c r="S1859" s="74"/>
      <c r="T1859" s="79"/>
      <c r="U1859" s="79"/>
      <c r="V1859" s="79" t="s">
        <v>256</v>
      </c>
      <c r="W1859" s="79"/>
      <c r="X1859" s="114"/>
      <c r="Y1859" s="82"/>
      <c r="Z1859" s="82"/>
      <c r="AA1859" s="114"/>
      <c r="AB1859" s="83"/>
      <c r="AC1859" s="79"/>
      <c r="AD1859" s="79" t="s">
        <v>256</v>
      </c>
      <c r="AE1859" s="245">
        <v>42473.71875</v>
      </c>
      <c r="AF1859" s="84">
        <v>160873</v>
      </c>
      <c r="AG1859" s="79" t="s">
        <v>2057</v>
      </c>
      <c r="AH1859" s="79">
        <v>194368</v>
      </c>
      <c r="AI1859" s="79">
        <v>898</v>
      </c>
      <c r="AJ1859" s="79">
        <v>0</v>
      </c>
      <c r="AK1859" s="79" t="s">
        <v>249</v>
      </c>
      <c r="AL1859" s="79">
        <v>194368</v>
      </c>
      <c r="AM1859" s="79"/>
      <c r="AN1859" s="79" t="s">
        <v>25</v>
      </c>
      <c r="AO1859" s="79" t="s">
        <v>249</v>
      </c>
      <c r="AP1859" s="79"/>
      <c r="AQ1859" s="79"/>
    </row>
    <row r="1860" spans="1:43" ht="14.1" hidden="1" customHeight="1">
      <c r="A1860" s="73" t="s">
        <v>245</v>
      </c>
      <c r="B1860" s="74">
        <v>14</v>
      </c>
      <c r="C1860" s="74" t="s">
        <v>447</v>
      </c>
      <c r="D1860" s="75"/>
      <c r="E1860" s="75"/>
      <c r="F1860" s="76"/>
      <c r="G1860" s="74">
        <v>3</v>
      </c>
      <c r="H1860" s="74">
        <v>2016</v>
      </c>
      <c r="I1860" s="74">
        <v>2</v>
      </c>
      <c r="J1860" s="77">
        <v>1016012472</v>
      </c>
      <c r="K1860" s="74" t="s">
        <v>2056</v>
      </c>
      <c r="L1860" s="74"/>
      <c r="M1860" s="74">
        <v>1046</v>
      </c>
      <c r="N1860" s="74" t="s">
        <v>274</v>
      </c>
      <c r="O1860" s="74" t="s">
        <v>30</v>
      </c>
      <c r="P1860" s="78">
        <v>160872.8333</v>
      </c>
      <c r="Q1860" s="74"/>
      <c r="R1860" s="74"/>
      <c r="S1860" s="74"/>
      <c r="T1860" s="79"/>
      <c r="U1860" s="79"/>
      <c r="V1860" s="79" t="s">
        <v>256</v>
      </c>
      <c r="W1860" s="79"/>
      <c r="X1860" s="114"/>
      <c r="Y1860" s="82"/>
      <c r="Z1860" s="82"/>
      <c r="AA1860" s="114"/>
      <c r="AB1860" s="83"/>
      <c r="AC1860" s="79"/>
      <c r="AD1860" s="79" t="s">
        <v>256</v>
      </c>
      <c r="AE1860" s="245">
        <v>43718.718055555553</v>
      </c>
      <c r="AF1860" s="84">
        <v>160873</v>
      </c>
      <c r="AG1860" s="79" t="s">
        <v>2058</v>
      </c>
      <c r="AH1860" s="79">
        <v>112465</v>
      </c>
      <c r="AI1860" s="79">
        <v>5357</v>
      </c>
      <c r="AJ1860" s="79">
        <v>0</v>
      </c>
      <c r="AK1860" s="79" t="s">
        <v>249</v>
      </c>
      <c r="AL1860" s="79">
        <v>112465</v>
      </c>
      <c r="AM1860" s="79"/>
      <c r="AN1860" s="79" t="s">
        <v>25</v>
      </c>
      <c r="AO1860" s="79" t="s">
        <v>249</v>
      </c>
      <c r="AP1860" s="79"/>
      <c r="AQ1860" s="79"/>
    </row>
    <row r="1861" spans="1:43" ht="14.1" hidden="1" customHeight="1">
      <c r="A1861" s="73" t="s">
        <v>245</v>
      </c>
      <c r="B1861" s="74">
        <v>2</v>
      </c>
      <c r="C1861" s="74" t="s">
        <v>596</v>
      </c>
      <c r="D1861" s="75"/>
      <c r="E1861" s="75"/>
      <c r="F1861" s="76"/>
      <c r="G1861" s="74">
        <v>11</v>
      </c>
      <c r="H1861" s="74">
        <v>2016</v>
      </c>
      <c r="I1861" s="74">
        <v>2</v>
      </c>
      <c r="J1861" s="77">
        <v>1016014047</v>
      </c>
      <c r="K1861" s="74" t="s">
        <v>2059</v>
      </c>
      <c r="L1861" s="74"/>
      <c r="M1861" s="74">
        <v>1038</v>
      </c>
      <c r="N1861" s="74" t="s">
        <v>248</v>
      </c>
      <c r="O1861" s="74" t="s">
        <v>294</v>
      </c>
      <c r="P1861" s="78">
        <v>45963.666599999997</v>
      </c>
      <c r="Q1861" s="74"/>
      <c r="R1861" s="74"/>
      <c r="S1861" s="74"/>
      <c r="T1861" s="79"/>
      <c r="U1861" s="79"/>
      <c r="V1861" s="79" t="s">
        <v>256</v>
      </c>
      <c r="W1861" s="79"/>
      <c r="X1861" s="114"/>
      <c r="Y1861" s="82"/>
      <c r="Z1861" s="82"/>
      <c r="AA1861" s="114"/>
      <c r="AB1861" s="83"/>
      <c r="AC1861" s="79"/>
      <c r="AD1861" s="79" t="s">
        <v>256</v>
      </c>
      <c r="AE1861" s="245"/>
      <c r="AF1861" s="84">
        <v>45964</v>
      </c>
      <c r="AG1861" s="79" t="s">
        <v>249</v>
      </c>
      <c r="AH1861" s="79" t="s">
        <v>249</v>
      </c>
      <c r="AI1861" s="79" t="s">
        <v>249</v>
      </c>
      <c r="AJ1861" s="79" t="s">
        <v>249</v>
      </c>
      <c r="AK1861" s="79" t="s">
        <v>249</v>
      </c>
      <c r="AL1861" s="79" t="s">
        <v>249</v>
      </c>
      <c r="AM1861" s="79"/>
      <c r="AN1861" s="79" t="s">
        <v>249</v>
      </c>
      <c r="AO1861" s="79" t="s">
        <v>249</v>
      </c>
      <c r="AP1861" s="79"/>
      <c r="AQ1861" s="79"/>
    </row>
    <row r="1862" spans="1:43" ht="14.1" hidden="1" customHeight="1">
      <c r="A1862" s="73" t="s">
        <v>245</v>
      </c>
      <c r="B1862" s="74">
        <v>2</v>
      </c>
      <c r="C1862" s="74" t="s">
        <v>596</v>
      </c>
      <c r="D1862" s="75"/>
      <c r="E1862" s="75"/>
      <c r="F1862" s="76"/>
      <c r="G1862" s="74">
        <v>11</v>
      </c>
      <c r="H1862" s="74">
        <v>2016</v>
      </c>
      <c r="I1862" s="74">
        <v>2</v>
      </c>
      <c r="J1862" s="77">
        <v>1016014047</v>
      </c>
      <c r="K1862" s="74" t="s">
        <v>2059</v>
      </c>
      <c r="L1862" s="74"/>
      <c r="M1862" s="74">
        <v>1045</v>
      </c>
      <c r="N1862" s="74" t="s">
        <v>255</v>
      </c>
      <c r="O1862" s="74" t="s">
        <v>294</v>
      </c>
      <c r="P1862" s="78">
        <v>22981.833299999998</v>
      </c>
      <c r="Q1862" s="74"/>
      <c r="R1862" s="74"/>
      <c r="S1862" s="74"/>
      <c r="T1862" s="79"/>
      <c r="U1862" s="79"/>
      <c r="V1862" s="79" t="s">
        <v>256</v>
      </c>
      <c r="W1862" s="79"/>
      <c r="X1862" s="114"/>
      <c r="Y1862" s="82"/>
      <c r="Z1862" s="82"/>
      <c r="AA1862" s="114"/>
      <c r="AB1862" s="83"/>
      <c r="AC1862" s="79"/>
      <c r="AD1862" s="79" t="s">
        <v>256</v>
      </c>
      <c r="AE1862" s="245"/>
      <c r="AF1862" s="84">
        <v>22982</v>
      </c>
      <c r="AG1862" s="79" t="s">
        <v>249</v>
      </c>
      <c r="AH1862" s="79" t="s">
        <v>249</v>
      </c>
      <c r="AI1862" s="79" t="s">
        <v>249</v>
      </c>
      <c r="AJ1862" s="79" t="s">
        <v>249</v>
      </c>
      <c r="AK1862" s="79" t="s">
        <v>249</v>
      </c>
      <c r="AL1862" s="79" t="s">
        <v>249</v>
      </c>
      <c r="AM1862" s="79"/>
      <c r="AN1862" s="79" t="s">
        <v>249</v>
      </c>
      <c r="AO1862" s="79" t="s">
        <v>249</v>
      </c>
      <c r="AP1862" s="79"/>
      <c r="AQ1862" s="79"/>
    </row>
    <row r="1863" spans="1:43" ht="14.1" hidden="1" customHeight="1">
      <c r="A1863" s="73" t="s">
        <v>245</v>
      </c>
      <c r="B1863" s="74">
        <v>4</v>
      </c>
      <c r="C1863" s="74" t="s">
        <v>352</v>
      </c>
      <c r="D1863" s="75"/>
      <c r="E1863" s="75"/>
      <c r="F1863" s="76"/>
      <c r="G1863" s="74">
        <v>8</v>
      </c>
      <c r="H1863" s="74">
        <v>2018</v>
      </c>
      <c r="I1863" s="74">
        <v>1</v>
      </c>
      <c r="J1863" s="77">
        <v>1016015144</v>
      </c>
      <c r="K1863" s="74" t="s">
        <v>2060</v>
      </c>
      <c r="L1863" s="74"/>
      <c r="M1863" s="74">
        <v>1038</v>
      </c>
      <c r="N1863" s="74" t="s">
        <v>248</v>
      </c>
      <c r="O1863" s="74" t="s">
        <v>294</v>
      </c>
      <c r="P1863" s="78">
        <v>52082.8</v>
      </c>
      <c r="Q1863" s="74"/>
      <c r="R1863" s="74"/>
      <c r="S1863" s="74"/>
      <c r="T1863" s="79"/>
      <c r="U1863" s="79"/>
      <c r="V1863" s="80" t="s">
        <v>260</v>
      </c>
      <c r="W1863" s="79" t="s">
        <v>249</v>
      </c>
      <c r="X1863" s="114"/>
      <c r="Y1863" s="82" t="s">
        <v>249</v>
      </c>
      <c r="Z1863" s="82" t="s">
        <v>249</v>
      </c>
      <c r="AA1863" s="114"/>
      <c r="AB1863" s="83"/>
      <c r="AC1863" s="79" t="s">
        <v>249</v>
      </c>
      <c r="AD1863" s="80"/>
      <c r="AE1863" s="245"/>
      <c r="AF1863" s="84">
        <v>52083</v>
      </c>
      <c r="AG1863" s="79" t="s">
        <v>249</v>
      </c>
      <c r="AH1863" s="79" t="s">
        <v>249</v>
      </c>
      <c r="AI1863" s="79" t="s">
        <v>249</v>
      </c>
      <c r="AJ1863" s="79" t="s">
        <v>249</v>
      </c>
      <c r="AK1863" s="79" t="s">
        <v>249</v>
      </c>
      <c r="AL1863" s="79" t="s">
        <v>249</v>
      </c>
      <c r="AM1863" s="79" t="s">
        <v>261</v>
      </c>
      <c r="AN1863" s="79" t="s">
        <v>249</v>
      </c>
      <c r="AO1863" s="79" t="s">
        <v>249</v>
      </c>
      <c r="AP1863" s="79"/>
      <c r="AQ1863" s="79"/>
    </row>
    <row r="1864" spans="1:43" ht="14.1" hidden="1" customHeight="1">
      <c r="A1864" s="73" t="s">
        <v>245</v>
      </c>
      <c r="B1864" s="74">
        <v>4</v>
      </c>
      <c r="C1864" s="74" t="s">
        <v>352</v>
      </c>
      <c r="D1864" s="75"/>
      <c r="E1864" s="75"/>
      <c r="F1864" s="76"/>
      <c r="G1864" s="74">
        <v>8</v>
      </c>
      <c r="H1864" s="74">
        <v>2018</v>
      </c>
      <c r="I1864" s="74">
        <v>1</v>
      </c>
      <c r="J1864" s="77">
        <v>1016015144</v>
      </c>
      <c r="K1864" s="74" t="s">
        <v>2060</v>
      </c>
      <c r="L1864" s="74"/>
      <c r="M1864" s="74">
        <v>1045</v>
      </c>
      <c r="N1864" s="74" t="s">
        <v>255</v>
      </c>
      <c r="O1864" s="74" t="s">
        <v>294</v>
      </c>
      <c r="P1864" s="78">
        <v>52082.8</v>
      </c>
      <c r="Q1864" s="74"/>
      <c r="R1864" s="74"/>
      <c r="S1864" s="74"/>
      <c r="T1864" s="79"/>
      <c r="U1864" s="79"/>
      <c r="V1864" s="80" t="s">
        <v>260</v>
      </c>
      <c r="W1864" s="79" t="s">
        <v>249</v>
      </c>
      <c r="X1864" s="114"/>
      <c r="Y1864" s="82" t="s">
        <v>249</v>
      </c>
      <c r="Z1864" s="82" t="s">
        <v>249</v>
      </c>
      <c r="AA1864" s="114"/>
      <c r="AB1864" s="83"/>
      <c r="AC1864" s="79" t="s">
        <v>249</v>
      </c>
      <c r="AD1864" s="80"/>
      <c r="AE1864" s="245"/>
      <c r="AF1864" s="84">
        <v>52083</v>
      </c>
      <c r="AG1864" s="79" t="s">
        <v>249</v>
      </c>
      <c r="AH1864" s="79" t="s">
        <v>249</v>
      </c>
      <c r="AI1864" s="79" t="s">
        <v>249</v>
      </c>
      <c r="AJ1864" s="79" t="s">
        <v>249</v>
      </c>
      <c r="AK1864" s="79" t="s">
        <v>249</v>
      </c>
      <c r="AL1864" s="79" t="s">
        <v>249</v>
      </c>
      <c r="AM1864" s="79" t="s">
        <v>261</v>
      </c>
      <c r="AN1864" s="79" t="s">
        <v>249</v>
      </c>
      <c r="AO1864" s="79" t="s">
        <v>249</v>
      </c>
      <c r="AP1864" s="79"/>
      <c r="AQ1864" s="79"/>
    </row>
    <row r="1865" spans="1:43" ht="14.1" hidden="1" customHeight="1">
      <c r="A1865" s="73" t="s">
        <v>245</v>
      </c>
      <c r="B1865" s="74">
        <v>4</v>
      </c>
      <c r="C1865" s="74" t="s">
        <v>352</v>
      </c>
      <c r="D1865" s="75"/>
      <c r="E1865" s="75"/>
      <c r="F1865" s="76"/>
      <c r="G1865" s="74">
        <v>8</v>
      </c>
      <c r="H1865" s="74">
        <v>2018</v>
      </c>
      <c r="I1865" s="74">
        <v>2</v>
      </c>
      <c r="J1865" s="77">
        <v>1016015144</v>
      </c>
      <c r="K1865" s="74" t="s">
        <v>2060</v>
      </c>
      <c r="L1865" s="74"/>
      <c r="M1865" s="74">
        <v>1038</v>
      </c>
      <c r="N1865" s="74" t="s">
        <v>248</v>
      </c>
      <c r="O1865" s="74" t="s">
        <v>294</v>
      </c>
      <c r="P1865" s="78">
        <v>104165.6</v>
      </c>
      <c r="Q1865" s="74"/>
      <c r="R1865" s="74"/>
      <c r="S1865" s="74"/>
      <c r="T1865" s="79"/>
      <c r="U1865" s="79"/>
      <c r="V1865" s="80" t="s">
        <v>260</v>
      </c>
      <c r="W1865" s="79" t="s">
        <v>249</v>
      </c>
      <c r="X1865" s="114"/>
      <c r="Y1865" s="82" t="s">
        <v>249</v>
      </c>
      <c r="Z1865" s="82" t="s">
        <v>249</v>
      </c>
      <c r="AA1865" s="114"/>
      <c r="AB1865" s="83"/>
      <c r="AC1865" s="79" t="s">
        <v>249</v>
      </c>
      <c r="AD1865" s="80"/>
      <c r="AE1865" s="245"/>
      <c r="AF1865" s="84">
        <v>104166</v>
      </c>
      <c r="AG1865" s="79" t="s">
        <v>249</v>
      </c>
      <c r="AH1865" s="79" t="s">
        <v>249</v>
      </c>
      <c r="AI1865" s="79" t="s">
        <v>249</v>
      </c>
      <c r="AJ1865" s="79" t="s">
        <v>249</v>
      </c>
      <c r="AK1865" s="79" t="s">
        <v>249</v>
      </c>
      <c r="AL1865" s="79" t="s">
        <v>249</v>
      </c>
      <c r="AM1865" s="79" t="s">
        <v>261</v>
      </c>
      <c r="AN1865" s="79" t="s">
        <v>249</v>
      </c>
      <c r="AO1865" s="79" t="s">
        <v>249</v>
      </c>
      <c r="AP1865" s="79"/>
      <c r="AQ1865" s="79"/>
    </row>
    <row r="1866" spans="1:43" ht="14.1" hidden="1" customHeight="1">
      <c r="A1866" s="73" t="s">
        <v>245</v>
      </c>
      <c r="B1866" s="74">
        <v>138</v>
      </c>
      <c r="C1866" s="74" t="s">
        <v>276</v>
      </c>
      <c r="D1866" s="75">
        <v>43998</v>
      </c>
      <c r="E1866" s="75">
        <v>43999</v>
      </c>
      <c r="F1866" s="76">
        <f>+E1866-D1866+1</f>
        <v>2</v>
      </c>
      <c r="G1866" s="74">
        <f>+MONTH(D1866)</f>
        <v>6</v>
      </c>
      <c r="H1866" s="74">
        <f>YEAR(D1866)</f>
        <v>2020</v>
      </c>
      <c r="I1866" s="74">
        <v>2</v>
      </c>
      <c r="J1866" s="77">
        <v>1016039094</v>
      </c>
      <c r="K1866" s="74" t="s">
        <v>2061</v>
      </c>
      <c r="L1866" s="74">
        <v>13</v>
      </c>
      <c r="M1866" s="74">
        <v>1038</v>
      </c>
      <c r="N1866" s="74" t="s">
        <v>248</v>
      </c>
      <c r="O1866" s="74" t="s">
        <v>30</v>
      </c>
      <c r="P1866" s="78">
        <v>59304</v>
      </c>
      <c r="Q1866" s="74" t="s">
        <v>2062</v>
      </c>
      <c r="R1866" s="74">
        <v>0</v>
      </c>
      <c r="S1866" s="74">
        <v>0</v>
      </c>
      <c r="T1866" s="79"/>
      <c r="U1866" s="79"/>
      <c r="V1866" s="80" t="s">
        <v>279</v>
      </c>
      <c r="W1866" s="79"/>
      <c r="X1866" s="114">
        <v>43998</v>
      </c>
      <c r="Y1866" s="82"/>
      <c r="Z1866" s="82"/>
      <c r="AA1866" s="114">
        <v>43999</v>
      </c>
      <c r="AB1866" s="83"/>
      <c r="AC1866" s="79"/>
      <c r="AD1866" s="80"/>
      <c r="AE1866" s="245"/>
      <c r="AF1866" s="84">
        <v>0</v>
      </c>
      <c r="AG1866" s="79"/>
      <c r="AH1866" s="79"/>
      <c r="AI1866" s="79"/>
      <c r="AJ1866" s="79"/>
      <c r="AK1866" s="79"/>
      <c r="AL1866" s="79"/>
      <c r="AM1866" s="79"/>
      <c r="AN1866" s="79"/>
      <c r="AO1866" s="79"/>
      <c r="AP1866" s="79"/>
      <c r="AQ1866" s="79"/>
    </row>
    <row r="1867" spans="1:43" ht="14.1" hidden="1" customHeight="1">
      <c r="A1867" s="73" t="s">
        <v>245</v>
      </c>
      <c r="B1867" s="74">
        <v>55</v>
      </c>
      <c r="C1867" s="74" t="s">
        <v>536</v>
      </c>
      <c r="D1867" s="75"/>
      <c r="E1867" s="75"/>
      <c r="F1867" s="76"/>
      <c r="G1867" s="74">
        <v>2</v>
      </c>
      <c r="H1867" s="74">
        <v>2016</v>
      </c>
      <c r="I1867" s="74">
        <v>2</v>
      </c>
      <c r="J1867" s="77">
        <v>1016055904</v>
      </c>
      <c r="K1867" s="74" t="s">
        <v>2063</v>
      </c>
      <c r="L1867" s="74"/>
      <c r="M1867" s="74">
        <v>1038</v>
      </c>
      <c r="N1867" s="74" t="s">
        <v>248</v>
      </c>
      <c r="O1867" s="74" t="s">
        <v>30</v>
      </c>
      <c r="P1867" s="78">
        <v>45963.666599999997</v>
      </c>
      <c r="Q1867" s="74"/>
      <c r="R1867" s="74"/>
      <c r="S1867" s="74"/>
      <c r="T1867" s="79"/>
      <c r="U1867" s="79"/>
      <c r="V1867" s="79" t="s">
        <v>256</v>
      </c>
      <c r="W1867" s="79"/>
      <c r="X1867" s="114"/>
      <c r="Y1867" s="82"/>
      <c r="Z1867" s="82"/>
      <c r="AA1867" s="114"/>
      <c r="AB1867" s="83"/>
      <c r="AC1867" s="79"/>
      <c r="AD1867" s="79" t="s">
        <v>256</v>
      </c>
      <c r="AE1867" s="245"/>
      <c r="AF1867" s="84">
        <v>53333</v>
      </c>
      <c r="AG1867" s="79" t="s">
        <v>249</v>
      </c>
      <c r="AH1867" s="79" t="s">
        <v>249</v>
      </c>
      <c r="AI1867" s="79" t="s">
        <v>249</v>
      </c>
      <c r="AJ1867" s="79" t="s">
        <v>249</v>
      </c>
      <c r="AK1867" s="79" t="s">
        <v>249</v>
      </c>
      <c r="AL1867" s="79" t="s">
        <v>249</v>
      </c>
      <c r="AM1867" s="79"/>
      <c r="AN1867" s="79" t="s">
        <v>249</v>
      </c>
      <c r="AO1867" s="79" t="s">
        <v>249</v>
      </c>
      <c r="AP1867" s="79"/>
      <c r="AQ1867" s="79"/>
    </row>
    <row r="1868" spans="1:43" ht="14.1" hidden="1" customHeight="1">
      <c r="A1868" s="73" t="s">
        <v>245</v>
      </c>
      <c r="B1868" s="74">
        <v>4</v>
      </c>
      <c r="C1868" s="74" t="s">
        <v>352</v>
      </c>
      <c r="D1868" s="75"/>
      <c r="E1868" s="75"/>
      <c r="F1868" s="76"/>
      <c r="G1868" s="74">
        <v>9</v>
      </c>
      <c r="H1868" s="74">
        <v>2016</v>
      </c>
      <c r="I1868" s="74">
        <v>2</v>
      </c>
      <c r="J1868" s="77">
        <v>1016068577</v>
      </c>
      <c r="K1868" s="74" t="s">
        <v>2064</v>
      </c>
      <c r="L1868" s="74"/>
      <c r="M1868" s="74">
        <v>1038</v>
      </c>
      <c r="N1868" s="74" t="s">
        <v>248</v>
      </c>
      <c r="O1868" s="74" t="s">
        <v>285</v>
      </c>
      <c r="P1868" s="78">
        <v>45963.666599999997</v>
      </c>
      <c r="Q1868" s="74"/>
      <c r="R1868" s="74"/>
      <c r="S1868" s="74"/>
      <c r="T1868" s="79"/>
      <c r="U1868" s="79"/>
      <c r="V1868" s="79" t="s">
        <v>256</v>
      </c>
      <c r="W1868" s="79"/>
      <c r="X1868" s="114"/>
      <c r="Y1868" s="82"/>
      <c r="Z1868" s="82"/>
      <c r="AA1868" s="114"/>
      <c r="AB1868" s="83"/>
      <c r="AC1868" s="79"/>
      <c r="AD1868" s="79" t="s">
        <v>256</v>
      </c>
      <c r="AE1868" s="245"/>
      <c r="AF1868" s="84">
        <v>45964</v>
      </c>
      <c r="AG1868" s="79" t="s">
        <v>249</v>
      </c>
      <c r="AH1868" s="79" t="s">
        <v>249</v>
      </c>
      <c r="AI1868" s="79" t="s">
        <v>249</v>
      </c>
      <c r="AJ1868" s="79" t="s">
        <v>249</v>
      </c>
      <c r="AK1868" s="79" t="s">
        <v>249</v>
      </c>
      <c r="AL1868" s="79" t="s">
        <v>249</v>
      </c>
      <c r="AM1868" s="79"/>
      <c r="AN1868" s="79" t="s">
        <v>249</v>
      </c>
      <c r="AO1868" s="79" t="s">
        <v>249</v>
      </c>
      <c r="AP1868" s="79"/>
      <c r="AQ1868" s="79"/>
    </row>
    <row r="1869" spans="1:43" ht="14.1" hidden="1" customHeight="1">
      <c r="A1869" s="85" t="s">
        <v>351</v>
      </c>
      <c r="B1869" s="74">
        <v>4</v>
      </c>
      <c r="C1869" s="74" t="s">
        <v>352</v>
      </c>
      <c r="D1869" s="75"/>
      <c r="E1869" s="75"/>
      <c r="F1869" s="76"/>
      <c r="G1869" s="74">
        <v>3</v>
      </c>
      <c r="H1869" s="74">
        <v>2020</v>
      </c>
      <c r="I1869" s="74">
        <v>1</v>
      </c>
      <c r="J1869" s="77">
        <v>1016078246</v>
      </c>
      <c r="K1869" s="74" t="s">
        <v>2065</v>
      </c>
      <c r="L1869" s="74"/>
      <c r="M1869" s="74">
        <v>1045</v>
      </c>
      <c r="N1869" s="74" t="s">
        <v>255</v>
      </c>
      <c r="O1869" s="74" t="s">
        <v>294</v>
      </c>
      <c r="P1869" s="78">
        <v>117040</v>
      </c>
      <c r="Q1869" s="74"/>
      <c r="R1869" s="74"/>
      <c r="S1869" s="74"/>
      <c r="T1869" s="79"/>
      <c r="U1869" s="79"/>
      <c r="V1869" s="80" t="s">
        <v>260</v>
      </c>
      <c r="W1869" s="79" t="s">
        <v>249</v>
      </c>
      <c r="X1869" s="114"/>
      <c r="Y1869" s="82" t="s">
        <v>249</v>
      </c>
      <c r="Z1869" s="82" t="s">
        <v>249</v>
      </c>
      <c r="AA1869" s="114"/>
      <c r="AB1869" s="83"/>
      <c r="AC1869" s="79" t="s">
        <v>249</v>
      </c>
      <c r="AD1869" s="80"/>
      <c r="AE1869" s="245"/>
      <c r="AF1869" s="84">
        <v>0</v>
      </c>
      <c r="AG1869" s="79" t="s">
        <v>249</v>
      </c>
      <c r="AH1869" s="79" t="s">
        <v>249</v>
      </c>
      <c r="AI1869" s="79" t="s">
        <v>249</v>
      </c>
      <c r="AJ1869" s="79" t="s">
        <v>249</v>
      </c>
      <c r="AK1869" s="79" t="s">
        <v>249</v>
      </c>
      <c r="AL1869" s="79" t="s">
        <v>249</v>
      </c>
      <c r="AM1869" s="79" t="s">
        <v>261</v>
      </c>
      <c r="AN1869" s="79" t="s">
        <v>249</v>
      </c>
      <c r="AO1869" s="79" t="s">
        <v>249</v>
      </c>
      <c r="AP1869" s="79"/>
      <c r="AQ1869" s="79"/>
    </row>
    <row r="1870" spans="1:43" ht="14.1" hidden="1" customHeight="1">
      <c r="A1870" s="85" t="s">
        <v>351</v>
      </c>
      <c r="B1870" s="74">
        <v>4</v>
      </c>
      <c r="C1870" s="74" t="s">
        <v>352</v>
      </c>
      <c r="D1870" s="75"/>
      <c r="E1870" s="75"/>
      <c r="F1870" s="76"/>
      <c r="G1870" s="74">
        <v>3</v>
      </c>
      <c r="H1870" s="74">
        <v>2020</v>
      </c>
      <c r="I1870" s="74">
        <v>1</v>
      </c>
      <c r="J1870" s="77">
        <v>1016078246</v>
      </c>
      <c r="K1870" s="74" t="s">
        <v>2065</v>
      </c>
      <c r="L1870" s="74"/>
      <c r="M1870" s="74">
        <v>1045</v>
      </c>
      <c r="N1870" s="74" t="s">
        <v>255</v>
      </c>
      <c r="O1870" s="74" t="s">
        <v>294</v>
      </c>
      <c r="P1870" s="78">
        <v>117040</v>
      </c>
      <c r="Q1870" s="74"/>
      <c r="R1870" s="74"/>
      <c r="S1870" s="74"/>
      <c r="T1870" s="79"/>
      <c r="U1870" s="79"/>
      <c r="V1870" s="80" t="s">
        <v>260</v>
      </c>
      <c r="W1870" s="79" t="s">
        <v>249</v>
      </c>
      <c r="X1870" s="114"/>
      <c r="Y1870" s="82" t="s">
        <v>249</v>
      </c>
      <c r="Z1870" s="82" t="s">
        <v>249</v>
      </c>
      <c r="AA1870" s="114"/>
      <c r="AB1870" s="83"/>
      <c r="AC1870" s="79" t="s">
        <v>249</v>
      </c>
      <c r="AD1870" s="80"/>
      <c r="AE1870" s="245"/>
      <c r="AF1870" s="84">
        <v>0</v>
      </c>
      <c r="AG1870" s="79" t="s">
        <v>249</v>
      </c>
      <c r="AH1870" s="79" t="s">
        <v>249</v>
      </c>
      <c r="AI1870" s="79" t="s">
        <v>249</v>
      </c>
      <c r="AJ1870" s="79" t="s">
        <v>249</v>
      </c>
      <c r="AK1870" s="79" t="s">
        <v>249</v>
      </c>
      <c r="AL1870" s="79" t="s">
        <v>249</v>
      </c>
      <c r="AM1870" s="79" t="s">
        <v>261</v>
      </c>
      <c r="AN1870" s="79" t="s">
        <v>249</v>
      </c>
      <c r="AO1870" s="79" t="s">
        <v>249</v>
      </c>
      <c r="AP1870" s="79"/>
      <c r="AQ1870" s="79"/>
    </row>
    <row r="1871" spans="1:43" ht="14.1" hidden="1" customHeight="1">
      <c r="A1871" s="85" t="s">
        <v>351</v>
      </c>
      <c r="B1871" s="74">
        <v>4</v>
      </c>
      <c r="C1871" s="74" t="s">
        <v>352</v>
      </c>
      <c r="D1871" s="75"/>
      <c r="E1871" s="75"/>
      <c r="F1871" s="76"/>
      <c r="G1871" s="74">
        <v>3</v>
      </c>
      <c r="H1871" s="74">
        <v>2020</v>
      </c>
      <c r="I1871" s="74">
        <v>1</v>
      </c>
      <c r="J1871" s="77">
        <v>1016078246</v>
      </c>
      <c r="K1871" s="74" t="s">
        <v>2065</v>
      </c>
      <c r="L1871" s="74"/>
      <c r="M1871" s="74">
        <v>1045</v>
      </c>
      <c r="N1871" s="74" t="s">
        <v>255</v>
      </c>
      <c r="O1871" s="74" t="s">
        <v>294</v>
      </c>
      <c r="P1871" s="78">
        <v>877803</v>
      </c>
      <c r="Q1871" s="74"/>
      <c r="R1871" s="74"/>
      <c r="S1871" s="74"/>
      <c r="T1871" s="79"/>
      <c r="U1871" s="79"/>
      <c r="V1871" s="80" t="s">
        <v>260</v>
      </c>
      <c r="W1871" s="79" t="s">
        <v>249</v>
      </c>
      <c r="X1871" s="114"/>
      <c r="Y1871" s="82" t="s">
        <v>249</v>
      </c>
      <c r="Z1871" s="82" t="s">
        <v>249</v>
      </c>
      <c r="AA1871" s="114"/>
      <c r="AB1871" s="83"/>
      <c r="AC1871" s="79" t="s">
        <v>249</v>
      </c>
      <c r="AD1871" s="80"/>
      <c r="AE1871" s="245"/>
      <c r="AF1871" s="84">
        <v>0</v>
      </c>
      <c r="AG1871" s="79" t="s">
        <v>249</v>
      </c>
      <c r="AH1871" s="79" t="s">
        <v>249</v>
      </c>
      <c r="AI1871" s="79" t="s">
        <v>249</v>
      </c>
      <c r="AJ1871" s="79" t="s">
        <v>249</v>
      </c>
      <c r="AK1871" s="79" t="s">
        <v>249</v>
      </c>
      <c r="AL1871" s="79" t="s">
        <v>249</v>
      </c>
      <c r="AM1871" s="79" t="s">
        <v>261</v>
      </c>
      <c r="AN1871" s="79" t="s">
        <v>249</v>
      </c>
      <c r="AO1871" s="79" t="s">
        <v>249</v>
      </c>
      <c r="AP1871" s="79"/>
      <c r="AQ1871" s="79"/>
    </row>
    <row r="1872" spans="1:43" ht="14.1" hidden="1" customHeight="1">
      <c r="A1872" s="85" t="s">
        <v>351</v>
      </c>
      <c r="B1872" s="74">
        <v>4</v>
      </c>
      <c r="C1872" s="74" t="s">
        <v>352</v>
      </c>
      <c r="D1872" s="75"/>
      <c r="E1872" s="75"/>
      <c r="F1872" s="76"/>
      <c r="G1872" s="74">
        <v>2</v>
      </c>
      <c r="H1872" s="74">
        <v>2020</v>
      </c>
      <c r="I1872" s="74">
        <v>2</v>
      </c>
      <c r="J1872" s="77">
        <v>1016078246</v>
      </c>
      <c r="K1872" s="74" t="s">
        <v>2065</v>
      </c>
      <c r="L1872" s="74"/>
      <c r="M1872" s="74">
        <v>1038</v>
      </c>
      <c r="N1872" s="74" t="s">
        <v>248</v>
      </c>
      <c r="O1872" s="74" t="s">
        <v>294</v>
      </c>
      <c r="P1872" s="78">
        <v>877803</v>
      </c>
      <c r="Q1872" s="74"/>
      <c r="R1872" s="74"/>
      <c r="S1872" s="74"/>
      <c r="T1872" s="79"/>
      <c r="U1872" s="79"/>
      <c r="V1872" s="80" t="s">
        <v>260</v>
      </c>
      <c r="W1872" s="79" t="s">
        <v>249</v>
      </c>
      <c r="X1872" s="114"/>
      <c r="Y1872" s="82" t="s">
        <v>249</v>
      </c>
      <c r="Z1872" s="82" t="s">
        <v>249</v>
      </c>
      <c r="AA1872" s="114"/>
      <c r="AB1872" s="83"/>
      <c r="AC1872" s="79" t="s">
        <v>249</v>
      </c>
      <c r="AD1872" s="80"/>
      <c r="AE1872" s="245"/>
      <c r="AF1872" s="84">
        <v>0</v>
      </c>
      <c r="AG1872" s="79" t="s">
        <v>249</v>
      </c>
      <c r="AH1872" s="79" t="s">
        <v>249</v>
      </c>
      <c r="AI1872" s="79" t="s">
        <v>249</v>
      </c>
      <c r="AJ1872" s="79" t="s">
        <v>249</v>
      </c>
      <c r="AK1872" s="79" t="s">
        <v>249</v>
      </c>
      <c r="AL1872" s="79" t="s">
        <v>249</v>
      </c>
      <c r="AM1872" s="79" t="s">
        <v>261</v>
      </c>
      <c r="AN1872" s="79" t="s">
        <v>249</v>
      </c>
      <c r="AO1872" s="79" t="s">
        <v>249</v>
      </c>
      <c r="AP1872" s="79"/>
      <c r="AQ1872" s="79"/>
    </row>
    <row r="1873" spans="1:43" ht="14.1" hidden="1" customHeight="1">
      <c r="A1873" s="85" t="s">
        <v>351</v>
      </c>
      <c r="B1873" s="74">
        <v>4</v>
      </c>
      <c r="C1873" s="74" t="s">
        <v>352</v>
      </c>
      <c r="D1873" s="75"/>
      <c r="E1873" s="75"/>
      <c r="F1873" s="76"/>
      <c r="G1873" s="74">
        <v>2</v>
      </c>
      <c r="H1873" s="74">
        <v>2020</v>
      </c>
      <c r="I1873" s="74">
        <v>2</v>
      </c>
      <c r="J1873" s="77">
        <v>1016078246</v>
      </c>
      <c r="K1873" s="74" t="s">
        <v>2065</v>
      </c>
      <c r="L1873" s="74"/>
      <c r="M1873" s="74">
        <v>1045</v>
      </c>
      <c r="N1873" s="74" t="s">
        <v>255</v>
      </c>
      <c r="O1873" s="74" t="s">
        <v>294</v>
      </c>
      <c r="P1873" s="78">
        <v>877803</v>
      </c>
      <c r="Q1873" s="74"/>
      <c r="R1873" s="74"/>
      <c r="S1873" s="74"/>
      <c r="T1873" s="79"/>
      <c r="U1873" s="79"/>
      <c r="V1873" s="80" t="s">
        <v>260</v>
      </c>
      <c r="W1873" s="79" t="s">
        <v>249</v>
      </c>
      <c r="X1873" s="114"/>
      <c r="Y1873" s="82" t="s">
        <v>249</v>
      </c>
      <c r="Z1873" s="82" t="s">
        <v>249</v>
      </c>
      <c r="AA1873" s="114"/>
      <c r="AB1873" s="83"/>
      <c r="AC1873" s="79" t="s">
        <v>249</v>
      </c>
      <c r="AD1873" s="80"/>
      <c r="AE1873" s="245"/>
      <c r="AF1873" s="84">
        <v>0</v>
      </c>
      <c r="AG1873" s="79" t="s">
        <v>249</v>
      </c>
      <c r="AH1873" s="79" t="s">
        <v>249</v>
      </c>
      <c r="AI1873" s="79" t="s">
        <v>249</v>
      </c>
      <c r="AJ1873" s="79" t="s">
        <v>249</v>
      </c>
      <c r="AK1873" s="79" t="s">
        <v>249</v>
      </c>
      <c r="AL1873" s="79" t="s">
        <v>249</v>
      </c>
      <c r="AM1873" s="79" t="s">
        <v>261</v>
      </c>
      <c r="AN1873" s="79" t="s">
        <v>249</v>
      </c>
      <c r="AO1873" s="79" t="s">
        <v>249</v>
      </c>
      <c r="AP1873" s="79"/>
      <c r="AQ1873" s="79"/>
    </row>
    <row r="1874" spans="1:43" ht="14.1" hidden="1" customHeight="1">
      <c r="A1874" s="73" t="s">
        <v>245</v>
      </c>
      <c r="B1874" s="74">
        <v>132</v>
      </c>
      <c r="C1874" s="74" t="s">
        <v>290</v>
      </c>
      <c r="D1874" s="75" t="s">
        <v>2066</v>
      </c>
      <c r="E1874" s="75" t="s">
        <v>1116</v>
      </c>
      <c r="F1874" s="76">
        <f>+E1874-D1874+1</f>
        <v>9</v>
      </c>
      <c r="G1874" s="74">
        <f>+MONTH(D1874)</f>
        <v>12</v>
      </c>
      <c r="H1874" s="74">
        <f>YEAR(D1874)</f>
        <v>2019</v>
      </c>
      <c r="I1874" s="74">
        <v>2</v>
      </c>
      <c r="J1874" s="77">
        <v>1016089824</v>
      </c>
      <c r="K1874" s="74" t="s">
        <v>2067</v>
      </c>
      <c r="L1874" s="74"/>
      <c r="M1874" s="74">
        <v>1045</v>
      </c>
      <c r="N1874" s="74" t="s">
        <v>255</v>
      </c>
      <c r="O1874" s="74" t="s">
        <v>30</v>
      </c>
      <c r="P1874" s="78">
        <v>55208</v>
      </c>
      <c r="Q1874" s="74"/>
      <c r="R1874" s="74"/>
      <c r="S1874" s="74"/>
      <c r="T1874" s="79"/>
      <c r="U1874" s="79"/>
      <c r="V1874" s="80" t="s">
        <v>256</v>
      </c>
      <c r="W1874" s="79">
        <v>7487032</v>
      </c>
      <c r="X1874" s="114" t="s">
        <v>2066</v>
      </c>
      <c r="Y1874" s="82" t="s">
        <v>257</v>
      </c>
      <c r="Z1874" s="82" t="s">
        <v>2068</v>
      </c>
      <c r="AA1874" s="114" t="s">
        <v>1116</v>
      </c>
      <c r="AB1874" s="83"/>
      <c r="AC1874" s="79" t="s">
        <v>2069</v>
      </c>
      <c r="AD1874" s="80" t="s">
        <v>256</v>
      </c>
      <c r="AE1874" s="245">
        <v>43896.697916666664</v>
      </c>
      <c r="AF1874" s="84">
        <v>0</v>
      </c>
      <c r="AG1874" s="79" t="s">
        <v>2070</v>
      </c>
      <c r="AH1874" s="79">
        <v>193227</v>
      </c>
      <c r="AI1874" s="79">
        <v>0</v>
      </c>
      <c r="AJ1874" s="79">
        <v>0</v>
      </c>
      <c r="AK1874" s="79" t="s">
        <v>249</v>
      </c>
      <c r="AL1874" s="79">
        <v>0</v>
      </c>
      <c r="AM1874" s="79"/>
      <c r="AN1874" s="79" t="s">
        <v>25</v>
      </c>
      <c r="AO1874" s="79" t="s">
        <v>249</v>
      </c>
      <c r="AP1874" s="79"/>
      <c r="AQ1874" s="79"/>
    </row>
    <row r="1875" spans="1:43" ht="14.1" hidden="1" customHeight="1">
      <c r="A1875" s="73" t="s">
        <v>245</v>
      </c>
      <c r="B1875" s="74">
        <v>87</v>
      </c>
      <c r="C1875" s="74" t="s">
        <v>1021</v>
      </c>
      <c r="D1875" s="75" t="s">
        <v>2071</v>
      </c>
      <c r="E1875" s="75" t="s">
        <v>2072</v>
      </c>
      <c r="F1875" s="76">
        <f>+E1875-D1875+1</f>
        <v>3</v>
      </c>
      <c r="G1875" s="74">
        <f>+MONTH(D1875)</f>
        <v>2</v>
      </c>
      <c r="H1875" s="74">
        <f>YEAR(D1875)</f>
        <v>2019</v>
      </c>
      <c r="I1875" s="74">
        <v>1</v>
      </c>
      <c r="J1875" s="77">
        <v>1016090033</v>
      </c>
      <c r="K1875" s="74" t="s">
        <v>2073</v>
      </c>
      <c r="L1875" s="74"/>
      <c r="M1875" s="74">
        <v>1038</v>
      </c>
      <c r="N1875" s="74" t="s">
        <v>248</v>
      </c>
      <c r="O1875" s="74" t="s">
        <v>34</v>
      </c>
      <c r="P1875" s="78">
        <v>55207.7333</v>
      </c>
      <c r="Q1875" s="74"/>
      <c r="R1875" s="74"/>
      <c r="S1875" s="74"/>
      <c r="T1875" s="79">
        <v>0</v>
      </c>
      <c r="U1875" s="79"/>
      <c r="V1875" s="80" t="s">
        <v>256</v>
      </c>
      <c r="W1875" s="79">
        <v>90753022</v>
      </c>
      <c r="X1875" s="114" t="s">
        <v>2071</v>
      </c>
      <c r="Y1875" s="82" t="s">
        <v>257</v>
      </c>
      <c r="Z1875" s="82" t="s">
        <v>2074</v>
      </c>
      <c r="AA1875" s="114" t="s">
        <v>2072</v>
      </c>
      <c r="AB1875" s="88">
        <f>+AA1875-X1875+1</f>
        <v>3</v>
      </c>
      <c r="AC1875" s="79" t="s">
        <v>249</v>
      </c>
      <c r="AD1875" s="80" t="s">
        <v>256</v>
      </c>
      <c r="AE1875" s="245"/>
      <c r="AF1875" s="84">
        <v>27333</v>
      </c>
      <c r="AG1875" s="79"/>
      <c r="AH1875" s="79"/>
      <c r="AI1875" s="79"/>
      <c r="AJ1875" s="79"/>
      <c r="AK1875" s="79"/>
      <c r="AL1875" s="79"/>
      <c r="AM1875" s="79"/>
      <c r="AN1875" s="79"/>
      <c r="AO1875" s="79"/>
      <c r="AP1875" s="79"/>
      <c r="AQ1875" s="79"/>
    </row>
    <row r="1876" spans="1:43" ht="14.1" hidden="1" customHeight="1">
      <c r="A1876" s="73" t="s">
        <v>245</v>
      </c>
      <c r="B1876" s="74">
        <v>62</v>
      </c>
      <c r="C1876" s="74" t="s">
        <v>251</v>
      </c>
      <c r="D1876" s="75"/>
      <c r="E1876" s="75"/>
      <c r="F1876" s="76"/>
      <c r="G1876" s="74">
        <v>6</v>
      </c>
      <c r="H1876" s="74">
        <v>2016</v>
      </c>
      <c r="I1876" s="74">
        <v>2</v>
      </c>
      <c r="J1876" s="77">
        <v>1016090534</v>
      </c>
      <c r="K1876" s="74" t="s">
        <v>2075</v>
      </c>
      <c r="L1876" s="74"/>
      <c r="M1876" s="74">
        <v>1038</v>
      </c>
      <c r="N1876" s="74" t="s">
        <v>248</v>
      </c>
      <c r="O1876" s="74" t="s">
        <v>294</v>
      </c>
      <c r="P1876" s="78">
        <v>45963.666599999997</v>
      </c>
      <c r="Q1876" s="74"/>
      <c r="R1876" s="74"/>
      <c r="S1876" s="74"/>
      <c r="T1876" s="79"/>
      <c r="U1876" s="79"/>
      <c r="V1876" s="79" t="s">
        <v>256</v>
      </c>
      <c r="W1876" s="79"/>
      <c r="X1876" s="114"/>
      <c r="Y1876" s="82"/>
      <c r="Z1876" s="82"/>
      <c r="AA1876" s="114"/>
      <c r="AB1876" s="83"/>
      <c r="AC1876" s="79"/>
      <c r="AD1876" s="79" t="s">
        <v>256</v>
      </c>
      <c r="AE1876" s="245"/>
      <c r="AF1876" s="84">
        <v>46000</v>
      </c>
      <c r="AG1876" s="79" t="s">
        <v>249</v>
      </c>
      <c r="AH1876" s="79" t="s">
        <v>249</v>
      </c>
      <c r="AI1876" s="79" t="s">
        <v>249</v>
      </c>
      <c r="AJ1876" s="79" t="s">
        <v>249</v>
      </c>
      <c r="AK1876" s="79" t="s">
        <v>249</v>
      </c>
      <c r="AL1876" s="79" t="s">
        <v>249</v>
      </c>
      <c r="AM1876" s="79"/>
      <c r="AN1876" s="79" t="s">
        <v>249</v>
      </c>
      <c r="AO1876" s="79" t="s">
        <v>249</v>
      </c>
      <c r="AP1876" s="79"/>
      <c r="AQ1876" s="79"/>
    </row>
    <row r="1877" spans="1:43" ht="14.1" hidden="1" customHeight="1">
      <c r="A1877" s="73" t="s">
        <v>245</v>
      </c>
      <c r="B1877" s="74">
        <v>62</v>
      </c>
      <c r="C1877" s="74" t="s">
        <v>251</v>
      </c>
      <c r="D1877" s="75"/>
      <c r="E1877" s="75"/>
      <c r="F1877" s="76"/>
      <c r="G1877" s="74">
        <v>6</v>
      </c>
      <c r="H1877" s="74">
        <v>2016</v>
      </c>
      <c r="I1877" s="74">
        <v>2</v>
      </c>
      <c r="J1877" s="77">
        <v>1016090534</v>
      </c>
      <c r="K1877" s="74" t="s">
        <v>2075</v>
      </c>
      <c r="L1877" s="74"/>
      <c r="M1877" s="74">
        <v>1045</v>
      </c>
      <c r="N1877" s="74" t="s">
        <v>255</v>
      </c>
      <c r="O1877" s="74" t="s">
        <v>294</v>
      </c>
      <c r="P1877" s="78">
        <v>22981.833299999998</v>
      </c>
      <c r="Q1877" s="74"/>
      <c r="R1877" s="74"/>
      <c r="S1877" s="74"/>
      <c r="T1877" s="79"/>
      <c r="U1877" s="79"/>
      <c r="V1877" s="79" t="s">
        <v>256</v>
      </c>
      <c r="W1877" s="79"/>
      <c r="X1877" s="114"/>
      <c r="Y1877" s="82"/>
      <c r="Z1877" s="82"/>
      <c r="AA1877" s="114"/>
      <c r="AB1877" s="83"/>
      <c r="AC1877" s="79"/>
      <c r="AD1877" s="79" t="s">
        <v>256</v>
      </c>
      <c r="AE1877" s="245"/>
      <c r="AF1877" s="84">
        <v>23000</v>
      </c>
      <c r="AG1877" s="79" t="s">
        <v>249</v>
      </c>
      <c r="AH1877" s="79" t="s">
        <v>249</v>
      </c>
      <c r="AI1877" s="79" t="s">
        <v>249</v>
      </c>
      <c r="AJ1877" s="79" t="s">
        <v>249</v>
      </c>
      <c r="AK1877" s="79" t="s">
        <v>249</v>
      </c>
      <c r="AL1877" s="79" t="s">
        <v>249</v>
      </c>
      <c r="AM1877" s="79"/>
      <c r="AN1877" s="79" t="s">
        <v>249</v>
      </c>
      <c r="AO1877" s="79" t="s">
        <v>249</v>
      </c>
      <c r="AP1877" s="79"/>
      <c r="AQ1877" s="79"/>
    </row>
    <row r="1878" spans="1:43" ht="15" hidden="1" customHeight="1">
      <c r="A1878" s="73" t="s">
        <v>245</v>
      </c>
      <c r="B1878" s="74">
        <v>51</v>
      </c>
      <c r="C1878" s="74" t="s">
        <v>583</v>
      </c>
      <c r="D1878" s="75"/>
      <c r="E1878" s="75"/>
      <c r="F1878" s="76"/>
      <c r="G1878" s="74">
        <v>11</v>
      </c>
      <c r="H1878" s="74">
        <v>2016</v>
      </c>
      <c r="I1878" s="74">
        <v>2</v>
      </c>
      <c r="J1878" s="77">
        <v>1016104268</v>
      </c>
      <c r="K1878" s="74" t="s">
        <v>2076</v>
      </c>
      <c r="L1878" s="74"/>
      <c r="M1878" s="74">
        <v>1038</v>
      </c>
      <c r="N1878" s="74" t="s">
        <v>248</v>
      </c>
      <c r="O1878" s="74" t="s">
        <v>30</v>
      </c>
      <c r="P1878" s="78">
        <v>22981.833299999998</v>
      </c>
      <c r="Q1878" s="74"/>
      <c r="R1878" s="74"/>
      <c r="S1878" s="74"/>
      <c r="T1878" s="79"/>
      <c r="U1878" s="79"/>
      <c r="V1878" s="79" t="s">
        <v>256</v>
      </c>
      <c r="W1878" s="79"/>
      <c r="X1878" s="114"/>
      <c r="Y1878" s="82"/>
      <c r="Z1878" s="82"/>
      <c r="AA1878" s="114"/>
      <c r="AB1878" s="83"/>
      <c r="AC1878" s="79"/>
      <c r="AD1878" s="79" t="s">
        <v>256</v>
      </c>
      <c r="AE1878" s="245">
        <v>43740.73541666667</v>
      </c>
      <c r="AF1878" s="84">
        <v>23000</v>
      </c>
      <c r="AG1878" s="79" t="s">
        <v>249</v>
      </c>
      <c r="AH1878" s="79">
        <v>0</v>
      </c>
      <c r="AI1878" s="79">
        <v>0</v>
      </c>
      <c r="AJ1878" s="79">
        <v>0</v>
      </c>
      <c r="AK1878" s="79" t="s">
        <v>249</v>
      </c>
      <c r="AL1878" s="79">
        <v>0</v>
      </c>
      <c r="AM1878" s="79"/>
      <c r="AN1878" s="79" t="s">
        <v>26</v>
      </c>
      <c r="AO1878" s="79" t="s">
        <v>249</v>
      </c>
      <c r="AP1878" s="79"/>
      <c r="AQ1878" s="79"/>
    </row>
    <row r="1879" spans="1:43" ht="15" hidden="1" customHeight="1">
      <c r="A1879" s="73" t="s">
        <v>245</v>
      </c>
      <c r="B1879" s="74">
        <v>51</v>
      </c>
      <c r="C1879" s="74" t="s">
        <v>583</v>
      </c>
      <c r="D1879" s="75"/>
      <c r="E1879" s="75"/>
      <c r="F1879" s="76"/>
      <c r="G1879" s="74">
        <v>10</v>
      </c>
      <c r="H1879" s="74">
        <v>2016</v>
      </c>
      <c r="I1879" s="74">
        <v>1</v>
      </c>
      <c r="J1879" s="77">
        <v>1016104268</v>
      </c>
      <c r="K1879" s="74" t="s">
        <v>2076</v>
      </c>
      <c r="L1879" s="74"/>
      <c r="M1879" s="74">
        <v>1038</v>
      </c>
      <c r="N1879" s="74" t="s">
        <v>248</v>
      </c>
      <c r="O1879" s="74" t="s">
        <v>30</v>
      </c>
      <c r="P1879" s="78">
        <v>45963.666599999997</v>
      </c>
      <c r="Q1879" s="74"/>
      <c r="R1879" s="74"/>
      <c r="S1879" s="74"/>
      <c r="T1879" s="79"/>
      <c r="U1879" s="79"/>
      <c r="V1879" s="79" t="s">
        <v>256</v>
      </c>
      <c r="W1879" s="79"/>
      <c r="X1879" s="114"/>
      <c r="Y1879" s="82"/>
      <c r="Z1879" s="82"/>
      <c r="AA1879" s="114"/>
      <c r="AB1879" s="83"/>
      <c r="AC1879" s="79"/>
      <c r="AD1879" s="79" t="s">
        <v>256</v>
      </c>
      <c r="AE1879" s="245">
        <v>43740.734722222223</v>
      </c>
      <c r="AF1879" s="84">
        <v>46000</v>
      </c>
      <c r="AG1879" s="79" t="s">
        <v>249</v>
      </c>
      <c r="AH1879" s="79">
        <v>0</v>
      </c>
      <c r="AI1879" s="79">
        <v>0</v>
      </c>
      <c r="AJ1879" s="79">
        <v>0</v>
      </c>
      <c r="AK1879" s="79" t="s">
        <v>249</v>
      </c>
      <c r="AL1879" s="79">
        <v>0</v>
      </c>
      <c r="AM1879" s="79"/>
      <c r="AN1879" s="79" t="s">
        <v>26</v>
      </c>
      <c r="AO1879" s="79" t="s">
        <v>249</v>
      </c>
      <c r="AP1879" s="79"/>
      <c r="AQ1879" s="79"/>
    </row>
    <row r="1880" spans="1:43" ht="15" hidden="1" customHeight="1">
      <c r="A1880" s="73" t="s">
        <v>245</v>
      </c>
      <c r="B1880" s="74">
        <v>51</v>
      </c>
      <c r="C1880" s="74" t="s">
        <v>583</v>
      </c>
      <c r="D1880" s="75"/>
      <c r="E1880" s="75"/>
      <c r="F1880" s="76"/>
      <c r="G1880" s="74">
        <v>10</v>
      </c>
      <c r="H1880" s="74">
        <v>2016</v>
      </c>
      <c r="I1880" s="74">
        <v>1</v>
      </c>
      <c r="J1880" s="77">
        <v>1016104268</v>
      </c>
      <c r="K1880" s="74" t="s">
        <v>2076</v>
      </c>
      <c r="L1880" s="74"/>
      <c r="M1880" s="74">
        <v>1045</v>
      </c>
      <c r="N1880" s="74" t="s">
        <v>255</v>
      </c>
      <c r="O1880" s="74" t="s">
        <v>30</v>
      </c>
      <c r="P1880" s="78">
        <v>22981.833299999998</v>
      </c>
      <c r="Q1880" s="74"/>
      <c r="R1880" s="74"/>
      <c r="S1880" s="74"/>
      <c r="T1880" s="79"/>
      <c r="U1880" s="79"/>
      <c r="V1880" s="79" t="s">
        <v>256</v>
      </c>
      <c r="W1880" s="79"/>
      <c r="X1880" s="114"/>
      <c r="Y1880" s="82"/>
      <c r="Z1880" s="82"/>
      <c r="AA1880" s="114"/>
      <c r="AB1880" s="83"/>
      <c r="AC1880" s="79"/>
      <c r="AD1880" s="79" t="s">
        <v>256</v>
      </c>
      <c r="AE1880" s="245"/>
      <c r="AF1880" s="84">
        <v>23000</v>
      </c>
      <c r="AG1880" s="79" t="s">
        <v>249</v>
      </c>
      <c r="AH1880" s="79" t="s">
        <v>249</v>
      </c>
      <c r="AI1880" s="79" t="s">
        <v>249</v>
      </c>
      <c r="AJ1880" s="79" t="s">
        <v>249</v>
      </c>
      <c r="AK1880" s="79" t="s">
        <v>249</v>
      </c>
      <c r="AL1880" s="79" t="s">
        <v>249</v>
      </c>
      <c r="AM1880" s="79"/>
      <c r="AN1880" s="79" t="s">
        <v>249</v>
      </c>
      <c r="AO1880" s="79" t="s">
        <v>249</v>
      </c>
      <c r="AP1880" s="79"/>
      <c r="AQ1880" s="79"/>
    </row>
    <row r="1881" spans="1:43" ht="15" hidden="1" customHeight="1">
      <c r="A1881" s="73" t="s">
        <v>245</v>
      </c>
      <c r="B1881" s="74">
        <v>76</v>
      </c>
      <c r="C1881" s="74" t="s">
        <v>520</v>
      </c>
      <c r="D1881" s="75">
        <v>43934</v>
      </c>
      <c r="E1881" s="75">
        <v>43955</v>
      </c>
      <c r="F1881" s="76">
        <f>+E1881-D1881+1</f>
        <v>22</v>
      </c>
      <c r="G1881" s="74">
        <f>+MONTH(D1881)</f>
        <v>4</v>
      </c>
      <c r="H1881" s="74">
        <f>YEAR(D1881)</f>
        <v>2020</v>
      </c>
      <c r="I1881" s="74">
        <v>1</v>
      </c>
      <c r="J1881" s="77">
        <v>1016108531</v>
      </c>
      <c r="K1881" s="74" t="s">
        <v>2077</v>
      </c>
      <c r="L1881" s="74">
        <v>0</v>
      </c>
      <c r="M1881" s="74">
        <v>1045</v>
      </c>
      <c r="N1881" s="74" t="s">
        <v>255</v>
      </c>
      <c r="O1881" s="74" t="s">
        <v>34</v>
      </c>
      <c r="P1881" s="78">
        <v>438902</v>
      </c>
      <c r="Q1881" s="74" t="s">
        <v>2078</v>
      </c>
      <c r="R1881" s="74">
        <v>0</v>
      </c>
      <c r="S1881" s="74">
        <v>0</v>
      </c>
      <c r="T1881" s="79"/>
      <c r="U1881" s="79"/>
      <c r="V1881" s="80" t="s">
        <v>279</v>
      </c>
      <c r="W1881" s="79"/>
      <c r="X1881" s="114">
        <v>43934</v>
      </c>
      <c r="Y1881" s="82"/>
      <c r="Z1881" s="82"/>
      <c r="AA1881" s="114">
        <v>43955</v>
      </c>
      <c r="AB1881" s="83"/>
      <c r="AC1881" s="79"/>
      <c r="AD1881" s="80"/>
      <c r="AE1881" s="245"/>
      <c r="AF1881" s="84">
        <v>0</v>
      </c>
      <c r="AG1881" s="79"/>
      <c r="AH1881" s="79"/>
      <c r="AI1881" s="79"/>
      <c r="AJ1881" s="79"/>
      <c r="AK1881" s="79"/>
      <c r="AL1881" s="79"/>
      <c r="AM1881" s="79"/>
      <c r="AN1881" s="79"/>
      <c r="AO1881" s="79"/>
      <c r="AP1881" s="79"/>
      <c r="AQ1881" s="79"/>
    </row>
    <row r="1882" spans="1:43" ht="14.1" hidden="1" customHeight="1">
      <c r="A1882" s="73" t="s">
        <v>245</v>
      </c>
      <c r="B1882" s="74">
        <v>76</v>
      </c>
      <c r="C1882" s="74" t="s">
        <v>520</v>
      </c>
      <c r="D1882" s="75"/>
      <c r="E1882" s="75"/>
      <c r="F1882" s="76"/>
      <c r="G1882" s="74">
        <v>4</v>
      </c>
      <c r="H1882" s="74">
        <v>2020</v>
      </c>
      <c r="I1882" s="74">
        <v>1</v>
      </c>
      <c r="J1882" s="77">
        <v>1016108531</v>
      </c>
      <c r="K1882" s="74" t="s">
        <v>2077</v>
      </c>
      <c r="L1882" s="74"/>
      <c r="M1882" s="74">
        <v>1045</v>
      </c>
      <c r="N1882" s="74" t="s">
        <v>255</v>
      </c>
      <c r="O1882" s="74" t="s">
        <v>34</v>
      </c>
      <c r="P1882" s="78">
        <v>438902</v>
      </c>
      <c r="Q1882" s="74"/>
      <c r="R1882" s="74"/>
      <c r="S1882" s="74"/>
      <c r="T1882" s="79"/>
      <c r="U1882" s="79"/>
      <c r="V1882" s="80" t="s">
        <v>917</v>
      </c>
      <c r="W1882" s="79" t="s">
        <v>249</v>
      </c>
      <c r="X1882" s="114"/>
      <c r="Y1882" s="82"/>
      <c r="Z1882" s="82"/>
      <c r="AA1882" s="114"/>
      <c r="AB1882" s="83"/>
      <c r="AC1882" s="79"/>
      <c r="AD1882" s="80" t="s">
        <v>29</v>
      </c>
      <c r="AE1882" s="245"/>
      <c r="AF1882" s="84">
        <v>0</v>
      </c>
      <c r="AG1882" s="79" t="s">
        <v>249</v>
      </c>
      <c r="AH1882" s="79" t="s">
        <v>249</v>
      </c>
      <c r="AI1882" s="79" t="s">
        <v>249</v>
      </c>
      <c r="AJ1882" s="79" t="s">
        <v>249</v>
      </c>
      <c r="AK1882" s="79" t="s">
        <v>249</v>
      </c>
      <c r="AL1882" s="79" t="s">
        <v>249</v>
      </c>
      <c r="AM1882" s="79"/>
      <c r="AN1882" s="79" t="s">
        <v>249</v>
      </c>
      <c r="AO1882" s="79" t="s">
        <v>249</v>
      </c>
      <c r="AP1882" s="79" t="s">
        <v>918</v>
      </c>
      <c r="AQ1882" s="79"/>
    </row>
    <row r="1883" spans="1:43" ht="14.1" hidden="1" customHeight="1">
      <c r="A1883" s="73" t="s">
        <v>245</v>
      </c>
      <c r="B1883" s="74">
        <v>76</v>
      </c>
      <c r="C1883" s="74" t="s">
        <v>520</v>
      </c>
      <c r="D1883" s="75"/>
      <c r="E1883" s="75"/>
      <c r="F1883" s="76"/>
      <c r="G1883" s="74">
        <v>4</v>
      </c>
      <c r="H1883" s="74">
        <v>2020</v>
      </c>
      <c r="I1883" s="74">
        <v>1</v>
      </c>
      <c r="J1883" s="77">
        <v>1016108531</v>
      </c>
      <c r="K1883" s="74" t="s">
        <v>2077</v>
      </c>
      <c r="L1883" s="74"/>
      <c r="M1883" s="74">
        <v>1045</v>
      </c>
      <c r="N1883" s="74" t="s">
        <v>255</v>
      </c>
      <c r="O1883" s="74" t="s">
        <v>34</v>
      </c>
      <c r="P1883" s="78">
        <v>438902</v>
      </c>
      <c r="Q1883" s="74"/>
      <c r="R1883" s="74"/>
      <c r="S1883" s="74"/>
      <c r="T1883" s="79"/>
      <c r="U1883" s="79"/>
      <c r="V1883" s="80" t="s">
        <v>917</v>
      </c>
      <c r="W1883" s="79">
        <v>10161085</v>
      </c>
      <c r="X1883" s="114"/>
      <c r="Y1883" s="82"/>
      <c r="Z1883" s="82"/>
      <c r="AA1883" s="114"/>
      <c r="AB1883" s="83"/>
      <c r="AC1883" s="79"/>
      <c r="AD1883" s="80" t="s">
        <v>29</v>
      </c>
      <c r="AE1883" s="245"/>
      <c r="AF1883" s="84">
        <v>0</v>
      </c>
      <c r="AG1883" s="79"/>
      <c r="AH1883" s="79"/>
      <c r="AI1883" s="79"/>
      <c r="AJ1883" s="79"/>
      <c r="AK1883" s="79"/>
      <c r="AL1883" s="79"/>
      <c r="AM1883" s="79"/>
      <c r="AN1883" s="79"/>
      <c r="AO1883" s="79"/>
      <c r="AP1883" s="79" t="s">
        <v>918</v>
      </c>
      <c r="AQ1883" s="79"/>
    </row>
    <row r="1884" spans="1:43" ht="14.1" hidden="1" customHeight="1">
      <c r="A1884" s="73" t="s">
        <v>245</v>
      </c>
      <c r="B1884" s="74">
        <v>76</v>
      </c>
      <c r="C1884" s="74" t="s">
        <v>520</v>
      </c>
      <c r="D1884" s="75"/>
      <c r="E1884" s="75"/>
      <c r="F1884" s="76"/>
      <c r="G1884" s="74">
        <v>4</v>
      </c>
      <c r="H1884" s="74">
        <v>2020</v>
      </c>
      <c r="I1884" s="74">
        <v>2</v>
      </c>
      <c r="J1884" s="77">
        <v>1016108531</v>
      </c>
      <c r="K1884" s="74" t="s">
        <v>2077</v>
      </c>
      <c r="L1884" s="74"/>
      <c r="M1884" s="74">
        <v>1045</v>
      </c>
      <c r="N1884" s="74" t="s">
        <v>255</v>
      </c>
      <c r="O1884" s="74" t="s">
        <v>373</v>
      </c>
      <c r="P1884" s="78">
        <v>438902</v>
      </c>
      <c r="Q1884" s="74"/>
      <c r="R1884" s="74"/>
      <c r="S1884" s="74"/>
      <c r="T1884" s="79"/>
      <c r="U1884" s="79"/>
      <c r="V1884" s="80" t="s">
        <v>917</v>
      </c>
      <c r="W1884" s="79" t="s">
        <v>249</v>
      </c>
      <c r="X1884" s="114"/>
      <c r="Y1884" s="82"/>
      <c r="Z1884" s="82"/>
      <c r="AA1884" s="114"/>
      <c r="AB1884" s="83"/>
      <c r="AC1884" s="79"/>
      <c r="AD1884" s="80" t="s">
        <v>29</v>
      </c>
      <c r="AE1884" s="245"/>
      <c r="AF1884" s="84">
        <v>0</v>
      </c>
      <c r="AG1884" s="79"/>
      <c r="AH1884" s="79"/>
      <c r="AI1884" s="79"/>
      <c r="AJ1884" s="79"/>
      <c r="AK1884" s="79"/>
      <c r="AL1884" s="79"/>
      <c r="AM1884" s="79"/>
      <c r="AN1884" s="79"/>
      <c r="AO1884" s="79"/>
      <c r="AP1884" s="79" t="s">
        <v>918</v>
      </c>
      <c r="AQ1884" s="79"/>
    </row>
    <row r="1885" spans="1:43" ht="14.1" hidden="1" customHeight="1">
      <c r="A1885" s="73" t="s">
        <v>245</v>
      </c>
      <c r="B1885" s="74">
        <v>76</v>
      </c>
      <c r="C1885" s="74" t="s">
        <v>520</v>
      </c>
      <c r="D1885" s="75"/>
      <c r="E1885" s="75"/>
      <c r="F1885" s="76"/>
      <c r="G1885" s="74">
        <v>3</v>
      </c>
      <c r="H1885" s="74">
        <v>2020</v>
      </c>
      <c r="I1885" s="74">
        <v>2</v>
      </c>
      <c r="J1885" s="77">
        <v>1016108531</v>
      </c>
      <c r="K1885" s="74" t="s">
        <v>2077</v>
      </c>
      <c r="L1885" s="74"/>
      <c r="M1885" s="74">
        <v>1045</v>
      </c>
      <c r="N1885" s="74" t="s">
        <v>255</v>
      </c>
      <c r="O1885" s="74" t="s">
        <v>34</v>
      </c>
      <c r="P1885" s="78">
        <v>380381</v>
      </c>
      <c r="Q1885" s="74"/>
      <c r="R1885" s="74"/>
      <c r="S1885" s="74"/>
      <c r="T1885" s="79"/>
      <c r="U1885" s="79"/>
      <c r="V1885" s="80" t="s">
        <v>917</v>
      </c>
      <c r="W1885" s="79" t="s">
        <v>249</v>
      </c>
      <c r="X1885" s="114"/>
      <c r="Y1885" s="82"/>
      <c r="Z1885" s="82"/>
      <c r="AA1885" s="114"/>
      <c r="AB1885" s="83"/>
      <c r="AC1885" s="79"/>
      <c r="AD1885" s="80" t="s">
        <v>29</v>
      </c>
      <c r="AE1885" s="245"/>
      <c r="AF1885" s="84">
        <v>0</v>
      </c>
      <c r="AG1885" s="79"/>
      <c r="AH1885" s="79"/>
      <c r="AI1885" s="79"/>
      <c r="AJ1885" s="79"/>
      <c r="AK1885" s="79"/>
      <c r="AL1885" s="79"/>
      <c r="AM1885" s="79"/>
      <c r="AN1885" s="79"/>
      <c r="AO1885" s="79"/>
      <c r="AP1885" s="79" t="s">
        <v>918</v>
      </c>
      <c r="AQ1885" s="79"/>
    </row>
    <row r="1886" spans="1:43" ht="14.1" hidden="1" customHeight="1">
      <c r="A1886" s="73" t="s">
        <v>245</v>
      </c>
      <c r="B1886" s="74">
        <v>76</v>
      </c>
      <c r="C1886" s="74" t="s">
        <v>520</v>
      </c>
      <c r="D1886" s="75"/>
      <c r="E1886" s="75"/>
      <c r="F1886" s="76"/>
      <c r="G1886" s="74">
        <v>3</v>
      </c>
      <c r="H1886" s="74">
        <v>2020</v>
      </c>
      <c r="I1886" s="74">
        <v>2</v>
      </c>
      <c r="J1886" s="77">
        <v>1016108531</v>
      </c>
      <c r="K1886" s="74" t="s">
        <v>2077</v>
      </c>
      <c r="L1886" s="74"/>
      <c r="M1886" s="74">
        <v>1045</v>
      </c>
      <c r="N1886" s="74" t="s">
        <v>255</v>
      </c>
      <c r="O1886" s="74" t="s">
        <v>34</v>
      </c>
      <c r="P1886" s="78">
        <v>380381</v>
      </c>
      <c r="Q1886" s="74"/>
      <c r="R1886" s="74"/>
      <c r="S1886" s="74"/>
      <c r="T1886" s="79"/>
      <c r="U1886" s="79"/>
      <c r="V1886" s="80" t="s">
        <v>917</v>
      </c>
      <c r="W1886" s="79" t="s">
        <v>249</v>
      </c>
      <c r="X1886" s="114"/>
      <c r="Y1886" s="82"/>
      <c r="Z1886" s="82"/>
      <c r="AA1886" s="114"/>
      <c r="AB1886" s="83"/>
      <c r="AC1886" s="79"/>
      <c r="AD1886" s="80" t="s">
        <v>29</v>
      </c>
      <c r="AE1886" s="245"/>
      <c r="AF1886" s="84">
        <v>0</v>
      </c>
      <c r="AG1886" s="79"/>
      <c r="AH1886" s="79"/>
      <c r="AI1886" s="79"/>
      <c r="AJ1886" s="79"/>
      <c r="AK1886" s="79"/>
      <c r="AL1886" s="79"/>
      <c r="AM1886" s="79"/>
      <c r="AN1886" s="79"/>
      <c r="AO1886" s="79"/>
      <c r="AP1886" s="79" t="s">
        <v>918</v>
      </c>
      <c r="AQ1886" s="79"/>
    </row>
    <row r="1887" spans="1:43" ht="14.1" hidden="1" customHeight="1">
      <c r="A1887" s="73" t="s">
        <v>245</v>
      </c>
      <c r="B1887" s="74">
        <v>76</v>
      </c>
      <c r="C1887" s="74" t="s">
        <v>520</v>
      </c>
      <c r="D1887" s="75"/>
      <c r="E1887" s="75"/>
      <c r="F1887" s="76"/>
      <c r="G1887" s="74">
        <v>3</v>
      </c>
      <c r="H1887" s="74">
        <v>2020</v>
      </c>
      <c r="I1887" s="74">
        <v>2</v>
      </c>
      <c r="J1887" s="77">
        <v>1016108531</v>
      </c>
      <c r="K1887" s="74" t="s">
        <v>2077</v>
      </c>
      <c r="L1887" s="74"/>
      <c r="M1887" s="74">
        <v>1038</v>
      </c>
      <c r="N1887" s="74" t="s">
        <v>248</v>
      </c>
      <c r="O1887" s="74" t="s">
        <v>34</v>
      </c>
      <c r="P1887" s="78">
        <v>58520</v>
      </c>
      <c r="Q1887" s="74"/>
      <c r="R1887" s="74"/>
      <c r="S1887" s="74"/>
      <c r="T1887" s="79"/>
      <c r="U1887" s="79"/>
      <c r="V1887" s="80" t="s">
        <v>917</v>
      </c>
      <c r="W1887" s="79" t="s">
        <v>249</v>
      </c>
      <c r="X1887" s="114"/>
      <c r="Y1887" s="82"/>
      <c r="Z1887" s="82"/>
      <c r="AA1887" s="114"/>
      <c r="AB1887" s="83"/>
      <c r="AC1887" s="79"/>
      <c r="AD1887" s="80" t="s">
        <v>29</v>
      </c>
      <c r="AE1887" s="245"/>
      <c r="AF1887" s="84">
        <v>0</v>
      </c>
      <c r="AG1887" s="79"/>
      <c r="AH1887" s="79"/>
      <c r="AI1887" s="79"/>
      <c r="AJ1887" s="79"/>
      <c r="AK1887" s="79"/>
      <c r="AL1887" s="79"/>
      <c r="AM1887" s="79"/>
      <c r="AN1887" s="79"/>
      <c r="AO1887" s="79"/>
      <c r="AP1887" s="79" t="s">
        <v>918</v>
      </c>
      <c r="AQ1887" s="79"/>
    </row>
    <row r="1888" spans="1:43" ht="14.1" hidden="1" customHeight="1">
      <c r="A1888" s="73" t="s">
        <v>245</v>
      </c>
      <c r="B1888" s="74">
        <v>76</v>
      </c>
      <c r="C1888" s="74" t="s">
        <v>520</v>
      </c>
      <c r="D1888" s="75"/>
      <c r="E1888" s="75"/>
      <c r="F1888" s="76"/>
      <c r="G1888" s="74">
        <v>3</v>
      </c>
      <c r="H1888" s="74">
        <v>2020</v>
      </c>
      <c r="I1888" s="74">
        <v>2</v>
      </c>
      <c r="J1888" s="77">
        <v>1016108531</v>
      </c>
      <c r="K1888" s="74" t="s">
        <v>2077</v>
      </c>
      <c r="L1888" s="74"/>
      <c r="M1888" s="74">
        <v>1038</v>
      </c>
      <c r="N1888" s="74" t="s">
        <v>248</v>
      </c>
      <c r="O1888" s="74" t="s">
        <v>41</v>
      </c>
      <c r="P1888" s="78">
        <v>58520</v>
      </c>
      <c r="Q1888" s="74"/>
      <c r="R1888" s="74"/>
      <c r="S1888" s="74"/>
      <c r="T1888" s="79"/>
      <c r="U1888" s="79"/>
      <c r="V1888" s="80" t="s">
        <v>917</v>
      </c>
      <c r="W1888" s="79" t="s">
        <v>249</v>
      </c>
      <c r="X1888" s="114"/>
      <c r="Y1888" s="82"/>
      <c r="Z1888" s="82"/>
      <c r="AA1888" s="114"/>
      <c r="AB1888" s="83"/>
      <c r="AC1888" s="79"/>
      <c r="AD1888" s="80" t="s">
        <v>29</v>
      </c>
      <c r="AE1888" s="245"/>
      <c r="AF1888" s="84">
        <v>0</v>
      </c>
      <c r="AG1888" s="79"/>
      <c r="AH1888" s="79"/>
      <c r="AI1888" s="79"/>
      <c r="AJ1888" s="79"/>
      <c r="AK1888" s="79"/>
      <c r="AL1888" s="79"/>
      <c r="AM1888" s="79"/>
      <c r="AN1888" s="79"/>
      <c r="AO1888" s="79"/>
      <c r="AP1888" s="79" t="s">
        <v>918</v>
      </c>
      <c r="AQ1888" s="79"/>
    </row>
    <row r="1889" spans="1:43" ht="14.1" hidden="1" customHeight="1">
      <c r="A1889" s="73" t="s">
        <v>245</v>
      </c>
      <c r="B1889" s="74">
        <v>87</v>
      </c>
      <c r="C1889" s="74" t="s">
        <v>1021</v>
      </c>
      <c r="D1889" s="75">
        <v>44044</v>
      </c>
      <c r="E1889" s="75">
        <v>44045</v>
      </c>
      <c r="F1889" s="76">
        <f t="shared" ref="F1889:F1895" si="172">+E1889-D1889+1</f>
        <v>2</v>
      </c>
      <c r="G1889" s="74">
        <f t="shared" ref="G1889:G1895" si="173">+MONTH(D1889)</f>
        <v>8</v>
      </c>
      <c r="H1889" s="74">
        <f t="shared" ref="H1889:H1895" si="174">YEAR(D1889)</f>
        <v>2020</v>
      </c>
      <c r="I1889" s="74">
        <v>1</v>
      </c>
      <c r="J1889" s="77">
        <v>1016109735</v>
      </c>
      <c r="K1889" s="74" t="s">
        <v>2079</v>
      </c>
      <c r="L1889" s="74">
        <v>3</v>
      </c>
      <c r="M1889" s="74">
        <v>1038</v>
      </c>
      <c r="N1889" s="74" t="s">
        <v>248</v>
      </c>
      <c r="O1889" s="74" t="s">
        <v>30</v>
      </c>
      <c r="P1889" s="78">
        <v>62000</v>
      </c>
      <c r="Q1889" s="74" t="s">
        <v>347</v>
      </c>
      <c r="R1889" s="74">
        <v>0</v>
      </c>
      <c r="S1889" s="74">
        <v>0</v>
      </c>
      <c r="T1889" s="79"/>
      <c r="U1889" s="79"/>
      <c r="V1889" s="80" t="s">
        <v>279</v>
      </c>
      <c r="W1889" s="79"/>
      <c r="X1889" s="114">
        <v>44044</v>
      </c>
      <c r="Y1889" s="82"/>
      <c r="Z1889" s="82"/>
      <c r="AA1889" s="114">
        <v>44045</v>
      </c>
      <c r="AB1889" s="83"/>
      <c r="AC1889" s="79"/>
      <c r="AD1889" s="80"/>
      <c r="AE1889" s="245"/>
      <c r="AF1889" s="84">
        <v>0</v>
      </c>
      <c r="AG1889" s="79"/>
      <c r="AH1889" s="79"/>
      <c r="AI1889" s="79"/>
      <c r="AJ1889" s="79"/>
      <c r="AK1889" s="79"/>
      <c r="AL1889" s="79"/>
      <c r="AM1889" s="79"/>
      <c r="AN1889" s="79"/>
      <c r="AO1889" s="79"/>
      <c r="AP1889" s="79"/>
      <c r="AQ1889" s="79"/>
    </row>
    <row r="1890" spans="1:43" ht="14.1" hidden="1" customHeight="1">
      <c r="A1890" s="73" t="s">
        <v>245</v>
      </c>
      <c r="B1890" s="74">
        <v>87</v>
      </c>
      <c r="C1890" s="74" t="s">
        <v>1021</v>
      </c>
      <c r="D1890" s="75">
        <v>44046</v>
      </c>
      <c r="E1890" s="75">
        <v>44055</v>
      </c>
      <c r="F1890" s="76">
        <f t="shared" si="172"/>
        <v>10</v>
      </c>
      <c r="G1890" s="74">
        <f t="shared" si="173"/>
        <v>8</v>
      </c>
      <c r="H1890" s="74">
        <f t="shared" si="174"/>
        <v>2020</v>
      </c>
      <c r="I1890" s="74">
        <v>1</v>
      </c>
      <c r="J1890" s="77">
        <v>1016109735</v>
      </c>
      <c r="K1890" s="74" t="s">
        <v>2079</v>
      </c>
      <c r="L1890" s="74">
        <v>3</v>
      </c>
      <c r="M1890" s="74">
        <v>1045</v>
      </c>
      <c r="N1890" s="74" t="s">
        <v>255</v>
      </c>
      <c r="O1890" s="74" t="s">
        <v>30</v>
      </c>
      <c r="P1890" s="78">
        <v>292601</v>
      </c>
      <c r="Q1890" s="74" t="s">
        <v>347</v>
      </c>
      <c r="R1890" s="74">
        <v>0</v>
      </c>
      <c r="S1890" s="74">
        <v>0</v>
      </c>
      <c r="T1890" s="79"/>
      <c r="U1890" s="79"/>
      <c r="V1890" s="80" t="s">
        <v>279</v>
      </c>
      <c r="W1890" s="79"/>
      <c r="X1890" s="114">
        <v>44046</v>
      </c>
      <c r="Y1890" s="82"/>
      <c r="Z1890" s="82"/>
      <c r="AA1890" s="114">
        <v>44055</v>
      </c>
      <c r="AB1890" s="83"/>
      <c r="AC1890" s="79"/>
      <c r="AD1890" s="80"/>
      <c r="AE1890" s="245"/>
      <c r="AF1890" s="84">
        <v>0</v>
      </c>
      <c r="AG1890" s="79"/>
      <c r="AH1890" s="79"/>
      <c r="AI1890" s="79"/>
      <c r="AJ1890" s="79"/>
      <c r="AK1890" s="79"/>
      <c r="AL1890" s="79"/>
      <c r="AM1890" s="79"/>
      <c r="AN1890" s="79"/>
      <c r="AO1890" s="79"/>
      <c r="AP1890" s="79"/>
      <c r="AQ1890" s="79"/>
    </row>
    <row r="1891" spans="1:43" ht="14.1" hidden="1" customHeight="1">
      <c r="A1891" s="73" t="s">
        <v>245</v>
      </c>
      <c r="B1891" s="74">
        <v>87</v>
      </c>
      <c r="C1891" s="74" t="s">
        <v>1021</v>
      </c>
      <c r="D1891" s="75">
        <v>44028</v>
      </c>
      <c r="E1891" s="75">
        <v>44029</v>
      </c>
      <c r="F1891" s="76">
        <f t="shared" si="172"/>
        <v>2</v>
      </c>
      <c r="G1891" s="74">
        <f t="shared" si="173"/>
        <v>7</v>
      </c>
      <c r="H1891" s="74">
        <f t="shared" si="174"/>
        <v>2020</v>
      </c>
      <c r="I1891" s="74">
        <v>2</v>
      </c>
      <c r="J1891" s="77">
        <v>1016109735</v>
      </c>
      <c r="K1891" s="74" t="s">
        <v>2079</v>
      </c>
      <c r="L1891" s="74">
        <v>12</v>
      </c>
      <c r="M1891" s="74">
        <v>1038</v>
      </c>
      <c r="N1891" s="74" t="s">
        <v>248</v>
      </c>
      <c r="O1891" s="74" t="s">
        <v>30</v>
      </c>
      <c r="P1891" s="78">
        <v>62000</v>
      </c>
      <c r="Q1891" s="74" t="s">
        <v>1576</v>
      </c>
      <c r="R1891" s="74">
        <v>0</v>
      </c>
      <c r="S1891" s="74">
        <v>0</v>
      </c>
      <c r="T1891" s="79"/>
      <c r="U1891" s="79"/>
      <c r="V1891" s="80" t="s">
        <v>279</v>
      </c>
      <c r="W1891" s="79"/>
      <c r="X1891" s="114">
        <v>44028</v>
      </c>
      <c r="Y1891" s="82"/>
      <c r="Z1891" s="82"/>
      <c r="AA1891" s="114">
        <v>44029</v>
      </c>
      <c r="AB1891" s="83"/>
      <c r="AC1891" s="79"/>
      <c r="AD1891" s="80"/>
      <c r="AE1891" s="245"/>
      <c r="AF1891" s="84">
        <v>0</v>
      </c>
      <c r="AG1891" s="79"/>
      <c r="AH1891" s="79"/>
      <c r="AI1891" s="79"/>
      <c r="AJ1891" s="79"/>
      <c r="AK1891" s="79"/>
      <c r="AL1891" s="79"/>
      <c r="AM1891" s="79"/>
      <c r="AN1891" s="79"/>
      <c r="AO1891" s="79"/>
      <c r="AP1891" s="79"/>
      <c r="AQ1891" s="79"/>
    </row>
    <row r="1892" spans="1:43" ht="14.1" hidden="1" customHeight="1">
      <c r="A1892" s="73" t="s">
        <v>245</v>
      </c>
      <c r="B1892" s="74">
        <v>87</v>
      </c>
      <c r="C1892" s="74" t="s">
        <v>1021</v>
      </c>
      <c r="D1892" s="75">
        <v>44030</v>
      </c>
      <c r="E1892" s="75">
        <v>44030</v>
      </c>
      <c r="F1892" s="76">
        <f t="shared" si="172"/>
        <v>1</v>
      </c>
      <c r="G1892" s="74">
        <f t="shared" si="173"/>
        <v>7</v>
      </c>
      <c r="H1892" s="74">
        <f t="shared" si="174"/>
        <v>2020</v>
      </c>
      <c r="I1892" s="74">
        <v>2</v>
      </c>
      <c r="J1892" s="77">
        <v>1016109735</v>
      </c>
      <c r="K1892" s="74" t="s">
        <v>2079</v>
      </c>
      <c r="L1892" s="74">
        <v>12</v>
      </c>
      <c r="M1892" s="74">
        <v>1045</v>
      </c>
      <c r="N1892" s="74" t="s">
        <v>255</v>
      </c>
      <c r="O1892" s="74" t="s">
        <v>30</v>
      </c>
      <c r="P1892" s="78">
        <v>29260</v>
      </c>
      <c r="Q1892" s="74" t="s">
        <v>1576</v>
      </c>
      <c r="R1892" s="74">
        <v>0</v>
      </c>
      <c r="S1892" s="74">
        <v>0</v>
      </c>
      <c r="T1892" s="79"/>
      <c r="U1892" s="79"/>
      <c r="V1892" s="80" t="s">
        <v>279</v>
      </c>
      <c r="W1892" s="79"/>
      <c r="X1892" s="114">
        <v>44030</v>
      </c>
      <c r="Y1892" s="82"/>
      <c r="Z1892" s="82"/>
      <c r="AA1892" s="114">
        <v>44030</v>
      </c>
      <c r="AB1892" s="83"/>
      <c r="AC1892" s="79"/>
      <c r="AD1892" s="80"/>
      <c r="AE1892" s="245"/>
      <c r="AF1892" s="84">
        <v>0</v>
      </c>
      <c r="AG1892" s="79"/>
      <c r="AH1892" s="79"/>
      <c r="AI1892" s="79"/>
      <c r="AJ1892" s="79"/>
      <c r="AK1892" s="79"/>
      <c r="AL1892" s="79"/>
      <c r="AM1892" s="79"/>
      <c r="AN1892" s="79"/>
      <c r="AO1892" s="79"/>
      <c r="AP1892" s="79"/>
      <c r="AQ1892" s="79"/>
    </row>
    <row r="1893" spans="1:43" ht="14.1" hidden="1" customHeight="1">
      <c r="A1893" s="73" t="s">
        <v>245</v>
      </c>
      <c r="B1893" s="74">
        <v>55</v>
      </c>
      <c r="C1893" s="74" t="s">
        <v>536</v>
      </c>
      <c r="D1893" s="75" t="s">
        <v>2080</v>
      </c>
      <c r="E1893" s="75" t="s">
        <v>2024</v>
      </c>
      <c r="F1893" s="76">
        <f t="shared" si="172"/>
        <v>8</v>
      </c>
      <c r="G1893" s="74">
        <f t="shared" si="173"/>
        <v>1</v>
      </c>
      <c r="H1893" s="74">
        <f t="shared" si="174"/>
        <v>2017</v>
      </c>
      <c r="I1893" s="74">
        <v>2</v>
      </c>
      <c r="J1893" s="77">
        <v>1017160986</v>
      </c>
      <c r="K1893" s="74" t="s">
        <v>2081</v>
      </c>
      <c r="L1893" s="74"/>
      <c r="M1893" s="74">
        <v>1038</v>
      </c>
      <c r="N1893" s="74" t="s">
        <v>248</v>
      </c>
      <c r="O1893" s="74" t="s">
        <v>373</v>
      </c>
      <c r="P1893" s="78">
        <v>49181.133300000001</v>
      </c>
      <c r="Q1893" s="74"/>
      <c r="R1893" s="74"/>
      <c r="S1893" s="74"/>
      <c r="T1893" s="79"/>
      <c r="U1893" s="79"/>
      <c r="V1893" s="80" t="s">
        <v>256</v>
      </c>
      <c r="W1893" s="79">
        <v>0</v>
      </c>
      <c r="X1893" s="114" t="s">
        <v>2080</v>
      </c>
      <c r="Y1893" s="82" t="s">
        <v>257</v>
      </c>
      <c r="Z1893" s="82" t="s">
        <v>2024</v>
      </c>
      <c r="AA1893" s="114" t="s">
        <v>2024</v>
      </c>
      <c r="AB1893" s="83">
        <v>8</v>
      </c>
      <c r="AC1893" s="79" t="s">
        <v>249</v>
      </c>
      <c r="AD1893" s="80" t="s">
        <v>256</v>
      </c>
      <c r="AE1893" s="245"/>
      <c r="AF1893" s="84">
        <v>66667</v>
      </c>
      <c r="AG1893" s="79" t="s">
        <v>249</v>
      </c>
      <c r="AH1893" s="79">
        <v>0</v>
      </c>
      <c r="AI1893" s="79">
        <v>0</v>
      </c>
      <c r="AJ1893" s="79">
        <v>0</v>
      </c>
      <c r="AK1893" s="79" t="s">
        <v>249</v>
      </c>
      <c r="AL1893" s="79">
        <v>0</v>
      </c>
      <c r="AM1893" s="79"/>
      <c r="AN1893" s="79" t="s">
        <v>249</v>
      </c>
      <c r="AO1893" s="79" t="s">
        <v>249</v>
      </c>
      <c r="AP1893" s="79"/>
      <c r="AQ1893" s="79"/>
    </row>
    <row r="1894" spans="1:43" ht="14.1" hidden="1" customHeight="1">
      <c r="A1894" s="73" t="s">
        <v>245</v>
      </c>
      <c r="B1894" s="74">
        <v>140</v>
      </c>
      <c r="C1894" s="74" t="s">
        <v>2082</v>
      </c>
      <c r="D1894" s="75">
        <v>43282</v>
      </c>
      <c r="E1894" s="75">
        <v>43282</v>
      </c>
      <c r="F1894" s="76">
        <f t="shared" si="172"/>
        <v>1</v>
      </c>
      <c r="G1894" s="74">
        <f t="shared" si="173"/>
        <v>7</v>
      </c>
      <c r="H1894" s="74">
        <f t="shared" si="174"/>
        <v>2018</v>
      </c>
      <c r="I1894" s="74">
        <v>1</v>
      </c>
      <c r="J1894" s="77">
        <v>1017180862</v>
      </c>
      <c r="K1894" s="74" t="s">
        <v>2083</v>
      </c>
      <c r="L1894" s="74"/>
      <c r="M1894" s="74">
        <v>1038</v>
      </c>
      <c r="N1894" s="74" t="s">
        <v>248</v>
      </c>
      <c r="O1894" s="74" t="s">
        <v>44</v>
      </c>
      <c r="P1894" s="78">
        <v>52082.8</v>
      </c>
      <c r="Q1894" s="74"/>
      <c r="R1894" s="74"/>
      <c r="S1894" s="74"/>
      <c r="T1894" s="79"/>
      <c r="U1894" s="79"/>
      <c r="V1894" s="80" t="s">
        <v>256</v>
      </c>
      <c r="W1894" s="79" t="s">
        <v>249</v>
      </c>
      <c r="X1894" s="114">
        <v>43282</v>
      </c>
      <c r="Y1894" s="82" t="s">
        <v>249</v>
      </c>
      <c r="Z1894" s="82" t="s">
        <v>249</v>
      </c>
      <c r="AA1894" s="114">
        <v>43282</v>
      </c>
      <c r="AB1894" s="88">
        <f>+AA1894-X1894+1</f>
        <v>1</v>
      </c>
      <c r="AC1894" s="79" t="s">
        <v>249</v>
      </c>
      <c r="AD1894" s="80" t="s">
        <v>256</v>
      </c>
      <c r="AE1894" s="245"/>
      <c r="AF1894" s="84">
        <v>66667</v>
      </c>
      <c r="AG1894" s="79"/>
      <c r="AH1894" s="79"/>
      <c r="AI1894" s="79"/>
      <c r="AJ1894" s="79"/>
      <c r="AK1894" s="79"/>
      <c r="AL1894" s="79"/>
      <c r="AM1894" s="79"/>
      <c r="AN1894" s="79"/>
      <c r="AO1894" s="79"/>
      <c r="AP1894" s="79"/>
      <c r="AQ1894" s="79"/>
    </row>
    <row r="1895" spans="1:43" ht="14.1" hidden="1" customHeight="1">
      <c r="A1895" s="73" t="s">
        <v>245</v>
      </c>
      <c r="B1895" s="74">
        <v>140</v>
      </c>
      <c r="C1895" s="74" t="s">
        <v>2082</v>
      </c>
      <c r="D1895" s="75">
        <v>42567</v>
      </c>
      <c r="E1895" s="75">
        <v>42567</v>
      </c>
      <c r="F1895" s="76">
        <f t="shared" si="172"/>
        <v>1</v>
      </c>
      <c r="G1895" s="74">
        <f t="shared" si="173"/>
        <v>7</v>
      </c>
      <c r="H1895" s="74">
        <f t="shared" si="174"/>
        <v>2016</v>
      </c>
      <c r="I1895" s="74">
        <v>1</v>
      </c>
      <c r="J1895" s="77">
        <v>1017180862</v>
      </c>
      <c r="K1895" s="74" t="s">
        <v>2083</v>
      </c>
      <c r="L1895" s="74"/>
      <c r="M1895" s="74">
        <v>1038</v>
      </c>
      <c r="N1895" s="74" t="s">
        <v>248</v>
      </c>
      <c r="O1895" s="74" t="s">
        <v>44</v>
      </c>
      <c r="P1895" s="78">
        <v>52082.8</v>
      </c>
      <c r="Q1895" s="74"/>
      <c r="R1895" s="74"/>
      <c r="S1895" s="74"/>
      <c r="T1895" s="79"/>
      <c r="U1895" s="79"/>
      <c r="V1895" s="80" t="s">
        <v>256</v>
      </c>
      <c r="W1895" s="79" t="s">
        <v>249</v>
      </c>
      <c r="X1895" s="114">
        <v>42567</v>
      </c>
      <c r="Y1895" s="82" t="s">
        <v>249</v>
      </c>
      <c r="Z1895" s="82" t="s">
        <v>249</v>
      </c>
      <c r="AA1895" s="114">
        <v>42567</v>
      </c>
      <c r="AB1895" s="88">
        <f>+AA1895-X1895+1</f>
        <v>1</v>
      </c>
      <c r="AC1895" s="79" t="s">
        <v>249</v>
      </c>
      <c r="AD1895" s="80" t="s">
        <v>256</v>
      </c>
      <c r="AE1895" s="245"/>
      <c r="AF1895" s="84">
        <v>66667</v>
      </c>
      <c r="AG1895" s="79"/>
      <c r="AH1895" s="79"/>
      <c r="AI1895" s="79"/>
      <c r="AJ1895" s="79"/>
      <c r="AK1895" s="79"/>
      <c r="AL1895" s="79"/>
      <c r="AM1895" s="79"/>
      <c r="AN1895" s="79"/>
      <c r="AO1895" s="79"/>
      <c r="AP1895" s="79"/>
      <c r="AQ1895" s="79"/>
    </row>
    <row r="1896" spans="1:43" ht="14.1" hidden="1" customHeight="1">
      <c r="A1896" s="73" t="s">
        <v>245</v>
      </c>
      <c r="B1896" s="74">
        <v>51</v>
      </c>
      <c r="C1896" s="74" t="s">
        <v>583</v>
      </c>
      <c r="D1896" s="75"/>
      <c r="E1896" s="75"/>
      <c r="F1896" s="76"/>
      <c r="G1896" s="74">
        <v>10</v>
      </c>
      <c r="H1896" s="74">
        <v>2016</v>
      </c>
      <c r="I1896" s="74">
        <v>1</v>
      </c>
      <c r="J1896" s="77">
        <v>1017215238</v>
      </c>
      <c r="K1896" s="74" t="s">
        <v>2084</v>
      </c>
      <c r="L1896" s="74"/>
      <c r="M1896" s="74">
        <v>1045</v>
      </c>
      <c r="N1896" s="74" t="s">
        <v>255</v>
      </c>
      <c r="O1896" s="74" t="s">
        <v>44</v>
      </c>
      <c r="P1896" s="78">
        <v>22981.833299999998</v>
      </c>
      <c r="Q1896" s="74"/>
      <c r="R1896" s="74"/>
      <c r="S1896" s="74"/>
      <c r="T1896" s="79"/>
      <c r="U1896" s="79"/>
      <c r="V1896" s="79" t="s">
        <v>256</v>
      </c>
      <c r="W1896" s="79"/>
      <c r="X1896" s="114"/>
      <c r="Y1896" s="82"/>
      <c r="Z1896" s="82"/>
      <c r="AA1896" s="114"/>
      <c r="AB1896" s="83"/>
      <c r="AC1896" s="79"/>
      <c r="AD1896" s="79" t="s">
        <v>256</v>
      </c>
      <c r="AE1896" s="245"/>
      <c r="AF1896" s="84">
        <v>23000</v>
      </c>
      <c r="AG1896" s="79" t="s">
        <v>249</v>
      </c>
      <c r="AH1896" s="79" t="s">
        <v>249</v>
      </c>
      <c r="AI1896" s="79" t="s">
        <v>249</v>
      </c>
      <c r="AJ1896" s="79" t="s">
        <v>249</v>
      </c>
      <c r="AK1896" s="79" t="s">
        <v>249</v>
      </c>
      <c r="AL1896" s="79" t="s">
        <v>249</v>
      </c>
      <c r="AM1896" s="79"/>
      <c r="AN1896" s="79" t="s">
        <v>249</v>
      </c>
      <c r="AO1896" s="79" t="s">
        <v>249</v>
      </c>
      <c r="AP1896" s="79"/>
      <c r="AQ1896" s="79"/>
    </row>
    <row r="1897" spans="1:43" ht="14.1" hidden="1" customHeight="1">
      <c r="A1897" s="73" t="s">
        <v>245</v>
      </c>
      <c r="B1897" s="74">
        <v>51</v>
      </c>
      <c r="C1897" s="74" t="s">
        <v>583</v>
      </c>
      <c r="D1897" s="75"/>
      <c r="E1897" s="75"/>
      <c r="F1897" s="76"/>
      <c r="G1897" s="74">
        <v>10</v>
      </c>
      <c r="H1897" s="74">
        <v>2016</v>
      </c>
      <c r="I1897" s="74">
        <v>1</v>
      </c>
      <c r="J1897" s="77">
        <v>1017215238</v>
      </c>
      <c r="K1897" s="74" t="s">
        <v>2084</v>
      </c>
      <c r="L1897" s="74"/>
      <c r="M1897" s="74">
        <v>1038</v>
      </c>
      <c r="N1897" s="74" t="s">
        <v>248</v>
      </c>
      <c r="O1897" s="74" t="s">
        <v>44</v>
      </c>
      <c r="P1897" s="78">
        <v>45963.666599999997</v>
      </c>
      <c r="Q1897" s="74"/>
      <c r="R1897" s="74"/>
      <c r="S1897" s="74"/>
      <c r="T1897" s="79"/>
      <c r="U1897" s="79"/>
      <c r="V1897" s="79" t="s">
        <v>256</v>
      </c>
      <c r="W1897" s="79"/>
      <c r="X1897" s="114"/>
      <c r="Y1897" s="82"/>
      <c r="Z1897" s="82"/>
      <c r="AA1897" s="114"/>
      <c r="AB1897" s="83"/>
      <c r="AC1897" s="79"/>
      <c r="AD1897" s="79" t="s">
        <v>256</v>
      </c>
      <c r="AE1897" s="245"/>
      <c r="AF1897" s="84">
        <v>46000</v>
      </c>
      <c r="AG1897" s="79" t="s">
        <v>249</v>
      </c>
      <c r="AH1897" s="79">
        <v>0</v>
      </c>
      <c r="AI1897" s="79">
        <v>0</v>
      </c>
      <c r="AJ1897" s="79">
        <v>0</v>
      </c>
      <c r="AK1897" s="79" t="s">
        <v>249</v>
      </c>
      <c r="AL1897" s="79">
        <v>0</v>
      </c>
      <c r="AM1897" s="79"/>
      <c r="AN1897" s="79" t="s">
        <v>249</v>
      </c>
      <c r="AO1897" s="79" t="s">
        <v>249</v>
      </c>
      <c r="AP1897" s="79"/>
      <c r="AQ1897" s="79"/>
    </row>
    <row r="1898" spans="1:43" ht="14.1" hidden="1" customHeight="1">
      <c r="A1898" s="85" t="s">
        <v>351</v>
      </c>
      <c r="B1898" s="74">
        <v>3</v>
      </c>
      <c r="C1898" s="74" t="s">
        <v>641</v>
      </c>
      <c r="D1898" s="75"/>
      <c r="E1898" s="75"/>
      <c r="F1898" s="76"/>
      <c r="G1898" s="74">
        <v>5</v>
      </c>
      <c r="H1898" s="74">
        <v>2016</v>
      </c>
      <c r="I1898" s="74">
        <v>2</v>
      </c>
      <c r="J1898" s="77">
        <v>1017220628</v>
      </c>
      <c r="K1898" s="74" t="s">
        <v>2085</v>
      </c>
      <c r="L1898" s="74"/>
      <c r="M1898" s="74">
        <v>1038</v>
      </c>
      <c r="N1898" s="74" t="s">
        <v>248</v>
      </c>
      <c r="O1898" s="74" t="s">
        <v>44</v>
      </c>
      <c r="P1898" s="78">
        <v>45963.666599999997</v>
      </c>
      <c r="Q1898" s="74"/>
      <c r="R1898" s="74"/>
      <c r="S1898" s="74"/>
      <c r="T1898" s="79"/>
      <c r="U1898" s="79"/>
      <c r="V1898" s="79" t="s">
        <v>256</v>
      </c>
      <c r="W1898" s="79"/>
      <c r="X1898" s="114"/>
      <c r="Y1898" s="82"/>
      <c r="Z1898" s="82"/>
      <c r="AA1898" s="114"/>
      <c r="AB1898" s="83"/>
      <c r="AC1898" s="79"/>
      <c r="AD1898" s="79" t="s">
        <v>256</v>
      </c>
      <c r="AE1898" s="245"/>
      <c r="AF1898" s="84">
        <v>52073</v>
      </c>
      <c r="AG1898" s="79" t="s">
        <v>249</v>
      </c>
      <c r="AH1898" s="79">
        <v>0</v>
      </c>
      <c r="AI1898" s="79">
        <v>0</v>
      </c>
      <c r="AJ1898" s="79">
        <v>0</v>
      </c>
      <c r="AK1898" s="79" t="s">
        <v>249</v>
      </c>
      <c r="AL1898" s="79">
        <v>0</v>
      </c>
      <c r="AM1898" s="79"/>
      <c r="AN1898" s="79" t="s">
        <v>249</v>
      </c>
      <c r="AO1898" s="79" t="s">
        <v>249</v>
      </c>
      <c r="AP1898" s="79"/>
      <c r="AQ1898" s="79"/>
    </row>
    <row r="1899" spans="1:43" ht="14.1" hidden="1" customHeight="1">
      <c r="A1899" s="73" t="s">
        <v>245</v>
      </c>
      <c r="B1899" s="74">
        <v>62</v>
      </c>
      <c r="C1899" s="74" t="s">
        <v>251</v>
      </c>
      <c r="D1899" s="75"/>
      <c r="E1899" s="75"/>
      <c r="F1899" s="76"/>
      <c r="G1899" s="74">
        <v>6</v>
      </c>
      <c r="H1899" s="74">
        <v>2016</v>
      </c>
      <c r="I1899" s="74">
        <v>2</v>
      </c>
      <c r="J1899" s="77">
        <v>1018436435</v>
      </c>
      <c r="K1899" s="74" t="s">
        <v>2086</v>
      </c>
      <c r="L1899" s="74"/>
      <c r="M1899" s="74">
        <v>1038</v>
      </c>
      <c r="N1899" s="74" t="s">
        <v>248</v>
      </c>
      <c r="O1899" s="74" t="s">
        <v>366</v>
      </c>
      <c r="P1899" s="78">
        <v>45963.666599999997</v>
      </c>
      <c r="Q1899" s="74"/>
      <c r="R1899" s="74"/>
      <c r="S1899" s="74"/>
      <c r="T1899" s="79"/>
      <c r="U1899" s="79"/>
      <c r="V1899" s="79" t="s">
        <v>256</v>
      </c>
      <c r="W1899" s="79"/>
      <c r="X1899" s="114"/>
      <c r="Y1899" s="82"/>
      <c r="Z1899" s="82"/>
      <c r="AA1899" s="114"/>
      <c r="AB1899" s="83"/>
      <c r="AC1899" s="79"/>
      <c r="AD1899" s="79" t="s">
        <v>256</v>
      </c>
      <c r="AE1899" s="245"/>
      <c r="AF1899" s="84">
        <v>46000</v>
      </c>
      <c r="AG1899" s="79" t="s">
        <v>249</v>
      </c>
      <c r="AH1899" s="79">
        <v>0</v>
      </c>
      <c r="AI1899" s="79">
        <v>0</v>
      </c>
      <c r="AJ1899" s="79">
        <v>0</v>
      </c>
      <c r="AK1899" s="79" t="s">
        <v>249</v>
      </c>
      <c r="AL1899" s="79">
        <v>0</v>
      </c>
      <c r="AM1899" s="79"/>
      <c r="AN1899" s="79" t="s">
        <v>249</v>
      </c>
      <c r="AO1899" s="79" t="s">
        <v>249</v>
      </c>
      <c r="AP1899" s="79"/>
      <c r="AQ1899" s="79"/>
    </row>
    <row r="1900" spans="1:43" ht="14.1" hidden="1" customHeight="1">
      <c r="A1900" s="73" t="s">
        <v>245</v>
      </c>
      <c r="B1900" s="74">
        <v>62</v>
      </c>
      <c r="C1900" s="74" t="s">
        <v>251</v>
      </c>
      <c r="D1900" s="75"/>
      <c r="E1900" s="75"/>
      <c r="F1900" s="76"/>
      <c r="G1900" s="74">
        <v>6</v>
      </c>
      <c r="H1900" s="74">
        <v>2016</v>
      </c>
      <c r="I1900" s="74">
        <v>2</v>
      </c>
      <c r="J1900" s="77">
        <v>1018436435</v>
      </c>
      <c r="K1900" s="74" t="s">
        <v>2086</v>
      </c>
      <c r="L1900" s="74"/>
      <c r="M1900" s="74">
        <v>1045</v>
      </c>
      <c r="N1900" s="74" t="s">
        <v>255</v>
      </c>
      <c r="O1900" s="74" t="s">
        <v>366</v>
      </c>
      <c r="P1900" s="78">
        <v>22981.833299999998</v>
      </c>
      <c r="Q1900" s="74"/>
      <c r="R1900" s="74"/>
      <c r="S1900" s="74"/>
      <c r="T1900" s="79"/>
      <c r="U1900" s="79"/>
      <c r="V1900" s="79" t="s">
        <v>256</v>
      </c>
      <c r="W1900" s="79"/>
      <c r="X1900" s="114"/>
      <c r="Y1900" s="82"/>
      <c r="Z1900" s="82"/>
      <c r="AA1900" s="114"/>
      <c r="AB1900" s="83"/>
      <c r="AC1900" s="79"/>
      <c r="AD1900" s="79" t="s">
        <v>256</v>
      </c>
      <c r="AE1900" s="245"/>
      <c r="AF1900" s="84">
        <v>23000</v>
      </c>
      <c r="AG1900" s="79" t="s">
        <v>249</v>
      </c>
      <c r="AH1900" s="79" t="s">
        <v>249</v>
      </c>
      <c r="AI1900" s="79" t="s">
        <v>249</v>
      </c>
      <c r="AJ1900" s="79" t="s">
        <v>249</v>
      </c>
      <c r="AK1900" s="79" t="s">
        <v>249</v>
      </c>
      <c r="AL1900" s="79" t="s">
        <v>249</v>
      </c>
      <c r="AM1900" s="79"/>
      <c r="AN1900" s="79" t="s">
        <v>249</v>
      </c>
      <c r="AO1900" s="79" t="s">
        <v>249</v>
      </c>
      <c r="AP1900" s="79"/>
      <c r="AQ1900" s="79"/>
    </row>
    <row r="1901" spans="1:43" ht="14.1" hidden="1" customHeight="1">
      <c r="A1901" s="73" t="s">
        <v>245</v>
      </c>
      <c r="B1901" s="74">
        <v>62</v>
      </c>
      <c r="C1901" s="74" t="s">
        <v>251</v>
      </c>
      <c r="D1901" s="75"/>
      <c r="E1901" s="75"/>
      <c r="F1901" s="76"/>
      <c r="G1901" s="74">
        <v>4</v>
      </c>
      <c r="H1901" s="74">
        <v>2016</v>
      </c>
      <c r="I1901" s="74">
        <v>2</v>
      </c>
      <c r="J1901" s="77">
        <v>1018436435</v>
      </c>
      <c r="K1901" s="74" t="s">
        <v>2086</v>
      </c>
      <c r="L1901" s="74"/>
      <c r="M1901" s="74">
        <v>1045</v>
      </c>
      <c r="N1901" s="74" t="s">
        <v>255</v>
      </c>
      <c r="O1901" s="74" t="s">
        <v>366</v>
      </c>
      <c r="P1901" s="78">
        <v>45963.666599999997</v>
      </c>
      <c r="Q1901" s="74"/>
      <c r="R1901" s="74"/>
      <c r="S1901" s="74"/>
      <c r="T1901" s="79"/>
      <c r="U1901" s="79"/>
      <c r="V1901" s="79" t="s">
        <v>256</v>
      </c>
      <c r="W1901" s="79"/>
      <c r="X1901" s="114"/>
      <c r="Y1901" s="82"/>
      <c r="Z1901" s="82"/>
      <c r="AA1901" s="114"/>
      <c r="AB1901" s="83"/>
      <c r="AC1901" s="79"/>
      <c r="AD1901" s="79" t="s">
        <v>256</v>
      </c>
      <c r="AE1901" s="245"/>
      <c r="AF1901" s="84">
        <v>46000</v>
      </c>
      <c r="AG1901" s="79" t="s">
        <v>249</v>
      </c>
      <c r="AH1901" s="79" t="s">
        <v>249</v>
      </c>
      <c r="AI1901" s="79" t="s">
        <v>249</v>
      </c>
      <c r="AJ1901" s="79" t="s">
        <v>249</v>
      </c>
      <c r="AK1901" s="79" t="s">
        <v>249</v>
      </c>
      <c r="AL1901" s="79" t="s">
        <v>249</v>
      </c>
      <c r="AM1901" s="79"/>
      <c r="AN1901" s="79" t="s">
        <v>249</v>
      </c>
      <c r="AO1901" s="79" t="s">
        <v>249</v>
      </c>
      <c r="AP1901" s="79"/>
      <c r="AQ1901" s="79"/>
    </row>
    <row r="1902" spans="1:43" ht="14.1" hidden="1" customHeight="1">
      <c r="A1902" s="73" t="s">
        <v>245</v>
      </c>
      <c r="B1902" s="74">
        <v>62</v>
      </c>
      <c r="C1902" s="74" t="s">
        <v>251</v>
      </c>
      <c r="D1902" s="75"/>
      <c r="E1902" s="75"/>
      <c r="F1902" s="76"/>
      <c r="G1902" s="74">
        <v>4</v>
      </c>
      <c r="H1902" s="74">
        <v>2016</v>
      </c>
      <c r="I1902" s="74">
        <v>2</v>
      </c>
      <c r="J1902" s="77">
        <v>1018436435</v>
      </c>
      <c r="K1902" s="74" t="s">
        <v>2086</v>
      </c>
      <c r="L1902" s="74"/>
      <c r="M1902" s="74">
        <v>1038</v>
      </c>
      <c r="N1902" s="74" t="s">
        <v>248</v>
      </c>
      <c r="O1902" s="74" t="s">
        <v>366</v>
      </c>
      <c r="P1902" s="78">
        <v>45963.666599999997</v>
      </c>
      <c r="Q1902" s="74"/>
      <c r="R1902" s="74"/>
      <c r="S1902" s="74"/>
      <c r="T1902" s="79"/>
      <c r="U1902" s="79"/>
      <c r="V1902" s="79" t="s">
        <v>256</v>
      </c>
      <c r="W1902" s="79"/>
      <c r="X1902" s="114"/>
      <c r="Y1902" s="82"/>
      <c r="Z1902" s="82"/>
      <c r="AA1902" s="114"/>
      <c r="AB1902" s="83"/>
      <c r="AC1902" s="79"/>
      <c r="AD1902" s="79" t="s">
        <v>256</v>
      </c>
      <c r="AE1902" s="245"/>
      <c r="AF1902" s="84">
        <v>46000</v>
      </c>
      <c r="AG1902" s="79" t="s">
        <v>249</v>
      </c>
      <c r="AH1902" s="79" t="s">
        <v>249</v>
      </c>
      <c r="AI1902" s="79" t="s">
        <v>249</v>
      </c>
      <c r="AJ1902" s="79" t="s">
        <v>249</v>
      </c>
      <c r="AK1902" s="79" t="s">
        <v>249</v>
      </c>
      <c r="AL1902" s="79" t="s">
        <v>249</v>
      </c>
      <c r="AM1902" s="79"/>
      <c r="AN1902" s="79" t="s">
        <v>249</v>
      </c>
      <c r="AO1902" s="79" t="s">
        <v>249</v>
      </c>
      <c r="AP1902" s="79"/>
      <c r="AQ1902" s="79"/>
    </row>
    <row r="1903" spans="1:43" ht="14.1" hidden="1" customHeight="1">
      <c r="A1903" s="73" t="s">
        <v>245</v>
      </c>
      <c r="B1903" s="74">
        <v>80</v>
      </c>
      <c r="C1903" s="74" t="s">
        <v>2087</v>
      </c>
      <c r="D1903" s="75"/>
      <c r="E1903" s="75"/>
      <c r="F1903" s="76"/>
      <c r="G1903" s="74">
        <v>3</v>
      </c>
      <c r="H1903" s="74">
        <v>2018</v>
      </c>
      <c r="I1903" s="74">
        <v>1</v>
      </c>
      <c r="J1903" s="77">
        <v>1018468199</v>
      </c>
      <c r="K1903" s="74" t="s">
        <v>2088</v>
      </c>
      <c r="L1903" s="74"/>
      <c r="M1903" s="74">
        <v>1021</v>
      </c>
      <c r="N1903" s="74" t="s">
        <v>27</v>
      </c>
      <c r="O1903" s="74" t="s">
        <v>1077</v>
      </c>
      <c r="P1903" s="78">
        <v>293333</v>
      </c>
      <c r="Q1903" s="74"/>
      <c r="R1903" s="74"/>
      <c r="S1903" s="74"/>
      <c r="T1903" s="79"/>
      <c r="U1903" s="79"/>
      <c r="V1903" s="80" t="s">
        <v>260</v>
      </c>
      <c r="W1903" s="79" t="s">
        <v>249</v>
      </c>
      <c r="X1903" s="114"/>
      <c r="Y1903" s="82" t="s">
        <v>249</v>
      </c>
      <c r="Z1903" s="82" t="s">
        <v>249</v>
      </c>
      <c r="AA1903" s="114"/>
      <c r="AB1903" s="83"/>
      <c r="AC1903" s="79" t="s">
        <v>249</v>
      </c>
      <c r="AD1903" s="80"/>
      <c r="AE1903" s="245"/>
      <c r="AF1903" s="84">
        <v>293333</v>
      </c>
      <c r="AG1903" s="79" t="s">
        <v>249</v>
      </c>
      <c r="AH1903" s="79" t="s">
        <v>249</v>
      </c>
      <c r="AI1903" s="79" t="s">
        <v>249</v>
      </c>
      <c r="AJ1903" s="79" t="s">
        <v>249</v>
      </c>
      <c r="AK1903" s="79" t="s">
        <v>249</v>
      </c>
      <c r="AL1903" s="79" t="s">
        <v>249</v>
      </c>
      <c r="AM1903" s="79" t="s">
        <v>261</v>
      </c>
      <c r="AN1903" s="79" t="s">
        <v>249</v>
      </c>
      <c r="AO1903" s="79" t="s">
        <v>249</v>
      </c>
      <c r="AP1903" s="79"/>
      <c r="AQ1903" s="79"/>
    </row>
    <row r="1904" spans="1:43" ht="14.1" hidden="1" customHeight="1">
      <c r="A1904" s="73" t="s">
        <v>245</v>
      </c>
      <c r="B1904" s="74">
        <v>80</v>
      </c>
      <c r="C1904" s="74" t="s">
        <v>2087</v>
      </c>
      <c r="D1904" s="75"/>
      <c r="E1904" s="75"/>
      <c r="F1904" s="76"/>
      <c r="G1904" s="74">
        <v>2</v>
      </c>
      <c r="H1904" s="74">
        <v>2018</v>
      </c>
      <c r="I1904" s="74">
        <v>1</v>
      </c>
      <c r="J1904" s="77">
        <v>1018468199</v>
      </c>
      <c r="K1904" s="74" t="s">
        <v>2088</v>
      </c>
      <c r="L1904" s="74"/>
      <c r="M1904" s="74">
        <v>1021</v>
      </c>
      <c r="N1904" s="74" t="s">
        <v>27</v>
      </c>
      <c r="O1904" s="74" t="s">
        <v>1077</v>
      </c>
      <c r="P1904" s="78">
        <v>400000</v>
      </c>
      <c r="Q1904" s="74"/>
      <c r="R1904" s="74"/>
      <c r="S1904" s="74"/>
      <c r="T1904" s="79"/>
      <c r="U1904" s="79"/>
      <c r="V1904" s="80" t="s">
        <v>260</v>
      </c>
      <c r="W1904" s="79" t="s">
        <v>249</v>
      </c>
      <c r="X1904" s="114"/>
      <c r="Y1904" s="82" t="s">
        <v>249</v>
      </c>
      <c r="Z1904" s="82" t="s">
        <v>249</v>
      </c>
      <c r="AA1904" s="114"/>
      <c r="AB1904" s="83"/>
      <c r="AC1904" s="79" t="s">
        <v>249</v>
      </c>
      <c r="AD1904" s="80"/>
      <c r="AE1904" s="245"/>
      <c r="AF1904" s="84">
        <v>400000</v>
      </c>
      <c r="AG1904" s="79" t="s">
        <v>249</v>
      </c>
      <c r="AH1904" s="79" t="s">
        <v>249</v>
      </c>
      <c r="AI1904" s="79" t="s">
        <v>249</v>
      </c>
      <c r="AJ1904" s="79" t="s">
        <v>249</v>
      </c>
      <c r="AK1904" s="79" t="s">
        <v>249</v>
      </c>
      <c r="AL1904" s="79" t="s">
        <v>249</v>
      </c>
      <c r="AM1904" s="79" t="s">
        <v>261</v>
      </c>
      <c r="AN1904" s="79" t="s">
        <v>249</v>
      </c>
      <c r="AO1904" s="79" t="s">
        <v>249</v>
      </c>
      <c r="AP1904" s="79"/>
      <c r="AQ1904" s="79"/>
    </row>
    <row r="1905" spans="1:43" ht="14.1" hidden="1" customHeight="1">
      <c r="A1905" s="73" t="s">
        <v>245</v>
      </c>
      <c r="B1905" s="74">
        <v>80</v>
      </c>
      <c r="C1905" s="74" t="s">
        <v>2087</v>
      </c>
      <c r="D1905" s="75"/>
      <c r="E1905" s="75"/>
      <c r="F1905" s="76"/>
      <c r="G1905" s="74">
        <v>2</v>
      </c>
      <c r="H1905" s="74">
        <v>2018</v>
      </c>
      <c r="I1905" s="74">
        <v>2</v>
      </c>
      <c r="J1905" s="77">
        <v>1018468199</v>
      </c>
      <c r="K1905" s="74" t="s">
        <v>2088</v>
      </c>
      <c r="L1905" s="74"/>
      <c r="M1905" s="74">
        <v>1021</v>
      </c>
      <c r="N1905" s="74" t="s">
        <v>27</v>
      </c>
      <c r="O1905" s="74" t="s">
        <v>1077</v>
      </c>
      <c r="P1905" s="78">
        <v>400000</v>
      </c>
      <c r="Q1905" s="74"/>
      <c r="R1905" s="74"/>
      <c r="S1905" s="74"/>
      <c r="T1905" s="79"/>
      <c r="U1905" s="79"/>
      <c r="V1905" s="80" t="s">
        <v>260</v>
      </c>
      <c r="W1905" s="79" t="s">
        <v>249</v>
      </c>
      <c r="X1905" s="114"/>
      <c r="Y1905" s="82" t="s">
        <v>249</v>
      </c>
      <c r="Z1905" s="82" t="s">
        <v>249</v>
      </c>
      <c r="AA1905" s="114"/>
      <c r="AB1905" s="83"/>
      <c r="AC1905" s="79" t="s">
        <v>249</v>
      </c>
      <c r="AD1905" s="80"/>
      <c r="AE1905" s="245"/>
      <c r="AF1905" s="84">
        <v>400000</v>
      </c>
      <c r="AG1905" s="79" t="s">
        <v>249</v>
      </c>
      <c r="AH1905" s="79" t="s">
        <v>249</v>
      </c>
      <c r="AI1905" s="79" t="s">
        <v>249</v>
      </c>
      <c r="AJ1905" s="79" t="s">
        <v>249</v>
      </c>
      <c r="AK1905" s="79" t="s">
        <v>249</v>
      </c>
      <c r="AL1905" s="79" t="s">
        <v>249</v>
      </c>
      <c r="AM1905" s="79" t="s">
        <v>261</v>
      </c>
      <c r="AN1905" s="79" t="s">
        <v>249</v>
      </c>
      <c r="AO1905" s="79" t="s">
        <v>249</v>
      </c>
      <c r="AP1905" s="79"/>
      <c r="AQ1905" s="79"/>
    </row>
    <row r="1906" spans="1:43" ht="14.1" hidden="1" customHeight="1">
      <c r="A1906" s="73" t="s">
        <v>245</v>
      </c>
      <c r="B1906" s="74">
        <v>80</v>
      </c>
      <c r="C1906" s="74" t="s">
        <v>2087</v>
      </c>
      <c r="D1906" s="75"/>
      <c r="E1906" s="75"/>
      <c r="F1906" s="76"/>
      <c r="G1906" s="74">
        <v>1</v>
      </c>
      <c r="H1906" s="74">
        <v>2018</v>
      </c>
      <c r="I1906" s="74">
        <v>1</v>
      </c>
      <c r="J1906" s="77">
        <v>1018468199</v>
      </c>
      <c r="K1906" s="74" t="s">
        <v>2088</v>
      </c>
      <c r="L1906" s="74"/>
      <c r="M1906" s="74">
        <v>1021</v>
      </c>
      <c r="N1906" s="74" t="s">
        <v>27</v>
      </c>
      <c r="O1906" s="74" t="s">
        <v>1077</v>
      </c>
      <c r="P1906" s="78">
        <v>400000</v>
      </c>
      <c r="Q1906" s="74"/>
      <c r="R1906" s="74"/>
      <c r="S1906" s="74"/>
      <c r="T1906" s="79"/>
      <c r="U1906" s="79"/>
      <c r="V1906" s="80" t="s">
        <v>260</v>
      </c>
      <c r="W1906" s="79" t="s">
        <v>249</v>
      </c>
      <c r="X1906" s="114"/>
      <c r="Y1906" s="82" t="s">
        <v>249</v>
      </c>
      <c r="Z1906" s="82" t="s">
        <v>249</v>
      </c>
      <c r="AA1906" s="114"/>
      <c r="AB1906" s="83"/>
      <c r="AC1906" s="79" t="s">
        <v>249</v>
      </c>
      <c r="AD1906" s="80"/>
      <c r="AE1906" s="245"/>
      <c r="AF1906" s="84">
        <v>400000</v>
      </c>
      <c r="AG1906" s="79" t="s">
        <v>249</v>
      </c>
      <c r="AH1906" s="79" t="s">
        <v>249</v>
      </c>
      <c r="AI1906" s="79" t="s">
        <v>249</v>
      </c>
      <c r="AJ1906" s="79" t="s">
        <v>249</v>
      </c>
      <c r="AK1906" s="79" t="s">
        <v>249</v>
      </c>
      <c r="AL1906" s="79" t="s">
        <v>249</v>
      </c>
      <c r="AM1906" s="79" t="s">
        <v>261</v>
      </c>
      <c r="AN1906" s="79" t="s">
        <v>249</v>
      </c>
      <c r="AO1906" s="79" t="s">
        <v>249</v>
      </c>
      <c r="AP1906" s="79"/>
      <c r="AQ1906" s="79"/>
    </row>
    <row r="1907" spans="1:43" ht="14.1" hidden="1" customHeight="1">
      <c r="A1907" s="73" t="s">
        <v>245</v>
      </c>
      <c r="B1907" s="74">
        <v>80</v>
      </c>
      <c r="C1907" s="74" t="s">
        <v>2087</v>
      </c>
      <c r="D1907" s="75"/>
      <c r="E1907" s="75"/>
      <c r="F1907" s="76"/>
      <c r="G1907" s="74">
        <v>1</v>
      </c>
      <c r="H1907" s="74">
        <v>2018</v>
      </c>
      <c r="I1907" s="74">
        <v>2</v>
      </c>
      <c r="J1907" s="77">
        <v>1018468199</v>
      </c>
      <c r="K1907" s="74" t="s">
        <v>2088</v>
      </c>
      <c r="L1907" s="74"/>
      <c r="M1907" s="74">
        <v>1021</v>
      </c>
      <c r="N1907" s="74" t="s">
        <v>27</v>
      </c>
      <c r="O1907" s="74" t="s">
        <v>1077</v>
      </c>
      <c r="P1907" s="78">
        <v>426667</v>
      </c>
      <c r="Q1907" s="74"/>
      <c r="R1907" s="74"/>
      <c r="S1907" s="74"/>
      <c r="T1907" s="79"/>
      <c r="U1907" s="79"/>
      <c r="V1907" s="80" t="s">
        <v>260</v>
      </c>
      <c r="W1907" s="79" t="s">
        <v>249</v>
      </c>
      <c r="X1907" s="114"/>
      <c r="Y1907" s="82" t="s">
        <v>249</v>
      </c>
      <c r="Z1907" s="82" t="s">
        <v>249</v>
      </c>
      <c r="AA1907" s="114"/>
      <c r="AB1907" s="83"/>
      <c r="AC1907" s="79" t="s">
        <v>249</v>
      </c>
      <c r="AD1907" s="80"/>
      <c r="AE1907" s="245"/>
      <c r="AF1907" s="84">
        <v>426667</v>
      </c>
      <c r="AG1907" s="79" t="s">
        <v>249</v>
      </c>
      <c r="AH1907" s="79" t="s">
        <v>249</v>
      </c>
      <c r="AI1907" s="79" t="s">
        <v>249</v>
      </c>
      <c r="AJ1907" s="79" t="s">
        <v>249</v>
      </c>
      <c r="AK1907" s="79" t="s">
        <v>249</v>
      </c>
      <c r="AL1907" s="79" t="s">
        <v>249</v>
      </c>
      <c r="AM1907" s="79" t="s">
        <v>261</v>
      </c>
      <c r="AN1907" s="79" t="s">
        <v>249</v>
      </c>
      <c r="AO1907" s="79" t="s">
        <v>249</v>
      </c>
      <c r="AP1907" s="79"/>
      <c r="AQ1907" s="79"/>
    </row>
    <row r="1908" spans="1:43" ht="14.1" hidden="1" customHeight="1">
      <c r="A1908" s="73" t="s">
        <v>245</v>
      </c>
      <c r="B1908" s="74">
        <v>80</v>
      </c>
      <c r="C1908" s="74" t="s">
        <v>2087</v>
      </c>
      <c r="D1908" s="75"/>
      <c r="E1908" s="75"/>
      <c r="F1908" s="76"/>
      <c r="G1908" s="74">
        <v>12</v>
      </c>
      <c r="H1908" s="74">
        <v>2017</v>
      </c>
      <c r="I1908" s="74">
        <v>1</v>
      </c>
      <c r="J1908" s="77">
        <v>1018468199</v>
      </c>
      <c r="K1908" s="74" t="s">
        <v>2088</v>
      </c>
      <c r="L1908" s="74"/>
      <c r="M1908" s="74">
        <v>1021</v>
      </c>
      <c r="N1908" s="74" t="s">
        <v>27</v>
      </c>
      <c r="O1908" s="74" t="s">
        <v>1077</v>
      </c>
      <c r="P1908" s="78">
        <v>400000</v>
      </c>
      <c r="Q1908" s="74"/>
      <c r="R1908" s="74"/>
      <c r="S1908" s="74"/>
      <c r="T1908" s="79"/>
      <c r="U1908" s="79"/>
      <c r="V1908" s="80" t="s">
        <v>260</v>
      </c>
      <c r="W1908" s="79" t="s">
        <v>249</v>
      </c>
      <c r="X1908" s="114"/>
      <c r="Y1908" s="82" t="s">
        <v>249</v>
      </c>
      <c r="Z1908" s="82" t="s">
        <v>249</v>
      </c>
      <c r="AA1908" s="114"/>
      <c r="AB1908" s="83"/>
      <c r="AC1908" s="79" t="s">
        <v>249</v>
      </c>
      <c r="AD1908" s="80"/>
      <c r="AE1908" s="245"/>
      <c r="AF1908" s="84">
        <v>400000</v>
      </c>
      <c r="AG1908" s="79" t="s">
        <v>249</v>
      </c>
      <c r="AH1908" s="79" t="s">
        <v>249</v>
      </c>
      <c r="AI1908" s="79" t="s">
        <v>249</v>
      </c>
      <c r="AJ1908" s="79" t="s">
        <v>249</v>
      </c>
      <c r="AK1908" s="79" t="s">
        <v>249</v>
      </c>
      <c r="AL1908" s="79" t="s">
        <v>249</v>
      </c>
      <c r="AM1908" s="79" t="s">
        <v>261</v>
      </c>
      <c r="AN1908" s="79" t="s">
        <v>249</v>
      </c>
      <c r="AO1908" s="79" t="s">
        <v>249</v>
      </c>
      <c r="AP1908" s="79"/>
      <c r="AQ1908" s="79"/>
    </row>
    <row r="1909" spans="1:43" ht="14.1" hidden="1" customHeight="1">
      <c r="A1909" s="73" t="s">
        <v>245</v>
      </c>
      <c r="B1909" s="74">
        <v>80</v>
      </c>
      <c r="C1909" s="74" t="s">
        <v>2087</v>
      </c>
      <c r="D1909" s="75"/>
      <c r="E1909" s="75"/>
      <c r="F1909" s="76"/>
      <c r="G1909" s="74">
        <v>12</v>
      </c>
      <c r="H1909" s="74">
        <v>2017</v>
      </c>
      <c r="I1909" s="74">
        <v>2</v>
      </c>
      <c r="J1909" s="77">
        <v>1018468199</v>
      </c>
      <c r="K1909" s="74" t="s">
        <v>2088</v>
      </c>
      <c r="L1909" s="74"/>
      <c r="M1909" s="74">
        <v>1021</v>
      </c>
      <c r="N1909" s="74" t="s">
        <v>27</v>
      </c>
      <c r="O1909" s="74" t="s">
        <v>1077</v>
      </c>
      <c r="P1909" s="78">
        <v>426667</v>
      </c>
      <c r="Q1909" s="74"/>
      <c r="R1909" s="74"/>
      <c r="S1909" s="74"/>
      <c r="T1909" s="79"/>
      <c r="U1909" s="79"/>
      <c r="V1909" s="80" t="s">
        <v>260</v>
      </c>
      <c r="W1909" s="79" t="s">
        <v>249</v>
      </c>
      <c r="X1909" s="114"/>
      <c r="Y1909" s="82" t="s">
        <v>249</v>
      </c>
      <c r="Z1909" s="82" t="s">
        <v>249</v>
      </c>
      <c r="AA1909" s="114"/>
      <c r="AB1909" s="83"/>
      <c r="AC1909" s="79" t="s">
        <v>249</v>
      </c>
      <c r="AD1909" s="80"/>
      <c r="AE1909" s="245"/>
      <c r="AF1909" s="84">
        <v>426667</v>
      </c>
      <c r="AG1909" s="79" t="s">
        <v>249</v>
      </c>
      <c r="AH1909" s="79" t="s">
        <v>249</v>
      </c>
      <c r="AI1909" s="79" t="s">
        <v>249</v>
      </c>
      <c r="AJ1909" s="79" t="s">
        <v>249</v>
      </c>
      <c r="AK1909" s="79" t="s">
        <v>249</v>
      </c>
      <c r="AL1909" s="79" t="s">
        <v>249</v>
      </c>
      <c r="AM1909" s="79" t="s">
        <v>261</v>
      </c>
      <c r="AN1909" s="79" t="s">
        <v>249</v>
      </c>
      <c r="AO1909" s="79" t="s">
        <v>249</v>
      </c>
      <c r="AP1909" s="79"/>
      <c r="AQ1909" s="79"/>
    </row>
    <row r="1910" spans="1:43" ht="14.1" hidden="1" customHeight="1">
      <c r="A1910" s="73" t="s">
        <v>245</v>
      </c>
      <c r="B1910" s="74">
        <v>80</v>
      </c>
      <c r="C1910" s="74" t="s">
        <v>2087</v>
      </c>
      <c r="D1910" s="75"/>
      <c r="E1910" s="75"/>
      <c r="F1910" s="76"/>
      <c r="G1910" s="74">
        <v>11</v>
      </c>
      <c r="H1910" s="74">
        <v>2017</v>
      </c>
      <c r="I1910" s="74">
        <v>1</v>
      </c>
      <c r="J1910" s="77">
        <v>1018468199</v>
      </c>
      <c r="K1910" s="74" t="s">
        <v>2088</v>
      </c>
      <c r="L1910" s="74"/>
      <c r="M1910" s="74">
        <v>1021</v>
      </c>
      <c r="N1910" s="74" t="s">
        <v>27</v>
      </c>
      <c r="O1910" s="74" t="s">
        <v>1077</v>
      </c>
      <c r="P1910" s="78">
        <v>266667</v>
      </c>
      <c r="Q1910" s="74"/>
      <c r="R1910" s="74"/>
      <c r="S1910" s="74"/>
      <c r="T1910" s="79"/>
      <c r="U1910" s="79"/>
      <c r="V1910" s="80" t="s">
        <v>260</v>
      </c>
      <c r="W1910" s="79" t="s">
        <v>249</v>
      </c>
      <c r="X1910" s="114"/>
      <c r="Y1910" s="82" t="s">
        <v>249</v>
      </c>
      <c r="Z1910" s="82" t="s">
        <v>249</v>
      </c>
      <c r="AA1910" s="114"/>
      <c r="AB1910" s="83"/>
      <c r="AC1910" s="79" t="s">
        <v>249</v>
      </c>
      <c r="AD1910" s="80"/>
      <c r="AE1910" s="245"/>
      <c r="AF1910" s="84">
        <v>266667</v>
      </c>
      <c r="AG1910" s="79" t="s">
        <v>249</v>
      </c>
      <c r="AH1910" s="79" t="s">
        <v>249</v>
      </c>
      <c r="AI1910" s="79" t="s">
        <v>249</v>
      </c>
      <c r="AJ1910" s="79" t="s">
        <v>249</v>
      </c>
      <c r="AK1910" s="79" t="s">
        <v>249</v>
      </c>
      <c r="AL1910" s="79" t="s">
        <v>249</v>
      </c>
      <c r="AM1910" s="79" t="s">
        <v>261</v>
      </c>
      <c r="AN1910" s="79" t="s">
        <v>249</v>
      </c>
      <c r="AO1910" s="79" t="s">
        <v>249</v>
      </c>
      <c r="AP1910" s="79"/>
      <c r="AQ1910" s="79"/>
    </row>
    <row r="1911" spans="1:43" ht="14.1" hidden="1" customHeight="1">
      <c r="A1911" s="73" t="s">
        <v>245</v>
      </c>
      <c r="B1911" s="74">
        <v>80</v>
      </c>
      <c r="C1911" s="74" t="s">
        <v>2087</v>
      </c>
      <c r="D1911" s="75"/>
      <c r="E1911" s="75"/>
      <c r="F1911" s="76"/>
      <c r="G1911" s="74">
        <v>11</v>
      </c>
      <c r="H1911" s="74">
        <v>2017</v>
      </c>
      <c r="I1911" s="74">
        <v>2</v>
      </c>
      <c r="J1911" s="77">
        <v>1018468199</v>
      </c>
      <c r="K1911" s="74" t="s">
        <v>2088</v>
      </c>
      <c r="L1911" s="74"/>
      <c r="M1911" s="74">
        <v>1021</v>
      </c>
      <c r="N1911" s="74" t="s">
        <v>27</v>
      </c>
      <c r="O1911" s="74" t="s">
        <v>1077</v>
      </c>
      <c r="P1911" s="78">
        <v>400000</v>
      </c>
      <c r="Q1911" s="74"/>
      <c r="R1911" s="74"/>
      <c r="S1911" s="74"/>
      <c r="T1911" s="79"/>
      <c r="U1911" s="79"/>
      <c r="V1911" s="80" t="s">
        <v>260</v>
      </c>
      <c r="W1911" s="79" t="s">
        <v>249</v>
      </c>
      <c r="X1911" s="114"/>
      <c r="Y1911" s="82" t="s">
        <v>249</v>
      </c>
      <c r="Z1911" s="82" t="s">
        <v>249</v>
      </c>
      <c r="AA1911" s="114"/>
      <c r="AB1911" s="83"/>
      <c r="AC1911" s="79" t="s">
        <v>249</v>
      </c>
      <c r="AD1911" s="80"/>
      <c r="AE1911" s="245"/>
      <c r="AF1911" s="84">
        <v>400000</v>
      </c>
      <c r="AG1911" s="79" t="s">
        <v>249</v>
      </c>
      <c r="AH1911" s="79" t="s">
        <v>249</v>
      </c>
      <c r="AI1911" s="79" t="s">
        <v>249</v>
      </c>
      <c r="AJ1911" s="79" t="s">
        <v>249</v>
      </c>
      <c r="AK1911" s="79" t="s">
        <v>249</v>
      </c>
      <c r="AL1911" s="79" t="s">
        <v>249</v>
      </c>
      <c r="AM1911" s="79" t="s">
        <v>261</v>
      </c>
      <c r="AN1911" s="79" t="s">
        <v>249</v>
      </c>
      <c r="AO1911" s="79" t="s">
        <v>249</v>
      </c>
      <c r="AP1911" s="79"/>
      <c r="AQ1911" s="79"/>
    </row>
    <row r="1912" spans="1:43" ht="14.1" hidden="1" customHeight="1">
      <c r="A1912" s="73" t="s">
        <v>245</v>
      </c>
      <c r="B1912" s="74">
        <v>4</v>
      </c>
      <c r="C1912" s="74" t="s">
        <v>352</v>
      </c>
      <c r="D1912" s="75">
        <v>43225</v>
      </c>
      <c r="E1912" s="75">
        <v>43228</v>
      </c>
      <c r="F1912" s="76">
        <f>+E1912-D1912+1</f>
        <v>4</v>
      </c>
      <c r="G1912" s="74">
        <f>+MONTH(D1912)</f>
        <v>5</v>
      </c>
      <c r="H1912" s="74">
        <f>YEAR(D1912)</f>
        <v>2018</v>
      </c>
      <c r="I1912" s="74">
        <v>1</v>
      </c>
      <c r="J1912" s="77">
        <v>1019011258</v>
      </c>
      <c r="K1912" s="74" t="s">
        <v>2089</v>
      </c>
      <c r="L1912" s="74"/>
      <c r="M1912" s="74">
        <v>1038</v>
      </c>
      <c r="N1912" s="74" t="s">
        <v>248</v>
      </c>
      <c r="O1912" s="74" t="s">
        <v>34</v>
      </c>
      <c r="P1912" s="78">
        <v>45963.666599999997</v>
      </c>
      <c r="Q1912" s="74"/>
      <c r="R1912" s="74"/>
      <c r="S1912" s="74"/>
      <c r="T1912" s="79"/>
      <c r="U1912" s="79"/>
      <c r="V1912" s="80" t="s">
        <v>256</v>
      </c>
      <c r="W1912" s="79">
        <v>0</v>
      </c>
      <c r="X1912" s="114">
        <v>43225</v>
      </c>
      <c r="Y1912" s="82" t="s">
        <v>257</v>
      </c>
      <c r="Z1912" s="82" t="s">
        <v>2090</v>
      </c>
      <c r="AA1912" s="114">
        <v>43228</v>
      </c>
      <c r="AB1912" s="83">
        <v>4</v>
      </c>
      <c r="AC1912" s="79" t="s">
        <v>2091</v>
      </c>
      <c r="AD1912" s="80" t="s">
        <v>256</v>
      </c>
      <c r="AE1912" s="245">
        <v>43256.588888888888</v>
      </c>
      <c r="AF1912" s="84">
        <v>45964</v>
      </c>
      <c r="AG1912" s="79" t="s">
        <v>2092</v>
      </c>
      <c r="AH1912" s="79">
        <v>52083</v>
      </c>
      <c r="AI1912" s="79">
        <v>0</v>
      </c>
      <c r="AJ1912" s="79">
        <v>0</v>
      </c>
      <c r="AK1912" s="79" t="s">
        <v>249</v>
      </c>
      <c r="AL1912" s="79">
        <v>0</v>
      </c>
      <c r="AM1912" s="79"/>
      <c r="AN1912" s="79" t="s">
        <v>25</v>
      </c>
      <c r="AO1912" s="79" t="s">
        <v>249</v>
      </c>
      <c r="AP1912" s="79"/>
      <c r="AQ1912" s="79"/>
    </row>
    <row r="1913" spans="1:43" ht="14.1" hidden="1" customHeight="1">
      <c r="A1913" s="73" t="s">
        <v>245</v>
      </c>
      <c r="B1913" s="74">
        <v>4</v>
      </c>
      <c r="C1913" s="74" t="s">
        <v>352</v>
      </c>
      <c r="D1913" s="75">
        <v>43276</v>
      </c>
      <c r="E1913" s="75">
        <v>43278</v>
      </c>
      <c r="F1913" s="76">
        <f>+E1913-D1913+1</f>
        <v>3</v>
      </c>
      <c r="G1913" s="74">
        <f>+MONTH(D1913)</f>
        <v>6</v>
      </c>
      <c r="H1913" s="74">
        <f>YEAR(D1913)</f>
        <v>2018</v>
      </c>
      <c r="I1913" s="74">
        <v>2</v>
      </c>
      <c r="J1913" s="77">
        <v>1019011258</v>
      </c>
      <c r="K1913" s="74" t="s">
        <v>2089</v>
      </c>
      <c r="L1913" s="74"/>
      <c r="M1913" s="74">
        <v>1038</v>
      </c>
      <c r="N1913" s="74" t="s">
        <v>248</v>
      </c>
      <c r="O1913" s="74" t="s">
        <v>34</v>
      </c>
      <c r="P1913" s="78">
        <v>104165.6</v>
      </c>
      <c r="Q1913" s="74"/>
      <c r="R1913" s="74"/>
      <c r="S1913" s="74"/>
      <c r="T1913" s="79"/>
      <c r="U1913" s="79"/>
      <c r="V1913" s="80" t="s">
        <v>256</v>
      </c>
      <c r="W1913" s="79" t="s">
        <v>2093</v>
      </c>
      <c r="X1913" s="114">
        <v>43276</v>
      </c>
      <c r="Y1913" s="82" t="s">
        <v>257</v>
      </c>
      <c r="Z1913" s="82" t="s">
        <v>2094</v>
      </c>
      <c r="AA1913" s="114">
        <v>43278</v>
      </c>
      <c r="AB1913" s="83">
        <v>3</v>
      </c>
      <c r="AC1913" s="79" t="s">
        <v>2093</v>
      </c>
      <c r="AD1913" s="80" t="s">
        <v>256</v>
      </c>
      <c r="AE1913" s="245">
        <v>43338.623611111114</v>
      </c>
      <c r="AF1913" s="84">
        <v>104166</v>
      </c>
      <c r="AG1913" s="79" t="s">
        <v>2095</v>
      </c>
      <c r="AH1913" s="79">
        <v>26041</v>
      </c>
      <c r="AI1913" s="79">
        <v>8234</v>
      </c>
      <c r="AJ1913" s="79">
        <v>0</v>
      </c>
      <c r="AK1913" s="79" t="s">
        <v>249</v>
      </c>
      <c r="AL1913" s="79">
        <v>0</v>
      </c>
      <c r="AM1913" s="79"/>
      <c r="AN1913" s="79" t="s">
        <v>25</v>
      </c>
      <c r="AO1913" s="79" t="s">
        <v>249</v>
      </c>
      <c r="AP1913" s="79"/>
      <c r="AQ1913" s="79"/>
    </row>
    <row r="1914" spans="1:43" ht="14.1" hidden="1" customHeight="1">
      <c r="A1914" s="85" t="s">
        <v>351</v>
      </c>
      <c r="B1914" s="74">
        <v>4</v>
      </c>
      <c r="C1914" s="74" t="s">
        <v>352</v>
      </c>
      <c r="D1914" s="75">
        <v>42902</v>
      </c>
      <c r="E1914" s="75">
        <v>42903</v>
      </c>
      <c r="F1914" s="76">
        <f>+E1914-D1914+1</f>
        <v>2</v>
      </c>
      <c r="G1914" s="74">
        <f>+MONTH(D1914)</f>
        <v>6</v>
      </c>
      <c r="H1914" s="74">
        <f>YEAR(D1914)</f>
        <v>2017</v>
      </c>
      <c r="I1914" s="74">
        <v>2</v>
      </c>
      <c r="J1914" s="77">
        <v>1019011258</v>
      </c>
      <c r="K1914" s="74" t="s">
        <v>2089</v>
      </c>
      <c r="L1914" s="74"/>
      <c r="M1914" s="74">
        <v>1038</v>
      </c>
      <c r="N1914" s="74" t="s">
        <v>248</v>
      </c>
      <c r="O1914" s="74" t="s">
        <v>34</v>
      </c>
      <c r="P1914" s="78">
        <v>49181.133300000001</v>
      </c>
      <c r="Q1914" s="74"/>
      <c r="R1914" s="74"/>
      <c r="S1914" s="74"/>
      <c r="T1914" s="79"/>
      <c r="U1914" s="79"/>
      <c r="V1914" s="80" t="s">
        <v>256</v>
      </c>
      <c r="W1914" s="79">
        <v>59523473</v>
      </c>
      <c r="X1914" s="114">
        <v>42902</v>
      </c>
      <c r="Y1914" s="82" t="s">
        <v>257</v>
      </c>
      <c r="Z1914" s="82" t="s">
        <v>2096</v>
      </c>
      <c r="AA1914" s="114">
        <v>42903</v>
      </c>
      <c r="AB1914" s="83">
        <v>2</v>
      </c>
      <c r="AC1914" s="79" t="s">
        <v>257</v>
      </c>
      <c r="AD1914" s="80" t="s">
        <v>256</v>
      </c>
      <c r="AE1914" s="245">
        <v>43327</v>
      </c>
      <c r="AF1914" s="84">
        <v>49181</v>
      </c>
      <c r="AG1914" s="79" t="s">
        <v>2097</v>
      </c>
      <c r="AH1914" s="79">
        <v>26041</v>
      </c>
      <c r="AI1914" s="79">
        <v>8234</v>
      </c>
      <c r="AJ1914" s="79">
        <v>0</v>
      </c>
      <c r="AK1914" s="79" t="s">
        <v>2098</v>
      </c>
      <c r="AL1914" s="79">
        <v>0</v>
      </c>
      <c r="AM1914" s="79"/>
      <c r="AN1914" s="79" t="s">
        <v>25</v>
      </c>
      <c r="AO1914" s="79" t="s">
        <v>249</v>
      </c>
      <c r="AP1914" s="79"/>
      <c r="AQ1914" s="79"/>
    </row>
    <row r="1915" spans="1:43" ht="14.1" hidden="1" customHeight="1">
      <c r="A1915" s="73" t="s">
        <v>245</v>
      </c>
      <c r="B1915" s="74">
        <v>4</v>
      </c>
      <c r="C1915" s="74" t="s">
        <v>352</v>
      </c>
      <c r="D1915" s="75">
        <v>43857</v>
      </c>
      <c r="E1915" s="75">
        <v>43858</v>
      </c>
      <c r="F1915" s="76">
        <f>+E1915-D1915+1</f>
        <v>2</v>
      </c>
      <c r="G1915" s="74">
        <f>+MONTH(D1915)</f>
        <v>1</v>
      </c>
      <c r="H1915" s="74">
        <f>YEAR(D1915)</f>
        <v>2020</v>
      </c>
      <c r="I1915" s="74">
        <v>2</v>
      </c>
      <c r="J1915" s="77">
        <v>1019011258</v>
      </c>
      <c r="K1915" s="74" t="s">
        <v>2089</v>
      </c>
      <c r="L1915" s="74"/>
      <c r="M1915" s="74">
        <v>1038</v>
      </c>
      <c r="N1915" s="74" t="s">
        <v>248</v>
      </c>
      <c r="O1915" s="74" t="s">
        <v>34</v>
      </c>
      <c r="P1915" s="78">
        <v>58520</v>
      </c>
      <c r="Q1915" s="74"/>
      <c r="R1915" s="74"/>
      <c r="S1915" s="74"/>
      <c r="T1915" s="79"/>
      <c r="U1915" s="79"/>
      <c r="V1915" s="80" t="s">
        <v>26</v>
      </c>
      <c r="W1915" s="79">
        <v>14906225</v>
      </c>
      <c r="X1915" s="114">
        <v>43857</v>
      </c>
      <c r="Y1915" s="82" t="s">
        <v>1573</v>
      </c>
      <c r="Z1915" s="82" t="s">
        <v>2099</v>
      </c>
      <c r="AA1915" s="114">
        <v>43858</v>
      </c>
      <c r="AB1915" s="83">
        <v>2</v>
      </c>
      <c r="AC1915" s="79" t="s">
        <v>2100</v>
      </c>
      <c r="AD1915" s="80" t="s">
        <v>26</v>
      </c>
      <c r="AE1915" s="245"/>
      <c r="AF1915" s="84">
        <v>0</v>
      </c>
      <c r="AG1915" s="79"/>
      <c r="AH1915" s="79"/>
      <c r="AI1915" s="79"/>
      <c r="AJ1915" s="79"/>
      <c r="AK1915" s="79"/>
      <c r="AL1915" s="79"/>
      <c r="AM1915" s="79"/>
      <c r="AN1915" s="79"/>
      <c r="AO1915" s="79"/>
      <c r="AP1915" s="79" t="s">
        <v>250</v>
      </c>
      <c r="AQ1915" s="79"/>
    </row>
    <row r="1916" spans="1:43" ht="14.1" hidden="1" customHeight="1">
      <c r="A1916" s="85" t="s">
        <v>351</v>
      </c>
      <c r="B1916" s="74">
        <v>4</v>
      </c>
      <c r="C1916" s="74" t="s">
        <v>352</v>
      </c>
      <c r="D1916" s="75">
        <v>43491</v>
      </c>
      <c r="E1916" s="75">
        <v>43491</v>
      </c>
      <c r="F1916" s="76">
        <f>+E1916-D1916+1</f>
        <v>1</v>
      </c>
      <c r="G1916" s="74">
        <f>+MONTH(D1916)</f>
        <v>1</v>
      </c>
      <c r="H1916" s="74">
        <f>YEAR(D1916)</f>
        <v>2019</v>
      </c>
      <c r="I1916" s="74">
        <v>2</v>
      </c>
      <c r="J1916" s="77">
        <v>1019011258</v>
      </c>
      <c r="K1916" s="74" t="s">
        <v>2089</v>
      </c>
      <c r="L1916" s="74"/>
      <c r="M1916" s="74">
        <v>1023</v>
      </c>
      <c r="N1916" s="74" t="s">
        <v>43</v>
      </c>
      <c r="O1916" s="74" t="s">
        <v>34</v>
      </c>
      <c r="P1916" s="78">
        <v>276039</v>
      </c>
      <c r="Q1916" s="74"/>
      <c r="R1916" s="74"/>
      <c r="S1916" s="74"/>
      <c r="T1916" s="79"/>
      <c r="U1916" s="79"/>
      <c r="V1916" s="80" t="s">
        <v>256</v>
      </c>
      <c r="W1916" s="79" t="s">
        <v>2101</v>
      </c>
      <c r="X1916" s="114">
        <v>43491</v>
      </c>
      <c r="Y1916" s="82" t="s">
        <v>2102</v>
      </c>
      <c r="Z1916" s="82" t="s">
        <v>2103</v>
      </c>
      <c r="AA1916" s="114">
        <v>43491</v>
      </c>
      <c r="AB1916" s="83">
        <v>1</v>
      </c>
      <c r="AC1916" s="79" t="s">
        <v>249</v>
      </c>
      <c r="AD1916" s="80" t="s">
        <v>256</v>
      </c>
      <c r="AE1916" s="245">
        <v>43502.493750000001</v>
      </c>
      <c r="AF1916" s="84">
        <v>276039</v>
      </c>
      <c r="AG1916" s="79" t="s">
        <v>2104</v>
      </c>
      <c r="AH1916" s="79">
        <v>26041</v>
      </c>
      <c r="AI1916" s="79">
        <v>9323</v>
      </c>
      <c r="AJ1916" s="79">
        <v>0</v>
      </c>
      <c r="AK1916" s="79" t="s">
        <v>249</v>
      </c>
      <c r="AL1916" s="79">
        <v>0</v>
      </c>
      <c r="AM1916" s="79"/>
      <c r="AN1916" s="79" t="s">
        <v>25</v>
      </c>
      <c r="AO1916" s="79" t="s">
        <v>249</v>
      </c>
      <c r="AP1916" s="79"/>
      <c r="AQ1916" s="79"/>
    </row>
    <row r="1917" spans="1:43" ht="14.1" hidden="1" customHeight="1">
      <c r="A1917" s="85" t="s">
        <v>351</v>
      </c>
      <c r="B1917" s="74">
        <v>3</v>
      </c>
      <c r="C1917" s="74" t="s">
        <v>641</v>
      </c>
      <c r="D1917" s="75"/>
      <c r="E1917" s="75"/>
      <c r="F1917" s="76"/>
      <c r="G1917" s="74">
        <v>7</v>
      </c>
      <c r="H1917" s="74">
        <v>2017</v>
      </c>
      <c r="I1917" s="74" t="s">
        <v>264</v>
      </c>
      <c r="J1917" s="77">
        <v>1019029627</v>
      </c>
      <c r="K1917" s="74" t="s">
        <v>2105</v>
      </c>
      <c r="L1917" s="74"/>
      <c r="M1917" s="74" t="s">
        <v>266</v>
      </c>
      <c r="N1917" s="74" t="s">
        <v>267</v>
      </c>
      <c r="O1917" s="74" t="s">
        <v>44</v>
      </c>
      <c r="P1917" s="78" t="s">
        <v>267</v>
      </c>
      <c r="Q1917" s="74"/>
      <c r="R1917" s="74"/>
      <c r="S1917" s="74"/>
      <c r="T1917" s="79"/>
      <c r="U1917" s="79"/>
      <c r="V1917" s="80" t="s">
        <v>260</v>
      </c>
      <c r="W1917" s="79" t="s">
        <v>249</v>
      </c>
      <c r="X1917" s="114"/>
      <c r="Y1917" s="82" t="s">
        <v>249</v>
      </c>
      <c r="Z1917" s="82" t="s">
        <v>249</v>
      </c>
      <c r="AA1917" s="114"/>
      <c r="AB1917" s="83"/>
      <c r="AC1917" s="79" t="s">
        <v>249</v>
      </c>
      <c r="AD1917" s="80"/>
      <c r="AE1917" s="245"/>
      <c r="AF1917" s="84">
        <v>0</v>
      </c>
      <c r="AG1917" s="79" t="s">
        <v>249</v>
      </c>
      <c r="AH1917" s="79" t="s">
        <v>249</v>
      </c>
      <c r="AI1917" s="79" t="s">
        <v>249</v>
      </c>
      <c r="AJ1917" s="79" t="s">
        <v>249</v>
      </c>
      <c r="AK1917" s="79" t="s">
        <v>249</v>
      </c>
      <c r="AL1917" s="79" t="s">
        <v>249</v>
      </c>
      <c r="AM1917" s="79" t="s">
        <v>261</v>
      </c>
      <c r="AN1917" s="79" t="s">
        <v>249</v>
      </c>
      <c r="AO1917" s="79" t="s">
        <v>249</v>
      </c>
      <c r="AP1917" s="79"/>
      <c r="AQ1917" s="79"/>
    </row>
    <row r="1918" spans="1:43" ht="15" hidden="1" customHeight="1">
      <c r="A1918" s="85" t="s">
        <v>351</v>
      </c>
      <c r="B1918" s="74">
        <v>3</v>
      </c>
      <c r="C1918" s="74" t="s">
        <v>641</v>
      </c>
      <c r="D1918" s="75"/>
      <c r="E1918" s="75"/>
      <c r="F1918" s="76"/>
      <c r="G1918" s="74">
        <v>2</v>
      </c>
      <c r="H1918" s="74">
        <v>2017</v>
      </c>
      <c r="I1918" s="74" t="s">
        <v>264</v>
      </c>
      <c r="J1918" s="77">
        <v>1019029627</v>
      </c>
      <c r="K1918" s="74" t="s">
        <v>2105</v>
      </c>
      <c r="L1918" s="74"/>
      <c r="M1918" s="74" t="s">
        <v>266</v>
      </c>
      <c r="N1918" s="74" t="s">
        <v>267</v>
      </c>
      <c r="O1918" s="74" t="s">
        <v>44</v>
      </c>
      <c r="P1918" s="78" t="s">
        <v>267</v>
      </c>
      <c r="Q1918" s="74"/>
      <c r="R1918" s="74"/>
      <c r="S1918" s="74"/>
      <c r="T1918" s="79"/>
      <c r="U1918" s="79"/>
      <c r="V1918" s="80" t="s">
        <v>260</v>
      </c>
      <c r="W1918" s="79" t="s">
        <v>249</v>
      </c>
      <c r="X1918" s="114"/>
      <c r="Y1918" s="82" t="s">
        <v>249</v>
      </c>
      <c r="Z1918" s="82" t="s">
        <v>249</v>
      </c>
      <c r="AA1918" s="114"/>
      <c r="AB1918" s="83"/>
      <c r="AC1918" s="79" t="s">
        <v>249</v>
      </c>
      <c r="AD1918" s="80"/>
      <c r="AE1918" s="245"/>
      <c r="AF1918" s="84">
        <v>0</v>
      </c>
      <c r="AG1918" s="79" t="s">
        <v>249</v>
      </c>
      <c r="AH1918" s="79" t="s">
        <v>249</v>
      </c>
      <c r="AI1918" s="79" t="s">
        <v>249</v>
      </c>
      <c r="AJ1918" s="79" t="s">
        <v>249</v>
      </c>
      <c r="AK1918" s="79" t="s">
        <v>249</v>
      </c>
      <c r="AL1918" s="79" t="s">
        <v>249</v>
      </c>
      <c r="AM1918" s="79" t="s">
        <v>261</v>
      </c>
      <c r="AN1918" s="79" t="s">
        <v>249</v>
      </c>
      <c r="AO1918" s="79" t="s">
        <v>249</v>
      </c>
      <c r="AP1918" s="79"/>
      <c r="AQ1918" s="79"/>
    </row>
    <row r="1919" spans="1:43" ht="12.75" hidden="1" customHeight="1">
      <c r="A1919" s="73" t="s">
        <v>245</v>
      </c>
      <c r="B1919" s="74">
        <v>1</v>
      </c>
      <c r="C1919" s="74" t="s">
        <v>39</v>
      </c>
      <c r="D1919" s="75"/>
      <c r="E1919" s="75"/>
      <c r="F1919" s="76"/>
      <c r="G1919" s="74">
        <v>10</v>
      </c>
      <c r="H1919" s="74">
        <v>2019</v>
      </c>
      <c r="I1919" s="74">
        <v>2</v>
      </c>
      <c r="J1919" s="77">
        <v>1019033897</v>
      </c>
      <c r="K1919" s="74" t="s">
        <v>2106</v>
      </c>
      <c r="L1919" s="74"/>
      <c r="M1919" s="74">
        <v>1038</v>
      </c>
      <c r="N1919" s="74" t="s">
        <v>248</v>
      </c>
      <c r="O1919" s="74" t="s">
        <v>34</v>
      </c>
      <c r="P1919" s="78">
        <v>55208</v>
      </c>
      <c r="Q1919" s="74"/>
      <c r="R1919" s="74"/>
      <c r="S1919" s="74"/>
      <c r="T1919" s="79"/>
      <c r="U1919" s="79"/>
      <c r="V1919" s="80" t="s">
        <v>260</v>
      </c>
      <c r="W1919" s="79" t="s">
        <v>249</v>
      </c>
      <c r="X1919" s="114"/>
      <c r="Y1919" s="82" t="s">
        <v>249</v>
      </c>
      <c r="Z1919" s="82" t="s">
        <v>249</v>
      </c>
      <c r="AA1919" s="114"/>
      <c r="AB1919" s="83"/>
      <c r="AC1919" s="79" t="s">
        <v>249</v>
      </c>
      <c r="AD1919" s="80"/>
      <c r="AE1919" s="245"/>
      <c r="AF1919" s="84">
        <v>0</v>
      </c>
      <c r="AG1919" s="79" t="s">
        <v>249</v>
      </c>
      <c r="AH1919" s="79" t="s">
        <v>249</v>
      </c>
      <c r="AI1919" s="79" t="s">
        <v>249</v>
      </c>
      <c r="AJ1919" s="79" t="s">
        <v>249</v>
      </c>
      <c r="AK1919" s="79" t="s">
        <v>249</v>
      </c>
      <c r="AL1919" s="79" t="s">
        <v>249</v>
      </c>
      <c r="AM1919" s="79" t="s">
        <v>261</v>
      </c>
      <c r="AN1919" s="79" t="s">
        <v>249</v>
      </c>
      <c r="AO1919" s="79" t="s">
        <v>249</v>
      </c>
      <c r="AP1919" s="79"/>
      <c r="AQ1919" s="79"/>
    </row>
    <row r="1920" spans="1:43" ht="14.1" hidden="1" customHeight="1">
      <c r="A1920" s="73" t="s">
        <v>245</v>
      </c>
      <c r="B1920" s="74">
        <v>1</v>
      </c>
      <c r="C1920" s="74" t="s">
        <v>39</v>
      </c>
      <c r="D1920" s="75"/>
      <c r="E1920" s="75"/>
      <c r="F1920" s="76"/>
      <c r="G1920" s="74">
        <v>10</v>
      </c>
      <c r="H1920" s="74">
        <v>2019</v>
      </c>
      <c r="I1920" s="74">
        <v>2</v>
      </c>
      <c r="J1920" s="77">
        <v>1019033897</v>
      </c>
      <c r="K1920" s="74" t="s">
        <v>2106</v>
      </c>
      <c r="L1920" s="74"/>
      <c r="M1920" s="74">
        <v>1038</v>
      </c>
      <c r="N1920" s="74" t="s">
        <v>248</v>
      </c>
      <c r="O1920" s="74" t="s">
        <v>34</v>
      </c>
      <c r="P1920" s="78">
        <v>55208</v>
      </c>
      <c r="Q1920" s="74"/>
      <c r="R1920" s="74"/>
      <c r="S1920" s="74"/>
      <c r="T1920" s="79"/>
      <c r="U1920" s="79"/>
      <c r="V1920" s="80" t="s">
        <v>260</v>
      </c>
      <c r="W1920" s="79" t="s">
        <v>249</v>
      </c>
      <c r="X1920" s="114"/>
      <c r="Y1920" s="82" t="s">
        <v>249</v>
      </c>
      <c r="Z1920" s="82" t="s">
        <v>249</v>
      </c>
      <c r="AA1920" s="114"/>
      <c r="AB1920" s="83"/>
      <c r="AC1920" s="79" t="s">
        <v>249</v>
      </c>
      <c r="AD1920" s="80"/>
      <c r="AE1920" s="245"/>
      <c r="AF1920" s="84">
        <v>0</v>
      </c>
      <c r="AG1920" s="79" t="s">
        <v>249</v>
      </c>
      <c r="AH1920" s="79" t="s">
        <v>249</v>
      </c>
      <c r="AI1920" s="79" t="s">
        <v>249</v>
      </c>
      <c r="AJ1920" s="79" t="s">
        <v>249</v>
      </c>
      <c r="AK1920" s="79" t="s">
        <v>249</v>
      </c>
      <c r="AL1920" s="79" t="s">
        <v>249</v>
      </c>
      <c r="AM1920" s="79" t="s">
        <v>261</v>
      </c>
      <c r="AN1920" s="79" t="s">
        <v>249</v>
      </c>
      <c r="AO1920" s="79" t="s">
        <v>249</v>
      </c>
      <c r="AP1920" s="79"/>
      <c r="AQ1920" s="79"/>
    </row>
    <row r="1921" spans="1:43" ht="14.1" hidden="1" customHeight="1">
      <c r="A1921" s="73" t="s">
        <v>245</v>
      </c>
      <c r="B1921" s="74">
        <v>1</v>
      </c>
      <c r="C1921" s="74" t="s">
        <v>39</v>
      </c>
      <c r="D1921" s="75"/>
      <c r="E1921" s="75"/>
      <c r="F1921" s="76"/>
      <c r="G1921" s="74">
        <v>10</v>
      </c>
      <c r="H1921" s="74">
        <v>2019</v>
      </c>
      <c r="I1921" s="74">
        <v>2</v>
      </c>
      <c r="J1921" s="77">
        <v>1019033897</v>
      </c>
      <c r="K1921" s="74" t="s">
        <v>2106</v>
      </c>
      <c r="L1921" s="74"/>
      <c r="M1921" s="74">
        <v>1038</v>
      </c>
      <c r="N1921" s="74" t="s">
        <v>248</v>
      </c>
      <c r="O1921" s="74" t="s">
        <v>34</v>
      </c>
      <c r="P1921" s="78">
        <v>55208</v>
      </c>
      <c r="Q1921" s="74"/>
      <c r="R1921" s="74"/>
      <c r="S1921" s="74"/>
      <c r="T1921" s="79"/>
      <c r="U1921" s="79"/>
      <c r="V1921" s="80" t="s">
        <v>260</v>
      </c>
      <c r="W1921" s="79" t="s">
        <v>249</v>
      </c>
      <c r="X1921" s="114"/>
      <c r="Y1921" s="82" t="s">
        <v>249</v>
      </c>
      <c r="Z1921" s="82" t="s">
        <v>249</v>
      </c>
      <c r="AA1921" s="114"/>
      <c r="AB1921" s="83"/>
      <c r="AC1921" s="79" t="s">
        <v>249</v>
      </c>
      <c r="AD1921" s="80"/>
      <c r="AE1921" s="245"/>
      <c r="AF1921" s="84">
        <v>0</v>
      </c>
      <c r="AG1921" s="79" t="s">
        <v>249</v>
      </c>
      <c r="AH1921" s="79" t="s">
        <v>249</v>
      </c>
      <c r="AI1921" s="79" t="s">
        <v>249</v>
      </c>
      <c r="AJ1921" s="79" t="s">
        <v>249</v>
      </c>
      <c r="AK1921" s="79" t="s">
        <v>249</v>
      </c>
      <c r="AL1921" s="79" t="s">
        <v>249</v>
      </c>
      <c r="AM1921" s="79" t="s">
        <v>261</v>
      </c>
      <c r="AN1921" s="79" t="s">
        <v>249</v>
      </c>
      <c r="AO1921" s="79" t="s">
        <v>249</v>
      </c>
      <c r="AP1921" s="79"/>
      <c r="AQ1921" s="79"/>
    </row>
    <row r="1922" spans="1:43" ht="14.1" hidden="1" customHeight="1">
      <c r="A1922" s="73" t="s">
        <v>245</v>
      </c>
      <c r="B1922" s="74">
        <v>51</v>
      </c>
      <c r="C1922" s="74" t="s">
        <v>47</v>
      </c>
      <c r="D1922" s="75">
        <v>44075</v>
      </c>
      <c r="E1922" s="75">
        <v>44200</v>
      </c>
      <c r="F1922" s="76">
        <f>+E1922-D1922+1</f>
        <v>126</v>
      </c>
      <c r="G1922" s="74">
        <f>+MONTH(D1922)</f>
        <v>9</v>
      </c>
      <c r="H1922" s="74">
        <f>YEAR(D1922)</f>
        <v>2020</v>
      </c>
      <c r="I1922" s="74">
        <v>1</v>
      </c>
      <c r="J1922" s="77">
        <v>1019041011</v>
      </c>
      <c r="K1922" s="74" t="s">
        <v>2107</v>
      </c>
      <c r="L1922" s="74">
        <v>0</v>
      </c>
      <c r="M1922" s="74">
        <v>1021</v>
      </c>
      <c r="N1922" s="74" t="s">
        <v>27</v>
      </c>
      <c r="O1922" s="74" t="s">
        <v>373</v>
      </c>
      <c r="P1922" s="78">
        <v>439900</v>
      </c>
      <c r="Q1922" s="74" t="s">
        <v>2108</v>
      </c>
      <c r="R1922" s="74">
        <v>0</v>
      </c>
      <c r="S1922" s="74">
        <v>0</v>
      </c>
      <c r="T1922" s="79">
        <v>126</v>
      </c>
      <c r="U1922" s="79"/>
      <c r="V1922" s="80" t="s">
        <v>256</v>
      </c>
      <c r="W1922" s="79"/>
      <c r="X1922" s="114">
        <v>44075</v>
      </c>
      <c r="Y1922" s="82"/>
      <c r="Z1922" s="82"/>
      <c r="AA1922" s="114">
        <v>44200</v>
      </c>
      <c r="AB1922" s="88">
        <f>+AA1922-X1922+1</f>
        <v>126</v>
      </c>
      <c r="AC1922" s="79"/>
      <c r="AD1922" s="80" t="s">
        <v>256</v>
      </c>
      <c r="AE1922" s="245">
        <v>44133</v>
      </c>
      <c r="AF1922" s="84">
        <v>3695160</v>
      </c>
      <c r="AG1922" s="79"/>
      <c r="AH1922" s="79"/>
      <c r="AI1922" s="79"/>
      <c r="AJ1922" s="79"/>
      <c r="AK1922" s="79"/>
      <c r="AL1922" s="79"/>
      <c r="AM1922" s="79"/>
      <c r="AN1922" s="79"/>
      <c r="AO1922" s="79"/>
      <c r="AP1922" s="79"/>
      <c r="AQ1922" s="79"/>
    </row>
    <row r="1923" spans="1:43" ht="14.1" hidden="1" customHeight="1">
      <c r="A1923" s="73" t="s">
        <v>245</v>
      </c>
      <c r="B1923" s="74">
        <v>1</v>
      </c>
      <c r="C1923" s="74" t="s">
        <v>39</v>
      </c>
      <c r="D1923" s="75" t="s">
        <v>2109</v>
      </c>
      <c r="E1923" s="75" t="s">
        <v>1308</v>
      </c>
      <c r="F1923" s="76">
        <f>+E1923-D1923+1</f>
        <v>15</v>
      </c>
      <c r="G1923" s="74">
        <f>+MONTH(D1923)</f>
        <v>9</v>
      </c>
      <c r="H1923" s="74">
        <f>YEAR(D1923)</f>
        <v>2019</v>
      </c>
      <c r="I1923" s="74">
        <v>1</v>
      </c>
      <c r="J1923" s="77">
        <v>1019052074</v>
      </c>
      <c r="K1923" s="74" t="s">
        <v>2110</v>
      </c>
      <c r="L1923" s="74"/>
      <c r="M1923" s="74">
        <v>1055</v>
      </c>
      <c r="N1923" s="74" t="s">
        <v>791</v>
      </c>
      <c r="O1923" s="74" t="s">
        <v>294</v>
      </c>
      <c r="P1923" s="78">
        <v>180000</v>
      </c>
      <c r="Q1923" s="74"/>
      <c r="R1923" s="74"/>
      <c r="S1923" s="74"/>
      <c r="T1923" s="79"/>
      <c r="U1923" s="79"/>
      <c r="V1923" s="80" t="s">
        <v>256</v>
      </c>
      <c r="W1923" s="79">
        <v>2140828</v>
      </c>
      <c r="X1923" s="114" t="s">
        <v>2109</v>
      </c>
      <c r="Y1923" s="82" t="s">
        <v>2111</v>
      </c>
      <c r="Z1923" s="82" t="s">
        <v>2112</v>
      </c>
      <c r="AA1923" s="114" t="s">
        <v>1308</v>
      </c>
      <c r="AB1923" s="83">
        <v>15</v>
      </c>
      <c r="AC1923" s="79" t="s">
        <v>2113</v>
      </c>
      <c r="AD1923" s="80" t="s">
        <v>256</v>
      </c>
      <c r="AE1923" s="245">
        <v>43763.487500000003</v>
      </c>
      <c r="AF1923" s="84">
        <v>0</v>
      </c>
      <c r="AG1923" s="79" t="s">
        <v>2114</v>
      </c>
      <c r="AH1923" s="79">
        <v>358850</v>
      </c>
      <c r="AI1923" s="79">
        <v>9876</v>
      </c>
      <c r="AJ1923" s="79">
        <v>0</v>
      </c>
      <c r="AK1923" s="79" t="s">
        <v>249</v>
      </c>
      <c r="AL1923" s="79">
        <v>0</v>
      </c>
      <c r="AM1923" s="79"/>
      <c r="AN1923" s="79" t="s">
        <v>25</v>
      </c>
      <c r="AO1923" s="79" t="s">
        <v>249</v>
      </c>
      <c r="AP1923" s="79"/>
      <c r="AQ1923" s="79"/>
    </row>
    <row r="1924" spans="1:43" ht="14.1" hidden="1" customHeight="1">
      <c r="A1924" s="73" t="s">
        <v>245</v>
      </c>
      <c r="B1924" s="74">
        <v>1</v>
      </c>
      <c r="C1924" s="74" t="s">
        <v>481</v>
      </c>
      <c r="D1924" s="75" t="s">
        <v>2115</v>
      </c>
      <c r="E1924" s="75" t="s">
        <v>2116</v>
      </c>
      <c r="F1924" s="76">
        <f>+E1924-D1924+1</f>
        <v>2</v>
      </c>
      <c r="G1924" s="74">
        <f>+MONTH(D1924)</f>
        <v>6</v>
      </c>
      <c r="H1924" s="74">
        <f>YEAR(D1924)</f>
        <v>2019</v>
      </c>
      <c r="I1924" s="74">
        <v>1</v>
      </c>
      <c r="J1924" s="77">
        <v>1019052074</v>
      </c>
      <c r="K1924" s="74" t="s">
        <v>2110</v>
      </c>
      <c r="L1924" s="74"/>
      <c r="M1924" s="74">
        <v>1038</v>
      </c>
      <c r="N1924" s="74" t="s">
        <v>248</v>
      </c>
      <c r="O1924" s="74" t="s">
        <v>294</v>
      </c>
      <c r="P1924" s="78">
        <v>55207.7333</v>
      </c>
      <c r="Q1924" s="74"/>
      <c r="R1924" s="74"/>
      <c r="S1924" s="74"/>
      <c r="T1924" s="79"/>
      <c r="U1924" s="79"/>
      <c r="V1924" s="80" t="s">
        <v>256</v>
      </c>
      <c r="W1924" s="79">
        <v>11779515</v>
      </c>
      <c r="X1924" s="114" t="s">
        <v>2115</v>
      </c>
      <c r="Y1924" s="82" t="s">
        <v>1977</v>
      </c>
      <c r="Z1924" s="82" t="s">
        <v>300</v>
      </c>
      <c r="AA1924" s="114" t="s">
        <v>2116</v>
      </c>
      <c r="AB1924" s="83">
        <v>2</v>
      </c>
      <c r="AC1924" s="79" t="s">
        <v>2117</v>
      </c>
      <c r="AD1924" s="80" t="s">
        <v>256</v>
      </c>
      <c r="AE1924" s="245"/>
      <c r="AF1924" s="84">
        <v>55208</v>
      </c>
      <c r="AG1924" s="79"/>
      <c r="AH1924" s="79"/>
      <c r="AI1924" s="79"/>
      <c r="AJ1924" s="79"/>
      <c r="AK1924" s="79"/>
      <c r="AL1924" s="79"/>
      <c r="AM1924" s="79"/>
      <c r="AN1924" s="79"/>
      <c r="AO1924" s="79"/>
      <c r="AP1924" s="79"/>
      <c r="AQ1924" s="79"/>
    </row>
    <row r="1925" spans="1:43" ht="14.1" hidden="1" customHeight="1">
      <c r="A1925" s="73" t="s">
        <v>245</v>
      </c>
      <c r="B1925" s="74">
        <v>14</v>
      </c>
      <c r="C1925" s="74" t="s">
        <v>447</v>
      </c>
      <c r="D1925" s="75"/>
      <c r="E1925" s="75"/>
      <c r="F1925" s="76"/>
      <c r="G1925" s="74">
        <v>6</v>
      </c>
      <c r="H1925" s="74">
        <v>2016</v>
      </c>
      <c r="I1925" s="74">
        <v>1</v>
      </c>
      <c r="J1925" s="77">
        <v>1019062440</v>
      </c>
      <c r="K1925" s="74" t="s">
        <v>2118</v>
      </c>
      <c r="L1925" s="74"/>
      <c r="M1925" s="74">
        <v>1038</v>
      </c>
      <c r="N1925" s="74" t="s">
        <v>248</v>
      </c>
      <c r="O1925" s="74" t="s">
        <v>294</v>
      </c>
      <c r="P1925" s="78">
        <v>22981.833299999998</v>
      </c>
      <c r="Q1925" s="74"/>
      <c r="R1925" s="74"/>
      <c r="S1925" s="74"/>
      <c r="T1925" s="79"/>
      <c r="U1925" s="79"/>
      <c r="V1925" s="79" t="s">
        <v>256</v>
      </c>
      <c r="W1925" s="79"/>
      <c r="X1925" s="114"/>
      <c r="Y1925" s="82"/>
      <c r="Z1925" s="82"/>
      <c r="AA1925" s="114"/>
      <c r="AB1925" s="83"/>
      <c r="AC1925" s="79"/>
      <c r="AD1925" s="79" t="s">
        <v>256</v>
      </c>
      <c r="AE1925" s="245"/>
      <c r="AF1925" s="84">
        <v>25000</v>
      </c>
      <c r="AG1925" s="79" t="s">
        <v>249</v>
      </c>
      <c r="AH1925" s="79" t="s">
        <v>249</v>
      </c>
      <c r="AI1925" s="79" t="s">
        <v>249</v>
      </c>
      <c r="AJ1925" s="79" t="s">
        <v>249</v>
      </c>
      <c r="AK1925" s="79" t="s">
        <v>249</v>
      </c>
      <c r="AL1925" s="79" t="s">
        <v>249</v>
      </c>
      <c r="AM1925" s="79"/>
      <c r="AN1925" s="79" t="s">
        <v>249</v>
      </c>
      <c r="AO1925" s="79" t="s">
        <v>249</v>
      </c>
      <c r="AP1925" s="79"/>
      <c r="AQ1925" s="79"/>
    </row>
    <row r="1926" spans="1:43" ht="14.1" hidden="1" customHeight="1">
      <c r="A1926" s="73" t="s">
        <v>245</v>
      </c>
      <c r="B1926" s="74">
        <v>14</v>
      </c>
      <c r="C1926" s="74" t="s">
        <v>447</v>
      </c>
      <c r="D1926" s="75"/>
      <c r="E1926" s="75"/>
      <c r="F1926" s="76"/>
      <c r="G1926" s="74">
        <v>4</v>
      </c>
      <c r="H1926" s="74">
        <v>2016</v>
      </c>
      <c r="I1926" s="74">
        <v>1</v>
      </c>
      <c r="J1926" s="77">
        <v>1019062440</v>
      </c>
      <c r="K1926" s="74" t="s">
        <v>2118</v>
      </c>
      <c r="L1926" s="74"/>
      <c r="M1926" s="74">
        <v>1038</v>
      </c>
      <c r="N1926" s="74" t="s">
        <v>248</v>
      </c>
      <c r="O1926" s="74" t="s">
        <v>294</v>
      </c>
      <c r="P1926" s="78">
        <v>45963.666599999997</v>
      </c>
      <c r="Q1926" s="74"/>
      <c r="R1926" s="74"/>
      <c r="S1926" s="74"/>
      <c r="T1926" s="79"/>
      <c r="U1926" s="79"/>
      <c r="V1926" s="79" t="s">
        <v>256</v>
      </c>
      <c r="W1926" s="79"/>
      <c r="X1926" s="114"/>
      <c r="Y1926" s="82"/>
      <c r="Z1926" s="82"/>
      <c r="AA1926" s="114"/>
      <c r="AB1926" s="83"/>
      <c r="AC1926" s="79"/>
      <c r="AD1926" s="79" t="s">
        <v>256</v>
      </c>
      <c r="AE1926" s="245"/>
      <c r="AF1926" s="84">
        <v>50000</v>
      </c>
      <c r="AG1926" s="79" t="s">
        <v>249</v>
      </c>
      <c r="AH1926" s="79" t="s">
        <v>249</v>
      </c>
      <c r="AI1926" s="79" t="s">
        <v>249</v>
      </c>
      <c r="AJ1926" s="79" t="s">
        <v>249</v>
      </c>
      <c r="AK1926" s="79" t="s">
        <v>249</v>
      </c>
      <c r="AL1926" s="79" t="s">
        <v>249</v>
      </c>
      <c r="AM1926" s="79"/>
      <c r="AN1926" s="79" t="s">
        <v>249</v>
      </c>
      <c r="AO1926" s="79" t="s">
        <v>249</v>
      </c>
      <c r="AP1926" s="79"/>
      <c r="AQ1926" s="79"/>
    </row>
    <row r="1927" spans="1:43" ht="14.1" hidden="1" customHeight="1">
      <c r="A1927" s="73" t="s">
        <v>245</v>
      </c>
      <c r="B1927" s="74">
        <v>14</v>
      </c>
      <c r="C1927" s="74" t="s">
        <v>447</v>
      </c>
      <c r="D1927" s="75"/>
      <c r="E1927" s="75"/>
      <c r="F1927" s="76"/>
      <c r="G1927" s="74">
        <v>4</v>
      </c>
      <c r="H1927" s="74">
        <v>2016</v>
      </c>
      <c r="I1927" s="74">
        <v>2</v>
      </c>
      <c r="J1927" s="77">
        <v>1019062440</v>
      </c>
      <c r="K1927" s="74" t="s">
        <v>2118</v>
      </c>
      <c r="L1927" s="74"/>
      <c r="M1927" s="74">
        <v>1038</v>
      </c>
      <c r="N1927" s="74" t="s">
        <v>248</v>
      </c>
      <c r="O1927" s="74" t="s">
        <v>294</v>
      </c>
      <c r="P1927" s="78">
        <v>45963.666599999997</v>
      </c>
      <c r="Q1927" s="74"/>
      <c r="R1927" s="74"/>
      <c r="S1927" s="74"/>
      <c r="T1927" s="79"/>
      <c r="U1927" s="79"/>
      <c r="V1927" s="79" t="s">
        <v>256</v>
      </c>
      <c r="W1927" s="79"/>
      <c r="X1927" s="114"/>
      <c r="Y1927" s="82"/>
      <c r="Z1927" s="82"/>
      <c r="AA1927" s="114"/>
      <c r="AB1927" s="83"/>
      <c r="AC1927" s="79"/>
      <c r="AD1927" s="79" t="s">
        <v>256</v>
      </c>
      <c r="AE1927" s="245"/>
      <c r="AF1927" s="84">
        <v>50000</v>
      </c>
      <c r="AG1927" s="79" t="s">
        <v>249</v>
      </c>
      <c r="AH1927" s="79" t="s">
        <v>249</v>
      </c>
      <c r="AI1927" s="79" t="s">
        <v>249</v>
      </c>
      <c r="AJ1927" s="79" t="s">
        <v>249</v>
      </c>
      <c r="AK1927" s="79" t="s">
        <v>249</v>
      </c>
      <c r="AL1927" s="79" t="s">
        <v>249</v>
      </c>
      <c r="AM1927" s="79"/>
      <c r="AN1927" s="79" t="s">
        <v>249</v>
      </c>
      <c r="AO1927" s="79" t="s">
        <v>249</v>
      </c>
      <c r="AP1927" s="79"/>
      <c r="AQ1927" s="79"/>
    </row>
    <row r="1928" spans="1:43" ht="14.1" hidden="1" customHeight="1">
      <c r="A1928" s="73" t="s">
        <v>245</v>
      </c>
      <c r="B1928" s="74">
        <v>51</v>
      </c>
      <c r="C1928" s="74" t="s">
        <v>583</v>
      </c>
      <c r="D1928" s="75"/>
      <c r="E1928" s="75"/>
      <c r="F1928" s="76"/>
      <c r="G1928" s="74">
        <v>12</v>
      </c>
      <c r="H1928" s="74">
        <v>2016</v>
      </c>
      <c r="I1928" s="74">
        <v>2</v>
      </c>
      <c r="J1928" s="77">
        <v>1019064429</v>
      </c>
      <c r="K1928" s="74" t="s">
        <v>2119</v>
      </c>
      <c r="L1928" s="74"/>
      <c r="M1928" s="74">
        <v>1038</v>
      </c>
      <c r="N1928" s="74" t="s">
        <v>248</v>
      </c>
      <c r="O1928" s="74" t="s">
        <v>30</v>
      </c>
      <c r="P1928" s="78">
        <v>22981.833299999998</v>
      </c>
      <c r="Q1928" s="74"/>
      <c r="R1928" s="74"/>
      <c r="S1928" s="74"/>
      <c r="T1928" s="79"/>
      <c r="U1928" s="79"/>
      <c r="V1928" s="79" t="s">
        <v>256</v>
      </c>
      <c r="W1928" s="79"/>
      <c r="X1928" s="114"/>
      <c r="Y1928" s="82"/>
      <c r="Z1928" s="82"/>
      <c r="AA1928" s="114"/>
      <c r="AB1928" s="83"/>
      <c r="AC1928" s="79"/>
      <c r="AD1928" s="79" t="s">
        <v>256</v>
      </c>
      <c r="AE1928" s="245"/>
      <c r="AF1928" s="84">
        <v>23000</v>
      </c>
      <c r="AG1928" s="79" t="s">
        <v>249</v>
      </c>
      <c r="AH1928" s="79" t="s">
        <v>249</v>
      </c>
      <c r="AI1928" s="79" t="s">
        <v>249</v>
      </c>
      <c r="AJ1928" s="79" t="s">
        <v>249</v>
      </c>
      <c r="AK1928" s="79" t="s">
        <v>249</v>
      </c>
      <c r="AL1928" s="79" t="s">
        <v>249</v>
      </c>
      <c r="AM1928" s="79"/>
      <c r="AN1928" s="79" t="s">
        <v>249</v>
      </c>
      <c r="AO1928" s="79" t="s">
        <v>249</v>
      </c>
      <c r="AP1928" s="79"/>
      <c r="AQ1928" s="79"/>
    </row>
    <row r="1929" spans="1:43" ht="14.1" hidden="1" customHeight="1">
      <c r="A1929" s="85" t="s">
        <v>351</v>
      </c>
      <c r="B1929" s="74">
        <v>3</v>
      </c>
      <c r="C1929" s="74" t="s">
        <v>641</v>
      </c>
      <c r="D1929" s="75"/>
      <c r="E1929" s="75"/>
      <c r="F1929" s="76"/>
      <c r="G1929" s="74">
        <v>8</v>
      </c>
      <c r="H1929" s="74">
        <v>2016</v>
      </c>
      <c r="I1929" s="74" t="s">
        <v>264</v>
      </c>
      <c r="J1929" s="77">
        <v>1019065376</v>
      </c>
      <c r="K1929" s="74" t="s">
        <v>2120</v>
      </c>
      <c r="L1929" s="74"/>
      <c r="M1929" s="74" t="s">
        <v>266</v>
      </c>
      <c r="N1929" s="74" t="s">
        <v>267</v>
      </c>
      <c r="O1929" s="74" t="s">
        <v>294</v>
      </c>
      <c r="P1929" s="78" t="s">
        <v>267</v>
      </c>
      <c r="Q1929" s="74"/>
      <c r="R1929" s="74"/>
      <c r="S1929" s="74"/>
      <c r="T1929" s="79"/>
      <c r="U1929" s="79"/>
      <c r="V1929" s="79" t="s">
        <v>256</v>
      </c>
      <c r="W1929" s="79"/>
      <c r="X1929" s="114"/>
      <c r="Y1929" s="82"/>
      <c r="Z1929" s="82"/>
      <c r="AA1929" s="114"/>
      <c r="AB1929" s="83"/>
      <c r="AC1929" s="79"/>
      <c r="AD1929" s="79" t="s">
        <v>256</v>
      </c>
      <c r="AE1929" s="245">
        <v>42560.611805555556</v>
      </c>
      <c r="AF1929" s="84">
        <v>714689</v>
      </c>
      <c r="AG1929" s="79" t="s">
        <v>2121</v>
      </c>
      <c r="AH1929" s="79">
        <v>714689</v>
      </c>
      <c r="AI1929" s="79">
        <v>2124</v>
      </c>
      <c r="AJ1929" s="79">
        <v>0</v>
      </c>
      <c r="AK1929" s="79" t="s">
        <v>2121</v>
      </c>
      <c r="AL1929" s="79">
        <v>0</v>
      </c>
      <c r="AM1929" s="79"/>
      <c r="AN1929" s="79" t="s">
        <v>25</v>
      </c>
      <c r="AO1929" s="79" t="s">
        <v>249</v>
      </c>
      <c r="AP1929" s="79"/>
      <c r="AQ1929" s="79"/>
    </row>
    <row r="1930" spans="1:43" ht="14.1" hidden="1" customHeight="1">
      <c r="A1930" s="73" t="s">
        <v>245</v>
      </c>
      <c r="B1930" s="74">
        <v>23</v>
      </c>
      <c r="C1930" s="74" t="s">
        <v>348</v>
      </c>
      <c r="D1930" s="99">
        <v>43123</v>
      </c>
      <c r="E1930" s="99">
        <v>43123</v>
      </c>
      <c r="F1930" s="189">
        <v>1</v>
      </c>
      <c r="G1930" s="74">
        <f>+MONTH(D1930)</f>
        <v>1</v>
      </c>
      <c r="H1930" s="74">
        <f>+YEAR(D1930)</f>
        <v>2018</v>
      </c>
      <c r="I1930" s="74"/>
      <c r="J1930" s="77">
        <v>1019067926</v>
      </c>
      <c r="K1930" s="74" t="s">
        <v>2122</v>
      </c>
      <c r="L1930" s="74"/>
      <c r="M1930" s="74">
        <v>1038</v>
      </c>
      <c r="N1930" s="74" t="s">
        <v>248</v>
      </c>
      <c r="O1930" s="74" t="s">
        <v>285</v>
      </c>
      <c r="P1930" s="78">
        <v>49181.133300000001</v>
      </c>
      <c r="Q1930" s="74"/>
      <c r="R1930" s="74"/>
      <c r="S1930" s="74"/>
      <c r="T1930" s="79"/>
      <c r="U1930" s="79"/>
      <c r="V1930" s="174" t="s">
        <v>26</v>
      </c>
      <c r="W1930" s="79"/>
      <c r="X1930" s="99">
        <v>43123</v>
      </c>
      <c r="Y1930" s="82"/>
      <c r="Z1930" s="82"/>
      <c r="AA1930" s="99">
        <v>43123</v>
      </c>
      <c r="AB1930" s="189">
        <v>1</v>
      </c>
      <c r="AC1930" s="79" t="s">
        <v>249</v>
      </c>
      <c r="AD1930" s="174" t="s">
        <v>26</v>
      </c>
      <c r="AE1930" s="245"/>
      <c r="AF1930" s="84">
        <v>0</v>
      </c>
      <c r="AG1930" s="79"/>
      <c r="AH1930" s="79"/>
      <c r="AI1930" s="79"/>
      <c r="AJ1930" s="79"/>
      <c r="AK1930" s="79"/>
      <c r="AL1930" s="79"/>
      <c r="AM1930" s="79"/>
      <c r="AN1930" s="79"/>
      <c r="AO1930" s="79"/>
      <c r="AP1930" s="79"/>
      <c r="AQ1930" s="79"/>
    </row>
    <row r="1931" spans="1:43" ht="14.1" hidden="1" customHeight="1">
      <c r="A1931" s="73" t="s">
        <v>245</v>
      </c>
      <c r="B1931" s="74">
        <v>23</v>
      </c>
      <c r="C1931" s="74" t="s">
        <v>348</v>
      </c>
      <c r="D1931" s="99">
        <v>43392</v>
      </c>
      <c r="E1931" s="99">
        <v>43393</v>
      </c>
      <c r="F1931" s="189">
        <v>2</v>
      </c>
      <c r="G1931" s="74">
        <f>+MONTH(D1931)</f>
        <v>10</v>
      </c>
      <c r="H1931" s="74">
        <f>+YEAR(D1931)</f>
        <v>2018</v>
      </c>
      <c r="I1931" s="74"/>
      <c r="J1931" s="77">
        <v>1019067926</v>
      </c>
      <c r="K1931" s="74" t="s">
        <v>2122</v>
      </c>
      <c r="L1931" s="74"/>
      <c r="M1931" s="74">
        <v>1045</v>
      </c>
      <c r="N1931" s="74" t="s">
        <v>255</v>
      </c>
      <c r="O1931" s="74" t="s">
        <v>285</v>
      </c>
      <c r="P1931" s="78">
        <v>24590.566599999998</v>
      </c>
      <c r="Q1931" s="74"/>
      <c r="R1931" s="74"/>
      <c r="S1931" s="74"/>
      <c r="T1931" s="79"/>
      <c r="U1931" s="79"/>
      <c r="V1931" s="174" t="s">
        <v>26</v>
      </c>
      <c r="W1931" s="79"/>
      <c r="X1931" s="99">
        <v>43392</v>
      </c>
      <c r="Y1931" s="82"/>
      <c r="Z1931" s="82"/>
      <c r="AA1931" s="99">
        <v>43393</v>
      </c>
      <c r="AB1931" s="189">
        <v>2</v>
      </c>
      <c r="AC1931" s="79" t="s">
        <v>249</v>
      </c>
      <c r="AD1931" s="174" t="s">
        <v>26</v>
      </c>
      <c r="AE1931" s="245"/>
      <c r="AF1931" s="84">
        <v>0</v>
      </c>
      <c r="AG1931" s="79"/>
      <c r="AH1931" s="79"/>
      <c r="AI1931" s="79"/>
      <c r="AJ1931" s="79"/>
      <c r="AK1931" s="79"/>
      <c r="AL1931" s="79"/>
      <c r="AM1931" s="79"/>
      <c r="AN1931" s="79"/>
      <c r="AO1931" s="79"/>
      <c r="AP1931" s="79"/>
      <c r="AQ1931" s="79"/>
    </row>
    <row r="1932" spans="1:43" ht="14.1" hidden="1" customHeight="1">
      <c r="A1932" s="73" t="s">
        <v>245</v>
      </c>
      <c r="B1932" s="74">
        <v>23</v>
      </c>
      <c r="C1932" s="74" t="s">
        <v>348</v>
      </c>
      <c r="D1932" s="99">
        <v>42722</v>
      </c>
      <c r="E1932" s="99">
        <v>42724</v>
      </c>
      <c r="F1932" s="172">
        <v>3</v>
      </c>
      <c r="G1932" s="74">
        <f>+MONTH(D1932)</f>
        <v>12</v>
      </c>
      <c r="H1932" s="74">
        <f>+YEAR(D1932)</f>
        <v>2016</v>
      </c>
      <c r="I1932" s="74"/>
      <c r="J1932" s="77">
        <v>1019067926</v>
      </c>
      <c r="K1932" s="74" t="s">
        <v>2122</v>
      </c>
      <c r="L1932" s="74"/>
      <c r="M1932" s="74">
        <v>1045</v>
      </c>
      <c r="N1932" s="74" t="s">
        <v>255</v>
      </c>
      <c r="O1932" s="74" t="s">
        <v>285</v>
      </c>
      <c r="P1932" s="78">
        <v>22981.833299999998</v>
      </c>
      <c r="Q1932" s="74"/>
      <c r="R1932" s="74"/>
      <c r="S1932" s="74"/>
      <c r="T1932" s="79"/>
      <c r="U1932" s="79"/>
      <c r="V1932" s="174" t="s">
        <v>256</v>
      </c>
      <c r="W1932" s="79"/>
      <c r="X1932" s="99">
        <v>42722</v>
      </c>
      <c r="Y1932" s="82"/>
      <c r="Z1932" s="82"/>
      <c r="AA1932" s="99">
        <v>42724</v>
      </c>
      <c r="AB1932" s="172">
        <v>3</v>
      </c>
      <c r="AC1932" s="79"/>
      <c r="AD1932" s="174" t="s">
        <v>256</v>
      </c>
      <c r="AE1932" s="245"/>
      <c r="AF1932" s="84">
        <v>28333</v>
      </c>
      <c r="AG1932" s="79"/>
      <c r="AH1932" s="79"/>
      <c r="AI1932" s="79"/>
      <c r="AJ1932" s="79">
        <v>3295</v>
      </c>
      <c r="AK1932" s="99">
        <v>43708</v>
      </c>
      <c r="AL1932" s="144">
        <v>28333</v>
      </c>
      <c r="AM1932" s="79"/>
      <c r="AN1932" s="79"/>
      <c r="AO1932" s="79"/>
      <c r="AP1932" s="79"/>
      <c r="AQ1932" s="79"/>
    </row>
    <row r="1933" spans="1:43" ht="14.1" hidden="1" customHeight="1">
      <c r="A1933" s="73" t="s">
        <v>245</v>
      </c>
      <c r="B1933" s="74">
        <v>23</v>
      </c>
      <c r="C1933" s="74" t="s">
        <v>348</v>
      </c>
      <c r="D1933" s="99">
        <v>42726</v>
      </c>
      <c r="E1933" s="99">
        <v>42728</v>
      </c>
      <c r="F1933" s="172">
        <v>3</v>
      </c>
      <c r="G1933" s="74">
        <f>+MONTH(D1933)</f>
        <v>12</v>
      </c>
      <c r="H1933" s="74">
        <f>+YEAR(D1933)</f>
        <v>2016</v>
      </c>
      <c r="I1933" s="74"/>
      <c r="J1933" s="77">
        <v>1019067926</v>
      </c>
      <c r="K1933" s="74" t="s">
        <v>2122</v>
      </c>
      <c r="L1933" s="74"/>
      <c r="M1933" s="74">
        <v>1038</v>
      </c>
      <c r="N1933" s="74" t="s">
        <v>248</v>
      </c>
      <c r="O1933" s="74" t="s">
        <v>285</v>
      </c>
      <c r="P1933" s="78">
        <v>45963.666599999997</v>
      </c>
      <c r="Q1933" s="74"/>
      <c r="R1933" s="74"/>
      <c r="S1933" s="74"/>
      <c r="T1933" s="79"/>
      <c r="U1933" s="79"/>
      <c r="V1933" s="174" t="s">
        <v>256</v>
      </c>
      <c r="W1933" s="79"/>
      <c r="X1933" s="99">
        <v>42726</v>
      </c>
      <c r="Y1933" s="82"/>
      <c r="Z1933" s="82"/>
      <c r="AA1933" s="99">
        <v>42728</v>
      </c>
      <c r="AB1933" s="172">
        <v>3</v>
      </c>
      <c r="AC1933" s="79"/>
      <c r="AD1933" s="174" t="s">
        <v>256</v>
      </c>
      <c r="AE1933" s="245"/>
      <c r="AF1933" s="84">
        <v>56667</v>
      </c>
      <c r="AG1933" s="79"/>
      <c r="AH1933" s="79"/>
      <c r="AI1933" s="79"/>
      <c r="AJ1933" s="79">
        <v>3295</v>
      </c>
      <c r="AK1933" s="99">
        <v>43708</v>
      </c>
      <c r="AL1933" s="144">
        <v>28333</v>
      </c>
      <c r="AM1933" s="79"/>
      <c r="AN1933" s="79"/>
      <c r="AO1933" s="79"/>
      <c r="AP1933" s="79"/>
      <c r="AQ1933" s="79"/>
    </row>
    <row r="1934" spans="1:43" ht="14.1" hidden="1" customHeight="1">
      <c r="A1934" s="73" t="s">
        <v>245</v>
      </c>
      <c r="B1934" s="74">
        <v>55</v>
      </c>
      <c r="C1934" s="74" t="s">
        <v>536</v>
      </c>
      <c r="D1934" s="75"/>
      <c r="E1934" s="75"/>
      <c r="F1934" s="76"/>
      <c r="G1934" s="74">
        <v>6</v>
      </c>
      <c r="H1934" s="74">
        <v>2016</v>
      </c>
      <c r="I1934" s="74">
        <v>2</v>
      </c>
      <c r="J1934" s="77">
        <v>1019097918</v>
      </c>
      <c r="K1934" s="74" t="s">
        <v>2123</v>
      </c>
      <c r="L1934" s="74"/>
      <c r="M1934" s="74">
        <v>1038</v>
      </c>
      <c r="N1934" s="74" t="s">
        <v>248</v>
      </c>
      <c r="O1934" s="74" t="s">
        <v>30</v>
      </c>
      <c r="P1934" s="78">
        <v>45963.666599999997</v>
      </c>
      <c r="Q1934" s="74"/>
      <c r="R1934" s="74"/>
      <c r="S1934" s="74"/>
      <c r="T1934" s="79"/>
      <c r="U1934" s="79"/>
      <c r="V1934" s="79" t="s">
        <v>256</v>
      </c>
      <c r="W1934" s="79"/>
      <c r="X1934" s="114"/>
      <c r="Y1934" s="82"/>
      <c r="Z1934" s="82"/>
      <c r="AA1934" s="114"/>
      <c r="AB1934" s="83"/>
      <c r="AC1934" s="79"/>
      <c r="AD1934" s="79" t="s">
        <v>256</v>
      </c>
      <c r="AE1934" s="245"/>
      <c r="AF1934" s="84">
        <v>66667</v>
      </c>
      <c r="AG1934" s="79" t="s">
        <v>249</v>
      </c>
      <c r="AH1934" s="79" t="s">
        <v>249</v>
      </c>
      <c r="AI1934" s="79" t="s">
        <v>249</v>
      </c>
      <c r="AJ1934" s="79" t="s">
        <v>249</v>
      </c>
      <c r="AK1934" s="79" t="s">
        <v>249</v>
      </c>
      <c r="AL1934" s="79" t="s">
        <v>249</v>
      </c>
      <c r="AM1934" s="79"/>
      <c r="AN1934" s="79" t="s">
        <v>249</v>
      </c>
      <c r="AO1934" s="79" t="s">
        <v>249</v>
      </c>
      <c r="AP1934" s="79"/>
      <c r="AQ1934" s="79"/>
    </row>
    <row r="1935" spans="1:43" ht="14.1" hidden="1" customHeight="1">
      <c r="A1935" s="73" t="s">
        <v>245</v>
      </c>
      <c r="B1935" s="74">
        <v>55</v>
      </c>
      <c r="C1935" s="74" t="s">
        <v>536</v>
      </c>
      <c r="D1935" s="75"/>
      <c r="E1935" s="75"/>
      <c r="F1935" s="76"/>
      <c r="G1935" s="74">
        <v>6</v>
      </c>
      <c r="H1935" s="74">
        <v>2016</v>
      </c>
      <c r="I1935" s="74">
        <v>2</v>
      </c>
      <c r="J1935" s="77">
        <v>1019097918</v>
      </c>
      <c r="K1935" s="74" t="s">
        <v>2123</v>
      </c>
      <c r="L1935" s="74"/>
      <c r="M1935" s="74">
        <v>1045</v>
      </c>
      <c r="N1935" s="74" t="s">
        <v>255</v>
      </c>
      <c r="O1935" s="74" t="s">
        <v>30</v>
      </c>
      <c r="P1935" s="78">
        <v>22981.833299999998</v>
      </c>
      <c r="Q1935" s="74"/>
      <c r="R1935" s="74"/>
      <c r="S1935" s="74"/>
      <c r="T1935" s="79"/>
      <c r="U1935" s="79"/>
      <c r="V1935" s="79" t="s">
        <v>256</v>
      </c>
      <c r="W1935" s="79"/>
      <c r="X1935" s="114"/>
      <c r="Y1935" s="82"/>
      <c r="Z1935" s="82"/>
      <c r="AA1935" s="114"/>
      <c r="AB1935" s="83"/>
      <c r="AC1935" s="79"/>
      <c r="AD1935" s="79" t="s">
        <v>256</v>
      </c>
      <c r="AE1935" s="245"/>
      <c r="AF1935" s="84">
        <v>33333</v>
      </c>
      <c r="AG1935" s="79" t="s">
        <v>249</v>
      </c>
      <c r="AH1935" s="79" t="s">
        <v>249</v>
      </c>
      <c r="AI1935" s="79" t="s">
        <v>249</v>
      </c>
      <c r="AJ1935" s="79" t="s">
        <v>249</v>
      </c>
      <c r="AK1935" s="79" t="s">
        <v>249</v>
      </c>
      <c r="AL1935" s="79" t="s">
        <v>249</v>
      </c>
      <c r="AM1935" s="79"/>
      <c r="AN1935" s="79" t="s">
        <v>249</v>
      </c>
      <c r="AO1935" s="79" t="s">
        <v>249</v>
      </c>
      <c r="AP1935" s="79"/>
      <c r="AQ1935" s="79"/>
    </row>
    <row r="1936" spans="1:43" ht="14.1" hidden="1" customHeight="1">
      <c r="A1936" s="73" t="s">
        <v>245</v>
      </c>
      <c r="B1936" s="74">
        <v>55</v>
      </c>
      <c r="C1936" s="74" t="s">
        <v>536</v>
      </c>
      <c r="D1936" s="75"/>
      <c r="E1936" s="75"/>
      <c r="F1936" s="76"/>
      <c r="G1936" s="74">
        <v>4</v>
      </c>
      <c r="H1936" s="74">
        <v>2016</v>
      </c>
      <c r="I1936" s="74">
        <v>2</v>
      </c>
      <c r="J1936" s="77">
        <v>1019097918</v>
      </c>
      <c r="K1936" s="74" t="s">
        <v>2123</v>
      </c>
      <c r="L1936" s="74"/>
      <c r="M1936" s="74">
        <v>1038</v>
      </c>
      <c r="N1936" s="74" t="s">
        <v>248</v>
      </c>
      <c r="O1936" s="74" t="s">
        <v>30</v>
      </c>
      <c r="P1936" s="78">
        <v>45963.666599999997</v>
      </c>
      <c r="Q1936" s="74"/>
      <c r="R1936" s="74"/>
      <c r="S1936" s="74"/>
      <c r="T1936" s="79"/>
      <c r="U1936" s="79"/>
      <c r="V1936" s="79" t="s">
        <v>256</v>
      </c>
      <c r="W1936" s="79"/>
      <c r="X1936" s="114"/>
      <c r="Y1936" s="82"/>
      <c r="Z1936" s="82"/>
      <c r="AA1936" s="114"/>
      <c r="AB1936" s="83"/>
      <c r="AC1936" s="79"/>
      <c r="AD1936" s="79" t="s">
        <v>256</v>
      </c>
      <c r="AE1936" s="245"/>
      <c r="AF1936" s="84">
        <v>66667</v>
      </c>
      <c r="AG1936" s="79" t="s">
        <v>249</v>
      </c>
      <c r="AH1936" s="79" t="s">
        <v>249</v>
      </c>
      <c r="AI1936" s="79" t="s">
        <v>249</v>
      </c>
      <c r="AJ1936" s="79" t="s">
        <v>249</v>
      </c>
      <c r="AK1936" s="79" t="s">
        <v>249</v>
      </c>
      <c r="AL1936" s="79" t="s">
        <v>249</v>
      </c>
      <c r="AM1936" s="79"/>
      <c r="AN1936" s="79" t="s">
        <v>249</v>
      </c>
      <c r="AO1936" s="79" t="s">
        <v>249</v>
      </c>
      <c r="AP1936" s="79"/>
      <c r="AQ1936" s="79"/>
    </row>
    <row r="1937" spans="1:43" ht="14.1" hidden="1" customHeight="1">
      <c r="A1937" s="73" t="s">
        <v>245</v>
      </c>
      <c r="B1937" s="74">
        <v>55</v>
      </c>
      <c r="C1937" s="74" t="s">
        <v>536</v>
      </c>
      <c r="D1937" s="75"/>
      <c r="E1937" s="75"/>
      <c r="F1937" s="76"/>
      <c r="G1937" s="74">
        <v>3</v>
      </c>
      <c r="H1937" s="74">
        <v>2016</v>
      </c>
      <c r="I1937" s="74">
        <v>2</v>
      </c>
      <c r="J1937" s="77">
        <v>1019097918</v>
      </c>
      <c r="K1937" s="74" t="s">
        <v>2123</v>
      </c>
      <c r="L1937" s="74"/>
      <c r="M1937" s="74">
        <v>1045</v>
      </c>
      <c r="N1937" s="74" t="s">
        <v>255</v>
      </c>
      <c r="O1937" s="74" t="s">
        <v>30</v>
      </c>
      <c r="P1937" s="78">
        <v>68945.5</v>
      </c>
      <c r="Q1937" s="74"/>
      <c r="R1937" s="74"/>
      <c r="S1937" s="74"/>
      <c r="T1937" s="79"/>
      <c r="U1937" s="79"/>
      <c r="V1937" s="79" t="s">
        <v>256</v>
      </c>
      <c r="W1937" s="79"/>
      <c r="X1937" s="114"/>
      <c r="Y1937" s="82"/>
      <c r="Z1937" s="82"/>
      <c r="AA1937" s="114"/>
      <c r="AB1937" s="83"/>
      <c r="AC1937" s="79"/>
      <c r="AD1937" s="79" t="s">
        <v>256</v>
      </c>
      <c r="AE1937" s="245"/>
      <c r="AF1937" s="84">
        <v>100000</v>
      </c>
      <c r="AG1937" s="79" t="s">
        <v>249</v>
      </c>
      <c r="AH1937" s="79" t="s">
        <v>249</v>
      </c>
      <c r="AI1937" s="79" t="s">
        <v>249</v>
      </c>
      <c r="AJ1937" s="79" t="s">
        <v>249</v>
      </c>
      <c r="AK1937" s="79" t="s">
        <v>249</v>
      </c>
      <c r="AL1937" s="79" t="s">
        <v>249</v>
      </c>
      <c r="AM1937" s="79"/>
      <c r="AN1937" s="79" t="s">
        <v>249</v>
      </c>
      <c r="AO1937" s="79" t="s">
        <v>249</v>
      </c>
      <c r="AP1937" s="79"/>
      <c r="AQ1937" s="79"/>
    </row>
    <row r="1938" spans="1:43" ht="14.1" hidden="1" customHeight="1">
      <c r="A1938" s="73" t="s">
        <v>245</v>
      </c>
      <c r="B1938" s="74">
        <v>55</v>
      </c>
      <c r="C1938" s="74" t="s">
        <v>536</v>
      </c>
      <c r="D1938" s="75"/>
      <c r="E1938" s="75"/>
      <c r="F1938" s="76"/>
      <c r="G1938" s="74">
        <v>3</v>
      </c>
      <c r="H1938" s="74">
        <v>2016</v>
      </c>
      <c r="I1938" s="74">
        <v>2</v>
      </c>
      <c r="J1938" s="77">
        <v>1019097918</v>
      </c>
      <c r="K1938" s="74" t="s">
        <v>2123</v>
      </c>
      <c r="L1938" s="74"/>
      <c r="M1938" s="74">
        <v>1038</v>
      </c>
      <c r="N1938" s="74" t="s">
        <v>248</v>
      </c>
      <c r="O1938" s="74" t="s">
        <v>30</v>
      </c>
      <c r="P1938" s="78">
        <v>45963.666599999997</v>
      </c>
      <c r="Q1938" s="74"/>
      <c r="R1938" s="74"/>
      <c r="S1938" s="74"/>
      <c r="T1938" s="79"/>
      <c r="U1938" s="79"/>
      <c r="V1938" s="79" t="s">
        <v>256</v>
      </c>
      <c r="W1938" s="79"/>
      <c r="X1938" s="114"/>
      <c r="Y1938" s="82"/>
      <c r="Z1938" s="82"/>
      <c r="AA1938" s="114"/>
      <c r="AB1938" s="83"/>
      <c r="AC1938" s="79"/>
      <c r="AD1938" s="79" t="s">
        <v>256</v>
      </c>
      <c r="AE1938" s="245">
        <v>43740.743055555555</v>
      </c>
      <c r="AF1938" s="84">
        <v>66667</v>
      </c>
      <c r="AG1938" s="79" t="s">
        <v>249</v>
      </c>
      <c r="AH1938" s="79">
        <v>0</v>
      </c>
      <c r="AI1938" s="79">
        <v>0</v>
      </c>
      <c r="AJ1938" s="79">
        <v>0</v>
      </c>
      <c r="AK1938" s="79" t="s">
        <v>249</v>
      </c>
      <c r="AL1938" s="79">
        <v>0</v>
      </c>
      <c r="AM1938" s="79"/>
      <c r="AN1938" s="79" t="s">
        <v>26</v>
      </c>
      <c r="AO1938" s="79" t="s">
        <v>249</v>
      </c>
      <c r="AP1938" s="79"/>
      <c r="AQ1938" s="79"/>
    </row>
    <row r="1939" spans="1:43" ht="14.1" hidden="1" customHeight="1">
      <c r="A1939" s="73" t="s">
        <v>245</v>
      </c>
      <c r="B1939" s="74">
        <v>76</v>
      </c>
      <c r="C1939" s="74" t="s">
        <v>520</v>
      </c>
      <c r="D1939" s="75"/>
      <c r="E1939" s="75"/>
      <c r="F1939" s="76"/>
      <c r="G1939" s="74">
        <v>6</v>
      </c>
      <c r="H1939" s="74">
        <v>2016</v>
      </c>
      <c r="I1939" s="74">
        <v>1</v>
      </c>
      <c r="J1939" s="77">
        <v>1019098688</v>
      </c>
      <c r="K1939" s="74" t="s">
        <v>2124</v>
      </c>
      <c r="L1939" s="74"/>
      <c r="M1939" s="74">
        <v>1045</v>
      </c>
      <c r="N1939" s="74" t="s">
        <v>255</v>
      </c>
      <c r="O1939" s="74" t="s">
        <v>294</v>
      </c>
      <c r="P1939" s="78">
        <v>183854.6666</v>
      </c>
      <c r="Q1939" s="74"/>
      <c r="R1939" s="74"/>
      <c r="S1939" s="74"/>
      <c r="T1939" s="79"/>
      <c r="U1939" s="79"/>
      <c r="V1939" s="79" t="s">
        <v>256</v>
      </c>
      <c r="W1939" s="79"/>
      <c r="X1939" s="114"/>
      <c r="Y1939" s="82"/>
      <c r="Z1939" s="82"/>
      <c r="AA1939" s="114"/>
      <c r="AB1939" s="83"/>
      <c r="AC1939" s="79"/>
      <c r="AD1939" s="79" t="s">
        <v>256</v>
      </c>
      <c r="AE1939" s="245"/>
      <c r="AF1939" s="84">
        <v>213333</v>
      </c>
      <c r="AG1939" s="79" t="s">
        <v>249</v>
      </c>
      <c r="AH1939" s="79" t="s">
        <v>249</v>
      </c>
      <c r="AI1939" s="79" t="s">
        <v>249</v>
      </c>
      <c r="AJ1939" s="79" t="s">
        <v>249</v>
      </c>
      <c r="AK1939" s="79" t="s">
        <v>249</v>
      </c>
      <c r="AL1939" s="79" t="s">
        <v>249</v>
      </c>
      <c r="AM1939" s="79"/>
      <c r="AN1939" s="79" t="s">
        <v>249</v>
      </c>
      <c r="AO1939" s="79" t="s">
        <v>249</v>
      </c>
      <c r="AP1939" s="79"/>
      <c r="AQ1939" s="79"/>
    </row>
    <row r="1940" spans="1:43" ht="14.1" hidden="1" customHeight="1">
      <c r="A1940" s="73" t="s">
        <v>245</v>
      </c>
      <c r="B1940" s="74">
        <v>76</v>
      </c>
      <c r="C1940" s="74" t="s">
        <v>520</v>
      </c>
      <c r="D1940" s="75"/>
      <c r="E1940" s="75"/>
      <c r="F1940" s="76"/>
      <c r="G1940" s="74">
        <v>6</v>
      </c>
      <c r="H1940" s="74">
        <v>2016</v>
      </c>
      <c r="I1940" s="74">
        <v>1</v>
      </c>
      <c r="J1940" s="77">
        <v>1019098688</v>
      </c>
      <c r="K1940" s="74" t="s">
        <v>2124</v>
      </c>
      <c r="L1940" s="74"/>
      <c r="M1940" s="74">
        <v>1038</v>
      </c>
      <c r="N1940" s="74" t="s">
        <v>248</v>
      </c>
      <c r="O1940" s="74" t="s">
        <v>294</v>
      </c>
      <c r="P1940" s="78">
        <v>45963.666599999997</v>
      </c>
      <c r="Q1940" s="74"/>
      <c r="R1940" s="74"/>
      <c r="S1940" s="74"/>
      <c r="T1940" s="79"/>
      <c r="U1940" s="79"/>
      <c r="V1940" s="79" t="s">
        <v>256</v>
      </c>
      <c r="W1940" s="79"/>
      <c r="X1940" s="114"/>
      <c r="Y1940" s="82"/>
      <c r="Z1940" s="82"/>
      <c r="AA1940" s="114"/>
      <c r="AB1940" s="83"/>
      <c r="AC1940" s="79"/>
      <c r="AD1940" s="79" t="s">
        <v>256</v>
      </c>
      <c r="AE1940" s="245"/>
      <c r="AF1940" s="84">
        <v>53333</v>
      </c>
      <c r="AG1940" s="79" t="s">
        <v>249</v>
      </c>
      <c r="AH1940" s="79" t="s">
        <v>249</v>
      </c>
      <c r="AI1940" s="79" t="s">
        <v>249</v>
      </c>
      <c r="AJ1940" s="79" t="s">
        <v>249</v>
      </c>
      <c r="AK1940" s="79" t="s">
        <v>249</v>
      </c>
      <c r="AL1940" s="79" t="s">
        <v>249</v>
      </c>
      <c r="AM1940" s="79"/>
      <c r="AN1940" s="79" t="s">
        <v>249</v>
      </c>
      <c r="AO1940" s="79" t="s">
        <v>249</v>
      </c>
      <c r="AP1940" s="79"/>
      <c r="AQ1940" s="79"/>
    </row>
    <row r="1941" spans="1:43" ht="14.1" hidden="1" customHeight="1">
      <c r="A1941" s="73" t="s">
        <v>245</v>
      </c>
      <c r="B1941" s="74">
        <v>62</v>
      </c>
      <c r="C1941" s="74" t="s">
        <v>251</v>
      </c>
      <c r="D1941" s="75"/>
      <c r="E1941" s="75"/>
      <c r="F1941" s="76"/>
      <c r="G1941" s="74">
        <v>8</v>
      </c>
      <c r="H1941" s="74">
        <v>2016</v>
      </c>
      <c r="I1941" s="74">
        <v>1</v>
      </c>
      <c r="J1941" s="77">
        <v>1019101358</v>
      </c>
      <c r="K1941" s="74" t="s">
        <v>2125</v>
      </c>
      <c r="L1941" s="74"/>
      <c r="M1941" s="74">
        <v>1038</v>
      </c>
      <c r="N1941" s="74" t="s">
        <v>248</v>
      </c>
      <c r="O1941" s="74" t="s">
        <v>285</v>
      </c>
      <c r="P1941" s="78">
        <v>45963.666599999997</v>
      </c>
      <c r="Q1941" s="74"/>
      <c r="R1941" s="74"/>
      <c r="S1941" s="74"/>
      <c r="T1941" s="79"/>
      <c r="U1941" s="79"/>
      <c r="V1941" s="79" t="s">
        <v>256</v>
      </c>
      <c r="W1941" s="79"/>
      <c r="X1941" s="114"/>
      <c r="Y1941" s="82"/>
      <c r="Z1941" s="82"/>
      <c r="AA1941" s="114"/>
      <c r="AB1941" s="83"/>
      <c r="AC1941" s="79"/>
      <c r="AD1941" s="79" t="s">
        <v>256</v>
      </c>
      <c r="AE1941" s="245"/>
      <c r="AF1941" s="84">
        <v>46000</v>
      </c>
      <c r="AG1941" s="79" t="s">
        <v>249</v>
      </c>
      <c r="AH1941" s="79">
        <v>0</v>
      </c>
      <c r="AI1941" s="79">
        <v>0</v>
      </c>
      <c r="AJ1941" s="79">
        <v>0</v>
      </c>
      <c r="AK1941" s="79" t="s">
        <v>249</v>
      </c>
      <c r="AL1941" s="79">
        <v>0</v>
      </c>
      <c r="AM1941" s="79"/>
      <c r="AN1941" s="79" t="s">
        <v>685</v>
      </c>
      <c r="AO1941" s="79" t="s">
        <v>249</v>
      </c>
      <c r="AP1941" s="79"/>
      <c r="AQ1941" s="79"/>
    </row>
    <row r="1942" spans="1:43" ht="14.1" hidden="1" customHeight="1">
      <c r="A1942" s="73" t="s">
        <v>245</v>
      </c>
      <c r="B1942" s="74">
        <v>62</v>
      </c>
      <c r="C1942" s="74" t="s">
        <v>251</v>
      </c>
      <c r="D1942" s="75"/>
      <c r="E1942" s="75"/>
      <c r="F1942" s="76"/>
      <c r="G1942" s="74">
        <v>8</v>
      </c>
      <c r="H1942" s="74">
        <v>2016</v>
      </c>
      <c r="I1942" s="74">
        <v>1</v>
      </c>
      <c r="J1942" s="77">
        <v>1019101358</v>
      </c>
      <c r="K1942" s="74" t="s">
        <v>2125</v>
      </c>
      <c r="L1942" s="74"/>
      <c r="M1942" s="74">
        <v>1045</v>
      </c>
      <c r="N1942" s="74" t="s">
        <v>255</v>
      </c>
      <c r="O1942" s="74" t="s">
        <v>285</v>
      </c>
      <c r="P1942" s="78">
        <v>22981.833299999998</v>
      </c>
      <c r="Q1942" s="74"/>
      <c r="R1942" s="74"/>
      <c r="S1942" s="74"/>
      <c r="T1942" s="79"/>
      <c r="U1942" s="79"/>
      <c r="V1942" s="79" t="s">
        <v>256</v>
      </c>
      <c r="W1942" s="79"/>
      <c r="X1942" s="114"/>
      <c r="Y1942" s="82"/>
      <c r="Z1942" s="82"/>
      <c r="AA1942" s="114"/>
      <c r="AB1942" s="83"/>
      <c r="AC1942" s="79"/>
      <c r="AD1942" s="79" t="s">
        <v>256</v>
      </c>
      <c r="AE1942" s="245"/>
      <c r="AF1942" s="84">
        <v>23000</v>
      </c>
      <c r="AG1942" s="79" t="s">
        <v>249</v>
      </c>
      <c r="AH1942" s="79" t="s">
        <v>249</v>
      </c>
      <c r="AI1942" s="79" t="s">
        <v>249</v>
      </c>
      <c r="AJ1942" s="79" t="s">
        <v>249</v>
      </c>
      <c r="AK1942" s="79" t="s">
        <v>249</v>
      </c>
      <c r="AL1942" s="79" t="s">
        <v>249</v>
      </c>
      <c r="AM1942" s="79"/>
      <c r="AN1942" s="79" t="s">
        <v>249</v>
      </c>
      <c r="AO1942" s="79" t="s">
        <v>249</v>
      </c>
      <c r="AP1942" s="79"/>
      <c r="AQ1942" s="79"/>
    </row>
    <row r="1943" spans="1:43" ht="14.1" hidden="1" customHeight="1">
      <c r="A1943" s="73" t="s">
        <v>245</v>
      </c>
      <c r="B1943" s="74">
        <v>18</v>
      </c>
      <c r="C1943" s="74" t="s">
        <v>623</v>
      </c>
      <c r="D1943" s="75"/>
      <c r="E1943" s="75"/>
      <c r="F1943" s="76"/>
      <c r="G1943" s="74">
        <v>6</v>
      </c>
      <c r="H1943" s="74">
        <v>2017</v>
      </c>
      <c r="I1943" s="74">
        <v>2</v>
      </c>
      <c r="J1943" s="77">
        <v>1019111306</v>
      </c>
      <c r="K1943" s="74" t="s">
        <v>2126</v>
      </c>
      <c r="L1943" s="74"/>
      <c r="M1943" s="74">
        <v>1038</v>
      </c>
      <c r="N1943" s="74" t="s">
        <v>248</v>
      </c>
      <c r="O1943" s="74" t="s">
        <v>758</v>
      </c>
      <c r="P1943" s="78">
        <v>24590.566599999998</v>
      </c>
      <c r="Q1943" s="74"/>
      <c r="R1943" s="74"/>
      <c r="S1943" s="74"/>
      <c r="T1943" s="79"/>
      <c r="U1943" s="79"/>
      <c r="V1943" s="80" t="s">
        <v>260</v>
      </c>
      <c r="W1943" s="79" t="s">
        <v>249</v>
      </c>
      <c r="X1943" s="114"/>
      <c r="Y1943" s="82" t="s">
        <v>249</v>
      </c>
      <c r="Z1943" s="82" t="s">
        <v>249</v>
      </c>
      <c r="AA1943" s="114"/>
      <c r="AB1943" s="83"/>
      <c r="AC1943" s="79" t="s">
        <v>249</v>
      </c>
      <c r="AD1943" s="80"/>
      <c r="AE1943" s="245"/>
      <c r="AF1943" s="84">
        <v>30000</v>
      </c>
      <c r="AG1943" s="79" t="s">
        <v>249</v>
      </c>
      <c r="AH1943" s="79" t="s">
        <v>249</v>
      </c>
      <c r="AI1943" s="79" t="s">
        <v>249</v>
      </c>
      <c r="AJ1943" s="79" t="s">
        <v>249</v>
      </c>
      <c r="AK1943" s="79" t="s">
        <v>249</v>
      </c>
      <c r="AL1943" s="79" t="s">
        <v>249</v>
      </c>
      <c r="AM1943" s="79" t="s">
        <v>261</v>
      </c>
      <c r="AN1943" s="79" t="s">
        <v>249</v>
      </c>
      <c r="AO1943" s="79" t="s">
        <v>249</v>
      </c>
      <c r="AP1943" s="79"/>
      <c r="AQ1943" s="79"/>
    </row>
    <row r="1944" spans="1:43" ht="14.1" hidden="1" customHeight="1">
      <c r="A1944" s="73" t="s">
        <v>245</v>
      </c>
      <c r="B1944" s="74">
        <v>18</v>
      </c>
      <c r="C1944" s="74" t="s">
        <v>623</v>
      </c>
      <c r="D1944" s="75"/>
      <c r="E1944" s="75"/>
      <c r="F1944" s="76"/>
      <c r="G1944" s="74">
        <v>3</v>
      </c>
      <c r="H1944" s="74">
        <v>2016</v>
      </c>
      <c r="I1944" s="74">
        <v>1</v>
      </c>
      <c r="J1944" s="77">
        <v>1019111306</v>
      </c>
      <c r="K1944" s="74" t="s">
        <v>2126</v>
      </c>
      <c r="L1944" s="74"/>
      <c r="M1944" s="74">
        <v>1038</v>
      </c>
      <c r="N1944" s="74" t="s">
        <v>248</v>
      </c>
      <c r="O1944" s="74" t="s">
        <v>758</v>
      </c>
      <c r="P1944" s="78">
        <v>45963.666599999997</v>
      </c>
      <c r="Q1944" s="74"/>
      <c r="R1944" s="74"/>
      <c r="S1944" s="74"/>
      <c r="T1944" s="79"/>
      <c r="U1944" s="79"/>
      <c r="V1944" s="79" t="s">
        <v>256</v>
      </c>
      <c r="W1944" s="79"/>
      <c r="X1944" s="114"/>
      <c r="Y1944" s="82"/>
      <c r="Z1944" s="82"/>
      <c r="AA1944" s="114"/>
      <c r="AB1944" s="83"/>
      <c r="AC1944" s="79"/>
      <c r="AD1944" s="79" t="s">
        <v>256</v>
      </c>
      <c r="AE1944" s="245"/>
      <c r="AF1944" s="84">
        <v>53333</v>
      </c>
      <c r="AG1944" s="79" t="s">
        <v>249</v>
      </c>
      <c r="AH1944" s="79" t="s">
        <v>249</v>
      </c>
      <c r="AI1944" s="79" t="s">
        <v>249</v>
      </c>
      <c r="AJ1944" s="79" t="s">
        <v>249</v>
      </c>
      <c r="AK1944" s="79" t="s">
        <v>249</v>
      </c>
      <c r="AL1944" s="79" t="s">
        <v>249</v>
      </c>
      <c r="AM1944" s="79"/>
      <c r="AN1944" s="79" t="s">
        <v>249</v>
      </c>
      <c r="AO1944" s="79" t="s">
        <v>249</v>
      </c>
      <c r="AP1944" s="79"/>
      <c r="AQ1944" s="79"/>
    </row>
    <row r="1945" spans="1:43" ht="14.1" hidden="1" customHeight="1">
      <c r="A1945" s="73" t="s">
        <v>245</v>
      </c>
      <c r="B1945" s="74">
        <v>18</v>
      </c>
      <c r="C1945" s="74" t="s">
        <v>623</v>
      </c>
      <c r="D1945" s="75"/>
      <c r="E1945" s="75"/>
      <c r="F1945" s="76"/>
      <c r="G1945" s="74">
        <v>3</v>
      </c>
      <c r="H1945" s="74">
        <v>2016</v>
      </c>
      <c r="I1945" s="74">
        <v>1</v>
      </c>
      <c r="J1945" s="77">
        <v>1019111306</v>
      </c>
      <c r="K1945" s="74" t="s">
        <v>2126</v>
      </c>
      <c r="L1945" s="74"/>
      <c r="M1945" s="74">
        <v>1045</v>
      </c>
      <c r="N1945" s="74" t="s">
        <v>255</v>
      </c>
      <c r="O1945" s="74" t="s">
        <v>758</v>
      </c>
      <c r="P1945" s="78">
        <v>22981.833299999998</v>
      </c>
      <c r="Q1945" s="74"/>
      <c r="R1945" s="74"/>
      <c r="S1945" s="74"/>
      <c r="T1945" s="79"/>
      <c r="U1945" s="79"/>
      <c r="V1945" s="79" t="s">
        <v>256</v>
      </c>
      <c r="W1945" s="79"/>
      <c r="X1945" s="114"/>
      <c r="Y1945" s="82"/>
      <c r="Z1945" s="82"/>
      <c r="AA1945" s="114"/>
      <c r="AB1945" s="83"/>
      <c r="AC1945" s="79"/>
      <c r="AD1945" s="79" t="s">
        <v>256</v>
      </c>
      <c r="AE1945" s="245"/>
      <c r="AF1945" s="84">
        <v>26667</v>
      </c>
      <c r="AG1945" s="79" t="s">
        <v>249</v>
      </c>
      <c r="AH1945" s="79" t="s">
        <v>249</v>
      </c>
      <c r="AI1945" s="79" t="s">
        <v>249</v>
      </c>
      <c r="AJ1945" s="79" t="s">
        <v>249</v>
      </c>
      <c r="AK1945" s="79" t="s">
        <v>249</v>
      </c>
      <c r="AL1945" s="79" t="s">
        <v>249</v>
      </c>
      <c r="AM1945" s="79"/>
      <c r="AN1945" s="79" t="s">
        <v>249</v>
      </c>
      <c r="AO1945" s="79" t="s">
        <v>249</v>
      </c>
      <c r="AP1945" s="79"/>
      <c r="AQ1945" s="79"/>
    </row>
    <row r="1946" spans="1:43" ht="14.1" hidden="1" customHeight="1">
      <c r="A1946" s="73" t="s">
        <v>245</v>
      </c>
      <c r="B1946" s="74">
        <v>51</v>
      </c>
      <c r="C1946" s="74" t="s">
        <v>583</v>
      </c>
      <c r="D1946" s="75"/>
      <c r="E1946" s="75"/>
      <c r="F1946" s="76"/>
      <c r="G1946" s="74">
        <v>2</v>
      </c>
      <c r="H1946" s="74">
        <v>2017</v>
      </c>
      <c r="I1946" s="74">
        <v>1</v>
      </c>
      <c r="J1946" s="77">
        <v>1019125033</v>
      </c>
      <c r="K1946" s="74" t="s">
        <v>2127</v>
      </c>
      <c r="L1946" s="74"/>
      <c r="M1946" s="74">
        <v>1038</v>
      </c>
      <c r="N1946" s="74" t="s">
        <v>248</v>
      </c>
      <c r="O1946" s="74" t="s">
        <v>373</v>
      </c>
      <c r="P1946" s="78">
        <v>49181.133300000001</v>
      </c>
      <c r="Q1946" s="74"/>
      <c r="R1946" s="74"/>
      <c r="S1946" s="74"/>
      <c r="T1946" s="79"/>
      <c r="U1946" s="79"/>
      <c r="V1946" s="80" t="s">
        <v>260</v>
      </c>
      <c r="W1946" s="79" t="s">
        <v>249</v>
      </c>
      <c r="X1946" s="114"/>
      <c r="Y1946" s="82" t="s">
        <v>249</v>
      </c>
      <c r="Z1946" s="82" t="s">
        <v>249</v>
      </c>
      <c r="AA1946" s="114"/>
      <c r="AB1946" s="83"/>
      <c r="AC1946" s="79" t="s">
        <v>249</v>
      </c>
      <c r="AD1946" s="80"/>
      <c r="AE1946" s="245"/>
      <c r="AF1946" s="84">
        <v>49181</v>
      </c>
      <c r="AG1946" s="79" t="s">
        <v>249</v>
      </c>
      <c r="AH1946" s="79" t="s">
        <v>249</v>
      </c>
      <c r="AI1946" s="79" t="s">
        <v>249</v>
      </c>
      <c r="AJ1946" s="79" t="s">
        <v>249</v>
      </c>
      <c r="AK1946" s="79" t="s">
        <v>249</v>
      </c>
      <c r="AL1946" s="79" t="s">
        <v>249</v>
      </c>
      <c r="AM1946" s="79" t="s">
        <v>261</v>
      </c>
      <c r="AN1946" s="79" t="s">
        <v>249</v>
      </c>
      <c r="AO1946" s="79" t="s">
        <v>249</v>
      </c>
      <c r="AP1946" s="79"/>
      <c r="AQ1946" s="79"/>
    </row>
    <row r="1947" spans="1:43" ht="14.1" hidden="1" customHeight="1">
      <c r="A1947" s="73" t="s">
        <v>245</v>
      </c>
      <c r="B1947" s="74">
        <v>51</v>
      </c>
      <c r="C1947" s="74" t="s">
        <v>583</v>
      </c>
      <c r="D1947" s="75"/>
      <c r="E1947" s="75"/>
      <c r="F1947" s="76"/>
      <c r="G1947" s="74">
        <v>2</v>
      </c>
      <c r="H1947" s="74">
        <v>2017</v>
      </c>
      <c r="I1947" s="74">
        <v>1</v>
      </c>
      <c r="J1947" s="77">
        <v>1019125033</v>
      </c>
      <c r="K1947" s="74" t="s">
        <v>2127</v>
      </c>
      <c r="L1947" s="74"/>
      <c r="M1947" s="74">
        <v>1045</v>
      </c>
      <c r="N1947" s="74" t="s">
        <v>255</v>
      </c>
      <c r="O1947" s="74" t="s">
        <v>373</v>
      </c>
      <c r="P1947" s="78">
        <v>24590.566599999998</v>
      </c>
      <c r="Q1947" s="74"/>
      <c r="R1947" s="74"/>
      <c r="S1947" s="74"/>
      <c r="T1947" s="79"/>
      <c r="U1947" s="79"/>
      <c r="V1947" s="80" t="s">
        <v>260</v>
      </c>
      <c r="W1947" s="79" t="s">
        <v>249</v>
      </c>
      <c r="X1947" s="114"/>
      <c r="Y1947" s="82" t="s">
        <v>249</v>
      </c>
      <c r="Z1947" s="82" t="s">
        <v>249</v>
      </c>
      <c r="AA1947" s="114"/>
      <c r="AB1947" s="83"/>
      <c r="AC1947" s="79" t="s">
        <v>249</v>
      </c>
      <c r="AD1947" s="80"/>
      <c r="AE1947" s="245"/>
      <c r="AF1947" s="84">
        <v>24591</v>
      </c>
      <c r="AG1947" s="79" t="s">
        <v>249</v>
      </c>
      <c r="AH1947" s="79" t="s">
        <v>249</v>
      </c>
      <c r="AI1947" s="79" t="s">
        <v>249</v>
      </c>
      <c r="AJ1947" s="79" t="s">
        <v>249</v>
      </c>
      <c r="AK1947" s="79" t="s">
        <v>249</v>
      </c>
      <c r="AL1947" s="79" t="s">
        <v>249</v>
      </c>
      <c r="AM1947" s="79" t="s">
        <v>261</v>
      </c>
      <c r="AN1947" s="79" t="s">
        <v>249</v>
      </c>
      <c r="AO1947" s="79" t="s">
        <v>249</v>
      </c>
      <c r="AP1947" s="79"/>
      <c r="AQ1947" s="79"/>
    </row>
    <row r="1948" spans="1:43" ht="14.1" hidden="1" customHeight="1">
      <c r="A1948" s="73" t="s">
        <v>245</v>
      </c>
      <c r="B1948" s="74">
        <v>51</v>
      </c>
      <c r="C1948" s="74" t="s">
        <v>583</v>
      </c>
      <c r="D1948" s="75" t="s">
        <v>2128</v>
      </c>
      <c r="E1948" s="75" t="s">
        <v>2129</v>
      </c>
      <c r="F1948" s="76">
        <f>+E1948-D1948+1</f>
        <v>2</v>
      </c>
      <c r="G1948" s="74">
        <f>+MONTH(D1948)</f>
        <v>10</v>
      </c>
      <c r="H1948" s="74">
        <f>YEAR(D1948)</f>
        <v>2017</v>
      </c>
      <c r="I1948" s="74">
        <v>1</v>
      </c>
      <c r="J1948" s="77">
        <v>1020424123</v>
      </c>
      <c r="K1948" s="74" t="s">
        <v>2130</v>
      </c>
      <c r="L1948" s="74"/>
      <c r="M1948" s="74">
        <v>1038</v>
      </c>
      <c r="N1948" s="74" t="s">
        <v>248</v>
      </c>
      <c r="O1948" s="74" t="s">
        <v>44</v>
      </c>
      <c r="P1948" s="78">
        <v>49181.133300000001</v>
      </c>
      <c r="Q1948" s="74"/>
      <c r="R1948" s="74"/>
      <c r="S1948" s="74"/>
      <c r="T1948" s="79"/>
      <c r="U1948" s="79"/>
      <c r="V1948" s="80" t="s">
        <v>256</v>
      </c>
      <c r="W1948" s="79" t="s">
        <v>2131</v>
      </c>
      <c r="X1948" s="114" t="s">
        <v>2128</v>
      </c>
      <c r="Y1948" s="82" t="s">
        <v>257</v>
      </c>
      <c r="Z1948" s="82" t="s">
        <v>249</v>
      </c>
      <c r="AA1948" s="114" t="s">
        <v>2129</v>
      </c>
      <c r="AB1948" s="83">
        <v>2</v>
      </c>
      <c r="AC1948" s="79" t="s">
        <v>249</v>
      </c>
      <c r="AD1948" s="80" t="s">
        <v>256</v>
      </c>
      <c r="AE1948" s="245"/>
      <c r="AF1948" s="84">
        <v>49200</v>
      </c>
      <c r="AG1948" s="79"/>
      <c r="AH1948" s="79"/>
      <c r="AI1948" s="79"/>
      <c r="AJ1948" s="79"/>
      <c r="AK1948" s="79"/>
      <c r="AL1948" s="79"/>
      <c r="AM1948" s="79"/>
      <c r="AN1948" s="79"/>
      <c r="AO1948" s="79"/>
      <c r="AP1948" s="79"/>
      <c r="AQ1948" s="79"/>
    </row>
    <row r="1949" spans="1:43" ht="14.1" hidden="1" customHeight="1">
      <c r="A1949" s="73" t="s">
        <v>245</v>
      </c>
      <c r="B1949" s="74">
        <v>51</v>
      </c>
      <c r="C1949" s="74" t="s">
        <v>583</v>
      </c>
      <c r="D1949" s="75" t="s">
        <v>910</v>
      </c>
      <c r="E1949" s="75" t="s">
        <v>2132</v>
      </c>
      <c r="F1949" s="76">
        <f>+E1949-D1949+1</f>
        <v>2</v>
      </c>
      <c r="G1949" s="74">
        <f>+MONTH(D1949)</f>
        <v>9</v>
      </c>
      <c r="H1949" s="74">
        <f>YEAR(D1949)</f>
        <v>2017</v>
      </c>
      <c r="I1949" s="74">
        <v>1</v>
      </c>
      <c r="J1949" s="77">
        <v>1020424123</v>
      </c>
      <c r="K1949" s="74" t="s">
        <v>2130</v>
      </c>
      <c r="L1949" s="74"/>
      <c r="M1949" s="74">
        <v>1038</v>
      </c>
      <c r="N1949" s="74" t="s">
        <v>248</v>
      </c>
      <c r="O1949" s="74" t="s">
        <v>44</v>
      </c>
      <c r="P1949" s="78">
        <v>24590.566599999998</v>
      </c>
      <c r="Q1949" s="74"/>
      <c r="R1949" s="74"/>
      <c r="S1949" s="74"/>
      <c r="T1949" s="79"/>
      <c r="U1949" s="79"/>
      <c r="V1949" s="80" t="s">
        <v>256</v>
      </c>
      <c r="W1949" s="79" t="s">
        <v>2133</v>
      </c>
      <c r="X1949" s="114" t="s">
        <v>910</v>
      </c>
      <c r="Y1949" s="82" t="s">
        <v>257</v>
      </c>
      <c r="Z1949" s="82" t="s">
        <v>249</v>
      </c>
      <c r="AA1949" s="114" t="s">
        <v>2132</v>
      </c>
      <c r="AB1949" s="83">
        <v>2</v>
      </c>
      <c r="AC1949" s="79" t="s">
        <v>249</v>
      </c>
      <c r="AD1949" s="80" t="s">
        <v>256</v>
      </c>
      <c r="AE1949" s="245"/>
      <c r="AF1949" s="84">
        <v>24600</v>
      </c>
      <c r="AG1949" s="79"/>
      <c r="AH1949" s="79"/>
      <c r="AI1949" s="79"/>
      <c r="AJ1949" s="79"/>
      <c r="AK1949" s="79"/>
      <c r="AL1949" s="79"/>
      <c r="AM1949" s="79"/>
      <c r="AN1949" s="79"/>
      <c r="AO1949" s="79"/>
      <c r="AP1949" s="79"/>
      <c r="AQ1949" s="79"/>
    </row>
    <row r="1950" spans="1:43" ht="14.1" hidden="1" customHeight="1">
      <c r="A1950" s="73" t="s">
        <v>245</v>
      </c>
      <c r="B1950" s="74">
        <v>51</v>
      </c>
      <c r="C1950" s="74" t="s">
        <v>583</v>
      </c>
      <c r="D1950" s="75" t="s">
        <v>777</v>
      </c>
      <c r="E1950" s="75" t="s">
        <v>2134</v>
      </c>
      <c r="F1950" s="76">
        <f>+E1950-D1950+1</f>
        <v>2</v>
      </c>
      <c r="G1950" s="74">
        <f>+MONTH(D1950)</f>
        <v>6</v>
      </c>
      <c r="H1950" s="74">
        <f>YEAR(D1950)</f>
        <v>2017</v>
      </c>
      <c r="I1950" s="74">
        <v>2</v>
      </c>
      <c r="J1950" s="77">
        <v>1020424123</v>
      </c>
      <c r="K1950" s="74" t="s">
        <v>2130</v>
      </c>
      <c r="L1950" s="74"/>
      <c r="M1950" s="74">
        <v>1038</v>
      </c>
      <c r="N1950" s="74" t="s">
        <v>248</v>
      </c>
      <c r="O1950" s="74" t="s">
        <v>44</v>
      </c>
      <c r="P1950" s="78">
        <v>49181.133300000001</v>
      </c>
      <c r="Q1950" s="74"/>
      <c r="R1950" s="74"/>
      <c r="S1950" s="74"/>
      <c r="T1950" s="79"/>
      <c r="U1950" s="79"/>
      <c r="V1950" s="80" t="s">
        <v>256</v>
      </c>
      <c r="W1950" s="79" t="s">
        <v>2135</v>
      </c>
      <c r="X1950" s="114" t="s">
        <v>777</v>
      </c>
      <c r="Y1950" s="82" t="s">
        <v>257</v>
      </c>
      <c r="Z1950" s="82" t="s">
        <v>249</v>
      </c>
      <c r="AA1950" s="114" t="s">
        <v>2134</v>
      </c>
      <c r="AB1950" s="83">
        <v>2</v>
      </c>
      <c r="AC1950" s="79" t="s">
        <v>249</v>
      </c>
      <c r="AD1950" s="80" t="s">
        <v>256</v>
      </c>
      <c r="AE1950" s="245"/>
      <c r="AF1950" s="84">
        <v>49181</v>
      </c>
      <c r="AG1950" s="79"/>
      <c r="AH1950" s="79"/>
      <c r="AI1950" s="79"/>
      <c r="AJ1950" s="79"/>
      <c r="AK1950" s="79"/>
      <c r="AL1950" s="79"/>
      <c r="AM1950" s="79"/>
      <c r="AN1950" s="79"/>
      <c r="AO1950" s="79"/>
      <c r="AP1950" s="79"/>
      <c r="AQ1950" s="79"/>
    </row>
    <row r="1951" spans="1:43" ht="14.1" hidden="1" customHeight="1">
      <c r="A1951" s="73" t="s">
        <v>245</v>
      </c>
      <c r="B1951" s="74">
        <v>51</v>
      </c>
      <c r="C1951" s="74" t="s">
        <v>583</v>
      </c>
      <c r="D1951" s="75"/>
      <c r="E1951" s="75"/>
      <c r="F1951" s="76"/>
      <c r="G1951" s="74">
        <v>12</v>
      </c>
      <c r="H1951" s="74">
        <v>2016</v>
      </c>
      <c r="I1951" s="74">
        <v>2</v>
      </c>
      <c r="J1951" s="77">
        <v>1020463468</v>
      </c>
      <c r="K1951" s="74" t="s">
        <v>2136</v>
      </c>
      <c r="L1951" s="74"/>
      <c r="M1951" s="74">
        <v>1038</v>
      </c>
      <c r="N1951" s="74" t="s">
        <v>248</v>
      </c>
      <c r="O1951" s="74" t="s">
        <v>2137</v>
      </c>
      <c r="P1951" s="78">
        <v>22981.833299999998</v>
      </c>
      <c r="Q1951" s="74"/>
      <c r="R1951" s="74"/>
      <c r="S1951" s="74"/>
      <c r="T1951" s="79"/>
      <c r="U1951" s="79"/>
      <c r="V1951" s="79" t="s">
        <v>256</v>
      </c>
      <c r="W1951" s="79"/>
      <c r="X1951" s="114"/>
      <c r="Y1951" s="82"/>
      <c r="Z1951" s="82"/>
      <c r="AA1951" s="114"/>
      <c r="AB1951" s="83"/>
      <c r="AC1951" s="79"/>
      <c r="AD1951" s="79" t="s">
        <v>256</v>
      </c>
      <c r="AE1951" s="245"/>
      <c r="AF1951" s="84">
        <v>23000</v>
      </c>
      <c r="AG1951" s="79" t="s">
        <v>249</v>
      </c>
      <c r="AH1951" s="79" t="s">
        <v>249</v>
      </c>
      <c r="AI1951" s="79" t="s">
        <v>249</v>
      </c>
      <c r="AJ1951" s="79" t="s">
        <v>249</v>
      </c>
      <c r="AK1951" s="79" t="s">
        <v>249</v>
      </c>
      <c r="AL1951" s="79" t="s">
        <v>249</v>
      </c>
      <c r="AM1951" s="79"/>
      <c r="AN1951" s="79" t="s">
        <v>249</v>
      </c>
      <c r="AO1951" s="79" t="s">
        <v>249</v>
      </c>
      <c r="AP1951" s="79"/>
      <c r="AQ1951" s="79"/>
    </row>
    <row r="1952" spans="1:43" ht="15" hidden="1" customHeight="1">
      <c r="A1952" s="73" t="s">
        <v>245</v>
      </c>
      <c r="B1952" s="74">
        <v>51</v>
      </c>
      <c r="C1952" s="74" t="s">
        <v>583</v>
      </c>
      <c r="D1952" s="75"/>
      <c r="E1952" s="75"/>
      <c r="F1952" s="76"/>
      <c r="G1952" s="74">
        <v>11</v>
      </c>
      <c r="H1952" s="74">
        <v>2016</v>
      </c>
      <c r="I1952" s="74">
        <v>1</v>
      </c>
      <c r="J1952" s="77">
        <v>1020463468</v>
      </c>
      <c r="K1952" s="74" t="s">
        <v>2136</v>
      </c>
      <c r="L1952" s="74"/>
      <c r="M1952" s="74">
        <v>1038</v>
      </c>
      <c r="N1952" s="74" t="s">
        <v>248</v>
      </c>
      <c r="O1952" s="74" t="s">
        <v>2137</v>
      </c>
      <c r="P1952" s="78">
        <v>45963.666599999997</v>
      </c>
      <c r="Q1952" s="74"/>
      <c r="R1952" s="74"/>
      <c r="S1952" s="74"/>
      <c r="T1952" s="79"/>
      <c r="U1952" s="79"/>
      <c r="V1952" s="79" t="s">
        <v>256</v>
      </c>
      <c r="W1952" s="79"/>
      <c r="X1952" s="114"/>
      <c r="Y1952" s="82"/>
      <c r="Z1952" s="82"/>
      <c r="AA1952" s="114"/>
      <c r="AB1952" s="83"/>
      <c r="AC1952" s="79"/>
      <c r="AD1952" s="79" t="s">
        <v>256</v>
      </c>
      <c r="AE1952" s="245"/>
      <c r="AF1952" s="84">
        <v>46000</v>
      </c>
      <c r="AG1952" s="79" t="s">
        <v>249</v>
      </c>
      <c r="AH1952" s="79" t="s">
        <v>249</v>
      </c>
      <c r="AI1952" s="79" t="s">
        <v>249</v>
      </c>
      <c r="AJ1952" s="79" t="s">
        <v>249</v>
      </c>
      <c r="AK1952" s="79" t="s">
        <v>249</v>
      </c>
      <c r="AL1952" s="79" t="s">
        <v>249</v>
      </c>
      <c r="AM1952" s="79"/>
      <c r="AN1952" s="79" t="s">
        <v>249</v>
      </c>
      <c r="AO1952" s="79" t="s">
        <v>249</v>
      </c>
      <c r="AP1952" s="79"/>
      <c r="AQ1952" s="79"/>
    </row>
    <row r="1953" spans="1:43" ht="14.1" hidden="1" customHeight="1">
      <c r="A1953" s="73" t="s">
        <v>245</v>
      </c>
      <c r="B1953" s="74">
        <v>51</v>
      </c>
      <c r="C1953" s="74" t="s">
        <v>583</v>
      </c>
      <c r="D1953" s="75"/>
      <c r="E1953" s="75"/>
      <c r="F1953" s="76"/>
      <c r="G1953" s="74">
        <v>11</v>
      </c>
      <c r="H1953" s="74">
        <v>2016</v>
      </c>
      <c r="I1953" s="74">
        <v>1</v>
      </c>
      <c r="J1953" s="77">
        <v>1020463468</v>
      </c>
      <c r="K1953" s="74" t="s">
        <v>2136</v>
      </c>
      <c r="L1953" s="74"/>
      <c r="M1953" s="74">
        <v>1045</v>
      </c>
      <c r="N1953" s="74" t="s">
        <v>255</v>
      </c>
      <c r="O1953" s="74" t="s">
        <v>2137</v>
      </c>
      <c r="P1953" s="78">
        <v>22981.833299999998</v>
      </c>
      <c r="Q1953" s="74"/>
      <c r="R1953" s="74"/>
      <c r="S1953" s="74"/>
      <c r="T1953" s="79"/>
      <c r="U1953" s="79"/>
      <c r="V1953" s="79" t="s">
        <v>256</v>
      </c>
      <c r="W1953" s="79"/>
      <c r="X1953" s="114"/>
      <c r="Y1953" s="82"/>
      <c r="Z1953" s="82"/>
      <c r="AA1953" s="114"/>
      <c r="AB1953" s="83"/>
      <c r="AC1953" s="79"/>
      <c r="AD1953" s="79" t="s">
        <v>256</v>
      </c>
      <c r="AE1953" s="245"/>
      <c r="AF1953" s="84">
        <v>23000</v>
      </c>
      <c r="AG1953" s="79" t="s">
        <v>249</v>
      </c>
      <c r="AH1953" s="79" t="s">
        <v>249</v>
      </c>
      <c r="AI1953" s="79" t="s">
        <v>249</v>
      </c>
      <c r="AJ1953" s="79" t="s">
        <v>249</v>
      </c>
      <c r="AK1953" s="79" t="s">
        <v>249</v>
      </c>
      <c r="AL1953" s="79" t="s">
        <v>249</v>
      </c>
      <c r="AM1953" s="79"/>
      <c r="AN1953" s="79" t="s">
        <v>249</v>
      </c>
      <c r="AO1953" s="79" t="s">
        <v>249</v>
      </c>
      <c r="AP1953" s="79"/>
      <c r="AQ1953" s="79"/>
    </row>
    <row r="1954" spans="1:43" ht="14.1" hidden="1" customHeight="1">
      <c r="A1954" s="73" t="s">
        <v>245</v>
      </c>
      <c r="B1954" s="74">
        <v>62</v>
      </c>
      <c r="C1954" s="74" t="s">
        <v>251</v>
      </c>
      <c r="D1954" s="75"/>
      <c r="E1954" s="75"/>
      <c r="F1954" s="76"/>
      <c r="G1954" s="74">
        <v>11</v>
      </c>
      <c r="H1954" s="74">
        <v>2016</v>
      </c>
      <c r="I1954" s="74">
        <v>2</v>
      </c>
      <c r="J1954" s="77">
        <v>1020712654</v>
      </c>
      <c r="K1954" s="74" t="s">
        <v>2138</v>
      </c>
      <c r="L1954" s="74"/>
      <c r="M1954" s="74">
        <v>1038</v>
      </c>
      <c r="N1954" s="74" t="s">
        <v>248</v>
      </c>
      <c r="O1954" s="74" t="s">
        <v>294</v>
      </c>
      <c r="P1954" s="78">
        <v>22981.833299999998</v>
      </c>
      <c r="Q1954" s="74"/>
      <c r="R1954" s="74"/>
      <c r="S1954" s="74"/>
      <c r="T1954" s="79"/>
      <c r="U1954" s="79"/>
      <c r="V1954" s="79" t="s">
        <v>256</v>
      </c>
      <c r="W1954" s="79"/>
      <c r="X1954" s="114"/>
      <c r="Y1954" s="82"/>
      <c r="Z1954" s="82"/>
      <c r="AA1954" s="114"/>
      <c r="AB1954" s="83"/>
      <c r="AC1954" s="79"/>
      <c r="AD1954" s="79" t="s">
        <v>256</v>
      </c>
      <c r="AE1954" s="245"/>
      <c r="AF1954" s="84">
        <v>41667</v>
      </c>
      <c r="AG1954" s="79" t="s">
        <v>249</v>
      </c>
      <c r="AH1954" s="79" t="s">
        <v>249</v>
      </c>
      <c r="AI1954" s="79" t="s">
        <v>249</v>
      </c>
      <c r="AJ1954" s="79" t="s">
        <v>249</v>
      </c>
      <c r="AK1954" s="79" t="s">
        <v>249</v>
      </c>
      <c r="AL1954" s="79" t="s">
        <v>249</v>
      </c>
      <c r="AM1954" s="79"/>
      <c r="AN1954" s="79" t="s">
        <v>249</v>
      </c>
      <c r="AO1954" s="79" t="s">
        <v>249</v>
      </c>
      <c r="AP1954" s="79"/>
      <c r="AQ1954" s="79"/>
    </row>
    <row r="1955" spans="1:43" ht="14.1" hidden="1" customHeight="1">
      <c r="A1955" s="73" t="s">
        <v>245</v>
      </c>
      <c r="B1955" s="74">
        <v>62</v>
      </c>
      <c r="C1955" s="74" t="s">
        <v>251</v>
      </c>
      <c r="D1955" s="75"/>
      <c r="E1955" s="75"/>
      <c r="F1955" s="76"/>
      <c r="G1955" s="74">
        <v>9</v>
      </c>
      <c r="H1955" s="74">
        <v>2016</v>
      </c>
      <c r="I1955" s="74">
        <v>2</v>
      </c>
      <c r="J1955" s="77">
        <v>1020712654</v>
      </c>
      <c r="K1955" s="74" t="s">
        <v>2138</v>
      </c>
      <c r="L1955" s="74"/>
      <c r="M1955" s="74">
        <v>1038</v>
      </c>
      <c r="N1955" s="74" t="s">
        <v>248</v>
      </c>
      <c r="O1955" s="74" t="s">
        <v>294</v>
      </c>
      <c r="P1955" s="78">
        <v>45963.666599999997</v>
      </c>
      <c r="Q1955" s="74"/>
      <c r="R1955" s="74"/>
      <c r="S1955" s="74"/>
      <c r="T1955" s="79"/>
      <c r="U1955" s="79"/>
      <c r="V1955" s="79" t="s">
        <v>256</v>
      </c>
      <c r="W1955" s="79"/>
      <c r="X1955" s="114"/>
      <c r="Y1955" s="82"/>
      <c r="Z1955" s="82"/>
      <c r="AA1955" s="114"/>
      <c r="AB1955" s="83"/>
      <c r="AC1955" s="79"/>
      <c r="AD1955" s="79" t="s">
        <v>256</v>
      </c>
      <c r="AE1955" s="245"/>
      <c r="AF1955" s="84">
        <v>83333</v>
      </c>
      <c r="AG1955" s="79" t="s">
        <v>249</v>
      </c>
      <c r="AH1955" s="79" t="s">
        <v>249</v>
      </c>
      <c r="AI1955" s="79" t="s">
        <v>249</v>
      </c>
      <c r="AJ1955" s="79" t="s">
        <v>249</v>
      </c>
      <c r="AK1955" s="79" t="s">
        <v>249</v>
      </c>
      <c r="AL1955" s="79" t="s">
        <v>249</v>
      </c>
      <c r="AM1955" s="79"/>
      <c r="AN1955" s="79" t="s">
        <v>249</v>
      </c>
      <c r="AO1955" s="79" t="s">
        <v>249</v>
      </c>
      <c r="AP1955" s="79"/>
      <c r="AQ1955" s="79"/>
    </row>
    <row r="1956" spans="1:43" ht="14.1" hidden="1" customHeight="1">
      <c r="A1956" s="73" t="s">
        <v>245</v>
      </c>
      <c r="B1956" s="74">
        <v>62</v>
      </c>
      <c r="C1956" s="74" t="s">
        <v>251</v>
      </c>
      <c r="D1956" s="75"/>
      <c r="E1956" s="75"/>
      <c r="F1956" s="76"/>
      <c r="G1956" s="74">
        <v>9</v>
      </c>
      <c r="H1956" s="74">
        <v>2016</v>
      </c>
      <c r="I1956" s="74">
        <v>2</v>
      </c>
      <c r="J1956" s="77">
        <v>1020712654</v>
      </c>
      <c r="K1956" s="74" t="s">
        <v>2138</v>
      </c>
      <c r="L1956" s="74"/>
      <c r="M1956" s="74">
        <v>1045</v>
      </c>
      <c r="N1956" s="74" t="s">
        <v>255</v>
      </c>
      <c r="O1956" s="74" t="s">
        <v>294</v>
      </c>
      <c r="P1956" s="78">
        <v>55558.333299999998</v>
      </c>
      <c r="Q1956" s="74"/>
      <c r="R1956" s="74"/>
      <c r="S1956" s="74"/>
      <c r="T1956" s="79"/>
      <c r="U1956" s="79"/>
      <c r="V1956" s="79" t="s">
        <v>256</v>
      </c>
      <c r="W1956" s="79"/>
      <c r="X1956" s="114"/>
      <c r="Y1956" s="82"/>
      <c r="Z1956" s="82"/>
      <c r="AA1956" s="114"/>
      <c r="AB1956" s="83"/>
      <c r="AC1956" s="79"/>
      <c r="AD1956" s="79" t="s">
        <v>256</v>
      </c>
      <c r="AE1956" s="245"/>
      <c r="AF1956" s="84">
        <v>83333</v>
      </c>
      <c r="AG1956" s="79" t="s">
        <v>249</v>
      </c>
      <c r="AH1956" s="79" t="s">
        <v>249</v>
      </c>
      <c r="AI1956" s="79" t="s">
        <v>249</v>
      </c>
      <c r="AJ1956" s="79" t="s">
        <v>249</v>
      </c>
      <c r="AK1956" s="79" t="s">
        <v>249</v>
      </c>
      <c r="AL1956" s="79" t="s">
        <v>249</v>
      </c>
      <c r="AM1956" s="79"/>
      <c r="AN1956" s="79" t="s">
        <v>249</v>
      </c>
      <c r="AO1956" s="79" t="s">
        <v>249</v>
      </c>
      <c r="AP1956" s="79"/>
      <c r="AQ1956" s="79"/>
    </row>
    <row r="1957" spans="1:43" ht="14.1" hidden="1" customHeight="1">
      <c r="A1957" s="85" t="s">
        <v>351</v>
      </c>
      <c r="B1957" s="74">
        <v>3</v>
      </c>
      <c r="C1957" s="74" t="s">
        <v>641</v>
      </c>
      <c r="D1957" s="75">
        <v>43027</v>
      </c>
      <c r="E1957" s="75">
        <v>43152</v>
      </c>
      <c r="F1957" s="76">
        <f>+E1957-D1957+1</f>
        <v>126</v>
      </c>
      <c r="G1957" s="74">
        <f>+MONTH(D1957)</f>
        <v>10</v>
      </c>
      <c r="H1957" s="74">
        <f>YEAR(D1957)</f>
        <v>2017</v>
      </c>
      <c r="I1957" s="74">
        <v>2</v>
      </c>
      <c r="J1957" s="77">
        <v>1020731231</v>
      </c>
      <c r="K1957" s="74" t="s">
        <v>2139</v>
      </c>
      <c r="L1957" s="74"/>
      <c r="M1957" s="74">
        <v>1021</v>
      </c>
      <c r="N1957" s="74" t="s">
        <v>27</v>
      </c>
      <c r="O1957" s="74" t="s">
        <v>285</v>
      </c>
      <c r="P1957" s="78">
        <v>362170</v>
      </c>
      <c r="Q1957" s="74"/>
      <c r="R1957" s="74"/>
      <c r="S1957" s="74"/>
      <c r="T1957" s="79"/>
      <c r="U1957" s="79"/>
      <c r="V1957" s="80" t="s">
        <v>256</v>
      </c>
      <c r="W1957" s="79">
        <v>117891</v>
      </c>
      <c r="X1957" s="114">
        <v>43027</v>
      </c>
      <c r="Y1957" s="82" t="s">
        <v>1273</v>
      </c>
      <c r="Z1957" s="82">
        <v>43361</v>
      </c>
      <c r="AA1957" s="114">
        <v>43152</v>
      </c>
      <c r="AB1957" s="83">
        <v>126</v>
      </c>
      <c r="AC1957" s="79" t="s">
        <v>249</v>
      </c>
      <c r="AD1957" s="80" t="s">
        <v>256</v>
      </c>
      <c r="AE1957" s="245">
        <v>43361.73541666667</v>
      </c>
      <c r="AF1957" s="84">
        <v>362170</v>
      </c>
      <c r="AG1957" s="79" t="s">
        <v>2140</v>
      </c>
      <c r="AH1957" s="79">
        <v>3845520</v>
      </c>
      <c r="AI1957" s="79">
        <v>0</v>
      </c>
      <c r="AJ1957" s="79">
        <v>0</v>
      </c>
      <c r="AK1957" s="79" t="s">
        <v>249</v>
      </c>
      <c r="AL1957" s="79">
        <v>0</v>
      </c>
      <c r="AM1957" s="79"/>
      <c r="AN1957" s="79" t="s">
        <v>25</v>
      </c>
      <c r="AO1957" s="79" t="s">
        <v>249</v>
      </c>
      <c r="AP1957" s="79"/>
      <c r="AQ1957" s="79"/>
    </row>
    <row r="1958" spans="1:43" ht="14.1" hidden="1" customHeight="1">
      <c r="A1958" s="73" t="s">
        <v>245</v>
      </c>
      <c r="B1958" s="74">
        <v>111</v>
      </c>
      <c r="C1958" s="74" t="s">
        <v>2141</v>
      </c>
      <c r="D1958" s="75"/>
      <c r="E1958" s="75"/>
      <c r="F1958" s="76"/>
      <c r="G1958" s="74">
        <v>1</v>
      </c>
      <c r="H1958" s="74">
        <v>2018</v>
      </c>
      <c r="I1958" s="74">
        <v>2</v>
      </c>
      <c r="J1958" s="77">
        <v>1020746922</v>
      </c>
      <c r="K1958" s="74" t="s">
        <v>2142</v>
      </c>
      <c r="L1958" s="74"/>
      <c r="M1958" s="74">
        <v>1038</v>
      </c>
      <c r="N1958" s="74" t="s">
        <v>248</v>
      </c>
      <c r="O1958" s="74" t="s">
        <v>35</v>
      </c>
      <c r="P1958" s="78">
        <v>52082.8</v>
      </c>
      <c r="Q1958" s="74"/>
      <c r="R1958" s="74"/>
      <c r="S1958" s="74"/>
      <c r="T1958" s="79"/>
      <c r="U1958" s="79"/>
      <c r="V1958" s="80" t="s">
        <v>260</v>
      </c>
      <c r="W1958" s="79" t="s">
        <v>249</v>
      </c>
      <c r="X1958" s="114"/>
      <c r="Y1958" s="82" t="s">
        <v>249</v>
      </c>
      <c r="Z1958" s="82" t="s">
        <v>249</v>
      </c>
      <c r="AA1958" s="114"/>
      <c r="AB1958" s="83"/>
      <c r="AC1958" s="79" t="s">
        <v>249</v>
      </c>
      <c r="AD1958" s="80"/>
      <c r="AE1958" s="245"/>
      <c r="AF1958" s="84">
        <v>144933</v>
      </c>
      <c r="AG1958" s="79" t="s">
        <v>249</v>
      </c>
      <c r="AH1958" s="79" t="s">
        <v>249</v>
      </c>
      <c r="AI1958" s="79" t="s">
        <v>249</v>
      </c>
      <c r="AJ1958" s="79" t="s">
        <v>249</v>
      </c>
      <c r="AK1958" s="79" t="s">
        <v>249</v>
      </c>
      <c r="AL1958" s="79" t="s">
        <v>249</v>
      </c>
      <c r="AM1958" s="79" t="s">
        <v>261</v>
      </c>
      <c r="AN1958" s="79" t="s">
        <v>249</v>
      </c>
      <c r="AO1958" s="79" t="s">
        <v>249</v>
      </c>
      <c r="AP1958" s="79"/>
      <c r="AQ1958" s="79"/>
    </row>
    <row r="1959" spans="1:43" ht="14.1" hidden="1" customHeight="1">
      <c r="A1959" s="73" t="s">
        <v>245</v>
      </c>
      <c r="B1959" s="74">
        <v>111</v>
      </c>
      <c r="C1959" s="74" t="s">
        <v>2141</v>
      </c>
      <c r="D1959" s="75"/>
      <c r="E1959" s="75"/>
      <c r="F1959" s="76"/>
      <c r="G1959" s="74">
        <v>9</v>
      </c>
      <c r="H1959" s="74">
        <v>2017</v>
      </c>
      <c r="I1959" s="74">
        <v>1</v>
      </c>
      <c r="J1959" s="77">
        <v>1020746922</v>
      </c>
      <c r="K1959" s="74" t="s">
        <v>2142</v>
      </c>
      <c r="L1959" s="74"/>
      <c r="M1959" s="74">
        <v>1038</v>
      </c>
      <c r="N1959" s="74" t="s">
        <v>248</v>
      </c>
      <c r="O1959" s="74" t="s">
        <v>35</v>
      </c>
      <c r="P1959" s="78">
        <v>73771.7</v>
      </c>
      <c r="Q1959" s="74"/>
      <c r="R1959" s="74"/>
      <c r="S1959" s="74"/>
      <c r="T1959" s="79"/>
      <c r="U1959" s="79"/>
      <c r="V1959" s="80" t="s">
        <v>260</v>
      </c>
      <c r="W1959" s="79" t="s">
        <v>249</v>
      </c>
      <c r="X1959" s="114"/>
      <c r="Y1959" s="82" t="s">
        <v>249</v>
      </c>
      <c r="Z1959" s="82" t="s">
        <v>249</v>
      </c>
      <c r="AA1959" s="114"/>
      <c r="AB1959" s="83"/>
      <c r="AC1959" s="79" t="s">
        <v>249</v>
      </c>
      <c r="AD1959" s="80"/>
      <c r="AE1959" s="245"/>
      <c r="AF1959" s="84">
        <v>217400</v>
      </c>
      <c r="AG1959" s="79" t="s">
        <v>249</v>
      </c>
      <c r="AH1959" s="79" t="s">
        <v>249</v>
      </c>
      <c r="AI1959" s="79" t="s">
        <v>249</v>
      </c>
      <c r="AJ1959" s="79" t="s">
        <v>249</v>
      </c>
      <c r="AK1959" s="79" t="s">
        <v>249</v>
      </c>
      <c r="AL1959" s="79" t="s">
        <v>249</v>
      </c>
      <c r="AM1959" s="79" t="s">
        <v>261</v>
      </c>
      <c r="AN1959" s="79" t="s">
        <v>249</v>
      </c>
      <c r="AO1959" s="79" t="s">
        <v>249</v>
      </c>
      <c r="AP1959" s="79"/>
      <c r="AQ1959" s="79"/>
    </row>
    <row r="1960" spans="1:43" ht="14.1" hidden="1" customHeight="1">
      <c r="A1960" s="73" t="s">
        <v>245</v>
      </c>
      <c r="B1960" s="74">
        <v>163</v>
      </c>
      <c r="C1960" s="74" t="s">
        <v>2143</v>
      </c>
      <c r="D1960" s="75"/>
      <c r="E1960" s="75"/>
      <c r="F1960" s="76"/>
      <c r="G1960" s="74">
        <v>3</v>
      </c>
      <c r="H1960" s="74">
        <v>2020</v>
      </c>
      <c r="I1960" s="74">
        <v>1</v>
      </c>
      <c r="J1960" s="77">
        <v>1020754789</v>
      </c>
      <c r="K1960" s="74" t="s">
        <v>2144</v>
      </c>
      <c r="L1960" s="74"/>
      <c r="M1960" s="74">
        <v>1045</v>
      </c>
      <c r="N1960" s="74" t="s">
        <v>255</v>
      </c>
      <c r="O1960" s="74" t="s">
        <v>34</v>
      </c>
      <c r="P1960" s="78">
        <v>234081</v>
      </c>
      <c r="Q1960" s="74"/>
      <c r="R1960" s="74"/>
      <c r="S1960" s="74"/>
      <c r="T1960" s="79"/>
      <c r="U1960" s="79"/>
      <c r="V1960" s="80" t="s">
        <v>260</v>
      </c>
      <c r="W1960" s="79" t="s">
        <v>249</v>
      </c>
      <c r="X1960" s="114"/>
      <c r="Y1960" s="82" t="s">
        <v>249</v>
      </c>
      <c r="Z1960" s="82" t="s">
        <v>249</v>
      </c>
      <c r="AA1960" s="114"/>
      <c r="AB1960" s="83"/>
      <c r="AC1960" s="79" t="s">
        <v>249</v>
      </c>
      <c r="AD1960" s="80"/>
      <c r="AE1960" s="245"/>
      <c r="AF1960" s="84">
        <v>0</v>
      </c>
      <c r="AG1960" s="79" t="s">
        <v>249</v>
      </c>
      <c r="AH1960" s="79" t="s">
        <v>249</v>
      </c>
      <c r="AI1960" s="79" t="s">
        <v>249</v>
      </c>
      <c r="AJ1960" s="79" t="s">
        <v>249</v>
      </c>
      <c r="AK1960" s="79" t="s">
        <v>249</v>
      </c>
      <c r="AL1960" s="79" t="s">
        <v>249</v>
      </c>
      <c r="AM1960" s="79" t="s">
        <v>261</v>
      </c>
      <c r="AN1960" s="79" t="s">
        <v>249</v>
      </c>
      <c r="AO1960" s="79" t="s">
        <v>249</v>
      </c>
      <c r="AP1960" s="79"/>
      <c r="AQ1960" s="79"/>
    </row>
    <row r="1961" spans="1:43" ht="14.1" hidden="1" customHeight="1">
      <c r="A1961" s="73" t="s">
        <v>245</v>
      </c>
      <c r="B1961" s="74">
        <v>163</v>
      </c>
      <c r="C1961" s="74" t="s">
        <v>2143</v>
      </c>
      <c r="D1961" s="75"/>
      <c r="E1961" s="75"/>
      <c r="F1961" s="76"/>
      <c r="G1961" s="74">
        <v>3</v>
      </c>
      <c r="H1961" s="74">
        <v>2020</v>
      </c>
      <c r="I1961" s="74">
        <v>1</v>
      </c>
      <c r="J1961" s="77">
        <v>1020754789</v>
      </c>
      <c r="K1961" s="74" t="s">
        <v>2144</v>
      </c>
      <c r="L1961" s="74"/>
      <c r="M1961" s="74">
        <v>1045</v>
      </c>
      <c r="N1961" s="74" t="s">
        <v>255</v>
      </c>
      <c r="O1961" s="74" t="s">
        <v>35</v>
      </c>
      <c r="P1961" s="78">
        <v>234081</v>
      </c>
      <c r="Q1961" s="74"/>
      <c r="R1961" s="74"/>
      <c r="S1961" s="74"/>
      <c r="T1961" s="79"/>
      <c r="U1961" s="79"/>
      <c r="V1961" s="80" t="s">
        <v>260</v>
      </c>
      <c r="W1961" s="79" t="s">
        <v>249</v>
      </c>
      <c r="X1961" s="114"/>
      <c r="Y1961" s="82" t="s">
        <v>249</v>
      </c>
      <c r="Z1961" s="82" t="s">
        <v>249</v>
      </c>
      <c r="AA1961" s="114"/>
      <c r="AB1961" s="83"/>
      <c r="AC1961" s="79" t="s">
        <v>249</v>
      </c>
      <c r="AD1961" s="80"/>
      <c r="AE1961" s="245"/>
      <c r="AF1961" s="84">
        <v>0</v>
      </c>
      <c r="AG1961" s="79" t="s">
        <v>249</v>
      </c>
      <c r="AH1961" s="79" t="s">
        <v>249</v>
      </c>
      <c r="AI1961" s="79" t="s">
        <v>249</v>
      </c>
      <c r="AJ1961" s="79" t="s">
        <v>249</v>
      </c>
      <c r="AK1961" s="79" t="s">
        <v>249</v>
      </c>
      <c r="AL1961" s="79" t="s">
        <v>249</v>
      </c>
      <c r="AM1961" s="79" t="s">
        <v>261</v>
      </c>
      <c r="AN1961" s="79" t="s">
        <v>249</v>
      </c>
      <c r="AO1961" s="79" t="s">
        <v>249</v>
      </c>
      <c r="AP1961" s="79"/>
      <c r="AQ1961" s="79"/>
    </row>
    <row r="1962" spans="1:43" ht="14.1" hidden="1" customHeight="1">
      <c r="A1962" s="73" t="s">
        <v>245</v>
      </c>
      <c r="B1962" s="74">
        <v>163</v>
      </c>
      <c r="C1962" s="74" t="s">
        <v>2143</v>
      </c>
      <c r="D1962" s="75"/>
      <c r="E1962" s="75"/>
      <c r="F1962" s="76"/>
      <c r="G1962" s="74">
        <v>3</v>
      </c>
      <c r="H1962" s="74">
        <v>2020</v>
      </c>
      <c r="I1962" s="74">
        <v>1</v>
      </c>
      <c r="J1962" s="77">
        <v>1020754789</v>
      </c>
      <c r="K1962" s="74" t="s">
        <v>2144</v>
      </c>
      <c r="L1962" s="74"/>
      <c r="M1962" s="74">
        <v>1045</v>
      </c>
      <c r="N1962" s="74" t="s">
        <v>255</v>
      </c>
      <c r="O1962" s="74" t="s">
        <v>34</v>
      </c>
      <c r="P1962" s="78">
        <v>877803</v>
      </c>
      <c r="Q1962" s="74"/>
      <c r="R1962" s="74"/>
      <c r="S1962" s="74"/>
      <c r="T1962" s="79"/>
      <c r="U1962" s="79"/>
      <c r="V1962" s="80" t="s">
        <v>260</v>
      </c>
      <c r="W1962" s="79" t="s">
        <v>249</v>
      </c>
      <c r="X1962" s="114"/>
      <c r="Y1962" s="82" t="s">
        <v>249</v>
      </c>
      <c r="Z1962" s="82" t="s">
        <v>249</v>
      </c>
      <c r="AA1962" s="114"/>
      <c r="AB1962" s="83"/>
      <c r="AC1962" s="79" t="s">
        <v>249</v>
      </c>
      <c r="AD1962" s="80"/>
      <c r="AE1962" s="245"/>
      <c r="AF1962" s="84">
        <v>0</v>
      </c>
      <c r="AG1962" s="79" t="s">
        <v>249</v>
      </c>
      <c r="AH1962" s="79" t="s">
        <v>249</v>
      </c>
      <c r="AI1962" s="79" t="s">
        <v>249</v>
      </c>
      <c r="AJ1962" s="79" t="s">
        <v>249</v>
      </c>
      <c r="AK1962" s="79" t="s">
        <v>249</v>
      </c>
      <c r="AL1962" s="79" t="s">
        <v>249</v>
      </c>
      <c r="AM1962" s="79" t="s">
        <v>261</v>
      </c>
      <c r="AN1962" s="79" t="s">
        <v>249</v>
      </c>
      <c r="AO1962" s="79" t="s">
        <v>249</v>
      </c>
      <c r="AP1962" s="79"/>
      <c r="AQ1962" s="79"/>
    </row>
    <row r="1963" spans="1:43" ht="14.1" hidden="1" customHeight="1">
      <c r="A1963" s="73" t="s">
        <v>245</v>
      </c>
      <c r="B1963" s="74">
        <v>101</v>
      </c>
      <c r="C1963" s="74" t="s">
        <v>978</v>
      </c>
      <c r="D1963" s="75"/>
      <c r="E1963" s="75"/>
      <c r="F1963" s="76"/>
      <c r="G1963" s="74">
        <v>11</v>
      </c>
      <c r="H1963" s="74">
        <v>2016</v>
      </c>
      <c r="I1963" s="74">
        <v>2</v>
      </c>
      <c r="J1963" s="77">
        <v>1020755586</v>
      </c>
      <c r="K1963" s="74" t="s">
        <v>2145</v>
      </c>
      <c r="L1963" s="74"/>
      <c r="M1963" s="74">
        <v>1045</v>
      </c>
      <c r="N1963" s="74" t="s">
        <v>255</v>
      </c>
      <c r="O1963" s="74" t="s">
        <v>34</v>
      </c>
      <c r="P1963" s="78">
        <v>68945.5</v>
      </c>
      <c r="Q1963" s="74"/>
      <c r="R1963" s="74"/>
      <c r="S1963" s="74"/>
      <c r="T1963" s="79"/>
      <c r="U1963" s="79"/>
      <c r="V1963" s="79" t="s">
        <v>256</v>
      </c>
      <c r="W1963" s="79"/>
      <c r="X1963" s="114"/>
      <c r="Y1963" s="82"/>
      <c r="Z1963" s="82"/>
      <c r="AA1963" s="114"/>
      <c r="AB1963" s="83"/>
      <c r="AC1963" s="79"/>
      <c r="AD1963" s="79" t="s">
        <v>256</v>
      </c>
      <c r="AE1963" s="245">
        <v>42773.396527777775</v>
      </c>
      <c r="AF1963" s="84">
        <v>68945</v>
      </c>
      <c r="AG1963" s="79" t="s">
        <v>2146</v>
      </c>
      <c r="AH1963" s="79">
        <v>73772</v>
      </c>
      <c r="AI1963" s="79">
        <v>0</v>
      </c>
      <c r="AJ1963" s="79">
        <v>0</v>
      </c>
      <c r="AK1963" s="79" t="s">
        <v>249</v>
      </c>
      <c r="AL1963" s="79">
        <v>0</v>
      </c>
      <c r="AM1963" s="79"/>
      <c r="AN1963" s="79" t="s">
        <v>25</v>
      </c>
      <c r="AO1963" s="79" t="s">
        <v>249</v>
      </c>
      <c r="AP1963" s="79"/>
      <c r="AQ1963" s="79"/>
    </row>
    <row r="1964" spans="1:43" ht="14.1" hidden="1" customHeight="1">
      <c r="A1964" s="73" t="s">
        <v>245</v>
      </c>
      <c r="B1964" s="74">
        <v>101</v>
      </c>
      <c r="C1964" s="74" t="s">
        <v>978</v>
      </c>
      <c r="D1964" s="75"/>
      <c r="E1964" s="75"/>
      <c r="F1964" s="76"/>
      <c r="G1964" s="74">
        <v>11</v>
      </c>
      <c r="H1964" s="74">
        <v>2016</v>
      </c>
      <c r="I1964" s="74">
        <v>2</v>
      </c>
      <c r="J1964" s="77">
        <v>1020755586</v>
      </c>
      <c r="K1964" s="74" t="s">
        <v>2145</v>
      </c>
      <c r="L1964" s="74"/>
      <c r="M1964" s="74">
        <v>1038</v>
      </c>
      <c r="N1964" s="74" t="s">
        <v>248</v>
      </c>
      <c r="O1964" s="74" t="s">
        <v>34</v>
      </c>
      <c r="P1964" s="78">
        <v>45963.666599999997</v>
      </c>
      <c r="Q1964" s="74"/>
      <c r="R1964" s="74"/>
      <c r="S1964" s="74"/>
      <c r="T1964" s="79"/>
      <c r="U1964" s="79"/>
      <c r="V1964" s="79" t="s">
        <v>256</v>
      </c>
      <c r="W1964" s="79"/>
      <c r="X1964" s="114"/>
      <c r="Y1964" s="82"/>
      <c r="Z1964" s="82"/>
      <c r="AA1964" s="114"/>
      <c r="AB1964" s="83"/>
      <c r="AC1964" s="79"/>
      <c r="AD1964" s="79" t="s">
        <v>256</v>
      </c>
      <c r="AE1964" s="245"/>
      <c r="AF1964" s="84">
        <v>45964</v>
      </c>
      <c r="AG1964" s="79" t="s">
        <v>249</v>
      </c>
      <c r="AH1964" s="79" t="s">
        <v>249</v>
      </c>
      <c r="AI1964" s="79" t="s">
        <v>249</v>
      </c>
      <c r="AJ1964" s="79" t="s">
        <v>249</v>
      </c>
      <c r="AK1964" s="79" t="s">
        <v>249</v>
      </c>
      <c r="AL1964" s="79" t="s">
        <v>249</v>
      </c>
      <c r="AM1964" s="79"/>
      <c r="AN1964" s="79" t="s">
        <v>249</v>
      </c>
      <c r="AO1964" s="79" t="s">
        <v>249</v>
      </c>
      <c r="AP1964" s="79"/>
      <c r="AQ1964" s="79"/>
    </row>
    <row r="1965" spans="1:43" ht="14.1" hidden="1" customHeight="1">
      <c r="A1965" s="73" t="s">
        <v>245</v>
      </c>
      <c r="B1965" s="74">
        <v>76</v>
      </c>
      <c r="C1965" s="74" t="s">
        <v>520</v>
      </c>
      <c r="D1965" s="75"/>
      <c r="E1965" s="75"/>
      <c r="F1965" s="76"/>
      <c r="G1965" s="74">
        <v>3</v>
      </c>
      <c r="H1965" s="74">
        <v>2016</v>
      </c>
      <c r="I1965" s="74">
        <v>1</v>
      </c>
      <c r="J1965" s="77">
        <v>1020761056</v>
      </c>
      <c r="K1965" s="74" t="s">
        <v>2147</v>
      </c>
      <c r="L1965" s="74"/>
      <c r="M1965" s="74">
        <v>1038</v>
      </c>
      <c r="N1965" s="74" t="s">
        <v>248</v>
      </c>
      <c r="O1965" s="74" t="s">
        <v>34</v>
      </c>
      <c r="P1965" s="78">
        <v>45963.666599999997</v>
      </c>
      <c r="Q1965" s="74"/>
      <c r="R1965" s="74"/>
      <c r="S1965" s="74"/>
      <c r="T1965" s="79"/>
      <c r="U1965" s="79"/>
      <c r="V1965" s="79" t="s">
        <v>256</v>
      </c>
      <c r="W1965" s="79"/>
      <c r="X1965" s="114"/>
      <c r="Y1965" s="82"/>
      <c r="Z1965" s="82"/>
      <c r="AA1965" s="114"/>
      <c r="AB1965" s="83"/>
      <c r="AC1965" s="79"/>
      <c r="AD1965" s="79" t="s">
        <v>256</v>
      </c>
      <c r="AE1965" s="245"/>
      <c r="AF1965" s="84">
        <v>57067</v>
      </c>
      <c r="AG1965" s="79" t="s">
        <v>249</v>
      </c>
      <c r="AH1965" s="79" t="s">
        <v>249</v>
      </c>
      <c r="AI1965" s="79" t="s">
        <v>249</v>
      </c>
      <c r="AJ1965" s="79" t="s">
        <v>249</v>
      </c>
      <c r="AK1965" s="79" t="s">
        <v>249</v>
      </c>
      <c r="AL1965" s="79" t="s">
        <v>249</v>
      </c>
      <c r="AM1965" s="79"/>
      <c r="AN1965" s="79" t="s">
        <v>249</v>
      </c>
      <c r="AO1965" s="79" t="s">
        <v>249</v>
      </c>
      <c r="AP1965" s="79"/>
      <c r="AQ1965" s="79"/>
    </row>
    <row r="1966" spans="1:43" ht="14.1" hidden="1" customHeight="1">
      <c r="A1966" s="73" t="s">
        <v>245</v>
      </c>
      <c r="B1966" s="74">
        <v>42</v>
      </c>
      <c r="C1966" s="74" t="s">
        <v>497</v>
      </c>
      <c r="D1966" s="75" t="s">
        <v>2148</v>
      </c>
      <c r="E1966" s="75" t="s">
        <v>2149</v>
      </c>
      <c r="F1966" s="76">
        <f t="shared" ref="F1966:F1976" si="175">+E1966-D1966+1</f>
        <v>168</v>
      </c>
      <c r="G1966" s="74">
        <f t="shared" ref="G1966:G1976" si="176">+MONTH(D1966)</f>
        <v>4</v>
      </c>
      <c r="H1966" s="74">
        <f t="shared" ref="H1966:H1976" si="177">YEAR(D1966)</f>
        <v>2018</v>
      </c>
      <c r="I1966" s="74">
        <v>2</v>
      </c>
      <c r="J1966" s="77">
        <v>1020767135</v>
      </c>
      <c r="K1966" s="74" t="s">
        <v>2150</v>
      </c>
      <c r="L1966" s="74"/>
      <c r="M1966" s="74">
        <v>1021</v>
      </c>
      <c r="N1966" s="74" t="s">
        <v>27</v>
      </c>
      <c r="O1966" s="74" t="s">
        <v>34</v>
      </c>
      <c r="P1966" s="78">
        <v>781242</v>
      </c>
      <c r="Q1966" s="74"/>
      <c r="R1966" s="74"/>
      <c r="S1966" s="74"/>
      <c r="T1966" s="79"/>
      <c r="U1966" s="79"/>
      <c r="V1966" s="80" t="s">
        <v>256</v>
      </c>
      <c r="W1966" s="79">
        <v>7645011</v>
      </c>
      <c r="X1966" s="114" t="s">
        <v>2148</v>
      </c>
      <c r="Y1966" s="82" t="s">
        <v>2151</v>
      </c>
      <c r="Z1966" s="82">
        <v>43249</v>
      </c>
      <c r="AA1966" s="114" t="s">
        <v>2149</v>
      </c>
      <c r="AB1966" s="88">
        <v>168</v>
      </c>
      <c r="AC1966" s="79" t="s">
        <v>249</v>
      </c>
      <c r="AD1966" s="80" t="s">
        <v>256</v>
      </c>
      <c r="AE1966" s="245">
        <v>43249.43472222222</v>
      </c>
      <c r="AF1966" s="84">
        <v>781242</v>
      </c>
      <c r="AG1966" s="79" t="s">
        <v>2152</v>
      </c>
      <c r="AH1966" s="79">
        <v>4765503</v>
      </c>
      <c r="AI1966" s="79">
        <v>0</v>
      </c>
      <c r="AJ1966" s="79">
        <v>0</v>
      </c>
      <c r="AK1966" s="79" t="s">
        <v>249</v>
      </c>
      <c r="AL1966" s="79">
        <v>0</v>
      </c>
      <c r="AM1966" s="79"/>
      <c r="AN1966" s="79" t="s">
        <v>25</v>
      </c>
      <c r="AO1966" s="79" t="s">
        <v>249</v>
      </c>
      <c r="AP1966" s="79"/>
      <c r="AQ1966" s="79"/>
    </row>
    <row r="1967" spans="1:43" ht="14.1" hidden="1" customHeight="1">
      <c r="A1967" s="73" t="s">
        <v>245</v>
      </c>
      <c r="B1967" s="74">
        <v>76</v>
      </c>
      <c r="C1967" s="74" t="s">
        <v>520</v>
      </c>
      <c r="D1967" s="75">
        <v>44099</v>
      </c>
      <c r="E1967" s="75">
        <v>44100</v>
      </c>
      <c r="F1967" s="76">
        <f t="shared" si="175"/>
        <v>2</v>
      </c>
      <c r="G1967" s="74">
        <f t="shared" si="176"/>
        <v>9</v>
      </c>
      <c r="H1967" s="74">
        <f t="shared" si="177"/>
        <v>2020</v>
      </c>
      <c r="I1967" s="74">
        <v>2</v>
      </c>
      <c r="J1967" s="77">
        <v>1020776769</v>
      </c>
      <c r="K1967" s="74" t="s">
        <v>2153</v>
      </c>
      <c r="L1967" s="74">
        <v>9</v>
      </c>
      <c r="M1967" s="74">
        <v>1038</v>
      </c>
      <c r="N1967" s="74" t="s">
        <v>248</v>
      </c>
      <c r="O1967" s="74" t="s">
        <v>30</v>
      </c>
      <c r="P1967" s="78">
        <v>58520</v>
      </c>
      <c r="Q1967" s="74" t="s">
        <v>631</v>
      </c>
      <c r="R1967" s="74">
        <v>0</v>
      </c>
      <c r="S1967" s="74">
        <v>0</v>
      </c>
      <c r="T1967" s="79"/>
      <c r="U1967" s="79"/>
      <c r="V1967" s="80" t="s">
        <v>279</v>
      </c>
      <c r="W1967" s="79"/>
      <c r="X1967" s="114">
        <v>44099</v>
      </c>
      <c r="Y1967" s="82"/>
      <c r="Z1967" s="82"/>
      <c r="AA1967" s="114">
        <v>44100</v>
      </c>
      <c r="AB1967" s="83"/>
      <c r="AC1967" s="79"/>
      <c r="AD1967" s="80"/>
      <c r="AE1967" s="245"/>
      <c r="AF1967" s="84">
        <v>0</v>
      </c>
      <c r="AG1967" s="79"/>
      <c r="AH1967" s="79"/>
      <c r="AI1967" s="79"/>
      <c r="AJ1967" s="79"/>
      <c r="AK1967" s="79"/>
      <c r="AL1967" s="79"/>
      <c r="AM1967" s="79"/>
      <c r="AN1967" s="79"/>
      <c r="AO1967" s="79"/>
      <c r="AP1967" s="79"/>
      <c r="AQ1967" s="79"/>
    </row>
    <row r="1968" spans="1:43" ht="14.1" hidden="1" customHeight="1">
      <c r="A1968" s="73" t="s">
        <v>245</v>
      </c>
      <c r="B1968" s="74">
        <v>76</v>
      </c>
      <c r="C1968" s="74" t="s">
        <v>520</v>
      </c>
      <c r="D1968" s="75">
        <v>44101</v>
      </c>
      <c r="E1968" s="75">
        <v>44101</v>
      </c>
      <c r="F1968" s="76">
        <f t="shared" si="175"/>
        <v>1</v>
      </c>
      <c r="G1968" s="74">
        <f t="shared" si="176"/>
        <v>9</v>
      </c>
      <c r="H1968" s="74">
        <f t="shared" si="177"/>
        <v>2020</v>
      </c>
      <c r="I1968" s="74">
        <v>2</v>
      </c>
      <c r="J1968" s="77">
        <v>1020776769</v>
      </c>
      <c r="K1968" s="74" t="s">
        <v>2153</v>
      </c>
      <c r="L1968" s="74">
        <v>9</v>
      </c>
      <c r="M1968" s="74">
        <v>1045</v>
      </c>
      <c r="N1968" s="74" t="s">
        <v>255</v>
      </c>
      <c r="O1968" s="74" t="s">
        <v>30</v>
      </c>
      <c r="P1968" s="78">
        <v>29260</v>
      </c>
      <c r="Q1968" s="74" t="s">
        <v>631</v>
      </c>
      <c r="R1968" s="74">
        <v>0</v>
      </c>
      <c r="S1968" s="74">
        <v>0</v>
      </c>
      <c r="T1968" s="79"/>
      <c r="U1968" s="79"/>
      <c r="V1968" s="80" t="s">
        <v>279</v>
      </c>
      <c r="W1968" s="79"/>
      <c r="X1968" s="114">
        <v>44101</v>
      </c>
      <c r="Y1968" s="82"/>
      <c r="Z1968" s="82"/>
      <c r="AA1968" s="114">
        <v>44101</v>
      </c>
      <c r="AB1968" s="83"/>
      <c r="AC1968" s="79"/>
      <c r="AD1968" s="80"/>
      <c r="AE1968" s="245"/>
      <c r="AF1968" s="84">
        <v>0</v>
      </c>
      <c r="AG1968" s="79"/>
      <c r="AH1968" s="79"/>
      <c r="AI1968" s="79"/>
      <c r="AJ1968" s="79"/>
      <c r="AK1968" s="79"/>
      <c r="AL1968" s="79"/>
      <c r="AM1968" s="79"/>
      <c r="AN1968" s="79"/>
      <c r="AO1968" s="79"/>
      <c r="AP1968" s="79"/>
      <c r="AQ1968" s="79"/>
    </row>
    <row r="1969" spans="1:43" ht="14.1" hidden="1" customHeight="1">
      <c r="A1969" s="73" t="s">
        <v>245</v>
      </c>
      <c r="B1969" s="74">
        <v>76</v>
      </c>
      <c r="C1969" s="74" t="s">
        <v>520</v>
      </c>
      <c r="D1969" s="75">
        <v>43000</v>
      </c>
      <c r="E1969" s="75">
        <v>43125</v>
      </c>
      <c r="F1969" s="76">
        <f t="shared" si="175"/>
        <v>126</v>
      </c>
      <c r="G1969" s="74">
        <f t="shared" si="176"/>
        <v>9</v>
      </c>
      <c r="H1969" s="74">
        <f t="shared" si="177"/>
        <v>2017</v>
      </c>
      <c r="I1969" s="74">
        <v>1</v>
      </c>
      <c r="J1969" s="77">
        <v>1020789290</v>
      </c>
      <c r="K1969" s="74" t="s">
        <v>2154</v>
      </c>
      <c r="L1969" s="74"/>
      <c r="M1969" s="74">
        <v>1038</v>
      </c>
      <c r="N1969" s="74" t="s">
        <v>248</v>
      </c>
      <c r="O1969" s="74" t="s">
        <v>35</v>
      </c>
      <c r="P1969" s="78">
        <v>24590.566599999998</v>
      </c>
      <c r="Q1969" s="74"/>
      <c r="R1969" s="74"/>
      <c r="S1969" s="74"/>
      <c r="T1969" s="79"/>
      <c r="U1969" s="79"/>
      <c r="V1969" s="80" t="s">
        <v>256</v>
      </c>
      <c r="W1969" s="79">
        <v>55092414</v>
      </c>
      <c r="X1969" s="114">
        <v>43000</v>
      </c>
      <c r="Y1969" s="82" t="s">
        <v>2155</v>
      </c>
      <c r="Z1969" s="82" t="s">
        <v>2156</v>
      </c>
      <c r="AA1969" s="114">
        <v>43125</v>
      </c>
      <c r="AB1969" s="190">
        <v>126</v>
      </c>
      <c r="AC1969" s="79" t="s">
        <v>249</v>
      </c>
      <c r="AD1969" s="80" t="s">
        <v>256</v>
      </c>
      <c r="AE1969" s="245">
        <v>43119.35833333333</v>
      </c>
      <c r="AF1969" s="84">
        <v>28533</v>
      </c>
      <c r="AG1969" s="79" t="s">
        <v>2157</v>
      </c>
      <c r="AH1969" s="79">
        <v>3167199</v>
      </c>
      <c r="AI1969" s="79">
        <v>0</v>
      </c>
      <c r="AJ1969" s="79">
        <v>0</v>
      </c>
      <c r="AK1969" s="79" t="s">
        <v>249</v>
      </c>
      <c r="AL1969" s="79">
        <v>0</v>
      </c>
      <c r="AM1969" s="79"/>
      <c r="AN1969" s="79" t="s">
        <v>25</v>
      </c>
      <c r="AO1969" s="79" t="s">
        <v>249</v>
      </c>
      <c r="AP1969" s="79"/>
      <c r="AQ1969" s="79"/>
    </row>
    <row r="1970" spans="1:43" ht="14.1" hidden="1" customHeight="1">
      <c r="A1970" s="73" t="s">
        <v>245</v>
      </c>
      <c r="B1970" s="74">
        <v>76</v>
      </c>
      <c r="C1970" s="74" t="s">
        <v>520</v>
      </c>
      <c r="D1970" s="75">
        <v>43000</v>
      </c>
      <c r="E1970" s="75">
        <v>43125</v>
      </c>
      <c r="F1970" s="76">
        <f t="shared" si="175"/>
        <v>126</v>
      </c>
      <c r="G1970" s="74">
        <f t="shared" si="176"/>
        <v>9</v>
      </c>
      <c r="H1970" s="74">
        <f t="shared" si="177"/>
        <v>2017</v>
      </c>
      <c r="I1970" s="74">
        <v>1</v>
      </c>
      <c r="J1970" s="77">
        <v>1020789290</v>
      </c>
      <c r="K1970" s="74" t="s">
        <v>2154</v>
      </c>
      <c r="L1970" s="74"/>
      <c r="M1970" s="74">
        <v>1045</v>
      </c>
      <c r="N1970" s="74" t="s">
        <v>255</v>
      </c>
      <c r="O1970" s="74" t="s">
        <v>35</v>
      </c>
      <c r="P1970" s="78">
        <v>24590.566599999998</v>
      </c>
      <c r="Q1970" s="74"/>
      <c r="R1970" s="74"/>
      <c r="S1970" s="74"/>
      <c r="T1970" s="79"/>
      <c r="U1970" s="79"/>
      <c r="V1970" s="80" t="s">
        <v>256</v>
      </c>
      <c r="W1970" s="79" t="s">
        <v>249</v>
      </c>
      <c r="X1970" s="114">
        <v>43000</v>
      </c>
      <c r="Y1970" s="82" t="s">
        <v>249</v>
      </c>
      <c r="Z1970" s="82" t="s">
        <v>249</v>
      </c>
      <c r="AA1970" s="114">
        <v>43125</v>
      </c>
      <c r="AB1970" s="190">
        <v>126</v>
      </c>
      <c r="AC1970" s="79" t="s">
        <v>249</v>
      </c>
      <c r="AD1970" s="80" t="s">
        <v>256</v>
      </c>
      <c r="AE1970" s="245"/>
      <c r="AF1970" s="84">
        <v>28533</v>
      </c>
      <c r="AG1970" s="79" t="s">
        <v>249</v>
      </c>
      <c r="AH1970" s="79" t="s">
        <v>249</v>
      </c>
      <c r="AI1970" s="79" t="s">
        <v>249</v>
      </c>
      <c r="AJ1970" s="79" t="s">
        <v>249</v>
      </c>
      <c r="AK1970" s="79" t="s">
        <v>249</v>
      </c>
      <c r="AL1970" s="79" t="s">
        <v>249</v>
      </c>
      <c r="AM1970" s="79"/>
      <c r="AN1970" s="79" t="s">
        <v>249</v>
      </c>
      <c r="AO1970" s="79" t="s">
        <v>249</v>
      </c>
      <c r="AP1970" s="79"/>
      <c r="AQ1970" s="79"/>
    </row>
    <row r="1971" spans="1:43" ht="14.1" hidden="1" customHeight="1">
      <c r="A1971" s="73" t="s">
        <v>245</v>
      </c>
      <c r="B1971" s="74">
        <v>76</v>
      </c>
      <c r="C1971" s="74" t="s">
        <v>520</v>
      </c>
      <c r="D1971" s="75">
        <v>43000</v>
      </c>
      <c r="E1971" s="75">
        <v>43125</v>
      </c>
      <c r="F1971" s="76">
        <f t="shared" si="175"/>
        <v>126</v>
      </c>
      <c r="G1971" s="74">
        <f t="shared" si="176"/>
        <v>9</v>
      </c>
      <c r="H1971" s="74">
        <f t="shared" si="177"/>
        <v>2017</v>
      </c>
      <c r="I1971" s="74">
        <v>1</v>
      </c>
      <c r="J1971" s="77">
        <v>1020789290</v>
      </c>
      <c r="K1971" s="74" t="s">
        <v>2154</v>
      </c>
      <c r="L1971" s="74"/>
      <c r="M1971" s="74">
        <v>1045</v>
      </c>
      <c r="N1971" s="74" t="s">
        <v>255</v>
      </c>
      <c r="O1971" s="74" t="s">
        <v>35</v>
      </c>
      <c r="P1971" s="78">
        <v>49181.133300000001</v>
      </c>
      <c r="Q1971" s="74"/>
      <c r="R1971" s="74"/>
      <c r="S1971" s="74"/>
      <c r="T1971" s="79">
        <v>126</v>
      </c>
      <c r="U1971" s="79"/>
      <c r="V1971" s="80" t="s">
        <v>256</v>
      </c>
      <c r="W1971" s="79" t="s">
        <v>249</v>
      </c>
      <c r="X1971" s="114">
        <v>43000</v>
      </c>
      <c r="Y1971" s="82" t="s">
        <v>249</v>
      </c>
      <c r="Z1971" s="82" t="s">
        <v>249</v>
      </c>
      <c r="AA1971" s="114">
        <v>43125</v>
      </c>
      <c r="AB1971" s="190">
        <v>126</v>
      </c>
      <c r="AC1971" s="79" t="s">
        <v>249</v>
      </c>
      <c r="AD1971" s="80" t="s">
        <v>256</v>
      </c>
      <c r="AE1971" s="245"/>
      <c r="AF1971" s="84">
        <v>57067</v>
      </c>
      <c r="AG1971" s="79" t="s">
        <v>249</v>
      </c>
      <c r="AH1971" s="79" t="s">
        <v>249</v>
      </c>
      <c r="AI1971" s="79" t="s">
        <v>249</v>
      </c>
      <c r="AJ1971" s="79" t="s">
        <v>249</v>
      </c>
      <c r="AK1971" s="79" t="s">
        <v>249</v>
      </c>
      <c r="AL1971" s="79" t="s">
        <v>249</v>
      </c>
      <c r="AM1971" s="79"/>
      <c r="AN1971" s="79" t="s">
        <v>249</v>
      </c>
      <c r="AO1971" s="79" t="s">
        <v>249</v>
      </c>
      <c r="AP1971" s="79"/>
      <c r="AQ1971" s="79"/>
    </row>
    <row r="1972" spans="1:43" ht="14.1" hidden="1" customHeight="1">
      <c r="A1972" s="73" t="s">
        <v>245</v>
      </c>
      <c r="B1972" s="74">
        <v>76</v>
      </c>
      <c r="C1972" s="74" t="s">
        <v>520</v>
      </c>
      <c r="D1972" s="75">
        <v>43000</v>
      </c>
      <c r="E1972" s="75">
        <v>43125</v>
      </c>
      <c r="F1972" s="76">
        <f t="shared" si="175"/>
        <v>126</v>
      </c>
      <c r="G1972" s="74">
        <f t="shared" si="176"/>
        <v>9</v>
      </c>
      <c r="H1972" s="74">
        <f t="shared" si="177"/>
        <v>2017</v>
      </c>
      <c r="I1972" s="74">
        <v>2</v>
      </c>
      <c r="J1972" s="77">
        <v>1020789290</v>
      </c>
      <c r="K1972" s="74" t="s">
        <v>2154</v>
      </c>
      <c r="L1972" s="74"/>
      <c r="M1972" s="74">
        <v>1045</v>
      </c>
      <c r="N1972" s="74" t="s">
        <v>255</v>
      </c>
      <c r="O1972" s="74" t="s">
        <v>35</v>
      </c>
      <c r="P1972" s="78">
        <v>45963.666599999997</v>
      </c>
      <c r="Q1972" s="74"/>
      <c r="R1972" s="74"/>
      <c r="S1972" s="74"/>
      <c r="T1972" s="79"/>
      <c r="U1972" s="79"/>
      <c r="V1972" s="80" t="s">
        <v>256</v>
      </c>
      <c r="W1972" s="79" t="s">
        <v>249</v>
      </c>
      <c r="X1972" s="114">
        <v>43000</v>
      </c>
      <c r="Y1972" s="82" t="s">
        <v>249</v>
      </c>
      <c r="Z1972" s="82" t="s">
        <v>249</v>
      </c>
      <c r="AA1972" s="114">
        <v>43125</v>
      </c>
      <c r="AB1972" s="190">
        <v>126</v>
      </c>
      <c r="AC1972" s="79" t="s">
        <v>249</v>
      </c>
      <c r="AD1972" s="80" t="s">
        <v>256</v>
      </c>
      <c r="AE1972" s="245"/>
      <c r="AF1972" s="84">
        <v>53333</v>
      </c>
      <c r="AG1972" s="79" t="s">
        <v>249</v>
      </c>
      <c r="AH1972" s="79" t="s">
        <v>249</v>
      </c>
      <c r="AI1972" s="79" t="s">
        <v>249</v>
      </c>
      <c r="AJ1972" s="79" t="s">
        <v>249</v>
      </c>
      <c r="AK1972" s="79" t="s">
        <v>249</v>
      </c>
      <c r="AL1972" s="79" t="s">
        <v>249</v>
      </c>
      <c r="AM1972" s="79"/>
      <c r="AN1972" s="79" t="s">
        <v>249</v>
      </c>
      <c r="AO1972" s="79" t="s">
        <v>249</v>
      </c>
      <c r="AP1972" s="79"/>
      <c r="AQ1972" s="79"/>
    </row>
    <row r="1973" spans="1:43" ht="14.1" hidden="1" customHeight="1">
      <c r="A1973" s="73" t="s">
        <v>245</v>
      </c>
      <c r="B1973" s="74">
        <v>76</v>
      </c>
      <c r="C1973" s="74" t="s">
        <v>520</v>
      </c>
      <c r="D1973" s="75">
        <v>43000</v>
      </c>
      <c r="E1973" s="75">
        <v>43125</v>
      </c>
      <c r="F1973" s="76">
        <f t="shared" si="175"/>
        <v>126</v>
      </c>
      <c r="G1973" s="74">
        <f t="shared" si="176"/>
        <v>9</v>
      </c>
      <c r="H1973" s="74">
        <f t="shared" si="177"/>
        <v>2017</v>
      </c>
      <c r="I1973" s="74">
        <v>2</v>
      </c>
      <c r="J1973" s="77">
        <v>1020789290</v>
      </c>
      <c r="K1973" s="74" t="s">
        <v>2154</v>
      </c>
      <c r="L1973" s="74"/>
      <c r="M1973" s="74">
        <v>1038</v>
      </c>
      <c r="N1973" s="74" t="s">
        <v>248</v>
      </c>
      <c r="O1973" s="74" t="s">
        <v>35</v>
      </c>
      <c r="P1973" s="78">
        <v>45963.666599999997</v>
      </c>
      <c r="Q1973" s="74"/>
      <c r="R1973" s="74"/>
      <c r="S1973" s="74"/>
      <c r="T1973" s="79"/>
      <c r="U1973" s="79"/>
      <c r="V1973" s="80" t="s">
        <v>256</v>
      </c>
      <c r="W1973" s="79">
        <v>4925635</v>
      </c>
      <c r="X1973" s="114">
        <v>43000</v>
      </c>
      <c r="Y1973" s="82" t="s">
        <v>257</v>
      </c>
      <c r="Z1973" s="82" t="s">
        <v>2158</v>
      </c>
      <c r="AA1973" s="114">
        <v>43125</v>
      </c>
      <c r="AB1973" s="190">
        <v>126</v>
      </c>
      <c r="AC1973" s="79" t="s">
        <v>249</v>
      </c>
      <c r="AD1973" s="80" t="s">
        <v>256</v>
      </c>
      <c r="AE1973" s="245">
        <v>43740.745833333334</v>
      </c>
      <c r="AF1973" s="84">
        <v>53333</v>
      </c>
      <c r="AG1973" s="79" t="s">
        <v>249</v>
      </c>
      <c r="AH1973" s="79">
        <v>0</v>
      </c>
      <c r="AI1973" s="79">
        <v>0</v>
      </c>
      <c r="AJ1973" s="79">
        <v>0</v>
      </c>
      <c r="AK1973" s="79" t="s">
        <v>249</v>
      </c>
      <c r="AL1973" s="79">
        <v>0</v>
      </c>
      <c r="AM1973" s="79"/>
      <c r="AN1973" s="79" t="s">
        <v>26</v>
      </c>
      <c r="AO1973" s="79" t="s">
        <v>249</v>
      </c>
      <c r="AP1973" s="79"/>
      <c r="AQ1973" s="79"/>
    </row>
    <row r="1974" spans="1:43" ht="14.1" hidden="1" customHeight="1">
      <c r="A1974" s="73" t="s">
        <v>245</v>
      </c>
      <c r="B1974" s="74">
        <v>75</v>
      </c>
      <c r="C1974" s="74" t="s">
        <v>272</v>
      </c>
      <c r="D1974" s="75" t="s">
        <v>722</v>
      </c>
      <c r="E1974" s="75" t="s">
        <v>2159</v>
      </c>
      <c r="F1974" s="76">
        <f t="shared" si="175"/>
        <v>5</v>
      </c>
      <c r="G1974" s="74">
        <f t="shared" si="176"/>
        <v>2</v>
      </c>
      <c r="H1974" s="74">
        <f t="shared" si="177"/>
        <v>2018</v>
      </c>
      <c r="I1974" s="74">
        <v>1</v>
      </c>
      <c r="J1974" s="77">
        <v>1020803819</v>
      </c>
      <c r="K1974" s="74" t="s">
        <v>2160</v>
      </c>
      <c r="L1974" s="74"/>
      <c r="M1974" s="74">
        <v>1038</v>
      </c>
      <c r="N1974" s="74" t="s">
        <v>248</v>
      </c>
      <c r="O1974" s="74" t="s">
        <v>373</v>
      </c>
      <c r="P1974" s="78">
        <v>52082.8</v>
      </c>
      <c r="Q1974" s="74"/>
      <c r="R1974" s="74"/>
      <c r="S1974" s="74"/>
      <c r="T1974" s="79"/>
      <c r="U1974" s="79"/>
      <c r="V1974" s="80" t="s">
        <v>256</v>
      </c>
      <c r="W1974" s="79">
        <v>2229828</v>
      </c>
      <c r="X1974" s="114" t="s">
        <v>722</v>
      </c>
      <c r="Y1974" s="82" t="s">
        <v>328</v>
      </c>
      <c r="Z1974" s="82" t="s">
        <v>2161</v>
      </c>
      <c r="AA1974" s="114" t="s">
        <v>2159</v>
      </c>
      <c r="AB1974" s="83"/>
      <c r="AC1974" s="79" t="s">
        <v>249</v>
      </c>
      <c r="AD1974" s="80" t="s">
        <v>256</v>
      </c>
      <c r="AE1974" s="245">
        <v>43200.654166666667</v>
      </c>
      <c r="AF1974" s="84">
        <v>52083</v>
      </c>
      <c r="AG1974" s="79" t="s">
        <v>2161</v>
      </c>
      <c r="AH1974" s="79">
        <v>78124</v>
      </c>
      <c r="AI1974" s="79">
        <v>0</v>
      </c>
      <c r="AJ1974" s="79">
        <v>0</v>
      </c>
      <c r="AK1974" s="79" t="s">
        <v>249</v>
      </c>
      <c r="AL1974" s="79">
        <v>0</v>
      </c>
      <c r="AM1974" s="79"/>
      <c r="AN1974" s="79" t="s">
        <v>25</v>
      </c>
      <c r="AO1974" s="79" t="s">
        <v>249</v>
      </c>
      <c r="AP1974" s="79"/>
      <c r="AQ1974" s="79"/>
    </row>
    <row r="1975" spans="1:43" ht="14.1" hidden="1" customHeight="1">
      <c r="A1975" s="73" t="s">
        <v>245</v>
      </c>
      <c r="B1975" s="74">
        <v>75</v>
      </c>
      <c r="C1975" s="74" t="s">
        <v>272</v>
      </c>
      <c r="D1975" s="75" t="s">
        <v>2162</v>
      </c>
      <c r="E1975" s="75" t="s">
        <v>2163</v>
      </c>
      <c r="F1975" s="76">
        <f t="shared" si="175"/>
        <v>3</v>
      </c>
      <c r="G1975" s="74">
        <f t="shared" si="176"/>
        <v>4</v>
      </c>
      <c r="H1975" s="74">
        <f t="shared" si="177"/>
        <v>2018</v>
      </c>
      <c r="I1975" s="74">
        <v>1</v>
      </c>
      <c r="J1975" s="77">
        <v>1020803819</v>
      </c>
      <c r="K1975" s="74" t="s">
        <v>2160</v>
      </c>
      <c r="L1975" s="74"/>
      <c r="M1975" s="74">
        <v>1045</v>
      </c>
      <c r="N1975" s="74" t="s">
        <v>255</v>
      </c>
      <c r="O1975" s="74" t="s">
        <v>373</v>
      </c>
      <c r="P1975" s="78">
        <v>52082.8</v>
      </c>
      <c r="Q1975" s="74"/>
      <c r="R1975" s="74"/>
      <c r="S1975" s="74"/>
      <c r="T1975" s="79"/>
      <c r="U1975" s="79"/>
      <c r="V1975" s="80" t="s">
        <v>256</v>
      </c>
      <c r="W1975" s="79">
        <v>0</v>
      </c>
      <c r="X1975" s="114" t="s">
        <v>2162</v>
      </c>
      <c r="Y1975" s="82" t="s">
        <v>257</v>
      </c>
      <c r="Z1975" s="82" t="s">
        <v>2164</v>
      </c>
      <c r="AA1975" s="114" t="s">
        <v>2163</v>
      </c>
      <c r="AB1975" s="83"/>
      <c r="AC1975" s="79" t="s">
        <v>2165</v>
      </c>
      <c r="AD1975" s="80" t="s">
        <v>256</v>
      </c>
      <c r="AE1975" s="245">
        <v>43196.580555555556</v>
      </c>
      <c r="AF1975" s="84">
        <v>52083</v>
      </c>
      <c r="AG1975" s="79" t="s">
        <v>2166</v>
      </c>
      <c r="AH1975" s="79">
        <v>26041</v>
      </c>
      <c r="AI1975" s="79">
        <v>7767</v>
      </c>
      <c r="AJ1975" s="79">
        <v>26041</v>
      </c>
      <c r="AK1975" s="79" t="s">
        <v>2166</v>
      </c>
      <c r="AL1975" s="79">
        <v>26041</v>
      </c>
      <c r="AM1975" s="79"/>
      <c r="AN1975" s="79" t="s">
        <v>25</v>
      </c>
      <c r="AO1975" s="79" t="s">
        <v>249</v>
      </c>
      <c r="AP1975" s="79"/>
      <c r="AQ1975" s="79"/>
    </row>
    <row r="1976" spans="1:43" ht="14.1" hidden="1" customHeight="1">
      <c r="A1976" s="73" t="s">
        <v>245</v>
      </c>
      <c r="B1976" s="74">
        <v>75</v>
      </c>
      <c r="C1976" s="74" t="s">
        <v>272</v>
      </c>
      <c r="D1976" s="75" t="s">
        <v>2167</v>
      </c>
      <c r="E1976" s="75" t="s">
        <v>2168</v>
      </c>
      <c r="F1976" s="76">
        <f t="shared" si="175"/>
        <v>3</v>
      </c>
      <c r="G1976" s="74">
        <f t="shared" si="176"/>
        <v>1</v>
      </c>
      <c r="H1976" s="74">
        <f t="shared" si="177"/>
        <v>2018</v>
      </c>
      <c r="I1976" s="74">
        <v>1</v>
      </c>
      <c r="J1976" s="77">
        <v>1020803819</v>
      </c>
      <c r="K1976" s="74" t="s">
        <v>2160</v>
      </c>
      <c r="L1976" s="74"/>
      <c r="M1976" s="74">
        <v>1046</v>
      </c>
      <c r="N1976" s="74" t="s">
        <v>274</v>
      </c>
      <c r="O1976" s="74" t="s">
        <v>373</v>
      </c>
      <c r="P1976" s="78">
        <v>78124.2</v>
      </c>
      <c r="Q1976" s="74"/>
      <c r="R1976" s="74"/>
      <c r="S1976" s="74"/>
      <c r="T1976" s="79"/>
      <c r="U1976" s="79"/>
      <c r="V1976" s="80" t="s">
        <v>256</v>
      </c>
      <c r="W1976" s="79">
        <v>20180000410</v>
      </c>
      <c r="X1976" s="114" t="s">
        <v>2167</v>
      </c>
      <c r="Y1976" s="82" t="s">
        <v>308</v>
      </c>
      <c r="Z1976" s="82" t="s">
        <v>2169</v>
      </c>
      <c r="AA1976" s="114" t="s">
        <v>2168</v>
      </c>
      <c r="AB1976" s="83"/>
      <c r="AC1976" s="79" t="s">
        <v>249</v>
      </c>
      <c r="AD1976" s="80" t="s">
        <v>256</v>
      </c>
      <c r="AE1976" s="245">
        <v>43224.47152777778</v>
      </c>
      <c r="AF1976" s="84">
        <v>78124</v>
      </c>
      <c r="AG1976" s="79" t="s">
        <v>2169</v>
      </c>
      <c r="AH1976" s="79">
        <v>62759</v>
      </c>
      <c r="AI1976" s="79">
        <v>0</v>
      </c>
      <c r="AJ1976" s="79">
        <v>0</v>
      </c>
      <c r="AK1976" s="79" t="s">
        <v>249</v>
      </c>
      <c r="AL1976" s="79">
        <v>0</v>
      </c>
      <c r="AM1976" s="79"/>
      <c r="AN1976" s="79" t="s">
        <v>25</v>
      </c>
      <c r="AO1976" s="79" t="s">
        <v>249</v>
      </c>
      <c r="AP1976" s="79"/>
      <c r="AQ1976" s="79"/>
    </row>
    <row r="1977" spans="1:43" ht="14.1" hidden="1" customHeight="1">
      <c r="A1977" s="73" t="s">
        <v>245</v>
      </c>
      <c r="B1977" s="74">
        <v>76</v>
      </c>
      <c r="C1977" s="74" t="s">
        <v>520</v>
      </c>
      <c r="D1977" s="75"/>
      <c r="E1977" s="75"/>
      <c r="F1977" s="76"/>
      <c r="G1977" s="74">
        <v>7</v>
      </c>
      <c r="H1977" s="74">
        <v>2016</v>
      </c>
      <c r="I1977" s="74">
        <v>1</v>
      </c>
      <c r="J1977" s="77">
        <v>1020827401</v>
      </c>
      <c r="K1977" s="74" t="s">
        <v>2170</v>
      </c>
      <c r="L1977" s="74"/>
      <c r="M1977" s="74">
        <v>1038</v>
      </c>
      <c r="N1977" s="74" t="s">
        <v>248</v>
      </c>
      <c r="O1977" s="74" t="s">
        <v>30</v>
      </c>
      <c r="P1977" s="78">
        <v>45963.666599999997</v>
      </c>
      <c r="Q1977" s="74"/>
      <c r="R1977" s="74"/>
      <c r="S1977" s="74"/>
      <c r="T1977" s="79"/>
      <c r="U1977" s="79"/>
      <c r="V1977" s="79" t="s">
        <v>256</v>
      </c>
      <c r="W1977" s="79"/>
      <c r="X1977" s="114"/>
      <c r="Y1977" s="82"/>
      <c r="Z1977" s="82"/>
      <c r="AA1977" s="114"/>
      <c r="AB1977" s="83"/>
      <c r="AC1977" s="79"/>
      <c r="AD1977" s="79" t="s">
        <v>256</v>
      </c>
      <c r="AE1977" s="245"/>
      <c r="AF1977" s="84">
        <v>53333</v>
      </c>
      <c r="AG1977" s="79" t="s">
        <v>249</v>
      </c>
      <c r="AH1977" s="79" t="s">
        <v>249</v>
      </c>
      <c r="AI1977" s="79" t="s">
        <v>249</v>
      </c>
      <c r="AJ1977" s="79" t="s">
        <v>249</v>
      </c>
      <c r="AK1977" s="79" t="s">
        <v>249</v>
      </c>
      <c r="AL1977" s="79" t="s">
        <v>249</v>
      </c>
      <c r="AM1977" s="79"/>
      <c r="AN1977" s="79" t="s">
        <v>249</v>
      </c>
      <c r="AO1977" s="79" t="s">
        <v>249</v>
      </c>
      <c r="AP1977" s="79"/>
      <c r="AQ1977" s="79"/>
    </row>
    <row r="1978" spans="1:43" ht="14.1" hidden="1" customHeight="1">
      <c r="A1978" s="73" t="s">
        <v>245</v>
      </c>
      <c r="B1978" s="74">
        <v>76</v>
      </c>
      <c r="C1978" s="74" t="s">
        <v>520</v>
      </c>
      <c r="D1978" s="75"/>
      <c r="E1978" s="75"/>
      <c r="F1978" s="76"/>
      <c r="G1978" s="74">
        <v>7</v>
      </c>
      <c r="H1978" s="74">
        <v>2016</v>
      </c>
      <c r="I1978" s="74">
        <v>1</v>
      </c>
      <c r="J1978" s="77">
        <v>1020827401</v>
      </c>
      <c r="K1978" s="74" t="s">
        <v>2170</v>
      </c>
      <c r="L1978" s="74"/>
      <c r="M1978" s="74">
        <v>1045</v>
      </c>
      <c r="N1978" s="74" t="s">
        <v>255</v>
      </c>
      <c r="O1978" s="74" t="s">
        <v>30</v>
      </c>
      <c r="P1978" s="78">
        <v>22981.833299999998</v>
      </c>
      <c r="Q1978" s="74"/>
      <c r="R1978" s="74"/>
      <c r="S1978" s="74"/>
      <c r="T1978" s="79"/>
      <c r="U1978" s="79"/>
      <c r="V1978" s="79" t="s">
        <v>256</v>
      </c>
      <c r="W1978" s="79"/>
      <c r="X1978" s="114"/>
      <c r="Y1978" s="82"/>
      <c r="Z1978" s="82"/>
      <c r="AA1978" s="114"/>
      <c r="AB1978" s="83"/>
      <c r="AC1978" s="79"/>
      <c r="AD1978" s="79" t="s">
        <v>256</v>
      </c>
      <c r="AE1978" s="245"/>
      <c r="AF1978" s="84">
        <v>26667</v>
      </c>
      <c r="AG1978" s="79" t="s">
        <v>249</v>
      </c>
      <c r="AH1978" s="79" t="s">
        <v>249</v>
      </c>
      <c r="AI1978" s="79" t="s">
        <v>249</v>
      </c>
      <c r="AJ1978" s="79" t="s">
        <v>249</v>
      </c>
      <c r="AK1978" s="79" t="s">
        <v>249</v>
      </c>
      <c r="AL1978" s="79" t="s">
        <v>249</v>
      </c>
      <c r="AM1978" s="79"/>
      <c r="AN1978" s="79" t="s">
        <v>249</v>
      </c>
      <c r="AO1978" s="79" t="s">
        <v>249</v>
      </c>
      <c r="AP1978" s="79"/>
      <c r="AQ1978" s="79"/>
    </row>
    <row r="1979" spans="1:43" ht="14.1" hidden="1" customHeight="1">
      <c r="A1979" s="73" t="s">
        <v>245</v>
      </c>
      <c r="B1979" s="74">
        <v>132</v>
      </c>
      <c r="C1979" s="74" t="s">
        <v>290</v>
      </c>
      <c r="D1979" s="75">
        <v>43336</v>
      </c>
      <c r="E1979" s="75">
        <v>43337</v>
      </c>
      <c r="F1979" s="76">
        <f t="shared" ref="F1979:F1985" si="178">+E1979-D1979+1</f>
        <v>2</v>
      </c>
      <c r="G1979" s="74">
        <f t="shared" ref="G1979:G1985" si="179">+MONTH(D1979)</f>
        <v>8</v>
      </c>
      <c r="H1979" s="74">
        <f t="shared" ref="H1979:H1985" si="180">YEAR(D1979)</f>
        <v>2018</v>
      </c>
      <c r="I1979" s="74">
        <v>1</v>
      </c>
      <c r="J1979" s="77">
        <v>1022331510</v>
      </c>
      <c r="K1979" s="74" t="s">
        <v>2171</v>
      </c>
      <c r="L1979" s="74"/>
      <c r="M1979" s="74">
        <v>1038</v>
      </c>
      <c r="N1979" s="74" t="s">
        <v>248</v>
      </c>
      <c r="O1979" s="74" t="s">
        <v>35</v>
      </c>
      <c r="P1979" s="78">
        <v>55207.7333</v>
      </c>
      <c r="Q1979" s="74"/>
      <c r="R1979" s="74"/>
      <c r="S1979" s="74"/>
      <c r="T1979" s="79"/>
      <c r="U1979" s="79"/>
      <c r="V1979" s="80" t="s">
        <v>256</v>
      </c>
      <c r="W1979" s="79" t="s">
        <v>249</v>
      </c>
      <c r="X1979" s="114">
        <v>43336</v>
      </c>
      <c r="Y1979" s="82" t="s">
        <v>249</v>
      </c>
      <c r="Z1979" s="82" t="s">
        <v>249</v>
      </c>
      <c r="AA1979" s="114">
        <v>43337</v>
      </c>
      <c r="AB1979" s="83">
        <v>2</v>
      </c>
      <c r="AC1979" s="79" t="s">
        <v>249</v>
      </c>
      <c r="AD1979" s="80" t="s">
        <v>256</v>
      </c>
      <c r="AE1979" s="245"/>
      <c r="AF1979" s="84">
        <v>55208</v>
      </c>
      <c r="AG1979" s="79"/>
      <c r="AH1979" s="79"/>
      <c r="AI1979" s="79"/>
      <c r="AJ1979" s="79"/>
      <c r="AK1979" s="79"/>
      <c r="AL1979" s="79"/>
      <c r="AM1979" s="79"/>
      <c r="AN1979" s="79"/>
      <c r="AO1979" s="79"/>
      <c r="AP1979" s="79"/>
      <c r="AQ1979" s="79"/>
    </row>
    <row r="1980" spans="1:43" ht="13.5" hidden="1" customHeight="1">
      <c r="A1980" s="73" t="s">
        <v>245</v>
      </c>
      <c r="B1980" s="74">
        <v>132</v>
      </c>
      <c r="C1980" s="74" t="s">
        <v>290</v>
      </c>
      <c r="D1980" s="75">
        <v>43559</v>
      </c>
      <c r="E1980" s="75">
        <v>43560</v>
      </c>
      <c r="F1980" s="76">
        <f t="shared" si="178"/>
        <v>2</v>
      </c>
      <c r="G1980" s="74">
        <f t="shared" si="179"/>
        <v>4</v>
      </c>
      <c r="H1980" s="74">
        <f t="shared" si="180"/>
        <v>2019</v>
      </c>
      <c r="I1980" s="74">
        <v>2</v>
      </c>
      <c r="J1980" s="77">
        <v>1022331510</v>
      </c>
      <c r="K1980" s="74" t="s">
        <v>2171</v>
      </c>
      <c r="L1980" s="74"/>
      <c r="M1980" s="74">
        <v>1038</v>
      </c>
      <c r="N1980" s="74" t="s">
        <v>248</v>
      </c>
      <c r="O1980" s="74" t="s">
        <v>35</v>
      </c>
      <c r="P1980" s="78">
        <v>52082.8</v>
      </c>
      <c r="Q1980" s="74"/>
      <c r="R1980" s="74"/>
      <c r="S1980" s="74"/>
      <c r="T1980" s="79"/>
      <c r="U1980" s="79"/>
      <c r="V1980" s="80" t="s">
        <v>256</v>
      </c>
      <c r="W1980" s="79" t="s">
        <v>249</v>
      </c>
      <c r="X1980" s="114">
        <v>43559</v>
      </c>
      <c r="Y1980" s="82" t="s">
        <v>249</v>
      </c>
      <c r="Z1980" s="82" t="s">
        <v>249</v>
      </c>
      <c r="AA1980" s="114">
        <v>43560</v>
      </c>
      <c r="AB1980" s="83">
        <v>2</v>
      </c>
      <c r="AC1980" s="79" t="s">
        <v>249</v>
      </c>
      <c r="AD1980" s="80" t="s">
        <v>256</v>
      </c>
      <c r="AE1980" s="245"/>
      <c r="AF1980" s="84">
        <v>73333</v>
      </c>
      <c r="AG1980" s="79"/>
      <c r="AH1980" s="79"/>
      <c r="AI1980" s="79"/>
      <c r="AJ1980" s="79"/>
      <c r="AK1980" s="79"/>
      <c r="AL1980" s="79"/>
      <c r="AM1980" s="79"/>
      <c r="AN1980" s="79"/>
      <c r="AO1980" s="79"/>
      <c r="AP1980" s="79"/>
      <c r="AQ1980" s="79"/>
    </row>
    <row r="1981" spans="1:43" ht="14.1" hidden="1" customHeight="1">
      <c r="A1981" s="73" t="s">
        <v>245</v>
      </c>
      <c r="B1981" s="74">
        <v>132</v>
      </c>
      <c r="C1981" s="74" t="s">
        <v>290</v>
      </c>
      <c r="D1981" s="75">
        <v>43867</v>
      </c>
      <c r="E1981" s="75">
        <v>43992</v>
      </c>
      <c r="F1981" s="76">
        <f t="shared" si="178"/>
        <v>126</v>
      </c>
      <c r="G1981" s="74">
        <f t="shared" si="179"/>
        <v>2</v>
      </c>
      <c r="H1981" s="74">
        <f t="shared" si="180"/>
        <v>2020</v>
      </c>
      <c r="I1981" s="74">
        <v>1</v>
      </c>
      <c r="J1981" s="77">
        <v>1022345712</v>
      </c>
      <c r="K1981" s="74" t="s">
        <v>2172</v>
      </c>
      <c r="L1981" s="74">
        <v>5</v>
      </c>
      <c r="M1981" s="74">
        <v>1021</v>
      </c>
      <c r="N1981" s="74" t="s">
        <v>27</v>
      </c>
      <c r="O1981" s="74" t="s">
        <v>30</v>
      </c>
      <c r="P1981" s="78">
        <v>400000</v>
      </c>
      <c r="Q1981" s="74" t="s">
        <v>2173</v>
      </c>
      <c r="R1981" s="74">
        <v>0</v>
      </c>
      <c r="S1981" s="74">
        <v>0</v>
      </c>
      <c r="T1981" s="79"/>
      <c r="U1981" s="79"/>
      <c r="V1981" s="80" t="s">
        <v>256</v>
      </c>
      <c r="W1981" s="79"/>
      <c r="X1981" s="114">
        <v>43867</v>
      </c>
      <c r="Y1981" s="82"/>
      <c r="Z1981" s="82"/>
      <c r="AA1981" s="114">
        <v>43992</v>
      </c>
      <c r="AB1981" s="83">
        <v>126</v>
      </c>
      <c r="AC1981" s="79"/>
      <c r="AD1981" s="80" t="s">
        <v>256</v>
      </c>
      <c r="AE1981" s="245"/>
      <c r="AF1981" s="84">
        <v>0</v>
      </c>
      <c r="AG1981" s="79"/>
      <c r="AH1981" s="79"/>
      <c r="AI1981" s="79"/>
      <c r="AJ1981" s="79"/>
      <c r="AK1981" s="79"/>
      <c r="AL1981" s="79"/>
      <c r="AM1981" s="79"/>
      <c r="AN1981" s="79"/>
      <c r="AO1981" s="79"/>
      <c r="AP1981" s="79"/>
      <c r="AQ1981" s="79"/>
    </row>
    <row r="1982" spans="1:43" ht="14.1" hidden="1" customHeight="1">
      <c r="A1982" s="73" t="s">
        <v>245</v>
      </c>
      <c r="B1982" s="74">
        <v>132</v>
      </c>
      <c r="C1982" s="74" t="s">
        <v>290</v>
      </c>
      <c r="D1982" s="75" t="s">
        <v>2174</v>
      </c>
      <c r="E1982" s="75" t="s">
        <v>1426</v>
      </c>
      <c r="F1982" s="76">
        <f t="shared" si="178"/>
        <v>4</v>
      </c>
      <c r="G1982" s="74">
        <f t="shared" si="179"/>
        <v>10</v>
      </c>
      <c r="H1982" s="74">
        <f t="shared" si="180"/>
        <v>2019</v>
      </c>
      <c r="I1982" s="74">
        <v>2</v>
      </c>
      <c r="J1982" s="77">
        <v>1022376773</v>
      </c>
      <c r="K1982" s="74" t="s">
        <v>2175</v>
      </c>
      <c r="L1982" s="74"/>
      <c r="M1982" s="74">
        <v>1038</v>
      </c>
      <c r="N1982" s="74" t="s">
        <v>248</v>
      </c>
      <c r="O1982" s="74" t="s">
        <v>373</v>
      </c>
      <c r="P1982" s="78">
        <v>55208</v>
      </c>
      <c r="Q1982" s="74"/>
      <c r="R1982" s="74"/>
      <c r="S1982" s="74"/>
      <c r="T1982" s="79"/>
      <c r="U1982" s="79"/>
      <c r="V1982" s="80" t="s">
        <v>256</v>
      </c>
      <c r="W1982" s="79">
        <v>5582326</v>
      </c>
      <c r="X1982" s="114" t="s">
        <v>2174</v>
      </c>
      <c r="Y1982" s="82" t="s">
        <v>2176</v>
      </c>
      <c r="Z1982" s="82" t="s">
        <v>2177</v>
      </c>
      <c r="AA1982" s="114" t="s">
        <v>1426</v>
      </c>
      <c r="AB1982" s="83">
        <v>4</v>
      </c>
      <c r="AC1982" s="79" t="s">
        <v>2178</v>
      </c>
      <c r="AD1982" s="80" t="s">
        <v>256</v>
      </c>
      <c r="AE1982" s="245">
        <v>43935.63958333333</v>
      </c>
      <c r="AF1982" s="84">
        <v>0</v>
      </c>
      <c r="AG1982" s="79" t="s">
        <v>2179</v>
      </c>
      <c r="AH1982" s="79">
        <v>55208</v>
      </c>
      <c r="AI1982" s="79">
        <v>0</v>
      </c>
      <c r="AJ1982" s="79">
        <v>0</v>
      </c>
      <c r="AK1982" s="79" t="s">
        <v>249</v>
      </c>
      <c r="AL1982" s="79">
        <v>0</v>
      </c>
      <c r="AM1982" s="79"/>
      <c r="AN1982" s="79" t="s">
        <v>25</v>
      </c>
      <c r="AO1982" s="79" t="s">
        <v>249</v>
      </c>
      <c r="AP1982" s="79"/>
      <c r="AQ1982" s="79"/>
    </row>
    <row r="1983" spans="1:43" ht="14.1" hidden="1" customHeight="1">
      <c r="A1983" s="73" t="s">
        <v>245</v>
      </c>
      <c r="B1983" s="74">
        <v>132</v>
      </c>
      <c r="C1983" s="74" t="s">
        <v>290</v>
      </c>
      <c r="D1983" s="75" t="s">
        <v>1341</v>
      </c>
      <c r="E1983" s="75" t="s">
        <v>2180</v>
      </c>
      <c r="F1983" s="76">
        <f t="shared" si="178"/>
        <v>3</v>
      </c>
      <c r="G1983" s="74">
        <f t="shared" si="179"/>
        <v>5</v>
      </c>
      <c r="H1983" s="74">
        <f t="shared" si="180"/>
        <v>2019</v>
      </c>
      <c r="I1983" s="74">
        <v>1</v>
      </c>
      <c r="J1983" s="77">
        <v>1022376773</v>
      </c>
      <c r="K1983" s="74" t="s">
        <v>2175</v>
      </c>
      <c r="L1983" s="74"/>
      <c r="M1983" s="74">
        <v>1038</v>
      </c>
      <c r="N1983" s="74" t="s">
        <v>248</v>
      </c>
      <c r="O1983" s="74" t="s">
        <v>373</v>
      </c>
      <c r="P1983" s="78">
        <v>55207.7333</v>
      </c>
      <c r="Q1983" s="74"/>
      <c r="R1983" s="74"/>
      <c r="S1983" s="74"/>
      <c r="T1983" s="79"/>
      <c r="U1983" s="79"/>
      <c r="V1983" s="80" t="s">
        <v>256</v>
      </c>
      <c r="W1983" s="79" t="s">
        <v>2181</v>
      </c>
      <c r="X1983" s="114" t="s">
        <v>1341</v>
      </c>
      <c r="Y1983" s="82" t="s">
        <v>2182</v>
      </c>
      <c r="Z1983" s="82" t="s">
        <v>2183</v>
      </c>
      <c r="AA1983" s="114" t="s">
        <v>2180</v>
      </c>
      <c r="AB1983" s="83">
        <v>3</v>
      </c>
      <c r="AC1983" s="79" t="s">
        <v>249</v>
      </c>
      <c r="AD1983" s="80" t="s">
        <v>256</v>
      </c>
      <c r="AE1983" s="245">
        <v>43846.665277777778</v>
      </c>
      <c r="AF1983" s="84">
        <v>55208</v>
      </c>
      <c r="AG1983" s="79" t="s">
        <v>2184</v>
      </c>
      <c r="AH1983" s="79">
        <v>82812</v>
      </c>
      <c r="AI1983" s="79">
        <v>10203</v>
      </c>
      <c r="AJ1983" s="79">
        <v>0</v>
      </c>
      <c r="AK1983" s="79" t="s">
        <v>249</v>
      </c>
      <c r="AL1983" s="79">
        <v>0</v>
      </c>
      <c r="AM1983" s="79"/>
      <c r="AN1983" s="79" t="s">
        <v>25</v>
      </c>
      <c r="AO1983" s="79" t="s">
        <v>249</v>
      </c>
      <c r="AP1983" s="79"/>
      <c r="AQ1983" s="79"/>
    </row>
    <row r="1984" spans="1:43" ht="14.1" hidden="1" customHeight="1">
      <c r="A1984" s="73" t="s">
        <v>245</v>
      </c>
      <c r="B1984" s="74">
        <v>132</v>
      </c>
      <c r="C1984" s="74" t="s">
        <v>290</v>
      </c>
      <c r="D1984" s="75" t="s">
        <v>2185</v>
      </c>
      <c r="E1984" s="75" t="s">
        <v>2186</v>
      </c>
      <c r="F1984" s="76">
        <f t="shared" si="178"/>
        <v>3</v>
      </c>
      <c r="G1984" s="74">
        <f t="shared" si="179"/>
        <v>5</v>
      </c>
      <c r="H1984" s="74">
        <f t="shared" si="180"/>
        <v>2019</v>
      </c>
      <c r="I1984" s="74">
        <v>1</v>
      </c>
      <c r="J1984" s="77">
        <v>1022376773</v>
      </c>
      <c r="K1984" s="74" t="s">
        <v>2175</v>
      </c>
      <c r="L1984" s="74"/>
      <c r="M1984" s="74">
        <v>1045</v>
      </c>
      <c r="N1984" s="74" t="s">
        <v>255</v>
      </c>
      <c r="O1984" s="74" t="s">
        <v>373</v>
      </c>
      <c r="P1984" s="78">
        <v>110415.4666</v>
      </c>
      <c r="Q1984" s="74"/>
      <c r="R1984" s="74"/>
      <c r="S1984" s="74"/>
      <c r="T1984" s="79"/>
      <c r="U1984" s="79"/>
      <c r="V1984" s="80" t="s">
        <v>256</v>
      </c>
      <c r="W1984" s="79">
        <v>5136529</v>
      </c>
      <c r="X1984" s="114" t="s">
        <v>2185</v>
      </c>
      <c r="Y1984" s="82" t="s">
        <v>2187</v>
      </c>
      <c r="Z1984" s="82" t="s">
        <v>2188</v>
      </c>
      <c r="AA1984" s="114" t="s">
        <v>2186</v>
      </c>
      <c r="AB1984" s="83">
        <v>3</v>
      </c>
      <c r="AC1984" s="79" t="s">
        <v>249</v>
      </c>
      <c r="AD1984" s="80" t="s">
        <v>256</v>
      </c>
      <c r="AE1984" s="245">
        <v>43782.495138888888</v>
      </c>
      <c r="AF1984" s="84">
        <v>110415</v>
      </c>
      <c r="AG1984" s="79" t="s">
        <v>2189</v>
      </c>
      <c r="AH1984" s="79">
        <v>27604</v>
      </c>
      <c r="AI1984" s="79">
        <v>10203</v>
      </c>
      <c r="AJ1984" s="79">
        <v>0</v>
      </c>
      <c r="AK1984" s="79" t="s">
        <v>249</v>
      </c>
      <c r="AL1984" s="79">
        <v>0</v>
      </c>
      <c r="AM1984" s="79"/>
      <c r="AN1984" s="79" t="s">
        <v>25</v>
      </c>
      <c r="AO1984" s="79" t="s">
        <v>249</v>
      </c>
      <c r="AP1984" s="79"/>
      <c r="AQ1984" s="79"/>
    </row>
    <row r="1985" spans="1:43" ht="14.1" hidden="1" customHeight="1">
      <c r="A1985" s="73" t="s">
        <v>245</v>
      </c>
      <c r="B1985" s="74">
        <v>132</v>
      </c>
      <c r="C1985" s="74" t="s">
        <v>290</v>
      </c>
      <c r="D1985" s="75" t="s">
        <v>729</v>
      </c>
      <c r="E1985" s="75" t="s">
        <v>730</v>
      </c>
      <c r="F1985" s="76">
        <f t="shared" si="178"/>
        <v>3</v>
      </c>
      <c r="G1985" s="74">
        <f t="shared" si="179"/>
        <v>5</v>
      </c>
      <c r="H1985" s="74">
        <f t="shared" si="180"/>
        <v>2019</v>
      </c>
      <c r="I1985" s="74">
        <v>2</v>
      </c>
      <c r="J1985" s="77">
        <v>1022376773</v>
      </c>
      <c r="K1985" s="74" t="s">
        <v>2175</v>
      </c>
      <c r="L1985" s="74"/>
      <c r="M1985" s="74">
        <v>1045</v>
      </c>
      <c r="N1985" s="74" t="s">
        <v>255</v>
      </c>
      <c r="O1985" s="74" t="s">
        <v>373</v>
      </c>
      <c r="P1985" s="78">
        <v>27603.866600000001</v>
      </c>
      <c r="Q1985" s="74"/>
      <c r="R1985" s="74"/>
      <c r="S1985" s="74"/>
      <c r="T1985" s="79"/>
      <c r="U1985" s="79"/>
      <c r="V1985" s="80" t="s">
        <v>256</v>
      </c>
      <c r="W1985" s="79">
        <v>5184292</v>
      </c>
      <c r="X1985" s="114" t="s">
        <v>729</v>
      </c>
      <c r="Y1985" s="82" t="s">
        <v>2187</v>
      </c>
      <c r="Z1985" s="82" t="s">
        <v>2190</v>
      </c>
      <c r="AA1985" s="114" t="s">
        <v>730</v>
      </c>
      <c r="AB1985" s="83">
        <v>3</v>
      </c>
      <c r="AC1985" s="79" t="s">
        <v>2191</v>
      </c>
      <c r="AD1985" s="80" t="s">
        <v>256</v>
      </c>
      <c r="AE1985" s="245">
        <v>43846.665277777778</v>
      </c>
      <c r="AF1985" s="84">
        <v>27604</v>
      </c>
      <c r="AG1985" s="79" t="s">
        <v>2192</v>
      </c>
      <c r="AH1985" s="79">
        <v>27604</v>
      </c>
      <c r="AI1985" s="79">
        <v>10203</v>
      </c>
      <c r="AJ1985" s="79">
        <v>0</v>
      </c>
      <c r="AK1985" s="79" t="s">
        <v>249</v>
      </c>
      <c r="AL1985" s="79">
        <v>0</v>
      </c>
      <c r="AM1985" s="79"/>
      <c r="AN1985" s="79" t="s">
        <v>25</v>
      </c>
      <c r="AO1985" s="79" t="s">
        <v>249</v>
      </c>
      <c r="AP1985" s="79"/>
      <c r="AQ1985" s="79"/>
    </row>
    <row r="1986" spans="1:43" ht="14.1" hidden="1" customHeight="1">
      <c r="A1986" s="73" t="s">
        <v>245</v>
      </c>
      <c r="B1986" s="74">
        <v>62</v>
      </c>
      <c r="C1986" s="74" t="s">
        <v>251</v>
      </c>
      <c r="D1986" s="75"/>
      <c r="E1986" s="75"/>
      <c r="F1986" s="76"/>
      <c r="G1986" s="74">
        <v>12</v>
      </c>
      <c r="H1986" s="74">
        <v>2016</v>
      </c>
      <c r="I1986" s="74">
        <v>1</v>
      </c>
      <c r="J1986" s="77">
        <v>1022379222</v>
      </c>
      <c r="K1986" s="74" t="s">
        <v>2193</v>
      </c>
      <c r="L1986" s="74"/>
      <c r="M1986" s="74">
        <v>1038</v>
      </c>
      <c r="N1986" s="74" t="s">
        <v>248</v>
      </c>
      <c r="O1986" s="74" t="s">
        <v>30</v>
      </c>
      <c r="P1986" s="78">
        <v>22981.833299999998</v>
      </c>
      <c r="Q1986" s="74"/>
      <c r="R1986" s="74"/>
      <c r="S1986" s="74"/>
      <c r="T1986" s="79"/>
      <c r="U1986" s="79"/>
      <c r="V1986" s="79" t="s">
        <v>256</v>
      </c>
      <c r="W1986" s="79"/>
      <c r="X1986" s="114"/>
      <c r="Y1986" s="82"/>
      <c r="Z1986" s="82"/>
      <c r="AA1986" s="114"/>
      <c r="AB1986" s="83"/>
      <c r="AC1986" s="79"/>
      <c r="AD1986" s="79" t="s">
        <v>256</v>
      </c>
      <c r="AE1986" s="245"/>
      <c r="AF1986" s="84">
        <v>25000</v>
      </c>
      <c r="AG1986" s="79" t="s">
        <v>249</v>
      </c>
      <c r="AH1986" s="79" t="s">
        <v>249</v>
      </c>
      <c r="AI1986" s="79" t="s">
        <v>249</v>
      </c>
      <c r="AJ1986" s="79" t="s">
        <v>249</v>
      </c>
      <c r="AK1986" s="79" t="s">
        <v>249</v>
      </c>
      <c r="AL1986" s="79" t="s">
        <v>249</v>
      </c>
      <c r="AM1986" s="79"/>
      <c r="AN1986" s="79" t="s">
        <v>249</v>
      </c>
      <c r="AO1986" s="79" t="s">
        <v>249</v>
      </c>
      <c r="AP1986" s="79"/>
      <c r="AQ1986" s="79"/>
    </row>
    <row r="1987" spans="1:43" ht="13.5" hidden="1" customHeight="1">
      <c r="A1987" s="73" t="s">
        <v>245</v>
      </c>
      <c r="B1987" s="74">
        <v>62</v>
      </c>
      <c r="C1987" s="74" t="s">
        <v>251</v>
      </c>
      <c r="D1987" s="75"/>
      <c r="E1987" s="75"/>
      <c r="F1987" s="76"/>
      <c r="G1987" s="74">
        <v>7</v>
      </c>
      <c r="H1987" s="74">
        <v>2016</v>
      </c>
      <c r="I1987" s="74">
        <v>2</v>
      </c>
      <c r="J1987" s="77">
        <v>1022379222</v>
      </c>
      <c r="K1987" s="74" t="s">
        <v>2193</v>
      </c>
      <c r="L1987" s="74"/>
      <c r="M1987" s="74">
        <v>1046</v>
      </c>
      <c r="N1987" s="74" t="s">
        <v>274</v>
      </c>
      <c r="O1987" s="74" t="s">
        <v>30</v>
      </c>
      <c r="P1987" s="78">
        <v>206836.5</v>
      </c>
      <c r="Q1987" s="74"/>
      <c r="R1987" s="74"/>
      <c r="S1987" s="74"/>
      <c r="T1987" s="79"/>
      <c r="U1987" s="79"/>
      <c r="V1987" s="79" t="s">
        <v>256</v>
      </c>
      <c r="W1987" s="79"/>
      <c r="X1987" s="114"/>
      <c r="Y1987" s="82"/>
      <c r="Z1987" s="82"/>
      <c r="AA1987" s="114"/>
      <c r="AB1987" s="83"/>
      <c r="AC1987" s="79"/>
      <c r="AD1987" s="79" t="s">
        <v>256</v>
      </c>
      <c r="AE1987" s="245">
        <v>42614.515972222223</v>
      </c>
      <c r="AF1987" s="84">
        <v>207000</v>
      </c>
      <c r="AG1987" s="79" t="s">
        <v>2194</v>
      </c>
      <c r="AH1987" s="79">
        <v>135601</v>
      </c>
      <c r="AI1987" s="79">
        <v>0</v>
      </c>
      <c r="AJ1987" s="79">
        <v>0</v>
      </c>
      <c r="AK1987" s="79" t="s">
        <v>249</v>
      </c>
      <c r="AL1987" s="79">
        <v>0</v>
      </c>
      <c r="AM1987" s="79"/>
      <c r="AN1987" s="79" t="s">
        <v>25</v>
      </c>
      <c r="AO1987" s="79" t="s">
        <v>249</v>
      </c>
      <c r="AP1987" s="79"/>
      <c r="AQ1987" s="79"/>
    </row>
    <row r="1988" spans="1:43" ht="14.1" hidden="1" customHeight="1">
      <c r="A1988" s="73" t="s">
        <v>245</v>
      </c>
      <c r="B1988" s="74">
        <v>132</v>
      </c>
      <c r="C1988" s="74" t="s">
        <v>290</v>
      </c>
      <c r="D1988" s="75" t="s">
        <v>2195</v>
      </c>
      <c r="E1988" s="75" t="s">
        <v>2195</v>
      </c>
      <c r="F1988" s="76">
        <f>+E1988-D1988+1</f>
        <v>1</v>
      </c>
      <c r="G1988" s="74">
        <f>+MONTH(D1988)</f>
        <v>8</v>
      </c>
      <c r="H1988" s="74">
        <f>YEAR(D1988)</f>
        <v>2019</v>
      </c>
      <c r="I1988" s="74">
        <v>2</v>
      </c>
      <c r="J1988" s="77">
        <v>1022380831</v>
      </c>
      <c r="K1988" s="74" t="s">
        <v>2196</v>
      </c>
      <c r="L1988" s="74"/>
      <c r="M1988" s="74">
        <v>1038</v>
      </c>
      <c r="N1988" s="74" t="s">
        <v>248</v>
      </c>
      <c r="O1988" s="74" t="s">
        <v>30</v>
      </c>
      <c r="P1988" s="78">
        <v>52082.8</v>
      </c>
      <c r="Q1988" s="74"/>
      <c r="R1988" s="74"/>
      <c r="S1988" s="74"/>
      <c r="T1988" s="79"/>
      <c r="U1988" s="79"/>
      <c r="V1988" s="80" t="s">
        <v>256</v>
      </c>
      <c r="W1988" s="79">
        <v>42848</v>
      </c>
      <c r="X1988" s="114" t="s">
        <v>2195</v>
      </c>
      <c r="Y1988" s="82" t="s">
        <v>257</v>
      </c>
      <c r="Z1988" s="82" t="s">
        <v>1158</v>
      </c>
      <c r="AA1988" s="114" t="s">
        <v>2195</v>
      </c>
      <c r="AB1988" s="83">
        <v>1</v>
      </c>
      <c r="AC1988" s="79" t="s">
        <v>2197</v>
      </c>
      <c r="AD1988" s="80" t="s">
        <v>256</v>
      </c>
      <c r="AE1988" s="245">
        <v>43107.384027777778</v>
      </c>
      <c r="AF1988" s="84">
        <v>53333</v>
      </c>
      <c r="AG1988" s="79" t="s">
        <v>249</v>
      </c>
      <c r="AH1988" s="79">
        <v>0</v>
      </c>
      <c r="AI1988" s="79">
        <v>0</v>
      </c>
      <c r="AJ1988" s="79">
        <v>0</v>
      </c>
      <c r="AK1988" s="79" t="s">
        <v>249</v>
      </c>
      <c r="AL1988" s="79">
        <v>0</v>
      </c>
      <c r="AM1988" s="79"/>
      <c r="AN1988" s="79" t="s">
        <v>25</v>
      </c>
      <c r="AO1988" s="79" t="s">
        <v>249</v>
      </c>
      <c r="AP1988" s="79"/>
      <c r="AQ1988" s="79"/>
    </row>
    <row r="1989" spans="1:43" ht="14.1" hidden="1" customHeight="1">
      <c r="A1989" s="73" t="s">
        <v>245</v>
      </c>
      <c r="B1989" s="74">
        <v>87</v>
      </c>
      <c r="C1989" s="74" t="s">
        <v>1021</v>
      </c>
      <c r="D1989" s="75"/>
      <c r="E1989" s="75"/>
      <c r="F1989" s="76"/>
      <c r="G1989" s="74">
        <v>7</v>
      </c>
      <c r="H1989" s="74">
        <v>2017</v>
      </c>
      <c r="I1989" s="74">
        <v>2</v>
      </c>
      <c r="J1989" s="77">
        <v>1022407183</v>
      </c>
      <c r="K1989" s="74" t="s">
        <v>2198</v>
      </c>
      <c r="L1989" s="74"/>
      <c r="M1989" s="74">
        <v>1038</v>
      </c>
      <c r="N1989" s="74" t="s">
        <v>248</v>
      </c>
      <c r="O1989" s="74" t="s">
        <v>294</v>
      </c>
      <c r="P1989" s="78">
        <v>49181.133300000001</v>
      </c>
      <c r="Q1989" s="74"/>
      <c r="R1989" s="74"/>
      <c r="S1989" s="74"/>
      <c r="T1989" s="79"/>
      <c r="U1989" s="79"/>
      <c r="V1989" s="80" t="s">
        <v>260</v>
      </c>
      <c r="W1989" s="79" t="s">
        <v>249</v>
      </c>
      <c r="X1989" s="114"/>
      <c r="Y1989" s="82" t="s">
        <v>249</v>
      </c>
      <c r="Z1989" s="82" t="s">
        <v>249</v>
      </c>
      <c r="AA1989" s="114"/>
      <c r="AB1989" s="83"/>
      <c r="AC1989" s="79" t="s">
        <v>249</v>
      </c>
      <c r="AD1989" s="80"/>
      <c r="AE1989" s="245"/>
      <c r="AF1989" s="84">
        <v>50000</v>
      </c>
      <c r="AG1989" s="79" t="s">
        <v>249</v>
      </c>
      <c r="AH1989" s="79" t="s">
        <v>249</v>
      </c>
      <c r="AI1989" s="79" t="s">
        <v>249</v>
      </c>
      <c r="AJ1989" s="79" t="s">
        <v>249</v>
      </c>
      <c r="AK1989" s="79" t="s">
        <v>249</v>
      </c>
      <c r="AL1989" s="79" t="s">
        <v>249</v>
      </c>
      <c r="AM1989" s="79" t="s">
        <v>261</v>
      </c>
      <c r="AN1989" s="79" t="s">
        <v>249</v>
      </c>
      <c r="AO1989" s="79" t="s">
        <v>249</v>
      </c>
      <c r="AP1989" s="79"/>
      <c r="AQ1989" s="79"/>
    </row>
    <row r="1990" spans="1:43" ht="14.1" hidden="1" customHeight="1">
      <c r="A1990" s="73" t="s">
        <v>245</v>
      </c>
      <c r="B1990" s="74">
        <v>87</v>
      </c>
      <c r="C1990" s="74" t="s">
        <v>1021</v>
      </c>
      <c r="D1990" s="75"/>
      <c r="E1990" s="75"/>
      <c r="F1990" s="76"/>
      <c r="G1990" s="74">
        <v>10</v>
      </c>
      <c r="H1990" s="74">
        <v>2016</v>
      </c>
      <c r="I1990" s="74">
        <v>2</v>
      </c>
      <c r="J1990" s="77">
        <v>1022407183</v>
      </c>
      <c r="K1990" s="74" t="s">
        <v>2198</v>
      </c>
      <c r="L1990" s="74"/>
      <c r="M1990" s="74">
        <v>1045</v>
      </c>
      <c r="N1990" s="74" t="s">
        <v>255</v>
      </c>
      <c r="O1990" s="74" t="s">
        <v>294</v>
      </c>
      <c r="P1990" s="78">
        <v>68945.5</v>
      </c>
      <c r="Q1990" s="74"/>
      <c r="R1990" s="74"/>
      <c r="S1990" s="74"/>
      <c r="T1990" s="79"/>
      <c r="U1990" s="79"/>
      <c r="V1990" s="79" t="s">
        <v>256</v>
      </c>
      <c r="W1990" s="79"/>
      <c r="X1990" s="114"/>
      <c r="Y1990" s="82"/>
      <c r="Z1990" s="82"/>
      <c r="AA1990" s="114"/>
      <c r="AB1990" s="83"/>
      <c r="AC1990" s="79"/>
      <c r="AD1990" s="79" t="s">
        <v>256</v>
      </c>
      <c r="AE1990" s="245"/>
      <c r="AF1990" s="84">
        <v>75000</v>
      </c>
      <c r="AG1990" s="79" t="s">
        <v>249</v>
      </c>
      <c r="AH1990" s="79" t="s">
        <v>249</v>
      </c>
      <c r="AI1990" s="79" t="s">
        <v>249</v>
      </c>
      <c r="AJ1990" s="79" t="s">
        <v>249</v>
      </c>
      <c r="AK1990" s="79" t="s">
        <v>249</v>
      </c>
      <c r="AL1990" s="79" t="s">
        <v>249</v>
      </c>
      <c r="AM1990" s="79"/>
      <c r="AN1990" s="79" t="s">
        <v>249</v>
      </c>
      <c r="AO1990" s="79" t="s">
        <v>249</v>
      </c>
      <c r="AP1990" s="79"/>
      <c r="AQ1990" s="79"/>
    </row>
    <row r="1991" spans="1:43" ht="13.5" hidden="1" customHeight="1">
      <c r="A1991" s="73" t="s">
        <v>245</v>
      </c>
      <c r="B1991" s="74">
        <v>87</v>
      </c>
      <c r="C1991" s="74" t="s">
        <v>1021</v>
      </c>
      <c r="D1991" s="75"/>
      <c r="E1991" s="75"/>
      <c r="F1991" s="76"/>
      <c r="G1991" s="74">
        <v>10</v>
      </c>
      <c r="H1991" s="74">
        <v>2016</v>
      </c>
      <c r="I1991" s="74">
        <v>2</v>
      </c>
      <c r="J1991" s="77">
        <v>1022407183</v>
      </c>
      <c r="K1991" s="74" t="s">
        <v>2198</v>
      </c>
      <c r="L1991" s="74"/>
      <c r="M1991" s="74">
        <v>1038</v>
      </c>
      <c r="N1991" s="74" t="s">
        <v>248</v>
      </c>
      <c r="O1991" s="74" t="s">
        <v>294</v>
      </c>
      <c r="P1991" s="78">
        <v>45963.666599999997</v>
      </c>
      <c r="Q1991" s="74"/>
      <c r="R1991" s="74"/>
      <c r="S1991" s="74"/>
      <c r="T1991" s="79"/>
      <c r="U1991" s="79"/>
      <c r="V1991" s="79" t="s">
        <v>256</v>
      </c>
      <c r="W1991" s="79"/>
      <c r="X1991" s="114"/>
      <c r="Y1991" s="82"/>
      <c r="Z1991" s="82"/>
      <c r="AA1991" s="114"/>
      <c r="AB1991" s="83"/>
      <c r="AC1991" s="79"/>
      <c r="AD1991" s="79" t="s">
        <v>256</v>
      </c>
      <c r="AE1991" s="245"/>
      <c r="AF1991" s="84">
        <v>50000</v>
      </c>
      <c r="AG1991" s="79" t="s">
        <v>249</v>
      </c>
      <c r="AH1991" s="79" t="s">
        <v>249</v>
      </c>
      <c r="AI1991" s="79" t="s">
        <v>249</v>
      </c>
      <c r="AJ1991" s="79" t="s">
        <v>249</v>
      </c>
      <c r="AK1991" s="79" t="s">
        <v>249</v>
      </c>
      <c r="AL1991" s="79" t="s">
        <v>249</v>
      </c>
      <c r="AM1991" s="79"/>
      <c r="AN1991" s="79" t="s">
        <v>249</v>
      </c>
      <c r="AO1991" s="79" t="s">
        <v>249</v>
      </c>
      <c r="AP1991" s="79"/>
      <c r="AQ1991" s="79"/>
    </row>
    <row r="1992" spans="1:43" ht="14.1" hidden="1" customHeight="1">
      <c r="A1992" s="73" t="s">
        <v>245</v>
      </c>
      <c r="B1992" s="74">
        <v>42</v>
      </c>
      <c r="C1992" s="74" t="s">
        <v>497</v>
      </c>
      <c r="D1992" s="75"/>
      <c r="E1992" s="75"/>
      <c r="F1992" s="76"/>
      <c r="G1992" s="74">
        <v>2</v>
      </c>
      <c r="H1992" s="74">
        <v>2017</v>
      </c>
      <c r="I1992" s="74">
        <v>1</v>
      </c>
      <c r="J1992" s="77">
        <v>1022407706</v>
      </c>
      <c r="K1992" s="74" t="s">
        <v>2199</v>
      </c>
      <c r="L1992" s="74"/>
      <c r="M1992" s="74">
        <v>1045</v>
      </c>
      <c r="N1992" s="74" t="s">
        <v>255</v>
      </c>
      <c r="O1992" s="74" t="s">
        <v>294</v>
      </c>
      <c r="P1992" s="78">
        <v>295086.8</v>
      </c>
      <c r="Q1992" s="74"/>
      <c r="R1992" s="74"/>
      <c r="S1992" s="74"/>
      <c r="T1992" s="79"/>
      <c r="U1992" s="79"/>
      <c r="V1992" s="80" t="s">
        <v>260</v>
      </c>
      <c r="W1992" s="79" t="s">
        <v>249</v>
      </c>
      <c r="X1992" s="114"/>
      <c r="Y1992" s="82" t="s">
        <v>249</v>
      </c>
      <c r="Z1992" s="82" t="s">
        <v>249</v>
      </c>
      <c r="AA1992" s="114"/>
      <c r="AB1992" s="83"/>
      <c r="AC1992" s="79" t="s">
        <v>249</v>
      </c>
      <c r="AD1992" s="80"/>
      <c r="AE1992" s="245"/>
      <c r="AF1992" s="84">
        <v>295087</v>
      </c>
      <c r="AG1992" s="79" t="s">
        <v>249</v>
      </c>
      <c r="AH1992" s="79" t="s">
        <v>249</v>
      </c>
      <c r="AI1992" s="79" t="s">
        <v>249</v>
      </c>
      <c r="AJ1992" s="79" t="s">
        <v>249</v>
      </c>
      <c r="AK1992" s="79" t="s">
        <v>249</v>
      </c>
      <c r="AL1992" s="79" t="s">
        <v>249</v>
      </c>
      <c r="AM1992" s="79" t="s">
        <v>261</v>
      </c>
      <c r="AN1992" s="79" t="s">
        <v>249</v>
      </c>
      <c r="AO1992" s="79" t="s">
        <v>249</v>
      </c>
      <c r="AP1992" s="79"/>
      <c r="AQ1992" s="79"/>
    </row>
    <row r="1993" spans="1:43" ht="14.1" hidden="1" customHeight="1">
      <c r="A1993" s="73" t="s">
        <v>245</v>
      </c>
      <c r="B1993" s="74">
        <v>42</v>
      </c>
      <c r="C1993" s="74" t="s">
        <v>497</v>
      </c>
      <c r="D1993" s="75"/>
      <c r="E1993" s="75"/>
      <c r="F1993" s="76"/>
      <c r="G1993" s="74">
        <v>2</v>
      </c>
      <c r="H1993" s="74">
        <v>2017</v>
      </c>
      <c r="I1993" s="74">
        <v>1</v>
      </c>
      <c r="J1993" s="77">
        <v>1022407706</v>
      </c>
      <c r="K1993" s="74" t="s">
        <v>2199</v>
      </c>
      <c r="L1993" s="74"/>
      <c r="M1993" s="74">
        <v>1038</v>
      </c>
      <c r="N1993" s="74" t="s">
        <v>248</v>
      </c>
      <c r="O1993" s="74" t="s">
        <v>294</v>
      </c>
      <c r="P1993" s="78">
        <v>49181.133300000001</v>
      </c>
      <c r="Q1993" s="74"/>
      <c r="R1993" s="74"/>
      <c r="S1993" s="74"/>
      <c r="T1993" s="79"/>
      <c r="U1993" s="79"/>
      <c r="V1993" s="80" t="s">
        <v>260</v>
      </c>
      <c r="W1993" s="79" t="s">
        <v>249</v>
      </c>
      <c r="X1993" s="114"/>
      <c r="Y1993" s="82" t="s">
        <v>249</v>
      </c>
      <c r="Z1993" s="82" t="s">
        <v>249</v>
      </c>
      <c r="AA1993" s="114"/>
      <c r="AB1993" s="83"/>
      <c r="AC1993" s="79" t="s">
        <v>249</v>
      </c>
      <c r="AD1993" s="80"/>
      <c r="AE1993" s="245"/>
      <c r="AF1993" s="84">
        <v>49181</v>
      </c>
      <c r="AG1993" s="79" t="s">
        <v>249</v>
      </c>
      <c r="AH1993" s="79" t="s">
        <v>249</v>
      </c>
      <c r="AI1993" s="79" t="s">
        <v>249</v>
      </c>
      <c r="AJ1993" s="79" t="s">
        <v>249</v>
      </c>
      <c r="AK1993" s="79" t="s">
        <v>249</v>
      </c>
      <c r="AL1993" s="79" t="s">
        <v>249</v>
      </c>
      <c r="AM1993" s="79" t="s">
        <v>261</v>
      </c>
      <c r="AN1993" s="79" t="s">
        <v>249</v>
      </c>
      <c r="AO1993" s="79" t="s">
        <v>249</v>
      </c>
      <c r="AP1993" s="79"/>
      <c r="AQ1993" s="79"/>
    </row>
    <row r="1994" spans="1:43" ht="14.1" hidden="1" customHeight="1">
      <c r="A1994" s="73" t="s">
        <v>245</v>
      </c>
      <c r="B1994" s="74">
        <v>42</v>
      </c>
      <c r="C1994" s="74" t="s">
        <v>497</v>
      </c>
      <c r="D1994" s="75"/>
      <c r="E1994" s="75"/>
      <c r="F1994" s="76"/>
      <c r="G1994" s="74">
        <v>2</v>
      </c>
      <c r="H1994" s="74">
        <v>2017</v>
      </c>
      <c r="I1994" s="74">
        <v>2</v>
      </c>
      <c r="J1994" s="77">
        <v>1022407706</v>
      </c>
      <c r="K1994" s="74" t="s">
        <v>2199</v>
      </c>
      <c r="L1994" s="74"/>
      <c r="M1994" s="74">
        <v>1045</v>
      </c>
      <c r="N1994" s="74" t="s">
        <v>255</v>
      </c>
      <c r="O1994" s="74" t="s">
        <v>294</v>
      </c>
      <c r="P1994" s="78">
        <v>295086.8</v>
      </c>
      <c r="Q1994" s="74"/>
      <c r="R1994" s="74"/>
      <c r="S1994" s="74"/>
      <c r="T1994" s="79"/>
      <c r="U1994" s="79"/>
      <c r="V1994" s="80" t="s">
        <v>260</v>
      </c>
      <c r="W1994" s="79" t="s">
        <v>249</v>
      </c>
      <c r="X1994" s="114"/>
      <c r="Y1994" s="82" t="s">
        <v>249</v>
      </c>
      <c r="Z1994" s="82" t="s">
        <v>249</v>
      </c>
      <c r="AA1994" s="114"/>
      <c r="AB1994" s="83"/>
      <c r="AC1994" s="79" t="s">
        <v>249</v>
      </c>
      <c r="AD1994" s="80"/>
      <c r="AE1994" s="245"/>
      <c r="AF1994" s="84">
        <v>295087</v>
      </c>
      <c r="AG1994" s="79" t="s">
        <v>249</v>
      </c>
      <c r="AH1994" s="79" t="s">
        <v>249</v>
      </c>
      <c r="AI1994" s="79" t="s">
        <v>249</v>
      </c>
      <c r="AJ1994" s="79" t="s">
        <v>249</v>
      </c>
      <c r="AK1994" s="79" t="s">
        <v>249</v>
      </c>
      <c r="AL1994" s="79" t="s">
        <v>249</v>
      </c>
      <c r="AM1994" s="79" t="s">
        <v>261</v>
      </c>
      <c r="AN1994" s="79" t="s">
        <v>249</v>
      </c>
      <c r="AO1994" s="79" t="s">
        <v>249</v>
      </c>
      <c r="AP1994" s="79"/>
      <c r="AQ1994" s="79"/>
    </row>
    <row r="1995" spans="1:43" ht="14.1" hidden="1" customHeight="1">
      <c r="A1995" s="73" t="s">
        <v>245</v>
      </c>
      <c r="B1995" s="74">
        <v>42</v>
      </c>
      <c r="C1995" s="74" t="s">
        <v>497</v>
      </c>
      <c r="D1995" s="75"/>
      <c r="E1995" s="75"/>
      <c r="F1995" s="76"/>
      <c r="G1995" s="74">
        <v>2</v>
      </c>
      <c r="H1995" s="74">
        <v>2017</v>
      </c>
      <c r="I1995" s="74">
        <v>2</v>
      </c>
      <c r="J1995" s="77">
        <v>1022407706</v>
      </c>
      <c r="K1995" s="74" t="s">
        <v>2199</v>
      </c>
      <c r="L1995" s="74"/>
      <c r="M1995" s="74">
        <v>1038</v>
      </c>
      <c r="N1995" s="74" t="s">
        <v>248</v>
      </c>
      <c r="O1995" s="74" t="s">
        <v>294</v>
      </c>
      <c r="P1995" s="78">
        <v>49181.133300000001</v>
      </c>
      <c r="Q1995" s="74"/>
      <c r="R1995" s="74"/>
      <c r="S1995" s="74"/>
      <c r="T1995" s="79"/>
      <c r="U1995" s="79"/>
      <c r="V1995" s="80" t="s">
        <v>260</v>
      </c>
      <c r="W1995" s="79" t="s">
        <v>249</v>
      </c>
      <c r="X1995" s="114"/>
      <c r="Y1995" s="82" t="s">
        <v>249</v>
      </c>
      <c r="Z1995" s="82" t="s">
        <v>249</v>
      </c>
      <c r="AA1995" s="114"/>
      <c r="AB1995" s="83"/>
      <c r="AC1995" s="79" t="s">
        <v>249</v>
      </c>
      <c r="AD1995" s="80"/>
      <c r="AE1995" s="245"/>
      <c r="AF1995" s="84">
        <v>49181</v>
      </c>
      <c r="AG1995" s="79" t="s">
        <v>249</v>
      </c>
      <c r="AH1995" s="79" t="s">
        <v>249</v>
      </c>
      <c r="AI1995" s="79" t="s">
        <v>249</v>
      </c>
      <c r="AJ1995" s="79" t="s">
        <v>249</v>
      </c>
      <c r="AK1995" s="79" t="s">
        <v>249</v>
      </c>
      <c r="AL1995" s="79" t="s">
        <v>249</v>
      </c>
      <c r="AM1995" s="79" t="s">
        <v>261</v>
      </c>
      <c r="AN1995" s="79" t="s">
        <v>249</v>
      </c>
      <c r="AO1995" s="79" t="s">
        <v>249</v>
      </c>
      <c r="AP1995" s="79"/>
      <c r="AQ1995" s="79"/>
    </row>
    <row r="1996" spans="1:43" ht="14.1" hidden="1" customHeight="1">
      <c r="A1996" s="73" t="s">
        <v>245</v>
      </c>
      <c r="B1996" s="74">
        <v>138</v>
      </c>
      <c r="C1996" s="74" t="s">
        <v>276</v>
      </c>
      <c r="D1996" s="75">
        <v>43863</v>
      </c>
      <c r="E1996" s="75">
        <v>43864</v>
      </c>
      <c r="F1996" s="76">
        <f>+E1996-D1996+1</f>
        <v>2</v>
      </c>
      <c r="G1996" s="74">
        <f>+MONTH(D1996)</f>
        <v>2</v>
      </c>
      <c r="H1996" s="74">
        <f>YEAR(D1996)</f>
        <v>2020</v>
      </c>
      <c r="I1996" s="74">
        <v>1</v>
      </c>
      <c r="J1996" s="77">
        <v>1022413864</v>
      </c>
      <c r="K1996" s="74" t="s">
        <v>2200</v>
      </c>
      <c r="L1996" s="74"/>
      <c r="M1996" s="74">
        <v>1038</v>
      </c>
      <c r="N1996" s="74" t="s">
        <v>248</v>
      </c>
      <c r="O1996" s="74" t="s">
        <v>249</v>
      </c>
      <c r="P1996" s="78">
        <v>58520</v>
      </c>
      <c r="Q1996" s="74"/>
      <c r="R1996" s="74"/>
      <c r="S1996" s="74"/>
      <c r="T1996" s="79"/>
      <c r="U1996" s="79"/>
      <c r="V1996" s="80" t="s">
        <v>26</v>
      </c>
      <c r="W1996" s="79">
        <v>56286828</v>
      </c>
      <c r="X1996" s="114">
        <v>43863</v>
      </c>
      <c r="Y1996" s="82" t="s">
        <v>2201</v>
      </c>
      <c r="Z1996" s="82" t="s">
        <v>2202</v>
      </c>
      <c r="AA1996" s="114">
        <v>43864</v>
      </c>
      <c r="AB1996" s="83">
        <v>2</v>
      </c>
      <c r="AC1996" s="79" t="s">
        <v>249</v>
      </c>
      <c r="AD1996" s="80" t="s">
        <v>26</v>
      </c>
      <c r="AE1996" s="245"/>
      <c r="AF1996" s="84">
        <v>0</v>
      </c>
      <c r="AG1996" s="79"/>
      <c r="AH1996" s="79"/>
      <c r="AI1996" s="79"/>
      <c r="AJ1996" s="79"/>
      <c r="AK1996" s="79"/>
      <c r="AL1996" s="79"/>
      <c r="AM1996" s="79"/>
      <c r="AN1996" s="79"/>
      <c r="AO1996" s="79"/>
      <c r="AP1996" s="79" t="s">
        <v>250</v>
      </c>
      <c r="AQ1996" s="79"/>
    </row>
    <row r="1997" spans="1:43" ht="14.1" hidden="1" customHeight="1">
      <c r="A1997" s="73" t="s">
        <v>245</v>
      </c>
      <c r="B1997" s="74">
        <v>14</v>
      </c>
      <c r="C1997" s="74" t="s">
        <v>447</v>
      </c>
      <c r="D1997" s="75"/>
      <c r="E1997" s="75"/>
      <c r="F1997" s="76"/>
      <c r="G1997" s="74">
        <v>12</v>
      </c>
      <c r="H1997" s="74">
        <v>2016</v>
      </c>
      <c r="I1997" s="74">
        <v>2</v>
      </c>
      <c r="J1997" s="77">
        <v>1022423091</v>
      </c>
      <c r="K1997" s="74" t="s">
        <v>2203</v>
      </c>
      <c r="L1997" s="74"/>
      <c r="M1997" s="74">
        <v>1038</v>
      </c>
      <c r="N1997" s="74" t="s">
        <v>248</v>
      </c>
      <c r="O1997" s="74" t="s">
        <v>30</v>
      </c>
      <c r="P1997" s="78">
        <v>22981.833299999998</v>
      </c>
      <c r="Q1997" s="74"/>
      <c r="R1997" s="74"/>
      <c r="S1997" s="74"/>
      <c r="T1997" s="79"/>
      <c r="U1997" s="79"/>
      <c r="V1997" s="79" t="s">
        <v>256</v>
      </c>
      <c r="W1997" s="79"/>
      <c r="X1997" s="114"/>
      <c r="Y1997" s="82"/>
      <c r="Z1997" s="82"/>
      <c r="AA1997" s="114"/>
      <c r="AB1997" s="83"/>
      <c r="AC1997" s="79"/>
      <c r="AD1997" s="79" t="s">
        <v>256</v>
      </c>
      <c r="AE1997" s="245">
        <v>43740.748611111114</v>
      </c>
      <c r="AF1997" s="84">
        <v>22982</v>
      </c>
      <c r="AG1997" s="79" t="s">
        <v>249</v>
      </c>
      <c r="AH1997" s="79">
        <v>0</v>
      </c>
      <c r="AI1997" s="79">
        <v>0</v>
      </c>
      <c r="AJ1997" s="79">
        <v>0</v>
      </c>
      <c r="AK1997" s="79" t="s">
        <v>249</v>
      </c>
      <c r="AL1997" s="79">
        <v>0</v>
      </c>
      <c r="AM1997" s="79"/>
      <c r="AN1997" s="79" t="s">
        <v>26</v>
      </c>
      <c r="AO1997" s="79" t="s">
        <v>249</v>
      </c>
      <c r="AP1997" s="79"/>
      <c r="AQ1997" s="79"/>
    </row>
    <row r="1998" spans="1:43" ht="14.1" hidden="1" customHeight="1">
      <c r="A1998" s="73" t="s">
        <v>245</v>
      </c>
      <c r="B1998" s="74">
        <v>138</v>
      </c>
      <c r="C1998" s="74" t="s">
        <v>276</v>
      </c>
      <c r="D1998" s="75">
        <v>43761</v>
      </c>
      <c r="E1998" s="75">
        <v>43770</v>
      </c>
      <c r="F1998" s="76">
        <f>+E1998-D1998+1</f>
        <v>10</v>
      </c>
      <c r="G1998" s="74">
        <f>+MONTH(D1998)</f>
        <v>10</v>
      </c>
      <c r="H1998" s="74">
        <f>YEAR(D1998)</f>
        <v>2019</v>
      </c>
      <c r="I1998" s="74">
        <v>2</v>
      </c>
      <c r="J1998" s="77">
        <v>1022925711</v>
      </c>
      <c r="K1998" s="74" t="s">
        <v>2204</v>
      </c>
      <c r="L1998" s="74"/>
      <c r="M1998" s="74">
        <v>1053</v>
      </c>
      <c r="N1998" s="74" t="s">
        <v>36</v>
      </c>
      <c r="O1998" s="74" t="s">
        <v>438</v>
      </c>
      <c r="P1998" s="78">
        <v>193227</v>
      </c>
      <c r="Q1998" s="74"/>
      <c r="R1998" s="74"/>
      <c r="S1998" s="74"/>
      <c r="T1998" s="79"/>
      <c r="U1998" s="79"/>
      <c r="V1998" s="80" t="s">
        <v>256</v>
      </c>
      <c r="W1998" s="79">
        <v>1201930</v>
      </c>
      <c r="X1998" s="114">
        <v>43761</v>
      </c>
      <c r="Y1998" s="82" t="s">
        <v>257</v>
      </c>
      <c r="Z1998" s="82" t="s">
        <v>2205</v>
      </c>
      <c r="AA1998" s="114">
        <v>43770</v>
      </c>
      <c r="AB1998" s="83">
        <v>10</v>
      </c>
      <c r="AC1998" s="79" t="s">
        <v>2206</v>
      </c>
      <c r="AD1998" s="80" t="s">
        <v>256</v>
      </c>
      <c r="AE1998" s="245">
        <v>43795.595138888886</v>
      </c>
      <c r="AF1998" s="84">
        <v>0</v>
      </c>
      <c r="AG1998" s="79" t="s">
        <v>2207</v>
      </c>
      <c r="AH1998" s="79">
        <v>498942</v>
      </c>
      <c r="AI1998" s="79">
        <v>0</v>
      </c>
      <c r="AJ1998" s="79">
        <v>0</v>
      </c>
      <c r="AK1998" s="79" t="s">
        <v>249</v>
      </c>
      <c r="AL1998" s="79">
        <v>0</v>
      </c>
      <c r="AM1998" s="79"/>
      <c r="AN1998" s="79" t="s">
        <v>25</v>
      </c>
      <c r="AO1998" s="79" t="s">
        <v>249</v>
      </c>
      <c r="AP1998" s="79"/>
      <c r="AQ1998" s="79"/>
    </row>
    <row r="1999" spans="1:43" ht="14.1" hidden="1" customHeight="1">
      <c r="A1999" s="73" t="s">
        <v>245</v>
      </c>
      <c r="B1999" s="74">
        <v>4</v>
      </c>
      <c r="C1999" s="74" t="s">
        <v>352</v>
      </c>
      <c r="D1999" s="75" t="s">
        <v>2208</v>
      </c>
      <c r="E1999" s="75" t="s">
        <v>2209</v>
      </c>
      <c r="F1999" s="76">
        <f>+E1999-D1999+1</f>
        <v>10</v>
      </c>
      <c r="G1999" s="74">
        <f>+MONTH(D1999)</f>
        <v>2</v>
      </c>
      <c r="H1999" s="74">
        <f>YEAR(D1999)</f>
        <v>2019</v>
      </c>
      <c r="I1999" s="74">
        <v>2</v>
      </c>
      <c r="J1999" s="77">
        <v>1022927580</v>
      </c>
      <c r="K1999" s="74" t="s">
        <v>2210</v>
      </c>
      <c r="L1999" s="74"/>
      <c r="M1999" s="74">
        <v>1046</v>
      </c>
      <c r="N1999" s="74" t="s">
        <v>274</v>
      </c>
      <c r="O1999" s="74" t="s">
        <v>477</v>
      </c>
      <c r="P1999" s="78">
        <v>27603.866600000001</v>
      </c>
      <c r="Q1999" s="74"/>
      <c r="R1999" s="74"/>
      <c r="S1999" s="74"/>
      <c r="T1999" s="79"/>
      <c r="U1999" s="79"/>
      <c r="V1999" s="80" t="s">
        <v>256</v>
      </c>
      <c r="W1999" s="79">
        <v>1866667</v>
      </c>
      <c r="X1999" s="114" t="s">
        <v>2208</v>
      </c>
      <c r="Y1999" s="82" t="s">
        <v>257</v>
      </c>
      <c r="Z1999" s="82" t="s">
        <v>2211</v>
      </c>
      <c r="AA1999" s="114" t="s">
        <v>2209</v>
      </c>
      <c r="AB1999" s="83">
        <v>10</v>
      </c>
      <c r="AC1999" s="79" t="s">
        <v>249</v>
      </c>
      <c r="AD1999" s="80" t="s">
        <v>256</v>
      </c>
      <c r="AE1999" s="245">
        <v>43585.364583333336</v>
      </c>
      <c r="AF1999" s="84">
        <v>27604</v>
      </c>
      <c r="AG1999" s="79" t="s">
        <v>2212</v>
      </c>
      <c r="AH1999" s="79">
        <v>337683</v>
      </c>
      <c r="AI1999" s="79">
        <v>0</v>
      </c>
      <c r="AJ1999" s="79">
        <v>0</v>
      </c>
      <c r="AK1999" s="79" t="s">
        <v>249</v>
      </c>
      <c r="AL1999" s="79">
        <v>0</v>
      </c>
      <c r="AM1999" s="79"/>
      <c r="AN1999" s="79" t="s">
        <v>25</v>
      </c>
      <c r="AO1999" s="79" t="s">
        <v>249</v>
      </c>
      <c r="AP1999" s="79"/>
      <c r="AQ1999" s="79"/>
    </row>
    <row r="2000" spans="1:43" ht="14.1" hidden="1" customHeight="1">
      <c r="A2000" s="73" t="s">
        <v>245</v>
      </c>
      <c r="B2000" s="74">
        <v>4</v>
      </c>
      <c r="C2000" s="74" t="s">
        <v>352</v>
      </c>
      <c r="D2000" s="75" t="s">
        <v>983</v>
      </c>
      <c r="E2000" s="75" t="s">
        <v>2213</v>
      </c>
      <c r="F2000" s="76">
        <f>+E2000-D2000+1</f>
        <v>5</v>
      </c>
      <c r="G2000" s="74">
        <f>+MONTH(D2000)</f>
        <v>2</v>
      </c>
      <c r="H2000" s="74">
        <f>YEAR(D2000)</f>
        <v>2019</v>
      </c>
      <c r="I2000" s="74">
        <v>2</v>
      </c>
      <c r="J2000" s="77">
        <v>1022927580</v>
      </c>
      <c r="K2000" s="74" t="s">
        <v>2210</v>
      </c>
      <c r="L2000" s="74"/>
      <c r="M2000" s="74">
        <v>1053</v>
      </c>
      <c r="N2000" s="74" t="s">
        <v>36</v>
      </c>
      <c r="O2000" s="74" t="s">
        <v>477</v>
      </c>
      <c r="P2000" s="78">
        <v>358850</v>
      </c>
      <c r="Q2000" s="74"/>
      <c r="R2000" s="74"/>
      <c r="S2000" s="74"/>
      <c r="T2000" s="79"/>
      <c r="U2000" s="79"/>
      <c r="V2000" s="80" t="s">
        <v>256</v>
      </c>
      <c r="W2000" s="79">
        <v>81515</v>
      </c>
      <c r="X2000" s="114" t="s">
        <v>983</v>
      </c>
      <c r="Y2000" s="82" t="s">
        <v>257</v>
      </c>
      <c r="Z2000" s="82" t="s">
        <v>2214</v>
      </c>
      <c r="AA2000" s="114" t="s">
        <v>2213</v>
      </c>
      <c r="AB2000" s="83">
        <v>5</v>
      </c>
      <c r="AC2000" s="79" t="s">
        <v>249</v>
      </c>
      <c r="AD2000" s="80" t="s">
        <v>256</v>
      </c>
      <c r="AE2000" s="245">
        <v>43528.373611111114</v>
      </c>
      <c r="AF2000" s="84">
        <v>358850</v>
      </c>
      <c r="AG2000" s="79" t="s">
        <v>2215</v>
      </c>
      <c r="AH2000" s="79">
        <v>187600</v>
      </c>
      <c r="AI2000" s="79">
        <v>0</v>
      </c>
      <c r="AJ2000" s="79">
        <v>0</v>
      </c>
      <c r="AK2000" s="79" t="s">
        <v>249</v>
      </c>
      <c r="AL2000" s="79">
        <v>0</v>
      </c>
      <c r="AM2000" s="79"/>
      <c r="AN2000" s="79" t="s">
        <v>25</v>
      </c>
      <c r="AO2000" s="79" t="s">
        <v>249</v>
      </c>
      <c r="AP2000" s="79"/>
      <c r="AQ2000" s="79"/>
    </row>
    <row r="2001" spans="1:43" ht="14.1" hidden="1" customHeight="1">
      <c r="A2001" s="73" t="s">
        <v>245</v>
      </c>
      <c r="B2001" s="74">
        <v>4</v>
      </c>
      <c r="C2001" s="74" t="s">
        <v>352</v>
      </c>
      <c r="D2001" s="75"/>
      <c r="E2001" s="75"/>
      <c r="F2001" s="76"/>
      <c r="G2001" s="74">
        <v>5</v>
      </c>
      <c r="H2001" s="74">
        <v>2019</v>
      </c>
      <c r="I2001" s="74">
        <v>1</v>
      </c>
      <c r="J2001" s="77">
        <v>1022927580</v>
      </c>
      <c r="K2001" s="74" t="s">
        <v>2210</v>
      </c>
      <c r="L2001" s="74"/>
      <c r="M2001" s="74">
        <v>1038</v>
      </c>
      <c r="N2001" s="74" t="s">
        <v>248</v>
      </c>
      <c r="O2001" s="74" t="s">
        <v>477</v>
      </c>
      <c r="P2001" s="78">
        <v>27603.866600000001</v>
      </c>
      <c r="Q2001" s="74"/>
      <c r="R2001" s="74"/>
      <c r="S2001" s="74"/>
      <c r="T2001" s="79"/>
      <c r="U2001" s="79"/>
      <c r="V2001" s="80" t="s">
        <v>256</v>
      </c>
      <c r="W2001" s="79"/>
      <c r="X2001" s="114"/>
      <c r="Y2001" s="82"/>
      <c r="Z2001" s="82"/>
      <c r="AA2001" s="114"/>
      <c r="AB2001" s="83"/>
      <c r="AC2001" s="79"/>
      <c r="AD2001" s="80" t="s">
        <v>256</v>
      </c>
      <c r="AE2001" s="245"/>
      <c r="AF2001" s="84">
        <v>27604</v>
      </c>
      <c r="AG2001" s="79"/>
      <c r="AH2001" s="79"/>
      <c r="AI2001" s="79"/>
      <c r="AJ2001" s="79"/>
      <c r="AK2001" s="79"/>
      <c r="AL2001" s="79"/>
      <c r="AM2001" s="79"/>
      <c r="AN2001" s="79"/>
      <c r="AO2001" s="79"/>
      <c r="AP2001" s="79"/>
      <c r="AQ2001" s="79"/>
    </row>
    <row r="2002" spans="1:43" ht="14.1" hidden="1" customHeight="1">
      <c r="A2002" s="73" t="s">
        <v>245</v>
      </c>
      <c r="B2002" s="74">
        <v>4</v>
      </c>
      <c r="C2002" s="74" t="s">
        <v>352</v>
      </c>
      <c r="D2002" s="75"/>
      <c r="E2002" s="75"/>
      <c r="F2002" s="76"/>
      <c r="G2002" s="74">
        <v>3</v>
      </c>
      <c r="H2002" s="74">
        <v>2019</v>
      </c>
      <c r="I2002" s="74">
        <v>1</v>
      </c>
      <c r="J2002" s="77">
        <v>1022927580</v>
      </c>
      <c r="K2002" s="74" t="s">
        <v>2210</v>
      </c>
      <c r="L2002" s="74"/>
      <c r="M2002" s="74">
        <v>1053</v>
      </c>
      <c r="N2002" s="74" t="s">
        <v>36</v>
      </c>
      <c r="O2002" s="74" t="s">
        <v>477</v>
      </c>
      <c r="P2002" s="78">
        <v>55208</v>
      </c>
      <c r="Q2002" s="74"/>
      <c r="R2002" s="74"/>
      <c r="S2002" s="74"/>
      <c r="T2002" s="79"/>
      <c r="U2002" s="79"/>
      <c r="V2002" s="80" t="s">
        <v>256</v>
      </c>
      <c r="W2002" s="79"/>
      <c r="X2002" s="114"/>
      <c r="Y2002" s="82"/>
      <c r="Z2002" s="82"/>
      <c r="AA2002" s="114"/>
      <c r="AB2002" s="83"/>
      <c r="AC2002" s="79"/>
      <c r="AD2002" s="80" t="s">
        <v>256</v>
      </c>
      <c r="AE2002" s="245"/>
      <c r="AF2002" s="84">
        <v>55208</v>
      </c>
      <c r="AG2002" s="79"/>
      <c r="AH2002" s="79"/>
      <c r="AI2002" s="79"/>
      <c r="AJ2002" s="79"/>
      <c r="AK2002" s="79"/>
      <c r="AL2002" s="79"/>
      <c r="AM2002" s="79"/>
      <c r="AN2002" s="79"/>
      <c r="AO2002" s="79"/>
      <c r="AP2002" s="79"/>
      <c r="AQ2002" s="79"/>
    </row>
    <row r="2003" spans="1:43" ht="14.1" hidden="1" customHeight="1">
      <c r="A2003" s="85" t="s">
        <v>351</v>
      </c>
      <c r="B2003" s="74">
        <v>18</v>
      </c>
      <c r="C2003" s="74" t="s">
        <v>623</v>
      </c>
      <c r="D2003" s="75">
        <v>43693</v>
      </c>
      <c r="E2003" s="75">
        <v>43694</v>
      </c>
      <c r="F2003" s="76">
        <f>+E2003-D2003+1</f>
        <v>2</v>
      </c>
      <c r="G2003" s="74">
        <f>+MONTH(D2003)</f>
        <v>8</v>
      </c>
      <c r="H2003" s="74">
        <f>YEAR(D2003)</f>
        <v>2019</v>
      </c>
      <c r="I2003" s="74">
        <v>2</v>
      </c>
      <c r="J2003" s="77">
        <v>1022929837</v>
      </c>
      <c r="K2003" s="74" t="s">
        <v>2216</v>
      </c>
      <c r="L2003" s="74"/>
      <c r="M2003" s="74">
        <v>1038</v>
      </c>
      <c r="N2003" s="74" t="s">
        <v>248</v>
      </c>
      <c r="O2003" s="74" t="s">
        <v>294</v>
      </c>
      <c r="P2003" s="78">
        <v>55208</v>
      </c>
      <c r="Q2003" s="74"/>
      <c r="R2003" s="74"/>
      <c r="S2003" s="74"/>
      <c r="T2003" s="79"/>
      <c r="U2003" s="79"/>
      <c r="V2003" s="80" t="s">
        <v>26</v>
      </c>
      <c r="W2003" s="79" t="s">
        <v>249</v>
      </c>
      <c r="X2003" s="160">
        <v>43693</v>
      </c>
      <c r="Y2003" s="82" t="s">
        <v>249</v>
      </c>
      <c r="Z2003" s="82" t="s">
        <v>249</v>
      </c>
      <c r="AA2003" s="160">
        <v>43694</v>
      </c>
      <c r="AB2003" s="83">
        <v>2</v>
      </c>
      <c r="AC2003" s="79" t="s">
        <v>249</v>
      </c>
      <c r="AD2003" s="80" t="s">
        <v>26</v>
      </c>
      <c r="AE2003" s="245"/>
      <c r="AF2003" s="84">
        <v>0</v>
      </c>
      <c r="AG2003" s="79"/>
      <c r="AH2003" s="79"/>
      <c r="AI2003" s="79"/>
      <c r="AJ2003" s="79"/>
      <c r="AK2003" s="79"/>
      <c r="AL2003" s="79"/>
      <c r="AM2003" s="79"/>
      <c r="AN2003" s="79"/>
      <c r="AO2003" s="79"/>
      <c r="AP2003" s="79" t="s">
        <v>250</v>
      </c>
      <c r="AQ2003" s="79"/>
    </row>
    <row r="2004" spans="1:43" ht="14.1" hidden="1" customHeight="1">
      <c r="A2004" s="73" t="s">
        <v>245</v>
      </c>
      <c r="B2004" s="74">
        <v>75</v>
      </c>
      <c r="C2004" s="74" t="s">
        <v>272</v>
      </c>
      <c r="D2004" s="75">
        <v>43962</v>
      </c>
      <c r="E2004" s="75">
        <v>43962</v>
      </c>
      <c r="F2004" s="76">
        <f>+E2004-D2004+1</f>
        <v>1</v>
      </c>
      <c r="G2004" s="74">
        <f>+MONTH(D2004)</f>
        <v>5</v>
      </c>
      <c r="H2004" s="74">
        <f>YEAR(D2004)</f>
        <v>2020</v>
      </c>
      <c r="I2004" s="74">
        <v>1</v>
      </c>
      <c r="J2004" s="77">
        <v>1022943244</v>
      </c>
      <c r="K2004" s="74" t="s">
        <v>2217</v>
      </c>
      <c r="L2004" s="74">
        <v>14</v>
      </c>
      <c r="M2004" s="74">
        <v>1038</v>
      </c>
      <c r="N2004" s="74" t="s">
        <v>248</v>
      </c>
      <c r="O2004" s="74" t="s">
        <v>30</v>
      </c>
      <c r="P2004" s="78">
        <v>29267</v>
      </c>
      <c r="Q2004" s="74" t="s">
        <v>2218</v>
      </c>
      <c r="R2004" s="74">
        <v>0</v>
      </c>
      <c r="S2004" s="74">
        <v>0</v>
      </c>
      <c r="T2004" s="79"/>
      <c r="U2004" s="79"/>
      <c r="V2004" s="80" t="s">
        <v>279</v>
      </c>
      <c r="W2004" s="79"/>
      <c r="X2004" s="114">
        <v>43962</v>
      </c>
      <c r="Y2004" s="82"/>
      <c r="Z2004" s="82"/>
      <c r="AA2004" s="114">
        <v>43962</v>
      </c>
      <c r="AB2004" s="83"/>
      <c r="AC2004" s="79"/>
      <c r="AD2004" s="80"/>
      <c r="AE2004" s="245"/>
      <c r="AF2004" s="84">
        <v>0</v>
      </c>
      <c r="AG2004" s="79"/>
      <c r="AH2004" s="79"/>
      <c r="AI2004" s="79"/>
      <c r="AJ2004" s="79"/>
      <c r="AK2004" s="79"/>
      <c r="AL2004" s="79"/>
      <c r="AM2004" s="79"/>
      <c r="AN2004" s="79"/>
      <c r="AO2004" s="79"/>
      <c r="AP2004" s="79"/>
      <c r="AQ2004" s="79"/>
    </row>
    <row r="2005" spans="1:43" ht="14.1" hidden="1" customHeight="1">
      <c r="A2005" s="73" t="s">
        <v>245</v>
      </c>
      <c r="B2005" s="74">
        <v>75</v>
      </c>
      <c r="C2005" s="74" t="s">
        <v>272</v>
      </c>
      <c r="D2005" s="75"/>
      <c r="E2005" s="75"/>
      <c r="F2005" s="76"/>
      <c r="G2005" s="74">
        <v>3</v>
      </c>
      <c r="H2005" s="74">
        <v>2020</v>
      </c>
      <c r="I2005" s="74">
        <v>1</v>
      </c>
      <c r="J2005" s="77">
        <v>1022943244</v>
      </c>
      <c r="K2005" s="74" t="s">
        <v>2217</v>
      </c>
      <c r="L2005" s="74"/>
      <c r="M2005" s="74">
        <v>1038</v>
      </c>
      <c r="N2005" s="74" t="s">
        <v>248</v>
      </c>
      <c r="O2005" s="74" t="s">
        <v>30</v>
      </c>
      <c r="P2005" s="78">
        <v>878000</v>
      </c>
      <c r="Q2005" s="74"/>
      <c r="R2005" s="74"/>
      <c r="S2005" s="74"/>
      <c r="T2005" s="79"/>
      <c r="U2005" s="79"/>
      <c r="V2005" s="80" t="s">
        <v>260</v>
      </c>
      <c r="W2005" s="79" t="s">
        <v>249</v>
      </c>
      <c r="X2005" s="114"/>
      <c r="Y2005" s="82" t="s">
        <v>249</v>
      </c>
      <c r="Z2005" s="82" t="s">
        <v>249</v>
      </c>
      <c r="AA2005" s="114"/>
      <c r="AB2005" s="83"/>
      <c r="AC2005" s="79" t="s">
        <v>249</v>
      </c>
      <c r="AD2005" s="80"/>
      <c r="AE2005" s="245"/>
      <c r="AF2005" s="84">
        <v>0</v>
      </c>
      <c r="AG2005" s="79" t="s">
        <v>249</v>
      </c>
      <c r="AH2005" s="79" t="s">
        <v>249</v>
      </c>
      <c r="AI2005" s="79" t="s">
        <v>249</v>
      </c>
      <c r="AJ2005" s="79" t="s">
        <v>249</v>
      </c>
      <c r="AK2005" s="79" t="s">
        <v>249</v>
      </c>
      <c r="AL2005" s="79" t="s">
        <v>249</v>
      </c>
      <c r="AM2005" s="79" t="s">
        <v>261</v>
      </c>
      <c r="AN2005" s="79" t="s">
        <v>249</v>
      </c>
      <c r="AO2005" s="79" t="s">
        <v>249</v>
      </c>
      <c r="AP2005" s="79"/>
      <c r="AQ2005" s="79"/>
    </row>
    <row r="2006" spans="1:43" ht="14.1" hidden="1" customHeight="1">
      <c r="A2006" s="73" t="s">
        <v>245</v>
      </c>
      <c r="B2006" s="74">
        <v>75</v>
      </c>
      <c r="C2006" s="74" t="s">
        <v>272</v>
      </c>
      <c r="D2006" s="75"/>
      <c r="E2006" s="75"/>
      <c r="F2006" s="76"/>
      <c r="G2006" s="74">
        <v>3</v>
      </c>
      <c r="H2006" s="74">
        <v>2020</v>
      </c>
      <c r="I2006" s="74">
        <v>1</v>
      </c>
      <c r="J2006" s="77">
        <v>1022943244</v>
      </c>
      <c r="K2006" s="74" t="s">
        <v>2217</v>
      </c>
      <c r="L2006" s="74"/>
      <c r="M2006" s="74">
        <v>1038</v>
      </c>
      <c r="N2006" s="74" t="s">
        <v>248</v>
      </c>
      <c r="O2006" s="74" t="s">
        <v>30</v>
      </c>
      <c r="P2006" s="78">
        <v>29267</v>
      </c>
      <c r="Q2006" s="74"/>
      <c r="R2006" s="74"/>
      <c r="S2006" s="74"/>
      <c r="T2006" s="79"/>
      <c r="U2006" s="79"/>
      <c r="V2006" s="80" t="s">
        <v>260</v>
      </c>
      <c r="W2006" s="79" t="s">
        <v>249</v>
      </c>
      <c r="X2006" s="114"/>
      <c r="Y2006" s="82" t="s">
        <v>249</v>
      </c>
      <c r="Z2006" s="82" t="s">
        <v>249</v>
      </c>
      <c r="AA2006" s="114"/>
      <c r="AB2006" s="83"/>
      <c r="AC2006" s="79" t="s">
        <v>249</v>
      </c>
      <c r="AD2006" s="80"/>
      <c r="AE2006" s="245"/>
      <c r="AF2006" s="84">
        <v>0</v>
      </c>
      <c r="AG2006" s="79" t="s">
        <v>249</v>
      </c>
      <c r="AH2006" s="79" t="s">
        <v>249</v>
      </c>
      <c r="AI2006" s="79" t="s">
        <v>249</v>
      </c>
      <c r="AJ2006" s="79" t="s">
        <v>249</v>
      </c>
      <c r="AK2006" s="79" t="s">
        <v>249</v>
      </c>
      <c r="AL2006" s="79" t="s">
        <v>249</v>
      </c>
      <c r="AM2006" s="79" t="s">
        <v>261</v>
      </c>
      <c r="AN2006" s="79" t="s">
        <v>249</v>
      </c>
      <c r="AO2006" s="79" t="s">
        <v>249</v>
      </c>
      <c r="AP2006" s="79"/>
      <c r="AQ2006" s="79"/>
    </row>
    <row r="2007" spans="1:43" ht="14.1" hidden="1" customHeight="1">
      <c r="A2007" s="73" t="s">
        <v>245</v>
      </c>
      <c r="B2007" s="74">
        <v>75</v>
      </c>
      <c r="C2007" s="74" t="s">
        <v>272</v>
      </c>
      <c r="D2007" s="75"/>
      <c r="E2007" s="75"/>
      <c r="F2007" s="76"/>
      <c r="G2007" s="74">
        <v>3</v>
      </c>
      <c r="H2007" s="74">
        <v>2020</v>
      </c>
      <c r="I2007" s="74">
        <v>1</v>
      </c>
      <c r="J2007" s="77">
        <v>1022943244</v>
      </c>
      <c r="K2007" s="74" t="s">
        <v>2217</v>
      </c>
      <c r="L2007" s="74"/>
      <c r="M2007" s="74">
        <v>1038</v>
      </c>
      <c r="N2007" s="74" t="s">
        <v>248</v>
      </c>
      <c r="O2007" s="74" t="s">
        <v>373</v>
      </c>
      <c r="P2007" s="78">
        <v>29267</v>
      </c>
      <c r="Q2007" s="74"/>
      <c r="R2007" s="74"/>
      <c r="S2007" s="74"/>
      <c r="T2007" s="79"/>
      <c r="U2007" s="79"/>
      <c r="V2007" s="80" t="s">
        <v>260</v>
      </c>
      <c r="W2007" s="79" t="s">
        <v>249</v>
      </c>
      <c r="X2007" s="114"/>
      <c r="Y2007" s="82" t="s">
        <v>249</v>
      </c>
      <c r="Z2007" s="82" t="s">
        <v>249</v>
      </c>
      <c r="AA2007" s="114"/>
      <c r="AB2007" s="83"/>
      <c r="AC2007" s="79" t="s">
        <v>249</v>
      </c>
      <c r="AD2007" s="80"/>
      <c r="AE2007" s="245"/>
      <c r="AF2007" s="84">
        <v>0</v>
      </c>
      <c r="AG2007" s="79" t="s">
        <v>249</v>
      </c>
      <c r="AH2007" s="79" t="s">
        <v>249</v>
      </c>
      <c r="AI2007" s="79" t="s">
        <v>249</v>
      </c>
      <c r="AJ2007" s="79" t="s">
        <v>249</v>
      </c>
      <c r="AK2007" s="79" t="s">
        <v>249</v>
      </c>
      <c r="AL2007" s="79" t="s">
        <v>249</v>
      </c>
      <c r="AM2007" s="79" t="s">
        <v>261</v>
      </c>
      <c r="AN2007" s="79" t="s">
        <v>249</v>
      </c>
      <c r="AO2007" s="79" t="s">
        <v>249</v>
      </c>
      <c r="AP2007" s="79"/>
      <c r="AQ2007" s="79"/>
    </row>
    <row r="2008" spans="1:43" ht="14.1" hidden="1" customHeight="1">
      <c r="A2008" s="73" t="s">
        <v>245</v>
      </c>
      <c r="B2008" s="74">
        <v>76</v>
      </c>
      <c r="C2008" s="74" t="s">
        <v>520</v>
      </c>
      <c r="D2008" s="75"/>
      <c r="E2008" s="75"/>
      <c r="F2008" s="76"/>
      <c r="G2008" s="74">
        <v>3</v>
      </c>
      <c r="H2008" s="74">
        <v>2020</v>
      </c>
      <c r="I2008" s="74">
        <v>2</v>
      </c>
      <c r="J2008" s="77">
        <v>1022945190</v>
      </c>
      <c r="K2008" s="74" t="s">
        <v>2219</v>
      </c>
      <c r="L2008" s="74"/>
      <c r="M2008" s="74">
        <v>1045</v>
      </c>
      <c r="N2008" s="74" t="s">
        <v>255</v>
      </c>
      <c r="O2008" s="74" t="s">
        <v>758</v>
      </c>
      <c r="P2008" s="78">
        <v>58520</v>
      </c>
      <c r="Q2008" s="74"/>
      <c r="R2008" s="74"/>
      <c r="S2008" s="74"/>
      <c r="T2008" s="79"/>
      <c r="U2008" s="79"/>
      <c r="V2008" s="80" t="s">
        <v>260</v>
      </c>
      <c r="W2008" s="79" t="s">
        <v>249</v>
      </c>
      <c r="X2008" s="114"/>
      <c r="Y2008" s="82" t="s">
        <v>249</v>
      </c>
      <c r="Z2008" s="82" t="s">
        <v>249</v>
      </c>
      <c r="AA2008" s="114"/>
      <c r="AB2008" s="83"/>
      <c r="AC2008" s="79" t="s">
        <v>249</v>
      </c>
      <c r="AD2008" s="80"/>
      <c r="AE2008" s="245"/>
      <c r="AF2008" s="84">
        <v>0</v>
      </c>
      <c r="AG2008" s="79" t="s">
        <v>249</v>
      </c>
      <c r="AH2008" s="79" t="s">
        <v>249</v>
      </c>
      <c r="AI2008" s="79" t="s">
        <v>249</v>
      </c>
      <c r="AJ2008" s="79" t="s">
        <v>249</v>
      </c>
      <c r="AK2008" s="79" t="s">
        <v>249</v>
      </c>
      <c r="AL2008" s="79" t="s">
        <v>249</v>
      </c>
      <c r="AM2008" s="79" t="s">
        <v>261</v>
      </c>
      <c r="AN2008" s="79" t="s">
        <v>249</v>
      </c>
      <c r="AO2008" s="79" t="s">
        <v>249</v>
      </c>
      <c r="AP2008" s="79"/>
      <c r="AQ2008" s="79"/>
    </row>
    <row r="2009" spans="1:43" ht="15" hidden="1" customHeight="1">
      <c r="A2009" s="73" t="s">
        <v>245</v>
      </c>
      <c r="B2009" s="74">
        <v>132</v>
      </c>
      <c r="C2009" s="74" t="s">
        <v>290</v>
      </c>
      <c r="D2009" s="75" t="s">
        <v>2220</v>
      </c>
      <c r="E2009" s="75">
        <v>43414</v>
      </c>
      <c r="F2009" s="76">
        <f>+E2009-D2009+1</f>
        <v>37</v>
      </c>
      <c r="G2009" s="74">
        <f>+MONTH(D2009)</f>
        <v>10</v>
      </c>
      <c r="H2009" s="74">
        <f>YEAR(D2009)</f>
        <v>2018</v>
      </c>
      <c r="I2009" s="74">
        <v>2</v>
      </c>
      <c r="J2009" s="77">
        <v>1022957247</v>
      </c>
      <c r="K2009" s="74" t="s">
        <v>2221</v>
      </c>
      <c r="L2009" s="74"/>
      <c r="M2009" s="74">
        <v>1038</v>
      </c>
      <c r="N2009" s="74" t="s">
        <v>248</v>
      </c>
      <c r="O2009" s="74" t="s">
        <v>294</v>
      </c>
      <c r="P2009" s="78">
        <v>26041.4</v>
      </c>
      <c r="Q2009" s="74"/>
      <c r="R2009" s="74"/>
      <c r="S2009" s="74"/>
      <c r="T2009" s="79"/>
      <c r="U2009" s="79"/>
      <c r="V2009" s="80" t="s">
        <v>256</v>
      </c>
      <c r="W2009" s="79">
        <v>0</v>
      </c>
      <c r="X2009" s="114" t="s">
        <v>2220</v>
      </c>
      <c r="Y2009" s="82" t="s">
        <v>257</v>
      </c>
      <c r="Z2009" s="82" t="s">
        <v>1184</v>
      </c>
      <c r="AA2009" s="114">
        <v>43414</v>
      </c>
      <c r="AB2009" s="88"/>
      <c r="AC2009" s="79" t="s">
        <v>249</v>
      </c>
      <c r="AD2009" s="80" t="s">
        <v>256</v>
      </c>
      <c r="AE2009" s="245">
        <v>43426.429861111108</v>
      </c>
      <c r="AF2009" s="84">
        <v>26667</v>
      </c>
      <c r="AG2009" s="79" t="s">
        <v>2222</v>
      </c>
      <c r="AH2009" s="79">
        <v>77593</v>
      </c>
      <c r="AI2009" s="79">
        <v>0</v>
      </c>
      <c r="AJ2009" s="79">
        <v>0</v>
      </c>
      <c r="AK2009" s="79" t="s">
        <v>249</v>
      </c>
      <c r="AL2009" s="79">
        <v>0</v>
      </c>
      <c r="AM2009" s="79"/>
      <c r="AN2009" s="79" t="s">
        <v>25</v>
      </c>
      <c r="AO2009" s="79" t="s">
        <v>249</v>
      </c>
      <c r="AP2009" s="79"/>
      <c r="AQ2009" s="79"/>
    </row>
    <row r="2010" spans="1:43" ht="14.1" hidden="1" customHeight="1">
      <c r="A2010" s="73" t="s">
        <v>245</v>
      </c>
      <c r="B2010" s="74">
        <v>42</v>
      </c>
      <c r="C2010" s="74" t="s">
        <v>497</v>
      </c>
      <c r="D2010" s="75"/>
      <c r="E2010" s="75"/>
      <c r="F2010" s="76"/>
      <c r="G2010" s="74">
        <v>5</v>
      </c>
      <c r="H2010" s="74">
        <v>2019</v>
      </c>
      <c r="I2010" s="74">
        <v>2</v>
      </c>
      <c r="J2010" s="77">
        <v>1022961075</v>
      </c>
      <c r="K2010" s="74" t="s">
        <v>2223</v>
      </c>
      <c r="L2010" s="74"/>
      <c r="M2010" s="74">
        <v>1046</v>
      </c>
      <c r="N2010" s="74" t="s">
        <v>274</v>
      </c>
      <c r="O2010" s="74" t="s">
        <v>34</v>
      </c>
      <c r="P2010" s="78">
        <v>27603.866600000001</v>
      </c>
      <c r="Q2010" s="74"/>
      <c r="R2010" s="74"/>
      <c r="S2010" s="74"/>
      <c r="T2010" s="79"/>
      <c r="U2010" s="79"/>
      <c r="V2010" s="80" t="s">
        <v>260</v>
      </c>
      <c r="W2010" s="79" t="s">
        <v>249</v>
      </c>
      <c r="X2010" s="114"/>
      <c r="Y2010" s="82" t="s">
        <v>249</v>
      </c>
      <c r="Z2010" s="82" t="s">
        <v>249</v>
      </c>
      <c r="AA2010" s="114"/>
      <c r="AB2010" s="83"/>
      <c r="AC2010" s="79" t="s">
        <v>249</v>
      </c>
      <c r="AD2010" s="80"/>
      <c r="AE2010" s="245"/>
      <c r="AF2010" s="84">
        <v>69560</v>
      </c>
      <c r="AG2010" s="79" t="s">
        <v>249</v>
      </c>
      <c r="AH2010" s="79" t="s">
        <v>249</v>
      </c>
      <c r="AI2010" s="79" t="s">
        <v>249</v>
      </c>
      <c r="AJ2010" s="79" t="s">
        <v>249</v>
      </c>
      <c r="AK2010" s="79" t="s">
        <v>249</v>
      </c>
      <c r="AL2010" s="79" t="s">
        <v>249</v>
      </c>
      <c r="AM2010" s="79" t="s">
        <v>261</v>
      </c>
      <c r="AN2010" s="79" t="s">
        <v>249</v>
      </c>
      <c r="AO2010" s="79" t="s">
        <v>249</v>
      </c>
      <c r="AP2010" s="79"/>
      <c r="AQ2010" s="79"/>
    </row>
    <row r="2011" spans="1:43" ht="14.1" hidden="1" customHeight="1">
      <c r="A2011" s="85" t="s">
        <v>351</v>
      </c>
      <c r="B2011" s="74">
        <v>42</v>
      </c>
      <c r="C2011" s="74" t="s">
        <v>497</v>
      </c>
      <c r="D2011" s="75"/>
      <c r="E2011" s="75"/>
      <c r="F2011" s="76"/>
      <c r="G2011" s="74">
        <v>7</v>
      </c>
      <c r="H2011" s="74">
        <v>2018</v>
      </c>
      <c r="I2011" s="74">
        <v>2</v>
      </c>
      <c r="J2011" s="77">
        <v>1022961075</v>
      </c>
      <c r="K2011" s="74" t="s">
        <v>2223</v>
      </c>
      <c r="L2011" s="74"/>
      <c r="M2011" s="74">
        <v>1038</v>
      </c>
      <c r="N2011" s="74" t="s">
        <v>248</v>
      </c>
      <c r="O2011" s="74" t="s">
        <v>34</v>
      </c>
      <c r="P2011" s="78">
        <v>52082.8</v>
      </c>
      <c r="Q2011" s="74"/>
      <c r="R2011" s="74"/>
      <c r="S2011" s="74"/>
      <c r="T2011" s="79"/>
      <c r="U2011" s="79"/>
      <c r="V2011" s="80" t="s">
        <v>260</v>
      </c>
      <c r="W2011" s="79" t="s">
        <v>249</v>
      </c>
      <c r="X2011" s="114"/>
      <c r="Y2011" s="82" t="s">
        <v>249</v>
      </c>
      <c r="Z2011" s="82" t="s">
        <v>249</v>
      </c>
      <c r="AA2011" s="114"/>
      <c r="AB2011" s="83"/>
      <c r="AC2011" s="79" t="s">
        <v>249</v>
      </c>
      <c r="AD2011" s="80"/>
      <c r="AE2011" s="245"/>
      <c r="AF2011" s="84">
        <v>117020</v>
      </c>
      <c r="AG2011" s="79" t="s">
        <v>249</v>
      </c>
      <c r="AH2011" s="79" t="s">
        <v>249</v>
      </c>
      <c r="AI2011" s="79" t="s">
        <v>249</v>
      </c>
      <c r="AJ2011" s="79" t="s">
        <v>249</v>
      </c>
      <c r="AK2011" s="79" t="s">
        <v>249</v>
      </c>
      <c r="AL2011" s="79" t="s">
        <v>249</v>
      </c>
      <c r="AM2011" s="79" t="s">
        <v>261</v>
      </c>
      <c r="AN2011" s="79" t="s">
        <v>249</v>
      </c>
      <c r="AO2011" s="79" t="s">
        <v>249</v>
      </c>
      <c r="AP2011" s="79"/>
      <c r="AQ2011" s="79"/>
    </row>
    <row r="2012" spans="1:43" ht="14.1" hidden="1" customHeight="1">
      <c r="A2012" s="85" t="s">
        <v>351</v>
      </c>
      <c r="B2012" s="74">
        <v>42</v>
      </c>
      <c r="C2012" s="74" t="s">
        <v>497</v>
      </c>
      <c r="D2012" s="75"/>
      <c r="E2012" s="75"/>
      <c r="F2012" s="76"/>
      <c r="G2012" s="74">
        <v>11</v>
      </c>
      <c r="H2012" s="74">
        <v>2017</v>
      </c>
      <c r="I2012" s="74">
        <v>2</v>
      </c>
      <c r="J2012" s="77">
        <v>1022961075</v>
      </c>
      <c r="K2012" s="74" t="s">
        <v>2223</v>
      </c>
      <c r="L2012" s="74"/>
      <c r="M2012" s="74">
        <v>1046</v>
      </c>
      <c r="N2012" s="74" t="s">
        <v>274</v>
      </c>
      <c r="O2012" s="74" t="s">
        <v>34</v>
      </c>
      <c r="P2012" s="78">
        <v>98362.266600000003</v>
      </c>
      <c r="Q2012" s="74"/>
      <c r="R2012" s="74"/>
      <c r="S2012" s="74"/>
      <c r="T2012" s="79"/>
      <c r="U2012" s="79"/>
      <c r="V2012" s="80" t="s">
        <v>260</v>
      </c>
      <c r="W2012" s="79" t="s">
        <v>249</v>
      </c>
      <c r="X2012" s="114"/>
      <c r="Y2012" s="82" t="s">
        <v>249</v>
      </c>
      <c r="Z2012" s="82" t="s">
        <v>249</v>
      </c>
      <c r="AA2012" s="114"/>
      <c r="AB2012" s="83"/>
      <c r="AC2012" s="79" t="s">
        <v>249</v>
      </c>
      <c r="AD2012" s="80"/>
      <c r="AE2012" s="245"/>
      <c r="AF2012" s="84">
        <v>197032</v>
      </c>
      <c r="AG2012" s="79" t="s">
        <v>249</v>
      </c>
      <c r="AH2012" s="79" t="s">
        <v>249</v>
      </c>
      <c r="AI2012" s="79" t="s">
        <v>249</v>
      </c>
      <c r="AJ2012" s="79" t="s">
        <v>249</v>
      </c>
      <c r="AK2012" s="79" t="s">
        <v>249</v>
      </c>
      <c r="AL2012" s="79" t="s">
        <v>249</v>
      </c>
      <c r="AM2012" s="79" t="s">
        <v>261</v>
      </c>
      <c r="AN2012" s="79" t="s">
        <v>249</v>
      </c>
      <c r="AO2012" s="79" t="s">
        <v>249</v>
      </c>
      <c r="AP2012" s="79"/>
      <c r="AQ2012" s="79"/>
    </row>
    <row r="2013" spans="1:43" ht="14.1" hidden="1" customHeight="1">
      <c r="A2013" s="73" t="s">
        <v>245</v>
      </c>
      <c r="B2013" s="74">
        <v>4</v>
      </c>
      <c r="C2013" s="74" t="s">
        <v>352</v>
      </c>
      <c r="D2013" s="75" t="s">
        <v>2224</v>
      </c>
      <c r="E2013" s="75" t="s">
        <v>2225</v>
      </c>
      <c r="F2013" s="76">
        <f>+E2013-D2013+1</f>
        <v>3</v>
      </c>
      <c r="G2013" s="74">
        <f>+MONTH(D2013)</f>
        <v>4</v>
      </c>
      <c r="H2013" s="74">
        <f>YEAR(D2013)</f>
        <v>2017</v>
      </c>
      <c r="I2013" s="74">
        <v>2</v>
      </c>
      <c r="J2013" s="77">
        <v>1022963103</v>
      </c>
      <c r="K2013" s="74" t="s">
        <v>2226</v>
      </c>
      <c r="L2013" s="74"/>
      <c r="M2013" s="74">
        <v>1038</v>
      </c>
      <c r="N2013" s="74" t="s">
        <v>248</v>
      </c>
      <c r="O2013" s="74" t="s">
        <v>30</v>
      </c>
      <c r="P2013" s="78">
        <v>49181.133300000001</v>
      </c>
      <c r="Q2013" s="74"/>
      <c r="R2013" s="74"/>
      <c r="S2013" s="74"/>
      <c r="T2013" s="79">
        <v>0</v>
      </c>
      <c r="U2013" s="79"/>
      <c r="V2013" s="80" t="s">
        <v>256</v>
      </c>
      <c r="W2013" s="79">
        <v>5344264</v>
      </c>
      <c r="X2013" s="114" t="s">
        <v>2224</v>
      </c>
      <c r="Y2013" s="82" t="s">
        <v>257</v>
      </c>
      <c r="Z2013" s="82" t="s">
        <v>2227</v>
      </c>
      <c r="AA2013" s="114" t="s">
        <v>2225</v>
      </c>
      <c r="AB2013" s="88">
        <f>+AA2013-X2013+1</f>
        <v>3</v>
      </c>
      <c r="AC2013" s="79" t="s">
        <v>249</v>
      </c>
      <c r="AD2013" s="80" t="s">
        <v>256</v>
      </c>
      <c r="AE2013" s="245"/>
      <c r="AF2013" s="84">
        <v>27333</v>
      </c>
      <c r="AG2013" s="79"/>
      <c r="AH2013" s="79"/>
      <c r="AI2013" s="79"/>
      <c r="AJ2013" s="79"/>
      <c r="AK2013" s="79"/>
      <c r="AL2013" s="79"/>
      <c r="AM2013" s="79"/>
      <c r="AN2013" s="79"/>
      <c r="AO2013" s="79"/>
      <c r="AP2013" s="79"/>
      <c r="AQ2013" s="79"/>
    </row>
    <row r="2014" spans="1:43" ht="14.1" hidden="1" customHeight="1">
      <c r="A2014" s="73" t="s">
        <v>245</v>
      </c>
      <c r="B2014" s="74">
        <v>51</v>
      </c>
      <c r="C2014" s="74" t="s">
        <v>583</v>
      </c>
      <c r="D2014" s="75"/>
      <c r="E2014" s="75"/>
      <c r="F2014" s="76"/>
      <c r="G2014" s="74">
        <v>6</v>
      </c>
      <c r="H2014" s="74">
        <v>2018</v>
      </c>
      <c r="I2014" s="74">
        <v>1</v>
      </c>
      <c r="J2014" s="77">
        <v>1022989732</v>
      </c>
      <c r="K2014" s="74" t="s">
        <v>2228</v>
      </c>
      <c r="L2014" s="74"/>
      <c r="M2014" s="74">
        <v>1038</v>
      </c>
      <c r="N2014" s="74" t="s">
        <v>248</v>
      </c>
      <c r="O2014" s="74" t="s">
        <v>294</v>
      </c>
      <c r="P2014" s="78">
        <v>52082.8</v>
      </c>
      <c r="Q2014" s="74"/>
      <c r="R2014" s="74"/>
      <c r="S2014" s="74"/>
      <c r="T2014" s="79"/>
      <c r="U2014" s="79"/>
      <c r="V2014" s="80" t="s">
        <v>260</v>
      </c>
      <c r="W2014" s="79" t="s">
        <v>249</v>
      </c>
      <c r="X2014" s="114"/>
      <c r="Y2014" s="82" t="s">
        <v>249</v>
      </c>
      <c r="Z2014" s="82" t="s">
        <v>249</v>
      </c>
      <c r="AA2014" s="114"/>
      <c r="AB2014" s="83"/>
      <c r="AC2014" s="79" t="s">
        <v>249</v>
      </c>
      <c r="AD2014" s="80"/>
      <c r="AE2014" s="245"/>
      <c r="AF2014" s="84">
        <v>54667</v>
      </c>
      <c r="AG2014" s="79" t="s">
        <v>249</v>
      </c>
      <c r="AH2014" s="79" t="s">
        <v>249</v>
      </c>
      <c r="AI2014" s="79" t="s">
        <v>249</v>
      </c>
      <c r="AJ2014" s="79" t="s">
        <v>249</v>
      </c>
      <c r="AK2014" s="79" t="s">
        <v>249</v>
      </c>
      <c r="AL2014" s="79" t="s">
        <v>249</v>
      </c>
      <c r="AM2014" s="79" t="s">
        <v>261</v>
      </c>
      <c r="AN2014" s="79" t="s">
        <v>249</v>
      </c>
      <c r="AO2014" s="79" t="s">
        <v>249</v>
      </c>
      <c r="AP2014" s="79"/>
      <c r="AQ2014" s="79"/>
    </row>
    <row r="2015" spans="1:43" ht="14.1" hidden="1" customHeight="1">
      <c r="A2015" s="73" t="s">
        <v>245</v>
      </c>
      <c r="B2015" s="74">
        <v>51</v>
      </c>
      <c r="C2015" s="74" t="s">
        <v>583</v>
      </c>
      <c r="D2015" s="75"/>
      <c r="E2015" s="75"/>
      <c r="F2015" s="76"/>
      <c r="G2015" s="74">
        <v>12</v>
      </c>
      <c r="H2015" s="74">
        <v>2017</v>
      </c>
      <c r="I2015" s="74">
        <v>1</v>
      </c>
      <c r="J2015" s="77">
        <v>1022989732</v>
      </c>
      <c r="K2015" s="74" t="s">
        <v>2228</v>
      </c>
      <c r="L2015" s="74"/>
      <c r="M2015" s="74">
        <v>1038</v>
      </c>
      <c r="N2015" s="74" t="s">
        <v>248</v>
      </c>
      <c r="O2015" s="74" t="s">
        <v>294</v>
      </c>
      <c r="P2015" s="78">
        <v>24590.566599999998</v>
      </c>
      <c r="Q2015" s="74"/>
      <c r="R2015" s="74"/>
      <c r="S2015" s="74"/>
      <c r="T2015" s="79"/>
      <c r="U2015" s="79"/>
      <c r="V2015" s="80" t="s">
        <v>260</v>
      </c>
      <c r="W2015" s="79" t="s">
        <v>249</v>
      </c>
      <c r="X2015" s="114"/>
      <c r="Y2015" s="82" t="s">
        <v>249</v>
      </c>
      <c r="Z2015" s="82" t="s">
        <v>249</v>
      </c>
      <c r="AA2015" s="114"/>
      <c r="AB2015" s="83"/>
      <c r="AC2015" s="79" t="s">
        <v>249</v>
      </c>
      <c r="AD2015" s="80"/>
      <c r="AE2015" s="245"/>
      <c r="AF2015" s="84">
        <v>24600</v>
      </c>
      <c r="AG2015" s="79" t="s">
        <v>249</v>
      </c>
      <c r="AH2015" s="79" t="s">
        <v>249</v>
      </c>
      <c r="AI2015" s="79" t="s">
        <v>249</v>
      </c>
      <c r="AJ2015" s="79" t="s">
        <v>249</v>
      </c>
      <c r="AK2015" s="79" t="s">
        <v>249</v>
      </c>
      <c r="AL2015" s="79" t="s">
        <v>249</v>
      </c>
      <c r="AM2015" s="79" t="s">
        <v>261</v>
      </c>
      <c r="AN2015" s="79" t="s">
        <v>249</v>
      </c>
      <c r="AO2015" s="79" t="s">
        <v>249</v>
      </c>
      <c r="AP2015" s="79"/>
      <c r="AQ2015" s="79"/>
    </row>
    <row r="2016" spans="1:43" ht="14.1" hidden="1" customHeight="1">
      <c r="A2016" s="73" t="s">
        <v>245</v>
      </c>
      <c r="B2016" s="74">
        <v>132</v>
      </c>
      <c r="C2016" s="74" t="s">
        <v>290</v>
      </c>
      <c r="D2016" s="75">
        <v>43754</v>
      </c>
      <c r="E2016" s="75" t="s">
        <v>1022</v>
      </c>
      <c r="F2016" s="76">
        <f>+E2016-D2016+1</f>
        <v>5</v>
      </c>
      <c r="G2016" s="74">
        <f>+MONTH(D2016)</f>
        <v>10</v>
      </c>
      <c r="H2016" s="74">
        <f>YEAR(D2016)</f>
        <v>2019</v>
      </c>
      <c r="I2016" s="74">
        <v>2</v>
      </c>
      <c r="J2016" s="77">
        <v>1022999114</v>
      </c>
      <c r="K2016" s="74" t="s">
        <v>2229</v>
      </c>
      <c r="L2016" s="74"/>
      <c r="M2016" s="74">
        <v>1038</v>
      </c>
      <c r="N2016" s="74" t="s">
        <v>248</v>
      </c>
      <c r="O2016" s="74" t="s">
        <v>294</v>
      </c>
      <c r="P2016" s="78">
        <v>110415</v>
      </c>
      <c r="Q2016" s="74"/>
      <c r="R2016" s="74"/>
      <c r="S2016" s="74"/>
      <c r="T2016" s="79">
        <v>0</v>
      </c>
      <c r="U2016" s="79"/>
      <c r="V2016" s="80" t="s">
        <v>256</v>
      </c>
      <c r="W2016" s="79">
        <v>20154917</v>
      </c>
      <c r="X2016" s="114">
        <v>43754</v>
      </c>
      <c r="Y2016" s="82" t="s">
        <v>308</v>
      </c>
      <c r="Z2016" s="82">
        <v>43964</v>
      </c>
      <c r="AA2016" s="114" t="s">
        <v>1022</v>
      </c>
      <c r="AB2016" s="88">
        <f>+AA2016-X2016+1</f>
        <v>5</v>
      </c>
      <c r="AC2016" s="79" t="s">
        <v>249</v>
      </c>
      <c r="AD2016" s="80" t="s">
        <v>256</v>
      </c>
      <c r="AE2016" s="245"/>
      <c r="AF2016" s="84">
        <v>27333</v>
      </c>
      <c r="AG2016" s="79"/>
      <c r="AH2016" s="79"/>
      <c r="AI2016" s="79"/>
      <c r="AJ2016" s="79"/>
      <c r="AK2016" s="79"/>
      <c r="AL2016" s="79"/>
      <c r="AM2016" s="79"/>
      <c r="AN2016" s="79"/>
      <c r="AO2016" s="79"/>
      <c r="AP2016" s="79"/>
      <c r="AQ2016" s="79"/>
    </row>
    <row r="2017" spans="1:43" ht="14.1" hidden="1" customHeight="1">
      <c r="A2017" s="85" t="s">
        <v>351</v>
      </c>
      <c r="B2017" s="74">
        <v>42</v>
      </c>
      <c r="C2017" s="74" t="s">
        <v>497</v>
      </c>
      <c r="D2017" s="75"/>
      <c r="E2017" s="75"/>
      <c r="F2017" s="76"/>
      <c r="G2017" s="74">
        <v>5</v>
      </c>
      <c r="H2017" s="74">
        <v>2018</v>
      </c>
      <c r="I2017" s="74">
        <v>2</v>
      </c>
      <c r="J2017" s="77">
        <v>1023004966</v>
      </c>
      <c r="K2017" s="74" t="s">
        <v>2230</v>
      </c>
      <c r="L2017" s="74"/>
      <c r="M2017" s="74">
        <v>1038</v>
      </c>
      <c r="N2017" s="74" t="s">
        <v>248</v>
      </c>
      <c r="O2017" s="74" t="s">
        <v>30</v>
      </c>
      <c r="P2017" s="78">
        <v>52082.8</v>
      </c>
      <c r="Q2017" s="74"/>
      <c r="R2017" s="74"/>
      <c r="S2017" s="74"/>
      <c r="T2017" s="79"/>
      <c r="U2017" s="79"/>
      <c r="V2017" s="80" t="s">
        <v>260</v>
      </c>
      <c r="W2017" s="79" t="s">
        <v>249</v>
      </c>
      <c r="X2017" s="114"/>
      <c r="Y2017" s="82" t="s">
        <v>249</v>
      </c>
      <c r="Z2017" s="82" t="s">
        <v>249</v>
      </c>
      <c r="AA2017" s="114"/>
      <c r="AB2017" s="83"/>
      <c r="AC2017" s="79" t="s">
        <v>249</v>
      </c>
      <c r="AD2017" s="80"/>
      <c r="AE2017" s="245"/>
      <c r="AF2017" s="84">
        <v>110244</v>
      </c>
      <c r="AG2017" s="79" t="s">
        <v>249</v>
      </c>
      <c r="AH2017" s="79" t="s">
        <v>249</v>
      </c>
      <c r="AI2017" s="79" t="s">
        <v>249</v>
      </c>
      <c r="AJ2017" s="79" t="s">
        <v>249</v>
      </c>
      <c r="AK2017" s="79" t="s">
        <v>249</v>
      </c>
      <c r="AL2017" s="79" t="s">
        <v>249</v>
      </c>
      <c r="AM2017" s="79" t="s">
        <v>261</v>
      </c>
      <c r="AN2017" s="79" t="s">
        <v>249</v>
      </c>
      <c r="AO2017" s="79" t="s">
        <v>249</v>
      </c>
      <c r="AP2017" s="79"/>
      <c r="AQ2017" s="79"/>
    </row>
    <row r="2018" spans="1:43" ht="14.1" hidden="1" customHeight="1">
      <c r="A2018" s="85" t="s">
        <v>351</v>
      </c>
      <c r="B2018" s="74">
        <v>42</v>
      </c>
      <c r="C2018" s="74" t="s">
        <v>497</v>
      </c>
      <c r="D2018" s="75"/>
      <c r="E2018" s="75"/>
      <c r="F2018" s="76"/>
      <c r="G2018" s="74">
        <v>5</v>
      </c>
      <c r="H2018" s="74">
        <v>2018</v>
      </c>
      <c r="I2018" s="74">
        <v>2</v>
      </c>
      <c r="J2018" s="77">
        <v>1023004966</v>
      </c>
      <c r="K2018" s="74" t="s">
        <v>2230</v>
      </c>
      <c r="L2018" s="74"/>
      <c r="M2018" s="74">
        <v>1045</v>
      </c>
      <c r="N2018" s="74" t="s">
        <v>255</v>
      </c>
      <c r="O2018" s="74" t="s">
        <v>30</v>
      </c>
      <c r="P2018" s="78">
        <v>73499.674700000003</v>
      </c>
      <c r="Q2018" s="74"/>
      <c r="R2018" s="74"/>
      <c r="S2018" s="74"/>
      <c r="T2018" s="79"/>
      <c r="U2018" s="79"/>
      <c r="V2018" s="80" t="s">
        <v>260</v>
      </c>
      <c r="W2018" s="79" t="s">
        <v>249</v>
      </c>
      <c r="X2018" s="114"/>
      <c r="Y2018" s="82" t="s">
        <v>249</v>
      </c>
      <c r="Z2018" s="82" t="s">
        <v>249</v>
      </c>
      <c r="AA2018" s="114"/>
      <c r="AB2018" s="83"/>
      <c r="AC2018" s="79" t="s">
        <v>249</v>
      </c>
      <c r="AD2018" s="80"/>
      <c r="AE2018" s="245"/>
      <c r="AF2018" s="84">
        <v>110244</v>
      </c>
      <c r="AG2018" s="79" t="s">
        <v>249</v>
      </c>
      <c r="AH2018" s="79" t="s">
        <v>249</v>
      </c>
      <c r="AI2018" s="79" t="s">
        <v>249</v>
      </c>
      <c r="AJ2018" s="79" t="s">
        <v>249</v>
      </c>
      <c r="AK2018" s="79" t="s">
        <v>249</v>
      </c>
      <c r="AL2018" s="79" t="s">
        <v>249</v>
      </c>
      <c r="AM2018" s="79" t="s">
        <v>261</v>
      </c>
      <c r="AN2018" s="79" t="s">
        <v>249</v>
      </c>
      <c r="AO2018" s="79" t="s">
        <v>249</v>
      </c>
      <c r="AP2018" s="79"/>
      <c r="AQ2018" s="79"/>
    </row>
    <row r="2019" spans="1:43" ht="15" hidden="1" customHeight="1">
      <c r="A2019" s="73" t="s">
        <v>245</v>
      </c>
      <c r="B2019" s="74">
        <v>132</v>
      </c>
      <c r="C2019" s="74" t="s">
        <v>290</v>
      </c>
      <c r="D2019" s="75">
        <v>43774</v>
      </c>
      <c r="E2019" s="75">
        <v>43784</v>
      </c>
      <c r="F2019" s="76">
        <f>+E2019-D2019+1</f>
        <v>11</v>
      </c>
      <c r="G2019" s="74">
        <f>+MONTH(D2019)</f>
        <v>11</v>
      </c>
      <c r="H2019" s="74">
        <f>YEAR(D2019)</f>
        <v>2019</v>
      </c>
      <c r="I2019" s="74">
        <v>1</v>
      </c>
      <c r="J2019" s="77">
        <v>1023010728</v>
      </c>
      <c r="K2019" s="74" t="s">
        <v>2231</v>
      </c>
      <c r="L2019" s="74"/>
      <c r="M2019" s="74">
        <v>1023</v>
      </c>
      <c r="N2019" s="74" t="s">
        <v>43</v>
      </c>
      <c r="O2019" s="74" t="s">
        <v>249</v>
      </c>
      <c r="P2019" s="78">
        <v>322667</v>
      </c>
      <c r="Q2019" s="74"/>
      <c r="R2019" s="74"/>
      <c r="S2019" s="74"/>
      <c r="T2019" s="79"/>
      <c r="U2019" s="79"/>
      <c r="V2019" s="80" t="s">
        <v>279</v>
      </c>
      <c r="W2019" s="79" t="s">
        <v>249</v>
      </c>
      <c r="X2019" s="114">
        <v>43774</v>
      </c>
      <c r="Y2019" s="82" t="s">
        <v>249</v>
      </c>
      <c r="Z2019" s="82" t="s">
        <v>249</v>
      </c>
      <c r="AA2019" s="114">
        <v>43784</v>
      </c>
      <c r="AB2019" s="83">
        <v>11</v>
      </c>
      <c r="AC2019" s="79" t="s">
        <v>249</v>
      </c>
      <c r="AD2019" s="80"/>
      <c r="AE2019" s="245"/>
      <c r="AF2019" s="84">
        <v>0</v>
      </c>
      <c r="AG2019" s="79" t="s">
        <v>249</v>
      </c>
      <c r="AH2019" s="79" t="s">
        <v>249</v>
      </c>
      <c r="AI2019" s="79" t="s">
        <v>249</v>
      </c>
      <c r="AJ2019" s="79" t="s">
        <v>249</v>
      </c>
      <c r="AK2019" s="79" t="s">
        <v>249</v>
      </c>
      <c r="AL2019" s="79" t="s">
        <v>249</v>
      </c>
      <c r="AM2019" s="79"/>
      <c r="AN2019" s="79" t="s">
        <v>249</v>
      </c>
      <c r="AO2019" s="79" t="s">
        <v>249</v>
      </c>
      <c r="AP2019" s="79"/>
      <c r="AQ2019" s="79"/>
    </row>
    <row r="2020" spans="1:43" ht="14.1" hidden="1" customHeight="1">
      <c r="A2020" s="73" t="s">
        <v>245</v>
      </c>
      <c r="B2020" s="74">
        <v>132</v>
      </c>
      <c r="C2020" s="74" t="s">
        <v>290</v>
      </c>
      <c r="D2020" s="75">
        <v>43744</v>
      </c>
      <c r="E2020" s="75">
        <v>43744</v>
      </c>
      <c r="F2020" s="76">
        <f>+E2020-D2020+1</f>
        <v>1</v>
      </c>
      <c r="G2020" s="74">
        <f>+MONTH(D2020)</f>
        <v>10</v>
      </c>
      <c r="H2020" s="74">
        <f>YEAR(D2020)</f>
        <v>2019</v>
      </c>
      <c r="I2020" s="74">
        <v>1</v>
      </c>
      <c r="J2020" s="77">
        <v>1023010728</v>
      </c>
      <c r="K2020" s="74" t="s">
        <v>2231</v>
      </c>
      <c r="L2020" s="74"/>
      <c r="M2020" s="74">
        <v>1038</v>
      </c>
      <c r="N2020" s="74" t="s">
        <v>248</v>
      </c>
      <c r="O2020" s="74" t="s">
        <v>30</v>
      </c>
      <c r="P2020" s="78">
        <v>322667</v>
      </c>
      <c r="Q2020" s="74"/>
      <c r="R2020" s="74"/>
      <c r="S2020" s="74"/>
      <c r="T2020" s="79"/>
      <c r="U2020" s="79"/>
      <c r="V2020" s="80" t="s">
        <v>26</v>
      </c>
      <c r="W2020" s="79">
        <v>817693</v>
      </c>
      <c r="X2020" s="114">
        <v>43744</v>
      </c>
      <c r="Y2020" s="82" t="s">
        <v>2232</v>
      </c>
      <c r="Z2020" s="82" t="s">
        <v>2233</v>
      </c>
      <c r="AA2020" s="114">
        <v>43744</v>
      </c>
      <c r="AB2020" s="88">
        <v>1</v>
      </c>
      <c r="AC2020" s="79" t="s">
        <v>1933</v>
      </c>
      <c r="AD2020" s="80" t="s">
        <v>26</v>
      </c>
      <c r="AE2020" s="245"/>
      <c r="AF2020" s="84">
        <v>0</v>
      </c>
      <c r="AG2020" s="79"/>
      <c r="AH2020" s="79"/>
      <c r="AI2020" s="79"/>
      <c r="AJ2020" s="79"/>
      <c r="AK2020" s="79"/>
      <c r="AL2020" s="79"/>
      <c r="AM2020" s="79"/>
      <c r="AN2020" s="79"/>
      <c r="AO2020" s="79"/>
      <c r="AP2020" s="79" t="s">
        <v>250</v>
      </c>
      <c r="AQ2020" s="79"/>
    </row>
    <row r="2021" spans="1:43" ht="14.1" hidden="1" customHeight="1">
      <c r="A2021" s="73" t="s">
        <v>245</v>
      </c>
      <c r="B2021" s="74">
        <v>109</v>
      </c>
      <c r="C2021" s="74" t="s">
        <v>708</v>
      </c>
      <c r="D2021" s="75" t="s">
        <v>2132</v>
      </c>
      <c r="E2021" s="75" t="s">
        <v>2234</v>
      </c>
      <c r="F2021" s="76">
        <f>+E2021-D2021+1</f>
        <v>15</v>
      </c>
      <c r="G2021" s="74">
        <f>+MONTH(D2021)</f>
        <v>9</v>
      </c>
      <c r="H2021" s="74">
        <f>YEAR(D2021)</f>
        <v>2017</v>
      </c>
      <c r="I2021" s="74">
        <v>2</v>
      </c>
      <c r="J2021" s="77">
        <v>1023877519</v>
      </c>
      <c r="K2021" s="74" t="s">
        <v>2235</v>
      </c>
      <c r="L2021" s="74"/>
      <c r="M2021" s="74">
        <v>1045</v>
      </c>
      <c r="N2021" s="74" t="s">
        <v>255</v>
      </c>
      <c r="O2021" s="74" t="s">
        <v>30</v>
      </c>
      <c r="P2021" s="78">
        <v>319677.36660000001</v>
      </c>
      <c r="Q2021" s="74"/>
      <c r="R2021" s="74"/>
      <c r="S2021" s="74"/>
      <c r="T2021" s="79"/>
      <c r="U2021" s="79"/>
      <c r="V2021" s="80" t="s">
        <v>256</v>
      </c>
      <c r="W2021" s="79">
        <v>0</v>
      </c>
      <c r="X2021" s="114" t="s">
        <v>2132</v>
      </c>
      <c r="Y2021" s="82" t="s">
        <v>257</v>
      </c>
      <c r="Z2021" s="82" t="s">
        <v>2236</v>
      </c>
      <c r="AA2021" s="114" t="s">
        <v>2234</v>
      </c>
      <c r="AB2021" s="83">
        <v>15</v>
      </c>
      <c r="AC2021" s="79" t="s">
        <v>249</v>
      </c>
      <c r="AD2021" s="80" t="s">
        <v>256</v>
      </c>
      <c r="AE2021" s="245">
        <v>43740.751388888886</v>
      </c>
      <c r="AF2021" s="84">
        <v>346667</v>
      </c>
      <c r="AG2021" s="79" t="s">
        <v>249</v>
      </c>
      <c r="AH2021" s="79">
        <v>0</v>
      </c>
      <c r="AI2021" s="79">
        <v>0</v>
      </c>
      <c r="AJ2021" s="79">
        <v>0</v>
      </c>
      <c r="AK2021" s="79" t="s">
        <v>249</v>
      </c>
      <c r="AL2021" s="79">
        <v>0</v>
      </c>
      <c r="AM2021" s="79"/>
      <c r="AN2021" s="79" t="s">
        <v>26</v>
      </c>
      <c r="AO2021" s="79" t="s">
        <v>249</v>
      </c>
      <c r="AP2021" s="79"/>
      <c r="AQ2021" s="79"/>
    </row>
    <row r="2022" spans="1:43" ht="14.1" hidden="1" customHeight="1">
      <c r="A2022" s="73" t="s">
        <v>245</v>
      </c>
      <c r="B2022" s="74">
        <v>55</v>
      </c>
      <c r="C2022" s="74" t="s">
        <v>536</v>
      </c>
      <c r="D2022" s="75"/>
      <c r="E2022" s="75"/>
      <c r="F2022" s="76"/>
      <c r="G2022" s="74">
        <v>5</v>
      </c>
      <c r="H2022" s="74">
        <v>2016</v>
      </c>
      <c r="I2022" s="74">
        <v>2</v>
      </c>
      <c r="J2022" s="77">
        <v>1023889287</v>
      </c>
      <c r="K2022" s="74" t="s">
        <v>2237</v>
      </c>
      <c r="L2022" s="74"/>
      <c r="M2022" s="74">
        <v>1038</v>
      </c>
      <c r="N2022" s="74" t="s">
        <v>248</v>
      </c>
      <c r="O2022" s="74" t="s">
        <v>294</v>
      </c>
      <c r="P2022" s="78">
        <v>91927.333299999998</v>
      </c>
      <c r="Q2022" s="74"/>
      <c r="R2022" s="74"/>
      <c r="S2022" s="74"/>
      <c r="T2022" s="79"/>
      <c r="U2022" s="79"/>
      <c r="V2022" s="79" t="s">
        <v>256</v>
      </c>
      <c r="W2022" s="79"/>
      <c r="X2022" s="114"/>
      <c r="Y2022" s="82"/>
      <c r="Z2022" s="82"/>
      <c r="AA2022" s="114"/>
      <c r="AB2022" s="83"/>
      <c r="AC2022" s="79"/>
      <c r="AD2022" s="79" t="s">
        <v>256</v>
      </c>
      <c r="AE2022" s="245"/>
      <c r="AF2022" s="84">
        <v>100000</v>
      </c>
      <c r="AG2022" s="79" t="s">
        <v>249</v>
      </c>
      <c r="AH2022" s="79" t="s">
        <v>249</v>
      </c>
      <c r="AI2022" s="79" t="s">
        <v>249</v>
      </c>
      <c r="AJ2022" s="79" t="s">
        <v>249</v>
      </c>
      <c r="AK2022" s="79" t="s">
        <v>249</v>
      </c>
      <c r="AL2022" s="79" t="s">
        <v>249</v>
      </c>
      <c r="AM2022" s="79"/>
      <c r="AN2022" s="79" t="s">
        <v>249</v>
      </c>
      <c r="AO2022" s="79" t="s">
        <v>249</v>
      </c>
      <c r="AP2022" s="79"/>
      <c r="AQ2022" s="79"/>
    </row>
    <row r="2023" spans="1:43" ht="14.1" hidden="1" customHeight="1">
      <c r="A2023" s="73" t="s">
        <v>245</v>
      </c>
      <c r="B2023" s="74">
        <v>55</v>
      </c>
      <c r="C2023" s="74" t="s">
        <v>536</v>
      </c>
      <c r="D2023" s="75"/>
      <c r="E2023" s="75"/>
      <c r="F2023" s="76"/>
      <c r="G2023" s="74">
        <v>5</v>
      </c>
      <c r="H2023" s="74">
        <v>2016</v>
      </c>
      <c r="I2023" s="74">
        <v>2</v>
      </c>
      <c r="J2023" s="77">
        <v>1023889287</v>
      </c>
      <c r="K2023" s="74" t="s">
        <v>2237</v>
      </c>
      <c r="L2023" s="74"/>
      <c r="M2023" s="74">
        <v>1045</v>
      </c>
      <c r="N2023" s="74" t="s">
        <v>255</v>
      </c>
      <c r="O2023" s="74" t="s">
        <v>294</v>
      </c>
      <c r="P2023" s="78">
        <v>22981.833299999998</v>
      </c>
      <c r="Q2023" s="74"/>
      <c r="R2023" s="74"/>
      <c r="S2023" s="74"/>
      <c r="T2023" s="79"/>
      <c r="U2023" s="79"/>
      <c r="V2023" s="79" t="s">
        <v>256</v>
      </c>
      <c r="W2023" s="79"/>
      <c r="X2023" s="114"/>
      <c r="Y2023" s="82"/>
      <c r="Z2023" s="82"/>
      <c r="AA2023" s="114"/>
      <c r="AB2023" s="83"/>
      <c r="AC2023" s="79"/>
      <c r="AD2023" s="79" t="s">
        <v>256</v>
      </c>
      <c r="AE2023" s="245"/>
      <c r="AF2023" s="84">
        <v>25000</v>
      </c>
      <c r="AG2023" s="79" t="s">
        <v>249</v>
      </c>
      <c r="AH2023" s="79" t="s">
        <v>249</v>
      </c>
      <c r="AI2023" s="79" t="s">
        <v>249</v>
      </c>
      <c r="AJ2023" s="79" t="s">
        <v>249</v>
      </c>
      <c r="AK2023" s="79" t="s">
        <v>249</v>
      </c>
      <c r="AL2023" s="79" t="s">
        <v>249</v>
      </c>
      <c r="AM2023" s="79"/>
      <c r="AN2023" s="79" t="s">
        <v>249</v>
      </c>
      <c r="AO2023" s="79" t="s">
        <v>249</v>
      </c>
      <c r="AP2023" s="79"/>
      <c r="AQ2023" s="79"/>
    </row>
    <row r="2024" spans="1:43" ht="14.1" hidden="1" customHeight="1">
      <c r="A2024" s="73" t="s">
        <v>245</v>
      </c>
      <c r="B2024" s="74">
        <v>30</v>
      </c>
      <c r="C2024" s="74" t="s">
        <v>439</v>
      </c>
      <c r="D2024" s="75" t="s">
        <v>2238</v>
      </c>
      <c r="E2024" s="75" t="s">
        <v>2239</v>
      </c>
      <c r="F2024" s="76">
        <f>+E2024-D2024+1</f>
        <v>2</v>
      </c>
      <c r="G2024" s="74">
        <f>+MONTH(D2024)</f>
        <v>1</v>
      </c>
      <c r="H2024" s="74">
        <f>YEAR(D2024)</f>
        <v>2018</v>
      </c>
      <c r="I2024" s="74" t="s">
        <v>264</v>
      </c>
      <c r="J2024" s="77">
        <v>1023897416</v>
      </c>
      <c r="K2024" s="74" t="s">
        <v>2240</v>
      </c>
      <c r="L2024" s="74"/>
      <c r="M2024" s="74">
        <v>1038</v>
      </c>
      <c r="N2024" s="74" t="s">
        <v>248</v>
      </c>
      <c r="O2024" s="74" t="s">
        <v>268</v>
      </c>
      <c r="P2024" s="78" t="s">
        <v>267</v>
      </c>
      <c r="Q2024" s="74"/>
      <c r="R2024" s="74"/>
      <c r="S2024" s="74"/>
      <c r="T2024" s="79"/>
      <c r="U2024" s="79"/>
      <c r="V2024" s="80" t="s">
        <v>26</v>
      </c>
      <c r="W2024" s="79" t="s">
        <v>2241</v>
      </c>
      <c r="X2024" s="114" t="s">
        <v>2238</v>
      </c>
      <c r="Y2024" s="82" t="s">
        <v>257</v>
      </c>
      <c r="Z2024" s="82" t="s">
        <v>249</v>
      </c>
      <c r="AA2024" s="114" t="s">
        <v>2239</v>
      </c>
      <c r="AB2024" s="88">
        <f>+AA2024-X2024+1</f>
        <v>2</v>
      </c>
      <c r="AC2024" s="79" t="s">
        <v>249</v>
      </c>
      <c r="AD2024" s="80" t="s">
        <v>26</v>
      </c>
      <c r="AE2024" s="245"/>
      <c r="AF2024" s="84">
        <v>0</v>
      </c>
      <c r="AG2024" s="79"/>
      <c r="AH2024" s="79"/>
      <c r="AI2024" s="79"/>
      <c r="AJ2024" s="79"/>
      <c r="AK2024" s="79"/>
      <c r="AL2024" s="79"/>
      <c r="AM2024" s="79"/>
      <c r="AN2024" s="79"/>
      <c r="AO2024" s="79"/>
      <c r="AP2024" s="79" t="s">
        <v>250</v>
      </c>
      <c r="AQ2024" s="79"/>
    </row>
    <row r="2025" spans="1:43" ht="14.1" hidden="1" customHeight="1">
      <c r="A2025" s="73" t="s">
        <v>245</v>
      </c>
      <c r="B2025" s="74">
        <v>30</v>
      </c>
      <c r="C2025" s="74" t="s">
        <v>439</v>
      </c>
      <c r="D2025" s="75" t="s">
        <v>2242</v>
      </c>
      <c r="E2025" s="75" t="s">
        <v>2243</v>
      </c>
      <c r="F2025" s="76">
        <f>+E2025-D2025+1</f>
        <v>3</v>
      </c>
      <c r="G2025" s="74">
        <f>+MONTH(D2025)</f>
        <v>10</v>
      </c>
      <c r="H2025" s="74">
        <f>YEAR(D2025)</f>
        <v>2017</v>
      </c>
      <c r="I2025" s="74" t="s">
        <v>264</v>
      </c>
      <c r="J2025" s="77">
        <v>1023897416</v>
      </c>
      <c r="K2025" s="74" t="s">
        <v>2240</v>
      </c>
      <c r="L2025" s="74"/>
      <c r="M2025" s="74" t="s">
        <v>266</v>
      </c>
      <c r="N2025" s="74" t="s">
        <v>267</v>
      </c>
      <c r="O2025" s="74" t="s">
        <v>268</v>
      </c>
      <c r="P2025" s="78" t="s">
        <v>267</v>
      </c>
      <c r="Q2025" s="74"/>
      <c r="R2025" s="74"/>
      <c r="S2025" s="74"/>
      <c r="T2025" s="79"/>
      <c r="U2025" s="79"/>
      <c r="V2025" s="80" t="s">
        <v>256</v>
      </c>
      <c r="W2025" s="79" t="s">
        <v>2244</v>
      </c>
      <c r="X2025" s="114" t="s">
        <v>2242</v>
      </c>
      <c r="Y2025" s="82" t="s">
        <v>257</v>
      </c>
      <c r="Z2025" s="82" t="s">
        <v>2245</v>
      </c>
      <c r="AA2025" s="114" t="s">
        <v>2243</v>
      </c>
      <c r="AB2025" s="83"/>
      <c r="AC2025" s="79" t="s">
        <v>249</v>
      </c>
      <c r="AD2025" s="80" t="s">
        <v>256</v>
      </c>
      <c r="AE2025" s="245">
        <v>43179.34652777778</v>
      </c>
      <c r="AF2025" s="84">
        <v>24.59</v>
      </c>
      <c r="AG2025" s="79" t="s">
        <v>2246</v>
      </c>
      <c r="AH2025" s="79">
        <v>24590</v>
      </c>
      <c r="AI2025" s="79">
        <v>0</v>
      </c>
      <c r="AJ2025" s="79">
        <v>0</v>
      </c>
      <c r="AK2025" s="79" t="s">
        <v>249</v>
      </c>
      <c r="AL2025" s="79">
        <v>0</v>
      </c>
      <c r="AM2025" s="79"/>
      <c r="AN2025" s="79" t="s">
        <v>25</v>
      </c>
      <c r="AO2025" s="79" t="s">
        <v>249</v>
      </c>
      <c r="AP2025" s="79"/>
      <c r="AQ2025" s="79"/>
    </row>
    <row r="2026" spans="1:43" ht="14.1" hidden="1" customHeight="1">
      <c r="A2026" s="73" t="s">
        <v>245</v>
      </c>
      <c r="B2026" s="74">
        <v>149</v>
      </c>
      <c r="C2026" s="74" t="s">
        <v>1181</v>
      </c>
      <c r="D2026" s="75"/>
      <c r="E2026" s="75"/>
      <c r="F2026" s="76"/>
      <c r="G2026" s="74">
        <v>6</v>
      </c>
      <c r="H2026" s="74">
        <v>2019</v>
      </c>
      <c r="I2026" s="74">
        <v>1</v>
      </c>
      <c r="J2026" s="77">
        <v>1023899384</v>
      </c>
      <c r="K2026" s="74" t="s">
        <v>2247</v>
      </c>
      <c r="L2026" s="74"/>
      <c r="M2026" s="74">
        <v>1038</v>
      </c>
      <c r="N2026" s="74" t="s">
        <v>248</v>
      </c>
      <c r="O2026" s="74" t="s">
        <v>30</v>
      </c>
      <c r="P2026" s="78">
        <v>55207.7333</v>
      </c>
      <c r="Q2026" s="74"/>
      <c r="R2026" s="74"/>
      <c r="S2026" s="74"/>
      <c r="T2026" s="79"/>
      <c r="U2026" s="79"/>
      <c r="V2026" s="80" t="s">
        <v>260</v>
      </c>
      <c r="W2026" s="79" t="s">
        <v>249</v>
      </c>
      <c r="X2026" s="114"/>
      <c r="Y2026" s="82" t="s">
        <v>249</v>
      </c>
      <c r="Z2026" s="82" t="s">
        <v>249</v>
      </c>
      <c r="AA2026" s="114"/>
      <c r="AB2026" s="83"/>
      <c r="AC2026" s="79" t="s">
        <v>249</v>
      </c>
      <c r="AD2026" s="80"/>
      <c r="AE2026" s="245"/>
      <c r="AF2026" s="84">
        <v>55208</v>
      </c>
      <c r="AG2026" s="79" t="s">
        <v>249</v>
      </c>
      <c r="AH2026" s="79" t="s">
        <v>249</v>
      </c>
      <c r="AI2026" s="79" t="s">
        <v>249</v>
      </c>
      <c r="AJ2026" s="79" t="s">
        <v>249</v>
      </c>
      <c r="AK2026" s="79" t="s">
        <v>249</v>
      </c>
      <c r="AL2026" s="79" t="s">
        <v>249</v>
      </c>
      <c r="AM2026" s="79" t="s">
        <v>261</v>
      </c>
      <c r="AN2026" s="79" t="s">
        <v>249</v>
      </c>
      <c r="AO2026" s="79" t="s">
        <v>249</v>
      </c>
      <c r="AP2026" s="79"/>
      <c r="AQ2026" s="79"/>
    </row>
    <row r="2027" spans="1:43" ht="14.1" hidden="1" customHeight="1">
      <c r="A2027" s="73" t="s">
        <v>245</v>
      </c>
      <c r="B2027" s="74">
        <v>149</v>
      </c>
      <c r="C2027" s="74" t="s">
        <v>1181</v>
      </c>
      <c r="D2027" s="75"/>
      <c r="E2027" s="75"/>
      <c r="F2027" s="76"/>
      <c r="G2027" s="74">
        <v>5</v>
      </c>
      <c r="H2027" s="74">
        <v>2019</v>
      </c>
      <c r="I2027" s="74">
        <v>1</v>
      </c>
      <c r="J2027" s="77">
        <v>1023899384</v>
      </c>
      <c r="K2027" s="74" t="s">
        <v>2247</v>
      </c>
      <c r="L2027" s="74"/>
      <c r="M2027" s="74">
        <v>1038</v>
      </c>
      <c r="N2027" s="74" t="s">
        <v>248</v>
      </c>
      <c r="O2027" s="74" t="s">
        <v>30</v>
      </c>
      <c r="P2027" s="78">
        <v>55207.7333</v>
      </c>
      <c r="Q2027" s="74"/>
      <c r="R2027" s="74"/>
      <c r="S2027" s="74"/>
      <c r="T2027" s="79"/>
      <c r="U2027" s="79"/>
      <c r="V2027" s="80" t="s">
        <v>260</v>
      </c>
      <c r="W2027" s="79" t="s">
        <v>249</v>
      </c>
      <c r="X2027" s="114"/>
      <c r="Y2027" s="82" t="s">
        <v>249</v>
      </c>
      <c r="Z2027" s="82" t="s">
        <v>249</v>
      </c>
      <c r="AA2027" s="114"/>
      <c r="AB2027" s="83"/>
      <c r="AC2027" s="79" t="s">
        <v>249</v>
      </c>
      <c r="AD2027" s="80"/>
      <c r="AE2027" s="245"/>
      <c r="AF2027" s="84">
        <v>55208</v>
      </c>
      <c r="AG2027" s="79" t="s">
        <v>249</v>
      </c>
      <c r="AH2027" s="79" t="s">
        <v>249</v>
      </c>
      <c r="AI2027" s="79" t="s">
        <v>249</v>
      </c>
      <c r="AJ2027" s="79" t="s">
        <v>249</v>
      </c>
      <c r="AK2027" s="79" t="s">
        <v>249</v>
      </c>
      <c r="AL2027" s="79" t="s">
        <v>249</v>
      </c>
      <c r="AM2027" s="79" t="s">
        <v>261</v>
      </c>
      <c r="AN2027" s="79" t="s">
        <v>249</v>
      </c>
      <c r="AO2027" s="79" t="s">
        <v>249</v>
      </c>
      <c r="AP2027" s="79"/>
      <c r="AQ2027" s="79"/>
    </row>
    <row r="2028" spans="1:43" ht="14.1" hidden="1" customHeight="1">
      <c r="A2028" s="73" t="s">
        <v>245</v>
      </c>
      <c r="B2028" s="74">
        <v>4</v>
      </c>
      <c r="C2028" s="74" t="s">
        <v>352</v>
      </c>
      <c r="D2028" s="75" t="s">
        <v>2248</v>
      </c>
      <c r="E2028" s="75" t="s">
        <v>2249</v>
      </c>
      <c r="F2028" s="76">
        <f>+E2028-D2028+1</f>
        <v>3</v>
      </c>
      <c r="G2028" s="74">
        <f>+MONTH(D2028)</f>
        <v>9</v>
      </c>
      <c r="H2028" s="74">
        <f>YEAR(D2028)</f>
        <v>2019</v>
      </c>
      <c r="I2028" s="74">
        <v>2</v>
      </c>
      <c r="J2028" s="77">
        <v>1023902642</v>
      </c>
      <c r="K2028" s="74" t="s">
        <v>2250</v>
      </c>
      <c r="L2028" s="74"/>
      <c r="M2028" s="74">
        <v>1038</v>
      </c>
      <c r="N2028" s="74" t="s">
        <v>248</v>
      </c>
      <c r="O2028" s="74" t="s">
        <v>44</v>
      </c>
      <c r="P2028" s="78">
        <v>55208</v>
      </c>
      <c r="Q2028" s="74"/>
      <c r="R2028" s="74"/>
      <c r="S2028" s="74"/>
      <c r="T2028" s="79"/>
      <c r="U2028" s="79"/>
      <c r="V2028" s="80" t="s">
        <v>256</v>
      </c>
      <c r="W2028" s="79">
        <v>25835804</v>
      </c>
      <c r="X2028" s="114" t="s">
        <v>2248</v>
      </c>
      <c r="Y2028" s="82" t="s">
        <v>2251</v>
      </c>
      <c r="Z2028" s="82" t="s">
        <v>2252</v>
      </c>
      <c r="AA2028" s="114" t="s">
        <v>2249</v>
      </c>
      <c r="AB2028" s="83">
        <v>3</v>
      </c>
      <c r="AC2028" s="79" t="s">
        <v>2253</v>
      </c>
      <c r="AD2028" s="80" t="s">
        <v>256</v>
      </c>
      <c r="AE2028" s="245">
        <v>43881.624305555553</v>
      </c>
      <c r="AF2028" s="84">
        <v>0</v>
      </c>
      <c r="AG2028" s="79" t="s">
        <v>2254</v>
      </c>
      <c r="AH2028" s="79">
        <v>27604</v>
      </c>
      <c r="AI2028" s="79">
        <v>9904</v>
      </c>
      <c r="AJ2028" s="79">
        <v>0</v>
      </c>
      <c r="AK2028" s="79" t="s">
        <v>249</v>
      </c>
      <c r="AL2028" s="79">
        <v>0</v>
      </c>
      <c r="AM2028" s="79"/>
      <c r="AN2028" s="79" t="s">
        <v>25</v>
      </c>
      <c r="AO2028" s="79" t="s">
        <v>249</v>
      </c>
      <c r="AP2028" s="79"/>
      <c r="AQ2028" s="79"/>
    </row>
    <row r="2029" spans="1:43" ht="14.1" hidden="1" customHeight="1">
      <c r="A2029" s="73" t="s">
        <v>245</v>
      </c>
      <c r="B2029" s="74">
        <v>42</v>
      </c>
      <c r="C2029" s="74" t="s">
        <v>497</v>
      </c>
      <c r="D2029" s="75">
        <v>42826</v>
      </c>
      <c r="E2029" s="75">
        <v>42840</v>
      </c>
      <c r="F2029" s="76">
        <f>+E2029-D2029+1</f>
        <v>15</v>
      </c>
      <c r="G2029" s="74">
        <f>+MONTH(D2029)</f>
        <v>4</v>
      </c>
      <c r="H2029" s="74">
        <f>YEAR(D2029)</f>
        <v>2017</v>
      </c>
      <c r="I2029" s="74">
        <v>2</v>
      </c>
      <c r="J2029" s="77">
        <v>1023903969</v>
      </c>
      <c r="K2029" s="74" t="s">
        <v>2255</v>
      </c>
      <c r="L2029" s="74"/>
      <c r="M2029" s="74">
        <v>1038</v>
      </c>
      <c r="N2029" s="74" t="s">
        <v>248</v>
      </c>
      <c r="O2029" s="74" t="s">
        <v>34</v>
      </c>
      <c r="P2029" s="78">
        <v>49181.133300000001</v>
      </c>
      <c r="Q2029" s="74"/>
      <c r="R2029" s="74"/>
      <c r="S2029" s="74"/>
      <c r="T2029" s="79"/>
      <c r="U2029" s="79"/>
      <c r="V2029" s="80" t="s">
        <v>256</v>
      </c>
      <c r="W2029" s="79" t="s">
        <v>2256</v>
      </c>
      <c r="X2029" s="114">
        <v>42826</v>
      </c>
      <c r="Y2029" s="82" t="s">
        <v>257</v>
      </c>
      <c r="Z2029" s="82" t="s">
        <v>2257</v>
      </c>
      <c r="AA2029" s="114">
        <v>42840</v>
      </c>
      <c r="AB2029" s="83">
        <v>15</v>
      </c>
      <c r="AC2029" s="79" t="s">
        <v>249</v>
      </c>
      <c r="AD2029" s="80" t="s">
        <v>256</v>
      </c>
      <c r="AE2029" s="245">
        <v>42867.39166666667</v>
      </c>
      <c r="AF2029" s="84">
        <v>49181</v>
      </c>
      <c r="AG2029" s="79" t="s">
        <v>2258</v>
      </c>
      <c r="AH2029" s="79">
        <v>319677</v>
      </c>
      <c r="AI2029" s="79">
        <v>0</v>
      </c>
      <c r="AJ2029" s="79">
        <v>0</v>
      </c>
      <c r="AK2029" s="79" t="s">
        <v>249</v>
      </c>
      <c r="AL2029" s="79">
        <v>0</v>
      </c>
      <c r="AM2029" s="79"/>
      <c r="AN2029" s="79" t="s">
        <v>25</v>
      </c>
      <c r="AO2029" s="79" t="s">
        <v>249</v>
      </c>
      <c r="AP2029" s="79"/>
      <c r="AQ2029" s="79"/>
    </row>
    <row r="2030" spans="1:43" ht="14.1" hidden="1" customHeight="1">
      <c r="A2030" s="73" t="s">
        <v>245</v>
      </c>
      <c r="B2030" s="74">
        <v>42</v>
      </c>
      <c r="C2030" s="74" t="s">
        <v>497</v>
      </c>
      <c r="D2030" s="75"/>
      <c r="E2030" s="75"/>
      <c r="F2030" s="76"/>
      <c r="G2030" s="74">
        <v>7</v>
      </c>
      <c r="H2030" s="74">
        <v>2016</v>
      </c>
      <c r="I2030" s="74">
        <v>2</v>
      </c>
      <c r="J2030" s="77">
        <v>1023903969</v>
      </c>
      <c r="K2030" s="74" t="s">
        <v>2255</v>
      </c>
      <c r="L2030" s="74"/>
      <c r="M2030" s="74">
        <v>1046</v>
      </c>
      <c r="N2030" s="74" t="s">
        <v>274</v>
      </c>
      <c r="O2030" s="74" t="s">
        <v>34</v>
      </c>
      <c r="P2030" s="78">
        <v>229818.3333</v>
      </c>
      <c r="Q2030" s="74"/>
      <c r="R2030" s="74"/>
      <c r="S2030" s="74"/>
      <c r="T2030" s="79"/>
      <c r="U2030" s="79"/>
      <c r="V2030" s="79" t="s">
        <v>256</v>
      </c>
      <c r="W2030" s="79"/>
      <c r="X2030" s="114"/>
      <c r="Y2030" s="82"/>
      <c r="Z2030" s="82"/>
      <c r="AA2030" s="114"/>
      <c r="AB2030" s="83"/>
      <c r="AC2030" s="79"/>
      <c r="AD2030" s="79" t="s">
        <v>256</v>
      </c>
      <c r="AE2030" s="245"/>
      <c r="AF2030" s="84">
        <v>229818</v>
      </c>
      <c r="AG2030" s="79" t="s">
        <v>249</v>
      </c>
      <c r="AH2030" s="79" t="s">
        <v>249</v>
      </c>
      <c r="AI2030" s="79" t="s">
        <v>249</v>
      </c>
      <c r="AJ2030" s="79" t="s">
        <v>249</v>
      </c>
      <c r="AK2030" s="79" t="s">
        <v>249</v>
      </c>
      <c r="AL2030" s="79" t="s">
        <v>249</v>
      </c>
      <c r="AM2030" s="79"/>
      <c r="AN2030" s="79" t="s">
        <v>249</v>
      </c>
      <c r="AO2030" s="79" t="s">
        <v>249</v>
      </c>
      <c r="AP2030" s="79"/>
      <c r="AQ2030" s="79"/>
    </row>
    <row r="2031" spans="1:43" ht="14.1" hidden="1" customHeight="1">
      <c r="A2031" s="73" t="s">
        <v>245</v>
      </c>
      <c r="B2031" s="74">
        <v>75</v>
      </c>
      <c r="C2031" s="74" t="s">
        <v>272</v>
      </c>
      <c r="D2031" s="75"/>
      <c r="E2031" s="75"/>
      <c r="F2031" s="76"/>
      <c r="G2031" s="74">
        <v>8</v>
      </c>
      <c r="H2031" s="74">
        <v>2016</v>
      </c>
      <c r="I2031" s="74">
        <v>2</v>
      </c>
      <c r="J2031" s="77">
        <v>1023919211</v>
      </c>
      <c r="K2031" s="74" t="s">
        <v>2259</v>
      </c>
      <c r="L2031" s="74"/>
      <c r="M2031" s="74">
        <v>1038</v>
      </c>
      <c r="N2031" s="74" t="s">
        <v>248</v>
      </c>
      <c r="O2031" s="74" t="s">
        <v>373</v>
      </c>
      <c r="P2031" s="78">
        <v>22981.833299999998</v>
      </c>
      <c r="Q2031" s="74"/>
      <c r="R2031" s="74"/>
      <c r="S2031" s="74"/>
      <c r="T2031" s="79"/>
      <c r="U2031" s="79"/>
      <c r="V2031" s="79" t="s">
        <v>256</v>
      </c>
      <c r="W2031" s="79"/>
      <c r="X2031" s="114"/>
      <c r="Y2031" s="82"/>
      <c r="Z2031" s="82"/>
      <c r="AA2031" s="114"/>
      <c r="AB2031" s="83"/>
      <c r="AC2031" s="79"/>
      <c r="AD2031" s="79" t="s">
        <v>256</v>
      </c>
      <c r="AE2031" s="245"/>
      <c r="AF2031" s="84">
        <v>43333</v>
      </c>
      <c r="AG2031" s="79" t="s">
        <v>249</v>
      </c>
      <c r="AH2031" s="79" t="s">
        <v>249</v>
      </c>
      <c r="AI2031" s="79" t="s">
        <v>249</v>
      </c>
      <c r="AJ2031" s="79" t="s">
        <v>249</v>
      </c>
      <c r="AK2031" s="79" t="s">
        <v>249</v>
      </c>
      <c r="AL2031" s="79" t="s">
        <v>249</v>
      </c>
      <c r="AM2031" s="79"/>
      <c r="AN2031" s="79" t="s">
        <v>249</v>
      </c>
      <c r="AO2031" s="79" t="s">
        <v>249</v>
      </c>
      <c r="AP2031" s="79"/>
      <c r="AQ2031" s="79"/>
    </row>
    <row r="2032" spans="1:43" ht="14.1" hidden="1" customHeight="1">
      <c r="A2032" s="73" t="s">
        <v>245</v>
      </c>
      <c r="B2032" s="74">
        <v>64</v>
      </c>
      <c r="C2032" s="74" t="s">
        <v>475</v>
      </c>
      <c r="D2032" s="75"/>
      <c r="E2032" s="75"/>
      <c r="F2032" s="76"/>
      <c r="G2032" s="74">
        <v>4</v>
      </c>
      <c r="H2032" s="74">
        <v>2019</v>
      </c>
      <c r="I2032" s="74">
        <v>1</v>
      </c>
      <c r="J2032" s="77">
        <v>1023919293</v>
      </c>
      <c r="K2032" s="74" t="s">
        <v>2260</v>
      </c>
      <c r="L2032" s="74"/>
      <c r="M2032" s="74">
        <v>1038</v>
      </c>
      <c r="N2032" s="74" t="s">
        <v>248</v>
      </c>
      <c r="O2032" s="74" t="s">
        <v>758</v>
      </c>
      <c r="P2032" s="78">
        <v>27603.866600000001</v>
      </c>
      <c r="Q2032" s="74"/>
      <c r="R2032" s="74"/>
      <c r="S2032" s="74"/>
      <c r="T2032" s="79"/>
      <c r="U2032" s="79"/>
      <c r="V2032" s="80" t="s">
        <v>260</v>
      </c>
      <c r="W2032" s="79" t="s">
        <v>249</v>
      </c>
      <c r="X2032" s="114"/>
      <c r="Y2032" s="82" t="s">
        <v>249</v>
      </c>
      <c r="Z2032" s="82" t="s">
        <v>249</v>
      </c>
      <c r="AA2032" s="114"/>
      <c r="AB2032" s="83"/>
      <c r="AC2032" s="79" t="s">
        <v>249</v>
      </c>
      <c r="AD2032" s="80"/>
      <c r="AE2032" s="245"/>
      <c r="AF2032" s="84">
        <v>27604</v>
      </c>
      <c r="AG2032" s="79" t="s">
        <v>249</v>
      </c>
      <c r="AH2032" s="79" t="s">
        <v>249</v>
      </c>
      <c r="AI2032" s="79" t="s">
        <v>249</v>
      </c>
      <c r="AJ2032" s="79" t="s">
        <v>249</v>
      </c>
      <c r="AK2032" s="79" t="s">
        <v>249</v>
      </c>
      <c r="AL2032" s="79" t="s">
        <v>249</v>
      </c>
      <c r="AM2032" s="79" t="s">
        <v>261</v>
      </c>
      <c r="AN2032" s="79" t="s">
        <v>249</v>
      </c>
      <c r="AO2032" s="79" t="s">
        <v>249</v>
      </c>
      <c r="AP2032" s="79"/>
      <c r="AQ2032" s="79"/>
    </row>
    <row r="2033" spans="1:43" ht="15" hidden="1" customHeight="1">
      <c r="A2033" s="73" t="s">
        <v>245</v>
      </c>
      <c r="B2033" s="74">
        <v>64</v>
      </c>
      <c r="C2033" s="74" t="s">
        <v>475</v>
      </c>
      <c r="D2033" s="75"/>
      <c r="E2033" s="75"/>
      <c r="F2033" s="76"/>
      <c r="G2033" s="74">
        <v>1</v>
      </c>
      <c r="H2033" s="74">
        <v>2019</v>
      </c>
      <c r="I2033" s="74">
        <v>1</v>
      </c>
      <c r="J2033" s="77">
        <v>1023919293</v>
      </c>
      <c r="K2033" s="74" t="s">
        <v>2260</v>
      </c>
      <c r="L2033" s="74"/>
      <c r="M2033" s="74">
        <v>1038</v>
      </c>
      <c r="N2033" s="74" t="s">
        <v>248</v>
      </c>
      <c r="O2033" s="74" t="s">
        <v>758</v>
      </c>
      <c r="P2033" s="78">
        <v>27603.866600000001</v>
      </c>
      <c r="Q2033" s="74"/>
      <c r="R2033" s="74"/>
      <c r="S2033" s="74"/>
      <c r="T2033" s="79"/>
      <c r="U2033" s="79"/>
      <c r="V2033" s="80" t="s">
        <v>256</v>
      </c>
      <c r="W2033" s="79"/>
      <c r="X2033" s="114"/>
      <c r="Y2033" s="82"/>
      <c r="Z2033" s="82"/>
      <c r="AA2033" s="114"/>
      <c r="AB2033" s="83"/>
      <c r="AC2033" s="79"/>
      <c r="AD2033" s="80" t="s">
        <v>256</v>
      </c>
      <c r="AE2033" s="245"/>
      <c r="AF2033" s="84">
        <v>27604</v>
      </c>
      <c r="AG2033" s="79" t="s">
        <v>249</v>
      </c>
      <c r="AH2033" s="79">
        <v>0</v>
      </c>
      <c r="AI2033" s="79">
        <v>0</v>
      </c>
      <c r="AJ2033" s="79">
        <v>0</v>
      </c>
      <c r="AK2033" s="79" t="s">
        <v>249</v>
      </c>
      <c r="AL2033" s="79">
        <v>0</v>
      </c>
      <c r="AM2033" s="79"/>
      <c r="AN2033" s="79" t="s">
        <v>249</v>
      </c>
      <c r="AO2033" s="79" t="s">
        <v>249</v>
      </c>
      <c r="AP2033" s="79"/>
      <c r="AQ2033" s="79"/>
    </row>
    <row r="2034" spans="1:43" ht="15" hidden="1" customHeight="1">
      <c r="A2034" s="85" t="s">
        <v>351</v>
      </c>
      <c r="B2034" s="74">
        <v>3</v>
      </c>
      <c r="C2034" s="74" t="s">
        <v>641</v>
      </c>
      <c r="D2034" s="75" t="s">
        <v>1083</v>
      </c>
      <c r="E2034" s="75" t="s">
        <v>1985</v>
      </c>
      <c r="F2034" s="76">
        <f>+E2034-D2034+1</f>
        <v>7</v>
      </c>
      <c r="G2034" s="74">
        <f>+MONTH(D2034)</f>
        <v>7</v>
      </c>
      <c r="H2034" s="74">
        <f>YEAR(D2034)</f>
        <v>2017</v>
      </c>
      <c r="I2034" s="74">
        <v>1</v>
      </c>
      <c r="J2034" s="77">
        <v>1023931654</v>
      </c>
      <c r="K2034" s="74" t="s">
        <v>2261</v>
      </c>
      <c r="L2034" s="74"/>
      <c r="M2034" s="74">
        <v>1021</v>
      </c>
      <c r="N2034" s="74" t="s">
        <v>27</v>
      </c>
      <c r="O2034" s="74" t="s">
        <v>294</v>
      </c>
      <c r="P2034" s="78">
        <v>417888</v>
      </c>
      <c r="Q2034" s="74"/>
      <c r="R2034" s="74"/>
      <c r="S2034" s="74"/>
      <c r="T2034" s="79"/>
      <c r="U2034" s="79"/>
      <c r="V2034" s="80" t="s">
        <v>256</v>
      </c>
      <c r="W2034" s="79">
        <v>0</v>
      </c>
      <c r="X2034" s="114" t="s">
        <v>1083</v>
      </c>
      <c r="Y2034" s="82" t="s">
        <v>257</v>
      </c>
      <c r="Z2034" s="82" t="s">
        <v>2262</v>
      </c>
      <c r="AA2034" s="114" t="s">
        <v>1985</v>
      </c>
      <c r="AB2034" s="83">
        <v>7</v>
      </c>
      <c r="AC2034" s="79" t="s">
        <v>249</v>
      </c>
      <c r="AD2034" s="80" t="s">
        <v>256</v>
      </c>
      <c r="AE2034" s="245">
        <v>42788</v>
      </c>
      <c r="AF2034" s="84">
        <v>417888</v>
      </c>
      <c r="AG2034" s="79" t="s">
        <v>2263</v>
      </c>
      <c r="AH2034" s="79">
        <v>137891</v>
      </c>
      <c r="AI2034" s="79">
        <v>0</v>
      </c>
      <c r="AJ2034" s="79">
        <v>0</v>
      </c>
      <c r="AK2034" s="79" t="s">
        <v>249</v>
      </c>
      <c r="AL2034" s="79">
        <v>0</v>
      </c>
      <c r="AM2034" s="79"/>
      <c r="AN2034" s="79" t="s">
        <v>25</v>
      </c>
      <c r="AO2034" s="79" t="s">
        <v>249</v>
      </c>
      <c r="AP2034" s="79"/>
      <c r="AQ2034" s="79"/>
    </row>
    <row r="2035" spans="1:43" ht="15" hidden="1" customHeight="1">
      <c r="A2035" s="73" t="s">
        <v>245</v>
      </c>
      <c r="B2035" s="74">
        <v>42</v>
      </c>
      <c r="C2035" s="74" t="s">
        <v>497</v>
      </c>
      <c r="D2035" s="75" t="s">
        <v>914</v>
      </c>
      <c r="E2035" s="75" t="s">
        <v>2264</v>
      </c>
      <c r="F2035" s="76">
        <f>+E2035-D2035+1</f>
        <v>30</v>
      </c>
      <c r="G2035" s="74">
        <f>+MONTH(D2035)</f>
        <v>4</v>
      </c>
      <c r="H2035" s="74">
        <f>YEAR(D2035)</f>
        <v>2018</v>
      </c>
      <c r="I2035" s="74">
        <v>2</v>
      </c>
      <c r="J2035" s="77">
        <v>1023963067</v>
      </c>
      <c r="K2035" s="74" t="s">
        <v>2265</v>
      </c>
      <c r="L2035" s="74"/>
      <c r="M2035" s="74">
        <v>1038</v>
      </c>
      <c r="N2035" s="74" t="s">
        <v>248</v>
      </c>
      <c r="O2035" s="74" t="s">
        <v>294</v>
      </c>
      <c r="P2035" s="78">
        <v>52082.8</v>
      </c>
      <c r="Q2035" s="74"/>
      <c r="R2035" s="74"/>
      <c r="S2035" s="74"/>
      <c r="T2035" s="79"/>
      <c r="U2035" s="79"/>
      <c r="V2035" s="80" t="s">
        <v>256</v>
      </c>
      <c r="W2035" s="79">
        <v>20071346</v>
      </c>
      <c r="X2035" s="114" t="s">
        <v>914</v>
      </c>
      <c r="Y2035" s="82" t="s">
        <v>257</v>
      </c>
      <c r="Z2035" s="82" t="s">
        <v>2266</v>
      </c>
      <c r="AA2035" s="114" t="s">
        <v>2264</v>
      </c>
      <c r="AB2035" s="83">
        <v>30</v>
      </c>
      <c r="AC2035" s="79" t="s">
        <v>2267</v>
      </c>
      <c r="AD2035" s="80" t="s">
        <v>256</v>
      </c>
      <c r="AE2035" s="245">
        <v>43346.636111111111</v>
      </c>
      <c r="AF2035" s="84">
        <v>52083</v>
      </c>
      <c r="AG2035" s="79" t="s">
        <v>2268</v>
      </c>
      <c r="AH2035" s="79">
        <v>0</v>
      </c>
      <c r="AI2035" s="79">
        <v>8226</v>
      </c>
      <c r="AJ2035" s="79">
        <v>0</v>
      </c>
      <c r="AK2035" s="79" t="s">
        <v>2269</v>
      </c>
      <c r="AL2035" s="79">
        <v>442704</v>
      </c>
      <c r="AM2035" s="79"/>
      <c r="AN2035" s="79" t="s">
        <v>25</v>
      </c>
      <c r="AO2035" s="79" t="s">
        <v>249</v>
      </c>
      <c r="AP2035" s="79"/>
      <c r="AQ2035" s="79"/>
    </row>
    <row r="2036" spans="1:43" ht="14.1" hidden="1" customHeight="1">
      <c r="A2036" s="73" t="s">
        <v>245</v>
      </c>
      <c r="B2036" s="74">
        <v>42</v>
      </c>
      <c r="C2036" s="74" t="s">
        <v>497</v>
      </c>
      <c r="D2036" s="75" t="s">
        <v>1189</v>
      </c>
      <c r="E2036" s="75" t="s">
        <v>2270</v>
      </c>
      <c r="F2036" s="76">
        <f>+E2036-D2036+1</f>
        <v>30</v>
      </c>
      <c r="G2036" s="74">
        <f>+MONTH(D2036)</f>
        <v>5</v>
      </c>
      <c r="H2036" s="74">
        <f>YEAR(D2036)</f>
        <v>2018</v>
      </c>
      <c r="I2036" s="74">
        <v>2</v>
      </c>
      <c r="J2036" s="77">
        <v>1023963067</v>
      </c>
      <c r="K2036" s="74" t="s">
        <v>2265</v>
      </c>
      <c r="L2036" s="74"/>
      <c r="M2036" s="74">
        <v>1045</v>
      </c>
      <c r="N2036" s="74" t="s">
        <v>255</v>
      </c>
      <c r="O2036" s="74" t="s">
        <v>294</v>
      </c>
      <c r="P2036" s="78">
        <v>442703.8</v>
      </c>
      <c r="Q2036" s="74"/>
      <c r="R2036" s="74"/>
      <c r="S2036" s="74"/>
      <c r="T2036" s="79"/>
      <c r="U2036" s="79"/>
      <c r="V2036" s="80" t="s">
        <v>256</v>
      </c>
      <c r="W2036" s="79">
        <v>0</v>
      </c>
      <c r="X2036" s="114" t="s">
        <v>1189</v>
      </c>
      <c r="Y2036" s="82" t="s">
        <v>257</v>
      </c>
      <c r="Z2036" s="82" t="s">
        <v>1923</v>
      </c>
      <c r="AA2036" s="114" t="s">
        <v>2270</v>
      </c>
      <c r="AB2036" s="83">
        <v>30</v>
      </c>
      <c r="AC2036" s="79" t="s">
        <v>2271</v>
      </c>
      <c r="AD2036" s="80" t="s">
        <v>256</v>
      </c>
      <c r="AE2036" s="245">
        <v>43279.636111111111</v>
      </c>
      <c r="AF2036" s="84">
        <v>442704</v>
      </c>
      <c r="AG2036" s="79" t="s">
        <v>2272</v>
      </c>
      <c r="AH2036" s="79">
        <v>781242</v>
      </c>
      <c r="AI2036" s="79">
        <v>8014</v>
      </c>
      <c r="AJ2036" s="79">
        <v>0</v>
      </c>
      <c r="AK2036" s="79" t="s">
        <v>2272</v>
      </c>
      <c r="AL2036" s="79">
        <v>0</v>
      </c>
      <c r="AM2036" s="79"/>
      <c r="AN2036" s="79" t="s">
        <v>25</v>
      </c>
      <c r="AO2036" s="79" t="s">
        <v>249</v>
      </c>
      <c r="AP2036" s="79"/>
      <c r="AQ2036" s="79"/>
    </row>
    <row r="2037" spans="1:43" ht="14.1" hidden="1" customHeight="1">
      <c r="A2037" s="73" t="s">
        <v>245</v>
      </c>
      <c r="B2037" s="74">
        <v>42</v>
      </c>
      <c r="C2037" s="74" t="s">
        <v>497</v>
      </c>
      <c r="D2037" s="75" t="s">
        <v>1476</v>
      </c>
      <c r="E2037" s="75" t="s">
        <v>2273</v>
      </c>
      <c r="F2037" s="76">
        <f>+E2037-D2037+1</f>
        <v>12</v>
      </c>
      <c r="G2037" s="74">
        <f>+MONTH(D2037)</f>
        <v>6</v>
      </c>
      <c r="H2037" s="74">
        <f>YEAR(D2037)</f>
        <v>2018</v>
      </c>
      <c r="I2037" s="74">
        <v>2</v>
      </c>
      <c r="J2037" s="77">
        <v>1023963067</v>
      </c>
      <c r="K2037" s="74" t="s">
        <v>2265</v>
      </c>
      <c r="L2037" s="74"/>
      <c r="M2037" s="74">
        <v>1045</v>
      </c>
      <c r="N2037" s="74" t="s">
        <v>255</v>
      </c>
      <c r="O2037" s="74" t="s">
        <v>294</v>
      </c>
      <c r="P2037" s="78">
        <v>651035</v>
      </c>
      <c r="Q2037" s="74"/>
      <c r="R2037" s="74"/>
      <c r="S2037" s="74"/>
      <c r="T2037" s="79"/>
      <c r="U2037" s="79"/>
      <c r="V2037" s="80" t="s">
        <v>256</v>
      </c>
      <c r="W2037" s="79">
        <v>20087884</v>
      </c>
      <c r="X2037" s="114" t="s">
        <v>1476</v>
      </c>
      <c r="Y2037" s="82" t="s">
        <v>328</v>
      </c>
      <c r="Z2037" s="82" t="s">
        <v>2274</v>
      </c>
      <c r="AA2037" s="114" t="s">
        <v>2273</v>
      </c>
      <c r="AB2037" s="83">
        <v>12</v>
      </c>
      <c r="AC2037" s="79" t="s">
        <v>249</v>
      </c>
      <c r="AD2037" s="80" t="s">
        <v>256</v>
      </c>
      <c r="AE2037" s="245">
        <v>43326.652083333334</v>
      </c>
      <c r="AF2037" s="84">
        <v>651035</v>
      </c>
      <c r="AG2037" s="79" t="s">
        <v>2274</v>
      </c>
      <c r="AH2037" s="79">
        <v>312497</v>
      </c>
      <c r="AI2037" s="79">
        <v>0</v>
      </c>
      <c r="AJ2037" s="79">
        <v>0</v>
      </c>
      <c r="AK2037" s="79" t="s">
        <v>249</v>
      </c>
      <c r="AL2037" s="79">
        <v>0</v>
      </c>
      <c r="AM2037" s="79"/>
      <c r="AN2037" s="79" t="s">
        <v>25</v>
      </c>
      <c r="AO2037" s="79" t="s">
        <v>249</v>
      </c>
      <c r="AP2037" s="79"/>
      <c r="AQ2037" s="79"/>
    </row>
    <row r="2038" spans="1:43" ht="14.1" hidden="1" customHeight="1">
      <c r="A2038" s="73" t="s">
        <v>245</v>
      </c>
      <c r="B2038" s="74">
        <v>76</v>
      </c>
      <c r="C2038" s="74" t="s">
        <v>520</v>
      </c>
      <c r="D2038" s="75"/>
      <c r="E2038" s="75"/>
      <c r="F2038" s="76"/>
      <c r="G2038" s="74">
        <v>4</v>
      </c>
      <c r="H2038" s="74">
        <v>2018</v>
      </c>
      <c r="I2038" s="74">
        <v>2</v>
      </c>
      <c r="J2038" s="77">
        <v>1023966843</v>
      </c>
      <c r="K2038" s="74" t="s">
        <v>2275</v>
      </c>
      <c r="L2038" s="74"/>
      <c r="M2038" s="74">
        <v>1045</v>
      </c>
      <c r="N2038" s="74" t="s">
        <v>255</v>
      </c>
      <c r="O2038" s="74" t="s">
        <v>758</v>
      </c>
      <c r="P2038" s="78">
        <v>104165.6</v>
      </c>
      <c r="Q2038" s="74"/>
      <c r="R2038" s="74"/>
      <c r="S2038" s="74"/>
      <c r="T2038" s="79"/>
      <c r="U2038" s="79"/>
      <c r="V2038" s="80" t="s">
        <v>256</v>
      </c>
      <c r="W2038" s="79"/>
      <c r="X2038" s="114"/>
      <c r="Y2038" s="82"/>
      <c r="Z2038" s="82"/>
      <c r="AA2038" s="114"/>
      <c r="AB2038" s="83"/>
      <c r="AC2038" s="79"/>
      <c r="AD2038" s="80" t="s">
        <v>256</v>
      </c>
      <c r="AE2038" s="245">
        <v>43287.654166666667</v>
      </c>
      <c r="AF2038" s="84">
        <v>133333</v>
      </c>
      <c r="AG2038" s="79" t="s">
        <v>2276</v>
      </c>
      <c r="AH2038" s="79">
        <v>208331</v>
      </c>
      <c r="AI2038" s="79">
        <v>0</v>
      </c>
      <c r="AJ2038" s="79">
        <v>0</v>
      </c>
      <c r="AK2038" s="79" t="s">
        <v>249</v>
      </c>
      <c r="AL2038" s="79">
        <v>0</v>
      </c>
      <c r="AM2038" s="79"/>
      <c r="AN2038" s="79" t="s">
        <v>25</v>
      </c>
      <c r="AO2038" s="79" t="s">
        <v>249</v>
      </c>
      <c r="AP2038" s="79"/>
      <c r="AQ2038" s="79"/>
    </row>
    <row r="2039" spans="1:43" ht="14.1" hidden="1" customHeight="1">
      <c r="A2039" s="85" t="s">
        <v>351</v>
      </c>
      <c r="B2039" s="74">
        <v>30</v>
      </c>
      <c r="C2039" s="74" t="s">
        <v>439</v>
      </c>
      <c r="D2039" s="75" t="s">
        <v>2277</v>
      </c>
      <c r="E2039" s="75" t="s">
        <v>593</v>
      </c>
      <c r="F2039" s="76">
        <f>+E2039-D2039+1</f>
        <v>2</v>
      </c>
      <c r="G2039" s="74">
        <f>+MONTH(D2039)</f>
        <v>11</v>
      </c>
      <c r="H2039" s="74">
        <f>YEAR(D2039)</f>
        <v>2017</v>
      </c>
      <c r="I2039" s="74">
        <v>2</v>
      </c>
      <c r="J2039" s="77">
        <v>1024469590</v>
      </c>
      <c r="K2039" s="74" t="s">
        <v>2278</v>
      </c>
      <c r="L2039" s="74"/>
      <c r="M2039" s="74">
        <v>1045</v>
      </c>
      <c r="N2039" s="74" t="s">
        <v>255</v>
      </c>
      <c r="O2039" s="74" t="s">
        <v>34</v>
      </c>
      <c r="P2039" s="78">
        <v>319677.36660000001</v>
      </c>
      <c r="Q2039" s="74"/>
      <c r="R2039" s="74"/>
      <c r="S2039" s="74"/>
      <c r="T2039" s="79"/>
      <c r="U2039" s="79"/>
      <c r="V2039" s="80" t="s">
        <v>256</v>
      </c>
      <c r="W2039" s="79">
        <v>0</v>
      </c>
      <c r="X2039" s="114" t="s">
        <v>2277</v>
      </c>
      <c r="Y2039" s="82" t="s">
        <v>257</v>
      </c>
      <c r="Z2039" s="82" t="s">
        <v>593</v>
      </c>
      <c r="AA2039" s="114" t="s">
        <v>593</v>
      </c>
      <c r="AB2039" s="83">
        <v>2</v>
      </c>
      <c r="AC2039" s="79" t="s">
        <v>249</v>
      </c>
      <c r="AD2039" s="80" t="s">
        <v>256</v>
      </c>
      <c r="AE2039" s="245"/>
      <c r="AF2039" s="84">
        <v>370933</v>
      </c>
      <c r="AG2039" s="79" t="s">
        <v>249</v>
      </c>
      <c r="AH2039" s="79">
        <v>0</v>
      </c>
      <c r="AI2039" s="79">
        <v>0</v>
      </c>
      <c r="AJ2039" s="79" t="s">
        <v>2279</v>
      </c>
      <c r="AK2039" s="109" t="s">
        <v>2280</v>
      </c>
      <c r="AL2039" s="109">
        <v>0</v>
      </c>
      <c r="AM2039" s="79"/>
      <c r="AN2039" s="79" t="s">
        <v>249</v>
      </c>
      <c r="AO2039" s="79" t="s">
        <v>249</v>
      </c>
      <c r="AP2039" s="79"/>
      <c r="AQ2039" s="79"/>
    </row>
    <row r="2040" spans="1:43" ht="14.1" hidden="1" customHeight="1">
      <c r="A2040" s="73" t="s">
        <v>245</v>
      </c>
      <c r="B2040" s="90">
        <v>30</v>
      </c>
      <c r="C2040" s="91" t="s">
        <v>439</v>
      </c>
      <c r="D2040" s="75" t="s">
        <v>624</v>
      </c>
      <c r="E2040" s="75" t="s">
        <v>2281</v>
      </c>
      <c r="F2040" s="76">
        <f>+E2040-D2040+1</f>
        <v>12</v>
      </c>
      <c r="G2040" s="74">
        <f>+MONTH(D2040)</f>
        <v>8</v>
      </c>
      <c r="H2040" s="74">
        <f>YEAR(D2040)</f>
        <v>2017</v>
      </c>
      <c r="I2040" s="91"/>
      <c r="J2040" s="92">
        <v>1024475828</v>
      </c>
      <c r="K2040" s="91" t="s">
        <v>2282</v>
      </c>
      <c r="L2040" s="91"/>
      <c r="M2040" s="91">
        <v>1045</v>
      </c>
      <c r="N2040" s="74" t="s">
        <v>255</v>
      </c>
      <c r="O2040" s="74" t="s">
        <v>294</v>
      </c>
      <c r="P2040" s="78"/>
      <c r="Q2040" s="74"/>
      <c r="R2040" s="74"/>
      <c r="S2040" s="91"/>
      <c r="T2040" s="79"/>
      <c r="U2040" s="93"/>
      <c r="V2040" s="80" t="s">
        <v>256</v>
      </c>
      <c r="W2040" s="93"/>
      <c r="X2040" s="114" t="s">
        <v>624</v>
      </c>
      <c r="Y2040" s="95" t="s">
        <v>257</v>
      </c>
      <c r="Z2040" s="95" t="s">
        <v>2281</v>
      </c>
      <c r="AA2040" s="114" t="s">
        <v>2281</v>
      </c>
      <c r="AB2040" s="96">
        <v>12</v>
      </c>
      <c r="AC2040" s="93" t="s">
        <v>249</v>
      </c>
      <c r="AD2040" s="80" t="s">
        <v>256</v>
      </c>
      <c r="AE2040" s="246"/>
      <c r="AF2040" s="84">
        <v>0</v>
      </c>
      <c r="AG2040" s="93" t="s">
        <v>249</v>
      </c>
      <c r="AH2040" s="103"/>
      <c r="AI2040" s="93"/>
      <c r="AJ2040" s="103"/>
      <c r="AK2040" s="93"/>
      <c r="AL2040" s="97"/>
      <c r="AM2040" s="79"/>
      <c r="AN2040" s="93" t="s">
        <v>249</v>
      </c>
      <c r="AO2040" s="98" t="s">
        <v>249</v>
      </c>
      <c r="AP2040" s="79"/>
      <c r="AQ2040" s="79"/>
    </row>
    <row r="2041" spans="1:43" ht="14.1" hidden="1" customHeight="1">
      <c r="A2041" s="73" t="s">
        <v>245</v>
      </c>
      <c r="B2041" s="74">
        <v>75</v>
      </c>
      <c r="C2041" s="74" t="s">
        <v>272</v>
      </c>
      <c r="D2041" s="75"/>
      <c r="E2041" s="75"/>
      <c r="F2041" s="76"/>
      <c r="G2041" s="74">
        <v>1</v>
      </c>
      <c r="H2041" s="74">
        <v>2016</v>
      </c>
      <c r="I2041" s="74">
        <v>2</v>
      </c>
      <c r="J2041" s="77">
        <v>1024479807</v>
      </c>
      <c r="K2041" s="74" t="s">
        <v>2283</v>
      </c>
      <c r="L2041" s="74"/>
      <c r="M2041" s="74">
        <v>1046</v>
      </c>
      <c r="N2041" s="74" t="s">
        <v>274</v>
      </c>
      <c r="O2041" s="74" t="s">
        <v>30</v>
      </c>
      <c r="P2041" s="78">
        <v>114909.1666</v>
      </c>
      <c r="Q2041" s="74"/>
      <c r="R2041" s="74"/>
      <c r="S2041" s="74"/>
      <c r="T2041" s="79"/>
      <c r="U2041" s="79"/>
      <c r="V2041" s="79" t="s">
        <v>256</v>
      </c>
      <c r="W2041" s="79"/>
      <c r="X2041" s="114"/>
      <c r="Y2041" s="82"/>
      <c r="Z2041" s="82"/>
      <c r="AA2041" s="114"/>
      <c r="AB2041" s="83"/>
      <c r="AC2041" s="79"/>
      <c r="AD2041" s="79" t="s">
        <v>256</v>
      </c>
      <c r="AE2041" s="245"/>
      <c r="AF2041" s="84">
        <v>123296</v>
      </c>
      <c r="AG2041" s="79" t="s">
        <v>249</v>
      </c>
      <c r="AH2041" s="79" t="s">
        <v>249</v>
      </c>
      <c r="AI2041" s="79" t="s">
        <v>249</v>
      </c>
      <c r="AJ2041" s="79" t="s">
        <v>249</v>
      </c>
      <c r="AK2041" s="79" t="s">
        <v>249</v>
      </c>
      <c r="AL2041" s="79" t="s">
        <v>249</v>
      </c>
      <c r="AM2041" s="79"/>
      <c r="AN2041" s="79" t="s">
        <v>249</v>
      </c>
      <c r="AO2041" s="79" t="s">
        <v>249</v>
      </c>
      <c r="AP2041" s="79"/>
      <c r="AQ2041" s="79"/>
    </row>
    <row r="2042" spans="1:43" ht="14.1" hidden="1" customHeight="1">
      <c r="A2042" s="73" t="s">
        <v>245</v>
      </c>
      <c r="B2042" s="74">
        <v>75</v>
      </c>
      <c r="C2042" s="74" t="s">
        <v>272</v>
      </c>
      <c r="D2042" s="75"/>
      <c r="E2042" s="75"/>
      <c r="F2042" s="76"/>
      <c r="G2042" s="74">
        <v>1</v>
      </c>
      <c r="H2042" s="74">
        <v>2016</v>
      </c>
      <c r="I2042" s="74">
        <v>2</v>
      </c>
      <c r="J2042" s="77">
        <v>1024479807</v>
      </c>
      <c r="K2042" s="74" t="s">
        <v>2283</v>
      </c>
      <c r="L2042" s="74"/>
      <c r="M2042" s="74">
        <v>1045</v>
      </c>
      <c r="N2042" s="74" t="s">
        <v>255</v>
      </c>
      <c r="O2042" s="74" t="s">
        <v>30</v>
      </c>
      <c r="P2042" s="78">
        <v>68945.5</v>
      </c>
      <c r="Q2042" s="74"/>
      <c r="R2042" s="74"/>
      <c r="S2042" s="74"/>
      <c r="T2042" s="79"/>
      <c r="U2042" s="79"/>
      <c r="V2042" s="79" t="s">
        <v>256</v>
      </c>
      <c r="W2042" s="79"/>
      <c r="X2042" s="114"/>
      <c r="Y2042" s="82"/>
      <c r="Z2042" s="82"/>
      <c r="AA2042" s="114"/>
      <c r="AB2042" s="83"/>
      <c r="AC2042" s="79"/>
      <c r="AD2042" s="79" t="s">
        <v>256</v>
      </c>
      <c r="AE2042" s="245"/>
      <c r="AF2042" s="84">
        <v>73977</v>
      </c>
      <c r="AG2042" s="79" t="s">
        <v>249</v>
      </c>
      <c r="AH2042" s="79" t="s">
        <v>249</v>
      </c>
      <c r="AI2042" s="79" t="s">
        <v>249</v>
      </c>
      <c r="AJ2042" s="79" t="s">
        <v>249</v>
      </c>
      <c r="AK2042" s="79" t="s">
        <v>249</v>
      </c>
      <c r="AL2042" s="79" t="s">
        <v>249</v>
      </c>
      <c r="AM2042" s="79"/>
      <c r="AN2042" s="79" t="s">
        <v>249</v>
      </c>
      <c r="AO2042" s="79" t="s">
        <v>249</v>
      </c>
      <c r="AP2042" s="79"/>
      <c r="AQ2042" s="79"/>
    </row>
    <row r="2043" spans="1:43" ht="14.1" hidden="1" customHeight="1">
      <c r="A2043" s="73" t="s">
        <v>245</v>
      </c>
      <c r="B2043" s="74">
        <v>75</v>
      </c>
      <c r="C2043" s="74" t="s">
        <v>272</v>
      </c>
      <c r="D2043" s="75"/>
      <c r="E2043" s="75"/>
      <c r="F2043" s="76"/>
      <c r="G2043" s="74">
        <v>1</v>
      </c>
      <c r="H2043" s="74">
        <v>2016</v>
      </c>
      <c r="I2043" s="74">
        <v>2</v>
      </c>
      <c r="J2043" s="77">
        <v>1024479807</v>
      </c>
      <c r="K2043" s="74" t="s">
        <v>2283</v>
      </c>
      <c r="L2043" s="74"/>
      <c r="M2043" s="74">
        <v>1038</v>
      </c>
      <c r="N2043" s="74" t="s">
        <v>248</v>
      </c>
      <c r="O2043" s="74" t="s">
        <v>30</v>
      </c>
      <c r="P2043" s="78">
        <v>45963.666599999997</v>
      </c>
      <c r="Q2043" s="74"/>
      <c r="R2043" s="74"/>
      <c r="S2043" s="74"/>
      <c r="T2043" s="79"/>
      <c r="U2043" s="79"/>
      <c r="V2043" s="79" t="s">
        <v>256</v>
      </c>
      <c r="W2043" s="79"/>
      <c r="X2043" s="114"/>
      <c r="Y2043" s="82"/>
      <c r="Z2043" s="82"/>
      <c r="AA2043" s="114"/>
      <c r="AB2043" s="83"/>
      <c r="AC2043" s="79"/>
      <c r="AD2043" s="79" t="s">
        <v>256</v>
      </c>
      <c r="AE2043" s="245"/>
      <c r="AF2043" s="84">
        <v>49318</v>
      </c>
      <c r="AG2043" s="79" t="s">
        <v>249</v>
      </c>
      <c r="AH2043" s="79" t="s">
        <v>249</v>
      </c>
      <c r="AI2043" s="79" t="s">
        <v>249</v>
      </c>
      <c r="AJ2043" s="79" t="s">
        <v>249</v>
      </c>
      <c r="AK2043" s="79" t="s">
        <v>249</v>
      </c>
      <c r="AL2043" s="79" t="s">
        <v>249</v>
      </c>
      <c r="AM2043" s="79"/>
      <c r="AN2043" s="79" t="s">
        <v>249</v>
      </c>
      <c r="AO2043" s="79" t="s">
        <v>249</v>
      </c>
      <c r="AP2043" s="79"/>
      <c r="AQ2043" s="79"/>
    </row>
    <row r="2044" spans="1:43" ht="14.1" hidden="1" customHeight="1">
      <c r="A2044" s="73" t="s">
        <v>245</v>
      </c>
      <c r="B2044" s="74">
        <v>75</v>
      </c>
      <c r="C2044" s="74" t="s">
        <v>272</v>
      </c>
      <c r="D2044" s="75">
        <v>43311</v>
      </c>
      <c r="E2044" s="75">
        <v>43340</v>
      </c>
      <c r="F2044" s="76">
        <f t="shared" ref="F2044:F2049" si="181">+E2044-D2044+1</f>
        <v>30</v>
      </c>
      <c r="G2044" s="74">
        <f t="shared" ref="G2044:G2049" si="182">+MONTH(D2044)</f>
        <v>7</v>
      </c>
      <c r="H2044" s="74">
        <f t="shared" ref="H2044:H2049" si="183">YEAR(D2044)</f>
        <v>2018</v>
      </c>
      <c r="I2044" s="74">
        <v>1</v>
      </c>
      <c r="J2044" s="77">
        <v>1024482074</v>
      </c>
      <c r="K2044" s="74" t="s">
        <v>2284</v>
      </c>
      <c r="L2044" s="74"/>
      <c r="M2044" s="74">
        <v>1038</v>
      </c>
      <c r="N2044" s="74" t="s">
        <v>248</v>
      </c>
      <c r="O2044" s="74" t="s">
        <v>34</v>
      </c>
      <c r="P2044" s="78">
        <v>52082.8</v>
      </c>
      <c r="Q2044" s="74"/>
      <c r="R2044" s="74"/>
      <c r="S2044" s="74"/>
      <c r="T2044" s="79"/>
      <c r="U2044" s="79"/>
      <c r="V2044" s="80" t="s">
        <v>256</v>
      </c>
      <c r="W2044" s="79">
        <v>809650</v>
      </c>
      <c r="X2044" s="81">
        <v>43311</v>
      </c>
      <c r="Y2044" s="82" t="s">
        <v>257</v>
      </c>
      <c r="Z2044" s="82">
        <v>43353</v>
      </c>
      <c r="AA2044" s="114">
        <v>43340</v>
      </c>
      <c r="AB2044" s="88">
        <f>+AA2044-X2044+1</f>
        <v>30</v>
      </c>
      <c r="AC2044" s="79" t="s">
        <v>249</v>
      </c>
      <c r="AD2044" s="80" t="s">
        <v>256</v>
      </c>
      <c r="AE2044" s="245">
        <v>43353.317361111112</v>
      </c>
      <c r="AF2044" s="84">
        <v>52133</v>
      </c>
      <c r="AG2044" s="79" t="s">
        <v>2285</v>
      </c>
      <c r="AH2044" s="79">
        <v>729159</v>
      </c>
      <c r="AI2044" s="79">
        <v>0</v>
      </c>
      <c r="AJ2044" s="79">
        <v>3023</v>
      </c>
      <c r="AK2044" s="79" t="s">
        <v>249</v>
      </c>
      <c r="AL2044" s="79">
        <v>338867</v>
      </c>
      <c r="AM2044" s="79"/>
      <c r="AN2044" s="79" t="s">
        <v>25</v>
      </c>
      <c r="AO2044" s="79" t="s">
        <v>249</v>
      </c>
      <c r="AP2044" s="79"/>
      <c r="AQ2044" s="79"/>
    </row>
    <row r="2045" spans="1:43" ht="14.1" hidden="1" customHeight="1">
      <c r="A2045" s="73" t="s">
        <v>245</v>
      </c>
      <c r="B2045" s="74">
        <v>75</v>
      </c>
      <c r="C2045" s="74" t="s">
        <v>272</v>
      </c>
      <c r="D2045" s="75">
        <v>43689</v>
      </c>
      <c r="E2045" s="75">
        <v>43689</v>
      </c>
      <c r="F2045" s="76">
        <f t="shared" si="181"/>
        <v>1</v>
      </c>
      <c r="G2045" s="74">
        <f t="shared" si="182"/>
        <v>8</v>
      </c>
      <c r="H2045" s="74">
        <f t="shared" si="183"/>
        <v>2019</v>
      </c>
      <c r="I2045" s="74">
        <v>2</v>
      </c>
      <c r="J2045" s="77">
        <v>1024482074</v>
      </c>
      <c r="K2045" s="74" t="s">
        <v>2284</v>
      </c>
      <c r="L2045" s="74"/>
      <c r="M2045" s="74">
        <v>1038</v>
      </c>
      <c r="N2045" s="74" t="s">
        <v>248</v>
      </c>
      <c r="O2045" s="74" t="s">
        <v>34</v>
      </c>
      <c r="P2045" s="78">
        <v>358850</v>
      </c>
      <c r="Q2045" s="74"/>
      <c r="R2045" s="74"/>
      <c r="S2045" s="74"/>
      <c r="T2045" s="79"/>
      <c r="U2045" s="79"/>
      <c r="V2045" s="80" t="s">
        <v>26</v>
      </c>
      <c r="W2045" s="79">
        <v>8486279</v>
      </c>
      <c r="X2045" s="81">
        <v>43689</v>
      </c>
      <c r="Y2045" s="82" t="s">
        <v>2286</v>
      </c>
      <c r="Z2045" s="82">
        <v>43697</v>
      </c>
      <c r="AA2045" s="114">
        <v>43689</v>
      </c>
      <c r="AB2045" s="88">
        <f>+AA2045-X2045+1</f>
        <v>1</v>
      </c>
      <c r="AC2045" s="79" t="s">
        <v>2287</v>
      </c>
      <c r="AD2045" s="80" t="s">
        <v>26</v>
      </c>
      <c r="AE2045" s="245"/>
      <c r="AF2045" s="84">
        <v>0</v>
      </c>
      <c r="AG2045" s="79"/>
      <c r="AH2045" s="79"/>
      <c r="AI2045" s="79"/>
      <c r="AJ2045" s="79"/>
      <c r="AK2045" s="79"/>
      <c r="AL2045" s="79"/>
      <c r="AM2045" s="79"/>
      <c r="AN2045" s="79"/>
      <c r="AO2045" s="79"/>
      <c r="AP2045" s="79" t="s">
        <v>250</v>
      </c>
      <c r="AQ2045" s="79"/>
    </row>
    <row r="2046" spans="1:43" ht="14.1" hidden="1" customHeight="1">
      <c r="A2046" s="73" t="s">
        <v>245</v>
      </c>
      <c r="B2046" s="74">
        <v>75</v>
      </c>
      <c r="C2046" s="74" t="s">
        <v>272</v>
      </c>
      <c r="D2046" s="75">
        <v>43242</v>
      </c>
      <c r="E2046" s="75">
        <v>43243</v>
      </c>
      <c r="F2046" s="76">
        <f t="shared" si="181"/>
        <v>2</v>
      </c>
      <c r="G2046" s="74">
        <f t="shared" si="182"/>
        <v>5</v>
      </c>
      <c r="H2046" s="74">
        <f t="shared" si="183"/>
        <v>2018</v>
      </c>
      <c r="I2046" s="74">
        <v>2</v>
      </c>
      <c r="J2046" s="77">
        <v>1024482074</v>
      </c>
      <c r="K2046" s="74" t="s">
        <v>2284</v>
      </c>
      <c r="L2046" s="74"/>
      <c r="M2046" s="74">
        <v>1038</v>
      </c>
      <c r="N2046" s="74" t="s">
        <v>248</v>
      </c>
      <c r="O2046" s="74" t="s">
        <v>34</v>
      </c>
      <c r="P2046" s="78">
        <v>52082.8</v>
      </c>
      <c r="Q2046" s="74"/>
      <c r="R2046" s="74"/>
      <c r="S2046" s="74"/>
      <c r="T2046" s="79"/>
      <c r="U2046" s="79"/>
      <c r="V2046" s="80" t="s">
        <v>256</v>
      </c>
      <c r="W2046" s="79">
        <v>266475</v>
      </c>
      <c r="X2046" s="81">
        <v>43242</v>
      </c>
      <c r="Y2046" s="82" t="s">
        <v>257</v>
      </c>
      <c r="Z2046" s="82">
        <v>43245</v>
      </c>
      <c r="AA2046" s="114">
        <v>43243</v>
      </c>
      <c r="AB2046" s="88">
        <f>+AA2046-X2046+1</f>
        <v>2</v>
      </c>
      <c r="AC2046" s="79" t="s">
        <v>2288</v>
      </c>
      <c r="AD2046" s="80" t="s">
        <v>256</v>
      </c>
      <c r="AE2046" s="245"/>
      <c r="AF2046" s="84">
        <v>52133</v>
      </c>
      <c r="AG2046" s="79"/>
      <c r="AH2046" s="79"/>
      <c r="AI2046" s="79"/>
      <c r="AJ2046" s="79"/>
      <c r="AK2046" s="79"/>
      <c r="AL2046" s="79"/>
      <c r="AM2046" s="79"/>
      <c r="AN2046" s="79"/>
      <c r="AO2046" s="79"/>
      <c r="AP2046" s="79"/>
      <c r="AQ2046" s="79"/>
    </row>
    <row r="2047" spans="1:43" ht="14.1" hidden="1" customHeight="1">
      <c r="A2047" s="73" t="s">
        <v>245</v>
      </c>
      <c r="B2047" s="74">
        <v>132</v>
      </c>
      <c r="C2047" s="74" t="s">
        <v>290</v>
      </c>
      <c r="D2047" s="75">
        <v>43739</v>
      </c>
      <c r="E2047" s="75">
        <v>43740</v>
      </c>
      <c r="F2047" s="76">
        <f t="shared" si="181"/>
        <v>2</v>
      </c>
      <c r="G2047" s="74">
        <f t="shared" si="182"/>
        <v>10</v>
      </c>
      <c r="H2047" s="74">
        <f t="shared" si="183"/>
        <v>2019</v>
      </c>
      <c r="I2047" s="74">
        <v>1</v>
      </c>
      <c r="J2047" s="77">
        <v>1024482372</v>
      </c>
      <c r="K2047" s="74" t="s">
        <v>2289</v>
      </c>
      <c r="L2047" s="74"/>
      <c r="M2047" s="74">
        <v>1038</v>
      </c>
      <c r="N2047" s="74" t="s">
        <v>248</v>
      </c>
      <c r="O2047" s="74" t="s">
        <v>30</v>
      </c>
      <c r="P2047" s="78">
        <v>55208</v>
      </c>
      <c r="Q2047" s="74"/>
      <c r="R2047" s="74"/>
      <c r="S2047" s="74"/>
      <c r="T2047" s="79"/>
      <c r="U2047" s="79"/>
      <c r="V2047" s="80" t="s">
        <v>26</v>
      </c>
      <c r="W2047" s="79" t="s">
        <v>249</v>
      </c>
      <c r="X2047" s="114">
        <v>43739</v>
      </c>
      <c r="Y2047" s="82" t="s">
        <v>249</v>
      </c>
      <c r="Z2047" s="82" t="s">
        <v>249</v>
      </c>
      <c r="AA2047" s="114">
        <v>43740</v>
      </c>
      <c r="AB2047" s="88">
        <v>2</v>
      </c>
      <c r="AC2047" s="79" t="s">
        <v>249</v>
      </c>
      <c r="AD2047" s="80" t="s">
        <v>26</v>
      </c>
      <c r="AE2047" s="245"/>
      <c r="AF2047" s="84">
        <v>0</v>
      </c>
      <c r="AG2047" s="79"/>
      <c r="AH2047" s="79"/>
      <c r="AI2047" s="79"/>
      <c r="AJ2047" s="79"/>
      <c r="AK2047" s="79"/>
      <c r="AL2047" s="79"/>
      <c r="AM2047" s="79"/>
      <c r="AN2047" s="79"/>
      <c r="AO2047" s="79"/>
      <c r="AP2047" s="79" t="s">
        <v>250</v>
      </c>
      <c r="AQ2047" s="79"/>
    </row>
    <row r="2048" spans="1:43" ht="14.1" hidden="1" customHeight="1">
      <c r="A2048" s="73" t="s">
        <v>245</v>
      </c>
      <c r="B2048" s="74">
        <v>132</v>
      </c>
      <c r="C2048" s="74" t="s">
        <v>290</v>
      </c>
      <c r="D2048" s="75" t="s">
        <v>2290</v>
      </c>
      <c r="E2048" s="75" t="s">
        <v>2291</v>
      </c>
      <c r="F2048" s="76">
        <f t="shared" si="181"/>
        <v>2</v>
      </c>
      <c r="G2048" s="74">
        <f t="shared" si="182"/>
        <v>10</v>
      </c>
      <c r="H2048" s="74">
        <f t="shared" si="183"/>
        <v>2018</v>
      </c>
      <c r="I2048" s="74">
        <v>2</v>
      </c>
      <c r="J2048" s="77">
        <v>1024482614</v>
      </c>
      <c r="K2048" s="74" t="s">
        <v>2292</v>
      </c>
      <c r="L2048" s="74"/>
      <c r="M2048" s="74">
        <v>1038</v>
      </c>
      <c r="N2048" s="74" t="s">
        <v>248</v>
      </c>
      <c r="O2048" s="74" t="s">
        <v>30</v>
      </c>
      <c r="P2048" s="78">
        <v>78124.2</v>
      </c>
      <c r="Q2048" s="74"/>
      <c r="R2048" s="74"/>
      <c r="S2048" s="74"/>
      <c r="T2048" s="79"/>
      <c r="U2048" s="79"/>
      <c r="V2048" s="80" t="s">
        <v>256</v>
      </c>
      <c r="W2048" s="79">
        <v>6477913</v>
      </c>
      <c r="X2048" s="114" t="s">
        <v>2290</v>
      </c>
      <c r="Y2048" s="82" t="s">
        <v>257</v>
      </c>
      <c r="Z2048" s="82" t="s">
        <v>2293</v>
      </c>
      <c r="AA2048" s="114" t="s">
        <v>2291</v>
      </c>
      <c r="AB2048" s="83">
        <v>2</v>
      </c>
      <c r="AC2048" s="79" t="s">
        <v>249</v>
      </c>
      <c r="AD2048" s="80" t="s">
        <v>256</v>
      </c>
      <c r="AE2048" s="245"/>
      <c r="AF2048" s="84">
        <v>82000</v>
      </c>
      <c r="AG2048" s="79"/>
      <c r="AH2048" s="79"/>
      <c r="AI2048" s="79"/>
      <c r="AJ2048" s="79"/>
      <c r="AK2048" s="79"/>
      <c r="AL2048" s="79"/>
      <c r="AM2048" s="79"/>
      <c r="AN2048" s="79"/>
      <c r="AO2048" s="79"/>
      <c r="AP2048" s="79"/>
      <c r="AQ2048" s="79"/>
    </row>
    <row r="2049" spans="1:43" ht="14.1" hidden="1" customHeight="1">
      <c r="A2049" s="73" t="s">
        <v>245</v>
      </c>
      <c r="B2049" s="74">
        <v>132</v>
      </c>
      <c r="C2049" s="74" t="s">
        <v>290</v>
      </c>
      <c r="D2049" s="75" t="s">
        <v>2294</v>
      </c>
      <c r="E2049" s="75" t="s">
        <v>2295</v>
      </c>
      <c r="F2049" s="76">
        <f t="shared" si="181"/>
        <v>2</v>
      </c>
      <c r="G2049" s="74">
        <f t="shared" si="182"/>
        <v>8</v>
      </c>
      <c r="H2049" s="74">
        <f t="shared" si="183"/>
        <v>2018</v>
      </c>
      <c r="I2049" s="74">
        <v>1</v>
      </c>
      <c r="J2049" s="77">
        <v>1024482614</v>
      </c>
      <c r="K2049" s="74" t="s">
        <v>2292</v>
      </c>
      <c r="L2049" s="74"/>
      <c r="M2049" s="74">
        <v>1038</v>
      </c>
      <c r="N2049" s="74" t="s">
        <v>248</v>
      </c>
      <c r="O2049" s="74" t="s">
        <v>30</v>
      </c>
      <c r="P2049" s="78">
        <v>52082.8</v>
      </c>
      <c r="Q2049" s="74"/>
      <c r="R2049" s="74"/>
      <c r="S2049" s="74"/>
      <c r="T2049" s="79"/>
      <c r="U2049" s="79"/>
      <c r="V2049" s="80" t="s">
        <v>256</v>
      </c>
      <c r="W2049" s="79">
        <v>6308380</v>
      </c>
      <c r="X2049" s="114" t="s">
        <v>2294</v>
      </c>
      <c r="Y2049" s="82" t="s">
        <v>257</v>
      </c>
      <c r="Z2049" s="82" t="s">
        <v>2296</v>
      </c>
      <c r="AA2049" s="114" t="s">
        <v>2295</v>
      </c>
      <c r="AB2049" s="83">
        <v>2</v>
      </c>
      <c r="AC2049" s="79" t="s">
        <v>249</v>
      </c>
      <c r="AD2049" s="80" t="s">
        <v>256</v>
      </c>
      <c r="AE2049" s="245"/>
      <c r="AF2049" s="84">
        <v>54667</v>
      </c>
      <c r="AG2049" s="79"/>
      <c r="AH2049" s="79"/>
      <c r="AI2049" s="79"/>
      <c r="AJ2049" s="79"/>
      <c r="AK2049" s="79"/>
      <c r="AL2049" s="79"/>
      <c r="AM2049" s="79"/>
      <c r="AN2049" s="79"/>
      <c r="AO2049" s="79"/>
      <c r="AP2049" s="79"/>
      <c r="AQ2049" s="79"/>
    </row>
    <row r="2050" spans="1:43" ht="14.1" hidden="1" customHeight="1">
      <c r="A2050" s="85" t="s">
        <v>351</v>
      </c>
      <c r="B2050" s="74">
        <v>2</v>
      </c>
      <c r="C2050" s="74" t="s">
        <v>596</v>
      </c>
      <c r="D2050" s="75"/>
      <c r="E2050" s="75"/>
      <c r="F2050" s="76"/>
      <c r="G2050" s="74">
        <v>9</v>
      </c>
      <c r="H2050" s="74">
        <v>2016</v>
      </c>
      <c r="I2050" s="74">
        <v>2</v>
      </c>
      <c r="J2050" s="77">
        <v>1024496623</v>
      </c>
      <c r="K2050" s="74" t="s">
        <v>2297</v>
      </c>
      <c r="L2050" s="74"/>
      <c r="M2050" s="74">
        <v>1038</v>
      </c>
      <c r="N2050" s="74" t="s">
        <v>248</v>
      </c>
      <c r="O2050" s="74" t="s">
        <v>30</v>
      </c>
      <c r="P2050" s="78">
        <v>45963.666599999997</v>
      </c>
      <c r="Q2050" s="74"/>
      <c r="R2050" s="74"/>
      <c r="S2050" s="74"/>
      <c r="T2050" s="79"/>
      <c r="U2050" s="79"/>
      <c r="V2050" s="79" t="s">
        <v>256</v>
      </c>
      <c r="W2050" s="79"/>
      <c r="X2050" s="114"/>
      <c r="Y2050" s="82"/>
      <c r="Z2050" s="82"/>
      <c r="AA2050" s="114"/>
      <c r="AB2050" s="83"/>
      <c r="AC2050" s="79"/>
      <c r="AD2050" s="79" t="s">
        <v>256</v>
      </c>
      <c r="AE2050" s="245"/>
      <c r="AF2050" s="84">
        <v>45964</v>
      </c>
      <c r="AG2050" s="79" t="s">
        <v>249</v>
      </c>
      <c r="AH2050" s="79" t="s">
        <v>249</v>
      </c>
      <c r="AI2050" s="79" t="s">
        <v>249</v>
      </c>
      <c r="AJ2050" s="79" t="s">
        <v>249</v>
      </c>
      <c r="AK2050" s="79" t="s">
        <v>249</v>
      </c>
      <c r="AL2050" s="79" t="s">
        <v>249</v>
      </c>
      <c r="AM2050" s="79"/>
      <c r="AN2050" s="79" t="s">
        <v>249</v>
      </c>
      <c r="AO2050" s="79" t="s">
        <v>249</v>
      </c>
      <c r="AP2050" s="79"/>
      <c r="AQ2050" s="79"/>
    </row>
    <row r="2051" spans="1:43" ht="14.1" hidden="1" customHeight="1">
      <c r="A2051" s="73" t="s">
        <v>245</v>
      </c>
      <c r="B2051" s="74">
        <v>33</v>
      </c>
      <c r="C2051" s="74" t="s">
        <v>850</v>
      </c>
      <c r="D2051" s="75"/>
      <c r="E2051" s="75"/>
      <c r="F2051" s="76"/>
      <c r="G2051" s="74">
        <v>7</v>
      </c>
      <c r="H2051" s="74">
        <v>2019</v>
      </c>
      <c r="I2051" s="74">
        <v>2</v>
      </c>
      <c r="J2051" s="77">
        <v>1024501766</v>
      </c>
      <c r="K2051" s="74" t="s">
        <v>2298</v>
      </c>
      <c r="L2051" s="74"/>
      <c r="M2051" s="74">
        <v>1038</v>
      </c>
      <c r="N2051" s="74" t="s">
        <v>248</v>
      </c>
      <c r="O2051" s="74" t="s">
        <v>294</v>
      </c>
      <c r="P2051" s="78">
        <v>138019</v>
      </c>
      <c r="Q2051" s="74"/>
      <c r="R2051" s="74"/>
      <c r="S2051" s="74"/>
      <c r="T2051" s="79"/>
      <c r="U2051" s="79"/>
      <c r="V2051" s="80" t="s">
        <v>260</v>
      </c>
      <c r="W2051" s="79" t="s">
        <v>249</v>
      </c>
      <c r="X2051" s="114"/>
      <c r="Y2051" s="82" t="s">
        <v>249</v>
      </c>
      <c r="Z2051" s="82" t="s">
        <v>249</v>
      </c>
      <c r="AA2051" s="114"/>
      <c r="AB2051" s="83"/>
      <c r="AC2051" s="79" t="s">
        <v>249</v>
      </c>
      <c r="AD2051" s="80"/>
      <c r="AE2051" s="245"/>
      <c r="AF2051" s="84">
        <v>0</v>
      </c>
      <c r="AG2051" s="79" t="s">
        <v>249</v>
      </c>
      <c r="AH2051" s="79" t="s">
        <v>249</v>
      </c>
      <c r="AI2051" s="79" t="s">
        <v>249</v>
      </c>
      <c r="AJ2051" s="79" t="s">
        <v>249</v>
      </c>
      <c r="AK2051" s="79" t="s">
        <v>249</v>
      </c>
      <c r="AL2051" s="79" t="s">
        <v>249</v>
      </c>
      <c r="AM2051" s="79" t="s">
        <v>261</v>
      </c>
      <c r="AN2051" s="79" t="s">
        <v>249</v>
      </c>
      <c r="AO2051" s="79" t="s">
        <v>249</v>
      </c>
      <c r="AP2051" s="79"/>
      <c r="AQ2051" s="79"/>
    </row>
    <row r="2052" spans="1:43" ht="14.1" hidden="1" customHeight="1">
      <c r="A2052" s="73" t="s">
        <v>245</v>
      </c>
      <c r="B2052" s="74">
        <v>33</v>
      </c>
      <c r="C2052" s="74" t="s">
        <v>850</v>
      </c>
      <c r="D2052" s="75"/>
      <c r="E2052" s="75"/>
      <c r="F2052" s="76"/>
      <c r="G2052" s="74">
        <v>7</v>
      </c>
      <c r="H2052" s="74">
        <v>2019</v>
      </c>
      <c r="I2052" s="74">
        <v>2</v>
      </c>
      <c r="J2052" s="77">
        <v>1024501766</v>
      </c>
      <c r="K2052" s="74" t="s">
        <v>2298</v>
      </c>
      <c r="L2052" s="74"/>
      <c r="M2052" s="74">
        <v>1038</v>
      </c>
      <c r="N2052" s="74" t="s">
        <v>248</v>
      </c>
      <c r="O2052" s="74" t="s">
        <v>294</v>
      </c>
      <c r="P2052" s="78">
        <v>55208</v>
      </c>
      <c r="Q2052" s="74"/>
      <c r="R2052" s="74"/>
      <c r="S2052" s="74"/>
      <c r="T2052" s="79"/>
      <c r="U2052" s="79"/>
      <c r="V2052" s="80" t="s">
        <v>260</v>
      </c>
      <c r="W2052" s="79" t="s">
        <v>249</v>
      </c>
      <c r="X2052" s="114"/>
      <c r="Y2052" s="82" t="s">
        <v>249</v>
      </c>
      <c r="Z2052" s="82" t="s">
        <v>249</v>
      </c>
      <c r="AA2052" s="114"/>
      <c r="AB2052" s="83"/>
      <c r="AC2052" s="79" t="s">
        <v>249</v>
      </c>
      <c r="AD2052" s="80"/>
      <c r="AE2052" s="245"/>
      <c r="AF2052" s="84">
        <v>0</v>
      </c>
      <c r="AG2052" s="79" t="s">
        <v>249</v>
      </c>
      <c r="AH2052" s="79" t="s">
        <v>249</v>
      </c>
      <c r="AI2052" s="79" t="s">
        <v>249</v>
      </c>
      <c r="AJ2052" s="79" t="s">
        <v>249</v>
      </c>
      <c r="AK2052" s="79" t="s">
        <v>249</v>
      </c>
      <c r="AL2052" s="79" t="s">
        <v>249</v>
      </c>
      <c r="AM2052" s="79" t="s">
        <v>261</v>
      </c>
      <c r="AN2052" s="79" t="s">
        <v>249</v>
      </c>
      <c r="AO2052" s="79" t="s">
        <v>249</v>
      </c>
      <c r="AP2052" s="79"/>
      <c r="AQ2052" s="79"/>
    </row>
    <row r="2053" spans="1:43" ht="14.1" hidden="1" customHeight="1">
      <c r="A2053" s="73" t="s">
        <v>245</v>
      </c>
      <c r="B2053" s="74">
        <v>75</v>
      </c>
      <c r="C2053" s="74" t="s">
        <v>272</v>
      </c>
      <c r="D2053" s="75"/>
      <c r="E2053" s="75"/>
      <c r="F2053" s="76"/>
      <c r="G2053" s="74">
        <v>6</v>
      </c>
      <c r="H2053" s="74">
        <v>2016</v>
      </c>
      <c r="I2053" s="74">
        <v>1</v>
      </c>
      <c r="J2053" s="77">
        <v>1024502898</v>
      </c>
      <c r="K2053" s="74" t="s">
        <v>2299</v>
      </c>
      <c r="L2053" s="74"/>
      <c r="M2053" s="74">
        <v>1045</v>
      </c>
      <c r="N2053" s="74" t="s">
        <v>255</v>
      </c>
      <c r="O2053" s="74" t="s">
        <v>34</v>
      </c>
      <c r="P2053" s="78">
        <v>183854.6666</v>
      </c>
      <c r="Q2053" s="74"/>
      <c r="R2053" s="74"/>
      <c r="S2053" s="74"/>
      <c r="T2053" s="79"/>
      <c r="U2053" s="79"/>
      <c r="V2053" s="79" t="s">
        <v>256</v>
      </c>
      <c r="W2053" s="79"/>
      <c r="X2053" s="114"/>
      <c r="Y2053" s="82"/>
      <c r="Z2053" s="82"/>
      <c r="AA2053" s="114"/>
      <c r="AB2053" s="83"/>
      <c r="AC2053" s="79"/>
      <c r="AD2053" s="79" t="s">
        <v>256</v>
      </c>
      <c r="AE2053" s="245"/>
      <c r="AF2053" s="84">
        <v>183859</v>
      </c>
      <c r="AG2053" s="79" t="s">
        <v>249</v>
      </c>
      <c r="AH2053" s="79" t="s">
        <v>249</v>
      </c>
      <c r="AI2053" s="79" t="s">
        <v>249</v>
      </c>
      <c r="AJ2053" s="79" t="s">
        <v>249</v>
      </c>
      <c r="AK2053" s="79" t="s">
        <v>249</v>
      </c>
      <c r="AL2053" s="79" t="s">
        <v>249</v>
      </c>
      <c r="AM2053" s="79"/>
      <c r="AN2053" s="79" t="s">
        <v>249</v>
      </c>
      <c r="AO2053" s="79" t="s">
        <v>249</v>
      </c>
      <c r="AP2053" s="79"/>
      <c r="AQ2053" s="79"/>
    </row>
    <row r="2054" spans="1:43" ht="14.1" hidden="1" customHeight="1">
      <c r="A2054" s="73" t="s">
        <v>245</v>
      </c>
      <c r="B2054" s="74">
        <v>75</v>
      </c>
      <c r="C2054" s="74" t="s">
        <v>272</v>
      </c>
      <c r="D2054" s="75"/>
      <c r="E2054" s="75"/>
      <c r="F2054" s="76"/>
      <c r="G2054" s="74">
        <v>6</v>
      </c>
      <c r="H2054" s="74">
        <v>2016</v>
      </c>
      <c r="I2054" s="74">
        <v>1</v>
      </c>
      <c r="J2054" s="77">
        <v>1024502898</v>
      </c>
      <c r="K2054" s="74" t="s">
        <v>2299</v>
      </c>
      <c r="L2054" s="74"/>
      <c r="M2054" s="74">
        <v>1038</v>
      </c>
      <c r="N2054" s="74" t="s">
        <v>248</v>
      </c>
      <c r="O2054" s="74" t="s">
        <v>34</v>
      </c>
      <c r="P2054" s="78">
        <v>45963.666599999997</v>
      </c>
      <c r="Q2054" s="74"/>
      <c r="R2054" s="74"/>
      <c r="S2054" s="74"/>
      <c r="T2054" s="79"/>
      <c r="U2054" s="79"/>
      <c r="V2054" s="79" t="s">
        <v>256</v>
      </c>
      <c r="W2054" s="79"/>
      <c r="X2054" s="114"/>
      <c r="Y2054" s="82"/>
      <c r="Z2054" s="82"/>
      <c r="AA2054" s="114"/>
      <c r="AB2054" s="83"/>
      <c r="AC2054" s="79"/>
      <c r="AD2054" s="79" t="s">
        <v>256</v>
      </c>
      <c r="AE2054" s="245"/>
      <c r="AF2054" s="84">
        <v>45965</v>
      </c>
      <c r="AG2054" s="79" t="s">
        <v>249</v>
      </c>
      <c r="AH2054" s="79" t="s">
        <v>249</v>
      </c>
      <c r="AI2054" s="79" t="s">
        <v>249</v>
      </c>
      <c r="AJ2054" s="79" t="s">
        <v>249</v>
      </c>
      <c r="AK2054" s="79" t="s">
        <v>249</v>
      </c>
      <c r="AL2054" s="79" t="s">
        <v>249</v>
      </c>
      <c r="AM2054" s="79"/>
      <c r="AN2054" s="79" t="s">
        <v>249</v>
      </c>
      <c r="AO2054" s="79" t="s">
        <v>249</v>
      </c>
      <c r="AP2054" s="79"/>
      <c r="AQ2054" s="79"/>
    </row>
    <row r="2055" spans="1:43" ht="14.1" hidden="1" customHeight="1">
      <c r="A2055" s="73" t="s">
        <v>245</v>
      </c>
      <c r="B2055" s="74">
        <v>69</v>
      </c>
      <c r="C2055" s="74" t="s">
        <v>280</v>
      </c>
      <c r="D2055" s="75">
        <v>43628</v>
      </c>
      <c r="E2055" s="75">
        <v>43641</v>
      </c>
      <c r="F2055" s="76">
        <f>+E2055-D2055+1</f>
        <v>14</v>
      </c>
      <c r="G2055" s="74">
        <f>+MONTH(D2055)</f>
        <v>6</v>
      </c>
      <c r="H2055" s="74">
        <f>YEAR(D2055)</f>
        <v>2019</v>
      </c>
      <c r="I2055" s="74"/>
      <c r="J2055" s="77">
        <v>1024514232</v>
      </c>
      <c r="K2055" s="74" t="s">
        <v>2300</v>
      </c>
      <c r="L2055" s="74"/>
      <c r="M2055" s="74">
        <v>1053</v>
      </c>
      <c r="N2055" s="74" t="s">
        <v>36</v>
      </c>
      <c r="O2055" s="74" t="s">
        <v>294</v>
      </c>
      <c r="P2055" s="78">
        <v>138019</v>
      </c>
      <c r="Q2055" s="74"/>
      <c r="R2055" s="74"/>
      <c r="S2055" s="74"/>
      <c r="T2055" s="79"/>
      <c r="U2055" s="79"/>
      <c r="V2055" s="80" t="s">
        <v>256</v>
      </c>
      <c r="W2055" s="79"/>
      <c r="X2055" s="160">
        <v>43628</v>
      </c>
      <c r="Y2055" s="82"/>
      <c r="Z2055" s="82"/>
      <c r="AA2055" s="160">
        <v>43641</v>
      </c>
      <c r="AB2055" s="191">
        <v>14</v>
      </c>
      <c r="AC2055" s="79" t="s">
        <v>249</v>
      </c>
      <c r="AD2055" s="80" t="s">
        <v>256</v>
      </c>
      <c r="AE2055" s="245"/>
      <c r="AF2055" s="192">
        <v>143442</v>
      </c>
      <c r="AG2055" s="79" t="s">
        <v>249</v>
      </c>
      <c r="AH2055" s="79" t="s">
        <v>249</v>
      </c>
      <c r="AI2055" s="79" t="s">
        <v>249</v>
      </c>
      <c r="AJ2055" s="79" t="s">
        <v>249</v>
      </c>
      <c r="AK2055" s="79" t="s">
        <v>249</v>
      </c>
      <c r="AL2055" s="175">
        <v>143442</v>
      </c>
      <c r="AM2055" s="79"/>
      <c r="AN2055" s="79" t="s">
        <v>249</v>
      </c>
      <c r="AO2055" s="79" t="s">
        <v>249</v>
      </c>
      <c r="AP2055" s="79"/>
      <c r="AQ2055" s="79"/>
    </row>
    <row r="2056" spans="1:43" ht="14.1" hidden="1" customHeight="1">
      <c r="A2056" s="73" t="s">
        <v>245</v>
      </c>
      <c r="B2056" s="74">
        <v>69</v>
      </c>
      <c r="C2056" s="74" t="s">
        <v>280</v>
      </c>
      <c r="D2056" s="75">
        <v>43491</v>
      </c>
      <c r="E2056" s="75">
        <v>43495</v>
      </c>
      <c r="F2056" s="76">
        <f>+E2056-D2056+1</f>
        <v>5</v>
      </c>
      <c r="G2056" s="74">
        <f>+MONTH(D2056)</f>
        <v>1</v>
      </c>
      <c r="H2056" s="74">
        <f>YEAR(D2056)</f>
        <v>2019</v>
      </c>
      <c r="I2056" s="74"/>
      <c r="J2056" s="77">
        <v>1024514232</v>
      </c>
      <c r="K2056" s="74" t="s">
        <v>2300</v>
      </c>
      <c r="L2056" s="74"/>
      <c r="M2056" s="74">
        <v>1053</v>
      </c>
      <c r="N2056" s="74" t="s">
        <v>36</v>
      </c>
      <c r="O2056" s="74" t="s">
        <v>294</v>
      </c>
      <c r="P2056" s="78">
        <v>165623</v>
      </c>
      <c r="Q2056" s="74"/>
      <c r="R2056" s="74"/>
      <c r="S2056" s="74"/>
      <c r="T2056" s="79"/>
      <c r="U2056" s="79"/>
      <c r="V2056" s="80" t="s">
        <v>256</v>
      </c>
      <c r="W2056" s="79"/>
      <c r="X2056" s="160">
        <v>43491</v>
      </c>
      <c r="Y2056" s="82"/>
      <c r="Z2056" s="82"/>
      <c r="AA2056" s="160">
        <v>43495</v>
      </c>
      <c r="AB2056" s="191">
        <v>5</v>
      </c>
      <c r="AC2056" s="79" t="s">
        <v>249</v>
      </c>
      <c r="AD2056" s="80" t="s">
        <v>256</v>
      </c>
      <c r="AE2056" s="245">
        <v>43585.353472222225</v>
      </c>
      <c r="AF2056" s="192">
        <v>113959</v>
      </c>
      <c r="AG2056" s="79" t="s">
        <v>2301</v>
      </c>
      <c r="AH2056" s="79">
        <v>113959</v>
      </c>
      <c r="AI2056" s="79">
        <v>0</v>
      </c>
      <c r="AJ2056" s="79">
        <v>0</v>
      </c>
      <c r="AK2056" s="79" t="s">
        <v>249</v>
      </c>
      <c r="AL2056" s="175">
        <v>113959</v>
      </c>
      <c r="AM2056" s="79"/>
      <c r="AN2056" s="79" t="s">
        <v>25</v>
      </c>
      <c r="AO2056" s="79" t="s">
        <v>249</v>
      </c>
      <c r="AP2056" s="79"/>
      <c r="AQ2056" s="79"/>
    </row>
    <row r="2057" spans="1:43" ht="14.1" hidden="1" customHeight="1">
      <c r="A2057" s="73" t="s">
        <v>245</v>
      </c>
      <c r="B2057" s="74">
        <v>69</v>
      </c>
      <c r="C2057" s="74" t="s">
        <v>280</v>
      </c>
      <c r="D2057" s="75">
        <v>43647</v>
      </c>
      <c r="E2057" s="75">
        <v>43648</v>
      </c>
      <c r="F2057" s="76">
        <f>+E2057-D2057+1</f>
        <v>2</v>
      </c>
      <c r="G2057" s="74">
        <f>+MONTH(D2057)</f>
        <v>7</v>
      </c>
      <c r="H2057" s="74">
        <f>YEAR(D2057)</f>
        <v>2019</v>
      </c>
      <c r="I2057" s="74"/>
      <c r="J2057" s="77">
        <v>1024514232</v>
      </c>
      <c r="K2057" s="74" t="s">
        <v>2300</v>
      </c>
      <c r="L2057" s="74"/>
      <c r="M2057" s="74">
        <v>1046</v>
      </c>
      <c r="N2057" s="74" t="s">
        <v>274</v>
      </c>
      <c r="O2057" s="74" t="s">
        <v>294</v>
      </c>
      <c r="P2057" s="78">
        <v>27603.866600000001</v>
      </c>
      <c r="Q2057" s="74"/>
      <c r="R2057" s="74"/>
      <c r="S2057" s="74"/>
      <c r="T2057" s="79"/>
      <c r="U2057" s="79"/>
      <c r="V2057" s="80" t="s">
        <v>256</v>
      </c>
      <c r="W2057" s="79"/>
      <c r="X2057" s="160">
        <v>43647</v>
      </c>
      <c r="Y2057" s="82"/>
      <c r="Z2057" s="82"/>
      <c r="AA2057" s="160">
        <v>43648</v>
      </c>
      <c r="AB2057" s="191">
        <v>2</v>
      </c>
      <c r="AC2057" s="79" t="s">
        <v>249</v>
      </c>
      <c r="AD2057" s="80" t="s">
        <v>256</v>
      </c>
      <c r="AE2057" s="245"/>
      <c r="AF2057" s="192">
        <v>107582</v>
      </c>
      <c r="AG2057" s="79" t="s">
        <v>249</v>
      </c>
      <c r="AH2057" s="79" t="s">
        <v>249</v>
      </c>
      <c r="AI2057" s="79" t="s">
        <v>249</v>
      </c>
      <c r="AJ2057" s="79" t="s">
        <v>249</v>
      </c>
      <c r="AK2057" s="79" t="s">
        <v>249</v>
      </c>
      <c r="AL2057" s="175">
        <v>107582</v>
      </c>
      <c r="AM2057" s="79"/>
      <c r="AN2057" s="79" t="s">
        <v>249</v>
      </c>
      <c r="AO2057" s="79" t="s">
        <v>249</v>
      </c>
      <c r="AP2057" s="79"/>
      <c r="AQ2057" s="79"/>
    </row>
    <row r="2058" spans="1:43" ht="14.1" hidden="1" customHeight="1">
      <c r="A2058" s="73" t="s">
        <v>245</v>
      </c>
      <c r="B2058" s="74">
        <v>51</v>
      </c>
      <c r="C2058" s="74" t="s">
        <v>583</v>
      </c>
      <c r="D2058" s="75"/>
      <c r="E2058" s="75"/>
      <c r="F2058" s="76"/>
      <c r="G2058" s="74">
        <v>10</v>
      </c>
      <c r="H2058" s="74">
        <v>2016</v>
      </c>
      <c r="I2058" s="74">
        <v>2</v>
      </c>
      <c r="J2058" s="77">
        <v>1024515551</v>
      </c>
      <c r="K2058" s="74" t="s">
        <v>2302</v>
      </c>
      <c r="L2058" s="74"/>
      <c r="M2058" s="74">
        <v>1038</v>
      </c>
      <c r="N2058" s="74" t="s">
        <v>248</v>
      </c>
      <c r="O2058" s="74" t="s">
        <v>373</v>
      </c>
      <c r="P2058" s="78">
        <v>45963.666599999997</v>
      </c>
      <c r="Q2058" s="74"/>
      <c r="R2058" s="74"/>
      <c r="S2058" s="74"/>
      <c r="T2058" s="79"/>
      <c r="U2058" s="79"/>
      <c r="V2058" s="79" t="s">
        <v>256</v>
      </c>
      <c r="W2058" s="79"/>
      <c r="X2058" s="114"/>
      <c r="Y2058" s="82"/>
      <c r="Z2058" s="82"/>
      <c r="AA2058" s="114"/>
      <c r="AB2058" s="83"/>
      <c r="AC2058" s="79"/>
      <c r="AD2058" s="79" t="s">
        <v>256</v>
      </c>
      <c r="AE2058" s="245"/>
      <c r="AF2058" s="84">
        <v>46000</v>
      </c>
      <c r="AG2058" s="79" t="s">
        <v>249</v>
      </c>
      <c r="AH2058" s="79" t="s">
        <v>249</v>
      </c>
      <c r="AI2058" s="79" t="s">
        <v>249</v>
      </c>
      <c r="AJ2058" s="79" t="s">
        <v>249</v>
      </c>
      <c r="AK2058" s="79" t="s">
        <v>249</v>
      </c>
      <c r="AL2058" s="79" t="s">
        <v>249</v>
      </c>
      <c r="AM2058" s="79"/>
      <c r="AN2058" s="79" t="s">
        <v>249</v>
      </c>
      <c r="AO2058" s="79" t="s">
        <v>249</v>
      </c>
      <c r="AP2058" s="79"/>
      <c r="AQ2058" s="79"/>
    </row>
    <row r="2059" spans="1:43" ht="14.1" hidden="1" customHeight="1">
      <c r="A2059" s="73" t="s">
        <v>245</v>
      </c>
      <c r="B2059" s="74">
        <v>51</v>
      </c>
      <c r="C2059" s="74" t="s">
        <v>583</v>
      </c>
      <c r="D2059" s="75"/>
      <c r="E2059" s="75"/>
      <c r="F2059" s="76"/>
      <c r="G2059" s="74">
        <v>10</v>
      </c>
      <c r="H2059" s="74">
        <v>2016</v>
      </c>
      <c r="I2059" s="74">
        <v>2</v>
      </c>
      <c r="J2059" s="77">
        <v>1024515551</v>
      </c>
      <c r="K2059" s="74" t="s">
        <v>2302</v>
      </c>
      <c r="L2059" s="74"/>
      <c r="M2059" s="74">
        <v>1045</v>
      </c>
      <c r="N2059" s="74" t="s">
        <v>255</v>
      </c>
      <c r="O2059" s="74" t="s">
        <v>373</v>
      </c>
      <c r="P2059" s="78">
        <v>22981.833299999998</v>
      </c>
      <c r="Q2059" s="74"/>
      <c r="R2059" s="74"/>
      <c r="S2059" s="74"/>
      <c r="T2059" s="79"/>
      <c r="U2059" s="79"/>
      <c r="V2059" s="79" t="s">
        <v>256</v>
      </c>
      <c r="W2059" s="79"/>
      <c r="X2059" s="114"/>
      <c r="Y2059" s="82"/>
      <c r="Z2059" s="82"/>
      <c r="AA2059" s="114"/>
      <c r="AB2059" s="83"/>
      <c r="AC2059" s="79"/>
      <c r="AD2059" s="79" t="s">
        <v>256</v>
      </c>
      <c r="AE2059" s="245">
        <v>42716.59097222222</v>
      </c>
      <c r="AF2059" s="84">
        <v>23000</v>
      </c>
      <c r="AG2059" s="79" t="s">
        <v>2303</v>
      </c>
      <c r="AH2059" s="79">
        <v>22982</v>
      </c>
      <c r="AI2059" s="79">
        <v>6073</v>
      </c>
      <c r="AJ2059" s="79">
        <v>0</v>
      </c>
      <c r="AK2059" s="79" t="s">
        <v>249</v>
      </c>
      <c r="AL2059" s="79">
        <v>0</v>
      </c>
      <c r="AM2059" s="79"/>
      <c r="AN2059" s="79" t="s">
        <v>25</v>
      </c>
      <c r="AO2059" s="79" t="s">
        <v>249</v>
      </c>
      <c r="AP2059" s="79"/>
      <c r="AQ2059" s="79"/>
    </row>
    <row r="2060" spans="1:43" ht="14.1" hidden="1" customHeight="1">
      <c r="A2060" s="73" t="s">
        <v>245</v>
      </c>
      <c r="B2060" s="74">
        <v>149</v>
      </c>
      <c r="C2060" s="74" t="s">
        <v>845</v>
      </c>
      <c r="D2060" s="75">
        <v>43673</v>
      </c>
      <c r="E2060" s="75">
        <v>43675</v>
      </c>
      <c r="F2060" s="76">
        <f>+E2060-D2060+1</f>
        <v>3</v>
      </c>
      <c r="G2060" s="74">
        <f>+MONTH(D2060)</f>
        <v>7</v>
      </c>
      <c r="H2060" s="74">
        <f>YEAR(D2060)</f>
        <v>2019</v>
      </c>
      <c r="I2060" s="74">
        <v>2</v>
      </c>
      <c r="J2060" s="77">
        <v>1024519908</v>
      </c>
      <c r="K2060" s="74" t="s">
        <v>2304</v>
      </c>
      <c r="L2060" s="74"/>
      <c r="M2060" s="74">
        <v>1038</v>
      </c>
      <c r="N2060" s="74" t="s">
        <v>248</v>
      </c>
      <c r="O2060" s="74" t="s">
        <v>34</v>
      </c>
      <c r="P2060" s="78">
        <v>55208</v>
      </c>
      <c r="Q2060" s="74"/>
      <c r="R2060" s="74"/>
      <c r="S2060" s="74"/>
      <c r="T2060" s="79"/>
      <c r="U2060" s="79"/>
      <c r="V2060" s="80" t="s">
        <v>256</v>
      </c>
      <c r="W2060" s="79">
        <v>7262584</v>
      </c>
      <c r="X2060" s="114">
        <v>43673</v>
      </c>
      <c r="Y2060" s="82" t="s">
        <v>2305</v>
      </c>
      <c r="Z2060" s="82" t="s">
        <v>2306</v>
      </c>
      <c r="AA2060" s="114">
        <v>43675</v>
      </c>
      <c r="AB2060" s="83">
        <v>3</v>
      </c>
      <c r="AC2060" s="79" t="s">
        <v>2307</v>
      </c>
      <c r="AD2060" s="80" t="s">
        <v>256</v>
      </c>
      <c r="AE2060" s="245">
        <v>43885.674305555556</v>
      </c>
      <c r="AF2060" s="84">
        <v>0</v>
      </c>
      <c r="AG2060" s="79" t="s">
        <v>2308</v>
      </c>
      <c r="AH2060" s="79">
        <v>27604</v>
      </c>
      <c r="AI2060" s="79">
        <v>9900</v>
      </c>
      <c r="AJ2060" s="79">
        <v>0</v>
      </c>
      <c r="AK2060" s="79" t="s">
        <v>249</v>
      </c>
      <c r="AL2060" s="79">
        <v>0</v>
      </c>
      <c r="AM2060" s="79"/>
      <c r="AN2060" s="79" t="s">
        <v>25</v>
      </c>
      <c r="AO2060" s="79" t="s">
        <v>249</v>
      </c>
      <c r="AP2060" s="79"/>
      <c r="AQ2060" s="79"/>
    </row>
    <row r="2061" spans="1:43" ht="14.1" hidden="1" customHeight="1">
      <c r="A2061" s="73" t="s">
        <v>245</v>
      </c>
      <c r="B2061" s="74">
        <v>149</v>
      </c>
      <c r="C2061" s="74" t="s">
        <v>845</v>
      </c>
      <c r="D2061" s="75"/>
      <c r="E2061" s="75"/>
      <c r="F2061" s="76"/>
      <c r="G2061" s="74">
        <v>10</v>
      </c>
      <c r="H2061" s="74">
        <v>2019</v>
      </c>
      <c r="I2061" s="74">
        <v>2</v>
      </c>
      <c r="J2061" s="77">
        <v>1024519908</v>
      </c>
      <c r="K2061" s="74" t="s">
        <v>2304</v>
      </c>
      <c r="L2061" s="74"/>
      <c r="M2061" s="74">
        <v>1046</v>
      </c>
      <c r="N2061" s="74" t="s">
        <v>274</v>
      </c>
      <c r="O2061" s="74" t="s">
        <v>34</v>
      </c>
      <c r="P2061" s="78">
        <v>27604</v>
      </c>
      <c r="Q2061" s="74"/>
      <c r="R2061" s="74"/>
      <c r="S2061" s="74"/>
      <c r="T2061" s="79"/>
      <c r="U2061" s="79"/>
      <c r="V2061" s="80" t="s">
        <v>260</v>
      </c>
      <c r="W2061" s="79" t="s">
        <v>249</v>
      </c>
      <c r="X2061" s="114"/>
      <c r="Y2061" s="82" t="s">
        <v>249</v>
      </c>
      <c r="Z2061" s="82" t="s">
        <v>249</v>
      </c>
      <c r="AA2061" s="114"/>
      <c r="AB2061" s="83"/>
      <c r="AC2061" s="79" t="s">
        <v>249</v>
      </c>
      <c r="AD2061" s="80"/>
      <c r="AE2061" s="245"/>
      <c r="AF2061" s="84">
        <v>0</v>
      </c>
      <c r="AG2061" s="79" t="s">
        <v>249</v>
      </c>
      <c r="AH2061" s="79" t="s">
        <v>249</v>
      </c>
      <c r="AI2061" s="79" t="s">
        <v>249</v>
      </c>
      <c r="AJ2061" s="79" t="s">
        <v>249</v>
      </c>
      <c r="AK2061" s="79" t="s">
        <v>249</v>
      </c>
      <c r="AL2061" s="79" t="s">
        <v>249</v>
      </c>
      <c r="AM2061" s="79" t="s">
        <v>261</v>
      </c>
      <c r="AN2061" s="79" t="s">
        <v>249</v>
      </c>
      <c r="AO2061" s="79" t="s">
        <v>249</v>
      </c>
      <c r="AP2061" s="79"/>
      <c r="AQ2061" s="79"/>
    </row>
    <row r="2062" spans="1:43" ht="14.1" hidden="1" customHeight="1">
      <c r="A2062" s="73" t="s">
        <v>245</v>
      </c>
      <c r="B2062" s="74">
        <v>149</v>
      </c>
      <c r="C2062" s="74" t="s">
        <v>845</v>
      </c>
      <c r="D2062" s="75"/>
      <c r="E2062" s="75"/>
      <c r="F2062" s="76"/>
      <c r="G2062" s="74">
        <v>10</v>
      </c>
      <c r="H2062" s="74">
        <v>2019</v>
      </c>
      <c r="I2062" s="74">
        <v>2</v>
      </c>
      <c r="J2062" s="77">
        <v>1024519908</v>
      </c>
      <c r="K2062" s="74" t="s">
        <v>2304</v>
      </c>
      <c r="L2062" s="74"/>
      <c r="M2062" s="74">
        <v>1053</v>
      </c>
      <c r="N2062" s="74" t="s">
        <v>36</v>
      </c>
      <c r="O2062" s="74" t="s">
        <v>34</v>
      </c>
      <c r="P2062" s="78">
        <v>27604</v>
      </c>
      <c r="Q2062" s="74"/>
      <c r="R2062" s="74"/>
      <c r="S2062" s="74"/>
      <c r="T2062" s="79"/>
      <c r="U2062" s="79"/>
      <c r="V2062" s="80" t="s">
        <v>260</v>
      </c>
      <c r="W2062" s="79" t="s">
        <v>249</v>
      </c>
      <c r="X2062" s="114"/>
      <c r="Y2062" s="82" t="s">
        <v>249</v>
      </c>
      <c r="Z2062" s="82" t="s">
        <v>249</v>
      </c>
      <c r="AA2062" s="114"/>
      <c r="AB2062" s="83"/>
      <c r="AC2062" s="79" t="s">
        <v>249</v>
      </c>
      <c r="AD2062" s="80"/>
      <c r="AE2062" s="245"/>
      <c r="AF2062" s="84">
        <v>0</v>
      </c>
      <c r="AG2062" s="79" t="s">
        <v>249</v>
      </c>
      <c r="AH2062" s="79" t="s">
        <v>249</v>
      </c>
      <c r="AI2062" s="79" t="s">
        <v>249</v>
      </c>
      <c r="AJ2062" s="79" t="s">
        <v>249</v>
      </c>
      <c r="AK2062" s="79" t="s">
        <v>249</v>
      </c>
      <c r="AL2062" s="79" t="s">
        <v>249</v>
      </c>
      <c r="AM2062" s="79" t="s">
        <v>261</v>
      </c>
      <c r="AN2062" s="79" t="s">
        <v>249</v>
      </c>
      <c r="AO2062" s="79" t="s">
        <v>249</v>
      </c>
      <c r="AP2062" s="79"/>
      <c r="AQ2062" s="79"/>
    </row>
    <row r="2063" spans="1:43" ht="14.1" hidden="1" customHeight="1">
      <c r="A2063" s="73" t="s">
        <v>245</v>
      </c>
      <c r="B2063" s="74">
        <v>149</v>
      </c>
      <c r="C2063" s="74" t="s">
        <v>845</v>
      </c>
      <c r="D2063" s="75"/>
      <c r="E2063" s="75"/>
      <c r="F2063" s="76"/>
      <c r="G2063" s="74">
        <v>10</v>
      </c>
      <c r="H2063" s="74">
        <v>2019</v>
      </c>
      <c r="I2063" s="74">
        <v>2</v>
      </c>
      <c r="J2063" s="77">
        <v>1024519908</v>
      </c>
      <c r="K2063" s="74" t="s">
        <v>2304</v>
      </c>
      <c r="L2063" s="74"/>
      <c r="M2063" s="74">
        <v>1053</v>
      </c>
      <c r="N2063" s="74" t="s">
        <v>36</v>
      </c>
      <c r="O2063" s="74" t="s">
        <v>34</v>
      </c>
      <c r="P2063" s="78">
        <v>27604</v>
      </c>
      <c r="Q2063" s="74"/>
      <c r="R2063" s="74"/>
      <c r="S2063" s="74"/>
      <c r="T2063" s="79"/>
      <c r="U2063" s="79"/>
      <c r="V2063" s="80" t="s">
        <v>260</v>
      </c>
      <c r="W2063" s="79" t="s">
        <v>249</v>
      </c>
      <c r="X2063" s="114"/>
      <c r="Y2063" s="82" t="s">
        <v>249</v>
      </c>
      <c r="Z2063" s="82" t="s">
        <v>249</v>
      </c>
      <c r="AA2063" s="114"/>
      <c r="AB2063" s="83"/>
      <c r="AC2063" s="79" t="s">
        <v>249</v>
      </c>
      <c r="AD2063" s="80"/>
      <c r="AE2063" s="245"/>
      <c r="AF2063" s="84">
        <v>0</v>
      </c>
      <c r="AG2063" s="79" t="s">
        <v>249</v>
      </c>
      <c r="AH2063" s="79" t="s">
        <v>249</v>
      </c>
      <c r="AI2063" s="79" t="s">
        <v>249</v>
      </c>
      <c r="AJ2063" s="79" t="s">
        <v>249</v>
      </c>
      <c r="AK2063" s="79" t="s">
        <v>249</v>
      </c>
      <c r="AL2063" s="79" t="s">
        <v>249</v>
      </c>
      <c r="AM2063" s="79" t="s">
        <v>261</v>
      </c>
      <c r="AN2063" s="79" t="s">
        <v>249</v>
      </c>
      <c r="AO2063" s="79" t="s">
        <v>249</v>
      </c>
      <c r="AP2063" s="79"/>
      <c r="AQ2063" s="79"/>
    </row>
    <row r="2064" spans="1:43" ht="14.1" hidden="1" customHeight="1">
      <c r="A2064" s="73" t="s">
        <v>245</v>
      </c>
      <c r="B2064" s="74">
        <v>149</v>
      </c>
      <c r="C2064" s="74" t="s">
        <v>845</v>
      </c>
      <c r="D2064" s="75"/>
      <c r="E2064" s="75"/>
      <c r="F2064" s="76"/>
      <c r="G2064" s="74">
        <v>10</v>
      </c>
      <c r="H2064" s="74">
        <v>2019</v>
      </c>
      <c r="I2064" s="74">
        <v>2</v>
      </c>
      <c r="J2064" s="77">
        <v>1024519908</v>
      </c>
      <c r="K2064" s="74" t="s">
        <v>2304</v>
      </c>
      <c r="L2064" s="74"/>
      <c r="M2064" s="74">
        <v>1046</v>
      </c>
      <c r="N2064" s="74" t="s">
        <v>274</v>
      </c>
      <c r="O2064" s="74" t="s">
        <v>34</v>
      </c>
      <c r="P2064" s="78">
        <v>27604</v>
      </c>
      <c r="Q2064" s="74"/>
      <c r="R2064" s="74"/>
      <c r="S2064" s="74"/>
      <c r="T2064" s="79"/>
      <c r="U2064" s="79"/>
      <c r="V2064" s="80" t="s">
        <v>260</v>
      </c>
      <c r="W2064" s="79" t="s">
        <v>249</v>
      </c>
      <c r="X2064" s="114"/>
      <c r="Y2064" s="82" t="s">
        <v>249</v>
      </c>
      <c r="Z2064" s="82" t="s">
        <v>249</v>
      </c>
      <c r="AA2064" s="114"/>
      <c r="AB2064" s="83"/>
      <c r="AC2064" s="79" t="s">
        <v>249</v>
      </c>
      <c r="AD2064" s="80"/>
      <c r="AE2064" s="245"/>
      <c r="AF2064" s="84">
        <v>0</v>
      </c>
      <c r="AG2064" s="79" t="s">
        <v>249</v>
      </c>
      <c r="AH2064" s="79" t="s">
        <v>249</v>
      </c>
      <c r="AI2064" s="79" t="s">
        <v>249</v>
      </c>
      <c r="AJ2064" s="79" t="s">
        <v>249</v>
      </c>
      <c r="AK2064" s="79" t="s">
        <v>249</v>
      </c>
      <c r="AL2064" s="79" t="s">
        <v>249</v>
      </c>
      <c r="AM2064" s="79" t="s">
        <v>261</v>
      </c>
      <c r="AN2064" s="79" t="s">
        <v>249</v>
      </c>
      <c r="AO2064" s="79" t="s">
        <v>249</v>
      </c>
      <c r="AP2064" s="79"/>
      <c r="AQ2064" s="79"/>
    </row>
    <row r="2065" spans="1:43" ht="14.1" hidden="1" customHeight="1">
      <c r="A2065" s="73" t="s">
        <v>245</v>
      </c>
      <c r="B2065" s="74">
        <v>149</v>
      </c>
      <c r="C2065" s="74" t="s">
        <v>845</v>
      </c>
      <c r="D2065" s="75"/>
      <c r="E2065" s="75"/>
      <c r="F2065" s="76"/>
      <c r="G2065" s="74">
        <v>10</v>
      </c>
      <c r="H2065" s="74">
        <v>2019</v>
      </c>
      <c r="I2065" s="74">
        <v>2</v>
      </c>
      <c r="J2065" s="77">
        <v>1024519908</v>
      </c>
      <c r="K2065" s="74" t="s">
        <v>2304</v>
      </c>
      <c r="L2065" s="74"/>
      <c r="M2065" s="74">
        <v>1053</v>
      </c>
      <c r="N2065" s="74" t="s">
        <v>36</v>
      </c>
      <c r="O2065" s="74" t="s">
        <v>34</v>
      </c>
      <c r="P2065" s="78">
        <v>27604</v>
      </c>
      <c r="Q2065" s="74"/>
      <c r="R2065" s="74"/>
      <c r="S2065" s="74"/>
      <c r="T2065" s="79"/>
      <c r="U2065" s="79"/>
      <c r="V2065" s="80" t="s">
        <v>260</v>
      </c>
      <c r="W2065" s="79" t="s">
        <v>249</v>
      </c>
      <c r="X2065" s="114"/>
      <c r="Y2065" s="82" t="s">
        <v>249</v>
      </c>
      <c r="Z2065" s="82" t="s">
        <v>249</v>
      </c>
      <c r="AA2065" s="114"/>
      <c r="AB2065" s="83"/>
      <c r="AC2065" s="79" t="s">
        <v>249</v>
      </c>
      <c r="AD2065" s="80"/>
      <c r="AE2065" s="245"/>
      <c r="AF2065" s="84">
        <v>0</v>
      </c>
      <c r="AG2065" s="79" t="s">
        <v>249</v>
      </c>
      <c r="AH2065" s="79" t="s">
        <v>249</v>
      </c>
      <c r="AI2065" s="79" t="s">
        <v>249</v>
      </c>
      <c r="AJ2065" s="79" t="s">
        <v>249</v>
      </c>
      <c r="AK2065" s="79" t="s">
        <v>249</v>
      </c>
      <c r="AL2065" s="79" t="s">
        <v>249</v>
      </c>
      <c r="AM2065" s="79" t="s">
        <v>261</v>
      </c>
      <c r="AN2065" s="79" t="s">
        <v>249</v>
      </c>
      <c r="AO2065" s="79" t="s">
        <v>249</v>
      </c>
      <c r="AP2065" s="79"/>
      <c r="AQ2065" s="79"/>
    </row>
    <row r="2066" spans="1:43" ht="14.1" hidden="1" customHeight="1">
      <c r="A2066" s="73" t="s">
        <v>245</v>
      </c>
      <c r="B2066" s="74">
        <v>149</v>
      </c>
      <c r="C2066" s="74" t="s">
        <v>845</v>
      </c>
      <c r="D2066" s="75"/>
      <c r="E2066" s="75"/>
      <c r="F2066" s="76"/>
      <c r="G2066" s="74">
        <v>10</v>
      </c>
      <c r="H2066" s="74">
        <v>2019</v>
      </c>
      <c r="I2066" s="74">
        <v>2</v>
      </c>
      <c r="J2066" s="77">
        <v>1024519908</v>
      </c>
      <c r="K2066" s="74" t="s">
        <v>2304</v>
      </c>
      <c r="L2066" s="74"/>
      <c r="M2066" s="74">
        <v>1046</v>
      </c>
      <c r="N2066" s="74" t="s">
        <v>274</v>
      </c>
      <c r="O2066" s="74" t="s">
        <v>34</v>
      </c>
      <c r="P2066" s="78">
        <v>27604</v>
      </c>
      <c r="Q2066" s="74"/>
      <c r="R2066" s="74"/>
      <c r="S2066" s="74"/>
      <c r="T2066" s="79"/>
      <c r="U2066" s="79"/>
      <c r="V2066" s="80" t="s">
        <v>260</v>
      </c>
      <c r="W2066" s="79" t="s">
        <v>249</v>
      </c>
      <c r="X2066" s="114"/>
      <c r="Y2066" s="82" t="s">
        <v>249</v>
      </c>
      <c r="Z2066" s="82" t="s">
        <v>249</v>
      </c>
      <c r="AA2066" s="114"/>
      <c r="AB2066" s="83"/>
      <c r="AC2066" s="79" t="s">
        <v>249</v>
      </c>
      <c r="AD2066" s="80"/>
      <c r="AE2066" s="245"/>
      <c r="AF2066" s="84">
        <v>0</v>
      </c>
      <c r="AG2066" s="79" t="s">
        <v>249</v>
      </c>
      <c r="AH2066" s="79" t="s">
        <v>249</v>
      </c>
      <c r="AI2066" s="79" t="s">
        <v>249</v>
      </c>
      <c r="AJ2066" s="79" t="s">
        <v>249</v>
      </c>
      <c r="AK2066" s="79" t="s">
        <v>249</v>
      </c>
      <c r="AL2066" s="79" t="s">
        <v>249</v>
      </c>
      <c r="AM2066" s="79" t="s">
        <v>261</v>
      </c>
      <c r="AN2066" s="79" t="s">
        <v>249</v>
      </c>
      <c r="AO2066" s="79" t="s">
        <v>249</v>
      </c>
      <c r="AP2066" s="79"/>
      <c r="AQ2066" s="79"/>
    </row>
    <row r="2067" spans="1:43" ht="14.1" hidden="1" customHeight="1">
      <c r="A2067" s="73" t="s">
        <v>245</v>
      </c>
      <c r="B2067" s="74">
        <v>149</v>
      </c>
      <c r="C2067" s="74" t="s">
        <v>845</v>
      </c>
      <c r="D2067" s="75"/>
      <c r="E2067" s="75"/>
      <c r="F2067" s="76"/>
      <c r="G2067" s="74">
        <v>9</v>
      </c>
      <c r="H2067" s="74">
        <v>2019</v>
      </c>
      <c r="I2067" s="74">
        <v>2</v>
      </c>
      <c r="J2067" s="77">
        <v>1024519908</v>
      </c>
      <c r="K2067" s="74" t="s">
        <v>2304</v>
      </c>
      <c r="L2067" s="74"/>
      <c r="M2067" s="74">
        <v>1038</v>
      </c>
      <c r="N2067" s="74" t="s">
        <v>248</v>
      </c>
      <c r="O2067" s="74" t="s">
        <v>34</v>
      </c>
      <c r="P2067" s="78">
        <v>55208</v>
      </c>
      <c r="Q2067" s="74"/>
      <c r="R2067" s="74"/>
      <c r="S2067" s="74"/>
      <c r="T2067" s="79"/>
      <c r="U2067" s="79"/>
      <c r="V2067" s="80" t="s">
        <v>260</v>
      </c>
      <c r="W2067" s="79" t="s">
        <v>249</v>
      </c>
      <c r="X2067" s="114"/>
      <c r="Y2067" s="82" t="s">
        <v>249</v>
      </c>
      <c r="Z2067" s="82" t="s">
        <v>249</v>
      </c>
      <c r="AA2067" s="114"/>
      <c r="AB2067" s="83"/>
      <c r="AC2067" s="79" t="s">
        <v>249</v>
      </c>
      <c r="AD2067" s="80"/>
      <c r="AE2067" s="245"/>
      <c r="AF2067" s="84">
        <v>0</v>
      </c>
      <c r="AG2067" s="79" t="s">
        <v>249</v>
      </c>
      <c r="AH2067" s="79" t="s">
        <v>249</v>
      </c>
      <c r="AI2067" s="79" t="s">
        <v>249</v>
      </c>
      <c r="AJ2067" s="79" t="s">
        <v>249</v>
      </c>
      <c r="AK2067" s="79" t="s">
        <v>249</v>
      </c>
      <c r="AL2067" s="79" t="s">
        <v>249</v>
      </c>
      <c r="AM2067" s="79" t="s">
        <v>261</v>
      </c>
      <c r="AN2067" s="79" t="s">
        <v>249</v>
      </c>
      <c r="AO2067" s="79" t="s">
        <v>249</v>
      </c>
      <c r="AP2067" s="79"/>
      <c r="AQ2067" s="79"/>
    </row>
    <row r="2068" spans="1:43" ht="14.1" hidden="1" customHeight="1">
      <c r="A2068" s="73" t="s">
        <v>245</v>
      </c>
      <c r="B2068" s="74">
        <v>149</v>
      </c>
      <c r="C2068" s="74" t="s">
        <v>845</v>
      </c>
      <c r="D2068" s="75"/>
      <c r="E2068" s="75"/>
      <c r="F2068" s="76"/>
      <c r="G2068" s="74">
        <v>9</v>
      </c>
      <c r="H2068" s="74">
        <v>2019</v>
      </c>
      <c r="I2068" s="74">
        <v>2</v>
      </c>
      <c r="J2068" s="77">
        <v>1024519908</v>
      </c>
      <c r="K2068" s="74" t="s">
        <v>2304</v>
      </c>
      <c r="L2068" s="74"/>
      <c r="M2068" s="74">
        <v>1038</v>
      </c>
      <c r="N2068" s="74" t="s">
        <v>248</v>
      </c>
      <c r="O2068" s="74" t="s">
        <v>34</v>
      </c>
      <c r="P2068" s="78">
        <v>55208</v>
      </c>
      <c r="Q2068" s="74"/>
      <c r="R2068" s="74"/>
      <c r="S2068" s="74"/>
      <c r="T2068" s="79"/>
      <c r="U2068" s="79"/>
      <c r="V2068" s="80" t="s">
        <v>260</v>
      </c>
      <c r="W2068" s="79" t="s">
        <v>249</v>
      </c>
      <c r="X2068" s="114"/>
      <c r="Y2068" s="82" t="s">
        <v>249</v>
      </c>
      <c r="Z2068" s="82" t="s">
        <v>249</v>
      </c>
      <c r="AA2068" s="114"/>
      <c r="AB2068" s="83"/>
      <c r="AC2068" s="79" t="s">
        <v>249</v>
      </c>
      <c r="AD2068" s="80"/>
      <c r="AE2068" s="245"/>
      <c r="AF2068" s="84">
        <v>0</v>
      </c>
      <c r="AG2068" s="79" t="s">
        <v>249</v>
      </c>
      <c r="AH2068" s="79" t="s">
        <v>249</v>
      </c>
      <c r="AI2068" s="79" t="s">
        <v>249</v>
      </c>
      <c r="AJ2068" s="79" t="s">
        <v>249</v>
      </c>
      <c r="AK2068" s="79" t="s">
        <v>249</v>
      </c>
      <c r="AL2068" s="79" t="s">
        <v>249</v>
      </c>
      <c r="AM2068" s="79" t="s">
        <v>261</v>
      </c>
      <c r="AN2068" s="79" t="s">
        <v>249</v>
      </c>
      <c r="AO2068" s="79" t="s">
        <v>249</v>
      </c>
      <c r="AP2068" s="79"/>
      <c r="AQ2068" s="79"/>
    </row>
    <row r="2069" spans="1:43" ht="14.1" hidden="1" customHeight="1">
      <c r="A2069" s="73" t="s">
        <v>245</v>
      </c>
      <c r="B2069" s="74">
        <v>149</v>
      </c>
      <c r="C2069" s="74" t="s">
        <v>845</v>
      </c>
      <c r="D2069" s="75"/>
      <c r="E2069" s="75"/>
      <c r="F2069" s="76"/>
      <c r="G2069" s="74">
        <v>9</v>
      </c>
      <c r="H2069" s="74">
        <v>2019</v>
      </c>
      <c r="I2069" s="74">
        <v>2</v>
      </c>
      <c r="J2069" s="77">
        <v>1024519908</v>
      </c>
      <c r="K2069" s="74" t="s">
        <v>2304</v>
      </c>
      <c r="L2069" s="74"/>
      <c r="M2069" s="74">
        <v>1038</v>
      </c>
      <c r="N2069" s="74" t="s">
        <v>248</v>
      </c>
      <c r="O2069" s="74" t="s">
        <v>34</v>
      </c>
      <c r="P2069" s="78">
        <v>55208</v>
      </c>
      <c r="Q2069" s="74"/>
      <c r="R2069" s="74"/>
      <c r="S2069" s="74"/>
      <c r="T2069" s="79"/>
      <c r="U2069" s="79"/>
      <c r="V2069" s="80" t="s">
        <v>260</v>
      </c>
      <c r="W2069" s="79" t="s">
        <v>249</v>
      </c>
      <c r="X2069" s="114"/>
      <c r="Y2069" s="82" t="s">
        <v>249</v>
      </c>
      <c r="Z2069" s="82" t="s">
        <v>249</v>
      </c>
      <c r="AA2069" s="114"/>
      <c r="AB2069" s="83"/>
      <c r="AC2069" s="79" t="s">
        <v>249</v>
      </c>
      <c r="AD2069" s="80"/>
      <c r="AE2069" s="245"/>
      <c r="AF2069" s="84">
        <v>0</v>
      </c>
      <c r="AG2069" s="79" t="s">
        <v>249</v>
      </c>
      <c r="AH2069" s="79" t="s">
        <v>249</v>
      </c>
      <c r="AI2069" s="79" t="s">
        <v>249</v>
      </c>
      <c r="AJ2069" s="79" t="s">
        <v>249</v>
      </c>
      <c r="AK2069" s="79" t="s">
        <v>249</v>
      </c>
      <c r="AL2069" s="79" t="s">
        <v>249</v>
      </c>
      <c r="AM2069" s="79" t="s">
        <v>261</v>
      </c>
      <c r="AN2069" s="79" t="s">
        <v>249</v>
      </c>
      <c r="AO2069" s="79" t="s">
        <v>249</v>
      </c>
      <c r="AP2069" s="79"/>
      <c r="AQ2069" s="79"/>
    </row>
    <row r="2070" spans="1:43" ht="14.1" hidden="1" customHeight="1">
      <c r="A2070" s="73" t="s">
        <v>245</v>
      </c>
      <c r="B2070" s="74">
        <v>149</v>
      </c>
      <c r="C2070" s="74" t="s">
        <v>845</v>
      </c>
      <c r="D2070" s="75"/>
      <c r="E2070" s="75"/>
      <c r="F2070" s="76"/>
      <c r="G2070" s="74">
        <v>7</v>
      </c>
      <c r="H2070" s="74">
        <v>2019</v>
      </c>
      <c r="I2070" s="74">
        <v>2</v>
      </c>
      <c r="J2070" s="77">
        <v>1024519908</v>
      </c>
      <c r="K2070" s="74" t="s">
        <v>2304</v>
      </c>
      <c r="L2070" s="74"/>
      <c r="M2070" s="74">
        <v>1038</v>
      </c>
      <c r="N2070" s="74" t="s">
        <v>248</v>
      </c>
      <c r="O2070" s="74" t="s">
        <v>34</v>
      </c>
      <c r="P2070" s="78">
        <v>27604</v>
      </c>
      <c r="Q2070" s="74"/>
      <c r="R2070" s="74"/>
      <c r="S2070" s="74"/>
      <c r="T2070" s="79"/>
      <c r="U2070" s="79"/>
      <c r="V2070" s="80" t="s">
        <v>260</v>
      </c>
      <c r="W2070" s="79" t="s">
        <v>249</v>
      </c>
      <c r="X2070" s="114"/>
      <c r="Y2070" s="82" t="s">
        <v>249</v>
      </c>
      <c r="Z2070" s="82" t="s">
        <v>249</v>
      </c>
      <c r="AA2070" s="114"/>
      <c r="AB2070" s="83"/>
      <c r="AC2070" s="79" t="s">
        <v>249</v>
      </c>
      <c r="AD2070" s="80"/>
      <c r="AE2070" s="245"/>
      <c r="AF2070" s="84">
        <v>0</v>
      </c>
      <c r="AG2070" s="79" t="s">
        <v>249</v>
      </c>
      <c r="AH2070" s="79" t="s">
        <v>249</v>
      </c>
      <c r="AI2070" s="79" t="s">
        <v>249</v>
      </c>
      <c r="AJ2070" s="79" t="s">
        <v>249</v>
      </c>
      <c r="AK2070" s="79" t="s">
        <v>249</v>
      </c>
      <c r="AL2070" s="79" t="s">
        <v>249</v>
      </c>
      <c r="AM2070" s="79" t="s">
        <v>261</v>
      </c>
      <c r="AN2070" s="79" t="s">
        <v>249</v>
      </c>
      <c r="AO2070" s="79" t="s">
        <v>249</v>
      </c>
      <c r="AP2070" s="79"/>
      <c r="AQ2070" s="79"/>
    </row>
    <row r="2071" spans="1:43" ht="14.1" hidden="1" customHeight="1">
      <c r="A2071" s="85" t="s">
        <v>351</v>
      </c>
      <c r="B2071" s="74">
        <v>30</v>
      </c>
      <c r="C2071" s="74" t="s">
        <v>439</v>
      </c>
      <c r="D2071" s="75"/>
      <c r="E2071" s="75"/>
      <c r="F2071" s="76"/>
      <c r="G2071" s="74">
        <v>7</v>
      </c>
      <c r="H2071" s="74">
        <v>2017</v>
      </c>
      <c r="I2071" s="74" t="s">
        <v>264</v>
      </c>
      <c r="J2071" s="77">
        <v>1024542455</v>
      </c>
      <c r="K2071" s="74" t="s">
        <v>2309</v>
      </c>
      <c r="L2071" s="74"/>
      <c r="M2071" s="74" t="s">
        <v>266</v>
      </c>
      <c r="N2071" s="74" t="s">
        <v>267</v>
      </c>
      <c r="O2071" s="74" t="s">
        <v>30</v>
      </c>
      <c r="P2071" s="78" t="s">
        <v>267</v>
      </c>
      <c r="Q2071" s="74"/>
      <c r="R2071" s="74"/>
      <c r="S2071" s="74"/>
      <c r="T2071" s="79"/>
      <c r="U2071" s="79"/>
      <c r="V2071" s="80" t="s">
        <v>260</v>
      </c>
      <c r="W2071" s="79" t="s">
        <v>249</v>
      </c>
      <c r="X2071" s="114"/>
      <c r="Y2071" s="82" t="s">
        <v>249</v>
      </c>
      <c r="Z2071" s="82" t="s">
        <v>249</v>
      </c>
      <c r="AA2071" s="114"/>
      <c r="AB2071" s="83"/>
      <c r="AC2071" s="79" t="s">
        <v>249</v>
      </c>
      <c r="AD2071" s="80"/>
      <c r="AE2071" s="245"/>
      <c r="AF2071" s="84">
        <v>0</v>
      </c>
      <c r="AG2071" s="79" t="s">
        <v>249</v>
      </c>
      <c r="AH2071" s="79" t="s">
        <v>249</v>
      </c>
      <c r="AI2071" s="79" t="s">
        <v>249</v>
      </c>
      <c r="AJ2071" s="79" t="s">
        <v>249</v>
      </c>
      <c r="AK2071" s="79" t="s">
        <v>249</v>
      </c>
      <c r="AL2071" s="79" t="s">
        <v>249</v>
      </c>
      <c r="AM2071" s="79" t="s">
        <v>261</v>
      </c>
      <c r="AN2071" s="79" t="s">
        <v>249</v>
      </c>
      <c r="AO2071" s="79" t="s">
        <v>249</v>
      </c>
      <c r="AP2071" s="79"/>
      <c r="AQ2071" s="79"/>
    </row>
    <row r="2072" spans="1:43" ht="14.1" hidden="1" customHeight="1">
      <c r="A2072" s="85" t="s">
        <v>351</v>
      </c>
      <c r="B2072" s="74">
        <v>30</v>
      </c>
      <c r="C2072" s="74" t="s">
        <v>439</v>
      </c>
      <c r="D2072" s="75"/>
      <c r="E2072" s="75"/>
      <c r="F2072" s="76"/>
      <c r="G2072" s="74">
        <v>3</v>
      </c>
      <c r="H2072" s="74">
        <v>2017</v>
      </c>
      <c r="I2072" s="74" t="s">
        <v>264</v>
      </c>
      <c r="J2072" s="77">
        <v>1024542455</v>
      </c>
      <c r="K2072" s="74" t="s">
        <v>2309</v>
      </c>
      <c r="L2072" s="74"/>
      <c r="M2072" s="74" t="s">
        <v>266</v>
      </c>
      <c r="N2072" s="74" t="s">
        <v>267</v>
      </c>
      <c r="O2072" s="74" t="s">
        <v>30</v>
      </c>
      <c r="P2072" s="78" t="s">
        <v>267</v>
      </c>
      <c r="Q2072" s="74"/>
      <c r="R2072" s="74"/>
      <c r="S2072" s="74"/>
      <c r="T2072" s="79"/>
      <c r="U2072" s="79"/>
      <c r="V2072" s="80" t="s">
        <v>260</v>
      </c>
      <c r="W2072" s="79" t="s">
        <v>249</v>
      </c>
      <c r="X2072" s="114"/>
      <c r="Y2072" s="82" t="s">
        <v>249</v>
      </c>
      <c r="Z2072" s="82" t="s">
        <v>249</v>
      </c>
      <c r="AA2072" s="114"/>
      <c r="AB2072" s="83"/>
      <c r="AC2072" s="79" t="s">
        <v>249</v>
      </c>
      <c r="AD2072" s="80"/>
      <c r="AE2072" s="245"/>
      <c r="AF2072" s="84">
        <v>0</v>
      </c>
      <c r="AG2072" s="79" t="s">
        <v>249</v>
      </c>
      <c r="AH2072" s="79" t="s">
        <v>249</v>
      </c>
      <c r="AI2072" s="79" t="s">
        <v>249</v>
      </c>
      <c r="AJ2072" s="79" t="s">
        <v>249</v>
      </c>
      <c r="AK2072" s="79" t="s">
        <v>249</v>
      </c>
      <c r="AL2072" s="79" t="s">
        <v>249</v>
      </c>
      <c r="AM2072" s="79" t="s">
        <v>261</v>
      </c>
      <c r="AN2072" s="79" t="s">
        <v>249</v>
      </c>
      <c r="AO2072" s="79" t="s">
        <v>249</v>
      </c>
      <c r="AP2072" s="79"/>
      <c r="AQ2072" s="79"/>
    </row>
    <row r="2073" spans="1:43" ht="14.1" hidden="1" customHeight="1">
      <c r="A2073" s="73" t="s">
        <v>245</v>
      </c>
      <c r="B2073" s="74">
        <v>98</v>
      </c>
      <c r="C2073" s="74" t="s">
        <v>385</v>
      </c>
      <c r="D2073" s="75"/>
      <c r="E2073" s="75"/>
      <c r="F2073" s="76"/>
      <c r="G2073" s="74">
        <v>11</v>
      </c>
      <c r="H2073" s="74">
        <v>2016</v>
      </c>
      <c r="I2073" s="74">
        <v>2</v>
      </c>
      <c r="J2073" s="77">
        <v>1024542587</v>
      </c>
      <c r="K2073" s="74" t="s">
        <v>2310</v>
      </c>
      <c r="L2073" s="74"/>
      <c r="M2073" s="74">
        <v>1038</v>
      </c>
      <c r="N2073" s="74" t="s">
        <v>248</v>
      </c>
      <c r="O2073" s="74" t="s">
        <v>477</v>
      </c>
      <c r="P2073" s="78">
        <v>45963.666599999997</v>
      </c>
      <c r="Q2073" s="74"/>
      <c r="R2073" s="74"/>
      <c r="S2073" s="74"/>
      <c r="T2073" s="79"/>
      <c r="U2073" s="79"/>
      <c r="V2073" s="79" t="s">
        <v>256</v>
      </c>
      <c r="W2073" s="79"/>
      <c r="X2073" s="114"/>
      <c r="Y2073" s="82"/>
      <c r="Z2073" s="82"/>
      <c r="AA2073" s="114"/>
      <c r="AB2073" s="83"/>
      <c r="AC2073" s="79"/>
      <c r="AD2073" s="79" t="s">
        <v>256</v>
      </c>
      <c r="AE2073" s="245"/>
      <c r="AF2073" s="84">
        <v>45964</v>
      </c>
      <c r="AG2073" s="79" t="s">
        <v>249</v>
      </c>
      <c r="AH2073" s="79" t="s">
        <v>249</v>
      </c>
      <c r="AI2073" s="79" t="s">
        <v>249</v>
      </c>
      <c r="AJ2073" s="79" t="s">
        <v>249</v>
      </c>
      <c r="AK2073" s="79" t="s">
        <v>249</v>
      </c>
      <c r="AL2073" s="79" t="s">
        <v>249</v>
      </c>
      <c r="AM2073" s="79"/>
      <c r="AN2073" s="79" t="s">
        <v>249</v>
      </c>
      <c r="AO2073" s="79" t="s">
        <v>249</v>
      </c>
      <c r="AP2073" s="79"/>
      <c r="AQ2073" s="79"/>
    </row>
    <row r="2074" spans="1:43" ht="14.1" hidden="1" customHeight="1">
      <c r="A2074" s="73" t="s">
        <v>245</v>
      </c>
      <c r="B2074" s="74">
        <v>132</v>
      </c>
      <c r="C2074" s="74" t="s">
        <v>290</v>
      </c>
      <c r="D2074" s="75"/>
      <c r="E2074" s="75"/>
      <c r="F2074" s="76"/>
      <c r="G2074" s="74">
        <v>1</v>
      </c>
      <c r="H2074" s="74">
        <v>2019</v>
      </c>
      <c r="I2074" s="74">
        <v>1</v>
      </c>
      <c r="J2074" s="77">
        <v>1024545361</v>
      </c>
      <c r="K2074" s="74" t="s">
        <v>2311</v>
      </c>
      <c r="L2074" s="74"/>
      <c r="M2074" s="74">
        <v>1045</v>
      </c>
      <c r="N2074" s="74" t="s">
        <v>255</v>
      </c>
      <c r="O2074" s="74" t="s">
        <v>373</v>
      </c>
      <c r="P2074" s="78">
        <v>55207.7333</v>
      </c>
      <c r="Q2074" s="74"/>
      <c r="R2074" s="74"/>
      <c r="S2074" s="74"/>
      <c r="T2074" s="79"/>
      <c r="U2074" s="79"/>
      <c r="V2074" s="80" t="s">
        <v>260</v>
      </c>
      <c r="W2074" s="79" t="s">
        <v>249</v>
      </c>
      <c r="X2074" s="114"/>
      <c r="Y2074" s="82" t="s">
        <v>249</v>
      </c>
      <c r="Z2074" s="82" t="s">
        <v>249</v>
      </c>
      <c r="AA2074" s="114"/>
      <c r="AB2074" s="83"/>
      <c r="AC2074" s="79" t="s">
        <v>249</v>
      </c>
      <c r="AD2074" s="80"/>
      <c r="AE2074" s="245"/>
      <c r="AF2074" s="84">
        <v>55208</v>
      </c>
      <c r="AG2074" s="79" t="s">
        <v>249</v>
      </c>
      <c r="AH2074" s="79" t="s">
        <v>249</v>
      </c>
      <c r="AI2074" s="79" t="s">
        <v>249</v>
      </c>
      <c r="AJ2074" s="79" t="s">
        <v>249</v>
      </c>
      <c r="AK2074" s="79" t="s">
        <v>249</v>
      </c>
      <c r="AL2074" s="79" t="s">
        <v>249</v>
      </c>
      <c r="AM2074" s="79" t="s">
        <v>261</v>
      </c>
      <c r="AN2074" s="79" t="s">
        <v>249</v>
      </c>
      <c r="AO2074" s="79" t="s">
        <v>249</v>
      </c>
      <c r="AP2074" s="79"/>
      <c r="AQ2074" s="79"/>
    </row>
    <row r="2075" spans="1:43" ht="14.1" hidden="1" customHeight="1">
      <c r="A2075" s="73" t="s">
        <v>245</v>
      </c>
      <c r="B2075" s="74">
        <v>132</v>
      </c>
      <c r="C2075" s="74" t="s">
        <v>290</v>
      </c>
      <c r="D2075" s="75"/>
      <c r="E2075" s="75"/>
      <c r="F2075" s="76"/>
      <c r="G2075" s="74">
        <v>1</v>
      </c>
      <c r="H2075" s="74">
        <v>2019</v>
      </c>
      <c r="I2075" s="74">
        <v>1</v>
      </c>
      <c r="J2075" s="77">
        <v>1024545361</v>
      </c>
      <c r="K2075" s="74" t="s">
        <v>2311</v>
      </c>
      <c r="L2075" s="74"/>
      <c r="M2075" s="74">
        <v>1045</v>
      </c>
      <c r="N2075" s="74" t="s">
        <v>255</v>
      </c>
      <c r="O2075" s="74" t="s">
        <v>373</v>
      </c>
      <c r="P2075" s="78">
        <v>55207.7333</v>
      </c>
      <c r="Q2075" s="74"/>
      <c r="R2075" s="74"/>
      <c r="S2075" s="74"/>
      <c r="T2075" s="79"/>
      <c r="U2075" s="79"/>
      <c r="V2075" s="80" t="s">
        <v>256</v>
      </c>
      <c r="W2075" s="79"/>
      <c r="X2075" s="114"/>
      <c r="Y2075" s="82"/>
      <c r="Z2075" s="82"/>
      <c r="AA2075" s="114"/>
      <c r="AB2075" s="83"/>
      <c r="AC2075" s="79"/>
      <c r="AD2075" s="80" t="s">
        <v>256</v>
      </c>
      <c r="AE2075" s="245">
        <v>43623.418055555558</v>
      </c>
      <c r="AF2075" s="84">
        <v>55208</v>
      </c>
      <c r="AG2075" s="79" t="s">
        <v>2312</v>
      </c>
      <c r="AH2075" s="79">
        <v>55208</v>
      </c>
      <c r="AI2075" s="79">
        <v>0</v>
      </c>
      <c r="AJ2075" s="79">
        <v>0</v>
      </c>
      <c r="AK2075" s="79" t="s">
        <v>249</v>
      </c>
      <c r="AL2075" s="79">
        <v>0</v>
      </c>
      <c r="AM2075" s="79"/>
      <c r="AN2075" s="79" t="s">
        <v>25</v>
      </c>
      <c r="AO2075" s="79" t="s">
        <v>249</v>
      </c>
      <c r="AP2075" s="79"/>
      <c r="AQ2075" s="79"/>
    </row>
    <row r="2076" spans="1:43" ht="14.1" hidden="1" customHeight="1">
      <c r="A2076" s="73" t="s">
        <v>245</v>
      </c>
      <c r="B2076" s="74">
        <v>10</v>
      </c>
      <c r="C2076" s="74" t="s">
        <v>371</v>
      </c>
      <c r="D2076" s="75"/>
      <c r="E2076" s="75"/>
      <c r="F2076" s="76"/>
      <c r="G2076" s="74">
        <v>3</v>
      </c>
      <c r="H2076" s="74">
        <v>2020</v>
      </c>
      <c r="I2076" s="74">
        <v>2</v>
      </c>
      <c r="J2076" s="77">
        <v>1024547658</v>
      </c>
      <c r="K2076" s="74" t="s">
        <v>2313</v>
      </c>
      <c r="L2076" s="74"/>
      <c r="M2076" s="74">
        <v>1038</v>
      </c>
      <c r="N2076" s="74" t="s">
        <v>248</v>
      </c>
      <c r="O2076" s="74" t="s">
        <v>34</v>
      </c>
      <c r="P2076" s="78">
        <v>58520</v>
      </c>
      <c r="Q2076" s="74"/>
      <c r="R2076" s="74"/>
      <c r="S2076" s="74"/>
      <c r="T2076" s="79"/>
      <c r="U2076" s="79"/>
      <c r="V2076" s="80" t="s">
        <v>260</v>
      </c>
      <c r="W2076" s="79" t="s">
        <v>249</v>
      </c>
      <c r="X2076" s="114"/>
      <c r="Y2076" s="82" t="s">
        <v>249</v>
      </c>
      <c r="Z2076" s="82" t="s">
        <v>249</v>
      </c>
      <c r="AA2076" s="114"/>
      <c r="AB2076" s="83"/>
      <c r="AC2076" s="79" t="s">
        <v>249</v>
      </c>
      <c r="AD2076" s="80"/>
      <c r="AE2076" s="245"/>
      <c r="AF2076" s="84">
        <v>0</v>
      </c>
      <c r="AG2076" s="79" t="s">
        <v>249</v>
      </c>
      <c r="AH2076" s="79" t="s">
        <v>249</v>
      </c>
      <c r="AI2076" s="79" t="s">
        <v>249</v>
      </c>
      <c r="AJ2076" s="79" t="s">
        <v>249</v>
      </c>
      <c r="AK2076" s="79" t="s">
        <v>249</v>
      </c>
      <c r="AL2076" s="79" t="s">
        <v>249</v>
      </c>
      <c r="AM2076" s="79" t="s">
        <v>261</v>
      </c>
      <c r="AN2076" s="79" t="s">
        <v>249</v>
      </c>
      <c r="AO2076" s="79" t="s">
        <v>249</v>
      </c>
      <c r="AP2076" s="79"/>
      <c r="AQ2076" s="79"/>
    </row>
    <row r="2077" spans="1:43" ht="14.1" hidden="1" customHeight="1">
      <c r="A2077" s="73" t="s">
        <v>245</v>
      </c>
      <c r="B2077" s="74">
        <v>10</v>
      </c>
      <c r="C2077" s="74" t="s">
        <v>371</v>
      </c>
      <c r="D2077" s="75"/>
      <c r="E2077" s="75"/>
      <c r="F2077" s="76"/>
      <c r="G2077" s="74">
        <v>3</v>
      </c>
      <c r="H2077" s="74">
        <v>2020</v>
      </c>
      <c r="I2077" s="74">
        <v>2</v>
      </c>
      <c r="J2077" s="77">
        <v>1024547658</v>
      </c>
      <c r="K2077" s="74" t="s">
        <v>2313</v>
      </c>
      <c r="L2077" s="74"/>
      <c r="M2077" s="74">
        <v>1038</v>
      </c>
      <c r="N2077" s="74" t="s">
        <v>248</v>
      </c>
      <c r="O2077" s="74" t="s">
        <v>35</v>
      </c>
      <c r="P2077" s="78">
        <v>58520</v>
      </c>
      <c r="Q2077" s="74"/>
      <c r="R2077" s="74"/>
      <c r="S2077" s="74"/>
      <c r="T2077" s="79"/>
      <c r="U2077" s="79"/>
      <c r="V2077" s="80" t="s">
        <v>260</v>
      </c>
      <c r="W2077" s="79" t="s">
        <v>249</v>
      </c>
      <c r="X2077" s="114"/>
      <c r="Y2077" s="82" t="s">
        <v>249</v>
      </c>
      <c r="Z2077" s="82" t="s">
        <v>249</v>
      </c>
      <c r="AA2077" s="114"/>
      <c r="AB2077" s="83"/>
      <c r="AC2077" s="79" t="s">
        <v>249</v>
      </c>
      <c r="AD2077" s="80"/>
      <c r="AE2077" s="245"/>
      <c r="AF2077" s="84">
        <v>0</v>
      </c>
      <c r="AG2077" s="79" t="s">
        <v>249</v>
      </c>
      <c r="AH2077" s="79" t="s">
        <v>249</v>
      </c>
      <c r="AI2077" s="79" t="s">
        <v>249</v>
      </c>
      <c r="AJ2077" s="79" t="s">
        <v>249</v>
      </c>
      <c r="AK2077" s="79" t="s">
        <v>249</v>
      </c>
      <c r="AL2077" s="79" t="s">
        <v>249</v>
      </c>
      <c r="AM2077" s="79" t="s">
        <v>261</v>
      </c>
      <c r="AN2077" s="79" t="s">
        <v>249</v>
      </c>
      <c r="AO2077" s="79" t="s">
        <v>249</v>
      </c>
      <c r="AP2077" s="79"/>
      <c r="AQ2077" s="79"/>
    </row>
    <row r="2078" spans="1:43" ht="14.1" hidden="1" customHeight="1">
      <c r="A2078" s="73" t="s">
        <v>245</v>
      </c>
      <c r="B2078" s="74">
        <v>132</v>
      </c>
      <c r="C2078" s="74" t="s">
        <v>290</v>
      </c>
      <c r="D2078" s="75">
        <v>43706</v>
      </c>
      <c r="E2078" s="75">
        <v>43718</v>
      </c>
      <c r="F2078" s="76">
        <f>+E2078-D2078+1</f>
        <v>13</v>
      </c>
      <c r="G2078" s="74">
        <f>+MONTH(D2078)</f>
        <v>8</v>
      </c>
      <c r="H2078" s="74">
        <f>YEAR(D2078)</f>
        <v>2019</v>
      </c>
      <c r="I2078" s="74">
        <v>1</v>
      </c>
      <c r="J2078" s="77">
        <v>1024553155</v>
      </c>
      <c r="K2078" s="74" t="s">
        <v>2314</v>
      </c>
      <c r="L2078" s="74"/>
      <c r="M2078" s="74">
        <v>1045</v>
      </c>
      <c r="N2078" s="74" t="s">
        <v>255</v>
      </c>
      <c r="O2078" s="74" t="s">
        <v>294</v>
      </c>
      <c r="P2078" s="78">
        <v>303643</v>
      </c>
      <c r="Q2078" s="74"/>
      <c r="R2078" s="74"/>
      <c r="S2078" s="74"/>
      <c r="T2078" s="79">
        <v>13</v>
      </c>
      <c r="U2078" s="79"/>
      <c r="V2078" s="80" t="s">
        <v>256</v>
      </c>
      <c r="W2078" s="79" t="s">
        <v>249</v>
      </c>
      <c r="X2078" s="114">
        <v>43706</v>
      </c>
      <c r="Y2078" s="82" t="s">
        <v>249</v>
      </c>
      <c r="Z2078" s="82" t="s">
        <v>249</v>
      </c>
      <c r="AA2078" s="114">
        <v>43718</v>
      </c>
      <c r="AB2078" s="83">
        <v>13</v>
      </c>
      <c r="AC2078" s="79" t="s">
        <v>249</v>
      </c>
      <c r="AD2078" s="80" t="s">
        <v>256</v>
      </c>
      <c r="AE2078" s="245"/>
      <c r="AF2078" s="84">
        <v>0</v>
      </c>
      <c r="AG2078" s="79" t="s">
        <v>249</v>
      </c>
      <c r="AH2078" s="79" t="s">
        <v>249</v>
      </c>
      <c r="AI2078" s="79" t="s">
        <v>249</v>
      </c>
      <c r="AJ2078" s="79" t="s">
        <v>249</v>
      </c>
      <c r="AK2078" s="79" t="s">
        <v>249</v>
      </c>
      <c r="AL2078" s="79" t="s">
        <v>249</v>
      </c>
      <c r="AM2078" s="79"/>
      <c r="AN2078" s="79" t="s">
        <v>249</v>
      </c>
      <c r="AO2078" s="79" t="s">
        <v>249</v>
      </c>
      <c r="AP2078" s="79"/>
      <c r="AQ2078" s="79"/>
    </row>
    <row r="2079" spans="1:43" ht="14.1" hidden="1" customHeight="1">
      <c r="A2079" s="73" t="s">
        <v>245</v>
      </c>
      <c r="B2079" s="74">
        <v>14</v>
      </c>
      <c r="C2079" s="74" t="s">
        <v>447</v>
      </c>
      <c r="D2079" s="75" t="s">
        <v>2038</v>
      </c>
      <c r="E2079" s="75" t="s">
        <v>2315</v>
      </c>
      <c r="F2079" s="76">
        <f>+E2079-D2079+1</f>
        <v>3</v>
      </c>
      <c r="G2079" s="74">
        <f>+MONTH(D2079)</f>
        <v>11</v>
      </c>
      <c r="H2079" s="74">
        <f>YEAR(D2079)</f>
        <v>2017</v>
      </c>
      <c r="I2079" s="74" t="s">
        <v>264</v>
      </c>
      <c r="J2079" s="77">
        <v>1024567533</v>
      </c>
      <c r="K2079" s="74" t="s">
        <v>2316</v>
      </c>
      <c r="L2079" s="74"/>
      <c r="M2079" s="74" t="s">
        <v>266</v>
      </c>
      <c r="N2079" s="74" t="s">
        <v>267</v>
      </c>
      <c r="O2079" s="74" t="s">
        <v>30</v>
      </c>
      <c r="P2079" s="78" t="s">
        <v>267</v>
      </c>
      <c r="Q2079" s="74"/>
      <c r="R2079" s="74"/>
      <c r="S2079" s="74"/>
      <c r="T2079" s="79"/>
      <c r="U2079" s="79"/>
      <c r="V2079" s="80" t="s">
        <v>256</v>
      </c>
      <c r="W2079" s="79" t="s">
        <v>2317</v>
      </c>
      <c r="X2079" s="114" t="s">
        <v>2038</v>
      </c>
      <c r="Y2079" s="82" t="s">
        <v>257</v>
      </c>
      <c r="Z2079" s="82" t="s">
        <v>2318</v>
      </c>
      <c r="AA2079" s="114" t="s">
        <v>2315</v>
      </c>
      <c r="AB2079" s="83">
        <v>3</v>
      </c>
      <c r="AC2079" s="79" t="s">
        <v>249</v>
      </c>
      <c r="AD2079" s="80" t="s">
        <v>256</v>
      </c>
      <c r="AE2079" s="245">
        <v>43311.631249999999</v>
      </c>
      <c r="AF2079" s="84">
        <v>24591</v>
      </c>
      <c r="AG2079" s="79" t="s">
        <v>2319</v>
      </c>
      <c r="AH2079" s="79">
        <v>24591</v>
      </c>
      <c r="AI2079" s="79">
        <v>8142</v>
      </c>
      <c r="AJ2079" s="79" t="s">
        <v>2320</v>
      </c>
      <c r="AK2079" s="79" t="s">
        <v>2321</v>
      </c>
      <c r="AL2079" s="79">
        <v>0</v>
      </c>
      <c r="AM2079" s="79"/>
      <c r="AN2079" s="79" t="s">
        <v>25</v>
      </c>
      <c r="AO2079" s="79" t="s">
        <v>249</v>
      </c>
      <c r="AP2079" s="79"/>
      <c r="AQ2079" s="79"/>
    </row>
    <row r="2080" spans="1:43" ht="14.1" hidden="1" customHeight="1">
      <c r="A2080" s="73" t="s">
        <v>245</v>
      </c>
      <c r="B2080" s="74">
        <v>23</v>
      </c>
      <c r="C2080" s="74" t="s">
        <v>348</v>
      </c>
      <c r="D2080" s="75"/>
      <c r="E2080" s="75"/>
      <c r="F2080" s="76"/>
      <c r="G2080" s="74">
        <v>11</v>
      </c>
      <c r="H2080" s="74">
        <v>2016</v>
      </c>
      <c r="I2080" s="74">
        <v>1</v>
      </c>
      <c r="J2080" s="77">
        <v>1024580830</v>
      </c>
      <c r="K2080" s="74" t="s">
        <v>2322</v>
      </c>
      <c r="L2080" s="74"/>
      <c r="M2080" s="74">
        <v>1045</v>
      </c>
      <c r="N2080" s="74" t="s">
        <v>255</v>
      </c>
      <c r="O2080" s="74" t="s">
        <v>477</v>
      </c>
      <c r="P2080" s="78">
        <v>252800.1666</v>
      </c>
      <c r="Q2080" s="74"/>
      <c r="R2080" s="74"/>
      <c r="S2080" s="74"/>
      <c r="T2080" s="79"/>
      <c r="U2080" s="79"/>
      <c r="V2080" s="79" t="s">
        <v>256</v>
      </c>
      <c r="W2080" s="79"/>
      <c r="X2080" s="114"/>
      <c r="Y2080" s="82"/>
      <c r="Z2080" s="82"/>
      <c r="AA2080" s="114"/>
      <c r="AB2080" s="83"/>
      <c r="AC2080" s="79"/>
      <c r="AD2080" s="79" t="s">
        <v>256</v>
      </c>
      <c r="AE2080" s="245"/>
      <c r="AF2080" s="84">
        <v>275000</v>
      </c>
      <c r="AG2080" s="79"/>
      <c r="AH2080" s="79"/>
      <c r="AI2080" s="79"/>
      <c r="AJ2080" s="79"/>
      <c r="AK2080" s="79"/>
      <c r="AL2080" s="79"/>
      <c r="AM2080" s="79"/>
      <c r="AN2080" s="79"/>
      <c r="AO2080" s="79"/>
      <c r="AP2080" s="79"/>
      <c r="AQ2080" s="79"/>
    </row>
    <row r="2081" spans="1:43" ht="14.1" hidden="1" customHeight="1">
      <c r="A2081" s="73" t="s">
        <v>245</v>
      </c>
      <c r="B2081" s="74">
        <v>23</v>
      </c>
      <c r="C2081" s="74" t="s">
        <v>348</v>
      </c>
      <c r="D2081" s="75"/>
      <c r="E2081" s="75"/>
      <c r="F2081" s="76"/>
      <c r="G2081" s="74">
        <v>11</v>
      </c>
      <c r="H2081" s="74">
        <v>2016</v>
      </c>
      <c r="I2081" s="74">
        <v>1</v>
      </c>
      <c r="J2081" s="77">
        <v>1024580830</v>
      </c>
      <c r="K2081" s="74" t="s">
        <v>2322</v>
      </c>
      <c r="L2081" s="74"/>
      <c r="M2081" s="74">
        <v>1038</v>
      </c>
      <c r="N2081" s="74" t="s">
        <v>248</v>
      </c>
      <c r="O2081" s="74" t="s">
        <v>477</v>
      </c>
      <c r="P2081" s="78">
        <v>45963.666599999997</v>
      </c>
      <c r="Q2081" s="74"/>
      <c r="R2081" s="74"/>
      <c r="S2081" s="74"/>
      <c r="T2081" s="79"/>
      <c r="U2081" s="79"/>
      <c r="V2081" s="79" t="s">
        <v>256</v>
      </c>
      <c r="W2081" s="79"/>
      <c r="X2081" s="114"/>
      <c r="Y2081" s="82"/>
      <c r="Z2081" s="82"/>
      <c r="AA2081" s="114"/>
      <c r="AB2081" s="83"/>
      <c r="AC2081" s="79"/>
      <c r="AD2081" s="79" t="s">
        <v>256</v>
      </c>
      <c r="AE2081" s="245"/>
      <c r="AF2081" s="84">
        <v>50000</v>
      </c>
      <c r="AG2081" s="79"/>
      <c r="AH2081" s="79"/>
      <c r="AI2081" s="79"/>
      <c r="AJ2081" s="79"/>
      <c r="AK2081" s="79"/>
      <c r="AL2081" s="79"/>
      <c r="AM2081" s="79"/>
      <c r="AN2081" s="79"/>
      <c r="AO2081" s="79"/>
      <c r="AP2081" s="79"/>
      <c r="AQ2081" s="79"/>
    </row>
    <row r="2082" spans="1:43" ht="14.1" hidden="1" customHeight="1">
      <c r="A2082" s="73" t="s">
        <v>245</v>
      </c>
      <c r="B2082" s="74">
        <v>58</v>
      </c>
      <c r="C2082" s="74" t="s">
        <v>986</v>
      </c>
      <c r="D2082" s="75" t="s">
        <v>873</v>
      </c>
      <c r="E2082" s="75" t="s">
        <v>2323</v>
      </c>
      <c r="F2082" s="76">
        <f>+E2082-D2082+1</f>
        <v>3</v>
      </c>
      <c r="G2082" s="74">
        <f>+MONTH(D2082)</f>
        <v>11</v>
      </c>
      <c r="H2082" s="74">
        <f>YEAR(D2082)</f>
        <v>2017</v>
      </c>
      <c r="I2082" s="74">
        <v>1</v>
      </c>
      <c r="J2082" s="77">
        <v>1024590470</v>
      </c>
      <c r="K2082" s="74" t="s">
        <v>2324</v>
      </c>
      <c r="L2082" s="74"/>
      <c r="M2082" s="74">
        <v>1038</v>
      </c>
      <c r="N2082" s="74" t="s">
        <v>248</v>
      </c>
      <c r="O2082" s="74" t="s">
        <v>34</v>
      </c>
      <c r="P2082" s="78">
        <v>49181.133300000001</v>
      </c>
      <c r="Q2082" s="74"/>
      <c r="R2082" s="74"/>
      <c r="S2082" s="74"/>
      <c r="T2082" s="79"/>
      <c r="U2082" s="79"/>
      <c r="V2082" s="80" t="s">
        <v>256</v>
      </c>
      <c r="W2082" s="79" t="s">
        <v>2325</v>
      </c>
      <c r="X2082" s="114" t="s">
        <v>873</v>
      </c>
      <c r="Y2082" s="82" t="s">
        <v>257</v>
      </c>
      <c r="Z2082" s="82" t="s">
        <v>2323</v>
      </c>
      <c r="AA2082" s="114" t="s">
        <v>2323</v>
      </c>
      <c r="AB2082" s="83">
        <v>3</v>
      </c>
      <c r="AC2082" s="79" t="s">
        <v>2325</v>
      </c>
      <c r="AD2082" s="80" t="s">
        <v>256</v>
      </c>
      <c r="AE2082" s="245">
        <v>43167.631944444445</v>
      </c>
      <c r="AF2082" s="84">
        <v>49181</v>
      </c>
      <c r="AG2082" s="79" t="s">
        <v>2326</v>
      </c>
      <c r="AH2082" s="79">
        <v>24591</v>
      </c>
      <c r="AI2082" s="79">
        <v>0</v>
      </c>
      <c r="AJ2082" s="79">
        <v>0</v>
      </c>
      <c r="AK2082" s="79" t="s">
        <v>249</v>
      </c>
      <c r="AL2082" s="79">
        <v>0</v>
      </c>
      <c r="AM2082" s="79"/>
      <c r="AN2082" s="79" t="s">
        <v>25</v>
      </c>
      <c r="AO2082" s="79" t="s">
        <v>249</v>
      </c>
      <c r="AP2082" s="79"/>
      <c r="AQ2082" s="79"/>
    </row>
    <row r="2083" spans="1:43" ht="14.1" hidden="1" customHeight="1">
      <c r="A2083" s="73" t="s">
        <v>245</v>
      </c>
      <c r="B2083" s="74">
        <v>58</v>
      </c>
      <c r="C2083" s="74" t="s">
        <v>986</v>
      </c>
      <c r="D2083" s="75" t="s">
        <v>482</v>
      </c>
      <c r="E2083" s="75" t="s">
        <v>483</v>
      </c>
      <c r="F2083" s="76">
        <f>+E2083-D2083+1</f>
        <v>2</v>
      </c>
      <c r="G2083" s="74">
        <f>+MONTH(D2083)</f>
        <v>3</v>
      </c>
      <c r="H2083" s="74">
        <f>YEAR(D2083)</f>
        <v>2019</v>
      </c>
      <c r="I2083" s="74">
        <v>2</v>
      </c>
      <c r="J2083" s="77">
        <v>1024590470</v>
      </c>
      <c r="K2083" s="74" t="s">
        <v>2324</v>
      </c>
      <c r="L2083" s="74"/>
      <c r="M2083" s="74">
        <v>1038</v>
      </c>
      <c r="N2083" s="74" t="s">
        <v>248</v>
      </c>
      <c r="O2083" s="74" t="s">
        <v>34</v>
      </c>
      <c r="P2083" s="78">
        <v>49181.133300000001</v>
      </c>
      <c r="Q2083" s="74"/>
      <c r="R2083" s="74"/>
      <c r="S2083" s="74"/>
      <c r="T2083" s="79"/>
      <c r="U2083" s="79"/>
      <c r="V2083" s="80" t="s">
        <v>256</v>
      </c>
      <c r="W2083" s="79">
        <v>0</v>
      </c>
      <c r="X2083" s="114" t="s">
        <v>482</v>
      </c>
      <c r="Y2083" s="82" t="s">
        <v>257</v>
      </c>
      <c r="Z2083" s="82" t="s">
        <v>483</v>
      </c>
      <c r="AA2083" s="114" t="s">
        <v>483</v>
      </c>
      <c r="AB2083" s="83">
        <v>2</v>
      </c>
      <c r="AC2083" s="79" t="s">
        <v>249</v>
      </c>
      <c r="AD2083" s="80" t="s">
        <v>256</v>
      </c>
      <c r="AE2083" s="245">
        <v>43718.631944444445</v>
      </c>
      <c r="AF2083" s="84">
        <v>49181</v>
      </c>
      <c r="AG2083" s="79" t="s">
        <v>249</v>
      </c>
      <c r="AH2083" s="79">
        <v>0</v>
      </c>
      <c r="AI2083" s="79">
        <v>0</v>
      </c>
      <c r="AJ2083" s="79">
        <v>0</v>
      </c>
      <c r="AK2083" s="79" t="s">
        <v>249</v>
      </c>
      <c r="AL2083" s="79">
        <v>0</v>
      </c>
      <c r="AM2083" s="79"/>
      <c r="AN2083" s="79" t="s">
        <v>249</v>
      </c>
      <c r="AO2083" s="79" t="s">
        <v>249</v>
      </c>
      <c r="AP2083" s="79"/>
      <c r="AQ2083" s="79"/>
    </row>
    <row r="2084" spans="1:43" ht="14.1" hidden="1" customHeight="1">
      <c r="A2084" s="73" t="s">
        <v>245</v>
      </c>
      <c r="B2084" s="74">
        <v>58</v>
      </c>
      <c r="C2084" s="74" t="s">
        <v>986</v>
      </c>
      <c r="D2084" s="75"/>
      <c r="E2084" s="75"/>
      <c r="F2084" s="76"/>
      <c r="G2084" s="74">
        <v>11</v>
      </c>
      <c r="H2084" s="74">
        <v>2017</v>
      </c>
      <c r="I2084" s="74">
        <v>1</v>
      </c>
      <c r="J2084" s="77">
        <v>1024590470</v>
      </c>
      <c r="K2084" s="74" t="s">
        <v>2324</v>
      </c>
      <c r="L2084" s="74"/>
      <c r="M2084" s="74">
        <v>1045</v>
      </c>
      <c r="N2084" s="74" t="s">
        <v>255</v>
      </c>
      <c r="O2084" s="74" t="s">
        <v>34</v>
      </c>
      <c r="P2084" s="78">
        <v>24590.566599999998</v>
      </c>
      <c r="Q2084" s="74"/>
      <c r="R2084" s="74"/>
      <c r="S2084" s="74"/>
      <c r="T2084" s="79"/>
      <c r="U2084" s="79"/>
      <c r="V2084" s="80" t="s">
        <v>260</v>
      </c>
      <c r="W2084" s="79" t="s">
        <v>249</v>
      </c>
      <c r="X2084" s="114"/>
      <c r="Y2084" s="82" t="s">
        <v>249</v>
      </c>
      <c r="Z2084" s="82" t="s">
        <v>249</v>
      </c>
      <c r="AA2084" s="114"/>
      <c r="AB2084" s="83"/>
      <c r="AC2084" s="79" t="s">
        <v>249</v>
      </c>
      <c r="AD2084" s="80"/>
      <c r="AE2084" s="245"/>
      <c r="AF2084" s="84">
        <v>24591</v>
      </c>
      <c r="AG2084" s="79" t="s">
        <v>249</v>
      </c>
      <c r="AH2084" s="79" t="s">
        <v>249</v>
      </c>
      <c r="AI2084" s="79" t="s">
        <v>249</v>
      </c>
      <c r="AJ2084" s="79" t="s">
        <v>249</v>
      </c>
      <c r="AK2084" s="79" t="s">
        <v>249</v>
      </c>
      <c r="AL2084" s="79" t="s">
        <v>249</v>
      </c>
      <c r="AM2084" s="79" t="s">
        <v>261</v>
      </c>
      <c r="AN2084" s="79" t="s">
        <v>249</v>
      </c>
      <c r="AO2084" s="79" t="s">
        <v>249</v>
      </c>
      <c r="AP2084" s="79"/>
      <c r="AQ2084" s="79"/>
    </row>
    <row r="2085" spans="1:43" ht="14.1" hidden="1" customHeight="1">
      <c r="A2085" s="73" t="s">
        <v>245</v>
      </c>
      <c r="B2085" s="74">
        <v>148</v>
      </c>
      <c r="C2085" s="74" t="s">
        <v>246</v>
      </c>
      <c r="D2085" s="75"/>
      <c r="E2085" s="75"/>
      <c r="F2085" s="76"/>
      <c r="G2085" s="74">
        <v>3</v>
      </c>
      <c r="H2085" s="74">
        <v>2019</v>
      </c>
      <c r="I2085" s="74">
        <v>1</v>
      </c>
      <c r="J2085" s="77">
        <v>1024590470</v>
      </c>
      <c r="K2085" s="74" t="s">
        <v>2324</v>
      </c>
      <c r="L2085" s="74"/>
      <c r="M2085" s="74">
        <v>1038</v>
      </c>
      <c r="N2085" s="74" t="s">
        <v>248</v>
      </c>
      <c r="O2085" s="74" t="s">
        <v>34</v>
      </c>
      <c r="P2085" s="78">
        <v>55207.7333</v>
      </c>
      <c r="Q2085" s="74"/>
      <c r="R2085" s="74"/>
      <c r="S2085" s="74"/>
      <c r="T2085" s="79"/>
      <c r="U2085" s="79"/>
      <c r="V2085" s="80" t="s">
        <v>260</v>
      </c>
      <c r="W2085" s="79" t="s">
        <v>249</v>
      </c>
      <c r="X2085" s="114"/>
      <c r="Y2085" s="82" t="s">
        <v>249</v>
      </c>
      <c r="Z2085" s="82" t="s">
        <v>249</v>
      </c>
      <c r="AA2085" s="114"/>
      <c r="AB2085" s="83"/>
      <c r="AC2085" s="79" t="s">
        <v>249</v>
      </c>
      <c r="AD2085" s="80"/>
      <c r="AE2085" s="245"/>
      <c r="AF2085" s="84">
        <v>55208</v>
      </c>
      <c r="AG2085" s="79" t="s">
        <v>249</v>
      </c>
      <c r="AH2085" s="79" t="s">
        <v>249</v>
      </c>
      <c r="AI2085" s="79" t="s">
        <v>249</v>
      </c>
      <c r="AJ2085" s="79" t="s">
        <v>249</v>
      </c>
      <c r="AK2085" s="79" t="s">
        <v>249</v>
      </c>
      <c r="AL2085" s="79" t="s">
        <v>249</v>
      </c>
      <c r="AM2085" s="79" t="s">
        <v>261</v>
      </c>
      <c r="AN2085" s="79" t="s">
        <v>249</v>
      </c>
      <c r="AO2085" s="79" t="s">
        <v>249</v>
      </c>
      <c r="AP2085" s="79"/>
      <c r="AQ2085" s="79"/>
    </row>
    <row r="2086" spans="1:43" ht="14.1" hidden="1" customHeight="1">
      <c r="A2086" s="73" t="s">
        <v>245</v>
      </c>
      <c r="B2086" s="74">
        <v>148</v>
      </c>
      <c r="C2086" s="74" t="s">
        <v>246</v>
      </c>
      <c r="D2086" s="75"/>
      <c r="E2086" s="75"/>
      <c r="F2086" s="76"/>
      <c r="G2086" s="74">
        <v>12</v>
      </c>
      <c r="H2086" s="74">
        <v>2018</v>
      </c>
      <c r="I2086" s="74">
        <v>2</v>
      </c>
      <c r="J2086" s="77">
        <v>1024590470</v>
      </c>
      <c r="K2086" s="74" t="s">
        <v>2324</v>
      </c>
      <c r="L2086" s="74"/>
      <c r="M2086" s="74">
        <v>1046</v>
      </c>
      <c r="N2086" s="74" t="s">
        <v>274</v>
      </c>
      <c r="O2086" s="74" t="s">
        <v>34</v>
      </c>
      <c r="P2086" s="78">
        <v>26041.4</v>
      </c>
      <c r="Q2086" s="74"/>
      <c r="R2086" s="74"/>
      <c r="S2086" s="74"/>
      <c r="T2086" s="79"/>
      <c r="U2086" s="79"/>
      <c r="V2086" s="80" t="s">
        <v>260</v>
      </c>
      <c r="W2086" s="79" t="s">
        <v>249</v>
      </c>
      <c r="X2086" s="114"/>
      <c r="Y2086" s="82" t="s">
        <v>249</v>
      </c>
      <c r="Z2086" s="82" t="s">
        <v>249</v>
      </c>
      <c r="AA2086" s="114"/>
      <c r="AB2086" s="83"/>
      <c r="AC2086" s="79" t="s">
        <v>249</v>
      </c>
      <c r="AD2086" s="80"/>
      <c r="AE2086" s="245"/>
      <c r="AF2086" s="84">
        <v>26041</v>
      </c>
      <c r="AG2086" s="79" t="s">
        <v>249</v>
      </c>
      <c r="AH2086" s="79" t="s">
        <v>249</v>
      </c>
      <c r="AI2086" s="79" t="s">
        <v>249</v>
      </c>
      <c r="AJ2086" s="79" t="s">
        <v>249</v>
      </c>
      <c r="AK2086" s="79" t="s">
        <v>249</v>
      </c>
      <c r="AL2086" s="79" t="s">
        <v>249</v>
      </c>
      <c r="AM2086" s="79" t="s">
        <v>261</v>
      </c>
      <c r="AN2086" s="79" t="s">
        <v>249</v>
      </c>
      <c r="AO2086" s="79" t="s">
        <v>249</v>
      </c>
      <c r="AP2086" s="79"/>
      <c r="AQ2086" s="79"/>
    </row>
    <row r="2087" spans="1:43" ht="14.1" hidden="1" customHeight="1">
      <c r="A2087" s="73" t="s">
        <v>245</v>
      </c>
      <c r="B2087" s="74">
        <v>148</v>
      </c>
      <c r="C2087" s="74" t="s">
        <v>246</v>
      </c>
      <c r="D2087" s="75"/>
      <c r="E2087" s="75"/>
      <c r="F2087" s="76"/>
      <c r="G2087" s="74">
        <v>12</v>
      </c>
      <c r="H2087" s="74">
        <v>2018</v>
      </c>
      <c r="I2087" s="74">
        <v>2</v>
      </c>
      <c r="J2087" s="77">
        <v>1024590470</v>
      </c>
      <c r="K2087" s="74" t="s">
        <v>2324</v>
      </c>
      <c r="L2087" s="74"/>
      <c r="M2087" s="74">
        <v>1053</v>
      </c>
      <c r="N2087" s="74" t="s">
        <v>36</v>
      </c>
      <c r="O2087" s="74" t="s">
        <v>34</v>
      </c>
      <c r="P2087" s="78">
        <v>52083</v>
      </c>
      <c r="Q2087" s="74"/>
      <c r="R2087" s="74"/>
      <c r="S2087" s="74"/>
      <c r="T2087" s="79"/>
      <c r="U2087" s="79"/>
      <c r="V2087" s="80" t="s">
        <v>260</v>
      </c>
      <c r="W2087" s="79" t="s">
        <v>249</v>
      </c>
      <c r="X2087" s="114"/>
      <c r="Y2087" s="82" t="s">
        <v>249</v>
      </c>
      <c r="Z2087" s="82" t="s">
        <v>249</v>
      </c>
      <c r="AA2087" s="114"/>
      <c r="AB2087" s="83"/>
      <c r="AC2087" s="79" t="s">
        <v>249</v>
      </c>
      <c r="AD2087" s="80"/>
      <c r="AE2087" s="245"/>
      <c r="AF2087" s="84">
        <v>52083</v>
      </c>
      <c r="AG2087" s="79" t="s">
        <v>249</v>
      </c>
      <c r="AH2087" s="79" t="s">
        <v>249</v>
      </c>
      <c r="AI2087" s="79" t="s">
        <v>249</v>
      </c>
      <c r="AJ2087" s="79" t="s">
        <v>249</v>
      </c>
      <c r="AK2087" s="79" t="s">
        <v>249</v>
      </c>
      <c r="AL2087" s="79" t="s">
        <v>249</v>
      </c>
      <c r="AM2087" s="79" t="s">
        <v>261</v>
      </c>
      <c r="AN2087" s="79" t="s">
        <v>249</v>
      </c>
      <c r="AO2087" s="79" t="s">
        <v>249</v>
      </c>
      <c r="AP2087" s="79"/>
      <c r="AQ2087" s="79"/>
    </row>
    <row r="2088" spans="1:43" ht="14.1" hidden="1" customHeight="1">
      <c r="A2088" s="73" t="s">
        <v>245</v>
      </c>
      <c r="B2088" s="74">
        <v>138</v>
      </c>
      <c r="C2088" s="74" t="s">
        <v>276</v>
      </c>
      <c r="D2088" s="75">
        <v>44068</v>
      </c>
      <c r="E2088" s="75">
        <v>44069</v>
      </c>
      <c r="F2088" s="76">
        <f>+E2088-D2088+1</f>
        <v>2</v>
      </c>
      <c r="G2088" s="74">
        <f>+MONTH(D2088)</f>
        <v>8</v>
      </c>
      <c r="H2088" s="74">
        <f>YEAR(D2088)</f>
        <v>2020</v>
      </c>
      <c r="I2088" s="74">
        <v>1</v>
      </c>
      <c r="J2088" s="77">
        <v>1024595330</v>
      </c>
      <c r="K2088" s="74" t="s">
        <v>2327</v>
      </c>
      <c r="L2088" s="74">
        <v>13</v>
      </c>
      <c r="M2088" s="74">
        <v>1038</v>
      </c>
      <c r="N2088" s="74" t="s">
        <v>248</v>
      </c>
      <c r="O2088" s="74" t="s">
        <v>34</v>
      </c>
      <c r="P2088" s="78">
        <v>58520</v>
      </c>
      <c r="Q2088" s="74" t="s">
        <v>2328</v>
      </c>
      <c r="R2088" s="74">
        <v>0</v>
      </c>
      <c r="S2088" s="74">
        <v>0</v>
      </c>
      <c r="T2088" s="79"/>
      <c r="U2088" s="79"/>
      <c r="V2088" s="80" t="s">
        <v>26</v>
      </c>
      <c r="W2088" s="79"/>
      <c r="X2088" s="114">
        <v>44068</v>
      </c>
      <c r="Y2088" s="82"/>
      <c r="Z2088" s="82"/>
      <c r="AA2088" s="114">
        <v>44069</v>
      </c>
      <c r="AB2088" s="83">
        <v>2</v>
      </c>
      <c r="AC2088" s="79"/>
      <c r="AD2088" s="80" t="s">
        <v>26</v>
      </c>
      <c r="AE2088" s="245"/>
      <c r="AF2088" s="84">
        <v>0</v>
      </c>
      <c r="AG2088" s="79"/>
      <c r="AH2088" s="79"/>
      <c r="AI2088" s="79"/>
      <c r="AJ2088" s="79"/>
      <c r="AK2088" s="79"/>
      <c r="AL2088" s="79"/>
      <c r="AM2088" s="79"/>
      <c r="AN2088" s="79"/>
      <c r="AO2088" s="79"/>
      <c r="AP2088" s="79"/>
      <c r="AQ2088" s="79"/>
    </row>
    <row r="2089" spans="1:43" ht="15" hidden="1" customHeight="1">
      <c r="A2089" s="73" t="s">
        <v>245</v>
      </c>
      <c r="B2089" s="74">
        <v>138</v>
      </c>
      <c r="C2089" s="74" t="s">
        <v>276</v>
      </c>
      <c r="D2089" s="75">
        <v>44097</v>
      </c>
      <c r="E2089" s="75">
        <v>44098</v>
      </c>
      <c r="F2089" s="76">
        <f>+E2089-D2089+1</f>
        <v>2</v>
      </c>
      <c r="G2089" s="74">
        <f>+MONTH(D2089)</f>
        <v>9</v>
      </c>
      <c r="H2089" s="74">
        <f>YEAR(D2089)</f>
        <v>2020</v>
      </c>
      <c r="I2089" s="74">
        <v>2</v>
      </c>
      <c r="J2089" s="77">
        <v>1024595330</v>
      </c>
      <c r="K2089" s="74" t="s">
        <v>2327</v>
      </c>
      <c r="L2089" s="74">
        <v>13</v>
      </c>
      <c r="M2089" s="74">
        <v>1038</v>
      </c>
      <c r="N2089" s="74" t="s">
        <v>248</v>
      </c>
      <c r="O2089" s="74" t="s">
        <v>34</v>
      </c>
      <c r="P2089" s="78">
        <v>58520</v>
      </c>
      <c r="Q2089" s="74" t="s">
        <v>2329</v>
      </c>
      <c r="R2089" s="74">
        <v>0</v>
      </c>
      <c r="S2089" s="74">
        <v>0</v>
      </c>
      <c r="T2089" s="79">
        <v>2</v>
      </c>
      <c r="U2089" s="79"/>
      <c r="V2089" s="80" t="s">
        <v>256</v>
      </c>
      <c r="W2089" s="79"/>
      <c r="X2089" s="114">
        <v>44097</v>
      </c>
      <c r="Y2089" s="82"/>
      <c r="Z2089" s="82"/>
      <c r="AA2089" s="114">
        <v>44098</v>
      </c>
      <c r="AB2089" s="83">
        <v>2</v>
      </c>
      <c r="AC2089" s="79"/>
      <c r="AD2089" s="80" t="s">
        <v>256</v>
      </c>
      <c r="AE2089" s="245"/>
      <c r="AF2089" s="84">
        <v>58520</v>
      </c>
      <c r="AG2089" s="79"/>
      <c r="AH2089" s="79"/>
      <c r="AI2089" s="79"/>
      <c r="AJ2089" s="79"/>
      <c r="AK2089" s="79"/>
      <c r="AL2089" s="79"/>
      <c r="AM2089" s="79"/>
      <c r="AN2089" s="79"/>
      <c r="AO2089" s="79"/>
      <c r="AP2089" s="79"/>
      <c r="AQ2089" s="79"/>
    </row>
    <row r="2090" spans="1:43" ht="15" hidden="1" customHeight="1">
      <c r="A2090" s="73" t="s">
        <v>245</v>
      </c>
      <c r="B2090" s="74">
        <v>75</v>
      </c>
      <c r="C2090" s="74" t="s">
        <v>272</v>
      </c>
      <c r="D2090" s="75"/>
      <c r="E2090" s="75"/>
      <c r="F2090" s="76"/>
      <c r="G2090" s="74">
        <v>11</v>
      </c>
      <c r="H2090" s="74">
        <v>2018</v>
      </c>
      <c r="I2090" s="74">
        <v>1</v>
      </c>
      <c r="J2090" s="77">
        <v>1026259858</v>
      </c>
      <c r="K2090" s="74" t="s">
        <v>2330</v>
      </c>
      <c r="L2090" s="74"/>
      <c r="M2090" s="74">
        <v>1038</v>
      </c>
      <c r="N2090" s="74" t="s">
        <v>248</v>
      </c>
      <c r="O2090" s="74" t="s">
        <v>294</v>
      </c>
      <c r="P2090" s="78">
        <v>52082.8</v>
      </c>
      <c r="Q2090" s="74"/>
      <c r="R2090" s="74"/>
      <c r="S2090" s="74"/>
      <c r="T2090" s="79"/>
      <c r="U2090" s="79"/>
      <c r="V2090" s="80" t="s">
        <v>260</v>
      </c>
      <c r="W2090" s="79" t="s">
        <v>249</v>
      </c>
      <c r="X2090" s="114"/>
      <c r="Y2090" s="82" t="s">
        <v>249</v>
      </c>
      <c r="Z2090" s="82" t="s">
        <v>249</v>
      </c>
      <c r="AA2090" s="114"/>
      <c r="AB2090" s="83"/>
      <c r="AC2090" s="79" t="s">
        <v>249</v>
      </c>
      <c r="AD2090" s="80"/>
      <c r="AE2090" s="245"/>
      <c r="AF2090" s="84">
        <v>60000</v>
      </c>
      <c r="AG2090" s="79" t="s">
        <v>249</v>
      </c>
      <c r="AH2090" s="79" t="s">
        <v>249</v>
      </c>
      <c r="AI2090" s="79" t="s">
        <v>249</v>
      </c>
      <c r="AJ2090" s="79" t="s">
        <v>249</v>
      </c>
      <c r="AK2090" s="79" t="s">
        <v>249</v>
      </c>
      <c r="AL2090" s="79" t="s">
        <v>249</v>
      </c>
      <c r="AM2090" s="79" t="s">
        <v>261</v>
      </c>
      <c r="AN2090" s="79" t="s">
        <v>249</v>
      </c>
      <c r="AO2090" s="79" t="s">
        <v>249</v>
      </c>
      <c r="AP2090" s="79"/>
      <c r="AQ2090" s="79"/>
    </row>
    <row r="2091" spans="1:43" ht="14.1" hidden="1" customHeight="1">
      <c r="A2091" s="73" t="s">
        <v>245</v>
      </c>
      <c r="B2091" s="74">
        <v>75</v>
      </c>
      <c r="C2091" s="74" t="s">
        <v>272</v>
      </c>
      <c r="D2091" s="75"/>
      <c r="E2091" s="75"/>
      <c r="F2091" s="76"/>
      <c r="G2091" s="74">
        <v>10</v>
      </c>
      <c r="H2091" s="74">
        <v>2018</v>
      </c>
      <c r="I2091" s="74">
        <v>2</v>
      </c>
      <c r="J2091" s="77">
        <v>1026259858</v>
      </c>
      <c r="K2091" s="74" t="s">
        <v>2330</v>
      </c>
      <c r="L2091" s="74"/>
      <c r="M2091" s="74">
        <v>1038</v>
      </c>
      <c r="N2091" s="74" t="s">
        <v>248</v>
      </c>
      <c r="O2091" s="74" t="s">
        <v>294</v>
      </c>
      <c r="P2091" s="78">
        <v>52082.8</v>
      </c>
      <c r="Q2091" s="74"/>
      <c r="R2091" s="74"/>
      <c r="S2091" s="74"/>
      <c r="T2091" s="79"/>
      <c r="U2091" s="79"/>
      <c r="V2091" s="80" t="s">
        <v>260</v>
      </c>
      <c r="W2091" s="79" t="s">
        <v>249</v>
      </c>
      <c r="X2091" s="114"/>
      <c r="Y2091" s="82" t="s">
        <v>249</v>
      </c>
      <c r="Z2091" s="82" t="s">
        <v>249</v>
      </c>
      <c r="AA2091" s="114"/>
      <c r="AB2091" s="83"/>
      <c r="AC2091" s="79" t="s">
        <v>249</v>
      </c>
      <c r="AD2091" s="80"/>
      <c r="AE2091" s="245"/>
      <c r="AF2091" s="84">
        <v>60000</v>
      </c>
      <c r="AG2091" s="79" t="s">
        <v>249</v>
      </c>
      <c r="AH2091" s="79" t="s">
        <v>249</v>
      </c>
      <c r="AI2091" s="79" t="s">
        <v>249</v>
      </c>
      <c r="AJ2091" s="79" t="s">
        <v>249</v>
      </c>
      <c r="AK2091" s="79" t="s">
        <v>249</v>
      </c>
      <c r="AL2091" s="79" t="s">
        <v>249</v>
      </c>
      <c r="AM2091" s="79" t="s">
        <v>261</v>
      </c>
      <c r="AN2091" s="79" t="s">
        <v>249</v>
      </c>
      <c r="AO2091" s="79" t="s">
        <v>249</v>
      </c>
      <c r="AP2091" s="79"/>
      <c r="AQ2091" s="79"/>
    </row>
    <row r="2092" spans="1:43" ht="14.1" hidden="1" customHeight="1">
      <c r="A2092" s="73" t="s">
        <v>245</v>
      </c>
      <c r="B2092" s="74">
        <v>23</v>
      </c>
      <c r="C2092" s="74" t="s">
        <v>348</v>
      </c>
      <c r="D2092" s="75">
        <v>43353</v>
      </c>
      <c r="E2092" s="75">
        <v>43359</v>
      </c>
      <c r="F2092" s="76">
        <f t="shared" ref="F2092:F2098" si="184">+E2092-D2092+1</f>
        <v>7</v>
      </c>
      <c r="G2092" s="74">
        <f t="shared" ref="G2092:G2098" si="185">+MONTH(D2092)</f>
        <v>9</v>
      </c>
      <c r="H2092" s="74">
        <f t="shared" ref="H2092:H2098" si="186">YEAR(D2092)</f>
        <v>2018</v>
      </c>
      <c r="I2092" s="74">
        <v>1</v>
      </c>
      <c r="J2092" s="77">
        <v>1026262092</v>
      </c>
      <c r="K2092" s="74" t="s">
        <v>2331</v>
      </c>
      <c r="L2092" s="74"/>
      <c r="M2092" s="74">
        <v>1045</v>
      </c>
      <c r="N2092" s="74" t="s">
        <v>255</v>
      </c>
      <c r="O2092" s="74" t="s">
        <v>294</v>
      </c>
      <c r="P2092" s="78">
        <v>104165.6</v>
      </c>
      <c r="Q2092" s="74"/>
      <c r="R2092" s="74"/>
      <c r="S2092" s="74"/>
      <c r="T2092" s="79"/>
      <c r="U2092" s="79"/>
      <c r="V2092" s="80" t="s">
        <v>256</v>
      </c>
      <c r="W2092" s="79">
        <v>20101695</v>
      </c>
      <c r="X2092" s="114">
        <v>43353</v>
      </c>
      <c r="Y2092" s="82" t="s">
        <v>257</v>
      </c>
      <c r="Z2092" s="82" t="s">
        <v>2332</v>
      </c>
      <c r="AA2092" s="114">
        <v>43359</v>
      </c>
      <c r="AB2092" s="83">
        <v>7</v>
      </c>
      <c r="AC2092" s="79" t="s">
        <v>249</v>
      </c>
      <c r="AD2092" s="80" t="s">
        <v>256</v>
      </c>
      <c r="AE2092" s="245">
        <v>43398.631249999999</v>
      </c>
      <c r="AF2092" s="84">
        <v>120000</v>
      </c>
      <c r="AG2092" s="79" t="s">
        <v>2333</v>
      </c>
      <c r="AH2092" s="79">
        <v>130207</v>
      </c>
      <c r="AI2092" s="79">
        <v>0</v>
      </c>
      <c r="AJ2092" s="79">
        <v>0</v>
      </c>
      <c r="AK2092" s="79" t="s">
        <v>249</v>
      </c>
      <c r="AL2092" s="79">
        <v>0</v>
      </c>
      <c r="AM2092" s="79"/>
      <c r="AN2092" s="79" t="s">
        <v>25</v>
      </c>
      <c r="AO2092" s="79" t="s">
        <v>249</v>
      </c>
      <c r="AP2092" s="79"/>
      <c r="AQ2092" s="79"/>
    </row>
    <row r="2093" spans="1:43" ht="14.1" hidden="1" customHeight="1">
      <c r="A2093" s="73" t="s">
        <v>245</v>
      </c>
      <c r="B2093" s="74">
        <v>23</v>
      </c>
      <c r="C2093" s="74" t="s">
        <v>348</v>
      </c>
      <c r="D2093" s="75">
        <v>43372</v>
      </c>
      <c r="E2093" s="75">
        <v>43378</v>
      </c>
      <c r="F2093" s="76">
        <f t="shared" si="184"/>
        <v>7</v>
      </c>
      <c r="G2093" s="74">
        <f t="shared" si="185"/>
        <v>9</v>
      </c>
      <c r="H2093" s="74">
        <f t="shared" si="186"/>
        <v>2018</v>
      </c>
      <c r="I2093" s="74">
        <v>2</v>
      </c>
      <c r="J2093" s="77">
        <v>1026262092</v>
      </c>
      <c r="K2093" s="74" t="s">
        <v>2331</v>
      </c>
      <c r="L2093" s="74"/>
      <c r="M2093" s="74">
        <v>1045</v>
      </c>
      <c r="N2093" s="74" t="s">
        <v>255</v>
      </c>
      <c r="O2093" s="74" t="s">
        <v>294</v>
      </c>
      <c r="P2093" s="78">
        <v>26041.4</v>
      </c>
      <c r="Q2093" s="74"/>
      <c r="R2093" s="74"/>
      <c r="S2093" s="74"/>
      <c r="T2093" s="79"/>
      <c r="U2093" s="79"/>
      <c r="V2093" s="80" t="s">
        <v>256</v>
      </c>
      <c r="W2093" s="79">
        <v>20105513</v>
      </c>
      <c r="X2093" s="114">
        <v>43372</v>
      </c>
      <c r="Y2093" s="82" t="s">
        <v>257</v>
      </c>
      <c r="Z2093" s="82" t="s">
        <v>249</v>
      </c>
      <c r="AA2093" s="114">
        <v>43378</v>
      </c>
      <c r="AB2093" s="83">
        <v>7</v>
      </c>
      <c r="AC2093" s="79" t="s">
        <v>249</v>
      </c>
      <c r="AD2093" s="80" t="s">
        <v>256</v>
      </c>
      <c r="AE2093" s="245">
        <v>43374.46597222222</v>
      </c>
      <c r="AF2093" s="84">
        <v>30000</v>
      </c>
      <c r="AG2093" s="79" t="s">
        <v>2334</v>
      </c>
      <c r="AH2093" s="79">
        <v>210000</v>
      </c>
      <c r="AI2093" s="79">
        <v>8492</v>
      </c>
      <c r="AJ2093" s="79">
        <v>0</v>
      </c>
      <c r="AK2093" s="79" t="s">
        <v>249</v>
      </c>
      <c r="AL2093" s="79">
        <v>120000</v>
      </c>
      <c r="AM2093" s="79"/>
      <c r="AN2093" s="79" t="s">
        <v>25</v>
      </c>
      <c r="AO2093" s="79" t="s">
        <v>249</v>
      </c>
      <c r="AP2093" s="79"/>
      <c r="AQ2093" s="79"/>
    </row>
    <row r="2094" spans="1:43" ht="14.1" hidden="1" customHeight="1">
      <c r="A2094" s="73" t="s">
        <v>245</v>
      </c>
      <c r="B2094" s="74">
        <v>23</v>
      </c>
      <c r="C2094" s="74" t="s">
        <v>348</v>
      </c>
      <c r="D2094" s="75">
        <v>43152</v>
      </c>
      <c r="E2094" s="75">
        <v>43154</v>
      </c>
      <c r="F2094" s="76">
        <f t="shared" si="184"/>
        <v>3</v>
      </c>
      <c r="G2094" s="74">
        <f t="shared" si="185"/>
        <v>2</v>
      </c>
      <c r="H2094" s="74">
        <f t="shared" si="186"/>
        <v>2018</v>
      </c>
      <c r="I2094" s="74">
        <v>2</v>
      </c>
      <c r="J2094" s="77">
        <v>1026262092</v>
      </c>
      <c r="K2094" s="74" t="s">
        <v>2331</v>
      </c>
      <c r="L2094" s="74"/>
      <c r="M2094" s="74">
        <v>1038</v>
      </c>
      <c r="N2094" s="74" t="s">
        <v>248</v>
      </c>
      <c r="O2094" s="74" t="s">
        <v>294</v>
      </c>
      <c r="P2094" s="78">
        <v>52082.8</v>
      </c>
      <c r="Q2094" s="74"/>
      <c r="R2094" s="74"/>
      <c r="S2094" s="74"/>
      <c r="T2094" s="79">
        <v>0</v>
      </c>
      <c r="U2094" s="79"/>
      <c r="V2094" s="80" t="s">
        <v>256</v>
      </c>
      <c r="W2094" s="79">
        <v>11539685</v>
      </c>
      <c r="X2094" s="114">
        <v>43152</v>
      </c>
      <c r="Y2094" s="82" t="s">
        <v>257</v>
      </c>
      <c r="Z2094" s="82" t="s">
        <v>249</v>
      </c>
      <c r="AA2094" s="114">
        <v>43154</v>
      </c>
      <c r="AB2094" s="88">
        <f>+AA2094-X2094+1</f>
        <v>3</v>
      </c>
      <c r="AC2094" s="79" t="s">
        <v>249</v>
      </c>
      <c r="AD2094" s="80" t="s">
        <v>256</v>
      </c>
      <c r="AE2094" s="245"/>
      <c r="AF2094" s="84">
        <v>27333</v>
      </c>
      <c r="AG2094" s="79"/>
      <c r="AH2094" s="79"/>
      <c r="AI2094" s="79"/>
      <c r="AJ2094" s="79"/>
      <c r="AK2094" s="79"/>
      <c r="AL2094" s="79"/>
      <c r="AM2094" s="79"/>
      <c r="AN2094" s="79"/>
      <c r="AO2094" s="79"/>
      <c r="AP2094" s="79"/>
      <c r="AQ2094" s="79"/>
    </row>
    <row r="2095" spans="1:43" ht="14.1" hidden="1" customHeight="1">
      <c r="A2095" s="73" t="s">
        <v>245</v>
      </c>
      <c r="B2095" s="74">
        <v>23</v>
      </c>
      <c r="C2095" s="74" t="s">
        <v>348</v>
      </c>
      <c r="D2095" s="75">
        <v>43531</v>
      </c>
      <c r="E2095" s="75">
        <v>43533</v>
      </c>
      <c r="F2095" s="76">
        <f t="shared" si="184"/>
        <v>3</v>
      </c>
      <c r="G2095" s="74">
        <f t="shared" si="185"/>
        <v>3</v>
      </c>
      <c r="H2095" s="74">
        <f t="shared" si="186"/>
        <v>2019</v>
      </c>
      <c r="I2095" s="74">
        <v>1</v>
      </c>
      <c r="J2095" s="77">
        <v>1026262092</v>
      </c>
      <c r="K2095" s="74" t="s">
        <v>2331</v>
      </c>
      <c r="L2095" s="74"/>
      <c r="M2095" s="74">
        <v>1045</v>
      </c>
      <c r="N2095" s="74" t="s">
        <v>255</v>
      </c>
      <c r="O2095" s="74" t="s">
        <v>294</v>
      </c>
      <c r="P2095" s="78">
        <v>27603.866600000001</v>
      </c>
      <c r="Q2095" s="74"/>
      <c r="R2095" s="74"/>
      <c r="S2095" s="74"/>
      <c r="T2095" s="79"/>
      <c r="U2095" s="79"/>
      <c r="V2095" s="80" t="s">
        <v>256</v>
      </c>
      <c r="W2095" s="79">
        <v>11761826</v>
      </c>
      <c r="X2095" s="114">
        <v>43531</v>
      </c>
      <c r="Y2095" s="82" t="s">
        <v>1977</v>
      </c>
      <c r="Z2095" s="82" t="s">
        <v>300</v>
      </c>
      <c r="AA2095" s="114">
        <v>43533</v>
      </c>
      <c r="AB2095" s="83">
        <v>3</v>
      </c>
      <c r="AC2095" s="79" t="s">
        <v>2335</v>
      </c>
      <c r="AD2095" s="80" t="s">
        <v>256</v>
      </c>
      <c r="AE2095" s="245">
        <v>43719.46597222222</v>
      </c>
      <c r="AF2095" s="84">
        <v>27604</v>
      </c>
      <c r="AG2095" s="79" t="s">
        <v>2336</v>
      </c>
      <c r="AH2095" s="79">
        <v>27604</v>
      </c>
      <c r="AI2095" s="79">
        <v>9676</v>
      </c>
      <c r="AJ2095" s="79">
        <v>0</v>
      </c>
      <c r="AK2095" s="79" t="s">
        <v>249</v>
      </c>
      <c r="AL2095" s="79">
        <v>0</v>
      </c>
      <c r="AM2095" s="79"/>
      <c r="AN2095" s="79" t="s">
        <v>25</v>
      </c>
      <c r="AO2095" s="79" t="s">
        <v>249</v>
      </c>
      <c r="AP2095" s="79"/>
      <c r="AQ2095" s="79"/>
    </row>
    <row r="2096" spans="1:43" ht="14.1" hidden="1" customHeight="1">
      <c r="A2096" s="73" t="s">
        <v>245</v>
      </c>
      <c r="B2096" s="74">
        <v>23</v>
      </c>
      <c r="C2096" s="74" t="s">
        <v>348</v>
      </c>
      <c r="D2096" s="75">
        <v>43605</v>
      </c>
      <c r="E2096" s="75">
        <v>43607</v>
      </c>
      <c r="F2096" s="76">
        <f t="shared" si="184"/>
        <v>3</v>
      </c>
      <c r="G2096" s="74">
        <f t="shared" si="185"/>
        <v>5</v>
      </c>
      <c r="H2096" s="74">
        <f t="shared" si="186"/>
        <v>2019</v>
      </c>
      <c r="I2096" s="74">
        <v>2</v>
      </c>
      <c r="J2096" s="77">
        <v>1026262092</v>
      </c>
      <c r="K2096" s="74" t="s">
        <v>2331</v>
      </c>
      <c r="L2096" s="74"/>
      <c r="M2096" s="74">
        <v>1045</v>
      </c>
      <c r="N2096" s="74" t="s">
        <v>255</v>
      </c>
      <c r="O2096" s="74" t="s">
        <v>294</v>
      </c>
      <c r="P2096" s="78">
        <v>27603.866600000001</v>
      </c>
      <c r="Q2096" s="74"/>
      <c r="R2096" s="74"/>
      <c r="S2096" s="74"/>
      <c r="T2096" s="79"/>
      <c r="U2096" s="79"/>
      <c r="V2096" s="80" t="s">
        <v>256</v>
      </c>
      <c r="W2096" s="79">
        <v>11697421</v>
      </c>
      <c r="X2096" s="114">
        <v>43605</v>
      </c>
      <c r="Y2096" s="82" t="s">
        <v>1907</v>
      </c>
      <c r="Z2096" s="82" t="s">
        <v>300</v>
      </c>
      <c r="AA2096" s="114">
        <v>43607</v>
      </c>
      <c r="AB2096" s="83">
        <v>3</v>
      </c>
      <c r="AC2096" s="79" t="s">
        <v>2337</v>
      </c>
      <c r="AD2096" s="80" t="s">
        <v>256</v>
      </c>
      <c r="AE2096" s="245">
        <v>43718.48541666667</v>
      </c>
      <c r="AF2096" s="84">
        <v>27604</v>
      </c>
      <c r="AG2096" s="79" t="s">
        <v>2338</v>
      </c>
      <c r="AH2096" s="79">
        <v>27604</v>
      </c>
      <c r="AI2096" s="79">
        <v>9676</v>
      </c>
      <c r="AJ2096" s="79">
        <v>0</v>
      </c>
      <c r="AK2096" s="79" t="s">
        <v>249</v>
      </c>
      <c r="AL2096" s="79">
        <v>0</v>
      </c>
      <c r="AM2096" s="79"/>
      <c r="AN2096" s="79" t="s">
        <v>25</v>
      </c>
      <c r="AO2096" s="79" t="s">
        <v>249</v>
      </c>
      <c r="AP2096" s="79"/>
      <c r="AQ2096" s="79"/>
    </row>
    <row r="2097" spans="1:43" ht="14.1" hidden="1" customHeight="1">
      <c r="A2097" s="73" t="s">
        <v>245</v>
      </c>
      <c r="B2097" s="74">
        <v>23</v>
      </c>
      <c r="C2097" s="74" t="s">
        <v>348</v>
      </c>
      <c r="D2097" s="75">
        <v>43585</v>
      </c>
      <c r="E2097" s="75">
        <v>43586</v>
      </c>
      <c r="F2097" s="76">
        <f t="shared" si="184"/>
        <v>2</v>
      </c>
      <c r="G2097" s="74">
        <f t="shared" si="185"/>
        <v>4</v>
      </c>
      <c r="H2097" s="74">
        <f t="shared" si="186"/>
        <v>2019</v>
      </c>
      <c r="I2097" s="74">
        <v>2</v>
      </c>
      <c r="J2097" s="77">
        <v>1026262092</v>
      </c>
      <c r="K2097" s="74" t="s">
        <v>2331</v>
      </c>
      <c r="L2097" s="74"/>
      <c r="M2097" s="74">
        <v>1038</v>
      </c>
      <c r="N2097" s="74" t="s">
        <v>248</v>
      </c>
      <c r="O2097" s="74" t="s">
        <v>294</v>
      </c>
      <c r="P2097" s="78">
        <v>27603.866600000001</v>
      </c>
      <c r="Q2097" s="74"/>
      <c r="R2097" s="74"/>
      <c r="S2097" s="74"/>
      <c r="T2097" s="79"/>
      <c r="U2097" s="79"/>
      <c r="V2097" s="80" t="s">
        <v>256</v>
      </c>
      <c r="W2097" s="79">
        <v>11744939</v>
      </c>
      <c r="X2097" s="114">
        <v>43585</v>
      </c>
      <c r="Y2097" s="82" t="s">
        <v>257</v>
      </c>
      <c r="Z2097" s="82" t="s">
        <v>2205</v>
      </c>
      <c r="AA2097" s="114">
        <v>43586</v>
      </c>
      <c r="AB2097" s="83">
        <v>2</v>
      </c>
      <c r="AC2097" s="79" t="s">
        <v>249</v>
      </c>
      <c r="AD2097" s="80" t="s">
        <v>256</v>
      </c>
      <c r="AE2097" s="245"/>
      <c r="AF2097" s="84">
        <v>27604</v>
      </c>
      <c r="AG2097" s="79"/>
      <c r="AH2097" s="79"/>
      <c r="AI2097" s="79"/>
      <c r="AJ2097" s="79"/>
      <c r="AK2097" s="79"/>
      <c r="AL2097" s="79"/>
      <c r="AM2097" s="79"/>
      <c r="AN2097" s="79"/>
      <c r="AO2097" s="79"/>
      <c r="AP2097" s="79"/>
      <c r="AQ2097" s="79"/>
    </row>
    <row r="2098" spans="1:43" ht="14.1" hidden="1" customHeight="1">
      <c r="A2098" s="73" t="s">
        <v>245</v>
      </c>
      <c r="B2098" s="74">
        <v>23</v>
      </c>
      <c r="C2098" s="74" t="s">
        <v>348</v>
      </c>
      <c r="D2098" s="75">
        <v>43479</v>
      </c>
      <c r="E2098" s="75">
        <v>43479</v>
      </c>
      <c r="F2098" s="76">
        <f t="shared" si="184"/>
        <v>1</v>
      </c>
      <c r="G2098" s="74">
        <f t="shared" si="185"/>
        <v>1</v>
      </c>
      <c r="H2098" s="74">
        <f t="shared" si="186"/>
        <v>2019</v>
      </c>
      <c r="I2098" s="74">
        <v>2</v>
      </c>
      <c r="J2098" s="77">
        <v>1026262092</v>
      </c>
      <c r="K2098" s="74" t="s">
        <v>2331</v>
      </c>
      <c r="L2098" s="74"/>
      <c r="M2098" s="74">
        <v>1038</v>
      </c>
      <c r="N2098" s="74" t="s">
        <v>248</v>
      </c>
      <c r="O2098" s="74" t="s">
        <v>294</v>
      </c>
      <c r="P2098" s="78">
        <v>27603.866600000001</v>
      </c>
      <c r="Q2098" s="74"/>
      <c r="R2098" s="74"/>
      <c r="S2098" s="74"/>
      <c r="T2098" s="79"/>
      <c r="U2098" s="79"/>
      <c r="V2098" s="80" t="s">
        <v>256</v>
      </c>
      <c r="W2098" s="79">
        <v>1018139</v>
      </c>
      <c r="X2098" s="114">
        <v>43479</v>
      </c>
      <c r="Y2098" s="82" t="s">
        <v>257</v>
      </c>
      <c r="Z2098" s="82" t="s">
        <v>249</v>
      </c>
      <c r="AA2098" s="114">
        <v>43479</v>
      </c>
      <c r="AB2098" s="83">
        <v>1</v>
      </c>
      <c r="AC2098" s="79" t="s">
        <v>249</v>
      </c>
      <c r="AD2098" s="80" t="s">
        <v>256</v>
      </c>
      <c r="AE2098" s="245"/>
      <c r="AF2098" s="84">
        <v>27604</v>
      </c>
      <c r="AG2098" s="79"/>
      <c r="AH2098" s="79"/>
      <c r="AI2098" s="79"/>
      <c r="AJ2098" s="79"/>
      <c r="AK2098" s="79"/>
      <c r="AL2098" s="79"/>
      <c r="AM2098" s="79"/>
      <c r="AN2098" s="79"/>
      <c r="AO2098" s="79"/>
      <c r="AP2098" s="79"/>
      <c r="AQ2098" s="79"/>
    </row>
    <row r="2099" spans="1:43" ht="14.1" hidden="1" customHeight="1">
      <c r="A2099" s="73" t="s">
        <v>245</v>
      </c>
      <c r="B2099" s="74">
        <v>76</v>
      </c>
      <c r="C2099" s="74" t="s">
        <v>520</v>
      </c>
      <c r="D2099" s="75"/>
      <c r="E2099" s="75"/>
      <c r="F2099" s="76"/>
      <c r="G2099" s="74">
        <v>10</v>
      </c>
      <c r="H2099" s="74">
        <v>2016</v>
      </c>
      <c r="I2099" s="74">
        <v>2</v>
      </c>
      <c r="J2099" s="77">
        <v>1026263400</v>
      </c>
      <c r="K2099" s="74" t="s">
        <v>2339</v>
      </c>
      <c r="L2099" s="74"/>
      <c r="M2099" s="74">
        <v>1038</v>
      </c>
      <c r="N2099" s="74" t="s">
        <v>248</v>
      </c>
      <c r="O2099" s="74" t="s">
        <v>294</v>
      </c>
      <c r="P2099" s="78">
        <v>45963.666599999997</v>
      </c>
      <c r="Q2099" s="74"/>
      <c r="R2099" s="74"/>
      <c r="S2099" s="74"/>
      <c r="T2099" s="79"/>
      <c r="U2099" s="79"/>
      <c r="V2099" s="79" t="s">
        <v>256</v>
      </c>
      <c r="W2099" s="79"/>
      <c r="X2099" s="114"/>
      <c r="Y2099" s="82"/>
      <c r="Z2099" s="82"/>
      <c r="AA2099" s="114"/>
      <c r="AB2099" s="83"/>
      <c r="AC2099" s="79"/>
      <c r="AD2099" s="79" t="s">
        <v>256</v>
      </c>
      <c r="AE2099" s="245"/>
      <c r="AF2099" s="84">
        <v>53333</v>
      </c>
      <c r="AG2099" s="79" t="s">
        <v>249</v>
      </c>
      <c r="AH2099" s="79" t="s">
        <v>249</v>
      </c>
      <c r="AI2099" s="79" t="s">
        <v>249</v>
      </c>
      <c r="AJ2099" s="79" t="s">
        <v>249</v>
      </c>
      <c r="AK2099" s="79" t="s">
        <v>249</v>
      </c>
      <c r="AL2099" s="79" t="s">
        <v>249</v>
      </c>
      <c r="AM2099" s="79"/>
      <c r="AN2099" s="79" t="s">
        <v>249</v>
      </c>
      <c r="AO2099" s="79" t="s">
        <v>249</v>
      </c>
      <c r="AP2099" s="79"/>
      <c r="AQ2099" s="79"/>
    </row>
    <row r="2100" spans="1:43" ht="14.1" hidden="1" customHeight="1">
      <c r="A2100" s="73" t="s">
        <v>245</v>
      </c>
      <c r="B2100" s="74">
        <v>76</v>
      </c>
      <c r="C2100" s="74" t="s">
        <v>520</v>
      </c>
      <c r="D2100" s="75"/>
      <c r="E2100" s="75"/>
      <c r="F2100" s="76"/>
      <c r="G2100" s="74">
        <v>10</v>
      </c>
      <c r="H2100" s="74">
        <v>2016</v>
      </c>
      <c r="I2100" s="74">
        <v>2</v>
      </c>
      <c r="J2100" s="77">
        <v>1026263400</v>
      </c>
      <c r="K2100" s="74" t="s">
        <v>2339</v>
      </c>
      <c r="L2100" s="74"/>
      <c r="M2100" s="74">
        <v>1045</v>
      </c>
      <c r="N2100" s="74" t="s">
        <v>255</v>
      </c>
      <c r="O2100" s="74" t="s">
        <v>294</v>
      </c>
      <c r="P2100" s="78">
        <v>22981.833299999998</v>
      </c>
      <c r="Q2100" s="74"/>
      <c r="R2100" s="74"/>
      <c r="S2100" s="74"/>
      <c r="T2100" s="79"/>
      <c r="U2100" s="79"/>
      <c r="V2100" s="79" t="s">
        <v>256</v>
      </c>
      <c r="W2100" s="79"/>
      <c r="X2100" s="114"/>
      <c r="Y2100" s="82"/>
      <c r="Z2100" s="82"/>
      <c r="AA2100" s="114"/>
      <c r="AB2100" s="83"/>
      <c r="AC2100" s="79"/>
      <c r="AD2100" s="79" t="s">
        <v>256</v>
      </c>
      <c r="AE2100" s="245"/>
      <c r="AF2100" s="84">
        <v>26667</v>
      </c>
      <c r="AG2100" s="79" t="s">
        <v>249</v>
      </c>
      <c r="AH2100" s="79" t="s">
        <v>249</v>
      </c>
      <c r="AI2100" s="79" t="s">
        <v>249</v>
      </c>
      <c r="AJ2100" s="79" t="s">
        <v>249</v>
      </c>
      <c r="AK2100" s="79" t="s">
        <v>249</v>
      </c>
      <c r="AL2100" s="79" t="s">
        <v>249</v>
      </c>
      <c r="AM2100" s="79"/>
      <c r="AN2100" s="79" t="s">
        <v>249</v>
      </c>
      <c r="AO2100" s="79" t="s">
        <v>249</v>
      </c>
      <c r="AP2100" s="79"/>
      <c r="AQ2100" s="79"/>
    </row>
    <row r="2101" spans="1:43" ht="14.1" hidden="1" customHeight="1">
      <c r="A2101" s="73" t="s">
        <v>245</v>
      </c>
      <c r="B2101" s="74">
        <v>23</v>
      </c>
      <c r="C2101" s="74" t="s">
        <v>348</v>
      </c>
      <c r="D2101" s="75" t="s">
        <v>1614</v>
      </c>
      <c r="E2101" s="75" t="s">
        <v>2340</v>
      </c>
      <c r="F2101" s="76">
        <f>+E2101-D2101+1</f>
        <v>3</v>
      </c>
      <c r="G2101" s="74">
        <f>+MONTH(D2101)</f>
        <v>7</v>
      </c>
      <c r="H2101" s="74">
        <f>YEAR(D2101)</f>
        <v>2017</v>
      </c>
      <c r="I2101" s="74">
        <v>2</v>
      </c>
      <c r="J2101" s="77">
        <v>1026270218</v>
      </c>
      <c r="K2101" s="74" t="s">
        <v>2341</v>
      </c>
      <c r="L2101" s="74"/>
      <c r="M2101" s="74">
        <v>1038</v>
      </c>
      <c r="N2101" s="74" t="s">
        <v>248</v>
      </c>
      <c r="O2101" s="74" t="s">
        <v>499</v>
      </c>
      <c r="P2101" s="78">
        <v>49181.133300000001</v>
      </c>
      <c r="Q2101" s="74"/>
      <c r="R2101" s="74"/>
      <c r="S2101" s="74"/>
      <c r="T2101" s="79"/>
      <c r="U2101" s="79"/>
      <c r="V2101" s="80" t="s">
        <v>256</v>
      </c>
      <c r="W2101" s="79"/>
      <c r="X2101" s="114" t="s">
        <v>1614</v>
      </c>
      <c r="Y2101" s="82"/>
      <c r="Z2101" s="82"/>
      <c r="AA2101" s="114" t="s">
        <v>2340</v>
      </c>
      <c r="AB2101" s="83">
        <v>3</v>
      </c>
      <c r="AC2101" s="79" t="s">
        <v>249</v>
      </c>
      <c r="AD2101" s="80" t="s">
        <v>256</v>
      </c>
      <c r="AE2101" s="245"/>
      <c r="AF2101" s="84">
        <v>49181</v>
      </c>
      <c r="AG2101" s="79"/>
      <c r="AH2101" s="79"/>
      <c r="AI2101" s="79"/>
      <c r="AJ2101" s="79"/>
      <c r="AK2101" s="79"/>
      <c r="AL2101" s="79"/>
      <c r="AM2101" s="79"/>
      <c r="AN2101" s="79"/>
      <c r="AO2101" s="79"/>
      <c r="AP2101" s="79"/>
      <c r="AQ2101" s="79"/>
    </row>
    <row r="2102" spans="1:43" ht="14.1" hidden="1" customHeight="1">
      <c r="A2102" s="73" t="s">
        <v>245</v>
      </c>
      <c r="B2102" s="74">
        <v>23</v>
      </c>
      <c r="C2102" s="74" t="s">
        <v>348</v>
      </c>
      <c r="D2102" s="75"/>
      <c r="E2102" s="75"/>
      <c r="F2102" s="76"/>
      <c r="G2102" s="74">
        <v>8</v>
      </c>
      <c r="H2102" s="74">
        <v>2016</v>
      </c>
      <c r="I2102" s="74">
        <v>1</v>
      </c>
      <c r="J2102" s="77">
        <v>1026270218</v>
      </c>
      <c r="K2102" s="74" t="s">
        <v>2341</v>
      </c>
      <c r="L2102" s="74"/>
      <c r="M2102" s="74">
        <v>1038</v>
      </c>
      <c r="N2102" s="74" t="s">
        <v>248</v>
      </c>
      <c r="O2102" s="74" t="s">
        <v>499</v>
      </c>
      <c r="P2102" s="78">
        <v>45963.666599999997</v>
      </c>
      <c r="Q2102" s="74"/>
      <c r="R2102" s="74"/>
      <c r="S2102" s="74"/>
      <c r="T2102" s="79"/>
      <c r="U2102" s="79"/>
      <c r="V2102" s="79" t="s">
        <v>256</v>
      </c>
      <c r="W2102" s="79"/>
      <c r="X2102" s="114"/>
      <c r="Y2102" s="82"/>
      <c r="Z2102" s="82"/>
      <c r="AA2102" s="114"/>
      <c r="AB2102" s="83"/>
      <c r="AC2102" s="79"/>
      <c r="AD2102" s="79" t="s">
        <v>256</v>
      </c>
      <c r="AE2102" s="245"/>
      <c r="AF2102" s="84">
        <v>45964</v>
      </c>
      <c r="AG2102" s="79"/>
      <c r="AH2102" s="79"/>
      <c r="AI2102" s="79"/>
      <c r="AJ2102" s="79"/>
      <c r="AK2102" s="79"/>
      <c r="AL2102" s="79"/>
      <c r="AM2102" s="79"/>
      <c r="AN2102" s="79"/>
      <c r="AO2102" s="79"/>
      <c r="AP2102" s="79"/>
      <c r="AQ2102" s="79"/>
    </row>
    <row r="2103" spans="1:43" ht="14.1" hidden="1" customHeight="1">
      <c r="A2103" s="73" t="s">
        <v>245</v>
      </c>
      <c r="B2103" s="74">
        <v>23</v>
      </c>
      <c r="C2103" s="74" t="s">
        <v>348</v>
      </c>
      <c r="D2103" s="75"/>
      <c r="E2103" s="75"/>
      <c r="F2103" s="76"/>
      <c r="G2103" s="74">
        <v>3</v>
      </c>
      <c r="H2103" s="74">
        <v>2016</v>
      </c>
      <c r="I2103" s="74">
        <v>1</v>
      </c>
      <c r="J2103" s="77">
        <v>1026270218</v>
      </c>
      <c r="K2103" s="74" t="s">
        <v>2341</v>
      </c>
      <c r="L2103" s="74"/>
      <c r="M2103" s="74">
        <v>1021</v>
      </c>
      <c r="N2103" s="74" t="s">
        <v>27</v>
      </c>
      <c r="O2103" s="74" t="s">
        <v>499</v>
      </c>
      <c r="P2103" s="78">
        <v>183855</v>
      </c>
      <c r="Q2103" s="74"/>
      <c r="R2103" s="74"/>
      <c r="S2103" s="74"/>
      <c r="T2103" s="79"/>
      <c r="U2103" s="79"/>
      <c r="V2103" s="79" t="s">
        <v>256</v>
      </c>
      <c r="W2103" s="79"/>
      <c r="X2103" s="114"/>
      <c r="Y2103" s="82"/>
      <c r="Z2103" s="82"/>
      <c r="AA2103" s="114"/>
      <c r="AB2103" s="83"/>
      <c r="AC2103" s="79"/>
      <c r="AD2103" s="79" t="s">
        <v>256</v>
      </c>
      <c r="AE2103" s="245"/>
      <c r="AF2103" s="84">
        <v>183855</v>
      </c>
      <c r="AG2103" s="79"/>
      <c r="AH2103" s="79"/>
      <c r="AI2103" s="79"/>
      <c r="AJ2103" s="79"/>
      <c r="AK2103" s="79"/>
      <c r="AL2103" s="79"/>
      <c r="AM2103" s="79"/>
      <c r="AN2103" s="79"/>
      <c r="AO2103" s="79"/>
      <c r="AP2103" s="79"/>
      <c r="AQ2103" s="79"/>
    </row>
    <row r="2104" spans="1:43" ht="14.1" hidden="1" customHeight="1">
      <c r="A2104" s="73" t="s">
        <v>245</v>
      </c>
      <c r="B2104" s="74">
        <v>125</v>
      </c>
      <c r="C2104" s="74" t="s">
        <v>1745</v>
      </c>
      <c r="D2104" s="75" t="s">
        <v>1395</v>
      </c>
      <c r="E2104" s="75" t="s">
        <v>2116</v>
      </c>
      <c r="F2104" s="76">
        <f>+E2104-D2104+1</f>
        <v>30</v>
      </c>
      <c r="G2104" s="74">
        <f>+MONTH(D2104)</f>
        <v>5</v>
      </c>
      <c r="H2104" s="74">
        <f>YEAR(D2104)</f>
        <v>2019</v>
      </c>
      <c r="I2104" s="74">
        <v>1</v>
      </c>
      <c r="J2104" s="77">
        <v>1026303070</v>
      </c>
      <c r="K2104" s="74" t="s">
        <v>2342</v>
      </c>
      <c r="L2104" s="74"/>
      <c r="M2104" s="74">
        <v>1045</v>
      </c>
      <c r="N2104" s="74" t="s">
        <v>255</v>
      </c>
      <c r="O2104" s="74" t="s">
        <v>758</v>
      </c>
      <c r="P2104" s="78">
        <v>414058</v>
      </c>
      <c r="Q2104" s="74"/>
      <c r="R2104" s="74"/>
      <c r="S2104" s="74"/>
      <c r="T2104" s="79"/>
      <c r="U2104" s="79"/>
      <c r="V2104" s="170" t="s">
        <v>256</v>
      </c>
      <c r="W2104" s="79"/>
      <c r="X2104" s="114" t="s">
        <v>1395</v>
      </c>
      <c r="Y2104" s="82"/>
      <c r="Z2104" s="82"/>
      <c r="AA2104" s="114" t="s">
        <v>2116</v>
      </c>
      <c r="AB2104" s="83">
        <v>28</v>
      </c>
      <c r="AC2104" s="79" t="s">
        <v>249</v>
      </c>
      <c r="AD2104" s="170" t="s">
        <v>256</v>
      </c>
      <c r="AE2104" s="245">
        <v>43726.664583333331</v>
      </c>
      <c r="AF2104" s="84">
        <v>414058</v>
      </c>
      <c r="AG2104" s="79" t="s">
        <v>249</v>
      </c>
      <c r="AH2104" s="79">
        <v>0</v>
      </c>
      <c r="AI2104" s="79">
        <v>0</v>
      </c>
      <c r="AJ2104" s="79">
        <v>0</v>
      </c>
      <c r="AK2104" s="79" t="s">
        <v>249</v>
      </c>
      <c r="AL2104" s="79">
        <v>0</v>
      </c>
      <c r="AM2104" s="79"/>
      <c r="AN2104" s="79" t="s">
        <v>789</v>
      </c>
      <c r="AO2104" s="79" t="s">
        <v>249</v>
      </c>
      <c r="AP2104" s="79"/>
      <c r="AQ2104" s="79"/>
    </row>
    <row r="2105" spans="1:43" ht="14.1" hidden="1" customHeight="1">
      <c r="A2105" s="73" t="s">
        <v>245</v>
      </c>
      <c r="B2105" s="74">
        <v>125</v>
      </c>
      <c r="C2105" s="74" t="s">
        <v>1745</v>
      </c>
      <c r="D2105" s="75" t="s">
        <v>1502</v>
      </c>
      <c r="E2105" s="75" t="s">
        <v>729</v>
      </c>
      <c r="F2105" s="76">
        <f>+E2105-D2105+1</f>
        <v>30</v>
      </c>
      <c r="G2105" s="74">
        <f>+MONTH(D2105)</f>
        <v>4</v>
      </c>
      <c r="H2105" s="74">
        <f>YEAR(D2105)</f>
        <v>2019</v>
      </c>
      <c r="I2105" s="74">
        <v>2</v>
      </c>
      <c r="J2105" s="77">
        <v>1026303070</v>
      </c>
      <c r="K2105" s="74" t="s">
        <v>2342</v>
      </c>
      <c r="L2105" s="74"/>
      <c r="M2105" s="74">
        <v>1045</v>
      </c>
      <c r="N2105" s="74" t="s">
        <v>255</v>
      </c>
      <c r="O2105" s="74" t="s">
        <v>758</v>
      </c>
      <c r="P2105" s="78">
        <v>414058</v>
      </c>
      <c r="Q2105" s="74"/>
      <c r="R2105" s="74"/>
      <c r="S2105" s="74"/>
      <c r="T2105" s="79"/>
      <c r="U2105" s="79"/>
      <c r="V2105" s="170" t="s">
        <v>256</v>
      </c>
      <c r="W2105" s="79"/>
      <c r="X2105" s="114" t="s">
        <v>1502</v>
      </c>
      <c r="Y2105" s="82"/>
      <c r="Z2105" s="82"/>
      <c r="AA2105" s="114" t="s">
        <v>729</v>
      </c>
      <c r="AB2105" s="83">
        <v>28</v>
      </c>
      <c r="AC2105" s="79" t="s">
        <v>249</v>
      </c>
      <c r="AD2105" s="170" t="s">
        <v>256</v>
      </c>
      <c r="AE2105" s="245">
        <v>43726.664583333331</v>
      </c>
      <c r="AF2105" s="84">
        <v>414058</v>
      </c>
      <c r="AG2105" s="79" t="s">
        <v>249</v>
      </c>
      <c r="AH2105" s="79">
        <v>0</v>
      </c>
      <c r="AI2105" s="79">
        <v>0</v>
      </c>
      <c r="AJ2105" s="79">
        <v>0</v>
      </c>
      <c r="AK2105" s="79" t="s">
        <v>249</v>
      </c>
      <c r="AL2105" s="79">
        <v>0</v>
      </c>
      <c r="AM2105" s="79"/>
      <c r="AN2105" s="79" t="s">
        <v>789</v>
      </c>
      <c r="AO2105" s="79" t="s">
        <v>249</v>
      </c>
      <c r="AP2105" s="79"/>
      <c r="AQ2105" s="79"/>
    </row>
    <row r="2106" spans="1:43" ht="14.1" hidden="1" customHeight="1">
      <c r="A2106" s="73" t="s">
        <v>245</v>
      </c>
      <c r="B2106" s="74">
        <v>125</v>
      </c>
      <c r="C2106" s="74" t="s">
        <v>1745</v>
      </c>
      <c r="D2106" s="75" t="s">
        <v>2343</v>
      </c>
      <c r="E2106" s="75" t="s">
        <v>2344</v>
      </c>
      <c r="F2106" s="76">
        <f>+E2106-D2106+1</f>
        <v>11</v>
      </c>
      <c r="G2106" s="74">
        <f>+MONTH(D2106)</f>
        <v>4</v>
      </c>
      <c r="H2106" s="74">
        <f>YEAR(D2106)</f>
        <v>2019</v>
      </c>
      <c r="I2106" s="74">
        <v>1</v>
      </c>
      <c r="J2106" s="77">
        <v>1026303070</v>
      </c>
      <c r="K2106" s="74" t="s">
        <v>2342</v>
      </c>
      <c r="L2106" s="74"/>
      <c r="M2106" s="74">
        <v>1045</v>
      </c>
      <c r="N2106" s="74" t="s">
        <v>255</v>
      </c>
      <c r="O2106" s="74" t="s">
        <v>758</v>
      </c>
      <c r="P2106" s="78">
        <v>358850</v>
      </c>
      <c r="Q2106" s="74"/>
      <c r="R2106" s="74"/>
      <c r="S2106" s="74"/>
      <c r="T2106" s="79"/>
      <c r="U2106" s="79"/>
      <c r="V2106" s="170" t="s">
        <v>256</v>
      </c>
      <c r="W2106" s="79"/>
      <c r="X2106" s="114" t="s">
        <v>2343</v>
      </c>
      <c r="Y2106" s="82"/>
      <c r="Z2106" s="82"/>
      <c r="AA2106" s="114" t="s">
        <v>2344</v>
      </c>
      <c r="AB2106" s="83">
        <v>9</v>
      </c>
      <c r="AC2106" s="79" t="s">
        <v>249</v>
      </c>
      <c r="AD2106" s="170" t="s">
        <v>256</v>
      </c>
      <c r="AE2106" s="245">
        <v>43726.663888888892</v>
      </c>
      <c r="AF2106" s="84">
        <v>358850</v>
      </c>
      <c r="AG2106" s="79" t="s">
        <v>249</v>
      </c>
      <c r="AH2106" s="79">
        <v>0</v>
      </c>
      <c r="AI2106" s="79">
        <v>0</v>
      </c>
      <c r="AJ2106" s="79">
        <v>0</v>
      </c>
      <c r="AK2106" s="79" t="s">
        <v>249</v>
      </c>
      <c r="AL2106" s="79">
        <v>0</v>
      </c>
      <c r="AM2106" s="79"/>
      <c r="AN2106" s="79" t="s">
        <v>789</v>
      </c>
      <c r="AO2106" s="79" t="s">
        <v>249</v>
      </c>
      <c r="AP2106" s="79"/>
      <c r="AQ2106" s="79"/>
    </row>
    <row r="2107" spans="1:43" ht="15" hidden="1" customHeight="1">
      <c r="A2107" s="73" t="s">
        <v>245</v>
      </c>
      <c r="B2107" s="74">
        <v>125</v>
      </c>
      <c r="C2107" s="74" t="s">
        <v>1745</v>
      </c>
      <c r="D2107" s="75" t="s">
        <v>2345</v>
      </c>
      <c r="E2107" s="75" t="s">
        <v>2346</v>
      </c>
      <c r="F2107" s="76">
        <f>+E2107-D2107+1</f>
        <v>7</v>
      </c>
      <c r="G2107" s="74">
        <f>+MONTH(D2107)</f>
        <v>3</v>
      </c>
      <c r="H2107" s="74">
        <f>YEAR(D2107)</f>
        <v>2019</v>
      </c>
      <c r="I2107" s="74">
        <v>1</v>
      </c>
      <c r="J2107" s="77">
        <v>1026303070</v>
      </c>
      <c r="K2107" s="74" t="s">
        <v>2342</v>
      </c>
      <c r="L2107" s="74"/>
      <c r="M2107" s="74">
        <v>1045</v>
      </c>
      <c r="N2107" s="74" t="s">
        <v>255</v>
      </c>
      <c r="O2107" s="74" t="s">
        <v>758</v>
      </c>
      <c r="P2107" s="78">
        <v>27603.866600000001</v>
      </c>
      <c r="Q2107" s="74"/>
      <c r="R2107" s="74"/>
      <c r="S2107" s="74"/>
      <c r="T2107" s="79"/>
      <c r="U2107" s="79"/>
      <c r="V2107" s="170" t="s">
        <v>256</v>
      </c>
      <c r="W2107" s="79"/>
      <c r="X2107" s="114" t="s">
        <v>2345</v>
      </c>
      <c r="Y2107" s="82"/>
      <c r="Z2107" s="82"/>
      <c r="AA2107" s="114" t="s">
        <v>2346</v>
      </c>
      <c r="AB2107" s="83">
        <v>5</v>
      </c>
      <c r="AC2107" s="79" t="s">
        <v>249</v>
      </c>
      <c r="AD2107" s="170" t="s">
        <v>256</v>
      </c>
      <c r="AE2107" s="245">
        <v>43698.78402777778</v>
      </c>
      <c r="AF2107" s="84">
        <v>27604</v>
      </c>
      <c r="AG2107" s="79" t="s">
        <v>249</v>
      </c>
      <c r="AH2107" s="79">
        <v>0</v>
      </c>
      <c r="AI2107" s="79">
        <v>0</v>
      </c>
      <c r="AJ2107" s="79">
        <v>0</v>
      </c>
      <c r="AK2107" s="79" t="s">
        <v>249</v>
      </c>
      <c r="AL2107" s="79">
        <v>0</v>
      </c>
      <c r="AM2107" s="79"/>
      <c r="AN2107" s="79" t="s">
        <v>789</v>
      </c>
      <c r="AO2107" s="79" t="s">
        <v>249</v>
      </c>
      <c r="AP2107" s="79"/>
      <c r="AQ2107" s="79"/>
    </row>
    <row r="2108" spans="1:43" ht="15" hidden="1" customHeight="1">
      <c r="A2108" s="73" t="s">
        <v>245</v>
      </c>
      <c r="B2108" s="74">
        <v>138</v>
      </c>
      <c r="C2108" s="74" t="s">
        <v>276</v>
      </c>
      <c r="D2108" s="75"/>
      <c r="E2108" s="75"/>
      <c r="F2108" s="76"/>
      <c r="G2108" s="74">
        <v>2</v>
      </c>
      <c r="H2108" s="74">
        <v>2020</v>
      </c>
      <c r="I2108" s="74">
        <v>2</v>
      </c>
      <c r="J2108" s="77">
        <v>1026565865</v>
      </c>
      <c r="K2108" s="74" t="s">
        <v>2347</v>
      </c>
      <c r="L2108" s="74"/>
      <c r="M2108" s="74">
        <v>1038</v>
      </c>
      <c r="N2108" s="74" t="s">
        <v>248</v>
      </c>
      <c r="O2108" s="74" t="s">
        <v>35</v>
      </c>
      <c r="P2108" s="78">
        <v>1600000</v>
      </c>
      <c r="Q2108" s="74"/>
      <c r="R2108" s="74"/>
      <c r="S2108" s="74"/>
      <c r="T2108" s="79"/>
      <c r="U2108" s="79"/>
      <c r="V2108" s="80" t="s">
        <v>260</v>
      </c>
      <c r="W2108" s="79" t="s">
        <v>249</v>
      </c>
      <c r="X2108" s="114"/>
      <c r="Y2108" s="82" t="s">
        <v>249</v>
      </c>
      <c r="Z2108" s="82" t="s">
        <v>249</v>
      </c>
      <c r="AA2108" s="114"/>
      <c r="AB2108" s="83"/>
      <c r="AC2108" s="79" t="s">
        <v>249</v>
      </c>
      <c r="AD2108" s="80"/>
      <c r="AE2108" s="245"/>
      <c r="AF2108" s="84">
        <v>0</v>
      </c>
      <c r="AG2108" s="79" t="s">
        <v>249</v>
      </c>
      <c r="AH2108" s="79" t="s">
        <v>249</v>
      </c>
      <c r="AI2108" s="79" t="s">
        <v>249</v>
      </c>
      <c r="AJ2108" s="79" t="s">
        <v>249</v>
      </c>
      <c r="AK2108" s="79" t="s">
        <v>249</v>
      </c>
      <c r="AL2108" s="79" t="s">
        <v>249</v>
      </c>
      <c r="AM2108" s="79" t="s">
        <v>261</v>
      </c>
      <c r="AN2108" s="79" t="s">
        <v>249</v>
      </c>
      <c r="AO2108" s="79" t="s">
        <v>249</v>
      </c>
      <c r="AP2108" s="79"/>
      <c r="AQ2108" s="79"/>
    </row>
    <row r="2109" spans="1:43" ht="14.1" hidden="1" customHeight="1">
      <c r="A2109" s="73" t="s">
        <v>245</v>
      </c>
      <c r="B2109" s="74">
        <v>69</v>
      </c>
      <c r="C2109" s="74" t="s">
        <v>280</v>
      </c>
      <c r="D2109" s="75">
        <v>43742</v>
      </c>
      <c r="E2109" s="75">
        <v>43743</v>
      </c>
      <c r="F2109" s="76">
        <f>+E2109-D2109+1</f>
        <v>2</v>
      </c>
      <c r="G2109" s="74">
        <f>+MONTH(D2109)</f>
        <v>10</v>
      </c>
      <c r="H2109" s="74">
        <f>YEAR(D2109)</f>
        <v>2019</v>
      </c>
      <c r="I2109" s="74">
        <v>2</v>
      </c>
      <c r="J2109" s="77">
        <v>1026574038</v>
      </c>
      <c r="K2109" s="74" t="s">
        <v>2348</v>
      </c>
      <c r="L2109" s="74"/>
      <c r="M2109" s="74">
        <v>1038</v>
      </c>
      <c r="N2109" s="74" t="s">
        <v>248</v>
      </c>
      <c r="O2109" s="74" t="s">
        <v>294</v>
      </c>
      <c r="P2109" s="78">
        <v>33335</v>
      </c>
      <c r="Q2109" s="74"/>
      <c r="R2109" s="74"/>
      <c r="S2109" s="74"/>
      <c r="T2109" s="79"/>
      <c r="U2109" s="79"/>
      <c r="V2109" s="80" t="s">
        <v>26</v>
      </c>
      <c r="W2109" s="79" t="s">
        <v>249</v>
      </c>
      <c r="X2109" s="114">
        <v>43742</v>
      </c>
      <c r="Y2109" s="82" t="s">
        <v>249</v>
      </c>
      <c r="Z2109" s="82" t="s">
        <v>249</v>
      </c>
      <c r="AA2109" s="114">
        <v>43743</v>
      </c>
      <c r="AB2109" s="88">
        <v>2</v>
      </c>
      <c r="AC2109" s="79" t="s">
        <v>249</v>
      </c>
      <c r="AD2109" s="80" t="s">
        <v>26</v>
      </c>
      <c r="AE2109" s="245"/>
      <c r="AF2109" s="84">
        <v>0</v>
      </c>
      <c r="AG2109" s="79"/>
      <c r="AH2109" s="79"/>
      <c r="AI2109" s="79"/>
      <c r="AJ2109" s="79"/>
      <c r="AK2109" s="79"/>
      <c r="AL2109" s="79"/>
      <c r="AM2109" s="79"/>
      <c r="AN2109" s="79"/>
      <c r="AO2109" s="79"/>
      <c r="AP2109" s="79" t="s">
        <v>250</v>
      </c>
      <c r="AQ2109" s="79"/>
    </row>
    <row r="2110" spans="1:43" ht="14.1" hidden="1" customHeight="1">
      <c r="A2110" s="73" t="s">
        <v>245</v>
      </c>
      <c r="B2110" s="74">
        <v>69</v>
      </c>
      <c r="C2110" s="74" t="s">
        <v>280</v>
      </c>
      <c r="D2110" s="75">
        <v>43791</v>
      </c>
      <c r="E2110" s="75">
        <v>43791</v>
      </c>
      <c r="F2110" s="76">
        <f>+E2110-D2110+1</f>
        <v>1</v>
      </c>
      <c r="G2110" s="74">
        <f>+MONTH(D2110)</f>
        <v>11</v>
      </c>
      <c r="H2110" s="74">
        <f>YEAR(D2110)</f>
        <v>2019</v>
      </c>
      <c r="I2110" s="74">
        <v>2</v>
      </c>
      <c r="J2110" s="77">
        <v>1026574038</v>
      </c>
      <c r="K2110" s="74" t="s">
        <v>2348</v>
      </c>
      <c r="L2110" s="74"/>
      <c r="M2110" s="74">
        <v>1038</v>
      </c>
      <c r="N2110" s="74" t="s">
        <v>248</v>
      </c>
      <c r="O2110" s="74" t="s">
        <v>249</v>
      </c>
      <c r="P2110" s="78">
        <v>33335</v>
      </c>
      <c r="Q2110" s="74"/>
      <c r="R2110" s="74"/>
      <c r="S2110" s="74"/>
      <c r="T2110" s="79"/>
      <c r="U2110" s="79"/>
      <c r="V2110" s="80" t="s">
        <v>26</v>
      </c>
      <c r="W2110" s="79" t="s">
        <v>249</v>
      </c>
      <c r="X2110" s="114">
        <v>43791</v>
      </c>
      <c r="Y2110" s="82" t="s">
        <v>249</v>
      </c>
      <c r="Z2110" s="82" t="s">
        <v>249</v>
      </c>
      <c r="AA2110" s="114">
        <v>43791</v>
      </c>
      <c r="AB2110" s="88">
        <v>1</v>
      </c>
      <c r="AC2110" s="79" t="s">
        <v>249</v>
      </c>
      <c r="AD2110" s="80" t="s">
        <v>26</v>
      </c>
      <c r="AE2110" s="245"/>
      <c r="AF2110" s="84">
        <v>0</v>
      </c>
      <c r="AG2110" s="79"/>
      <c r="AH2110" s="79"/>
      <c r="AI2110" s="79"/>
      <c r="AJ2110" s="79"/>
      <c r="AK2110" s="79"/>
      <c r="AL2110" s="79"/>
      <c r="AM2110" s="79"/>
      <c r="AN2110" s="79"/>
      <c r="AO2110" s="79"/>
      <c r="AP2110" s="79" t="s">
        <v>250</v>
      </c>
      <c r="AQ2110" s="79"/>
    </row>
    <row r="2111" spans="1:43" ht="14.1" hidden="1" customHeight="1">
      <c r="A2111" s="73" t="s">
        <v>245</v>
      </c>
      <c r="B2111" s="74">
        <v>75</v>
      </c>
      <c r="C2111" s="74" t="s">
        <v>272</v>
      </c>
      <c r="D2111" s="75" t="s">
        <v>1088</v>
      </c>
      <c r="E2111" s="75" t="s">
        <v>1088</v>
      </c>
      <c r="F2111" s="76">
        <f>+E2111-D2111+1</f>
        <v>1</v>
      </c>
      <c r="G2111" s="74">
        <f>+MONTH(D2111)</f>
        <v>5</v>
      </c>
      <c r="H2111" s="74">
        <f>YEAR(D2111)</f>
        <v>2017</v>
      </c>
      <c r="I2111" s="74">
        <v>2</v>
      </c>
      <c r="J2111" s="77">
        <v>1030534534</v>
      </c>
      <c r="K2111" s="74" t="s">
        <v>2349</v>
      </c>
      <c r="L2111" s="74"/>
      <c r="M2111" s="74">
        <v>1038</v>
      </c>
      <c r="N2111" s="74" t="s">
        <v>248</v>
      </c>
      <c r="O2111" s="74" t="s">
        <v>30</v>
      </c>
      <c r="P2111" s="78">
        <v>24590.566599999998</v>
      </c>
      <c r="Q2111" s="74"/>
      <c r="R2111" s="74"/>
      <c r="S2111" s="74"/>
      <c r="T2111" s="79"/>
      <c r="U2111" s="79"/>
      <c r="V2111" s="80" t="s">
        <v>256</v>
      </c>
      <c r="W2111" s="79">
        <v>5408209</v>
      </c>
      <c r="X2111" s="114" t="s">
        <v>1088</v>
      </c>
      <c r="Y2111" s="82" t="s">
        <v>257</v>
      </c>
      <c r="Z2111" s="82" t="s">
        <v>2350</v>
      </c>
      <c r="AA2111" s="114" t="s">
        <v>1088</v>
      </c>
      <c r="AB2111" s="83">
        <v>1</v>
      </c>
      <c r="AC2111" s="79" t="s">
        <v>249</v>
      </c>
      <c r="AD2111" s="80" t="s">
        <v>256</v>
      </c>
      <c r="AE2111" s="245"/>
      <c r="AF2111" s="84">
        <v>24591</v>
      </c>
      <c r="AG2111" s="79"/>
      <c r="AH2111" s="79"/>
      <c r="AI2111" s="79"/>
      <c r="AJ2111" s="79"/>
      <c r="AK2111" s="79"/>
      <c r="AL2111" s="79"/>
      <c r="AM2111" s="79"/>
      <c r="AN2111" s="79"/>
      <c r="AO2111" s="79"/>
      <c r="AP2111" s="79"/>
      <c r="AQ2111" s="79"/>
    </row>
    <row r="2112" spans="1:43" ht="14.1" hidden="1" customHeight="1">
      <c r="A2112" s="73" t="s">
        <v>245</v>
      </c>
      <c r="B2112" s="74">
        <v>75</v>
      </c>
      <c r="C2112" s="74" t="s">
        <v>272</v>
      </c>
      <c r="D2112" s="75"/>
      <c r="E2112" s="75"/>
      <c r="F2112" s="76"/>
      <c r="G2112" s="74">
        <v>12</v>
      </c>
      <c r="H2112" s="74">
        <v>2016</v>
      </c>
      <c r="I2112" s="74">
        <v>2</v>
      </c>
      <c r="J2112" s="77">
        <v>1030534534</v>
      </c>
      <c r="K2112" s="74" t="s">
        <v>2349</v>
      </c>
      <c r="L2112" s="74"/>
      <c r="M2112" s="74">
        <v>1038</v>
      </c>
      <c r="N2112" s="74" t="s">
        <v>248</v>
      </c>
      <c r="O2112" s="74" t="s">
        <v>30</v>
      </c>
      <c r="P2112" s="78">
        <v>45963.666599999997</v>
      </c>
      <c r="Q2112" s="74"/>
      <c r="R2112" s="74"/>
      <c r="S2112" s="74"/>
      <c r="T2112" s="79"/>
      <c r="U2112" s="79"/>
      <c r="V2112" s="79" t="s">
        <v>256</v>
      </c>
      <c r="W2112" s="79"/>
      <c r="X2112" s="114"/>
      <c r="Y2112" s="82"/>
      <c r="Z2112" s="82"/>
      <c r="AA2112" s="114"/>
      <c r="AB2112" s="83"/>
      <c r="AC2112" s="79"/>
      <c r="AD2112" s="79" t="s">
        <v>256</v>
      </c>
      <c r="AE2112" s="245"/>
      <c r="AF2112" s="84">
        <v>45965</v>
      </c>
      <c r="AG2112" s="79" t="s">
        <v>249</v>
      </c>
      <c r="AH2112" s="79" t="s">
        <v>249</v>
      </c>
      <c r="AI2112" s="79" t="s">
        <v>249</v>
      </c>
      <c r="AJ2112" s="79" t="s">
        <v>249</v>
      </c>
      <c r="AK2112" s="79" t="s">
        <v>249</v>
      </c>
      <c r="AL2112" s="79" t="s">
        <v>249</v>
      </c>
      <c r="AM2112" s="79"/>
      <c r="AN2112" s="79" t="s">
        <v>249</v>
      </c>
      <c r="AO2112" s="79" t="s">
        <v>249</v>
      </c>
      <c r="AP2112" s="79"/>
      <c r="AQ2112" s="79"/>
    </row>
    <row r="2113" spans="1:43" ht="14.1" hidden="1" customHeight="1">
      <c r="A2113" s="73" t="s">
        <v>245</v>
      </c>
      <c r="B2113" s="74">
        <v>41</v>
      </c>
      <c r="C2113" s="74" t="s">
        <v>1577</v>
      </c>
      <c r="D2113" s="75" t="s">
        <v>2351</v>
      </c>
      <c r="E2113" s="75" t="s">
        <v>2352</v>
      </c>
      <c r="F2113" s="76">
        <f>+E2113-D2113+1</f>
        <v>4</v>
      </c>
      <c r="G2113" s="74">
        <f>+MONTH(D2113)</f>
        <v>3</v>
      </c>
      <c r="H2113" s="74">
        <f>YEAR(D2113)</f>
        <v>2019</v>
      </c>
      <c r="I2113" s="74">
        <v>1</v>
      </c>
      <c r="J2113" s="77">
        <v>1030537148</v>
      </c>
      <c r="K2113" s="74" t="s">
        <v>2353</v>
      </c>
      <c r="L2113" s="74"/>
      <c r="M2113" s="74">
        <v>1038</v>
      </c>
      <c r="N2113" s="74" t="s">
        <v>248</v>
      </c>
      <c r="O2113" s="74" t="s">
        <v>294</v>
      </c>
      <c r="P2113" s="78">
        <v>27603.866600000001</v>
      </c>
      <c r="Q2113" s="74"/>
      <c r="R2113" s="74"/>
      <c r="S2113" s="74"/>
      <c r="T2113" s="79"/>
      <c r="U2113" s="79"/>
      <c r="V2113" s="80" t="s">
        <v>256</v>
      </c>
      <c r="W2113" s="79">
        <v>352917</v>
      </c>
      <c r="X2113" s="114" t="s">
        <v>2351</v>
      </c>
      <c r="Y2113" s="82" t="s">
        <v>257</v>
      </c>
      <c r="Z2113" s="82" t="s">
        <v>2354</v>
      </c>
      <c r="AA2113" s="114" t="s">
        <v>2352</v>
      </c>
      <c r="AB2113" s="83">
        <v>4</v>
      </c>
      <c r="AC2113" s="79" t="s">
        <v>249</v>
      </c>
      <c r="AD2113" s="80" t="s">
        <v>256</v>
      </c>
      <c r="AE2113" s="245">
        <v>43602.631944444445</v>
      </c>
      <c r="AF2113" s="84">
        <v>27604</v>
      </c>
      <c r="AG2113" s="79" t="s">
        <v>2355</v>
      </c>
      <c r="AH2113" s="79">
        <v>55208</v>
      </c>
      <c r="AI2113" s="79">
        <v>0</v>
      </c>
      <c r="AJ2113" s="79">
        <v>0</v>
      </c>
      <c r="AK2113" s="79" t="s">
        <v>249</v>
      </c>
      <c r="AL2113" s="79">
        <v>0</v>
      </c>
      <c r="AM2113" s="79"/>
      <c r="AN2113" s="79" t="s">
        <v>25</v>
      </c>
      <c r="AO2113" s="79" t="s">
        <v>249</v>
      </c>
      <c r="AP2113" s="79"/>
      <c r="AQ2113" s="79"/>
    </row>
    <row r="2114" spans="1:43" ht="14.1" hidden="1" customHeight="1">
      <c r="A2114" s="73" t="s">
        <v>245</v>
      </c>
      <c r="B2114" s="74">
        <v>87</v>
      </c>
      <c r="C2114" s="74" t="s">
        <v>1021</v>
      </c>
      <c r="D2114" s="75"/>
      <c r="E2114" s="75"/>
      <c r="F2114" s="76"/>
      <c r="G2114" s="74">
        <v>4</v>
      </c>
      <c r="H2114" s="74">
        <v>2017</v>
      </c>
      <c r="I2114" s="74">
        <v>2</v>
      </c>
      <c r="J2114" s="77">
        <v>1030539912</v>
      </c>
      <c r="K2114" s="74" t="s">
        <v>2356</v>
      </c>
      <c r="L2114" s="74"/>
      <c r="M2114" s="74">
        <v>1038</v>
      </c>
      <c r="N2114" s="74" t="s">
        <v>248</v>
      </c>
      <c r="O2114" s="74" t="s">
        <v>294</v>
      </c>
      <c r="P2114" s="78">
        <v>49181.133300000001</v>
      </c>
      <c r="Q2114" s="74"/>
      <c r="R2114" s="74"/>
      <c r="S2114" s="74"/>
      <c r="T2114" s="79"/>
      <c r="U2114" s="79"/>
      <c r="V2114" s="80" t="s">
        <v>260</v>
      </c>
      <c r="W2114" s="79" t="s">
        <v>249</v>
      </c>
      <c r="X2114" s="114"/>
      <c r="Y2114" s="82" t="s">
        <v>249</v>
      </c>
      <c r="Z2114" s="82" t="s">
        <v>249</v>
      </c>
      <c r="AA2114" s="114"/>
      <c r="AB2114" s="83"/>
      <c r="AC2114" s="79" t="s">
        <v>249</v>
      </c>
      <c r="AD2114" s="80"/>
      <c r="AE2114" s="245"/>
      <c r="AF2114" s="84">
        <v>92000</v>
      </c>
      <c r="AG2114" s="79" t="s">
        <v>249</v>
      </c>
      <c r="AH2114" s="79" t="s">
        <v>249</v>
      </c>
      <c r="AI2114" s="79" t="s">
        <v>249</v>
      </c>
      <c r="AJ2114" s="79" t="s">
        <v>249</v>
      </c>
      <c r="AK2114" s="79" t="s">
        <v>249</v>
      </c>
      <c r="AL2114" s="79" t="s">
        <v>249</v>
      </c>
      <c r="AM2114" s="79" t="s">
        <v>261</v>
      </c>
      <c r="AN2114" s="79" t="s">
        <v>249</v>
      </c>
      <c r="AO2114" s="79" t="s">
        <v>249</v>
      </c>
      <c r="AP2114" s="79"/>
      <c r="AQ2114" s="79"/>
    </row>
    <row r="2115" spans="1:43" ht="14.1" hidden="1" customHeight="1">
      <c r="A2115" s="73" t="s">
        <v>245</v>
      </c>
      <c r="B2115" s="74">
        <v>87</v>
      </c>
      <c r="C2115" s="74" t="s">
        <v>1021</v>
      </c>
      <c r="D2115" s="75"/>
      <c r="E2115" s="75"/>
      <c r="F2115" s="76"/>
      <c r="G2115" s="74">
        <v>4</v>
      </c>
      <c r="H2115" s="74">
        <v>2017</v>
      </c>
      <c r="I2115" s="74">
        <v>2</v>
      </c>
      <c r="J2115" s="77">
        <v>1030539912</v>
      </c>
      <c r="K2115" s="74" t="s">
        <v>2356</v>
      </c>
      <c r="L2115" s="74"/>
      <c r="M2115" s="74">
        <v>1045</v>
      </c>
      <c r="N2115" s="74" t="s">
        <v>255</v>
      </c>
      <c r="O2115" s="74" t="s">
        <v>294</v>
      </c>
      <c r="P2115" s="78">
        <v>61336.4</v>
      </c>
      <c r="Q2115" s="74"/>
      <c r="R2115" s="74"/>
      <c r="S2115" s="74"/>
      <c r="T2115" s="79"/>
      <c r="U2115" s="79"/>
      <c r="V2115" s="80" t="s">
        <v>260</v>
      </c>
      <c r="W2115" s="79" t="s">
        <v>249</v>
      </c>
      <c r="X2115" s="114"/>
      <c r="Y2115" s="82" t="s">
        <v>249</v>
      </c>
      <c r="Z2115" s="82" t="s">
        <v>249</v>
      </c>
      <c r="AA2115" s="114"/>
      <c r="AB2115" s="83"/>
      <c r="AC2115" s="79" t="s">
        <v>249</v>
      </c>
      <c r="AD2115" s="80"/>
      <c r="AE2115" s="245"/>
      <c r="AF2115" s="84">
        <v>92000</v>
      </c>
      <c r="AG2115" s="79" t="s">
        <v>249</v>
      </c>
      <c r="AH2115" s="79" t="s">
        <v>249</v>
      </c>
      <c r="AI2115" s="79" t="s">
        <v>249</v>
      </c>
      <c r="AJ2115" s="79" t="s">
        <v>249</v>
      </c>
      <c r="AK2115" s="79" t="s">
        <v>249</v>
      </c>
      <c r="AL2115" s="79" t="s">
        <v>249</v>
      </c>
      <c r="AM2115" s="79" t="s">
        <v>261</v>
      </c>
      <c r="AN2115" s="79" t="s">
        <v>249</v>
      </c>
      <c r="AO2115" s="79" t="s">
        <v>249</v>
      </c>
      <c r="AP2115" s="79"/>
      <c r="AQ2115" s="79"/>
    </row>
    <row r="2116" spans="1:43" ht="14.1" hidden="1" customHeight="1">
      <c r="A2116" s="85" t="s">
        <v>351</v>
      </c>
      <c r="B2116" s="74">
        <v>4</v>
      </c>
      <c r="C2116" s="74" t="s">
        <v>352</v>
      </c>
      <c r="D2116" s="75" t="s">
        <v>353</v>
      </c>
      <c r="E2116" s="75" t="s">
        <v>353</v>
      </c>
      <c r="F2116" s="76">
        <f>+E2116-D2116+1</f>
        <v>1</v>
      </c>
      <c r="G2116" s="74">
        <f>+MONTH(D2116)</f>
        <v>5</v>
      </c>
      <c r="H2116" s="74">
        <f>YEAR(D2116)</f>
        <v>2017</v>
      </c>
      <c r="I2116" s="74">
        <v>2</v>
      </c>
      <c r="J2116" s="77">
        <v>1030544030</v>
      </c>
      <c r="K2116" s="74" t="s">
        <v>2357</v>
      </c>
      <c r="L2116" s="74"/>
      <c r="M2116" s="74">
        <v>1038</v>
      </c>
      <c r="N2116" s="74" t="s">
        <v>248</v>
      </c>
      <c r="O2116" s="74" t="s">
        <v>294</v>
      </c>
      <c r="P2116" s="78">
        <v>26041.4</v>
      </c>
      <c r="Q2116" s="74"/>
      <c r="R2116" s="74"/>
      <c r="S2116" s="74"/>
      <c r="T2116" s="79"/>
      <c r="U2116" s="79"/>
      <c r="V2116" s="80" t="s">
        <v>256</v>
      </c>
      <c r="W2116" s="79">
        <v>0</v>
      </c>
      <c r="X2116" s="114" t="s">
        <v>353</v>
      </c>
      <c r="Y2116" s="82" t="s">
        <v>257</v>
      </c>
      <c r="Z2116" s="82" t="s">
        <v>353</v>
      </c>
      <c r="AA2116" s="114" t="s">
        <v>353</v>
      </c>
      <c r="AB2116" s="83">
        <v>1</v>
      </c>
      <c r="AC2116" s="79" t="s">
        <v>249</v>
      </c>
      <c r="AD2116" s="80" t="s">
        <v>256</v>
      </c>
      <c r="AE2116" s="245"/>
      <c r="AF2116" s="84">
        <v>28567</v>
      </c>
      <c r="AG2116" s="79"/>
      <c r="AH2116" s="79"/>
      <c r="AI2116" s="79"/>
      <c r="AJ2116" s="79"/>
      <c r="AK2116" s="79"/>
      <c r="AL2116" s="79"/>
      <c r="AM2116" s="79"/>
      <c r="AN2116" s="79"/>
      <c r="AO2116" s="79"/>
      <c r="AP2116" s="79"/>
      <c r="AQ2116" s="79"/>
    </row>
    <row r="2117" spans="1:43" ht="14.1" hidden="1" customHeight="1">
      <c r="A2117" s="73" t="s">
        <v>245</v>
      </c>
      <c r="B2117" s="74">
        <v>30</v>
      </c>
      <c r="C2117" s="74" t="s">
        <v>439</v>
      </c>
      <c r="D2117" s="75" t="s">
        <v>2358</v>
      </c>
      <c r="E2117" s="75" t="s">
        <v>2359</v>
      </c>
      <c r="F2117" s="76">
        <f>+E2117-D2117+1</f>
        <v>126</v>
      </c>
      <c r="G2117" s="74">
        <f>+MONTH(D2117)</f>
        <v>9</v>
      </c>
      <c r="H2117" s="74">
        <f>YEAR(D2117)</f>
        <v>2018</v>
      </c>
      <c r="I2117" s="74">
        <v>1</v>
      </c>
      <c r="J2117" s="77">
        <v>1030545166</v>
      </c>
      <c r="K2117" s="74" t="s">
        <v>2360</v>
      </c>
      <c r="L2117" s="74"/>
      <c r="M2117" s="74">
        <v>1045</v>
      </c>
      <c r="N2117" s="74" t="s">
        <v>255</v>
      </c>
      <c r="O2117" s="74" t="s">
        <v>294</v>
      </c>
      <c r="P2117" s="78">
        <v>202084.9926</v>
      </c>
      <c r="Q2117" s="74"/>
      <c r="R2117" s="74"/>
      <c r="S2117" s="74"/>
      <c r="T2117" s="79"/>
      <c r="U2117" s="79"/>
      <c r="V2117" s="80" t="s">
        <v>256</v>
      </c>
      <c r="W2117" s="79" t="s">
        <v>2361</v>
      </c>
      <c r="X2117" s="114" t="s">
        <v>2358</v>
      </c>
      <c r="Y2117" s="82" t="s">
        <v>776</v>
      </c>
      <c r="Z2117" s="82" t="s">
        <v>2362</v>
      </c>
      <c r="AA2117" s="114" t="s">
        <v>2359</v>
      </c>
      <c r="AB2117" s="83">
        <v>126</v>
      </c>
      <c r="AC2117" s="79" t="s">
        <v>249</v>
      </c>
      <c r="AD2117" s="80" t="s">
        <v>256</v>
      </c>
      <c r="AE2117" s="245"/>
      <c r="AF2117" s="84">
        <v>303112</v>
      </c>
      <c r="AG2117" s="79"/>
      <c r="AH2117" s="79"/>
      <c r="AI2117" s="79"/>
      <c r="AJ2117" s="79"/>
      <c r="AK2117" s="109"/>
      <c r="AL2117" s="109"/>
      <c r="AM2117" s="79"/>
      <c r="AN2117" s="79"/>
      <c r="AO2117" s="79" t="s">
        <v>249</v>
      </c>
      <c r="AP2117" s="79"/>
      <c r="AQ2117" s="79"/>
    </row>
    <row r="2118" spans="1:43" ht="14.1" hidden="1" customHeight="1">
      <c r="A2118" s="73" t="s">
        <v>245</v>
      </c>
      <c r="B2118" s="74">
        <v>76</v>
      </c>
      <c r="C2118" s="74" t="s">
        <v>520</v>
      </c>
      <c r="D2118" s="75"/>
      <c r="E2118" s="75"/>
      <c r="F2118" s="76"/>
      <c r="G2118" s="74">
        <v>7</v>
      </c>
      <c r="H2118" s="74">
        <v>2018</v>
      </c>
      <c r="I2118" s="74">
        <v>2</v>
      </c>
      <c r="J2118" s="77">
        <v>1030548360</v>
      </c>
      <c r="K2118" s="74" t="s">
        <v>2363</v>
      </c>
      <c r="L2118" s="74"/>
      <c r="M2118" s="74">
        <v>1038</v>
      </c>
      <c r="N2118" s="74" t="s">
        <v>248</v>
      </c>
      <c r="O2118" s="74" t="s">
        <v>35</v>
      </c>
      <c r="P2118" s="78">
        <v>26041.4</v>
      </c>
      <c r="Q2118" s="74"/>
      <c r="R2118" s="74"/>
      <c r="S2118" s="74"/>
      <c r="T2118" s="79"/>
      <c r="U2118" s="79"/>
      <c r="V2118" s="80" t="s">
        <v>260</v>
      </c>
      <c r="W2118" s="79" t="s">
        <v>249</v>
      </c>
      <c r="X2118" s="114"/>
      <c r="Y2118" s="82" t="s">
        <v>249</v>
      </c>
      <c r="Z2118" s="82" t="s">
        <v>249</v>
      </c>
      <c r="AA2118" s="114"/>
      <c r="AB2118" s="83"/>
      <c r="AC2118" s="79" t="s">
        <v>249</v>
      </c>
      <c r="AD2118" s="80"/>
      <c r="AE2118" s="245"/>
      <c r="AF2118" s="84">
        <v>28240</v>
      </c>
      <c r="AG2118" s="79" t="s">
        <v>249</v>
      </c>
      <c r="AH2118" s="79" t="s">
        <v>249</v>
      </c>
      <c r="AI2118" s="79" t="s">
        <v>249</v>
      </c>
      <c r="AJ2118" s="79" t="s">
        <v>249</v>
      </c>
      <c r="AK2118" s="79" t="s">
        <v>249</v>
      </c>
      <c r="AL2118" s="79" t="s">
        <v>249</v>
      </c>
      <c r="AM2118" s="79" t="s">
        <v>261</v>
      </c>
      <c r="AN2118" s="79" t="s">
        <v>249</v>
      </c>
      <c r="AO2118" s="79" t="s">
        <v>249</v>
      </c>
      <c r="AP2118" s="79"/>
      <c r="AQ2118" s="79"/>
    </row>
    <row r="2119" spans="1:43" ht="14.1" hidden="1" customHeight="1">
      <c r="A2119" s="73" t="s">
        <v>245</v>
      </c>
      <c r="B2119" s="74">
        <v>76</v>
      </c>
      <c r="C2119" s="74" t="s">
        <v>520</v>
      </c>
      <c r="D2119" s="75"/>
      <c r="E2119" s="75"/>
      <c r="F2119" s="76"/>
      <c r="G2119" s="74">
        <v>4</v>
      </c>
      <c r="H2119" s="74">
        <v>2018</v>
      </c>
      <c r="I2119" s="74">
        <v>1</v>
      </c>
      <c r="J2119" s="77">
        <v>1030548360</v>
      </c>
      <c r="K2119" s="74" t="s">
        <v>2363</v>
      </c>
      <c r="L2119" s="74"/>
      <c r="M2119" s="74">
        <v>1038</v>
      </c>
      <c r="N2119" s="74" t="s">
        <v>248</v>
      </c>
      <c r="O2119" s="74" t="s">
        <v>35</v>
      </c>
      <c r="P2119" s="78">
        <v>52082.8</v>
      </c>
      <c r="Q2119" s="74"/>
      <c r="R2119" s="74"/>
      <c r="S2119" s="74"/>
      <c r="T2119" s="79"/>
      <c r="U2119" s="79"/>
      <c r="V2119" s="80" t="s">
        <v>260</v>
      </c>
      <c r="W2119" s="79" t="s">
        <v>249</v>
      </c>
      <c r="X2119" s="114"/>
      <c r="Y2119" s="82" t="s">
        <v>249</v>
      </c>
      <c r="Z2119" s="82" t="s">
        <v>249</v>
      </c>
      <c r="AA2119" s="114"/>
      <c r="AB2119" s="83"/>
      <c r="AC2119" s="79" t="s">
        <v>249</v>
      </c>
      <c r="AD2119" s="80"/>
      <c r="AE2119" s="245"/>
      <c r="AF2119" s="84">
        <v>56480</v>
      </c>
      <c r="AG2119" s="79" t="s">
        <v>249</v>
      </c>
      <c r="AH2119" s="79" t="s">
        <v>249</v>
      </c>
      <c r="AI2119" s="79" t="s">
        <v>249</v>
      </c>
      <c r="AJ2119" s="79" t="s">
        <v>249</v>
      </c>
      <c r="AK2119" s="79" t="s">
        <v>249</v>
      </c>
      <c r="AL2119" s="79" t="s">
        <v>249</v>
      </c>
      <c r="AM2119" s="79" t="s">
        <v>261</v>
      </c>
      <c r="AN2119" s="79" t="s">
        <v>249</v>
      </c>
      <c r="AO2119" s="79" t="s">
        <v>249</v>
      </c>
      <c r="AP2119" s="79"/>
      <c r="AQ2119" s="79"/>
    </row>
    <row r="2120" spans="1:43" ht="14.1" hidden="1" customHeight="1">
      <c r="A2120" s="73" t="s">
        <v>245</v>
      </c>
      <c r="B2120" s="74">
        <v>23</v>
      </c>
      <c r="C2120" s="74" t="s">
        <v>348</v>
      </c>
      <c r="D2120" s="75"/>
      <c r="E2120" s="75"/>
      <c r="F2120" s="76"/>
      <c r="G2120" s="74">
        <v>12</v>
      </c>
      <c r="H2120" s="74">
        <v>2016</v>
      </c>
      <c r="I2120" s="74">
        <v>1</v>
      </c>
      <c r="J2120" s="77">
        <v>1030554689</v>
      </c>
      <c r="K2120" s="74" t="s">
        <v>2364</v>
      </c>
      <c r="L2120" s="74"/>
      <c r="M2120" s="74">
        <v>1045</v>
      </c>
      <c r="N2120" s="74" t="s">
        <v>255</v>
      </c>
      <c r="O2120" s="74" t="s">
        <v>30</v>
      </c>
      <c r="P2120" s="78">
        <v>68945.5</v>
      </c>
      <c r="Q2120" s="74"/>
      <c r="R2120" s="74"/>
      <c r="S2120" s="74"/>
      <c r="T2120" s="79"/>
      <c r="U2120" s="79"/>
      <c r="V2120" s="79" t="s">
        <v>256</v>
      </c>
      <c r="W2120" s="79"/>
      <c r="X2120" s="114"/>
      <c r="Y2120" s="82"/>
      <c r="Z2120" s="82"/>
      <c r="AA2120" s="114"/>
      <c r="AB2120" s="83"/>
      <c r="AC2120" s="79"/>
      <c r="AD2120" s="79" t="s">
        <v>256</v>
      </c>
      <c r="AE2120" s="245"/>
      <c r="AF2120" s="84">
        <v>75000</v>
      </c>
      <c r="AG2120" s="79"/>
      <c r="AH2120" s="79"/>
      <c r="AI2120" s="79"/>
      <c r="AJ2120" s="79"/>
      <c r="AK2120" s="79"/>
      <c r="AL2120" s="79"/>
      <c r="AM2120" s="79"/>
      <c r="AN2120" s="79"/>
      <c r="AO2120" s="79"/>
      <c r="AP2120" s="79"/>
      <c r="AQ2120" s="79"/>
    </row>
    <row r="2121" spans="1:43" ht="14.1" hidden="1" customHeight="1">
      <c r="A2121" s="73" t="s">
        <v>245</v>
      </c>
      <c r="B2121" s="74">
        <v>23</v>
      </c>
      <c r="C2121" s="74" t="s">
        <v>348</v>
      </c>
      <c r="D2121" s="75"/>
      <c r="E2121" s="75"/>
      <c r="F2121" s="76"/>
      <c r="G2121" s="74">
        <v>12</v>
      </c>
      <c r="H2121" s="74">
        <v>2016</v>
      </c>
      <c r="I2121" s="74">
        <v>1</v>
      </c>
      <c r="J2121" s="77">
        <v>1030554689</v>
      </c>
      <c r="K2121" s="74" t="s">
        <v>2364</v>
      </c>
      <c r="L2121" s="74"/>
      <c r="M2121" s="74">
        <v>1038</v>
      </c>
      <c r="N2121" s="74" t="s">
        <v>248</v>
      </c>
      <c r="O2121" s="74" t="s">
        <v>30</v>
      </c>
      <c r="P2121" s="78">
        <v>45963.666599999997</v>
      </c>
      <c r="Q2121" s="74"/>
      <c r="R2121" s="74"/>
      <c r="S2121" s="74"/>
      <c r="T2121" s="79"/>
      <c r="U2121" s="79"/>
      <c r="V2121" s="79" t="s">
        <v>256</v>
      </c>
      <c r="W2121" s="79"/>
      <c r="X2121" s="114"/>
      <c r="Y2121" s="82"/>
      <c r="Z2121" s="82"/>
      <c r="AA2121" s="114"/>
      <c r="AB2121" s="83"/>
      <c r="AC2121" s="79"/>
      <c r="AD2121" s="79" t="s">
        <v>256</v>
      </c>
      <c r="AE2121" s="245"/>
      <c r="AF2121" s="84">
        <v>50000</v>
      </c>
      <c r="AG2121" s="79"/>
      <c r="AH2121" s="79"/>
      <c r="AI2121" s="79"/>
      <c r="AJ2121" s="79"/>
      <c r="AK2121" s="79"/>
      <c r="AL2121" s="79"/>
      <c r="AM2121" s="79"/>
      <c r="AN2121" s="79"/>
      <c r="AO2121" s="79"/>
      <c r="AP2121" s="79"/>
      <c r="AQ2121" s="79"/>
    </row>
    <row r="2122" spans="1:43" ht="14.1" hidden="1" customHeight="1">
      <c r="A2122" s="73" t="s">
        <v>245</v>
      </c>
      <c r="B2122" s="74">
        <v>23</v>
      </c>
      <c r="C2122" s="74" t="s">
        <v>348</v>
      </c>
      <c r="D2122" s="75"/>
      <c r="E2122" s="75"/>
      <c r="F2122" s="76"/>
      <c r="G2122" s="74">
        <v>9</v>
      </c>
      <c r="H2122" s="74">
        <v>2016</v>
      </c>
      <c r="I2122" s="74">
        <v>1</v>
      </c>
      <c r="J2122" s="77">
        <v>1030555068</v>
      </c>
      <c r="K2122" s="74" t="s">
        <v>2365</v>
      </c>
      <c r="L2122" s="74"/>
      <c r="M2122" s="74">
        <v>1038</v>
      </c>
      <c r="N2122" s="74" t="s">
        <v>248</v>
      </c>
      <c r="O2122" s="74" t="s">
        <v>294</v>
      </c>
      <c r="P2122" s="78">
        <v>45963.666599999997</v>
      </c>
      <c r="Q2122" s="74"/>
      <c r="R2122" s="74"/>
      <c r="S2122" s="74"/>
      <c r="T2122" s="79"/>
      <c r="U2122" s="79"/>
      <c r="V2122" s="79" t="s">
        <v>256</v>
      </c>
      <c r="W2122" s="79"/>
      <c r="X2122" s="114"/>
      <c r="Y2122" s="82"/>
      <c r="Z2122" s="82"/>
      <c r="AA2122" s="114"/>
      <c r="AB2122" s="83"/>
      <c r="AC2122" s="79"/>
      <c r="AD2122" s="79" t="s">
        <v>256</v>
      </c>
      <c r="AE2122" s="245"/>
      <c r="AF2122" s="84">
        <v>53333</v>
      </c>
      <c r="AG2122" s="79"/>
      <c r="AH2122" s="79"/>
      <c r="AI2122" s="79"/>
      <c r="AJ2122" s="79"/>
      <c r="AK2122" s="79"/>
      <c r="AL2122" s="79"/>
      <c r="AM2122" s="79"/>
      <c r="AN2122" s="79"/>
      <c r="AO2122" s="79"/>
      <c r="AP2122" s="79"/>
      <c r="AQ2122" s="79"/>
    </row>
    <row r="2123" spans="1:43" ht="14.1" hidden="1" customHeight="1">
      <c r="A2123" s="73" t="s">
        <v>245</v>
      </c>
      <c r="B2123" s="74">
        <v>23</v>
      </c>
      <c r="C2123" s="74" t="s">
        <v>348</v>
      </c>
      <c r="D2123" s="75"/>
      <c r="E2123" s="75"/>
      <c r="F2123" s="76"/>
      <c r="G2123" s="74">
        <v>8</v>
      </c>
      <c r="H2123" s="74">
        <v>2016</v>
      </c>
      <c r="I2123" s="74">
        <v>2</v>
      </c>
      <c r="J2123" s="77">
        <v>1030555068</v>
      </c>
      <c r="K2123" s="74" t="s">
        <v>2365</v>
      </c>
      <c r="L2123" s="74"/>
      <c r="M2123" s="74">
        <v>1038</v>
      </c>
      <c r="N2123" s="74" t="s">
        <v>248</v>
      </c>
      <c r="O2123" s="74" t="s">
        <v>294</v>
      </c>
      <c r="P2123" s="78">
        <v>45963.666599999997</v>
      </c>
      <c r="Q2123" s="74"/>
      <c r="R2123" s="74"/>
      <c r="S2123" s="74"/>
      <c r="T2123" s="79"/>
      <c r="U2123" s="79"/>
      <c r="V2123" s="79" t="s">
        <v>256</v>
      </c>
      <c r="W2123" s="79"/>
      <c r="X2123" s="114"/>
      <c r="Y2123" s="82"/>
      <c r="Z2123" s="82"/>
      <c r="AA2123" s="114"/>
      <c r="AB2123" s="83"/>
      <c r="AC2123" s="79"/>
      <c r="AD2123" s="79" t="s">
        <v>256</v>
      </c>
      <c r="AE2123" s="245"/>
      <c r="AF2123" s="84">
        <v>53333</v>
      </c>
      <c r="AG2123" s="79"/>
      <c r="AH2123" s="79"/>
      <c r="AI2123" s="79"/>
      <c r="AJ2123" s="79"/>
      <c r="AK2123" s="79"/>
      <c r="AL2123" s="79"/>
      <c r="AM2123" s="79"/>
      <c r="AN2123" s="79"/>
      <c r="AO2123" s="79"/>
      <c r="AP2123" s="79"/>
      <c r="AQ2123" s="79"/>
    </row>
    <row r="2124" spans="1:43" ht="14.1" hidden="1" customHeight="1">
      <c r="A2124" s="73" t="s">
        <v>245</v>
      </c>
      <c r="B2124" s="74">
        <v>23</v>
      </c>
      <c r="C2124" s="74" t="s">
        <v>348</v>
      </c>
      <c r="D2124" s="75"/>
      <c r="E2124" s="75"/>
      <c r="F2124" s="76"/>
      <c r="G2124" s="74">
        <v>8</v>
      </c>
      <c r="H2124" s="74">
        <v>2016</v>
      </c>
      <c r="I2124" s="74">
        <v>2</v>
      </c>
      <c r="J2124" s="77">
        <v>1030555068</v>
      </c>
      <c r="K2124" s="74" t="s">
        <v>2365</v>
      </c>
      <c r="L2124" s="74"/>
      <c r="M2124" s="74">
        <v>1045</v>
      </c>
      <c r="N2124" s="74" t="s">
        <v>255</v>
      </c>
      <c r="O2124" s="74" t="s">
        <v>294</v>
      </c>
      <c r="P2124" s="78">
        <v>22981.833299999998</v>
      </c>
      <c r="Q2124" s="74"/>
      <c r="R2124" s="74"/>
      <c r="S2124" s="74"/>
      <c r="T2124" s="79"/>
      <c r="U2124" s="79"/>
      <c r="V2124" s="79" t="s">
        <v>256</v>
      </c>
      <c r="W2124" s="79"/>
      <c r="X2124" s="114"/>
      <c r="Y2124" s="82"/>
      <c r="Z2124" s="82"/>
      <c r="AA2124" s="114"/>
      <c r="AB2124" s="83"/>
      <c r="AC2124" s="79"/>
      <c r="AD2124" s="79" t="s">
        <v>256</v>
      </c>
      <c r="AE2124" s="245"/>
      <c r="AF2124" s="84">
        <v>26667</v>
      </c>
      <c r="AG2124" s="79"/>
      <c r="AH2124" s="79"/>
      <c r="AI2124" s="79"/>
      <c r="AJ2124" s="79"/>
      <c r="AK2124" s="79"/>
      <c r="AL2124" s="79"/>
      <c r="AM2124" s="79"/>
      <c r="AN2124" s="79"/>
      <c r="AO2124" s="79"/>
      <c r="AP2124" s="79"/>
      <c r="AQ2124" s="79"/>
    </row>
    <row r="2125" spans="1:43" ht="14.1" hidden="1" customHeight="1">
      <c r="A2125" s="73" t="s">
        <v>245</v>
      </c>
      <c r="B2125" s="74">
        <v>89</v>
      </c>
      <c r="C2125" s="74" t="s">
        <v>1730</v>
      </c>
      <c r="D2125" s="75"/>
      <c r="E2125" s="75"/>
      <c r="F2125" s="76"/>
      <c r="G2125" s="74">
        <v>10</v>
      </c>
      <c r="H2125" s="74">
        <v>2016</v>
      </c>
      <c r="I2125" s="74">
        <v>2</v>
      </c>
      <c r="J2125" s="77">
        <v>1030558821</v>
      </c>
      <c r="K2125" s="74" t="s">
        <v>2366</v>
      </c>
      <c r="L2125" s="74"/>
      <c r="M2125" s="74">
        <v>1038</v>
      </c>
      <c r="N2125" s="74" t="s">
        <v>248</v>
      </c>
      <c r="O2125" s="74" t="s">
        <v>285</v>
      </c>
      <c r="P2125" s="78">
        <v>45963.666599999997</v>
      </c>
      <c r="Q2125" s="74"/>
      <c r="R2125" s="74"/>
      <c r="S2125" s="74"/>
      <c r="T2125" s="79"/>
      <c r="U2125" s="79"/>
      <c r="V2125" s="79" t="s">
        <v>256</v>
      </c>
      <c r="W2125" s="79"/>
      <c r="X2125" s="114"/>
      <c r="Y2125" s="82"/>
      <c r="Z2125" s="82"/>
      <c r="AA2125" s="114"/>
      <c r="AB2125" s="83"/>
      <c r="AC2125" s="79"/>
      <c r="AD2125" s="79" t="s">
        <v>256</v>
      </c>
      <c r="AE2125" s="245"/>
      <c r="AF2125" s="84">
        <v>45964</v>
      </c>
      <c r="AG2125" s="79" t="s">
        <v>249</v>
      </c>
      <c r="AH2125" s="79" t="s">
        <v>249</v>
      </c>
      <c r="AI2125" s="79" t="s">
        <v>249</v>
      </c>
      <c r="AJ2125" s="79" t="s">
        <v>249</v>
      </c>
      <c r="AK2125" s="79" t="s">
        <v>249</v>
      </c>
      <c r="AL2125" s="79" t="s">
        <v>249</v>
      </c>
      <c r="AM2125" s="79"/>
      <c r="AN2125" s="79" t="s">
        <v>249</v>
      </c>
      <c r="AO2125" s="79" t="s">
        <v>249</v>
      </c>
      <c r="AP2125" s="79"/>
      <c r="AQ2125" s="79"/>
    </row>
    <row r="2126" spans="1:43" ht="14.1" hidden="1" customHeight="1">
      <c r="A2126" s="73" t="s">
        <v>245</v>
      </c>
      <c r="B2126" s="74">
        <v>138</v>
      </c>
      <c r="C2126" s="74" t="s">
        <v>276</v>
      </c>
      <c r="D2126" s="75">
        <v>43886</v>
      </c>
      <c r="E2126" s="75">
        <v>43887</v>
      </c>
      <c r="F2126" s="76">
        <f>+E2126-D2126+1</f>
        <v>2</v>
      </c>
      <c r="G2126" s="74">
        <f>+MONTH(D2126)</f>
        <v>2</v>
      </c>
      <c r="H2126" s="74">
        <f>YEAR(D2126)</f>
        <v>2020</v>
      </c>
      <c r="I2126" s="74">
        <v>1</v>
      </c>
      <c r="J2126" s="77">
        <v>1030563535</v>
      </c>
      <c r="K2126" s="74" t="s">
        <v>2367</v>
      </c>
      <c r="L2126" s="74"/>
      <c r="M2126" s="74">
        <v>1038</v>
      </c>
      <c r="N2126" s="74" t="s">
        <v>248</v>
      </c>
      <c r="O2126" s="74" t="s">
        <v>34</v>
      </c>
      <c r="P2126" s="78">
        <v>300000</v>
      </c>
      <c r="Q2126" s="74"/>
      <c r="R2126" s="74"/>
      <c r="S2126" s="74"/>
      <c r="T2126" s="79"/>
      <c r="U2126" s="79"/>
      <c r="V2126" s="80" t="s">
        <v>26</v>
      </c>
      <c r="W2126" s="79">
        <v>562860862</v>
      </c>
      <c r="X2126" s="114">
        <v>43886</v>
      </c>
      <c r="Y2126" s="82" t="s">
        <v>2201</v>
      </c>
      <c r="Z2126" s="82" t="s">
        <v>2368</v>
      </c>
      <c r="AA2126" s="114">
        <v>43887</v>
      </c>
      <c r="AB2126" s="83">
        <v>2</v>
      </c>
      <c r="AC2126" s="79" t="s">
        <v>249</v>
      </c>
      <c r="AD2126" s="80" t="s">
        <v>26</v>
      </c>
      <c r="AE2126" s="245"/>
      <c r="AF2126" s="84">
        <v>0</v>
      </c>
      <c r="AG2126" s="79"/>
      <c r="AH2126" s="79"/>
      <c r="AI2126" s="79"/>
      <c r="AJ2126" s="79"/>
      <c r="AK2126" s="79"/>
      <c r="AL2126" s="79"/>
      <c r="AM2126" s="79"/>
      <c r="AN2126" s="79"/>
      <c r="AO2126" s="79"/>
      <c r="AP2126" s="79" t="s">
        <v>250</v>
      </c>
      <c r="AQ2126" s="79"/>
    </row>
    <row r="2127" spans="1:43" ht="14.1" hidden="1" customHeight="1">
      <c r="A2127" s="85" t="s">
        <v>351</v>
      </c>
      <c r="B2127" s="74">
        <v>4</v>
      </c>
      <c r="C2127" s="74" t="s">
        <v>352</v>
      </c>
      <c r="D2127" s="75"/>
      <c r="E2127" s="75"/>
      <c r="F2127" s="76"/>
      <c r="G2127" s="74">
        <v>1</v>
      </c>
      <c r="H2127" s="74">
        <v>2017</v>
      </c>
      <c r="I2127" s="74">
        <v>2</v>
      </c>
      <c r="J2127" s="77">
        <v>1030564362</v>
      </c>
      <c r="K2127" s="74" t="s">
        <v>2369</v>
      </c>
      <c r="L2127" s="74"/>
      <c r="M2127" s="74">
        <v>1045</v>
      </c>
      <c r="N2127" s="74" t="s">
        <v>255</v>
      </c>
      <c r="O2127" s="74" t="s">
        <v>35</v>
      </c>
      <c r="P2127" s="78">
        <v>73771.7</v>
      </c>
      <c r="Q2127" s="74"/>
      <c r="R2127" s="74"/>
      <c r="S2127" s="74"/>
      <c r="T2127" s="79"/>
      <c r="U2127" s="79"/>
      <c r="V2127" s="80" t="s">
        <v>260</v>
      </c>
      <c r="W2127" s="79" t="s">
        <v>249</v>
      </c>
      <c r="X2127" s="114"/>
      <c r="Y2127" s="82" t="s">
        <v>249</v>
      </c>
      <c r="Z2127" s="82" t="s">
        <v>249</v>
      </c>
      <c r="AA2127" s="114"/>
      <c r="AB2127" s="83"/>
      <c r="AC2127" s="79" t="s">
        <v>249</v>
      </c>
      <c r="AD2127" s="80"/>
      <c r="AE2127" s="245"/>
      <c r="AF2127" s="84">
        <v>73772</v>
      </c>
      <c r="AG2127" s="79" t="s">
        <v>249</v>
      </c>
      <c r="AH2127" s="79" t="s">
        <v>249</v>
      </c>
      <c r="AI2127" s="79" t="s">
        <v>249</v>
      </c>
      <c r="AJ2127" s="79" t="s">
        <v>249</v>
      </c>
      <c r="AK2127" s="79" t="s">
        <v>249</v>
      </c>
      <c r="AL2127" s="79" t="s">
        <v>249</v>
      </c>
      <c r="AM2127" s="79" t="s">
        <v>261</v>
      </c>
      <c r="AN2127" s="79" t="s">
        <v>249</v>
      </c>
      <c r="AO2127" s="79" t="s">
        <v>249</v>
      </c>
      <c r="AP2127" s="79"/>
      <c r="AQ2127" s="79"/>
    </row>
    <row r="2128" spans="1:43" ht="14.1" hidden="1" customHeight="1">
      <c r="A2128" s="85" t="s">
        <v>351</v>
      </c>
      <c r="B2128" s="74">
        <v>4</v>
      </c>
      <c r="C2128" s="74" t="s">
        <v>352</v>
      </c>
      <c r="D2128" s="75"/>
      <c r="E2128" s="75"/>
      <c r="F2128" s="76"/>
      <c r="G2128" s="74">
        <v>1</v>
      </c>
      <c r="H2128" s="74">
        <v>2017</v>
      </c>
      <c r="I2128" s="74">
        <v>2</v>
      </c>
      <c r="J2128" s="77">
        <v>1030564362</v>
      </c>
      <c r="K2128" s="74" t="s">
        <v>2369</v>
      </c>
      <c r="L2128" s="74"/>
      <c r="M2128" s="74">
        <v>1038</v>
      </c>
      <c r="N2128" s="74" t="s">
        <v>248</v>
      </c>
      <c r="O2128" s="74" t="s">
        <v>35</v>
      </c>
      <c r="P2128" s="78">
        <v>49181.133300000001</v>
      </c>
      <c r="Q2128" s="74"/>
      <c r="R2128" s="74"/>
      <c r="S2128" s="74"/>
      <c r="T2128" s="79"/>
      <c r="U2128" s="79"/>
      <c r="V2128" s="80" t="s">
        <v>260</v>
      </c>
      <c r="W2128" s="79" t="s">
        <v>249</v>
      </c>
      <c r="X2128" s="114"/>
      <c r="Y2128" s="82" t="s">
        <v>249</v>
      </c>
      <c r="Z2128" s="82" t="s">
        <v>249</v>
      </c>
      <c r="AA2128" s="114"/>
      <c r="AB2128" s="83"/>
      <c r="AC2128" s="79" t="s">
        <v>249</v>
      </c>
      <c r="AD2128" s="80"/>
      <c r="AE2128" s="245"/>
      <c r="AF2128" s="84">
        <v>49181</v>
      </c>
      <c r="AG2128" s="79" t="s">
        <v>249</v>
      </c>
      <c r="AH2128" s="79" t="s">
        <v>249</v>
      </c>
      <c r="AI2128" s="79" t="s">
        <v>249</v>
      </c>
      <c r="AJ2128" s="79" t="s">
        <v>249</v>
      </c>
      <c r="AK2128" s="79" t="s">
        <v>249</v>
      </c>
      <c r="AL2128" s="79" t="s">
        <v>249</v>
      </c>
      <c r="AM2128" s="79" t="s">
        <v>261</v>
      </c>
      <c r="AN2128" s="79" t="s">
        <v>249</v>
      </c>
      <c r="AO2128" s="79" t="s">
        <v>249</v>
      </c>
      <c r="AP2128" s="79"/>
      <c r="AQ2128" s="79"/>
    </row>
    <row r="2129" spans="1:43" ht="14.1" hidden="1" customHeight="1">
      <c r="A2129" s="73" t="s">
        <v>245</v>
      </c>
      <c r="B2129" s="74">
        <v>4</v>
      </c>
      <c r="C2129" s="74" t="s">
        <v>352</v>
      </c>
      <c r="D2129" s="75"/>
      <c r="E2129" s="75"/>
      <c r="F2129" s="76"/>
      <c r="G2129" s="74">
        <v>8</v>
      </c>
      <c r="H2129" s="74">
        <v>2016</v>
      </c>
      <c r="I2129" s="74">
        <v>2</v>
      </c>
      <c r="J2129" s="77">
        <v>1030564362</v>
      </c>
      <c r="K2129" s="74" t="s">
        <v>2369</v>
      </c>
      <c r="L2129" s="74"/>
      <c r="M2129" s="74">
        <v>1038</v>
      </c>
      <c r="N2129" s="74" t="s">
        <v>248</v>
      </c>
      <c r="O2129" s="74" t="s">
        <v>35</v>
      </c>
      <c r="P2129" s="78">
        <v>45963.666599999997</v>
      </c>
      <c r="Q2129" s="74"/>
      <c r="R2129" s="74"/>
      <c r="S2129" s="74"/>
      <c r="T2129" s="79"/>
      <c r="U2129" s="79"/>
      <c r="V2129" s="79" t="s">
        <v>256</v>
      </c>
      <c r="W2129" s="79"/>
      <c r="X2129" s="114"/>
      <c r="Y2129" s="82"/>
      <c r="Z2129" s="82"/>
      <c r="AA2129" s="114"/>
      <c r="AB2129" s="83"/>
      <c r="AC2129" s="79"/>
      <c r="AD2129" s="79" t="s">
        <v>256</v>
      </c>
      <c r="AE2129" s="245"/>
      <c r="AF2129" s="84">
        <v>45964</v>
      </c>
      <c r="AG2129" s="79" t="s">
        <v>249</v>
      </c>
      <c r="AH2129" s="79" t="s">
        <v>249</v>
      </c>
      <c r="AI2129" s="79" t="s">
        <v>249</v>
      </c>
      <c r="AJ2129" s="79" t="s">
        <v>249</v>
      </c>
      <c r="AK2129" s="79" t="s">
        <v>249</v>
      </c>
      <c r="AL2129" s="79" t="s">
        <v>249</v>
      </c>
      <c r="AM2129" s="79"/>
      <c r="AN2129" s="79" t="s">
        <v>249</v>
      </c>
      <c r="AO2129" s="79" t="s">
        <v>249</v>
      </c>
      <c r="AP2129" s="79"/>
      <c r="AQ2129" s="79"/>
    </row>
    <row r="2130" spans="1:43" ht="14.1" hidden="1" customHeight="1">
      <c r="A2130" s="73" t="s">
        <v>245</v>
      </c>
      <c r="B2130" s="74">
        <v>42</v>
      </c>
      <c r="C2130" s="74" t="s">
        <v>263</v>
      </c>
      <c r="D2130" s="75" t="s">
        <v>2370</v>
      </c>
      <c r="E2130" s="75" t="s">
        <v>2371</v>
      </c>
      <c r="F2130" s="76">
        <f>+E2130-D2130+1</f>
        <v>2</v>
      </c>
      <c r="G2130" s="74">
        <f>+MONTH(D2130)</f>
        <v>7</v>
      </c>
      <c r="H2130" s="74">
        <f>YEAR(D2130)</f>
        <v>2017</v>
      </c>
      <c r="I2130" s="74"/>
      <c r="J2130" s="77">
        <v>1030565139</v>
      </c>
      <c r="K2130" s="74" t="s">
        <v>2372</v>
      </c>
      <c r="L2130" s="74"/>
      <c r="M2130" s="74">
        <v>1038</v>
      </c>
      <c r="N2130" s="74" t="s">
        <v>248</v>
      </c>
      <c r="O2130" s="74" t="s">
        <v>373</v>
      </c>
      <c r="P2130" s="78" t="s">
        <v>267</v>
      </c>
      <c r="Q2130" s="74"/>
      <c r="R2130" s="74"/>
      <c r="S2130" s="74"/>
      <c r="T2130" s="79"/>
      <c r="U2130" s="79"/>
      <c r="V2130" s="80" t="s">
        <v>26</v>
      </c>
      <c r="W2130" s="79"/>
      <c r="X2130" s="114">
        <v>42926</v>
      </c>
      <c r="Y2130" s="82"/>
      <c r="Z2130" s="82"/>
      <c r="AA2130" s="114" t="s">
        <v>2371</v>
      </c>
      <c r="AB2130" s="83">
        <v>2</v>
      </c>
      <c r="AC2130" s="79"/>
      <c r="AD2130" s="80" t="s">
        <v>26</v>
      </c>
      <c r="AE2130" s="245"/>
      <c r="AF2130" s="84">
        <v>0</v>
      </c>
      <c r="AG2130" s="79"/>
      <c r="AH2130" s="79"/>
      <c r="AI2130" s="79"/>
      <c r="AJ2130" s="79"/>
      <c r="AK2130" s="79"/>
      <c r="AL2130" s="79"/>
      <c r="AM2130" s="79"/>
      <c r="AN2130" s="79"/>
      <c r="AO2130" s="79"/>
      <c r="AP2130" s="79" t="s">
        <v>250</v>
      </c>
      <c r="AQ2130" s="79"/>
    </row>
    <row r="2131" spans="1:43" ht="14.1" hidden="1" customHeight="1">
      <c r="A2131" s="73" t="s">
        <v>245</v>
      </c>
      <c r="B2131" s="74">
        <v>42</v>
      </c>
      <c r="C2131" s="74" t="s">
        <v>263</v>
      </c>
      <c r="D2131" s="75" t="s">
        <v>883</v>
      </c>
      <c r="E2131" s="75" t="s">
        <v>884</v>
      </c>
      <c r="F2131" s="76">
        <f>+E2131-D2131+1</f>
        <v>2</v>
      </c>
      <c r="G2131" s="74">
        <f>+MONTH(D2131)</f>
        <v>7</v>
      </c>
      <c r="H2131" s="74">
        <f>YEAR(D2131)</f>
        <v>2017</v>
      </c>
      <c r="I2131" s="74"/>
      <c r="J2131" s="77">
        <v>1030565139</v>
      </c>
      <c r="K2131" s="74" t="s">
        <v>2372</v>
      </c>
      <c r="L2131" s="74"/>
      <c r="M2131" s="74">
        <v>1038</v>
      </c>
      <c r="N2131" s="74" t="s">
        <v>248</v>
      </c>
      <c r="O2131" s="74" t="s">
        <v>373</v>
      </c>
      <c r="P2131" s="78" t="s">
        <v>267</v>
      </c>
      <c r="Q2131" s="74"/>
      <c r="R2131" s="74"/>
      <c r="S2131" s="74"/>
      <c r="T2131" s="79"/>
      <c r="U2131" s="79"/>
      <c r="V2131" s="80" t="s">
        <v>26</v>
      </c>
      <c r="W2131" s="79"/>
      <c r="X2131" s="114">
        <v>42930</v>
      </c>
      <c r="Y2131" s="82"/>
      <c r="Z2131" s="82"/>
      <c r="AA2131" s="114" t="s">
        <v>884</v>
      </c>
      <c r="AB2131" s="83">
        <v>2</v>
      </c>
      <c r="AC2131" s="79"/>
      <c r="AD2131" s="80" t="s">
        <v>26</v>
      </c>
      <c r="AE2131" s="245"/>
      <c r="AF2131" s="84">
        <v>0</v>
      </c>
      <c r="AG2131" s="79"/>
      <c r="AH2131" s="79"/>
      <c r="AI2131" s="79"/>
      <c r="AJ2131" s="79"/>
      <c r="AK2131" s="79"/>
      <c r="AL2131" s="79"/>
      <c r="AM2131" s="79"/>
      <c r="AN2131" s="79"/>
      <c r="AO2131" s="79"/>
      <c r="AP2131" s="79" t="s">
        <v>250</v>
      </c>
      <c r="AQ2131" s="79"/>
    </row>
    <row r="2132" spans="1:43" ht="14.1" hidden="1" customHeight="1">
      <c r="A2132" s="73" t="s">
        <v>245</v>
      </c>
      <c r="B2132" s="90">
        <v>3</v>
      </c>
      <c r="C2132" s="91" t="s">
        <v>641</v>
      </c>
      <c r="D2132" s="75">
        <v>42667</v>
      </c>
      <c r="E2132" s="75">
        <v>42668</v>
      </c>
      <c r="F2132" s="76">
        <f>+E2132-D2132+1</f>
        <v>2</v>
      </c>
      <c r="G2132" s="74">
        <f>+MONTH(D2132)</f>
        <v>10</v>
      </c>
      <c r="H2132" s="74">
        <f>YEAR(D2132)</f>
        <v>2016</v>
      </c>
      <c r="I2132" s="91"/>
      <c r="J2132" s="92">
        <v>1030565327</v>
      </c>
      <c r="K2132" s="91" t="s">
        <v>2373</v>
      </c>
      <c r="L2132" s="91"/>
      <c r="M2132" s="91">
        <v>1045</v>
      </c>
      <c r="N2132" s="74" t="s">
        <v>255</v>
      </c>
      <c r="O2132" s="74" t="s">
        <v>30</v>
      </c>
      <c r="P2132" s="78"/>
      <c r="Q2132" s="74"/>
      <c r="R2132" s="74"/>
      <c r="S2132" s="91"/>
      <c r="T2132" s="79"/>
      <c r="U2132" s="93"/>
      <c r="V2132" s="80" t="s">
        <v>256</v>
      </c>
      <c r="W2132" s="93"/>
      <c r="X2132" s="94">
        <v>42667</v>
      </c>
      <c r="Y2132" s="95" t="s">
        <v>257</v>
      </c>
      <c r="Z2132" s="95" t="s">
        <v>2374</v>
      </c>
      <c r="AA2132" s="94">
        <v>42668</v>
      </c>
      <c r="AB2132" s="96">
        <f>AA2132-X2132+1</f>
        <v>2</v>
      </c>
      <c r="AC2132" s="93" t="s">
        <v>249</v>
      </c>
      <c r="AD2132" s="80" t="s">
        <v>256</v>
      </c>
      <c r="AE2132" s="246"/>
      <c r="AF2132" s="84">
        <v>0</v>
      </c>
      <c r="AG2132" s="93" t="s">
        <v>249</v>
      </c>
      <c r="AH2132" s="97"/>
      <c r="AI2132" s="93"/>
      <c r="AJ2132" s="93"/>
      <c r="AK2132" s="93" t="s">
        <v>249</v>
      </c>
      <c r="AL2132" s="97"/>
      <c r="AM2132" s="79"/>
      <c r="AN2132" s="93" t="s">
        <v>249</v>
      </c>
      <c r="AO2132" s="98" t="s">
        <v>249</v>
      </c>
      <c r="AP2132" s="79"/>
      <c r="AQ2132" s="79"/>
    </row>
    <row r="2133" spans="1:43" ht="14.1" hidden="1" customHeight="1">
      <c r="A2133" s="85" t="s">
        <v>351</v>
      </c>
      <c r="B2133" s="74">
        <v>3</v>
      </c>
      <c r="C2133" s="74" t="s">
        <v>641</v>
      </c>
      <c r="D2133" s="75"/>
      <c r="E2133" s="75"/>
      <c r="F2133" s="76"/>
      <c r="G2133" s="74">
        <v>10</v>
      </c>
      <c r="H2133" s="74">
        <v>2016</v>
      </c>
      <c r="I2133" s="74">
        <v>2</v>
      </c>
      <c r="J2133" s="77">
        <v>1030565327</v>
      </c>
      <c r="K2133" s="74" t="s">
        <v>2373</v>
      </c>
      <c r="L2133" s="74"/>
      <c r="M2133" s="74">
        <v>1038</v>
      </c>
      <c r="N2133" s="74" t="s">
        <v>248</v>
      </c>
      <c r="O2133" s="74" t="s">
        <v>30</v>
      </c>
      <c r="P2133" s="78">
        <v>45963.666599999997</v>
      </c>
      <c r="Q2133" s="74"/>
      <c r="R2133" s="74"/>
      <c r="S2133" s="74"/>
      <c r="T2133" s="79"/>
      <c r="U2133" s="79"/>
      <c r="V2133" s="79" t="s">
        <v>256</v>
      </c>
      <c r="W2133" s="79"/>
      <c r="X2133" s="114"/>
      <c r="Y2133" s="82"/>
      <c r="Z2133" s="82"/>
      <c r="AA2133" s="114"/>
      <c r="AB2133" s="83"/>
      <c r="AC2133" s="79"/>
      <c r="AD2133" s="79" t="s">
        <v>256</v>
      </c>
      <c r="AE2133" s="245"/>
      <c r="AF2133" s="84">
        <v>52073</v>
      </c>
      <c r="AG2133" s="79" t="s">
        <v>249</v>
      </c>
      <c r="AH2133" s="79" t="s">
        <v>249</v>
      </c>
      <c r="AI2133" s="79" t="s">
        <v>249</v>
      </c>
      <c r="AJ2133" s="79" t="s">
        <v>249</v>
      </c>
      <c r="AK2133" s="79" t="s">
        <v>249</v>
      </c>
      <c r="AL2133" s="79" t="s">
        <v>249</v>
      </c>
      <c r="AM2133" s="79"/>
      <c r="AN2133" s="79" t="s">
        <v>249</v>
      </c>
      <c r="AO2133" s="79" t="s">
        <v>249</v>
      </c>
      <c r="AP2133" s="79"/>
      <c r="AQ2133" s="79"/>
    </row>
    <row r="2134" spans="1:43" ht="14.1" hidden="1" customHeight="1">
      <c r="A2134" s="73" t="s">
        <v>245</v>
      </c>
      <c r="B2134" s="74">
        <v>138</v>
      </c>
      <c r="C2134" s="74" t="s">
        <v>276</v>
      </c>
      <c r="D2134" s="75">
        <v>44088</v>
      </c>
      <c r="E2134" s="75">
        <v>44089</v>
      </c>
      <c r="F2134" s="76">
        <f t="shared" ref="F2134:F2139" si="187">+E2134-D2134+1</f>
        <v>2</v>
      </c>
      <c r="G2134" s="74">
        <f t="shared" ref="G2134:G2139" si="188">+MONTH(D2134)</f>
        <v>9</v>
      </c>
      <c r="H2134" s="74">
        <f t="shared" ref="H2134:H2139" si="189">YEAR(D2134)</f>
        <v>2020</v>
      </c>
      <c r="I2134" s="74">
        <v>2</v>
      </c>
      <c r="J2134" s="77">
        <v>1030574862</v>
      </c>
      <c r="K2134" s="74" t="s">
        <v>2375</v>
      </c>
      <c r="L2134" s="74">
        <v>10</v>
      </c>
      <c r="M2134" s="74">
        <v>1038</v>
      </c>
      <c r="N2134" s="74" t="s">
        <v>248</v>
      </c>
      <c r="O2134" s="74" t="s">
        <v>34</v>
      </c>
      <c r="P2134" s="78">
        <v>293333</v>
      </c>
      <c r="Q2134" s="74" t="s">
        <v>2376</v>
      </c>
      <c r="R2134" s="74">
        <v>0</v>
      </c>
      <c r="S2134" s="74">
        <v>0</v>
      </c>
      <c r="T2134" s="79"/>
      <c r="U2134" s="79"/>
      <c r="V2134" s="80" t="s">
        <v>26</v>
      </c>
      <c r="W2134" s="79"/>
      <c r="X2134" s="114">
        <v>44088</v>
      </c>
      <c r="Y2134" s="82"/>
      <c r="Z2134" s="82"/>
      <c r="AA2134" s="114">
        <v>44089</v>
      </c>
      <c r="AB2134" s="88">
        <f>+AA2134-X2134+1</f>
        <v>2</v>
      </c>
      <c r="AC2134" s="79"/>
      <c r="AD2134" s="80" t="s">
        <v>26</v>
      </c>
      <c r="AE2134" s="245"/>
      <c r="AF2134" s="84">
        <v>0</v>
      </c>
      <c r="AG2134" s="79"/>
      <c r="AH2134" s="79"/>
      <c r="AI2134" s="79"/>
      <c r="AJ2134" s="79"/>
      <c r="AK2134" s="79"/>
      <c r="AL2134" s="79"/>
      <c r="AM2134" s="79"/>
      <c r="AN2134" s="79"/>
      <c r="AO2134" s="79"/>
      <c r="AP2134" s="79"/>
      <c r="AQ2134" s="79"/>
    </row>
    <row r="2135" spans="1:43" ht="14.1" hidden="1" customHeight="1">
      <c r="A2135" s="73" t="s">
        <v>245</v>
      </c>
      <c r="B2135" s="74">
        <v>138</v>
      </c>
      <c r="C2135" s="74" t="s">
        <v>276</v>
      </c>
      <c r="D2135" s="75">
        <v>44090</v>
      </c>
      <c r="E2135" s="75">
        <v>44090</v>
      </c>
      <c r="F2135" s="76">
        <f t="shared" si="187"/>
        <v>1</v>
      </c>
      <c r="G2135" s="74">
        <f t="shared" si="188"/>
        <v>9</v>
      </c>
      <c r="H2135" s="74">
        <f t="shared" si="189"/>
        <v>2020</v>
      </c>
      <c r="I2135" s="74">
        <v>2</v>
      </c>
      <c r="J2135" s="77">
        <v>1030574862</v>
      </c>
      <c r="K2135" s="74" t="s">
        <v>2375</v>
      </c>
      <c r="L2135" s="74">
        <v>10</v>
      </c>
      <c r="M2135" s="74">
        <v>1045</v>
      </c>
      <c r="N2135" s="74" t="s">
        <v>255</v>
      </c>
      <c r="O2135" s="74" t="s">
        <v>34</v>
      </c>
      <c r="P2135" s="78">
        <v>48891</v>
      </c>
      <c r="Q2135" s="74" t="s">
        <v>2376</v>
      </c>
      <c r="R2135" s="74">
        <v>0</v>
      </c>
      <c r="S2135" s="74">
        <v>0</v>
      </c>
      <c r="T2135" s="79">
        <v>1</v>
      </c>
      <c r="U2135" s="79"/>
      <c r="V2135" s="80" t="s">
        <v>256</v>
      </c>
      <c r="W2135" s="79"/>
      <c r="X2135" s="114">
        <v>44090</v>
      </c>
      <c r="Y2135" s="82"/>
      <c r="Z2135" s="82"/>
      <c r="AA2135" s="114">
        <v>44090</v>
      </c>
      <c r="AB2135" s="88">
        <f>+AA2135-X2135+1</f>
        <v>1</v>
      </c>
      <c r="AC2135" s="79"/>
      <c r="AD2135" s="80" t="s">
        <v>256</v>
      </c>
      <c r="AE2135" s="245"/>
      <c r="AF2135" s="84">
        <v>35854</v>
      </c>
      <c r="AG2135" s="79"/>
      <c r="AH2135" s="79"/>
      <c r="AI2135" s="79"/>
      <c r="AJ2135" s="79"/>
      <c r="AK2135" s="79"/>
      <c r="AL2135" s="79"/>
      <c r="AM2135" s="79"/>
      <c r="AN2135" s="79"/>
      <c r="AO2135" s="79"/>
      <c r="AP2135" s="79"/>
      <c r="AQ2135" s="79"/>
    </row>
    <row r="2136" spans="1:43" ht="14.1" hidden="1" customHeight="1">
      <c r="A2136" s="73" t="s">
        <v>245</v>
      </c>
      <c r="B2136" s="74">
        <v>138</v>
      </c>
      <c r="C2136" s="74" t="s">
        <v>276</v>
      </c>
      <c r="D2136" s="75">
        <v>44096</v>
      </c>
      <c r="E2136" s="75">
        <v>44097</v>
      </c>
      <c r="F2136" s="76">
        <f t="shared" si="187"/>
        <v>2</v>
      </c>
      <c r="G2136" s="74">
        <f t="shared" si="188"/>
        <v>9</v>
      </c>
      <c r="H2136" s="74">
        <f t="shared" si="189"/>
        <v>2020</v>
      </c>
      <c r="I2136" s="74">
        <v>2</v>
      </c>
      <c r="J2136" s="77">
        <v>1030574862</v>
      </c>
      <c r="K2136" s="74" t="s">
        <v>2375</v>
      </c>
      <c r="L2136" s="74">
        <v>10</v>
      </c>
      <c r="M2136" s="74">
        <v>1038</v>
      </c>
      <c r="N2136" s="74" t="s">
        <v>248</v>
      </c>
      <c r="O2136" s="74" t="s">
        <v>34</v>
      </c>
      <c r="P2136" s="78">
        <v>293333</v>
      </c>
      <c r="Q2136" s="74" t="s">
        <v>2377</v>
      </c>
      <c r="R2136" s="74">
        <v>0</v>
      </c>
      <c r="S2136" s="74">
        <v>0</v>
      </c>
      <c r="T2136" s="79"/>
      <c r="U2136" s="79"/>
      <c r="V2136" s="80" t="s">
        <v>26</v>
      </c>
      <c r="W2136" s="79"/>
      <c r="X2136" s="114">
        <v>44096</v>
      </c>
      <c r="Y2136" s="82"/>
      <c r="Z2136" s="82"/>
      <c r="AA2136" s="114">
        <v>44097</v>
      </c>
      <c r="AB2136" s="88">
        <f>+AA2136-X2136+1</f>
        <v>2</v>
      </c>
      <c r="AC2136" s="79"/>
      <c r="AD2136" s="80" t="s">
        <v>26</v>
      </c>
      <c r="AE2136" s="245"/>
      <c r="AF2136" s="84">
        <v>0</v>
      </c>
      <c r="AG2136" s="79"/>
      <c r="AH2136" s="79"/>
      <c r="AI2136" s="79"/>
      <c r="AJ2136" s="79"/>
      <c r="AK2136" s="79"/>
      <c r="AL2136" s="79"/>
      <c r="AM2136" s="79"/>
      <c r="AN2136" s="79"/>
      <c r="AO2136" s="79"/>
      <c r="AP2136" s="79"/>
      <c r="AQ2136" s="79"/>
    </row>
    <row r="2137" spans="1:43" ht="15" hidden="1" customHeight="1">
      <c r="A2137" s="73" t="s">
        <v>245</v>
      </c>
      <c r="B2137" s="74">
        <v>23</v>
      </c>
      <c r="C2137" s="74" t="s">
        <v>348</v>
      </c>
      <c r="D2137" s="75">
        <v>44021</v>
      </c>
      <c r="E2137" s="75">
        <v>44022</v>
      </c>
      <c r="F2137" s="76">
        <f t="shared" si="187"/>
        <v>2</v>
      </c>
      <c r="G2137" s="74">
        <f t="shared" si="188"/>
        <v>7</v>
      </c>
      <c r="H2137" s="74">
        <f t="shared" si="189"/>
        <v>2020</v>
      </c>
      <c r="I2137" s="74">
        <v>1</v>
      </c>
      <c r="J2137" s="77">
        <v>1030589127</v>
      </c>
      <c r="K2137" s="74" t="s">
        <v>2378</v>
      </c>
      <c r="L2137" s="74">
        <v>13</v>
      </c>
      <c r="M2137" s="74">
        <v>1038</v>
      </c>
      <c r="N2137" s="74" t="s">
        <v>248</v>
      </c>
      <c r="O2137" s="74" t="s">
        <v>34</v>
      </c>
      <c r="P2137" s="78">
        <v>58520</v>
      </c>
      <c r="Q2137" s="74" t="s">
        <v>434</v>
      </c>
      <c r="R2137" s="74">
        <v>0</v>
      </c>
      <c r="S2137" s="74">
        <v>0</v>
      </c>
      <c r="T2137" s="79"/>
      <c r="U2137" s="79"/>
      <c r="V2137" s="80" t="s">
        <v>279</v>
      </c>
      <c r="W2137" s="79"/>
      <c r="X2137" s="114">
        <v>44021</v>
      </c>
      <c r="Y2137" s="82"/>
      <c r="Z2137" s="82"/>
      <c r="AA2137" s="114">
        <v>44022</v>
      </c>
      <c r="AB2137" s="83"/>
      <c r="AC2137" s="79"/>
      <c r="AD2137" s="80"/>
      <c r="AE2137" s="245"/>
      <c r="AF2137" s="84">
        <v>0</v>
      </c>
      <c r="AG2137" s="79"/>
      <c r="AH2137" s="79"/>
      <c r="AI2137" s="79"/>
      <c r="AJ2137" s="79"/>
      <c r="AK2137" s="79"/>
      <c r="AL2137" s="79"/>
      <c r="AM2137" s="79"/>
      <c r="AN2137" s="79"/>
      <c r="AO2137" s="79"/>
      <c r="AP2137" s="79"/>
      <c r="AQ2137" s="79"/>
    </row>
    <row r="2138" spans="1:43" ht="14.1" hidden="1" customHeight="1">
      <c r="A2138" s="73" t="s">
        <v>245</v>
      </c>
      <c r="B2138" s="74">
        <v>23</v>
      </c>
      <c r="C2138" s="74" t="s">
        <v>348</v>
      </c>
      <c r="D2138" s="75">
        <v>43997</v>
      </c>
      <c r="E2138" s="75">
        <v>43998</v>
      </c>
      <c r="F2138" s="76">
        <f t="shared" si="187"/>
        <v>2</v>
      </c>
      <c r="G2138" s="74">
        <f t="shared" si="188"/>
        <v>6</v>
      </c>
      <c r="H2138" s="74">
        <f t="shared" si="189"/>
        <v>2020</v>
      </c>
      <c r="I2138" s="74">
        <v>1</v>
      </c>
      <c r="J2138" s="77">
        <v>1030589127</v>
      </c>
      <c r="K2138" s="74" t="s">
        <v>2378</v>
      </c>
      <c r="L2138" s="74">
        <v>14</v>
      </c>
      <c r="M2138" s="74">
        <v>1038</v>
      </c>
      <c r="N2138" s="74" t="s">
        <v>248</v>
      </c>
      <c r="O2138" s="74" t="s">
        <v>34</v>
      </c>
      <c r="P2138" s="78">
        <v>29260</v>
      </c>
      <c r="Q2138" s="74" t="s">
        <v>2379</v>
      </c>
      <c r="R2138" s="74">
        <v>0</v>
      </c>
      <c r="S2138" s="74">
        <v>0</v>
      </c>
      <c r="T2138" s="79"/>
      <c r="U2138" s="79"/>
      <c r="V2138" s="80" t="s">
        <v>279</v>
      </c>
      <c r="W2138" s="79"/>
      <c r="X2138" s="114">
        <v>43997</v>
      </c>
      <c r="Y2138" s="82"/>
      <c r="Z2138" s="82"/>
      <c r="AA2138" s="114">
        <v>43998</v>
      </c>
      <c r="AB2138" s="83"/>
      <c r="AC2138" s="79"/>
      <c r="AD2138" s="80"/>
      <c r="AE2138" s="245"/>
      <c r="AF2138" s="84">
        <v>0</v>
      </c>
      <c r="AG2138" s="79"/>
      <c r="AH2138" s="79"/>
      <c r="AI2138" s="79"/>
      <c r="AJ2138" s="79"/>
      <c r="AK2138" s="79"/>
      <c r="AL2138" s="79"/>
      <c r="AM2138" s="79"/>
      <c r="AN2138" s="79"/>
      <c r="AO2138" s="79"/>
      <c r="AP2138" s="79"/>
      <c r="AQ2138" s="79"/>
    </row>
    <row r="2139" spans="1:43" ht="14.1" hidden="1" customHeight="1">
      <c r="A2139" s="85" t="s">
        <v>351</v>
      </c>
      <c r="B2139" s="74">
        <v>30</v>
      </c>
      <c r="C2139" s="74" t="s">
        <v>439</v>
      </c>
      <c r="D2139" s="75">
        <v>43025</v>
      </c>
      <c r="E2139" s="75">
        <v>43049</v>
      </c>
      <c r="F2139" s="76">
        <f t="shared" si="187"/>
        <v>25</v>
      </c>
      <c r="G2139" s="74">
        <f t="shared" si="188"/>
        <v>10</v>
      </c>
      <c r="H2139" s="74">
        <f t="shared" si="189"/>
        <v>2017</v>
      </c>
      <c r="I2139" s="74">
        <v>2</v>
      </c>
      <c r="J2139" s="77">
        <v>1030592237</v>
      </c>
      <c r="K2139" s="74" t="s">
        <v>2380</v>
      </c>
      <c r="L2139" s="74"/>
      <c r="M2139" s="74">
        <v>1045</v>
      </c>
      <c r="N2139" s="74" t="s">
        <v>255</v>
      </c>
      <c r="O2139" s="74" t="s">
        <v>373</v>
      </c>
      <c r="P2139" s="78">
        <v>319677.36660000001</v>
      </c>
      <c r="Q2139" s="74"/>
      <c r="R2139" s="74"/>
      <c r="S2139" s="74"/>
      <c r="T2139" s="79"/>
      <c r="U2139" s="79"/>
      <c r="V2139" s="80" t="s">
        <v>256</v>
      </c>
      <c r="W2139" s="79">
        <v>0</v>
      </c>
      <c r="X2139" s="114">
        <v>43025</v>
      </c>
      <c r="Y2139" s="82" t="s">
        <v>257</v>
      </c>
      <c r="Z2139" s="82" t="s">
        <v>2381</v>
      </c>
      <c r="AA2139" s="114">
        <v>43049</v>
      </c>
      <c r="AB2139" s="83">
        <v>25</v>
      </c>
      <c r="AC2139" s="79" t="s">
        <v>2382</v>
      </c>
      <c r="AD2139" s="80" t="s">
        <v>256</v>
      </c>
      <c r="AE2139" s="245">
        <v>43935.364583333336</v>
      </c>
      <c r="AF2139" s="84">
        <v>319677</v>
      </c>
      <c r="AG2139" s="79" t="s">
        <v>249</v>
      </c>
      <c r="AH2139" s="79">
        <v>0</v>
      </c>
      <c r="AI2139" s="79">
        <v>0</v>
      </c>
      <c r="AJ2139" s="79" t="s">
        <v>2279</v>
      </c>
      <c r="AK2139" s="109" t="s">
        <v>2280</v>
      </c>
      <c r="AL2139" s="109">
        <v>0</v>
      </c>
      <c r="AM2139" s="79"/>
      <c r="AN2139" s="79" t="s">
        <v>789</v>
      </c>
      <c r="AO2139" s="79" t="s">
        <v>249</v>
      </c>
      <c r="AP2139" s="79"/>
      <c r="AQ2139" s="79"/>
    </row>
    <row r="2140" spans="1:43" ht="14.1" hidden="1" customHeight="1">
      <c r="A2140" s="73" t="s">
        <v>245</v>
      </c>
      <c r="B2140" s="74">
        <v>4</v>
      </c>
      <c r="C2140" s="74" t="s">
        <v>352</v>
      </c>
      <c r="D2140" s="75"/>
      <c r="E2140" s="75"/>
      <c r="F2140" s="76"/>
      <c r="G2140" s="74">
        <v>5</v>
      </c>
      <c r="H2140" s="74">
        <v>2016</v>
      </c>
      <c r="I2140" s="74">
        <v>1</v>
      </c>
      <c r="J2140" s="77">
        <v>1030606273</v>
      </c>
      <c r="K2140" s="74" t="s">
        <v>2383</v>
      </c>
      <c r="L2140" s="74"/>
      <c r="M2140" s="74">
        <v>1038</v>
      </c>
      <c r="N2140" s="74" t="s">
        <v>248</v>
      </c>
      <c r="O2140" s="74" t="s">
        <v>30</v>
      </c>
      <c r="P2140" s="78">
        <v>45963.666599999997</v>
      </c>
      <c r="Q2140" s="74"/>
      <c r="R2140" s="74"/>
      <c r="S2140" s="74"/>
      <c r="T2140" s="79"/>
      <c r="U2140" s="79"/>
      <c r="V2140" s="79" t="s">
        <v>256</v>
      </c>
      <c r="W2140" s="79"/>
      <c r="X2140" s="114"/>
      <c r="Y2140" s="82"/>
      <c r="Z2140" s="82"/>
      <c r="AA2140" s="114"/>
      <c r="AB2140" s="83"/>
      <c r="AC2140" s="79"/>
      <c r="AD2140" s="79" t="s">
        <v>256</v>
      </c>
      <c r="AE2140" s="245"/>
      <c r="AF2140" s="84">
        <v>45964</v>
      </c>
      <c r="AG2140" s="79" t="s">
        <v>249</v>
      </c>
      <c r="AH2140" s="79" t="s">
        <v>249</v>
      </c>
      <c r="AI2140" s="79" t="s">
        <v>249</v>
      </c>
      <c r="AJ2140" s="79" t="s">
        <v>249</v>
      </c>
      <c r="AK2140" s="79" t="s">
        <v>249</v>
      </c>
      <c r="AL2140" s="79" t="s">
        <v>249</v>
      </c>
      <c r="AM2140" s="79"/>
      <c r="AN2140" s="79" t="s">
        <v>249</v>
      </c>
      <c r="AO2140" s="79" t="s">
        <v>249</v>
      </c>
      <c r="AP2140" s="79"/>
      <c r="AQ2140" s="79"/>
    </row>
    <row r="2141" spans="1:43" ht="14.1" hidden="1" customHeight="1">
      <c r="A2141" s="73" t="s">
        <v>245</v>
      </c>
      <c r="B2141" s="74">
        <v>4</v>
      </c>
      <c r="C2141" s="74" t="s">
        <v>352</v>
      </c>
      <c r="D2141" s="75"/>
      <c r="E2141" s="75"/>
      <c r="F2141" s="76"/>
      <c r="G2141" s="74">
        <v>4</v>
      </c>
      <c r="H2141" s="74">
        <v>2016</v>
      </c>
      <c r="I2141" s="74">
        <v>2</v>
      </c>
      <c r="J2141" s="77">
        <v>1030606273</v>
      </c>
      <c r="K2141" s="74" t="s">
        <v>2383</v>
      </c>
      <c r="L2141" s="74"/>
      <c r="M2141" s="74">
        <v>1038</v>
      </c>
      <c r="N2141" s="74" t="s">
        <v>248</v>
      </c>
      <c r="O2141" s="74" t="s">
        <v>30</v>
      </c>
      <c r="P2141" s="78">
        <v>22981.833299999998</v>
      </c>
      <c r="Q2141" s="74"/>
      <c r="R2141" s="74"/>
      <c r="S2141" s="74"/>
      <c r="T2141" s="79"/>
      <c r="U2141" s="79"/>
      <c r="V2141" s="79" t="s">
        <v>256</v>
      </c>
      <c r="W2141" s="79"/>
      <c r="X2141" s="114"/>
      <c r="Y2141" s="82"/>
      <c r="Z2141" s="82"/>
      <c r="AA2141" s="114"/>
      <c r="AB2141" s="83"/>
      <c r="AC2141" s="79"/>
      <c r="AD2141" s="79" t="s">
        <v>256</v>
      </c>
      <c r="AE2141" s="245"/>
      <c r="AF2141" s="84">
        <v>22982</v>
      </c>
      <c r="AG2141" s="79" t="s">
        <v>249</v>
      </c>
      <c r="AH2141" s="79" t="s">
        <v>249</v>
      </c>
      <c r="AI2141" s="79" t="s">
        <v>249</v>
      </c>
      <c r="AJ2141" s="79" t="s">
        <v>249</v>
      </c>
      <c r="AK2141" s="79" t="s">
        <v>249</v>
      </c>
      <c r="AL2141" s="79" t="s">
        <v>249</v>
      </c>
      <c r="AM2141" s="79"/>
      <c r="AN2141" s="79" t="s">
        <v>249</v>
      </c>
      <c r="AO2141" s="79" t="s">
        <v>249</v>
      </c>
      <c r="AP2141" s="79"/>
      <c r="AQ2141" s="79"/>
    </row>
    <row r="2142" spans="1:43" ht="14.1" hidden="1" customHeight="1">
      <c r="A2142" s="73" t="s">
        <v>245</v>
      </c>
      <c r="B2142" s="74">
        <v>62</v>
      </c>
      <c r="C2142" s="74" t="s">
        <v>251</v>
      </c>
      <c r="D2142" s="75"/>
      <c r="E2142" s="75"/>
      <c r="F2142" s="76"/>
      <c r="G2142" s="74">
        <v>7</v>
      </c>
      <c r="H2142" s="74">
        <v>2017</v>
      </c>
      <c r="I2142" s="74">
        <v>1</v>
      </c>
      <c r="J2142" s="77">
        <v>1030607456</v>
      </c>
      <c r="K2142" s="74" t="s">
        <v>2384</v>
      </c>
      <c r="L2142" s="74"/>
      <c r="M2142" s="74">
        <v>1045</v>
      </c>
      <c r="N2142" s="74" t="s">
        <v>255</v>
      </c>
      <c r="O2142" s="74" t="s">
        <v>294</v>
      </c>
      <c r="P2142" s="78">
        <v>147543.4</v>
      </c>
      <c r="Q2142" s="74"/>
      <c r="R2142" s="74"/>
      <c r="S2142" s="74"/>
      <c r="T2142" s="79"/>
      <c r="U2142" s="79"/>
      <c r="V2142" s="79" t="s">
        <v>256</v>
      </c>
      <c r="W2142" s="79"/>
      <c r="X2142" s="114"/>
      <c r="Y2142" s="82"/>
      <c r="Z2142" s="82"/>
      <c r="AA2142" s="114"/>
      <c r="AB2142" s="83"/>
      <c r="AC2142" s="79"/>
      <c r="AD2142" s="79" t="s">
        <v>256</v>
      </c>
      <c r="AE2142" s="245"/>
      <c r="AF2142" s="84">
        <v>148000</v>
      </c>
      <c r="AG2142" s="79" t="s">
        <v>249</v>
      </c>
      <c r="AH2142" s="79" t="s">
        <v>249</v>
      </c>
      <c r="AI2142" s="79" t="s">
        <v>249</v>
      </c>
      <c r="AJ2142" s="79" t="s">
        <v>249</v>
      </c>
      <c r="AK2142" s="79" t="s">
        <v>249</v>
      </c>
      <c r="AL2142" s="79" t="s">
        <v>249</v>
      </c>
      <c r="AM2142" s="79"/>
      <c r="AN2142" s="79" t="s">
        <v>249</v>
      </c>
      <c r="AO2142" s="79" t="s">
        <v>249</v>
      </c>
      <c r="AP2142" s="79"/>
      <c r="AQ2142" s="79"/>
    </row>
    <row r="2143" spans="1:43" ht="14.1" hidden="1" customHeight="1">
      <c r="A2143" s="73" t="s">
        <v>245</v>
      </c>
      <c r="B2143" s="74">
        <v>62</v>
      </c>
      <c r="C2143" s="74" t="s">
        <v>251</v>
      </c>
      <c r="D2143" s="75"/>
      <c r="E2143" s="75"/>
      <c r="F2143" s="76"/>
      <c r="G2143" s="74">
        <v>7</v>
      </c>
      <c r="H2143" s="74">
        <v>2017</v>
      </c>
      <c r="I2143" s="74">
        <v>1</v>
      </c>
      <c r="J2143" s="77">
        <v>1030607456</v>
      </c>
      <c r="K2143" s="74" t="s">
        <v>2384</v>
      </c>
      <c r="L2143" s="74"/>
      <c r="M2143" s="74">
        <v>1038</v>
      </c>
      <c r="N2143" s="74" t="s">
        <v>248</v>
      </c>
      <c r="O2143" s="74" t="s">
        <v>294</v>
      </c>
      <c r="P2143" s="78">
        <v>49181.133300000001</v>
      </c>
      <c r="Q2143" s="74"/>
      <c r="R2143" s="74"/>
      <c r="S2143" s="74"/>
      <c r="T2143" s="79"/>
      <c r="U2143" s="79"/>
      <c r="V2143" s="79" t="s">
        <v>256</v>
      </c>
      <c r="W2143" s="79"/>
      <c r="X2143" s="114"/>
      <c r="Y2143" s="82"/>
      <c r="Z2143" s="82"/>
      <c r="AA2143" s="114"/>
      <c r="AB2143" s="83"/>
      <c r="AC2143" s="79"/>
      <c r="AD2143" s="79" t="s">
        <v>256</v>
      </c>
      <c r="AE2143" s="245"/>
      <c r="AF2143" s="84">
        <v>49333</v>
      </c>
      <c r="AG2143" s="79" t="s">
        <v>249</v>
      </c>
      <c r="AH2143" s="79" t="s">
        <v>249</v>
      </c>
      <c r="AI2143" s="79" t="s">
        <v>249</v>
      </c>
      <c r="AJ2143" s="79" t="s">
        <v>249</v>
      </c>
      <c r="AK2143" s="79" t="s">
        <v>249</v>
      </c>
      <c r="AL2143" s="79" t="s">
        <v>249</v>
      </c>
      <c r="AM2143" s="79"/>
      <c r="AN2143" s="79" t="s">
        <v>249</v>
      </c>
      <c r="AO2143" s="79" t="s">
        <v>249</v>
      </c>
      <c r="AP2143" s="79"/>
      <c r="AQ2143" s="79"/>
    </row>
    <row r="2144" spans="1:43" ht="14.1" hidden="1" customHeight="1">
      <c r="A2144" s="73" t="s">
        <v>245</v>
      </c>
      <c r="B2144" s="74">
        <v>62</v>
      </c>
      <c r="C2144" s="74" t="s">
        <v>251</v>
      </c>
      <c r="D2144" s="75"/>
      <c r="E2144" s="75"/>
      <c r="F2144" s="76"/>
      <c r="G2144" s="74">
        <v>6</v>
      </c>
      <c r="H2144" s="74">
        <v>2017</v>
      </c>
      <c r="I2144" s="74">
        <v>1</v>
      </c>
      <c r="J2144" s="77">
        <v>1030607456</v>
      </c>
      <c r="K2144" s="74" t="s">
        <v>2384</v>
      </c>
      <c r="L2144" s="74"/>
      <c r="M2144" s="74">
        <v>1038</v>
      </c>
      <c r="N2144" s="74" t="s">
        <v>248</v>
      </c>
      <c r="O2144" s="74" t="s">
        <v>294</v>
      </c>
      <c r="P2144" s="78">
        <v>49181.133300000001</v>
      </c>
      <c r="Q2144" s="74"/>
      <c r="R2144" s="74"/>
      <c r="S2144" s="74"/>
      <c r="T2144" s="79"/>
      <c r="U2144" s="79"/>
      <c r="V2144" s="79" t="s">
        <v>256</v>
      </c>
      <c r="W2144" s="79"/>
      <c r="X2144" s="114"/>
      <c r="Y2144" s="82"/>
      <c r="Z2144" s="82"/>
      <c r="AA2144" s="114"/>
      <c r="AB2144" s="83"/>
      <c r="AC2144" s="79"/>
      <c r="AD2144" s="79" t="s">
        <v>256</v>
      </c>
      <c r="AE2144" s="245"/>
      <c r="AF2144" s="84">
        <v>49333</v>
      </c>
      <c r="AG2144" s="79" t="s">
        <v>249</v>
      </c>
      <c r="AH2144" s="79" t="s">
        <v>249</v>
      </c>
      <c r="AI2144" s="79" t="s">
        <v>249</v>
      </c>
      <c r="AJ2144" s="79" t="s">
        <v>249</v>
      </c>
      <c r="AK2144" s="79" t="s">
        <v>249</v>
      </c>
      <c r="AL2144" s="79" t="s">
        <v>249</v>
      </c>
      <c r="AM2144" s="79"/>
      <c r="AN2144" s="79" t="s">
        <v>249</v>
      </c>
      <c r="AO2144" s="79" t="s">
        <v>249</v>
      </c>
      <c r="AP2144" s="79"/>
      <c r="AQ2144" s="79"/>
    </row>
    <row r="2145" spans="1:43" ht="14.1" hidden="1" customHeight="1">
      <c r="A2145" s="73" t="s">
        <v>245</v>
      </c>
      <c r="B2145" s="74">
        <v>62</v>
      </c>
      <c r="C2145" s="74" t="s">
        <v>251</v>
      </c>
      <c r="D2145" s="75"/>
      <c r="E2145" s="75"/>
      <c r="F2145" s="76"/>
      <c r="G2145" s="74">
        <v>1</v>
      </c>
      <c r="H2145" s="74">
        <v>2017</v>
      </c>
      <c r="I2145" s="74">
        <v>1</v>
      </c>
      <c r="J2145" s="77">
        <v>1030607456</v>
      </c>
      <c r="K2145" s="74" t="s">
        <v>2384</v>
      </c>
      <c r="L2145" s="74"/>
      <c r="M2145" s="74">
        <v>1046</v>
      </c>
      <c r="N2145" s="74" t="s">
        <v>274</v>
      </c>
      <c r="O2145" s="74" t="s">
        <v>294</v>
      </c>
      <c r="P2145" s="78">
        <v>368858.5</v>
      </c>
      <c r="Q2145" s="74"/>
      <c r="R2145" s="74"/>
      <c r="S2145" s="74"/>
      <c r="T2145" s="79"/>
      <c r="U2145" s="79"/>
      <c r="V2145" s="79" t="s">
        <v>256</v>
      </c>
      <c r="W2145" s="79"/>
      <c r="X2145" s="114"/>
      <c r="Y2145" s="82"/>
      <c r="Z2145" s="82"/>
      <c r="AA2145" s="114"/>
      <c r="AB2145" s="83"/>
      <c r="AC2145" s="79"/>
      <c r="AD2145" s="79" t="s">
        <v>256</v>
      </c>
      <c r="AE2145" s="245"/>
      <c r="AF2145" s="84">
        <v>370000</v>
      </c>
      <c r="AG2145" s="79" t="s">
        <v>249</v>
      </c>
      <c r="AH2145" s="79" t="s">
        <v>249</v>
      </c>
      <c r="AI2145" s="79" t="s">
        <v>249</v>
      </c>
      <c r="AJ2145" s="79" t="s">
        <v>249</v>
      </c>
      <c r="AK2145" s="79" t="s">
        <v>249</v>
      </c>
      <c r="AL2145" s="79" t="s">
        <v>249</v>
      </c>
      <c r="AM2145" s="79"/>
      <c r="AN2145" s="79" t="s">
        <v>249</v>
      </c>
      <c r="AO2145" s="79" t="s">
        <v>249</v>
      </c>
      <c r="AP2145" s="79"/>
      <c r="AQ2145" s="79"/>
    </row>
    <row r="2146" spans="1:43" ht="14.1" hidden="1" customHeight="1">
      <c r="A2146" s="73" t="s">
        <v>245</v>
      </c>
      <c r="B2146" s="74">
        <v>62</v>
      </c>
      <c r="C2146" s="74" t="s">
        <v>251</v>
      </c>
      <c r="D2146" s="75"/>
      <c r="E2146" s="75"/>
      <c r="F2146" s="76"/>
      <c r="G2146" s="74">
        <v>1</v>
      </c>
      <c r="H2146" s="74">
        <v>2017</v>
      </c>
      <c r="I2146" s="74">
        <v>2</v>
      </c>
      <c r="J2146" s="77">
        <v>1030607456</v>
      </c>
      <c r="K2146" s="74" t="s">
        <v>2384</v>
      </c>
      <c r="L2146" s="74"/>
      <c r="M2146" s="74">
        <v>1046</v>
      </c>
      <c r="N2146" s="74" t="s">
        <v>274</v>
      </c>
      <c r="O2146" s="74" t="s">
        <v>294</v>
      </c>
      <c r="P2146" s="78">
        <v>368858.5</v>
      </c>
      <c r="Q2146" s="74"/>
      <c r="R2146" s="74"/>
      <c r="S2146" s="74"/>
      <c r="T2146" s="79"/>
      <c r="U2146" s="79"/>
      <c r="V2146" s="79" t="s">
        <v>256</v>
      </c>
      <c r="W2146" s="79"/>
      <c r="X2146" s="114"/>
      <c r="Y2146" s="82"/>
      <c r="Z2146" s="82"/>
      <c r="AA2146" s="114"/>
      <c r="AB2146" s="83"/>
      <c r="AC2146" s="79"/>
      <c r="AD2146" s="79" t="s">
        <v>256</v>
      </c>
      <c r="AE2146" s="245"/>
      <c r="AF2146" s="84">
        <v>370000</v>
      </c>
      <c r="AG2146" s="79" t="s">
        <v>249</v>
      </c>
      <c r="AH2146" s="79" t="s">
        <v>249</v>
      </c>
      <c r="AI2146" s="79" t="s">
        <v>249</v>
      </c>
      <c r="AJ2146" s="79" t="s">
        <v>249</v>
      </c>
      <c r="AK2146" s="79" t="s">
        <v>249</v>
      </c>
      <c r="AL2146" s="79" t="s">
        <v>249</v>
      </c>
      <c r="AM2146" s="79"/>
      <c r="AN2146" s="79" t="s">
        <v>249</v>
      </c>
      <c r="AO2146" s="79" t="s">
        <v>249</v>
      </c>
      <c r="AP2146" s="79"/>
      <c r="AQ2146" s="79"/>
    </row>
    <row r="2147" spans="1:43" ht="14.1" hidden="1" customHeight="1">
      <c r="A2147" s="73" t="s">
        <v>245</v>
      </c>
      <c r="B2147" s="74">
        <v>62</v>
      </c>
      <c r="C2147" s="74" t="s">
        <v>251</v>
      </c>
      <c r="D2147" s="75"/>
      <c r="E2147" s="75"/>
      <c r="F2147" s="76"/>
      <c r="G2147" s="74">
        <v>12</v>
      </c>
      <c r="H2147" s="74">
        <v>2016</v>
      </c>
      <c r="I2147" s="74">
        <v>1</v>
      </c>
      <c r="J2147" s="77">
        <v>1030607456</v>
      </c>
      <c r="K2147" s="74" t="s">
        <v>2384</v>
      </c>
      <c r="L2147" s="74"/>
      <c r="M2147" s="74">
        <v>1046</v>
      </c>
      <c r="N2147" s="74" t="s">
        <v>274</v>
      </c>
      <c r="O2147" s="74" t="s">
        <v>294</v>
      </c>
      <c r="P2147" s="78">
        <v>344727.5</v>
      </c>
      <c r="Q2147" s="74"/>
      <c r="R2147" s="74"/>
      <c r="S2147" s="74"/>
      <c r="T2147" s="79"/>
      <c r="U2147" s="79"/>
      <c r="V2147" s="79" t="s">
        <v>256</v>
      </c>
      <c r="W2147" s="79"/>
      <c r="X2147" s="114"/>
      <c r="Y2147" s="82"/>
      <c r="Z2147" s="82"/>
      <c r="AA2147" s="114"/>
      <c r="AB2147" s="83"/>
      <c r="AC2147" s="79"/>
      <c r="AD2147" s="79" t="s">
        <v>256</v>
      </c>
      <c r="AE2147" s="245">
        <v>42853.539583333331</v>
      </c>
      <c r="AF2147" s="84">
        <v>345000</v>
      </c>
      <c r="AG2147" s="79" t="s">
        <v>2385</v>
      </c>
      <c r="AH2147" s="79">
        <v>1032420</v>
      </c>
      <c r="AI2147" s="79">
        <v>0</v>
      </c>
      <c r="AJ2147" s="79">
        <v>0</v>
      </c>
      <c r="AK2147" s="79" t="s">
        <v>249</v>
      </c>
      <c r="AL2147" s="79">
        <v>0</v>
      </c>
      <c r="AM2147" s="79"/>
      <c r="AN2147" s="79" t="s">
        <v>25</v>
      </c>
      <c r="AO2147" s="79" t="s">
        <v>249</v>
      </c>
      <c r="AP2147" s="79"/>
      <c r="AQ2147" s="79"/>
    </row>
    <row r="2148" spans="1:43" ht="15" hidden="1" customHeight="1">
      <c r="A2148" s="73" t="s">
        <v>245</v>
      </c>
      <c r="B2148" s="74">
        <v>62</v>
      </c>
      <c r="C2148" s="74" t="s">
        <v>251</v>
      </c>
      <c r="D2148" s="75"/>
      <c r="E2148" s="75"/>
      <c r="F2148" s="76"/>
      <c r="G2148" s="74">
        <v>12</v>
      </c>
      <c r="H2148" s="74">
        <v>2016</v>
      </c>
      <c r="I2148" s="74">
        <v>2</v>
      </c>
      <c r="J2148" s="77">
        <v>1030607456</v>
      </c>
      <c r="K2148" s="74" t="s">
        <v>2384</v>
      </c>
      <c r="L2148" s="74"/>
      <c r="M2148" s="74">
        <v>1046</v>
      </c>
      <c r="N2148" s="74" t="s">
        <v>274</v>
      </c>
      <c r="O2148" s="74" t="s">
        <v>294</v>
      </c>
      <c r="P2148" s="78">
        <v>344727.5</v>
      </c>
      <c r="Q2148" s="74"/>
      <c r="R2148" s="74"/>
      <c r="S2148" s="74"/>
      <c r="T2148" s="79"/>
      <c r="U2148" s="79"/>
      <c r="V2148" s="79" t="s">
        <v>256</v>
      </c>
      <c r="W2148" s="79"/>
      <c r="X2148" s="114"/>
      <c r="Y2148" s="82"/>
      <c r="Z2148" s="82"/>
      <c r="AA2148" s="114"/>
      <c r="AB2148" s="83"/>
      <c r="AC2148" s="79"/>
      <c r="AD2148" s="79" t="s">
        <v>256</v>
      </c>
      <c r="AE2148" s="245"/>
      <c r="AF2148" s="84">
        <v>345000</v>
      </c>
      <c r="AG2148" s="79" t="s">
        <v>249</v>
      </c>
      <c r="AH2148" s="79" t="s">
        <v>249</v>
      </c>
      <c r="AI2148" s="79" t="s">
        <v>249</v>
      </c>
      <c r="AJ2148" s="79" t="s">
        <v>249</v>
      </c>
      <c r="AK2148" s="79" t="s">
        <v>249</v>
      </c>
      <c r="AL2148" s="79" t="s">
        <v>249</v>
      </c>
      <c r="AM2148" s="79"/>
      <c r="AN2148" s="79" t="s">
        <v>249</v>
      </c>
      <c r="AO2148" s="79" t="s">
        <v>249</v>
      </c>
      <c r="AP2148" s="79"/>
      <c r="AQ2148" s="79"/>
    </row>
    <row r="2149" spans="1:43" ht="15" hidden="1" customHeight="1">
      <c r="A2149" s="73" t="s">
        <v>245</v>
      </c>
      <c r="B2149" s="74">
        <v>62</v>
      </c>
      <c r="C2149" s="74" t="s">
        <v>251</v>
      </c>
      <c r="D2149" s="75"/>
      <c r="E2149" s="75"/>
      <c r="F2149" s="76"/>
      <c r="G2149" s="74">
        <v>11</v>
      </c>
      <c r="H2149" s="74">
        <v>2016</v>
      </c>
      <c r="I2149" s="74">
        <v>1</v>
      </c>
      <c r="J2149" s="77">
        <v>1030607456</v>
      </c>
      <c r="K2149" s="74" t="s">
        <v>2384</v>
      </c>
      <c r="L2149" s="74"/>
      <c r="M2149" s="74">
        <v>1045</v>
      </c>
      <c r="N2149" s="74" t="s">
        <v>255</v>
      </c>
      <c r="O2149" s="74" t="s">
        <v>294</v>
      </c>
      <c r="P2149" s="78">
        <v>344727.5</v>
      </c>
      <c r="Q2149" s="74"/>
      <c r="R2149" s="74"/>
      <c r="S2149" s="74"/>
      <c r="T2149" s="79"/>
      <c r="U2149" s="79"/>
      <c r="V2149" s="79" t="s">
        <v>256</v>
      </c>
      <c r="W2149" s="79"/>
      <c r="X2149" s="114"/>
      <c r="Y2149" s="82"/>
      <c r="Z2149" s="82"/>
      <c r="AA2149" s="114"/>
      <c r="AB2149" s="83"/>
      <c r="AC2149" s="79"/>
      <c r="AD2149" s="79" t="s">
        <v>256</v>
      </c>
      <c r="AE2149" s="245">
        <v>42720.503472222219</v>
      </c>
      <c r="AF2149" s="84">
        <v>345000</v>
      </c>
      <c r="AG2149" s="79" t="s">
        <v>2386</v>
      </c>
      <c r="AH2149" s="79">
        <v>803735</v>
      </c>
      <c r="AI2149" s="79">
        <v>0</v>
      </c>
      <c r="AJ2149" s="79">
        <v>0</v>
      </c>
      <c r="AK2149" s="79" t="s">
        <v>249</v>
      </c>
      <c r="AL2149" s="79">
        <v>0</v>
      </c>
      <c r="AM2149" s="79"/>
      <c r="AN2149" s="79" t="s">
        <v>25</v>
      </c>
      <c r="AO2149" s="79" t="s">
        <v>249</v>
      </c>
      <c r="AP2149" s="79"/>
      <c r="AQ2149" s="79"/>
    </row>
    <row r="2150" spans="1:43" ht="15" hidden="1" customHeight="1">
      <c r="A2150" s="73" t="s">
        <v>245</v>
      </c>
      <c r="B2150" s="74">
        <v>62</v>
      </c>
      <c r="C2150" s="74" t="s">
        <v>251</v>
      </c>
      <c r="D2150" s="75"/>
      <c r="E2150" s="75"/>
      <c r="F2150" s="76"/>
      <c r="G2150" s="74">
        <v>11</v>
      </c>
      <c r="H2150" s="74">
        <v>2016</v>
      </c>
      <c r="I2150" s="74">
        <v>2</v>
      </c>
      <c r="J2150" s="77">
        <v>1030607456</v>
      </c>
      <c r="K2150" s="74" t="s">
        <v>2384</v>
      </c>
      <c r="L2150" s="74"/>
      <c r="M2150" s="74">
        <v>1046</v>
      </c>
      <c r="N2150" s="74" t="s">
        <v>274</v>
      </c>
      <c r="O2150" s="74" t="s">
        <v>294</v>
      </c>
      <c r="P2150" s="78">
        <v>344727.5</v>
      </c>
      <c r="Q2150" s="74"/>
      <c r="R2150" s="74"/>
      <c r="S2150" s="74"/>
      <c r="T2150" s="79"/>
      <c r="U2150" s="79"/>
      <c r="V2150" s="79" t="s">
        <v>256</v>
      </c>
      <c r="W2150" s="79"/>
      <c r="X2150" s="114"/>
      <c r="Y2150" s="82"/>
      <c r="Z2150" s="82"/>
      <c r="AA2150" s="114"/>
      <c r="AB2150" s="83"/>
      <c r="AC2150" s="79"/>
      <c r="AD2150" s="79" t="s">
        <v>256</v>
      </c>
      <c r="AE2150" s="245"/>
      <c r="AF2150" s="84">
        <v>345000</v>
      </c>
      <c r="AG2150" s="79" t="s">
        <v>249</v>
      </c>
      <c r="AH2150" s="79" t="s">
        <v>249</v>
      </c>
      <c r="AI2150" s="79" t="s">
        <v>249</v>
      </c>
      <c r="AJ2150" s="79" t="s">
        <v>249</v>
      </c>
      <c r="AK2150" s="79" t="s">
        <v>249</v>
      </c>
      <c r="AL2150" s="79" t="s">
        <v>249</v>
      </c>
      <c r="AM2150" s="79"/>
      <c r="AN2150" s="79" t="s">
        <v>249</v>
      </c>
      <c r="AO2150" s="79" t="s">
        <v>249</v>
      </c>
      <c r="AP2150" s="79"/>
      <c r="AQ2150" s="79"/>
    </row>
    <row r="2151" spans="1:43" ht="15" hidden="1" customHeight="1">
      <c r="A2151" s="73" t="s">
        <v>245</v>
      </c>
      <c r="B2151" s="74">
        <v>62</v>
      </c>
      <c r="C2151" s="74" t="s">
        <v>251</v>
      </c>
      <c r="D2151" s="75"/>
      <c r="E2151" s="75"/>
      <c r="F2151" s="76"/>
      <c r="G2151" s="74">
        <v>11</v>
      </c>
      <c r="H2151" s="74">
        <v>2016</v>
      </c>
      <c r="I2151" s="74">
        <v>1</v>
      </c>
      <c r="J2151" s="77">
        <v>1030607651</v>
      </c>
      <c r="K2151" s="74" t="s">
        <v>2387</v>
      </c>
      <c r="L2151" s="74"/>
      <c r="M2151" s="74">
        <v>1038</v>
      </c>
      <c r="N2151" s="74" t="s">
        <v>248</v>
      </c>
      <c r="O2151" s="74" t="s">
        <v>34</v>
      </c>
      <c r="P2151" s="78">
        <v>22981.833299999998</v>
      </c>
      <c r="Q2151" s="74"/>
      <c r="R2151" s="74"/>
      <c r="S2151" s="74"/>
      <c r="T2151" s="79"/>
      <c r="U2151" s="79"/>
      <c r="V2151" s="79" t="s">
        <v>256</v>
      </c>
      <c r="W2151" s="79"/>
      <c r="X2151" s="114"/>
      <c r="Y2151" s="82"/>
      <c r="Z2151" s="82"/>
      <c r="AA2151" s="114"/>
      <c r="AB2151" s="83"/>
      <c r="AC2151" s="79"/>
      <c r="AD2151" s="79" t="s">
        <v>256</v>
      </c>
      <c r="AE2151" s="245"/>
      <c r="AF2151" s="84">
        <v>23000</v>
      </c>
      <c r="AG2151" s="79" t="s">
        <v>249</v>
      </c>
      <c r="AH2151" s="79" t="s">
        <v>249</v>
      </c>
      <c r="AI2151" s="79" t="s">
        <v>249</v>
      </c>
      <c r="AJ2151" s="79" t="s">
        <v>249</v>
      </c>
      <c r="AK2151" s="79" t="s">
        <v>249</v>
      </c>
      <c r="AL2151" s="79" t="s">
        <v>249</v>
      </c>
      <c r="AM2151" s="79"/>
      <c r="AN2151" s="79" t="s">
        <v>249</v>
      </c>
      <c r="AO2151" s="79" t="s">
        <v>249</v>
      </c>
      <c r="AP2151" s="79"/>
      <c r="AQ2151" s="79"/>
    </row>
    <row r="2152" spans="1:43" ht="15" hidden="1" customHeight="1">
      <c r="A2152" s="73" t="s">
        <v>245</v>
      </c>
      <c r="B2152" s="74">
        <v>62</v>
      </c>
      <c r="C2152" s="74" t="s">
        <v>251</v>
      </c>
      <c r="D2152" s="75"/>
      <c r="E2152" s="75"/>
      <c r="F2152" s="76"/>
      <c r="G2152" s="74">
        <v>7</v>
      </c>
      <c r="H2152" s="74">
        <v>2016</v>
      </c>
      <c r="I2152" s="74">
        <v>2</v>
      </c>
      <c r="J2152" s="77">
        <v>1030607651</v>
      </c>
      <c r="K2152" s="74" t="s">
        <v>2387</v>
      </c>
      <c r="L2152" s="74"/>
      <c r="M2152" s="74">
        <v>1038</v>
      </c>
      <c r="N2152" s="74" t="s">
        <v>248</v>
      </c>
      <c r="O2152" s="74" t="s">
        <v>34</v>
      </c>
      <c r="P2152" s="78">
        <v>45963.666599999997</v>
      </c>
      <c r="Q2152" s="74"/>
      <c r="R2152" s="74"/>
      <c r="S2152" s="74"/>
      <c r="T2152" s="79"/>
      <c r="U2152" s="79"/>
      <c r="V2152" s="79" t="s">
        <v>256</v>
      </c>
      <c r="W2152" s="79"/>
      <c r="X2152" s="114"/>
      <c r="Y2152" s="82"/>
      <c r="Z2152" s="82"/>
      <c r="AA2152" s="114"/>
      <c r="AB2152" s="83"/>
      <c r="AC2152" s="79"/>
      <c r="AD2152" s="79" t="s">
        <v>256</v>
      </c>
      <c r="AE2152" s="245"/>
      <c r="AF2152" s="84">
        <v>46000</v>
      </c>
      <c r="AG2152" s="79" t="s">
        <v>249</v>
      </c>
      <c r="AH2152" s="79" t="s">
        <v>249</v>
      </c>
      <c r="AI2152" s="79" t="s">
        <v>249</v>
      </c>
      <c r="AJ2152" s="79" t="s">
        <v>249</v>
      </c>
      <c r="AK2152" s="79" t="s">
        <v>249</v>
      </c>
      <c r="AL2152" s="79" t="s">
        <v>249</v>
      </c>
      <c r="AM2152" s="79"/>
      <c r="AN2152" s="79" t="s">
        <v>249</v>
      </c>
      <c r="AO2152" s="79" t="s">
        <v>249</v>
      </c>
      <c r="AP2152" s="79"/>
      <c r="AQ2152" s="79"/>
    </row>
    <row r="2153" spans="1:43" ht="15" hidden="1" customHeight="1">
      <c r="A2153" s="73" t="s">
        <v>245</v>
      </c>
      <c r="B2153" s="74">
        <v>62</v>
      </c>
      <c r="C2153" s="74" t="s">
        <v>251</v>
      </c>
      <c r="D2153" s="75"/>
      <c r="E2153" s="75"/>
      <c r="F2153" s="76"/>
      <c r="G2153" s="74">
        <v>5</v>
      </c>
      <c r="H2153" s="74">
        <v>2016</v>
      </c>
      <c r="I2153" s="74">
        <v>2</v>
      </c>
      <c r="J2153" s="77">
        <v>1030607651</v>
      </c>
      <c r="K2153" s="74" t="s">
        <v>2387</v>
      </c>
      <c r="L2153" s="74"/>
      <c r="M2153" s="74">
        <v>1038</v>
      </c>
      <c r="N2153" s="74" t="s">
        <v>248</v>
      </c>
      <c r="O2153" s="74" t="s">
        <v>34</v>
      </c>
      <c r="P2153" s="78">
        <v>45963.666599999997</v>
      </c>
      <c r="Q2153" s="74"/>
      <c r="R2153" s="74"/>
      <c r="S2153" s="74"/>
      <c r="T2153" s="79"/>
      <c r="U2153" s="79"/>
      <c r="V2153" s="79" t="s">
        <v>256</v>
      </c>
      <c r="W2153" s="79"/>
      <c r="X2153" s="114"/>
      <c r="Y2153" s="82"/>
      <c r="Z2153" s="82"/>
      <c r="AA2153" s="114"/>
      <c r="AB2153" s="83"/>
      <c r="AC2153" s="79"/>
      <c r="AD2153" s="79" t="s">
        <v>256</v>
      </c>
      <c r="AE2153" s="245"/>
      <c r="AF2153" s="84">
        <v>46000</v>
      </c>
      <c r="AG2153" s="79" t="s">
        <v>249</v>
      </c>
      <c r="AH2153" s="79" t="s">
        <v>249</v>
      </c>
      <c r="AI2153" s="79" t="s">
        <v>249</v>
      </c>
      <c r="AJ2153" s="79" t="s">
        <v>249</v>
      </c>
      <c r="AK2153" s="79" t="s">
        <v>249</v>
      </c>
      <c r="AL2153" s="79" t="s">
        <v>249</v>
      </c>
      <c r="AM2153" s="79"/>
      <c r="AN2153" s="79" t="s">
        <v>249</v>
      </c>
      <c r="AO2153" s="79" t="s">
        <v>249</v>
      </c>
      <c r="AP2153" s="79"/>
      <c r="AQ2153" s="79"/>
    </row>
    <row r="2154" spans="1:43" ht="15" hidden="1" customHeight="1">
      <c r="A2154" s="73" t="s">
        <v>245</v>
      </c>
      <c r="B2154" s="74">
        <v>138</v>
      </c>
      <c r="C2154" s="74" t="s">
        <v>276</v>
      </c>
      <c r="D2154" s="75" t="s">
        <v>1286</v>
      </c>
      <c r="E2154" s="75" t="s">
        <v>2388</v>
      </c>
      <c r="F2154" s="76">
        <f>+E2154-D2154+1</f>
        <v>9</v>
      </c>
      <c r="G2154" s="74">
        <f>+MONTH(D2154)</f>
        <v>11</v>
      </c>
      <c r="H2154" s="74">
        <f>YEAR(D2154)</f>
        <v>2019</v>
      </c>
      <c r="I2154" s="74">
        <v>2</v>
      </c>
      <c r="J2154" s="77">
        <v>1030628848</v>
      </c>
      <c r="K2154" s="74" t="s">
        <v>2389</v>
      </c>
      <c r="L2154" s="74"/>
      <c r="M2154" s="74">
        <v>1038</v>
      </c>
      <c r="N2154" s="74" t="s">
        <v>248</v>
      </c>
      <c r="O2154" s="74" t="s">
        <v>249</v>
      </c>
      <c r="P2154" s="78">
        <v>55208</v>
      </c>
      <c r="Q2154" s="74"/>
      <c r="R2154" s="74"/>
      <c r="S2154" s="74"/>
      <c r="T2154" s="79"/>
      <c r="U2154" s="79"/>
      <c r="V2154" s="80" t="s">
        <v>256</v>
      </c>
      <c r="W2154" s="79">
        <v>20191126</v>
      </c>
      <c r="X2154" s="114" t="s">
        <v>1286</v>
      </c>
      <c r="Y2154" s="82" t="s">
        <v>363</v>
      </c>
      <c r="Z2154" s="82" t="s">
        <v>2390</v>
      </c>
      <c r="AA2154" s="114" t="s">
        <v>2388</v>
      </c>
      <c r="AB2154" s="83">
        <v>9</v>
      </c>
      <c r="AC2154" s="79" t="s">
        <v>249</v>
      </c>
      <c r="AD2154" s="80" t="s">
        <v>256</v>
      </c>
      <c r="AE2154" s="245">
        <v>43857.392361111109</v>
      </c>
      <c r="AF2154" s="84">
        <v>0</v>
      </c>
      <c r="AG2154" s="79" t="s">
        <v>2390</v>
      </c>
      <c r="AH2154" s="79">
        <v>317325</v>
      </c>
      <c r="AI2154" s="79">
        <v>0</v>
      </c>
      <c r="AJ2154" s="79">
        <v>0</v>
      </c>
      <c r="AK2154" s="79" t="s">
        <v>249</v>
      </c>
      <c r="AL2154" s="79">
        <v>0</v>
      </c>
      <c r="AM2154" s="79"/>
      <c r="AN2154" s="79" t="s">
        <v>25</v>
      </c>
      <c r="AO2154" s="79" t="s">
        <v>249</v>
      </c>
      <c r="AP2154" s="79"/>
      <c r="AQ2154" s="79"/>
    </row>
    <row r="2155" spans="1:43" ht="14.1" hidden="1" customHeight="1">
      <c r="A2155" s="73" t="s">
        <v>245</v>
      </c>
      <c r="B2155" s="74">
        <v>111</v>
      </c>
      <c r="C2155" s="74" t="s">
        <v>2141</v>
      </c>
      <c r="D2155" s="75"/>
      <c r="E2155" s="75"/>
      <c r="F2155" s="76"/>
      <c r="G2155" s="74">
        <v>1</v>
      </c>
      <c r="H2155" s="74">
        <v>2018</v>
      </c>
      <c r="I2155" s="74">
        <v>2</v>
      </c>
      <c r="J2155" s="77">
        <v>1030632912</v>
      </c>
      <c r="K2155" s="74" t="s">
        <v>2391</v>
      </c>
      <c r="L2155" s="74"/>
      <c r="M2155" s="74">
        <v>1038</v>
      </c>
      <c r="N2155" s="74" t="s">
        <v>248</v>
      </c>
      <c r="O2155" s="74" t="s">
        <v>35</v>
      </c>
      <c r="P2155" s="78">
        <v>52082.8</v>
      </c>
      <c r="Q2155" s="74"/>
      <c r="R2155" s="74"/>
      <c r="S2155" s="74"/>
      <c r="T2155" s="79"/>
      <c r="U2155" s="79"/>
      <c r="V2155" s="80" t="s">
        <v>260</v>
      </c>
      <c r="W2155" s="79" t="s">
        <v>249</v>
      </c>
      <c r="X2155" s="114"/>
      <c r="Y2155" s="82" t="s">
        <v>249</v>
      </c>
      <c r="Z2155" s="82" t="s">
        <v>249</v>
      </c>
      <c r="AA2155" s="114"/>
      <c r="AB2155" s="83"/>
      <c r="AC2155" s="79" t="s">
        <v>249</v>
      </c>
      <c r="AD2155" s="80"/>
      <c r="AE2155" s="245"/>
      <c r="AF2155" s="84">
        <v>57973</v>
      </c>
      <c r="AG2155" s="79" t="s">
        <v>249</v>
      </c>
      <c r="AH2155" s="79" t="s">
        <v>249</v>
      </c>
      <c r="AI2155" s="79" t="s">
        <v>249</v>
      </c>
      <c r="AJ2155" s="79" t="s">
        <v>249</v>
      </c>
      <c r="AK2155" s="79" t="s">
        <v>249</v>
      </c>
      <c r="AL2155" s="79" t="s">
        <v>249</v>
      </c>
      <c r="AM2155" s="79" t="s">
        <v>261</v>
      </c>
      <c r="AN2155" s="79" t="s">
        <v>249</v>
      </c>
      <c r="AO2155" s="79" t="s">
        <v>249</v>
      </c>
      <c r="AP2155" s="79"/>
      <c r="AQ2155" s="79"/>
    </row>
    <row r="2156" spans="1:43" ht="14.1" hidden="1" customHeight="1">
      <c r="A2156" s="73" t="s">
        <v>245</v>
      </c>
      <c r="B2156" s="74">
        <v>111</v>
      </c>
      <c r="C2156" s="74" t="s">
        <v>2141</v>
      </c>
      <c r="D2156" s="75"/>
      <c r="E2156" s="75"/>
      <c r="F2156" s="76"/>
      <c r="G2156" s="74">
        <v>6</v>
      </c>
      <c r="H2156" s="74">
        <v>2017</v>
      </c>
      <c r="I2156" s="74">
        <v>2</v>
      </c>
      <c r="J2156" s="77">
        <v>1030632912</v>
      </c>
      <c r="K2156" s="74" t="s">
        <v>2391</v>
      </c>
      <c r="L2156" s="74"/>
      <c r="M2156" s="74">
        <v>1038</v>
      </c>
      <c r="N2156" s="74" t="s">
        <v>248</v>
      </c>
      <c r="O2156" s="74" t="s">
        <v>35</v>
      </c>
      <c r="P2156" s="78">
        <v>24590.566599999998</v>
      </c>
      <c r="Q2156" s="74"/>
      <c r="R2156" s="74"/>
      <c r="S2156" s="74"/>
      <c r="T2156" s="79"/>
      <c r="U2156" s="79"/>
      <c r="V2156" s="80" t="s">
        <v>260</v>
      </c>
      <c r="W2156" s="79" t="s">
        <v>249</v>
      </c>
      <c r="X2156" s="114"/>
      <c r="Y2156" s="82" t="s">
        <v>249</v>
      </c>
      <c r="Z2156" s="82" t="s">
        <v>249</v>
      </c>
      <c r="AA2156" s="114"/>
      <c r="AB2156" s="83"/>
      <c r="AC2156" s="79" t="s">
        <v>249</v>
      </c>
      <c r="AD2156" s="80"/>
      <c r="AE2156" s="245"/>
      <c r="AF2156" s="84">
        <v>28987</v>
      </c>
      <c r="AG2156" s="79" t="s">
        <v>249</v>
      </c>
      <c r="AH2156" s="79" t="s">
        <v>249</v>
      </c>
      <c r="AI2156" s="79" t="s">
        <v>249</v>
      </c>
      <c r="AJ2156" s="79" t="s">
        <v>249</v>
      </c>
      <c r="AK2156" s="79" t="s">
        <v>249</v>
      </c>
      <c r="AL2156" s="79" t="s">
        <v>249</v>
      </c>
      <c r="AM2156" s="79" t="s">
        <v>261</v>
      </c>
      <c r="AN2156" s="79" t="s">
        <v>249</v>
      </c>
      <c r="AO2156" s="79" t="s">
        <v>249</v>
      </c>
      <c r="AP2156" s="79"/>
      <c r="AQ2156" s="79"/>
    </row>
    <row r="2157" spans="1:43" ht="14.1" hidden="1" customHeight="1">
      <c r="A2157" s="85" t="s">
        <v>351</v>
      </c>
      <c r="B2157" s="74">
        <v>30</v>
      </c>
      <c r="C2157" s="74" t="s">
        <v>439</v>
      </c>
      <c r="D2157" s="75" t="s">
        <v>2392</v>
      </c>
      <c r="E2157" s="75" t="s">
        <v>873</v>
      </c>
      <c r="F2157" s="76">
        <f>+E2157-D2157+1</f>
        <v>5</v>
      </c>
      <c r="G2157" s="74">
        <f>+MONTH(D2157)</f>
        <v>11</v>
      </c>
      <c r="H2157" s="74">
        <f>YEAR(D2157)</f>
        <v>2017</v>
      </c>
      <c r="I2157" s="74">
        <v>1</v>
      </c>
      <c r="J2157" s="77">
        <v>1030637987</v>
      </c>
      <c r="K2157" s="74" t="s">
        <v>2393</v>
      </c>
      <c r="L2157" s="74"/>
      <c r="M2157" s="74">
        <v>1038</v>
      </c>
      <c r="N2157" s="74" t="s">
        <v>248</v>
      </c>
      <c r="O2157" s="74" t="s">
        <v>373</v>
      </c>
      <c r="P2157" s="78">
        <v>49181.133300000001</v>
      </c>
      <c r="Q2157" s="74"/>
      <c r="R2157" s="74"/>
      <c r="S2157" s="74"/>
      <c r="T2157" s="79"/>
      <c r="U2157" s="79"/>
      <c r="V2157" s="80" t="s">
        <v>256</v>
      </c>
      <c r="W2157" s="79" t="s">
        <v>249</v>
      </c>
      <c r="X2157" s="114" t="s">
        <v>2392</v>
      </c>
      <c r="Y2157" s="95" t="s">
        <v>257</v>
      </c>
      <c r="Z2157" s="95" t="s">
        <v>2394</v>
      </c>
      <c r="AA2157" s="114" t="s">
        <v>873</v>
      </c>
      <c r="AB2157" s="193">
        <v>5</v>
      </c>
      <c r="AC2157" s="93" t="s">
        <v>317</v>
      </c>
      <c r="AD2157" s="80" t="s">
        <v>256</v>
      </c>
      <c r="AE2157" s="246">
        <v>43504.362500000003</v>
      </c>
      <c r="AF2157" s="84">
        <v>57067</v>
      </c>
      <c r="AG2157" s="93" t="s">
        <v>2395</v>
      </c>
      <c r="AH2157" s="97">
        <v>152593</v>
      </c>
      <c r="AI2157" s="79" t="s">
        <v>249</v>
      </c>
      <c r="AJ2157" s="79" t="s">
        <v>249</v>
      </c>
      <c r="AK2157" s="79" t="s">
        <v>249</v>
      </c>
      <c r="AL2157" s="79" t="s">
        <v>249</v>
      </c>
      <c r="AM2157" s="79"/>
      <c r="AN2157" s="79" t="s">
        <v>249</v>
      </c>
      <c r="AO2157" s="79" t="s">
        <v>249</v>
      </c>
      <c r="AP2157" s="79"/>
      <c r="AQ2157" s="79"/>
    </row>
    <row r="2158" spans="1:43" ht="14.1" hidden="1" customHeight="1">
      <c r="A2158" s="85" t="s">
        <v>351</v>
      </c>
      <c r="B2158" s="74">
        <v>30</v>
      </c>
      <c r="C2158" s="74" t="s">
        <v>439</v>
      </c>
      <c r="D2158" s="75" t="s">
        <v>1137</v>
      </c>
      <c r="E2158" s="75" t="s">
        <v>2396</v>
      </c>
      <c r="F2158" s="76">
        <f>+E2158-D2158+1</f>
        <v>2</v>
      </c>
      <c r="G2158" s="74">
        <f>+MONTH(D2158)</f>
        <v>11</v>
      </c>
      <c r="H2158" s="74">
        <f>YEAR(D2158)</f>
        <v>2017</v>
      </c>
      <c r="I2158" s="74">
        <v>1</v>
      </c>
      <c r="J2158" s="77">
        <v>1030637987</v>
      </c>
      <c r="K2158" s="74" t="s">
        <v>2393</v>
      </c>
      <c r="L2158" s="74"/>
      <c r="M2158" s="74">
        <v>1045</v>
      </c>
      <c r="N2158" s="74" t="s">
        <v>255</v>
      </c>
      <c r="O2158" s="74" t="s">
        <v>373</v>
      </c>
      <c r="P2158" s="78">
        <v>122952.8333</v>
      </c>
      <c r="Q2158" s="74"/>
      <c r="R2158" s="74"/>
      <c r="S2158" s="74"/>
      <c r="T2158" s="79"/>
      <c r="U2158" s="79"/>
      <c r="V2158" s="80" t="s">
        <v>256</v>
      </c>
      <c r="W2158" s="79" t="s">
        <v>249</v>
      </c>
      <c r="X2158" s="114" t="s">
        <v>1137</v>
      </c>
      <c r="Y2158" s="95" t="s">
        <v>257</v>
      </c>
      <c r="Z2158" s="95" t="s">
        <v>2396</v>
      </c>
      <c r="AA2158" s="114" t="s">
        <v>2396</v>
      </c>
      <c r="AB2158" s="193">
        <v>2</v>
      </c>
      <c r="AC2158" s="93" t="s">
        <v>249</v>
      </c>
      <c r="AD2158" s="80" t="s">
        <v>256</v>
      </c>
      <c r="AE2158" s="246">
        <v>43504.359027777777</v>
      </c>
      <c r="AF2158" s="84">
        <v>142667</v>
      </c>
      <c r="AG2158" s="93" t="s">
        <v>249</v>
      </c>
      <c r="AH2158" s="97"/>
      <c r="AI2158" s="93"/>
      <c r="AJ2158" s="79" t="s">
        <v>2279</v>
      </c>
      <c r="AK2158" s="194">
        <v>43661</v>
      </c>
      <c r="AL2158" s="109" t="s">
        <v>249</v>
      </c>
      <c r="AM2158" s="79"/>
      <c r="AN2158" s="93" t="s">
        <v>25</v>
      </c>
      <c r="AO2158" s="79" t="s">
        <v>249</v>
      </c>
      <c r="AP2158" s="79"/>
      <c r="AQ2158" s="79"/>
    </row>
    <row r="2159" spans="1:43" ht="14.1" hidden="1" customHeight="1">
      <c r="A2159" s="73" t="s">
        <v>245</v>
      </c>
      <c r="B2159" s="74">
        <v>4</v>
      </c>
      <c r="C2159" s="74" t="s">
        <v>352</v>
      </c>
      <c r="D2159" s="75"/>
      <c r="E2159" s="75"/>
      <c r="F2159" s="76"/>
      <c r="G2159" s="74">
        <v>9</v>
      </c>
      <c r="H2159" s="74">
        <v>2017</v>
      </c>
      <c r="I2159" s="74">
        <v>1</v>
      </c>
      <c r="J2159" s="77">
        <v>1030639396</v>
      </c>
      <c r="K2159" s="74" t="s">
        <v>2397</v>
      </c>
      <c r="L2159" s="74"/>
      <c r="M2159" s="74">
        <v>1038</v>
      </c>
      <c r="N2159" s="74" t="s">
        <v>248</v>
      </c>
      <c r="O2159" s="74" t="s">
        <v>758</v>
      </c>
      <c r="P2159" s="78">
        <v>49181.133300000001</v>
      </c>
      <c r="Q2159" s="74"/>
      <c r="R2159" s="74"/>
      <c r="S2159" s="74"/>
      <c r="T2159" s="79"/>
      <c r="U2159" s="79"/>
      <c r="V2159" s="80" t="s">
        <v>260</v>
      </c>
      <c r="W2159" s="79" t="s">
        <v>249</v>
      </c>
      <c r="X2159" s="114"/>
      <c r="Y2159" s="82" t="s">
        <v>249</v>
      </c>
      <c r="Z2159" s="82" t="s">
        <v>249</v>
      </c>
      <c r="AA2159" s="114"/>
      <c r="AB2159" s="83"/>
      <c r="AC2159" s="79" t="s">
        <v>249</v>
      </c>
      <c r="AD2159" s="80"/>
      <c r="AE2159" s="245"/>
      <c r="AF2159" s="84">
        <v>49181</v>
      </c>
      <c r="AG2159" s="79" t="s">
        <v>249</v>
      </c>
      <c r="AH2159" s="79" t="s">
        <v>249</v>
      </c>
      <c r="AI2159" s="79" t="s">
        <v>249</v>
      </c>
      <c r="AJ2159" s="79" t="s">
        <v>249</v>
      </c>
      <c r="AK2159" s="79" t="s">
        <v>249</v>
      </c>
      <c r="AL2159" s="79" t="s">
        <v>249</v>
      </c>
      <c r="AM2159" s="79" t="s">
        <v>261</v>
      </c>
      <c r="AN2159" s="79" t="s">
        <v>249</v>
      </c>
      <c r="AO2159" s="79" t="s">
        <v>249</v>
      </c>
      <c r="AP2159" s="79"/>
      <c r="AQ2159" s="79"/>
    </row>
    <row r="2160" spans="1:43" ht="14.1" hidden="1" customHeight="1">
      <c r="A2160" s="73" t="s">
        <v>245</v>
      </c>
      <c r="B2160" s="74">
        <v>4</v>
      </c>
      <c r="C2160" s="74" t="s">
        <v>352</v>
      </c>
      <c r="D2160" s="75"/>
      <c r="E2160" s="75"/>
      <c r="F2160" s="76"/>
      <c r="G2160" s="74">
        <v>9</v>
      </c>
      <c r="H2160" s="74">
        <v>2017</v>
      </c>
      <c r="I2160" s="74">
        <v>1</v>
      </c>
      <c r="J2160" s="77">
        <v>1030639396</v>
      </c>
      <c r="K2160" s="74" t="s">
        <v>2397</v>
      </c>
      <c r="L2160" s="74"/>
      <c r="M2160" s="74">
        <v>1045</v>
      </c>
      <c r="N2160" s="74" t="s">
        <v>255</v>
      </c>
      <c r="O2160" s="74" t="s">
        <v>758</v>
      </c>
      <c r="P2160" s="78">
        <v>49181.133300000001</v>
      </c>
      <c r="Q2160" s="74"/>
      <c r="R2160" s="74"/>
      <c r="S2160" s="74"/>
      <c r="T2160" s="79"/>
      <c r="U2160" s="79"/>
      <c r="V2160" s="80" t="s">
        <v>260</v>
      </c>
      <c r="W2160" s="79" t="s">
        <v>249</v>
      </c>
      <c r="X2160" s="114"/>
      <c r="Y2160" s="82" t="s">
        <v>249</v>
      </c>
      <c r="Z2160" s="82" t="s">
        <v>249</v>
      </c>
      <c r="AA2160" s="114"/>
      <c r="AB2160" s="83"/>
      <c r="AC2160" s="79" t="s">
        <v>249</v>
      </c>
      <c r="AD2160" s="80"/>
      <c r="AE2160" s="245"/>
      <c r="AF2160" s="84">
        <v>49181</v>
      </c>
      <c r="AG2160" s="79" t="s">
        <v>249</v>
      </c>
      <c r="AH2160" s="79" t="s">
        <v>249</v>
      </c>
      <c r="AI2160" s="79" t="s">
        <v>249</v>
      </c>
      <c r="AJ2160" s="79" t="s">
        <v>249</v>
      </c>
      <c r="AK2160" s="79" t="s">
        <v>249</v>
      </c>
      <c r="AL2160" s="79" t="s">
        <v>249</v>
      </c>
      <c r="AM2160" s="79" t="s">
        <v>261</v>
      </c>
      <c r="AN2160" s="79" t="s">
        <v>249</v>
      </c>
      <c r="AO2160" s="79" t="s">
        <v>249</v>
      </c>
      <c r="AP2160" s="79"/>
      <c r="AQ2160" s="79"/>
    </row>
    <row r="2161" spans="1:43" ht="14.1" hidden="1" customHeight="1">
      <c r="A2161" s="73" t="s">
        <v>245</v>
      </c>
      <c r="B2161" s="74">
        <v>4</v>
      </c>
      <c r="C2161" s="74" t="s">
        <v>352</v>
      </c>
      <c r="D2161" s="75"/>
      <c r="E2161" s="75"/>
      <c r="F2161" s="76"/>
      <c r="G2161" s="74">
        <v>3</v>
      </c>
      <c r="H2161" s="74">
        <v>2017</v>
      </c>
      <c r="I2161" s="74">
        <v>2</v>
      </c>
      <c r="J2161" s="77">
        <v>1030639396</v>
      </c>
      <c r="K2161" s="74" t="s">
        <v>2397</v>
      </c>
      <c r="L2161" s="74"/>
      <c r="M2161" s="74">
        <v>1038</v>
      </c>
      <c r="N2161" s="74" t="s">
        <v>248</v>
      </c>
      <c r="O2161" s="74" t="s">
        <v>758</v>
      </c>
      <c r="P2161" s="78">
        <v>73771.7</v>
      </c>
      <c r="Q2161" s="74"/>
      <c r="R2161" s="74"/>
      <c r="S2161" s="74"/>
      <c r="T2161" s="79"/>
      <c r="U2161" s="79"/>
      <c r="V2161" s="80" t="s">
        <v>260</v>
      </c>
      <c r="W2161" s="79" t="s">
        <v>249</v>
      </c>
      <c r="X2161" s="114"/>
      <c r="Y2161" s="82" t="s">
        <v>249</v>
      </c>
      <c r="Z2161" s="82" t="s">
        <v>249</v>
      </c>
      <c r="AA2161" s="114"/>
      <c r="AB2161" s="83"/>
      <c r="AC2161" s="79" t="s">
        <v>249</v>
      </c>
      <c r="AD2161" s="80"/>
      <c r="AE2161" s="245"/>
      <c r="AF2161" s="84">
        <v>73772</v>
      </c>
      <c r="AG2161" s="79" t="s">
        <v>249</v>
      </c>
      <c r="AH2161" s="79" t="s">
        <v>249</v>
      </c>
      <c r="AI2161" s="79" t="s">
        <v>249</v>
      </c>
      <c r="AJ2161" s="79" t="s">
        <v>249</v>
      </c>
      <c r="AK2161" s="79" t="s">
        <v>249</v>
      </c>
      <c r="AL2161" s="79" t="s">
        <v>249</v>
      </c>
      <c r="AM2161" s="79" t="s">
        <v>261</v>
      </c>
      <c r="AN2161" s="79" t="s">
        <v>249</v>
      </c>
      <c r="AO2161" s="79" t="s">
        <v>249</v>
      </c>
      <c r="AP2161" s="79"/>
      <c r="AQ2161" s="79"/>
    </row>
    <row r="2162" spans="1:43" ht="14.1" hidden="1" customHeight="1">
      <c r="A2162" s="73" t="s">
        <v>245</v>
      </c>
      <c r="B2162" s="74">
        <v>23</v>
      </c>
      <c r="C2162" s="74" t="s">
        <v>348</v>
      </c>
      <c r="D2162" s="75"/>
      <c r="E2162" s="75"/>
      <c r="F2162" s="76"/>
      <c r="G2162" s="74">
        <v>7</v>
      </c>
      <c r="H2162" s="74">
        <v>2016</v>
      </c>
      <c r="I2162" s="74">
        <v>1</v>
      </c>
      <c r="J2162" s="77">
        <v>1030645263</v>
      </c>
      <c r="K2162" s="74" t="s">
        <v>2398</v>
      </c>
      <c r="L2162" s="74"/>
      <c r="M2162" s="74">
        <v>1038</v>
      </c>
      <c r="N2162" s="74" t="s">
        <v>248</v>
      </c>
      <c r="O2162" s="74" t="s">
        <v>44</v>
      </c>
      <c r="P2162" s="78">
        <v>22981.833299999998</v>
      </c>
      <c r="Q2162" s="74"/>
      <c r="R2162" s="74"/>
      <c r="S2162" s="74"/>
      <c r="T2162" s="79"/>
      <c r="U2162" s="79"/>
      <c r="V2162" s="79" t="s">
        <v>256</v>
      </c>
      <c r="W2162" s="79"/>
      <c r="X2162" s="114"/>
      <c r="Y2162" s="82"/>
      <c r="Z2162" s="82"/>
      <c r="AA2162" s="114"/>
      <c r="AB2162" s="83"/>
      <c r="AC2162" s="79"/>
      <c r="AD2162" s="79" t="s">
        <v>256</v>
      </c>
      <c r="AE2162" s="245"/>
      <c r="AF2162" s="84">
        <v>22982</v>
      </c>
      <c r="AG2162" s="79"/>
      <c r="AH2162" s="79"/>
      <c r="AI2162" s="79"/>
      <c r="AJ2162" s="79"/>
      <c r="AK2162" s="79"/>
      <c r="AL2162" s="79"/>
      <c r="AM2162" s="79"/>
      <c r="AN2162" s="79"/>
      <c r="AO2162" s="79"/>
      <c r="AP2162" s="79"/>
      <c r="AQ2162" s="79"/>
    </row>
    <row r="2163" spans="1:43" ht="14.1" hidden="1" customHeight="1">
      <c r="A2163" s="73" t="s">
        <v>245</v>
      </c>
      <c r="B2163" s="74">
        <v>23</v>
      </c>
      <c r="C2163" s="74" t="s">
        <v>348</v>
      </c>
      <c r="D2163" s="75"/>
      <c r="E2163" s="75"/>
      <c r="F2163" s="76"/>
      <c r="G2163" s="74">
        <v>3</v>
      </c>
      <c r="H2163" s="74">
        <v>2016</v>
      </c>
      <c r="I2163" s="74">
        <v>1</v>
      </c>
      <c r="J2163" s="77">
        <v>1030645263</v>
      </c>
      <c r="K2163" s="74" t="s">
        <v>2398</v>
      </c>
      <c r="L2163" s="74"/>
      <c r="M2163" s="74">
        <v>1038</v>
      </c>
      <c r="N2163" s="74" t="s">
        <v>248</v>
      </c>
      <c r="O2163" s="74" t="s">
        <v>44</v>
      </c>
      <c r="P2163" s="78">
        <v>22981.833299999998</v>
      </c>
      <c r="Q2163" s="74"/>
      <c r="R2163" s="74"/>
      <c r="S2163" s="74"/>
      <c r="T2163" s="79"/>
      <c r="U2163" s="79"/>
      <c r="V2163" s="79" t="s">
        <v>256</v>
      </c>
      <c r="W2163" s="79"/>
      <c r="X2163" s="114"/>
      <c r="Y2163" s="82"/>
      <c r="Z2163" s="82"/>
      <c r="AA2163" s="114"/>
      <c r="AB2163" s="83"/>
      <c r="AC2163" s="79"/>
      <c r="AD2163" s="79" t="s">
        <v>256</v>
      </c>
      <c r="AE2163" s="245"/>
      <c r="AF2163" s="84">
        <v>22982</v>
      </c>
      <c r="AG2163" s="79"/>
      <c r="AH2163" s="79"/>
      <c r="AI2163" s="79"/>
      <c r="AJ2163" s="79"/>
      <c r="AK2163" s="79"/>
      <c r="AL2163" s="79"/>
      <c r="AM2163" s="79"/>
      <c r="AN2163" s="79"/>
      <c r="AO2163" s="79"/>
      <c r="AP2163" s="79"/>
      <c r="AQ2163" s="79"/>
    </row>
    <row r="2164" spans="1:43" ht="14.1" hidden="1" customHeight="1">
      <c r="A2164" s="73" t="s">
        <v>245</v>
      </c>
      <c r="B2164" s="74">
        <v>23</v>
      </c>
      <c r="C2164" s="74" t="s">
        <v>348</v>
      </c>
      <c r="D2164" s="75"/>
      <c r="E2164" s="75"/>
      <c r="F2164" s="76"/>
      <c r="G2164" s="74">
        <v>1</v>
      </c>
      <c r="H2164" s="74">
        <v>2016</v>
      </c>
      <c r="I2164" s="74">
        <v>2</v>
      </c>
      <c r="J2164" s="77">
        <v>1030645263</v>
      </c>
      <c r="K2164" s="74" t="s">
        <v>2398</v>
      </c>
      <c r="L2164" s="74"/>
      <c r="M2164" s="74">
        <v>1046</v>
      </c>
      <c r="N2164" s="74" t="s">
        <v>274</v>
      </c>
      <c r="O2164" s="74" t="s">
        <v>44</v>
      </c>
      <c r="P2164" s="78">
        <v>68945.5</v>
      </c>
      <c r="Q2164" s="74"/>
      <c r="R2164" s="74"/>
      <c r="S2164" s="74"/>
      <c r="T2164" s="79"/>
      <c r="U2164" s="79"/>
      <c r="V2164" s="79" t="s">
        <v>256</v>
      </c>
      <c r="W2164" s="79"/>
      <c r="X2164" s="114"/>
      <c r="Y2164" s="82"/>
      <c r="Z2164" s="82"/>
      <c r="AA2164" s="114"/>
      <c r="AB2164" s="83"/>
      <c r="AC2164" s="79"/>
      <c r="AD2164" s="79" t="s">
        <v>256</v>
      </c>
      <c r="AE2164" s="245"/>
      <c r="AF2164" s="84">
        <v>68945</v>
      </c>
      <c r="AG2164" s="79"/>
      <c r="AH2164" s="79"/>
      <c r="AI2164" s="79"/>
      <c r="AJ2164" s="79"/>
      <c r="AK2164" s="79"/>
      <c r="AL2164" s="79"/>
      <c r="AM2164" s="79"/>
      <c r="AN2164" s="79"/>
      <c r="AO2164" s="79"/>
      <c r="AP2164" s="79"/>
      <c r="AQ2164" s="79"/>
    </row>
    <row r="2165" spans="1:43" ht="14.1" hidden="1" customHeight="1">
      <c r="A2165" s="73" t="s">
        <v>245</v>
      </c>
      <c r="B2165" s="74">
        <v>93</v>
      </c>
      <c r="C2165" s="74" t="s">
        <v>1333</v>
      </c>
      <c r="D2165" s="75"/>
      <c r="E2165" s="75"/>
      <c r="F2165" s="76"/>
      <c r="G2165" s="74">
        <v>5</v>
      </c>
      <c r="H2165" s="74">
        <v>2016</v>
      </c>
      <c r="I2165" s="74">
        <v>2</v>
      </c>
      <c r="J2165" s="77">
        <v>1030646835</v>
      </c>
      <c r="K2165" s="74" t="s">
        <v>2399</v>
      </c>
      <c r="L2165" s="74"/>
      <c r="M2165" s="74">
        <v>1038</v>
      </c>
      <c r="N2165" s="74" t="s">
        <v>248</v>
      </c>
      <c r="O2165" s="74" t="s">
        <v>30</v>
      </c>
      <c r="P2165" s="78">
        <v>45963.666599999997</v>
      </c>
      <c r="Q2165" s="74"/>
      <c r="R2165" s="74"/>
      <c r="S2165" s="74"/>
      <c r="T2165" s="79"/>
      <c r="U2165" s="79"/>
      <c r="V2165" s="79" t="s">
        <v>256</v>
      </c>
      <c r="W2165" s="79"/>
      <c r="X2165" s="114"/>
      <c r="Y2165" s="82"/>
      <c r="Z2165" s="82"/>
      <c r="AA2165" s="114"/>
      <c r="AB2165" s="83"/>
      <c r="AC2165" s="79"/>
      <c r="AD2165" s="79" t="s">
        <v>256</v>
      </c>
      <c r="AE2165" s="245"/>
      <c r="AF2165" s="84">
        <v>53333</v>
      </c>
      <c r="AG2165" s="79" t="s">
        <v>249</v>
      </c>
      <c r="AH2165" s="79" t="s">
        <v>249</v>
      </c>
      <c r="AI2165" s="79" t="s">
        <v>249</v>
      </c>
      <c r="AJ2165" s="79" t="s">
        <v>249</v>
      </c>
      <c r="AK2165" s="79" t="s">
        <v>249</v>
      </c>
      <c r="AL2165" s="79" t="s">
        <v>249</v>
      </c>
      <c r="AM2165" s="79"/>
      <c r="AN2165" s="79" t="s">
        <v>249</v>
      </c>
      <c r="AO2165" s="79" t="s">
        <v>249</v>
      </c>
      <c r="AP2165" s="79"/>
      <c r="AQ2165" s="79"/>
    </row>
    <row r="2166" spans="1:43" ht="14.1" hidden="1" customHeight="1">
      <c r="A2166" s="73" t="s">
        <v>245</v>
      </c>
      <c r="B2166" s="74">
        <v>55</v>
      </c>
      <c r="C2166" s="74" t="s">
        <v>536</v>
      </c>
      <c r="D2166" s="75"/>
      <c r="E2166" s="75"/>
      <c r="F2166" s="76"/>
      <c r="G2166" s="74">
        <v>11</v>
      </c>
      <c r="H2166" s="74">
        <v>2016</v>
      </c>
      <c r="I2166" s="74">
        <v>2</v>
      </c>
      <c r="J2166" s="77">
        <v>1030647451</v>
      </c>
      <c r="K2166" s="74" t="s">
        <v>2400</v>
      </c>
      <c r="L2166" s="74"/>
      <c r="M2166" s="74">
        <v>1038</v>
      </c>
      <c r="N2166" s="74" t="s">
        <v>248</v>
      </c>
      <c r="O2166" s="74" t="s">
        <v>477</v>
      </c>
      <c r="P2166" s="78">
        <v>45963.666599999997</v>
      </c>
      <c r="Q2166" s="74"/>
      <c r="R2166" s="74"/>
      <c r="S2166" s="74"/>
      <c r="T2166" s="79"/>
      <c r="U2166" s="79"/>
      <c r="V2166" s="79" t="s">
        <v>256</v>
      </c>
      <c r="W2166" s="79"/>
      <c r="X2166" s="114"/>
      <c r="Y2166" s="82"/>
      <c r="Z2166" s="82"/>
      <c r="AA2166" s="114"/>
      <c r="AB2166" s="83"/>
      <c r="AC2166" s="79"/>
      <c r="AD2166" s="79" t="s">
        <v>256</v>
      </c>
      <c r="AE2166" s="245"/>
      <c r="AF2166" s="84">
        <v>53333</v>
      </c>
      <c r="AG2166" s="79" t="s">
        <v>249</v>
      </c>
      <c r="AH2166" s="79" t="s">
        <v>249</v>
      </c>
      <c r="AI2166" s="79" t="s">
        <v>249</v>
      </c>
      <c r="AJ2166" s="79" t="s">
        <v>249</v>
      </c>
      <c r="AK2166" s="79" t="s">
        <v>249</v>
      </c>
      <c r="AL2166" s="79" t="s">
        <v>249</v>
      </c>
      <c r="AM2166" s="79"/>
      <c r="AN2166" s="79" t="s">
        <v>249</v>
      </c>
      <c r="AO2166" s="79" t="s">
        <v>249</v>
      </c>
      <c r="AP2166" s="79"/>
      <c r="AQ2166" s="79"/>
    </row>
    <row r="2167" spans="1:43" ht="14.1" hidden="1" customHeight="1">
      <c r="A2167" s="73" t="s">
        <v>245</v>
      </c>
      <c r="B2167" s="74">
        <v>124</v>
      </c>
      <c r="C2167" s="74" t="s">
        <v>2401</v>
      </c>
      <c r="D2167" s="75">
        <v>43367</v>
      </c>
      <c r="E2167" s="75">
        <v>43492</v>
      </c>
      <c r="F2167" s="76">
        <f t="shared" ref="F2167:F2173" si="190">+E2167-D2167+1</f>
        <v>126</v>
      </c>
      <c r="G2167" s="74">
        <f t="shared" ref="G2167:G2173" si="191">+MONTH(D2167)</f>
        <v>9</v>
      </c>
      <c r="H2167" s="74">
        <f t="shared" ref="H2167:H2173" si="192">YEAR(D2167)</f>
        <v>2018</v>
      </c>
      <c r="I2167" s="74">
        <v>1</v>
      </c>
      <c r="J2167" s="77">
        <v>1030650767</v>
      </c>
      <c r="K2167" s="74" t="s">
        <v>2402</v>
      </c>
      <c r="L2167" s="74"/>
      <c r="M2167" s="74">
        <v>1021</v>
      </c>
      <c r="N2167" s="74" t="s">
        <v>27</v>
      </c>
      <c r="O2167" s="74" t="s">
        <v>34</v>
      </c>
      <c r="P2167" s="78">
        <v>390621</v>
      </c>
      <c r="Q2167" s="74"/>
      <c r="R2167" s="74"/>
      <c r="S2167" s="74"/>
      <c r="T2167" s="79"/>
      <c r="U2167" s="79"/>
      <c r="V2167" s="80" t="s">
        <v>256</v>
      </c>
      <c r="W2167" s="79">
        <v>0</v>
      </c>
      <c r="X2167" s="114">
        <v>43367</v>
      </c>
      <c r="Y2167" s="82" t="s">
        <v>257</v>
      </c>
      <c r="Z2167" s="82" t="s">
        <v>1848</v>
      </c>
      <c r="AA2167" s="114">
        <v>43492</v>
      </c>
      <c r="AB2167" s="83">
        <v>126</v>
      </c>
      <c r="AC2167" s="79" t="s">
        <v>249</v>
      </c>
      <c r="AD2167" s="80" t="s">
        <v>256</v>
      </c>
      <c r="AE2167" s="245">
        <v>43318.737500000003</v>
      </c>
      <c r="AF2167" s="84">
        <v>390621</v>
      </c>
      <c r="AG2167" s="79" t="s">
        <v>2403</v>
      </c>
      <c r="AH2167" s="79">
        <v>26041</v>
      </c>
      <c r="AI2167" s="79">
        <v>0</v>
      </c>
      <c r="AJ2167" s="79">
        <v>0</v>
      </c>
      <c r="AK2167" s="79" t="s">
        <v>249</v>
      </c>
      <c r="AL2167" s="79">
        <v>0</v>
      </c>
      <c r="AM2167" s="79"/>
      <c r="AN2167" s="79" t="s">
        <v>25</v>
      </c>
      <c r="AO2167" s="79" t="s">
        <v>249</v>
      </c>
      <c r="AP2167" s="79"/>
      <c r="AQ2167" s="79"/>
    </row>
    <row r="2168" spans="1:43" ht="14.1" hidden="1" customHeight="1">
      <c r="A2168" s="73" t="s">
        <v>245</v>
      </c>
      <c r="B2168" s="74">
        <v>124</v>
      </c>
      <c r="C2168" s="74" t="s">
        <v>2401</v>
      </c>
      <c r="D2168" s="75">
        <v>43311</v>
      </c>
      <c r="E2168" s="75">
        <v>43330</v>
      </c>
      <c r="F2168" s="76">
        <f t="shared" si="190"/>
        <v>20</v>
      </c>
      <c r="G2168" s="74">
        <f t="shared" si="191"/>
        <v>7</v>
      </c>
      <c r="H2168" s="74">
        <f t="shared" si="192"/>
        <v>2018</v>
      </c>
      <c r="I2168" s="74">
        <v>1</v>
      </c>
      <c r="J2168" s="77">
        <v>1030650767</v>
      </c>
      <c r="K2168" s="74" t="s">
        <v>2402</v>
      </c>
      <c r="L2168" s="74"/>
      <c r="M2168" s="74">
        <v>1045</v>
      </c>
      <c r="N2168" s="74" t="s">
        <v>255</v>
      </c>
      <c r="O2168" s="74" t="s">
        <v>34</v>
      </c>
      <c r="P2168" s="78">
        <v>364579.6</v>
      </c>
      <c r="Q2168" s="74"/>
      <c r="R2168" s="74"/>
      <c r="S2168" s="74"/>
      <c r="T2168" s="79"/>
      <c r="U2168" s="79"/>
      <c r="V2168" s="80" t="s">
        <v>256</v>
      </c>
      <c r="W2168" s="79" t="s">
        <v>249</v>
      </c>
      <c r="X2168" s="114">
        <v>43311</v>
      </c>
      <c r="Y2168" s="82" t="s">
        <v>249</v>
      </c>
      <c r="Z2168" s="82" t="s">
        <v>249</v>
      </c>
      <c r="AA2168" s="114">
        <v>43330</v>
      </c>
      <c r="AB2168" s="83">
        <v>20</v>
      </c>
      <c r="AC2168" s="79" t="s">
        <v>249</v>
      </c>
      <c r="AD2168" s="80" t="s">
        <v>256</v>
      </c>
      <c r="AE2168" s="245"/>
      <c r="AF2168" s="84">
        <v>364580</v>
      </c>
      <c r="AG2168" s="79" t="s">
        <v>249</v>
      </c>
      <c r="AH2168" s="79" t="s">
        <v>249</v>
      </c>
      <c r="AI2168" s="79" t="s">
        <v>249</v>
      </c>
      <c r="AJ2168" s="79" t="s">
        <v>249</v>
      </c>
      <c r="AK2168" s="79" t="s">
        <v>249</v>
      </c>
      <c r="AL2168" s="79" t="s">
        <v>249</v>
      </c>
      <c r="AM2168" s="79"/>
      <c r="AN2168" s="79" t="s">
        <v>249</v>
      </c>
      <c r="AO2168" s="79" t="s">
        <v>249</v>
      </c>
      <c r="AP2168" s="79"/>
      <c r="AQ2168" s="79"/>
    </row>
    <row r="2169" spans="1:43" ht="14.1" hidden="1" customHeight="1">
      <c r="A2169" s="73" t="s">
        <v>245</v>
      </c>
      <c r="B2169" s="74">
        <v>124</v>
      </c>
      <c r="C2169" s="74" t="s">
        <v>2401</v>
      </c>
      <c r="D2169" s="75">
        <v>43342</v>
      </c>
      <c r="E2169" s="75">
        <v>43353</v>
      </c>
      <c r="F2169" s="76">
        <f t="shared" si="190"/>
        <v>12</v>
      </c>
      <c r="G2169" s="74">
        <f t="shared" si="191"/>
        <v>8</v>
      </c>
      <c r="H2169" s="74">
        <f t="shared" si="192"/>
        <v>2018</v>
      </c>
      <c r="I2169" s="74">
        <v>1</v>
      </c>
      <c r="J2169" s="77">
        <v>1030650767</v>
      </c>
      <c r="K2169" s="74" t="s">
        <v>2402</v>
      </c>
      <c r="L2169" s="74"/>
      <c r="M2169" s="74">
        <v>1045</v>
      </c>
      <c r="N2169" s="74" t="s">
        <v>255</v>
      </c>
      <c r="O2169" s="74" t="s">
        <v>34</v>
      </c>
      <c r="P2169" s="78">
        <v>390621</v>
      </c>
      <c r="Q2169" s="74"/>
      <c r="R2169" s="74"/>
      <c r="S2169" s="74"/>
      <c r="T2169" s="79"/>
      <c r="U2169" s="79"/>
      <c r="V2169" s="80" t="s">
        <v>256</v>
      </c>
      <c r="W2169" s="79">
        <v>9181811813</v>
      </c>
      <c r="X2169" s="114">
        <v>43342</v>
      </c>
      <c r="Y2169" s="82" t="s">
        <v>257</v>
      </c>
      <c r="Z2169" s="82" t="s">
        <v>249</v>
      </c>
      <c r="AA2169" s="114">
        <v>43353</v>
      </c>
      <c r="AB2169" s="83">
        <v>12</v>
      </c>
      <c r="AC2169" s="79" t="s">
        <v>249</v>
      </c>
      <c r="AD2169" s="80" t="s">
        <v>256</v>
      </c>
      <c r="AE2169" s="245">
        <v>43412.576388888891</v>
      </c>
      <c r="AF2169" s="84">
        <v>390621</v>
      </c>
      <c r="AG2169" s="79" t="s">
        <v>2404</v>
      </c>
      <c r="AH2169" s="79">
        <v>260414</v>
      </c>
      <c r="AI2169" s="79">
        <v>8536</v>
      </c>
      <c r="AJ2169" s="79">
        <v>0</v>
      </c>
      <c r="AK2169" s="79" t="s">
        <v>249</v>
      </c>
      <c r="AL2169" s="79">
        <v>0</v>
      </c>
      <c r="AM2169" s="79"/>
      <c r="AN2169" s="79" t="s">
        <v>25</v>
      </c>
      <c r="AO2169" s="79" t="s">
        <v>249</v>
      </c>
      <c r="AP2169" s="79"/>
      <c r="AQ2169" s="79"/>
    </row>
    <row r="2170" spans="1:43" ht="14.1" hidden="1" customHeight="1">
      <c r="A2170" s="73" t="s">
        <v>245</v>
      </c>
      <c r="B2170" s="74">
        <v>124</v>
      </c>
      <c r="C2170" s="74" t="s">
        <v>2401</v>
      </c>
      <c r="D2170" s="75">
        <v>43356</v>
      </c>
      <c r="E2170" s="75">
        <v>43365</v>
      </c>
      <c r="F2170" s="76">
        <f t="shared" si="190"/>
        <v>10</v>
      </c>
      <c r="G2170" s="74">
        <f t="shared" si="191"/>
        <v>9</v>
      </c>
      <c r="H2170" s="74">
        <f t="shared" si="192"/>
        <v>2018</v>
      </c>
      <c r="I2170" s="74">
        <v>2</v>
      </c>
      <c r="J2170" s="77">
        <v>1030650767</v>
      </c>
      <c r="K2170" s="74" t="s">
        <v>2402</v>
      </c>
      <c r="L2170" s="74"/>
      <c r="M2170" s="74">
        <v>1021</v>
      </c>
      <c r="N2170" s="74" t="s">
        <v>27</v>
      </c>
      <c r="O2170" s="74" t="s">
        <v>34</v>
      </c>
      <c r="P2170" s="78">
        <v>390621</v>
      </c>
      <c r="Q2170" s="74"/>
      <c r="R2170" s="74"/>
      <c r="S2170" s="74"/>
      <c r="T2170" s="79"/>
      <c r="U2170" s="79"/>
      <c r="V2170" s="80" t="s">
        <v>256</v>
      </c>
      <c r="W2170" s="79" t="s">
        <v>2405</v>
      </c>
      <c r="X2170" s="114">
        <v>43356</v>
      </c>
      <c r="Y2170" s="82" t="s">
        <v>776</v>
      </c>
      <c r="Z2170" s="82" t="s">
        <v>2406</v>
      </c>
      <c r="AA2170" s="114">
        <v>43365</v>
      </c>
      <c r="AB2170" s="83">
        <v>10</v>
      </c>
      <c r="AC2170" s="79" t="s">
        <v>249</v>
      </c>
      <c r="AD2170" s="80" t="s">
        <v>256</v>
      </c>
      <c r="AE2170" s="245">
        <v>43661.736111111109</v>
      </c>
      <c r="AF2170" s="84">
        <v>390621</v>
      </c>
      <c r="AG2170" s="79" t="s">
        <v>2407</v>
      </c>
      <c r="AH2170" s="79">
        <v>3072956</v>
      </c>
      <c r="AI2170" s="79">
        <v>9430</v>
      </c>
      <c r="AJ2170" s="79">
        <v>0</v>
      </c>
      <c r="AK2170" s="79" t="s">
        <v>249</v>
      </c>
      <c r="AL2170" s="79">
        <v>0</v>
      </c>
      <c r="AM2170" s="79"/>
      <c r="AN2170" s="79" t="s">
        <v>25</v>
      </c>
      <c r="AO2170" s="79" t="s">
        <v>249</v>
      </c>
      <c r="AP2170" s="79"/>
      <c r="AQ2170" s="79"/>
    </row>
    <row r="2171" spans="1:43" ht="14.1" hidden="1" customHeight="1">
      <c r="A2171" s="73" t="s">
        <v>245</v>
      </c>
      <c r="B2171" s="74">
        <v>124</v>
      </c>
      <c r="C2171" s="74" t="s">
        <v>2401</v>
      </c>
      <c r="D2171" s="75">
        <v>43337</v>
      </c>
      <c r="E2171" s="75">
        <v>43341</v>
      </c>
      <c r="F2171" s="76">
        <f t="shared" si="190"/>
        <v>5</v>
      </c>
      <c r="G2171" s="74">
        <f t="shared" si="191"/>
        <v>8</v>
      </c>
      <c r="H2171" s="74">
        <f t="shared" si="192"/>
        <v>2018</v>
      </c>
      <c r="I2171" s="74">
        <v>2</v>
      </c>
      <c r="J2171" s="77">
        <v>1030650767</v>
      </c>
      <c r="K2171" s="74" t="s">
        <v>2402</v>
      </c>
      <c r="L2171" s="74"/>
      <c r="M2171" s="74">
        <v>1021</v>
      </c>
      <c r="N2171" s="74" t="s">
        <v>27</v>
      </c>
      <c r="O2171" s="74" t="s">
        <v>34</v>
      </c>
      <c r="P2171" s="78">
        <v>182290</v>
      </c>
      <c r="Q2171" s="74"/>
      <c r="R2171" s="74"/>
      <c r="S2171" s="74"/>
      <c r="T2171" s="79"/>
      <c r="U2171" s="79"/>
      <c r="V2171" s="80" t="s">
        <v>256</v>
      </c>
      <c r="W2171" s="79">
        <v>9181811684</v>
      </c>
      <c r="X2171" s="114">
        <v>43337</v>
      </c>
      <c r="Y2171" s="82" t="s">
        <v>257</v>
      </c>
      <c r="Z2171" s="82" t="s">
        <v>249</v>
      </c>
      <c r="AA2171" s="114">
        <v>43341</v>
      </c>
      <c r="AB2171" s="83">
        <v>5</v>
      </c>
      <c r="AC2171" s="79" t="s">
        <v>249</v>
      </c>
      <c r="AD2171" s="80" t="s">
        <v>256</v>
      </c>
      <c r="AE2171" s="245">
        <v>43719.481249999997</v>
      </c>
      <c r="AF2171" s="84">
        <v>182290</v>
      </c>
      <c r="AG2171" s="79" t="s">
        <v>249</v>
      </c>
      <c r="AH2171" s="79">
        <v>0</v>
      </c>
      <c r="AI2171" s="79">
        <v>0</v>
      </c>
      <c r="AJ2171" s="79">
        <v>0</v>
      </c>
      <c r="AK2171" s="79" t="s">
        <v>249</v>
      </c>
      <c r="AL2171" s="79">
        <v>0</v>
      </c>
      <c r="AM2171" s="79"/>
      <c r="AN2171" s="79" t="s">
        <v>249</v>
      </c>
      <c r="AO2171" s="79" t="s">
        <v>249</v>
      </c>
      <c r="AP2171" s="79"/>
      <c r="AQ2171" s="79"/>
    </row>
    <row r="2172" spans="1:43" ht="14.1" hidden="1" customHeight="1">
      <c r="A2172" s="73" t="s">
        <v>245</v>
      </c>
      <c r="B2172" s="74">
        <v>124</v>
      </c>
      <c r="C2172" s="74" t="s">
        <v>2401</v>
      </c>
      <c r="D2172" s="75">
        <v>43201</v>
      </c>
      <c r="E2172" s="75">
        <v>43205</v>
      </c>
      <c r="F2172" s="76">
        <f t="shared" si="190"/>
        <v>5</v>
      </c>
      <c r="G2172" s="74">
        <f t="shared" si="191"/>
        <v>4</v>
      </c>
      <c r="H2172" s="74">
        <f t="shared" si="192"/>
        <v>2018</v>
      </c>
      <c r="I2172" s="74">
        <v>2</v>
      </c>
      <c r="J2172" s="77">
        <v>1030650767</v>
      </c>
      <c r="K2172" s="74" t="s">
        <v>2402</v>
      </c>
      <c r="L2172" s="74"/>
      <c r="M2172" s="74">
        <v>1045</v>
      </c>
      <c r="N2172" s="74" t="s">
        <v>255</v>
      </c>
      <c r="O2172" s="74" t="s">
        <v>34</v>
      </c>
      <c r="P2172" s="78">
        <v>182289.8</v>
      </c>
      <c r="Q2172" s="74"/>
      <c r="R2172" s="74"/>
      <c r="S2172" s="74"/>
      <c r="T2172" s="79"/>
      <c r="U2172" s="79"/>
      <c r="V2172" s="80" t="s">
        <v>256</v>
      </c>
      <c r="W2172" s="79">
        <v>839261</v>
      </c>
      <c r="X2172" s="114">
        <v>43201</v>
      </c>
      <c r="Y2172" s="82" t="s">
        <v>776</v>
      </c>
      <c r="Z2172" s="82" t="s">
        <v>249</v>
      </c>
      <c r="AA2172" s="114">
        <v>43205</v>
      </c>
      <c r="AB2172" s="83">
        <v>5</v>
      </c>
      <c r="AC2172" s="79" t="s">
        <v>249</v>
      </c>
      <c r="AD2172" s="80" t="s">
        <v>256</v>
      </c>
      <c r="AE2172" s="245"/>
      <c r="AF2172" s="84">
        <v>182290</v>
      </c>
      <c r="AG2172" s="79" t="s">
        <v>249</v>
      </c>
      <c r="AH2172" s="79">
        <v>0</v>
      </c>
      <c r="AI2172" s="79">
        <v>0</v>
      </c>
      <c r="AJ2172" s="79">
        <v>0</v>
      </c>
      <c r="AK2172" s="79" t="s">
        <v>249</v>
      </c>
      <c r="AL2172" s="79">
        <v>0</v>
      </c>
      <c r="AM2172" s="79"/>
      <c r="AN2172" s="79" t="s">
        <v>249</v>
      </c>
      <c r="AO2172" s="79" t="s">
        <v>249</v>
      </c>
      <c r="AP2172" s="79"/>
      <c r="AQ2172" s="79"/>
    </row>
    <row r="2173" spans="1:43" ht="14.1" hidden="1" customHeight="1">
      <c r="A2173" s="73" t="s">
        <v>245</v>
      </c>
      <c r="B2173" s="74">
        <v>124</v>
      </c>
      <c r="C2173" s="74" t="s">
        <v>2401</v>
      </c>
      <c r="D2173" s="75">
        <v>43719</v>
      </c>
      <c r="E2173" s="75">
        <v>43720</v>
      </c>
      <c r="F2173" s="76">
        <f t="shared" si="190"/>
        <v>2</v>
      </c>
      <c r="G2173" s="74">
        <f t="shared" si="191"/>
        <v>9</v>
      </c>
      <c r="H2173" s="74">
        <f t="shared" si="192"/>
        <v>2019</v>
      </c>
      <c r="I2173" s="74">
        <v>1</v>
      </c>
      <c r="J2173" s="77">
        <v>1030650767</v>
      </c>
      <c r="K2173" s="74" t="s">
        <v>2402</v>
      </c>
      <c r="L2173" s="74"/>
      <c r="M2173" s="74">
        <v>1038</v>
      </c>
      <c r="N2173" s="74" t="s">
        <v>248</v>
      </c>
      <c r="O2173" s="74" t="s">
        <v>34</v>
      </c>
      <c r="P2173" s="78">
        <v>26041.4</v>
      </c>
      <c r="Q2173" s="74"/>
      <c r="R2173" s="74"/>
      <c r="S2173" s="74"/>
      <c r="T2173" s="79"/>
      <c r="U2173" s="79"/>
      <c r="V2173" s="80" t="s">
        <v>256</v>
      </c>
      <c r="W2173" s="79" t="s">
        <v>249</v>
      </c>
      <c r="X2173" s="114">
        <v>43719</v>
      </c>
      <c r="Y2173" s="82" t="s">
        <v>249</v>
      </c>
      <c r="Z2173" s="82" t="s">
        <v>249</v>
      </c>
      <c r="AA2173" s="114">
        <v>43720</v>
      </c>
      <c r="AB2173" s="83">
        <v>2</v>
      </c>
      <c r="AC2173" s="79" t="s">
        <v>249</v>
      </c>
      <c r="AD2173" s="80" t="s">
        <v>256</v>
      </c>
      <c r="AE2173" s="245"/>
      <c r="AF2173" s="84">
        <v>26041</v>
      </c>
      <c r="AG2173" s="79"/>
      <c r="AH2173" s="79"/>
      <c r="AI2173" s="79"/>
      <c r="AJ2173" s="79"/>
      <c r="AK2173" s="79"/>
      <c r="AL2173" s="79"/>
      <c r="AM2173" s="79"/>
      <c r="AN2173" s="79"/>
      <c r="AO2173" s="79"/>
      <c r="AP2173" s="79"/>
      <c r="AQ2173" s="79"/>
    </row>
    <row r="2174" spans="1:43" ht="14.1" hidden="1" customHeight="1">
      <c r="A2174" s="73" t="s">
        <v>245</v>
      </c>
      <c r="B2174" s="74">
        <v>124</v>
      </c>
      <c r="C2174" s="74" t="s">
        <v>2401</v>
      </c>
      <c r="D2174" s="75"/>
      <c r="E2174" s="75"/>
      <c r="F2174" s="76"/>
      <c r="G2174" s="74"/>
      <c r="H2174" s="74"/>
      <c r="I2174" s="74"/>
      <c r="J2174" s="77">
        <v>1030650767</v>
      </c>
      <c r="K2174" s="74" t="s">
        <v>2402</v>
      </c>
      <c r="L2174" s="74"/>
      <c r="M2174" s="74">
        <v>1045</v>
      </c>
      <c r="N2174" s="74" t="s">
        <v>255</v>
      </c>
      <c r="O2174" s="74" t="s">
        <v>34</v>
      </c>
      <c r="P2174" s="78">
        <v>338538.2</v>
      </c>
      <c r="Q2174" s="74"/>
      <c r="R2174" s="74"/>
      <c r="S2174" s="74"/>
      <c r="T2174" s="79"/>
      <c r="U2174" s="79"/>
      <c r="V2174" s="80" t="s">
        <v>256</v>
      </c>
      <c r="W2174" s="79"/>
      <c r="X2174" s="114"/>
      <c r="Y2174" s="82"/>
      <c r="Z2174" s="82"/>
      <c r="AA2174" s="114"/>
      <c r="AB2174" s="83"/>
      <c r="AC2174" s="79"/>
      <c r="AD2174" s="80" t="s">
        <v>256</v>
      </c>
      <c r="AE2174" s="250">
        <v>43318.503472222219</v>
      </c>
      <c r="AF2174" s="84">
        <v>0</v>
      </c>
      <c r="AG2174" s="195" t="s">
        <v>2409</v>
      </c>
      <c r="AH2174" s="195">
        <v>52083</v>
      </c>
      <c r="AI2174" s="195">
        <v>8177</v>
      </c>
      <c r="AJ2174" s="195">
        <v>0</v>
      </c>
      <c r="AK2174" s="195" t="s">
        <v>2410</v>
      </c>
      <c r="AL2174" s="195">
        <v>52083</v>
      </c>
      <c r="AM2174" s="79"/>
      <c r="AN2174" s="79" t="s">
        <v>25</v>
      </c>
      <c r="AO2174" s="79" t="s">
        <v>249</v>
      </c>
      <c r="AP2174" s="79"/>
      <c r="AQ2174" s="79"/>
    </row>
    <row r="2175" spans="1:43" ht="14.1" hidden="1" customHeight="1">
      <c r="A2175" s="73" t="s">
        <v>245</v>
      </c>
      <c r="B2175" s="74">
        <v>124</v>
      </c>
      <c r="C2175" s="74" t="s">
        <v>2401</v>
      </c>
      <c r="D2175" s="75"/>
      <c r="E2175" s="75"/>
      <c r="F2175" s="76"/>
      <c r="G2175" s="74"/>
      <c r="H2175" s="74"/>
      <c r="I2175" s="74"/>
      <c r="J2175" s="77">
        <v>1030650767</v>
      </c>
      <c r="K2175" s="74" t="s">
        <v>2402</v>
      </c>
      <c r="L2175" s="74"/>
      <c r="M2175" s="74">
        <v>1045</v>
      </c>
      <c r="N2175" s="74" t="s">
        <v>255</v>
      </c>
      <c r="O2175" s="74" t="s">
        <v>34</v>
      </c>
      <c r="P2175" s="78">
        <v>104165.6</v>
      </c>
      <c r="Q2175" s="74"/>
      <c r="R2175" s="74"/>
      <c r="S2175" s="74"/>
      <c r="T2175" s="79"/>
      <c r="U2175" s="79"/>
      <c r="V2175" s="80" t="s">
        <v>256</v>
      </c>
      <c r="W2175" s="79"/>
      <c r="X2175" s="114"/>
      <c r="Y2175" s="82"/>
      <c r="Z2175" s="82"/>
      <c r="AA2175" s="114"/>
      <c r="AB2175" s="83"/>
      <c r="AC2175" s="79"/>
      <c r="AD2175" s="80" t="s">
        <v>256</v>
      </c>
      <c r="AE2175" s="250">
        <v>43318.504166666666</v>
      </c>
      <c r="AF2175" s="84">
        <v>0</v>
      </c>
      <c r="AG2175" s="195" t="s">
        <v>2411</v>
      </c>
      <c r="AH2175" s="195">
        <v>104166</v>
      </c>
      <c r="AI2175" s="195">
        <v>8177</v>
      </c>
      <c r="AJ2175" s="195">
        <v>0</v>
      </c>
      <c r="AK2175" s="195" t="s">
        <v>249</v>
      </c>
      <c r="AL2175" s="195">
        <v>104166</v>
      </c>
      <c r="AM2175" s="79"/>
      <c r="AN2175" s="79" t="s">
        <v>25</v>
      </c>
      <c r="AO2175" s="79" t="s">
        <v>249</v>
      </c>
      <c r="AP2175" s="79"/>
      <c r="AQ2175" s="79"/>
    </row>
    <row r="2176" spans="1:43" ht="14.1" hidden="1" customHeight="1">
      <c r="A2176" s="73" t="s">
        <v>245</v>
      </c>
      <c r="B2176" s="74">
        <v>124</v>
      </c>
      <c r="C2176" s="74" t="s">
        <v>2401</v>
      </c>
      <c r="D2176" s="75"/>
      <c r="E2176" s="75"/>
      <c r="F2176" s="76"/>
      <c r="G2176" s="74"/>
      <c r="H2176" s="74"/>
      <c r="I2176" s="74"/>
      <c r="J2176" s="77">
        <v>1030650767</v>
      </c>
      <c r="K2176" s="74" t="s">
        <v>2402</v>
      </c>
      <c r="L2176" s="74"/>
      <c r="M2176" s="74">
        <v>1038</v>
      </c>
      <c r="N2176" s="74" t="s">
        <v>248</v>
      </c>
      <c r="O2176" s="74" t="s">
        <v>34</v>
      </c>
      <c r="P2176" s="78">
        <v>260414</v>
      </c>
      <c r="Q2176" s="74"/>
      <c r="R2176" s="74"/>
      <c r="S2176" s="74"/>
      <c r="T2176" s="79"/>
      <c r="U2176" s="79"/>
      <c r="V2176" s="80" t="s">
        <v>256</v>
      </c>
      <c r="W2176" s="79"/>
      <c r="X2176" s="114"/>
      <c r="Y2176" s="82"/>
      <c r="Z2176" s="82"/>
      <c r="AA2176" s="114"/>
      <c r="AB2176" s="83"/>
      <c r="AC2176" s="79"/>
      <c r="AD2176" s="80" t="s">
        <v>256</v>
      </c>
      <c r="AE2176" s="250">
        <v>43318.50277777778</v>
      </c>
      <c r="AF2176" s="84">
        <v>0</v>
      </c>
      <c r="AG2176" s="195" t="s">
        <v>2408</v>
      </c>
      <c r="AH2176" s="195">
        <v>26041</v>
      </c>
      <c r="AI2176" s="195">
        <v>8177</v>
      </c>
      <c r="AJ2176" s="195">
        <v>0</v>
      </c>
      <c r="AK2176" s="195" t="s">
        <v>249</v>
      </c>
      <c r="AL2176" s="195">
        <v>26041</v>
      </c>
      <c r="AM2176" s="79"/>
      <c r="AN2176" s="79" t="s">
        <v>25</v>
      </c>
      <c r="AO2176" s="79" t="s">
        <v>249</v>
      </c>
      <c r="AP2176" s="79"/>
      <c r="AQ2176" s="79"/>
    </row>
    <row r="2177" spans="1:43" ht="14.1" hidden="1" customHeight="1">
      <c r="A2177" s="73" t="s">
        <v>245</v>
      </c>
      <c r="B2177" s="74">
        <v>124</v>
      </c>
      <c r="C2177" s="74" t="s">
        <v>2401</v>
      </c>
      <c r="D2177" s="75"/>
      <c r="E2177" s="75"/>
      <c r="F2177" s="76"/>
      <c r="G2177" s="74"/>
      <c r="H2177" s="74"/>
      <c r="I2177" s="74"/>
      <c r="J2177" s="77">
        <v>1030650767</v>
      </c>
      <c r="K2177" s="74" t="s">
        <v>2402</v>
      </c>
      <c r="L2177" s="74"/>
      <c r="M2177" s="74">
        <v>1045</v>
      </c>
      <c r="N2177" s="74" t="s">
        <v>255</v>
      </c>
      <c r="O2177" s="74" t="s">
        <v>34</v>
      </c>
      <c r="P2177" s="78">
        <v>390621</v>
      </c>
      <c r="Q2177" s="74"/>
      <c r="R2177" s="74"/>
      <c r="S2177" s="74"/>
      <c r="T2177" s="79"/>
      <c r="U2177" s="79"/>
      <c r="V2177" s="80" t="s">
        <v>256</v>
      </c>
      <c r="W2177" s="79"/>
      <c r="X2177" s="114"/>
      <c r="Y2177" s="82"/>
      <c r="Z2177" s="82"/>
      <c r="AA2177" s="114"/>
      <c r="AB2177" s="83"/>
      <c r="AC2177" s="79"/>
      <c r="AD2177" s="80" t="s">
        <v>256</v>
      </c>
      <c r="AE2177" s="250">
        <v>43318.494444444441</v>
      </c>
      <c r="AF2177" s="84">
        <v>0</v>
      </c>
      <c r="AG2177" s="195" t="s">
        <v>2412</v>
      </c>
      <c r="AH2177" s="195">
        <v>26041</v>
      </c>
      <c r="AI2177" s="195">
        <v>8177</v>
      </c>
      <c r="AJ2177" s="195">
        <v>2881</v>
      </c>
      <c r="AK2177" s="195" t="s">
        <v>2413</v>
      </c>
      <c r="AL2177" s="195">
        <v>26041</v>
      </c>
      <c r="AM2177" s="79"/>
      <c r="AN2177" s="79" t="s">
        <v>25</v>
      </c>
      <c r="AO2177" s="79" t="s">
        <v>249</v>
      </c>
      <c r="AP2177" s="79"/>
      <c r="AQ2177" s="79"/>
    </row>
    <row r="2178" spans="1:43" ht="14.1" hidden="1" customHeight="1">
      <c r="A2178" s="73" t="s">
        <v>245</v>
      </c>
      <c r="B2178" s="74">
        <v>124</v>
      </c>
      <c r="C2178" s="74" t="s">
        <v>2401</v>
      </c>
      <c r="D2178" s="75"/>
      <c r="E2178" s="75"/>
      <c r="F2178" s="76"/>
      <c r="G2178" s="74"/>
      <c r="H2178" s="74"/>
      <c r="I2178" s="74"/>
      <c r="J2178" s="77">
        <v>1030650767</v>
      </c>
      <c r="K2178" s="74" t="s">
        <v>2402</v>
      </c>
      <c r="L2178" s="74"/>
      <c r="M2178" s="74">
        <v>1038</v>
      </c>
      <c r="N2178" s="74" t="s">
        <v>248</v>
      </c>
      <c r="O2178" s="74" t="s">
        <v>34</v>
      </c>
      <c r="P2178" s="78">
        <v>104165.6</v>
      </c>
      <c r="Q2178" s="74"/>
      <c r="R2178" s="74"/>
      <c r="S2178" s="74"/>
      <c r="T2178" s="79"/>
      <c r="U2178" s="79"/>
      <c r="V2178" s="80" t="s">
        <v>256</v>
      </c>
      <c r="W2178" s="79"/>
      <c r="X2178" s="114"/>
      <c r="Y2178" s="82"/>
      <c r="Z2178" s="82"/>
      <c r="AA2178" s="114"/>
      <c r="AB2178" s="83"/>
      <c r="AC2178" s="79"/>
      <c r="AD2178" s="80" t="s">
        <v>256</v>
      </c>
      <c r="AE2178" s="250">
        <v>43318.494444444441</v>
      </c>
      <c r="AF2178" s="84">
        <v>0</v>
      </c>
      <c r="AG2178" s="195" t="s">
        <v>2414</v>
      </c>
      <c r="AH2178" s="195">
        <v>312497</v>
      </c>
      <c r="AI2178" s="195">
        <v>8177</v>
      </c>
      <c r="AJ2178" s="195">
        <v>2881</v>
      </c>
      <c r="AK2178" s="195" t="s">
        <v>2414</v>
      </c>
      <c r="AL2178" s="195">
        <v>8177</v>
      </c>
      <c r="AM2178" s="79"/>
      <c r="AN2178" s="79" t="s">
        <v>25</v>
      </c>
      <c r="AO2178" s="79" t="s">
        <v>249</v>
      </c>
      <c r="AP2178" s="79"/>
      <c r="AQ2178" s="79"/>
    </row>
    <row r="2179" spans="1:43" ht="14.1" hidden="1" customHeight="1">
      <c r="A2179" s="73" t="s">
        <v>245</v>
      </c>
      <c r="B2179" s="74">
        <v>124</v>
      </c>
      <c r="C2179" s="74" t="s">
        <v>2401</v>
      </c>
      <c r="D2179" s="75"/>
      <c r="E2179" s="75"/>
      <c r="F2179" s="76"/>
      <c r="G2179" s="74"/>
      <c r="H2179" s="74"/>
      <c r="I2179" s="74"/>
      <c r="J2179" s="77">
        <v>1030650767</v>
      </c>
      <c r="K2179" s="74" t="s">
        <v>2402</v>
      </c>
      <c r="L2179" s="74"/>
      <c r="M2179" s="74">
        <v>1045</v>
      </c>
      <c r="N2179" s="74" t="s">
        <v>255</v>
      </c>
      <c r="O2179" s="74" t="s">
        <v>34</v>
      </c>
      <c r="P2179" s="78">
        <v>286455.40000000002</v>
      </c>
      <c r="Q2179" s="74"/>
      <c r="R2179" s="74"/>
      <c r="S2179" s="74"/>
      <c r="T2179" s="79"/>
      <c r="U2179" s="79"/>
      <c r="V2179" s="80" t="s">
        <v>256</v>
      </c>
      <c r="W2179" s="79"/>
      <c r="X2179" s="114"/>
      <c r="Y2179" s="82"/>
      <c r="Z2179" s="82"/>
      <c r="AA2179" s="114"/>
      <c r="AB2179" s="83"/>
      <c r="AC2179" s="79"/>
      <c r="AD2179" s="80" t="s">
        <v>256</v>
      </c>
      <c r="AE2179" s="250">
        <v>43318.736111111109</v>
      </c>
      <c r="AF2179" s="84">
        <v>0</v>
      </c>
      <c r="AG2179" s="195" t="s">
        <v>2415</v>
      </c>
      <c r="AH2179" s="195">
        <v>52083</v>
      </c>
      <c r="AI2179" s="195">
        <v>0</v>
      </c>
      <c r="AJ2179" s="195">
        <v>0</v>
      </c>
      <c r="AK2179" s="195" t="s">
        <v>249</v>
      </c>
      <c r="AL2179" s="195">
        <v>0</v>
      </c>
      <c r="AM2179" s="79"/>
      <c r="AN2179" s="79" t="s">
        <v>25</v>
      </c>
      <c r="AO2179" s="79" t="s">
        <v>249</v>
      </c>
      <c r="AP2179" s="79"/>
      <c r="AQ2179" s="79"/>
    </row>
    <row r="2180" spans="1:43" ht="14.1" hidden="1" customHeight="1">
      <c r="A2180" s="73" t="s">
        <v>245</v>
      </c>
      <c r="B2180" s="74">
        <v>124</v>
      </c>
      <c r="C2180" s="74" t="s">
        <v>2401</v>
      </c>
      <c r="D2180" s="75"/>
      <c r="E2180" s="75"/>
      <c r="F2180" s="76"/>
      <c r="G2180" s="74"/>
      <c r="H2180" s="74"/>
      <c r="I2180" s="74"/>
      <c r="J2180" s="77">
        <v>1030650767</v>
      </c>
      <c r="K2180" s="74" t="s">
        <v>2402</v>
      </c>
      <c r="L2180" s="74"/>
      <c r="M2180" s="74">
        <v>1045</v>
      </c>
      <c r="N2180" s="74" t="s">
        <v>255</v>
      </c>
      <c r="O2180" s="74" t="s">
        <v>34</v>
      </c>
      <c r="P2180" s="78">
        <v>78124.2</v>
      </c>
      <c r="Q2180" s="74"/>
      <c r="R2180" s="74"/>
      <c r="S2180" s="74"/>
      <c r="T2180" s="79"/>
      <c r="U2180" s="79"/>
      <c r="V2180" s="80" t="s">
        <v>256</v>
      </c>
      <c r="W2180" s="79"/>
      <c r="X2180" s="114"/>
      <c r="Y2180" s="82"/>
      <c r="Z2180" s="82"/>
      <c r="AA2180" s="114"/>
      <c r="AB2180" s="83"/>
      <c r="AC2180" s="79"/>
      <c r="AD2180" s="80" t="s">
        <v>256</v>
      </c>
      <c r="AE2180" s="250">
        <v>43287.481249999997</v>
      </c>
      <c r="AF2180" s="84">
        <v>0</v>
      </c>
      <c r="AG2180" s="195" t="s">
        <v>2416</v>
      </c>
      <c r="AH2180" s="195">
        <v>52083</v>
      </c>
      <c r="AI2180" s="195">
        <v>8067</v>
      </c>
      <c r="AJ2180" s="195">
        <v>2881</v>
      </c>
      <c r="AK2180" s="195" t="s">
        <v>2416</v>
      </c>
      <c r="AL2180" s="195">
        <v>52083</v>
      </c>
      <c r="AM2180" s="79"/>
      <c r="AN2180" s="79" t="s">
        <v>25</v>
      </c>
      <c r="AO2180" s="79" t="s">
        <v>249</v>
      </c>
      <c r="AP2180" s="79"/>
      <c r="AQ2180" s="79"/>
    </row>
    <row r="2181" spans="1:43" ht="14.1" hidden="1" customHeight="1">
      <c r="A2181" s="73" t="s">
        <v>245</v>
      </c>
      <c r="B2181" s="74">
        <v>124</v>
      </c>
      <c r="C2181" s="74" t="s">
        <v>2401</v>
      </c>
      <c r="D2181" s="75"/>
      <c r="E2181" s="75"/>
      <c r="F2181" s="76"/>
      <c r="G2181" s="74"/>
      <c r="H2181" s="74"/>
      <c r="I2181" s="74"/>
      <c r="J2181" s="77">
        <v>1030650767</v>
      </c>
      <c r="K2181" s="74" t="s">
        <v>2402</v>
      </c>
      <c r="L2181" s="74"/>
      <c r="M2181" s="74">
        <v>1038</v>
      </c>
      <c r="N2181" s="74" t="s">
        <v>248</v>
      </c>
      <c r="O2181" s="74" t="s">
        <v>34</v>
      </c>
      <c r="P2181" s="78">
        <v>104165.6</v>
      </c>
      <c r="Q2181" s="74"/>
      <c r="R2181" s="74"/>
      <c r="S2181" s="74"/>
      <c r="T2181" s="79"/>
      <c r="U2181" s="79"/>
      <c r="V2181" s="80" t="s">
        <v>256</v>
      </c>
      <c r="W2181" s="79"/>
      <c r="X2181" s="114"/>
      <c r="Y2181" s="82"/>
      <c r="Z2181" s="82"/>
      <c r="AA2181" s="114"/>
      <c r="AB2181" s="83"/>
      <c r="AC2181" s="79"/>
      <c r="AD2181" s="80" t="s">
        <v>256</v>
      </c>
      <c r="AE2181" s="250">
        <v>43287.481249999997</v>
      </c>
      <c r="AF2181" s="84">
        <v>0</v>
      </c>
      <c r="AG2181" s="195" t="s">
        <v>2417</v>
      </c>
      <c r="AH2181" s="195">
        <v>52083</v>
      </c>
      <c r="AI2181" s="195">
        <v>8067</v>
      </c>
      <c r="AJ2181" s="195">
        <v>2881</v>
      </c>
      <c r="AK2181" s="195" t="s">
        <v>2418</v>
      </c>
      <c r="AL2181" s="195">
        <v>52083</v>
      </c>
      <c r="AM2181" s="79"/>
      <c r="AN2181" s="79" t="s">
        <v>25</v>
      </c>
      <c r="AO2181" s="79" t="s">
        <v>249</v>
      </c>
      <c r="AP2181" s="79"/>
      <c r="AQ2181" s="79"/>
    </row>
    <row r="2182" spans="1:43" ht="14.1" hidden="1" customHeight="1">
      <c r="A2182" s="73" t="s">
        <v>245</v>
      </c>
      <c r="B2182" s="74">
        <v>124</v>
      </c>
      <c r="C2182" s="74" t="s">
        <v>2401</v>
      </c>
      <c r="D2182" s="75"/>
      <c r="E2182" s="75"/>
      <c r="F2182" s="76"/>
      <c r="G2182" s="74"/>
      <c r="H2182" s="74"/>
      <c r="I2182" s="74"/>
      <c r="J2182" s="77">
        <v>1030650767</v>
      </c>
      <c r="K2182" s="74" t="s">
        <v>2402</v>
      </c>
      <c r="L2182" s="74"/>
      <c r="M2182" s="74">
        <v>1045</v>
      </c>
      <c r="N2182" s="74" t="s">
        <v>255</v>
      </c>
      <c r="O2182" s="74" t="s">
        <v>34</v>
      </c>
      <c r="P2182" s="78">
        <v>364579.6</v>
      </c>
      <c r="Q2182" s="74"/>
      <c r="R2182" s="74"/>
      <c r="S2182" s="74"/>
      <c r="T2182" s="79"/>
      <c r="U2182" s="79"/>
      <c r="V2182" s="80" t="s">
        <v>256</v>
      </c>
      <c r="W2182" s="79"/>
      <c r="X2182" s="114"/>
      <c r="Y2182" s="82"/>
      <c r="Z2182" s="82"/>
      <c r="AA2182" s="114"/>
      <c r="AB2182" s="83"/>
      <c r="AC2182" s="79"/>
      <c r="AD2182" s="80" t="s">
        <v>256</v>
      </c>
      <c r="AE2182" s="250">
        <v>43318.492361111108</v>
      </c>
      <c r="AF2182" s="84">
        <v>0</v>
      </c>
      <c r="AG2182" s="195" t="s">
        <v>2419</v>
      </c>
      <c r="AH2182" s="195">
        <v>26041</v>
      </c>
      <c r="AI2182" s="195">
        <v>8177</v>
      </c>
      <c r="AJ2182" s="195">
        <v>2881</v>
      </c>
      <c r="AK2182" s="195" t="s">
        <v>2419</v>
      </c>
      <c r="AL2182" s="195">
        <v>26041</v>
      </c>
      <c r="AM2182" s="79"/>
      <c r="AN2182" s="79" t="s">
        <v>25</v>
      </c>
      <c r="AO2182" s="79" t="s">
        <v>249</v>
      </c>
      <c r="AP2182" s="79"/>
      <c r="AQ2182" s="79"/>
    </row>
    <row r="2183" spans="1:43" ht="14.1" hidden="1" customHeight="1">
      <c r="A2183" s="73" t="s">
        <v>245</v>
      </c>
      <c r="B2183" s="74">
        <v>124</v>
      </c>
      <c r="C2183" s="74" t="s">
        <v>2401</v>
      </c>
      <c r="D2183" s="75"/>
      <c r="E2183" s="75"/>
      <c r="F2183" s="76"/>
      <c r="G2183" s="74"/>
      <c r="H2183" s="74"/>
      <c r="I2183" s="74"/>
      <c r="J2183" s="77">
        <v>1030650767</v>
      </c>
      <c r="K2183" s="74" t="s">
        <v>2402</v>
      </c>
      <c r="L2183" s="74"/>
      <c r="M2183" s="74">
        <v>1038</v>
      </c>
      <c r="N2183" s="74" t="s">
        <v>248</v>
      </c>
      <c r="O2183" s="74" t="s">
        <v>34</v>
      </c>
      <c r="P2183" s="78">
        <v>26041.4</v>
      </c>
      <c r="Q2183" s="74"/>
      <c r="R2183" s="74"/>
      <c r="S2183" s="74"/>
      <c r="T2183" s="79"/>
      <c r="U2183" s="79"/>
      <c r="V2183" s="80" t="s">
        <v>256</v>
      </c>
      <c r="W2183" s="79"/>
      <c r="X2183" s="114"/>
      <c r="Y2183" s="82"/>
      <c r="Z2183" s="82"/>
      <c r="AA2183" s="114"/>
      <c r="AB2183" s="83"/>
      <c r="AC2183" s="79"/>
      <c r="AD2183" s="80" t="s">
        <v>256</v>
      </c>
      <c r="AE2183" s="250">
        <v>43287.48333333333</v>
      </c>
      <c r="AF2183" s="84">
        <v>0</v>
      </c>
      <c r="AG2183" s="195" t="s">
        <v>2420</v>
      </c>
      <c r="AH2183" s="195">
        <v>78124</v>
      </c>
      <c r="AI2183" s="195">
        <v>8067</v>
      </c>
      <c r="AJ2183" s="195">
        <v>2881</v>
      </c>
      <c r="AK2183" s="195" t="s">
        <v>2420</v>
      </c>
      <c r="AL2183" s="195">
        <v>78124</v>
      </c>
      <c r="AM2183" s="79"/>
      <c r="AN2183" s="79" t="s">
        <v>25</v>
      </c>
      <c r="AO2183" s="79" t="s">
        <v>249</v>
      </c>
      <c r="AP2183" s="79"/>
      <c r="AQ2183" s="79"/>
    </row>
    <row r="2184" spans="1:43" ht="14.1" hidden="1" customHeight="1">
      <c r="A2184" s="73" t="s">
        <v>245</v>
      </c>
      <c r="B2184" s="74">
        <v>132</v>
      </c>
      <c r="C2184" s="74" t="s">
        <v>290</v>
      </c>
      <c r="D2184" s="75" t="s">
        <v>2421</v>
      </c>
      <c r="E2184" s="75" t="s">
        <v>2422</v>
      </c>
      <c r="F2184" s="76">
        <f t="shared" ref="F2184:F2195" si="193">+E2184-D2184+1</f>
        <v>30</v>
      </c>
      <c r="G2184" s="74">
        <f t="shared" ref="G2184:G2195" si="194">+MONTH(D2184)</f>
        <v>4</v>
      </c>
      <c r="H2184" s="74">
        <f t="shared" ref="H2184:H2195" si="195">YEAR(D2184)</f>
        <v>2018</v>
      </c>
      <c r="I2184" s="74">
        <v>1</v>
      </c>
      <c r="J2184" s="77">
        <v>1030652250</v>
      </c>
      <c r="K2184" s="74" t="s">
        <v>2423</v>
      </c>
      <c r="L2184" s="74"/>
      <c r="M2184" s="74">
        <v>1045</v>
      </c>
      <c r="N2184" s="74" t="s">
        <v>255</v>
      </c>
      <c r="O2184" s="74" t="s">
        <v>30</v>
      </c>
      <c r="P2184" s="78">
        <v>286455.40000000002</v>
      </c>
      <c r="Q2184" s="74"/>
      <c r="R2184" s="74"/>
      <c r="S2184" s="74"/>
      <c r="T2184" s="79"/>
      <c r="U2184" s="79"/>
      <c r="V2184" s="80" t="s">
        <v>256</v>
      </c>
      <c r="W2184" s="79">
        <v>6065802</v>
      </c>
      <c r="X2184" s="114" t="s">
        <v>2421</v>
      </c>
      <c r="Y2184" s="82" t="s">
        <v>257</v>
      </c>
      <c r="Z2184" s="82" t="s">
        <v>2424</v>
      </c>
      <c r="AA2184" s="114" t="s">
        <v>2422</v>
      </c>
      <c r="AB2184" s="83">
        <v>30</v>
      </c>
      <c r="AC2184" s="79" t="s">
        <v>249</v>
      </c>
      <c r="AD2184" s="80" t="s">
        <v>256</v>
      </c>
      <c r="AE2184" s="245">
        <v>43311.760416666664</v>
      </c>
      <c r="AF2184" s="84">
        <v>300667</v>
      </c>
      <c r="AG2184" s="79" t="s">
        <v>2425</v>
      </c>
      <c r="AH2184" s="79">
        <v>729159</v>
      </c>
      <c r="AI2184" s="79">
        <v>0</v>
      </c>
      <c r="AJ2184" s="79">
        <v>0</v>
      </c>
      <c r="AK2184" s="79" t="s">
        <v>249</v>
      </c>
      <c r="AL2184" s="79">
        <v>0</v>
      </c>
      <c r="AM2184" s="79"/>
      <c r="AN2184" s="79" t="s">
        <v>25</v>
      </c>
      <c r="AO2184" s="79" t="s">
        <v>249</v>
      </c>
      <c r="AP2184" s="79"/>
      <c r="AQ2184" s="79"/>
    </row>
    <row r="2185" spans="1:43" ht="14.1" hidden="1" customHeight="1">
      <c r="A2185" s="73" t="s">
        <v>245</v>
      </c>
      <c r="B2185" s="74">
        <v>132</v>
      </c>
      <c r="C2185" s="74" t="s">
        <v>290</v>
      </c>
      <c r="D2185" s="75" t="s">
        <v>2426</v>
      </c>
      <c r="E2185" s="75" t="s">
        <v>2162</v>
      </c>
      <c r="F2185" s="76">
        <f t="shared" si="193"/>
        <v>3</v>
      </c>
      <c r="G2185" s="74">
        <f t="shared" si="194"/>
        <v>4</v>
      </c>
      <c r="H2185" s="74">
        <f t="shared" si="195"/>
        <v>2018</v>
      </c>
      <c r="I2185" s="74">
        <v>1</v>
      </c>
      <c r="J2185" s="77">
        <v>1030652250</v>
      </c>
      <c r="K2185" s="74" t="s">
        <v>2423</v>
      </c>
      <c r="L2185" s="74"/>
      <c r="M2185" s="74">
        <v>1038</v>
      </c>
      <c r="N2185" s="74" t="s">
        <v>248</v>
      </c>
      <c r="O2185" s="74" t="s">
        <v>30</v>
      </c>
      <c r="P2185" s="78">
        <v>52082.8</v>
      </c>
      <c r="Q2185" s="74"/>
      <c r="R2185" s="74"/>
      <c r="S2185" s="74"/>
      <c r="T2185" s="79"/>
      <c r="U2185" s="79"/>
      <c r="V2185" s="80" t="s">
        <v>256</v>
      </c>
      <c r="W2185" s="79">
        <v>6058140</v>
      </c>
      <c r="X2185" s="114" t="s">
        <v>2426</v>
      </c>
      <c r="Y2185" s="82" t="s">
        <v>257</v>
      </c>
      <c r="Z2185" s="82" t="s">
        <v>1559</v>
      </c>
      <c r="AA2185" s="114" t="s">
        <v>2162</v>
      </c>
      <c r="AB2185" s="83">
        <v>3</v>
      </c>
      <c r="AC2185" s="79" t="s">
        <v>257</v>
      </c>
      <c r="AD2185" s="80" t="s">
        <v>256</v>
      </c>
      <c r="AE2185" s="245">
        <v>43311.657638888886</v>
      </c>
      <c r="AF2185" s="84">
        <v>54667</v>
      </c>
      <c r="AG2185" s="79" t="s">
        <v>2427</v>
      </c>
      <c r="AH2185" s="79">
        <v>26041</v>
      </c>
      <c r="AI2185" s="79">
        <v>8130</v>
      </c>
      <c r="AJ2185" s="79">
        <v>0</v>
      </c>
      <c r="AK2185" s="79" t="s">
        <v>2428</v>
      </c>
      <c r="AL2185" s="79">
        <v>0</v>
      </c>
      <c r="AM2185" s="79"/>
      <c r="AN2185" s="79" t="s">
        <v>25</v>
      </c>
      <c r="AO2185" s="79" t="s">
        <v>249</v>
      </c>
      <c r="AP2185" s="79"/>
      <c r="AQ2185" s="79"/>
    </row>
    <row r="2186" spans="1:43" ht="14.1" hidden="1" customHeight="1">
      <c r="A2186" s="73" t="s">
        <v>245</v>
      </c>
      <c r="B2186" s="74">
        <v>132</v>
      </c>
      <c r="C2186" s="74" t="s">
        <v>290</v>
      </c>
      <c r="D2186" s="75" t="s">
        <v>2429</v>
      </c>
      <c r="E2186" s="75" t="s">
        <v>2430</v>
      </c>
      <c r="F2186" s="76">
        <f t="shared" si="193"/>
        <v>2</v>
      </c>
      <c r="G2186" s="74">
        <f t="shared" si="194"/>
        <v>3</v>
      </c>
      <c r="H2186" s="74">
        <f t="shared" si="195"/>
        <v>2018</v>
      </c>
      <c r="I2186" s="74">
        <v>2</v>
      </c>
      <c r="J2186" s="77">
        <v>1030652250</v>
      </c>
      <c r="K2186" s="74" t="s">
        <v>2423</v>
      </c>
      <c r="L2186" s="74"/>
      <c r="M2186" s="74">
        <v>1038</v>
      </c>
      <c r="N2186" s="74" t="s">
        <v>248</v>
      </c>
      <c r="O2186" s="74" t="s">
        <v>30</v>
      </c>
      <c r="P2186" s="78">
        <v>52082.8</v>
      </c>
      <c r="Q2186" s="74"/>
      <c r="R2186" s="74"/>
      <c r="S2186" s="74"/>
      <c r="T2186" s="79"/>
      <c r="U2186" s="79"/>
      <c r="V2186" s="80" t="s">
        <v>256</v>
      </c>
      <c r="W2186" s="79">
        <v>6043926</v>
      </c>
      <c r="X2186" s="114" t="s">
        <v>2429</v>
      </c>
      <c r="Y2186" s="82" t="s">
        <v>257</v>
      </c>
      <c r="Z2186" s="82" t="s">
        <v>2431</v>
      </c>
      <c r="AA2186" s="114" t="s">
        <v>2430</v>
      </c>
      <c r="AB2186" s="83">
        <v>2</v>
      </c>
      <c r="AC2186" s="79" t="s">
        <v>249</v>
      </c>
      <c r="AD2186" s="80" t="s">
        <v>256</v>
      </c>
      <c r="AE2186" s="245"/>
      <c r="AF2186" s="84">
        <v>54667</v>
      </c>
      <c r="AG2186" s="79"/>
      <c r="AH2186" s="79"/>
      <c r="AI2186" s="79"/>
      <c r="AJ2186" s="79"/>
      <c r="AK2186" s="79"/>
      <c r="AL2186" s="79"/>
      <c r="AM2186" s="79"/>
      <c r="AN2186" s="79"/>
      <c r="AO2186" s="79"/>
      <c r="AP2186" s="79"/>
      <c r="AQ2186" s="79"/>
    </row>
    <row r="2187" spans="1:43" ht="14.1" hidden="1" customHeight="1">
      <c r="A2187" s="73" t="s">
        <v>245</v>
      </c>
      <c r="B2187" s="74">
        <v>132</v>
      </c>
      <c r="C2187" s="74" t="s">
        <v>290</v>
      </c>
      <c r="D2187" s="75" t="s">
        <v>2295</v>
      </c>
      <c r="E2187" s="75" t="s">
        <v>2295</v>
      </c>
      <c r="F2187" s="76">
        <f t="shared" si="193"/>
        <v>1</v>
      </c>
      <c r="G2187" s="74">
        <f t="shared" si="194"/>
        <v>8</v>
      </c>
      <c r="H2187" s="74">
        <f t="shared" si="195"/>
        <v>2018</v>
      </c>
      <c r="I2187" s="74">
        <v>1</v>
      </c>
      <c r="J2187" s="77">
        <v>1030652250</v>
      </c>
      <c r="K2187" s="74" t="s">
        <v>2423</v>
      </c>
      <c r="L2187" s="74"/>
      <c r="M2187" s="74">
        <v>1038</v>
      </c>
      <c r="N2187" s="74" t="s">
        <v>248</v>
      </c>
      <c r="O2187" s="74" t="s">
        <v>30</v>
      </c>
      <c r="P2187" s="78">
        <v>26041.4</v>
      </c>
      <c r="Q2187" s="74"/>
      <c r="R2187" s="74"/>
      <c r="S2187" s="74"/>
      <c r="T2187" s="79"/>
      <c r="U2187" s="79"/>
      <c r="V2187" s="80" t="s">
        <v>256</v>
      </c>
      <c r="W2187" s="79">
        <v>6311204</v>
      </c>
      <c r="X2187" s="114" t="s">
        <v>2295</v>
      </c>
      <c r="Y2187" s="82" t="s">
        <v>257</v>
      </c>
      <c r="Z2187" s="82" t="s">
        <v>2432</v>
      </c>
      <c r="AA2187" s="114" t="s">
        <v>2295</v>
      </c>
      <c r="AB2187" s="83">
        <v>1</v>
      </c>
      <c r="AC2187" s="79" t="s">
        <v>249</v>
      </c>
      <c r="AD2187" s="80" t="s">
        <v>256</v>
      </c>
      <c r="AE2187" s="245"/>
      <c r="AF2187" s="84">
        <v>27333</v>
      </c>
      <c r="AG2187" s="79"/>
      <c r="AH2187" s="79"/>
      <c r="AI2187" s="79"/>
      <c r="AJ2187" s="79"/>
      <c r="AK2187" s="79"/>
      <c r="AL2187" s="79"/>
      <c r="AM2187" s="79"/>
      <c r="AN2187" s="79"/>
      <c r="AO2187" s="79"/>
      <c r="AP2187" s="79"/>
      <c r="AQ2187" s="79"/>
    </row>
    <row r="2188" spans="1:43" ht="14.1" hidden="1" customHeight="1">
      <c r="A2188" s="85" t="s">
        <v>351</v>
      </c>
      <c r="B2188" s="74">
        <v>18</v>
      </c>
      <c r="C2188" s="74" t="s">
        <v>623</v>
      </c>
      <c r="D2188" s="75">
        <v>42875</v>
      </c>
      <c r="E2188" s="75">
        <v>42879</v>
      </c>
      <c r="F2188" s="76">
        <f t="shared" si="193"/>
        <v>5</v>
      </c>
      <c r="G2188" s="74">
        <f t="shared" si="194"/>
        <v>5</v>
      </c>
      <c r="H2188" s="74">
        <f t="shared" si="195"/>
        <v>2017</v>
      </c>
      <c r="I2188" s="74"/>
      <c r="J2188" s="77">
        <v>1030654678</v>
      </c>
      <c r="K2188" s="74" t="s">
        <v>2433</v>
      </c>
      <c r="L2188" s="74"/>
      <c r="M2188" s="74">
        <v>1046</v>
      </c>
      <c r="N2188" s="74" t="s">
        <v>274</v>
      </c>
      <c r="O2188" s="74" t="s">
        <v>294</v>
      </c>
      <c r="P2188" s="78">
        <v>52082.8</v>
      </c>
      <c r="Q2188" s="74"/>
      <c r="R2188" s="74"/>
      <c r="S2188" s="74"/>
      <c r="T2188" s="79"/>
      <c r="U2188" s="79"/>
      <c r="V2188" s="80" t="s">
        <v>256</v>
      </c>
      <c r="W2188" s="79"/>
      <c r="X2188" s="168">
        <v>42875</v>
      </c>
      <c r="Y2188" s="82"/>
      <c r="Z2188" s="82"/>
      <c r="AA2188" s="168">
        <v>42879</v>
      </c>
      <c r="AB2188" s="196">
        <v>5</v>
      </c>
      <c r="AC2188" s="79" t="s">
        <v>249</v>
      </c>
      <c r="AD2188" s="80" t="s">
        <v>256</v>
      </c>
      <c r="AE2188" s="245"/>
      <c r="AF2188" s="84">
        <v>52083</v>
      </c>
      <c r="AG2188" s="79"/>
      <c r="AH2188" s="79"/>
      <c r="AI2188" s="79"/>
      <c r="AJ2188" s="79">
        <v>3243</v>
      </c>
      <c r="AK2188" s="79" t="s">
        <v>249</v>
      </c>
      <c r="AL2188" s="140">
        <v>73772</v>
      </c>
      <c r="AM2188" s="79"/>
      <c r="AN2188" s="79" t="s">
        <v>25</v>
      </c>
      <c r="AO2188" s="79" t="s">
        <v>249</v>
      </c>
      <c r="AP2188" s="79"/>
      <c r="AQ2188" s="79"/>
    </row>
    <row r="2189" spans="1:43" ht="14.1" hidden="1" customHeight="1">
      <c r="A2189" s="85" t="s">
        <v>351</v>
      </c>
      <c r="B2189" s="74">
        <v>18</v>
      </c>
      <c r="C2189" s="74" t="s">
        <v>623</v>
      </c>
      <c r="D2189" s="75">
        <v>43074</v>
      </c>
      <c r="E2189" s="75">
        <v>43076</v>
      </c>
      <c r="F2189" s="76">
        <f t="shared" si="193"/>
        <v>3</v>
      </c>
      <c r="G2189" s="74">
        <f t="shared" si="194"/>
        <v>12</v>
      </c>
      <c r="H2189" s="74">
        <f t="shared" si="195"/>
        <v>2017</v>
      </c>
      <c r="I2189" s="74"/>
      <c r="J2189" s="77">
        <v>1030654678</v>
      </c>
      <c r="K2189" s="74" t="s">
        <v>2433</v>
      </c>
      <c r="L2189" s="74"/>
      <c r="M2189" s="74">
        <v>1046</v>
      </c>
      <c r="N2189" s="74" t="s">
        <v>274</v>
      </c>
      <c r="O2189" s="74" t="s">
        <v>294</v>
      </c>
      <c r="P2189" s="78">
        <v>156248.4</v>
      </c>
      <c r="Q2189" s="74"/>
      <c r="R2189" s="74"/>
      <c r="S2189" s="74"/>
      <c r="T2189" s="79"/>
      <c r="U2189" s="79"/>
      <c r="V2189" s="80" t="s">
        <v>256</v>
      </c>
      <c r="W2189" s="79"/>
      <c r="X2189" s="168">
        <v>43074</v>
      </c>
      <c r="Y2189" s="82"/>
      <c r="Z2189" s="82"/>
      <c r="AA2189" s="168">
        <v>43076</v>
      </c>
      <c r="AB2189" s="196">
        <v>3</v>
      </c>
      <c r="AC2189" s="79" t="s">
        <v>249</v>
      </c>
      <c r="AD2189" s="80" t="s">
        <v>256</v>
      </c>
      <c r="AE2189" s="245"/>
      <c r="AF2189" s="84">
        <v>156248</v>
      </c>
      <c r="AG2189" s="79"/>
      <c r="AH2189" s="79"/>
      <c r="AI2189" s="102">
        <v>43358</v>
      </c>
      <c r="AJ2189" s="83">
        <v>2909</v>
      </c>
      <c r="AK2189" s="79" t="s">
        <v>249</v>
      </c>
      <c r="AL2189" s="140">
        <v>56667</v>
      </c>
      <c r="AM2189" s="79"/>
      <c r="AN2189" s="79" t="s">
        <v>25</v>
      </c>
      <c r="AO2189" s="79" t="s">
        <v>249</v>
      </c>
      <c r="AP2189" s="79"/>
      <c r="AQ2189" s="79"/>
    </row>
    <row r="2190" spans="1:43" ht="14.1" hidden="1" customHeight="1">
      <c r="A2190" s="85" t="s">
        <v>351</v>
      </c>
      <c r="B2190" s="74">
        <v>18</v>
      </c>
      <c r="C2190" s="74" t="s">
        <v>623</v>
      </c>
      <c r="D2190" s="75">
        <v>43159</v>
      </c>
      <c r="E2190" s="75">
        <v>43160</v>
      </c>
      <c r="F2190" s="76">
        <f t="shared" si="193"/>
        <v>2</v>
      </c>
      <c r="G2190" s="74">
        <f t="shared" si="194"/>
        <v>2</v>
      </c>
      <c r="H2190" s="74">
        <f t="shared" si="195"/>
        <v>2018</v>
      </c>
      <c r="I2190" s="74"/>
      <c r="J2190" s="77">
        <v>1030654678</v>
      </c>
      <c r="K2190" s="74" t="s">
        <v>2433</v>
      </c>
      <c r="L2190" s="74"/>
      <c r="M2190" s="74">
        <v>1038</v>
      </c>
      <c r="N2190" s="74" t="s">
        <v>248</v>
      </c>
      <c r="O2190" s="74" t="s">
        <v>294</v>
      </c>
      <c r="P2190" s="78">
        <v>52082.8</v>
      </c>
      <c r="Q2190" s="74"/>
      <c r="R2190" s="74"/>
      <c r="S2190" s="74"/>
      <c r="T2190" s="79"/>
      <c r="U2190" s="79"/>
      <c r="V2190" s="170" t="s">
        <v>26</v>
      </c>
      <c r="W2190" s="79"/>
      <c r="X2190" s="168">
        <v>43159</v>
      </c>
      <c r="Y2190" s="82"/>
      <c r="Z2190" s="82"/>
      <c r="AA2190" s="168">
        <v>43160</v>
      </c>
      <c r="AB2190" s="196">
        <v>2</v>
      </c>
      <c r="AC2190" s="79" t="s">
        <v>249</v>
      </c>
      <c r="AD2190" s="170" t="s">
        <v>26</v>
      </c>
      <c r="AE2190" s="245"/>
      <c r="AF2190" s="84">
        <v>0</v>
      </c>
      <c r="AG2190" s="79"/>
      <c r="AH2190" s="79"/>
      <c r="AI2190" s="79"/>
      <c r="AJ2190" s="79"/>
      <c r="AK2190" s="79" t="s">
        <v>249</v>
      </c>
      <c r="AL2190" s="140"/>
      <c r="AM2190" s="79"/>
      <c r="AN2190" s="79"/>
      <c r="AO2190" s="79" t="s">
        <v>249</v>
      </c>
      <c r="AP2190" s="79" t="s">
        <v>250</v>
      </c>
      <c r="AQ2190" s="79"/>
    </row>
    <row r="2191" spans="1:43" ht="14.1" hidden="1" customHeight="1">
      <c r="A2191" s="73" t="s">
        <v>245</v>
      </c>
      <c r="B2191" s="74">
        <v>18</v>
      </c>
      <c r="C2191" s="74" t="s">
        <v>623</v>
      </c>
      <c r="D2191" s="75">
        <v>43179</v>
      </c>
      <c r="E2191" s="75">
        <v>43180</v>
      </c>
      <c r="F2191" s="76">
        <f t="shared" si="193"/>
        <v>2</v>
      </c>
      <c r="G2191" s="74">
        <f t="shared" si="194"/>
        <v>3</v>
      </c>
      <c r="H2191" s="74">
        <f t="shared" si="195"/>
        <v>2018</v>
      </c>
      <c r="I2191" s="74"/>
      <c r="J2191" s="77">
        <v>1030654678</v>
      </c>
      <c r="K2191" s="74" t="s">
        <v>2433</v>
      </c>
      <c r="L2191" s="74"/>
      <c r="M2191" s="74">
        <v>1045</v>
      </c>
      <c r="N2191" s="74" t="s">
        <v>255</v>
      </c>
      <c r="O2191" s="74" t="s">
        <v>285</v>
      </c>
      <c r="P2191" s="78">
        <v>73771.7</v>
      </c>
      <c r="Q2191" s="74"/>
      <c r="R2191" s="74"/>
      <c r="S2191" s="74"/>
      <c r="T2191" s="79"/>
      <c r="U2191" s="79"/>
      <c r="V2191" s="170" t="s">
        <v>26</v>
      </c>
      <c r="W2191" s="79"/>
      <c r="X2191" s="168">
        <v>43179</v>
      </c>
      <c r="Y2191" s="82"/>
      <c r="Z2191" s="82"/>
      <c r="AA2191" s="168">
        <v>43180</v>
      </c>
      <c r="AB2191" s="196">
        <v>2</v>
      </c>
      <c r="AC2191" s="79" t="s">
        <v>249</v>
      </c>
      <c r="AD2191" s="170" t="s">
        <v>26</v>
      </c>
      <c r="AE2191" s="245"/>
      <c r="AF2191" s="84">
        <v>0</v>
      </c>
      <c r="AG2191" s="79"/>
      <c r="AH2191" s="79"/>
      <c r="AI2191" s="79"/>
      <c r="AJ2191" s="79"/>
      <c r="AK2191" s="197"/>
      <c r="AL2191" s="140"/>
      <c r="AM2191" s="79"/>
      <c r="AN2191" s="79"/>
      <c r="AO2191" s="79"/>
      <c r="AP2191" s="79" t="s">
        <v>250</v>
      </c>
      <c r="AQ2191" s="79"/>
    </row>
    <row r="2192" spans="1:43" ht="15" hidden="1" customHeight="1">
      <c r="A2192" s="73" t="s">
        <v>245</v>
      </c>
      <c r="B2192" s="74">
        <v>18</v>
      </c>
      <c r="C2192" s="74" t="s">
        <v>623</v>
      </c>
      <c r="D2192" s="75">
        <v>43185</v>
      </c>
      <c r="E2192" s="75">
        <v>43186</v>
      </c>
      <c r="F2192" s="76">
        <f t="shared" si="193"/>
        <v>2</v>
      </c>
      <c r="G2192" s="74">
        <f t="shared" si="194"/>
        <v>3</v>
      </c>
      <c r="H2192" s="74">
        <f t="shared" si="195"/>
        <v>2018</v>
      </c>
      <c r="I2192" s="74"/>
      <c r="J2192" s="77">
        <v>1030654678</v>
      </c>
      <c r="K2192" s="74" t="s">
        <v>2433</v>
      </c>
      <c r="L2192" s="74"/>
      <c r="M2192" s="74">
        <v>1038</v>
      </c>
      <c r="N2192" s="74" t="s">
        <v>248</v>
      </c>
      <c r="O2192" s="74" t="s">
        <v>285</v>
      </c>
      <c r="P2192" s="78">
        <v>49181.133300000001</v>
      </c>
      <c r="Q2192" s="74"/>
      <c r="R2192" s="74"/>
      <c r="S2192" s="74"/>
      <c r="T2192" s="79"/>
      <c r="U2192" s="79"/>
      <c r="V2192" s="170" t="s">
        <v>26</v>
      </c>
      <c r="W2192" s="79"/>
      <c r="X2192" s="168">
        <v>43185</v>
      </c>
      <c r="Y2192" s="82"/>
      <c r="Z2192" s="82"/>
      <c r="AA2192" s="168">
        <v>43186</v>
      </c>
      <c r="AB2192" s="196">
        <v>2</v>
      </c>
      <c r="AC2192" s="79" t="s">
        <v>249</v>
      </c>
      <c r="AD2192" s="170" t="s">
        <v>26</v>
      </c>
      <c r="AE2192" s="245"/>
      <c r="AF2192" s="84">
        <v>0</v>
      </c>
      <c r="AG2192" s="79"/>
      <c r="AH2192" s="79"/>
      <c r="AI2192" s="79"/>
      <c r="AJ2192" s="79"/>
      <c r="AK2192" s="79"/>
      <c r="AL2192" s="140"/>
      <c r="AM2192" s="79"/>
      <c r="AN2192" s="79"/>
      <c r="AO2192" s="79"/>
      <c r="AP2192" s="79" t="s">
        <v>250</v>
      </c>
      <c r="AQ2192" s="79"/>
    </row>
    <row r="2193" spans="1:43" ht="15" hidden="1" customHeight="1">
      <c r="A2193" s="73" t="s">
        <v>245</v>
      </c>
      <c r="B2193" s="74">
        <v>18</v>
      </c>
      <c r="C2193" s="74" t="s">
        <v>623</v>
      </c>
      <c r="D2193" s="75">
        <v>43161</v>
      </c>
      <c r="E2193" s="75">
        <v>43161</v>
      </c>
      <c r="F2193" s="76">
        <f t="shared" si="193"/>
        <v>1</v>
      </c>
      <c r="G2193" s="74">
        <f t="shared" si="194"/>
        <v>3</v>
      </c>
      <c r="H2193" s="74">
        <f t="shared" si="195"/>
        <v>2018</v>
      </c>
      <c r="I2193" s="74"/>
      <c r="J2193" s="77">
        <v>1030654678</v>
      </c>
      <c r="K2193" s="74" t="s">
        <v>2433</v>
      </c>
      <c r="L2193" s="74"/>
      <c r="M2193" s="74">
        <v>1046</v>
      </c>
      <c r="N2193" s="74" t="s">
        <v>274</v>
      </c>
      <c r="O2193" s="74" t="s">
        <v>285</v>
      </c>
      <c r="P2193" s="78">
        <v>73771.7</v>
      </c>
      <c r="Q2193" s="74"/>
      <c r="R2193" s="74"/>
      <c r="S2193" s="74"/>
      <c r="T2193" s="79"/>
      <c r="U2193" s="79"/>
      <c r="V2193" s="80" t="s">
        <v>256</v>
      </c>
      <c r="W2193" s="79"/>
      <c r="X2193" s="168">
        <v>43161</v>
      </c>
      <c r="Y2193" s="82"/>
      <c r="Z2193" s="82"/>
      <c r="AA2193" s="168">
        <v>43161</v>
      </c>
      <c r="AB2193" s="196">
        <v>1</v>
      </c>
      <c r="AC2193" s="79" t="s">
        <v>249</v>
      </c>
      <c r="AD2193" s="80" t="s">
        <v>256</v>
      </c>
      <c r="AE2193" s="245"/>
      <c r="AF2193" s="84">
        <v>0</v>
      </c>
      <c r="AG2193" s="79"/>
      <c r="AH2193" s="79"/>
      <c r="AI2193" s="79"/>
      <c r="AJ2193" s="79"/>
      <c r="AK2193" s="197"/>
      <c r="AL2193" s="181">
        <v>26041.5</v>
      </c>
      <c r="AM2193" s="79"/>
      <c r="AN2193" s="79"/>
      <c r="AO2193" s="79"/>
      <c r="AP2193" s="79" t="s">
        <v>1548</v>
      </c>
      <c r="AQ2193" s="79"/>
    </row>
    <row r="2194" spans="1:43" ht="15" hidden="1" customHeight="1">
      <c r="A2194" s="73" t="s">
        <v>245</v>
      </c>
      <c r="B2194" s="74">
        <v>18</v>
      </c>
      <c r="C2194" s="74" t="s">
        <v>623</v>
      </c>
      <c r="D2194" s="75">
        <v>43181</v>
      </c>
      <c r="E2194" s="75">
        <v>43181</v>
      </c>
      <c r="F2194" s="76">
        <f t="shared" si="193"/>
        <v>1</v>
      </c>
      <c r="G2194" s="74">
        <f t="shared" si="194"/>
        <v>3</v>
      </c>
      <c r="H2194" s="74">
        <f t="shared" si="195"/>
        <v>2018</v>
      </c>
      <c r="I2194" s="74"/>
      <c r="J2194" s="77">
        <v>1030654678</v>
      </c>
      <c r="K2194" s="74" t="s">
        <v>2433</v>
      </c>
      <c r="L2194" s="74"/>
      <c r="M2194" s="74">
        <v>1038</v>
      </c>
      <c r="N2194" s="74" t="s">
        <v>248</v>
      </c>
      <c r="O2194" s="74" t="s">
        <v>285</v>
      </c>
      <c r="P2194" s="78">
        <v>49181.133300000001</v>
      </c>
      <c r="Q2194" s="74"/>
      <c r="R2194" s="74"/>
      <c r="S2194" s="74"/>
      <c r="T2194" s="79"/>
      <c r="U2194" s="79"/>
      <c r="V2194" s="80" t="s">
        <v>256</v>
      </c>
      <c r="W2194" s="79"/>
      <c r="X2194" s="168">
        <v>43181</v>
      </c>
      <c r="Y2194" s="82"/>
      <c r="Z2194" s="82"/>
      <c r="AA2194" s="168">
        <v>43181</v>
      </c>
      <c r="AB2194" s="196">
        <v>1</v>
      </c>
      <c r="AC2194" s="79" t="s">
        <v>249</v>
      </c>
      <c r="AD2194" s="80" t="s">
        <v>256</v>
      </c>
      <c r="AE2194" s="245"/>
      <c r="AF2194" s="84">
        <v>0</v>
      </c>
      <c r="AG2194" s="79"/>
      <c r="AH2194" s="79"/>
      <c r="AI2194" s="79"/>
      <c r="AJ2194" s="79"/>
      <c r="AK2194" s="79"/>
      <c r="AL2194" s="181">
        <v>26042</v>
      </c>
      <c r="AM2194" s="79"/>
      <c r="AN2194" s="79"/>
      <c r="AO2194" s="79"/>
      <c r="AP2194" s="79" t="s">
        <v>1548</v>
      </c>
      <c r="AQ2194" s="79"/>
    </row>
    <row r="2195" spans="1:43" ht="15" hidden="1" customHeight="1">
      <c r="A2195" s="73" t="s">
        <v>245</v>
      </c>
      <c r="B2195" s="74">
        <v>18</v>
      </c>
      <c r="C2195" s="74" t="s">
        <v>623</v>
      </c>
      <c r="D2195" s="75">
        <v>43187</v>
      </c>
      <c r="E2195" s="75">
        <v>43187</v>
      </c>
      <c r="F2195" s="76">
        <f t="shared" si="193"/>
        <v>1</v>
      </c>
      <c r="G2195" s="74">
        <f t="shared" si="194"/>
        <v>3</v>
      </c>
      <c r="H2195" s="74">
        <f t="shared" si="195"/>
        <v>2018</v>
      </c>
      <c r="I2195" s="74"/>
      <c r="J2195" s="77">
        <v>1030654678</v>
      </c>
      <c r="K2195" s="74" t="s">
        <v>2433</v>
      </c>
      <c r="L2195" s="74"/>
      <c r="M2195" s="74">
        <v>1038</v>
      </c>
      <c r="N2195" s="74" t="s">
        <v>248</v>
      </c>
      <c r="O2195" s="74" t="s">
        <v>285</v>
      </c>
      <c r="P2195" s="78">
        <v>49181.133300000001</v>
      </c>
      <c r="Q2195" s="74"/>
      <c r="R2195" s="74"/>
      <c r="S2195" s="74"/>
      <c r="T2195" s="79"/>
      <c r="U2195" s="79"/>
      <c r="V2195" s="80" t="s">
        <v>256</v>
      </c>
      <c r="W2195" s="79"/>
      <c r="X2195" s="168">
        <v>43187</v>
      </c>
      <c r="Y2195" s="82"/>
      <c r="Z2195" s="82"/>
      <c r="AA2195" s="168">
        <v>43187</v>
      </c>
      <c r="AB2195" s="196">
        <v>1</v>
      </c>
      <c r="AC2195" s="79" t="s">
        <v>249</v>
      </c>
      <c r="AD2195" s="80" t="s">
        <v>256</v>
      </c>
      <c r="AE2195" s="245"/>
      <c r="AF2195" s="84">
        <v>49181</v>
      </c>
      <c r="AG2195" s="79"/>
      <c r="AH2195" s="79"/>
      <c r="AI2195" s="79"/>
      <c r="AJ2195" s="79"/>
      <c r="AK2195" s="79" t="s">
        <v>249</v>
      </c>
      <c r="AL2195" s="181">
        <v>26042</v>
      </c>
      <c r="AM2195" s="79"/>
      <c r="AN2195" s="79" t="s">
        <v>249</v>
      </c>
      <c r="AO2195" s="79" t="s">
        <v>249</v>
      </c>
      <c r="AP2195" s="79" t="s">
        <v>1548</v>
      </c>
      <c r="AQ2195" s="79"/>
    </row>
    <row r="2196" spans="1:43" ht="15" hidden="1" customHeight="1">
      <c r="A2196" s="73" t="s">
        <v>245</v>
      </c>
      <c r="B2196" s="74">
        <v>76</v>
      </c>
      <c r="C2196" s="74" t="s">
        <v>520</v>
      </c>
      <c r="D2196" s="75"/>
      <c r="E2196" s="75"/>
      <c r="F2196" s="76"/>
      <c r="G2196" s="74">
        <v>8</v>
      </c>
      <c r="H2196" s="74">
        <v>2016</v>
      </c>
      <c r="I2196" s="74">
        <v>2</v>
      </c>
      <c r="J2196" s="77">
        <v>1030671812</v>
      </c>
      <c r="K2196" s="74" t="s">
        <v>2434</v>
      </c>
      <c r="L2196" s="74"/>
      <c r="M2196" s="74">
        <v>1038</v>
      </c>
      <c r="N2196" s="74" t="s">
        <v>248</v>
      </c>
      <c r="O2196" s="74" t="s">
        <v>294</v>
      </c>
      <c r="P2196" s="78">
        <v>22981.833299999998</v>
      </c>
      <c r="Q2196" s="74"/>
      <c r="R2196" s="74"/>
      <c r="S2196" s="74"/>
      <c r="T2196" s="79"/>
      <c r="U2196" s="79"/>
      <c r="V2196" s="79" t="s">
        <v>256</v>
      </c>
      <c r="W2196" s="79"/>
      <c r="X2196" s="114"/>
      <c r="Y2196" s="82"/>
      <c r="Z2196" s="82"/>
      <c r="AA2196" s="114"/>
      <c r="AB2196" s="83"/>
      <c r="AC2196" s="79"/>
      <c r="AD2196" s="79" t="s">
        <v>256</v>
      </c>
      <c r="AE2196" s="245"/>
      <c r="AF2196" s="84">
        <v>28533</v>
      </c>
      <c r="AG2196" s="79" t="s">
        <v>249</v>
      </c>
      <c r="AH2196" s="79" t="s">
        <v>249</v>
      </c>
      <c r="AI2196" s="79" t="s">
        <v>249</v>
      </c>
      <c r="AJ2196" s="79" t="s">
        <v>249</v>
      </c>
      <c r="AK2196" s="79" t="s">
        <v>249</v>
      </c>
      <c r="AL2196" s="79" t="s">
        <v>249</v>
      </c>
      <c r="AM2196" s="79"/>
      <c r="AN2196" s="79" t="s">
        <v>249</v>
      </c>
      <c r="AO2196" s="79" t="s">
        <v>249</v>
      </c>
      <c r="AP2196" s="79"/>
      <c r="AQ2196" s="79"/>
    </row>
    <row r="2197" spans="1:43" ht="15" hidden="1" customHeight="1">
      <c r="A2197" s="73" t="s">
        <v>245</v>
      </c>
      <c r="B2197" s="74">
        <v>76</v>
      </c>
      <c r="C2197" s="74" t="s">
        <v>520</v>
      </c>
      <c r="D2197" s="75"/>
      <c r="E2197" s="75"/>
      <c r="F2197" s="76"/>
      <c r="G2197" s="74">
        <v>6</v>
      </c>
      <c r="H2197" s="74">
        <v>2016</v>
      </c>
      <c r="I2197" s="74">
        <v>2</v>
      </c>
      <c r="J2197" s="77">
        <v>1030681051</v>
      </c>
      <c r="K2197" s="74" t="s">
        <v>2435</v>
      </c>
      <c r="L2197" s="74"/>
      <c r="M2197" s="74">
        <v>1038</v>
      </c>
      <c r="N2197" s="74" t="s">
        <v>248</v>
      </c>
      <c r="O2197" s="74" t="s">
        <v>477</v>
      </c>
      <c r="P2197" s="78">
        <v>45963.666599999997</v>
      </c>
      <c r="Q2197" s="74"/>
      <c r="R2197" s="74"/>
      <c r="S2197" s="74"/>
      <c r="T2197" s="79"/>
      <c r="U2197" s="79"/>
      <c r="V2197" s="79" t="s">
        <v>256</v>
      </c>
      <c r="W2197" s="79"/>
      <c r="X2197" s="114"/>
      <c r="Y2197" s="82"/>
      <c r="Z2197" s="82"/>
      <c r="AA2197" s="114"/>
      <c r="AB2197" s="83"/>
      <c r="AC2197" s="79"/>
      <c r="AD2197" s="79" t="s">
        <v>256</v>
      </c>
      <c r="AE2197" s="245"/>
      <c r="AF2197" s="84">
        <v>53333</v>
      </c>
      <c r="AG2197" s="79" t="s">
        <v>249</v>
      </c>
      <c r="AH2197" s="79" t="s">
        <v>249</v>
      </c>
      <c r="AI2197" s="79" t="s">
        <v>249</v>
      </c>
      <c r="AJ2197" s="79" t="s">
        <v>249</v>
      </c>
      <c r="AK2197" s="79" t="s">
        <v>249</v>
      </c>
      <c r="AL2197" s="79" t="s">
        <v>249</v>
      </c>
      <c r="AM2197" s="79"/>
      <c r="AN2197" s="79" t="s">
        <v>249</v>
      </c>
      <c r="AO2197" s="79" t="s">
        <v>249</v>
      </c>
      <c r="AP2197" s="79"/>
      <c r="AQ2197" s="79"/>
    </row>
    <row r="2198" spans="1:43" ht="15" hidden="1" customHeight="1">
      <c r="A2198" s="73" t="s">
        <v>245</v>
      </c>
      <c r="B2198" s="74">
        <v>14</v>
      </c>
      <c r="C2198" s="74" t="s">
        <v>447</v>
      </c>
      <c r="D2198" s="75">
        <v>42347</v>
      </c>
      <c r="E2198" s="75">
        <v>42503</v>
      </c>
      <c r="F2198" s="76">
        <f>+E2198-D2198+1</f>
        <v>157</v>
      </c>
      <c r="G2198" s="74">
        <f>+MONTH(D2198)</f>
        <v>12</v>
      </c>
      <c r="H2198" s="74">
        <f>YEAR(D2198)</f>
        <v>2015</v>
      </c>
      <c r="I2198" s="74">
        <v>1</v>
      </c>
      <c r="J2198" s="77">
        <v>1031134004</v>
      </c>
      <c r="K2198" s="74" t="s">
        <v>2436</v>
      </c>
      <c r="L2198" s="74"/>
      <c r="M2198" s="74">
        <v>1021</v>
      </c>
      <c r="N2198" s="74" t="s">
        <v>27</v>
      </c>
      <c r="O2198" s="74" t="s">
        <v>294</v>
      </c>
      <c r="P2198" s="78">
        <v>380535</v>
      </c>
      <c r="Q2198" s="74"/>
      <c r="R2198" s="74"/>
      <c r="S2198" s="74"/>
      <c r="T2198" s="79"/>
      <c r="U2198" s="79"/>
      <c r="V2198" s="80" t="s">
        <v>256</v>
      </c>
      <c r="W2198" s="79">
        <v>1819887</v>
      </c>
      <c r="X2198" s="114">
        <v>42347</v>
      </c>
      <c r="Y2198" s="82" t="s">
        <v>249</v>
      </c>
      <c r="Z2198" s="82">
        <v>42377</v>
      </c>
      <c r="AA2198" s="114">
        <v>42503</v>
      </c>
      <c r="AB2198" s="83">
        <v>157</v>
      </c>
      <c r="AC2198" s="79" t="s">
        <v>249</v>
      </c>
      <c r="AD2198" s="80" t="s">
        <v>256</v>
      </c>
      <c r="AE2198" s="245"/>
      <c r="AF2198" s="84">
        <v>2322600</v>
      </c>
      <c r="AG2198" s="102">
        <v>42405</v>
      </c>
      <c r="AH2198" s="79">
        <v>2322600</v>
      </c>
      <c r="AI2198" s="79" t="s">
        <v>249</v>
      </c>
      <c r="AJ2198" s="79" t="s">
        <v>249</v>
      </c>
      <c r="AK2198" s="79" t="s">
        <v>249</v>
      </c>
      <c r="AL2198" s="79" t="s">
        <v>249</v>
      </c>
      <c r="AM2198" s="79"/>
      <c r="AN2198" s="79" t="s">
        <v>249</v>
      </c>
      <c r="AO2198" s="79" t="s">
        <v>249</v>
      </c>
      <c r="AP2198" s="79"/>
      <c r="AQ2198" s="79"/>
    </row>
    <row r="2199" spans="1:43" ht="15" hidden="1" customHeight="1">
      <c r="A2199" s="73" t="s">
        <v>245</v>
      </c>
      <c r="B2199" s="74">
        <v>51</v>
      </c>
      <c r="C2199" s="74" t="s">
        <v>47</v>
      </c>
      <c r="D2199" s="75">
        <v>43937</v>
      </c>
      <c r="E2199" s="75">
        <v>43938</v>
      </c>
      <c r="F2199" s="76">
        <f>+E2199-D2199+1</f>
        <v>2</v>
      </c>
      <c r="G2199" s="74">
        <f>+MONTH(D2199)</f>
        <v>4</v>
      </c>
      <c r="H2199" s="74">
        <f>YEAR(D2199)</f>
        <v>2020</v>
      </c>
      <c r="I2199" s="74">
        <v>2</v>
      </c>
      <c r="J2199" s="77">
        <v>1031146619</v>
      </c>
      <c r="K2199" s="74" t="s">
        <v>2437</v>
      </c>
      <c r="L2199" s="74">
        <v>5</v>
      </c>
      <c r="M2199" s="74">
        <v>1038</v>
      </c>
      <c r="N2199" s="74" t="s">
        <v>248</v>
      </c>
      <c r="O2199" s="74" t="s">
        <v>30</v>
      </c>
      <c r="P2199" s="78">
        <v>155467</v>
      </c>
      <c r="Q2199" s="74" t="s">
        <v>617</v>
      </c>
      <c r="R2199" s="74">
        <v>0</v>
      </c>
      <c r="S2199" s="74">
        <v>0</v>
      </c>
      <c r="T2199" s="79"/>
      <c r="U2199" s="79"/>
      <c r="V2199" s="80" t="s">
        <v>279</v>
      </c>
      <c r="W2199" s="79"/>
      <c r="X2199" s="114">
        <v>43937</v>
      </c>
      <c r="Y2199" s="82"/>
      <c r="Z2199" s="82"/>
      <c r="AA2199" s="114">
        <v>43938</v>
      </c>
      <c r="AB2199" s="83"/>
      <c r="AC2199" s="79"/>
      <c r="AD2199" s="80"/>
      <c r="AE2199" s="245"/>
      <c r="AF2199" s="84">
        <v>0</v>
      </c>
      <c r="AG2199" s="79"/>
      <c r="AH2199" s="79"/>
      <c r="AI2199" s="79"/>
      <c r="AJ2199" s="79"/>
      <c r="AK2199" s="79"/>
      <c r="AL2199" s="79"/>
      <c r="AM2199" s="79"/>
      <c r="AN2199" s="79"/>
      <c r="AO2199" s="79"/>
      <c r="AP2199" s="79"/>
      <c r="AQ2199" s="79"/>
    </row>
    <row r="2200" spans="1:43" ht="15" hidden="1" customHeight="1">
      <c r="A2200" s="73" t="s">
        <v>245</v>
      </c>
      <c r="B2200" s="74">
        <v>51</v>
      </c>
      <c r="C2200" s="74" t="s">
        <v>47</v>
      </c>
      <c r="D2200" s="75">
        <v>43939</v>
      </c>
      <c r="E2200" s="75">
        <v>43941</v>
      </c>
      <c r="F2200" s="76">
        <f>+E2200-D2200+1</f>
        <v>3</v>
      </c>
      <c r="G2200" s="74">
        <f>+MONTH(D2200)</f>
        <v>4</v>
      </c>
      <c r="H2200" s="74">
        <f>YEAR(D2200)</f>
        <v>2020</v>
      </c>
      <c r="I2200" s="74">
        <v>2</v>
      </c>
      <c r="J2200" s="77">
        <v>1031146619</v>
      </c>
      <c r="K2200" s="74" t="s">
        <v>2437</v>
      </c>
      <c r="L2200" s="74">
        <v>5</v>
      </c>
      <c r="M2200" s="74">
        <v>1045</v>
      </c>
      <c r="N2200" s="74" t="s">
        <v>255</v>
      </c>
      <c r="O2200" s="74" t="s">
        <v>30</v>
      </c>
      <c r="P2200" s="78">
        <v>175561</v>
      </c>
      <c r="Q2200" s="74" t="s">
        <v>2438</v>
      </c>
      <c r="R2200" s="74">
        <v>0</v>
      </c>
      <c r="S2200" s="74">
        <v>0</v>
      </c>
      <c r="T2200" s="79"/>
      <c r="U2200" s="79"/>
      <c r="V2200" s="80" t="s">
        <v>279</v>
      </c>
      <c r="W2200" s="79"/>
      <c r="X2200" s="114">
        <v>43939</v>
      </c>
      <c r="Y2200" s="82"/>
      <c r="Z2200" s="82"/>
      <c r="AA2200" s="114">
        <v>43941</v>
      </c>
      <c r="AB2200" s="83"/>
      <c r="AC2200" s="79"/>
      <c r="AD2200" s="80"/>
      <c r="AE2200" s="245"/>
      <c r="AF2200" s="84">
        <v>0</v>
      </c>
      <c r="AG2200" s="79"/>
      <c r="AH2200" s="79"/>
      <c r="AI2200" s="79"/>
      <c r="AJ2200" s="79"/>
      <c r="AK2200" s="79"/>
      <c r="AL2200" s="79"/>
      <c r="AM2200" s="79"/>
      <c r="AN2200" s="79"/>
      <c r="AO2200" s="79"/>
      <c r="AP2200" s="79"/>
      <c r="AQ2200" s="79"/>
    </row>
    <row r="2201" spans="1:43" ht="14.1" hidden="1" customHeight="1">
      <c r="A2201" s="73" t="s">
        <v>245</v>
      </c>
      <c r="B2201" s="74">
        <v>51</v>
      </c>
      <c r="C2201" s="74" t="s">
        <v>47</v>
      </c>
      <c r="D2201" s="75">
        <v>43943</v>
      </c>
      <c r="E2201" s="75">
        <v>43944</v>
      </c>
      <c r="F2201" s="76">
        <f>+E2201-D2201+1</f>
        <v>2</v>
      </c>
      <c r="G2201" s="74">
        <f>+MONTH(D2201)</f>
        <v>4</v>
      </c>
      <c r="H2201" s="74">
        <f>YEAR(D2201)</f>
        <v>2020</v>
      </c>
      <c r="I2201" s="74">
        <v>2</v>
      </c>
      <c r="J2201" s="77">
        <v>1031146619</v>
      </c>
      <c r="K2201" s="74" t="s">
        <v>2437</v>
      </c>
      <c r="L2201" s="74">
        <v>5</v>
      </c>
      <c r="M2201" s="74">
        <v>1038</v>
      </c>
      <c r="N2201" s="74" t="s">
        <v>248</v>
      </c>
      <c r="O2201" s="74" t="s">
        <v>30</v>
      </c>
      <c r="P2201" s="78">
        <v>155467</v>
      </c>
      <c r="Q2201" s="74" t="s">
        <v>619</v>
      </c>
      <c r="R2201" s="74">
        <v>0</v>
      </c>
      <c r="S2201" s="74">
        <v>0</v>
      </c>
      <c r="T2201" s="79"/>
      <c r="U2201" s="79"/>
      <c r="V2201" s="80" t="s">
        <v>279</v>
      </c>
      <c r="W2201" s="79"/>
      <c r="X2201" s="114">
        <v>43943</v>
      </c>
      <c r="Y2201" s="82"/>
      <c r="Z2201" s="82"/>
      <c r="AA2201" s="114">
        <v>43944</v>
      </c>
      <c r="AB2201" s="83"/>
      <c r="AC2201" s="79"/>
      <c r="AD2201" s="80"/>
      <c r="AE2201" s="245"/>
      <c r="AF2201" s="84">
        <v>0</v>
      </c>
      <c r="AG2201" s="79"/>
      <c r="AH2201" s="79"/>
      <c r="AI2201" s="79"/>
      <c r="AJ2201" s="79"/>
      <c r="AK2201" s="79"/>
      <c r="AL2201" s="79"/>
      <c r="AM2201" s="79"/>
      <c r="AN2201" s="79"/>
      <c r="AO2201" s="79"/>
      <c r="AP2201" s="79"/>
      <c r="AQ2201" s="79"/>
    </row>
    <row r="2202" spans="1:43" ht="14.1" hidden="1" customHeight="1">
      <c r="A2202" s="73" t="s">
        <v>245</v>
      </c>
      <c r="B2202" s="74">
        <v>51</v>
      </c>
      <c r="C2202" s="74" t="s">
        <v>47</v>
      </c>
      <c r="D2202" s="75">
        <v>43945</v>
      </c>
      <c r="E2202" s="75">
        <v>43947</v>
      </c>
      <c r="F2202" s="76">
        <f>+E2202-D2202+1</f>
        <v>3</v>
      </c>
      <c r="G2202" s="74">
        <f>+MONTH(D2202)</f>
        <v>4</v>
      </c>
      <c r="H2202" s="74">
        <f>YEAR(D2202)</f>
        <v>2020</v>
      </c>
      <c r="I2202" s="74">
        <v>2</v>
      </c>
      <c r="J2202" s="77">
        <v>1031146619</v>
      </c>
      <c r="K2202" s="74" t="s">
        <v>2437</v>
      </c>
      <c r="L2202" s="74">
        <v>5</v>
      </c>
      <c r="M2202" s="74">
        <v>1045</v>
      </c>
      <c r="N2202" s="74" t="s">
        <v>255</v>
      </c>
      <c r="O2202" s="74" t="s">
        <v>30</v>
      </c>
      <c r="P2202" s="78">
        <v>175561</v>
      </c>
      <c r="Q2202" s="74" t="s">
        <v>619</v>
      </c>
      <c r="R2202" s="74">
        <v>0</v>
      </c>
      <c r="S2202" s="74">
        <v>0</v>
      </c>
      <c r="T2202" s="79"/>
      <c r="U2202" s="79"/>
      <c r="V2202" s="80" t="s">
        <v>279</v>
      </c>
      <c r="W2202" s="79"/>
      <c r="X2202" s="114">
        <v>43945</v>
      </c>
      <c r="Y2202" s="82"/>
      <c r="Z2202" s="82"/>
      <c r="AA2202" s="114">
        <v>43947</v>
      </c>
      <c r="AB2202" s="83"/>
      <c r="AC2202" s="79"/>
      <c r="AD2202" s="80"/>
      <c r="AE2202" s="245"/>
      <c r="AF2202" s="84">
        <v>0</v>
      </c>
      <c r="AG2202" s="79"/>
      <c r="AH2202" s="79"/>
      <c r="AI2202" s="79"/>
      <c r="AJ2202" s="79"/>
      <c r="AK2202" s="79"/>
      <c r="AL2202" s="79"/>
      <c r="AM2202" s="79"/>
      <c r="AN2202" s="79"/>
      <c r="AO2202" s="79"/>
      <c r="AP2202" s="79"/>
      <c r="AQ2202" s="79"/>
    </row>
    <row r="2203" spans="1:43" ht="14.1" hidden="1" customHeight="1">
      <c r="A2203" s="73" t="s">
        <v>245</v>
      </c>
      <c r="B2203" s="74">
        <v>51</v>
      </c>
      <c r="C2203" s="74" t="s">
        <v>47</v>
      </c>
      <c r="D2203" s="75"/>
      <c r="E2203" s="75"/>
      <c r="F2203" s="76"/>
      <c r="G2203" s="74">
        <v>4</v>
      </c>
      <c r="H2203" s="74">
        <v>2020</v>
      </c>
      <c r="I2203" s="74">
        <v>2</v>
      </c>
      <c r="J2203" s="77">
        <v>1031146619</v>
      </c>
      <c r="K2203" s="74" t="s">
        <v>2437</v>
      </c>
      <c r="L2203" s="74"/>
      <c r="M2203" s="74">
        <v>1045</v>
      </c>
      <c r="N2203" s="74" t="s">
        <v>255</v>
      </c>
      <c r="O2203" s="74" t="s">
        <v>294</v>
      </c>
      <c r="P2203" s="78">
        <v>175561</v>
      </c>
      <c r="Q2203" s="74"/>
      <c r="R2203" s="74"/>
      <c r="S2203" s="74"/>
      <c r="T2203" s="79"/>
      <c r="U2203" s="79"/>
      <c r="V2203" s="80" t="s">
        <v>260</v>
      </c>
      <c r="W2203" s="79" t="s">
        <v>249</v>
      </c>
      <c r="X2203" s="114"/>
      <c r="Y2203" s="82" t="s">
        <v>249</v>
      </c>
      <c r="Z2203" s="82" t="s">
        <v>249</v>
      </c>
      <c r="AA2203" s="114"/>
      <c r="AB2203" s="83"/>
      <c r="AC2203" s="79" t="s">
        <v>249</v>
      </c>
      <c r="AD2203" s="80"/>
      <c r="AE2203" s="245"/>
      <c r="AF2203" s="84">
        <v>0</v>
      </c>
      <c r="AG2203" s="79" t="s">
        <v>249</v>
      </c>
      <c r="AH2203" s="79" t="s">
        <v>249</v>
      </c>
      <c r="AI2203" s="79" t="s">
        <v>249</v>
      </c>
      <c r="AJ2203" s="79" t="s">
        <v>249</v>
      </c>
      <c r="AK2203" s="79" t="s">
        <v>249</v>
      </c>
      <c r="AL2203" s="79" t="s">
        <v>249</v>
      </c>
      <c r="AM2203" s="79" t="s">
        <v>261</v>
      </c>
      <c r="AN2203" s="79" t="s">
        <v>249</v>
      </c>
      <c r="AO2203" s="79" t="s">
        <v>249</v>
      </c>
      <c r="AP2203" s="79"/>
      <c r="AQ2203" s="79"/>
    </row>
    <row r="2204" spans="1:43" ht="14.1" hidden="1" customHeight="1">
      <c r="A2204" s="73" t="s">
        <v>245</v>
      </c>
      <c r="B2204" s="74">
        <v>51</v>
      </c>
      <c r="C2204" s="74" t="s">
        <v>47</v>
      </c>
      <c r="D2204" s="75"/>
      <c r="E2204" s="75"/>
      <c r="F2204" s="76"/>
      <c r="G2204" s="74">
        <v>4</v>
      </c>
      <c r="H2204" s="74">
        <v>2020</v>
      </c>
      <c r="I2204" s="74">
        <v>2</v>
      </c>
      <c r="J2204" s="77">
        <v>1031146619</v>
      </c>
      <c r="K2204" s="74" t="s">
        <v>2437</v>
      </c>
      <c r="L2204" s="74"/>
      <c r="M2204" s="74">
        <v>1038</v>
      </c>
      <c r="N2204" s="74" t="s">
        <v>248</v>
      </c>
      <c r="O2204" s="74" t="s">
        <v>34</v>
      </c>
      <c r="P2204" s="78">
        <v>155467</v>
      </c>
      <c r="Q2204" s="74"/>
      <c r="R2204" s="74"/>
      <c r="S2204" s="74"/>
      <c r="T2204" s="79"/>
      <c r="U2204" s="79"/>
      <c r="V2204" s="80" t="s">
        <v>260</v>
      </c>
      <c r="W2204" s="79" t="s">
        <v>249</v>
      </c>
      <c r="X2204" s="114"/>
      <c r="Y2204" s="82" t="s">
        <v>249</v>
      </c>
      <c r="Z2204" s="82" t="s">
        <v>249</v>
      </c>
      <c r="AA2204" s="114"/>
      <c r="AB2204" s="83"/>
      <c r="AC2204" s="79" t="s">
        <v>249</v>
      </c>
      <c r="AD2204" s="80"/>
      <c r="AE2204" s="245"/>
      <c r="AF2204" s="84">
        <v>0</v>
      </c>
      <c r="AG2204" s="79" t="s">
        <v>249</v>
      </c>
      <c r="AH2204" s="79" t="s">
        <v>249</v>
      </c>
      <c r="AI2204" s="79" t="s">
        <v>249</v>
      </c>
      <c r="AJ2204" s="79" t="s">
        <v>249</v>
      </c>
      <c r="AK2204" s="79" t="s">
        <v>249</v>
      </c>
      <c r="AL2204" s="79" t="s">
        <v>249</v>
      </c>
      <c r="AM2204" s="79" t="s">
        <v>261</v>
      </c>
      <c r="AN2204" s="79" t="s">
        <v>249</v>
      </c>
      <c r="AO2204" s="79" t="s">
        <v>249</v>
      </c>
      <c r="AP2204" s="79"/>
      <c r="AQ2204" s="79"/>
    </row>
    <row r="2205" spans="1:43" ht="14.1" hidden="1" customHeight="1">
      <c r="A2205" s="73" t="s">
        <v>245</v>
      </c>
      <c r="B2205" s="74">
        <v>132</v>
      </c>
      <c r="C2205" s="74" t="s">
        <v>290</v>
      </c>
      <c r="D2205" s="75">
        <v>43700</v>
      </c>
      <c r="E2205" s="75">
        <v>43701</v>
      </c>
      <c r="F2205" s="76">
        <f>+E2205-D2205+1</f>
        <v>2</v>
      </c>
      <c r="G2205" s="74">
        <f>+MONTH(D2205)</f>
        <v>8</v>
      </c>
      <c r="H2205" s="74">
        <f>YEAR(D2205)</f>
        <v>2019</v>
      </c>
      <c r="I2205" s="74">
        <v>2</v>
      </c>
      <c r="J2205" s="77">
        <v>1031149584</v>
      </c>
      <c r="K2205" s="74" t="s">
        <v>2439</v>
      </c>
      <c r="L2205" s="74"/>
      <c r="M2205" s="74">
        <v>1038</v>
      </c>
      <c r="N2205" s="74" t="s">
        <v>248</v>
      </c>
      <c r="O2205" s="74" t="s">
        <v>30</v>
      </c>
      <c r="P2205" s="78">
        <v>55208</v>
      </c>
      <c r="Q2205" s="74"/>
      <c r="R2205" s="74"/>
      <c r="S2205" s="74"/>
      <c r="T2205" s="79"/>
      <c r="U2205" s="79"/>
      <c r="V2205" s="80" t="s">
        <v>26</v>
      </c>
      <c r="W2205" s="79" t="s">
        <v>249</v>
      </c>
      <c r="X2205" s="114">
        <v>43700</v>
      </c>
      <c r="Y2205" s="82" t="s">
        <v>249</v>
      </c>
      <c r="Z2205" s="82" t="s">
        <v>249</v>
      </c>
      <c r="AA2205" s="114">
        <v>43701</v>
      </c>
      <c r="AB2205" s="83">
        <v>2</v>
      </c>
      <c r="AC2205" s="79" t="s">
        <v>249</v>
      </c>
      <c r="AD2205" s="80" t="s">
        <v>26</v>
      </c>
      <c r="AE2205" s="245"/>
      <c r="AF2205" s="84">
        <v>0</v>
      </c>
      <c r="AG2205" s="79"/>
      <c r="AH2205" s="79"/>
      <c r="AI2205" s="79"/>
      <c r="AJ2205" s="79"/>
      <c r="AK2205" s="79"/>
      <c r="AL2205" s="79"/>
      <c r="AM2205" s="79"/>
      <c r="AN2205" s="79"/>
      <c r="AO2205" s="79"/>
      <c r="AP2205" s="79" t="s">
        <v>250</v>
      </c>
      <c r="AQ2205" s="79"/>
    </row>
    <row r="2206" spans="1:43" ht="14.1" hidden="1" customHeight="1">
      <c r="A2206" s="73" t="s">
        <v>245</v>
      </c>
      <c r="B2206" s="74">
        <v>132</v>
      </c>
      <c r="C2206" s="74" t="s">
        <v>290</v>
      </c>
      <c r="D2206" s="75"/>
      <c r="E2206" s="75"/>
      <c r="F2206" s="76"/>
      <c r="G2206" s="74">
        <v>8</v>
      </c>
      <c r="H2206" s="74">
        <v>2019</v>
      </c>
      <c r="I2206" s="74">
        <v>2</v>
      </c>
      <c r="J2206" s="77">
        <v>1031149584</v>
      </c>
      <c r="K2206" s="74" t="s">
        <v>2439</v>
      </c>
      <c r="L2206" s="74"/>
      <c r="M2206" s="74">
        <v>1038</v>
      </c>
      <c r="N2206" s="74" t="s">
        <v>248</v>
      </c>
      <c r="O2206" s="74" t="s">
        <v>30</v>
      </c>
      <c r="P2206" s="78">
        <v>55208</v>
      </c>
      <c r="Q2206" s="74"/>
      <c r="R2206" s="74"/>
      <c r="S2206" s="74"/>
      <c r="T2206" s="79"/>
      <c r="U2206" s="79"/>
      <c r="V2206" s="80" t="s">
        <v>260</v>
      </c>
      <c r="W2206" s="79" t="s">
        <v>249</v>
      </c>
      <c r="X2206" s="114"/>
      <c r="Y2206" s="82" t="s">
        <v>249</v>
      </c>
      <c r="Z2206" s="82" t="s">
        <v>249</v>
      </c>
      <c r="AA2206" s="114"/>
      <c r="AB2206" s="83"/>
      <c r="AC2206" s="79" t="s">
        <v>249</v>
      </c>
      <c r="AD2206" s="80"/>
      <c r="AE2206" s="245"/>
      <c r="AF2206" s="84">
        <v>0</v>
      </c>
      <c r="AG2206" s="79" t="s">
        <v>249</v>
      </c>
      <c r="AH2206" s="79" t="s">
        <v>249</v>
      </c>
      <c r="AI2206" s="79" t="s">
        <v>249</v>
      </c>
      <c r="AJ2206" s="79" t="s">
        <v>249</v>
      </c>
      <c r="AK2206" s="79" t="s">
        <v>249</v>
      </c>
      <c r="AL2206" s="79" t="s">
        <v>249</v>
      </c>
      <c r="AM2206" s="79" t="s">
        <v>261</v>
      </c>
      <c r="AN2206" s="79" t="s">
        <v>249</v>
      </c>
      <c r="AO2206" s="79" t="s">
        <v>249</v>
      </c>
      <c r="AP2206" s="79"/>
      <c r="AQ2206" s="79"/>
    </row>
    <row r="2207" spans="1:43" ht="14.1" hidden="1" customHeight="1">
      <c r="A2207" s="73" t="s">
        <v>245</v>
      </c>
      <c r="B2207" s="74">
        <v>51</v>
      </c>
      <c r="C2207" s="74" t="s">
        <v>583</v>
      </c>
      <c r="D2207" s="75">
        <v>43761</v>
      </c>
      <c r="E2207" s="75">
        <v>43886</v>
      </c>
      <c r="F2207" s="76">
        <f t="shared" ref="F2207:F2212" si="196">+E2207-D2207+1</f>
        <v>126</v>
      </c>
      <c r="G2207" s="74">
        <f t="shared" ref="G2207:G2212" si="197">+MONTH(D2207)</f>
        <v>10</v>
      </c>
      <c r="H2207" s="74">
        <f t="shared" ref="H2207:H2212" si="198">YEAR(D2207)</f>
        <v>2019</v>
      </c>
      <c r="I2207" s="74">
        <v>1</v>
      </c>
      <c r="J2207" s="77">
        <v>1031166188</v>
      </c>
      <c r="K2207" s="74" t="s">
        <v>2440</v>
      </c>
      <c r="L2207" s="74"/>
      <c r="M2207" s="74">
        <v>1021</v>
      </c>
      <c r="N2207" s="74" t="s">
        <v>27</v>
      </c>
      <c r="O2207" s="74" t="s">
        <v>35</v>
      </c>
      <c r="P2207" s="78">
        <v>410573</v>
      </c>
      <c r="Q2207" s="74"/>
      <c r="R2207" s="74"/>
      <c r="S2207" s="74"/>
      <c r="T2207" s="79"/>
      <c r="U2207" s="79"/>
      <c r="V2207" s="80" t="s">
        <v>256</v>
      </c>
      <c r="W2207" s="79" t="s">
        <v>249</v>
      </c>
      <c r="X2207" s="114">
        <v>43761</v>
      </c>
      <c r="Y2207" s="82" t="s">
        <v>249</v>
      </c>
      <c r="Z2207" s="82" t="s">
        <v>249</v>
      </c>
      <c r="AA2207" s="114">
        <v>43886</v>
      </c>
      <c r="AB2207" s="83">
        <v>126</v>
      </c>
      <c r="AC2207" s="79" t="s">
        <v>249</v>
      </c>
      <c r="AD2207" s="80" t="s">
        <v>256</v>
      </c>
      <c r="AE2207" s="245"/>
      <c r="AF2207" s="84">
        <v>0</v>
      </c>
      <c r="AG2207" s="79" t="s">
        <v>249</v>
      </c>
      <c r="AH2207" s="79" t="s">
        <v>249</v>
      </c>
      <c r="AI2207" s="79" t="s">
        <v>249</v>
      </c>
      <c r="AJ2207" s="79" t="s">
        <v>249</v>
      </c>
      <c r="AK2207" s="79" t="s">
        <v>249</v>
      </c>
      <c r="AL2207" s="79" t="s">
        <v>249</v>
      </c>
      <c r="AM2207" s="79"/>
      <c r="AN2207" s="79" t="s">
        <v>249</v>
      </c>
      <c r="AO2207" s="79" t="s">
        <v>249</v>
      </c>
      <c r="AP2207" s="79"/>
      <c r="AQ2207" s="79"/>
    </row>
    <row r="2208" spans="1:43" ht="14.1" hidden="1" customHeight="1">
      <c r="A2208" s="73" t="s">
        <v>245</v>
      </c>
      <c r="B2208" s="74">
        <v>51</v>
      </c>
      <c r="C2208" s="74" t="s">
        <v>583</v>
      </c>
      <c r="D2208" s="75">
        <v>43761</v>
      </c>
      <c r="E2208" s="75">
        <v>43886</v>
      </c>
      <c r="F2208" s="76">
        <f t="shared" si="196"/>
        <v>126</v>
      </c>
      <c r="G2208" s="74">
        <f t="shared" si="197"/>
        <v>10</v>
      </c>
      <c r="H2208" s="74">
        <f t="shared" si="198"/>
        <v>2019</v>
      </c>
      <c r="I2208" s="74">
        <v>1</v>
      </c>
      <c r="J2208" s="77">
        <v>1031166188</v>
      </c>
      <c r="K2208" s="74" t="s">
        <v>2440</v>
      </c>
      <c r="L2208" s="74"/>
      <c r="M2208" s="74">
        <v>1021</v>
      </c>
      <c r="N2208" s="74" t="s">
        <v>27</v>
      </c>
      <c r="O2208" s="74" t="s">
        <v>35</v>
      </c>
      <c r="P2208" s="78">
        <v>879800</v>
      </c>
      <c r="Q2208" s="74"/>
      <c r="R2208" s="74"/>
      <c r="S2208" s="74"/>
      <c r="T2208" s="79"/>
      <c r="U2208" s="79"/>
      <c r="V2208" s="80" t="s">
        <v>256</v>
      </c>
      <c r="W2208" s="79" t="s">
        <v>249</v>
      </c>
      <c r="X2208" s="114">
        <v>43761</v>
      </c>
      <c r="Y2208" s="82" t="s">
        <v>249</v>
      </c>
      <c r="Z2208" s="82" t="s">
        <v>249</v>
      </c>
      <c r="AA2208" s="114">
        <v>43886</v>
      </c>
      <c r="AB2208" s="83">
        <v>126</v>
      </c>
      <c r="AC2208" s="79" t="s">
        <v>249</v>
      </c>
      <c r="AD2208" s="80" t="s">
        <v>256</v>
      </c>
      <c r="AE2208" s="245"/>
      <c r="AF2208" s="84">
        <v>0</v>
      </c>
      <c r="AG2208" s="79" t="s">
        <v>249</v>
      </c>
      <c r="AH2208" s="79" t="s">
        <v>249</v>
      </c>
      <c r="AI2208" s="79" t="s">
        <v>249</v>
      </c>
      <c r="AJ2208" s="79" t="s">
        <v>249</v>
      </c>
      <c r="AK2208" s="79" t="s">
        <v>249</v>
      </c>
      <c r="AL2208" s="79" t="s">
        <v>249</v>
      </c>
      <c r="AM2208" s="79"/>
      <c r="AN2208" s="79" t="s">
        <v>249</v>
      </c>
      <c r="AO2208" s="79" t="s">
        <v>249</v>
      </c>
      <c r="AP2208" s="79"/>
      <c r="AQ2208" s="79"/>
    </row>
    <row r="2209" spans="1:43" ht="14.1" hidden="1" customHeight="1">
      <c r="A2209" s="73" t="s">
        <v>245</v>
      </c>
      <c r="B2209" s="74">
        <v>51</v>
      </c>
      <c r="C2209" s="74" t="s">
        <v>583</v>
      </c>
      <c r="D2209" s="75">
        <v>43761</v>
      </c>
      <c r="E2209" s="75">
        <v>43886</v>
      </c>
      <c r="F2209" s="76">
        <f t="shared" si="196"/>
        <v>126</v>
      </c>
      <c r="G2209" s="74">
        <f t="shared" si="197"/>
        <v>10</v>
      </c>
      <c r="H2209" s="74">
        <f t="shared" si="198"/>
        <v>2019</v>
      </c>
      <c r="I2209" s="74">
        <v>1</v>
      </c>
      <c r="J2209" s="77">
        <v>1031166188</v>
      </c>
      <c r="K2209" s="74" t="s">
        <v>2440</v>
      </c>
      <c r="L2209" s="74"/>
      <c r="M2209" s="74">
        <v>1021</v>
      </c>
      <c r="N2209" s="74" t="s">
        <v>27</v>
      </c>
      <c r="O2209" s="74" t="s">
        <v>35</v>
      </c>
      <c r="P2209" s="78">
        <v>414058</v>
      </c>
      <c r="Q2209" s="74"/>
      <c r="R2209" s="74"/>
      <c r="S2209" s="74"/>
      <c r="T2209" s="79"/>
      <c r="U2209" s="79"/>
      <c r="V2209" s="80" t="s">
        <v>256</v>
      </c>
      <c r="W2209" s="79" t="s">
        <v>249</v>
      </c>
      <c r="X2209" s="114">
        <v>43761</v>
      </c>
      <c r="Y2209" s="82" t="s">
        <v>249</v>
      </c>
      <c r="Z2209" s="82" t="s">
        <v>249</v>
      </c>
      <c r="AA2209" s="114">
        <v>43886</v>
      </c>
      <c r="AB2209" s="83">
        <v>126</v>
      </c>
      <c r="AC2209" s="79" t="s">
        <v>249</v>
      </c>
      <c r="AD2209" s="80" t="s">
        <v>256</v>
      </c>
      <c r="AE2209" s="245"/>
      <c r="AF2209" s="84">
        <v>0</v>
      </c>
      <c r="AG2209" s="79" t="s">
        <v>249</v>
      </c>
      <c r="AH2209" s="79" t="s">
        <v>249</v>
      </c>
      <c r="AI2209" s="79" t="s">
        <v>249</v>
      </c>
      <c r="AJ2209" s="79" t="s">
        <v>249</v>
      </c>
      <c r="AK2209" s="79" t="s">
        <v>249</v>
      </c>
      <c r="AL2209" s="79" t="s">
        <v>249</v>
      </c>
      <c r="AM2209" s="79"/>
      <c r="AN2209" s="79" t="s">
        <v>249</v>
      </c>
      <c r="AO2209" s="79" t="s">
        <v>249</v>
      </c>
      <c r="AP2209" s="79"/>
      <c r="AQ2209" s="79"/>
    </row>
    <row r="2210" spans="1:43" ht="14.1" hidden="1" customHeight="1">
      <c r="A2210" s="73" t="s">
        <v>245</v>
      </c>
      <c r="B2210" s="74">
        <v>51</v>
      </c>
      <c r="C2210" s="74" t="s">
        <v>583</v>
      </c>
      <c r="D2210" s="75">
        <v>43761</v>
      </c>
      <c r="E2210" s="75">
        <v>43886</v>
      </c>
      <c r="F2210" s="76">
        <f t="shared" si="196"/>
        <v>126</v>
      </c>
      <c r="G2210" s="74">
        <f t="shared" si="197"/>
        <v>10</v>
      </c>
      <c r="H2210" s="74">
        <f t="shared" si="198"/>
        <v>2019</v>
      </c>
      <c r="I2210" s="74">
        <v>1</v>
      </c>
      <c r="J2210" s="77">
        <v>1031166188</v>
      </c>
      <c r="K2210" s="74" t="s">
        <v>2440</v>
      </c>
      <c r="L2210" s="74"/>
      <c r="M2210" s="74">
        <v>1021</v>
      </c>
      <c r="N2210" s="74" t="s">
        <v>27</v>
      </c>
      <c r="O2210" s="74" t="s">
        <v>35</v>
      </c>
      <c r="P2210" s="78">
        <v>414058</v>
      </c>
      <c r="Q2210" s="74"/>
      <c r="R2210" s="74"/>
      <c r="S2210" s="74"/>
      <c r="T2210" s="79"/>
      <c r="U2210" s="79"/>
      <c r="V2210" s="80" t="s">
        <v>256</v>
      </c>
      <c r="W2210" s="79" t="s">
        <v>249</v>
      </c>
      <c r="X2210" s="114">
        <v>43761</v>
      </c>
      <c r="Y2210" s="82" t="s">
        <v>249</v>
      </c>
      <c r="Z2210" s="82" t="s">
        <v>249</v>
      </c>
      <c r="AA2210" s="114">
        <v>43886</v>
      </c>
      <c r="AB2210" s="83">
        <v>126</v>
      </c>
      <c r="AC2210" s="79" t="s">
        <v>249</v>
      </c>
      <c r="AD2210" s="80" t="s">
        <v>256</v>
      </c>
      <c r="AE2210" s="245"/>
      <c r="AF2210" s="84">
        <v>0</v>
      </c>
      <c r="AG2210" s="79" t="s">
        <v>249</v>
      </c>
      <c r="AH2210" s="79" t="s">
        <v>249</v>
      </c>
      <c r="AI2210" s="79" t="s">
        <v>249</v>
      </c>
      <c r="AJ2210" s="79" t="s">
        <v>249</v>
      </c>
      <c r="AK2210" s="79" t="s">
        <v>249</v>
      </c>
      <c r="AL2210" s="79" t="s">
        <v>249</v>
      </c>
      <c r="AM2210" s="79"/>
      <c r="AN2210" s="79" t="s">
        <v>249</v>
      </c>
      <c r="AO2210" s="79" t="s">
        <v>249</v>
      </c>
      <c r="AP2210" s="79"/>
      <c r="AQ2210" s="79"/>
    </row>
    <row r="2211" spans="1:43" ht="14.1" hidden="1" customHeight="1">
      <c r="A2211" s="73" t="s">
        <v>245</v>
      </c>
      <c r="B2211" s="74">
        <v>51</v>
      </c>
      <c r="C2211" s="74" t="s">
        <v>583</v>
      </c>
      <c r="D2211" s="75">
        <v>43761</v>
      </c>
      <c r="E2211" s="75">
        <v>43886</v>
      </c>
      <c r="F2211" s="76">
        <f t="shared" si="196"/>
        <v>126</v>
      </c>
      <c r="G2211" s="74">
        <f t="shared" si="197"/>
        <v>10</v>
      </c>
      <c r="H2211" s="74">
        <f t="shared" si="198"/>
        <v>2019</v>
      </c>
      <c r="I2211" s="74">
        <v>2</v>
      </c>
      <c r="J2211" s="77">
        <v>1031166188</v>
      </c>
      <c r="K2211" s="74" t="s">
        <v>2440</v>
      </c>
      <c r="L2211" s="74"/>
      <c r="M2211" s="74">
        <v>1021</v>
      </c>
      <c r="N2211" s="74" t="s">
        <v>27</v>
      </c>
      <c r="O2211" s="74" t="s">
        <v>35</v>
      </c>
      <c r="P2211" s="78">
        <v>414058</v>
      </c>
      <c r="Q2211" s="74"/>
      <c r="R2211" s="74"/>
      <c r="S2211" s="74"/>
      <c r="T2211" s="79"/>
      <c r="U2211" s="79"/>
      <c r="V2211" s="80" t="s">
        <v>256</v>
      </c>
      <c r="W2211" s="79" t="s">
        <v>249</v>
      </c>
      <c r="X2211" s="114">
        <v>43761</v>
      </c>
      <c r="Y2211" s="82" t="s">
        <v>249</v>
      </c>
      <c r="Z2211" s="82" t="s">
        <v>249</v>
      </c>
      <c r="AA2211" s="114">
        <v>43886</v>
      </c>
      <c r="AB2211" s="83">
        <v>126</v>
      </c>
      <c r="AC2211" s="79"/>
      <c r="AD2211" s="80" t="s">
        <v>256</v>
      </c>
      <c r="AE2211" s="245"/>
      <c r="AF2211" s="84">
        <v>0</v>
      </c>
      <c r="AG2211" s="79" t="s">
        <v>249</v>
      </c>
      <c r="AH2211" s="79" t="s">
        <v>249</v>
      </c>
      <c r="AI2211" s="79" t="s">
        <v>249</v>
      </c>
      <c r="AJ2211" s="79" t="s">
        <v>249</v>
      </c>
      <c r="AK2211" s="79" t="s">
        <v>249</v>
      </c>
      <c r="AL2211" s="79" t="s">
        <v>249</v>
      </c>
      <c r="AM2211" s="79"/>
      <c r="AN2211" s="79" t="s">
        <v>249</v>
      </c>
      <c r="AO2211" s="79" t="s">
        <v>249</v>
      </c>
      <c r="AP2211" s="79"/>
      <c r="AQ2211" s="79"/>
    </row>
    <row r="2212" spans="1:43" ht="15" hidden="1" customHeight="1">
      <c r="A2212" s="73" t="s">
        <v>245</v>
      </c>
      <c r="B2212" s="74">
        <v>51</v>
      </c>
      <c r="C2212" s="74" t="s">
        <v>583</v>
      </c>
      <c r="D2212" s="75">
        <v>43295</v>
      </c>
      <c r="E2212" s="75">
        <v>43297</v>
      </c>
      <c r="F2212" s="76">
        <f t="shared" si="196"/>
        <v>3</v>
      </c>
      <c r="G2212" s="74">
        <f t="shared" si="197"/>
        <v>7</v>
      </c>
      <c r="H2212" s="74">
        <f t="shared" si="198"/>
        <v>2018</v>
      </c>
      <c r="I2212" s="74">
        <v>2</v>
      </c>
      <c r="J2212" s="77">
        <v>1031166188</v>
      </c>
      <c r="K2212" s="74" t="s">
        <v>2440</v>
      </c>
      <c r="L2212" s="74"/>
      <c r="M2212" s="74">
        <v>1046</v>
      </c>
      <c r="N2212" s="74" t="s">
        <v>274</v>
      </c>
      <c r="O2212" s="74" t="s">
        <v>35</v>
      </c>
      <c r="P2212" s="78">
        <v>26041.4</v>
      </c>
      <c r="Q2212" s="74"/>
      <c r="R2212" s="74"/>
      <c r="S2212" s="74"/>
      <c r="T2212" s="79"/>
      <c r="U2212" s="79"/>
      <c r="V2212" s="80" t="s">
        <v>256</v>
      </c>
      <c r="W2212" s="79" t="s">
        <v>2441</v>
      </c>
      <c r="X2212" s="114">
        <v>43295</v>
      </c>
      <c r="Y2212" s="82" t="s">
        <v>2441</v>
      </c>
      <c r="Z2212" s="82" t="s">
        <v>948</v>
      </c>
      <c r="AA2212" s="114">
        <v>43297</v>
      </c>
      <c r="AB2212" s="83">
        <v>3</v>
      </c>
      <c r="AC2212" s="79" t="s">
        <v>949</v>
      </c>
      <c r="AD2212" s="80" t="s">
        <v>256</v>
      </c>
      <c r="AE2212" s="245">
        <v>43364.442361111112</v>
      </c>
      <c r="AF2212" s="84">
        <v>26067</v>
      </c>
      <c r="AG2212" s="79" t="s">
        <v>2442</v>
      </c>
      <c r="AH2212" s="79">
        <v>62818</v>
      </c>
      <c r="AI2212" s="79">
        <v>8350</v>
      </c>
      <c r="AJ2212" s="79">
        <v>0</v>
      </c>
      <c r="AK2212" s="79" t="s">
        <v>249</v>
      </c>
      <c r="AL2212" s="79">
        <v>0</v>
      </c>
      <c r="AM2212" s="79"/>
      <c r="AN2212" s="79" t="s">
        <v>25</v>
      </c>
      <c r="AO2212" s="79" t="s">
        <v>249</v>
      </c>
      <c r="AP2212" s="79"/>
      <c r="AQ2212" s="79"/>
    </row>
    <row r="2213" spans="1:43" ht="14.1" hidden="1" customHeight="1">
      <c r="A2213" s="85" t="s">
        <v>351</v>
      </c>
      <c r="B2213" s="74">
        <v>4</v>
      </c>
      <c r="C2213" s="74" t="s">
        <v>352</v>
      </c>
      <c r="D2213" s="75"/>
      <c r="E2213" s="75"/>
      <c r="F2213" s="76"/>
      <c r="G2213" s="74">
        <v>5</v>
      </c>
      <c r="H2213" s="74">
        <v>2016</v>
      </c>
      <c r="I2213" s="74">
        <v>1</v>
      </c>
      <c r="J2213" s="77">
        <v>1031169857</v>
      </c>
      <c r="K2213" s="74" t="s">
        <v>2443</v>
      </c>
      <c r="L2213" s="74"/>
      <c r="M2213" s="74">
        <v>1038</v>
      </c>
      <c r="N2213" s="74" t="s">
        <v>248</v>
      </c>
      <c r="O2213" s="74" t="s">
        <v>35</v>
      </c>
      <c r="P2213" s="78">
        <v>45963.666599999997</v>
      </c>
      <c r="Q2213" s="74"/>
      <c r="R2213" s="74"/>
      <c r="S2213" s="74"/>
      <c r="T2213" s="79"/>
      <c r="U2213" s="79"/>
      <c r="V2213" s="79" t="s">
        <v>256</v>
      </c>
      <c r="W2213" s="79"/>
      <c r="X2213" s="114"/>
      <c r="Y2213" s="82"/>
      <c r="Z2213" s="82"/>
      <c r="AA2213" s="114"/>
      <c r="AB2213" s="83"/>
      <c r="AC2213" s="79"/>
      <c r="AD2213" s="79" t="s">
        <v>256</v>
      </c>
      <c r="AE2213" s="245"/>
      <c r="AF2213" s="84">
        <v>56667</v>
      </c>
      <c r="AG2213" s="79" t="s">
        <v>249</v>
      </c>
      <c r="AH2213" s="79" t="s">
        <v>249</v>
      </c>
      <c r="AI2213" s="79" t="s">
        <v>249</v>
      </c>
      <c r="AJ2213" s="79" t="s">
        <v>249</v>
      </c>
      <c r="AK2213" s="79" t="s">
        <v>249</v>
      </c>
      <c r="AL2213" s="79" t="s">
        <v>249</v>
      </c>
      <c r="AM2213" s="79"/>
      <c r="AN2213" s="79" t="s">
        <v>249</v>
      </c>
      <c r="AO2213" s="79" t="s">
        <v>249</v>
      </c>
      <c r="AP2213" s="79"/>
      <c r="AQ2213" s="79"/>
    </row>
    <row r="2214" spans="1:43" ht="15" hidden="1" customHeight="1">
      <c r="A2214" s="85" t="s">
        <v>351</v>
      </c>
      <c r="B2214" s="74">
        <v>4</v>
      </c>
      <c r="C2214" s="74" t="s">
        <v>352</v>
      </c>
      <c r="D2214" s="75"/>
      <c r="E2214" s="75"/>
      <c r="F2214" s="76"/>
      <c r="G2214" s="74">
        <v>2</v>
      </c>
      <c r="H2214" s="74">
        <v>2016</v>
      </c>
      <c r="I2214" s="74">
        <v>2</v>
      </c>
      <c r="J2214" s="77">
        <v>1031169857</v>
      </c>
      <c r="K2214" s="74" t="s">
        <v>2443</v>
      </c>
      <c r="L2214" s="74"/>
      <c r="M2214" s="74">
        <v>1038</v>
      </c>
      <c r="N2214" s="74" t="s">
        <v>248</v>
      </c>
      <c r="O2214" s="74" t="s">
        <v>35</v>
      </c>
      <c r="P2214" s="78">
        <v>22981.833299999998</v>
      </c>
      <c r="Q2214" s="74"/>
      <c r="R2214" s="74"/>
      <c r="S2214" s="74"/>
      <c r="T2214" s="79"/>
      <c r="U2214" s="79"/>
      <c r="V2214" s="79" t="s">
        <v>256</v>
      </c>
      <c r="W2214" s="79"/>
      <c r="X2214" s="114"/>
      <c r="Y2214" s="82"/>
      <c r="Z2214" s="82"/>
      <c r="AA2214" s="114"/>
      <c r="AB2214" s="83"/>
      <c r="AC2214" s="79"/>
      <c r="AD2214" s="79" t="s">
        <v>256</v>
      </c>
      <c r="AE2214" s="245"/>
      <c r="AF2214" s="84">
        <v>28333</v>
      </c>
      <c r="AG2214" s="79" t="s">
        <v>249</v>
      </c>
      <c r="AH2214" s="79" t="s">
        <v>249</v>
      </c>
      <c r="AI2214" s="79" t="s">
        <v>249</v>
      </c>
      <c r="AJ2214" s="79" t="s">
        <v>249</v>
      </c>
      <c r="AK2214" s="79" t="s">
        <v>249</v>
      </c>
      <c r="AL2214" s="79" t="s">
        <v>249</v>
      </c>
      <c r="AM2214" s="79"/>
      <c r="AN2214" s="79" t="s">
        <v>249</v>
      </c>
      <c r="AO2214" s="79" t="s">
        <v>249</v>
      </c>
      <c r="AP2214" s="79"/>
      <c r="AQ2214" s="79"/>
    </row>
    <row r="2215" spans="1:43" ht="15" hidden="1" customHeight="1">
      <c r="A2215" s="73" t="s">
        <v>245</v>
      </c>
      <c r="B2215" s="74">
        <v>56</v>
      </c>
      <c r="C2215" s="74" t="s">
        <v>500</v>
      </c>
      <c r="D2215" s="75" t="s">
        <v>927</v>
      </c>
      <c r="E2215" s="75">
        <v>43237</v>
      </c>
      <c r="F2215" s="76">
        <f>+E2215-D2215+1</f>
        <v>3</v>
      </c>
      <c r="G2215" s="74">
        <f>+MONTH(D2215)</f>
        <v>5</v>
      </c>
      <c r="H2215" s="74">
        <f>YEAR(D2215)</f>
        <v>2018</v>
      </c>
      <c r="I2215" s="74">
        <v>2</v>
      </c>
      <c r="J2215" s="77">
        <v>1031178085</v>
      </c>
      <c r="K2215" s="74" t="s">
        <v>2444</v>
      </c>
      <c r="L2215" s="74"/>
      <c r="M2215" s="74">
        <v>1038</v>
      </c>
      <c r="N2215" s="74" t="s">
        <v>248</v>
      </c>
      <c r="O2215" s="74" t="s">
        <v>34</v>
      </c>
      <c r="P2215" s="78">
        <v>52082.8</v>
      </c>
      <c r="Q2215" s="74"/>
      <c r="R2215" s="74"/>
      <c r="S2215" s="74"/>
      <c r="T2215" s="79"/>
      <c r="U2215" s="79"/>
      <c r="V2215" s="80" t="s">
        <v>256</v>
      </c>
      <c r="W2215" s="79">
        <v>74870576</v>
      </c>
      <c r="X2215" s="114" t="s">
        <v>927</v>
      </c>
      <c r="Y2215" s="82" t="s">
        <v>257</v>
      </c>
      <c r="Z2215" s="82" t="s">
        <v>927</v>
      </c>
      <c r="AA2215" s="114">
        <v>43237</v>
      </c>
      <c r="AB2215" s="83">
        <v>3</v>
      </c>
      <c r="AC2215" s="79" t="s">
        <v>2445</v>
      </c>
      <c r="AD2215" s="80" t="s">
        <v>256</v>
      </c>
      <c r="AE2215" s="245">
        <v>43240.59652777778</v>
      </c>
      <c r="AF2215" s="84">
        <v>52083</v>
      </c>
      <c r="AG2215" s="79" t="s">
        <v>2446</v>
      </c>
      <c r="AH2215" s="79">
        <v>26041</v>
      </c>
      <c r="AI2215" s="79">
        <v>8804</v>
      </c>
      <c r="AJ2215" s="79">
        <v>0</v>
      </c>
      <c r="AK2215" s="79" t="s">
        <v>249</v>
      </c>
      <c r="AL2215" s="79">
        <v>26041</v>
      </c>
      <c r="AM2215" s="79"/>
      <c r="AN2215" s="79" t="s">
        <v>25</v>
      </c>
      <c r="AO2215" s="79" t="s">
        <v>249</v>
      </c>
      <c r="AP2215" s="79"/>
      <c r="AQ2215" s="79"/>
    </row>
    <row r="2216" spans="1:43" ht="15" hidden="1" customHeight="1">
      <c r="A2216" s="85" t="s">
        <v>351</v>
      </c>
      <c r="B2216" s="74">
        <v>71</v>
      </c>
      <c r="C2216" s="74" t="s">
        <v>2447</v>
      </c>
      <c r="D2216" s="75"/>
      <c r="E2216" s="75"/>
      <c r="F2216" s="76"/>
      <c r="G2216" s="74">
        <v>6</v>
      </c>
      <c r="H2216" s="74">
        <v>2017</v>
      </c>
      <c r="I2216" s="74">
        <v>2</v>
      </c>
      <c r="J2216" s="77">
        <v>1032371202</v>
      </c>
      <c r="K2216" s="74" t="s">
        <v>2448</v>
      </c>
      <c r="L2216" s="74"/>
      <c r="M2216" s="74">
        <v>1045</v>
      </c>
      <c r="N2216" s="74" t="s">
        <v>255</v>
      </c>
      <c r="O2216" s="74" t="s">
        <v>34</v>
      </c>
      <c r="P2216" s="78">
        <v>221315.1</v>
      </c>
      <c r="Q2216" s="74"/>
      <c r="R2216" s="74"/>
      <c r="S2216" s="74"/>
      <c r="T2216" s="79"/>
      <c r="U2216" s="79"/>
      <c r="V2216" s="80" t="s">
        <v>260</v>
      </c>
      <c r="W2216" s="79" t="s">
        <v>249</v>
      </c>
      <c r="X2216" s="114"/>
      <c r="Y2216" s="82" t="s">
        <v>249</v>
      </c>
      <c r="Z2216" s="82" t="s">
        <v>249</v>
      </c>
      <c r="AA2216" s="114"/>
      <c r="AB2216" s="83"/>
      <c r="AC2216" s="79" t="s">
        <v>249</v>
      </c>
      <c r="AD2216" s="80"/>
      <c r="AE2216" s="245"/>
      <c r="AF2216" s="84">
        <v>221315</v>
      </c>
      <c r="AG2216" s="79" t="s">
        <v>249</v>
      </c>
      <c r="AH2216" s="79" t="s">
        <v>249</v>
      </c>
      <c r="AI2216" s="79" t="s">
        <v>249</v>
      </c>
      <c r="AJ2216" s="79" t="s">
        <v>249</v>
      </c>
      <c r="AK2216" s="79" t="s">
        <v>249</v>
      </c>
      <c r="AL2216" s="79" t="s">
        <v>249</v>
      </c>
      <c r="AM2216" s="79" t="s">
        <v>261</v>
      </c>
      <c r="AN2216" s="79" t="s">
        <v>249</v>
      </c>
      <c r="AO2216" s="79" t="s">
        <v>249</v>
      </c>
      <c r="AP2216" s="79"/>
      <c r="AQ2216" s="79"/>
    </row>
    <row r="2217" spans="1:43" ht="15" hidden="1" customHeight="1">
      <c r="A2217" s="85" t="s">
        <v>351</v>
      </c>
      <c r="B2217" s="74">
        <v>71</v>
      </c>
      <c r="C2217" s="74" t="s">
        <v>2447</v>
      </c>
      <c r="D2217" s="75"/>
      <c r="E2217" s="75"/>
      <c r="F2217" s="76"/>
      <c r="G2217" s="74">
        <v>6</v>
      </c>
      <c r="H2217" s="74">
        <v>2017</v>
      </c>
      <c r="I2217" s="74">
        <v>2</v>
      </c>
      <c r="J2217" s="77">
        <v>1032371202</v>
      </c>
      <c r="K2217" s="74" t="s">
        <v>2448</v>
      </c>
      <c r="L2217" s="74"/>
      <c r="M2217" s="74">
        <v>1038</v>
      </c>
      <c r="N2217" s="74" t="s">
        <v>248</v>
      </c>
      <c r="O2217" s="74" t="s">
        <v>34</v>
      </c>
      <c r="P2217" s="78">
        <v>49181.133300000001</v>
      </c>
      <c r="Q2217" s="74"/>
      <c r="R2217" s="74"/>
      <c r="S2217" s="74"/>
      <c r="T2217" s="79"/>
      <c r="U2217" s="79"/>
      <c r="V2217" s="80" t="s">
        <v>260</v>
      </c>
      <c r="W2217" s="79" t="s">
        <v>249</v>
      </c>
      <c r="X2217" s="114"/>
      <c r="Y2217" s="82" t="s">
        <v>249</v>
      </c>
      <c r="Z2217" s="82" t="s">
        <v>249</v>
      </c>
      <c r="AA2217" s="114"/>
      <c r="AB2217" s="83"/>
      <c r="AC2217" s="79" t="s">
        <v>249</v>
      </c>
      <c r="AD2217" s="80"/>
      <c r="AE2217" s="245"/>
      <c r="AF2217" s="84">
        <v>49181</v>
      </c>
      <c r="AG2217" s="79" t="s">
        <v>249</v>
      </c>
      <c r="AH2217" s="79" t="s">
        <v>249</v>
      </c>
      <c r="AI2217" s="79" t="s">
        <v>249</v>
      </c>
      <c r="AJ2217" s="79" t="s">
        <v>249</v>
      </c>
      <c r="AK2217" s="79" t="s">
        <v>249</v>
      </c>
      <c r="AL2217" s="79" t="s">
        <v>249</v>
      </c>
      <c r="AM2217" s="79" t="s">
        <v>261</v>
      </c>
      <c r="AN2217" s="79" t="s">
        <v>249</v>
      </c>
      <c r="AO2217" s="79" t="s">
        <v>249</v>
      </c>
      <c r="AP2217" s="79"/>
      <c r="AQ2217" s="79"/>
    </row>
    <row r="2218" spans="1:43" ht="14.1" hidden="1" customHeight="1">
      <c r="A2218" s="73" t="s">
        <v>245</v>
      </c>
      <c r="B2218" s="74">
        <v>124</v>
      </c>
      <c r="C2218" s="74" t="s">
        <v>2401</v>
      </c>
      <c r="D2218" s="75" t="s">
        <v>2449</v>
      </c>
      <c r="E2218" s="75">
        <v>43313</v>
      </c>
      <c r="F2218" s="76">
        <f>+E2218-D2218+1</f>
        <v>3</v>
      </c>
      <c r="G2218" s="74">
        <f>+MONTH(D2218)</f>
        <v>7</v>
      </c>
      <c r="H2218" s="74">
        <f>YEAR(D2218)</f>
        <v>2018</v>
      </c>
      <c r="I2218" s="74">
        <v>2</v>
      </c>
      <c r="J2218" s="77">
        <v>1032375579</v>
      </c>
      <c r="K2218" s="74" t="s">
        <v>2450</v>
      </c>
      <c r="L2218" s="74"/>
      <c r="M2218" s="74">
        <v>1045</v>
      </c>
      <c r="N2218" s="74" t="s">
        <v>255</v>
      </c>
      <c r="O2218" s="74" t="s">
        <v>294</v>
      </c>
      <c r="P2218" s="78">
        <v>338538.2</v>
      </c>
      <c r="Q2218" s="74"/>
      <c r="R2218" s="74"/>
      <c r="S2218" s="74"/>
      <c r="T2218" s="79"/>
      <c r="U2218" s="79"/>
      <c r="V2218" s="80" t="s">
        <v>256</v>
      </c>
      <c r="W2218" s="79">
        <v>0</v>
      </c>
      <c r="X2218" s="114" t="s">
        <v>2449</v>
      </c>
      <c r="Y2218" s="82" t="s">
        <v>249</v>
      </c>
      <c r="Z2218" s="82" t="s">
        <v>2451</v>
      </c>
      <c r="AA2218" s="114">
        <v>43313</v>
      </c>
      <c r="AB2218" s="83">
        <v>3</v>
      </c>
      <c r="AC2218" s="79" t="s">
        <v>249</v>
      </c>
      <c r="AD2218" s="80" t="s">
        <v>256</v>
      </c>
      <c r="AE2218" s="245">
        <v>43719.612500000003</v>
      </c>
      <c r="AF2218" s="84">
        <v>338538</v>
      </c>
      <c r="AG2218" s="79" t="s">
        <v>249</v>
      </c>
      <c r="AH2218" s="79">
        <v>0</v>
      </c>
      <c r="AI2218" s="79">
        <v>0</v>
      </c>
      <c r="AJ2218" s="79">
        <v>0</v>
      </c>
      <c r="AK2218" s="79" t="s">
        <v>249</v>
      </c>
      <c r="AL2218" s="79">
        <v>0</v>
      </c>
      <c r="AM2218" s="79"/>
      <c r="AN2218" s="79" t="s">
        <v>25</v>
      </c>
      <c r="AO2218" s="79" t="s">
        <v>249</v>
      </c>
      <c r="AP2218" s="79"/>
      <c r="AQ2218" s="79"/>
    </row>
    <row r="2219" spans="1:43" ht="14.1" hidden="1" customHeight="1">
      <c r="A2219" s="73" t="s">
        <v>245</v>
      </c>
      <c r="B2219" s="74">
        <v>124</v>
      </c>
      <c r="C2219" s="74" t="s">
        <v>2401</v>
      </c>
      <c r="D2219" s="75" t="s">
        <v>1281</v>
      </c>
      <c r="E2219" s="75" t="s">
        <v>1281</v>
      </c>
      <c r="F2219" s="76">
        <f>+E2219-D2219+1</f>
        <v>1</v>
      </c>
      <c r="G2219" s="74">
        <f>+MONTH(D2219)</f>
        <v>9</v>
      </c>
      <c r="H2219" s="74">
        <f>YEAR(D2219)</f>
        <v>2019</v>
      </c>
      <c r="I2219" s="74">
        <v>2</v>
      </c>
      <c r="J2219" s="77">
        <v>1032375579</v>
      </c>
      <c r="K2219" s="74" t="s">
        <v>2450</v>
      </c>
      <c r="L2219" s="74"/>
      <c r="M2219" s="74">
        <v>1038</v>
      </c>
      <c r="N2219" s="74" t="s">
        <v>248</v>
      </c>
      <c r="O2219" s="74" t="s">
        <v>294</v>
      </c>
      <c r="P2219" s="78">
        <v>390621</v>
      </c>
      <c r="Q2219" s="74"/>
      <c r="R2219" s="74"/>
      <c r="S2219" s="74"/>
      <c r="T2219" s="79"/>
      <c r="U2219" s="79"/>
      <c r="V2219" s="80" t="s">
        <v>256</v>
      </c>
      <c r="W2219" s="79">
        <v>20101691</v>
      </c>
      <c r="X2219" s="114" t="s">
        <v>1281</v>
      </c>
      <c r="Y2219" s="82" t="s">
        <v>257</v>
      </c>
      <c r="Z2219" s="82" t="s">
        <v>249</v>
      </c>
      <c r="AA2219" s="114" t="s">
        <v>1281</v>
      </c>
      <c r="AB2219" s="83">
        <v>1</v>
      </c>
      <c r="AC2219" s="79" t="s">
        <v>249</v>
      </c>
      <c r="AD2219" s="80" t="s">
        <v>256</v>
      </c>
      <c r="AE2219" s="245"/>
      <c r="AF2219" s="84">
        <v>390621</v>
      </c>
      <c r="AG2219" s="79"/>
      <c r="AH2219" s="79"/>
      <c r="AI2219" s="79"/>
      <c r="AJ2219" s="79"/>
      <c r="AK2219" s="79"/>
      <c r="AL2219" s="79"/>
      <c r="AM2219" s="79"/>
      <c r="AN2219" s="79"/>
      <c r="AO2219" s="79"/>
      <c r="AP2219" s="79"/>
      <c r="AQ2219" s="79"/>
    </row>
    <row r="2220" spans="1:43" ht="14.1" hidden="1" customHeight="1">
      <c r="A2220" s="73" t="s">
        <v>245</v>
      </c>
      <c r="B2220" s="74">
        <v>156</v>
      </c>
      <c r="C2220" s="74" t="s">
        <v>2452</v>
      </c>
      <c r="D2220" s="75" t="s">
        <v>2115</v>
      </c>
      <c r="E2220" s="75">
        <v>43627</v>
      </c>
      <c r="F2220" s="76">
        <f>+E2220-D2220+1</f>
        <v>2</v>
      </c>
      <c r="G2220" s="74">
        <f>+MONTH(D2220)</f>
        <v>6</v>
      </c>
      <c r="H2220" s="74">
        <f>YEAR(D2220)</f>
        <v>2019</v>
      </c>
      <c r="I2220" s="74">
        <v>1</v>
      </c>
      <c r="J2220" s="77">
        <v>1032393239</v>
      </c>
      <c r="K2220" s="74" t="s">
        <v>2453</v>
      </c>
      <c r="L2220" s="74"/>
      <c r="M2220" s="74">
        <v>1038</v>
      </c>
      <c r="N2220" s="74" t="s">
        <v>248</v>
      </c>
      <c r="O2220" s="74" t="s">
        <v>294</v>
      </c>
      <c r="P2220" s="78">
        <v>55207.7333</v>
      </c>
      <c r="Q2220" s="74"/>
      <c r="R2220" s="74"/>
      <c r="S2220" s="74"/>
      <c r="T2220" s="79"/>
      <c r="U2220" s="79"/>
      <c r="V2220" s="80" t="s">
        <v>256</v>
      </c>
      <c r="W2220" s="79">
        <v>11779685</v>
      </c>
      <c r="X2220" s="114" t="s">
        <v>2115</v>
      </c>
      <c r="Y2220" s="82" t="s">
        <v>249</v>
      </c>
      <c r="Z2220" s="82" t="s">
        <v>300</v>
      </c>
      <c r="AA2220" s="114">
        <v>43627</v>
      </c>
      <c r="AB2220" s="83">
        <v>2</v>
      </c>
      <c r="AC2220" s="79" t="s">
        <v>2454</v>
      </c>
      <c r="AD2220" s="80" t="s">
        <v>256</v>
      </c>
      <c r="AE2220" s="245"/>
      <c r="AF2220" s="84">
        <v>55208</v>
      </c>
      <c r="AG2220" s="79"/>
      <c r="AH2220" s="79"/>
      <c r="AI2220" s="79"/>
      <c r="AJ2220" s="79"/>
      <c r="AK2220" s="79"/>
      <c r="AL2220" s="79"/>
      <c r="AM2220" s="79"/>
      <c r="AN2220" s="79"/>
      <c r="AO2220" s="79"/>
      <c r="AP2220" s="79"/>
      <c r="AQ2220" s="79"/>
    </row>
    <row r="2221" spans="1:43" ht="14.1" hidden="1" customHeight="1">
      <c r="A2221" s="73" t="s">
        <v>245</v>
      </c>
      <c r="B2221" s="74">
        <v>148</v>
      </c>
      <c r="C2221" s="74" t="s">
        <v>381</v>
      </c>
      <c r="D2221" s="75" t="s">
        <v>2455</v>
      </c>
      <c r="E2221" s="75" t="s">
        <v>2456</v>
      </c>
      <c r="F2221" s="76">
        <f>+E2221-D2221+1</f>
        <v>3</v>
      </c>
      <c r="G2221" s="74">
        <f>+MONTH(D2221)</f>
        <v>3</v>
      </c>
      <c r="H2221" s="74">
        <f>YEAR(D2221)</f>
        <v>2020</v>
      </c>
      <c r="I2221" s="74">
        <v>1</v>
      </c>
      <c r="J2221" s="77">
        <v>1032401357</v>
      </c>
      <c r="K2221" s="74" t="s">
        <v>2457</v>
      </c>
      <c r="L2221" s="74"/>
      <c r="M2221" s="74">
        <v>1038</v>
      </c>
      <c r="N2221" s="74" t="s">
        <v>248</v>
      </c>
      <c r="O2221" s="74" t="s">
        <v>34</v>
      </c>
      <c r="P2221" s="78">
        <v>877803</v>
      </c>
      <c r="Q2221" s="74"/>
      <c r="R2221" s="74"/>
      <c r="S2221" s="74"/>
      <c r="T2221" s="79">
        <v>0</v>
      </c>
      <c r="U2221" s="79"/>
      <c r="V2221" s="80" t="s">
        <v>256</v>
      </c>
      <c r="W2221" s="79">
        <v>636364</v>
      </c>
      <c r="X2221" s="114" t="s">
        <v>2455</v>
      </c>
      <c r="Y2221" s="82" t="s">
        <v>2458</v>
      </c>
      <c r="Z2221" s="82" t="s">
        <v>2459</v>
      </c>
      <c r="AA2221" s="114" t="s">
        <v>2456</v>
      </c>
      <c r="AB2221" s="88">
        <f>+AA2221-X2221+1</f>
        <v>3</v>
      </c>
      <c r="AC2221" s="79" t="s">
        <v>2460</v>
      </c>
      <c r="AD2221" s="80" t="s">
        <v>256</v>
      </c>
      <c r="AE2221" s="245"/>
      <c r="AF2221" s="84">
        <v>27333</v>
      </c>
      <c r="AG2221" s="79"/>
      <c r="AH2221" s="79"/>
      <c r="AI2221" s="79"/>
      <c r="AJ2221" s="79"/>
      <c r="AK2221" s="79"/>
      <c r="AL2221" s="79"/>
      <c r="AM2221" s="79"/>
      <c r="AN2221" s="79"/>
      <c r="AO2221" s="79"/>
      <c r="AP2221" s="79"/>
      <c r="AQ2221" s="79"/>
    </row>
    <row r="2222" spans="1:43" ht="14.1" hidden="1" customHeight="1">
      <c r="A2222" s="73" t="s">
        <v>245</v>
      </c>
      <c r="B2222" s="74">
        <v>76</v>
      </c>
      <c r="C2222" s="74" t="s">
        <v>520</v>
      </c>
      <c r="D2222" s="75"/>
      <c r="E2222" s="75"/>
      <c r="F2222" s="76"/>
      <c r="G2222" s="74">
        <v>2</v>
      </c>
      <c r="H2222" s="74">
        <v>2016</v>
      </c>
      <c r="I2222" s="74">
        <v>2</v>
      </c>
      <c r="J2222" s="77">
        <v>1032416046</v>
      </c>
      <c r="K2222" s="74" t="s">
        <v>2461</v>
      </c>
      <c r="L2222" s="74"/>
      <c r="M2222" s="74">
        <v>1038</v>
      </c>
      <c r="N2222" s="74" t="s">
        <v>248</v>
      </c>
      <c r="O2222" s="74" t="s">
        <v>30</v>
      </c>
      <c r="P2222" s="78">
        <v>45963.666599999997</v>
      </c>
      <c r="Q2222" s="74"/>
      <c r="R2222" s="74"/>
      <c r="S2222" s="74"/>
      <c r="T2222" s="79"/>
      <c r="U2222" s="79"/>
      <c r="V2222" s="79" t="s">
        <v>256</v>
      </c>
      <c r="W2222" s="79"/>
      <c r="X2222" s="114"/>
      <c r="Y2222" s="82"/>
      <c r="Z2222" s="82"/>
      <c r="AA2222" s="114"/>
      <c r="AB2222" s="83"/>
      <c r="AC2222" s="79"/>
      <c r="AD2222" s="79" t="s">
        <v>256</v>
      </c>
      <c r="AE2222" s="245"/>
      <c r="AF2222" s="84">
        <v>57067</v>
      </c>
      <c r="AG2222" s="79" t="s">
        <v>249</v>
      </c>
      <c r="AH2222" s="79">
        <v>0</v>
      </c>
      <c r="AI2222" s="79">
        <v>0</v>
      </c>
      <c r="AJ2222" s="79">
        <v>0</v>
      </c>
      <c r="AK2222" s="79" t="s">
        <v>249</v>
      </c>
      <c r="AL2222" s="79">
        <v>0</v>
      </c>
      <c r="AM2222" s="79"/>
      <c r="AN2222" s="79" t="s">
        <v>249</v>
      </c>
      <c r="AO2222" s="79" t="s">
        <v>249</v>
      </c>
      <c r="AP2222" s="79"/>
      <c r="AQ2222" s="79"/>
    </row>
    <row r="2223" spans="1:43" ht="14.1" hidden="1" customHeight="1">
      <c r="A2223" s="73" t="s">
        <v>245</v>
      </c>
      <c r="B2223" s="74">
        <v>116</v>
      </c>
      <c r="C2223" s="74" t="s">
        <v>2462</v>
      </c>
      <c r="D2223" s="75" t="s">
        <v>2463</v>
      </c>
      <c r="E2223" s="75" t="s">
        <v>1137</v>
      </c>
      <c r="F2223" s="76">
        <f>+E2223-D2223+1</f>
        <v>3</v>
      </c>
      <c r="G2223" s="74">
        <f>+MONTH(D2223)</f>
        <v>11</v>
      </c>
      <c r="H2223" s="74">
        <f>YEAR(D2223)</f>
        <v>2017</v>
      </c>
      <c r="I2223" s="74" t="s">
        <v>264</v>
      </c>
      <c r="J2223" s="77">
        <v>1032427057</v>
      </c>
      <c r="K2223" s="74" t="s">
        <v>2464</v>
      </c>
      <c r="L2223" s="74"/>
      <c r="M2223" s="74" t="s">
        <v>266</v>
      </c>
      <c r="N2223" s="74" t="s">
        <v>267</v>
      </c>
      <c r="O2223" s="74" t="s">
        <v>268</v>
      </c>
      <c r="P2223" s="78" t="s">
        <v>267</v>
      </c>
      <c r="Q2223" s="74"/>
      <c r="R2223" s="74"/>
      <c r="S2223" s="74"/>
      <c r="T2223" s="79"/>
      <c r="U2223" s="79"/>
      <c r="V2223" s="80" t="s">
        <v>256</v>
      </c>
      <c r="W2223" s="79" t="s">
        <v>2465</v>
      </c>
      <c r="X2223" s="114" t="s">
        <v>2463</v>
      </c>
      <c r="Y2223" s="82" t="s">
        <v>257</v>
      </c>
      <c r="Z2223" s="82" t="s">
        <v>2466</v>
      </c>
      <c r="AA2223" s="114" t="s">
        <v>1137</v>
      </c>
      <c r="AB2223" s="83">
        <v>3</v>
      </c>
      <c r="AC2223" s="79" t="s">
        <v>249</v>
      </c>
      <c r="AD2223" s="80" t="s">
        <v>256</v>
      </c>
      <c r="AE2223" s="245">
        <v>43179.452777777777</v>
      </c>
      <c r="AF2223" s="84">
        <v>24590</v>
      </c>
      <c r="AG2223" s="79" t="s">
        <v>2467</v>
      </c>
      <c r="AH2223" s="79">
        <v>24590</v>
      </c>
      <c r="AI2223" s="79">
        <v>0</v>
      </c>
      <c r="AJ2223" s="79">
        <v>0</v>
      </c>
      <c r="AK2223" s="79" t="s">
        <v>525</v>
      </c>
      <c r="AL2223" s="79">
        <v>0</v>
      </c>
      <c r="AM2223" s="79"/>
      <c r="AN2223" s="79" t="s">
        <v>25</v>
      </c>
      <c r="AO2223" s="79" t="s">
        <v>249</v>
      </c>
      <c r="AP2223" s="79"/>
      <c r="AQ2223" s="79"/>
    </row>
    <row r="2224" spans="1:43" ht="14.1" hidden="1" customHeight="1">
      <c r="A2224" s="73" t="s">
        <v>245</v>
      </c>
      <c r="B2224" s="74">
        <v>116</v>
      </c>
      <c r="C2224" s="74" t="s">
        <v>2462</v>
      </c>
      <c r="D2224" s="75" t="s">
        <v>2396</v>
      </c>
      <c r="E2224" s="75" t="s">
        <v>2396</v>
      </c>
      <c r="F2224" s="76">
        <f>+E2224-D2224+1</f>
        <v>1</v>
      </c>
      <c r="G2224" s="74">
        <f>+MONTH(D2224)</f>
        <v>11</v>
      </c>
      <c r="H2224" s="74">
        <f>YEAR(D2224)</f>
        <v>2017</v>
      </c>
      <c r="I2224" s="74" t="s">
        <v>264</v>
      </c>
      <c r="J2224" s="77">
        <v>1032427057</v>
      </c>
      <c r="K2224" s="74" t="s">
        <v>2464</v>
      </c>
      <c r="L2224" s="74"/>
      <c r="M2224" s="74">
        <v>1038</v>
      </c>
      <c r="N2224" s="74" t="s">
        <v>248</v>
      </c>
      <c r="O2224" s="74" t="s">
        <v>268</v>
      </c>
      <c r="P2224" s="78" t="s">
        <v>267</v>
      </c>
      <c r="Q2224" s="74"/>
      <c r="R2224" s="74"/>
      <c r="S2224" s="74"/>
      <c r="T2224" s="79"/>
      <c r="U2224" s="79"/>
      <c r="V2224" s="80" t="s">
        <v>26</v>
      </c>
      <c r="W2224" s="79" t="s">
        <v>2468</v>
      </c>
      <c r="X2224" s="114" t="s">
        <v>2396</v>
      </c>
      <c r="Y2224" s="82" t="s">
        <v>257</v>
      </c>
      <c r="Z2224" s="82" t="s">
        <v>249</v>
      </c>
      <c r="AA2224" s="114" t="s">
        <v>2396</v>
      </c>
      <c r="AB2224" s="83">
        <v>1</v>
      </c>
      <c r="AC2224" s="79" t="s">
        <v>249</v>
      </c>
      <c r="AD2224" s="80" t="s">
        <v>26</v>
      </c>
      <c r="AE2224" s="245"/>
      <c r="AF2224" s="84">
        <v>0</v>
      </c>
      <c r="AG2224" s="79"/>
      <c r="AH2224" s="79"/>
      <c r="AI2224" s="79"/>
      <c r="AJ2224" s="79"/>
      <c r="AK2224" s="79"/>
      <c r="AL2224" s="79"/>
      <c r="AM2224" s="79"/>
      <c r="AN2224" s="79"/>
      <c r="AO2224" s="79"/>
      <c r="AP2224" s="79" t="s">
        <v>250</v>
      </c>
      <c r="AQ2224" s="79"/>
    </row>
    <row r="2225" spans="1:43" ht="14.1" hidden="1" customHeight="1">
      <c r="A2225" s="73" t="s">
        <v>245</v>
      </c>
      <c r="B2225" s="74">
        <v>10</v>
      </c>
      <c r="C2225" s="74" t="s">
        <v>371</v>
      </c>
      <c r="D2225" s="75"/>
      <c r="E2225" s="75"/>
      <c r="F2225" s="76"/>
      <c r="G2225" s="74">
        <v>12</v>
      </c>
      <c r="H2225" s="74">
        <v>2019</v>
      </c>
      <c r="I2225" s="74">
        <v>2</v>
      </c>
      <c r="J2225" s="77">
        <v>1032442088</v>
      </c>
      <c r="K2225" s="74" t="s">
        <v>2469</v>
      </c>
      <c r="L2225" s="74"/>
      <c r="M2225" s="74">
        <v>1038</v>
      </c>
      <c r="N2225" s="74" t="s">
        <v>248</v>
      </c>
      <c r="O2225" s="74" t="s">
        <v>35</v>
      </c>
      <c r="P2225" s="78">
        <v>27604</v>
      </c>
      <c r="Q2225" s="74"/>
      <c r="R2225" s="74"/>
      <c r="S2225" s="74"/>
      <c r="T2225" s="79"/>
      <c r="U2225" s="79"/>
      <c r="V2225" s="80" t="s">
        <v>260</v>
      </c>
      <c r="W2225" s="79" t="s">
        <v>249</v>
      </c>
      <c r="X2225" s="114"/>
      <c r="Y2225" s="82" t="s">
        <v>249</v>
      </c>
      <c r="Z2225" s="82" t="s">
        <v>249</v>
      </c>
      <c r="AA2225" s="114"/>
      <c r="AB2225" s="83"/>
      <c r="AC2225" s="79" t="s">
        <v>249</v>
      </c>
      <c r="AD2225" s="80"/>
      <c r="AE2225" s="245"/>
      <c r="AF2225" s="84">
        <v>0</v>
      </c>
      <c r="AG2225" s="79" t="s">
        <v>249</v>
      </c>
      <c r="AH2225" s="79" t="s">
        <v>249</v>
      </c>
      <c r="AI2225" s="79" t="s">
        <v>249</v>
      </c>
      <c r="AJ2225" s="79" t="s">
        <v>249</v>
      </c>
      <c r="AK2225" s="79" t="s">
        <v>249</v>
      </c>
      <c r="AL2225" s="79" t="s">
        <v>249</v>
      </c>
      <c r="AM2225" s="79" t="s">
        <v>261</v>
      </c>
      <c r="AN2225" s="79" t="s">
        <v>249</v>
      </c>
      <c r="AO2225" s="79" t="s">
        <v>249</v>
      </c>
      <c r="AP2225" s="79"/>
      <c r="AQ2225" s="79"/>
    </row>
    <row r="2226" spans="1:43" ht="14.1" hidden="1" customHeight="1">
      <c r="A2226" s="73" t="s">
        <v>245</v>
      </c>
      <c r="B2226" s="74">
        <v>10</v>
      </c>
      <c r="C2226" s="74" t="s">
        <v>371</v>
      </c>
      <c r="D2226" s="75"/>
      <c r="E2226" s="75"/>
      <c r="F2226" s="76"/>
      <c r="G2226" s="74">
        <v>12</v>
      </c>
      <c r="H2226" s="74">
        <v>2019</v>
      </c>
      <c r="I2226" s="74">
        <v>2</v>
      </c>
      <c r="J2226" s="77">
        <v>1032442088</v>
      </c>
      <c r="K2226" s="74" t="s">
        <v>2469</v>
      </c>
      <c r="L2226" s="74"/>
      <c r="M2226" s="74">
        <v>1038</v>
      </c>
      <c r="N2226" s="74" t="s">
        <v>248</v>
      </c>
      <c r="O2226" s="74" t="s">
        <v>249</v>
      </c>
      <c r="P2226" s="78">
        <v>27604</v>
      </c>
      <c r="Q2226" s="74"/>
      <c r="R2226" s="74"/>
      <c r="S2226" s="74"/>
      <c r="T2226" s="79"/>
      <c r="U2226" s="79"/>
      <c r="V2226" s="80" t="s">
        <v>260</v>
      </c>
      <c r="W2226" s="79" t="s">
        <v>249</v>
      </c>
      <c r="X2226" s="114"/>
      <c r="Y2226" s="82" t="s">
        <v>249</v>
      </c>
      <c r="Z2226" s="82" t="s">
        <v>249</v>
      </c>
      <c r="AA2226" s="114"/>
      <c r="AB2226" s="83"/>
      <c r="AC2226" s="79" t="s">
        <v>249</v>
      </c>
      <c r="AD2226" s="80"/>
      <c r="AE2226" s="245"/>
      <c r="AF2226" s="84">
        <v>0</v>
      </c>
      <c r="AG2226" s="79" t="s">
        <v>249</v>
      </c>
      <c r="AH2226" s="79" t="s">
        <v>249</v>
      </c>
      <c r="AI2226" s="79" t="s">
        <v>249</v>
      </c>
      <c r="AJ2226" s="79" t="s">
        <v>249</v>
      </c>
      <c r="AK2226" s="79" t="s">
        <v>249</v>
      </c>
      <c r="AL2226" s="79" t="s">
        <v>249</v>
      </c>
      <c r="AM2226" s="79" t="s">
        <v>261</v>
      </c>
      <c r="AN2226" s="79" t="s">
        <v>249</v>
      </c>
      <c r="AO2226" s="79" t="s">
        <v>249</v>
      </c>
      <c r="AP2226" s="79"/>
      <c r="AQ2226" s="79"/>
    </row>
    <row r="2227" spans="1:43" ht="14.1" hidden="1" customHeight="1">
      <c r="A2227" s="73" t="s">
        <v>245</v>
      </c>
      <c r="B2227" s="74">
        <v>10</v>
      </c>
      <c r="C2227" s="74" t="s">
        <v>371</v>
      </c>
      <c r="D2227" s="75"/>
      <c r="E2227" s="75"/>
      <c r="F2227" s="76"/>
      <c r="G2227" s="74">
        <v>7</v>
      </c>
      <c r="H2227" s="74">
        <v>2019</v>
      </c>
      <c r="I2227" s="74">
        <v>2</v>
      </c>
      <c r="J2227" s="77">
        <v>1032442088</v>
      </c>
      <c r="K2227" s="74" t="s">
        <v>2469</v>
      </c>
      <c r="L2227" s="74"/>
      <c r="M2227" s="74">
        <v>1038</v>
      </c>
      <c r="N2227" s="74" t="s">
        <v>248</v>
      </c>
      <c r="O2227" s="74" t="s">
        <v>35</v>
      </c>
      <c r="P2227" s="78">
        <v>27604</v>
      </c>
      <c r="Q2227" s="74"/>
      <c r="R2227" s="74"/>
      <c r="S2227" s="74"/>
      <c r="T2227" s="79"/>
      <c r="U2227" s="79"/>
      <c r="V2227" s="80" t="s">
        <v>260</v>
      </c>
      <c r="W2227" s="79" t="s">
        <v>249</v>
      </c>
      <c r="X2227" s="114"/>
      <c r="Y2227" s="82" t="s">
        <v>249</v>
      </c>
      <c r="Z2227" s="82" t="s">
        <v>249</v>
      </c>
      <c r="AA2227" s="114"/>
      <c r="AB2227" s="83"/>
      <c r="AC2227" s="79" t="s">
        <v>249</v>
      </c>
      <c r="AD2227" s="80"/>
      <c r="AE2227" s="245"/>
      <c r="AF2227" s="84">
        <v>0</v>
      </c>
      <c r="AG2227" s="79" t="s">
        <v>249</v>
      </c>
      <c r="AH2227" s="79" t="s">
        <v>249</v>
      </c>
      <c r="AI2227" s="79" t="s">
        <v>249</v>
      </c>
      <c r="AJ2227" s="79" t="s">
        <v>249</v>
      </c>
      <c r="AK2227" s="79" t="s">
        <v>249</v>
      </c>
      <c r="AL2227" s="79" t="s">
        <v>249</v>
      </c>
      <c r="AM2227" s="79" t="s">
        <v>261</v>
      </c>
      <c r="AN2227" s="79" t="s">
        <v>249</v>
      </c>
      <c r="AO2227" s="79" t="s">
        <v>249</v>
      </c>
      <c r="AP2227" s="79"/>
      <c r="AQ2227" s="79"/>
    </row>
    <row r="2228" spans="1:43" ht="14.1" hidden="1" customHeight="1">
      <c r="A2228" s="73" t="s">
        <v>245</v>
      </c>
      <c r="B2228" s="74">
        <v>10</v>
      </c>
      <c r="C2228" s="74" t="s">
        <v>371</v>
      </c>
      <c r="D2228" s="75"/>
      <c r="E2228" s="75"/>
      <c r="F2228" s="76"/>
      <c r="G2228" s="74">
        <v>4</v>
      </c>
      <c r="H2228" s="74">
        <v>2019</v>
      </c>
      <c r="I2228" s="74">
        <v>2</v>
      </c>
      <c r="J2228" s="77">
        <v>1032442088</v>
      </c>
      <c r="K2228" s="74" t="s">
        <v>2469</v>
      </c>
      <c r="L2228" s="74"/>
      <c r="M2228" s="74">
        <v>1038</v>
      </c>
      <c r="N2228" s="74" t="s">
        <v>248</v>
      </c>
      <c r="O2228" s="74" t="s">
        <v>35</v>
      </c>
      <c r="P2228" s="78">
        <v>55207.7333</v>
      </c>
      <c r="Q2228" s="74"/>
      <c r="R2228" s="74"/>
      <c r="S2228" s="74"/>
      <c r="T2228" s="79"/>
      <c r="U2228" s="79"/>
      <c r="V2228" s="80" t="s">
        <v>260</v>
      </c>
      <c r="W2228" s="79" t="s">
        <v>249</v>
      </c>
      <c r="X2228" s="114"/>
      <c r="Y2228" s="82" t="s">
        <v>249</v>
      </c>
      <c r="Z2228" s="82" t="s">
        <v>249</v>
      </c>
      <c r="AA2228" s="114"/>
      <c r="AB2228" s="83"/>
      <c r="AC2228" s="79" t="s">
        <v>249</v>
      </c>
      <c r="AD2228" s="80"/>
      <c r="AE2228" s="245"/>
      <c r="AF2228" s="84">
        <v>55208</v>
      </c>
      <c r="AG2228" s="79" t="s">
        <v>249</v>
      </c>
      <c r="AH2228" s="79" t="s">
        <v>249</v>
      </c>
      <c r="AI2228" s="79" t="s">
        <v>249</v>
      </c>
      <c r="AJ2228" s="79" t="s">
        <v>249</v>
      </c>
      <c r="AK2228" s="79" t="s">
        <v>249</v>
      </c>
      <c r="AL2228" s="79" t="s">
        <v>249</v>
      </c>
      <c r="AM2228" s="79" t="s">
        <v>261</v>
      </c>
      <c r="AN2228" s="79" t="s">
        <v>249</v>
      </c>
      <c r="AO2228" s="79" t="s">
        <v>249</v>
      </c>
      <c r="AP2228" s="79"/>
      <c r="AQ2228" s="79"/>
    </row>
    <row r="2229" spans="1:43" ht="14.1" hidden="1" customHeight="1">
      <c r="A2229" s="73" t="s">
        <v>245</v>
      </c>
      <c r="B2229" s="74">
        <v>23</v>
      </c>
      <c r="C2229" s="74" t="s">
        <v>348</v>
      </c>
      <c r="D2229" s="99">
        <v>42833</v>
      </c>
      <c r="E2229" s="99">
        <v>42834</v>
      </c>
      <c r="F2229" s="172">
        <v>2</v>
      </c>
      <c r="G2229" s="74">
        <v>4</v>
      </c>
      <c r="H2229" s="74">
        <v>2017</v>
      </c>
      <c r="I2229" s="74">
        <v>1</v>
      </c>
      <c r="J2229" s="77">
        <v>1032445054</v>
      </c>
      <c r="K2229" s="74" t="s">
        <v>2470</v>
      </c>
      <c r="L2229" s="74"/>
      <c r="M2229" s="74">
        <v>1045</v>
      </c>
      <c r="N2229" s="74" t="s">
        <v>255</v>
      </c>
      <c r="O2229" s="74" t="s">
        <v>373</v>
      </c>
      <c r="P2229" s="78">
        <v>295086.8</v>
      </c>
      <c r="Q2229" s="74"/>
      <c r="R2229" s="74"/>
      <c r="S2229" s="74"/>
      <c r="T2229" s="79"/>
      <c r="U2229" s="79"/>
      <c r="V2229" s="174" t="s">
        <v>26</v>
      </c>
      <c r="W2229" s="99"/>
      <c r="X2229" s="99">
        <v>42833</v>
      </c>
      <c r="Y2229" s="82" t="s">
        <v>249</v>
      </c>
      <c r="Z2229" s="82" t="s">
        <v>249</v>
      </c>
      <c r="AA2229" s="99">
        <v>42834</v>
      </c>
      <c r="AB2229" s="172">
        <v>2</v>
      </c>
      <c r="AC2229" s="79" t="s">
        <v>249</v>
      </c>
      <c r="AD2229" s="174" t="s">
        <v>26</v>
      </c>
      <c r="AE2229" s="245"/>
      <c r="AF2229" s="144">
        <v>0</v>
      </c>
      <c r="AG2229" s="79" t="s">
        <v>249</v>
      </c>
      <c r="AH2229" s="79" t="s">
        <v>249</v>
      </c>
      <c r="AI2229" s="79" t="s">
        <v>249</v>
      </c>
      <c r="AJ2229" s="79" t="s">
        <v>249</v>
      </c>
      <c r="AK2229" s="79" t="s">
        <v>249</v>
      </c>
      <c r="AL2229" s="79" t="s">
        <v>249</v>
      </c>
      <c r="AM2229" s="79"/>
      <c r="AN2229" s="79" t="s">
        <v>249</v>
      </c>
      <c r="AO2229" s="79" t="s">
        <v>249</v>
      </c>
      <c r="AP2229" s="79"/>
      <c r="AQ2229" s="79"/>
    </row>
    <row r="2230" spans="1:43" ht="14.1" hidden="1" customHeight="1">
      <c r="A2230" s="73" t="s">
        <v>245</v>
      </c>
      <c r="B2230" s="74">
        <v>23</v>
      </c>
      <c r="C2230" s="74" t="s">
        <v>348</v>
      </c>
      <c r="D2230" s="99">
        <v>42835</v>
      </c>
      <c r="E2230" s="99">
        <v>42837</v>
      </c>
      <c r="F2230" s="172">
        <v>3</v>
      </c>
      <c r="G2230" s="74">
        <v>3</v>
      </c>
      <c r="H2230" s="74">
        <v>2017</v>
      </c>
      <c r="I2230" s="74">
        <v>2</v>
      </c>
      <c r="J2230" s="77">
        <v>1032445054</v>
      </c>
      <c r="K2230" s="74" t="s">
        <v>2470</v>
      </c>
      <c r="L2230" s="74"/>
      <c r="M2230" s="74">
        <v>1045</v>
      </c>
      <c r="N2230" s="74" t="s">
        <v>255</v>
      </c>
      <c r="O2230" s="74" t="s">
        <v>373</v>
      </c>
      <c r="P2230" s="78">
        <v>73771.7</v>
      </c>
      <c r="Q2230" s="74"/>
      <c r="R2230" s="74"/>
      <c r="S2230" s="74"/>
      <c r="T2230" s="79"/>
      <c r="U2230" s="79"/>
      <c r="V2230" s="174" t="s">
        <v>256</v>
      </c>
      <c r="W2230" s="99"/>
      <c r="X2230" s="99">
        <v>42835</v>
      </c>
      <c r="Y2230" s="82" t="s">
        <v>249</v>
      </c>
      <c r="Z2230" s="82" t="s">
        <v>249</v>
      </c>
      <c r="AA2230" s="99">
        <v>42837</v>
      </c>
      <c r="AB2230" s="172">
        <v>3</v>
      </c>
      <c r="AC2230" s="79" t="s">
        <v>249</v>
      </c>
      <c r="AD2230" s="174" t="s">
        <v>256</v>
      </c>
      <c r="AE2230" s="245"/>
      <c r="AF2230" s="144">
        <v>44262</v>
      </c>
      <c r="AG2230" s="79" t="s">
        <v>249</v>
      </c>
      <c r="AH2230" s="79" t="s">
        <v>249</v>
      </c>
      <c r="AI2230" s="79" t="s">
        <v>249</v>
      </c>
      <c r="AJ2230" s="173">
        <v>3295</v>
      </c>
      <c r="AK2230" s="99">
        <v>43708</v>
      </c>
      <c r="AL2230" s="144">
        <v>44262</v>
      </c>
      <c r="AM2230" s="79"/>
      <c r="AN2230" s="79" t="s">
        <v>249</v>
      </c>
      <c r="AO2230" s="79" t="s">
        <v>249</v>
      </c>
      <c r="AP2230" s="79"/>
      <c r="AQ2230" s="79"/>
    </row>
    <row r="2231" spans="1:43" ht="14.1" hidden="1" customHeight="1">
      <c r="A2231" s="73" t="s">
        <v>245</v>
      </c>
      <c r="B2231" s="74">
        <v>23</v>
      </c>
      <c r="C2231" s="74" t="s">
        <v>348</v>
      </c>
      <c r="D2231" s="99">
        <v>42820</v>
      </c>
      <c r="E2231" s="99">
        <v>42821</v>
      </c>
      <c r="F2231" s="172">
        <v>2</v>
      </c>
      <c r="G2231" s="74">
        <v>3</v>
      </c>
      <c r="H2231" s="74">
        <v>2017</v>
      </c>
      <c r="I2231" s="74">
        <v>2</v>
      </c>
      <c r="J2231" s="77">
        <v>1032445054</v>
      </c>
      <c r="K2231" s="74" t="s">
        <v>2470</v>
      </c>
      <c r="L2231" s="74"/>
      <c r="M2231" s="74">
        <v>1038</v>
      </c>
      <c r="N2231" s="74" t="s">
        <v>248</v>
      </c>
      <c r="O2231" s="74" t="s">
        <v>373</v>
      </c>
      <c r="P2231" s="78">
        <v>49181.133300000001</v>
      </c>
      <c r="Q2231" s="74"/>
      <c r="R2231" s="74"/>
      <c r="S2231" s="74"/>
      <c r="T2231" s="79"/>
      <c r="U2231" s="79"/>
      <c r="V2231" s="174" t="s">
        <v>26</v>
      </c>
      <c r="W2231" s="99"/>
      <c r="X2231" s="99">
        <v>42820</v>
      </c>
      <c r="Y2231" s="82" t="s">
        <v>249</v>
      </c>
      <c r="Z2231" s="82" t="s">
        <v>249</v>
      </c>
      <c r="AA2231" s="99">
        <v>42821</v>
      </c>
      <c r="AB2231" s="172">
        <v>2</v>
      </c>
      <c r="AC2231" s="79" t="s">
        <v>249</v>
      </c>
      <c r="AD2231" s="174" t="s">
        <v>26</v>
      </c>
      <c r="AE2231" s="245"/>
      <c r="AF2231" s="144">
        <v>0</v>
      </c>
      <c r="AG2231" s="79" t="s">
        <v>249</v>
      </c>
      <c r="AH2231" s="79" t="s">
        <v>249</v>
      </c>
      <c r="AI2231" s="79" t="s">
        <v>249</v>
      </c>
      <c r="AJ2231" s="173"/>
      <c r="AK2231" s="174"/>
      <c r="AL2231" s="144"/>
      <c r="AM2231" s="79"/>
      <c r="AN2231" s="79" t="s">
        <v>249</v>
      </c>
      <c r="AO2231" s="79" t="s">
        <v>249</v>
      </c>
      <c r="AP2231" s="79"/>
      <c r="AQ2231" s="79"/>
    </row>
    <row r="2232" spans="1:43" ht="14.1" hidden="1" customHeight="1">
      <c r="A2232" s="73" t="s">
        <v>245</v>
      </c>
      <c r="B2232" s="74">
        <v>23</v>
      </c>
      <c r="C2232" s="74" t="s">
        <v>348</v>
      </c>
      <c r="D2232" s="99">
        <v>42822</v>
      </c>
      <c r="E2232" s="99">
        <v>42834</v>
      </c>
      <c r="F2232" s="172">
        <v>13</v>
      </c>
      <c r="G2232" s="74">
        <v>11</v>
      </c>
      <c r="H2232" s="74">
        <v>2016</v>
      </c>
      <c r="I2232" s="74">
        <v>1</v>
      </c>
      <c r="J2232" s="77">
        <v>1032445054</v>
      </c>
      <c r="K2232" s="74" t="s">
        <v>2470</v>
      </c>
      <c r="L2232" s="74"/>
      <c r="M2232" s="74">
        <v>1038</v>
      </c>
      <c r="N2232" s="74" t="s">
        <v>248</v>
      </c>
      <c r="O2232" s="74" t="s">
        <v>373</v>
      </c>
      <c r="P2232" s="78">
        <v>22981.833299999998</v>
      </c>
      <c r="Q2232" s="74"/>
      <c r="R2232" s="74"/>
      <c r="S2232" s="74"/>
      <c r="T2232" s="79"/>
      <c r="U2232" s="79"/>
      <c r="V2232" s="174" t="s">
        <v>256</v>
      </c>
      <c r="W2232" s="99"/>
      <c r="X2232" s="99">
        <v>42822</v>
      </c>
      <c r="Y2232" s="82"/>
      <c r="Z2232" s="82"/>
      <c r="AA2232" s="99">
        <v>42834</v>
      </c>
      <c r="AB2232" s="172">
        <v>13</v>
      </c>
      <c r="AC2232" s="79"/>
      <c r="AD2232" s="174" t="s">
        <v>256</v>
      </c>
      <c r="AE2232" s="245"/>
      <c r="AF2232" s="144">
        <v>295087</v>
      </c>
      <c r="AG2232" s="79"/>
      <c r="AH2232" s="79"/>
      <c r="AI2232" s="79"/>
      <c r="AJ2232" s="173">
        <v>3295</v>
      </c>
      <c r="AK2232" s="99">
        <v>43708</v>
      </c>
      <c r="AL2232" s="144">
        <v>258581</v>
      </c>
      <c r="AM2232" s="79"/>
      <c r="AN2232" s="79"/>
      <c r="AO2232" s="79"/>
      <c r="AP2232" s="79"/>
      <c r="AQ2232" s="79"/>
    </row>
    <row r="2233" spans="1:43" ht="14.1" hidden="1" customHeight="1">
      <c r="A2233" s="73" t="s">
        <v>245</v>
      </c>
      <c r="B2233" s="74">
        <v>75</v>
      </c>
      <c r="C2233" s="74" t="s">
        <v>272</v>
      </c>
      <c r="D2233" s="75" t="s">
        <v>2471</v>
      </c>
      <c r="E2233" s="75" t="s">
        <v>2472</v>
      </c>
      <c r="F2233" s="76">
        <f>+E2233-D2233+1</f>
        <v>8</v>
      </c>
      <c r="G2233" s="74">
        <f>+MONTH(D2233)</f>
        <v>4</v>
      </c>
      <c r="H2233" s="74">
        <f>YEAR(D2233)</f>
        <v>2017</v>
      </c>
      <c r="I2233" s="74">
        <v>2</v>
      </c>
      <c r="J2233" s="77">
        <v>1032451668</v>
      </c>
      <c r="K2233" s="74" t="s">
        <v>2473</v>
      </c>
      <c r="L2233" s="74"/>
      <c r="M2233" s="74">
        <v>1038</v>
      </c>
      <c r="N2233" s="74" t="s">
        <v>248</v>
      </c>
      <c r="O2233" s="74" t="s">
        <v>30</v>
      </c>
      <c r="P2233" s="78">
        <v>49181.133300000001</v>
      </c>
      <c r="Q2233" s="74"/>
      <c r="R2233" s="74"/>
      <c r="S2233" s="74"/>
      <c r="T2233" s="79"/>
      <c r="U2233" s="79"/>
      <c r="V2233" s="80" t="s">
        <v>256</v>
      </c>
      <c r="W2233" s="79">
        <v>5359370</v>
      </c>
      <c r="X2233" s="114" t="s">
        <v>2471</v>
      </c>
      <c r="Y2233" s="82" t="s">
        <v>257</v>
      </c>
      <c r="Z2233" s="82" t="s">
        <v>2474</v>
      </c>
      <c r="AA2233" s="114" t="s">
        <v>2472</v>
      </c>
      <c r="AB2233" s="83">
        <v>8</v>
      </c>
      <c r="AC2233" s="79" t="s">
        <v>249</v>
      </c>
      <c r="AD2233" s="80" t="s">
        <v>256</v>
      </c>
      <c r="AE2233" s="245">
        <v>42972.763194444444</v>
      </c>
      <c r="AF2233" s="84">
        <v>49181</v>
      </c>
      <c r="AG2233" s="79" t="s">
        <v>2475</v>
      </c>
      <c r="AH2233" s="79">
        <v>147543</v>
      </c>
      <c r="AI2233" s="79">
        <v>0</v>
      </c>
      <c r="AJ2233" s="79">
        <v>0</v>
      </c>
      <c r="AK2233" s="79" t="s">
        <v>249</v>
      </c>
      <c r="AL2233" s="79">
        <v>0</v>
      </c>
      <c r="AM2233" s="79"/>
      <c r="AN2233" s="79" t="s">
        <v>25</v>
      </c>
      <c r="AO2233" s="79" t="s">
        <v>249</v>
      </c>
      <c r="AP2233" s="79"/>
      <c r="AQ2233" s="79"/>
    </row>
    <row r="2234" spans="1:43" ht="14.1" hidden="1" customHeight="1">
      <c r="A2234" s="73" t="s">
        <v>245</v>
      </c>
      <c r="B2234" s="74">
        <v>75</v>
      </c>
      <c r="C2234" s="74" t="s">
        <v>272</v>
      </c>
      <c r="D2234" s="75" t="s">
        <v>2476</v>
      </c>
      <c r="E2234" s="75" t="s">
        <v>2477</v>
      </c>
      <c r="F2234" s="76">
        <f>+E2234-D2234+1</f>
        <v>8</v>
      </c>
      <c r="G2234" s="74">
        <f>+MONTH(D2234)</f>
        <v>4</v>
      </c>
      <c r="H2234" s="74">
        <f>YEAR(D2234)</f>
        <v>2017</v>
      </c>
      <c r="I2234" s="74">
        <v>2</v>
      </c>
      <c r="J2234" s="77">
        <v>1032451668</v>
      </c>
      <c r="K2234" s="74" t="s">
        <v>2473</v>
      </c>
      <c r="L2234" s="74"/>
      <c r="M2234" s="74">
        <v>1045</v>
      </c>
      <c r="N2234" s="74" t="s">
        <v>255</v>
      </c>
      <c r="O2234" s="74" t="s">
        <v>30</v>
      </c>
      <c r="P2234" s="78">
        <v>147543.4</v>
      </c>
      <c r="Q2234" s="74"/>
      <c r="R2234" s="74"/>
      <c r="S2234" s="74"/>
      <c r="T2234" s="79"/>
      <c r="U2234" s="79"/>
      <c r="V2234" s="80" t="s">
        <v>256</v>
      </c>
      <c r="W2234" s="79">
        <v>5374033</v>
      </c>
      <c r="X2234" s="114" t="s">
        <v>2476</v>
      </c>
      <c r="Y2234" s="82" t="s">
        <v>257</v>
      </c>
      <c r="Z2234" s="82" t="s">
        <v>2478</v>
      </c>
      <c r="AA2234" s="114" t="s">
        <v>2477</v>
      </c>
      <c r="AB2234" s="83">
        <v>8</v>
      </c>
      <c r="AC2234" s="79" t="s">
        <v>249</v>
      </c>
      <c r="AD2234" s="80" t="s">
        <v>256</v>
      </c>
      <c r="AE2234" s="245">
        <v>42972.763194444444</v>
      </c>
      <c r="AF2234" s="84">
        <v>147543</v>
      </c>
      <c r="AG2234" s="79" t="s">
        <v>2479</v>
      </c>
      <c r="AH2234" s="79">
        <v>147543</v>
      </c>
      <c r="AI2234" s="79">
        <v>0</v>
      </c>
      <c r="AJ2234" s="79">
        <v>0</v>
      </c>
      <c r="AK2234" s="79" t="s">
        <v>249</v>
      </c>
      <c r="AL2234" s="79">
        <v>0</v>
      </c>
      <c r="AM2234" s="79"/>
      <c r="AN2234" s="79" t="s">
        <v>25</v>
      </c>
      <c r="AO2234" s="79" t="s">
        <v>249</v>
      </c>
      <c r="AP2234" s="79"/>
      <c r="AQ2234" s="79"/>
    </row>
    <row r="2235" spans="1:43" ht="14.1" hidden="1" customHeight="1">
      <c r="A2235" s="73" t="s">
        <v>245</v>
      </c>
      <c r="B2235" s="74">
        <v>8</v>
      </c>
      <c r="C2235" s="74" t="s">
        <v>2480</v>
      </c>
      <c r="D2235" s="75" t="s">
        <v>877</v>
      </c>
      <c r="E2235" s="75" t="s">
        <v>463</v>
      </c>
      <c r="F2235" s="76">
        <f>+E2235-D2235+1</f>
        <v>5</v>
      </c>
      <c r="G2235" s="74">
        <f>+MONTH(D2235)</f>
        <v>10</v>
      </c>
      <c r="H2235" s="74">
        <f>YEAR(D2235)</f>
        <v>2017</v>
      </c>
      <c r="I2235" s="74">
        <v>1</v>
      </c>
      <c r="J2235" s="77">
        <v>1032459120</v>
      </c>
      <c r="K2235" s="74" t="s">
        <v>2481</v>
      </c>
      <c r="L2235" s="74"/>
      <c r="M2235" s="74">
        <v>1045</v>
      </c>
      <c r="N2235" s="74" t="s">
        <v>255</v>
      </c>
      <c r="O2235" s="74" t="s">
        <v>30</v>
      </c>
      <c r="P2235" s="78">
        <v>73771.7</v>
      </c>
      <c r="Q2235" s="74"/>
      <c r="R2235" s="74"/>
      <c r="S2235" s="74"/>
      <c r="T2235" s="79"/>
      <c r="U2235" s="79"/>
      <c r="V2235" s="80" t="s">
        <v>256</v>
      </c>
      <c r="W2235" s="79">
        <v>5689460</v>
      </c>
      <c r="X2235" s="114" t="s">
        <v>877</v>
      </c>
      <c r="Y2235" s="82" t="s">
        <v>257</v>
      </c>
      <c r="Z2235" s="82" t="s">
        <v>249</v>
      </c>
      <c r="AA2235" s="114" t="s">
        <v>463</v>
      </c>
      <c r="AB2235" s="83">
        <v>5</v>
      </c>
      <c r="AC2235" s="79" t="s">
        <v>249</v>
      </c>
      <c r="AD2235" s="80" t="s">
        <v>256</v>
      </c>
      <c r="AE2235" s="245">
        <v>43312</v>
      </c>
      <c r="AF2235" s="84">
        <v>75686</v>
      </c>
      <c r="AG2235" s="102">
        <v>43312</v>
      </c>
      <c r="AH2235" s="79">
        <v>73772</v>
      </c>
      <c r="AI2235" s="79">
        <v>0</v>
      </c>
      <c r="AJ2235" s="79">
        <v>0</v>
      </c>
      <c r="AK2235" s="79" t="s">
        <v>249</v>
      </c>
      <c r="AL2235" s="79">
        <v>0</v>
      </c>
      <c r="AM2235" s="79"/>
      <c r="AN2235" s="79" t="s">
        <v>25</v>
      </c>
      <c r="AO2235" s="79" t="s">
        <v>249</v>
      </c>
      <c r="AP2235" s="79"/>
      <c r="AQ2235" s="79"/>
    </row>
    <row r="2236" spans="1:43" ht="14.1" hidden="1" customHeight="1">
      <c r="A2236" s="73" t="s">
        <v>245</v>
      </c>
      <c r="B2236" s="74">
        <v>8</v>
      </c>
      <c r="C2236" s="74" t="s">
        <v>2480</v>
      </c>
      <c r="D2236" s="75" t="s">
        <v>2482</v>
      </c>
      <c r="E2236" s="75" t="s">
        <v>2483</v>
      </c>
      <c r="F2236" s="76">
        <f>+E2236-D2236+1</f>
        <v>4</v>
      </c>
      <c r="G2236" s="74">
        <f>+MONTH(D2236)</f>
        <v>9</v>
      </c>
      <c r="H2236" s="74">
        <f>YEAR(D2236)</f>
        <v>2017</v>
      </c>
      <c r="I2236" s="74">
        <v>1</v>
      </c>
      <c r="J2236" s="77">
        <v>1032459120</v>
      </c>
      <c r="K2236" s="74" t="s">
        <v>2481</v>
      </c>
      <c r="L2236" s="74"/>
      <c r="M2236" s="74">
        <v>1038</v>
      </c>
      <c r="N2236" s="74" t="s">
        <v>248</v>
      </c>
      <c r="O2236" s="74" t="s">
        <v>30</v>
      </c>
      <c r="P2236" s="78">
        <v>49181.133300000001</v>
      </c>
      <c r="Q2236" s="74"/>
      <c r="R2236" s="74"/>
      <c r="S2236" s="74"/>
      <c r="T2236" s="79"/>
      <c r="U2236" s="79"/>
      <c r="V2236" s="80" t="s">
        <v>256</v>
      </c>
      <c r="W2236" s="79">
        <v>5683575</v>
      </c>
      <c r="X2236" s="114" t="s">
        <v>2482</v>
      </c>
      <c r="Y2236" s="82" t="s">
        <v>257</v>
      </c>
      <c r="Z2236" s="82" t="s">
        <v>249</v>
      </c>
      <c r="AA2236" s="114" t="s">
        <v>2483</v>
      </c>
      <c r="AB2236" s="83">
        <v>4</v>
      </c>
      <c r="AC2236" s="79" t="s">
        <v>249</v>
      </c>
      <c r="AD2236" s="80" t="s">
        <v>256</v>
      </c>
      <c r="AE2236" s="245">
        <v>43209.433333333334</v>
      </c>
      <c r="AF2236" s="84">
        <v>50457</v>
      </c>
      <c r="AG2236" s="79" t="s">
        <v>2484</v>
      </c>
      <c r="AH2236" s="79">
        <v>49181</v>
      </c>
      <c r="AI2236" s="79">
        <v>7747</v>
      </c>
      <c r="AJ2236" s="79">
        <v>0</v>
      </c>
      <c r="AK2236" s="79" t="s">
        <v>249</v>
      </c>
      <c r="AL2236" s="79">
        <v>49181</v>
      </c>
      <c r="AM2236" s="79"/>
      <c r="AN2236" s="79" t="s">
        <v>25</v>
      </c>
      <c r="AO2236" s="79" t="s">
        <v>249</v>
      </c>
      <c r="AP2236" s="79"/>
      <c r="AQ2236" s="79"/>
    </row>
    <row r="2237" spans="1:43" ht="14.1" hidden="1" customHeight="1">
      <c r="A2237" s="73" t="s">
        <v>245</v>
      </c>
      <c r="B2237" s="74">
        <v>138</v>
      </c>
      <c r="C2237" s="74" t="s">
        <v>276</v>
      </c>
      <c r="D2237" s="75"/>
      <c r="E2237" s="75"/>
      <c r="F2237" s="76"/>
      <c r="G2237" s="74">
        <v>2</v>
      </c>
      <c r="H2237" s="74">
        <v>2020</v>
      </c>
      <c r="I2237" s="74">
        <v>1</v>
      </c>
      <c r="J2237" s="77">
        <v>1032461646</v>
      </c>
      <c r="K2237" s="74" t="s">
        <v>2485</v>
      </c>
      <c r="L2237" s="74"/>
      <c r="M2237" s="74">
        <v>1038</v>
      </c>
      <c r="N2237" s="74" t="s">
        <v>248</v>
      </c>
      <c r="O2237" s="74" t="s">
        <v>294</v>
      </c>
      <c r="P2237" s="78">
        <v>58520</v>
      </c>
      <c r="Q2237" s="74"/>
      <c r="R2237" s="74"/>
      <c r="S2237" s="74"/>
      <c r="T2237" s="79"/>
      <c r="U2237" s="79"/>
      <c r="V2237" s="80" t="s">
        <v>260</v>
      </c>
      <c r="W2237" s="79" t="s">
        <v>249</v>
      </c>
      <c r="X2237" s="114"/>
      <c r="Y2237" s="82" t="s">
        <v>249</v>
      </c>
      <c r="Z2237" s="82" t="s">
        <v>249</v>
      </c>
      <c r="AA2237" s="114"/>
      <c r="AB2237" s="83"/>
      <c r="AC2237" s="79" t="s">
        <v>249</v>
      </c>
      <c r="AD2237" s="80"/>
      <c r="AE2237" s="245"/>
      <c r="AF2237" s="84">
        <v>0</v>
      </c>
      <c r="AG2237" s="79" t="s">
        <v>249</v>
      </c>
      <c r="AH2237" s="79" t="s">
        <v>249</v>
      </c>
      <c r="AI2237" s="79" t="s">
        <v>249</v>
      </c>
      <c r="AJ2237" s="79" t="s">
        <v>249</v>
      </c>
      <c r="AK2237" s="79" t="s">
        <v>249</v>
      </c>
      <c r="AL2237" s="79" t="s">
        <v>249</v>
      </c>
      <c r="AM2237" s="79" t="s">
        <v>261</v>
      </c>
      <c r="AN2237" s="79" t="s">
        <v>249</v>
      </c>
      <c r="AO2237" s="79" t="s">
        <v>249</v>
      </c>
      <c r="AP2237" s="79"/>
      <c r="AQ2237" s="79"/>
    </row>
    <row r="2238" spans="1:43" ht="14.1" hidden="1" customHeight="1">
      <c r="A2238" s="73" t="s">
        <v>245</v>
      </c>
      <c r="B2238" s="74">
        <v>138</v>
      </c>
      <c r="C2238" s="74" t="s">
        <v>276</v>
      </c>
      <c r="D2238" s="75"/>
      <c r="E2238" s="75"/>
      <c r="F2238" s="76"/>
      <c r="G2238" s="74">
        <v>2</v>
      </c>
      <c r="H2238" s="74">
        <v>2020</v>
      </c>
      <c r="I2238" s="74">
        <v>1</v>
      </c>
      <c r="J2238" s="77">
        <v>1032461646</v>
      </c>
      <c r="K2238" s="74" t="s">
        <v>2485</v>
      </c>
      <c r="L2238" s="74"/>
      <c r="M2238" s="74">
        <v>1038</v>
      </c>
      <c r="N2238" s="74" t="s">
        <v>248</v>
      </c>
      <c r="O2238" s="74" t="s">
        <v>294</v>
      </c>
      <c r="P2238" s="78">
        <v>1213492</v>
      </c>
      <c r="Q2238" s="74"/>
      <c r="R2238" s="74"/>
      <c r="S2238" s="74"/>
      <c r="T2238" s="79"/>
      <c r="U2238" s="79"/>
      <c r="V2238" s="80" t="s">
        <v>260</v>
      </c>
      <c r="W2238" s="79" t="s">
        <v>249</v>
      </c>
      <c r="X2238" s="114"/>
      <c r="Y2238" s="82" t="s">
        <v>249</v>
      </c>
      <c r="Z2238" s="82" t="s">
        <v>249</v>
      </c>
      <c r="AA2238" s="114"/>
      <c r="AB2238" s="83"/>
      <c r="AC2238" s="79" t="s">
        <v>249</v>
      </c>
      <c r="AD2238" s="80"/>
      <c r="AE2238" s="245"/>
      <c r="AF2238" s="84">
        <v>0</v>
      </c>
      <c r="AG2238" s="79" t="s">
        <v>249</v>
      </c>
      <c r="AH2238" s="79" t="s">
        <v>249</v>
      </c>
      <c r="AI2238" s="79" t="s">
        <v>249</v>
      </c>
      <c r="AJ2238" s="79" t="s">
        <v>249</v>
      </c>
      <c r="AK2238" s="79" t="s">
        <v>249</v>
      </c>
      <c r="AL2238" s="79" t="s">
        <v>249</v>
      </c>
      <c r="AM2238" s="79" t="s">
        <v>261</v>
      </c>
      <c r="AN2238" s="79" t="s">
        <v>249</v>
      </c>
      <c r="AO2238" s="79" t="s">
        <v>249</v>
      </c>
      <c r="AP2238" s="79"/>
      <c r="AQ2238" s="79"/>
    </row>
    <row r="2239" spans="1:43" ht="15" hidden="1" customHeight="1">
      <c r="A2239" s="73" t="s">
        <v>245</v>
      </c>
      <c r="B2239" s="74">
        <v>138</v>
      </c>
      <c r="C2239" s="74" t="s">
        <v>276</v>
      </c>
      <c r="D2239" s="75"/>
      <c r="E2239" s="75"/>
      <c r="F2239" s="76"/>
      <c r="G2239" s="74">
        <v>11</v>
      </c>
      <c r="H2239" s="74">
        <v>2019</v>
      </c>
      <c r="I2239" s="74">
        <v>1</v>
      </c>
      <c r="J2239" s="77">
        <v>1032461646</v>
      </c>
      <c r="K2239" s="74" t="s">
        <v>2485</v>
      </c>
      <c r="L2239" s="74"/>
      <c r="M2239" s="74">
        <v>1038</v>
      </c>
      <c r="N2239" s="74" t="s">
        <v>248</v>
      </c>
      <c r="O2239" s="74" t="s">
        <v>294</v>
      </c>
      <c r="P2239" s="78">
        <v>27604</v>
      </c>
      <c r="Q2239" s="74"/>
      <c r="R2239" s="74"/>
      <c r="S2239" s="74"/>
      <c r="T2239" s="79"/>
      <c r="U2239" s="79"/>
      <c r="V2239" s="80" t="s">
        <v>260</v>
      </c>
      <c r="W2239" s="79" t="s">
        <v>249</v>
      </c>
      <c r="X2239" s="114"/>
      <c r="Y2239" s="82" t="s">
        <v>249</v>
      </c>
      <c r="Z2239" s="82" t="s">
        <v>249</v>
      </c>
      <c r="AA2239" s="114"/>
      <c r="AB2239" s="83"/>
      <c r="AC2239" s="79" t="s">
        <v>249</v>
      </c>
      <c r="AD2239" s="80"/>
      <c r="AE2239" s="245"/>
      <c r="AF2239" s="84">
        <v>0</v>
      </c>
      <c r="AG2239" s="79" t="s">
        <v>249</v>
      </c>
      <c r="AH2239" s="79" t="s">
        <v>249</v>
      </c>
      <c r="AI2239" s="79" t="s">
        <v>249</v>
      </c>
      <c r="AJ2239" s="79" t="s">
        <v>249</v>
      </c>
      <c r="AK2239" s="79" t="s">
        <v>249</v>
      </c>
      <c r="AL2239" s="79" t="s">
        <v>249</v>
      </c>
      <c r="AM2239" s="79" t="s">
        <v>261</v>
      </c>
      <c r="AN2239" s="79" t="s">
        <v>249</v>
      </c>
      <c r="AO2239" s="79" t="s">
        <v>249</v>
      </c>
      <c r="AP2239" s="79"/>
      <c r="AQ2239" s="79"/>
    </row>
    <row r="2240" spans="1:43" ht="14.1" hidden="1" customHeight="1">
      <c r="A2240" s="73" t="s">
        <v>245</v>
      </c>
      <c r="B2240" s="74">
        <v>138</v>
      </c>
      <c r="C2240" s="74" t="s">
        <v>276</v>
      </c>
      <c r="D2240" s="75"/>
      <c r="E2240" s="75"/>
      <c r="F2240" s="76"/>
      <c r="G2240" s="74">
        <v>11</v>
      </c>
      <c r="H2240" s="74">
        <v>2019</v>
      </c>
      <c r="I2240" s="74">
        <v>1</v>
      </c>
      <c r="J2240" s="77">
        <v>1032461646</v>
      </c>
      <c r="K2240" s="74" t="s">
        <v>2485</v>
      </c>
      <c r="L2240" s="74"/>
      <c r="M2240" s="74">
        <v>1038</v>
      </c>
      <c r="N2240" s="74" t="s">
        <v>248</v>
      </c>
      <c r="O2240" s="74" t="s">
        <v>294</v>
      </c>
      <c r="P2240" s="78">
        <v>27604</v>
      </c>
      <c r="Q2240" s="74"/>
      <c r="R2240" s="74"/>
      <c r="S2240" s="74"/>
      <c r="T2240" s="79"/>
      <c r="U2240" s="79"/>
      <c r="V2240" s="80" t="s">
        <v>260</v>
      </c>
      <c r="W2240" s="79" t="s">
        <v>249</v>
      </c>
      <c r="X2240" s="114"/>
      <c r="Y2240" s="82" t="s">
        <v>249</v>
      </c>
      <c r="Z2240" s="82" t="s">
        <v>249</v>
      </c>
      <c r="AA2240" s="114"/>
      <c r="AB2240" s="83"/>
      <c r="AC2240" s="79" t="s">
        <v>249</v>
      </c>
      <c r="AD2240" s="80"/>
      <c r="AE2240" s="245"/>
      <c r="AF2240" s="84">
        <v>0</v>
      </c>
      <c r="AG2240" s="79" t="s">
        <v>249</v>
      </c>
      <c r="AH2240" s="79" t="s">
        <v>249</v>
      </c>
      <c r="AI2240" s="79" t="s">
        <v>249</v>
      </c>
      <c r="AJ2240" s="79" t="s">
        <v>249</v>
      </c>
      <c r="AK2240" s="79" t="s">
        <v>249</v>
      </c>
      <c r="AL2240" s="79" t="s">
        <v>249</v>
      </c>
      <c r="AM2240" s="79" t="s">
        <v>261</v>
      </c>
      <c r="AN2240" s="79" t="s">
        <v>249</v>
      </c>
      <c r="AO2240" s="79" t="s">
        <v>249</v>
      </c>
      <c r="AP2240" s="79"/>
      <c r="AQ2240" s="79"/>
    </row>
    <row r="2241" spans="1:43" ht="14.1" hidden="1" customHeight="1">
      <c r="A2241" s="73" t="s">
        <v>245</v>
      </c>
      <c r="B2241" s="74">
        <v>56</v>
      </c>
      <c r="C2241" s="74" t="s">
        <v>485</v>
      </c>
      <c r="D2241" s="75"/>
      <c r="E2241" s="75"/>
      <c r="F2241" s="76"/>
      <c r="G2241" s="74">
        <v>2</v>
      </c>
      <c r="H2241" s="74">
        <v>2016</v>
      </c>
      <c r="I2241" s="74" t="s">
        <v>264</v>
      </c>
      <c r="J2241" s="77">
        <v>1032464678</v>
      </c>
      <c r="K2241" s="74" t="s">
        <v>2486</v>
      </c>
      <c r="L2241" s="74"/>
      <c r="M2241" s="74" t="s">
        <v>266</v>
      </c>
      <c r="N2241" s="74" t="s">
        <v>267</v>
      </c>
      <c r="O2241" s="74" t="s">
        <v>477</v>
      </c>
      <c r="P2241" s="78" t="s">
        <v>267</v>
      </c>
      <c r="Q2241" s="74"/>
      <c r="R2241" s="74"/>
      <c r="S2241" s="74"/>
      <c r="T2241" s="79"/>
      <c r="U2241" s="79"/>
      <c r="V2241" s="79" t="s">
        <v>256</v>
      </c>
      <c r="W2241" s="79"/>
      <c r="X2241" s="114"/>
      <c r="Y2241" s="82"/>
      <c r="Z2241" s="82"/>
      <c r="AA2241" s="114"/>
      <c r="AB2241" s="83"/>
      <c r="AC2241" s="79"/>
      <c r="AD2241" s="79" t="s">
        <v>256</v>
      </c>
      <c r="AE2241" s="245"/>
      <c r="AF2241" s="84">
        <v>45962</v>
      </c>
      <c r="AG2241" s="79" t="s">
        <v>249</v>
      </c>
      <c r="AH2241" s="79">
        <v>0</v>
      </c>
      <c r="AI2241" s="79">
        <v>0</v>
      </c>
      <c r="AJ2241" s="79" t="s">
        <v>271</v>
      </c>
      <c r="AK2241" s="79" t="s">
        <v>249</v>
      </c>
      <c r="AL2241" s="79">
        <v>0</v>
      </c>
      <c r="AM2241" s="79"/>
      <c r="AN2241" s="79" t="s">
        <v>685</v>
      </c>
      <c r="AO2241" s="79" t="s">
        <v>249</v>
      </c>
      <c r="AP2241" s="79"/>
      <c r="AQ2241" s="79"/>
    </row>
    <row r="2242" spans="1:43" ht="14.1" hidden="1" customHeight="1">
      <c r="A2242" s="85" t="s">
        <v>351</v>
      </c>
      <c r="B2242" s="74"/>
      <c r="C2242" s="74" t="s">
        <v>249</v>
      </c>
      <c r="D2242" s="75"/>
      <c r="E2242" s="75"/>
      <c r="F2242" s="76"/>
      <c r="G2242" s="74">
        <v>8</v>
      </c>
      <c r="H2242" s="74">
        <v>2016</v>
      </c>
      <c r="I2242" s="74" t="s">
        <v>264</v>
      </c>
      <c r="J2242" s="77">
        <v>1032467924</v>
      </c>
      <c r="K2242" s="74" t="s">
        <v>2487</v>
      </c>
      <c r="L2242" s="74"/>
      <c r="M2242" s="74" t="s">
        <v>266</v>
      </c>
      <c r="N2242" s="74" t="s">
        <v>267</v>
      </c>
      <c r="O2242" s="74" t="s">
        <v>285</v>
      </c>
      <c r="P2242" s="78" t="s">
        <v>267</v>
      </c>
      <c r="Q2242" s="74"/>
      <c r="R2242" s="74"/>
      <c r="S2242" s="74"/>
      <c r="T2242" s="79"/>
      <c r="U2242" s="79"/>
      <c r="V2242" s="79" t="s">
        <v>256</v>
      </c>
      <c r="W2242" s="79"/>
      <c r="X2242" s="114"/>
      <c r="Y2242" s="82"/>
      <c r="Z2242" s="82"/>
      <c r="AA2242" s="114"/>
      <c r="AB2242" s="83"/>
      <c r="AC2242" s="79"/>
      <c r="AD2242" s="79" t="s">
        <v>256</v>
      </c>
      <c r="AE2242" s="245"/>
      <c r="AF2242" s="84">
        <v>22981</v>
      </c>
      <c r="AG2242" s="79" t="s">
        <v>249</v>
      </c>
      <c r="AH2242" s="79">
        <v>0</v>
      </c>
      <c r="AI2242" s="79">
        <v>0</v>
      </c>
      <c r="AJ2242" s="79">
        <v>0</v>
      </c>
      <c r="AK2242" s="79" t="s">
        <v>249</v>
      </c>
      <c r="AL2242" s="79">
        <v>0</v>
      </c>
      <c r="AM2242" s="79"/>
      <c r="AN2242" s="79" t="s">
        <v>685</v>
      </c>
      <c r="AO2242" s="79" t="s">
        <v>249</v>
      </c>
      <c r="AP2242" s="79"/>
      <c r="AQ2242" s="79"/>
    </row>
    <row r="2243" spans="1:43" ht="14.1" hidden="1" customHeight="1">
      <c r="A2243" s="85" t="s">
        <v>351</v>
      </c>
      <c r="B2243" s="74">
        <v>12</v>
      </c>
      <c r="C2243" s="74" t="s">
        <v>45</v>
      </c>
      <c r="D2243" s="75" t="s">
        <v>1859</v>
      </c>
      <c r="E2243" s="75" t="s">
        <v>2488</v>
      </c>
      <c r="F2243" s="76">
        <f t="shared" ref="F2243:F2249" si="199">+E2243-D2243+1</f>
        <v>5</v>
      </c>
      <c r="G2243" s="74">
        <f t="shared" ref="G2243:G2249" si="200">+MONTH(D2243)</f>
        <v>6</v>
      </c>
      <c r="H2243" s="74">
        <f t="shared" ref="H2243:H2249" si="201">YEAR(D2243)</f>
        <v>2018</v>
      </c>
      <c r="I2243" s="74">
        <v>2</v>
      </c>
      <c r="J2243" s="77">
        <v>1032473373</v>
      </c>
      <c r="K2243" s="74" t="s">
        <v>2489</v>
      </c>
      <c r="L2243" s="74"/>
      <c r="M2243" s="74">
        <v>1038</v>
      </c>
      <c r="N2243" s="74" t="s">
        <v>248</v>
      </c>
      <c r="O2243" s="74" t="s">
        <v>30</v>
      </c>
      <c r="P2243" s="78">
        <v>52082.8</v>
      </c>
      <c r="Q2243" s="74"/>
      <c r="R2243" s="74"/>
      <c r="S2243" s="74"/>
      <c r="T2243" s="79"/>
      <c r="U2243" s="79"/>
      <c r="V2243" s="80" t="s">
        <v>256</v>
      </c>
      <c r="W2243" s="79">
        <v>6229455</v>
      </c>
      <c r="X2243" s="114" t="s">
        <v>1859</v>
      </c>
      <c r="Y2243" s="82" t="s">
        <v>257</v>
      </c>
      <c r="Z2243" s="82" t="s">
        <v>2490</v>
      </c>
      <c r="AA2243" s="114" t="s">
        <v>2488</v>
      </c>
      <c r="AB2243" s="83">
        <v>5</v>
      </c>
      <c r="AC2243" s="79" t="s">
        <v>249</v>
      </c>
      <c r="AD2243" s="80" t="s">
        <v>256</v>
      </c>
      <c r="AE2243" s="245">
        <v>43717.615277777775</v>
      </c>
      <c r="AF2243" s="84">
        <v>52083</v>
      </c>
      <c r="AG2243" s="79" t="s">
        <v>249</v>
      </c>
      <c r="AH2243" s="79">
        <v>0</v>
      </c>
      <c r="AI2243" s="79">
        <v>0</v>
      </c>
      <c r="AJ2243" s="79">
        <v>0</v>
      </c>
      <c r="AK2243" s="79" t="s">
        <v>249</v>
      </c>
      <c r="AL2243" s="79">
        <v>0</v>
      </c>
      <c r="AM2243" s="79"/>
      <c r="AN2243" s="79" t="s">
        <v>789</v>
      </c>
      <c r="AO2243" s="79" t="s">
        <v>249</v>
      </c>
      <c r="AP2243" s="79"/>
      <c r="AQ2243" s="79"/>
    </row>
    <row r="2244" spans="1:43" ht="14.1" hidden="1" customHeight="1">
      <c r="A2244" s="73" t="s">
        <v>245</v>
      </c>
      <c r="B2244" s="74">
        <v>23</v>
      </c>
      <c r="C2244" s="74" t="s">
        <v>348</v>
      </c>
      <c r="D2244" s="75">
        <v>43610</v>
      </c>
      <c r="E2244" s="75">
        <v>43639</v>
      </c>
      <c r="F2244" s="76">
        <f t="shared" si="199"/>
        <v>30</v>
      </c>
      <c r="G2244" s="74">
        <f t="shared" si="200"/>
        <v>5</v>
      </c>
      <c r="H2244" s="74">
        <f t="shared" si="201"/>
        <v>2019</v>
      </c>
      <c r="I2244" s="74">
        <v>1</v>
      </c>
      <c r="J2244" s="77">
        <v>1032481021</v>
      </c>
      <c r="K2244" s="74" t="s">
        <v>2491</v>
      </c>
      <c r="L2244" s="74"/>
      <c r="M2244" s="74">
        <v>1053</v>
      </c>
      <c r="N2244" s="74" t="s">
        <v>36</v>
      </c>
      <c r="O2244" s="74" t="s">
        <v>35</v>
      </c>
      <c r="P2244" s="78">
        <v>414058</v>
      </c>
      <c r="Q2244" s="74"/>
      <c r="R2244" s="74"/>
      <c r="S2244" s="74"/>
      <c r="T2244" s="79"/>
      <c r="U2244" s="79"/>
      <c r="V2244" s="80" t="s">
        <v>256</v>
      </c>
      <c r="W2244" s="79">
        <v>26544</v>
      </c>
      <c r="X2244" s="114">
        <v>43610</v>
      </c>
      <c r="Y2244" s="82" t="s">
        <v>363</v>
      </c>
      <c r="Z2244" s="82" t="s">
        <v>2492</v>
      </c>
      <c r="AA2244" s="114">
        <v>43639</v>
      </c>
      <c r="AB2244" s="83">
        <v>30</v>
      </c>
      <c r="AC2244" s="79" t="s">
        <v>249</v>
      </c>
      <c r="AD2244" s="80" t="s">
        <v>256</v>
      </c>
      <c r="AE2244" s="245">
        <v>43615</v>
      </c>
      <c r="AF2244" s="84">
        <v>0</v>
      </c>
      <c r="AG2244" s="79" t="s">
        <v>2493</v>
      </c>
      <c r="AH2244" s="79">
        <v>1144235</v>
      </c>
      <c r="AI2244" s="79">
        <v>0</v>
      </c>
      <c r="AJ2244" s="79">
        <v>0</v>
      </c>
      <c r="AK2244" s="79" t="s">
        <v>249</v>
      </c>
      <c r="AL2244" s="79">
        <v>0</v>
      </c>
      <c r="AM2244" s="79"/>
      <c r="AN2244" s="79" t="s">
        <v>25</v>
      </c>
      <c r="AO2244" s="79" t="s">
        <v>249</v>
      </c>
      <c r="AP2244" s="79"/>
      <c r="AQ2244" s="79"/>
    </row>
    <row r="2245" spans="1:43" ht="14.1" hidden="1" customHeight="1">
      <c r="A2245" s="73" t="s">
        <v>245</v>
      </c>
      <c r="B2245" s="74">
        <v>23</v>
      </c>
      <c r="C2245" s="74" t="s">
        <v>348</v>
      </c>
      <c r="D2245" s="75">
        <v>43585</v>
      </c>
      <c r="E2245" s="75">
        <v>43609</v>
      </c>
      <c r="F2245" s="76">
        <f t="shared" si="199"/>
        <v>25</v>
      </c>
      <c r="G2245" s="74">
        <f t="shared" si="200"/>
        <v>4</v>
      </c>
      <c r="H2245" s="74">
        <f t="shared" si="201"/>
        <v>2019</v>
      </c>
      <c r="I2245" s="74">
        <v>2</v>
      </c>
      <c r="J2245" s="77">
        <v>1032481021</v>
      </c>
      <c r="K2245" s="74" t="s">
        <v>2491</v>
      </c>
      <c r="L2245" s="74"/>
      <c r="M2245" s="74">
        <v>1053</v>
      </c>
      <c r="N2245" s="74" t="s">
        <v>36</v>
      </c>
      <c r="O2245" s="74" t="s">
        <v>35</v>
      </c>
      <c r="P2245" s="78">
        <v>248435</v>
      </c>
      <c r="Q2245" s="74"/>
      <c r="R2245" s="74"/>
      <c r="S2245" s="74"/>
      <c r="T2245" s="79"/>
      <c r="U2245" s="79"/>
      <c r="V2245" s="80" t="s">
        <v>256</v>
      </c>
      <c r="W2245" s="79" t="s">
        <v>2494</v>
      </c>
      <c r="X2245" s="114">
        <v>43585</v>
      </c>
      <c r="Y2245" s="82" t="s">
        <v>257</v>
      </c>
      <c r="Z2245" s="82" t="s">
        <v>2495</v>
      </c>
      <c r="AA2245" s="114">
        <v>43609</v>
      </c>
      <c r="AB2245" s="83">
        <v>25</v>
      </c>
      <c r="AC2245" s="79" t="s">
        <v>249</v>
      </c>
      <c r="AD2245" s="80" t="s">
        <v>256</v>
      </c>
      <c r="AE2245" s="245">
        <v>43705</v>
      </c>
      <c r="AF2245" s="84">
        <v>248435</v>
      </c>
      <c r="AG2245" s="79" t="s">
        <v>2496</v>
      </c>
      <c r="AH2245" s="79">
        <v>800965</v>
      </c>
      <c r="AI2245" s="79">
        <v>9616</v>
      </c>
      <c r="AJ2245" s="79">
        <v>0</v>
      </c>
      <c r="AK2245" s="79" t="s">
        <v>249</v>
      </c>
      <c r="AL2245" s="79">
        <v>0</v>
      </c>
      <c r="AM2245" s="79"/>
      <c r="AN2245" s="79" t="s">
        <v>25</v>
      </c>
      <c r="AO2245" s="79" t="s">
        <v>249</v>
      </c>
      <c r="AP2245" s="79"/>
      <c r="AQ2245" s="79"/>
    </row>
    <row r="2246" spans="1:43" ht="14.1" hidden="1" customHeight="1">
      <c r="A2246" s="73" t="s">
        <v>245</v>
      </c>
      <c r="B2246" s="74">
        <v>23</v>
      </c>
      <c r="C2246" s="74" t="s">
        <v>348</v>
      </c>
      <c r="D2246" s="75">
        <v>43589</v>
      </c>
      <c r="E2246" s="75">
        <v>43609</v>
      </c>
      <c r="F2246" s="76">
        <f t="shared" si="199"/>
        <v>21</v>
      </c>
      <c r="G2246" s="74">
        <f t="shared" si="200"/>
        <v>5</v>
      </c>
      <c r="H2246" s="74">
        <f t="shared" si="201"/>
        <v>2019</v>
      </c>
      <c r="I2246" s="74">
        <v>2</v>
      </c>
      <c r="J2246" s="77">
        <v>1032481021</v>
      </c>
      <c r="K2246" s="74" t="s">
        <v>2491</v>
      </c>
      <c r="L2246" s="74"/>
      <c r="M2246" s="74">
        <v>1053</v>
      </c>
      <c r="N2246" s="74" t="s">
        <v>36</v>
      </c>
      <c r="O2246" s="74" t="s">
        <v>35</v>
      </c>
      <c r="P2246" s="78">
        <v>414058</v>
      </c>
      <c r="Q2246" s="74"/>
      <c r="R2246" s="74"/>
      <c r="S2246" s="74"/>
      <c r="T2246" s="79"/>
      <c r="U2246" s="79"/>
      <c r="V2246" s="80" t="s">
        <v>256</v>
      </c>
      <c r="W2246" s="79">
        <v>1913139</v>
      </c>
      <c r="X2246" s="114">
        <v>43589</v>
      </c>
      <c r="Y2246" s="82" t="s">
        <v>249</v>
      </c>
      <c r="Z2246" s="82" t="s">
        <v>399</v>
      </c>
      <c r="AA2246" s="114">
        <v>43609</v>
      </c>
      <c r="AB2246" s="83">
        <v>21</v>
      </c>
      <c r="AC2246" s="79" t="s">
        <v>249</v>
      </c>
      <c r="AD2246" s="80" t="s">
        <v>256</v>
      </c>
      <c r="AE2246" s="245">
        <v>43705</v>
      </c>
      <c r="AF2246" s="84">
        <v>414058</v>
      </c>
      <c r="AG2246" s="79" t="s">
        <v>399</v>
      </c>
      <c r="AH2246" s="79">
        <v>880965</v>
      </c>
      <c r="AI2246" s="79">
        <v>0</v>
      </c>
      <c r="AJ2246" s="79">
        <v>0</v>
      </c>
      <c r="AK2246" s="79" t="s">
        <v>249</v>
      </c>
      <c r="AL2246" s="79">
        <v>0</v>
      </c>
      <c r="AM2246" s="79"/>
      <c r="AN2246" s="79" t="s">
        <v>25</v>
      </c>
      <c r="AO2246" s="79" t="s">
        <v>249</v>
      </c>
      <c r="AP2246" s="79"/>
      <c r="AQ2246" s="79"/>
    </row>
    <row r="2247" spans="1:43" ht="14.1" hidden="1" customHeight="1">
      <c r="A2247" s="73" t="s">
        <v>245</v>
      </c>
      <c r="B2247" s="74">
        <v>23</v>
      </c>
      <c r="C2247" s="74" t="s">
        <v>348</v>
      </c>
      <c r="D2247" s="75">
        <v>43576</v>
      </c>
      <c r="E2247" s="75">
        <v>43588</v>
      </c>
      <c r="F2247" s="76">
        <f t="shared" si="199"/>
        <v>13</v>
      </c>
      <c r="G2247" s="74">
        <f t="shared" si="200"/>
        <v>4</v>
      </c>
      <c r="H2247" s="74">
        <f t="shared" si="201"/>
        <v>2019</v>
      </c>
      <c r="I2247" s="74">
        <v>1</v>
      </c>
      <c r="J2247" s="77">
        <v>1032481021</v>
      </c>
      <c r="K2247" s="74" t="s">
        <v>2491</v>
      </c>
      <c r="L2247" s="74"/>
      <c r="M2247" s="74">
        <v>1053</v>
      </c>
      <c r="N2247" s="74" t="s">
        <v>36</v>
      </c>
      <c r="O2247" s="74" t="s">
        <v>35</v>
      </c>
      <c r="P2247" s="78">
        <v>414058</v>
      </c>
      <c r="Q2247" s="74"/>
      <c r="R2247" s="74"/>
      <c r="S2247" s="74"/>
      <c r="T2247" s="79"/>
      <c r="U2247" s="79"/>
      <c r="V2247" s="80" t="s">
        <v>256</v>
      </c>
      <c r="W2247" s="79">
        <v>1905543</v>
      </c>
      <c r="X2247" s="114">
        <v>43576</v>
      </c>
      <c r="Y2247" s="82" t="s">
        <v>249</v>
      </c>
      <c r="Z2247" s="82" t="s">
        <v>399</v>
      </c>
      <c r="AA2247" s="114">
        <v>43588</v>
      </c>
      <c r="AB2247" s="83">
        <v>13</v>
      </c>
      <c r="AC2247" s="79" t="s">
        <v>249</v>
      </c>
      <c r="AD2247" s="80" t="s">
        <v>256</v>
      </c>
      <c r="AE2247" s="245">
        <v>43705</v>
      </c>
      <c r="AF2247" s="84">
        <v>414058</v>
      </c>
      <c r="AG2247" s="79" t="s">
        <v>399</v>
      </c>
      <c r="AH2247" s="79">
        <v>495835</v>
      </c>
      <c r="AI2247" s="79">
        <v>9616</v>
      </c>
      <c r="AJ2247" s="79">
        <v>0</v>
      </c>
      <c r="AK2247" s="79" t="s">
        <v>249</v>
      </c>
      <c r="AL2247" s="79">
        <v>0</v>
      </c>
      <c r="AM2247" s="79"/>
      <c r="AN2247" s="79" t="s">
        <v>25</v>
      </c>
      <c r="AO2247" s="79" t="s">
        <v>249</v>
      </c>
      <c r="AP2247" s="79"/>
      <c r="AQ2247" s="79"/>
    </row>
    <row r="2248" spans="1:43" ht="14.1" hidden="1" customHeight="1">
      <c r="A2248" s="73" t="s">
        <v>245</v>
      </c>
      <c r="B2248" s="74">
        <v>23</v>
      </c>
      <c r="C2248" s="74" t="s">
        <v>348</v>
      </c>
      <c r="D2248" s="75">
        <v>43726</v>
      </c>
      <c r="E2248" s="75">
        <v>43728</v>
      </c>
      <c r="F2248" s="76">
        <f t="shared" si="199"/>
        <v>3</v>
      </c>
      <c r="G2248" s="74">
        <f t="shared" si="200"/>
        <v>9</v>
      </c>
      <c r="H2248" s="74">
        <f t="shared" si="201"/>
        <v>2019</v>
      </c>
      <c r="I2248" s="74">
        <v>2</v>
      </c>
      <c r="J2248" s="77">
        <v>1032481021</v>
      </c>
      <c r="K2248" s="74" t="s">
        <v>2491</v>
      </c>
      <c r="L2248" s="74"/>
      <c r="M2248" s="74">
        <v>1053</v>
      </c>
      <c r="N2248" s="74" t="s">
        <v>36</v>
      </c>
      <c r="O2248" s="74" t="s">
        <v>35</v>
      </c>
      <c r="P2248" s="78">
        <v>55208</v>
      </c>
      <c r="Q2248" s="74"/>
      <c r="R2248" s="74"/>
      <c r="S2248" s="74"/>
      <c r="T2248" s="79"/>
      <c r="U2248" s="79"/>
      <c r="V2248" s="80" t="s">
        <v>256</v>
      </c>
      <c r="W2248" s="79">
        <v>55989175</v>
      </c>
      <c r="X2248" s="114">
        <v>43726</v>
      </c>
      <c r="Y2248" s="82" t="s">
        <v>257</v>
      </c>
      <c r="Z2248" s="82" t="s">
        <v>2497</v>
      </c>
      <c r="AA2248" s="114">
        <v>43728</v>
      </c>
      <c r="AB2248" s="83">
        <v>3</v>
      </c>
      <c r="AC2248" s="79" t="s">
        <v>2498</v>
      </c>
      <c r="AD2248" s="80" t="s">
        <v>256</v>
      </c>
      <c r="AE2248" s="245">
        <v>43795</v>
      </c>
      <c r="AF2248" s="84">
        <v>0</v>
      </c>
      <c r="AG2248" s="79" t="s">
        <v>2499</v>
      </c>
      <c r="AH2248" s="79">
        <v>77640</v>
      </c>
      <c r="AI2248" s="79">
        <v>0</v>
      </c>
      <c r="AJ2248" s="79">
        <v>0</v>
      </c>
      <c r="AK2248" s="79" t="s">
        <v>249</v>
      </c>
      <c r="AL2248" s="79">
        <v>0</v>
      </c>
      <c r="AM2248" s="79"/>
      <c r="AN2248" s="79" t="s">
        <v>25</v>
      </c>
      <c r="AO2248" s="79" t="s">
        <v>249</v>
      </c>
      <c r="AP2248" s="79"/>
      <c r="AQ2248" s="79"/>
    </row>
    <row r="2249" spans="1:43" ht="14.1" hidden="1" customHeight="1">
      <c r="A2249" s="73" t="s">
        <v>245</v>
      </c>
      <c r="B2249" s="74">
        <v>138</v>
      </c>
      <c r="C2249" s="74" t="s">
        <v>276</v>
      </c>
      <c r="D2249" s="75">
        <v>43852</v>
      </c>
      <c r="E2249" s="75">
        <v>43979</v>
      </c>
      <c r="F2249" s="76">
        <f t="shared" si="199"/>
        <v>128</v>
      </c>
      <c r="G2249" s="74">
        <f t="shared" si="200"/>
        <v>1</v>
      </c>
      <c r="H2249" s="74">
        <f t="shared" si="201"/>
        <v>2020</v>
      </c>
      <c r="I2249" s="74">
        <v>2</v>
      </c>
      <c r="J2249" s="77">
        <v>1033677857</v>
      </c>
      <c r="K2249" s="74" t="s">
        <v>2500</v>
      </c>
      <c r="L2249" s="74"/>
      <c r="M2249" s="74">
        <v>1046</v>
      </c>
      <c r="N2249" s="74" t="s">
        <v>274</v>
      </c>
      <c r="O2249" s="74" t="s">
        <v>30</v>
      </c>
      <c r="P2249" s="78">
        <v>29260</v>
      </c>
      <c r="Q2249" s="74"/>
      <c r="R2249" s="74"/>
      <c r="S2249" s="74"/>
      <c r="T2249" s="79"/>
      <c r="U2249" s="79"/>
      <c r="V2249" s="80" t="s">
        <v>256</v>
      </c>
      <c r="W2249" s="79">
        <v>20200004416</v>
      </c>
      <c r="X2249" s="114">
        <v>43852</v>
      </c>
      <c r="Y2249" s="82" t="s">
        <v>363</v>
      </c>
      <c r="Z2249" s="82" t="s">
        <v>2501</v>
      </c>
      <c r="AA2249" s="114">
        <v>43979</v>
      </c>
      <c r="AB2249" s="83"/>
      <c r="AC2249" s="79" t="s">
        <v>249</v>
      </c>
      <c r="AD2249" s="80" t="s">
        <v>256</v>
      </c>
      <c r="AE2249" s="245">
        <v>43927.50277777778</v>
      </c>
      <c r="AF2249" s="84">
        <v>0</v>
      </c>
      <c r="AG2249" s="79" t="s">
        <v>2502</v>
      </c>
      <c r="AH2249" s="79">
        <v>250366</v>
      </c>
      <c r="AI2249" s="79">
        <v>0</v>
      </c>
      <c r="AJ2249" s="79">
        <v>0</v>
      </c>
      <c r="AK2249" s="79" t="s">
        <v>249</v>
      </c>
      <c r="AL2249" s="79">
        <v>0</v>
      </c>
      <c r="AM2249" s="79"/>
      <c r="AN2249" s="79" t="s">
        <v>25</v>
      </c>
      <c r="AO2249" s="79" t="s">
        <v>249</v>
      </c>
      <c r="AP2249" s="79"/>
      <c r="AQ2249" s="79"/>
    </row>
    <row r="2250" spans="1:43" ht="14.1" hidden="1" customHeight="1">
      <c r="A2250" s="73" t="s">
        <v>245</v>
      </c>
      <c r="B2250" s="74">
        <v>76</v>
      </c>
      <c r="C2250" s="74" t="s">
        <v>520</v>
      </c>
      <c r="D2250" s="75"/>
      <c r="E2250" s="75"/>
      <c r="F2250" s="76"/>
      <c r="G2250" s="74">
        <v>5</v>
      </c>
      <c r="H2250" s="74">
        <v>2016</v>
      </c>
      <c r="I2250" s="74">
        <v>1</v>
      </c>
      <c r="J2250" s="77">
        <v>1033691139</v>
      </c>
      <c r="K2250" s="74" t="s">
        <v>2503</v>
      </c>
      <c r="L2250" s="74"/>
      <c r="M2250" s="74">
        <v>1038</v>
      </c>
      <c r="N2250" s="74" t="s">
        <v>248</v>
      </c>
      <c r="O2250" s="74" t="s">
        <v>44</v>
      </c>
      <c r="P2250" s="78">
        <v>45963.666599999997</v>
      </c>
      <c r="Q2250" s="74"/>
      <c r="R2250" s="74"/>
      <c r="S2250" s="74"/>
      <c r="T2250" s="79"/>
      <c r="U2250" s="79"/>
      <c r="V2250" s="79" t="s">
        <v>256</v>
      </c>
      <c r="W2250" s="79"/>
      <c r="X2250" s="114"/>
      <c r="Y2250" s="82"/>
      <c r="Z2250" s="82"/>
      <c r="AA2250" s="114"/>
      <c r="AB2250" s="83"/>
      <c r="AC2250" s="79"/>
      <c r="AD2250" s="79" t="s">
        <v>256</v>
      </c>
      <c r="AE2250" s="245"/>
      <c r="AF2250" s="84">
        <v>53333</v>
      </c>
      <c r="AG2250" s="79" t="s">
        <v>249</v>
      </c>
      <c r="AH2250" s="79">
        <v>0</v>
      </c>
      <c r="AI2250" s="79">
        <v>0</v>
      </c>
      <c r="AJ2250" s="79">
        <v>0</v>
      </c>
      <c r="AK2250" s="79" t="s">
        <v>249</v>
      </c>
      <c r="AL2250" s="79">
        <v>0</v>
      </c>
      <c r="AM2250" s="79"/>
      <c r="AN2250" s="79" t="s">
        <v>249</v>
      </c>
      <c r="AO2250" s="79" t="s">
        <v>249</v>
      </c>
      <c r="AP2250" s="79"/>
      <c r="AQ2250" s="79"/>
    </row>
    <row r="2251" spans="1:43" ht="15.75" hidden="1" customHeight="1">
      <c r="A2251" s="73" t="s">
        <v>245</v>
      </c>
      <c r="B2251" s="74">
        <v>33</v>
      </c>
      <c r="C2251" s="74" t="s">
        <v>850</v>
      </c>
      <c r="D2251" s="75"/>
      <c r="E2251" s="75"/>
      <c r="F2251" s="76"/>
      <c r="G2251" s="74">
        <v>6</v>
      </c>
      <c r="H2251" s="74">
        <v>2019</v>
      </c>
      <c r="I2251" s="74">
        <v>2</v>
      </c>
      <c r="J2251" s="77">
        <v>1033697470</v>
      </c>
      <c r="K2251" s="74" t="s">
        <v>2504</v>
      </c>
      <c r="L2251" s="74"/>
      <c r="M2251" s="74">
        <v>1038</v>
      </c>
      <c r="N2251" s="74" t="s">
        <v>248</v>
      </c>
      <c r="O2251" s="74" t="s">
        <v>34</v>
      </c>
      <c r="P2251" s="78">
        <v>55207.7333</v>
      </c>
      <c r="Q2251" s="74"/>
      <c r="R2251" s="74"/>
      <c r="S2251" s="74"/>
      <c r="T2251" s="79"/>
      <c r="U2251" s="79"/>
      <c r="V2251" s="80" t="s">
        <v>260</v>
      </c>
      <c r="W2251" s="79" t="s">
        <v>249</v>
      </c>
      <c r="X2251" s="114"/>
      <c r="Y2251" s="82" t="s">
        <v>249</v>
      </c>
      <c r="Z2251" s="82" t="s">
        <v>249</v>
      </c>
      <c r="AA2251" s="114"/>
      <c r="AB2251" s="83"/>
      <c r="AC2251" s="79" t="s">
        <v>249</v>
      </c>
      <c r="AD2251" s="80"/>
      <c r="AE2251" s="245"/>
      <c r="AF2251" s="84">
        <v>55208</v>
      </c>
      <c r="AG2251" s="79" t="s">
        <v>249</v>
      </c>
      <c r="AH2251" s="79" t="s">
        <v>249</v>
      </c>
      <c r="AI2251" s="79" t="s">
        <v>249</v>
      </c>
      <c r="AJ2251" s="79" t="s">
        <v>249</v>
      </c>
      <c r="AK2251" s="79" t="s">
        <v>249</v>
      </c>
      <c r="AL2251" s="79" t="s">
        <v>249</v>
      </c>
      <c r="AM2251" s="79" t="s">
        <v>261</v>
      </c>
      <c r="AN2251" s="79" t="s">
        <v>249</v>
      </c>
      <c r="AO2251" s="79" t="s">
        <v>249</v>
      </c>
      <c r="AP2251" s="79"/>
      <c r="AQ2251" s="79"/>
    </row>
    <row r="2252" spans="1:43" ht="14.1" hidden="1" customHeight="1">
      <c r="A2252" s="73" t="s">
        <v>245</v>
      </c>
      <c r="B2252" s="74">
        <v>33</v>
      </c>
      <c r="C2252" s="74" t="s">
        <v>850</v>
      </c>
      <c r="D2252" s="75"/>
      <c r="E2252" s="75"/>
      <c r="F2252" s="76"/>
      <c r="G2252" s="74">
        <v>6</v>
      </c>
      <c r="H2252" s="74">
        <v>2018</v>
      </c>
      <c r="I2252" s="74">
        <v>2</v>
      </c>
      <c r="J2252" s="77">
        <v>1033697470</v>
      </c>
      <c r="K2252" s="74" t="s">
        <v>2504</v>
      </c>
      <c r="L2252" s="74"/>
      <c r="M2252" s="74">
        <v>1038</v>
      </c>
      <c r="N2252" s="74" t="s">
        <v>248</v>
      </c>
      <c r="O2252" s="74" t="s">
        <v>34</v>
      </c>
      <c r="P2252" s="78">
        <v>52082.8</v>
      </c>
      <c r="Q2252" s="74"/>
      <c r="R2252" s="74"/>
      <c r="S2252" s="74"/>
      <c r="T2252" s="79"/>
      <c r="U2252" s="79"/>
      <c r="V2252" s="80" t="s">
        <v>260</v>
      </c>
      <c r="W2252" s="79" t="s">
        <v>249</v>
      </c>
      <c r="X2252" s="114"/>
      <c r="Y2252" s="82" t="s">
        <v>249</v>
      </c>
      <c r="Z2252" s="82" t="s">
        <v>249</v>
      </c>
      <c r="AA2252" s="114"/>
      <c r="AB2252" s="83"/>
      <c r="AC2252" s="79" t="s">
        <v>249</v>
      </c>
      <c r="AD2252" s="80"/>
      <c r="AE2252" s="245"/>
      <c r="AF2252" s="84">
        <v>58667</v>
      </c>
      <c r="AG2252" s="79" t="s">
        <v>249</v>
      </c>
      <c r="AH2252" s="79" t="s">
        <v>249</v>
      </c>
      <c r="AI2252" s="79" t="s">
        <v>249</v>
      </c>
      <c r="AJ2252" s="79" t="s">
        <v>249</v>
      </c>
      <c r="AK2252" s="79" t="s">
        <v>249</v>
      </c>
      <c r="AL2252" s="79" t="s">
        <v>249</v>
      </c>
      <c r="AM2252" s="79" t="s">
        <v>261</v>
      </c>
      <c r="AN2252" s="79" t="s">
        <v>249</v>
      </c>
      <c r="AO2252" s="79" t="s">
        <v>249</v>
      </c>
      <c r="AP2252" s="79"/>
      <c r="AQ2252" s="79"/>
    </row>
    <row r="2253" spans="1:43" ht="14.1" hidden="1" customHeight="1">
      <c r="A2253" s="73" t="s">
        <v>245</v>
      </c>
      <c r="B2253" s="74">
        <v>33</v>
      </c>
      <c r="C2253" s="74" t="s">
        <v>850</v>
      </c>
      <c r="D2253" s="75"/>
      <c r="E2253" s="75"/>
      <c r="F2253" s="76"/>
      <c r="G2253" s="74">
        <v>2</v>
      </c>
      <c r="H2253" s="74">
        <v>2018</v>
      </c>
      <c r="I2253" s="74">
        <v>2</v>
      </c>
      <c r="J2253" s="77">
        <v>1033697470</v>
      </c>
      <c r="K2253" s="74" t="s">
        <v>2504</v>
      </c>
      <c r="L2253" s="74"/>
      <c r="M2253" s="74">
        <v>1038</v>
      </c>
      <c r="N2253" s="74" t="s">
        <v>248</v>
      </c>
      <c r="O2253" s="74" t="s">
        <v>34</v>
      </c>
      <c r="P2253" s="78">
        <v>52082.8</v>
      </c>
      <c r="Q2253" s="74"/>
      <c r="R2253" s="74"/>
      <c r="S2253" s="74"/>
      <c r="T2253" s="79"/>
      <c r="U2253" s="79"/>
      <c r="V2253" s="80" t="s">
        <v>260</v>
      </c>
      <c r="W2253" s="79" t="s">
        <v>249</v>
      </c>
      <c r="X2253" s="114"/>
      <c r="Y2253" s="82" t="s">
        <v>249</v>
      </c>
      <c r="Z2253" s="82" t="s">
        <v>249</v>
      </c>
      <c r="AA2253" s="114"/>
      <c r="AB2253" s="83"/>
      <c r="AC2253" s="79" t="s">
        <v>249</v>
      </c>
      <c r="AD2253" s="80"/>
      <c r="AE2253" s="245"/>
      <c r="AF2253" s="84">
        <v>58667</v>
      </c>
      <c r="AG2253" s="79" t="s">
        <v>249</v>
      </c>
      <c r="AH2253" s="79" t="s">
        <v>249</v>
      </c>
      <c r="AI2253" s="79" t="s">
        <v>249</v>
      </c>
      <c r="AJ2253" s="79" t="s">
        <v>249</v>
      </c>
      <c r="AK2253" s="79" t="s">
        <v>249</v>
      </c>
      <c r="AL2253" s="79" t="s">
        <v>249</v>
      </c>
      <c r="AM2253" s="79" t="s">
        <v>261</v>
      </c>
      <c r="AN2253" s="79" t="s">
        <v>249</v>
      </c>
      <c r="AO2253" s="79" t="s">
        <v>249</v>
      </c>
      <c r="AP2253" s="79"/>
      <c r="AQ2253" s="79"/>
    </row>
    <row r="2254" spans="1:43" ht="14.1" hidden="1" customHeight="1">
      <c r="A2254" s="73" t="s">
        <v>245</v>
      </c>
      <c r="B2254" s="74">
        <v>33</v>
      </c>
      <c r="C2254" s="74" t="s">
        <v>850</v>
      </c>
      <c r="D2254" s="75"/>
      <c r="E2254" s="75"/>
      <c r="F2254" s="76"/>
      <c r="G2254" s="74">
        <v>7</v>
      </c>
      <c r="H2254" s="74">
        <v>2017</v>
      </c>
      <c r="I2254" s="74">
        <v>2</v>
      </c>
      <c r="J2254" s="77">
        <v>1033697470</v>
      </c>
      <c r="K2254" s="74" t="s">
        <v>2504</v>
      </c>
      <c r="L2254" s="74"/>
      <c r="M2254" s="74">
        <v>1038</v>
      </c>
      <c r="N2254" s="74" t="s">
        <v>248</v>
      </c>
      <c r="O2254" s="74" t="s">
        <v>34</v>
      </c>
      <c r="P2254" s="78">
        <v>49181.133300000001</v>
      </c>
      <c r="Q2254" s="74"/>
      <c r="R2254" s="74"/>
      <c r="S2254" s="74"/>
      <c r="T2254" s="79"/>
      <c r="U2254" s="79"/>
      <c r="V2254" s="80" t="s">
        <v>260</v>
      </c>
      <c r="W2254" s="79" t="s">
        <v>249</v>
      </c>
      <c r="X2254" s="114"/>
      <c r="Y2254" s="82" t="s">
        <v>249</v>
      </c>
      <c r="Z2254" s="82" t="s">
        <v>249</v>
      </c>
      <c r="AA2254" s="114"/>
      <c r="AB2254" s="83"/>
      <c r="AC2254" s="79" t="s">
        <v>249</v>
      </c>
      <c r="AD2254" s="80"/>
      <c r="AE2254" s="245"/>
      <c r="AF2254" s="84">
        <v>58667</v>
      </c>
      <c r="AG2254" s="79" t="s">
        <v>249</v>
      </c>
      <c r="AH2254" s="79" t="s">
        <v>249</v>
      </c>
      <c r="AI2254" s="79" t="s">
        <v>249</v>
      </c>
      <c r="AJ2254" s="79" t="s">
        <v>249</v>
      </c>
      <c r="AK2254" s="79" t="s">
        <v>249</v>
      </c>
      <c r="AL2254" s="79" t="s">
        <v>249</v>
      </c>
      <c r="AM2254" s="79" t="s">
        <v>261</v>
      </c>
      <c r="AN2254" s="79" t="s">
        <v>249</v>
      </c>
      <c r="AO2254" s="79" t="s">
        <v>249</v>
      </c>
      <c r="AP2254" s="79"/>
      <c r="AQ2254" s="79"/>
    </row>
    <row r="2255" spans="1:43" ht="14.1" hidden="1" customHeight="1">
      <c r="A2255" s="73" t="s">
        <v>245</v>
      </c>
      <c r="B2255" s="74">
        <v>33</v>
      </c>
      <c r="C2255" s="74" t="s">
        <v>850</v>
      </c>
      <c r="D2255" s="75"/>
      <c r="E2255" s="75"/>
      <c r="F2255" s="76"/>
      <c r="G2255" s="74">
        <v>7</v>
      </c>
      <c r="H2255" s="74">
        <v>2017</v>
      </c>
      <c r="I2255" s="74">
        <v>2</v>
      </c>
      <c r="J2255" s="77">
        <v>1033697470</v>
      </c>
      <c r="K2255" s="74" t="s">
        <v>2504</v>
      </c>
      <c r="L2255" s="74"/>
      <c r="M2255" s="74">
        <v>1045</v>
      </c>
      <c r="N2255" s="74" t="s">
        <v>255</v>
      </c>
      <c r="O2255" s="74" t="s">
        <v>34</v>
      </c>
      <c r="P2255" s="78">
        <v>49181.133300000001</v>
      </c>
      <c r="Q2255" s="74"/>
      <c r="R2255" s="74"/>
      <c r="S2255" s="74"/>
      <c r="T2255" s="79"/>
      <c r="U2255" s="79"/>
      <c r="V2255" s="80" t="s">
        <v>260</v>
      </c>
      <c r="W2255" s="79" t="s">
        <v>249</v>
      </c>
      <c r="X2255" s="114"/>
      <c r="Y2255" s="82" t="s">
        <v>249</v>
      </c>
      <c r="Z2255" s="82" t="s">
        <v>249</v>
      </c>
      <c r="AA2255" s="114"/>
      <c r="AB2255" s="83"/>
      <c r="AC2255" s="79" t="s">
        <v>249</v>
      </c>
      <c r="AD2255" s="80"/>
      <c r="AE2255" s="245"/>
      <c r="AF2255" s="84">
        <v>58667</v>
      </c>
      <c r="AG2255" s="79" t="s">
        <v>249</v>
      </c>
      <c r="AH2255" s="79" t="s">
        <v>249</v>
      </c>
      <c r="AI2255" s="79" t="s">
        <v>249</v>
      </c>
      <c r="AJ2255" s="79" t="s">
        <v>249</v>
      </c>
      <c r="AK2255" s="79" t="s">
        <v>249</v>
      </c>
      <c r="AL2255" s="79" t="s">
        <v>249</v>
      </c>
      <c r="AM2255" s="79" t="s">
        <v>261</v>
      </c>
      <c r="AN2255" s="79" t="s">
        <v>249</v>
      </c>
      <c r="AO2255" s="79" t="s">
        <v>249</v>
      </c>
      <c r="AP2255" s="79"/>
      <c r="AQ2255" s="79"/>
    </row>
    <row r="2256" spans="1:43" ht="14.1" hidden="1" customHeight="1">
      <c r="A2256" s="73" t="s">
        <v>245</v>
      </c>
      <c r="B2256" s="74">
        <v>33</v>
      </c>
      <c r="C2256" s="74" t="s">
        <v>850</v>
      </c>
      <c r="D2256" s="75"/>
      <c r="E2256" s="75"/>
      <c r="F2256" s="76"/>
      <c r="G2256" s="74">
        <v>3</v>
      </c>
      <c r="H2256" s="74">
        <v>2016</v>
      </c>
      <c r="I2256" s="74">
        <v>2</v>
      </c>
      <c r="J2256" s="77">
        <v>1033697470</v>
      </c>
      <c r="K2256" s="74" t="s">
        <v>2504</v>
      </c>
      <c r="L2256" s="74"/>
      <c r="M2256" s="74">
        <v>1038</v>
      </c>
      <c r="N2256" s="74" t="s">
        <v>248</v>
      </c>
      <c r="O2256" s="74" t="s">
        <v>34</v>
      </c>
      <c r="P2256" s="78">
        <v>22981.833299999998</v>
      </c>
      <c r="Q2256" s="74"/>
      <c r="R2256" s="74"/>
      <c r="S2256" s="74"/>
      <c r="T2256" s="79"/>
      <c r="U2256" s="79"/>
      <c r="V2256" s="79" t="s">
        <v>256</v>
      </c>
      <c r="W2256" s="79"/>
      <c r="X2256" s="114"/>
      <c r="Y2256" s="82"/>
      <c r="Z2256" s="82"/>
      <c r="AA2256" s="114"/>
      <c r="AB2256" s="83"/>
      <c r="AC2256" s="79"/>
      <c r="AD2256" s="79" t="s">
        <v>256</v>
      </c>
      <c r="AE2256" s="245"/>
      <c r="AF2256" s="84">
        <v>22982</v>
      </c>
      <c r="AG2256" s="79" t="s">
        <v>249</v>
      </c>
      <c r="AH2256" s="79" t="s">
        <v>249</v>
      </c>
      <c r="AI2256" s="79" t="s">
        <v>249</v>
      </c>
      <c r="AJ2256" s="79" t="s">
        <v>249</v>
      </c>
      <c r="AK2256" s="79" t="s">
        <v>249</v>
      </c>
      <c r="AL2256" s="79" t="s">
        <v>249</v>
      </c>
      <c r="AM2256" s="79"/>
      <c r="AN2256" s="79" t="s">
        <v>249</v>
      </c>
      <c r="AO2256" s="79" t="s">
        <v>249</v>
      </c>
      <c r="AP2256" s="79"/>
      <c r="AQ2256" s="79"/>
    </row>
    <row r="2257" spans="1:43" ht="14.1" hidden="1" customHeight="1">
      <c r="A2257" s="73" t="s">
        <v>245</v>
      </c>
      <c r="B2257" s="74">
        <v>56</v>
      </c>
      <c r="C2257" s="74" t="s">
        <v>500</v>
      </c>
      <c r="D2257" s="75" t="s">
        <v>2505</v>
      </c>
      <c r="E2257" s="75" t="s">
        <v>2506</v>
      </c>
      <c r="F2257" s="76">
        <f>+E2257-D2257+1</f>
        <v>2</v>
      </c>
      <c r="G2257" s="74">
        <f>+MONTH(D2257)</f>
        <v>12</v>
      </c>
      <c r="H2257" s="74">
        <f>YEAR(D2257)</f>
        <v>2017</v>
      </c>
      <c r="I2257" s="74">
        <v>1</v>
      </c>
      <c r="J2257" s="77">
        <v>1033713747</v>
      </c>
      <c r="K2257" s="74" t="s">
        <v>2507</v>
      </c>
      <c r="L2257" s="74"/>
      <c r="M2257" s="74">
        <v>1038</v>
      </c>
      <c r="N2257" s="74" t="s">
        <v>248</v>
      </c>
      <c r="O2257" s="74" t="s">
        <v>30</v>
      </c>
      <c r="P2257" s="78">
        <v>73771.7</v>
      </c>
      <c r="Q2257" s="74"/>
      <c r="R2257" s="74"/>
      <c r="S2257" s="74"/>
      <c r="T2257" s="79"/>
      <c r="U2257" s="79"/>
      <c r="V2257" s="80" t="s">
        <v>256</v>
      </c>
      <c r="W2257" s="79">
        <v>5811064</v>
      </c>
      <c r="X2257" s="114" t="s">
        <v>2505</v>
      </c>
      <c r="Y2257" s="82" t="s">
        <v>257</v>
      </c>
      <c r="Z2257" s="82" t="s">
        <v>2508</v>
      </c>
      <c r="AA2257" s="114" t="s">
        <v>2506</v>
      </c>
      <c r="AB2257" s="88">
        <v>2</v>
      </c>
      <c r="AC2257" s="79" t="s">
        <v>249</v>
      </c>
      <c r="AD2257" s="80" t="s">
        <v>256</v>
      </c>
      <c r="AE2257" s="245"/>
      <c r="AF2257" s="84">
        <v>73772</v>
      </c>
      <c r="AG2257" s="79"/>
      <c r="AH2257" s="79"/>
      <c r="AI2257" s="79"/>
      <c r="AJ2257" s="79"/>
      <c r="AK2257" s="79"/>
      <c r="AL2257" s="79"/>
      <c r="AM2257" s="79"/>
      <c r="AN2257" s="79"/>
      <c r="AO2257" s="79"/>
      <c r="AP2257" s="79"/>
      <c r="AQ2257" s="79"/>
    </row>
    <row r="2258" spans="1:43" ht="14.1" hidden="1" customHeight="1">
      <c r="A2258" s="73" t="s">
        <v>245</v>
      </c>
      <c r="B2258" s="74">
        <v>14</v>
      </c>
      <c r="C2258" s="74" t="s">
        <v>447</v>
      </c>
      <c r="D2258" s="75"/>
      <c r="E2258" s="75"/>
      <c r="F2258" s="76"/>
      <c r="G2258" s="74">
        <v>12</v>
      </c>
      <c r="H2258" s="74">
        <v>2016</v>
      </c>
      <c r="I2258" s="74">
        <v>1</v>
      </c>
      <c r="J2258" s="77">
        <v>1033726772</v>
      </c>
      <c r="K2258" s="74" t="s">
        <v>2509</v>
      </c>
      <c r="L2258" s="74"/>
      <c r="M2258" s="74">
        <v>1038</v>
      </c>
      <c r="N2258" s="74" t="s">
        <v>248</v>
      </c>
      <c r="O2258" s="74" t="s">
        <v>30</v>
      </c>
      <c r="P2258" s="78">
        <v>22981.833299999998</v>
      </c>
      <c r="Q2258" s="74"/>
      <c r="R2258" s="74"/>
      <c r="S2258" s="74"/>
      <c r="T2258" s="79"/>
      <c r="U2258" s="79"/>
      <c r="V2258" s="79" t="s">
        <v>256</v>
      </c>
      <c r="W2258" s="79"/>
      <c r="X2258" s="114"/>
      <c r="Y2258" s="82"/>
      <c r="Z2258" s="82"/>
      <c r="AA2258" s="114"/>
      <c r="AB2258" s="83"/>
      <c r="AC2258" s="79"/>
      <c r="AD2258" s="79" t="s">
        <v>256</v>
      </c>
      <c r="AE2258" s="245"/>
      <c r="AF2258" s="84">
        <v>22982</v>
      </c>
      <c r="AG2258" s="79" t="s">
        <v>249</v>
      </c>
      <c r="AH2258" s="79" t="s">
        <v>249</v>
      </c>
      <c r="AI2258" s="79" t="s">
        <v>249</v>
      </c>
      <c r="AJ2258" s="79" t="s">
        <v>249</v>
      </c>
      <c r="AK2258" s="79" t="s">
        <v>249</v>
      </c>
      <c r="AL2258" s="79" t="s">
        <v>249</v>
      </c>
      <c r="AM2258" s="79"/>
      <c r="AN2258" s="79" t="s">
        <v>249</v>
      </c>
      <c r="AO2258" s="79" t="s">
        <v>249</v>
      </c>
      <c r="AP2258" s="79"/>
      <c r="AQ2258" s="79"/>
    </row>
    <row r="2259" spans="1:43" ht="14.1" hidden="1" customHeight="1">
      <c r="A2259" s="73" t="s">
        <v>245</v>
      </c>
      <c r="B2259" s="74">
        <v>14</v>
      </c>
      <c r="C2259" s="74" t="s">
        <v>447</v>
      </c>
      <c r="D2259" s="75"/>
      <c r="E2259" s="75"/>
      <c r="F2259" s="76"/>
      <c r="G2259" s="74">
        <v>10</v>
      </c>
      <c r="H2259" s="74">
        <v>2016</v>
      </c>
      <c r="I2259" s="74">
        <v>2</v>
      </c>
      <c r="J2259" s="77">
        <v>1033726772</v>
      </c>
      <c r="K2259" s="74" t="s">
        <v>2509</v>
      </c>
      <c r="L2259" s="74"/>
      <c r="M2259" s="74">
        <v>1038</v>
      </c>
      <c r="N2259" s="74" t="s">
        <v>248</v>
      </c>
      <c r="O2259" s="74" t="s">
        <v>30</v>
      </c>
      <c r="P2259" s="78">
        <v>22981.833299999998</v>
      </c>
      <c r="Q2259" s="74"/>
      <c r="R2259" s="74"/>
      <c r="S2259" s="74"/>
      <c r="T2259" s="79"/>
      <c r="U2259" s="79"/>
      <c r="V2259" s="79" t="s">
        <v>256</v>
      </c>
      <c r="W2259" s="79"/>
      <c r="X2259" s="114"/>
      <c r="Y2259" s="82"/>
      <c r="Z2259" s="82"/>
      <c r="AA2259" s="114"/>
      <c r="AB2259" s="83"/>
      <c r="AC2259" s="79"/>
      <c r="AD2259" s="79" t="s">
        <v>256</v>
      </c>
      <c r="AE2259" s="245"/>
      <c r="AF2259" s="84">
        <v>22982</v>
      </c>
      <c r="AG2259" s="79" t="s">
        <v>249</v>
      </c>
      <c r="AH2259" s="79" t="s">
        <v>249</v>
      </c>
      <c r="AI2259" s="79" t="s">
        <v>249</v>
      </c>
      <c r="AJ2259" s="79" t="s">
        <v>249</v>
      </c>
      <c r="AK2259" s="79" t="s">
        <v>249</v>
      </c>
      <c r="AL2259" s="79" t="s">
        <v>249</v>
      </c>
      <c r="AM2259" s="79"/>
      <c r="AN2259" s="79" t="s">
        <v>249</v>
      </c>
      <c r="AO2259" s="79" t="s">
        <v>249</v>
      </c>
      <c r="AP2259" s="79"/>
      <c r="AQ2259" s="79"/>
    </row>
    <row r="2260" spans="1:43" ht="14.1" hidden="1" customHeight="1">
      <c r="A2260" s="73" t="s">
        <v>245</v>
      </c>
      <c r="B2260" s="74">
        <v>14</v>
      </c>
      <c r="C2260" s="74" t="s">
        <v>447</v>
      </c>
      <c r="D2260" s="75"/>
      <c r="E2260" s="75"/>
      <c r="F2260" s="76"/>
      <c r="G2260" s="74">
        <v>8</v>
      </c>
      <c r="H2260" s="74">
        <v>2016</v>
      </c>
      <c r="I2260" s="74">
        <v>1</v>
      </c>
      <c r="J2260" s="77">
        <v>1033726772</v>
      </c>
      <c r="K2260" s="74" t="s">
        <v>2509</v>
      </c>
      <c r="L2260" s="74"/>
      <c r="M2260" s="74">
        <v>1038</v>
      </c>
      <c r="N2260" s="74" t="s">
        <v>248</v>
      </c>
      <c r="O2260" s="74" t="s">
        <v>30</v>
      </c>
      <c r="P2260" s="78">
        <v>45963.666599999997</v>
      </c>
      <c r="Q2260" s="74"/>
      <c r="R2260" s="74"/>
      <c r="S2260" s="74"/>
      <c r="T2260" s="79"/>
      <c r="U2260" s="79"/>
      <c r="V2260" s="79" t="s">
        <v>256</v>
      </c>
      <c r="W2260" s="79"/>
      <c r="X2260" s="114"/>
      <c r="Y2260" s="82"/>
      <c r="Z2260" s="82"/>
      <c r="AA2260" s="114"/>
      <c r="AB2260" s="83"/>
      <c r="AC2260" s="79"/>
      <c r="AD2260" s="79" t="s">
        <v>256</v>
      </c>
      <c r="AE2260" s="245">
        <v>42782.588194444441</v>
      </c>
      <c r="AF2260" s="84">
        <v>45964</v>
      </c>
      <c r="AG2260" s="79" t="s">
        <v>2510</v>
      </c>
      <c r="AH2260" s="79">
        <v>114909</v>
      </c>
      <c r="AI2260" s="79">
        <v>0</v>
      </c>
      <c r="AJ2260" s="79">
        <v>0</v>
      </c>
      <c r="AK2260" s="79" t="s">
        <v>249</v>
      </c>
      <c r="AL2260" s="79">
        <v>0</v>
      </c>
      <c r="AM2260" s="79"/>
      <c r="AN2260" s="79" t="s">
        <v>25</v>
      </c>
      <c r="AO2260" s="79" t="s">
        <v>249</v>
      </c>
      <c r="AP2260" s="79"/>
      <c r="AQ2260" s="79"/>
    </row>
    <row r="2261" spans="1:43" ht="14.1" hidden="1" customHeight="1">
      <c r="A2261" s="73" t="s">
        <v>245</v>
      </c>
      <c r="B2261" s="74">
        <v>14</v>
      </c>
      <c r="C2261" s="74" t="s">
        <v>447</v>
      </c>
      <c r="D2261" s="75"/>
      <c r="E2261" s="75"/>
      <c r="F2261" s="76"/>
      <c r="G2261" s="74">
        <v>8</v>
      </c>
      <c r="H2261" s="74">
        <v>2016</v>
      </c>
      <c r="I2261" s="74">
        <v>1</v>
      </c>
      <c r="J2261" s="77">
        <v>1033726772</v>
      </c>
      <c r="K2261" s="74" t="s">
        <v>2509</v>
      </c>
      <c r="L2261" s="74"/>
      <c r="M2261" s="74">
        <v>1045</v>
      </c>
      <c r="N2261" s="74" t="s">
        <v>255</v>
      </c>
      <c r="O2261" s="74" t="s">
        <v>30</v>
      </c>
      <c r="P2261" s="78">
        <v>68945.5</v>
      </c>
      <c r="Q2261" s="74"/>
      <c r="R2261" s="74"/>
      <c r="S2261" s="74"/>
      <c r="T2261" s="79"/>
      <c r="U2261" s="79"/>
      <c r="V2261" s="79" t="s">
        <v>256</v>
      </c>
      <c r="W2261" s="79"/>
      <c r="X2261" s="114"/>
      <c r="Y2261" s="82"/>
      <c r="Z2261" s="82"/>
      <c r="AA2261" s="114"/>
      <c r="AB2261" s="83"/>
      <c r="AC2261" s="79"/>
      <c r="AD2261" s="79" t="s">
        <v>256</v>
      </c>
      <c r="AE2261" s="245">
        <v>42782.588194444441</v>
      </c>
      <c r="AF2261" s="84">
        <v>68945</v>
      </c>
      <c r="AG2261" s="79" t="s">
        <v>2511</v>
      </c>
      <c r="AH2261" s="79">
        <v>114909</v>
      </c>
      <c r="AI2261" s="79">
        <v>0</v>
      </c>
      <c r="AJ2261" s="79">
        <v>0</v>
      </c>
      <c r="AK2261" s="79" t="s">
        <v>249</v>
      </c>
      <c r="AL2261" s="79">
        <v>0</v>
      </c>
      <c r="AM2261" s="79"/>
      <c r="AN2261" s="79" t="s">
        <v>25</v>
      </c>
      <c r="AO2261" s="79" t="s">
        <v>249</v>
      </c>
      <c r="AP2261" s="79"/>
      <c r="AQ2261" s="79"/>
    </row>
    <row r="2262" spans="1:43" ht="14.1" hidden="1" customHeight="1">
      <c r="A2262" s="73" t="s">
        <v>245</v>
      </c>
      <c r="B2262" s="74">
        <v>14</v>
      </c>
      <c r="C2262" s="74" t="s">
        <v>447</v>
      </c>
      <c r="D2262" s="75"/>
      <c r="E2262" s="75"/>
      <c r="F2262" s="76"/>
      <c r="G2262" s="74">
        <v>8</v>
      </c>
      <c r="H2262" s="74">
        <v>2016</v>
      </c>
      <c r="I2262" s="74">
        <v>2</v>
      </c>
      <c r="J2262" s="77">
        <v>1033726772</v>
      </c>
      <c r="K2262" s="74" t="s">
        <v>2509</v>
      </c>
      <c r="L2262" s="74"/>
      <c r="M2262" s="74">
        <v>1045</v>
      </c>
      <c r="N2262" s="74" t="s">
        <v>255</v>
      </c>
      <c r="O2262" s="74" t="s">
        <v>30</v>
      </c>
      <c r="P2262" s="78">
        <v>160872.8333</v>
      </c>
      <c r="Q2262" s="74"/>
      <c r="R2262" s="74"/>
      <c r="S2262" s="74"/>
      <c r="T2262" s="79"/>
      <c r="U2262" s="79"/>
      <c r="V2262" s="79" t="s">
        <v>256</v>
      </c>
      <c r="W2262" s="79"/>
      <c r="X2262" s="114"/>
      <c r="Y2262" s="82"/>
      <c r="Z2262" s="82"/>
      <c r="AA2262" s="114"/>
      <c r="AB2262" s="83"/>
      <c r="AC2262" s="79"/>
      <c r="AD2262" s="79" t="s">
        <v>256</v>
      </c>
      <c r="AE2262" s="245"/>
      <c r="AF2262" s="84">
        <v>160873</v>
      </c>
      <c r="AG2262" s="79" t="s">
        <v>249</v>
      </c>
      <c r="AH2262" s="79" t="s">
        <v>249</v>
      </c>
      <c r="AI2262" s="79" t="s">
        <v>249</v>
      </c>
      <c r="AJ2262" s="79" t="s">
        <v>249</v>
      </c>
      <c r="AK2262" s="79" t="s">
        <v>249</v>
      </c>
      <c r="AL2262" s="79" t="s">
        <v>249</v>
      </c>
      <c r="AM2262" s="79"/>
      <c r="AN2262" s="79" t="s">
        <v>249</v>
      </c>
      <c r="AO2262" s="79" t="s">
        <v>249</v>
      </c>
      <c r="AP2262" s="79"/>
      <c r="AQ2262" s="79"/>
    </row>
    <row r="2263" spans="1:43" ht="14.1" hidden="1" customHeight="1">
      <c r="A2263" s="73" t="s">
        <v>245</v>
      </c>
      <c r="B2263" s="74">
        <v>14</v>
      </c>
      <c r="C2263" s="74" t="s">
        <v>447</v>
      </c>
      <c r="D2263" s="75"/>
      <c r="E2263" s="75"/>
      <c r="F2263" s="76"/>
      <c r="G2263" s="74">
        <v>6</v>
      </c>
      <c r="H2263" s="74">
        <v>2016</v>
      </c>
      <c r="I2263" s="74">
        <v>2</v>
      </c>
      <c r="J2263" s="77">
        <v>1033726772</v>
      </c>
      <c r="K2263" s="74" t="s">
        <v>2509</v>
      </c>
      <c r="L2263" s="74"/>
      <c r="M2263" s="74">
        <v>1046</v>
      </c>
      <c r="N2263" s="74" t="s">
        <v>274</v>
      </c>
      <c r="O2263" s="74" t="s">
        <v>30</v>
      </c>
      <c r="P2263" s="78">
        <v>68945.5</v>
      </c>
      <c r="Q2263" s="74"/>
      <c r="R2263" s="74"/>
      <c r="S2263" s="74"/>
      <c r="T2263" s="79"/>
      <c r="U2263" s="79"/>
      <c r="V2263" s="79" t="s">
        <v>256</v>
      </c>
      <c r="W2263" s="79"/>
      <c r="X2263" s="114"/>
      <c r="Y2263" s="82"/>
      <c r="Z2263" s="82"/>
      <c r="AA2263" s="114"/>
      <c r="AB2263" s="83"/>
      <c r="AC2263" s="79"/>
      <c r="AD2263" s="79" t="s">
        <v>256</v>
      </c>
      <c r="AE2263" s="245">
        <v>42592.520138888889</v>
      </c>
      <c r="AF2263" s="84">
        <v>68945</v>
      </c>
      <c r="AG2263" s="79" t="s">
        <v>2512</v>
      </c>
      <c r="AH2263" s="79">
        <v>60732</v>
      </c>
      <c r="AI2263" s="79">
        <v>0</v>
      </c>
      <c r="AJ2263" s="79">
        <v>0</v>
      </c>
      <c r="AK2263" s="79" t="s">
        <v>249</v>
      </c>
      <c r="AL2263" s="79">
        <v>0</v>
      </c>
      <c r="AM2263" s="79"/>
      <c r="AN2263" s="79" t="s">
        <v>25</v>
      </c>
      <c r="AO2263" s="79" t="s">
        <v>249</v>
      </c>
      <c r="AP2263" s="79"/>
      <c r="AQ2263" s="79"/>
    </row>
    <row r="2264" spans="1:43" ht="14.1" hidden="1" customHeight="1">
      <c r="A2264" s="73" t="s">
        <v>245</v>
      </c>
      <c r="B2264" s="74">
        <v>14</v>
      </c>
      <c r="C2264" s="74" t="s">
        <v>447</v>
      </c>
      <c r="D2264" s="75"/>
      <c r="E2264" s="75"/>
      <c r="F2264" s="76"/>
      <c r="G2264" s="74">
        <v>2</v>
      </c>
      <c r="H2264" s="74">
        <v>2016</v>
      </c>
      <c r="I2264" s="74">
        <v>1</v>
      </c>
      <c r="J2264" s="77">
        <v>1033726772</v>
      </c>
      <c r="K2264" s="74" t="s">
        <v>2509</v>
      </c>
      <c r="L2264" s="74"/>
      <c r="M2264" s="74">
        <v>1038</v>
      </c>
      <c r="N2264" s="74" t="s">
        <v>248</v>
      </c>
      <c r="O2264" s="74" t="s">
        <v>30</v>
      </c>
      <c r="P2264" s="78">
        <v>45963.666599999997</v>
      </c>
      <c r="Q2264" s="74"/>
      <c r="R2264" s="74"/>
      <c r="S2264" s="74"/>
      <c r="T2264" s="79"/>
      <c r="U2264" s="79"/>
      <c r="V2264" s="79" t="s">
        <v>256</v>
      </c>
      <c r="W2264" s="79"/>
      <c r="X2264" s="114"/>
      <c r="Y2264" s="82"/>
      <c r="Z2264" s="82"/>
      <c r="AA2264" s="114"/>
      <c r="AB2264" s="83"/>
      <c r="AC2264" s="79"/>
      <c r="AD2264" s="79" t="s">
        <v>256</v>
      </c>
      <c r="AE2264" s="245"/>
      <c r="AF2264" s="84">
        <v>45964</v>
      </c>
      <c r="AG2264" s="79" t="s">
        <v>249</v>
      </c>
      <c r="AH2264" s="79" t="s">
        <v>249</v>
      </c>
      <c r="AI2264" s="79" t="s">
        <v>249</v>
      </c>
      <c r="AJ2264" s="79" t="s">
        <v>249</v>
      </c>
      <c r="AK2264" s="79" t="s">
        <v>249</v>
      </c>
      <c r="AL2264" s="79" t="s">
        <v>249</v>
      </c>
      <c r="AM2264" s="79"/>
      <c r="AN2264" s="79" t="s">
        <v>249</v>
      </c>
      <c r="AO2264" s="79" t="s">
        <v>249</v>
      </c>
      <c r="AP2264" s="79"/>
      <c r="AQ2264" s="79"/>
    </row>
    <row r="2265" spans="1:43" ht="14.1" hidden="1" customHeight="1">
      <c r="A2265" s="73" t="s">
        <v>245</v>
      </c>
      <c r="B2265" s="74">
        <v>23</v>
      </c>
      <c r="C2265" s="74" t="s">
        <v>348</v>
      </c>
      <c r="D2265" s="75">
        <v>42900</v>
      </c>
      <c r="E2265" s="75">
        <v>43025</v>
      </c>
      <c r="F2265" s="76">
        <f t="shared" ref="F2265:F2270" si="202">+E2265-D2265+1</f>
        <v>126</v>
      </c>
      <c r="G2265" s="74"/>
      <c r="H2265" s="74">
        <v>2017</v>
      </c>
      <c r="I2265" s="74">
        <v>1</v>
      </c>
      <c r="J2265" s="77">
        <v>1033732953</v>
      </c>
      <c r="K2265" s="74" t="s">
        <v>2513</v>
      </c>
      <c r="L2265" s="74"/>
      <c r="M2265" s="74">
        <v>1021</v>
      </c>
      <c r="N2265" s="74" t="s">
        <v>27</v>
      </c>
      <c r="O2265" s="74" t="s">
        <v>41</v>
      </c>
      <c r="P2265" s="78">
        <v>508250</v>
      </c>
      <c r="Q2265" s="74"/>
      <c r="R2265" s="74"/>
      <c r="S2265" s="74"/>
      <c r="T2265" s="79"/>
      <c r="U2265" s="79"/>
      <c r="V2265" s="80" t="s">
        <v>256</v>
      </c>
      <c r="W2265" s="79"/>
      <c r="X2265" s="114"/>
      <c r="Y2265" s="82"/>
      <c r="Z2265" s="82"/>
      <c r="AA2265" s="114"/>
      <c r="AB2265" s="83"/>
      <c r="AC2265" s="79"/>
      <c r="AD2265" s="80" t="s">
        <v>256</v>
      </c>
      <c r="AE2265" s="245"/>
      <c r="AF2265" s="84">
        <v>508250</v>
      </c>
      <c r="AG2265" s="79"/>
      <c r="AH2265" s="79"/>
      <c r="AI2265" s="79"/>
      <c r="AJ2265" s="79"/>
      <c r="AK2265" s="79"/>
      <c r="AL2265" s="79"/>
      <c r="AM2265" s="79"/>
      <c r="AN2265" s="79"/>
      <c r="AO2265" s="79"/>
      <c r="AP2265" s="79"/>
      <c r="AQ2265" s="79"/>
    </row>
    <row r="2266" spans="1:43" ht="14.1" hidden="1" customHeight="1">
      <c r="A2266" s="73" t="s">
        <v>245</v>
      </c>
      <c r="B2266" s="74">
        <v>23</v>
      </c>
      <c r="C2266" s="74" t="s">
        <v>348</v>
      </c>
      <c r="D2266" s="75">
        <v>42900</v>
      </c>
      <c r="E2266" s="75">
        <v>43025</v>
      </c>
      <c r="F2266" s="76">
        <f t="shared" si="202"/>
        <v>126</v>
      </c>
      <c r="G2266" s="74"/>
      <c r="H2266" s="74">
        <v>2017</v>
      </c>
      <c r="I2266" s="74">
        <v>2</v>
      </c>
      <c r="J2266" s="77">
        <v>1033732953</v>
      </c>
      <c r="K2266" s="176" t="s">
        <v>2513</v>
      </c>
      <c r="L2266" s="176"/>
      <c r="M2266" s="176">
        <v>1021</v>
      </c>
      <c r="N2266" s="176" t="s">
        <v>27</v>
      </c>
      <c r="O2266" s="176" t="s">
        <v>41</v>
      </c>
      <c r="P2266" s="78">
        <v>67767</v>
      </c>
      <c r="Q2266" s="74"/>
      <c r="R2266" s="74"/>
      <c r="S2266" s="74"/>
      <c r="T2266" s="79"/>
      <c r="U2266" s="79"/>
      <c r="V2266" s="80" t="s">
        <v>256</v>
      </c>
      <c r="W2266" s="79"/>
      <c r="X2266" s="114"/>
      <c r="Y2266" s="82"/>
      <c r="Z2266" s="82"/>
      <c r="AA2266" s="114"/>
      <c r="AB2266" s="83"/>
      <c r="AC2266" s="79"/>
      <c r="AD2266" s="80" t="s">
        <v>256</v>
      </c>
      <c r="AE2266" s="245"/>
      <c r="AF2266" s="84">
        <v>67767</v>
      </c>
      <c r="AG2266" s="79"/>
      <c r="AH2266" s="79"/>
      <c r="AI2266" s="79"/>
      <c r="AJ2266" s="79"/>
      <c r="AK2266" s="79"/>
      <c r="AL2266" s="79"/>
      <c r="AM2266" s="79"/>
      <c r="AN2266" s="79"/>
      <c r="AO2266" s="79"/>
      <c r="AP2266" s="79"/>
      <c r="AQ2266" s="79"/>
    </row>
    <row r="2267" spans="1:43" ht="14.1" hidden="1" customHeight="1">
      <c r="A2267" s="73" t="s">
        <v>245</v>
      </c>
      <c r="B2267" s="74">
        <v>23</v>
      </c>
      <c r="C2267" s="74" t="s">
        <v>348</v>
      </c>
      <c r="D2267" s="75">
        <v>42900</v>
      </c>
      <c r="E2267" s="75">
        <v>43025</v>
      </c>
      <c r="F2267" s="76">
        <f t="shared" si="202"/>
        <v>126</v>
      </c>
      <c r="G2267" s="74"/>
      <c r="H2267" s="74">
        <v>2017</v>
      </c>
      <c r="I2267" s="74">
        <v>1</v>
      </c>
      <c r="J2267" s="77">
        <v>1033732953</v>
      </c>
      <c r="K2267" s="74" t="s">
        <v>2513</v>
      </c>
      <c r="L2267" s="74"/>
      <c r="M2267" s="74">
        <v>1021</v>
      </c>
      <c r="N2267" s="74" t="s">
        <v>27</v>
      </c>
      <c r="O2267" s="74" t="s">
        <v>41</v>
      </c>
      <c r="P2267" s="78">
        <v>508250</v>
      </c>
      <c r="Q2267" s="74"/>
      <c r="R2267" s="74"/>
      <c r="S2267" s="74"/>
      <c r="T2267" s="79"/>
      <c r="U2267" s="79"/>
      <c r="V2267" s="80" t="s">
        <v>256</v>
      </c>
      <c r="W2267" s="79"/>
      <c r="X2267" s="114"/>
      <c r="Y2267" s="82"/>
      <c r="Z2267" s="82"/>
      <c r="AA2267" s="114"/>
      <c r="AB2267" s="83"/>
      <c r="AC2267" s="79"/>
      <c r="AD2267" s="80" t="s">
        <v>256</v>
      </c>
      <c r="AE2267" s="245"/>
      <c r="AF2267" s="84">
        <v>508250</v>
      </c>
      <c r="AG2267" s="79"/>
      <c r="AH2267" s="79"/>
      <c r="AI2267" s="79"/>
      <c r="AJ2267" s="79"/>
      <c r="AK2267" s="79"/>
      <c r="AL2267" s="79"/>
      <c r="AM2267" s="79"/>
      <c r="AN2267" s="79"/>
      <c r="AO2267" s="79"/>
      <c r="AP2267" s="79"/>
      <c r="AQ2267" s="79"/>
    </row>
    <row r="2268" spans="1:43" ht="14.1" hidden="1" customHeight="1">
      <c r="A2268" s="73" t="s">
        <v>245</v>
      </c>
      <c r="B2268" s="74">
        <v>23</v>
      </c>
      <c r="C2268" s="74" t="s">
        <v>348</v>
      </c>
      <c r="D2268" s="75">
        <v>42900</v>
      </c>
      <c r="E2268" s="75">
        <v>43025</v>
      </c>
      <c r="F2268" s="76">
        <f t="shared" si="202"/>
        <v>126</v>
      </c>
      <c r="G2268" s="74"/>
      <c r="H2268" s="74">
        <v>2017</v>
      </c>
      <c r="I2268" s="74">
        <v>2</v>
      </c>
      <c r="J2268" s="77">
        <v>1033732953</v>
      </c>
      <c r="K2268" s="74" t="s">
        <v>2513</v>
      </c>
      <c r="L2268" s="74"/>
      <c r="M2268" s="74">
        <v>1021</v>
      </c>
      <c r="N2268" s="74" t="s">
        <v>27</v>
      </c>
      <c r="O2268" s="74" t="s">
        <v>41</v>
      </c>
      <c r="P2268" s="78">
        <v>508250</v>
      </c>
      <c r="Q2268" s="74"/>
      <c r="R2268" s="74"/>
      <c r="S2268" s="74"/>
      <c r="T2268" s="79"/>
      <c r="U2268" s="79"/>
      <c r="V2268" s="80" t="s">
        <v>256</v>
      </c>
      <c r="W2268" s="79"/>
      <c r="X2268" s="114"/>
      <c r="Y2268" s="82"/>
      <c r="Z2268" s="82"/>
      <c r="AA2268" s="114"/>
      <c r="AB2268" s="83"/>
      <c r="AC2268" s="79"/>
      <c r="AD2268" s="80" t="s">
        <v>256</v>
      </c>
      <c r="AE2268" s="245"/>
      <c r="AF2268" s="84">
        <v>508250</v>
      </c>
      <c r="AG2268" s="79"/>
      <c r="AH2268" s="79"/>
      <c r="AI2268" s="79"/>
      <c r="AJ2268" s="79"/>
      <c r="AK2268" s="79"/>
      <c r="AL2268" s="79"/>
      <c r="AM2268" s="79"/>
      <c r="AN2268" s="79"/>
      <c r="AO2268" s="79"/>
      <c r="AP2268" s="79"/>
      <c r="AQ2268" s="79"/>
    </row>
    <row r="2269" spans="1:43" ht="14.1" hidden="1" customHeight="1">
      <c r="A2269" s="73" t="s">
        <v>245</v>
      </c>
      <c r="B2269" s="74">
        <v>23</v>
      </c>
      <c r="C2269" s="74" t="s">
        <v>348</v>
      </c>
      <c r="D2269" s="75">
        <v>42900</v>
      </c>
      <c r="E2269" s="75">
        <v>43025</v>
      </c>
      <c r="F2269" s="76">
        <f t="shared" si="202"/>
        <v>126</v>
      </c>
      <c r="G2269" s="74"/>
      <c r="H2269" s="74">
        <v>2017</v>
      </c>
      <c r="I2269" s="74">
        <v>1</v>
      </c>
      <c r="J2269" s="77">
        <v>1033732953</v>
      </c>
      <c r="K2269" s="74" t="s">
        <v>2513</v>
      </c>
      <c r="L2269" s="74"/>
      <c r="M2269" s="74">
        <v>1021</v>
      </c>
      <c r="N2269" s="74" t="s">
        <v>27</v>
      </c>
      <c r="O2269" s="74" t="s">
        <v>41</v>
      </c>
      <c r="P2269" s="78">
        <v>508250</v>
      </c>
      <c r="Q2269" s="74"/>
      <c r="R2269" s="74"/>
      <c r="S2269" s="74"/>
      <c r="T2269" s="79"/>
      <c r="U2269" s="79"/>
      <c r="V2269" s="80" t="s">
        <v>256</v>
      </c>
      <c r="W2269" s="79"/>
      <c r="X2269" s="114"/>
      <c r="Y2269" s="82"/>
      <c r="Z2269" s="82"/>
      <c r="AA2269" s="114"/>
      <c r="AB2269" s="83"/>
      <c r="AC2269" s="79"/>
      <c r="AD2269" s="80" t="s">
        <v>256</v>
      </c>
      <c r="AE2269" s="245"/>
      <c r="AF2269" s="84">
        <v>508250</v>
      </c>
      <c r="AG2269" s="79"/>
      <c r="AH2269" s="79"/>
      <c r="AI2269" s="79"/>
      <c r="AJ2269" s="79"/>
      <c r="AK2269" s="79"/>
      <c r="AL2269" s="79"/>
      <c r="AM2269" s="79"/>
      <c r="AN2269" s="79"/>
      <c r="AO2269" s="79"/>
      <c r="AP2269" s="79"/>
      <c r="AQ2269" s="79"/>
    </row>
    <row r="2270" spans="1:43" ht="14.1" hidden="1" customHeight="1">
      <c r="A2270" s="73" t="s">
        <v>245</v>
      </c>
      <c r="B2270" s="74">
        <v>23</v>
      </c>
      <c r="C2270" s="74" t="s">
        <v>348</v>
      </c>
      <c r="D2270" s="75">
        <v>42900</v>
      </c>
      <c r="E2270" s="75">
        <v>43025</v>
      </c>
      <c r="F2270" s="76">
        <f t="shared" si="202"/>
        <v>126</v>
      </c>
      <c r="G2270" s="74"/>
      <c r="H2270" s="74">
        <v>2017</v>
      </c>
      <c r="I2270" s="74">
        <v>2</v>
      </c>
      <c r="J2270" s="77">
        <v>1033732953</v>
      </c>
      <c r="K2270" s="74" t="s">
        <v>2513</v>
      </c>
      <c r="L2270" s="74"/>
      <c r="M2270" s="74">
        <v>1021</v>
      </c>
      <c r="N2270" s="74" t="s">
        <v>27</v>
      </c>
      <c r="O2270" s="74" t="s">
        <v>41</v>
      </c>
      <c r="P2270" s="78">
        <v>542133</v>
      </c>
      <c r="Q2270" s="74"/>
      <c r="R2270" s="74"/>
      <c r="S2270" s="74"/>
      <c r="T2270" s="79"/>
      <c r="U2270" s="79"/>
      <c r="V2270" s="80" t="s">
        <v>256</v>
      </c>
      <c r="W2270" s="79"/>
      <c r="X2270" s="114"/>
      <c r="Y2270" s="82"/>
      <c r="Z2270" s="82"/>
      <c r="AA2270" s="114"/>
      <c r="AB2270" s="83"/>
      <c r="AC2270" s="79"/>
      <c r="AD2270" s="80" t="s">
        <v>256</v>
      </c>
      <c r="AE2270" s="245"/>
      <c r="AF2270" s="84">
        <v>542133</v>
      </c>
      <c r="AG2270" s="79"/>
      <c r="AH2270" s="79"/>
      <c r="AI2270" s="79"/>
      <c r="AJ2270" s="79"/>
      <c r="AK2270" s="79"/>
      <c r="AL2270" s="79"/>
      <c r="AM2270" s="79"/>
      <c r="AN2270" s="79"/>
      <c r="AO2270" s="79"/>
      <c r="AP2270" s="79"/>
      <c r="AQ2270" s="79"/>
    </row>
    <row r="2271" spans="1:43" ht="12.75" hidden="1" customHeight="1">
      <c r="A2271" s="73" t="s">
        <v>245</v>
      </c>
      <c r="B2271" s="74">
        <v>23</v>
      </c>
      <c r="C2271" s="74" t="s">
        <v>348</v>
      </c>
      <c r="D2271" s="75"/>
      <c r="E2271" s="75"/>
      <c r="F2271" s="76"/>
      <c r="G2271" s="74"/>
      <c r="H2271" s="74">
        <v>2017</v>
      </c>
      <c r="I2271" s="74">
        <v>1</v>
      </c>
      <c r="J2271" s="77">
        <v>1033732953</v>
      </c>
      <c r="K2271" s="74" t="s">
        <v>2513</v>
      </c>
      <c r="L2271" s="74"/>
      <c r="M2271" s="74">
        <v>1021</v>
      </c>
      <c r="N2271" s="74" t="s">
        <v>27</v>
      </c>
      <c r="O2271" s="74" t="s">
        <v>41</v>
      </c>
      <c r="P2271" s="78">
        <v>508250</v>
      </c>
      <c r="Q2271" s="74"/>
      <c r="R2271" s="74"/>
      <c r="S2271" s="74"/>
      <c r="T2271" s="79"/>
      <c r="U2271" s="79"/>
      <c r="V2271" s="80" t="s">
        <v>256</v>
      </c>
      <c r="W2271" s="79"/>
      <c r="X2271" s="114"/>
      <c r="Y2271" s="82"/>
      <c r="Z2271" s="82"/>
      <c r="AA2271" s="114"/>
      <c r="AB2271" s="83"/>
      <c r="AC2271" s="79"/>
      <c r="AD2271" s="80" t="s">
        <v>256</v>
      </c>
      <c r="AE2271" s="245"/>
      <c r="AF2271" s="84">
        <v>508250</v>
      </c>
      <c r="AG2271" s="79"/>
      <c r="AH2271" s="79"/>
      <c r="AI2271" s="79"/>
      <c r="AJ2271" s="79"/>
      <c r="AK2271" s="79"/>
      <c r="AL2271" s="79"/>
      <c r="AM2271" s="79"/>
      <c r="AN2271" s="79"/>
      <c r="AO2271" s="79"/>
      <c r="AP2271" s="79"/>
      <c r="AQ2271" s="79"/>
    </row>
    <row r="2272" spans="1:43" ht="14.1" hidden="1" customHeight="1">
      <c r="A2272" s="73" t="s">
        <v>245</v>
      </c>
      <c r="B2272" s="74">
        <v>23</v>
      </c>
      <c r="C2272" s="74" t="s">
        <v>348</v>
      </c>
      <c r="D2272" s="75"/>
      <c r="E2272" s="75"/>
      <c r="F2272" s="76"/>
      <c r="G2272" s="74"/>
      <c r="H2272" s="74">
        <v>2017</v>
      </c>
      <c r="I2272" s="74">
        <v>2</v>
      </c>
      <c r="J2272" s="77">
        <v>1033732953</v>
      </c>
      <c r="K2272" s="74" t="s">
        <v>2513</v>
      </c>
      <c r="L2272" s="74"/>
      <c r="M2272" s="74">
        <v>1021</v>
      </c>
      <c r="N2272" s="74" t="s">
        <v>27</v>
      </c>
      <c r="O2272" s="74" t="s">
        <v>41</v>
      </c>
      <c r="P2272" s="78">
        <v>542133</v>
      </c>
      <c r="Q2272" s="74"/>
      <c r="R2272" s="74"/>
      <c r="S2272" s="74"/>
      <c r="T2272" s="79"/>
      <c r="U2272" s="79"/>
      <c r="V2272" s="80" t="s">
        <v>256</v>
      </c>
      <c r="W2272" s="79"/>
      <c r="X2272" s="114"/>
      <c r="Y2272" s="82"/>
      <c r="Z2272" s="82"/>
      <c r="AA2272" s="114"/>
      <c r="AB2272" s="83"/>
      <c r="AC2272" s="79"/>
      <c r="AD2272" s="80" t="s">
        <v>256</v>
      </c>
      <c r="AE2272" s="245"/>
      <c r="AF2272" s="84">
        <v>542133</v>
      </c>
      <c r="AG2272" s="79"/>
      <c r="AH2272" s="79"/>
      <c r="AI2272" s="79"/>
      <c r="AJ2272" s="79"/>
      <c r="AK2272" s="79"/>
      <c r="AL2272" s="79"/>
      <c r="AM2272" s="79"/>
      <c r="AN2272" s="79"/>
      <c r="AO2272" s="79"/>
      <c r="AP2272" s="79"/>
      <c r="AQ2272" s="79"/>
    </row>
    <row r="2273" spans="1:43" ht="14.1" hidden="1" customHeight="1">
      <c r="A2273" s="73" t="s">
        <v>245</v>
      </c>
      <c r="B2273" s="74">
        <v>23</v>
      </c>
      <c r="C2273" s="74" t="s">
        <v>348</v>
      </c>
      <c r="D2273" s="75"/>
      <c r="E2273" s="75"/>
      <c r="F2273" s="76"/>
      <c r="G2273" s="74"/>
      <c r="H2273" s="74">
        <v>2017</v>
      </c>
      <c r="I2273" s="74">
        <v>1</v>
      </c>
      <c r="J2273" s="77">
        <v>1033732953</v>
      </c>
      <c r="K2273" s="74" t="s">
        <v>2513</v>
      </c>
      <c r="L2273" s="74"/>
      <c r="M2273" s="74">
        <v>1021</v>
      </c>
      <c r="N2273" s="74" t="s">
        <v>27</v>
      </c>
      <c r="O2273" s="74" t="s">
        <v>41</v>
      </c>
      <c r="P2273" s="78">
        <v>67767</v>
      </c>
      <c r="Q2273" s="74"/>
      <c r="R2273" s="74"/>
      <c r="S2273" s="74"/>
      <c r="T2273" s="79"/>
      <c r="U2273" s="79"/>
      <c r="V2273" s="80" t="s">
        <v>256</v>
      </c>
      <c r="W2273" s="79"/>
      <c r="X2273" s="114"/>
      <c r="Y2273" s="82"/>
      <c r="Z2273" s="82"/>
      <c r="AA2273" s="114"/>
      <c r="AB2273" s="83"/>
      <c r="AC2273" s="79"/>
      <c r="AD2273" s="80" t="s">
        <v>256</v>
      </c>
      <c r="AE2273" s="245"/>
      <c r="AF2273" s="84">
        <v>67767</v>
      </c>
      <c r="AG2273" s="79"/>
      <c r="AH2273" s="79"/>
      <c r="AI2273" s="79"/>
      <c r="AJ2273" s="79"/>
      <c r="AK2273" s="79"/>
      <c r="AL2273" s="79"/>
      <c r="AM2273" s="79"/>
      <c r="AN2273" s="79"/>
      <c r="AO2273" s="79"/>
      <c r="AP2273" s="79"/>
      <c r="AQ2273" s="79"/>
    </row>
    <row r="2274" spans="1:43" ht="14.1" hidden="1" customHeight="1">
      <c r="A2274" s="73" t="s">
        <v>245</v>
      </c>
      <c r="B2274" s="74">
        <v>23</v>
      </c>
      <c r="C2274" s="74" t="s">
        <v>348</v>
      </c>
      <c r="D2274" s="75"/>
      <c r="E2274" s="75"/>
      <c r="F2274" s="76"/>
      <c r="G2274" s="74"/>
      <c r="H2274" s="74">
        <v>2017</v>
      </c>
      <c r="I2274" s="74">
        <v>2</v>
      </c>
      <c r="J2274" s="77">
        <v>1033732953</v>
      </c>
      <c r="K2274" s="74" t="s">
        <v>2513</v>
      </c>
      <c r="L2274" s="74"/>
      <c r="M2274" s="74">
        <v>1021</v>
      </c>
      <c r="N2274" s="74" t="s">
        <v>27</v>
      </c>
      <c r="O2274" s="74" t="s">
        <v>41</v>
      </c>
      <c r="P2274" s="78">
        <v>508250</v>
      </c>
      <c r="Q2274" s="74"/>
      <c r="R2274" s="74"/>
      <c r="S2274" s="74"/>
      <c r="T2274" s="79"/>
      <c r="U2274" s="79"/>
      <c r="V2274" s="80" t="s">
        <v>256</v>
      </c>
      <c r="W2274" s="79"/>
      <c r="X2274" s="114"/>
      <c r="Y2274" s="82"/>
      <c r="Z2274" s="82"/>
      <c r="AA2274" s="114"/>
      <c r="AB2274" s="83"/>
      <c r="AC2274" s="79"/>
      <c r="AD2274" s="80" t="s">
        <v>256</v>
      </c>
      <c r="AE2274" s="245"/>
      <c r="AF2274" s="84">
        <v>508250</v>
      </c>
      <c r="AG2274" s="79"/>
      <c r="AH2274" s="79"/>
      <c r="AI2274" s="79"/>
      <c r="AJ2274" s="79"/>
      <c r="AK2274" s="79"/>
      <c r="AL2274" s="79"/>
      <c r="AM2274" s="79"/>
      <c r="AN2274" s="79"/>
      <c r="AO2274" s="79"/>
      <c r="AP2274" s="79"/>
      <c r="AQ2274" s="79"/>
    </row>
    <row r="2275" spans="1:43" ht="14.1" hidden="1" customHeight="1">
      <c r="A2275" s="73" t="s">
        <v>245</v>
      </c>
      <c r="B2275" s="74">
        <v>23</v>
      </c>
      <c r="C2275" s="74" t="s">
        <v>348</v>
      </c>
      <c r="D2275" s="75"/>
      <c r="E2275" s="75"/>
      <c r="F2275" s="76"/>
      <c r="G2275" s="74"/>
      <c r="H2275" s="74">
        <v>2017</v>
      </c>
      <c r="I2275" s="74">
        <v>1</v>
      </c>
      <c r="J2275" s="77">
        <v>1033732953</v>
      </c>
      <c r="K2275" s="74" t="s">
        <v>2513</v>
      </c>
      <c r="L2275" s="74"/>
      <c r="M2275" s="74">
        <v>1038</v>
      </c>
      <c r="N2275" s="74" t="s">
        <v>248</v>
      </c>
      <c r="O2275" s="74" t="s">
        <v>41</v>
      </c>
      <c r="P2275" s="78">
        <v>49181.133300000001</v>
      </c>
      <c r="Q2275" s="74"/>
      <c r="R2275" s="74"/>
      <c r="S2275" s="74"/>
      <c r="T2275" s="79"/>
      <c r="U2275" s="79"/>
      <c r="V2275" s="80" t="s">
        <v>256</v>
      </c>
      <c r="W2275" s="79"/>
      <c r="X2275" s="114"/>
      <c r="Y2275" s="82"/>
      <c r="Z2275" s="82"/>
      <c r="AA2275" s="114"/>
      <c r="AB2275" s="83"/>
      <c r="AC2275" s="79"/>
      <c r="AD2275" s="80" t="s">
        <v>256</v>
      </c>
      <c r="AE2275" s="245"/>
      <c r="AF2275" s="84">
        <v>67767</v>
      </c>
      <c r="AG2275" s="79"/>
      <c r="AH2275" s="79"/>
      <c r="AI2275" s="79"/>
      <c r="AJ2275" s="79"/>
      <c r="AK2275" s="79"/>
      <c r="AL2275" s="79"/>
      <c r="AM2275" s="79"/>
      <c r="AN2275" s="79"/>
      <c r="AO2275" s="79"/>
      <c r="AP2275" s="79"/>
      <c r="AQ2275" s="79"/>
    </row>
    <row r="2276" spans="1:43" ht="14.1" hidden="1" customHeight="1">
      <c r="A2276" s="73" t="s">
        <v>245</v>
      </c>
      <c r="B2276" s="74">
        <v>23</v>
      </c>
      <c r="C2276" s="74" t="s">
        <v>348</v>
      </c>
      <c r="D2276" s="75"/>
      <c r="E2276" s="75"/>
      <c r="F2276" s="76"/>
      <c r="G2276" s="74"/>
      <c r="H2276" s="74">
        <v>2017</v>
      </c>
      <c r="I2276" s="74">
        <v>2</v>
      </c>
      <c r="J2276" s="77">
        <v>1033732953</v>
      </c>
      <c r="K2276" s="74" t="s">
        <v>2513</v>
      </c>
      <c r="L2276" s="74"/>
      <c r="M2276" s="74">
        <v>1038</v>
      </c>
      <c r="N2276" s="74" t="s">
        <v>248</v>
      </c>
      <c r="O2276" s="74" t="s">
        <v>41</v>
      </c>
      <c r="P2276" s="78">
        <v>73771.7</v>
      </c>
      <c r="Q2276" s="74"/>
      <c r="R2276" s="74"/>
      <c r="S2276" s="74"/>
      <c r="T2276" s="79"/>
      <c r="U2276" s="79"/>
      <c r="V2276" s="80" t="s">
        <v>256</v>
      </c>
      <c r="W2276" s="79"/>
      <c r="X2276" s="114"/>
      <c r="Y2276" s="82"/>
      <c r="Z2276" s="82"/>
      <c r="AA2276" s="114"/>
      <c r="AB2276" s="83"/>
      <c r="AC2276" s="79"/>
      <c r="AD2276" s="80" t="s">
        <v>256</v>
      </c>
      <c r="AE2276" s="245"/>
      <c r="AF2276" s="84">
        <v>101650</v>
      </c>
      <c r="AG2276" s="79"/>
      <c r="AH2276" s="79"/>
      <c r="AI2276" s="79"/>
      <c r="AJ2276" s="79"/>
      <c r="AK2276" s="79"/>
      <c r="AL2276" s="79"/>
      <c r="AM2276" s="79"/>
      <c r="AN2276" s="79"/>
      <c r="AO2276" s="79"/>
      <c r="AP2276" s="79"/>
      <c r="AQ2276" s="79"/>
    </row>
    <row r="2277" spans="1:43" ht="14.1" hidden="1" customHeight="1">
      <c r="A2277" s="73" t="s">
        <v>245</v>
      </c>
      <c r="B2277" s="74">
        <v>23</v>
      </c>
      <c r="C2277" s="74" t="s">
        <v>348</v>
      </c>
      <c r="D2277" s="75"/>
      <c r="E2277" s="75"/>
      <c r="F2277" s="76"/>
      <c r="G2277" s="74"/>
      <c r="H2277" s="74">
        <v>2017</v>
      </c>
      <c r="I2277" s="74">
        <v>2</v>
      </c>
      <c r="J2277" s="77">
        <v>1033732953</v>
      </c>
      <c r="K2277" s="74" t="s">
        <v>2513</v>
      </c>
      <c r="L2277" s="74"/>
      <c r="M2277" s="74">
        <v>1045</v>
      </c>
      <c r="N2277" s="74" t="s">
        <v>255</v>
      </c>
      <c r="O2277" s="74" t="s">
        <v>41</v>
      </c>
      <c r="P2277" s="78">
        <v>24590.566599999998</v>
      </c>
      <c r="Q2277" s="74"/>
      <c r="R2277" s="74"/>
      <c r="S2277" s="74"/>
      <c r="T2277" s="79"/>
      <c r="U2277" s="79"/>
      <c r="V2277" s="80" t="s">
        <v>256</v>
      </c>
      <c r="W2277" s="79"/>
      <c r="X2277" s="114"/>
      <c r="Y2277" s="82"/>
      <c r="Z2277" s="82"/>
      <c r="AA2277" s="114"/>
      <c r="AB2277" s="83"/>
      <c r="AC2277" s="79"/>
      <c r="AD2277" s="80" t="s">
        <v>256</v>
      </c>
      <c r="AE2277" s="245"/>
      <c r="AF2277" s="84">
        <v>33883</v>
      </c>
      <c r="AG2277" s="79"/>
      <c r="AH2277" s="79"/>
      <c r="AI2277" s="79"/>
      <c r="AJ2277" s="79"/>
      <c r="AK2277" s="79"/>
      <c r="AL2277" s="79"/>
      <c r="AM2277" s="79"/>
      <c r="AN2277" s="79"/>
      <c r="AO2277" s="79"/>
      <c r="AP2277" s="79"/>
      <c r="AQ2277" s="79"/>
    </row>
    <row r="2278" spans="1:43" ht="14.1" hidden="1" customHeight="1">
      <c r="A2278" s="73" t="s">
        <v>245</v>
      </c>
      <c r="B2278" s="74">
        <v>23</v>
      </c>
      <c r="C2278" s="74" t="s">
        <v>348</v>
      </c>
      <c r="D2278" s="75"/>
      <c r="E2278" s="75"/>
      <c r="F2278" s="76"/>
      <c r="G2278" s="74"/>
      <c r="H2278" s="74">
        <v>2017</v>
      </c>
      <c r="I2278" s="74">
        <v>1</v>
      </c>
      <c r="J2278" s="77">
        <v>1033732953</v>
      </c>
      <c r="K2278" s="74" t="s">
        <v>2513</v>
      </c>
      <c r="L2278" s="74"/>
      <c r="M2278" s="74">
        <v>1038</v>
      </c>
      <c r="N2278" s="74" t="s">
        <v>248</v>
      </c>
      <c r="O2278" s="74" t="s">
        <v>41</v>
      </c>
      <c r="P2278" s="78">
        <v>49181.133300000001</v>
      </c>
      <c r="Q2278" s="74"/>
      <c r="R2278" s="74"/>
      <c r="S2278" s="74"/>
      <c r="T2278" s="79"/>
      <c r="U2278" s="79"/>
      <c r="V2278" s="80" t="s">
        <v>256</v>
      </c>
      <c r="W2278" s="79"/>
      <c r="X2278" s="114"/>
      <c r="Y2278" s="82"/>
      <c r="Z2278" s="82"/>
      <c r="AA2278" s="114"/>
      <c r="AB2278" s="83"/>
      <c r="AC2278" s="79"/>
      <c r="AD2278" s="80" t="s">
        <v>256</v>
      </c>
      <c r="AE2278" s="245"/>
      <c r="AF2278" s="84">
        <v>67767</v>
      </c>
      <c r="AG2278" s="79"/>
      <c r="AH2278" s="79"/>
      <c r="AI2278" s="79"/>
      <c r="AJ2278" s="79"/>
      <c r="AK2278" s="79"/>
      <c r="AL2278" s="79"/>
      <c r="AM2278" s="79"/>
      <c r="AN2278" s="79"/>
      <c r="AO2278" s="79"/>
      <c r="AP2278" s="79"/>
      <c r="AQ2278" s="79"/>
    </row>
    <row r="2279" spans="1:43" ht="14.1" hidden="1" customHeight="1">
      <c r="A2279" s="73" t="s">
        <v>245</v>
      </c>
      <c r="B2279" s="74">
        <v>23</v>
      </c>
      <c r="C2279" s="74" t="s">
        <v>348</v>
      </c>
      <c r="D2279" s="75"/>
      <c r="E2279" s="75"/>
      <c r="F2279" s="76"/>
      <c r="G2279" s="74"/>
      <c r="H2279" s="74">
        <v>2017</v>
      </c>
      <c r="I2279" s="74">
        <v>1</v>
      </c>
      <c r="J2279" s="77">
        <v>1033732953</v>
      </c>
      <c r="K2279" s="74" t="s">
        <v>2513</v>
      </c>
      <c r="L2279" s="74"/>
      <c r="M2279" s="74">
        <v>1045</v>
      </c>
      <c r="N2279" s="74" t="s">
        <v>255</v>
      </c>
      <c r="O2279" s="74" t="s">
        <v>41</v>
      </c>
      <c r="P2279" s="78">
        <v>49181.133300000001</v>
      </c>
      <c r="Q2279" s="74"/>
      <c r="R2279" s="74"/>
      <c r="S2279" s="74"/>
      <c r="T2279" s="79"/>
      <c r="U2279" s="79"/>
      <c r="V2279" s="80" t="s">
        <v>256</v>
      </c>
      <c r="W2279" s="79"/>
      <c r="X2279" s="114"/>
      <c r="Y2279" s="82"/>
      <c r="Z2279" s="82"/>
      <c r="AA2279" s="114"/>
      <c r="AB2279" s="83"/>
      <c r="AC2279" s="79"/>
      <c r="AD2279" s="80" t="s">
        <v>256</v>
      </c>
      <c r="AE2279" s="245"/>
      <c r="AF2279" s="84">
        <v>67767</v>
      </c>
      <c r="AG2279" s="79"/>
      <c r="AH2279" s="79"/>
      <c r="AI2279" s="79"/>
      <c r="AJ2279" s="79"/>
      <c r="AK2279" s="79"/>
      <c r="AL2279" s="79"/>
      <c r="AM2279" s="79"/>
      <c r="AN2279" s="79"/>
      <c r="AO2279" s="79"/>
      <c r="AP2279" s="79"/>
      <c r="AQ2279" s="79"/>
    </row>
    <row r="2280" spans="1:43" ht="14.1" hidden="1" customHeight="1">
      <c r="A2280" s="73" t="s">
        <v>245</v>
      </c>
      <c r="B2280" s="74">
        <v>23</v>
      </c>
      <c r="C2280" s="74" t="s">
        <v>348</v>
      </c>
      <c r="D2280" s="75"/>
      <c r="E2280" s="75"/>
      <c r="F2280" s="76"/>
      <c r="G2280" s="74"/>
      <c r="H2280" s="74">
        <v>2016</v>
      </c>
      <c r="I2280" s="74">
        <v>2</v>
      </c>
      <c r="J2280" s="77">
        <v>1033732953</v>
      </c>
      <c r="K2280" s="74" t="s">
        <v>2513</v>
      </c>
      <c r="L2280" s="74"/>
      <c r="M2280" s="74">
        <v>1038</v>
      </c>
      <c r="N2280" s="74" t="s">
        <v>248</v>
      </c>
      <c r="O2280" s="74" t="s">
        <v>41</v>
      </c>
      <c r="P2280" s="78">
        <v>45963.666599999997</v>
      </c>
      <c r="Q2280" s="74"/>
      <c r="R2280" s="74"/>
      <c r="S2280" s="74"/>
      <c r="T2280" s="79"/>
      <c r="U2280" s="79"/>
      <c r="V2280" s="80" t="s">
        <v>256</v>
      </c>
      <c r="W2280" s="79"/>
      <c r="X2280" s="114"/>
      <c r="Y2280" s="82"/>
      <c r="Z2280" s="82"/>
      <c r="AA2280" s="114"/>
      <c r="AB2280" s="83"/>
      <c r="AC2280" s="79"/>
      <c r="AD2280" s="80" t="s">
        <v>256</v>
      </c>
      <c r="AE2280" s="245"/>
      <c r="AF2280" s="84">
        <v>63333</v>
      </c>
      <c r="AG2280" s="79"/>
      <c r="AH2280" s="79"/>
      <c r="AI2280" s="79"/>
      <c r="AJ2280" s="79"/>
      <c r="AK2280" s="79"/>
      <c r="AL2280" s="79"/>
      <c r="AM2280" s="79"/>
      <c r="AN2280" s="79"/>
      <c r="AO2280" s="79"/>
      <c r="AP2280" s="79"/>
      <c r="AQ2280" s="79"/>
    </row>
    <row r="2281" spans="1:43" ht="14.1" hidden="1" customHeight="1">
      <c r="A2281" s="73" t="s">
        <v>245</v>
      </c>
      <c r="B2281" s="74">
        <v>1</v>
      </c>
      <c r="C2281" s="74" t="s">
        <v>39</v>
      </c>
      <c r="D2281" s="75">
        <v>43692</v>
      </c>
      <c r="E2281" s="75">
        <v>43694</v>
      </c>
      <c r="F2281" s="76">
        <f>+E2281-D2281+1</f>
        <v>3</v>
      </c>
      <c r="G2281" s="74">
        <f>+MONTH(D2281)</f>
        <v>8</v>
      </c>
      <c r="H2281" s="74">
        <f>YEAR(D2281)</f>
        <v>2019</v>
      </c>
      <c r="I2281" s="74">
        <v>2</v>
      </c>
      <c r="J2281" s="77">
        <v>1033753311</v>
      </c>
      <c r="K2281" s="74" t="s">
        <v>2514</v>
      </c>
      <c r="L2281" s="74"/>
      <c r="M2281" s="74">
        <v>1055</v>
      </c>
      <c r="N2281" s="74" t="s">
        <v>791</v>
      </c>
      <c r="O2281" s="74" t="s">
        <v>35</v>
      </c>
      <c r="P2281" s="78">
        <v>142850</v>
      </c>
      <c r="Q2281" s="74"/>
      <c r="R2281" s="74"/>
      <c r="S2281" s="74"/>
      <c r="T2281" s="79"/>
      <c r="U2281" s="79"/>
      <c r="V2281" s="80" t="s">
        <v>256</v>
      </c>
      <c r="W2281" s="79">
        <v>10375</v>
      </c>
      <c r="X2281" s="114">
        <v>43692</v>
      </c>
      <c r="Y2281" s="82" t="s">
        <v>308</v>
      </c>
      <c r="Z2281" s="82" t="s">
        <v>2515</v>
      </c>
      <c r="AA2281" s="114">
        <v>43694</v>
      </c>
      <c r="AB2281" s="83">
        <v>3</v>
      </c>
      <c r="AC2281" s="79" t="s">
        <v>249</v>
      </c>
      <c r="AD2281" s="80" t="s">
        <v>256</v>
      </c>
      <c r="AE2281" s="245">
        <v>43747.351388888892</v>
      </c>
      <c r="AF2281" s="84">
        <v>0</v>
      </c>
      <c r="AG2281" s="79" t="s">
        <v>2516</v>
      </c>
      <c r="AH2281" s="79">
        <v>31557</v>
      </c>
      <c r="AI2281" s="79">
        <v>0</v>
      </c>
      <c r="AJ2281" s="79">
        <v>0</v>
      </c>
      <c r="AK2281" s="79" t="s">
        <v>249</v>
      </c>
      <c r="AL2281" s="79">
        <v>0</v>
      </c>
      <c r="AM2281" s="79"/>
      <c r="AN2281" s="79" t="s">
        <v>25</v>
      </c>
      <c r="AO2281" s="79" t="s">
        <v>249</v>
      </c>
      <c r="AP2281" s="79"/>
      <c r="AQ2281" s="79"/>
    </row>
    <row r="2282" spans="1:43" ht="14.1" hidden="1" customHeight="1">
      <c r="A2282" s="73" t="s">
        <v>245</v>
      </c>
      <c r="B2282" s="74">
        <v>33</v>
      </c>
      <c r="C2282" s="74" t="s">
        <v>850</v>
      </c>
      <c r="D2282" s="75"/>
      <c r="E2282" s="75"/>
      <c r="F2282" s="76"/>
      <c r="G2282" s="74">
        <v>6</v>
      </c>
      <c r="H2282" s="74">
        <v>2019</v>
      </c>
      <c r="I2282" s="74">
        <v>1</v>
      </c>
      <c r="J2282" s="77">
        <v>1033760947</v>
      </c>
      <c r="K2282" s="74" t="s">
        <v>2517</v>
      </c>
      <c r="L2282" s="74"/>
      <c r="M2282" s="74">
        <v>1038</v>
      </c>
      <c r="N2282" s="74" t="s">
        <v>248</v>
      </c>
      <c r="O2282" s="74" t="s">
        <v>30</v>
      </c>
      <c r="P2282" s="78">
        <v>55207.7333</v>
      </c>
      <c r="Q2282" s="74"/>
      <c r="R2282" s="74"/>
      <c r="S2282" s="74"/>
      <c r="T2282" s="79"/>
      <c r="U2282" s="79"/>
      <c r="V2282" s="80" t="s">
        <v>260</v>
      </c>
      <c r="W2282" s="79" t="s">
        <v>249</v>
      </c>
      <c r="X2282" s="114"/>
      <c r="Y2282" s="82" t="s">
        <v>249</v>
      </c>
      <c r="Z2282" s="82" t="s">
        <v>249</v>
      </c>
      <c r="AA2282" s="114"/>
      <c r="AB2282" s="83"/>
      <c r="AC2282" s="79" t="s">
        <v>249</v>
      </c>
      <c r="AD2282" s="80"/>
      <c r="AE2282" s="245"/>
      <c r="AF2282" s="84">
        <v>55208</v>
      </c>
      <c r="AG2282" s="79" t="s">
        <v>249</v>
      </c>
      <c r="AH2282" s="79" t="s">
        <v>249</v>
      </c>
      <c r="AI2282" s="79" t="s">
        <v>249</v>
      </c>
      <c r="AJ2282" s="79" t="s">
        <v>249</v>
      </c>
      <c r="AK2282" s="79" t="s">
        <v>249</v>
      </c>
      <c r="AL2282" s="79" t="s">
        <v>249</v>
      </c>
      <c r="AM2282" s="79" t="s">
        <v>261</v>
      </c>
      <c r="AN2282" s="79" t="s">
        <v>249</v>
      </c>
      <c r="AO2282" s="79" t="s">
        <v>249</v>
      </c>
      <c r="AP2282" s="79"/>
      <c r="AQ2282" s="79"/>
    </row>
    <row r="2283" spans="1:43" ht="14.1" hidden="1" customHeight="1">
      <c r="A2283" s="73" t="s">
        <v>245</v>
      </c>
      <c r="B2283" s="74">
        <v>33</v>
      </c>
      <c r="C2283" s="74" t="s">
        <v>850</v>
      </c>
      <c r="D2283" s="75"/>
      <c r="E2283" s="75"/>
      <c r="F2283" s="76"/>
      <c r="G2283" s="74">
        <v>6</v>
      </c>
      <c r="H2283" s="74">
        <v>2019</v>
      </c>
      <c r="I2283" s="74">
        <v>2</v>
      </c>
      <c r="J2283" s="77">
        <v>1033760947</v>
      </c>
      <c r="K2283" s="74" t="s">
        <v>2517</v>
      </c>
      <c r="L2283" s="74"/>
      <c r="M2283" s="74">
        <v>1038</v>
      </c>
      <c r="N2283" s="74" t="s">
        <v>248</v>
      </c>
      <c r="O2283" s="74" t="s">
        <v>30</v>
      </c>
      <c r="P2283" s="78">
        <v>55207.7333</v>
      </c>
      <c r="Q2283" s="74"/>
      <c r="R2283" s="74"/>
      <c r="S2283" s="74"/>
      <c r="T2283" s="79"/>
      <c r="U2283" s="79"/>
      <c r="V2283" s="80" t="s">
        <v>260</v>
      </c>
      <c r="W2283" s="79" t="s">
        <v>249</v>
      </c>
      <c r="X2283" s="114"/>
      <c r="Y2283" s="82" t="s">
        <v>249</v>
      </c>
      <c r="Z2283" s="82" t="s">
        <v>249</v>
      </c>
      <c r="AA2283" s="114"/>
      <c r="AB2283" s="83"/>
      <c r="AC2283" s="79" t="s">
        <v>249</v>
      </c>
      <c r="AD2283" s="80"/>
      <c r="AE2283" s="245"/>
      <c r="AF2283" s="84">
        <v>55208</v>
      </c>
      <c r="AG2283" s="79" t="s">
        <v>249</v>
      </c>
      <c r="AH2283" s="79" t="s">
        <v>249</v>
      </c>
      <c r="AI2283" s="79" t="s">
        <v>249</v>
      </c>
      <c r="AJ2283" s="79" t="s">
        <v>249</v>
      </c>
      <c r="AK2283" s="79" t="s">
        <v>249</v>
      </c>
      <c r="AL2283" s="79" t="s">
        <v>249</v>
      </c>
      <c r="AM2283" s="79" t="s">
        <v>261</v>
      </c>
      <c r="AN2283" s="79" t="s">
        <v>249</v>
      </c>
      <c r="AO2283" s="79" t="s">
        <v>249</v>
      </c>
      <c r="AP2283" s="79"/>
      <c r="AQ2283" s="79"/>
    </row>
    <row r="2284" spans="1:43" ht="14.1" hidden="1" customHeight="1">
      <c r="A2284" s="73" t="s">
        <v>245</v>
      </c>
      <c r="B2284" s="74">
        <v>143</v>
      </c>
      <c r="C2284" s="74" t="s">
        <v>638</v>
      </c>
      <c r="D2284" s="75">
        <v>44089</v>
      </c>
      <c r="E2284" s="75">
        <v>44089</v>
      </c>
      <c r="F2284" s="76">
        <f>+E2284-D2284+1</f>
        <v>1</v>
      </c>
      <c r="G2284" s="74">
        <f>+MONTH(D2284)</f>
        <v>9</v>
      </c>
      <c r="H2284" s="74">
        <f>YEAR(D2284)</f>
        <v>2020</v>
      </c>
      <c r="I2284" s="74">
        <v>2</v>
      </c>
      <c r="J2284" s="77">
        <v>1033760947</v>
      </c>
      <c r="K2284" s="74" t="s">
        <v>2517</v>
      </c>
      <c r="L2284" s="74">
        <v>24</v>
      </c>
      <c r="M2284" s="74">
        <v>1038</v>
      </c>
      <c r="N2284" s="74" t="s">
        <v>248</v>
      </c>
      <c r="O2284" s="74" t="s">
        <v>30</v>
      </c>
      <c r="P2284" s="78">
        <v>58520</v>
      </c>
      <c r="Q2284" s="74" t="s">
        <v>2518</v>
      </c>
      <c r="R2284" s="74">
        <v>0</v>
      </c>
      <c r="S2284" s="74">
        <v>0</v>
      </c>
      <c r="T2284" s="79"/>
      <c r="U2284" s="79"/>
      <c r="V2284" s="80" t="s">
        <v>279</v>
      </c>
      <c r="W2284" s="79"/>
      <c r="X2284" s="114">
        <v>44090</v>
      </c>
      <c r="Y2284" s="82"/>
      <c r="Z2284" s="82">
        <v>44126</v>
      </c>
      <c r="AA2284" s="114">
        <v>44090</v>
      </c>
      <c r="AB2284" s="83"/>
      <c r="AC2284" s="79"/>
      <c r="AD2284" s="80"/>
      <c r="AE2284" s="245"/>
      <c r="AF2284" s="84">
        <v>0</v>
      </c>
      <c r="AG2284" s="79"/>
      <c r="AH2284" s="79"/>
      <c r="AI2284" s="79"/>
      <c r="AJ2284" s="79"/>
      <c r="AK2284" s="79"/>
      <c r="AL2284" s="79"/>
      <c r="AM2284" s="79"/>
      <c r="AN2284" s="79"/>
      <c r="AO2284" s="79"/>
      <c r="AP2284" s="79"/>
      <c r="AQ2284" s="79"/>
    </row>
    <row r="2285" spans="1:43" ht="14.1" hidden="1" customHeight="1">
      <c r="A2285" s="73" t="s">
        <v>245</v>
      </c>
      <c r="B2285" s="74">
        <v>143</v>
      </c>
      <c r="C2285" s="74" t="s">
        <v>638</v>
      </c>
      <c r="D2285" s="75">
        <v>44090</v>
      </c>
      <c r="E2285" s="75">
        <v>44094</v>
      </c>
      <c r="F2285" s="76">
        <f>+E2285-D2285+1</f>
        <v>5</v>
      </c>
      <c r="G2285" s="74">
        <f>+MONTH(D2285)</f>
        <v>9</v>
      </c>
      <c r="H2285" s="74">
        <f>YEAR(D2285)</f>
        <v>2020</v>
      </c>
      <c r="I2285" s="74">
        <v>2</v>
      </c>
      <c r="J2285" s="77">
        <v>1033760947</v>
      </c>
      <c r="K2285" s="74" t="s">
        <v>2517</v>
      </c>
      <c r="L2285" s="74">
        <v>24</v>
      </c>
      <c r="M2285" s="74">
        <v>1038</v>
      </c>
      <c r="N2285" s="74" t="s">
        <v>248</v>
      </c>
      <c r="O2285" s="74" t="s">
        <v>30</v>
      </c>
      <c r="P2285" s="78">
        <v>58520</v>
      </c>
      <c r="Q2285" s="74" t="s">
        <v>2519</v>
      </c>
      <c r="R2285" s="74">
        <v>0</v>
      </c>
      <c r="S2285" s="74">
        <v>0</v>
      </c>
      <c r="T2285" s="79"/>
      <c r="U2285" s="79"/>
      <c r="V2285" s="80" t="s">
        <v>279</v>
      </c>
      <c r="W2285" s="79"/>
      <c r="X2285" s="114">
        <v>44091</v>
      </c>
      <c r="Y2285" s="82"/>
      <c r="Z2285" s="82">
        <v>44126</v>
      </c>
      <c r="AA2285" s="114">
        <v>44091</v>
      </c>
      <c r="AB2285" s="83"/>
      <c r="AC2285" s="79"/>
      <c r="AD2285" s="80"/>
      <c r="AE2285" s="245"/>
      <c r="AF2285" s="84">
        <v>0</v>
      </c>
      <c r="AG2285" s="79"/>
      <c r="AH2285" s="79"/>
      <c r="AI2285" s="79"/>
      <c r="AJ2285" s="79"/>
      <c r="AK2285" s="79"/>
      <c r="AL2285" s="79"/>
      <c r="AM2285" s="79"/>
      <c r="AN2285" s="79"/>
      <c r="AO2285" s="79"/>
      <c r="AP2285" s="79"/>
      <c r="AQ2285" s="79"/>
    </row>
    <row r="2286" spans="1:43" ht="14.1" hidden="1" customHeight="1">
      <c r="A2286" s="73" t="s">
        <v>245</v>
      </c>
      <c r="B2286" s="74">
        <v>33</v>
      </c>
      <c r="C2286" s="74" t="s">
        <v>850</v>
      </c>
      <c r="D2286" s="75">
        <v>43666</v>
      </c>
      <c r="E2286" s="75">
        <v>43827</v>
      </c>
      <c r="F2286" s="76">
        <f>+E2286-D2286+1</f>
        <v>162</v>
      </c>
      <c r="G2286" s="74">
        <f>+MONTH(D2286)</f>
        <v>7</v>
      </c>
      <c r="H2286" s="74">
        <f>YEAR(D2286)</f>
        <v>2019</v>
      </c>
      <c r="I2286" s="74">
        <v>2</v>
      </c>
      <c r="J2286" s="77">
        <v>1033766580</v>
      </c>
      <c r="K2286" s="74" t="s">
        <v>2520</v>
      </c>
      <c r="L2286" s="74"/>
      <c r="M2286" s="74">
        <v>1038</v>
      </c>
      <c r="N2286" s="74" t="s">
        <v>248</v>
      </c>
      <c r="O2286" s="74" t="s">
        <v>34</v>
      </c>
      <c r="P2286" s="78">
        <v>414058</v>
      </c>
      <c r="Q2286" s="74"/>
      <c r="R2286" s="74"/>
      <c r="S2286" s="74"/>
      <c r="T2286" s="79"/>
      <c r="U2286" s="79"/>
      <c r="V2286" s="80" t="s">
        <v>256</v>
      </c>
      <c r="W2286" s="79">
        <v>694183</v>
      </c>
      <c r="X2286" s="114">
        <v>43666</v>
      </c>
      <c r="Y2286" s="82" t="s">
        <v>776</v>
      </c>
      <c r="Z2286" s="82" t="s">
        <v>2521</v>
      </c>
      <c r="AA2286" s="114">
        <v>43827</v>
      </c>
      <c r="AB2286" s="83">
        <v>162</v>
      </c>
      <c r="AC2286" s="79" t="s">
        <v>2522</v>
      </c>
      <c r="AD2286" s="80" t="s">
        <v>256</v>
      </c>
      <c r="AE2286" s="245">
        <v>43766.602777777778</v>
      </c>
      <c r="AF2286" s="84">
        <v>0</v>
      </c>
      <c r="AG2286" s="79" t="s">
        <v>2521</v>
      </c>
      <c r="AH2286" s="79">
        <v>4849920</v>
      </c>
      <c r="AI2286" s="79">
        <v>0</v>
      </c>
      <c r="AJ2286" s="79">
        <v>0</v>
      </c>
      <c r="AK2286" s="79" t="s">
        <v>249</v>
      </c>
      <c r="AL2286" s="79">
        <v>0</v>
      </c>
      <c r="AM2286" s="79"/>
      <c r="AN2286" s="79" t="s">
        <v>25</v>
      </c>
      <c r="AO2286" s="79" t="s">
        <v>249</v>
      </c>
      <c r="AP2286" s="79"/>
      <c r="AQ2286" s="79"/>
    </row>
    <row r="2287" spans="1:43" ht="14.1" hidden="1" customHeight="1">
      <c r="A2287" s="73" t="s">
        <v>245</v>
      </c>
      <c r="B2287" s="74">
        <v>138</v>
      </c>
      <c r="C2287" s="74" t="s">
        <v>276</v>
      </c>
      <c r="D2287" s="75" t="s">
        <v>2523</v>
      </c>
      <c r="E2287" s="75" t="s">
        <v>2524</v>
      </c>
      <c r="F2287" s="76">
        <f>+E2287-D2287+1</f>
        <v>2</v>
      </c>
      <c r="G2287" s="74">
        <f>+MONTH(D2287)</f>
        <v>1</v>
      </c>
      <c r="H2287" s="74">
        <f>YEAR(D2287)</f>
        <v>2020</v>
      </c>
      <c r="I2287" s="74">
        <v>1</v>
      </c>
      <c r="J2287" s="77">
        <v>1033778504</v>
      </c>
      <c r="K2287" s="74" t="s">
        <v>2525</v>
      </c>
      <c r="L2287" s="74"/>
      <c r="M2287" s="74">
        <v>1038</v>
      </c>
      <c r="N2287" s="74" t="s">
        <v>248</v>
      </c>
      <c r="O2287" s="74" t="s">
        <v>294</v>
      </c>
      <c r="P2287" s="78">
        <v>58520</v>
      </c>
      <c r="Q2287" s="74"/>
      <c r="R2287" s="74"/>
      <c r="S2287" s="74"/>
      <c r="T2287" s="79"/>
      <c r="U2287" s="79"/>
      <c r="V2287" s="80" t="s">
        <v>26</v>
      </c>
      <c r="W2287" s="79">
        <v>199665</v>
      </c>
      <c r="X2287" s="114" t="s">
        <v>2523</v>
      </c>
      <c r="Y2287" s="82" t="s">
        <v>2526</v>
      </c>
      <c r="Z2287" s="82" t="s">
        <v>2527</v>
      </c>
      <c r="AA2287" s="114" t="s">
        <v>2524</v>
      </c>
      <c r="AB2287" s="83">
        <v>2</v>
      </c>
      <c r="AC2287" s="79" t="s">
        <v>2528</v>
      </c>
      <c r="AD2287" s="80" t="s">
        <v>26</v>
      </c>
      <c r="AE2287" s="245"/>
      <c r="AF2287" s="84">
        <v>0</v>
      </c>
      <c r="AG2287" s="79"/>
      <c r="AH2287" s="79"/>
      <c r="AI2287" s="79"/>
      <c r="AJ2287" s="79"/>
      <c r="AK2287" s="79"/>
      <c r="AL2287" s="79"/>
      <c r="AM2287" s="79"/>
      <c r="AN2287" s="79"/>
      <c r="AO2287" s="79"/>
      <c r="AP2287" s="79" t="s">
        <v>250</v>
      </c>
      <c r="AQ2287" s="79"/>
    </row>
    <row r="2288" spans="1:43" ht="14.1" hidden="1" customHeight="1">
      <c r="A2288" s="73" t="s">
        <v>245</v>
      </c>
      <c r="B2288" s="74">
        <v>138</v>
      </c>
      <c r="C2288" s="74" t="s">
        <v>276</v>
      </c>
      <c r="D2288" s="75"/>
      <c r="E2288" s="75"/>
      <c r="F2288" s="76"/>
      <c r="G2288" s="74">
        <v>2</v>
      </c>
      <c r="H2288" s="74">
        <v>2020</v>
      </c>
      <c r="I2288" s="74">
        <v>1</v>
      </c>
      <c r="J2288" s="77">
        <v>1033778504</v>
      </c>
      <c r="K2288" s="74" t="s">
        <v>2525</v>
      </c>
      <c r="L2288" s="74"/>
      <c r="M2288" s="74">
        <v>1038</v>
      </c>
      <c r="N2288" s="74" t="s">
        <v>248</v>
      </c>
      <c r="O2288" s="74" t="s">
        <v>294</v>
      </c>
      <c r="P2288" s="78">
        <v>58520</v>
      </c>
      <c r="Q2288" s="74"/>
      <c r="R2288" s="74"/>
      <c r="S2288" s="74"/>
      <c r="T2288" s="79"/>
      <c r="U2288" s="79"/>
      <c r="V2288" s="80" t="s">
        <v>260</v>
      </c>
      <c r="W2288" s="79" t="s">
        <v>249</v>
      </c>
      <c r="X2288" s="114"/>
      <c r="Y2288" s="82" t="s">
        <v>249</v>
      </c>
      <c r="Z2288" s="82" t="s">
        <v>249</v>
      </c>
      <c r="AA2288" s="114"/>
      <c r="AB2288" s="83"/>
      <c r="AC2288" s="79" t="s">
        <v>249</v>
      </c>
      <c r="AD2288" s="80"/>
      <c r="AE2288" s="245"/>
      <c r="AF2288" s="84">
        <v>0</v>
      </c>
      <c r="AG2288" s="79" t="s">
        <v>249</v>
      </c>
      <c r="AH2288" s="79" t="s">
        <v>249</v>
      </c>
      <c r="AI2288" s="79" t="s">
        <v>249</v>
      </c>
      <c r="AJ2288" s="79" t="s">
        <v>249</v>
      </c>
      <c r="AK2288" s="79" t="s">
        <v>249</v>
      </c>
      <c r="AL2288" s="79" t="s">
        <v>249</v>
      </c>
      <c r="AM2288" s="79" t="s">
        <v>261</v>
      </c>
      <c r="AN2288" s="79" t="s">
        <v>249</v>
      </c>
      <c r="AO2288" s="79" t="s">
        <v>249</v>
      </c>
      <c r="AP2288" s="79"/>
      <c r="AQ2288" s="79"/>
    </row>
    <row r="2289" spans="1:43" ht="14.1" hidden="1" customHeight="1">
      <c r="A2289" s="73" t="s">
        <v>245</v>
      </c>
      <c r="B2289" s="74">
        <v>138</v>
      </c>
      <c r="C2289" s="74" t="s">
        <v>276</v>
      </c>
      <c r="D2289" s="75"/>
      <c r="E2289" s="75"/>
      <c r="F2289" s="76"/>
      <c r="G2289" s="74">
        <v>2</v>
      </c>
      <c r="H2289" s="74">
        <v>2020</v>
      </c>
      <c r="I2289" s="74">
        <v>1</v>
      </c>
      <c r="J2289" s="77">
        <v>1033778504</v>
      </c>
      <c r="K2289" s="74" t="s">
        <v>2525</v>
      </c>
      <c r="L2289" s="74"/>
      <c r="M2289" s="74">
        <v>1038</v>
      </c>
      <c r="N2289" s="74" t="s">
        <v>248</v>
      </c>
      <c r="O2289" s="74" t="s">
        <v>294</v>
      </c>
      <c r="P2289" s="78">
        <v>877803</v>
      </c>
      <c r="Q2289" s="74"/>
      <c r="R2289" s="74"/>
      <c r="S2289" s="74"/>
      <c r="T2289" s="79"/>
      <c r="U2289" s="79"/>
      <c r="V2289" s="80" t="s">
        <v>260</v>
      </c>
      <c r="W2289" s="79" t="s">
        <v>249</v>
      </c>
      <c r="X2289" s="114"/>
      <c r="Y2289" s="82" t="s">
        <v>249</v>
      </c>
      <c r="Z2289" s="82" t="s">
        <v>249</v>
      </c>
      <c r="AA2289" s="114"/>
      <c r="AB2289" s="83"/>
      <c r="AC2289" s="79" t="s">
        <v>249</v>
      </c>
      <c r="AD2289" s="80"/>
      <c r="AE2289" s="245"/>
      <c r="AF2289" s="84">
        <v>0</v>
      </c>
      <c r="AG2289" s="79" t="s">
        <v>249</v>
      </c>
      <c r="AH2289" s="79" t="s">
        <v>249</v>
      </c>
      <c r="AI2289" s="79" t="s">
        <v>249</v>
      </c>
      <c r="AJ2289" s="79" t="s">
        <v>249</v>
      </c>
      <c r="AK2289" s="79" t="s">
        <v>249</v>
      </c>
      <c r="AL2289" s="79" t="s">
        <v>249</v>
      </c>
      <c r="AM2289" s="79" t="s">
        <v>261</v>
      </c>
      <c r="AN2289" s="79" t="s">
        <v>249</v>
      </c>
      <c r="AO2289" s="79" t="s">
        <v>249</v>
      </c>
      <c r="AP2289" s="79"/>
      <c r="AQ2289" s="79"/>
    </row>
    <row r="2290" spans="1:43" ht="15" hidden="1" customHeight="1">
      <c r="A2290" s="73" t="s">
        <v>245</v>
      </c>
      <c r="B2290" s="74">
        <v>138</v>
      </c>
      <c r="C2290" s="74" t="s">
        <v>276</v>
      </c>
      <c r="D2290" s="75"/>
      <c r="E2290" s="75"/>
      <c r="F2290" s="76"/>
      <c r="G2290" s="74">
        <v>1</v>
      </c>
      <c r="H2290" s="74">
        <v>2020</v>
      </c>
      <c r="I2290" s="74">
        <v>1</v>
      </c>
      <c r="J2290" s="77">
        <v>1033778504</v>
      </c>
      <c r="K2290" s="74" t="s">
        <v>2525</v>
      </c>
      <c r="L2290" s="74"/>
      <c r="M2290" s="74">
        <v>1038</v>
      </c>
      <c r="N2290" s="74" t="s">
        <v>248</v>
      </c>
      <c r="O2290" s="74" t="s">
        <v>294</v>
      </c>
      <c r="P2290" s="78">
        <v>877803</v>
      </c>
      <c r="Q2290" s="74"/>
      <c r="R2290" s="74"/>
      <c r="S2290" s="74"/>
      <c r="T2290" s="79"/>
      <c r="U2290" s="79"/>
      <c r="V2290" s="80" t="s">
        <v>260</v>
      </c>
      <c r="W2290" s="79" t="s">
        <v>249</v>
      </c>
      <c r="X2290" s="114"/>
      <c r="Y2290" s="82" t="s">
        <v>249</v>
      </c>
      <c r="Z2290" s="82" t="s">
        <v>249</v>
      </c>
      <c r="AA2290" s="114"/>
      <c r="AB2290" s="83"/>
      <c r="AC2290" s="79" t="s">
        <v>249</v>
      </c>
      <c r="AD2290" s="80"/>
      <c r="AE2290" s="245"/>
      <c r="AF2290" s="84">
        <v>0</v>
      </c>
      <c r="AG2290" s="79" t="s">
        <v>249</v>
      </c>
      <c r="AH2290" s="79" t="s">
        <v>249</v>
      </c>
      <c r="AI2290" s="79" t="s">
        <v>249</v>
      </c>
      <c r="AJ2290" s="79" t="s">
        <v>249</v>
      </c>
      <c r="AK2290" s="79" t="s">
        <v>249</v>
      </c>
      <c r="AL2290" s="79" t="s">
        <v>249</v>
      </c>
      <c r="AM2290" s="79" t="s">
        <v>261</v>
      </c>
      <c r="AN2290" s="79" t="s">
        <v>249</v>
      </c>
      <c r="AO2290" s="79" t="s">
        <v>249</v>
      </c>
      <c r="AP2290" s="79"/>
      <c r="AQ2290" s="79"/>
    </row>
    <row r="2291" spans="1:43" ht="14.1" hidden="1" customHeight="1">
      <c r="A2291" s="73" t="s">
        <v>245</v>
      </c>
      <c r="B2291" s="74">
        <v>138</v>
      </c>
      <c r="C2291" s="74" t="s">
        <v>276</v>
      </c>
      <c r="D2291" s="75"/>
      <c r="E2291" s="75"/>
      <c r="F2291" s="76"/>
      <c r="G2291" s="74">
        <v>12</v>
      </c>
      <c r="H2291" s="74">
        <v>2019</v>
      </c>
      <c r="I2291" s="74">
        <v>2</v>
      </c>
      <c r="J2291" s="77">
        <v>1033778504</v>
      </c>
      <c r="K2291" s="74" t="s">
        <v>2525</v>
      </c>
      <c r="L2291" s="74"/>
      <c r="M2291" s="74">
        <v>1038</v>
      </c>
      <c r="N2291" s="74" t="s">
        <v>248</v>
      </c>
      <c r="O2291" s="74" t="s">
        <v>294</v>
      </c>
      <c r="P2291" s="78">
        <v>55208</v>
      </c>
      <c r="Q2291" s="74"/>
      <c r="R2291" s="74"/>
      <c r="S2291" s="74"/>
      <c r="T2291" s="79"/>
      <c r="U2291" s="79"/>
      <c r="V2291" s="80" t="s">
        <v>260</v>
      </c>
      <c r="W2291" s="79" t="s">
        <v>249</v>
      </c>
      <c r="X2291" s="114"/>
      <c r="Y2291" s="82" t="s">
        <v>249</v>
      </c>
      <c r="Z2291" s="82" t="s">
        <v>249</v>
      </c>
      <c r="AA2291" s="114"/>
      <c r="AB2291" s="83"/>
      <c r="AC2291" s="79" t="s">
        <v>249</v>
      </c>
      <c r="AD2291" s="80"/>
      <c r="AE2291" s="245"/>
      <c r="AF2291" s="84">
        <v>0</v>
      </c>
      <c r="AG2291" s="79" t="s">
        <v>249</v>
      </c>
      <c r="AH2291" s="79" t="s">
        <v>249</v>
      </c>
      <c r="AI2291" s="79" t="s">
        <v>249</v>
      </c>
      <c r="AJ2291" s="79" t="s">
        <v>249</v>
      </c>
      <c r="AK2291" s="79" t="s">
        <v>249</v>
      </c>
      <c r="AL2291" s="79" t="s">
        <v>249</v>
      </c>
      <c r="AM2291" s="79" t="s">
        <v>261</v>
      </c>
      <c r="AN2291" s="79" t="s">
        <v>249</v>
      </c>
      <c r="AO2291" s="79" t="s">
        <v>249</v>
      </c>
      <c r="AP2291" s="79"/>
      <c r="AQ2291" s="79"/>
    </row>
    <row r="2292" spans="1:43" ht="14.1" hidden="1" customHeight="1">
      <c r="A2292" s="73" t="s">
        <v>245</v>
      </c>
      <c r="B2292" s="74">
        <v>138</v>
      </c>
      <c r="C2292" s="74" t="s">
        <v>276</v>
      </c>
      <c r="D2292" s="75"/>
      <c r="E2292" s="75"/>
      <c r="F2292" s="76"/>
      <c r="G2292" s="74">
        <v>12</v>
      </c>
      <c r="H2292" s="74">
        <v>2019</v>
      </c>
      <c r="I2292" s="74">
        <v>2</v>
      </c>
      <c r="J2292" s="77">
        <v>1033778504</v>
      </c>
      <c r="K2292" s="74" t="s">
        <v>2525</v>
      </c>
      <c r="L2292" s="74"/>
      <c r="M2292" s="74">
        <v>1038</v>
      </c>
      <c r="N2292" s="74" t="s">
        <v>248</v>
      </c>
      <c r="O2292" s="74" t="s">
        <v>294</v>
      </c>
      <c r="P2292" s="78">
        <v>55208</v>
      </c>
      <c r="Q2292" s="74"/>
      <c r="R2292" s="74"/>
      <c r="S2292" s="74"/>
      <c r="T2292" s="79"/>
      <c r="U2292" s="79"/>
      <c r="V2292" s="80" t="s">
        <v>260</v>
      </c>
      <c r="W2292" s="79" t="s">
        <v>249</v>
      </c>
      <c r="X2292" s="114"/>
      <c r="Y2292" s="82" t="s">
        <v>249</v>
      </c>
      <c r="Z2292" s="82" t="s">
        <v>249</v>
      </c>
      <c r="AA2292" s="114"/>
      <c r="AB2292" s="83"/>
      <c r="AC2292" s="79" t="s">
        <v>249</v>
      </c>
      <c r="AD2292" s="80"/>
      <c r="AE2292" s="245"/>
      <c r="AF2292" s="84">
        <v>0</v>
      </c>
      <c r="AG2292" s="79" t="s">
        <v>249</v>
      </c>
      <c r="AH2292" s="79" t="s">
        <v>249</v>
      </c>
      <c r="AI2292" s="79" t="s">
        <v>249</v>
      </c>
      <c r="AJ2292" s="79" t="s">
        <v>249</v>
      </c>
      <c r="AK2292" s="79" t="s">
        <v>249</v>
      </c>
      <c r="AL2292" s="79" t="s">
        <v>249</v>
      </c>
      <c r="AM2292" s="79" t="s">
        <v>261</v>
      </c>
      <c r="AN2292" s="79" t="s">
        <v>249</v>
      </c>
      <c r="AO2292" s="79" t="s">
        <v>249</v>
      </c>
      <c r="AP2292" s="79"/>
      <c r="AQ2292" s="79"/>
    </row>
    <row r="2293" spans="1:43" ht="14.1" hidden="1" customHeight="1">
      <c r="A2293" s="73" t="s">
        <v>245</v>
      </c>
      <c r="B2293" s="74">
        <v>18</v>
      </c>
      <c r="C2293" s="74" t="s">
        <v>623</v>
      </c>
      <c r="D2293" s="75">
        <v>43608</v>
      </c>
      <c r="E2293" s="75">
        <v>43615</v>
      </c>
      <c r="F2293" s="76">
        <f>+E2293-D2293+1</f>
        <v>8</v>
      </c>
      <c r="G2293" s="74">
        <f>+MONTH(D2293)</f>
        <v>5</v>
      </c>
      <c r="H2293" s="74">
        <f>YEAR(D2293)</f>
        <v>2019</v>
      </c>
      <c r="I2293" s="74"/>
      <c r="J2293" s="77">
        <v>1033784254</v>
      </c>
      <c r="K2293" s="74" t="s">
        <v>2529</v>
      </c>
      <c r="L2293" s="74"/>
      <c r="M2293" s="74">
        <v>1045</v>
      </c>
      <c r="N2293" s="74" t="s">
        <v>255</v>
      </c>
      <c r="O2293" s="74" t="s">
        <v>30</v>
      </c>
      <c r="P2293" s="78">
        <v>248435</v>
      </c>
      <c r="Q2293" s="74"/>
      <c r="R2293" s="74"/>
      <c r="S2293" s="74"/>
      <c r="T2293" s="79"/>
      <c r="U2293" s="79"/>
      <c r="V2293" s="80" t="s">
        <v>256</v>
      </c>
      <c r="W2293" s="79"/>
      <c r="X2293" s="160">
        <v>43608</v>
      </c>
      <c r="Y2293" s="82"/>
      <c r="Z2293" s="82"/>
      <c r="AA2293" s="160">
        <v>43615</v>
      </c>
      <c r="AB2293" s="83">
        <v>8</v>
      </c>
      <c r="AC2293" s="79" t="s">
        <v>249</v>
      </c>
      <c r="AD2293" s="80" t="s">
        <v>256</v>
      </c>
      <c r="AE2293" s="245"/>
      <c r="AF2293" s="84">
        <v>0</v>
      </c>
      <c r="AG2293" s="79" t="s">
        <v>249</v>
      </c>
      <c r="AH2293" s="79" t="s">
        <v>249</v>
      </c>
      <c r="AI2293" s="79" t="s">
        <v>249</v>
      </c>
      <c r="AJ2293" s="79" t="s">
        <v>249</v>
      </c>
      <c r="AK2293" s="79" t="s">
        <v>249</v>
      </c>
      <c r="AL2293" s="84">
        <v>220832</v>
      </c>
      <c r="AM2293" s="79"/>
      <c r="AN2293" s="79" t="s">
        <v>249</v>
      </c>
      <c r="AO2293" s="79" t="s">
        <v>249</v>
      </c>
      <c r="AP2293" s="79" t="s">
        <v>1548</v>
      </c>
      <c r="AQ2293" s="79"/>
    </row>
    <row r="2294" spans="1:43" ht="14.1" hidden="1" customHeight="1">
      <c r="A2294" s="73" t="s">
        <v>245</v>
      </c>
      <c r="B2294" s="74">
        <v>18</v>
      </c>
      <c r="C2294" s="74" t="s">
        <v>623</v>
      </c>
      <c r="D2294" s="75">
        <v>43606</v>
      </c>
      <c r="E2294" s="75">
        <v>43607</v>
      </c>
      <c r="F2294" s="76">
        <f>+E2294-D2294+1</f>
        <v>2</v>
      </c>
      <c r="G2294" s="74">
        <f>+MONTH(D2294)</f>
        <v>5</v>
      </c>
      <c r="H2294" s="74">
        <f>YEAR(D2294)</f>
        <v>2019</v>
      </c>
      <c r="I2294" s="74">
        <v>1</v>
      </c>
      <c r="J2294" s="77">
        <v>1033784254</v>
      </c>
      <c r="K2294" s="74" t="s">
        <v>2529</v>
      </c>
      <c r="L2294" s="74"/>
      <c r="M2294" s="74">
        <v>1038</v>
      </c>
      <c r="N2294" s="74" t="s">
        <v>248</v>
      </c>
      <c r="O2294" s="74" t="s">
        <v>30</v>
      </c>
      <c r="P2294" s="78">
        <v>55207.7333</v>
      </c>
      <c r="Q2294" s="74"/>
      <c r="R2294" s="74"/>
      <c r="S2294" s="74"/>
      <c r="T2294" s="79"/>
      <c r="U2294" s="79"/>
      <c r="V2294" s="80" t="s">
        <v>256</v>
      </c>
      <c r="W2294" s="79"/>
      <c r="X2294" s="168">
        <v>43606</v>
      </c>
      <c r="Y2294" s="82"/>
      <c r="Z2294" s="82"/>
      <c r="AA2294" s="168">
        <v>43607</v>
      </c>
      <c r="AB2294" s="83">
        <v>2</v>
      </c>
      <c r="AC2294" s="79"/>
      <c r="AD2294" s="80" t="s">
        <v>256</v>
      </c>
      <c r="AE2294" s="245"/>
      <c r="AF2294" s="84">
        <v>55208</v>
      </c>
      <c r="AG2294" s="79"/>
      <c r="AH2294" s="79"/>
      <c r="AI2294" s="79"/>
      <c r="AJ2294" s="79"/>
      <c r="AK2294" s="79" t="s">
        <v>249</v>
      </c>
      <c r="AL2294" s="79"/>
      <c r="AM2294" s="79"/>
      <c r="AN2294" s="79"/>
      <c r="AO2294" s="79" t="s">
        <v>249</v>
      </c>
      <c r="AP2294" s="79"/>
      <c r="AQ2294" s="79"/>
    </row>
    <row r="2295" spans="1:43" ht="14.1" hidden="1" customHeight="1">
      <c r="A2295" s="73" t="s">
        <v>245</v>
      </c>
      <c r="B2295" s="74">
        <v>18</v>
      </c>
      <c r="C2295" s="74" t="s">
        <v>623</v>
      </c>
      <c r="D2295" s="75">
        <v>43845</v>
      </c>
      <c r="E2295" s="75">
        <v>43845</v>
      </c>
      <c r="F2295" s="76">
        <f>+E2295-D2295+1</f>
        <v>1</v>
      </c>
      <c r="G2295" s="74">
        <f>+MONTH(D2295)</f>
        <v>1</v>
      </c>
      <c r="H2295" s="74">
        <f>YEAR(D2295)</f>
        <v>2020</v>
      </c>
      <c r="I2295" s="74">
        <v>2</v>
      </c>
      <c r="J2295" s="77">
        <v>1033784254</v>
      </c>
      <c r="K2295" s="74" t="s">
        <v>2529</v>
      </c>
      <c r="L2295" s="74"/>
      <c r="M2295" s="74">
        <v>1038</v>
      </c>
      <c r="N2295" s="74" t="s">
        <v>248</v>
      </c>
      <c r="O2295" s="74" t="s">
        <v>30</v>
      </c>
      <c r="P2295" s="78">
        <v>276039</v>
      </c>
      <c r="Q2295" s="74"/>
      <c r="R2295" s="74"/>
      <c r="S2295" s="74"/>
      <c r="T2295" s="79"/>
      <c r="U2295" s="79"/>
      <c r="V2295" s="80" t="s">
        <v>256</v>
      </c>
      <c r="W2295" s="79"/>
      <c r="X2295" s="168">
        <v>43845</v>
      </c>
      <c r="Y2295" s="82"/>
      <c r="Z2295" s="82"/>
      <c r="AA2295" s="168">
        <v>43845</v>
      </c>
      <c r="AB2295" s="83">
        <v>2</v>
      </c>
      <c r="AC2295" s="79" t="s">
        <v>249</v>
      </c>
      <c r="AD2295" s="80" t="s">
        <v>256</v>
      </c>
      <c r="AE2295" s="245"/>
      <c r="AF2295" s="84">
        <v>276039</v>
      </c>
      <c r="AG2295" s="79"/>
      <c r="AH2295" s="79"/>
      <c r="AI2295" s="79"/>
      <c r="AJ2295" s="79"/>
      <c r="AK2295" s="79"/>
      <c r="AL2295" s="79"/>
      <c r="AM2295" s="79"/>
      <c r="AN2295" s="79"/>
      <c r="AO2295" s="79"/>
      <c r="AP2295" s="79"/>
      <c r="AQ2295" s="79"/>
    </row>
    <row r="2296" spans="1:43" ht="14.1" hidden="1" customHeight="1">
      <c r="A2296" s="85" t="s">
        <v>351</v>
      </c>
      <c r="B2296" s="74">
        <v>42</v>
      </c>
      <c r="C2296" s="74" t="s">
        <v>497</v>
      </c>
      <c r="D2296" s="75"/>
      <c r="E2296" s="75"/>
      <c r="F2296" s="76"/>
      <c r="G2296" s="74">
        <v>7</v>
      </c>
      <c r="H2296" s="74">
        <v>2019</v>
      </c>
      <c r="I2296" s="74">
        <v>2</v>
      </c>
      <c r="J2296" s="77">
        <v>1033789833</v>
      </c>
      <c r="K2296" s="74" t="s">
        <v>2530</v>
      </c>
      <c r="L2296" s="74"/>
      <c r="M2296" s="74">
        <v>1038</v>
      </c>
      <c r="N2296" s="74" t="s">
        <v>248</v>
      </c>
      <c r="O2296" s="74" t="s">
        <v>373</v>
      </c>
      <c r="P2296" s="78">
        <v>55208</v>
      </c>
      <c r="Q2296" s="74"/>
      <c r="R2296" s="74"/>
      <c r="S2296" s="74"/>
      <c r="T2296" s="79"/>
      <c r="U2296" s="79"/>
      <c r="V2296" s="80" t="s">
        <v>260</v>
      </c>
      <c r="W2296" s="79" t="s">
        <v>249</v>
      </c>
      <c r="X2296" s="114"/>
      <c r="Y2296" s="82" t="s">
        <v>249</v>
      </c>
      <c r="Z2296" s="82" t="s">
        <v>249</v>
      </c>
      <c r="AA2296" s="114"/>
      <c r="AB2296" s="83"/>
      <c r="AC2296" s="79" t="s">
        <v>249</v>
      </c>
      <c r="AD2296" s="80"/>
      <c r="AE2296" s="245"/>
      <c r="AF2296" s="84">
        <v>0</v>
      </c>
      <c r="AG2296" s="79" t="s">
        <v>249</v>
      </c>
      <c r="AH2296" s="79" t="s">
        <v>249</v>
      </c>
      <c r="AI2296" s="79" t="s">
        <v>249</v>
      </c>
      <c r="AJ2296" s="79" t="s">
        <v>249</v>
      </c>
      <c r="AK2296" s="79" t="s">
        <v>249</v>
      </c>
      <c r="AL2296" s="79" t="s">
        <v>249</v>
      </c>
      <c r="AM2296" s="79" t="s">
        <v>261</v>
      </c>
      <c r="AN2296" s="79" t="s">
        <v>249</v>
      </c>
      <c r="AO2296" s="79" t="s">
        <v>249</v>
      </c>
      <c r="AP2296" s="79"/>
      <c r="AQ2296" s="79"/>
    </row>
    <row r="2297" spans="1:43" ht="14.1" hidden="1" customHeight="1">
      <c r="A2297" s="85" t="s">
        <v>351</v>
      </c>
      <c r="B2297" s="74">
        <v>42</v>
      </c>
      <c r="C2297" s="74" t="s">
        <v>497</v>
      </c>
      <c r="D2297" s="75"/>
      <c r="E2297" s="75"/>
      <c r="F2297" s="76"/>
      <c r="G2297" s="74">
        <v>5</v>
      </c>
      <c r="H2297" s="74">
        <v>2019</v>
      </c>
      <c r="I2297" s="74">
        <v>2</v>
      </c>
      <c r="J2297" s="77">
        <v>1033789833</v>
      </c>
      <c r="K2297" s="74" t="s">
        <v>2530</v>
      </c>
      <c r="L2297" s="74"/>
      <c r="M2297" s="74">
        <v>1046</v>
      </c>
      <c r="N2297" s="74" t="s">
        <v>274</v>
      </c>
      <c r="O2297" s="74" t="s">
        <v>373</v>
      </c>
      <c r="P2297" s="78">
        <v>27603.866600000001</v>
      </c>
      <c r="Q2297" s="74"/>
      <c r="R2297" s="74"/>
      <c r="S2297" s="74"/>
      <c r="T2297" s="79"/>
      <c r="U2297" s="79"/>
      <c r="V2297" s="80" t="s">
        <v>260</v>
      </c>
      <c r="W2297" s="79" t="s">
        <v>249</v>
      </c>
      <c r="X2297" s="114"/>
      <c r="Y2297" s="82" t="s">
        <v>249</v>
      </c>
      <c r="Z2297" s="82" t="s">
        <v>249</v>
      </c>
      <c r="AA2297" s="114"/>
      <c r="AB2297" s="83"/>
      <c r="AC2297" s="79" t="s">
        <v>249</v>
      </c>
      <c r="AD2297" s="80"/>
      <c r="AE2297" s="245"/>
      <c r="AF2297" s="84">
        <v>27604</v>
      </c>
      <c r="AG2297" s="79" t="s">
        <v>249</v>
      </c>
      <c r="AH2297" s="79" t="s">
        <v>249</v>
      </c>
      <c r="AI2297" s="79" t="s">
        <v>249</v>
      </c>
      <c r="AJ2297" s="79" t="s">
        <v>249</v>
      </c>
      <c r="AK2297" s="79" t="s">
        <v>249</v>
      </c>
      <c r="AL2297" s="79" t="s">
        <v>249</v>
      </c>
      <c r="AM2297" s="79" t="s">
        <v>261</v>
      </c>
      <c r="AN2297" s="79" t="s">
        <v>249</v>
      </c>
      <c r="AO2297" s="79" t="s">
        <v>249</v>
      </c>
      <c r="AP2297" s="79"/>
      <c r="AQ2297" s="79"/>
    </row>
    <row r="2298" spans="1:43" ht="14.1" hidden="1" customHeight="1">
      <c r="A2298" s="73" t="s">
        <v>245</v>
      </c>
      <c r="B2298" s="74">
        <v>42</v>
      </c>
      <c r="C2298" s="74" t="s">
        <v>497</v>
      </c>
      <c r="D2298" s="75"/>
      <c r="E2298" s="75"/>
      <c r="F2298" s="76"/>
      <c r="G2298" s="74">
        <v>8</v>
      </c>
      <c r="H2298" s="74">
        <v>2018</v>
      </c>
      <c r="I2298" s="74">
        <v>2</v>
      </c>
      <c r="J2298" s="77">
        <v>1033789833</v>
      </c>
      <c r="K2298" s="74" t="s">
        <v>2530</v>
      </c>
      <c r="L2298" s="74"/>
      <c r="M2298" s="74">
        <v>1038</v>
      </c>
      <c r="N2298" s="74" t="s">
        <v>248</v>
      </c>
      <c r="O2298" s="74" t="s">
        <v>373</v>
      </c>
      <c r="P2298" s="78">
        <v>26041.4</v>
      </c>
      <c r="Q2298" s="74"/>
      <c r="R2298" s="74"/>
      <c r="S2298" s="74"/>
      <c r="T2298" s="79"/>
      <c r="U2298" s="79"/>
      <c r="V2298" s="80" t="s">
        <v>260</v>
      </c>
      <c r="W2298" s="79" t="s">
        <v>249</v>
      </c>
      <c r="X2298" s="114"/>
      <c r="Y2298" s="82" t="s">
        <v>249</v>
      </c>
      <c r="Z2298" s="82" t="s">
        <v>249</v>
      </c>
      <c r="AA2298" s="114"/>
      <c r="AB2298" s="83"/>
      <c r="AC2298" s="79" t="s">
        <v>249</v>
      </c>
      <c r="AD2298" s="80"/>
      <c r="AE2298" s="245"/>
      <c r="AF2298" s="84">
        <v>26041</v>
      </c>
      <c r="AG2298" s="79" t="s">
        <v>249</v>
      </c>
      <c r="AH2298" s="79" t="s">
        <v>249</v>
      </c>
      <c r="AI2298" s="79" t="s">
        <v>249</v>
      </c>
      <c r="AJ2298" s="79" t="s">
        <v>249</v>
      </c>
      <c r="AK2298" s="79" t="s">
        <v>249</v>
      </c>
      <c r="AL2298" s="79" t="s">
        <v>249</v>
      </c>
      <c r="AM2298" s="79" t="s">
        <v>261</v>
      </c>
      <c r="AN2298" s="79" t="s">
        <v>249</v>
      </c>
      <c r="AO2298" s="79" t="s">
        <v>249</v>
      </c>
      <c r="AP2298" s="79"/>
      <c r="AQ2298" s="79"/>
    </row>
    <row r="2299" spans="1:43" ht="14.1" hidden="1" customHeight="1">
      <c r="A2299" s="73" t="s">
        <v>245</v>
      </c>
      <c r="B2299" s="90">
        <v>75</v>
      </c>
      <c r="C2299" s="74" t="s">
        <v>272</v>
      </c>
      <c r="D2299" s="75">
        <v>43536</v>
      </c>
      <c r="E2299" s="75">
        <v>43537</v>
      </c>
      <c r="F2299" s="76">
        <f t="shared" ref="F2299:F2309" si="203">+E2299-D2299+1</f>
        <v>2</v>
      </c>
      <c r="G2299" s="74">
        <f t="shared" ref="G2299:G2309" si="204">+MONTH(D2299)</f>
        <v>3</v>
      </c>
      <c r="H2299" s="74">
        <f t="shared" ref="H2299:H2309" si="205">YEAR(D2299)</f>
        <v>2019</v>
      </c>
      <c r="I2299" s="91"/>
      <c r="J2299" s="92">
        <v>1033802658</v>
      </c>
      <c r="K2299" s="91" t="s">
        <v>2531</v>
      </c>
      <c r="L2299" s="91"/>
      <c r="M2299" s="91">
        <v>1045</v>
      </c>
      <c r="N2299" s="74" t="s">
        <v>255</v>
      </c>
      <c r="O2299" s="74" t="s">
        <v>294</v>
      </c>
      <c r="P2299" s="78"/>
      <c r="Q2299" s="74"/>
      <c r="R2299" s="74"/>
      <c r="S2299" s="91"/>
      <c r="T2299" s="93"/>
      <c r="U2299" s="93"/>
      <c r="V2299" s="80" t="s">
        <v>256</v>
      </c>
      <c r="W2299" s="93"/>
      <c r="X2299" s="114">
        <v>43536</v>
      </c>
      <c r="Y2299" s="95" t="s">
        <v>257</v>
      </c>
      <c r="Z2299" s="95" t="s">
        <v>1680</v>
      </c>
      <c r="AA2299" s="114">
        <v>43537</v>
      </c>
      <c r="AB2299" s="96">
        <f>AA2299-X2299+1</f>
        <v>2</v>
      </c>
      <c r="AC2299" s="93" t="s">
        <v>249</v>
      </c>
      <c r="AD2299" s="80" t="s">
        <v>256</v>
      </c>
      <c r="AE2299" s="246"/>
      <c r="AF2299" s="84">
        <v>0</v>
      </c>
      <c r="AG2299" s="93" t="s">
        <v>249</v>
      </c>
      <c r="AH2299" s="97"/>
      <c r="AI2299" s="93"/>
      <c r="AJ2299" s="93"/>
      <c r="AK2299" s="93" t="s">
        <v>249</v>
      </c>
      <c r="AL2299" s="97"/>
      <c r="AM2299" s="79"/>
      <c r="AN2299" s="93" t="s">
        <v>249</v>
      </c>
      <c r="AO2299" s="98" t="s">
        <v>249</v>
      </c>
      <c r="AP2299" s="79"/>
      <c r="AQ2299" s="79"/>
    </row>
    <row r="2300" spans="1:43" ht="14.1" hidden="1" customHeight="1">
      <c r="A2300" s="73" t="s">
        <v>245</v>
      </c>
      <c r="B2300" s="74">
        <v>132</v>
      </c>
      <c r="C2300" s="74" t="s">
        <v>290</v>
      </c>
      <c r="D2300" s="75">
        <v>43826</v>
      </c>
      <c r="E2300" s="75">
        <v>43827</v>
      </c>
      <c r="F2300" s="76">
        <f t="shared" si="203"/>
        <v>2</v>
      </c>
      <c r="G2300" s="74">
        <f t="shared" si="204"/>
        <v>12</v>
      </c>
      <c r="H2300" s="74">
        <f t="shared" si="205"/>
        <v>2019</v>
      </c>
      <c r="I2300" s="74">
        <v>1</v>
      </c>
      <c r="J2300" s="77">
        <v>1033813447</v>
      </c>
      <c r="K2300" s="74" t="s">
        <v>2532</v>
      </c>
      <c r="L2300" s="74"/>
      <c r="M2300" s="74">
        <v>1038</v>
      </c>
      <c r="N2300" s="74" t="s">
        <v>248</v>
      </c>
      <c r="O2300" s="74" t="s">
        <v>44</v>
      </c>
      <c r="P2300" s="78">
        <v>880000</v>
      </c>
      <c r="Q2300" s="74"/>
      <c r="R2300" s="74"/>
      <c r="S2300" s="74"/>
      <c r="T2300" s="79"/>
      <c r="U2300" s="79"/>
      <c r="V2300" s="80" t="s">
        <v>26</v>
      </c>
      <c r="W2300" s="79" t="s">
        <v>249</v>
      </c>
      <c r="X2300" s="114">
        <v>43826</v>
      </c>
      <c r="Y2300" s="82" t="s">
        <v>249</v>
      </c>
      <c r="Z2300" s="82" t="s">
        <v>249</v>
      </c>
      <c r="AA2300" s="114">
        <v>43827</v>
      </c>
      <c r="AB2300" s="88">
        <v>2</v>
      </c>
      <c r="AC2300" s="79" t="s">
        <v>249</v>
      </c>
      <c r="AD2300" s="80" t="s">
        <v>26</v>
      </c>
      <c r="AE2300" s="245"/>
      <c r="AF2300" s="84">
        <v>0</v>
      </c>
      <c r="AG2300" s="79"/>
      <c r="AH2300" s="79"/>
      <c r="AI2300" s="79"/>
      <c r="AJ2300" s="79"/>
      <c r="AK2300" s="79"/>
      <c r="AL2300" s="79"/>
      <c r="AM2300" s="79"/>
      <c r="AN2300" s="79"/>
      <c r="AO2300" s="79"/>
      <c r="AP2300" s="79" t="s">
        <v>250</v>
      </c>
      <c r="AQ2300" s="79"/>
    </row>
    <row r="2301" spans="1:43" ht="14.1" hidden="1" customHeight="1">
      <c r="A2301" s="73" t="s">
        <v>245</v>
      </c>
      <c r="B2301" s="74">
        <v>132</v>
      </c>
      <c r="C2301" s="74" t="s">
        <v>290</v>
      </c>
      <c r="D2301" s="75">
        <v>43825</v>
      </c>
      <c r="E2301" s="75">
        <v>43825</v>
      </c>
      <c r="F2301" s="76">
        <f t="shared" si="203"/>
        <v>1</v>
      </c>
      <c r="G2301" s="74">
        <f t="shared" si="204"/>
        <v>12</v>
      </c>
      <c r="H2301" s="74">
        <f t="shared" si="205"/>
        <v>2019</v>
      </c>
      <c r="I2301" s="74">
        <v>1</v>
      </c>
      <c r="J2301" s="77">
        <v>1033813447</v>
      </c>
      <c r="K2301" s="74" t="s">
        <v>2532</v>
      </c>
      <c r="L2301" s="74"/>
      <c r="M2301" s="74">
        <v>1038</v>
      </c>
      <c r="N2301" s="74" t="s">
        <v>248</v>
      </c>
      <c r="O2301" s="74" t="s">
        <v>44</v>
      </c>
      <c r="P2301" s="78">
        <v>58520</v>
      </c>
      <c r="Q2301" s="74"/>
      <c r="R2301" s="74"/>
      <c r="S2301" s="74"/>
      <c r="T2301" s="79"/>
      <c r="U2301" s="79"/>
      <c r="V2301" s="80" t="s">
        <v>26</v>
      </c>
      <c r="W2301" s="79" t="s">
        <v>249</v>
      </c>
      <c r="X2301" s="114">
        <v>43825</v>
      </c>
      <c r="Y2301" s="82" t="s">
        <v>249</v>
      </c>
      <c r="Z2301" s="82" t="s">
        <v>249</v>
      </c>
      <c r="AA2301" s="114">
        <v>43825</v>
      </c>
      <c r="AB2301" s="88">
        <v>1</v>
      </c>
      <c r="AC2301" s="79" t="s">
        <v>249</v>
      </c>
      <c r="AD2301" s="80" t="s">
        <v>26</v>
      </c>
      <c r="AE2301" s="245"/>
      <c r="AF2301" s="84">
        <v>0</v>
      </c>
      <c r="AG2301" s="79"/>
      <c r="AH2301" s="79"/>
      <c r="AI2301" s="79"/>
      <c r="AJ2301" s="79"/>
      <c r="AK2301" s="79"/>
      <c r="AL2301" s="79"/>
      <c r="AM2301" s="79"/>
      <c r="AN2301" s="79"/>
      <c r="AO2301" s="79"/>
      <c r="AP2301" s="79" t="s">
        <v>250</v>
      </c>
      <c r="AQ2301" s="79"/>
    </row>
    <row r="2302" spans="1:43" ht="14.1" hidden="1" customHeight="1">
      <c r="A2302" s="73" t="s">
        <v>245</v>
      </c>
      <c r="B2302" s="74">
        <v>14</v>
      </c>
      <c r="C2302" s="74" t="s">
        <v>447</v>
      </c>
      <c r="D2302" s="75">
        <v>42741</v>
      </c>
      <c r="E2302" s="75">
        <v>42770</v>
      </c>
      <c r="F2302" s="76">
        <f t="shared" si="203"/>
        <v>30</v>
      </c>
      <c r="G2302" s="74">
        <f t="shared" si="204"/>
        <v>1</v>
      </c>
      <c r="H2302" s="74">
        <f t="shared" si="205"/>
        <v>2017</v>
      </c>
      <c r="I2302" s="74">
        <v>1</v>
      </c>
      <c r="J2302" s="77">
        <v>1034307843</v>
      </c>
      <c r="K2302" s="74" t="s">
        <v>2533</v>
      </c>
      <c r="L2302" s="74"/>
      <c r="M2302" s="74">
        <v>1038</v>
      </c>
      <c r="N2302" s="74" t="s">
        <v>248</v>
      </c>
      <c r="O2302" s="74" t="s">
        <v>35</v>
      </c>
      <c r="P2302" s="78">
        <v>49181.133300000001</v>
      </c>
      <c r="Q2302" s="74"/>
      <c r="R2302" s="74"/>
      <c r="S2302" s="74"/>
      <c r="T2302" s="79"/>
      <c r="U2302" s="79"/>
      <c r="V2302" s="80" t="s">
        <v>26</v>
      </c>
      <c r="W2302" s="79"/>
      <c r="X2302" s="114">
        <v>42741</v>
      </c>
      <c r="Y2302" s="82"/>
      <c r="Z2302" s="82"/>
      <c r="AA2302" s="114">
        <v>42770</v>
      </c>
      <c r="AB2302" s="88">
        <f>+AA2302-X2302+1</f>
        <v>30</v>
      </c>
      <c r="AC2302" s="79" t="s">
        <v>249</v>
      </c>
      <c r="AD2302" s="80" t="s">
        <v>26</v>
      </c>
      <c r="AE2302" s="245"/>
      <c r="AF2302" s="84">
        <v>0</v>
      </c>
      <c r="AG2302" s="79" t="s">
        <v>249</v>
      </c>
      <c r="AH2302" s="79"/>
      <c r="AI2302" s="79"/>
      <c r="AJ2302" s="79"/>
      <c r="AK2302" s="79" t="s">
        <v>249</v>
      </c>
      <c r="AL2302" s="79"/>
      <c r="AM2302" s="79" t="s">
        <v>1606</v>
      </c>
      <c r="AN2302" s="79"/>
      <c r="AO2302" s="79" t="s">
        <v>249</v>
      </c>
      <c r="AP2302" s="79"/>
      <c r="AQ2302" s="79"/>
    </row>
    <row r="2303" spans="1:43" ht="14.1" hidden="1" customHeight="1">
      <c r="A2303" s="73" t="s">
        <v>245</v>
      </c>
      <c r="B2303" s="74">
        <v>132</v>
      </c>
      <c r="C2303" s="74" t="s">
        <v>290</v>
      </c>
      <c r="D2303" s="75">
        <v>43832</v>
      </c>
      <c r="E2303" s="75">
        <v>43833</v>
      </c>
      <c r="F2303" s="76">
        <f t="shared" si="203"/>
        <v>2</v>
      </c>
      <c r="G2303" s="74">
        <f t="shared" si="204"/>
        <v>1</v>
      </c>
      <c r="H2303" s="74">
        <f t="shared" si="205"/>
        <v>2020</v>
      </c>
      <c r="I2303" s="74">
        <v>1</v>
      </c>
      <c r="J2303" s="77">
        <v>1035223289</v>
      </c>
      <c r="K2303" s="74" t="s">
        <v>2534</v>
      </c>
      <c r="L2303" s="74"/>
      <c r="M2303" s="74">
        <v>1038</v>
      </c>
      <c r="N2303" s="74" t="s">
        <v>248</v>
      </c>
      <c r="O2303" s="74" t="s">
        <v>44</v>
      </c>
      <c r="P2303" s="78">
        <v>58520</v>
      </c>
      <c r="Q2303" s="74"/>
      <c r="R2303" s="74"/>
      <c r="S2303" s="74"/>
      <c r="T2303" s="79"/>
      <c r="U2303" s="79"/>
      <c r="V2303" s="80" t="s">
        <v>26</v>
      </c>
      <c r="W2303" s="79" t="s">
        <v>249</v>
      </c>
      <c r="X2303" s="114">
        <v>43832</v>
      </c>
      <c r="Y2303" s="82" t="s">
        <v>249</v>
      </c>
      <c r="Z2303" s="82" t="s">
        <v>249</v>
      </c>
      <c r="AA2303" s="114">
        <v>43833</v>
      </c>
      <c r="AB2303" s="88">
        <v>2</v>
      </c>
      <c r="AC2303" s="79" t="s">
        <v>249</v>
      </c>
      <c r="AD2303" s="80" t="s">
        <v>26</v>
      </c>
      <c r="AE2303" s="245"/>
      <c r="AF2303" s="84">
        <v>0</v>
      </c>
      <c r="AG2303" s="79"/>
      <c r="AH2303" s="79"/>
      <c r="AI2303" s="79"/>
      <c r="AJ2303" s="79"/>
      <c r="AK2303" s="79"/>
      <c r="AL2303" s="79"/>
      <c r="AM2303" s="79"/>
      <c r="AN2303" s="79"/>
      <c r="AO2303" s="79"/>
      <c r="AP2303" s="79" t="s">
        <v>250</v>
      </c>
      <c r="AQ2303" s="79"/>
    </row>
    <row r="2304" spans="1:43" ht="14.1" hidden="1" customHeight="1">
      <c r="A2304" s="73" t="s">
        <v>245</v>
      </c>
      <c r="B2304" s="74">
        <v>132</v>
      </c>
      <c r="C2304" s="74" t="s">
        <v>290</v>
      </c>
      <c r="D2304" s="75">
        <v>43550</v>
      </c>
      <c r="E2304" s="75">
        <v>43551</v>
      </c>
      <c r="F2304" s="76">
        <f t="shared" si="203"/>
        <v>2</v>
      </c>
      <c r="G2304" s="74">
        <f t="shared" si="204"/>
        <v>3</v>
      </c>
      <c r="H2304" s="74">
        <f t="shared" si="205"/>
        <v>2019</v>
      </c>
      <c r="I2304" s="74">
        <v>1</v>
      </c>
      <c r="J2304" s="77">
        <v>1035223289</v>
      </c>
      <c r="K2304" s="74" t="s">
        <v>2534</v>
      </c>
      <c r="L2304" s="74"/>
      <c r="M2304" s="74">
        <v>1038</v>
      </c>
      <c r="N2304" s="74" t="s">
        <v>248</v>
      </c>
      <c r="O2304" s="74" t="s">
        <v>44</v>
      </c>
      <c r="P2304" s="78">
        <v>880000</v>
      </c>
      <c r="Q2304" s="74"/>
      <c r="R2304" s="74"/>
      <c r="S2304" s="74"/>
      <c r="T2304" s="79"/>
      <c r="U2304" s="79"/>
      <c r="V2304" s="80" t="s">
        <v>26</v>
      </c>
      <c r="W2304" s="79" t="s">
        <v>249</v>
      </c>
      <c r="X2304" s="114">
        <v>43550</v>
      </c>
      <c r="Y2304" s="82" t="s">
        <v>249</v>
      </c>
      <c r="Z2304" s="82" t="s">
        <v>249</v>
      </c>
      <c r="AA2304" s="114">
        <v>43551</v>
      </c>
      <c r="AB2304" s="88">
        <v>2</v>
      </c>
      <c r="AC2304" s="79" t="s">
        <v>249</v>
      </c>
      <c r="AD2304" s="80" t="s">
        <v>26</v>
      </c>
      <c r="AE2304" s="245"/>
      <c r="AF2304" s="84">
        <v>0</v>
      </c>
      <c r="AG2304" s="79"/>
      <c r="AH2304" s="79"/>
      <c r="AI2304" s="79"/>
      <c r="AJ2304" s="79"/>
      <c r="AK2304" s="79"/>
      <c r="AL2304" s="79"/>
      <c r="AM2304" s="79"/>
      <c r="AN2304" s="79"/>
      <c r="AO2304" s="79"/>
      <c r="AP2304" s="79" t="s">
        <v>250</v>
      </c>
      <c r="AQ2304" s="79"/>
    </row>
    <row r="2305" spans="1:43" ht="14.1" hidden="1" customHeight="1">
      <c r="A2305" s="73" t="s">
        <v>245</v>
      </c>
      <c r="B2305" s="74">
        <v>132</v>
      </c>
      <c r="C2305" s="74" t="s">
        <v>290</v>
      </c>
      <c r="D2305" s="75" t="s">
        <v>2535</v>
      </c>
      <c r="E2305" s="75" t="s">
        <v>2535</v>
      </c>
      <c r="F2305" s="76">
        <f t="shared" si="203"/>
        <v>1</v>
      </c>
      <c r="G2305" s="74">
        <f t="shared" si="204"/>
        <v>3</v>
      </c>
      <c r="H2305" s="74">
        <f t="shared" si="205"/>
        <v>2018</v>
      </c>
      <c r="I2305" s="74">
        <v>1</v>
      </c>
      <c r="J2305" s="77">
        <v>1035416611</v>
      </c>
      <c r="K2305" s="74" t="s">
        <v>2536</v>
      </c>
      <c r="L2305" s="74"/>
      <c r="M2305" s="74">
        <v>1038</v>
      </c>
      <c r="N2305" s="74" t="s">
        <v>248</v>
      </c>
      <c r="O2305" s="74" t="s">
        <v>44</v>
      </c>
      <c r="P2305" s="78">
        <v>26041.4</v>
      </c>
      <c r="Q2305" s="74"/>
      <c r="R2305" s="74"/>
      <c r="S2305" s="74"/>
      <c r="T2305" s="79"/>
      <c r="U2305" s="79"/>
      <c r="V2305" s="80" t="s">
        <v>256</v>
      </c>
      <c r="W2305" s="79">
        <v>22897396</v>
      </c>
      <c r="X2305" s="114" t="s">
        <v>2535</v>
      </c>
      <c r="Y2305" s="82" t="s">
        <v>257</v>
      </c>
      <c r="Z2305" s="82" t="s">
        <v>249</v>
      </c>
      <c r="AA2305" s="114" t="s">
        <v>2535</v>
      </c>
      <c r="AB2305" s="83">
        <v>1</v>
      </c>
      <c r="AC2305" s="79" t="s">
        <v>249</v>
      </c>
      <c r="AD2305" s="80" t="s">
        <v>256</v>
      </c>
      <c r="AE2305" s="245"/>
      <c r="AF2305" s="84">
        <v>26667</v>
      </c>
      <c r="AG2305" s="79"/>
      <c r="AH2305" s="79"/>
      <c r="AI2305" s="79"/>
      <c r="AJ2305" s="79"/>
      <c r="AK2305" s="79"/>
      <c r="AL2305" s="79"/>
      <c r="AM2305" s="79"/>
      <c r="AN2305" s="79"/>
      <c r="AO2305" s="79"/>
      <c r="AP2305" s="79"/>
      <c r="AQ2305" s="79"/>
    </row>
    <row r="2306" spans="1:43" ht="14.1" hidden="1" customHeight="1">
      <c r="A2306" s="73" t="s">
        <v>245</v>
      </c>
      <c r="B2306" s="74">
        <v>132</v>
      </c>
      <c r="C2306" s="74" t="s">
        <v>290</v>
      </c>
      <c r="D2306" s="75" t="s">
        <v>1094</v>
      </c>
      <c r="E2306" s="75" t="s">
        <v>2537</v>
      </c>
      <c r="F2306" s="76">
        <f t="shared" si="203"/>
        <v>6</v>
      </c>
      <c r="G2306" s="74">
        <f t="shared" si="204"/>
        <v>7</v>
      </c>
      <c r="H2306" s="74">
        <f t="shared" si="205"/>
        <v>2019</v>
      </c>
      <c r="I2306" s="74">
        <v>2</v>
      </c>
      <c r="J2306" s="77">
        <v>1035850377</v>
      </c>
      <c r="K2306" s="74" t="s">
        <v>2538</v>
      </c>
      <c r="L2306" s="74"/>
      <c r="M2306" s="74">
        <v>1038</v>
      </c>
      <c r="N2306" s="74" t="s">
        <v>248</v>
      </c>
      <c r="O2306" s="74" t="s">
        <v>44</v>
      </c>
      <c r="P2306" s="78">
        <v>27604</v>
      </c>
      <c r="Q2306" s="74"/>
      <c r="R2306" s="74"/>
      <c r="S2306" s="74"/>
      <c r="T2306" s="79"/>
      <c r="U2306" s="79"/>
      <c r="V2306" s="80" t="s">
        <v>256</v>
      </c>
      <c r="W2306" s="79">
        <v>25509425</v>
      </c>
      <c r="X2306" s="114" t="s">
        <v>1094</v>
      </c>
      <c r="Y2306" s="82" t="s">
        <v>2539</v>
      </c>
      <c r="Z2306" s="82" t="s">
        <v>2252</v>
      </c>
      <c r="AA2306" s="114" t="s">
        <v>2537</v>
      </c>
      <c r="AB2306" s="83">
        <v>6</v>
      </c>
      <c r="AC2306" s="79" t="s">
        <v>2540</v>
      </c>
      <c r="AD2306" s="80" t="s">
        <v>256</v>
      </c>
      <c r="AE2306" s="245">
        <v>43776.624305555553</v>
      </c>
      <c r="AF2306" s="84">
        <v>0</v>
      </c>
      <c r="AG2306" s="79" t="s">
        <v>2541</v>
      </c>
      <c r="AH2306" s="79">
        <v>110415</v>
      </c>
      <c r="AI2306" s="79">
        <v>9904</v>
      </c>
      <c r="AJ2306" s="79">
        <v>0</v>
      </c>
      <c r="AK2306" s="79" t="s">
        <v>249</v>
      </c>
      <c r="AL2306" s="79">
        <v>0</v>
      </c>
      <c r="AM2306" s="79"/>
      <c r="AN2306" s="79" t="s">
        <v>25</v>
      </c>
      <c r="AO2306" s="79" t="s">
        <v>249</v>
      </c>
      <c r="AP2306" s="79"/>
      <c r="AQ2306" s="79"/>
    </row>
    <row r="2307" spans="1:43" ht="14.1" hidden="1" customHeight="1">
      <c r="A2307" s="73" t="s">
        <v>245</v>
      </c>
      <c r="B2307" s="74">
        <v>132</v>
      </c>
      <c r="C2307" s="74" t="s">
        <v>290</v>
      </c>
      <c r="D2307" s="75" t="s">
        <v>2542</v>
      </c>
      <c r="E2307" s="75" t="s">
        <v>2542</v>
      </c>
      <c r="F2307" s="76">
        <f t="shared" si="203"/>
        <v>1</v>
      </c>
      <c r="G2307" s="74">
        <f t="shared" si="204"/>
        <v>1</v>
      </c>
      <c r="H2307" s="74">
        <f t="shared" si="205"/>
        <v>2020</v>
      </c>
      <c r="I2307" s="74">
        <v>1</v>
      </c>
      <c r="J2307" s="77">
        <v>1035850377</v>
      </c>
      <c r="K2307" s="74" t="s">
        <v>2538</v>
      </c>
      <c r="L2307" s="74"/>
      <c r="M2307" s="74">
        <v>1038</v>
      </c>
      <c r="N2307" s="74" t="s">
        <v>248</v>
      </c>
      <c r="O2307" s="74" t="s">
        <v>44</v>
      </c>
      <c r="P2307" s="78">
        <v>58520</v>
      </c>
      <c r="Q2307" s="74"/>
      <c r="R2307" s="74"/>
      <c r="S2307" s="74"/>
      <c r="T2307" s="79"/>
      <c r="U2307" s="79"/>
      <c r="V2307" s="80" t="s">
        <v>256</v>
      </c>
      <c r="W2307" s="79" t="s">
        <v>2543</v>
      </c>
      <c r="X2307" s="114" t="s">
        <v>2542</v>
      </c>
      <c r="Y2307" s="82" t="s">
        <v>308</v>
      </c>
      <c r="Z2307" s="82" t="s">
        <v>2544</v>
      </c>
      <c r="AA2307" s="114" t="s">
        <v>2542</v>
      </c>
      <c r="AB2307" s="83">
        <v>1</v>
      </c>
      <c r="AC2307" s="79" t="s">
        <v>249</v>
      </c>
      <c r="AD2307" s="80" t="s">
        <v>256</v>
      </c>
      <c r="AE2307" s="245">
        <v>43852.574999999997</v>
      </c>
      <c r="AF2307" s="84">
        <v>0</v>
      </c>
      <c r="AG2307" s="79" t="s">
        <v>2545</v>
      </c>
      <c r="AH2307" s="79">
        <v>29260</v>
      </c>
      <c r="AI2307" s="79">
        <v>0</v>
      </c>
      <c r="AJ2307" s="79">
        <v>0</v>
      </c>
      <c r="AK2307" s="79" t="s">
        <v>249</v>
      </c>
      <c r="AL2307" s="79">
        <v>0</v>
      </c>
      <c r="AM2307" s="79"/>
      <c r="AN2307" s="79" t="s">
        <v>25</v>
      </c>
      <c r="AO2307" s="79" t="s">
        <v>249</v>
      </c>
      <c r="AP2307" s="79"/>
      <c r="AQ2307" s="79"/>
    </row>
    <row r="2308" spans="1:43" ht="14.1" hidden="1" customHeight="1">
      <c r="A2308" s="73" t="s">
        <v>245</v>
      </c>
      <c r="B2308" s="74">
        <v>132</v>
      </c>
      <c r="C2308" s="74" t="s">
        <v>290</v>
      </c>
      <c r="D2308" s="75" t="s">
        <v>2066</v>
      </c>
      <c r="E2308" s="75" t="s">
        <v>2066</v>
      </c>
      <c r="F2308" s="76">
        <f t="shared" si="203"/>
        <v>1</v>
      </c>
      <c r="G2308" s="74">
        <f t="shared" si="204"/>
        <v>12</v>
      </c>
      <c r="H2308" s="74">
        <f t="shared" si="205"/>
        <v>2019</v>
      </c>
      <c r="I2308" s="74">
        <v>1</v>
      </c>
      <c r="J2308" s="77">
        <v>1035852390</v>
      </c>
      <c r="K2308" s="74" t="s">
        <v>2546</v>
      </c>
      <c r="L2308" s="74"/>
      <c r="M2308" s="74">
        <v>1038</v>
      </c>
      <c r="N2308" s="74" t="s">
        <v>248</v>
      </c>
      <c r="O2308" s="74" t="s">
        <v>41</v>
      </c>
      <c r="P2308" s="78">
        <v>27604</v>
      </c>
      <c r="Q2308" s="74"/>
      <c r="R2308" s="74"/>
      <c r="S2308" s="74"/>
      <c r="T2308" s="79"/>
      <c r="U2308" s="79"/>
      <c r="V2308" s="80" t="s">
        <v>26</v>
      </c>
      <c r="W2308" s="79">
        <v>1995226</v>
      </c>
      <c r="X2308" s="114" t="s">
        <v>2066</v>
      </c>
      <c r="Y2308" s="82" t="s">
        <v>308</v>
      </c>
      <c r="Z2308" s="82" t="s">
        <v>2547</v>
      </c>
      <c r="AA2308" s="114" t="s">
        <v>2066</v>
      </c>
      <c r="AB2308" s="83">
        <v>1</v>
      </c>
      <c r="AC2308" s="79" t="s">
        <v>249</v>
      </c>
      <c r="AD2308" s="80" t="s">
        <v>26</v>
      </c>
      <c r="AE2308" s="245"/>
      <c r="AF2308" s="84">
        <v>0</v>
      </c>
      <c r="AG2308" s="79"/>
      <c r="AH2308" s="79"/>
      <c r="AI2308" s="79"/>
      <c r="AJ2308" s="79"/>
      <c r="AK2308" s="79"/>
      <c r="AL2308" s="79"/>
      <c r="AM2308" s="79"/>
      <c r="AN2308" s="79"/>
      <c r="AO2308" s="79"/>
      <c r="AP2308" s="79" t="s">
        <v>250</v>
      </c>
      <c r="AQ2308" s="79"/>
    </row>
    <row r="2309" spans="1:43" ht="14.1" hidden="1" customHeight="1">
      <c r="A2309" s="73" t="s">
        <v>245</v>
      </c>
      <c r="B2309" s="74">
        <v>132</v>
      </c>
      <c r="C2309" s="74" t="s">
        <v>290</v>
      </c>
      <c r="D2309" s="75" t="s">
        <v>2548</v>
      </c>
      <c r="E2309" s="75" t="s">
        <v>2548</v>
      </c>
      <c r="F2309" s="76">
        <f t="shared" si="203"/>
        <v>1</v>
      </c>
      <c r="G2309" s="74">
        <f t="shared" si="204"/>
        <v>11</v>
      </c>
      <c r="H2309" s="74">
        <f t="shared" si="205"/>
        <v>2019</v>
      </c>
      <c r="I2309" s="74">
        <v>1</v>
      </c>
      <c r="J2309" s="77">
        <v>1035852390</v>
      </c>
      <c r="K2309" s="74" t="s">
        <v>2546</v>
      </c>
      <c r="L2309" s="74"/>
      <c r="M2309" s="74">
        <v>1038</v>
      </c>
      <c r="N2309" s="74" t="s">
        <v>248</v>
      </c>
      <c r="O2309" s="74" t="s">
        <v>41</v>
      </c>
      <c r="P2309" s="78">
        <v>27604</v>
      </c>
      <c r="Q2309" s="74"/>
      <c r="R2309" s="74"/>
      <c r="S2309" s="74"/>
      <c r="T2309" s="79"/>
      <c r="U2309" s="79"/>
      <c r="V2309" s="80" t="s">
        <v>26</v>
      </c>
      <c r="W2309" s="79">
        <v>1984747</v>
      </c>
      <c r="X2309" s="114" t="s">
        <v>2548</v>
      </c>
      <c r="Y2309" s="82" t="s">
        <v>308</v>
      </c>
      <c r="Z2309" s="82" t="s">
        <v>2549</v>
      </c>
      <c r="AA2309" s="114" t="s">
        <v>2548</v>
      </c>
      <c r="AB2309" s="83">
        <v>1</v>
      </c>
      <c r="AC2309" s="79" t="s">
        <v>249</v>
      </c>
      <c r="AD2309" s="80" t="s">
        <v>26</v>
      </c>
      <c r="AE2309" s="245"/>
      <c r="AF2309" s="84">
        <v>0</v>
      </c>
      <c r="AG2309" s="79"/>
      <c r="AH2309" s="79"/>
      <c r="AI2309" s="79"/>
      <c r="AJ2309" s="79"/>
      <c r="AK2309" s="79"/>
      <c r="AL2309" s="79"/>
      <c r="AM2309" s="79"/>
      <c r="AN2309" s="79"/>
      <c r="AO2309" s="79"/>
      <c r="AP2309" s="79" t="s">
        <v>250</v>
      </c>
      <c r="AQ2309" s="79"/>
    </row>
    <row r="2310" spans="1:43" ht="15" hidden="1" customHeight="1">
      <c r="A2310" s="73" t="s">
        <v>245</v>
      </c>
      <c r="B2310" s="74">
        <v>132</v>
      </c>
      <c r="C2310" s="74" t="s">
        <v>290</v>
      </c>
      <c r="D2310" s="75"/>
      <c r="E2310" s="75"/>
      <c r="F2310" s="76"/>
      <c r="G2310" s="74">
        <v>12</v>
      </c>
      <c r="H2310" s="74">
        <v>2019</v>
      </c>
      <c r="I2310" s="74">
        <v>1</v>
      </c>
      <c r="J2310" s="77">
        <v>1035852390</v>
      </c>
      <c r="K2310" s="74" t="s">
        <v>2546</v>
      </c>
      <c r="L2310" s="74"/>
      <c r="M2310" s="74">
        <v>1038</v>
      </c>
      <c r="N2310" s="74" t="s">
        <v>248</v>
      </c>
      <c r="O2310" s="74" t="s">
        <v>249</v>
      </c>
      <c r="P2310" s="78">
        <v>27604</v>
      </c>
      <c r="Q2310" s="74"/>
      <c r="R2310" s="74"/>
      <c r="S2310" s="74"/>
      <c r="T2310" s="79"/>
      <c r="U2310" s="79"/>
      <c r="V2310" s="80" t="s">
        <v>260</v>
      </c>
      <c r="W2310" s="79" t="s">
        <v>249</v>
      </c>
      <c r="X2310" s="114"/>
      <c r="Y2310" s="82" t="s">
        <v>249</v>
      </c>
      <c r="Z2310" s="82" t="s">
        <v>249</v>
      </c>
      <c r="AA2310" s="114"/>
      <c r="AB2310" s="83"/>
      <c r="AC2310" s="79" t="s">
        <v>249</v>
      </c>
      <c r="AD2310" s="80"/>
      <c r="AE2310" s="245"/>
      <c r="AF2310" s="84">
        <v>0</v>
      </c>
      <c r="AG2310" s="79" t="s">
        <v>249</v>
      </c>
      <c r="AH2310" s="79" t="s">
        <v>249</v>
      </c>
      <c r="AI2310" s="79" t="s">
        <v>249</v>
      </c>
      <c r="AJ2310" s="79" t="s">
        <v>249</v>
      </c>
      <c r="AK2310" s="79" t="s">
        <v>249</v>
      </c>
      <c r="AL2310" s="79" t="s">
        <v>249</v>
      </c>
      <c r="AM2310" s="79" t="s">
        <v>261</v>
      </c>
      <c r="AN2310" s="79" t="s">
        <v>249</v>
      </c>
      <c r="AO2310" s="79" t="s">
        <v>249</v>
      </c>
      <c r="AP2310" s="79"/>
      <c r="AQ2310" s="79"/>
    </row>
    <row r="2311" spans="1:43" ht="15" hidden="1" customHeight="1">
      <c r="A2311" s="73" t="s">
        <v>245</v>
      </c>
      <c r="B2311" s="74">
        <v>132</v>
      </c>
      <c r="C2311" s="74" t="s">
        <v>290</v>
      </c>
      <c r="D2311" s="75"/>
      <c r="E2311" s="75"/>
      <c r="F2311" s="76"/>
      <c r="G2311" s="74">
        <v>11</v>
      </c>
      <c r="H2311" s="74">
        <v>2019</v>
      </c>
      <c r="I2311" s="74">
        <v>1</v>
      </c>
      <c r="J2311" s="77">
        <v>1035852390</v>
      </c>
      <c r="K2311" s="74" t="s">
        <v>2546</v>
      </c>
      <c r="L2311" s="74"/>
      <c r="M2311" s="74">
        <v>1038</v>
      </c>
      <c r="N2311" s="74" t="s">
        <v>248</v>
      </c>
      <c r="O2311" s="74" t="s">
        <v>249</v>
      </c>
      <c r="P2311" s="78">
        <v>27604</v>
      </c>
      <c r="Q2311" s="74"/>
      <c r="R2311" s="74"/>
      <c r="S2311" s="74"/>
      <c r="T2311" s="79"/>
      <c r="U2311" s="79"/>
      <c r="V2311" s="80" t="s">
        <v>260</v>
      </c>
      <c r="W2311" s="79" t="s">
        <v>249</v>
      </c>
      <c r="X2311" s="114"/>
      <c r="Y2311" s="82" t="s">
        <v>249</v>
      </c>
      <c r="Z2311" s="82" t="s">
        <v>249</v>
      </c>
      <c r="AA2311" s="114"/>
      <c r="AB2311" s="83"/>
      <c r="AC2311" s="79" t="s">
        <v>249</v>
      </c>
      <c r="AD2311" s="80"/>
      <c r="AE2311" s="245"/>
      <c r="AF2311" s="84">
        <v>0</v>
      </c>
      <c r="AG2311" s="79" t="s">
        <v>249</v>
      </c>
      <c r="AH2311" s="79" t="s">
        <v>249</v>
      </c>
      <c r="AI2311" s="79" t="s">
        <v>249</v>
      </c>
      <c r="AJ2311" s="79" t="s">
        <v>249</v>
      </c>
      <c r="AK2311" s="79" t="s">
        <v>249</v>
      </c>
      <c r="AL2311" s="79" t="s">
        <v>249</v>
      </c>
      <c r="AM2311" s="79" t="s">
        <v>261</v>
      </c>
      <c r="AN2311" s="79" t="s">
        <v>249</v>
      </c>
      <c r="AO2311" s="79" t="s">
        <v>249</v>
      </c>
      <c r="AP2311" s="79"/>
      <c r="AQ2311" s="79"/>
    </row>
    <row r="2312" spans="1:43" ht="15" hidden="1" customHeight="1">
      <c r="A2312" s="73" t="s">
        <v>245</v>
      </c>
      <c r="B2312" s="74">
        <v>132</v>
      </c>
      <c r="C2312" s="74" t="s">
        <v>290</v>
      </c>
      <c r="D2312" s="75"/>
      <c r="E2312" s="75"/>
      <c r="F2312" s="76"/>
      <c r="G2312" s="74">
        <v>9</v>
      </c>
      <c r="H2312" s="74">
        <v>2019</v>
      </c>
      <c r="I2312" s="74">
        <v>1</v>
      </c>
      <c r="J2312" s="77">
        <v>1035852390</v>
      </c>
      <c r="K2312" s="74" t="s">
        <v>2546</v>
      </c>
      <c r="L2312" s="74"/>
      <c r="M2312" s="74">
        <v>1038</v>
      </c>
      <c r="N2312" s="74" t="s">
        <v>248</v>
      </c>
      <c r="O2312" s="74" t="s">
        <v>41</v>
      </c>
      <c r="P2312" s="78">
        <v>27604</v>
      </c>
      <c r="Q2312" s="74"/>
      <c r="R2312" s="74"/>
      <c r="S2312" s="74"/>
      <c r="T2312" s="79"/>
      <c r="U2312" s="79"/>
      <c r="V2312" s="80" t="s">
        <v>260</v>
      </c>
      <c r="W2312" s="79" t="s">
        <v>249</v>
      </c>
      <c r="X2312" s="114"/>
      <c r="Y2312" s="82" t="s">
        <v>249</v>
      </c>
      <c r="Z2312" s="82" t="s">
        <v>249</v>
      </c>
      <c r="AA2312" s="114"/>
      <c r="AB2312" s="83"/>
      <c r="AC2312" s="79" t="s">
        <v>249</v>
      </c>
      <c r="AD2312" s="80"/>
      <c r="AE2312" s="245"/>
      <c r="AF2312" s="84">
        <v>0</v>
      </c>
      <c r="AG2312" s="79" t="s">
        <v>249</v>
      </c>
      <c r="AH2312" s="79" t="s">
        <v>249</v>
      </c>
      <c r="AI2312" s="79" t="s">
        <v>249</v>
      </c>
      <c r="AJ2312" s="79" t="s">
        <v>249</v>
      </c>
      <c r="AK2312" s="79" t="s">
        <v>249</v>
      </c>
      <c r="AL2312" s="79" t="s">
        <v>249</v>
      </c>
      <c r="AM2312" s="79" t="s">
        <v>261</v>
      </c>
      <c r="AN2312" s="79" t="s">
        <v>249</v>
      </c>
      <c r="AO2312" s="79" t="s">
        <v>249</v>
      </c>
      <c r="AP2312" s="79"/>
      <c r="AQ2312" s="79"/>
    </row>
    <row r="2313" spans="1:43" ht="14.1" hidden="1" customHeight="1">
      <c r="A2313" s="73" t="s">
        <v>245</v>
      </c>
      <c r="B2313" s="74">
        <v>132</v>
      </c>
      <c r="C2313" s="74" t="s">
        <v>290</v>
      </c>
      <c r="D2313" s="75"/>
      <c r="E2313" s="75"/>
      <c r="F2313" s="76"/>
      <c r="G2313" s="74">
        <v>9</v>
      </c>
      <c r="H2313" s="74">
        <v>2019</v>
      </c>
      <c r="I2313" s="74">
        <v>1</v>
      </c>
      <c r="J2313" s="77">
        <v>1035852390</v>
      </c>
      <c r="K2313" s="74" t="s">
        <v>2546</v>
      </c>
      <c r="L2313" s="74"/>
      <c r="M2313" s="74">
        <v>1038</v>
      </c>
      <c r="N2313" s="74" t="s">
        <v>248</v>
      </c>
      <c r="O2313" s="74" t="s">
        <v>41</v>
      </c>
      <c r="P2313" s="78">
        <v>27604</v>
      </c>
      <c r="Q2313" s="74"/>
      <c r="R2313" s="74"/>
      <c r="S2313" s="74"/>
      <c r="T2313" s="79"/>
      <c r="U2313" s="79"/>
      <c r="V2313" s="80" t="s">
        <v>260</v>
      </c>
      <c r="W2313" s="79" t="s">
        <v>249</v>
      </c>
      <c r="X2313" s="114"/>
      <c r="Y2313" s="82" t="s">
        <v>249</v>
      </c>
      <c r="Z2313" s="82" t="s">
        <v>249</v>
      </c>
      <c r="AA2313" s="114"/>
      <c r="AB2313" s="83"/>
      <c r="AC2313" s="79" t="s">
        <v>249</v>
      </c>
      <c r="AD2313" s="80"/>
      <c r="AE2313" s="245"/>
      <c r="AF2313" s="84">
        <v>0</v>
      </c>
      <c r="AG2313" s="79" t="s">
        <v>249</v>
      </c>
      <c r="AH2313" s="79" t="s">
        <v>249</v>
      </c>
      <c r="AI2313" s="79" t="s">
        <v>249</v>
      </c>
      <c r="AJ2313" s="79" t="s">
        <v>249</v>
      </c>
      <c r="AK2313" s="79" t="s">
        <v>249</v>
      </c>
      <c r="AL2313" s="79" t="s">
        <v>249</v>
      </c>
      <c r="AM2313" s="79" t="s">
        <v>261</v>
      </c>
      <c r="AN2313" s="79" t="s">
        <v>249</v>
      </c>
      <c r="AO2313" s="79" t="s">
        <v>249</v>
      </c>
      <c r="AP2313" s="79"/>
      <c r="AQ2313" s="79"/>
    </row>
    <row r="2314" spans="1:43" ht="14.1" hidden="1" customHeight="1">
      <c r="A2314" s="73" t="s">
        <v>245</v>
      </c>
      <c r="B2314" s="74">
        <v>132</v>
      </c>
      <c r="C2314" s="74" t="s">
        <v>290</v>
      </c>
      <c r="D2314" s="75"/>
      <c r="E2314" s="75"/>
      <c r="F2314" s="76"/>
      <c r="G2314" s="74">
        <v>8</v>
      </c>
      <c r="H2314" s="74">
        <v>2019</v>
      </c>
      <c r="I2314" s="74">
        <v>1</v>
      </c>
      <c r="J2314" s="77">
        <v>1035852390</v>
      </c>
      <c r="K2314" s="74" t="s">
        <v>2546</v>
      </c>
      <c r="L2314" s="74"/>
      <c r="M2314" s="74">
        <v>1038</v>
      </c>
      <c r="N2314" s="74" t="s">
        <v>248</v>
      </c>
      <c r="O2314" s="74" t="s">
        <v>41</v>
      </c>
      <c r="P2314" s="78">
        <v>27604</v>
      </c>
      <c r="Q2314" s="74"/>
      <c r="R2314" s="74"/>
      <c r="S2314" s="74"/>
      <c r="T2314" s="79"/>
      <c r="U2314" s="79"/>
      <c r="V2314" s="80" t="s">
        <v>260</v>
      </c>
      <c r="W2314" s="79" t="s">
        <v>249</v>
      </c>
      <c r="X2314" s="114"/>
      <c r="Y2314" s="82" t="s">
        <v>249</v>
      </c>
      <c r="Z2314" s="82" t="s">
        <v>249</v>
      </c>
      <c r="AA2314" s="114"/>
      <c r="AB2314" s="83"/>
      <c r="AC2314" s="79" t="s">
        <v>249</v>
      </c>
      <c r="AD2314" s="80"/>
      <c r="AE2314" s="245"/>
      <c r="AF2314" s="84">
        <v>0</v>
      </c>
      <c r="AG2314" s="79" t="s">
        <v>249</v>
      </c>
      <c r="AH2314" s="79" t="s">
        <v>249</v>
      </c>
      <c r="AI2314" s="79" t="s">
        <v>249</v>
      </c>
      <c r="AJ2314" s="79" t="s">
        <v>249</v>
      </c>
      <c r="AK2314" s="79" t="s">
        <v>249</v>
      </c>
      <c r="AL2314" s="79" t="s">
        <v>249</v>
      </c>
      <c r="AM2314" s="79" t="s">
        <v>261</v>
      </c>
      <c r="AN2314" s="79" t="s">
        <v>249</v>
      </c>
      <c r="AO2314" s="79" t="s">
        <v>249</v>
      </c>
      <c r="AP2314" s="79"/>
      <c r="AQ2314" s="79"/>
    </row>
    <row r="2315" spans="1:43" ht="14.1" hidden="1" customHeight="1">
      <c r="A2315" s="73" t="s">
        <v>245</v>
      </c>
      <c r="B2315" s="74">
        <v>132</v>
      </c>
      <c r="C2315" s="74" t="s">
        <v>290</v>
      </c>
      <c r="D2315" s="75"/>
      <c r="E2315" s="75"/>
      <c r="F2315" s="76"/>
      <c r="G2315" s="74">
        <v>8</v>
      </c>
      <c r="H2315" s="74">
        <v>2019</v>
      </c>
      <c r="I2315" s="74">
        <v>1</v>
      </c>
      <c r="J2315" s="77">
        <v>1035852390</v>
      </c>
      <c r="K2315" s="74" t="s">
        <v>2546</v>
      </c>
      <c r="L2315" s="74"/>
      <c r="M2315" s="74">
        <v>1038</v>
      </c>
      <c r="N2315" s="74" t="s">
        <v>248</v>
      </c>
      <c r="O2315" s="74" t="s">
        <v>41</v>
      </c>
      <c r="P2315" s="78">
        <v>27604</v>
      </c>
      <c r="Q2315" s="74"/>
      <c r="R2315" s="74"/>
      <c r="S2315" s="74"/>
      <c r="T2315" s="79"/>
      <c r="U2315" s="79"/>
      <c r="V2315" s="80" t="s">
        <v>260</v>
      </c>
      <c r="W2315" s="79" t="s">
        <v>249</v>
      </c>
      <c r="X2315" s="114"/>
      <c r="Y2315" s="82" t="s">
        <v>249</v>
      </c>
      <c r="Z2315" s="82" t="s">
        <v>249</v>
      </c>
      <c r="AA2315" s="114"/>
      <c r="AB2315" s="83"/>
      <c r="AC2315" s="79" t="s">
        <v>249</v>
      </c>
      <c r="AD2315" s="80"/>
      <c r="AE2315" s="245"/>
      <c r="AF2315" s="84">
        <v>0</v>
      </c>
      <c r="AG2315" s="79" t="s">
        <v>249</v>
      </c>
      <c r="AH2315" s="79" t="s">
        <v>249</v>
      </c>
      <c r="AI2315" s="79" t="s">
        <v>249</v>
      </c>
      <c r="AJ2315" s="79" t="s">
        <v>249</v>
      </c>
      <c r="AK2315" s="79" t="s">
        <v>249</v>
      </c>
      <c r="AL2315" s="79" t="s">
        <v>249</v>
      </c>
      <c r="AM2315" s="79" t="s">
        <v>261</v>
      </c>
      <c r="AN2315" s="79" t="s">
        <v>249</v>
      </c>
      <c r="AO2315" s="79" t="s">
        <v>249</v>
      </c>
      <c r="AP2315" s="79"/>
      <c r="AQ2315" s="79"/>
    </row>
    <row r="2316" spans="1:43" ht="14.1" hidden="1" customHeight="1">
      <c r="A2316" s="73" t="s">
        <v>245</v>
      </c>
      <c r="B2316" s="74">
        <v>132</v>
      </c>
      <c r="C2316" s="74" t="s">
        <v>290</v>
      </c>
      <c r="D2316" s="75"/>
      <c r="E2316" s="75"/>
      <c r="F2316" s="76"/>
      <c r="G2316" s="74">
        <v>6</v>
      </c>
      <c r="H2316" s="74">
        <v>2019</v>
      </c>
      <c r="I2316" s="74">
        <v>1</v>
      </c>
      <c r="J2316" s="77">
        <v>1035852390</v>
      </c>
      <c r="K2316" s="74" t="s">
        <v>2546</v>
      </c>
      <c r="L2316" s="74"/>
      <c r="M2316" s="74">
        <v>1038</v>
      </c>
      <c r="N2316" s="74" t="s">
        <v>248</v>
      </c>
      <c r="O2316" s="74" t="s">
        <v>41</v>
      </c>
      <c r="P2316" s="78">
        <v>55207.7333</v>
      </c>
      <c r="Q2316" s="74"/>
      <c r="R2316" s="74"/>
      <c r="S2316" s="74"/>
      <c r="T2316" s="79"/>
      <c r="U2316" s="79"/>
      <c r="V2316" s="80" t="s">
        <v>260</v>
      </c>
      <c r="W2316" s="79" t="s">
        <v>249</v>
      </c>
      <c r="X2316" s="114"/>
      <c r="Y2316" s="82" t="s">
        <v>249</v>
      </c>
      <c r="Z2316" s="82" t="s">
        <v>249</v>
      </c>
      <c r="AA2316" s="114"/>
      <c r="AB2316" s="83"/>
      <c r="AC2316" s="79" t="s">
        <v>249</v>
      </c>
      <c r="AD2316" s="80"/>
      <c r="AE2316" s="245"/>
      <c r="AF2316" s="84">
        <v>55208</v>
      </c>
      <c r="AG2316" s="79" t="s">
        <v>249</v>
      </c>
      <c r="AH2316" s="79" t="s">
        <v>249</v>
      </c>
      <c r="AI2316" s="79" t="s">
        <v>249</v>
      </c>
      <c r="AJ2316" s="79" t="s">
        <v>249</v>
      </c>
      <c r="AK2316" s="79" t="s">
        <v>249</v>
      </c>
      <c r="AL2316" s="79" t="s">
        <v>249</v>
      </c>
      <c r="AM2316" s="79" t="s">
        <v>261</v>
      </c>
      <c r="AN2316" s="79" t="s">
        <v>249</v>
      </c>
      <c r="AO2316" s="79" t="s">
        <v>249</v>
      </c>
      <c r="AP2316" s="79"/>
      <c r="AQ2316" s="79"/>
    </row>
    <row r="2317" spans="1:43" ht="14.1" hidden="1" customHeight="1">
      <c r="A2317" s="73" t="s">
        <v>245</v>
      </c>
      <c r="B2317" s="74">
        <v>132</v>
      </c>
      <c r="C2317" s="74" t="s">
        <v>290</v>
      </c>
      <c r="D2317" s="75"/>
      <c r="E2317" s="75"/>
      <c r="F2317" s="76"/>
      <c r="G2317" s="74">
        <v>5</v>
      </c>
      <c r="H2317" s="74">
        <v>2019</v>
      </c>
      <c r="I2317" s="74">
        <v>1</v>
      </c>
      <c r="J2317" s="77">
        <v>1035852390</v>
      </c>
      <c r="K2317" s="74" t="s">
        <v>2546</v>
      </c>
      <c r="L2317" s="74"/>
      <c r="M2317" s="74">
        <v>1038</v>
      </c>
      <c r="N2317" s="74" t="s">
        <v>248</v>
      </c>
      <c r="O2317" s="74" t="s">
        <v>41</v>
      </c>
      <c r="P2317" s="78">
        <v>55207.7333</v>
      </c>
      <c r="Q2317" s="74"/>
      <c r="R2317" s="74"/>
      <c r="S2317" s="74"/>
      <c r="T2317" s="79"/>
      <c r="U2317" s="79"/>
      <c r="V2317" s="80" t="s">
        <v>260</v>
      </c>
      <c r="W2317" s="79" t="s">
        <v>249</v>
      </c>
      <c r="X2317" s="114"/>
      <c r="Y2317" s="82" t="s">
        <v>249</v>
      </c>
      <c r="Z2317" s="82" t="s">
        <v>249</v>
      </c>
      <c r="AA2317" s="114"/>
      <c r="AB2317" s="83"/>
      <c r="AC2317" s="79" t="s">
        <v>249</v>
      </c>
      <c r="AD2317" s="80"/>
      <c r="AE2317" s="245"/>
      <c r="AF2317" s="84">
        <v>55208</v>
      </c>
      <c r="AG2317" s="79" t="s">
        <v>249</v>
      </c>
      <c r="AH2317" s="79" t="s">
        <v>249</v>
      </c>
      <c r="AI2317" s="79" t="s">
        <v>249</v>
      </c>
      <c r="AJ2317" s="79" t="s">
        <v>249</v>
      </c>
      <c r="AK2317" s="79" t="s">
        <v>249</v>
      </c>
      <c r="AL2317" s="79" t="s">
        <v>249</v>
      </c>
      <c r="AM2317" s="79" t="s">
        <v>261</v>
      </c>
      <c r="AN2317" s="79" t="s">
        <v>249</v>
      </c>
      <c r="AO2317" s="79" t="s">
        <v>249</v>
      </c>
      <c r="AP2317" s="79"/>
      <c r="AQ2317" s="79"/>
    </row>
    <row r="2318" spans="1:43" ht="14.1" hidden="1" customHeight="1">
      <c r="A2318" s="73" t="s">
        <v>245</v>
      </c>
      <c r="B2318" s="74">
        <v>132</v>
      </c>
      <c r="C2318" s="74" t="s">
        <v>290</v>
      </c>
      <c r="D2318" s="75"/>
      <c r="E2318" s="75"/>
      <c r="F2318" s="76"/>
      <c r="G2318" s="74">
        <v>4</v>
      </c>
      <c r="H2318" s="74">
        <v>2019</v>
      </c>
      <c r="I2318" s="74">
        <v>2</v>
      </c>
      <c r="J2318" s="77">
        <v>1035852390</v>
      </c>
      <c r="K2318" s="74" t="s">
        <v>2546</v>
      </c>
      <c r="L2318" s="74"/>
      <c r="M2318" s="74">
        <v>1038</v>
      </c>
      <c r="N2318" s="74" t="s">
        <v>248</v>
      </c>
      <c r="O2318" s="74" t="s">
        <v>41</v>
      </c>
      <c r="P2318" s="78">
        <v>55207.7333</v>
      </c>
      <c r="Q2318" s="74"/>
      <c r="R2318" s="74"/>
      <c r="S2318" s="74"/>
      <c r="T2318" s="79"/>
      <c r="U2318" s="79"/>
      <c r="V2318" s="80" t="s">
        <v>260</v>
      </c>
      <c r="W2318" s="79" t="s">
        <v>249</v>
      </c>
      <c r="X2318" s="114"/>
      <c r="Y2318" s="82" t="s">
        <v>249</v>
      </c>
      <c r="Z2318" s="82" t="s">
        <v>249</v>
      </c>
      <c r="AA2318" s="114"/>
      <c r="AB2318" s="83"/>
      <c r="AC2318" s="79" t="s">
        <v>249</v>
      </c>
      <c r="AD2318" s="80"/>
      <c r="AE2318" s="245"/>
      <c r="AF2318" s="84">
        <v>55208</v>
      </c>
      <c r="AG2318" s="79" t="s">
        <v>249</v>
      </c>
      <c r="AH2318" s="79" t="s">
        <v>249</v>
      </c>
      <c r="AI2318" s="79" t="s">
        <v>249</v>
      </c>
      <c r="AJ2318" s="79" t="s">
        <v>249</v>
      </c>
      <c r="AK2318" s="79" t="s">
        <v>249</v>
      </c>
      <c r="AL2318" s="79" t="s">
        <v>249</v>
      </c>
      <c r="AM2318" s="79" t="s">
        <v>261</v>
      </c>
      <c r="AN2318" s="79" t="s">
        <v>249</v>
      </c>
      <c r="AO2318" s="79" t="s">
        <v>249</v>
      </c>
      <c r="AP2318" s="79"/>
      <c r="AQ2318" s="79"/>
    </row>
    <row r="2319" spans="1:43" ht="14.1" hidden="1" customHeight="1">
      <c r="A2319" s="73" t="s">
        <v>245</v>
      </c>
      <c r="B2319" s="74">
        <v>132</v>
      </c>
      <c r="C2319" s="74" t="s">
        <v>290</v>
      </c>
      <c r="D2319" s="75">
        <v>43117</v>
      </c>
      <c r="E2319" s="75">
        <v>43117</v>
      </c>
      <c r="F2319" s="76">
        <f t="shared" ref="F2319:F2334" si="206">+E2319-D2319+1</f>
        <v>1</v>
      </c>
      <c r="G2319" s="74">
        <f t="shared" ref="G2319:G2334" si="207">+MONTH(D2319)</f>
        <v>1</v>
      </c>
      <c r="H2319" s="74">
        <f t="shared" ref="H2319:H2334" si="208">YEAR(D2319)</f>
        <v>2018</v>
      </c>
      <c r="I2319" s="74">
        <v>1</v>
      </c>
      <c r="J2319" s="77">
        <v>1035859413</v>
      </c>
      <c r="K2319" s="74" t="s">
        <v>2550</v>
      </c>
      <c r="L2319" s="74"/>
      <c r="M2319" s="74">
        <v>1038</v>
      </c>
      <c r="N2319" s="74" t="s">
        <v>248</v>
      </c>
      <c r="O2319" s="74" t="s">
        <v>44</v>
      </c>
      <c r="P2319" s="78">
        <v>52082.8</v>
      </c>
      <c r="Q2319" s="74"/>
      <c r="R2319" s="74"/>
      <c r="S2319" s="74"/>
      <c r="T2319" s="79"/>
      <c r="U2319" s="79"/>
      <c r="V2319" s="80" t="s">
        <v>256</v>
      </c>
      <c r="W2319" s="79">
        <v>22667027</v>
      </c>
      <c r="X2319" s="114">
        <v>43117</v>
      </c>
      <c r="Y2319" s="82" t="s">
        <v>257</v>
      </c>
      <c r="Z2319" s="82" t="s">
        <v>249</v>
      </c>
      <c r="AA2319" s="114">
        <v>43117</v>
      </c>
      <c r="AB2319" s="83">
        <v>2</v>
      </c>
      <c r="AC2319" s="79" t="s">
        <v>249</v>
      </c>
      <c r="AD2319" s="80" t="s">
        <v>256</v>
      </c>
      <c r="AE2319" s="245"/>
      <c r="AF2319" s="84">
        <v>52083</v>
      </c>
      <c r="AG2319" s="79"/>
      <c r="AH2319" s="79"/>
      <c r="AI2319" s="79"/>
      <c r="AJ2319" s="79"/>
      <c r="AK2319" s="79"/>
      <c r="AL2319" s="79"/>
      <c r="AM2319" s="79"/>
      <c r="AN2319" s="79"/>
      <c r="AO2319" s="79"/>
      <c r="AP2319" s="79"/>
      <c r="AQ2319" s="79"/>
    </row>
    <row r="2320" spans="1:43" ht="14.1" hidden="1" customHeight="1">
      <c r="A2320" s="73" t="s">
        <v>245</v>
      </c>
      <c r="B2320" s="74">
        <v>132</v>
      </c>
      <c r="C2320" s="74" t="s">
        <v>290</v>
      </c>
      <c r="D2320" s="75">
        <v>43705</v>
      </c>
      <c r="E2320" s="75">
        <v>43705</v>
      </c>
      <c r="F2320" s="76">
        <f t="shared" si="206"/>
        <v>1</v>
      </c>
      <c r="G2320" s="74">
        <f t="shared" si="207"/>
        <v>8</v>
      </c>
      <c r="H2320" s="74">
        <f t="shared" si="208"/>
        <v>2019</v>
      </c>
      <c r="I2320" s="74">
        <v>1</v>
      </c>
      <c r="J2320" s="77">
        <v>1035859413</v>
      </c>
      <c r="K2320" s="74" t="s">
        <v>2550</v>
      </c>
      <c r="L2320" s="74"/>
      <c r="M2320" s="74">
        <v>1038</v>
      </c>
      <c r="N2320" s="74" t="s">
        <v>248</v>
      </c>
      <c r="O2320" s="74" t="s">
        <v>44</v>
      </c>
      <c r="P2320" s="78">
        <v>26041.4</v>
      </c>
      <c r="Q2320" s="74"/>
      <c r="R2320" s="74"/>
      <c r="S2320" s="74"/>
      <c r="T2320" s="79"/>
      <c r="U2320" s="79"/>
      <c r="V2320" s="80" t="s">
        <v>256</v>
      </c>
      <c r="W2320" s="79" t="s">
        <v>249</v>
      </c>
      <c r="X2320" s="114">
        <v>43705</v>
      </c>
      <c r="Y2320" s="82" t="s">
        <v>249</v>
      </c>
      <c r="Z2320" s="82" t="s">
        <v>249</v>
      </c>
      <c r="AA2320" s="114">
        <v>43705</v>
      </c>
      <c r="AB2320" s="83">
        <v>1</v>
      </c>
      <c r="AC2320" s="79" t="s">
        <v>249</v>
      </c>
      <c r="AD2320" s="80" t="s">
        <v>256</v>
      </c>
      <c r="AE2320" s="245"/>
      <c r="AF2320" s="84">
        <v>26041</v>
      </c>
      <c r="AG2320" s="79"/>
      <c r="AH2320" s="79"/>
      <c r="AI2320" s="79"/>
      <c r="AJ2320" s="79"/>
      <c r="AK2320" s="79"/>
      <c r="AL2320" s="79"/>
      <c r="AM2320" s="79"/>
      <c r="AN2320" s="79"/>
      <c r="AO2320" s="79"/>
      <c r="AP2320" s="79"/>
      <c r="AQ2320" s="79"/>
    </row>
    <row r="2321" spans="1:43" ht="14.1" hidden="1" customHeight="1">
      <c r="A2321" s="73" t="s">
        <v>245</v>
      </c>
      <c r="B2321" s="74">
        <v>132</v>
      </c>
      <c r="C2321" s="74" t="s">
        <v>290</v>
      </c>
      <c r="D2321" s="75" t="s">
        <v>2490</v>
      </c>
      <c r="E2321" s="75" t="s">
        <v>2551</v>
      </c>
      <c r="F2321" s="76">
        <f t="shared" si="206"/>
        <v>3</v>
      </c>
      <c r="G2321" s="74">
        <f t="shared" si="207"/>
        <v>7</v>
      </c>
      <c r="H2321" s="74">
        <f t="shared" si="208"/>
        <v>2018</v>
      </c>
      <c r="I2321" s="74">
        <v>1</v>
      </c>
      <c r="J2321" s="77">
        <v>1035865013</v>
      </c>
      <c r="K2321" s="74" t="s">
        <v>2552</v>
      </c>
      <c r="L2321" s="74"/>
      <c r="M2321" s="74">
        <v>1038</v>
      </c>
      <c r="N2321" s="74" t="s">
        <v>248</v>
      </c>
      <c r="O2321" s="74" t="s">
        <v>44</v>
      </c>
      <c r="P2321" s="78">
        <v>52082.8</v>
      </c>
      <c r="Q2321" s="74"/>
      <c r="R2321" s="74"/>
      <c r="S2321" s="74"/>
      <c r="T2321" s="79"/>
      <c r="U2321" s="79"/>
      <c r="V2321" s="80" t="s">
        <v>256</v>
      </c>
      <c r="W2321" s="79">
        <v>23556681</v>
      </c>
      <c r="X2321" s="114" t="s">
        <v>2490</v>
      </c>
      <c r="Y2321" s="82" t="s">
        <v>257</v>
      </c>
      <c r="Z2321" s="82" t="s">
        <v>2553</v>
      </c>
      <c r="AA2321" s="114" t="s">
        <v>2551</v>
      </c>
      <c r="AB2321" s="83">
        <v>3</v>
      </c>
      <c r="AC2321" s="79" t="s">
        <v>2554</v>
      </c>
      <c r="AD2321" s="80" t="s">
        <v>256</v>
      </c>
      <c r="AE2321" s="245">
        <v>43347.5</v>
      </c>
      <c r="AF2321" s="84">
        <v>60000</v>
      </c>
      <c r="AG2321" s="79" t="s">
        <v>2555</v>
      </c>
      <c r="AH2321" s="79">
        <v>26041</v>
      </c>
      <c r="AI2321" s="79">
        <v>0</v>
      </c>
      <c r="AJ2321" s="79">
        <v>0</v>
      </c>
      <c r="AK2321" s="79" t="s">
        <v>249</v>
      </c>
      <c r="AL2321" s="79">
        <v>0</v>
      </c>
      <c r="AM2321" s="79"/>
      <c r="AN2321" s="79" t="s">
        <v>25</v>
      </c>
      <c r="AO2321" s="79" t="s">
        <v>249</v>
      </c>
      <c r="AP2321" s="79"/>
      <c r="AQ2321" s="79"/>
    </row>
    <row r="2322" spans="1:43" ht="14.1" hidden="1" customHeight="1">
      <c r="A2322" s="73" t="s">
        <v>245</v>
      </c>
      <c r="B2322" s="74">
        <v>132</v>
      </c>
      <c r="C2322" s="74" t="s">
        <v>290</v>
      </c>
      <c r="D2322" s="75" t="s">
        <v>564</v>
      </c>
      <c r="E2322" s="75" t="s">
        <v>2556</v>
      </c>
      <c r="F2322" s="76">
        <f t="shared" si="206"/>
        <v>3</v>
      </c>
      <c r="G2322" s="74">
        <f t="shared" si="207"/>
        <v>8</v>
      </c>
      <c r="H2322" s="74">
        <f t="shared" si="208"/>
        <v>2018</v>
      </c>
      <c r="I2322" s="74">
        <v>2</v>
      </c>
      <c r="J2322" s="77">
        <v>1035865013</v>
      </c>
      <c r="K2322" s="74" t="s">
        <v>2552</v>
      </c>
      <c r="L2322" s="74"/>
      <c r="M2322" s="74">
        <v>1038</v>
      </c>
      <c r="N2322" s="74" t="s">
        <v>248</v>
      </c>
      <c r="O2322" s="74" t="s">
        <v>44</v>
      </c>
      <c r="P2322" s="78">
        <v>52082.8</v>
      </c>
      <c r="Q2322" s="74"/>
      <c r="R2322" s="74"/>
      <c r="S2322" s="74"/>
      <c r="T2322" s="79"/>
      <c r="U2322" s="79"/>
      <c r="V2322" s="80" t="s">
        <v>256</v>
      </c>
      <c r="W2322" s="79">
        <v>23741254</v>
      </c>
      <c r="X2322" s="114" t="s">
        <v>564</v>
      </c>
      <c r="Y2322" s="82" t="s">
        <v>257</v>
      </c>
      <c r="Z2322" s="82" t="s">
        <v>2557</v>
      </c>
      <c r="AA2322" s="114" t="s">
        <v>2556</v>
      </c>
      <c r="AB2322" s="83">
        <v>3</v>
      </c>
      <c r="AC2322" s="79" t="s">
        <v>249</v>
      </c>
      <c r="AD2322" s="80" t="s">
        <v>256</v>
      </c>
      <c r="AE2322" s="245">
        <v>43726.689583333333</v>
      </c>
      <c r="AF2322" s="84">
        <v>60000</v>
      </c>
      <c r="AG2322" s="79" t="s">
        <v>2557</v>
      </c>
      <c r="AH2322" s="79">
        <v>26041</v>
      </c>
      <c r="AI2322" s="79">
        <v>0</v>
      </c>
      <c r="AJ2322" s="79">
        <v>0</v>
      </c>
      <c r="AK2322" s="79" t="s">
        <v>249</v>
      </c>
      <c r="AL2322" s="79">
        <v>0</v>
      </c>
      <c r="AM2322" s="79"/>
      <c r="AN2322" s="79" t="s">
        <v>25</v>
      </c>
      <c r="AO2322" s="79" t="s">
        <v>249</v>
      </c>
      <c r="AP2322" s="79"/>
      <c r="AQ2322" s="79"/>
    </row>
    <row r="2323" spans="1:43" ht="14.1" hidden="1" customHeight="1">
      <c r="A2323" s="73" t="s">
        <v>245</v>
      </c>
      <c r="B2323" s="74">
        <v>132</v>
      </c>
      <c r="C2323" s="74" t="s">
        <v>290</v>
      </c>
      <c r="D2323" s="75" t="s">
        <v>1081</v>
      </c>
      <c r="E2323" s="75" t="s">
        <v>2558</v>
      </c>
      <c r="F2323" s="76">
        <f t="shared" si="206"/>
        <v>4</v>
      </c>
      <c r="G2323" s="74">
        <f t="shared" si="207"/>
        <v>10</v>
      </c>
      <c r="H2323" s="74">
        <f t="shared" si="208"/>
        <v>2018</v>
      </c>
      <c r="I2323" s="74">
        <v>1</v>
      </c>
      <c r="J2323" s="77">
        <v>1035871223</v>
      </c>
      <c r="K2323" s="74" t="s">
        <v>2559</v>
      </c>
      <c r="L2323" s="74"/>
      <c r="M2323" s="74">
        <v>1038</v>
      </c>
      <c r="N2323" s="74" t="s">
        <v>248</v>
      </c>
      <c r="O2323" s="74" t="s">
        <v>44</v>
      </c>
      <c r="P2323" s="78">
        <v>52082.8</v>
      </c>
      <c r="Q2323" s="74"/>
      <c r="R2323" s="74"/>
      <c r="S2323" s="74"/>
      <c r="T2323" s="79"/>
      <c r="U2323" s="79"/>
      <c r="V2323" s="80" t="s">
        <v>256</v>
      </c>
      <c r="W2323" s="79">
        <v>80951</v>
      </c>
      <c r="X2323" s="114" t="s">
        <v>1081</v>
      </c>
      <c r="Y2323" s="82" t="s">
        <v>363</v>
      </c>
      <c r="Z2323" s="82" t="s">
        <v>2560</v>
      </c>
      <c r="AA2323" s="114" t="s">
        <v>2558</v>
      </c>
      <c r="AB2323" s="83">
        <v>4</v>
      </c>
      <c r="AC2323" s="79" t="s">
        <v>249</v>
      </c>
      <c r="AD2323" s="80" t="s">
        <v>256</v>
      </c>
      <c r="AE2323" s="245">
        <v>43496.410416666666</v>
      </c>
      <c r="AF2323" s="84">
        <v>53333</v>
      </c>
      <c r="AG2323" s="79" t="s">
        <v>2561</v>
      </c>
      <c r="AH2323" s="79">
        <v>99788</v>
      </c>
      <c r="AI2323" s="79">
        <v>0</v>
      </c>
      <c r="AJ2323" s="79">
        <v>0</v>
      </c>
      <c r="AK2323" s="79" t="s">
        <v>249</v>
      </c>
      <c r="AL2323" s="79">
        <v>0</v>
      </c>
      <c r="AM2323" s="79"/>
      <c r="AN2323" s="79" t="s">
        <v>25</v>
      </c>
      <c r="AO2323" s="79" t="s">
        <v>249</v>
      </c>
      <c r="AP2323" s="79"/>
      <c r="AQ2323" s="79"/>
    </row>
    <row r="2324" spans="1:43" ht="14.1" hidden="1" customHeight="1">
      <c r="A2324" s="73" t="s">
        <v>245</v>
      </c>
      <c r="B2324" s="74">
        <v>132</v>
      </c>
      <c r="C2324" s="74" t="s">
        <v>290</v>
      </c>
      <c r="D2324" s="75">
        <v>43375</v>
      </c>
      <c r="E2324" s="75">
        <v>43376</v>
      </c>
      <c r="F2324" s="76">
        <f t="shared" si="206"/>
        <v>2</v>
      </c>
      <c r="G2324" s="74">
        <f t="shared" si="207"/>
        <v>10</v>
      </c>
      <c r="H2324" s="74">
        <f t="shared" si="208"/>
        <v>2018</v>
      </c>
      <c r="I2324" s="74">
        <v>2</v>
      </c>
      <c r="J2324" s="77">
        <v>1035871223</v>
      </c>
      <c r="K2324" s="74" t="s">
        <v>2559</v>
      </c>
      <c r="L2324" s="74"/>
      <c r="M2324" s="74">
        <v>1038</v>
      </c>
      <c r="N2324" s="74" t="s">
        <v>248</v>
      </c>
      <c r="O2324" s="74" t="s">
        <v>44</v>
      </c>
      <c r="P2324" s="78">
        <v>80000</v>
      </c>
      <c r="Q2324" s="74"/>
      <c r="R2324" s="74"/>
      <c r="S2324" s="74"/>
      <c r="T2324" s="79"/>
      <c r="U2324" s="79"/>
      <c r="V2324" s="80" t="s">
        <v>256</v>
      </c>
      <c r="W2324" s="79" t="s">
        <v>249</v>
      </c>
      <c r="X2324" s="114">
        <v>43375</v>
      </c>
      <c r="Y2324" s="82" t="s">
        <v>249</v>
      </c>
      <c r="Z2324" s="82" t="s">
        <v>249</v>
      </c>
      <c r="AA2324" s="114">
        <v>43376</v>
      </c>
      <c r="AB2324" s="83">
        <v>2</v>
      </c>
      <c r="AC2324" s="79" t="s">
        <v>249</v>
      </c>
      <c r="AD2324" s="80" t="s">
        <v>256</v>
      </c>
      <c r="AE2324" s="245"/>
      <c r="AF2324" s="84">
        <v>80000</v>
      </c>
      <c r="AG2324" s="79"/>
      <c r="AH2324" s="79"/>
      <c r="AI2324" s="79"/>
      <c r="AJ2324" s="79"/>
      <c r="AK2324" s="79"/>
      <c r="AL2324" s="79"/>
      <c r="AM2324" s="79"/>
      <c r="AN2324" s="79"/>
      <c r="AO2324" s="79"/>
      <c r="AP2324" s="79"/>
      <c r="AQ2324" s="79"/>
    </row>
    <row r="2325" spans="1:43" ht="14.1" hidden="1" customHeight="1">
      <c r="A2325" s="73" t="s">
        <v>245</v>
      </c>
      <c r="B2325" s="74">
        <v>132</v>
      </c>
      <c r="C2325" s="74" t="s">
        <v>290</v>
      </c>
      <c r="D2325" s="75">
        <v>43452</v>
      </c>
      <c r="E2325" s="75">
        <v>43452</v>
      </c>
      <c r="F2325" s="76">
        <f t="shared" si="206"/>
        <v>1</v>
      </c>
      <c r="G2325" s="74">
        <f t="shared" si="207"/>
        <v>12</v>
      </c>
      <c r="H2325" s="74">
        <f t="shared" si="208"/>
        <v>2018</v>
      </c>
      <c r="I2325" s="74">
        <v>2</v>
      </c>
      <c r="J2325" s="77">
        <v>1035871223</v>
      </c>
      <c r="K2325" s="74" t="s">
        <v>2559</v>
      </c>
      <c r="L2325" s="74"/>
      <c r="M2325" s="74">
        <v>1038</v>
      </c>
      <c r="N2325" s="74" t="s">
        <v>248</v>
      </c>
      <c r="O2325" s="74" t="s">
        <v>44</v>
      </c>
      <c r="P2325" s="78">
        <v>26041.4</v>
      </c>
      <c r="Q2325" s="74"/>
      <c r="R2325" s="74"/>
      <c r="S2325" s="74"/>
      <c r="T2325" s="79"/>
      <c r="U2325" s="79"/>
      <c r="V2325" s="80" t="s">
        <v>256</v>
      </c>
      <c r="W2325" s="79" t="s">
        <v>249</v>
      </c>
      <c r="X2325" s="114">
        <v>43452</v>
      </c>
      <c r="Y2325" s="82" t="s">
        <v>249</v>
      </c>
      <c r="Z2325" s="82" t="s">
        <v>249</v>
      </c>
      <c r="AA2325" s="114">
        <v>43452</v>
      </c>
      <c r="AB2325" s="83">
        <v>1</v>
      </c>
      <c r="AC2325" s="79" t="s">
        <v>249</v>
      </c>
      <c r="AD2325" s="80" t="s">
        <v>256</v>
      </c>
      <c r="AE2325" s="245"/>
      <c r="AF2325" s="84">
        <v>26667</v>
      </c>
      <c r="AG2325" s="79"/>
      <c r="AH2325" s="79"/>
      <c r="AI2325" s="79"/>
      <c r="AJ2325" s="79"/>
      <c r="AK2325" s="79"/>
      <c r="AL2325" s="79"/>
      <c r="AM2325" s="79"/>
      <c r="AN2325" s="79"/>
      <c r="AO2325" s="79"/>
      <c r="AP2325" s="79"/>
      <c r="AQ2325" s="79"/>
    </row>
    <row r="2326" spans="1:43" ht="14.1" hidden="1" customHeight="1">
      <c r="A2326" s="73" t="s">
        <v>245</v>
      </c>
      <c r="B2326" s="74">
        <v>132</v>
      </c>
      <c r="C2326" s="74" t="s">
        <v>290</v>
      </c>
      <c r="D2326" s="75">
        <v>43211</v>
      </c>
      <c r="E2326" s="75">
        <v>43240</v>
      </c>
      <c r="F2326" s="76">
        <f t="shared" si="206"/>
        <v>30</v>
      </c>
      <c r="G2326" s="74">
        <f t="shared" si="207"/>
        <v>4</v>
      </c>
      <c r="H2326" s="74">
        <f t="shared" si="208"/>
        <v>2018</v>
      </c>
      <c r="I2326" s="74">
        <v>2</v>
      </c>
      <c r="J2326" s="77">
        <v>1035871403</v>
      </c>
      <c r="K2326" s="74" t="s">
        <v>2562</v>
      </c>
      <c r="L2326" s="74"/>
      <c r="M2326" s="74">
        <v>1053</v>
      </c>
      <c r="N2326" s="74" t="s">
        <v>36</v>
      </c>
      <c r="O2326" s="74" t="s">
        <v>41</v>
      </c>
      <c r="P2326" s="78">
        <v>410000</v>
      </c>
      <c r="Q2326" s="74"/>
      <c r="R2326" s="74"/>
      <c r="S2326" s="74"/>
      <c r="T2326" s="79"/>
      <c r="U2326" s="79"/>
      <c r="V2326" s="80" t="s">
        <v>256</v>
      </c>
      <c r="W2326" s="79" t="s">
        <v>249</v>
      </c>
      <c r="X2326" s="114">
        <v>43211</v>
      </c>
      <c r="Y2326" s="82" t="s">
        <v>249</v>
      </c>
      <c r="Z2326" s="82" t="s">
        <v>249</v>
      </c>
      <c r="AA2326" s="114">
        <v>43240</v>
      </c>
      <c r="AB2326" s="83">
        <v>30</v>
      </c>
      <c r="AC2326" s="79" t="s">
        <v>249</v>
      </c>
      <c r="AD2326" s="80" t="s">
        <v>256</v>
      </c>
      <c r="AE2326" s="245"/>
      <c r="AF2326" s="84">
        <v>410000</v>
      </c>
      <c r="AG2326" s="79" t="s">
        <v>249</v>
      </c>
      <c r="AH2326" s="79" t="s">
        <v>249</v>
      </c>
      <c r="AI2326" s="79" t="s">
        <v>249</v>
      </c>
      <c r="AJ2326" s="79" t="s">
        <v>249</v>
      </c>
      <c r="AK2326" s="79" t="s">
        <v>249</v>
      </c>
      <c r="AL2326" s="79" t="s">
        <v>249</v>
      </c>
      <c r="AM2326" s="79"/>
      <c r="AN2326" s="79" t="s">
        <v>249</v>
      </c>
      <c r="AO2326" s="79" t="s">
        <v>249</v>
      </c>
      <c r="AP2326" s="79"/>
      <c r="AQ2326" s="79"/>
    </row>
    <row r="2327" spans="1:43" ht="14.1" hidden="1" customHeight="1">
      <c r="A2327" s="73" t="s">
        <v>245</v>
      </c>
      <c r="B2327" s="74">
        <v>132</v>
      </c>
      <c r="C2327" s="74" t="s">
        <v>290</v>
      </c>
      <c r="D2327" s="75">
        <v>43417</v>
      </c>
      <c r="E2327" s="75">
        <v>43431</v>
      </c>
      <c r="F2327" s="76">
        <f t="shared" si="206"/>
        <v>15</v>
      </c>
      <c r="G2327" s="74">
        <f t="shared" si="207"/>
        <v>11</v>
      </c>
      <c r="H2327" s="74">
        <f t="shared" si="208"/>
        <v>2018</v>
      </c>
      <c r="I2327" s="74">
        <v>2</v>
      </c>
      <c r="J2327" s="77">
        <v>1035871403</v>
      </c>
      <c r="K2327" s="74" t="s">
        <v>2562</v>
      </c>
      <c r="L2327" s="74"/>
      <c r="M2327" s="74">
        <v>1053</v>
      </c>
      <c r="N2327" s="74" t="s">
        <v>36</v>
      </c>
      <c r="O2327" s="74" t="s">
        <v>41</v>
      </c>
      <c r="P2327" s="78">
        <v>410000</v>
      </c>
      <c r="Q2327" s="74"/>
      <c r="R2327" s="74"/>
      <c r="S2327" s="74"/>
      <c r="T2327" s="79"/>
      <c r="U2327" s="79"/>
      <c r="V2327" s="80" t="s">
        <v>256</v>
      </c>
      <c r="W2327" s="79" t="s">
        <v>249</v>
      </c>
      <c r="X2327" s="114">
        <v>43417</v>
      </c>
      <c r="Y2327" s="82" t="s">
        <v>249</v>
      </c>
      <c r="Z2327" s="82" t="s">
        <v>249</v>
      </c>
      <c r="AA2327" s="114">
        <v>43431</v>
      </c>
      <c r="AB2327" s="83">
        <v>15</v>
      </c>
      <c r="AC2327" s="79" t="s">
        <v>249</v>
      </c>
      <c r="AD2327" s="80" t="s">
        <v>256</v>
      </c>
      <c r="AE2327" s="245"/>
      <c r="AF2327" s="84">
        <v>410000</v>
      </c>
      <c r="AG2327" s="79" t="s">
        <v>249</v>
      </c>
      <c r="AH2327" s="79" t="s">
        <v>249</v>
      </c>
      <c r="AI2327" s="79" t="s">
        <v>249</v>
      </c>
      <c r="AJ2327" s="79" t="s">
        <v>249</v>
      </c>
      <c r="AK2327" s="79" t="s">
        <v>249</v>
      </c>
      <c r="AL2327" s="79" t="s">
        <v>249</v>
      </c>
      <c r="AM2327" s="79"/>
      <c r="AN2327" s="79" t="s">
        <v>249</v>
      </c>
      <c r="AO2327" s="79" t="s">
        <v>249</v>
      </c>
      <c r="AP2327" s="79"/>
      <c r="AQ2327" s="79"/>
    </row>
    <row r="2328" spans="1:43" ht="14.1" hidden="1" customHeight="1">
      <c r="A2328" s="73" t="s">
        <v>245</v>
      </c>
      <c r="B2328" s="74">
        <v>132</v>
      </c>
      <c r="C2328" s="74" t="s">
        <v>290</v>
      </c>
      <c r="D2328" s="75">
        <v>43516</v>
      </c>
      <c r="E2328" s="75">
        <v>43525</v>
      </c>
      <c r="F2328" s="76">
        <f t="shared" si="206"/>
        <v>10</v>
      </c>
      <c r="G2328" s="74">
        <f t="shared" si="207"/>
        <v>2</v>
      </c>
      <c r="H2328" s="74">
        <f t="shared" si="208"/>
        <v>2019</v>
      </c>
      <c r="I2328" s="74">
        <v>1</v>
      </c>
      <c r="J2328" s="77">
        <v>1035871403</v>
      </c>
      <c r="K2328" s="74" t="s">
        <v>2562</v>
      </c>
      <c r="L2328" s="74"/>
      <c r="M2328" s="74">
        <v>1053</v>
      </c>
      <c r="N2328" s="74" t="s">
        <v>36</v>
      </c>
      <c r="O2328" s="74" t="s">
        <v>41</v>
      </c>
      <c r="P2328" s="78">
        <v>27604</v>
      </c>
      <c r="Q2328" s="74"/>
      <c r="R2328" s="74"/>
      <c r="S2328" s="74"/>
      <c r="T2328" s="79"/>
      <c r="U2328" s="79"/>
      <c r="V2328" s="80" t="s">
        <v>256</v>
      </c>
      <c r="W2328" s="79" t="s">
        <v>249</v>
      </c>
      <c r="X2328" s="114">
        <v>43516</v>
      </c>
      <c r="Y2328" s="82" t="s">
        <v>249</v>
      </c>
      <c r="Z2328" s="82" t="s">
        <v>249</v>
      </c>
      <c r="AA2328" s="114">
        <v>43525</v>
      </c>
      <c r="AB2328" s="83">
        <v>10</v>
      </c>
      <c r="AC2328" s="79" t="s">
        <v>249</v>
      </c>
      <c r="AD2328" s="80" t="s">
        <v>256</v>
      </c>
      <c r="AE2328" s="245"/>
      <c r="AF2328" s="84">
        <v>27604</v>
      </c>
      <c r="AG2328" s="79" t="s">
        <v>249</v>
      </c>
      <c r="AH2328" s="79" t="s">
        <v>249</v>
      </c>
      <c r="AI2328" s="79" t="s">
        <v>249</v>
      </c>
      <c r="AJ2328" s="79" t="s">
        <v>249</v>
      </c>
      <c r="AK2328" s="79" t="s">
        <v>249</v>
      </c>
      <c r="AL2328" s="79" t="s">
        <v>249</v>
      </c>
      <c r="AM2328" s="79"/>
      <c r="AN2328" s="79" t="s">
        <v>249</v>
      </c>
      <c r="AO2328" s="79" t="s">
        <v>249</v>
      </c>
      <c r="AP2328" s="79"/>
      <c r="AQ2328" s="79"/>
    </row>
    <row r="2329" spans="1:43" ht="14.1" hidden="1" customHeight="1">
      <c r="A2329" s="73" t="s">
        <v>245</v>
      </c>
      <c r="B2329" s="74">
        <v>132</v>
      </c>
      <c r="C2329" s="74" t="s">
        <v>290</v>
      </c>
      <c r="D2329" s="75">
        <v>43506</v>
      </c>
      <c r="E2329" s="75">
        <v>43515</v>
      </c>
      <c r="F2329" s="76">
        <f t="shared" si="206"/>
        <v>10</v>
      </c>
      <c r="G2329" s="74">
        <f t="shared" si="207"/>
        <v>2</v>
      </c>
      <c r="H2329" s="74">
        <f t="shared" si="208"/>
        <v>2019</v>
      </c>
      <c r="I2329" s="74">
        <v>2</v>
      </c>
      <c r="J2329" s="77">
        <v>1035871403</v>
      </c>
      <c r="K2329" s="74" t="s">
        <v>2562</v>
      </c>
      <c r="L2329" s="74"/>
      <c r="M2329" s="74">
        <v>1053</v>
      </c>
      <c r="N2329" s="74" t="s">
        <v>36</v>
      </c>
      <c r="O2329" s="74" t="s">
        <v>41</v>
      </c>
      <c r="P2329" s="78">
        <v>414058</v>
      </c>
      <c r="Q2329" s="74"/>
      <c r="R2329" s="74"/>
      <c r="S2329" s="74"/>
      <c r="T2329" s="79"/>
      <c r="U2329" s="79"/>
      <c r="V2329" s="80" t="s">
        <v>256</v>
      </c>
      <c r="W2329" s="79" t="s">
        <v>249</v>
      </c>
      <c r="X2329" s="114">
        <v>43506</v>
      </c>
      <c r="Y2329" s="82" t="s">
        <v>249</v>
      </c>
      <c r="Z2329" s="82" t="s">
        <v>249</v>
      </c>
      <c r="AA2329" s="114">
        <v>43515</v>
      </c>
      <c r="AB2329" s="83">
        <v>10</v>
      </c>
      <c r="AC2329" s="79" t="s">
        <v>249</v>
      </c>
      <c r="AD2329" s="80" t="s">
        <v>256</v>
      </c>
      <c r="AE2329" s="245"/>
      <c r="AF2329" s="84">
        <v>414058</v>
      </c>
      <c r="AG2329" s="79" t="s">
        <v>249</v>
      </c>
      <c r="AH2329" s="79" t="s">
        <v>249</v>
      </c>
      <c r="AI2329" s="79" t="s">
        <v>249</v>
      </c>
      <c r="AJ2329" s="79" t="s">
        <v>249</v>
      </c>
      <c r="AK2329" s="79" t="s">
        <v>249</v>
      </c>
      <c r="AL2329" s="79" t="s">
        <v>249</v>
      </c>
      <c r="AM2329" s="79"/>
      <c r="AN2329" s="79" t="s">
        <v>249</v>
      </c>
      <c r="AO2329" s="79" t="s">
        <v>249</v>
      </c>
      <c r="AP2329" s="79"/>
      <c r="AQ2329" s="79"/>
    </row>
    <row r="2330" spans="1:43" ht="14.1" hidden="1" customHeight="1">
      <c r="A2330" s="73" t="s">
        <v>245</v>
      </c>
      <c r="B2330" s="74">
        <v>132</v>
      </c>
      <c r="C2330" s="74" t="s">
        <v>290</v>
      </c>
      <c r="D2330" s="75">
        <v>43498</v>
      </c>
      <c r="E2330" s="75">
        <v>43505</v>
      </c>
      <c r="F2330" s="76">
        <f t="shared" si="206"/>
        <v>8</v>
      </c>
      <c r="G2330" s="74">
        <f t="shared" si="207"/>
        <v>2</v>
      </c>
      <c r="H2330" s="74">
        <f t="shared" si="208"/>
        <v>2019</v>
      </c>
      <c r="I2330" s="74">
        <v>1</v>
      </c>
      <c r="J2330" s="77">
        <v>1035871403</v>
      </c>
      <c r="K2330" s="74" t="s">
        <v>2562</v>
      </c>
      <c r="L2330" s="74"/>
      <c r="M2330" s="74">
        <v>1046</v>
      </c>
      <c r="N2330" s="74" t="s">
        <v>274</v>
      </c>
      <c r="O2330" s="74" t="s">
        <v>41</v>
      </c>
      <c r="P2330" s="78">
        <v>55207.7333</v>
      </c>
      <c r="Q2330" s="74"/>
      <c r="R2330" s="74"/>
      <c r="S2330" s="74"/>
      <c r="T2330" s="79"/>
      <c r="U2330" s="79"/>
      <c r="V2330" s="80" t="s">
        <v>256</v>
      </c>
      <c r="W2330" s="79">
        <v>21460</v>
      </c>
      <c r="X2330" s="114">
        <v>43498</v>
      </c>
      <c r="Y2330" s="82" t="s">
        <v>363</v>
      </c>
      <c r="Z2330" s="82" t="s">
        <v>2563</v>
      </c>
      <c r="AA2330" s="114">
        <v>43505</v>
      </c>
      <c r="AB2330" s="83">
        <v>8</v>
      </c>
      <c r="AC2330" s="79" t="s">
        <v>249</v>
      </c>
      <c r="AD2330" s="80" t="s">
        <v>256</v>
      </c>
      <c r="AE2330" s="245">
        <v>43585.348611111112</v>
      </c>
      <c r="AF2330" s="84">
        <v>55208</v>
      </c>
      <c r="AG2330" s="79" t="s">
        <v>2564</v>
      </c>
      <c r="AH2330" s="79">
        <v>266101</v>
      </c>
      <c r="AI2330" s="79">
        <v>0</v>
      </c>
      <c r="AJ2330" s="79">
        <v>0</v>
      </c>
      <c r="AK2330" s="79" t="s">
        <v>249</v>
      </c>
      <c r="AL2330" s="79">
        <v>0</v>
      </c>
      <c r="AM2330" s="79"/>
      <c r="AN2330" s="79" t="s">
        <v>25</v>
      </c>
      <c r="AO2330" s="79" t="s">
        <v>249</v>
      </c>
      <c r="AP2330" s="79"/>
      <c r="AQ2330" s="79"/>
    </row>
    <row r="2331" spans="1:43" ht="14.1" hidden="1" customHeight="1">
      <c r="A2331" s="73" t="s">
        <v>245</v>
      </c>
      <c r="B2331" s="74">
        <v>132</v>
      </c>
      <c r="C2331" s="74" t="s">
        <v>290</v>
      </c>
      <c r="D2331" s="75">
        <v>43432</v>
      </c>
      <c r="E2331" s="75">
        <v>43439</v>
      </c>
      <c r="F2331" s="76">
        <f t="shared" si="206"/>
        <v>8</v>
      </c>
      <c r="G2331" s="74">
        <f t="shared" si="207"/>
        <v>11</v>
      </c>
      <c r="H2331" s="74">
        <f t="shared" si="208"/>
        <v>2018</v>
      </c>
      <c r="I2331" s="74">
        <v>1</v>
      </c>
      <c r="J2331" s="77">
        <v>1035871403</v>
      </c>
      <c r="K2331" s="74" t="s">
        <v>2562</v>
      </c>
      <c r="L2331" s="74"/>
      <c r="M2331" s="74">
        <v>1046</v>
      </c>
      <c r="N2331" s="74" t="s">
        <v>274</v>
      </c>
      <c r="O2331" s="74" t="s">
        <v>41</v>
      </c>
      <c r="P2331" s="78">
        <v>26041.4</v>
      </c>
      <c r="Q2331" s="74"/>
      <c r="R2331" s="74"/>
      <c r="S2331" s="74"/>
      <c r="T2331" s="79"/>
      <c r="U2331" s="79"/>
      <c r="V2331" s="80" t="s">
        <v>256</v>
      </c>
      <c r="W2331" s="79">
        <v>20180021460</v>
      </c>
      <c r="X2331" s="114">
        <v>43432</v>
      </c>
      <c r="Y2331" s="82" t="s">
        <v>363</v>
      </c>
      <c r="Z2331" s="82" t="s">
        <v>2565</v>
      </c>
      <c r="AA2331" s="114">
        <v>43439</v>
      </c>
      <c r="AB2331" s="83">
        <v>8</v>
      </c>
      <c r="AC2331" s="79" t="s">
        <v>249</v>
      </c>
      <c r="AD2331" s="80" t="s">
        <v>256</v>
      </c>
      <c r="AE2331" s="245">
        <v>43496.419444444444</v>
      </c>
      <c r="AF2331" s="84">
        <v>27333</v>
      </c>
      <c r="AG2331" s="79" t="s">
        <v>2565</v>
      </c>
      <c r="AH2331" s="79">
        <v>39519</v>
      </c>
      <c r="AI2331" s="79">
        <v>0</v>
      </c>
      <c r="AJ2331" s="79">
        <v>0</v>
      </c>
      <c r="AK2331" s="79" t="s">
        <v>249</v>
      </c>
      <c r="AL2331" s="79">
        <v>0</v>
      </c>
      <c r="AM2331" s="79"/>
      <c r="AN2331" s="79" t="s">
        <v>25</v>
      </c>
      <c r="AO2331" s="79" t="s">
        <v>249</v>
      </c>
      <c r="AP2331" s="79"/>
      <c r="AQ2331" s="79"/>
    </row>
    <row r="2332" spans="1:43" ht="14.1" hidden="1" customHeight="1">
      <c r="A2332" s="73" t="s">
        <v>245</v>
      </c>
      <c r="B2332" s="74">
        <v>132</v>
      </c>
      <c r="C2332" s="74" t="s">
        <v>290</v>
      </c>
      <c r="D2332" s="75">
        <v>43241</v>
      </c>
      <c r="E2332" s="75">
        <v>43248</v>
      </c>
      <c r="F2332" s="76">
        <f t="shared" si="206"/>
        <v>8</v>
      </c>
      <c r="G2332" s="74">
        <f t="shared" si="207"/>
        <v>5</v>
      </c>
      <c r="H2332" s="74">
        <f t="shared" si="208"/>
        <v>2018</v>
      </c>
      <c r="I2332" s="74">
        <v>1</v>
      </c>
      <c r="J2332" s="77">
        <v>1035871403</v>
      </c>
      <c r="K2332" s="74" t="s">
        <v>2562</v>
      </c>
      <c r="L2332" s="74"/>
      <c r="M2332" s="74">
        <v>1053</v>
      </c>
      <c r="N2332" s="74" t="s">
        <v>36</v>
      </c>
      <c r="O2332" s="74" t="s">
        <v>41</v>
      </c>
      <c r="P2332" s="78">
        <v>410000</v>
      </c>
      <c r="Q2332" s="74"/>
      <c r="R2332" s="74"/>
      <c r="S2332" s="74"/>
      <c r="T2332" s="79"/>
      <c r="U2332" s="79"/>
      <c r="V2332" s="80" t="s">
        <v>256</v>
      </c>
      <c r="W2332" s="79">
        <v>201800321460</v>
      </c>
      <c r="X2332" s="114">
        <v>43241</v>
      </c>
      <c r="Y2332" s="82" t="s">
        <v>363</v>
      </c>
      <c r="Z2332" s="82" t="s">
        <v>2566</v>
      </c>
      <c r="AA2332" s="114">
        <v>43248</v>
      </c>
      <c r="AB2332" s="83">
        <v>8</v>
      </c>
      <c r="AC2332" s="79" t="s">
        <v>249</v>
      </c>
      <c r="AD2332" s="80" t="s">
        <v>256</v>
      </c>
      <c r="AE2332" s="245">
        <v>43497.399305555555</v>
      </c>
      <c r="AF2332" s="84">
        <v>410000</v>
      </c>
      <c r="AG2332" s="79" t="s">
        <v>2567</v>
      </c>
      <c r="AH2332" s="79">
        <v>266101</v>
      </c>
      <c r="AI2332" s="79">
        <v>0</v>
      </c>
      <c r="AJ2332" s="79">
        <v>0</v>
      </c>
      <c r="AK2332" s="79" t="s">
        <v>249</v>
      </c>
      <c r="AL2332" s="79">
        <v>0</v>
      </c>
      <c r="AM2332" s="79"/>
      <c r="AN2332" s="79" t="s">
        <v>25</v>
      </c>
      <c r="AO2332" s="79" t="s">
        <v>249</v>
      </c>
      <c r="AP2332" s="79"/>
      <c r="AQ2332" s="79"/>
    </row>
    <row r="2333" spans="1:43" ht="14.1" hidden="1" customHeight="1">
      <c r="A2333" s="73" t="s">
        <v>245</v>
      </c>
      <c r="B2333" s="74">
        <v>132</v>
      </c>
      <c r="C2333" s="74" t="s">
        <v>290</v>
      </c>
      <c r="D2333" s="75">
        <v>43785</v>
      </c>
      <c r="E2333" s="75">
        <v>43785</v>
      </c>
      <c r="F2333" s="76">
        <f t="shared" si="206"/>
        <v>1</v>
      </c>
      <c r="G2333" s="74">
        <f t="shared" si="207"/>
        <v>11</v>
      </c>
      <c r="H2333" s="74">
        <f t="shared" si="208"/>
        <v>2019</v>
      </c>
      <c r="I2333" s="74">
        <v>1</v>
      </c>
      <c r="J2333" s="77">
        <v>1035871403</v>
      </c>
      <c r="K2333" s="74" t="s">
        <v>2562</v>
      </c>
      <c r="L2333" s="74"/>
      <c r="M2333" s="74">
        <v>1038</v>
      </c>
      <c r="N2333" s="74" t="s">
        <v>248</v>
      </c>
      <c r="O2333" s="74" t="s">
        <v>41</v>
      </c>
      <c r="P2333" s="78">
        <v>27604</v>
      </c>
      <c r="Q2333" s="74"/>
      <c r="R2333" s="74"/>
      <c r="S2333" s="74"/>
      <c r="T2333" s="79"/>
      <c r="U2333" s="79"/>
      <c r="V2333" s="80" t="s">
        <v>26</v>
      </c>
      <c r="W2333" s="79">
        <v>1984409</v>
      </c>
      <c r="X2333" s="114">
        <v>43785</v>
      </c>
      <c r="Y2333" s="82" t="s">
        <v>308</v>
      </c>
      <c r="Z2333" s="82" t="s">
        <v>2568</v>
      </c>
      <c r="AA2333" s="114">
        <v>43785</v>
      </c>
      <c r="AB2333" s="88">
        <v>1</v>
      </c>
      <c r="AC2333" s="79" t="s">
        <v>249</v>
      </c>
      <c r="AD2333" s="80" t="s">
        <v>26</v>
      </c>
      <c r="AE2333" s="245"/>
      <c r="AF2333" s="84">
        <v>0</v>
      </c>
      <c r="AG2333" s="79"/>
      <c r="AH2333" s="79"/>
      <c r="AI2333" s="79"/>
      <c r="AJ2333" s="79"/>
      <c r="AK2333" s="79"/>
      <c r="AL2333" s="79"/>
      <c r="AM2333" s="79"/>
      <c r="AN2333" s="79"/>
      <c r="AO2333" s="79"/>
      <c r="AP2333" s="79"/>
      <c r="AQ2333" s="79"/>
    </row>
    <row r="2334" spans="1:43" ht="14.1" hidden="1" customHeight="1">
      <c r="A2334" s="73" t="s">
        <v>245</v>
      </c>
      <c r="B2334" s="74">
        <v>132</v>
      </c>
      <c r="C2334" s="74" t="s">
        <v>290</v>
      </c>
      <c r="D2334" s="75">
        <v>43770</v>
      </c>
      <c r="E2334" s="75">
        <v>43770</v>
      </c>
      <c r="F2334" s="76">
        <f t="shared" si="206"/>
        <v>1</v>
      </c>
      <c r="G2334" s="74">
        <f t="shared" si="207"/>
        <v>11</v>
      </c>
      <c r="H2334" s="74">
        <f t="shared" si="208"/>
        <v>2019</v>
      </c>
      <c r="I2334" s="74">
        <v>2</v>
      </c>
      <c r="J2334" s="77">
        <v>1035871403</v>
      </c>
      <c r="K2334" s="74" t="s">
        <v>2562</v>
      </c>
      <c r="L2334" s="74"/>
      <c r="M2334" s="74">
        <v>1038</v>
      </c>
      <c r="N2334" s="74" t="s">
        <v>248</v>
      </c>
      <c r="O2334" s="74" t="s">
        <v>41</v>
      </c>
      <c r="P2334" s="78">
        <v>55208</v>
      </c>
      <c r="Q2334" s="74"/>
      <c r="R2334" s="74"/>
      <c r="S2334" s="74"/>
      <c r="T2334" s="79"/>
      <c r="U2334" s="79"/>
      <c r="V2334" s="80" t="s">
        <v>26</v>
      </c>
      <c r="W2334" s="79">
        <v>1984695</v>
      </c>
      <c r="X2334" s="114">
        <v>43770</v>
      </c>
      <c r="Y2334" s="82" t="s">
        <v>308</v>
      </c>
      <c r="Z2334" s="82" t="s">
        <v>2568</v>
      </c>
      <c r="AA2334" s="114">
        <v>43770</v>
      </c>
      <c r="AB2334" s="88">
        <v>1</v>
      </c>
      <c r="AC2334" s="79" t="s">
        <v>249</v>
      </c>
      <c r="AD2334" s="80" t="s">
        <v>26</v>
      </c>
      <c r="AE2334" s="245"/>
      <c r="AF2334" s="84">
        <v>0</v>
      </c>
      <c r="AG2334" s="79"/>
      <c r="AH2334" s="79"/>
      <c r="AI2334" s="79"/>
      <c r="AJ2334" s="79"/>
      <c r="AK2334" s="79"/>
      <c r="AL2334" s="79"/>
      <c r="AM2334" s="79"/>
      <c r="AN2334" s="79"/>
      <c r="AO2334" s="79"/>
      <c r="AP2334" s="79"/>
      <c r="AQ2334" s="79"/>
    </row>
    <row r="2335" spans="1:43" ht="14.1" hidden="1" customHeight="1">
      <c r="A2335" s="85" t="s">
        <v>351</v>
      </c>
      <c r="B2335" s="74">
        <v>3</v>
      </c>
      <c r="C2335" s="74" t="s">
        <v>641</v>
      </c>
      <c r="D2335" s="75"/>
      <c r="E2335" s="75"/>
      <c r="F2335" s="76"/>
      <c r="G2335" s="74">
        <v>1</v>
      </c>
      <c r="H2335" s="74">
        <v>2017</v>
      </c>
      <c r="I2335" s="74" t="s">
        <v>264</v>
      </c>
      <c r="J2335" s="77">
        <v>1036625195</v>
      </c>
      <c r="K2335" s="74" t="s">
        <v>2569</v>
      </c>
      <c r="L2335" s="74"/>
      <c r="M2335" s="74" t="s">
        <v>266</v>
      </c>
      <c r="N2335" s="74" t="s">
        <v>267</v>
      </c>
      <c r="O2335" s="74" t="s">
        <v>44</v>
      </c>
      <c r="P2335" s="78" t="s">
        <v>267</v>
      </c>
      <c r="Q2335" s="74"/>
      <c r="R2335" s="74"/>
      <c r="S2335" s="74"/>
      <c r="T2335" s="79"/>
      <c r="U2335" s="79"/>
      <c r="V2335" s="80" t="s">
        <v>260</v>
      </c>
      <c r="W2335" s="79" t="s">
        <v>249</v>
      </c>
      <c r="X2335" s="114"/>
      <c r="Y2335" s="82" t="s">
        <v>249</v>
      </c>
      <c r="Z2335" s="82" t="s">
        <v>249</v>
      </c>
      <c r="AA2335" s="114"/>
      <c r="AB2335" s="83"/>
      <c r="AC2335" s="79" t="s">
        <v>249</v>
      </c>
      <c r="AD2335" s="80"/>
      <c r="AE2335" s="245"/>
      <c r="AF2335" s="84">
        <v>0</v>
      </c>
      <c r="AG2335" s="79" t="s">
        <v>249</v>
      </c>
      <c r="AH2335" s="79" t="s">
        <v>249</v>
      </c>
      <c r="AI2335" s="79" t="s">
        <v>249</v>
      </c>
      <c r="AJ2335" s="79" t="s">
        <v>249</v>
      </c>
      <c r="AK2335" s="79" t="s">
        <v>249</v>
      </c>
      <c r="AL2335" s="79" t="s">
        <v>249</v>
      </c>
      <c r="AM2335" s="79" t="s">
        <v>261</v>
      </c>
      <c r="AN2335" s="79" t="s">
        <v>249</v>
      </c>
      <c r="AO2335" s="79" t="s">
        <v>249</v>
      </c>
      <c r="AP2335" s="79"/>
      <c r="AQ2335" s="79"/>
    </row>
    <row r="2336" spans="1:43" ht="14.1" hidden="1" customHeight="1">
      <c r="A2336" s="73" t="s">
        <v>245</v>
      </c>
      <c r="B2336" s="74">
        <v>76</v>
      </c>
      <c r="C2336" s="74" t="s">
        <v>520</v>
      </c>
      <c r="D2336" s="75">
        <v>44020</v>
      </c>
      <c r="E2336" s="75">
        <v>44021</v>
      </c>
      <c r="F2336" s="76">
        <f>+E2336-D2336+1</f>
        <v>2</v>
      </c>
      <c r="G2336" s="74">
        <f>+MONTH(D2336)</f>
        <v>7</v>
      </c>
      <c r="H2336" s="74">
        <f>YEAR(D2336)</f>
        <v>2020</v>
      </c>
      <c r="I2336" s="74">
        <v>1</v>
      </c>
      <c r="J2336" s="77">
        <v>1036651818</v>
      </c>
      <c r="K2336" s="74" t="s">
        <v>2570</v>
      </c>
      <c r="L2336" s="74">
        <v>7</v>
      </c>
      <c r="M2336" s="74">
        <v>1038</v>
      </c>
      <c r="N2336" s="74" t="s">
        <v>248</v>
      </c>
      <c r="O2336" s="74" t="s">
        <v>44</v>
      </c>
      <c r="P2336" s="78">
        <v>80000</v>
      </c>
      <c r="Q2336" s="74" t="s">
        <v>428</v>
      </c>
      <c r="R2336" s="74">
        <v>0</v>
      </c>
      <c r="S2336" s="74">
        <v>0</v>
      </c>
      <c r="T2336" s="79"/>
      <c r="U2336" s="79"/>
      <c r="V2336" s="80" t="s">
        <v>279</v>
      </c>
      <c r="W2336" s="79"/>
      <c r="X2336" s="114">
        <v>44020</v>
      </c>
      <c r="Y2336" s="82"/>
      <c r="Z2336" s="82"/>
      <c r="AA2336" s="114">
        <v>44021</v>
      </c>
      <c r="AB2336" s="83"/>
      <c r="AC2336" s="79"/>
      <c r="AD2336" s="80"/>
      <c r="AE2336" s="245"/>
      <c r="AF2336" s="84">
        <v>0</v>
      </c>
      <c r="AG2336" s="79"/>
      <c r="AH2336" s="79"/>
      <c r="AI2336" s="79"/>
      <c r="AJ2336" s="79"/>
      <c r="AK2336" s="79"/>
      <c r="AL2336" s="79"/>
      <c r="AM2336" s="79"/>
      <c r="AN2336" s="79"/>
      <c r="AO2336" s="79"/>
      <c r="AP2336" s="79"/>
      <c r="AQ2336" s="79"/>
    </row>
    <row r="2337" spans="1:43" ht="14.1" hidden="1" customHeight="1">
      <c r="A2337" s="73" t="s">
        <v>245</v>
      </c>
      <c r="B2337" s="74">
        <v>76</v>
      </c>
      <c r="C2337" s="74" t="s">
        <v>520</v>
      </c>
      <c r="D2337" s="75">
        <v>44022</v>
      </c>
      <c r="E2337" s="75">
        <v>44027</v>
      </c>
      <c r="F2337" s="76">
        <f>+E2337-D2337+1</f>
        <v>6</v>
      </c>
      <c r="G2337" s="74">
        <f>+MONTH(D2337)</f>
        <v>7</v>
      </c>
      <c r="H2337" s="74">
        <f>YEAR(D2337)</f>
        <v>2020</v>
      </c>
      <c r="I2337" s="74">
        <v>1</v>
      </c>
      <c r="J2337" s="77">
        <v>1036651818</v>
      </c>
      <c r="K2337" s="74" t="s">
        <v>2570</v>
      </c>
      <c r="L2337" s="74">
        <v>7</v>
      </c>
      <c r="M2337" s="74">
        <v>1045</v>
      </c>
      <c r="N2337" s="74" t="s">
        <v>255</v>
      </c>
      <c r="O2337" s="74" t="s">
        <v>44</v>
      </c>
      <c r="P2337" s="78">
        <v>175561</v>
      </c>
      <c r="Q2337" s="74" t="s">
        <v>781</v>
      </c>
      <c r="R2337" s="74">
        <v>0</v>
      </c>
      <c r="S2337" s="74">
        <v>0</v>
      </c>
      <c r="T2337" s="79"/>
      <c r="U2337" s="79"/>
      <c r="V2337" s="80" t="s">
        <v>279</v>
      </c>
      <c r="W2337" s="79"/>
      <c r="X2337" s="114">
        <v>44022</v>
      </c>
      <c r="Y2337" s="82"/>
      <c r="Z2337" s="82"/>
      <c r="AA2337" s="114">
        <v>44027</v>
      </c>
      <c r="AB2337" s="83"/>
      <c r="AC2337" s="79"/>
      <c r="AD2337" s="80"/>
      <c r="AE2337" s="245"/>
      <c r="AF2337" s="84">
        <v>0</v>
      </c>
      <c r="AG2337" s="79"/>
      <c r="AH2337" s="79"/>
      <c r="AI2337" s="79"/>
      <c r="AJ2337" s="79"/>
      <c r="AK2337" s="79"/>
      <c r="AL2337" s="198"/>
      <c r="AM2337" s="79"/>
      <c r="AN2337" s="79"/>
      <c r="AO2337" s="79"/>
      <c r="AP2337" s="79"/>
      <c r="AQ2337" s="79"/>
    </row>
    <row r="2338" spans="1:43" ht="14.1" hidden="1" customHeight="1">
      <c r="A2338" s="73" t="s">
        <v>245</v>
      </c>
      <c r="B2338" s="74">
        <v>76</v>
      </c>
      <c r="C2338" s="74" t="s">
        <v>520</v>
      </c>
      <c r="D2338" s="75">
        <v>44028</v>
      </c>
      <c r="E2338" s="75">
        <v>44032</v>
      </c>
      <c r="F2338" s="76">
        <f>+E2338-D2338+1</f>
        <v>5</v>
      </c>
      <c r="G2338" s="74">
        <f>+MONTH(D2338)</f>
        <v>7</v>
      </c>
      <c r="H2338" s="74">
        <f>YEAR(D2338)</f>
        <v>2020</v>
      </c>
      <c r="I2338" s="74">
        <v>2</v>
      </c>
      <c r="J2338" s="77">
        <v>1036651818</v>
      </c>
      <c r="K2338" s="74" t="s">
        <v>2570</v>
      </c>
      <c r="L2338" s="74">
        <v>10</v>
      </c>
      <c r="M2338" s="74">
        <v>1045</v>
      </c>
      <c r="N2338" s="74" t="s">
        <v>255</v>
      </c>
      <c r="O2338" s="74" t="s">
        <v>44</v>
      </c>
      <c r="P2338" s="78">
        <v>146301</v>
      </c>
      <c r="Q2338" s="74" t="s">
        <v>2571</v>
      </c>
      <c r="R2338" s="74">
        <v>0</v>
      </c>
      <c r="S2338" s="74">
        <v>0</v>
      </c>
      <c r="T2338" s="79"/>
      <c r="U2338" s="79"/>
      <c r="V2338" s="80" t="s">
        <v>279</v>
      </c>
      <c r="W2338" s="79"/>
      <c r="X2338" s="114">
        <v>44028</v>
      </c>
      <c r="Y2338" s="82"/>
      <c r="Z2338" s="82"/>
      <c r="AA2338" s="114">
        <v>44032</v>
      </c>
      <c r="AB2338" s="83"/>
      <c r="AC2338" s="79"/>
      <c r="AD2338" s="80"/>
      <c r="AE2338" s="245"/>
      <c r="AF2338" s="84">
        <v>0</v>
      </c>
      <c r="AG2338" s="79"/>
      <c r="AH2338" s="79"/>
      <c r="AI2338" s="79"/>
      <c r="AJ2338" s="79"/>
      <c r="AK2338" s="79"/>
      <c r="AL2338" s="79"/>
      <c r="AM2338" s="79"/>
      <c r="AN2338" s="79"/>
      <c r="AO2338" s="79"/>
      <c r="AP2338" s="79"/>
      <c r="AQ2338" s="79"/>
    </row>
    <row r="2339" spans="1:43" ht="14.1" hidden="1" customHeight="1">
      <c r="A2339" s="73" t="s">
        <v>245</v>
      </c>
      <c r="B2339" s="74">
        <v>51</v>
      </c>
      <c r="C2339" s="74" t="s">
        <v>583</v>
      </c>
      <c r="D2339" s="75"/>
      <c r="E2339" s="75"/>
      <c r="F2339" s="76"/>
      <c r="G2339" s="74">
        <v>9</v>
      </c>
      <c r="H2339" s="74">
        <v>2016</v>
      </c>
      <c r="I2339" s="74">
        <v>1</v>
      </c>
      <c r="J2339" s="77">
        <v>1036655446</v>
      </c>
      <c r="K2339" s="74" t="s">
        <v>2572</v>
      </c>
      <c r="L2339" s="74"/>
      <c r="M2339" s="74">
        <v>1038</v>
      </c>
      <c r="N2339" s="74" t="s">
        <v>248</v>
      </c>
      <c r="O2339" s="74" t="s">
        <v>44</v>
      </c>
      <c r="P2339" s="78">
        <v>45963.666599999997</v>
      </c>
      <c r="Q2339" s="74"/>
      <c r="R2339" s="74"/>
      <c r="S2339" s="74"/>
      <c r="T2339" s="79"/>
      <c r="U2339" s="79"/>
      <c r="V2339" s="79" t="s">
        <v>256</v>
      </c>
      <c r="W2339" s="79"/>
      <c r="X2339" s="114"/>
      <c r="Y2339" s="82"/>
      <c r="Z2339" s="82"/>
      <c r="AA2339" s="114"/>
      <c r="AB2339" s="83"/>
      <c r="AC2339" s="79"/>
      <c r="AD2339" s="79" t="s">
        <v>256</v>
      </c>
      <c r="AE2339" s="245"/>
      <c r="AF2339" s="84">
        <v>45964</v>
      </c>
      <c r="AG2339" s="79" t="s">
        <v>249</v>
      </c>
      <c r="AH2339" s="79" t="s">
        <v>249</v>
      </c>
      <c r="AI2339" s="79" t="s">
        <v>249</v>
      </c>
      <c r="AJ2339" s="79" t="s">
        <v>249</v>
      </c>
      <c r="AK2339" s="79" t="s">
        <v>249</v>
      </c>
      <c r="AL2339" s="79" t="s">
        <v>249</v>
      </c>
      <c r="AM2339" s="79"/>
      <c r="AN2339" s="79" t="s">
        <v>249</v>
      </c>
      <c r="AO2339" s="79" t="s">
        <v>249</v>
      </c>
      <c r="AP2339" s="79"/>
      <c r="AQ2339" s="79"/>
    </row>
    <row r="2340" spans="1:43" ht="14.1" hidden="1" customHeight="1">
      <c r="A2340" s="73" t="s">
        <v>245</v>
      </c>
      <c r="B2340" s="74">
        <v>51</v>
      </c>
      <c r="C2340" s="74" t="s">
        <v>583</v>
      </c>
      <c r="D2340" s="75"/>
      <c r="E2340" s="75"/>
      <c r="F2340" s="76"/>
      <c r="G2340" s="74">
        <v>8</v>
      </c>
      <c r="H2340" s="74">
        <v>2016</v>
      </c>
      <c r="I2340" s="74">
        <v>1</v>
      </c>
      <c r="J2340" s="77">
        <v>1036655446</v>
      </c>
      <c r="K2340" s="74" t="s">
        <v>2572</v>
      </c>
      <c r="L2340" s="74"/>
      <c r="M2340" s="74">
        <v>1046</v>
      </c>
      <c r="N2340" s="74" t="s">
        <v>274</v>
      </c>
      <c r="O2340" s="74" t="s">
        <v>44</v>
      </c>
      <c r="P2340" s="78">
        <v>91927.333299999998</v>
      </c>
      <c r="Q2340" s="74"/>
      <c r="R2340" s="74"/>
      <c r="S2340" s="74"/>
      <c r="T2340" s="79"/>
      <c r="U2340" s="79"/>
      <c r="V2340" s="79" t="s">
        <v>256</v>
      </c>
      <c r="W2340" s="79"/>
      <c r="X2340" s="114"/>
      <c r="Y2340" s="82"/>
      <c r="Z2340" s="82"/>
      <c r="AA2340" s="114"/>
      <c r="AB2340" s="83"/>
      <c r="AC2340" s="79"/>
      <c r="AD2340" s="79" t="s">
        <v>256</v>
      </c>
      <c r="AE2340" s="245"/>
      <c r="AF2340" s="84">
        <v>91927</v>
      </c>
      <c r="AG2340" s="79" t="s">
        <v>249</v>
      </c>
      <c r="AH2340" s="79" t="s">
        <v>249</v>
      </c>
      <c r="AI2340" s="79" t="s">
        <v>249</v>
      </c>
      <c r="AJ2340" s="79" t="s">
        <v>249</v>
      </c>
      <c r="AK2340" s="79" t="s">
        <v>249</v>
      </c>
      <c r="AL2340" s="79" t="s">
        <v>249</v>
      </c>
      <c r="AM2340" s="79"/>
      <c r="AN2340" s="79" t="s">
        <v>249</v>
      </c>
      <c r="AO2340" s="79" t="s">
        <v>249</v>
      </c>
      <c r="AP2340" s="79"/>
      <c r="AQ2340" s="79"/>
    </row>
    <row r="2341" spans="1:43" ht="14.1" hidden="1" customHeight="1">
      <c r="A2341" s="73" t="s">
        <v>245</v>
      </c>
      <c r="B2341" s="74">
        <v>51</v>
      </c>
      <c r="C2341" s="74" t="s">
        <v>583</v>
      </c>
      <c r="D2341" s="75"/>
      <c r="E2341" s="75"/>
      <c r="F2341" s="76"/>
      <c r="G2341" s="74">
        <v>7</v>
      </c>
      <c r="H2341" s="74">
        <v>2016</v>
      </c>
      <c r="I2341" s="74">
        <v>2</v>
      </c>
      <c r="J2341" s="77">
        <v>1036655446</v>
      </c>
      <c r="K2341" s="74" t="s">
        <v>2572</v>
      </c>
      <c r="L2341" s="74"/>
      <c r="M2341" s="74">
        <v>1046</v>
      </c>
      <c r="N2341" s="74" t="s">
        <v>274</v>
      </c>
      <c r="O2341" s="74" t="s">
        <v>44</v>
      </c>
      <c r="P2341" s="78">
        <v>344727.5</v>
      </c>
      <c r="Q2341" s="74"/>
      <c r="R2341" s="74"/>
      <c r="S2341" s="74"/>
      <c r="T2341" s="79"/>
      <c r="U2341" s="79"/>
      <c r="V2341" s="79" t="s">
        <v>256</v>
      </c>
      <c r="W2341" s="79"/>
      <c r="X2341" s="114"/>
      <c r="Y2341" s="82"/>
      <c r="Z2341" s="82"/>
      <c r="AA2341" s="114"/>
      <c r="AB2341" s="83"/>
      <c r="AC2341" s="79"/>
      <c r="AD2341" s="79" t="s">
        <v>256</v>
      </c>
      <c r="AE2341" s="245">
        <v>42614.509722222225</v>
      </c>
      <c r="AF2341" s="84">
        <v>344727</v>
      </c>
      <c r="AG2341" s="79" t="s">
        <v>2573</v>
      </c>
      <c r="AH2341" s="79">
        <v>526585</v>
      </c>
      <c r="AI2341" s="79">
        <v>0</v>
      </c>
      <c r="AJ2341" s="79">
        <v>0</v>
      </c>
      <c r="AK2341" s="79" t="s">
        <v>249</v>
      </c>
      <c r="AL2341" s="79">
        <v>0</v>
      </c>
      <c r="AM2341" s="79"/>
      <c r="AN2341" s="79" t="s">
        <v>25</v>
      </c>
      <c r="AO2341" s="79" t="s">
        <v>249</v>
      </c>
      <c r="AP2341" s="79"/>
      <c r="AQ2341" s="79"/>
    </row>
    <row r="2342" spans="1:43" ht="14.1" hidden="1" customHeight="1">
      <c r="A2342" s="73" t="s">
        <v>245</v>
      </c>
      <c r="B2342" s="74">
        <v>129</v>
      </c>
      <c r="C2342" s="74" t="s">
        <v>451</v>
      </c>
      <c r="D2342" s="75"/>
      <c r="E2342" s="75"/>
      <c r="F2342" s="76"/>
      <c r="G2342" s="74">
        <v>11</v>
      </c>
      <c r="H2342" s="74">
        <v>2018</v>
      </c>
      <c r="I2342" s="74">
        <v>2</v>
      </c>
      <c r="J2342" s="77">
        <v>1037576933</v>
      </c>
      <c r="K2342" s="74" t="s">
        <v>2574</v>
      </c>
      <c r="L2342" s="74"/>
      <c r="M2342" s="74">
        <v>1045</v>
      </c>
      <c r="N2342" s="74" t="s">
        <v>255</v>
      </c>
      <c r="O2342" s="74" t="s">
        <v>44</v>
      </c>
      <c r="P2342" s="78">
        <v>222233.3333</v>
      </c>
      <c r="Q2342" s="74"/>
      <c r="R2342" s="74"/>
      <c r="S2342" s="74"/>
      <c r="T2342" s="79"/>
      <c r="U2342" s="79"/>
      <c r="V2342" s="80" t="s">
        <v>260</v>
      </c>
      <c r="W2342" s="79" t="s">
        <v>249</v>
      </c>
      <c r="X2342" s="114"/>
      <c r="Y2342" s="82" t="s">
        <v>249</v>
      </c>
      <c r="Z2342" s="82" t="s">
        <v>249</v>
      </c>
      <c r="AA2342" s="114"/>
      <c r="AB2342" s="83"/>
      <c r="AC2342" s="79" t="s">
        <v>249</v>
      </c>
      <c r="AD2342" s="80"/>
      <c r="AE2342" s="245"/>
      <c r="AF2342" s="84">
        <v>333333</v>
      </c>
      <c r="AG2342" s="79" t="s">
        <v>249</v>
      </c>
      <c r="AH2342" s="79" t="s">
        <v>249</v>
      </c>
      <c r="AI2342" s="79" t="s">
        <v>249</v>
      </c>
      <c r="AJ2342" s="79" t="s">
        <v>249</v>
      </c>
      <c r="AK2342" s="79" t="s">
        <v>249</v>
      </c>
      <c r="AL2342" s="79" t="s">
        <v>249</v>
      </c>
      <c r="AM2342" s="79" t="s">
        <v>261</v>
      </c>
      <c r="AN2342" s="79" t="s">
        <v>249</v>
      </c>
      <c r="AO2342" s="79" t="s">
        <v>249</v>
      </c>
      <c r="AP2342" s="79"/>
      <c r="AQ2342" s="79"/>
    </row>
    <row r="2343" spans="1:43" ht="14.1" hidden="1" customHeight="1">
      <c r="A2343" s="73" t="s">
        <v>245</v>
      </c>
      <c r="B2343" s="74">
        <v>129</v>
      </c>
      <c r="C2343" s="74" t="s">
        <v>451</v>
      </c>
      <c r="D2343" s="75"/>
      <c r="E2343" s="75"/>
      <c r="F2343" s="76"/>
      <c r="G2343" s="74">
        <v>11</v>
      </c>
      <c r="H2343" s="74">
        <v>2018</v>
      </c>
      <c r="I2343" s="74">
        <v>2</v>
      </c>
      <c r="J2343" s="77">
        <v>1037576933</v>
      </c>
      <c r="K2343" s="74" t="s">
        <v>2574</v>
      </c>
      <c r="L2343" s="74"/>
      <c r="M2343" s="74">
        <v>1038</v>
      </c>
      <c r="N2343" s="74" t="s">
        <v>248</v>
      </c>
      <c r="O2343" s="74" t="s">
        <v>44</v>
      </c>
      <c r="P2343" s="78">
        <v>78124.2</v>
      </c>
      <c r="Q2343" s="74"/>
      <c r="R2343" s="74"/>
      <c r="S2343" s="74"/>
      <c r="T2343" s="79"/>
      <c r="U2343" s="79"/>
      <c r="V2343" s="80" t="s">
        <v>260</v>
      </c>
      <c r="W2343" s="79" t="s">
        <v>249</v>
      </c>
      <c r="X2343" s="114"/>
      <c r="Y2343" s="82" t="s">
        <v>249</v>
      </c>
      <c r="Z2343" s="82" t="s">
        <v>249</v>
      </c>
      <c r="AA2343" s="114"/>
      <c r="AB2343" s="83"/>
      <c r="AC2343" s="79" t="s">
        <v>249</v>
      </c>
      <c r="AD2343" s="80"/>
      <c r="AE2343" s="245"/>
      <c r="AF2343" s="84">
        <v>200000</v>
      </c>
      <c r="AG2343" s="79" t="s">
        <v>249</v>
      </c>
      <c r="AH2343" s="79" t="s">
        <v>249</v>
      </c>
      <c r="AI2343" s="79" t="s">
        <v>249</v>
      </c>
      <c r="AJ2343" s="79" t="s">
        <v>249</v>
      </c>
      <c r="AK2343" s="79" t="s">
        <v>249</v>
      </c>
      <c r="AL2343" s="79" t="s">
        <v>249</v>
      </c>
      <c r="AM2343" s="79" t="s">
        <v>261</v>
      </c>
      <c r="AN2343" s="79" t="s">
        <v>249</v>
      </c>
      <c r="AO2343" s="79" t="s">
        <v>249</v>
      </c>
      <c r="AP2343" s="79"/>
      <c r="AQ2343" s="79"/>
    </row>
    <row r="2344" spans="1:43" ht="14.1" hidden="1" customHeight="1">
      <c r="A2344" s="73" t="s">
        <v>245</v>
      </c>
      <c r="B2344" s="74">
        <v>41</v>
      </c>
      <c r="C2344" s="74" t="s">
        <v>1577</v>
      </c>
      <c r="D2344" s="75">
        <v>43770</v>
      </c>
      <c r="E2344" s="75">
        <v>43779</v>
      </c>
      <c r="F2344" s="76">
        <f>+E2344-D2344+1</f>
        <v>10</v>
      </c>
      <c r="G2344" s="74">
        <f>+MONTH(D2344)</f>
        <v>11</v>
      </c>
      <c r="H2344" s="74">
        <f>YEAR(D2344)</f>
        <v>2019</v>
      </c>
      <c r="I2344" s="74">
        <v>2</v>
      </c>
      <c r="J2344" s="77">
        <v>1040351022</v>
      </c>
      <c r="K2344" s="74" t="s">
        <v>2575</v>
      </c>
      <c r="L2344" s="74"/>
      <c r="M2344" s="74">
        <v>1038</v>
      </c>
      <c r="N2344" s="74" t="s">
        <v>248</v>
      </c>
      <c r="O2344" s="74" t="s">
        <v>34</v>
      </c>
      <c r="P2344" s="78">
        <v>55208</v>
      </c>
      <c r="Q2344" s="74"/>
      <c r="R2344" s="74"/>
      <c r="S2344" s="74"/>
      <c r="T2344" s="79"/>
      <c r="U2344" s="79"/>
      <c r="V2344" s="80" t="s">
        <v>256</v>
      </c>
      <c r="W2344" s="79" t="s">
        <v>2576</v>
      </c>
      <c r="X2344" s="114">
        <v>43770</v>
      </c>
      <c r="Y2344" s="82" t="s">
        <v>2577</v>
      </c>
      <c r="Z2344" s="82" t="s">
        <v>2578</v>
      </c>
      <c r="AA2344" s="114">
        <v>43779</v>
      </c>
      <c r="AB2344" s="83">
        <v>10</v>
      </c>
      <c r="AC2344" s="79" t="s">
        <v>249</v>
      </c>
      <c r="AD2344" s="80" t="s">
        <v>256</v>
      </c>
      <c r="AE2344" s="245">
        <v>43837.672222222223</v>
      </c>
      <c r="AF2344" s="84">
        <v>0</v>
      </c>
      <c r="AG2344" s="79" t="s">
        <v>2579</v>
      </c>
      <c r="AH2344" s="79">
        <v>220831</v>
      </c>
      <c r="AI2344" s="79">
        <v>9954</v>
      </c>
      <c r="AJ2344" s="79">
        <v>0</v>
      </c>
      <c r="AK2344" s="79" t="s">
        <v>249</v>
      </c>
      <c r="AL2344" s="79">
        <v>0</v>
      </c>
      <c r="AM2344" s="79"/>
      <c r="AN2344" s="79" t="s">
        <v>25</v>
      </c>
      <c r="AO2344" s="79" t="s">
        <v>249</v>
      </c>
      <c r="AP2344" s="79"/>
      <c r="AQ2344" s="79"/>
    </row>
    <row r="2345" spans="1:43" ht="14.1" hidden="1" customHeight="1">
      <c r="A2345" s="73" t="s">
        <v>245</v>
      </c>
      <c r="B2345" s="74">
        <v>23</v>
      </c>
      <c r="C2345" s="74" t="s">
        <v>348</v>
      </c>
      <c r="D2345" s="75"/>
      <c r="E2345" s="75"/>
      <c r="F2345" s="76"/>
      <c r="G2345" s="74">
        <v>1</v>
      </c>
      <c r="H2345" s="74">
        <v>2016</v>
      </c>
      <c r="I2345" s="74">
        <v>2</v>
      </c>
      <c r="J2345" s="77">
        <v>1040352696</v>
      </c>
      <c r="K2345" s="74" t="s">
        <v>2580</v>
      </c>
      <c r="L2345" s="74"/>
      <c r="M2345" s="74">
        <v>1038</v>
      </c>
      <c r="N2345" s="74" t="s">
        <v>248</v>
      </c>
      <c r="O2345" s="74" t="s">
        <v>34</v>
      </c>
      <c r="P2345" s="78">
        <v>45963.666599999997</v>
      </c>
      <c r="Q2345" s="74"/>
      <c r="R2345" s="74"/>
      <c r="S2345" s="74"/>
      <c r="T2345" s="79"/>
      <c r="U2345" s="79"/>
      <c r="V2345" s="79" t="s">
        <v>256</v>
      </c>
      <c r="W2345" s="79"/>
      <c r="X2345" s="114"/>
      <c r="Y2345" s="82"/>
      <c r="Z2345" s="82"/>
      <c r="AA2345" s="114"/>
      <c r="AB2345" s="83"/>
      <c r="AC2345" s="79"/>
      <c r="AD2345" s="79" t="s">
        <v>256</v>
      </c>
      <c r="AE2345" s="245"/>
      <c r="AF2345" s="84">
        <v>45964</v>
      </c>
      <c r="AG2345" s="79"/>
      <c r="AH2345" s="79"/>
      <c r="AI2345" s="79"/>
      <c r="AJ2345" s="79"/>
      <c r="AK2345" s="79"/>
      <c r="AL2345" s="79"/>
      <c r="AM2345" s="79"/>
      <c r="AN2345" s="79"/>
      <c r="AO2345" s="79"/>
      <c r="AP2345" s="79"/>
      <c r="AQ2345" s="79"/>
    </row>
    <row r="2346" spans="1:43" ht="14.1" hidden="1" customHeight="1">
      <c r="A2346" s="73" t="s">
        <v>245</v>
      </c>
      <c r="B2346" s="74">
        <v>51</v>
      </c>
      <c r="C2346" s="74" t="s">
        <v>583</v>
      </c>
      <c r="D2346" s="75"/>
      <c r="E2346" s="75"/>
      <c r="F2346" s="76"/>
      <c r="G2346" s="74">
        <v>5</v>
      </c>
      <c r="H2346" s="74">
        <v>2016</v>
      </c>
      <c r="I2346" s="74">
        <v>1</v>
      </c>
      <c r="J2346" s="77">
        <v>1040369038</v>
      </c>
      <c r="K2346" s="74" t="s">
        <v>2581</v>
      </c>
      <c r="L2346" s="74"/>
      <c r="M2346" s="74">
        <v>1038</v>
      </c>
      <c r="N2346" s="74" t="s">
        <v>248</v>
      </c>
      <c r="O2346" s="74" t="s">
        <v>34</v>
      </c>
      <c r="P2346" s="78">
        <v>45963.666599999997</v>
      </c>
      <c r="Q2346" s="74"/>
      <c r="R2346" s="74"/>
      <c r="S2346" s="74"/>
      <c r="T2346" s="79"/>
      <c r="U2346" s="79"/>
      <c r="V2346" s="79" t="s">
        <v>256</v>
      </c>
      <c r="W2346" s="79"/>
      <c r="X2346" s="114"/>
      <c r="Y2346" s="82"/>
      <c r="Z2346" s="82"/>
      <c r="AA2346" s="114"/>
      <c r="AB2346" s="83"/>
      <c r="AC2346" s="79"/>
      <c r="AD2346" s="79" t="s">
        <v>256</v>
      </c>
      <c r="AE2346" s="245"/>
      <c r="AF2346" s="84">
        <v>46667</v>
      </c>
      <c r="AG2346" s="79" t="s">
        <v>249</v>
      </c>
      <c r="AH2346" s="79" t="s">
        <v>249</v>
      </c>
      <c r="AI2346" s="79" t="s">
        <v>249</v>
      </c>
      <c r="AJ2346" s="79" t="s">
        <v>249</v>
      </c>
      <c r="AK2346" s="79" t="s">
        <v>249</v>
      </c>
      <c r="AL2346" s="79" t="s">
        <v>249</v>
      </c>
      <c r="AM2346" s="79"/>
      <c r="AN2346" s="79" t="s">
        <v>249</v>
      </c>
      <c r="AO2346" s="79" t="s">
        <v>249</v>
      </c>
      <c r="AP2346" s="79"/>
      <c r="AQ2346" s="79"/>
    </row>
    <row r="2347" spans="1:43" ht="14.1" hidden="1" customHeight="1">
      <c r="A2347" s="73" t="s">
        <v>245</v>
      </c>
      <c r="B2347" s="74">
        <v>132</v>
      </c>
      <c r="C2347" s="74" t="s">
        <v>290</v>
      </c>
      <c r="D2347" s="75">
        <v>43669</v>
      </c>
      <c r="E2347" s="75">
        <v>43689</v>
      </c>
      <c r="F2347" s="76">
        <f t="shared" ref="F2347:F2377" si="209">+E2347-D2347+1</f>
        <v>21</v>
      </c>
      <c r="G2347" s="74">
        <f t="shared" ref="G2347:G2377" si="210">+MONTH(D2347)</f>
        <v>7</v>
      </c>
      <c r="H2347" s="74">
        <f t="shared" ref="H2347:H2377" si="211">YEAR(D2347)</f>
        <v>2019</v>
      </c>
      <c r="I2347" s="74">
        <v>2</v>
      </c>
      <c r="J2347" s="77">
        <v>1042348978</v>
      </c>
      <c r="K2347" s="74" t="s">
        <v>2582</v>
      </c>
      <c r="L2347" s="74"/>
      <c r="M2347" s="74">
        <v>1053</v>
      </c>
      <c r="N2347" s="74" t="s">
        <v>36</v>
      </c>
      <c r="O2347" s="74" t="s">
        <v>373</v>
      </c>
      <c r="P2347" s="78">
        <v>205333</v>
      </c>
      <c r="Q2347" s="74"/>
      <c r="R2347" s="74"/>
      <c r="S2347" s="74"/>
      <c r="T2347" s="79"/>
      <c r="U2347" s="79"/>
      <c r="V2347" s="80" t="s">
        <v>256</v>
      </c>
      <c r="W2347" s="79" t="s">
        <v>249</v>
      </c>
      <c r="X2347" s="114">
        <v>43669</v>
      </c>
      <c r="Y2347" s="82" t="s">
        <v>249</v>
      </c>
      <c r="Z2347" s="82" t="s">
        <v>249</v>
      </c>
      <c r="AA2347" s="114">
        <v>43689</v>
      </c>
      <c r="AB2347" s="83">
        <v>21</v>
      </c>
      <c r="AC2347" s="79" t="s">
        <v>249</v>
      </c>
      <c r="AD2347" s="80" t="s">
        <v>256</v>
      </c>
      <c r="AE2347" s="245"/>
      <c r="AF2347" s="84">
        <v>0</v>
      </c>
      <c r="AG2347" s="79" t="s">
        <v>249</v>
      </c>
      <c r="AH2347" s="79" t="s">
        <v>249</v>
      </c>
      <c r="AI2347" s="79" t="s">
        <v>249</v>
      </c>
      <c r="AJ2347" s="79" t="s">
        <v>249</v>
      </c>
      <c r="AK2347" s="79" t="s">
        <v>249</v>
      </c>
      <c r="AL2347" s="79" t="s">
        <v>249</v>
      </c>
      <c r="AM2347" s="79"/>
      <c r="AN2347" s="79" t="s">
        <v>249</v>
      </c>
      <c r="AO2347" s="79" t="s">
        <v>249</v>
      </c>
      <c r="AP2347" s="79"/>
      <c r="AQ2347" s="79"/>
    </row>
    <row r="2348" spans="1:43" ht="14.1" hidden="1" customHeight="1">
      <c r="A2348" s="73" t="s">
        <v>245</v>
      </c>
      <c r="B2348" s="74">
        <v>132</v>
      </c>
      <c r="C2348" s="74" t="s">
        <v>290</v>
      </c>
      <c r="D2348" s="75">
        <v>43699</v>
      </c>
      <c r="E2348" s="75">
        <v>43713</v>
      </c>
      <c r="F2348" s="76">
        <f t="shared" si="209"/>
        <v>15</v>
      </c>
      <c r="G2348" s="74">
        <f t="shared" si="210"/>
        <v>8</v>
      </c>
      <c r="H2348" s="74">
        <f t="shared" si="211"/>
        <v>2019</v>
      </c>
      <c r="I2348" s="74">
        <v>2</v>
      </c>
      <c r="J2348" s="77">
        <v>1042348978</v>
      </c>
      <c r="K2348" s="74" t="s">
        <v>2582</v>
      </c>
      <c r="L2348" s="74"/>
      <c r="M2348" s="74">
        <v>1053</v>
      </c>
      <c r="N2348" s="74" t="s">
        <v>36</v>
      </c>
      <c r="O2348" s="74" t="s">
        <v>373</v>
      </c>
      <c r="P2348" s="78">
        <v>440000</v>
      </c>
      <c r="Q2348" s="74"/>
      <c r="R2348" s="74"/>
      <c r="S2348" s="74"/>
      <c r="T2348" s="79"/>
      <c r="U2348" s="79"/>
      <c r="V2348" s="80" t="s">
        <v>256</v>
      </c>
      <c r="W2348" s="79" t="s">
        <v>249</v>
      </c>
      <c r="X2348" s="114">
        <v>43699</v>
      </c>
      <c r="Y2348" s="82" t="s">
        <v>249</v>
      </c>
      <c r="Z2348" s="82" t="s">
        <v>249</v>
      </c>
      <c r="AA2348" s="114">
        <v>43713</v>
      </c>
      <c r="AB2348" s="83">
        <v>15</v>
      </c>
      <c r="AC2348" s="79" t="s">
        <v>249</v>
      </c>
      <c r="AD2348" s="80" t="s">
        <v>256</v>
      </c>
      <c r="AE2348" s="245"/>
      <c r="AF2348" s="84">
        <v>0</v>
      </c>
      <c r="AG2348" s="79" t="s">
        <v>249</v>
      </c>
      <c r="AH2348" s="79" t="s">
        <v>249</v>
      </c>
      <c r="AI2348" s="79" t="s">
        <v>249</v>
      </c>
      <c r="AJ2348" s="79" t="s">
        <v>249</v>
      </c>
      <c r="AK2348" s="79" t="s">
        <v>249</v>
      </c>
      <c r="AL2348" s="79" t="s">
        <v>249</v>
      </c>
      <c r="AM2348" s="79"/>
      <c r="AN2348" s="79" t="s">
        <v>249</v>
      </c>
      <c r="AO2348" s="79" t="s">
        <v>249</v>
      </c>
      <c r="AP2348" s="79"/>
      <c r="AQ2348" s="79"/>
    </row>
    <row r="2349" spans="1:43" ht="14.1" hidden="1" customHeight="1">
      <c r="A2349" s="73" t="s">
        <v>245</v>
      </c>
      <c r="B2349" s="74">
        <v>132</v>
      </c>
      <c r="C2349" s="74" t="s">
        <v>290</v>
      </c>
      <c r="D2349" s="75">
        <v>43728</v>
      </c>
      <c r="E2349" s="75">
        <v>43742</v>
      </c>
      <c r="F2349" s="76">
        <f t="shared" si="209"/>
        <v>15</v>
      </c>
      <c r="G2349" s="74">
        <f t="shared" si="210"/>
        <v>9</v>
      </c>
      <c r="H2349" s="74">
        <f t="shared" si="211"/>
        <v>2019</v>
      </c>
      <c r="I2349" s="74">
        <v>2</v>
      </c>
      <c r="J2349" s="77">
        <v>1042348978</v>
      </c>
      <c r="K2349" s="74" t="s">
        <v>2582</v>
      </c>
      <c r="L2349" s="74"/>
      <c r="M2349" s="74">
        <v>1053</v>
      </c>
      <c r="N2349" s="74" t="s">
        <v>36</v>
      </c>
      <c r="O2349" s="74" t="s">
        <v>373</v>
      </c>
      <c r="P2349" s="78">
        <v>440000</v>
      </c>
      <c r="Q2349" s="74"/>
      <c r="R2349" s="74"/>
      <c r="S2349" s="74"/>
      <c r="T2349" s="79"/>
      <c r="U2349" s="79"/>
      <c r="V2349" s="80" t="s">
        <v>256</v>
      </c>
      <c r="W2349" s="79" t="s">
        <v>249</v>
      </c>
      <c r="X2349" s="114">
        <v>43728</v>
      </c>
      <c r="Y2349" s="82" t="s">
        <v>249</v>
      </c>
      <c r="Z2349" s="82" t="s">
        <v>249</v>
      </c>
      <c r="AA2349" s="114">
        <v>43742</v>
      </c>
      <c r="AB2349" s="83">
        <v>15</v>
      </c>
      <c r="AC2349" s="79" t="s">
        <v>249</v>
      </c>
      <c r="AD2349" s="80" t="s">
        <v>256</v>
      </c>
      <c r="AE2349" s="245"/>
      <c r="AF2349" s="84">
        <v>0</v>
      </c>
      <c r="AG2349" s="79" t="s">
        <v>249</v>
      </c>
      <c r="AH2349" s="79" t="s">
        <v>249</v>
      </c>
      <c r="AI2349" s="79" t="s">
        <v>249</v>
      </c>
      <c r="AJ2349" s="79" t="s">
        <v>249</v>
      </c>
      <c r="AK2349" s="79" t="s">
        <v>249</v>
      </c>
      <c r="AL2349" s="79" t="s">
        <v>249</v>
      </c>
      <c r="AM2349" s="79"/>
      <c r="AN2349" s="79" t="s">
        <v>249</v>
      </c>
      <c r="AO2349" s="79" t="s">
        <v>249</v>
      </c>
      <c r="AP2349" s="79"/>
      <c r="AQ2349" s="79"/>
    </row>
    <row r="2350" spans="1:43" ht="14.1" hidden="1" customHeight="1">
      <c r="A2350" s="73" t="s">
        <v>245</v>
      </c>
      <c r="B2350" s="74">
        <v>132</v>
      </c>
      <c r="C2350" s="74" t="s">
        <v>290</v>
      </c>
      <c r="D2350" s="75">
        <v>43743</v>
      </c>
      <c r="E2350" s="75">
        <v>43752</v>
      </c>
      <c r="F2350" s="76">
        <f t="shared" si="209"/>
        <v>10</v>
      </c>
      <c r="G2350" s="74">
        <f t="shared" si="210"/>
        <v>10</v>
      </c>
      <c r="H2350" s="74">
        <f t="shared" si="211"/>
        <v>2019</v>
      </c>
      <c r="I2350" s="74">
        <v>1</v>
      </c>
      <c r="J2350" s="77">
        <v>1042348978</v>
      </c>
      <c r="K2350" s="74" t="s">
        <v>2582</v>
      </c>
      <c r="L2350" s="74"/>
      <c r="M2350" s="74">
        <v>1053</v>
      </c>
      <c r="N2350" s="74" t="s">
        <v>36</v>
      </c>
      <c r="O2350" s="74" t="s">
        <v>373</v>
      </c>
      <c r="P2350" s="78">
        <v>410667</v>
      </c>
      <c r="Q2350" s="74"/>
      <c r="R2350" s="74"/>
      <c r="S2350" s="74"/>
      <c r="T2350" s="79"/>
      <c r="U2350" s="79"/>
      <c r="V2350" s="80" t="s">
        <v>256</v>
      </c>
      <c r="W2350" s="79" t="s">
        <v>249</v>
      </c>
      <c r="X2350" s="114">
        <v>43743</v>
      </c>
      <c r="Y2350" s="82" t="s">
        <v>249</v>
      </c>
      <c r="Z2350" s="82" t="s">
        <v>249</v>
      </c>
      <c r="AA2350" s="114">
        <v>43752</v>
      </c>
      <c r="AB2350" s="83">
        <v>10</v>
      </c>
      <c r="AC2350" s="79" t="s">
        <v>249</v>
      </c>
      <c r="AD2350" s="80" t="s">
        <v>256</v>
      </c>
      <c r="AE2350" s="245"/>
      <c r="AF2350" s="84">
        <v>0</v>
      </c>
      <c r="AG2350" s="79" t="s">
        <v>249</v>
      </c>
      <c r="AH2350" s="79" t="s">
        <v>249</v>
      </c>
      <c r="AI2350" s="79" t="s">
        <v>249</v>
      </c>
      <c r="AJ2350" s="79" t="s">
        <v>249</v>
      </c>
      <c r="AK2350" s="79" t="s">
        <v>249</v>
      </c>
      <c r="AL2350" s="79" t="s">
        <v>249</v>
      </c>
      <c r="AM2350" s="79"/>
      <c r="AN2350" s="79" t="s">
        <v>249</v>
      </c>
      <c r="AO2350" s="79" t="s">
        <v>249</v>
      </c>
      <c r="AP2350" s="79"/>
      <c r="AQ2350" s="79"/>
    </row>
    <row r="2351" spans="1:43" ht="14.1" hidden="1" customHeight="1">
      <c r="A2351" s="73" t="s">
        <v>245</v>
      </c>
      <c r="B2351" s="74">
        <v>132</v>
      </c>
      <c r="C2351" s="74" t="s">
        <v>290</v>
      </c>
      <c r="D2351" s="75">
        <v>43690</v>
      </c>
      <c r="E2351" s="75">
        <v>43698</v>
      </c>
      <c r="F2351" s="76">
        <f t="shared" si="209"/>
        <v>9</v>
      </c>
      <c r="G2351" s="74">
        <f t="shared" si="210"/>
        <v>8</v>
      </c>
      <c r="H2351" s="74">
        <f t="shared" si="211"/>
        <v>2019</v>
      </c>
      <c r="I2351" s="74">
        <v>2</v>
      </c>
      <c r="J2351" s="77">
        <v>1042348978</v>
      </c>
      <c r="K2351" s="74" t="s">
        <v>2582</v>
      </c>
      <c r="L2351" s="74"/>
      <c r="M2351" s="74">
        <v>1053</v>
      </c>
      <c r="N2351" s="74" t="s">
        <v>36</v>
      </c>
      <c r="O2351" s="74" t="s">
        <v>373</v>
      </c>
      <c r="P2351" s="78">
        <v>440000</v>
      </c>
      <c r="Q2351" s="74"/>
      <c r="R2351" s="74"/>
      <c r="S2351" s="74"/>
      <c r="T2351" s="79"/>
      <c r="U2351" s="79"/>
      <c r="V2351" s="80" t="s">
        <v>256</v>
      </c>
      <c r="W2351" s="79">
        <v>1042348</v>
      </c>
      <c r="X2351" s="114">
        <v>43690</v>
      </c>
      <c r="Y2351" s="82" t="s">
        <v>363</v>
      </c>
      <c r="Z2351" s="82" t="s">
        <v>2583</v>
      </c>
      <c r="AA2351" s="114">
        <v>43698</v>
      </c>
      <c r="AB2351" s="83">
        <v>9</v>
      </c>
      <c r="AC2351" s="79" t="s">
        <v>249</v>
      </c>
      <c r="AD2351" s="80" t="s">
        <v>256</v>
      </c>
      <c r="AE2351" s="245">
        <v>43857.393750000003</v>
      </c>
      <c r="AF2351" s="84">
        <v>0</v>
      </c>
      <c r="AG2351" s="79" t="s">
        <v>2584</v>
      </c>
      <c r="AH2351" s="79">
        <v>62356</v>
      </c>
      <c r="AI2351" s="79">
        <v>0</v>
      </c>
      <c r="AJ2351" s="79">
        <v>0</v>
      </c>
      <c r="AK2351" s="79" t="s">
        <v>249</v>
      </c>
      <c r="AL2351" s="79">
        <v>0</v>
      </c>
      <c r="AM2351" s="79"/>
      <c r="AN2351" s="79" t="s">
        <v>25</v>
      </c>
      <c r="AO2351" s="79" t="s">
        <v>249</v>
      </c>
      <c r="AP2351" s="79"/>
      <c r="AQ2351" s="79"/>
    </row>
    <row r="2352" spans="1:43" ht="14.1" hidden="1" customHeight="1">
      <c r="A2352" s="73" t="s">
        <v>245</v>
      </c>
      <c r="B2352" s="74">
        <v>132</v>
      </c>
      <c r="C2352" s="74" t="s">
        <v>290</v>
      </c>
      <c r="D2352" s="75">
        <v>43901</v>
      </c>
      <c r="E2352" s="75">
        <v>43902</v>
      </c>
      <c r="F2352" s="76">
        <f t="shared" si="209"/>
        <v>2</v>
      </c>
      <c r="G2352" s="74">
        <f t="shared" si="210"/>
        <v>3</v>
      </c>
      <c r="H2352" s="74">
        <f t="shared" si="211"/>
        <v>2020</v>
      </c>
      <c r="I2352" s="74">
        <v>1</v>
      </c>
      <c r="J2352" s="77">
        <v>1042354488</v>
      </c>
      <c r="K2352" s="74" t="s">
        <v>2585</v>
      </c>
      <c r="L2352" s="74"/>
      <c r="M2352" s="74">
        <v>1038</v>
      </c>
      <c r="N2352" s="74" t="s">
        <v>248</v>
      </c>
      <c r="O2352" s="74" t="s">
        <v>34</v>
      </c>
      <c r="P2352" s="78">
        <v>880000</v>
      </c>
      <c r="Q2352" s="74"/>
      <c r="R2352" s="74"/>
      <c r="S2352" s="74"/>
      <c r="T2352" s="79"/>
      <c r="U2352" s="79"/>
      <c r="V2352" s="80" t="s">
        <v>26</v>
      </c>
      <c r="W2352" s="79" t="s">
        <v>249</v>
      </c>
      <c r="X2352" s="114">
        <v>43901</v>
      </c>
      <c r="Y2352" s="82" t="s">
        <v>249</v>
      </c>
      <c r="Z2352" s="82" t="s">
        <v>249</v>
      </c>
      <c r="AA2352" s="114">
        <v>43902</v>
      </c>
      <c r="AB2352" s="88">
        <v>2</v>
      </c>
      <c r="AC2352" s="79" t="s">
        <v>249</v>
      </c>
      <c r="AD2352" s="80" t="s">
        <v>26</v>
      </c>
      <c r="AE2352" s="245"/>
      <c r="AF2352" s="84">
        <v>0</v>
      </c>
      <c r="AG2352" s="79"/>
      <c r="AH2352" s="79"/>
      <c r="AI2352" s="79"/>
      <c r="AJ2352" s="79"/>
      <c r="AK2352" s="79"/>
      <c r="AL2352" s="79"/>
      <c r="AM2352" s="79"/>
      <c r="AN2352" s="79"/>
      <c r="AO2352" s="79"/>
      <c r="AP2352" s="79" t="s">
        <v>250</v>
      </c>
      <c r="AQ2352" s="79"/>
    </row>
    <row r="2353" spans="1:43" ht="14.1" hidden="1" customHeight="1">
      <c r="A2353" s="73" t="s">
        <v>245</v>
      </c>
      <c r="B2353" s="74">
        <v>132</v>
      </c>
      <c r="C2353" s="74" t="s">
        <v>290</v>
      </c>
      <c r="D2353" s="75">
        <v>43908</v>
      </c>
      <c r="E2353" s="75">
        <v>43909</v>
      </c>
      <c r="F2353" s="76">
        <f t="shared" si="209"/>
        <v>2</v>
      </c>
      <c r="G2353" s="74">
        <f t="shared" si="210"/>
        <v>3</v>
      </c>
      <c r="H2353" s="74">
        <f t="shared" si="211"/>
        <v>2020</v>
      </c>
      <c r="I2353" s="74">
        <v>1</v>
      </c>
      <c r="J2353" s="77">
        <v>1042354488</v>
      </c>
      <c r="K2353" s="74" t="s">
        <v>2585</v>
      </c>
      <c r="L2353" s="74"/>
      <c r="M2353" s="74">
        <v>1038</v>
      </c>
      <c r="N2353" s="74" t="s">
        <v>248</v>
      </c>
      <c r="O2353" s="74" t="s">
        <v>34</v>
      </c>
      <c r="P2353" s="78">
        <v>58667</v>
      </c>
      <c r="Q2353" s="74"/>
      <c r="R2353" s="74"/>
      <c r="S2353" s="74"/>
      <c r="T2353" s="79"/>
      <c r="U2353" s="79"/>
      <c r="V2353" s="80" t="s">
        <v>26</v>
      </c>
      <c r="W2353" s="79" t="s">
        <v>249</v>
      </c>
      <c r="X2353" s="114">
        <v>43908</v>
      </c>
      <c r="Y2353" s="82" t="s">
        <v>249</v>
      </c>
      <c r="Z2353" s="82" t="s">
        <v>249</v>
      </c>
      <c r="AA2353" s="114">
        <v>43909</v>
      </c>
      <c r="AB2353" s="88">
        <v>2</v>
      </c>
      <c r="AC2353" s="79" t="s">
        <v>249</v>
      </c>
      <c r="AD2353" s="80" t="s">
        <v>26</v>
      </c>
      <c r="AE2353" s="245"/>
      <c r="AF2353" s="84">
        <v>0</v>
      </c>
      <c r="AG2353" s="79"/>
      <c r="AH2353" s="79"/>
      <c r="AI2353" s="79"/>
      <c r="AJ2353" s="79"/>
      <c r="AK2353" s="79"/>
      <c r="AL2353" s="79"/>
      <c r="AM2353" s="79"/>
      <c r="AN2353" s="79"/>
      <c r="AO2353" s="79"/>
      <c r="AP2353" s="79" t="s">
        <v>250</v>
      </c>
      <c r="AQ2353" s="79"/>
    </row>
    <row r="2354" spans="1:43" ht="14.1" hidden="1" customHeight="1">
      <c r="A2354" s="73" t="s">
        <v>245</v>
      </c>
      <c r="B2354" s="74">
        <v>132</v>
      </c>
      <c r="C2354" s="74" t="s">
        <v>290</v>
      </c>
      <c r="D2354" s="75">
        <v>44092</v>
      </c>
      <c r="E2354" s="75">
        <v>44092</v>
      </c>
      <c r="F2354" s="76">
        <f t="shared" si="209"/>
        <v>1</v>
      </c>
      <c r="G2354" s="74">
        <f t="shared" si="210"/>
        <v>9</v>
      </c>
      <c r="H2354" s="74">
        <f t="shared" si="211"/>
        <v>2020</v>
      </c>
      <c r="I2354" s="74">
        <v>2</v>
      </c>
      <c r="J2354" s="77">
        <v>1042416172</v>
      </c>
      <c r="K2354" s="74" t="s">
        <v>2586</v>
      </c>
      <c r="L2354" s="74">
        <v>14</v>
      </c>
      <c r="M2354" s="74">
        <v>1038</v>
      </c>
      <c r="N2354" s="74" t="s">
        <v>248</v>
      </c>
      <c r="O2354" s="74" t="s">
        <v>44</v>
      </c>
      <c r="P2354" s="78">
        <v>29333</v>
      </c>
      <c r="Q2354" s="74" t="s">
        <v>2587</v>
      </c>
      <c r="R2354" s="74">
        <v>0</v>
      </c>
      <c r="S2354" s="74">
        <v>0</v>
      </c>
      <c r="T2354" s="79"/>
      <c r="U2354" s="79"/>
      <c r="V2354" s="80" t="s">
        <v>279</v>
      </c>
      <c r="W2354" s="79"/>
      <c r="X2354" s="114">
        <v>44092</v>
      </c>
      <c r="Y2354" s="82"/>
      <c r="Z2354" s="82"/>
      <c r="AA2354" s="114">
        <v>44092</v>
      </c>
      <c r="AB2354" s="83"/>
      <c r="AC2354" s="79"/>
      <c r="AD2354" s="80"/>
      <c r="AE2354" s="245"/>
      <c r="AF2354" s="84">
        <v>0</v>
      </c>
      <c r="AG2354" s="79"/>
      <c r="AH2354" s="79"/>
      <c r="AI2354" s="79"/>
      <c r="AJ2354" s="79"/>
      <c r="AK2354" s="79"/>
      <c r="AL2354" s="79"/>
      <c r="AM2354" s="79"/>
      <c r="AN2354" s="79"/>
      <c r="AO2354" s="79"/>
      <c r="AP2354" s="79"/>
      <c r="AQ2354" s="79"/>
    </row>
    <row r="2355" spans="1:43" ht="14.1" hidden="1" customHeight="1">
      <c r="A2355" s="73" t="s">
        <v>245</v>
      </c>
      <c r="B2355" s="74">
        <v>132</v>
      </c>
      <c r="C2355" s="74" t="s">
        <v>290</v>
      </c>
      <c r="D2355" s="75">
        <v>44013</v>
      </c>
      <c r="E2355" s="75">
        <v>44014</v>
      </c>
      <c r="F2355" s="76">
        <f t="shared" si="209"/>
        <v>2</v>
      </c>
      <c r="G2355" s="74">
        <f t="shared" si="210"/>
        <v>7</v>
      </c>
      <c r="H2355" s="74">
        <f t="shared" si="211"/>
        <v>2020</v>
      </c>
      <c r="I2355" s="74">
        <v>1</v>
      </c>
      <c r="J2355" s="77">
        <v>1042416172</v>
      </c>
      <c r="K2355" s="74" t="s">
        <v>2586</v>
      </c>
      <c r="L2355" s="74">
        <v>0</v>
      </c>
      <c r="M2355" s="74">
        <v>1038</v>
      </c>
      <c r="N2355" s="74" t="s">
        <v>248</v>
      </c>
      <c r="O2355" s="74" t="s">
        <v>44</v>
      </c>
      <c r="P2355" s="78">
        <v>58520</v>
      </c>
      <c r="Q2355" s="74" t="s">
        <v>2588</v>
      </c>
      <c r="R2355" s="74">
        <v>0</v>
      </c>
      <c r="S2355" s="74">
        <v>0</v>
      </c>
      <c r="T2355" s="79"/>
      <c r="U2355" s="79"/>
      <c r="V2355" s="80" t="s">
        <v>279</v>
      </c>
      <c r="W2355" s="79"/>
      <c r="X2355" s="114">
        <v>44013</v>
      </c>
      <c r="Y2355" s="82"/>
      <c r="Z2355" s="82"/>
      <c r="AA2355" s="114">
        <v>44014</v>
      </c>
      <c r="AB2355" s="83"/>
      <c r="AC2355" s="79"/>
      <c r="AD2355" s="80"/>
      <c r="AE2355" s="245"/>
      <c r="AF2355" s="84">
        <v>0</v>
      </c>
      <c r="AG2355" s="79"/>
      <c r="AH2355" s="79"/>
      <c r="AI2355" s="79"/>
      <c r="AJ2355" s="79"/>
      <c r="AK2355" s="79"/>
      <c r="AL2355" s="79"/>
      <c r="AM2355" s="79"/>
      <c r="AN2355" s="79"/>
      <c r="AO2355" s="79"/>
      <c r="AP2355" s="79"/>
      <c r="AQ2355" s="79"/>
    </row>
    <row r="2356" spans="1:43" ht="14.1" hidden="1" customHeight="1">
      <c r="A2356" s="73" t="s">
        <v>245</v>
      </c>
      <c r="B2356" s="74">
        <v>132</v>
      </c>
      <c r="C2356" s="74" t="s">
        <v>290</v>
      </c>
      <c r="D2356" s="75">
        <v>44015</v>
      </c>
      <c r="E2356" s="75">
        <v>44017</v>
      </c>
      <c r="F2356" s="76">
        <f t="shared" si="209"/>
        <v>3</v>
      </c>
      <c r="G2356" s="74">
        <f t="shared" si="210"/>
        <v>7</v>
      </c>
      <c r="H2356" s="74">
        <f t="shared" si="211"/>
        <v>2020</v>
      </c>
      <c r="I2356" s="74">
        <v>1</v>
      </c>
      <c r="J2356" s="77">
        <v>1042416172</v>
      </c>
      <c r="K2356" s="74" t="s">
        <v>2586</v>
      </c>
      <c r="L2356" s="74">
        <v>0</v>
      </c>
      <c r="M2356" s="74">
        <v>1045</v>
      </c>
      <c r="N2356" s="74" t="s">
        <v>255</v>
      </c>
      <c r="O2356" s="74" t="s">
        <v>44</v>
      </c>
      <c r="P2356" s="78">
        <v>292601</v>
      </c>
      <c r="Q2356" s="74" t="s">
        <v>2588</v>
      </c>
      <c r="R2356" s="74">
        <v>0</v>
      </c>
      <c r="S2356" s="74">
        <v>0</v>
      </c>
      <c r="T2356" s="79"/>
      <c r="U2356" s="79"/>
      <c r="V2356" s="80" t="s">
        <v>279</v>
      </c>
      <c r="W2356" s="79"/>
      <c r="X2356" s="114">
        <v>44015</v>
      </c>
      <c r="Y2356" s="82"/>
      <c r="Z2356" s="82"/>
      <c r="AA2356" s="114">
        <v>44017</v>
      </c>
      <c r="AB2356" s="83"/>
      <c r="AC2356" s="79"/>
      <c r="AD2356" s="80"/>
      <c r="AE2356" s="245"/>
      <c r="AF2356" s="84">
        <v>0</v>
      </c>
      <c r="AG2356" s="79"/>
      <c r="AH2356" s="79"/>
      <c r="AI2356" s="79"/>
      <c r="AJ2356" s="79"/>
      <c r="AK2356" s="79"/>
      <c r="AL2356" s="79"/>
      <c r="AM2356" s="79"/>
      <c r="AN2356" s="79"/>
      <c r="AO2356" s="79"/>
      <c r="AP2356" s="79"/>
      <c r="AQ2356" s="79"/>
    </row>
    <row r="2357" spans="1:43" ht="14.1" hidden="1" customHeight="1">
      <c r="A2357" s="73" t="s">
        <v>245</v>
      </c>
      <c r="B2357" s="74">
        <v>132</v>
      </c>
      <c r="C2357" s="74" t="s">
        <v>290</v>
      </c>
      <c r="D2357" s="75">
        <v>44018</v>
      </c>
      <c r="E2357" s="75">
        <v>44019</v>
      </c>
      <c r="F2357" s="76">
        <f t="shared" si="209"/>
        <v>2</v>
      </c>
      <c r="G2357" s="74">
        <f t="shared" si="210"/>
        <v>7</v>
      </c>
      <c r="H2357" s="74">
        <f t="shared" si="211"/>
        <v>2020</v>
      </c>
      <c r="I2357" s="74">
        <v>1</v>
      </c>
      <c r="J2357" s="77">
        <v>1042416172</v>
      </c>
      <c r="K2357" s="74" t="s">
        <v>2586</v>
      </c>
      <c r="L2357" s="74">
        <v>0</v>
      </c>
      <c r="M2357" s="74">
        <v>1045</v>
      </c>
      <c r="N2357" s="74" t="s">
        <v>255</v>
      </c>
      <c r="O2357" s="74" t="s">
        <v>44</v>
      </c>
      <c r="P2357" s="78">
        <v>292601</v>
      </c>
      <c r="Q2357" s="74" t="s">
        <v>2589</v>
      </c>
      <c r="R2357" s="74">
        <v>0</v>
      </c>
      <c r="S2357" s="74">
        <v>0</v>
      </c>
      <c r="T2357" s="79"/>
      <c r="U2357" s="79"/>
      <c r="V2357" s="80" t="s">
        <v>279</v>
      </c>
      <c r="W2357" s="79"/>
      <c r="X2357" s="114">
        <v>44018</v>
      </c>
      <c r="Y2357" s="82"/>
      <c r="Z2357" s="82"/>
      <c r="AA2357" s="114">
        <v>44019</v>
      </c>
      <c r="AB2357" s="83"/>
      <c r="AC2357" s="79"/>
      <c r="AD2357" s="80"/>
      <c r="AE2357" s="245"/>
      <c r="AF2357" s="84">
        <v>0</v>
      </c>
      <c r="AG2357" s="79"/>
      <c r="AH2357" s="79"/>
      <c r="AI2357" s="79"/>
      <c r="AJ2357" s="79"/>
      <c r="AK2357" s="79"/>
      <c r="AL2357" s="79"/>
      <c r="AM2357" s="79"/>
      <c r="AN2357" s="79"/>
      <c r="AO2357" s="79"/>
      <c r="AP2357" s="79"/>
      <c r="AQ2357" s="79"/>
    </row>
    <row r="2358" spans="1:43" ht="14.1" hidden="1" customHeight="1">
      <c r="A2358" s="73" t="s">
        <v>245</v>
      </c>
      <c r="B2358" s="74">
        <v>132</v>
      </c>
      <c r="C2358" s="74" t="s">
        <v>290</v>
      </c>
      <c r="D2358" s="75">
        <v>44020</v>
      </c>
      <c r="E2358" s="75">
        <v>44024</v>
      </c>
      <c r="F2358" s="76">
        <f t="shared" si="209"/>
        <v>5</v>
      </c>
      <c r="G2358" s="74">
        <f t="shared" si="210"/>
        <v>7</v>
      </c>
      <c r="H2358" s="74">
        <f t="shared" si="211"/>
        <v>2020</v>
      </c>
      <c r="I2358" s="74">
        <v>1</v>
      </c>
      <c r="J2358" s="77">
        <v>1042416172</v>
      </c>
      <c r="K2358" s="74" t="s">
        <v>2586</v>
      </c>
      <c r="L2358" s="74">
        <v>0</v>
      </c>
      <c r="M2358" s="74">
        <v>1045</v>
      </c>
      <c r="N2358" s="74" t="s">
        <v>255</v>
      </c>
      <c r="O2358" s="74" t="s">
        <v>44</v>
      </c>
      <c r="P2358" s="78">
        <v>292601</v>
      </c>
      <c r="Q2358" s="74" t="s">
        <v>2590</v>
      </c>
      <c r="R2358" s="74">
        <v>0</v>
      </c>
      <c r="S2358" s="74">
        <v>0</v>
      </c>
      <c r="T2358" s="79"/>
      <c r="U2358" s="79"/>
      <c r="V2358" s="80" t="s">
        <v>279</v>
      </c>
      <c r="W2358" s="79"/>
      <c r="X2358" s="114">
        <v>44020</v>
      </c>
      <c r="Y2358" s="82"/>
      <c r="Z2358" s="82"/>
      <c r="AA2358" s="114">
        <v>44024</v>
      </c>
      <c r="AB2358" s="83"/>
      <c r="AC2358" s="79"/>
      <c r="AD2358" s="80"/>
      <c r="AE2358" s="245"/>
      <c r="AF2358" s="84">
        <v>0</v>
      </c>
      <c r="AG2358" s="79"/>
      <c r="AH2358" s="79"/>
      <c r="AI2358" s="79"/>
      <c r="AJ2358" s="79"/>
      <c r="AK2358" s="79"/>
      <c r="AL2358" s="79"/>
      <c r="AM2358" s="79"/>
      <c r="AN2358" s="79"/>
      <c r="AO2358" s="79"/>
      <c r="AP2358" s="79"/>
      <c r="AQ2358" s="79"/>
    </row>
    <row r="2359" spans="1:43" ht="14.1" hidden="1" customHeight="1">
      <c r="A2359" s="73" t="s">
        <v>245</v>
      </c>
      <c r="B2359" s="74">
        <v>132</v>
      </c>
      <c r="C2359" s="74" t="s">
        <v>290</v>
      </c>
      <c r="D2359" s="75">
        <v>44034</v>
      </c>
      <c r="E2359" s="75">
        <v>44039</v>
      </c>
      <c r="F2359" s="76">
        <f t="shared" si="209"/>
        <v>6</v>
      </c>
      <c r="G2359" s="74">
        <f t="shared" si="210"/>
        <v>7</v>
      </c>
      <c r="H2359" s="74">
        <f t="shared" si="211"/>
        <v>2020</v>
      </c>
      <c r="I2359" s="74">
        <v>2</v>
      </c>
      <c r="J2359" s="77">
        <v>1042416172</v>
      </c>
      <c r="K2359" s="74" t="s">
        <v>2586</v>
      </c>
      <c r="L2359" s="74">
        <v>9</v>
      </c>
      <c r="M2359" s="74">
        <v>1045</v>
      </c>
      <c r="N2359" s="74" t="s">
        <v>255</v>
      </c>
      <c r="O2359" s="74" t="s">
        <v>44</v>
      </c>
      <c r="P2359" s="78">
        <v>175561</v>
      </c>
      <c r="Q2359" s="74" t="s">
        <v>2591</v>
      </c>
      <c r="R2359" s="74">
        <v>0</v>
      </c>
      <c r="S2359" s="74">
        <v>0</v>
      </c>
      <c r="T2359" s="79"/>
      <c r="U2359" s="79"/>
      <c r="V2359" s="80" t="s">
        <v>279</v>
      </c>
      <c r="W2359" s="79"/>
      <c r="X2359" s="114">
        <v>44034</v>
      </c>
      <c r="Y2359" s="82"/>
      <c r="Z2359" s="82"/>
      <c r="AA2359" s="114">
        <v>44039</v>
      </c>
      <c r="AB2359" s="83"/>
      <c r="AC2359" s="79"/>
      <c r="AD2359" s="80"/>
      <c r="AE2359" s="245"/>
      <c r="AF2359" s="84">
        <v>0</v>
      </c>
      <c r="AG2359" s="79"/>
      <c r="AH2359" s="79"/>
      <c r="AI2359" s="79"/>
      <c r="AJ2359" s="79"/>
      <c r="AK2359" s="79"/>
      <c r="AL2359" s="79"/>
      <c r="AM2359" s="79"/>
      <c r="AN2359" s="79"/>
      <c r="AO2359" s="79"/>
      <c r="AP2359" s="79"/>
      <c r="AQ2359" s="79"/>
    </row>
    <row r="2360" spans="1:43" ht="14.1" hidden="1" customHeight="1">
      <c r="A2360" s="73" t="s">
        <v>245</v>
      </c>
      <c r="B2360" s="74">
        <v>132</v>
      </c>
      <c r="C2360" s="74" t="s">
        <v>290</v>
      </c>
      <c r="D2360" s="75">
        <v>43556</v>
      </c>
      <c r="E2360" s="75">
        <v>43557</v>
      </c>
      <c r="F2360" s="76">
        <f t="shared" si="209"/>
        <v>2</v>
      </c>
      <c r="G2360" s="74">
        <f t="shared" si="210"/>
        <v>4</v>
      </c>
      <c r="H2360" s="74">
        <f t="shared" si="211"/>
        <v>2019</v>
      </c>
      <c r="I2360" s="74">
        <v>1</v>
      </c>
      <c r="J2360" s="77">
        <v>1042416951</v>
      </c>
      <c r="K2360" s="74" t="s">
        <v>2592</v>
      </c>
      <c r="L2360" s="74"/>
      <c r="M2360" s="74">
        <v>1038</v>
      </c>
      <c r="N2360" s="74" t="s">
        <v>248</v>
      </c>
      <c r="O2360" s="74" t="s">
        <v>34</v>
      </c>
      <c r="P2360" s="78">
        <v>27603.866600000001</v>
      </c>
      <c r="Q2360" s="74"/>
      <c r="R2360" s="74"/>
      <c r="S2360" s="74"/>
      <c r="T2360" s="79"/>
      <c r="U2360" s="79"/>
      <c r="V2360" s="80" t="s">
        <v>256</v>
      </c>
      <c r="W2360" s="79" t="s">
        <v>249</v>
      </c>
      <c r="X2360" s="114">
        <v>43556</v>
      </c>
      <c r="Y2360" s="82" t="s">
        <v>249</v>
      </c>
      <c r="Z2360" s="82" t="s">
        <v>249</v>
      </c>
      <c r="AA2360" s="114">
        <v>43557</v>
      </c>
      <c r="AB2360" s="88">
        <v>2</v>
      </c>
      <c r="AC2360" s="79" t="s">
        <v>249</v>
      </c>
      <c r="AD2360" s="80" t="s">
        <v>256</v>
      </c>
      <c r="AE2360" s="245"/>
      <c r="AF2360" s="84">
        <v>27604</v>
      </c>
      <c r="AG2360" s="79"/>
      <c r="AH2360" s="79"/>
      <c r="AI2360" s="79"/>
      <c r="AJ2360" s="79"/>
      <c r="AK2360" s="79"/>
      <c r="AL2360" s="79"/>
      <c r="AM2360" s="79"/>
      <c r="AN2360" s="79"/>
      <c r="AO2360" s="79"/>
      <c r="AP2360" s="79"/>
      <c r="AQ2360" s="79"/>
    </row>
    <row r="2361" spans="1:43" ht="14.1" hidden="1" customHeight="1">
      <c r="A2361" s="73" t="s">
        <v>245</v>
      </c>
      <c r="B2361" s="74">
        <v>132</v>
      </c>
      <c r="C2361" s="74" t="s">
        <v>290</v>
      </c>
      <c r="D2361" s="75">
        <v>43598</v>
      </c>
      <c r="E2361" s="75">
        <v>43598</v>
      </c>
      <c r="F2361" s="76">
        <f t="shared" si="209"/>
        <v>1</v>
      </c>
      <c r="G2361" s="74">
        <f t="shared" si="210"/>
        <v>5</v>
      </c>
      <c r="H2361" s="74">
        <f t="shared" si="211"/>
        <v>2019</v>
      </c>
      <c r="I2361" s="74">
        <v>1</v>
      </c>
      <c r="J2361" s="77">
        <v>1042416951</v>
      </c>
      <c r="K2361" s="74" t="s">
        <v>2592</v>
      </c>
      <c r="L2361" s="74"/>
      <c r="M2361" s="74">
        <v>1038</v>
      </c>
      <c r="N2361" s="74" t="s">
        <v>248</v>
      </c>
      <c r="O2361" s="74" t="s">
        <v>34</v>
      </c>
      <c r="P2361" s="78">
        <v>55207.7333</v>
      </c>
      <c r="Q2361" s="74"/>
      <c r="R2361" s="74"/>
      <c r="S2361" s="74"/>
      <c r="T2361" s="79"/>
      <c r="U2361" s="79"/>
      <c r="V2361" s="80" t="s">
        <v>256</v>
      </c>
      <c r="W2361" s="79" t="s">
        <v>249</v>
      </c>
      <c r="X2361" s="114">
        <v>43598</v>
      </c>
      <c r="Y2361" s="82" t="s">
        <v>249</v>
      </c>
      <c r="Z2361" s="82" t="s">
        <v>249</v>
      </c>
      <c r="AA2361" s="114">
        <v>43598</v>
      </c>
      <c r="AB2361" s="88">
        <v>1</v>
      </c>
      <c r="AC2361" s="79" t="s">
        <v>249</v>
      </c>
      <c r="AD2361" s="80" t="s">
        <v>256</v>
      </c>
      <c r="AE2361" s="245"/>
      <c r="AF2361" s="84">
        <v>55208</v>
      </c>
      <c r="AG2361" s="79"/>
      <c r="AH2361" s="79"/>
      <c r="AI2361" s="79"/>
      <c r="AJ2361" s="79"/>
      <c r="AK2361" s="79"/>
      <c r="AL2361" s="79"/>
      <c r="AM2361" s="79"/>
      <c r="AN2361" s="79"/>
      <c r="AO2361" s="79"/>
      <c r="AP2361" s="79"/>
      <c r="AQ2361" s="79"/>
    </row>
    <row r="2362" spans="1:43" ht="14.1" hidden="1" customHeight="1">
      <c r="A2362" s="73" t="s">
        <v>245</v>
      </c>
      <c r="B2362" s="74">
        <v>132</v>
      </c>
      <c r="C2362" s="74" t="s">
        <v>290</v>
      </c>
      <c r="D2362" s="89">
        <v>43282</v>
      </c>
      <c r="E2362" s="89">
        <v>43283</v>
      </c>
      <c r="F2362" s="76">
        <f t="shared" si="209"/>
        <v>2</v>
      </c>
      <c r="G2362" s="74">
        <f t="shared" si="210"/>
        <v>7</v>
      </c>
      <c r="H2362" s="74">
        <f t="shared" si="211"/>
        <v>2018</v>
      </c>
      <c r="I2362" s="74">
        <v>1</v>
      </c>
      <c r="J2362" s="77">
        <v>1042422428</v>
      </c>
      <c r="K2362" s="74" t="s">
        <v>2593</v>
      </c>
      <c r="L2362" s="74"/>
      <c r="M2362" s="74">
        <v>1038</v>
      </c>
      <c r="N2362" s="74" t="s">
        <v>248</v>
      </c>
      <c r="O2362" s="74" t="s">
        <v>34</v>
      </c>
      <c r="P2362" s="78">
        <v>52082.8</v>
      </c>
      <c r="Q2362" s="74"/>
      <c r="R2362" s="74"/>
      <c r="S2362" s="74"/>
      <c r="T2362" s="79"/>
      <c r="U2362" s="79"/>
      <c r="V2362" s="80" t="s">
        <v>26</v>
      </c>
      <c r="W2362" s="79" t="s">
        <v>2594</v>
      </c>
      <c r="X2362" s="89">
        <v>43282</v>
      </c>
      <c r="Y2362" s="82" t="s">
        <v>257</v>
      </c>
      <c r="Z2362" s="82" t="s">
        <v>249</v>
      </c>
      <c r="AA2362" s="89">
        <v>43283</v>
      </c>
      <c r="AB2362" s="165">
        <f>+AA2362-X2362+1</f>
        <v>2</v>
      </c>
      <c r="AC2362" s="79" t="s">
        <v>249</v>
      </c>
      <c r="AD2362" s="80" t="s">
        <v>26</v>
      </c>
      <c r="AE2362" s="245"/>
      <c r="AF2362" s="84">
        <v>0</v>
      </c>
      <c r="AG2362" s="79"/>
      <c r="AH2362" s="79"/>
      <c r="AI2362" s="79"/>
      <c r="AJ2362" s="79"/>
      <c r="AK2362" s="79"/>
      <c r="AL2362" s="79"/>
      <c r="AM2362" s="79"/>
      <c r="AN2362" s="79"/>
      <c r="AO2362" s="79"/>
      <c r="AP2362" s="79"/>
      <c r="AQ2362" s="79"/>
    </row>
    <row r="2363" spans="1:43" ht="14.1" hidden="1" customHeight="1">
      <c r="A2363" s="73" t="s">
        <v>245</v>
      </c>
      <c r="B2363" s="74">
        <v>132</v>
      </c>
      <c r="C2363" s="74" t="s">
        <v>290</v>
      </c>
      <c r="D2363" s="89">
        <v>43455</v>
      </c>
      <c r="E2363" s="89">
        <v>43456</v>
      </c>
      <c r="F2363" s="76">
        <f t="shared" si="209"/>
        <v>2</v>
      </c>
      <c r="G2363" s="74">
        <f t="shared" si="210"/>
        <v>12</v>
      </c>
      <c r="H2363" s="74">
        <f t="shared" si="211"/>
        <v>2018</v>
      </c>
      <c r="I2363" s="74">
        <v>2</v>
      </c>
      <c r="J2363" s="77">
        <v>1042422428</v>
      </c>
      <c r="K2363" s="74" t="s">
        <v>2593</v>
      </c>
      <c r="L2363" s="74"/>
      <c r="M2363" s="74">
        <v>1038</v>
      </c>
      <c r="N2363" s="74" t="s">
        <v>248</v>
      </c>
      <c r="O2363" s="74" t="s">
        <v>34</v>
      </c>
      <c r="P2363" s="78">
        <v>52082.8</v>
      </c>
      <c r="Q2363" s="74"/>
      <c r="R2363" s="74"/>
      <c r="S2363" s="74"/>
      <c r="T2363" s="79"/>
      <c r="U2363" s="79"/>
      <c r="V2363" s="80" t="s">
        <v>26</v>
      </c>
      <c r="W2363" s="79"/>
      <c r="X2363" s="89">
        <v>43455</v>
      </c>
      <c r="Y2363" s="82"/>
      <c r="Z2363" s="82"/>
      <c r="AA2363" s="89">
        <v>43456</v>
      </c>
      <c r="AB2363" s="165">
        <f>+AA2363-X2363+1</f>
        <v>2</v>
      </c>
      <c r="AC2363" s="79" t="s">
        <v>249</v>
      </c>
      <c r="AD2363" s="80" t="s">
        <v>26</v>
      </c>
      <c r="AE2363" s="245"/>
      <c r="AF2363" s="84">
        <v>0</v>
      </c>
      <c r="AG2363" s="79" t="s">
        <v>249</v>
      </c>
      <c r="AH2363" s="79" t="s">
        <v>249</v>
      </c>
      <c r="AI2363" s="79" t="s">
        <v>249</v>
      </c>
      <c r="AJ2363" s="79" t="s">
        <v>249</v>
      </c>
      <c r="AK2363" s="79" t="s">
        <v>249</v>
      </c>
      <c r="AL2363" s="79" t="s">
        <v>249</v>
      </c>
      <c r="AM2363" s="79"/>
      <c r="AN2363" s="79" t="s">
        <v>249</v>
      </c>
      <c r="AO2363" s="79" t="s">
        <v>249</v>
      </c>
      <c r="AP2363" s="79"/>
      <c r="AQ2363" s="79"/>
    </row>
    <row r="2364" spans="1:43" ht="14.1" hidden="1" customHeight="1">
      <c r="A2364" s="73" t="s">
        <v>245</v>
      </c>
      <c r="B2364" s="74">
        <v>132</v>
      </c>
      <c r="C2364" s="74" t="s">
        <v>290</v>
      </c>
      <c r="D2364" s="89">
        <v>43374</v>
      </c>
      <c r="E2364" s="89">
        <v>43374</v>
      </c>
      <c r="F2364" s="76">
        <f t="shared" si="209"/>
        <v>1</v>
      </c>
      <c r="G2364" s="74">
        <f t="shared" si="210"/>
        <v>10</v>
      </c>
      <c r="H2364" s="74">
        <f t="shared" si="211"/>
        <v>2018</v>
      </c>
      <c r="I2364" s="74">
        <v>1</v>
      </c>
      <c r="J2364" s="77">
        <v>1042422428</v>
      </c>
      <c r="K2364" s="74" t="s">
        <v>2593</v>
      </c>
      <c r="L2364" s="74"/>
      <c r="M2364" s="74">
        <v>1038</v>
      </c>
      <c r="N2364" s="74" t="s">
        <v>248</v>
      </c>
      <c r="O2364" s="74" t="s">
        <v>34</v>
      </c>
      <c r="P2364" s="78">
        <v>26041.4</v>
      </c>
      <c r="Q2364" s="74"/>
      <c r="R2364" s="74"/>
      <c r="S2364" s="74"/>
      <c r="T2364" s="79"/>
      <c r="U2364" s="79"/>
      <c r="V2364" s="80" t="s">
        <v>26</v>
      </c>
      <c r="W2364" s="79"/>
      <c r="X2364" s="89">
        <v>43374</v>
      </c>
      <c r="Y2364" s="82"/>
      <c r="Z2364" s="82"/>
      <c r="AA2364" s="89">
        <v>43374</v>
      </c>
      <c r="AB2364" s="165">
        <f>+AA2364-X2364+1</f>
        <v>1</v>
      </c>
      <c r="AC2364" s="79" t="s">
        <v>249</v>
      </c>
      <c r="AD2364" s="80" t="s">
        <v>26</v>
      </c>
      <c r="AE2364" s="245"/>
      <c r="AF2364" s="84">
        <v>0</v>
      </c>
      <c r="AG2364" s="79" t="s">
        <v>249</v>
      </c>
      <c r="AH2364" s="79" t="s">
        <v>249</v>
      </c>
      <c r="AI2364" s="79" t="s">
        <v>249</v>
      </c>
      <c r="AJ2364" s="79" t="s">
        <v>249</v>
      </c>
      <c r="AK2364" s="79" t="s">
        <v>249</v>
      </c>
      <c r="AL2364" s="79" t="s">
        <v>249</v>
      </c>
      <c r="AM2364" s="79"/>
      <c r="AN2364" s="79" t="s">
        <v>249</v>
      </c>
      <c r="AO2364" s="79" t="s">
        <v>249</v>
      </c>
      <c r="AP2364" s="79"/>
      <c r="AQ2364" s="79"/>
    </row>
    <row r="2365" spans="1:43" ht="14.1" hidden="1" customHeight="1">
      <c r="A2365" s="73" t="s">
        <v>245</v>
      </c>
      <c r="B2365" s="74">
        <v>132</v>
      </c>
      <c r="C2365" s="74" t="s">
        <v>290</v>
      </c>
      <c r="D2365" s="75">
        <v>43881</v>
      </c>
      <c r="E2365" s="75">
        <v>43881</v>
      </c>
      <c r="F2365" s="76">
        <f t="shared" si="209"/>
        <v>1</v>
      </c>
      <c r="G2365" s="74">
        <f t="shared" si="210"/>
        <v>2</v>
      </c>
      <c r="H2365" s="74">
        <f t="shared" si="211"/>
        <v>2020</v>
      </c>
      <c r="I2365" s="74">
        <v>2</v>
      </c>
      <c r="J2365" s="77">
        <v>1042425932</v>
      </c>
      <c r="K2365" s="74" t="s">
        <v>2595</v>
      </c>
      <c r="L2365" s="74"/>
      <c r="M2365" s="74">
        <v>1038</v>
      </c>
      <c r="N2365" s="74" t="s">
        <v>248</v>
      </c>
      <c r="O2365" s="74" t="s">
        <v>34</v>
      </c>
      <c r="P2365" s="78">
        <v>930000</v>
      </c>
      <c r="Q2365" s="74"/>
      <c r="R2365" s="74"/>
      <c r="S2365" s="74"/>
      <c r="T2365" s="79"/>
      <c r="U2365" s="79"/>
      <c r="V2365" s="80" t="s">
        <v>26</v>
      </c>
      <c r="W2365" s="79" t="s">
        <v>249</v>
      </c>
      <c r="X2365" s="114">
        <v>43881</v>
      </c>
      <c r="Y2365" s="82" t="s">
        <v>249</v>
      </c>
      <c r="Z2365" s="82" t="s">
        <v>249</v>
      </c>
      <c r="AA2365" s="114">
        <v>43881</v>
      </c>
      <c r="AB2365" s="88">
        <v>1</v>
      </c>
      <c r="AC2365" s="79" t="s">
        <v>249</v>
      </c>
      <c r="AD2365" s="80" t="s">
        <v>26</v>
      </c>
      <c r="AE2365" s="245"/>
      <c r="AF2365" s="84">
        <v>0</v>
      </c>
      <c r="AG2365" s="79"/>
      <c r="AH2365" s="79"/>
      <c r="AI2365" s="79"/>
      <c r="AJ2365" s="79"/>
      <c r="AK2365" s="79"/>
      <c r="AL2365" s="79"/>
      <c r="AM2365" s="79"/>
      <c r="AN2365" s="79"/>
      <c r="AO2365" s="79"/>
      <c r="AP2365" s="79" t="s">
        <v>250</v>
      </c>
      <c r="AQ2365" s="79"/>
    </row>
    <row r="2366" spans="1:43" ht="14.1" hidden="1" customHeight="1">
      <c r="A2366" s="73" t="s">
        <v>245</v>
      </c>
      <c r="B2366" s="74">
        <v>132</v>
      </c>
      <c r="C2366" s="74" t="s">
        <v>290</v>
      </c>
      <c r="D2366" s="75">
        <v>43747</v>
      </c>
      <c r="E2366" s="75">
        <v>43747</v>
      </c>
      <c r="F2366" s="76">
        <f t="shared" si="209"/>
        <v>1</v>
      </c>
      <c r="G2366" s="74">
        <f t="shared" si="210"/>
        <v>10</v>
      </c>
      <c r="H2366" s="74">
        <f t="shared" si="211"/>
        <v>2019</v>
      </c>
      <c r="I2366" s="74">
        <v>1</v>
      </c>
      <c r="J2366" s="77">
        <v>1042425932</v>
      </c>
      <c r="K2366" s="74" t="s">
        <v>2595</v>
      </c>
      <c r="L2366" s="74"/>
      <c r="M2366" s="74">
        <v>1038</v>
      </c>
      <c r="N2366" s="74" t="s">
        <v>248</v>
      </c>
      <c r="O2366" s="74" t="s">
        <v>34</v>
      </c>
      <c r="P2366" s="78">
        <v>27604</v>
      </c>
      <c r="Q2366" s="74"/>
      <c r="R2366" s="74"/>
      <c r="S2366" s="74"/>
      <c r="T2366" s="79"/>
      <c r="U2366" s="79"/>
      <c r="V2366" s="80" t="s">
        <v>26</v>
      </c>
      <c r="W2366" s="79" t="s">
        <v>249</v>
      </c>
      <c r="X2366" s="114">
        <v>43747</v>
      </c>
      <c r="Y2366" s="82" t="s">
        <v>249</v>
      </c>
      <c r="Z2366" s="82" t="s">
        <v>249</v>
      </c>
      <c r="AA2366" s="114">
        <v>43747</v>
      </c>
      <c r="AB2366" s="88">
        <v>1</v>
      </c>
      <c r="AC2366" s="79" t="s">
        <v>249</v>
      </c>
      <c r="AD2366" s="80" t="s">
        <v>26</v>
      </c>
      <c r="AE2366" s="245"/>
      <c r="AF2366" s="84">
        <v>0</v>
      </c>
      <c r="AG2366" s="79"/>
      <c r="AH2366" s="79"/>
      <c r="AI2366" s="79"/>
      <c r="AJ2366" s="79"/>
      <c r="AK2366" s="79"/>
      <c r="AL2366" s="79"/>
      <c r="AM2366" s="79"/>
      <c r="AN2366" s="79"/>
      <c r="AO2366" s="79"/>
      <c r="AP2366" s="79" t="s">
        <v>250</v>
      </c>
      <c r="AQ2366" s="79"/>
    </row>
    <row r="2367" spans="1:43" ht="14.1" hidden="1" customHeight="1">
      <c r="A2367" s="73" t="s">
        <v>245</v>
      </c>
      <c r="B2367" s="74">
        <v>132</v>
      </c>
      <c r="C2367" s="74" t="s">
        <v>290</v>
      </c>
      <c r="D2367" s="75">
        <v>43715</v>
      </c>
      <c r="E2367" s="75">
        <v>43721</v>
      </c>
      <c r="F2367" s="76">
        <f t="shared" si="209"/>
        <v>7</v>
      </c>
      <c r="G2367" s="74">
        <f t="shared" si="210"/>
        <v>9</v>
      </c>
      <c r="H2367" s="74">
        <f t="shared" si="211"/>
        <v>2019</v>
      </c>
      <c r="I2367" s="74">
        <v>1</v>
      </c>
      <c r="J2367" s="77">
        <v>1042430831</v>
      </c>
      <c r="K2367" s="74" t="s">
        <v>2596</v>
      </c>
      <c r="L2367" s="74"/>
      <c r="M2367" s="74">
        <v>1046</v>
      </c>
      <c r="N2367" s="74" t="s">
        <v>274</v>
      </c>
      <c r="O2367" s="74" t="s">
        <v>449</v>
      </c>
      <c r="P2367" s="78">
        <v>29333</v>
      </c>
      <c r="Q2367" s="74"/>
      <c r="R2367" s="74"/>
      <c r="S2367" s="74"/>
      <c r="T2367" s="79"/>
      <c r="U2367" s="79"/>
      <c r="V2367" s="80" t="s">
        <v>256</v>
      </c>
      <c r="W2367" s="79">
        <v>2019913</v>
      </c>
      <c r="X2367" s="114">
        <v>43715</v>
      </c>
      <c r="Y2367" s="82" t="s">
        <v>363</v>
      </c>
      <c r="Z2367" s="82" t="s">
        <v>2597</v>
      </c>
      <c r="AA2367" s="114">
        <v>43721</v>
      </c>
      <c r="AB2367" s="83">
        <v>7</v>
      </c>
      <c r="AC2367" s="79" t="s">
        <v>249</v>
      </c>
      <c r="AD2367" s="80" t="s">
        <v>256</v>
      </c>
      <c r="AE2367" s="245">
        <v>43860.417361111111</v>
      </c>
      <c r="AF2367" s="84">
        <v>0</v>
      </c>
      <c r="AG2367" s="79" t="s">
        <v>2597</v>
      </c>
      <c r="AH2367" s="79">
        <v>213171</v>
      </c>
      <c r="AI2367" s="79">
        <v>0</v>
      </c>
      <c r="AJ2367" s="79">
        <v>0</v>
      </c>
      <c r="AK2367" s="79" t="s">
        <v>249</v>
      </c>
      <c r="AL2367" s="79">
        <v>0</v>
      </c>
      <c r="AM2367" s="79"/>
      <c r="AN2367" s="79" t="s">
        <v>25</v>
      </c>
      <c r="AO2367" s="79" t="s">
        <v>249</v>
      </c>
      <c r="AP2367" s="79"/>
      <c r="AQ2367" s="79"/>
    </row>
    <row r="2368" spans="1:43" ht="14.1" hidden="1" customHeight="1">
      <c r="A2368" s="73" t="s">
        <v>245</v>
      </c>
      <c r="B2368" s="74">
        <v>132</v>
      </c>
      <c r="C2368" s="74" t="s">
        <v>290</v>
      </c>
      <c r="D2368" s="75">
        <v>43859</v>
      </c>
      <c r="E2368" s="75">
        <v>43860</v>
      </c>
      <c r="F2368" s="76">
        <f t="shared" si="209"/>
        <v>2</v>
      </c>
      <c r="G2368" s="74">
        <f t="shared" si="210"/>
        <v>1</v>
      </c>
      <c r="H2368" s="74">
        <f t="shared" si="211"/>
        <v>2020</v>
      </c>
      <c r="I2368" s="74">
        <v>1</v>
      </c>
      <c r="J2368" s="77">
        <v>1042432055</v>
      </c>
      <c r="K2368" s="74" t="s">
        <v>2598</v>
      </c>
      <c r="L2368" s="74"/>
      <c r="M2368" s="74">
        <v>1038</v>
      </c>
      <c r="N2368" s="74" t="s">
        <v>248</v>
      </c>
      <c r="O2368" s="74" t="s">
        <v>34</v>
      </c>
      <c r="P2368" s="78">
        <v>58520</v>
      </c>
      <c r="Q2368" s="74"/>
      <c r="R2368" s="74"/>
      <c r="S2368" s="74"/>
      <c r="T2368" s="79"/>
      <c r="U2368" s="79"/>
      <c r="V2368" s="80" t="s">
        <v>26</v>
      </c>
      <c r="W2368" s="79" t="s">
        <v>249</v>
      </c>
      <c r="X2368" s="114">
        <v>43859</v>
      </c>
      <c r="Y2368" s="82" t="s">
        <v>249</v>
      </c>
      <c r="Z2368" s="82" t="s">
        <v>249</v>
      </c>
      <c r="AA2368" s="114">
        <v>43860</v>
      </c>
      <c r="AB2368" s="88">
        <v>2</v>
      </c>
      <c r="AC2368" s="79" t="s">
        <v>249</v>
      </c>
      <c r="AD2368" s="80" t="s">
        <v>26</v>
      </c>
      <c r="AE2368" s="245"/>
      <c r="AF2368" s="84">
        <v>0</v>
      </c>
      <c r="AG2368" s="79"/>
      <c r="AH2368" s="79"/>
      <c r="AI2368" s="79"/>
      <c r="AJ2368" s="79"/>
      <c r="AK2368" s="79"/>
      <c r="AL2368" s="79"/>
      <c r="AM2368" s="79"/>
      <c r="AN2368" s="79"/>
      <c r="AO2368" s="79"/>
      <c r="AP2368" s="79" t="s">
        <v>250</v>
      </c>
      <c r="AQ2368" s="79"/>
    </row>
    <row r="2369" spans="1:43" ht="14.1" hidden="1" customHeight="1">
      <c r="A2369" s="73" t="s">
        <v>245</v>
      </c>
      <c r="B2369" s="74">
        <v>132</v>
      </c>
      <c r="C2369" s="74" t="s">
        <v>290</v>
      </c>
      <c r="D2369" s="75">
        <v>43837</v>
      </c>
      <c r="E2369" s="75">
        <v>43837</v>
      </c>
      <c r="F2369" s="76">
        <f t="shared" si="209"/>
        <v>1</v>
      </c>
      <c r="G2369" s="74">
        <f t="shared" si="210"/>
        <v>1</v>
      </c>
      <c r="H2369" s="74">
        <f t="shared" si="211"/>
        <v>2020</v>
      </c>
      <c r="I2369" s="74">
        <v>1</v>
      </c>
      <c r="J2369" s="77">
        <v>1042432055</v>
      </c>
      <c r="K2369" s="74" t="s">
        <v>2598</v>
      </c>
      <c r="L2369" s="74"/>
      <c r="M2369" s="74">
        <v>1038</v>
      </c>
      <c r="N2369" s="74" t="s">
        <v>248</v>
      </c>
      <c r="O2369" s="74" t="s">
        <v>34</v>
      </c>
      <c r="P2369" s="78">
        <v>1200000</v>
      </c>
      <c r="Q2369" s="74"/>
      <c r="R2369" s="74"/>
      <c r="S2369" s="74"/>
      <c r="T2369" s="79"/>
      <c r="U2369" s="79"/>
      <c r="V2369" s="80" t="s">
        <v>26</v>
      </c>
      <c r="W2369" s="79" t="s">
        <v>249</v>
      </c>
      <c r="X2369" s="114">
        <v>43837</v>
      </c>
      <c r="Y2369" s="82" t="s">
        <v>249</v>
      </c>
      <c r="Z2369" s="82" t="s">
        <v>249</v>
      </c>
      <c r="AA2369" s="114">
        <v>43837</v>
      </c>
      <c r="AB2369" s="88">
        <v>1</v>
      </c>
      <c r="AC2369" s="79" t="s">
        <v>249</v>
      </c>
      <c r="AD2369" s="80" t="s">
        <v>26</v>
      </c>
      <c r="AE2369" s="245"/>
      <c r="AF2369" s="84">
        <v>0</v>
      </c>
      <c r="AG2369" s="79"/>
      <c r="AH2369" s="79"/>
      <c r="AI2369" s="79"/>
      <c r="AJ2369" s="79"/>
      <c r="AK2369" s="79"/>
      <c r="AL2369" s="79"/>
      <c r="AM2369" s="79"/>
      <c r="AN2369" s="79"/>
      <c r="AO2369" s="79"/>
      <c r="AP2369" s="79" t="s">
        <v>250</v>
      </c>
      <c r="AQ2369" s="79"/>
    </row>
    <row r="2370" spans="1:43" ht="14.1" hidden="1" customHeight="1">
      <c r="A2370" s="73" t="s">
        <v>245</v>
      </c>
      <c r="B2370" s="74">
        <v>132</v>
      </c>
      <c r="C2370" s="74" t="s">
        <v>290</v>
      </c>
      <c r="D2370" s="75">
        <v>44100</v>
      </c>
      <c r="E2370" s="75">
        <v>44104</v>
      </c>
      <c r="F2370" s="76">
        <f t="shared" si="209"/>
        <v>5</v>
      </c>
      <c r="G2370" s="74">
        <f t="shared" si="210"/>
        <v>9</v>
      </c>
      <c r="H2370" s="74">
        <f t="shared" si="211"/>
        <v>2020</v>
      </c>
      <c r="I2370" s="74">
        <v>2</v>
      </c>
      <c r="J2370" s="77">
        <v>1042432055</v>
      </c>
      <c r="K2370" s="74" t="s">
        <v>2598</v>
      </c>
      <c r="L2370" s="74">
        <v>0</v>
      </c>
      <c r="M2370" s="74">
        <v>1045</v>
      </c>
      <c r="N2370" s="74" t="s">
        <v>255</v>
      </c>
      <c r="O2370" s="74" t="s">
        <v>34</v>
      </c>
      <c r="P2370" s="78">
        <v>380381</v>
      </c>
      <c r="Q2370" s="74" t="s">
        <v>659</v>
      </c>
      <c r="R2370" s="74">
        <v>0</v>
      </c>
      <c r="S2370" s="74">
        <v>0</v>
      </c>
      <c r="T2370" s="79"/>
      <c r="U2370" s="79"/>
      <c r="V2370" s="80" t="s">
        <v>279</v>
      </c>
      <c r="W2370" s="79"/>
      <c r="X2370" s="114">
        <v>44100</v>
      </c>
      <c r="Y2370" s="82"/>
      <c r="Z2370" s="82"/>
      <c r="AA2370" s="114">
        <v>44104</v>
      </c>
      <c r="AB2370" s="83"/>
      <c r="AC2370" s="79"/>
      <c r="AD2370" s="80"/>
      <c r="AE2370" s="245"/>
      <c r="AF2370" s="84">
        <v>0</v>
      </c>
      <c r="AG2370" s="79"/>
      <c r="AH2370" s="79"/>
      <c r="AI2370" s="79"/>
      <c r="AJ2370" s="79"/>
      <c r="AK2370" s="79"/>
      <c r="AL2370" s="79"/>
      <c r="AM2370" s="79"/>
      <c r="AN2370" s="79"/>
      <c r="AO2370" s="79"/>
      <c r="AP2370" s="79"/>
      <c r="AQ2370" s="79"/>
    </row>
    <row r="2371" spans="1:43" ht="14.1" hidden="1" customHeight="1">
      <c r="A2371" s="73" t="s">
        <v>245</v>
      </c>
      <c r="B2371" s="74">
        <v>132</v>
      </c>
      <c r="C2371" s="74" t="s">
        <v>290</v>
      </c>
      <c r="D2371" s="75">
        <v>44053</v>
      </c>
      <c r="E2371" s="75">
        <v>44053</v>
      </c>
      <c r="F2371" s="76">
        <f t="shared" si="209"/>
        <v>1</v>
      </c>
      <c r="G2371" s="74">
        <f t="shared" si="210"/>
        <v>8</v>
      </c>
      <c r="H2371" s="74">
        <f t="shared" si="211"/>
        <v>2020</v>
      </c>
      <c r="I2371" s="74">
        <v>1</v>
      </c>
      <c r="J2371" s="77">
        <v>1042432055</v>
      </c>
      <c r="K2371" s="74" t="s">
        <v>2598</v>
      </c>
      <c r="L2371" s="74">
        <v>14</v>
      </c>
      <c r="M2371" s="74">
        <v>1038</v>
      </c>
      <c r="N2371" s="74" t="s">
        <v>248</v>
      </c>
      <c r="O2371" s="74" t="s">
        <v>34</v>
      </c>
      <c r="P2371" s="78">
        <v>32000</v>
      </c>
      <c r="Q2371" s="74" t="s">
        <v>2599</v>
      </c>
      <c r="R2371" s="74">
        <v>0</v>
      </c>
      <c r="S2371" s="74">
        <v>0</v>
      </c>
      <c r="T2371" s="79"/>
      <c r="U2371" s="79"/>
      <c r="V2371" s="80" t="s">
        <v>279</v>
      </c>
      <c r="W2371" s="79"/>
      <c r="X2371" s="114">
        <v>44053</v>
      </c>
      <c r="Y2371" s="82"/>
      <c r="Z2371" s="82"/>
      <c r="AA2371" s="114">
        <v>44053</v>
      </c>
      <c r="AB2371" s="83"/>
      <c r="AC2371" s="79"/>
      <c r="AD2371" s="80"/>
      <c r="AE2371" s="245"/>
      <c r="AF2371" s="84">
        <v>0</v>
      </c>
      <c r="AG2371" s="79"/>
      <c r="AH2371" s="79"/>
      <c r="AI2371" s="79"/>
      <c r="AJ2371" s="79"/>
      <c r="AK2371" s="79"/>
      <c r="AL2371" s="79"/>
      <c r="AM2371" s="79"/>
      <c r="AN2371" s="79"/>
      <c r="AO2371" s="79"/>
      <c r="AP2371" s="79"/>
      <c r="AQ2371" s="79"/>
    </row>
    <row r="2372" spans="1:43" ht="15" hidden="1" customHeight="1">
      <c r="A2372" s="73" t="s">
        <v>245</v>
      </c>
      <c r="B2372" s="74">
        <v>132</v>
      </c>
      <c r="C2372" s="74" t="s">
        <v>290</v>
      </c>
      <c r="D2372" s="75">
        <v>44068</v>
      </c>
      <c r="E2372" s="75">
        <v>44069</v>
      </c>
      <c r="F2372" s="76">
        <f t="shared" si="209"/>
        <v>2</v>
      </c>
      <c r="G2372" s="74">
        <f t="shared" si="210"/>
        <v>8</v>
      </c>
      <c r="H2372" s="74">
        <f t="shared" si="211"/>
        <v>2020</v>
      </c>
      <c r="I2372" s="74">
        <v>2</v>
      </c>
      <c r="J2372" s="77">
        <v>1042432055</v>
      </c>
      <c r="K2372" s="74" t="s">
        <v>2598</v>
      </c>
      <c r="L2372" s="74">
        <v>9</v>
      </c>
      <c r="M2372" s="74">
        <v>1038</v>
      </c>
      <c r="N2372" s="74" t="s">
        <v>248</v>
      </c>
      <c r="O2372" s="74" t="s">
        <v>34</v>
      </c>
      <c r="P2372" s="78">
        <v>64000</v>
      </c>
      <c r="Q2372" s="74" t="s">
        <v>2600</v>
      </c>
      <c r="R2372" s="74">
        <v>0</v>
      </c>
      <c r="S2372" s="74">
        <v>0</v>
      </c>
      <c r="T2372" s="79"/>
      <c r="U2372" s="79"/>
      <c r="V2372" s="80" t="s">
        <v>279</v>
      </c>
      <c r="W2372" s="79"/>
      <c r="X2372" s="114">
        <v>44068</v>
      </c>
      <c r="Y2372" s="82"/>
      <c r="Z2372" s="82"/>
      <c r="AA2372" s="114">
        <v>44069</v>
      </c>
      <c r="AB2372" s="83"/>
      <c r="AC2372" s="79"/>
      <c r="AD2372" s="80"/>
      <c r="AE2372" s="245"/>
      <c r="AF2372" s="84">
        <v>0</v>
      </c>
      <c r="AG2372" s="79"/>
      <c r="AH2372" s="79"/>
      <c r="AI2372" s="79"/>
      <c r="AJ2372" s="79"/>
      <c r="AK2372" s="79"/>
      <c r="AL2372" s="79"/>
      <c r="AM2372" s="79"/>
      <c r="AN2372" s="79"/>
      <c r="AO2372" s="79"/>
      <c r="AP2372" s="79"/>
      <c r="AQ2372" s="79"/>
    </row>
    <row r="2373" spans="1:43" ht="15" hidden="1" customHeight="1">
      <c r="A2373" s="73" t="s">
        <v>245</v>
      </c>
      <c r="B2373" s="74">
        <v>132</v>
      </c>
      <c r="C2373" s="74" t="s">
        <v>290</v>
      </c>
      <c r="D2373" s="75">
        <v>44070</v>
      </c>
      <c r="E2373" s="75">
        <v>44097</v>
      </c>
      <c r="F2373" s="76">
        <f t="shared" si="209"/>
        <v>28</v>
      </c>
      <c r="G2373" s="74">
        <f t="shared" si="210"/>
        <v>8</v>
      </c>
      <c r="H2373" s="74">
        <f t="shared" si="211"/>
        <v>2020</v>
      </c>
      <c r="I2373" s="74">
        <v>2</v>
      </c>
      <c r="J2373" s="77">
        <v>1042432055</v>
      </c>
      <c r="K2373" s="74" t="s">
        <v>2598</v>
      </c>
      <c r="L2373" s="74">
        <v>9</v>
      </c>
      <c r="M2373" s="74">
        <v>1045</v>
      </c>
      <c r="N2373" s="74" t="s">
        <v>255</v>
      </c>
      <c r="O2373" s="74" t="s">
        <v>34</v>
      </c>
      <c r="P2373" s="78">
        <v>117040</v>
      </c>
      <c r="Q2373" s="74" t="s">
        <v>2600</v>
      </c>
      <c r="R2373" s="74">
        <v>0</v>
      </c>
      <c r="S2373" s="74">
        <v>0</v>
      </c>
      <c r="T2373" s="79"/>
      <c r="U2373" s="79"/>
      <c r="V2373" s="80" t="s">
        <v>279</v>
      </c>
      <c r="W2373" s="79"/>
      <c r="X2373" s="114">
        <v>44070</v>
      </c>
      <c r="Y2373" s="82"/>
      <c r="Z2373" s="82"/>
      <c r="AA2373" s="114">
        <v>44097</v>
      </c>
      <c r="AB2373" s="83"/>
      <c r="AC2373" s="79"/>
      <c r="AD2373" s="80"/>
      <c r="AE2373" s="245"/>
      <c r="AF2373" s="84">
        <v>0</v>
      </c>
      <c r="AG2373" s="79"/>
      <c r="AH2373" s="79"/>
      <c r="AI2373" s="79"/>
      <c r="AJ2373" s="79"/>
      <c r="AK2373" s="79"/>
      <c r="AL2373" s="79"/>
      <c r="AM2373" s="79"/>
      <c r="AN2373" s="79"/>
      <c r="AO2373" s="79"/>
      <c r="AP2373" s="79"/>
      <c r="AQ2373" s="79"/>
    </row>
    <row r="2374" spans="1:43" ht="14.1" hidden="1" customHeight="1">
      <c r="A2374" s="73" t="s">
        <v>245</v>
      </c>
      <c r="B2374" s="74">
        <v>132</v>
      </c>
      <c r="C2374" s="74" t="s">
        <v>290</v>
      </c>
      <c r="D2374" s="75">
        <v>43699</v>
      </c>
      <c r="E2374" s="75">
        <v>43700</v>
      </c>
      <c r="F2374" s="76">
        <f t="shared" si="209"/>
        <v>2</v>
      </c>
      <c r="G2374" s="74">
        <f t="shared" si="210"/>
        <v>8</v>
      </c>
      <c r="H2374" s="74">
        <f t="shared" si="211"/>
        <v>2019</v>
      </c>
      <c r="I2374" s="74">
        <v>2</v>
      </c>
      <c r="J2374" s="77">
        <v>1042434233</v>
      </c>
      <c r="K2374" s="74" t="s">
        <v>2601</v>
      </c>
      <c r="L2374" s="74"/>
      <c r="M2374" s="74">
        <v>1038</v>
      </c>
      <c r="N2374" s="74" t="s">
        <v>248</v>
      </c>
      <c r="O2374" s="74" t="s">
        <v>34</v>
      </c>
      <c r="P2374" s="78">
        <v>55208</v>
      </c>
      <c r="Q2374" s="74"/>
      <c r="R2374" s="74"/>
      <c r="S2374" s="74"/>
      <c r="T2374" s="79"/>
      <c r="U2374" s="79"/>
      <c r="V2374" s="80" t="s">
        <v>26</v>
      </c>
      <c r="W2374" s="79" t="s">
        <v>249</v>
      </c>
      <c r="X2374" s="114">
        <v>43699</v>
      </c>
      <c r="Y2374" s="82" t="s">
        <v>249</v>
      </c>
      <c r="Z2374" s="82" t="s">
        <v>249</v>
      </c>
      <c r="AA2374" s="114">
        <v>43700</v>
      </c>
      <c r="AB2374" s="83">
        <v>2</v>
      </c>
      <c r="AC2374" s="79" t="s">
        <v>249</v>
      </c>
      <c r="AD2374" s="80" t="s">
        <v>26</v>
      </c>
      <c r="AE2374" s="245"/>
      <c r="AF2374" s="84">
        <v>0</v>
      </c>
      <c r="AG2374" s="79"/>
      <c r="AH2374" s="79"/>
      <c r="AI2374" s="79"/>
      <c r="AJ2374" s="79"/>
      <c r="AK2374" s="79"/>
      <c r="AL2374" s="79"/>
      <c r="AM2374" s="79"/>
      <c r="AN2374" s="79"/>
      <c r="AO2374" s="79"/>
      <c r="AP2374" s="79" t="s">
        <v>250</v>
      </c>
      <c r="AQ2374" s="79"/>
    </row>
    <row r="2375" spans="1:43" ht="14.1" hidden="1" customHeight="1">
      <c r="A2375" s="73" t="s">
        <v>245</v>
      </c>
      <c r="B2375" s="74">
        <v>132</v>
      </c>
      <c r="C2375" s="74" t="s">
        <v>290</v>
      </c>
      <c r="D2375" s="75">
        <v>43811</v>
      </c>
      <c r="E2375" s="75">
        <v>43811</v>
      </c>
      <c r="F2375" s="76">
        <f t="shared" si="209"/>
        <v>1</v>
      </c>
      <c r="G2375" s="74">
        <f t="shared" si="210"/>
        <v>12</v>
      </c>
      <c r="H2375" s="74">
        <f t="shared" si="211"/>
        <v>2019</v>
      </c>
      <c r="I2375" s="74">
        <v>2</v>
      </c>
      <c r="J2375" s="77">
        <v>1042441944</v>
      </c>
      <c r="K2375" s="74" t="s">
        <v>2602</v>
      </c>
      <c r="L2375" s="74"/>
      <c r="M2375" s="74">
        <v>1038</v>
      </c>
      <c r="N2375" s="74" t="s">
        <v>248</v>
      </c>
      <c r="O2375" s="74" t="s">
        <v>35</v>
      </c>
      <c r="P2375" s="78">
        <v>27604</v>
      </c>
      <c r="Q2375" s="74"/>
      <c r="R2375" s="74"/>
      <c r="S2375" s="74"/>
      <c r="T2375" s="79"/>
      <c r="U2375" s="79"/>
      <c r="V2375" s="80" t="s">
        <v>26</v>
      </c>
      <c r="W2375" s="79">
        <v>56286102</v>
      </c>
      <c r="X2375" s="114">
        <v>43811</v>
      </c>
      <c r="Y2375" s="82" t="s">
        <v>2603</v>
      </c>
      <c r="Z2375" s="82" t="s">
        <v>2604</v>
      </c>
      <c r="AA2375" s="114">
        <v>43811</v>
      </c>
      <c r="AB2375" s="83">
        <v>1</v>
      </c>
      <c r="AC2375" s="79" t="s">
        <v>249</v>
      </c>
      <c r="AD2375" s="80" t="s">
        <v>26</v>
      </c>
      <c r="AE2375" s="245"/>
      <c r="AF2375" s="84">
        <v>0</v>
      </c>
      <c r="AG2375" s="79"/>
      <c r="AH2375" s="79"/>
      <c r="AI2375" s="79"/>
      <c r="AJ2375" s="79"/>
      <c r="AK2375" s="79"/>
      <c r="AL2375" s="79"/>
      <c r="AM2375" s="79"/>
      <c r="AN2375" s="79"/>
      <c r="AO2375" s="79"/>
      <c r="AP2375" s="79" t="s">
        <v>250</v>
      </c>
      <c r="AQ2375" s="79"/>
    </row>
    <row r="2376" spans="1:43" ht="14.1" hidden="1" customHeight="1">
      <c r="A2376" s="73" t="s">
        <v>245</v>
      </c>
      <c r="B2376" s="74">
        <v>132</v>
      </c>
      <c r="C2376" s="74" t="s">
        <v>290</v>
      </c>
      <c r="D2376" s="75">
        <v>43708</v>
      </c>
      <c r="E2376" s="75">
        <v>43709</v>
      </c>
      <c r="F2376" s="76">
        <f t="shared" si="209"/>
        <v>2</v>
      </c>
      <c r="G2376" s="74">
        <f t="shared" si="210"/>
        <v>8</v>
      </c>
      <c r="H2376" s="74">
        <f t="shared" si="211"/>
        <v>2019</v>
      </c>
      <c r="I2376" s="74">
        <v>1</v>
      </c>
      <c r="J2376" s="77">
        <v>1042442020</v>
      </c>
      <c r="K2376" s="74" t="s">
        <v>2605</v>
      </c>
      <c r="L2376" s="74"/>
      <c r="M2376" s="74">
        <v>1038</v>
      </c>
      <c r="N2376" s="74" t="s">
        <v>248</v>
      </c>
      <c r="O2376" s="74" t="s">
        <v>44</v>
      </c>
      <c r="P2376" s="78">
        <v>55208</v>
      </c>
      <c r="Q2376" s="74"/>
      <c r="R2376" s="74"/>
      <c r="S2376" s="74"/>
      <c r="T2376" s="79"/>
      <c r="U2376" s="79"/>
      <c r="V2376" s="80" t="s">
        <v>26</v>
      </c>
      <c r="W2376" s="79" t="s">
        <v>249</v>
      </c>
      <c r="X2376" s="114">
        <v>43708</v>
      </c>
      <c r="Y2376" s="82" t="s">
        <v>249</v>
      </c>
      <c r="Z2376" s="82" t="s">
        <v>249</v>
      </c>
      <c r="AA2376" s="114">
        <v>43709</v>
      </c>
      <c r="AB2376" s="88">
        <v>2</v>
      </c>
      <c r="AC2376" s="79" t="s">
        <v>249</v>
      </c>
      <c r="AD2376" s="80" t="s">
        <v>26</v>
      </c>
      <c r="AE2376" s="245"/>
      <c r="AF2376" s="84">
        <v>0</v>
      </c>
      <c r="AG2376" s="79"/>
      <c r="AH2376" s="79"/>
      <c r="AI2376" s="79"/>
      <c r="AJ2376" s="79"/>
      <c r="AK2376" s="79"/>
      <c r="AL2376" s="79"/>
      <c r="AM2376" s="79"/>
      <c r="AN2376" s="79"/>
      <c r="AO2376" s="79"/>
      <c r="AP2376" s="79" t="s">
        <v>250</v>
      </c>
      <c r="AQ2376" s="79"/>
    </row>
    <row r="2377" spans="1:43" ht="14.1" hidden="1" customHeight="1">
      <c r="A2377" s="73" t="s">
        <v>245</v>
      </c>
      <c r="B2377" s="74">
        <v>132</v>
      </c>
      <c r="C2377" s="74" t="s">
        <v>290</v>
      </c>
      <c r="D2377" s="75">
        <v>43710</v>
      </c>
      <c r="E2377" s="75">
        <v>43710</v>
      </c>
      <c r="F2377" s="76">
        <f t="shared" si="209"/>
        <v>1</v>
      </c>
      <c r="G2377" s="74">
        <f t="shared" si="210"/>
        <v>9</v>
      </c>
      <c r="H2377" s="74">
        <f t="shared" si="211"/>
        <v>2019</v>
      </c>
      <c r="I2377" s="74">
        <v>1</v>
      </c>
      <c r="J2377" s="77">
        <v>1042442020</v>
      </c>
      <c r="K2377" s="74" t="s">
        <v>2605</v>
      </c>
      <c r="L2377" s="74"/>
      <c r="M2377" s="74">
        <v>1038</v>
      </c>
      <c r="N2377" s="74" t="s">
        <v>248</v>
      </c>
      <c r="O2377" s="74" t="s">
        <v>44</v>
      </c>
      <c r="P2377" s="78">
        <v>55208</v>
      </c>
      <c r="Q2377" s="74"/>
      <c r="R2377" s="74"/>
      <c r="S2377" s="74"/>
      <c r="T2377" s="79"/>
      <c r="U2377" s="79"/>
      <c r="V2377" s="80" t="s">
        <v>26</v>
      </c>
      <c r="W2377" s="79" t="s">
        <v>249</v>
      </c>
      <c r="X2377" s="114">
        <v>43710</v>
      </c>
      <c r="Y2377" s="82" t="s">
        <v>249</v>
      </c>
      <c r="Z2377" s="82" t="s">
        <v>249</v>
      </c>
      <c r="AA2377" s="114">
        <v>43710</v>
      </c>
      <c r="AB2377" s="88">
        <v>1</v>
      </c>
      <c r="AC2377" s="79" t="s">
        <v>249</v>
      </c>
      <c r="AD2377" s="80" t="s">
        <v>26</v>
      </c>
      <c r="AE2377" s="245"/>
      <c r="AF2377" s="84">
        <v>0</v>
      </c>
      <c r="AG2377" s="79"/>
      <c r="AH2377" s="79"/>
      <c r="AI2377" s="79"/>
      <c r="AJ2377" s="79"/>
      <c r="AK2377" s="79"/>
      <c r="AL2377" s="79"/>
      <c r="AM2377" s="79"/>
      <c r="AN2377" s="79"/>
      <c r="AO2377" s="79"/>
      <c r="AP2377" s="79" t="s">
        <v>250</v>
      </c>
      <c r="AQ2377" s="79"/>
    </row>
    <row r="2378" spans="1:43" ht="14.1" hidden="1" customHeight="1">
      <c r="A2378" s="73" t="s">
        <v>245</v>
      </c>
      <c r="B2378" s="74">
        <v>132</v>
      </c>
      <c r="C2378" s="74" t="s">
        <v>290</v>
      </c>
      <c r="D2378" s="75"/>
      <c r="E2378" s="75"/>
      <c r="F2378" s="76"/>
      <c r="G2378" s="74">
        <v>3</v>
      </c>
      <c r="H2378" s="74">
        <v>2020</v>
      </c>
      <c r="I2378" s="74">
        <v>1</v>
      </c>
      <c r="J2378" s="77">
        <v>1042442020</v>
      </c>
      <c r="K2378" s="74" t="s">
        <v>2605</v>
      </c>
      <c r="L2378" s="74"/>
      <c r="M2378" s="74">
        <v>1038</v>
      </c>
      <c r="N2378" s="74" t="s">
        <v>248</v>
      </c>
      <c r="O2378" s="74" t="s">
        <v>44</v>
      </c>
      <c r="P2378" s="78">
        <v>930000</v>
      </c>
      <c r="Q2378" s="74"/>
      <c r="R2378" s="74"/>
      <c r="S2378" s="74"/>
      <c r="T2378" s="79"/>
      <c r="U2378" s="79"/>
      <c r="V2378" s="80" t="s">
        <v>260</v>
      </c>
      <c r="W2378" s="79" t="s">
        <v>249</v>
      </c>
      <c r="X2378" s="114"/>
      <c r="Y2378" s="82" t="s">
        <v>249</v>
      </c>
      <c r="Z2378" s="82" t="s">
        <v>249</v>
      </c>
      <c r="AA2378" s="114"/>
      <c r="AB2378" s="83"/>
      <c r="AC2378" s="79" t="s">
        <v>249</v>
      </c>
      <c r="AD2378" s="80"/>
      <c r="AE2378" s="245"/>
      <c r="AF2378" s="84">
        <v>0</v>
      </c>
      <c r="AG2378" s="79" t="s">
        <v>249</v>
      </c>
      <c r="AH2378" s="79" t="s">
        <v>249</v>
      </c>
      <c r="AI2378" s="79" t="s">
        <v>249</v>
      </c>
      <c r="AJ2378" s="79" t="s">
        <v>249</v>
      </c>
      <c r="AK2378" s="79" t="s">
        <v>249</v>
      </c>
      <c r="AL2378" s="79" t="s">
        <v>249</v>
      </c>
      <c r="AM2378" s="79" t="s">
        <v>261</v>
      </c>
      <c r="AN2378" s="79" t="s">
        <v>249</v>
      </c>
      <c r="AO2378" s="79" t="s">
        <v>249</v>
      </c>
      <c r="AP2378" s="79"/>
      <c r="AQ2378" s="79"/>
    </row>
    <row r="2379" spans="1:43" ht="14.1" hidden="1" customHeight="1">
      <c r="A2379" s="73" t="s">
        <v>245</v>
      </c>
      <c r="B2379" s="74">
        <v>132</v>
      </c>
      <c r="C2379" s="74" t="s">
        <v>290</v>
      </c>
      <c r="D2379" s="75"/>
      <c r="E2379" s="75"/>
      <c r="F2379" s="76"/>
      <c r="G2379" s="74">
        <v>3</v>
      </c>
      <c r="H2379" s="74">
        <v>2020</v>
      </c>
      <c r="I2379" s="74">
        <v>1</v>
      </c>
      <c r="J2379" s="77">
        <v>1042442020</v>
      </c>
      <c r="K2379" s="74" t="s">
        <v>2605</v>
      </c>
      <c r="L2379" s="74"/>
      <c r="M2379" s="74">
        <v>1038</v>
      </c>
      <c r="N2379" s="74" t="s">
        <v>248</v>
      </c>
      <c r="O2379" s="74" t="s">
        <v>249</v>
      </c>
      <c r="P2379" s="78">
        <v>31000</v>
      </c>
      <c r="Q2379" s="74"/>
      <c r="R2379" s="74"/>
      <c r="S2379" s="74"/>
      <c r="T2379" s="79"/>
      <c r="U2379" s="79"/>
      <c r="V2379" s="80" t="s">
        <v>260</v>
      </c>
      <c r="W2379" s="79" t="s">
        <v>249</v>
      </c>
      <c r="X2379" s="114"/>
      <c r="Y2379" s="82" t="s">
        <v>249</v>
      </c>
      <c r="Z2379" s="82" t="s">
        <v>249</v>
      </c>
      <c r="AA2379" s="114"/>
      <c r="AB2379" s="83"/>
      <c r="AC2379" s="79" t="s">
        <v>249</v>
      </c>
      <c r="AD2379" s="80"/>
      <c r="AE2379" s="245"/>
      <c r="AF2379" s="84">
        <v>0</v>
      </c>
      <c r="AG2379" s="79" t="s">
        <v>249</v>
      </c>
      <c r="AH2379" s="79" t="s">
        <v>249</v>
      </c>
      <c r="AI2379" s="79" t="s">
        <v>249</v>
      </c>
      <c r="AJ2379" s="79" t="s">
        <v>249</v>
      </c>
      <c r="AK2379" s="79" t="s">
        <v>249</v>
      </c>
      <c r="AL2379" s="79" t="s">
        <v>249</v>
      </c>
      <c r="AM2379" s="79" t="s">
        <v>261</v>
      </c>
      <c r="AN2379" s="79" t="s">
        <v>249</v>
      </c>
      <c r="AO2379" s="79" t="s">
        <v>249</v>
      </c>
      <c r="AP2379" s="79"/>
      <c r="AQ2379" s="79"/>
    </row>
    <row r="2380" spans="1:43" ht="14.1" hidden="1" customHeight="1">
      <c r="A2380" s="73" t="s">
        <v>245</v>
      </c>
      <c r="B2380" s="74">
        <v>132</v>
      </c>
      <c r="C2380" s="74" t="s">
        <v>290</v>
      </c>
      <c r="D2380" s="75"/>
      <c r="E2380" s="75"/>
      <c r="F2380" s="76"/>
      <c r="G2380" s="74">
        <v>3</v>
      </c>
      <c r="H2380" s="74">
        <v>2020</v>
      </c>
      <c r="I2380" s="74">
        <v>1</v>
      </c>
      <c r="J2380" s="77">
        <v>1042442020</v>
      </c>
      <c r="K2380" s="74" t="s">
        <v>2605</v>
      </c>
      <c r="L2380" s="74"/>
      <c r="M2380" s="74">
        <v>1038</v>
      </c>
      <c r="N2380" s="74" t="s">
        <v>248</v>
      </c>
      <c r="O2380" s="74" t="s">
        <v>294</v>
      </c>
      <c r="P2380" s="78">
        <v>31000</v>
      </c>
      <c r="Q2380" s="74"/>
      <c r="R2380" s="74"/>
      <c r="S2380" s="74"/>
      <c r="T2380" s="79"/>
      <c r="U2380" s="79"/>
      <c r="V2380" s="80" t="s">
        <v>260</v>
      </c>
      <c r="W2380" s="79" t="s">
        <v>249</v>
      </c>
      <c r="X2380" s="114"/>
      <c r="Y2380" s="82" t="s">
        <v>249</v>
      </c>
      <c r="Z2380" s="82" t="s">
        <v>249</v>
      </c>
      <c r="AA2380" s="114"/>
      <c r="AB2380" s="83"/>
      <c r="AC2380" s="79" t="s">
        <v>249</v>
      </c>
      <c r="AD2380" s="80"/>
      <c r="AE2380" s="245"/>
      <c r="AF2380" s="84">
        <v>0</v>
      </c>
      <c r="AG2380" s="79" t="s">
        <v>249</v>
      </c>
      <c r="AH2380" s="79" t="s">
        <v>249</v>
      </c>
      <c r="AI2380" s="79" t="s">
        <v>249</v>
      </c>
      <c r="AJ2380" s="79" t="s">
        <v>249</v>
      </c>
      <c r="AK2380" s="79" t="s">
        <v>249</v>
      </c>
      <c r="AL2380" s="79" t="s">
        <v>249</v>
      </c>
      <c r="AM2380" s="79" t="s">
        <v>261</v>
      </c>
      <c r="AN2380" s="79" t="s">
        <v>249</v>
      </c>
      <c r="AO2380" s="79" t="s">
        <v>249</v>
      </c>
      <c r="AP2380" s="79"/>
      <c r="AQ2380" s="79"/>
    </row>
    <row r="2381" spans="1:43" ht="14.1" hidden="1" customHeight="1">
      <c r="A2381" s="73" t="s">
        <v>245</v>
      </c>
      <c r="B2381" s="74">
        <v>132</v>
      </c>
      <c r="C2381" s="74" t="s">
        <v>290</v>
      </c>
      <c r="D2381" s="75">
        <v>43724</v>
      </c>
      <c r="E2381" s="75">
        <v>43724</v>
      </c>
      <c r="F2381" s="76">
        <f>+E2381-D2381+1</f>
        <v>1</v>
      </c>
      <c r="G2381" s="74">
        <f>+MONTH(D2381)</f>
        <v>9</v>
      </c>
      <c r="H2381" s="74">
        <f>YEAR(D2381)</f>
        <v>2019</v>
      </c>
      <c r="I2381" s="74">
        <v>2</v>
      </c>
      <c r="J2381" s="77">
        <v>1042446380</v>
      </c>
      <c r="K2381" s="74" t="s">
        <v>2606</v>
      </c>
      <c r="L2381" s="74"/>
      <c r="M2381" s="74">
        <v>1038</v>
      </c>
      <c r="N2381" s="74" t="s">
        <v>248</v>
      </c>
      <c r="O2381" s="74" t="s">
        <v>34</v>
      </c>
      <c r="P2381" s="78">
        <v>27604</v>
      </c>
      <c r="Q2381" s="74"/>
      <c r="R2381" s="74"/>
      <c r="S2381" s="74"/>
      <c r="T2381" s="79"/>
      <c r="U2381" s="79"/>
      <c r="V2381" s="80" t="s">
        <v>26</v>
      </c>
      <c r="W2381" s="79" t="s">
        <v>249</v>
      </c>
      <c r="X2381" s="114">
        <v>43724</v>
      </c>
      <c r="Y2381" s="82" t="s">
        <v>249</v>
      </c>
      <c r="Z2381" s="82" t="s">
        <v>249</v>
      </c>
      <c r="AA2381" s="114">
        <v>43724</v>
      </c>
      <c r="AB2381" s="88">
        <v>1</v>
      </c>
      <c r="AC2381" s="79" t="s">
        <v>249</v>
      </c>
      <c r="AD2381" s="80" t="s">
        <v>26</v>
      </c>
      <c r="AE2381" s="245"/>
      <c r="AF2381" s="84">
        <v>0</v>
      </c>
      <c r="AG2381" s="79"/>
      <c r="AH2381" s="79"/>
      <c r="AI2381" s="79"/>
      <c r="AJ2381" s="79"/>
      <c r="AK2381" s="79"/>
      <c r="AL2381" s="79"/>
      <c r="AM2381" s="79"/>
      <c r="AN2381" s="79"/>
      <c r="AO2381" s="79"/>
      <c r="AP2381" s="79" t="s">
        <v>250</v>
      </c>
      <c r="AQ2381" s="79"/>
    </row>
    <row r="2382" spans="1:43" ht="14.1" hidden="1" customHeight="1">
      <c r="A2382" s="73" t="s">
        <v>245</v>
      </c>
      <c r="B2382" s="74">
        <v>130</v>
      </c>
      <c r="C2382" s="74" t="s">
        <v>1687</v>
      </c>
      <c r="D2382" s="75"/>
      <c r="E2382" s="75"/>
      <c r="F2382" s="76"/>
      <c r="G2382" s="74">
        <v>8</v>
      </c>
      <c r="H2382" s="74">
        <v>2019</v>
      </c>
      <c r="I2382" s="74">
        <v>2</v>
      </c>
      <c r="J2382" s="77">
        <v>1042450731</v>
      </c>
      <c r="K2382" s="74" t="s">
        <v>2607</v>
      </c>
      <c r="L2382" s="74"/>
      <c r="M2382" s="74">
        <v>1038</v>
      </c>
      <c r="N2382" s="74" t="s">
        <v>248</v>
      </c>
      <c r="O2382" s="74" t="s">
        <v>44</v>
      </c>
      <c r="P2382" s="78">
        <v>82812</v>
      </c>
      <c r="Q2382" s="74"/>
      <c r="R2382" s="74"/>
      <c r="S2382" s="74"/>
      <c r="T2382" s="79"/>
      <c r="U2382" s="79"/>
      <c r="V2382" s="80" t="s">
        <v>260</v>
      </c>
      <c r="W2382" s="79" t="s">
        <v>249</v>
      </c>
      <c r="X2382" s="114"/>
      <c r="Y2382" s="82" t="s">
        <v>249</v>
      </c>
      <c r="Z2382" s="82" t="s">
        <v>249</v>
      </c>
      <c r="AA2382" s="114"/>
      <c r="AB2382" s="83"/>
      <c r="AC2382" s="79" t="s">
        <v>249</v>
      </c>
      <c r="AD2382" s="80"/>
      <c r="AE2382" s="245"/>
      <c r="AF2382" s="84">
        <v>0</v>
      </c>
      <c r="AG2382" s="79" t="s">
        <v>249</v>
      </c>
      <c r="AH2382" s="79" t="s">
        <v>249</v>
      </c>
      <c r="AI2382" s="79" t="s">
        <v>249</v>
      </c>
      <c r="AJ2382" s="79" t="s">
        <v>249</v>
      </c>
      <c r="AK2382" s="79" t="s">
        <v>249</v>
      </c>
      <c r="AL2382" s="79" t="s">
        <v>249</v>
      </c>
      <c r="AM2382" s="79" t="s">
        <v>261</v>
      </c>
      <c r="AN2382" s="79" t="s">
        <v>249</v>
      </c>
      <c r="AO2382" s="79" t="s">
        <v>249</v>
      </c>
      <c r="AP2382" s="79"/>
      <c r="AQ2382" s="79"/>
    </row>
    <row r="2383" spans="1:43" ht="14.1" hidden="1" customHeight="1">
      <c r="A2383" s="73" t="s">
        <v>245</v>
      </c>
      <c r="B2383" s="74">
        <v>130</v>
      </c>
      <c r="C2383" s="74" t="s">
        <v>1687</v>
      </c>
      <c r="D2383" s="75"/>
      <c r="E2383" s="75"/>
      <c r="F2383" s="76"/>
      <c r="G2383" s="74">
        <v>8</v>
      </c>
      <c r="H2383" s="74">
        <v>2019</v>
      </c>
      <c r="I2383" s="74">
        <v>2</v>
      </c>
      <c r="J2383" s="77">
        <v>1042450731</v>
      </c>
      <c r="K2383" s="74" t="s">
        <v>2607</v>
      </c>
      <c r="L2383" s="74"/>
      <c r="M2383" s="74">
        <v>1045</v>
      </c>
      <c r="N2383" s="74" t="s">
        <v>255</v>
      </c>
      <c r="O2383" s="74" t="s">
        <v>44</v>
      </c>
      <c r="P2383" s="78">
        <v>82812</v>
      </c>
      <c r="Q2383" s="74"/>
      <c r="R2383" s="74"/>
      <c r="S2383" s="74"/>
      <c r="T2383" s="79"/>
      <c r="U2383" s="79"/>
      <c r="V2383" s="80" t="s">
        <v>260</v>
      </c>
      <c r="W2383" s="79" t="s">
        <v>249</v>
      </c>
      <c r="X2383" s="114"/>
      <c r="Y2383" s="82" t="s">
        <v>249</v>
      </c>
      <c r="Z2383" s="82" t="s">
        <v>249</v>
      </c>
      <c r="AA2383" s="114"/>
      <c r="AB2383" s="83"/>
      <c r="AC2383" s="79" t="s">
        <v>249</v>
      </c>
      <c r="AD2383" s="80"/>
      <c r="AE2383" s="245"/>
      <c r="AF2383" s="84">
        <v>0</v>
      </c>
      <c r="AG2383" s="79" t="s">
        <v>249</v>
      </c>
      <c r="AH2383" s="79" t="s">
        <v>249</v>
      </c>
      <c r="AI2383" s="79" t="s">
        <v>249</v>
      </c>
      <c r="AJ2383" s="79" t="s">
        <v>249</v>
      </c>
      <c r="AK2383" s="79" t="s">
        <v>249</v>
      </c>
      <c r="AL2383" s="79" t="s">
        <v>249</v>
      </c>
      <c r="AM2383" s="79" t="s">
        <v>261</v>
      </c>
      <c r="AN2383" s="79" t="s">
        <v>249</v>
      </c>
      <c r="AO2383" s="79" t="s">
        <v>249</v>
      </c>
      <c r="AP2383" s="79"/>
      <c r="AQ2383" s="79"/>
    </row>
    <row r="2384" spans="1:43" ht="14.1" hidden="1" customHeight="1">
      <c r="A2384" s="73" t="s">
        <v>245</v>
      </c>
      <c r="B2384" s="74">
        <v>130</v>
      </c>
      <c r="C2384" s="74" t="s">
        <v>1687</v>
      </c>
      <c r="D2384" s="75"/>
      <c r="E2384" s="75"/>
      <c r="F2384" s="76"/>
      <c r="G2384" s="74">
        <v>8</v>
      </c>
      <c r="H2384" s="74">
        <v>2019</v>
      </c>
      <c r="I2384" s="74">
        <v>2</v>
      </c>
      <c r="J2384" s="77">
        <v>1042450731</v>
      </c>
      <c r="K2384" s="74" t="s">
        <v>2607</v>
      </c>
      <c r="L2384" s="74"/>
      <c r="M2384" s="74">
        <v>1038</v>
      </c>
      <c r="N2384" s="74" t="s">
        <v>248</v>
      </c>
      <c r="O2384" s="74" t="s">
        <v>44</v>
      </c>
      <c r="P2384" s="78">
        <v>55208</v>
      </c>
      <c r="Q2384" s="74"/>
      <c r="R2384" s="74"/>
      <c r="S2384" s="74"/>
      <c r="T2384" s="79"/>
      <c r="U2384" s="79"/>
      <c r="V2384" s="80" t="s">
        <v>260</v>
      </c>
      <c r="W2384" s="79" t="s">
        <v>249</v>
      </c>
      <c r="X2384" s="114"/>
      <c r="Y2384" s="82" t="s">
        <v>249</v>
      </c>
      <c r="Z2384" s="82" t="s">
        <v>249</v>
      </c>
      <c r="AA2384" s="114"/>
      <c r="AB2384" s="83"/>
      <c r="AC2384" s="79" t="s">
        <v>249</v>
      </c>
      <c r="AD2384" s="80"/>
      <c r="AE2384" s="245"/>
      <c r="AF2384" s="84">
        <v>0</v>
      </c>
      <c r="AG2384" s="79" t="s">
        <v>249</v>
      </c>
      <c r="AH2384" s="79" t="s">
        <v>249</v>
      </c>
      <c r="AI2384" s="79" t="s">
        <v>249</v>
      </c>
      <c r="AJ2384" s="79" t="s">
        <v>249</v>
      </c>
      <c r="AK2384" s="79" t="s">
        <v>249</v>
      </c>
      <c r="AL2384" s="79" t="s">
        <v>249</v>
      </c>
      <c r="AM2384" s="79" t="s">
        <v>261</v>
      </c>
      <c r="AN2384" s="79" t="s">
        <v>249</v>
      </c>
      <c r="AO2384" s="79" t="s">
        <v>249</v>
      </c>
      <c r="AP2384" s="79"/>
      <c r="AQ2384" s="79"/>
    </row>
    <row r="2385" spans="1:43" ht="14.1" hidden="1" customHeight="1">
      <c r="A2385" s="73" t="s">
        <v>245</v>
      </c>
      <c r="B2385" s="74">
        <v>130</v>
      </c>
      <c r="C2385" s="74" t="s">
        <v>1687</v>
      </c>
      <c r="D2385" s="75"/>
      <c r="E2385" s="75"/>
      <c r="F2385" s="76"/>
      <c r="G2385" s="74">
        <v>8</v>
      </c>
      <c r="H2385" s="74">
        <v>2019</v>
      </c>
      <c r="I2385" s="74">
        <v>2</v>
      </c>
      <c r="J2385" s="77">
        <v>1042450731</v>
      </c>
      <c r="K2385" s="74" t="s">
        <v>2607</v>
      </c>
      <c r="L2385" s="74"/>
      <c r="M2385" s="74">
        <v>1038</v>
      </c>
      <c r="N2385" s="74" t="s">
        <v>248</v>
      </c>
      <c r="O2385" s="74" t="s">
        <v>44</v>
      </c>
      <c r="P2385" s="78">
        <v>55208</v>
      </c>
      <c r="Q2385" s="74"/>
      <c r="R2385" s="74"/>
      <c r="S2385" s="74"/>
      <c r="T2385" s="79"/>
      <c r="U2385" s="79"/>
      <c r="V2385" s="80" t="s">
        <v>260</v>
      </c>
      <c r="W2385" s="79" t="s">
        <v>249</v>
      </c>
      <c r="X2385" s="114"/>
      <c r="Y2385" s="82" t="s">
        <v>249</v>
      </c>
      <c r="Z2385" s="82" t="s">
        <v>249</v>
      </c>
      <c r="AA2385" s="114"/>
      <c r="AB2385" s="83"/>
      <c r="AC2385" s="79" t="s">
        <v>249</v>
      </c>
      <c r="AD2385" s="80"/>
      <c r="AE2385" s="245"/>
      <c r="AF2385" s="84">
        <v>0</v>
      </c>
      <c r="AG2385" s="79" t="s">
        <v>249</v>
      </c>
      <c r="AH2385" s="79" t="s">
        <v>249</v>
      </c>
      <c r="AI2385" s="79" t="s">
        <v>249</v>
      </c>
      <c r="AJ2385" s="79" t="s">
        <v>249</v>
      </c>
      <c r="AK2385" s="79" t="s">
        <v>249</v>
      </c>
      <c r="AL2385" s="79" t="s">
        <v>249</v>
      </c>
      <c r="AM2385" s="79" t="s">
        <v>261</v>
      </c>
      <c r="AN2385" s="79" t="s">
        <v>249</v>
      </c>
      <c r="AO2385" s="79" t="s">
        <v>249</v>
      </c>
      <c r="AP2385" s="79"/>
      <c r="AQ2385" s="79"/>
    </row>
    <row r="2386" spans="1:43" ht="14.1" hidden="1" customHeight="1">
      <c r="A2386" s="73" t="s">
        <v>245</v>
      </c>
      <c r="B2386" s="74">
        <v>132</v>
      </c>
      <c r="C2386" s="74" t="s">
        <v>290</v>
      </c>
      <c r="D2386" s="75"/>
      <c r="E2386" s="75"/>
      <c r="F2386" s="76"/>
      <c r="G2386" s="74">
        <v>2</v>
      </c>
      <c r="H2386" s="74">
        <v>2020</v>
      </c>
      <c r="I2386" s="74">
        <v>2</v>
      </c>
      <c r="J2386" s="77">
        <v>1042460490</v>
      </c>
      <c r="K2386" s="74" t="s">
        <v>2608</v>
      </c>
      <c r="L2386" s="74"/>
      <c r="M2386" s="74">
        <v>1038</v>
      </c>
      <c r="N2386" s="74" t="s">
        <v>248</v>
      </c>
      <c r="O2386" s="74" t="s">
        <v>449</v>
      </c>
      <c r="P2386" s="78">
        <v>900000</v>
      </c>
      <c r="Q2386" s="74"/>
      <c r="R2386" s="74"/>
      <c r="S2386" s="74"/>
      <c r="T2386" s="79"/>
      <c r="U2386" s="79"/>
      <c r="V2386" s="80" t="s">
        <v>260</v>
      </c>
      <c r="W2386" s="79" t="s">
        <v>249</v>
      </c>
      <c r="X2386" s="114"/>
      <c r="Y2386" s="82" t="s">
        <v>249</v>
      </c>
      <c r="Z2386" s="82" t="s">
        <v>249</v>
      </c>
      <c r="AA2386" s="114"/>
      <c r="AB2386" s="83"/>
      <c r="AC2386" s="79" t="s">
        <v>249</v>
      </c>
      <c r="AD2386" s="80"/>
      <c r="AE2386" s="245"/>
      <c r="AF2386" s="84">
        <v>0</v>
      </c>
      <c r="AG2386" s="79" t="s">
        <v>249</v>
      </c>
      <c r="AH2386" s="79" t="s">
        <v>249</v>
      </c>
      <c r="AI2386" s="79" t="s">
        <v>249</v>
      </c>
      <c r="AJ2386" s="79" t="s">
        <v>249</v>
      </c>
      <c r="AK2386" s="79" t="s">
        <v>249</v>
      </c>
      <c r="AL2386" s="79" t="s">
        <v>249</v>
      </c>
      <c r="AM2386" s="79" t="s">
        <v>261</v>
      </c>
      <c r="AN2386" s="79" t="s">
        <v>249</v>
      </c>
      <c r="AO2386" s="79" t="s">
        <v>249</v>
      </c>
      <c r="AP2386" s="79"/>
      <c r="AQ2386" s="79"/>
    </row>
    <row r="2387" spans="1:43" ht="14.1" hidden="1" customHeight="1">
      <c r="A2387" s="73" t="s">
        <v>245</v>
      </c>
      <c r="B2387" s="74">
        <v>171</v>
      </c>
      <c r="C2387" s="74" t="s">
        <v>407</v>
      </c>
      <c r="D2387" s="75">
        <v>44028</v>
      </c>
      <c r="E2387" s="75">
        <v>44029</v>
      </c>
      <c r="F2387" s="76">
        <f t="shared" ref="F2387:F2404" si="212">+E2387-D2387+1</f>
        <v>2</v>
      </c>
      <c r="G2387" s="74">
        <f t="shared" ref="G2387:G2404" si="213">+MONTH(D2387)</f>
        <v>7</v>
      </c>
      <c r="H2387" s="74">
        <f t="shared" ref="H2387:H2404" si="214">YEAR(D2387)</f>
        <v>2020</v>
      </c>
      <c r="I2387" s="74">
        <v>2</v>
      </c>
      <c r="J2387" s="77">
        <v>1043001484</v>
      </c>
      <c r="K2387" s="74" t="s">
        <v>2609</v>
      </c>
      <c r="L2387" s="74">
        <v>13</v>
      </c>
      <c r="M2387" s="74">
        <v>1038</v>
      </c>
      <c r="N2387" s="74" t="s">
        <v>248</v>
      </c>
      <c r="O2387" s="74" t="s">
        <v>34</v>
      </c>
      <c r="P2387" s="78">
        <v>58520</v>
      </c>
      <c r="Q2387" s="74" t="s">
        <v>2587</v>
      </c>
      <c r="R2387" s="74">
        <v>0</v>
      </c>
      <c r="S2387" s="74">
        <v>0</v>
      </c>
      <c r="T2387" s="79"/>
      <c r="U2387" s="79"/>
      <c r="V2387" s="80" t="s">
        <v>26</v>
      </c>
      <c r="W2387" s="79"/>
      <c r="X2387" s="114">
        <v>44028</v>
      </c>
      <c r="Y2387" s="82"/>
      <c r="Z2387" s="82"/>
      <c r="AA2387" s="114">
        <v>44029</v>
      </c>
      <c r="AB2387" s="83">
        <v>2</v>
      </c>
      <c r="AC2387" s="79"/>
      <c r="AD2387" s="80" t="s">
        <v>26</v>
      </c>
      <c r="AE2387" s="245"/>
      <c r="AF2387" s="84">
        <v>0</v>
      </c>
      <c r="AG2387" s="79"/>
      <c r="AH2387" s="79"/>
      <c r="AI2387" s="79"/>
      <c r="AJ2387" s="79"/>
      <c r="AK2387" s="79"/>
      <c r="AL2387" s="79"/>
      <c r="AM2387" s="79"/>
      <c r="AN2387" s="79"/>
      <c r="AO2387" s="79"/>
      <c r="AP2387" s="79"/>
      <c r="AQ2387" s="79"/>
    </row>
    <row r="2388" spans="1:43" ht="14.1" hidden="1" customHeight="1">
      <c r="A2388" s="73" t="s">
        <v>245</v>
      </c>
      <c r="B2388" s="74">
        <v>42</v>
      </c>
      <c r="C2388" s="74" t="s">
        <v>497</v>
      </c>
      <c r="D2388" s="75">
        <v>43748</v>
      </c>
      <c r="E2388" s="75">
        <v>43873</v>
      </c>
      <c r="F2388" s="76">
        <f t="shared" si="212"/>
        <v>126</v>
      </c>
      <c r="G2388" s="74">
        <f t="shared" si="213"/>
        <v>10</v>
      </c>
      <c r="H2388" s="74">
        <f t="shared" si="214"/>
        <v>2019</v>
      </c>
      <c r="I2388" s="74">
        <v>2</v>
      </c>
      <c r="J2388" s="77">
        <v>1043847174</v>
      </c>
      <c r="K2388" s="74" t="s">
        <v>2610</v>
      </c>
      <c r="L2388" s="74"/>
      <c r="M2388" s="74">
        <v>1021</v>
      </c>
      <c r="N2388" s="74" t="s">
        <v>27</v>
      </c>
      <c r="O2388" s="74" t="s">
        <v>373</v>
      </c>
      <c r="P2388" s="78">
        <v>607285</v>
      </c>
      <c r="Q2388" s="74"/>
      <c r="R2388" s="74"/>
      <c r="S2388" s="74"/>
      <c r="T2388" s="79"/>
      <c r="U2388" s="79"/>
      <c r="V2388" s="80" t="s">
        <v>256</v>
      </c>
      <c r="W2388" s="79">
        <v>5745038</v>
      </c>
      <c r="X2388" s="114">
        <v>43748</v>
      </c>
      <c r="Y2388" s="82" t="s">
        <v>308</v>
      </c>
      <c r="Z2388" s="82" t="s">
        <v>2611</v>
      </c>
      <c r="AA2388" s="114">
        <v>43873</v>
      </c>
      <c r="AB2388" s="83">
        <v>126</v>
      </c>
      <c r="AC2388" s="79" t="s">
        <v>249</v>
      </c>
      <c r="AD2388" s="80" t="s">
        <v>256</v>
      </c>
      <c r="AE2388" s="245">
        <v>43906.383333333331</v>
      </c>
      <c r="AF2388" s="84">
        <v>0</v>
      </c>
      <c r="AG2388" s="79" t="s">
        <v>2612</v>
      </c>
      <c r="AH2388" s="79">
        <v>3478100</v>
      </c>
      <c r="AI2388" s="79">
        <v>0</v>
      </c>
      <c r="AJ2388" s="79">
        <v>0</v>
      </c>
      <c r="AK2388" s="79" t="s">
        <v>249</v>
      </c>
      <c r="AL2388" s="79">
        <v>0</v>
      </c>
      <c r="AM2388" s="79"/>
      <c r="AN2388" s="79" t="s">
        <v>25</v>
      </c>
      <c r="AO2388" s="79" t="s">
        <v>249</v>
      </c>
      <c r="AP2388" s="79"/>
      <c r="AQ2388" s="79"/>
    </row>
    <row r="2389" spans="1:43" ht="14.1" hidden="1" customHeight="1">
      <c r="A2389" s="73" t="s">
        <v>245</v>
      </c>
      <c r="B2389" s="74">
        <v>42</v>
      </c>
      <c r="C2389" s="74" t="s">
        <v>497</v>
      </c>
      <c r="D2389" s="75">
        <v>43731</v>
      </c>
      <c r="E2389" s="75">
        <v>43738</v>
      </c>
      <c r="F2389" s="76">
        <f t="shared" si="212"/>
        <v>8</v>
      </c>
      <c r="G2389" s="74">
        <f t="shared" si="213"/>
        <v>9</v>
      </c>
      <c r="H2389" s="74">
        <f t="shared" si="214"/>
        <v>2019</v>
      </c>
      <c r="I2389" s="74">
        <v>2</v>
      </c>
      <c r="J2389" s="77">
        <v>1043847174</v>
      </c>
      <c r="K2389" s="74" t="s">
        <v>2610</v>
      </c>
      <c r="L2389" s="74"/>
      <c r="M2389" s="74">
        <v>1038</v>
      </c>
      <c r="N2389" s="74" t="s">
        <v>248</v>
      </c>
      <c r="O2389" s="74" t="s">
        <v>373</v>
      </c>
      <c r="P2389" s="78">
        <v>193227</v>
      </c>
      <c r="Q2389" s="74"/>
      <c r="R2389" s="74"/>
      <c r="S2389" s="74"/>
      <c r="T2389" s="79"/>
      <c r="U2389" s="79"/>
      <c r="V2389" s="80" t="s">
        <v>256</v>
      </c>
      <c r="W2389" s="79">
        <v>5447879</v>
      </c>
      <c r="X2389" s="114">
        <v>43731</v>
      </c>
      <c r="Y2389" s="82" t="s">
        <v>2613</v>
      </c>
      <c r="Z2389" s="82" t="s">
        <v>2614</v>
      </c>
      <c r="AA2389" s="114">
        <v>43738</v>
      </c>
      <c r="AB2389" s="83">
        <v>8</v>
      </c>
      <c r="AC2389" s="79" t="s">
        <v>2615</v>
      </c>
      <c r="AD2389" s="80" t="s">
        <v>256</v>
      </c>
      <c r="AE2389" s="245">
        <v>43900.645833333336</v>
      </c>
      <c r="AF2389" s="84">
        <v>0</v>
      </c>
      <c r="AG2389" s="79" t="s">
        <v>2616</v>
      </c>
      <c r="AH2389" s="79">
        <v>138020</v>
      </c>
      <c r="AI2389" s="79">
        <v>0</v>
      </c>
      <c r="AJ2389" s="79">
        <v>0</v>
      </c>
      <c r="AK2389" s="79" t="s">
        <v>249</v>
      </c>
      <c r="AL2389" s="79">
        <v>0</v>
      </c>
      <c r="AM2389" s="79"/>
      <c r="AN2389" s="79" t="s">
        <v>25</v>
      </c>
      <c r="AO2389" s="79" t="s">
        <v>249</v>
      </c>
      <c r="AP2389" s="79"/>
      <c r="AQ2389" s="79"/>
    </row>
    <row r="2390" spans="1:43" ht="14.1" hidden="1" customHeight="1">
      <c r="A2390" s="73" t="s">
        <v>245</v>
      </c>
      <c r="B2390" s="74">
        <v>42</v>
      </c>
      <c r="C2390" s="74" t="s">
        <v>497</v>
      </c>
      <c r="D2390" s="75">
        <v>43712</v>
      </c>
      <c r="E2390" s="75">
        <v>43718</v>
      </c>
      <c r="F2390" s="76">
        <f t="shared" si="212"/>
        <v>7</v>
      </c>
      <c r="G2390" s="74">
        <f t="shared" si="213"/>
        <v>9</v>
      </c>
      <c r="H2390" s="74">
        <f t="shared" si="214"/>
        <v>2019</v>
      </c>
      <c r="I2390" s="74">
        <v>2</v>
      </c>
      <c r="J2390" s="77">
        <v>1043847174</v>
      </c>
      <c r="K2390" s="74" t="s">
        <v>2610</v>
      </c>
      <c r="L2390" s="74"/>
      <c r="M2390" s="74">
        <v>1045</v>
      </c>
      <c r="N2390" s="74" t="s">
        <v>255</v>
      </c>
      <c r="O2390" s="74" t="s">
        <v>373</v>
      </c>
      <c r="P2390" s="78">
        <v>303643</v>
      </c>
      <c r="Q2390" s="74"/>
      <c r="R2390" s="74"/>
      <c r="S2390" s="74"/>
      <c r="T2390" s="79"/>
      <c r="U2390" s="79"/>
      <c r="V2390" s="80" t="s">
        <v>256</v>
      </c>
      <c r="W2390" s="79" t="s">
        <v>249</v>
      </c>
      <c r="X2390" s="114">
        <v>43712</v>
      </c>
      <c r="Y2390" s="82" t="s">
        <v>249</v>
      </c>
      <c r="Z2390" s="82" t="s">
        <v>249</v>
      </c>
      <c r="AA2390" s="114">
        <v>43718</v>
      </c>
      <c r="AB2390" s="83">
        <v>7</v>
      </c>
      <c r="AC2390" s="79" t="s">
        <v>249</v>
      </c>
      <c r="AD2390" s="80" t="s">
        <v>256</v>
      </c>
      <c r="AE2390" s="245"/>
      <c r="AF2390" s="84">
        <v>0</v>
      </c>
      <c r="AG2390" s="79" t="s">
        <v>249</v>
      </c>
      <c r="AH2390" s="79" t="s">
        <v>249</v>
      </c>
      <c r="AI2390" s="79" t="s">
        <v>249</v>
      </c>
      <c r="AJ2390" s="79" t="s">
        <v>249</v>
      </c>
      <c r="AK2390" s="79" t="s">
        <v>249</v>
      </c>
      <c r="AL2390" s="79" t="s">
        <v>249</v>
      </c>
      <c r="AM2390" s="79"/>
      <c r="AN2390" s="79" t="s">
        <v>249</v>
      </c>
      <c r="AO2390" s="79" t="s">
        <v>249</v>
      </c>
      <c r="AP2390" s="79"/>
      <c r="AQ2390" s="79"/>
    </row>
    <row r="2391" spans="1:43" ht="14.1" hidden="1" customHeight="1">
      <c r="A2391" s="73" t="s">
        <v>245</v>
      </c>
      <c r="B2391" s="74">
        <v>42</v>
      </c>
      <c r="C2391" s="74" t="s">
        <v>497</v>
      </c>
      <c r="D2391" s="75">
        <v>43757</v>
      </c>
      <c r="E2391" s="75">
        <v>43757</v>
      </c>
      <c r="F2391" s="76">
        <f t="shared" si="212"/>
        <v>1</v>
      </c>
      <c r="G2391" s="74">
        <f t="shared" si="213"/>
        <v>10</v>
      </c>
      <c r="H2391" s="74">
        <f t="shared" si="214"/>
        <v>2019</v>
      </c>
      <c r="I2391" s="74">
        <v>2</v>
      </c>
      <c r="J2391" s="77">
        <v>1043847174</v>
      </c>
      <c r="K2391" s="74" t="s">
        <v>2610</v>
      </c>
      <c r="L2391" s="74"/>
      <c r="M2391" s="74">
        <v>1045</v>
      </c>
      <c r="N2391" s="74" t="s">
        <v>255</v>
      </c>
      <c r="O2391" s="74" t="s">
        <v>373</v>
      </c>
      <c r="P2391" s="78">
        <v>303643</v>
      </c>
      <c r="Q2391" s="74"/>
      <c r="R2391" s="74"/>
      <c r="S2391" s="74"/>
      <c r="T2391" s="79">
        <v>1</v>
      </c>
      <c r="U2391" s="79"/>
      <c r="V2391" s="80" t="s">
        <v>256</v>
      </c>
      <c r="W2391" s="79" t="s">
        <v>249</v>
      </c>
      <c r="X2391" s="114">
        <v>43757</v>
      </c>
      <c r="Y2391" s="82" t="s">
        <v>249</v>
      </c>
      <c r="Z2391" s="82" t="s">
        <v>249</v>
      </c>
      <c r="AA2391" s="114">
        <v>43757</v>
      </c>
      <c r="AB2391" s="83">
        <v>1</v>
      </c>
      <c r="AC2391" s="79" t="s">
        <v>249</v>
      </c>
      <c r="AD2391" s="80" t="s">
        <v>256</v>
      </c>
      <c r="AE2391" s="245"/>
      <c r="AF2391" s="84">
        <v>0</v>
      </c>
      <c r="AG2391" s="79" t="s">
        <v>249</v>
      </c>
      <c r="AH2391" s="79" t="s">
        <v>249</v>
      </c>
      <c r="AI2391" s="79" t="s">
        <v>249</v>
      </c>
      <c r="AJ2391" s="79" t="s">
        <v>249</v>
      </c>
      <c r="AK2391" s="79" t="s">
        <v>249</v>
      </c>
      <c r="AL2391" s="79" t="s">
        <v>249</v>
      </c>
      <c r="AM2391" s="79"/>
      <c r="AN2391" s="79" t="s">
        <v>249</v>
      </c>
      <c r="AO2391" s="79" t="s">
        <v>249</v>
      </c>
      <c r="AP2391" s="79"/>
      <c r="AQ2391" s="79"/>
    </row>
    <row r="2392" spans="1:43" ht="14.1" hidden="1" customHeight="1">
      <c r="A2392" s="73" t="s">
        <v>245</v>
      </c>
      <c r="B2392" s="74">
        <v>132</v>
      </c>
      <c r="C2392" s="74" t="s">
        <v>290</v>
      </c>
      <c r="D2392" s="75">
        <v>43820</v>
      </c>
      <c r="E2392" s="75">
        <v>43820</v>
      </c>
      <c r="F2392" s="76">
        <f t="shared" si="212"/>
        <v>1</v>
      </c>
      <c r="G2392" s="74">
        <f t="shared" si="213"/>
        <v>12</v>
      </c>
      <c r="H2392" s="74">
        <f t="shared" si="214"/>
        <v>2019</v>
      </c>
      <c r="I2392" s="74">
        <v>1</v>
      </c>
      <c r="J2392" s="77">
        <v>1043871040</v>
      </c>
      <c r="K2392" s="74" t="s">
        <v>2617</v>
      </c>
      <c r="L2392" s="74"/>
      <c r="M2392" s="74">
        <v>1038</v>
      </c>
      <c r="N2392" s="74" t="s">
        <v>248</v>
      </c>
      <c r="O2392" s="74" t="s">
        <v>373</v>
      </c>
      <c r="P2392" s="78">
        <v>930000</v>
      </c>
      <c r="Q2392" s="74"/>
      <c r="R2392" s="74"/>
      <c r="S2392" s="74"/>
      <c r="T2392" s="79"/>
      <c r="U2392" s="79"/>
      <c r="V2392" s="80" t="s">
        <v>26</v>
      </c>
      <c r="W2392" s="79" t="s">
        <v>249</v>
      </c>
      <c r="X2392" s="114">
        <v>43820</v>
      </c>
      <c r="Y2392" s="82" t="s">
        <v>249</v>
      </c>
      <c r="Z2392" s="82" t="s">
        <v>249</v>
      </c>
      <c r="AA2392" s="114">
        <v>43820</v>
      </c>
      <c r="AB2392" s="88">
        <v>1</v>
      </c>
      <c r="AC2392" s="79" t="s">
        <v>249</v>
      </c>
      <c r="AD2392" s="80" t="s">
        <v>26</v>
      </c>
      <c r="AE2392" s="245"/>
      <c r="AF2392" s="84">
        <v>0</v>
      </c>
      <c r="AG2392" s="79"/>
      <c r="AH2392" s="79"/>
      <c r="AI2392" s="79"/>
      <c r="AJ2392" s="79"/>
      <c r="AK2392" s="79"/>
      <c r="AL2392" s="79"/>
      <c r="AM2392" s="79"/>
      <c r="AN2392" s="79"/>
      <c r="AO2392" s="79"/>
      <c r="AP2392" s="79" t="s">
        <v>250</v>
      </c>
      <c r="AQ2392" s="79"/>
    </row>
    <row r="2393" spans="1:43" ht="14.1" hidden="1" customHeight="1">
      <c r="A2393" s="73" t="s">
        <v>245</v>
      </c>
      <c r="B2393" s="74">
        <v>132</v>
      </c>
      <c r="C2393" s="74" t="s">
        <v>290</v>
      </c>
      <c r="D2393" s="75">
        <v>43865</v>
      </c>
      <c r="E2393" s="75">
        <v>43865</v>
      </c>
      <c r="F2393" s="76">
        <f t="shared" si="212"/>
        <v>1</v>
      </c>
      <c r="G2393" s="74">
        <f t="shared" si="213"/>
        <v>2</v>
      </c>
      <c r="H2393" s="74">
        <f t="shared" si="214"/>
        <v>2020</v>
      </c>
      <c r="I2393" s="74">
        <v>1</v>
      </c>
      <c r="J2393" s="77">
        <v>1043871040</v>
      </c>
      <c r="K2393" s="74" t="s">
        <v>2617</v>
      </c>
      <c r="L2393" s="74"/>
      <c r="M2393" s="74">
        <v>1038</v>
      </c>
      <c r="N2393" s="74" t="s">
        <v>248</v>
      </c>
      <c r="O2393" s="74" t="s">
        <v>249</v>
      </c>
      <c r="P2393" s="78">
        <v>31000</v>
      </c>
      <c r="Q2393" s="74"/>
      <c r="R2393" s="74"/>
      <c r="S2393" s="74"/>
      <c r="T2393" s="79"/>
      <c r="U2393" s="79"/>
      <c r="V2393" s="80" t="s">
        <v>26</v>
      </c>
      <c r="W2393" s="79" t="s">
        <v>249</v>
      </c>
      <c r="X2393" s="114">
        <v>43865</v>
      </c>
      <c r="Y2393" s="82" t="s">
        <v>249</v>
      </c>
      <c r="Z2393" s="82" t="s">
        <v>249</v>
      </c>
      <c r="AA2393" s="114">
        <v>43865</v>
      </c>
      <c r="AB2393" s="88">
        <v>1</v>
      </c>
      <c r="AC2393" s="79" t="s">
        <v>249</v>
      </c>
      <c r="AD2393" s="80" t="s">
        <v>26</v>
      </c>
      <c r="AE2393" s="245"/>
      <c r="AF2393" s="84">
        <v>0</v>
      </c>
      <c r="AG2393" s="79"/>
      <c r="AH2393" s="79"/>
      <c r="AI2393" s="79"/>
      <c r="AJ2393" s="79"/>
      <c r="AK2393" s="79"/>
      <c r="AL2393" s="79"/>
      <c r="AM2393" s="79"/>
      <c r="AN2393" s="79"/>
      <c r="AO2393" s="79"/>
      <c r="AP2393" s="79" t="s">
        <v>250</v>
      </c>
      <c r="AQ2393" s="79"/>
    </row>
    <row r="2394" spans="1:43" ht="14.1" hidden="1" customHeight="1">
      <c r="A2394" s="73" t="s">
        <v>245</v>
      </c>
      <c r="B2394" s="74">
        <v>132</v>
      </c>
      <c r="C2394" s="74" t="s">
        <v>290</v>
      </c>
      <c r="D2394" s="75">
        <v>43892</v>
      </c>
      <c r="E2394" s="75">
        <v>43892</v>
      </c>
      <c r="F2394" s="76">
        <f t="shared" si="212"/>
        <v>1</v>
      </c>
      <c r="G2394" s="74">
        <f t="shared" si="213"/>
        <v>3</v>
      </c>
      <c r="H2394" s="74">
        <f t="shared" si="214"/>
        <v>2020</v>
      </c>
      <c r="I2394" s="74">
        <v>1</v>
      </c>
      <c r="J2394" s="77">
        <v>1043871040</v>
      </c>
      <c r="K2394" s="74" t="s">
        <v>2617</v>
      </c>
      <c r="L2394" s="74"/>
      <c r="M2394" s="74">
        <v>1038</v>
      </c>
      <c r="N2394" s="74" t="s">
        <v>248</v>
      </c>
      <c r="O2394" s="74" t="s">
        <v>30</v>
      </c>
      <c r="P2394" s="78">
        <v>31000</v>
      </c>
      <c r="Q2394" s="74"/>
      <c r="R2394" s="74"/>
      <c r="S2394" s="74"/>
      <c r="T2394" s="79"/>
      <c r="U2394" s="79"/>
      <c r="V2394" s="80" t="s">
        <v>26</v>
      </c>
      <c r="W2394" s="79" t="s">
        <v>249</v>
      </c>
      <c r="X2394" s="114">
        <v>43892</v>
      </c>
      <c r="Y2394" s="82" t="s">
        <v>249</v>
      </c>
      <c r="Z2394" s="82" t="s">
        <v>249</v>
      </c>
      <c r="AA2394" s="114">
        <v>43892</v>
      </c>
      <c r="AB2394" s="88">
        <v>1</v>
      </c>
      <c r="AC2394" s="79" t="s">
        <v>249</v>
      </c>
      <c r="AD2394" s="80" t="s">
        <v>26</v>
      </c>
      <c r="AE2394" s="245"/>
      <c r="AF2394" s="84">
        <v>0</v>
      </c>
      <c r="AG2394" s="79"/>
      <c r="AH2394" s="79"/>
      <c r="AI2394" s="79"/>
      <c r="AJ2394" s="79"/>
      <c r="AK2394" s="79"/>
      <c r="AL2394" s="79"/>
      <c r="AM2394" s="79"/>
      <c r="AN2394" s="79"/>
      <c r="AO2394" s="79"/>
      <c r="AP2394" s="79" t="s">
        <v>250</v>
      </c>
      <c r="AQ2394" s="79"/>
    </row>
    <row r="2395" spans="1:43" ht="14.1" hidden="1" customHeight="1">
      <c r="A2395" s="73" t="s">
        <v>245</v>
      </c>
      <c r="B2395" s="74">
        <v>132</v>
      </c>
      <c r="C2395" s="74" t="s">
        <v>290</v>
      </c>
      <c r="D2395" s="75">
        <v>43540</v>
      </c>
      <c r="E2395" s="75">
        <v>43542</v>
      </c>
      <c r="F2395" s="76">
        <f t="shared" si="212"/>
        <v>3</v>
      </c>
      <c r="G2395" s="74">
        <f t="shared" si="213"/>
        <v>3</v>
      </c>
      <c r="H2395" s="74">
        <f t="shared" si="214"/>
        <v>2019</v>
      </c>
      <c r="I2395" s="74">
        <v>2</v>
      </c>
      <c r="J2395" s="77">
        <v>1043871461</v>
      </c>
      <c r="K2395" s="74" t="s">
        <v>2618</v>
      </c>
      <c r="L2395" s="74"/>
      <c r="M2395" s="74">
        <v>1038</v>
      </c>
      <c r="N2395" s="74" t="s">
        <v>248</v>
      </c>
      <c r="O2395" s="74" t="s">
        <v>373</v>
      </c>
      <c r="P2395" s="78">
        <v>55207.7333</v>
      </c>
      <c r="Q2395" s="74"/>
      <c r="R2395" s="74"/>
      <c r="S2395" s="74"/>
      <c r="T2395" s="79">
        <v>0</v>
      </c>
      <c r="U2395" s="79"/>
      <c r="V2395" s="80" t="s">
        <v>256</v>
      </c>
      <c r="W2395" s="79" t="s">
        <v>249</v>
      </c>
      <c r="X2395" s="114">
        <v>43540</v>
      </c>
      <c r="Y2395" s="82" t="s">
        <v>249</v>
      </c>
      <c r="Z2395" s="82" t="s">
        <v>249</v>
      </c>
      <c r="AA2395" s="114">
        <v>43542</v>
      </c>
      <c r="AB2395" s="88">
        <f>+AA2395-X2395+1</f>
        <v>3</v>
      </c>
      <c r="AC2395" s="79" t="s">
        <v>249</v>
      </c>
      <c r="AD2395" s="80" t="s">
        <v>256</v>
      </c>
      <c r="AE2395" s="245"/>
      <c r="AF2395" s="84">
        <v>82812</v>
      </c>
      <c r="AG2395" s="79"/>
      <c r="AH2395" s="79"/>
      <c r="AI2395" s="79"/>
      <c r="AJ2395" s="79"/>
      <c r="AK2395" s="79"/>
      <c r="AL2395" s="79"/>
      <c r="AM2395" s="79"/>
      <c r="AN2395" s="79"/>
      <c r="AO2395" s="79"/>
      <c r="AP2395" s="79"/>
      <c r="AQ2395" s="79"/>
    </row>
    <row r="2396" spans="1:43" ht="14.1" hidden="1" customHeight="1">
      <c r="A2396" s="73" t="s">
        <v>245</v>
      </c>
      <c r="B2396" s="74">
        <v>132</v>
      </c>
      <c r="C2396" s="74" t="s">
        <v>290</v>
      </c>
      <c r="D2396" s="75">
        <v>43572</v>
      </c>
      <c r="E2396" s="75">
        <v>43572</v>
      </c>
      <c r="F2396" s="76">
        <f t="shared" si="212"/>
        <v>1</v>
      </c>
      <c r="G2396" s="74">
        <f t="shared" si="213"/>
        <v>4</v>
      </c>
      <c r="H2396" s="74">
        <f t="shared" si="214"/>
        <v>2019</v>
      </c>
      <c r="I2396" s="74">
        <v>2</v>
      </c>
      <c r="J2396" s="77">
        <v>1043871461</v>
      </c>
      <c r="K2396" s="74" t="s">
        <v>2618</v>
      </c>
      <c r="L2396" s="74"/>
      <c r="M2396" s="74">
        <v>1038</v>
      </c>
      <c r="N2396" s="74" t="s">
        <v>248</v>
      </c>
      <c r="O2396" s="74" t="s">
        <v>373</v>
      </c>
      <c r="P2396" s="78">
        <v>82811.599900000001</v>
      </c>
      <c r="Q2396" s="74"/>
      <c r="R2396" s="74"/>
      <c r="S2396" s="74"/>
      <c r="T2396" s="79"/>
      <c r="U2396" s="79"/>
      <c r="V2396" s="80" t="s">
        <v>256</v>
      </c>
      <c r="W2396" s="79" t="s">
        <v>249</v>
      </c>
      <c r="X2396" s="114">
        <v>43572</v>
      </c>
      <c r="Y2396" s="82" t="s">
        <v>249</v>
      </c>
      <c r="Z2396" s="82" t="s">
        <v>249</v>
      </c>
      <c r="AA2396" s="114">
        <v>43572</v>
      </c>
      <c r="AB2396" s="88">
        <v>1</v>
      </c>
      <c r="AC2396" s="79" t="s">
        <v>249</v>
      </c>
      <c r="AD2396" s="80" t="s">
        <v>256</v>
      </c>
      <c r="AE2396" s="245"/>
      <c r="AF2396" s="84">
        <v>27333</v>
      </c>
      <c r="AG2396" s="79"/>
      <c r="AH2396" s="79"/>
      <c r="AI2396" s="79"/>
      <c r="AJ2396" s="79"/>
      <c r="AK2396" s="79"/>
      <c r="AL2396" s="79"/>
      <c r="AM2396" s="79"/>
      <c r="AN2396" s="79"/>
      <c r="AO2396" s="79"/>
      <c r="AP2396" s="79"/>
      <c r="AQ2396" s="79"/>
    </row>
    <row r="2397" spans="1:43" ht="14.1" hidden="1" customHeight="1">
      <c r="A2397" s="73" t="s">
        <v>245</v>
      </c>
      <c r="B2397" s="74">
        <v>132</v>
      </c>
      <c r="C2397" s="74" t="s">
        <v>290</v>
      </c>
      <c r="D2397" s="75">
        <v>43759</v>
      </c>
      <c r="E2397" s="75">
        <v>43759</v>
      </c>
      <c r="F2397" s="76">
        <f t="shared" si="212"/>
        <v>1</v>
      </c>
      <c r="G2397" s="74">
        <f t="shared" si="213"/>
        <v>10</v>
      </c>
      <c r="H2397" s="74">
        <f t="shared" si="214"/>
        <v>2019</v>
      </c>
      <c r="I2397" s="74">
        <v>2</v>
      </c>
      <c r="J2397" s="77">
        <v>1043872455</v>
      </c>
      <c r="K2397" s="74" t="s">
        <v>2619</v>
      </c>
      <c r="L2397" s="74"/>
      <c r="M2397" s="74">
        <v>1038</v>
      </c>
      <c r="N2397" s="74" t="s">
        <v>248</v>
      </c>
      <c r="O2397" s="74" t="s">
        <v>44</v>
      </c>
      <c r="P2397" s="78">
        <v>27604</v>
      </c>
      <c r="Q2397" s="74"/>
      <c r="R2397" s="74"/>
      <c r="S2397" s="74"/>
      <c r="T2397" s="79"/>
      <c r="U2397" s="79"/>
      <c r="V2397" s="80" t="s">
        <v>26</v>
      </c>
      <c r="W2397" s="79" t="s">
        <v>249</v>
      </c>
      <c r="X2397" s="114">
        <v>43759</v>
      </c>
      <c r="Y2397" s="82" t="s">
        <v>249</v>
      </c>
      <c r="Z2397" s="82" t="s">
        <v>249</v>
      </c>
      <c r="AA2397" s="114">
        <v>43759</v>
      </c>
      <c r="AB2397" s="83">
        <v>1</v>
      </c>
      <c r="AC2397" s="79" t="s">
        <v>249</v>
      </c>
      <c r="AD2397" s="80" t="s">
        <v>26</v>
      </c>
      <c r="AE2397" s="245"/>
      <c r="AF2397" s="84">
        <v>0</v>
      </c>
      <c r="AG2397" s="79"/>
      <c r="AH2397" s="79"/>
      <c r="AI2397" s="79"/>
      <c r="AJ2397" s="79"/>
      <c r="AK2397" s="79"/>
      <c r="AL2397" s="79"/>
      <c r="AM2397" s="79"/>
      <c r="AN2397" s="79"/>
      <c r="AO2397" s="79"/>
      <c r="AP2397" s="79" t="s">
        <v>250</v>
      </c>
      <c r="AQ2397" s="79"/>
    </row>
    <row r="2398" spans="1:43" ht="14.1" hidden="1" customHeight="1">
      <c r="A2398" s="73" t="s">
        <v>245</v>
      </c>
      <c r="B2398" s="74">
        <v>132</v>
      </c>
      <c r="C2398" s="74" t="s">
        <v>290</v>
      </c>
      <c r="D2398" s="75">
        <v>43862</v>
      </c>
      <c r="E2398" s="75">
        <v>43862</v>
      </c>
      <c r="F2398" s="76">
        <f t="shared" si="212"/>
        <v>1</v>
      </c>
      <c r="G2398" s="74">
        <f t="shared" si="213"/>
        <v>2</v>
      </c>
      <c r="H2398" s="74">
        <f t="shared" si="214"/>
        <v>2020</v>
      </c>
      <c r="I2398" s="74">
        <v>2</v>
      </c>
      <c r="J2398" s="77">
        <v>1043872518</v>
      </c>
      <c r="K2398" s="74" t="s">
        <v>2620</v>
      </c>
      <c r="L2398" s="74"/>
      <c r="M2398" s="74">
        <v>1038</v>
      </c>
      <c r="N2398" s="74" t="s">
        <v>248</v>
      </c>
      <c r="O2398" s="74" t="s">
        <v>249</v>
      </c>
      <c r="P2398" s="78">
        <v>31000</v>
      </c>
      <c r="Q2398" s="74"/>
      <c r="R2398" s="74"/>
      <c r="S2398" s="74"/>
      <c r="T2398" s="79"/>
      <c r="U2398" s="79"/>
      <c r="V2398" s="80" t="s">
        <v>26</v>
      </c>
      <c r="W2398" s="79" t="s">
        <v>249</v>
      </c>
      <c r="X2398" s="114">
        <v>43862</v>
      </c>
      <c r="Y2398" s="82" t="s">
        <v>249</v>
      </c>
      <c r="Z2398" s="82" t="s">
        <v>249</v>
      </c>
      <c r="AA2398" s="114">
        <v>43862</v>
      </c>
      <c r="AB2398" s="83">
        <v>1</v>
      </c>
      <c r="AC2398" s="79" t="s">
        <v>249</v>
      </c>
      <c r="AD2398" s="80" t="s">
        <v>26</v>
      </c>
      <c r="AE2398" s="245"/>
      <c r="AF2398" s="84">
        <v>0</v>
      </c>
      <c r="AG2398" s="79"/>
      <c r="AH2398" s="79"/>
      <c r="AI2398" s="79"/>
      <c r="AJ2398" s="79"/>
      <c r="AK2398" s="79"/>
      <c r="AL2398" s="79"/>
      <c r="AM2398" s="79"/>
      <c r="AN2398" s="79"/>
      <c r="AO2398" s="79"/>
      <c r="AP2398" s="79" t="s">
        <v>250</v>
      </c>
      <c r="AQ2398" s="79"/>
    </row>
    <row r="2399" spans="1:43" ht="14.1" hidden="1" customHeight="1">
      <c r="A2399" s="73" t="s">
        <v>245</v>
      </c>
      <c r="B2399" s="74">
        <v>132</v>
      </c>
      <c r="C2399" s="74" t="s">
        <v>290</v>
      </c>
      <c r="D2399" s="75">
        <v>43907</v>
      </c>
      <c r="E2399" s="75">
        <v>43907</v>
      </c>
      <c r="F2399" s="76">
        <f t="shared" si="212"/>
        <v>1</v>
      </c>
      <c r="G2399" s="74">
        <f t="shared" si="213"/>
        <v>3</v>
      </c>
      <c r="H2399" s="74">
        <f t="shared" si="214"/>
        <v>2020</v>
      </c>
      <c r="I2399" s="74">
        <v>2</v>
      </c>
      <c r="J2399" s="77">
        <v>1043872518</v>
      </c>
      <c r="K2399" s="74" t="s">
        <v>2620</v>
      </c>
      <c r="L2399" s="74"/>
      <c r="M2399" s="74">
        <v>1038</v>
      </c>
      <c r="N2399" s="74" t="s">
        <v>248</v>
      </c>
      <c r="O2399" s="74" t="s">
        <v>30</v>
      </c>
      <c r="P2399" s="78">
        <v>31000</v>
      </c>
      <c r="Q2399" s="74"/>
      <c r="R2399" s="74"/>
      <c r="S2399" s="74"/>
      <c r="T2399" s="79"/>
      <c r="U2399" s="79"/>
      <c r="V2399" s="80" t="s">
        <v>26</v>
      </c>
      <c r="W2399" s="79" t="s">
        <v>249</v>
      </c>
      <c r="X2399" s="114">
        <v>43907</v>
      </c>
      <c r="Y2399" s="82" t="s">
        <v>249</v>
      </c>
      <c r="Z2399" s="82" t="s">
        <v>249</v>
      </c>
      <c r="AA2399" s="114">
        <v>43907</v>
      </c>
      <c r="AB2399" s="83">
        <v>1</v>
      </c>
      <c r="AC2399" s="79" t="s">
        <v>249</v>
      </c>
      <c r="AD2399" s="80" t="s">
        <v>26</v>
      </c>
      <c r="AE2399" s="245"/>
      <c r="AF2399" s="84">
        <v>0</v>
      </c>
      <c r="AG2399" s="79"/>
      <c r="AH2399" s="79"/>
      <c r="AI2399" s="79"/>
      <c r="AJ2399" s="79"/>
      <c r="AK2399" s="79"/>
      <c r="AL2399" s="79"/>
      <c r="AM2399" s="79"/>
      <c r="AN2399" s="79"/>
      <c r="AO2399" s="79"/>
      <c r="AP2399" s="79" t="s">
        <v>250</v>
      </c>
      <c r="AQ2399" s="79"/>
    </row>
    <row r="2400" spans="1:43" ht="14.1" hidden="1" customHeight="1">
      <c r="A2400" s="73" t="s">
        <v>245</v>
      </c>
      <c r="B2400" s="74">
        <v>132</v>
      </c>
      <c r="C2400" s="74" t="s">
        <v>290</v>
      </c>
      <c r="D2400" s="75">
        <v>43572</v>
      </c>
      <c r="E2400" s="75">
        <v>43573</v>
      </c>
      <c r="F2400" s="76">
        <f t="shared" si="212"/>
        <v>2</v>
      </c>
      <c r="G2400" s="74">
        <f t="shared" si="213"/>
        <v>4</v>
      </c>
      <c r="H2400" s="74">
        <f t="shared" si="214"/>
        <v>2019</v>
      </c>
      <c r="I2400" s="74">
        <v>1</v>
      </c>
      <c r="J2400" s="77">
        <v>1043874356</v>
      </c>
      <c r="K2400" s="74" t="s">
        <v>2621</v>
      </c>
      <c r="L2400" s="74"/>
      <c r="M2400" s="74">
        <v>1038</v>
      </c>
      <c r="N2400" s="74" t="s">
        <v>248</v>
      </c>
      <c r="O2400" s="74" t="s">
        <v>34</v>
      </c>
      <c r="P2400" s="78">
        <v>27604</v>
      </c>
      <c r="Q2400" s="74"/>
      <c r="R2400" s="74"/>
      <c r="S2400" s="74"/>
      <c r="T2400" s="79"/>
      <c r="U2400" s="79"/>
      <c r="V2400" s="80" t="s">
        <v>26</v>
      </c>
      <c r="W2400" s="79" t="s">
        <v>249</v>
      </c>
      <c r="X2400" s="114">
        <v>43572</v>
      </c>
      <c r="Y2400" s="82" t="s">
        <v>249</v>
      </c>
      <c r="Z2400" s="82" t="s">
        <v>249</v>
      </c>
      <c r="AA2400" s="114">
        <v>43573</v>
      </c>
      <c r="AB2400" s="88">
        <v>2</v>
      </c>
      <c r="AC2400" s="79" t="s">
        <v>249</v>
      </c>
      <c r="AD2400" s="80" t="s">
        <v>26</v>
      </c>
      <c r="AE2400" s="245"/>
      <c r="AF2400" s="84">
        <v>0</v>
      </c>
      <c r="AG2400" s="79"/>
      <c r="AH2400" s="79"/>
      <c r="AI2400" s="79"/>
      <c r="AJ2400" s="79"/>
      <c r="AK2400" s="79"/>
      <c r="AL2400" s="79"/>
      <c r="AM2400" s="79"/>
      <c r="AN2400" s="79"/>
      <c r="AO2400" s="79"/>
      <c r="AP2400" s="79" t="s">
        <v>250</v>
      </c>
      <c r="AQ2400" s="79"/>
    </row>
    <row r="2401" spans="1:43" ht="14.1" hidden="1" customHeight="1">
      <c r="A2401" s="73" t="s">
        <v>245</v>
      </c>
      <c r="B2401" s="74">
        <v>132</v>
      </c>
      <c r="C2401" s="74" t="s">
        <v>290</v>
      </c>
      <c r="D2401" s="75">
        <v>43681</v>
      </c>
      <c r="E2401" s="75">
        <v>43681</v>
      </c>
      <c r="F2401" s="76">
        <f t="shared" si="212"/>
        <v>1</v>
      </c>
      <c r="G2401" s="74">
        <f t="shared" si="213"/>
        <v>8</v>
      </c>
      <c r="H2401" s="74">
        <f t="shared" si="214"/>
        <v>2019</v>
      </c>
      <c r="I2401" s="74">
        <v>1</v>
      </c>
      <c r="J2401" s="77">
        <v>1043874356</v>
      </c>
      <c r="K2401" s="74" t="s">
        <v>2621</v>
      </c>
      <c r="L2401" s="74"/>
      <c r="M2401" s="74">
        <v>1038</v>
      </c>
      <c r="N2401" s="74" t="s">
        <v>248</v>
      </c>
      <c r="O2401" s="74" t="s">
        <v>34</v>
      </c>
      <c r="P2401" s="78">
        <v>27604</v>
      </c>
      <c r="Q2401" s="74"/>
      <c r="R2401" s="74"/>
      <c r="S2401" s="74"/>
      <c r="T2401" s="79"/>
      <c r="U2401" s="79"/>
      <c r="V2401" s="80" t="s">
        <v>26</v>
      </c>
      <c r="W2401" s="79" t="s">
        <v>249</v>
      </c>
      <c r="X2401" s="114">
        <v>43681</v>
      </c>
      <c r="Y2401" s="82" t="s">
        <v>249</v>
      </c>
      <c r="Z2401" s="82" t="s">
        <v>249</v>
      </c>
      <c r="AA2401" s="114">
        <v>43681</v>
      </c>
      <c r="AB2401" s="88">
        <v>1</v>
      </c>
      <c r="AC2401" s="79" t="s">
        <v>249</v>
      </c>
      <c r="AD2401" s="80" t="s">
        <v>26</v>
      </c>
      <c r="AE2401" s="245"/>
      <c r="AF2401" s="84">
        <v>0</v>
      </c>
      <c r="AG2401" s="79"/>
      <c r="AH2401" s="79"/>
      <c r="AI2401" s="79"/>
      <c r="AJ2401" s="79"/>
      <c r="AK2401" s="79"/>
      <c r="AL2401" s="79"/>
      <c r="AM2401" s="79"/>
      <c r="AN2401" s="79"/>
      <c r="AO2401" s="79"/>
      <c r="AP2401" s="79" t="s">
        <v>250</v>
      </c>
      <c r="AQ2401" s="79"/>
    </row>
    <row r="2402" spans="1:43" ht="14.1" hidden="1" customHeight="1">
      <c r="A2402" s="73" t="s">
        <v>245</v>
      </c>
      <c r="B2402" s="74">
        <v>132</v>
      </c>
      <c r="C2402" s="74" t="s">
        <v>290</v>
      </c>
      <c r="D2402" s="75">
        <v>43633</v>
      </c>
      <c r="E2402" s="75">
        <v>43633</v>
      </c>
      <c r="F2402" s="76">
        <f t="shared" si="212"/>
        <v>1</v>
      </c>
      <c r="G2402" s="74">
        <f t="shared" si="213"/>
        <v>6</v>
      </c>
      <c r="H2402" s="74">
        <f t="shared" si="214"/>
        <v>2019</v>
      </c>
      <c r="I2402" s="74">
        <v>2</v>
      </c>
      <c r="J2402" s="77">
        <v>1043874356</v>
      </c>
      <c r="K2402" s="74" t="s">
        <v>2621</v>
      </c>
      <c r="L2402" s="74"/>
      <c r="M2402" s="74">
        <v>1038</v>
      </c>
      <c r="N2402" s="74" t="s">
        <v>248</v>
      </c>
      <c r="O2402" s="74" t="s">
        <v>34</v>
      </c>
      <c r="P2402" s="78">
        <v>27603.866600000001</v>
      </c>
      <c r="Q2402" s="74"/>
      <c r="R2402" s="74"/>
      <c r="S2402" s="74"/>
      <c r="T2402" s="79"/>
      <c r="U2402" s="79"/>
      <c r="V2402" s="80" t="s">
        <v>256</v>
      </c>
      <c r="W2402" s="79" t="s">
        <v>249</v>
      </c>
      <c r="X2402" s="114">
        <v>43633</v>
      </c>
      <c r="Y2402" s="82" t="s">
        <v>249</v>
      </c>
      <c r="Z2402" s="82" t="s">
        <v>249</v>
      </c>
      <c r="AA2402" s="114">
        <v>43633</v>
      </c>
      <c r="AB2402" s="88">
        <v>1</v>
      </c>
      <c r="AC2402" s="79" t="s">
        <v>249</v>
      </c>
      <c r="AD2402" s="80" t="s">
        <v>256</v>
      </c>
      <c r="AE2402" s="245"/>
      <c r="AF2402" s="84">
        <v>27604</v>
      </c>
      <c r="AG2402" s="79"/>
      <c r="AH2402" s="79"/>
      <c r="AI2402" s="79"/>
      <c r="AJ2402" s="79"/>
      <c r="AK2402" s="79"/>
      <c r="AL2402" s="79"/>
      <c r="AM2402" s="79"/>
      <c r="AN2402" s="79"/>
      <c r="AO2402" s="79"/>
      <c r="AP2402" s="79"/>
      <c r="AQ2402" s="79"/>
    </row>
    <row r="2403" spans="1:43" ht="14.1" hidden="1" customHeight="1">
      <c r="A2403" s="73" t="s">
        <v>245</v>
      </c>
      <c r="B2403" s="74">
        <v>132</v>
      </c>
      <c r="C2403" s="74" t="s">
        <v>290</v>
      </c>
      <c r="D2403" s="75">
        <v>43693</v>
      </c>
      <c r="E2403" s="75">
        <v>43694</v>
      </c>
      <c r="F2403" s="76">
        <f t="shared" si="212"/>
        <v>2</v>
      </c>
      <c r="G2403" s="74">
        <f t="shared" si="213"/>
        <v>8</v>
      </c>
      <c r="H2403" s="74">
        <f t="shared" si="214"/>
        <v>2019</v>
      </c>
      <c r="I2403" s="74">
        <v>2</v>
      </c>
      <c r="J2403" s="77">
        <v>1044422303</v>
      </c>
      <c r="K2403" s="74" t="s">
        <v>2622</v>
      </c>
      <c r="L2403" s="74"/>
      <c r="M2403" s="74">
        <v>1038</v>
      </c>
      <c r="N2403" s="74" t="s">
        <v>248</v>
      </c>
      <c r="O2403" s="74" t="s">
        <v>373</v>
      </c>
      <c r="P2403" s="78">
        <v>55208</v>
      </c>
      <c r="Q2403" s="74"/>
      <c r="R2403" s="74"/>
      <c r="S2403" s="74"/>
      <c r="T2403" s="79"/>
      <c r="U2403" s="79"/>
      <c r="V2403" s="80" t="s">
        <v>26</v>
      </c>
      <c r="W2403" s="79" t="s">
        <v>249</v>
      </c>
      <c r="X2403" s="114">
        <v>43693</v>
      </c>
      <c r="Y2403" s="82" t="s">
        <v>249</v>
      </c>
      <c r="Z2403" s="82" t="s">
        <v>249</v>
      </c>
      <c r="AA2403" s="114">
        <v>43694</v>
      </c>
      <c r="AB2403" s="88">
        <v>2</v>
      </c>
      <c r="AC2403" s="79" t="s">
        <v>249</v>
      </c>
      <c r="AD2403" s="80" t="s">
        <v>26</v>
      </c>
      <c r="AE2403" s="245"/>
      <c r="AF2403" s="84">
        <v>0</v>
      </c>
      <c r="AG2403" s="79"/>
      <c r="AH2403" s="79"/>
      <c r="AI2403" s="79"/>
      <c r="AJ2403" s="79"/>
      <c r="AK2403" s="79"/>
      <c r="AL2403" s="79"/>
      <c r="AM2403" s="79"/>
      <c r="AN2403" s="79"/>
      <c r="AO2403" s="79"/>
      <c r="AP2403" s="79" t="s">
        <v>250</v>
      </c>
      <c r="AQ2403" s="79"/>
    </row>
    <row r="2404" spans="1:43" ht="14.1" hidden="1" customHeight="1">
      <c r="A2404" s="73" t="s">
        <v>245</v>
      </c>
      <c r="B2404" s="74">
        <v>132</v>
      </c>
      <c r="C2404" s="74" t="s">
        <v>290</v>
      </c>
      <c r="D2404" s="75">
        <v>43405</v>
      </c>
      <c r="E2404" s="75">
        <v>43405</v>
      </c>
      <c r="F2404" s="76">
        <f t="shared" si="212"/>
        <v>1</v>
      </c>
      <c r="G2404" s="74">
        <f t="shared" si="213"/>
        <v>11</v>
      </c>
      <c r="H2404" s="74">
        <f t="shared" si="214"/>
        <v>2018</v>
      </c>
      <c r="I2404" s="74">
        <v>2</v>
      </c>
      <c r="J2404" s="77">
        <v>1044422303</v>
      </c>
      <c r="K2404" s="74" t="s">
        <v>2622</v>
      </c>
      <c r="L2404" s="74"/>
      <c r="M2404" s="74">
        <v>1038</v>
      </c>
      <c r="N2404" s="74" t="s">
        <v>248</v>
      </c>
      <c r="O2404" s="74" t="s">
        <v>373</v>
      </c>
      <c r="P2404" s="78">
        <v>55208</v>
      </c>
      <c r="Q2404" s="74"/>
      <c r="R2404" s="74"/>
      <c r="S2404" s="74"/>
      <c r="T2404" s="79"/>
      <c r="U2404" s="79"/>
      <c r="V2404" s="80" t="s">
        <v>26</v>
      </c>
      <c r="W2404" s="79" t="s">
        <v>249</v>
      </c>
      <c r="X2404" s="114">
        <v>43405</v>
      </c>
      <c r="Y2404" s="82" t="s">
        <v>249</v>
      </c>
      <c r="Z2404" s="82" t="s">
        <v>249</v>
      </c>
      <c r="AA2404" s="114">
        <v>43405</v>
      </c>
      <c r="AB2404" s="88">
        <v>1</v>
      </c>
      <c r="AC2404" s="79" t="s">
        <v>249</v>
      </c>
      <c r="AD2404" s="80" t="s">
        <v>26</v>
      </c>
      <c r="AE2404" s="245"/>
      <c r="AF2404" s="84">
        <v>0</v>
      </c>
      <c r="AG2404" s="79"/>
      <c r="AH2404" s="79"/>
      <c r="AI2404" s="79"/>
      <c r="AJ2404" s="79"/>
      <c r="AK2404" s="79"/>
      <c r="AL2404" s="79"/>
      <c r="AM2404" s="79"/>
      <c r="AN2404" s="79"/>
      <c r="AO2404" s="79"/>
      <c r="AP2404" s="79" t="s">
        <v>250</v>
      </c>
      <c r="AQ2404" s="79"/>
    </row>
    <row r="2405" spans="1:43" ht="14.1" hidden="1" customHeight="1">
      <c r="A2405" s="73" t="s">
        <v>245</v>
      </c>
      <c r="B2405" s="74">
        <v>51</v>
      </c>
      <c r="C2405" s="74" t="s">
        <v>583</v>
      </c>
      <c r="D2405" s="75"/>
      <c r="E2405" s="75"/>
      <c r="F2405" s="76"/>
      <c r="G2405" s="74">
        <v>2</v>
      </c>
      <c r="H2405" s="74">
        <v>2018</v>
      </c>
      <c r="I2405" s="74">
        <v>1</v>
      </c>
      <c r="J2405" s="77">
        <v>1044906540</v>
      </c>
      <c r="K2405" s="74" t="s">
        <v>2623</v>
      </c>
      <c r="L2405" s="74"/>
      <c r="M2405" s="74">
        <v>1038</v>
      </c>
      <c r="N2405" s="74" t="s">
        <v>248</v>
      </c>
      <c r="O2405" s="74" t="s">
        <v>449</v>
      </c>
      <c r="P2405" s="78">
        <v>52082.8</v>
      </c>
      <c r="Q2405" s="74"/>
      <c r="R2405" s="74"/>
      <c r="S2405" s="74"/>
      <c r="T2405" s="79"/>
      <c r="U2405" s="79"/>
      <c r="V2405" s="80" t="s">
        <v>260</v>
      </c>
      <c r="W2405" s="79" t="s">
        <v>249</v>
      </c>
      <c r="X2405" s="114"/>
      <c r="Y2405" s="82" t="s">
        <v>249</v>
      </c>
      <c r="Z2405" s="82" t="s">
        <v>249</v>
      </c>
      <c r="AA2405" s="114"/>
      <c r="AB2405" s="83"/>
      <c r="AC2405" s="79" t="s">
        <v>249</v>
      </c>
      <c r="AD2405" s="80"/>
      <c r="AE2405" s="245"/>
      <c r="AF2405" s="84">
        <v>52083</v>
      </c>
      <c r="AG2405" s="79" t="s">
        <v>249</v>
      </c>
      <c r="AH2405" s="79" t="s">
        <v>249</v>
      </c>
      <c r="AI2405" s="79" t="s">
        <v>249</v>
      </c>
      <c r="AJ2405" s="79" t="s">
        <v>249</v>
      </c>
      <c r="AK2405" s="79" t="s">
        <v>249</v>
      </c>
      <c r="AL2405" s="79" t="s">
        <v>249</v>
      </c>
      <c r="AM2405" s="79" t="s">
        <v>261</v>
      </c>
      <c r="AN2405" s="79" t="s">
        <v>249</v>
      </c>
      <c r="AO2405" s="79" t="s">
        <v>249</v>
      </c>
      <c r="AP2405" s="79"/>
      <c r="AQ2405" s="79"/>
    </row>
    <row r="2406" spans="1:43" ht="14.1" hidden="1" customHeight="1">
      <c r="A2406" s="73" t="s">
        <v>245</v>
      </c>
      <c r="B2406" s="74">
        <v>51</v>
      </c>
      <c r="C2406" s="74" t="s">
        <v>583</v>
      </c>
      <c r="D2406" s="75"/>
      <c r="E2406" s="75"/>
      <c r="F2406" s="76"/>
      <c r="G2406" s="74">
        <v>2</v>
      </c>
      <c r="H2406" s="74">
        <v>2018</v>
      </c>
      <c r="I2406" s="74">
        <v>1</v>
      </c>
      <c r="J2406" s="77">
        <v>1044906540</v>
      </c>
      <c r="K2406" s="74" t="s">
        <v>2623</v>
      </c>
      <c r="L2406" s="74"/>
      <c r="M2406" s="74">
        <v>1045</v>
      </c>
      <c r="N2406" s="74" t="s">
        <v>255</v>
      </c>
      <c r="O2406" s="74" t="s">
        <v>449</v>
      </c>
      <c r="P2406" s="78">
        <v>26041.4</v>
      </c>
      <c r="Q2406" s="74"/>
      <c r="R2406" s="74"/>
      <c r="S2406" s="74"/>
      <c r="T2406" s="79"/>
      <c r="U2406" s="79"/>
      <c r="V2406" s="80" t="s">
        <v>260</v>
      </c>
      <c r="W2406" s="79" t="s">
        <v>249</v>
      </c>
      <c r="X2406" s="114"/>
      <c r="Y2406" s="82" t="s">
        <v>249</v>
      </c>
      <c r="Z2406" s="82" t="s">
        <v>249</v>
      </c>
      <c r="AA2406" s="114"/>
      <c r="AB2406" s="83"/>
      <c r="AC2406" s="79" t="s">
        <v>249</v>
      </c>
      <c r="AD2406" s="80"/>
      <c r="AE2406" s="245"/>
      <c r="AF2406" s="84">
        <v>26041</v>
      </c>
      <c r="AG2406" s="79" t="s">
        <v>249</v>
      </c>
      <c r="AH2406" s="79" t="s">
        <v>249</v>
      </c>
      <c r="AI2406" s="79" t="s">
        <v>249</v>
      </c>
      <c r="AJ2406" s="79" t="s">
        <v>249</v>
      </c>
      <c r="AK2406" s="79" t="s">
        <v>249</v>
      </c>
      <c r="AL2406" s="79" t="s">
        <v>249</v>
      </c>
      <c r="AM2406" s="79" t="s">
        <v>261</v>
      </c>
      <c r="AN2406" s="79" t="s">
        <v>249</v>
      </c>
      <c r="AO2406" s="79" t="s">
        <v>249</v>
      </c>
      <c r="AP2406" s="79"/>
      <c r="AQ2406" s="79"/>
    </row>
    <row r="2407" spans="1:43" ht="14.1" hidden="1" customHeight="1">
      <c r="A2407" s="73" t="s">
        <v>245</v>
      </c>
      <c r="B2407" s="74">
        <v>51</v>
      </c>
      <c r="C2407" s="74" t="s">
        <v>583</v>
      </c>
      <c r="D2407" s="75"/>
      <c r="E2407" s="75"/>
      <c r="F2407" s="76"/>
      <c r="G2407" s="74">
        <v>1</v>
      </c>
      <c r="H2407" s="74">
        <v>2018</v>
      </c>
      <c r="I2407" s="74">
        <v>2</v>
      </c>
      <c r="J2407" s="77">
        <v>1044906540</v>
      </c>
      <c r="K2407" s="74" t="s">
        <v>2623</v>
      </c>
      <c r="L2407" s="74"/>
      <c r="M2407" s="74">
        <v>1038</v>
      </c>
      <c r="N2407" s="74" t="s">
        <v>248</v>
      </c>
      <c r="O2407" s="74" t="s">
        <v>449</v>
      </c>
      <c r="P2407" s="78">
        <v>52082.8</v>
      </c>
      <c r="Q2407" s="74"/>
      <c r="R2407" s="74"/>
      <c r="S2407" s="74"/>
      <c r="T2407" s="79"/>
      <c r="U2407" s="79"/>
      <c r="V2407" s="80" t="s">
        <v>260</v>
      </c>
      <c r="W2407" s="79" t="s">
        <v>249</v>
      </c>
      <c r="X2407" s="114"/>
      <c r="Y2407" s="82" t="s">
        <v>249</v>
      </c>
      <c r="Z2407" s="82" t="s">
        <v>249</v>
      </c>
      <c r="AA2407" s="114"/>
      <c r="AB2407" s="83"/>
      <c r="AC2407" s="79" t="s">
        <v>249</v>
      </c>
      <c r="AD2407" s="80"/>
      <c r="AE2407" s="245"/>
      <c r="AF2407" s="84">
        <v>52083</v>
      </c>
      <c r="AG2407" s="79" t="s">
        <v>249</v>
      </c>
      <c r="AH2407" s="79" t="s">
        <v>249</v>
      </c>
      <c r="AI2407" s="79" t="s">
        <v>249</v>
      </c>
      <c r="AJ2407" s="79" t="s">
        <v>249</v>
      </c>
      <c r="AK2407" s="79" t="s">
        <v>249</v>
      </c>
      <c r="AL2407" s="79" t="s">
        <v>249</v>
      </c>
      <c r="AM2407" s="79" t="s">
        <v>261</v>
      </c>
      <c r="AN2407" s="79" t="s">
        <v>249</v>
      </c>
      <c r="AO2407" s="79" t="s">
        <v>249</v>
      </c>
      <c r="AP2407" s="79"/>
      <c r="AQ2407" s="79"/>
    </row>
    <row r="2408" spans="1:43" ht="14.1" hidden="1" customHeight="1">
      <c r="A2408" s="73" t="s">
        <v>245</v>
      </c>
      <c r="B2408" s="74">
        <v>51</v>
      </c>
      <c r="C2408" s="74" t="s">
        <v>583</v>
      </c>
      <c r="D2408" s="75"/>
      <c r="E2408" s="75"/>
      <c r="F2408" s="76"/>
      <c r="G2408" s="74">
        <v>1</v>
      </c>
      <c r="H2408" s="74">
        <v>2018</v>
      </c>
      <c r="I2408" s="74">
        <v>2</v>
      </c>
      <c r="J2408" s="77">
        <v>1044906540</v>
      </c>
      <c r="K2408" s="74" t="s">
        <v>2623</v>
      </c>
      <c r="L2408" s="74"/>
      <c r="M2408" s="74">
        <v>1045</v>
      </c>
      <c r="N2408" s="74" t="s">
        <v>255</v>
      </c>
      <c r="O2408" s="74" t="s">
        <v>449</v>
      </c>
      <c r="P2408" s="78">
        <v>26041.4</v>
      </c>
      <c r="Q2408" s="74"/>
      <c r="R2408" s="74"/>
      <c r="S2408" s="74"/>
      <c r="T2408" s="79"/>
      <c r="U2408" s="79"/>
      <c r="V2408" s="80" t="s">
        <v>260</v>
      </c>
      <c r="W2408" s="79" t="s">
        <v>249</v>
      </c>
      <c r="X2408" s="114"/>
      <c r="Y2408" s="82" t="s">
        <v>249</v>
      </c>
      <c r="Z2408" s="82" t="s">
        <v>249</v>
      </c>
      <c r="AA2408" s="114"/>
      <c r="AB2408" s="83"/>
      <c r="AC2408" s="79" t="s">
        <v>249</v>
      </c>
      <c r="AD2408" s="80"/>
      <c r="AE2408" s="245"/>
      <c r="AF2408" s="84">
        <v>26041</v>
      </c>
      <c r="AG2408" s="79" t="s">
        <v>249</v>
      </c>
      <c r="AH2408" s="79" t="s">
        <v>249</v>
      </c>
      <c r="AI2408" s="79" t="s">
        <v>249</v>
      </c>
      <c r="AJ2408" s="79" t="s">
        <v>249</v>
      </c>
      <c r="AK2408" s="79" t="s">
        <v>249</v>
      </c>
      <c r="AL2408" s="79" t="s">
        <v>249</v>
      </c>
      <c r="AM2408" s="79" t="s">
        <v>261</v>
      </c>
      <c r="AN2408" s="79" t="s">
        <v>249</v>
      </c>
      <c r="AO2408" s="79" t="s">
        <v>249</v>
      </c>
      <c r="AP2408" s="79"/>
      <c r="AQ2408" s="79"/>
    </row>
    <row r="2409" spans="1:43" ht="14.1" hidden="1" customHeight="1">
      <c r="A2409" s="73" t="s">
        <v>245</v>
      </c>
      <c r="B2409" s="74">
        <v>80</v>
      </c>
      <c r="C2409" s="74" t="s">
        <v>2624</v>
      </c>
      <c r="D2409" s="75"/>
      <c r="E2409" s="75"/>
      <c r="F2409" s="76"/>
      <c r="G2409" s="74">
        <v>3</v>
      </c>
      <c r="H2409" s="74">
        <v>2016</v>
      </c>
      <c r="I2409" s="74" t="s">
        <v>264</v>
      </c>
      <c r="J2409" s="77">
        <v>1044920084</v>
      </c>
      <c r="K2409" s="74" t="s">
        <v>2625</v>
      </c>
      <c r="L2409" s="74"/>
      <c r="M2409" s="74" t="s">
        <v>266</v>
      </c>
      <c r="N2409" s="74" t="s">
        <v>267</v>
      </c>
      <c r="O2409" s="74" t="s">
        <v>2626</v>
      </c>
      <c r="P2409" s="78" t="s">
        <v>267</v>
      </c>
      <c r="Q2409" s="74"/>
      <c r="R2409" s="74"/>
      <c r="S2409" s="74"/>
      <c r="T2409" s="79"/>
      <c r="U2409" s="79"/>
      <c r="V2409" s="79" t="s">
        <v>256</v>
      </c>
      <c r="W2409" s="79"/>
      <c r="X2409" s="114"/>
      <c r="Y2409" s="82"/>
      <c r="Z2409" s="82"/>
      <c r="AA2409" s="114"/>
      <c r="AB2409" s="83"/>
      <c r="AC2409" s="79"/>
      <c r="AD2409" s="79" t="s">
        <v>256</v>
      </c>
      <c r="AE2409" s="245">
        <v>42492.429166666669</v>
      </c>
      <c r="AF2409" s="84">
        <v>84350</v>
      </c>
      <c r="AG2409" s="79" t="s">
        <v>2627</v>
      </c>
      <c r="AH2409" s="79">
        <v>84350</v>
      </c>
      <c r="AI2409" s="79">
        <v>5357</v>
      </c>
      <c r="AJ2409" s="79" t="s">
        <v>2628</v>
      </c>
      <c r="AK2409" s="79" t="s">
        <v>2629</v>
      </c>
      <c r="AL2409" s="79">
        <v>0</v>
      </c>
      <c r="AM2409" s="79"/>
      <c r="AN2409" s="79" t="s">
        <v>25</v>
      </c>
      <c r="AO2409" s="79" t="s">
        <v>249</v>
      </c>
      <c r="AP2409" s="79"/>
      <c r="AQ2409" s="79"/>
    </row>
    <row r="2410" spans="1:43" ht="14.1" hidden="1" customHeight="1">
      <c r="A2410" s="73" t="s">
        <v>245</v>
      </c>
      <c r="B2410" s="74">
        <v>132</v>
      </c>
      <c r="C2410" s="74" t="s">
        <v>290</v>
      </c>
      <c r="D2410" s="75">
        <v>43785</v>
      </c>
      <c r="E2410" s="75">
        <v>43786</v>
      </c>
      <c r="F2410" s="76">
        <f t="shared" ref="F2410:F2424" si="215">+E2410-D2410+1</f>
        <v>2</v>
      </c>
      <c r="G2410" s="74">
        <f t="shared" ref="G2410:G2424" si="216">+MONTH(D2410)</f>
        <v>11</v>
      </c>
      <c r="H2410" s="74">
        <f t="shared" ref="H2410:H2424" si="217">YEAR(D2410)</f>
        <v>2019</v>
      </c>
      <c r="I2410" s="74">
        <v>2</v>
      </c>
      <c r="J2410" s="77">
        <v>1045671265</v>
      </c>
      <c r="K2410" s="74" t="s">
        <v>2630</v>
      </c>
      <c r="L2410" s="74"/>
      <c r="M2410" s="74">
        <v>1038</v>
      </c>
      <c r="N2410" s="74" t="s">
        <v>248</v>
      </c>
      <c r="O2410" s="74" t="s">
        <v>44</v>
      </c>
      <c r="P2410" s="78">
        <v>55208</v>
      </c>
      <c r="Q2410" s="74"/>
      <c r="R2410" s="74"/>
      <c r="S2410" s="74"/>
      <c r="T2410" s="79"/>
      <c r="U2410" s="79"/>
      <c r="V2410" s="80" t="s">
        <v>26</v>
      </c>
      <c r="W2410" s="79" t="s">
        <v>249</v>
      </c>
      <c r="X2410" s="114">
        <v>43785</v>
      </c>
      <c r="Y2410" s="82" t="s">
        <v>249</v>
      </c>
      <c r="Z2410" s="82" t="s">
        <v>249</v>
      </c>
      <c r="AA2410" s="114">
        <v>43786</v>
      </c>
      <c r="AB2410" s="83">
        <v>2</v>
      </c>
      <c r="AC2410" s="79" t="s">
        <v>249</v>
      </c>
      <c r="AD2410" s="80" t="s">
        <v>26</v>
      </c>
      <c r="AE2410" s="245"/>
      <c r="AF2410" s="84">
        <v>0</v>
      </c>
      <c r="AG2410" s="79"/>
      <c r="AH2410" s="79"/>
      <c r="AI2410" s="79"/>
      <c r="AJ2410" s="79"/>
      <c r="AK2410" s="79"/>
      <c r="AL2410" s="79"/>
      <c r="AM2410" s="79"/>
      <c r="AN2410" s="79"/>
      <c r="AO2410" s="79"/>
      <c r="AP2410" s="79" t="s">
        <v>250</v>
      </c>
      <c r="AQ2410" s="79"/>
    </row>
    <row r="2411" spans="1:43" ht="14.1" hidden="1" customHeight="1">
      <c r="A2411" s="73" t="s">
        <v>245</v>
      </c>
      <c r="B2411" s="74">
        <v>132</v>
      </c>
      <c r="C2411" s="74" t="s">
        <v>290</v>
      </c>
      <c r="D2411" s="75">
        <v>43435</v>
      </c>
      <c r="E2411" s="75">
        <v>43435</v>
      </c>
      <c r="F2411" s="76">
        <f t="shared" si="215"/>
        <v>1</v>
      </c>
      <c r="G2411" s="74">
        <f t="shared" si="216"/>
        <v>12</v>
      </c>
      <c r="H2411" s="74">
        <f t="shared" si="217"/>
        <v>2018</v>
      </c>
      <c r="I2411" s="74">
        <v>2</v>
      </c>
      <c r="J2411" s="77">
        <v>1045675416</v>
      </c>
      <c r="K2411" s="74" t="s">
        <v>2631</v>
      </c>
      <c r="L2411" s="74"/>
      <c r="M2411" s="74">
        <v>1038</v>
      </c>
      <c r="N2411" s="74" t="s">
        <v>248</v>
      </c>
      <c r="O2411" s="74" t="s">
        <v>44</v>
      </c>
      <c r="P2411" s="78">
        <v>27604</v>
      </c>
      <c r="Q2411" s="74"/>
      <c r="R2411" s="74"/>
      <c r="S2411" s="74"/>
      <c r="T2411" s="79"/>
      <c r="U2411" s="79"/>
      <c r="V2411" s="80" t="s">
        <v>26</v>
      </c>
      <c r="W2411" s="79" t="s">
        <v>249</v>
      </c>
      <c r="X2411" s="114">
        <v>43435</v>
      </c>
      <c r="Y2411" s="82" t="s">
        <v>249</v>
      </c>
      <c r="Z2411" s="82" t="s">
        <v>249</v>
      </c>
      <c r="AA2411" s="114">
        <v>43435</v>
      </c>
      <c r="AB2411" s="88">
        <v>1</v>
      </c>
      <c r="AC2411" s="79" t="s">
        <v>249</v>
      </c>
      <c r="AD2411" s="80" t="s">
        <v>26</v>
      </c>
      <c r="AE2411" s="245"/>
      <c r="AF2411" s="84">
        <v>0</v>
      </c>
      <c r="AG2411" s="79"/>
      <c r="AH2411" s="79"/>
      <c r="AI2411" s="79"/>
      <c r="AJ2411" s="79"/>
      <c r="AK2411" s="79"/>
      <c r="AL2411" s="79"/>
      <c r="AM2411" s="79"/>
      <c r="AN2411" s="79"/>
      <c r="AO2411" s="79"/>
      <c r="AP2411" s="79" t="s">
        <v>250</v>
      </c>
      <c r="AQ2411" s="79"/>
    </row>
    <row r="2412" spans="1:43" ht="14.1" hidden="1" customHeight="1">
      <c r="A2412" s="73" t="s">
        <v>245</v>
      </c>
      <c r="B2412" s="74">
        <v>132</v>
      </c>
      <c r="C2412" s="74" t="s">
        <v>290</v>
      </c>
      <c r="D2412" s="75">
        <v>43761</v>
      </c>
      <c r="E2412" s="75">
        <v>43761</v>
      </c>
      <c r="F2412" s="76">
        <f t="shared" si="215"/>
        <v>1</v>
      </c>
      <c r="G2412" s="74">
        <f t="shared" si="216"/>
        <v>10</v>
      </c>
      <c r="H2412" s="74">
        <f t="shared" si="217"/>
        <v>2019</v>
      </c>
      <c r="I2412" s="74">
        <v>2</v>
      </c>
      <c r="J2412" s="77">
        <v>1045675416</v>
      </c>
      <c r="K2412" s="74" t="s">
        <v>2631</v>
      </c>
      <c r="L2412" s="74"/>
      <c r="M2412" s="74">
        <v>1038</v>
      </c>
      <c r="N2412" s="74" t="s">
        <v>248</v>
      </c>
      <c r="O2412" s="74" t="s">
        <v>44</v>
      </c>
      <c r="P2412" s="78">
        <v>27604</v>
      </c>
      <c r="Q2412" s="74"/>
      <c r="R2412" s="74"/>
      <c r="S2412" s="74"/>
      <c r="T2412" s="79"/>
      <c r="U2412" s="79"/>
      <c r="V2412" s="80" t="s">
        <v>26</v>
      </c>
      <c r="W2412" s="79" t="s">
        <v>249</v>
      </c>
      <c r="X2412" s="114">
        <v>43761</v>
      </c>
      <c r="Y2412" s="82" t="s">
        <v>249</v>
      </c>
      <c r="Z2412" s="82" t="s">
        <v>249</v>
      </c>
      <c r="AA2412" s="114">
        <v>43761</v>
      </c>
      <c r="AB2412" s="88">
        <v>1</v>
      </c>
      <c r="AC2412" s="79" t="s">
        <v>249</v>
      </c>
      <c r="AD2412" s="80" t="s">
        <v>26</v>
      </c>
      <c r="AE2412" s="245"/>
      <c r="AF2412" s="84">
        <v>0</v>
      </c>
      <c r="AG2412" s="79"/>
      <c r="AH2412" s="79"/>
      <c r="AI2412" s="79"/>
      <c r="AJ2412" s="79"/>
      <c r="AK2412" s="79"/>
      <c r="AL2412" s="79"/>
      <c r="AM2412" s="79"/>
      <c r="AN2412" s="79"/>
      <c r="AO2412" s="79"/>
      <c r="AP2412" s="79" t="s">
        <v>250</v>
      </c>
      <c r="AQ2412" s="79"/>
    </row>
    <row r="2413" spans="1:43" ht="14.1" hidden="1" customHeight="1">
      <c r="A2413" s="73" t="s">
        <v>245</v>
      </c>
      <c r="B2413" s="74">
        <v>132</v>
      </c>
      <c r="C2413" s="74" t="s">
        <v>290</v>
      </c>
      <c r="D2413" s="75">
        <v>43815</v>
      </c>
      <c r="E2413" s="75">
        <v>43815</v>
      </c>
      <c r="F2413" s="76">
        <f t="shared" si="215"/>
        <v>1</v>
      </c>
      <c r="G2413" s="74">
        <f t="shared" si="216"/>
        <v>12</v>
      </c>
      <c r="H2413" s="74">
        <f t="shared" si="217"/>
        <v>2019</v>
      </c>
      <c r="I2413" s="74">
        <v>2</v>
      </c>
      <c r="J2413" s="77">
        <v>1045675416</v>
      </c>
      <c r="K2413" s="74" t="s">
        <v>2631</v>
      </c>
      <c r="L2413" s="74"/>
      <c r="M2413" s="74">
        <v>1038</v>
      </c>
      <c r="N2413" s="74" t="s">
        <v>248</v>
      </c>
      <c r="O2413" s="74" t="s">
        <v>44</v>
      </c>
      <c r="P2413" s="78">
        <v>27604</v>
      </c>
      <c r="Q2413" s="74"/>
      <c r="R2413" s="74"/>
      <c r="S2413" s="74"/>
      <c r="T2413" s="79"/>
      <c r="U2413" s="79"/>
      <c r="V2413" s="80" t="s">
        <v>26</v>
      </c>
      <c r="W2413" s="79" t="s">
        <v>249</v>
      </c>
      <c r="X2413" s="114">
        <v>43815</v>
      </c>
      <c r="Y2413" s="82" t="s">
        <v>249</v>
      </c>
      <c r="Z2413" s="82" t="s">
        <v>249</v>
      </c>
      <c r="AA2413" s="114">
        <v>43815</v>
      </c>
      <c r="AB2413" s="88">
        <v>1</v>
      </c>
      <c r="AC2413" s="79" t="s">
        <v>249</v>
      </c>
      <c r="AD2413" s="80" t="s">
        <v>26</v>
      </c>
      <c r="AE2413" s="245"/>
      <c r="AF2413" s="84">
        <v>0</v>
      </c>
      <c r="AG2413" s="79"/>
      <c r="AH2413" s="79"/>
      <c r="AI2413" s="79"/>
      <c r="AJ2413" s="79"/>
      <c r="AK2413" s="79"/>
      <c r="AL2413" s="79"/>
      <c r="AM2413" s="79"/>
      <c r="AN2413" s="79"/>
      <c r="AO2413" s="79"/>
      <c r="AP2413" s="79" t="s">
        <v>250</v>
      </c>
      <c r="AQ2413" s="79"/>
    </row>
    <row r="2414" spans="1:43" ht="14.1" hidden="1" customHeight="1">
      <c r="A2414" s="73" t="s">
        <v>245</v>
      </c>
      <c r="B2414" s="74">
        <v>132</v>
      </c>
      <c r="C2414" s="74" t="s">
        <v>290</v>
      </c>
      <c r="D2414" s="75">
        <v>44054</v>
      </c>
      <c r="E2414" s="75">
        <v>44055</v>
      </c>
      <c r="F2414" s="76">
        <f t="shared" si="215"/>
        <v>2</v>
      </c>
      <c r="G2414" s="74">
        <f t="shared" si="216"/>
        <v>8</v>
      </c>
      <c r="H2414" s="74">
        <f t="shared" si="217"/>
        <v>2020</v>
      </c>
      <c r="I2414" s="74">
        <v>1</v>
      </c>
      <c r="J2414" s="77">
        <v>1045675416</v>
      </c>
      <c r="K2414" s="74" t="s">
        <v>2631</v>
      </c>
      <c r="L2414" s="74">
        <v>13</v>
      </c>
      <c r="M2414" s="74">
        <v>1038</v>
      </c>
      <c r="N2414" s="74" t="s">
        <v>248</v>
      </c>
      <c r="O2414" s="74" t="s">
        <v>44</v>
      </c>
      <c r="P2414" s="78">
        <v>62000</v>
      </c>
      <c r="Q2414" s="74" t="s">
        <v>394</v>
      </c>
      <c r="R2414" s="74">
        <v>0</v>
      </c>
      <c r="S2414" s="74">
        <v>0</v>
      </c>
      <c r="T2414" s="79"/>
      <c r="U2414" s="79"/>
      <c r="V2414" s="80" t="s">
        <v>279</v>
      </c>
      <c r="W2414" s="79"/>
      <c r="X2414" s="114">
        <v>44054</v>
      </c>
      <c r="Y2414" s="82"/>
      <c r="Z2414" s="82"/>
      <c r="AA2414" s="114">
        <v>44055</v>
      </c>
      <c r="AB2414" s="88"/>
      <c r="AC2414" s="79"/>
      <c r="AD2414" s="80"/>
      <c r="AE2414" s="245"/>
      <c r="AF2414" s="84">
        <v>0</v>
      </c>
      <c r="AG2414" s="79"/>
      <c r="AH2414" s="79"/>
      <c r="AI2414" s="79"/>
      <c r="AJ2414" s="79"/>
      <c r="AK2414" s="79"/>
      <c r="AL2414" s="79"/>
      <c r="AM2414" s="79"/>
      <c r="AN2414" s="79"/>
      <c r="AO2414" s="79"/>
      <c r="AP2414" s="79"/>
      <c r="AQ2414" s="79"/>
    </row>
    <row r="2415" spans="1:43" ht="14.1" hidden="1" customHeight="1">
      <c r="A2415" s="73" t="s">
        <v>245</v>
      </c>
      <c r="B2415" s="74">
        <v>51</v>
      </c>
      <c r="C2415" s="74" t="s">
        <v>583</v>
      </c>
      <c r="D2415" s="75" t="s">
        <v>1085</v>
      </c>
      <c r="E2415" s="75" t="s">
        <v>1084</v>
      </c>
      <c r="F2415" s="76">
        <f t="shared" si="215"/>
        <v>3</v>
      </c>
      <c r="G2415" s="74">
        <f t="shared" si="216"/>
        <v>6</v>
      </c>
      <c r="H2415" s="74">
        <f t="shared" si="217"/>
        <v>2017</v>
      </c>
      <c r="I2415" s="74">
        <v>1</v>
      </c>
      <c r="J2415" s="77">
        <v>1045676119</v>
      </c>
      <c r="K2415" s="74" t="s">
        <v>2632</v>
      </c>
      <c r="L2415" s="74"/>
      <c r="M2415" s="74">
        <v>1038</v>
      </c>
      <c r="N2415" s="74" t="s">
        <v>248</v>
      </c>
      <c r="O2415" s="74" t="s">
        <v>34</v>
      </c>
      <c r="P2415" s="78">
        <v>49181.133300000001</v>
      </c>
      <c r="Q2415" s="74"/>
      <c r="R2415" s="74"/>
      <c r="S2415" s="74"/>
      <c r="T2415" s="79">
        <v>0</v>
      </c>
      <c r="U2415" s="79"/>
      <c r="V2415" s="80" t="s">
        <v>256</v>
      </c>
      <c r="W2415" s="79">
        <v>80311723790</v>
      </c>
      <c r="X2415" s="114" t="s">
        <v>1085</v>
      </c>
      <c r="Y2415" s="82" t="s">
        <v>257</v>
      </c>
      <c r="Z2415" s="82" t="s">
        <v>249</v>
      </c>
      <c r="AA2415" s="114" t="s">
        <v>1084</v>
      </c>
      <c r="AB2415" s="88">
        <f>+AA2415-X2415+1</f>
        <v>3</v>
      </c>
      <c r="AC2415" s="79" t="s">
        <v>249</v>
      </c>
      <c r="AD2415" s="80" t="s">
        <v>256</v>
      </c>
      <c r="AE2415" s="245"/>
      <c r="AF2415" s="84">
        <v>27333</v>
      </c>
      <c r="AG2415" s="79"/>
      <c r="AH2415" s="79"/>
      <c r="AI2415" s="79"/>
      <c r="AJ2415" s="79"/>
      <c r="AK2415" s="79"/>
      <c r="AL2415" s="79"/>
      <c r="AM2415" s="79"/>
      <c r="AN2415" s="79"/>
      <c r="AO2415" s="79"/>
      <c r="AP2415" s="79"/>
      <c r="AQ2415" s="79"/>
    </row>
    <row r="2416" spans="1:43" ht="14.1" hidden="1" customHeight="1">
      <c r="A2416" s="73" t="s">
        <v>245</v>
      </c>
      <c r="B2416" s="74">
        <v>132</v>
      </c>
      <c r="C2416" s="74" t="s">
        <v>290</v>
      </c>
      <c r="D2416" s="75">
        <v>43584</v>
      </c>
      <c r="E2416" s="75">
        <v>43587</v>
      </c>
      <c r="F2416" s="76">
        <f t="shared" si="215"/>
        <v>4</v>
      </c>
      <c r="G2416" s="74">
        <f t="shared" si="216"/>
        <v>4</v>
      </c>
      <c r="H2416" s="74">
        <f t="shared" si="217"/>
        <v>2019</v>
      </c>
      <c r="I2416" s="74">
        <v>1</v>
      </c>
      <c r="J2416" s="77">
        <v>1045676122</v>
      </c>
      <c r="K2416" s="74" t="s">
        <v>2633</v>
      </c>
      <c r="L2416" s="74"/>
      <c r="M2416" s="74">
        <v>1053</v>
      </c>
      <c r="N2416" s="74" t="s">
        <v>36</v>
      </c>
      <c r="O2416" s="74" t="s">
        <v>449</v>
      </c>
      <c r="P2416" s="78">
        <v>117333</v>
      </c>
      <c r="Q2416" s="74"/>
      <c r="R2416" s="74"/>
      <c r="S2416" s="74"/>
      <c r="T2416" s="79"/>
      <c r="U2416" s="79"/>
      <c r="V2416" s="80" t="s">
        <v>256</v>
      </c>
      <c r="W2416" s="79">
        <v>517918</v>
      </c>
      <c r="X2416" s="114">
        <v>43584</v>
      </c>
      <c r="Y2416" s="82" t="s">
        <v>249</v>
      </c>
      <c r="Z2416" s="82" t="s">
        <v>2634</v>
      </c>
      <c r="AA2416" s="114">
        <v>43587</v>
      </c>
      <c r="AB2416" s="83">
        <v>4</v>
      </c>
      <c r="AC2416" s="79" t="s">
        <v>249</v>
      </c>
      <c r="AD2416" s="80" t="s">
        <v>256</v>
      </c>
      <c r="AE2416" s="245">
        <v>43705.390277777777</v>
      </c>
      <c r="AF2416" s="84">
        <v>117333</v>
      </c>
      <c r="AG2416" s="79" t="s">
        <v>399</v>
      </c>
      <c r="AH2416" s="79">
        <v>158913</v>
      </c>
      <c r="AI2416" s="79">
        <v>9616</v>
      </c>
      <c r="AJ2416" s="79">
        <v>0</v>
      </c>
      <c r="AK2416" s="79" t="s">
        <v>249</v>
      </c>
      <c r="AL2416" s="79">
        <v>0</v>
      </c>
      <c r="AM2416" s="79"/>
      <c r="AN2416" s="79" t="s">
        <v>25</v>
      </c>
      <c r="AO2416" s="79" t="s">
        <v>249</v>
      </c>
      <c r="AP2416" s="79"/>
      <c r="AQ2416" s="79"/>
    </row>
    <row r="2417" spans="1:43" ht="14.1" hidden="1" customHeight="1">
      <c r="A2417" s="73" t="s">
        <v>245</v>
      </c>
      <c r="B2417" s="74">
        <v>132</v>
      </c>
      <c r="C2417" s="74" t="s">
        <v>290</v>
      </c>
      <c r="D2417" s="75">
        <v>43514</v>
      </c>
      <c r="E2417" s="75">
        <v>43514</v>
      </c>
      <c r="F2417" s="76">
        <f t="shared" si="215"/>
        <v>1</v>
      </c>
      <c r="G2417" s="74">
        <f t="shared" si="216"/>
        <v>2</v>
      </c>
      <c r="H2417" s="74">
        <f t="shared" si="217"/>
        <v>2019</v>
      </c>
      <c r="I2417" s="74">
        <v>1</v>
      </c>
      <c r="J2417" s="77">
        <v>1045676122</v>
      </c>
      <c r="K2417" s="74" t="s">
        <v>2633</v>
      </c>
      <c r="L2417" s="74"/>
      <c r="M2417" s="74">
        <v>1038</v>
      </c>
      <c r="N2417" s="74" t="s">
        <v>248</v>
      </c>
      <c r="O2417" s="74" t="s">
        <v>449</v>
      </c>
      <c r="P2417" s="78">
        <v>55207.7333</v>
      </c>
      <c r="Q2417" s="74"/>
      <c r="R2417" s="74"/>
      <c r="S2417" s="74"/>
      <c r="T2417" s="79"/>
      <c r="U2417" s="79"/>
      <c r="V2417" s="80" t="s">
        <v>256</v>
      </c>
      <c r="W2417" s="79" t="s">
        <v>249</v>
      </c>
      <c r="X2417" s="114">
        <v>43514</v>
      </c>
      <c r="Y2417" s="82" t="s">
        <v>249</v>
      </c>
      <c r="Z2417" s="82" t="s">
        <v>249</v>
      </c>
      <c r="AA2417" s="114">
        <v>43514</v>
      </c>
      <c r="AB2417" s="88">
        <v>1</v>
      </c>
      <c r="AC2417" s="79" t="s">
        <v>249</v>
      </c>
      <c r="AD2417" s="80" t="s">
        <v>256</v>
      </c>
      <c r="AE2417" s="245"/>
      <c r="AF2417" s="84">
        <v>55208</v>
      </c>
      <c r="AG2417" s="79"/>
      <c r="AH2417" s="79"/>
      <c r="AI2417" s="79"/>
      <c r="AJ2417" s="79"/>
      <c r="AK2417" s="79"/>
      <c r="AL2417" s="79"/>
      <c r="AM2417" s="79"/>
      <c r="AN2417" s="79"/>
      <c r="AO2417" s="79"/>
      <c r="AP2417" s="79"/>
      <c r="AQ2417" s="79"/>
    </row>
    <row r="2418" spans="1:43" ht="14.1" hidden="1" customHeight="1">
      <c r="A2418" s="73" t="s">
        <v>245</v>
      </c>
      <c r="B2418" s="74">
        <v>132</v>
      </c>
      <c r="C2418" s="74" t="s">
        <v>290</v>
      </c>
      <c r="D2418" s="75">
        <v>43705</v>
      </c>
      <c r="E2418" s="75">
        <v>43705</v>
      </c>
      <c r="F2418" s="76">
        <f t="shared" si="215"/>
        <v>1</v>
      </c>
      <c r="G2418" s="74">
        <f t="shared" si="216"/>
        <v>8</v>
      </c>
      <c r="H2418" s="74">
        <f t="shared" si="217"/>
        <v>2019</v>
      </c>
      <c r="I2418" s="74">
        <v>1</v>
      </c>
      <c r="J2418" s="77">
        <v>1045676122</v>
      </c>
      <c r="K2418" s="74" t="s">
        <v>2633</v>
      </c>
      <c r="L2418" s="74"/>
      <c r="M2418" s="74">
        <v>1038</v>
      </c>
      <c r="N2418" s="74" t="s">
        <v>248</v>
      </c>
      <c r="O2418" s="74" t="s">
        <v>449</v>
      </c>
      <c r="P2418" s="78">
        <v>55207.7333</v>
      </c>
      <c r="Q2418" s="74"/>
      <c r="R2418" s="74"/>
      <c r="S2418" s="74"/>
      <c r="T2418" s="79"/>
      <c r="U2418" s="79"/>
      <c r="V2418" s="80" t="s">
        <v>256</v>
      </c>
      <c r="W2418" s="79" t="s">
        <v>249</v>
      </c>
      <c r="X2418" s="114">
        <v>43705</v>
      </c>
      <c r="Y2418" s="82" t="s">
        <v>249</v>
      </c>
      <c r="Z2418" s="82" t="s">
        <v>249</v>
      </c>
      <c r="AA2418" s="114">
        <v>43705</v>
      </c>
      <c r="AB2418" s="88">
        <v>1</v>
      </c>
      <c r="AC2418" s="79" t="s">
        <v>249</v>
      </c>
      <c r="AD2418" s="80" t="s">
        <v>256</v>
      </c>
      <c r="AE2418" s="245"/>
      <c r="AF2418" s="84">
        <v>58667</v>
      </c>
      <c r="AG2418" s="79"/>
      <c r="AH2418" s="79"/>
      <c r="AI2418" s="79"/>
      <c r="AJ2418" s="79"/>
      <c r="AK2418" s="79"/>
      <c r="AL2418" s="79"/>
      <c r="AM2418" s="79"/>
      <c r="AN2418" s="79"/>
      <c r="AO2418" s="79"/>
      <c r="AP2418" s="79"/>
      <c r="AQ2418" s="79"/>
    </row>
    <row r="2419" spans="1:43" ht="14.1" hidden="1" customHeight="1">
      <c r="A2419" s="73" t="s">
        <v>245</v>
      </c>
      <c r="B2419" s="74">
        <v>132</v>
      </c>
      <c r="C2419" s="74" t="s">
        <v>290</v>
      </c>
      <c r="D2419" s="75">
        <v>43581</v>
      </c>
      <c r="E2419" s="75">
        <v>43582</v>
      </c>
      <c r="F2419" s="76">
        <f t="shared" si="215"/>
        <v>2</v>
      </c>
      <c r="G2419" s="74">
        <f t="shared" si="216"/>
        <v>4</v>
      </c>
      <c r="H2419" s="74">
        <f t="shared" si="217"/>
        <v>2019</v>
      </c>
      <c r="I2419" s="74">
        <v>2</v>
      </c>
      <c r="J2419" s="77">
        <v>1045676122</v>
      </c>
      <c r="K2419" s="74" t="s">
        <v>2633</v>
      </c>
      <c r="L2419" s="74"/>
      <c r="M2419" s="74">
        <v>1053</v>
      </c>
      <c r="N2419" s="74" t="s">
        <v>36</v>
      </c>
      <c r="O2419" s="74" t="s">
        <v>449</v>
      </c>
      <c r="P2419" s="78">
        <v>29333</v>
      </c>
      <c r="Q2419" s="74"/>
      <c r="R2419" s="74"/>
      <c r="S2419" s="74"/>
      <c r="T2419" s="79"/>
      <c r="U2419" s="79"/>
      <c r="V2419" s="80" t="s">
        <v>256</v>
      </c>
      <c r="W2419" s="79" t="s">
        <v>2635</v>
      </c>
      <c r="X2419" s="114">
        <v>43581</v>
      </c>
      <c r="Y2419" s="82" t="s">
        <v>1326</v>
      </c>
      <c r="Z2419" s="82" t="s">
        <v>2636</v>
      </c>
      <c r="AA2419" s="114">
        <v>43582</v>
      </c>
      <c r="AB2419" s="83">
        <v>1</v>
      </c>
      <c r="AC2419" s="79" t="s">
        <v>249</v>
      </c>
      <c r="AD2419" s="80" t="s">
        <v>256</v>
      </c>
      <c r="AE2419" s="245">
        <v>43705.463194444441</v>
      </c>
      <c r="AF2419" s="84">
        <v>29333</v>
      </c>
      <c r="AG2419" s="79" t="s">
        <v>2637</v>
      </c>
      <c r="AH2419" s="79">
        <v>79456</v>
      </c>
      <c r="AI2419" s="79">
        <v>9616</v>
      </c>
      <c r="AJ2419" s="79">
        <v>0</v>
      </c>
      <c r="AK2419" s="79" t="s">
        <v>249</v>
      </c>
      <c r="AL2419" s="79">
        <v>0</v>
      </c>
      <c r="AM2419" s="79"/>
      <c r="AN2419" s="79" t="s">
        <v>25</v>
      </c>
      <c r="AO2419" s="79" t="s">
        <v>249</v>
      </c>
      <c r="AP2419" s="79"/>
      <c r="AQ2419" s="79"/>
    </row>
    <row r="2420" spans="1:43" ht="14.1" hidden="1" customHeight="1">
      <c r="A2420" s="73" t="s">
        <v>245</v>
      </c>
      <c r="B2420" s="74">
        <v>51</v>
      </c>
      <c r="C2420" s="74" t="s">
        <v>583</v>
      </c>
      <c r="D2420" s="75" t="s">
        <v>2638</v>
      </c>
      <c r="E2420" s="75" t="s">
        <v>2315</v>
      </c>
      <c r="F2420" s="76">
        <f t="shared" si="215"/>
        <v>15</v>
      </c>
      <c r="G2420" s="74">
        <f t="shared" si="216"/>
        <v>11</v>
      </c>
      <c r="H2420" s="74">
        <f t="shared" si="217"/>
        <v>2017</v>
      </c>
      <c r="I2420" s="74">
        <v>2</v>
      </c>
      <c r="J2420" s="77">
        <v>1045680047</v>
      </c>
      <c r="K2420" s="74" t="s">
        <v>2639</v>
      </c>
      <c r="L2420" s="74"/>
      <c r="M2420" s="74">
        <v>1046</v>
      </c>
      <c r="N2420" s="74" t="s">
        <v>274</v>
      </c>
      <c r="O2420" s="74" t="s">
        <v>34</v>
      </c>
      <c r="P2420" s="78">
        <v>172133.96660000001</v>
      </c>
      <c r="Q2420" s="74"/>
      <c r="R2420" s="74"/>
      <c r="S2420" s="74"/>
      <c r="T2420" s="79"/>
      <c r="U2420" s="79"/>
      <c r="V2420" s="80" t="s">
        <v>256</v>
      </c>
      <c r="W2420" s="79">
        <v>201700869891</v>
      </c>
      <c r="X2420" s="114" t="s">
        <v>2638</v>
      </c>
      <c r="Y2420" s="82" t="s">
        <v>257</v>
      </c>
      <c r="Z2420" s="82" t="s">
        <v>2640</v>
      </c>
      <c r="AA2420" s="114" t="s">
        <v>2315</v>
      </c>
      <c r="AB2420" s="83">
        <v>15</v>
      </c>
      <c r="AC2420" s="79" t="s">
        <v>249</v>
      </c>
      <c r="AD2420" s="80" t="s">
        <v>256</v>
      </c>
      <c r="AE2420" s="245">
        <v>43123.677083333336</v>
      </c>
      <c r="AF2420" s="84">
        <v>172200</v>
      </c>
      <c r="AG2420" s="79" t="s">
        <v>2641</v>
      </c>
      <c r="AH2420" s="79">
        <v>476203</v>
      </c>
      <c r="AI2420" s="79">
        <v>0</v>
      </c>
      <c r="AJ2420" s="79">
        <v>0</v>
      </c>
      <c r="AK2420" s="79" t="s">
        <v>249</v>
      </c>
      <c r="AL2420" s="79">
        <v>0</v>
      </c>
      <c r="AM2420" s="79"/>
      <c r="AN2420" s="79" t="s">
        <v>25</v>
      </c>
      <c r="AO2420" s="79" t="s">
        <v>249</v>
      </c>
      <c r="AP2420" s="79"/>
      <c r="AQ2420" s="79"/>
    </row>
    <row r="2421" spans="1:43" ht="14.1" hidden="1" customHeight="1">
      <c r="A2421" s="73" t="s">
        <v>245</v>
      </c>
      <c r="B2421" s="74">
        <v>51</v>
      </c>
      <c r="C2421" s="74" t="s">
        <v>583</v>
      </c>
      <c r="D2421" s="75" t="s">
        <v>2642</v>
      </c>
      <c r="E2421" s="75" t="s">
        <v>872</v>
      </c>
      <c r="F2421" s="76">
        <f t="shared" si="215"/>
        <v>5</v>
      </c>
      <c r="G2421" s="74">
        <f t="shared" si="216"/>
        <v>11</v>
      </c>
      <c r="H2421" s="74">
        <f t="shared" si="217"/>
        <v>2017</v>
      </c>
      <c r="I2421" s="74">
        <v>1</v>
      </c>
      <c r="J2421" s="77">
        <v>1045680047</v>
      </c>
      <c r="K2421" s="74" t="s">
        <v>2639</v>
      </c>
      <c r="L2421" s="74"/>
      <c r="M2421" s="74">
        <v>1046</v>
      </c>
      <c r="N2421" s="74" t="s">
        <v>274</v>
      </c>
      <c r="O2421" s="74" t="s">
        <v>34</v>
      </c>
      <c r="P2421" s="78">
        <v>319677.36660000001</v>
      </c>
      <c r="Q2421" s="74"/>
      <c r="R2421" s="74"/>
      <c r="S2421" s="74"/>
      <c r="T2421" s="79"/>
      <c r="U2421" s="79"/>
      <c r="V2421" s="80" t="s">
        <v>256</v>
      </c>
      <c r="W2421" s="79">
        <v>20170086989</v>
      </c>
      <c r="X2421" s="114" t="s">
        <v>2642</v>
      </c>
      <c r="Y2421" s="82" t="s">
        <v>257</v>
      </c>
      <c r="Z2421" s="82" t="s">
        <v>2640</v>
      </c>
      <c r="AA2421" s="114" t="s">
        <v>872</v>
      </c>
      <c r="AB2421" s="83">
        <v>5</v>
      </c>
      <c r="AC2421" s="79" t="s">
        <v>249</v>
      </c>
      <c r="AD2421" s="80" t="s">
        <v>256</v>
      </c>
      <c r="AE2421" s="245">
        <v>43123.677083333336</v>
      </c>
      <c r="AF2421" s="84">
        <v>319800</v>
      </c>
      <c r="AG2421" s="79" t="s">
        <v>2643</v>
      </c>
      <c r="AH2421" s="79">
        <v>142994</v>
      </c>
      <c r="AI2421" s="79">
        <v>7378</v>
      </c>
      <c r="AJ2421" s="79">
        <v>0</v>
      </c>
      <c r="AK2421" s="79" t="s">
        <v>249</v>
      </c>
      <c r="AL2421" s="79">
        <v>319800</v>
      </c>
      <c r="AM2421" s="79"/>
      <c r="AN2421" s="79" t="s">
        <v>25</v>
      </c>
      <c r="AO2421" s="79" t="s">
        <v>249</v>
      </c>
      <c r="AP2421" s="79"/>
      <c r="AQ2421" s="79"/>
    </row>
    <row r="2422" spans="1:43" ht="15" hidden="1" customHeight="1">
      <c r="A2422" s="73" t="s">
        <v>245</v>
      </c>
      <c r="B2422" s="74">
        <v>171</v>
      </c>
      <c r="C2422" s="74" t="s">
        <v>407</v>
      </c>
      <c r="D2422" s="75">
        <v>44078</v>
      </c>
      <c r="E2422" s="75">
        <v>44079</v>
      </c>
      <c r="F2422" s="76">
        <f t="shared" si="215"/>
        <v>2</v>
      </c>
      <c r="G2422" s="74">
        <f t="shared" si="216"/>
        <v>9</v>
      </c>
      <c r="H2422" s="74">
        <f t="shared" si="217"/>
        <v>2020</v>
      </c>
      <c r="I2422" s="74">
        <v>1</v>
      </c>
      <c r="J2422" s="77">
        <v>1045693031</v>
      </c>
      <c r="K2422" s="74" t="s">
        <v>2644</v>
      </c>
      <c r="L2422" s="74">
        <v>13</v>
      </c>
      <c r="M2422" s="74">
        <v>1038</v>
      </c>
      <c r="N2422" s="74" t="s">
        <v>248</v>
      </c>
      <c r="O2422" s="74" t="s">
        <v>34</v>
      </c>
      <c r="P2422" s="78">
        <v>58520</v>
      </c>
      <c r="Q2422" s="74" t="s">
        <v>1576</v>
      </c>
      <c r="R2422" s="74">
        <v>0</v>
      </c>
      <c r="S2422" s="74">
        <v>0</v>
      </c>
      <c r="T2422" s="79"/>
      <c r="U2422" s="79"/>
      <c r="V2422" s="80" t="s">
        <v>279</v>
      </c>
      <c r="W2422" s="79"/>
      <c r="X2422" s="114">
        <v>44078</v>
      </c>
      <c r="Y2422" s="82"/>
      <c r="Z2422" s="82"/>
      <c r="AA2422" s="114">
        <v>44079</v>
      </c>
      <c r="AB2422" s="83"/>
      <c r="AC2422" s="79"/>
      <c r="AD2422" s="80"/>
      <c r="AE2422" s="245"/>
      <c r="AF2422" s="84">
        <v>0</v>
      </c>
      <c r="AG2422" s="79"/>
      <c r="AH2422" s="79"/>
      <c r="AI2422" s="79"/>
      <c r="AJ2422" s="79"/>
      <c r="AK2422" s="79"/>
      <c r="AL2422" s="79"/>
      <c r="AM2422" s="79"/>
      <c r="AN2422" s="79"/>
      <c r="AO2422" s="79"/>
      <c r="AP2422" s="79"/>
      <c r="AQ2422" s="79"/>
    </row>
    <row r="2423" spans="1:43" ht="15" hidden="1" customHeight="1">
      <c r="A2423" s="73" t="s">
        <v>245</v>
      </c>
      <c r="B2423" s="74">
        <v>132</v>
      </c>
      <c r="C2423" s="74" t="s">
        <v>290</v>
      </c>
      <c r="D2423" s="75">
        <v>43626</v>
      </c>
      <c r="E2423" s="75">
        <v>43627</v>
      </c>
      <c r="F2423" s="76">
        <f t="shared" si="215"/>
        <v>2</v>
      </c>
      <c r="G2423" s="74">
        <f t="shared" si="216"/>
        <v>6</v>
      </c>
      <c r="H2423" s="74">
        <f t="shared" si="217"/>
        <v>2019</v>
      </c>
      <c r="I2423" s="74">
        <v>1</v>
      </c>
      <c r="J2423" s="77">
        <v>1045694338</v>
      </c>
      <c r="K2423" s="74" t="s">
        <v>2645</v>
      </c>
      <c r="L2423" s="74"/>
      <c r="M2423" s="74">
        <v>1045</v>
      </c>
      <c r="N2423" s="74" t="s">
        <v>255</v>
      </c>
      <c r="O2423" s="74" t="s">
        <v>34</v>
      </c>
      <c r="P2423" s="78">
        <v>55208</v>
      </c>
      <c r="Q2423" s="74"/>
      <c r="R2423" s="74"/>
      <c r="S2423" s="74"/>
      <c r="T2423" s="79">
        <v>1</v>
      </c>
      <c r="U2423" s="79"/>
      <c r="V2423" s="80" t="s">
        <v>256</v>
      </c>
      <c r="W2423" s="79" t="s">
        <v>249</v>
      </c>
      <c r="X2423" s="114">
        <v>43626</v>
      </c>
      <c r="Y2423" s="82" t="s">
        <v>249</v>
      </c>
      <c r="Z2423" s="82" t="s">
        <v>249</v>
      </c>
      <c r="AA2423" s="114">
        <v>43627</v>
      </c>
      <c r="AB2423" s="88">
        <v>2</v>
      </c>
      <c r="AC2423" s="79" t="s">
        <v>249</v>
      </c>
      <c r="AD2423" s="80" t="s">
        <v>256</v>
      </c>
      <c r="AE2423" s="245"/>
      <c r="AF2423" s="84">
        <v>0</v>
      </c>
      <c r="AG2423" s="79" t="s">
        <v>249</v>
      </c>
      <c r="AH2423" s="79" t="s">
        <v>249</v>
      </c>
      <c r="AI2423" s="79" t="s">
        <v>249</v>
      </c>
      <c r="AJ2423" s="79" t="s">
        <v>249</v>
      </c>
      <c r="AK2423" s="79" t="s">
        <v>249</v>
      </c>
      <c r="AL2423" s="79" t="s">
        <v>249</v>
      </c>
      <c r="AM2423" s="79"/>
      <c r="AN2423" s="79" t="s">
        <v>249</v>
      </c>
      <c r="AO2423" s="79" t="s">
        <v>249</v>
      </c>
      <c r="AP2423" s="79"/>
      <c r="AQ2423" s="79"/>
    </row>
    <row r="2424" spans="1:43" ht="15" hidden="1" customHeight="1">
      <c r="A2424" s="73" t="s">
        <v>245</v>
      </c>
      <c r="B2424" s="74">
        <v>132</v>
      </c>
      <c r="C2424" s="74" t="s">
        <v>290</v>
      </c>
      <c r="D2424" s="75">
        <v>43886</v>
      </c>
      <c r="E2424" s="75">
        <v>43886</v>
      </c>
      <c r="F2424" s="76">
        <f t="shared" si="215"/>
        <v>1</v>
      </c>
      <c r="G2424" s="74">
        <f t="shared" si="216"/>
        <v>2</v>
      </c>
      <c r="H2424" s="74">
        <f t="shared" si="217"/>
        <v>2020</v>
      </c>
      <c r="I2424" s="74">
        <v>1</v>
      </c>
      <c r="J2424" s="77">
        <v>1045694338</v>
      </c>
      <c r="K2424" s="74" t="s">
        <v>2645</v>
      </c>
      <c r="L2424" s="74"/>
      <c r="M2424" s="74">
        <v>1038</v>
      </c>
      <c r="N2424" s="74" t="s">
        <v>248</v>
      </c>
      <c r="O2424" s="74" t="s">
        <v>34</v>
      </c>
      <c r="P2424" s="78">
        <v>55208</v>
      </c>
      <c r="Q2424" s="74"/>
      <c r="R2424" s="74"/>
      <c r="S2424" s="74"/>
      <c r="T2424" s="79"/>
      <c r="U2424" s="79"/>
      <c r="V2424" s="80" t="s">
        <v>26</v>
      </c>
      <c r="W2424" s="79" t="s">
        <v>249</v>
      </c>
      <c r="X2424" s="114">
        <v>43886</v>
      </c>
      <c r="Y2424" s="82" t="s">
        <v>249</v>
      </c>
      <c r="Z2424" s="82" t="s">
        <v>249</v>
      </c>
      <c r="AA2424" s="114">
        <v>43886</v>
      </c>
      <c r="AB2424" s="88">
        <v>1</v>
      </c>
      <c r="AC2424" s="79" t="s">
        <v>249</v>
      </c>
      <c r="AD2424" s="80" t="s">
        <v>26</v>
      </c>
      <c r="AE2424" s="245"/>
      <c r="AF2424" s="84">
        <v>0</v>
      </c>
      <c r="AG2424" s="79"/>
      <c r="AH2424" s="79"/>
      <c r="AI2424" s="79"/>
      <c r="AJ2424" s="79"/>
      <c r="AK2424" s="79"/>
      <c r="AL2424" s="79"/>
      <c r="AM2424" s="79"/>
      <c r="AN2424" s="79"/>
      <c r="AO2424" s="79"/>
      <c r="AP2424" s="79" t="s">
        <v>250</v>
      </c>
      <c r="AQ2424" s="79"/>
    </row>
    <row r="2425" spans="1:43" ht="15" hidden="1" customHeight="1">
      <c r="A2425" s="73" t="s">
        <v>245</v>
      </c>
      <c r="B2425" s="74">
        <v>132</v>
      </c>
      <c r="C2425" s="74" t="s">
        <v>290</v>
      </c>
      <c r="D2425" s="75"/>
      <c r="E2425" s="75"/>
      <c r="F2425" s="76"/>
      <c r="G2425" s="74">
        <v>2</v>
      </c>
      <c r="H2425" s="74">
        <v>2020</v>
      </c>
      <c r="I2425" s="74">
        <v>1</v>
      </c>
      <c r="J2425" s="77">
        <v>1045698475</v>
      </c>
      <c r="K2425" s="74" t="s">
        <v>2646</v>
      </c>
      <c r="L2425" s="74"/>
      <c r="M2425" s="74">
        <v>1038</v>
      </c>
      <c r="N2425" s="74" t="s">
        <v>248</v>
      </c>
      <c r="O2425" s="74" t="s">
        <v>373</v>
      </c>
      <c r="P2425" s="78">
        <v>29260</v>
      </c>
      <c r="Q2425" s="74"/>
      <c r="R2425" s="74"/>
      <c r="S2425" s="74"/>
      <c r="T2425" s="79"/>
      <c r="U2425" s="79"/>
      <c r="V2425" s="80" t="s">
        <v>260</v>
      </c>
      <c r="W2425" s="79" t="s">
        <v>249</v>
      </c>
      <c r="X2425" s="114"/>
      <c r="Y2425" s="82" t="s">
        <v>249</v>
      </c>
      <c r="Z2425" s="82" t="s">
        <v>249</v>
      </c>
      <c r="AA2425" s="114"/>
      <c r="AB2425" s="83"/>
      <c r="AC2425" s="79" t="s">
        <v>249</v>
      </c>
      <c r="AD2425" s="80"/>
      <c r="AE2425" s="245"/>
      <c r="AF2425" s="84">
        <v>0</v>
      </c>
      <c r="AG2425" s="79" t="s">
        <v>249</v>
      </c>
      <c r="AH2425" s="79" t="s">
        <v>249</v>
      </c>
      <c r="AI2425" s="79" t="s">
        <v>249</v>
      </c>
      <c r="AJ2425" s="79" t="s">
        <v>249</v>
      </c>
      <c r="AK2425" s="79" t="s">
        <v>249</v>
      </c>
      <c r="AL2425" s="79" t="s">
        <v>249</v>
      </c>
      <c r="AM2425" s="79" t="s">
        <v>261</v>
      </c>
      <c r="AN2425" s="79" t="s">
        <v>249</v>
      </c>
      <c r="AO2425" s="79" t="s">
        <v>249</v>
      </c>
      <c r="AP2425" s="79"/>
      <c r="AQ2425" s="79"/>
    </row>
    <row r="2426" spans="1:43" ht="15" hidden="1" customHeight="1">
      <c r="A2426" s="73" t="s">
        <v>245</v>
      </c>
      <c r="B2426" s="74">
        <v>132</v>
      </c>
      <c r="C2426" s="74" t="s">
        <v>290</v>
      </c>
      <c r="D2426" s="75"/>
      <c r="E2426" s="75"/>
      <c r="F2426" s="76"/>
      <c r="G2426" s="74">
        <v>2</v>
      </c>
      <c r="H2426" s="74">
        <v>2020</v>
      </c>
      <c r="I2426" s="74">
        <v>1</v>
      </c>
      <c r="J2426" s="77">
        <v>1045698475</v>
      </c>
      <c r="K2426" s="74" t="s">
        <v>2646</v>
      </c>
      <c r="L2426" s="74"/>
      <c r="M2426" s="74">
        <v>1038</v>
      </c>
      <c r="N2426" s="74" t="s">
        <v>248</v>
      </c>
      <c r="O2426" s="74" t="s">
        <v>373</v>
      </c>
      <c r="P2426" s="78">
        <v>930000</v>
      </c>
      <c r="Q2426" s="74"/>
      <c r="R2426" s="74"/>
      <c r="S2426" s="74"/>
      <c r="T2426" s="79"/>
      <c r="U2426" s="79"/>
      <c r="V2426" s="80" t="s">
        <v>260</v>
      </c>
      <c r="W2426" s="79" t="s">
        <v>249</v>
      </c>
      <c r="X2426" s="114"/>
      <c r="Y2426" s="82" t="s">
        <v>249</v>
      </c>
      <c r="Z2426" s="82" t="s">
        <v>249</v>
      </c>
      <c r="AA2426" s="114"/>
      <c r="AB2426" s="83"/>
      <c r="AC2426" s="79" t="s">
        <v>249</v>
      </c>
      <c r="AD2426" s="80"/>
      <c r="AE2426" s="245"/>
      <c r="AF2426" s="84">
        <v>0</v>
      </c>
      <c r="AG2426" s="79" t="s">
        <v>249</v>
      </c>
      <c r="AH2426" s="79" t="s">
        <v>249</v>
      </c>
      <c r="AI2426" s="79" t="s">
        <v>249</v>
      </c>
      <c r="AJ2426" s="79" t="s">
        <v>249</v>
      </c>
      <c r="AK2426" s="79" t="s">
        <v>249</v>
      </c>
      <c r="AL2426" s="79" t="s">
        <v>249</v>
      </c>
      <c r="AM2426" s="79" t="s">
        <v>261</v>
      </c>
      <c r="AN2426" s="79" t="s">
        <v>249</v>
      </c>
      <c r="AO2426" s="79" t="s">
        <v>249</v>
      </c>
      <c r="AP2426" s="79"/>
      <c r="AQ2426" s="79"/>
    </row>
    <row r="2427" spans="1:43" ht="14.1" hidden="1" customHeight="1">
      <c r="A2427" s="73" t="s">
        <v>245</v>
      </c>
      <c r="B2427" s="74">
        <v>132</v>
      </c>
      <c r="C2427" s="74" t="s">
        <v>290</v>
      </c>
      <c r="D2427" s="75"/>
      <c r="E2427" s="75"/>
      <c r="F2427" s="76"/>
      <c r="G2427" s="74">
        <v>1</v>
      </c>
      <c r="H2427" s="74">
        <v>2020</v>
      </c>
      <c r="I2427" s="74">
        <v>2</v>
      </c>
      <c r="J2427" s="77">
        <v>1045698475</v>
      </c>
      <c r="K2427" s="74" t="s">
        <v>2646</v>
      </c>
      <c r="L2427" s="74"/>
      <c r="M2427" s="74">
        <v>1038</v>
      </c>
      <c r="N2427" s="74" t="s">
        <v>248</v>
      </c>
      <c r="O2427" s="74" t="s">
        <v>373</v>
      </c>
      <c r="P2427" s="78">
        <v>29260</v>
      </c>
      <c r="Q2427" s="74"/>
      <c r="R2427" s="74"/>
      <c r="S2427" s="74"/>
      <c r="T2427" s="79"/>
      <c r="U2427" s="79"/>
      <c r="V2427" s="80" t="s">
        <v>260</v>
      </c>
      <c r="W2427" s="79" t="s">
        <v>249</v>
      </c>
      <c r="X2427" s="114"/>
      <c r="Y2427" s="82" t="s">
        <v>249</v>
      </c>
      <c r="Z2427" s="82" t="s">
        <v>249</v>
      </c>
      <c r="AA2427" s="114"/>
      <c r="AB2427" s="83"/>
      <c r="AC2427" s="79" t="s">
        <v>249</v>
      </c>
      <c r="AD2427" s="80"/>
      <c r="AE2427" s="245"/>
      <c r="AF2427" s="199">
        <v>0</v>
      </c>
      <c r="AG2427" s="79" t="s">
        <v>249</v>
      </c>
      <c r="AH2427" s="79" t="s">
        <v>249</v>
      </c>
      <c r="AI2427" s="79" t="s">
        <v>249</v>
      </c>
      <c r="AJ2427" s="79" t="s">
        <v>249</v>
      </c>
      <c r="AK2427" s="79" t="s">
        <v>249</v>
      </c>
      <c r="AL2427" s="79" t="s">
        <v>249</v>
      </c>
      <c r="AM2427" s="79" t="s">
        <v>261</v>
      </c>
      <c r="AN2427" s="79" t="s">
        <v>249</v>
      </c>
      <c r="AO2427" s="79" t="s">
        <v>249</v>
      </c>
      <c r="AP2427" s="79"/>
      <c r="AQ2427" s="79"/>
    </row>
    <row r="2428" spans="1:43" ht="14.1" hidden="1" customHeight="1">
      <c r="A2428" s="73" t="s">
        <v>245</v>
      </c>
      <c r="B2428" s="74">
        <v>132</v>
      </c>
      <c r="C2428" s="74" t="s">
        <v>290</v>
      </c>
      <c r="D2428" s="75"/>
      <c r="E2428" s="75"/>
      <c r="F2428" s="76"/>
      <c r="G2428" s="74">
        <v>1</v>
      </c>
      <c r="H2428" s="74">
        <v>2020</v>
      </c>
      <c r="I2428" s="74">
        <v>2</v>
      </c>
      <c r="J2428" s="77">
        <v>1045698475</v>
      </c>
      <c r="K2428" s="74" t="s">
        <v>2646</v>
      </c>
      <c r="L2428" s="74"/>
      <c r="M2428" s="74">
        <v>1038</v>
      </c>
      <c r="N2428" s="74" t="s">
        <v>248</v>
      </c>
      <c r="O2428" s="74" t="s">
        <v>373</v>
      </c>
      <c r="P2428" s="78">
        <v>880000</v>
      </c>
      <c r="Q2428" s="74"/>
      <c r="R2428" s="74"/>
      <c r="S2428" s="74"/>
      <c r="T2428" s="79"/>
      <c r="U2428" s="79"/>
      <c r="V2428" s="80" t="s">
        <v>260</v>
      </c>
      <c r="W2428" s="79" t="s">
        <v>249</v>
      </c>
      <c r="X2428" s="114"/>
      <c r="Y2428" s="82" t="s">
        <v>249</v>
      </c>
      <c r="Z2428" s="82" t="s">
        <v>249</v>
      </c>
      <c r="AA2428" s="114"/>
      <c r="AB2428" s="83"/>
      <c r="AC2428" s="79" t="s">
        <v>249</v>
      </c>
      <c r="AD2428" s="80"/>
      <c r="AE2428" s="245"/>
      <c r="AF2428" s="84">
        <v>0</v>
      </c>
      <c r="AG2428" s="79" t="s">
        <v>249</v>
      </c>
      <c r="AH2428" s="79" t="s">
        <v>249</v>
      </c>
      <c r="AI2428" s="79" t="s">
        <v>249</v>
      </c>
      <c r="AJ2428" s="79" t="s">
        <v>249</v>
      </c>
      <c r="AK2428" s="79" t="s">
        <v>249</v>
      </c>
      <c r="AL2428" s="79" t="s">
        <v>249</v>
      </c>
      <c r="AM2428" s="79" t="s">
        <v>261</v>
      </c>
      <c r="AN2428" s="79" t="s">
        <v>249</v>
      </c>
      <c r="AO2428" s="79" t="s">
        <v>249</v>
      </c>
      <c r="AP2428" s="79"/>
      <c r="AQ2428" s="79"/>
    </row>
    <row r="2429" spans="1:43" ht="14.1" hidden="1" customHeight="1">
      <c r="A2429" s="73" t="s">
        <v>245</v>
      </c>
      <c r="B2429" s="74">
        <v>132</v>
      </c>
      <c r="C2429" s="74" t="s">
        <v>290</v>
      </c>
      <c r="D2429" s="75"/>
      <c r="E2429" s="75"/>
      <c r="F2429" s="76"/>
      <c r="G2429" s="74">
        <v>12</v>
      </c>
      <c r="H2429" s="74">
        <v>2019</v>
      </c>
      <c r="I2429" s="74">
        <v>2</v>
      </c>
      <c r="J2429" s="77">
        <v>1045698475</v>
      </c>
      <c r="K2429" s="74" t="s">
        <v>2646</v>
      </c>
      <c r="L2429" s="74"/>
      <c r="M2429" s="74">
        <v>1038</v>
      </c>
      <c r="N2429" s="74" t="s">
        <v>248</v>
      </c>
      <c r="O2429" s="74" t="s">
        <v>373</v>
      </c>
      <c r="P2429" s="78">
        <v>27604</v>
      </c>
      <c r="Q2429" s="74"/>
      <c r="R2429" s="74"/>
      <c r="S2429" s="74"/>
      <c r="T2429" s="79"/>
      <c r="U2429" s="79"/>
      <c r="V2429" s="80" t="s">
        <v>260</v>
      </c>
      <c r="W2429" s="79" t="s">
        <v>249</v>
      </c>
      <c r="X2429" s="114"/>
      <c r="Y2429" s="82" t="s">
        <v>249</v>
      </c>
      <c r="Z2429" s="82" t="s">
        <v>249</v>
      </c>
      <c r="AA2429" s="114"/>
      <c r="AB2429" s="83"/>
      <c r="AC2429" s="79" t="s">
        <v>249</v>
      </c>
      <c r="AD2429" s="80"/>
      <c r="AE2429" s="245"/>
      <c r="AF2429" s="84">
        <v>0</v>
      </c>
      <c r="AG2429" s="79" t="s">
        <v>249</v>
      </c>
      <c r="AH2429" s="79" t="s">
        <v>249</v>
      </c>
      <c r="AI2429" s="79" t="s">
        <v>249</v>
      </c>
      <c r="AJ2429" s="79" t="s">
        <v>249</v>
      </c>
      <c r="AK2429" s="79" t="s">
        <v>249</v>
      </c>
      <c r="AL2429" s="79" t="s">
        <v>249</v>
      </c>
      <c r="AM2429" s="79" t="s">
        <v>261</v>
      </c>
      <c r="AN2429" s="79" t="s">
        <v>249</v>
      </c>
      <c r="AO2429" s="79" t="s">
        <v>249</v>
      </c>
      <c r="AP2429" s="79"/>
      <c r="AQ2429" s="79"/>
    </row>
    <row r="2430" spans="1:43" ht="14.1" hidden="1" customHeight="1">
      <c r="A2430" s="73" t="s">
        <v>245</v>
      </c>
      <c r="B2430" s="74">
        <v>132</v>
      </c>
      <c r="C2430" s="74" t="s">
        <v>290</v>
      </c>
      <c r="D2430" s="75"/>
      <c r="E2430" s="75"/>
      <c r="F2430" s="76"/>
      <c r="G2430" s="74">
        <v>12</v>
      </c>
      <c r="H2430" s="74">
        <v>2019</v>
      </c>
      <c r="I2430" s="74">
        <v>2</v>
      </c>
      <c r="J2430" s="77">
        <v>1045698475</v>
      </c>
      <c r="K2430" s="74" t="s">
        <v>2646</v>
      </c>
      <c r="L2430" s="74"/>
      <c r="M2430" s="74">
        <v>1038</v>
      </c>
      <c r="N2430" s="74" t="s">
        <v>248</v>
      </c>
      <c r="O2430" s="74" t="s">
        <v>373</v>
      </c>
      <c r="P2430" s="78">
        <v>27604</v>
      </c>
      <c r="Q2430" s="74"/>
      <c r="R2430" s="74"/>
      <c r="S2430" s="74"/>
      <c r="T2430" s="79"/>
      <c r="U2430" s="79"/>
      <c r="V2430" s="80" t="s">
        <v>260</v>
      </c>
      <c r="W2430" s="79" t="s">
        <v>249</v>
      </c>
      <c r="X2430" s="114"/>
      <c r="Y2430" s="82" t="s">
        <v>249</v>
      </c>
      <c r="Z2430" s="82" t="s">
        <v>249</v>
      </c>
      <c r="AA2430" s="114"/>
      <c r="AB2430" s="83"/>
      <c r="AC2430" s="79" t="s">
        <v>249</v>
      </c>
      <c r="AD2430" s="80"/>
      <c r="AE2430" s="245"/>
      <c r="AF2430" s="84">
        <v>0</v>
      </c>
      <c r="AG2430" s="79" t="s">
        <v>249</v>
      </c>
      <c r="AH2430" s="79" t="s">
        <v>249</v>
      </c>
      <c r="AI2430" s="79" t="s">
        <v>249</v>
      </c>
      <c r="AJ2430" s="79" t="s">
        <v>249</v>
      </c>
      <c r="AK2430" s="79" t="s">
        <v>249</v>
      </c>
      <c r="AL2430" s="79" t="s">
        <v>249</v>
      </c>
      <c r="AM2430" s="79" t="s">
        <v>261</v>
      </c>
      <c r="AN2430" s="79" t="s">
        <v>249</v>
      </c>
      <c r="AO2430" s="79" t="s">
        <v>249</v>
      </c>
      <c r="AP2430" s="79"/>
      <c r="AQ2430" s="79"/>
    </row>
    <row r="2431" spans="1:43" ht="14.1" hidden="1" customHeight="1">
      <c r="A2431" s="73" t="s">
        <v>245</v>
      </c>
      <c r="B2431" s="74">
        <v>132</v>
      </c>
      <c r="C2431" s="74" t="s">
        <v>290</v>
      </c>
      <c r="D2431" s="75"/>
      <c r="E2431" s="75"/>
      <c r="F2431" s="76"/>
      <c r="G2431" s="74">
        <v>10</v>
      </c>
      <c r="H2431" s="74">
        <v>2019</v>
      </c>
      <c r="I2431" s="74">
        <v>2</v>
      </c>
      <c r="J2431" s="77">
        <v>1045698475</v>
      </c>
      <c r="K2431" s="74" t="s">
        <v>2646</v>
      </c>
      <c r="L2431" s="74"/>
      <c r="M2431" s="74">
        <v>1038</v>
      </c>
      <c r="N2431" s="74" t="s">
        <v>248</v>
      </c>
      <c r="O2431" s="74" t="s">
        <v>373</v>
      </c>
      <c r="P2431" s="78">
        <v>55208</v>
      </c>
      <c r="Q2431" s="74"/>
      <c r="R2431" s="74"/>
      <c r="S2431" s="74"/>
      <c r="T2431" s="79"/>
      <c r="U2431" s="79"/>
      <c r="V2431" s="80" t="s">
        <v>260</v>
      </c>
      <c r="W2431" s="79" t="s">
        <v>249</v>
      </c>
      <c r="X2431" s="114"/>
      <c r="Y2431" s="82" t="s">
        <v>249</v>
      </c>
      <c r="Z2431" s="82" t="s">
        <v>249</v>
      </c>
      <c r="AA2431" s="114"/>
      <c r="AB2431" s="83"/>
      <c r="AC2431" s="79" t="s">
        <v>249</v>
      </c>
      <c r="AD2431" s="80"/>
      <c r="AE2431" s="245"/>
      <c r="AF2431" s="84">
        <v>0</v>
      </c>
      <c r="AG2431" s="79" t="s">
        <v>249</v>
      </c>
      <c r="AH2431" s="79" t="s">
        <v>249</v>
      </c>
      <c r="AI2431" s="79" t="s">
        <v>249</v>
      </c>
      <c r="AJ2431" s="79" t="s">
        <v>249</v>
      </c>
      <c r="AK2431" s="79" t="s">
        <v>249</v>
      </c>
      <c r="AL2431" s="79" t="s">
        <v>249</v>
      </c>
      <c r="AM2431" s="79" t="s">
        <v>261</v>
      </c>
      <c r="AN2431" s="79" t="s">
        <v>249</v>
      </c>
      <c r="AO2431" s="79" t="s">
        <v>249</v>
      </c>
      <c r="AP2431" s="79"/>
      <c r="AQ2431" s="79"/>
    </row>
    <row r="2432" spans="1:43" ht="14.1" hidden="1" customHeight="1">
      <c r="A2432" s="73" t="s">
        <v>245</v>
      </c>
      <c r="B2432" s="74">
        <v>132</v>
      </c>
      <c r="C2432" s="74" t="s">
        <v>290</v>
      </c>
      <c r="D2432" s="75"/>
      <c r="E2432" s="75"/>
      <c r="F2432" s="76"/>
      <c r="G2432" s="74">
        <v>10</v>
      </c>
      <c r="H2432" s="74">
        <v>2019</v>
      </c>
      <c r="I2432" s="74">
        <v>2</v>
      </c>
      <c r="J2432" s="77">
        <v>1045698475</v>
      </c>
      <c r="K2432" s="74" t="s">
        <v>2646</v>
      </c>
      <c r="L2432" s="74"/>
      <c r="M2432" s="74">
        <v>1038</v>
      </c>
      <c r="N2432" s="74" t="s">
        <v>248</v>
      </c>
      <c r="O2432" s="74" t="s">
        <v>373</v>
      </c>
      <c r="P2432" s="78">
        <v>55208</v>
      </c>
      <c r="Q2432" s="74"/>
      <c r="R2432" s="74"/>
      <c r="S2432" s="74"/>
      <c r="T2432" s="79"/>
      <c r="U2432" s="79"/>
      <c r="V2432" s="80" t="s">
        <v>260</v>
      </c>
      <c r="W2432" s="79" t="s">
        <v>249</v>
      </c>
      <c r="X2432" s="114"/>
      <c r="Y2432" s="82" t="s">
        <v>249</v>
      </c>
      <c r="Z2432" s="82" t="s">
        <v>249</v>
      </c>
      <c r="AA2432" s="114"/>
      <c r="AB2432" s="83"/>
      <c r="AC2432" s="79" t="s">
        <v>249</v>
      </c>
      <c r="AD2432" s="80"/>
      <c r="AE2432" s="245"/>
      <c r="AF2432" s="84">
        <v>0</v>
      </c>
      <c r="AG2432" s="79" t="s">
        <v>249</v>
      </c>
      <c r="AH2432" s="79" t="s">
        <v>249</v>
      </c>
      <c r="AI2432" s="79" t="s">
        <v>249</v>
      </c>
      <c r="AJ2432" s="79" t="s">
        <v>249</v>
      </c>
      <c r="AK2432" s="79" t="s">
        <v>249</v>
      </c>
      <c r="AL2432" s="79" t="s">
        <v>249</v>
      </c>
      <c r="AM2432" s="79" t="s">
        <v>261</v>
      </c>
      <c r="AN2432" s="79" t="s">
        <v>249</v>
      </c>
      <c r="AO2432" s="79" t="s">
        <v>249</v>
      </c>
      <c r="AP2432" s="79"/>
      <c r="AQ2432" s="79"/>
    </row>
    <row r="2433" spans="1:43" ht="14.1" hidden="1" customHeight="1">
      <c r="A2433" s="73" t="s">
        <v>245</v>
      </c>
      <c r="B2433" s="74">
        <v>132</v>
      </c>
      <c r="C2433" s="74" t="s">
        <v>290</v>
      </c>
      <c r="D2433" s="75"/>
      <c r="E2433" s="75"/>
      <c r="F2433" s="76"/>
      <c r="G2433" s="74">
        <v>10</v>
      </c>
      <c r="H2433" s="74">
        <v>2019</v>
      </c>
      <c r="I2433" s="74">
        <v>2</v>
      </c>
      <c r="J2433" s="77">
        <v>1045698475</v>
      </c>
      <c r="K2433" s="74" t="s">
        <v>2646</v>
      </c>
      <c r="L2433" s="74"/>
      <c r="M2433" s="74">
        <v>1038</v>
      </c>
      <c r="N2433" s="74" t="s">
        <v>248</v>
      </c>
      <c r="O2433" s="74" t="s">
        <v>373</v>
      </c>
      <c r="P2433" s="78">
        <v>55208</v>
      </c>
      <c r="Q2433" s="74"/>
      <c r="R2433" s="74"/>
      <c r="S2433" s="74"/>
      <c r="T2433" s="79"/>
      <c r="U2433" s="79"/>
      <c r="V2433" s="80" t="s">
        <v>260</v>
      </c>
      <c r="W2433" s="79" t="s">
        <v>249</v>
      </c>
      <c r="X2433" s="114"/>
      <c r="Y2433" s="82" t="s">
        <v>249</v>
      </c>
      <c r="Z2433" s="82" t="s">
        <v>249</v>
      </c>
      <c r="AA2433" s="114"/>
      <c r="AB2433" s="83"/>
      <c r="AC2433" s="79" t="s">
        <v>249</v>
      </c>
      <c r="AD2433" s="80"/>
      <c r="AE2433" s="245"/>
      <c r="AF2433" s="84">
        <v>0</v>
      </c>
      <c r="AG2433" s="79" t="s">
        <v>249</v>
      </c>
      <c r="AH2433" s="79" t="s">
        <v>249</v>
      </c>
      <c r="AI2433" s="79" t="s">
        <v>249</v>
      </c>
      <c r="AJ2433" s="79" t="s">
        <v>249</v>
      </c>
      <c r="AK2433" s="79" t="s">
        <v>249</v>
      </c>
      <c r="AL2433" s="79" t="s">
        <v>249</v>
      </c>
      <c r="AM2433" s="79" t="s">
        <v>261</v>
      </c>
      <c r="AN2433" s="79" t="s">
        <v>249</v>
      </c>
      <c r="AO2433" s="79" t="s">
        <v>249</v>
      </c>
      <c r="AP2433" s="79"/>
      <c r="AQ2433" s="79"/>
    </row>
    <row r="2434" spans="1:43" ht="14.1" hidden="1" customHeight="1">
      <c r="A2434" s="73" t="s">
        <v>245</v>
      </c>
      <c r="B2434" s="74">
        <v>23</v>
      </c>
      <c r="C2434" s="74" t="s">
        <v>348</v>
      </c>
      <c r="D2434" s="75"/>
      <c r="E2434" s="75"/>
      <c r="F2434" s="76"/>
      <c r="G2434" s="74">
        <v>11</v>
      </c>
      <c r="H2434" s="74">
        <v>2019</v>
      </c>
      <c r="I2434" s="74">
        <v>1</v>
      </c>
      <c r="J2434" s="77">
        <v>1045704686</v>
      </c>
      <c r="K2434" s="74" t="s">
        <v>2647</v>
      </c>
      <c r="L2434" s="74"/>
      <c r="M2434" s="74">
        <v>1045</v>
      </c>
      <c r="N2434" s="74" t="s">
        <v>255</v>
      </c>
      <c r="O2434" s="74" t="s">
        <v>373</v>
      </c>
      <c r="P2434" s="78">
        <v>220831</v>
      </c>
      <c r="Q2434" s="74"/>
      <c r="R2434" s="74"/>
      <c r="S2434" s="74"/>
      <c r="T2434" s="79"/>
      <c r="U2434" s="79"/>
      <c r="V2434" s="80" t="s">
        <v>260</v>
      </c>
      <c r="W2434" s="79" t="s">
        <v>249</v>
      </c>
      <c r="X2434" s="114"/>
      <c r="Y2434" s="82" t="s">
        <v>249</v>
      </c>
      <c r="Z2434" s="82" t="s">
        <v>249</v>
      </c>
      <c r="AA2434" s="114"/>
      <c r="AB2434" s="83"/>
      <c r="AC2434" s="79" t="s">
        <v>249</v>
      </c>
      <c r="AD2434" s="80"/>
      <c r="AE2434" s="245"/>
      <c r="AF2434" s="84">
        <v>0</v>
      </c>
      <c r="AG2434" s="79" t="s">
        <v>249</v>
      </c>
      <c r="AH2434" s="79" t="s">
        <v>249</v>
      </c>
      <c r="AI2434" s="79" t="s">
        <v>249</v>
      </c>
      <c r="AJ2434" s="79" t="s">
        <v>249</v>
      </c>
      <c r="AK2434" s="79" t="s">
        <v>249</v>
      </c>
      <c r="AL2434" s="79" t="s">
        <v>249</v>
      </c>
      <c r="AM2434" s="79" t="s">
        <v>261</v>
      </c>
      <c r="AN2434" s="79" t="s">
        <v>249</v>
      </c>
      <c r="AO2434" s="79" t="s">
        <v>249</v>
      </c>
      <c r="AP2434" s="79"/>
      <c r="AQ2434" s="79"/>
    </row>
    <row r="2435" spans="1:43" ht="14.1" hidden="1" customHeight="1">
      <c r="A2435" s="73" t="s">
        <v>245</v>
      </c>
      <c r="B2435" s="74">
        <v>23</v>
      </c>
      <c r="C2435" s="74" t="s">
        <v>348</v>
      </c>
      <c r="D2435" s="75"/>
      <c r="E2435" s="75"/>
      <c r="F2435" s="76"/>
      <c r="G2435" s="74">
        <v>11</v>
      </c>
      <c r="H2435" s="74">
        <v>2019</v>
      </c>
      <c r="I2435" s="74">
        <v>1</v>
      </c>
      <c r="J2435" s="77">
        <v>1045704686</v>
      </c>
      <c r="K2435" s="74" t="s">
        <v>2647</v>
      </c>
      <c r="L2435" s="74"/>
      <c r="M2435" s="74">
        <v>1045</v>
      </c>
      <c r="N2435" s="74" t="s">
        <v>255</v>
      </c>
      <c r="O2435" s="74" t="s">
        <v>373</v>
      </c>
      <c r="P2435" s="78">
        <v>220831</v>
      </c>
      <c r="Q2435" s="74"/>
      <c r="R2435" s="74"/>
      <c r="S2435" s="74"/>
      <c r="T2435" s="79"/>
      <c r="U2435" s="79"/>
      <c r="V2435" s="80" t="s">
        <v>260</v>
      </c>
      <c r="W2435" s="79" t="s">
        <v>249</v>
      </c>
      <c r="X2435" s="114"/>
      <c r="Y2435" s="82" t="s">
        <v>249</v>
      </c>
      <c r="Z2435" s="82" t="s">
        <v>249</v>
      </c>
      <c r="AA2435" s="114"/>
      <c r="AB2435" s="83"/>
      <c r="AC2435" s="79" t="s">
        <v>249</v>
      </c>
      <c r="AD2435" s="80"/>
      <c r="AE2435" s="245"/>
      <c r="AF2435" s="84">
        <v>0</v>
      </c>
      <c r="AG2435" s="79" t="s">
        <v>249</v>
      </c>
      <c r="AH2435" s="79" t="s">
        <v>249</v>
      </c>
      <c r="AI2435" s="79" t="s">
        <v>249</v>
      </c>
      <c r="AJ2435" s="79" t="s">
        <v>249</v>
      </c>
      <c r="AK2435" s="79" t="s">
        <v>249</v>
      </c>
      <c r="AL2435" s="79" t="s">
        <v>249</v>
      </c>
      <c r="AM2435" s="79" t="s">
        <v>261</v>
      </c>
      <c r="AN2435" s="79" t="s">
        <v>249</v>
      </c>
      <c r="AO2435" s="79" t="s">
        <v>249</v>
      </c>
      <c r="AP2435" s="79"/>
      <c r="AQ2435" s="79"/>
    </row>
    <row r="2436" spans="1:43" ht="14.1" hidden="1" customHeight="1">
      <c r="A2436" s="73" t="s">
        <v>245</v>
      </c>
      <c r="B2436" s="74">
        <v>23</v>
      </c>
      <c r="C2436" s="74" t="s">
        <v>348</v>
      </c>
      <c r="D2436" s="75"/>
      <c r="E2436" s="75"/>
      <c r="F2436" s="76"/>
      <c r="G2436" s="74">
        <v>11</v>
      </c>
      <c r="H2436" s="74">
        <v>2019</v>
      </c>
      <c r="I2436" s="74">
        <v>1</v>
      </c>
      <c r="J2436" s="77">
        <v>1045704686</v>
      </c>
      <c r="K2436" s="74" t="s">
        <v>2647</v>
      </c>
      <c r="L2436" s="74"/>
      <c r="M2436" s="74">
        <v>1038</v>
      </c>
      <c r="N2436" s="74" t="s">
        <v>248</v>
      </c>
      <c r="O2436" s="74" t="s">
        <v>373</v>
      </c>
      <c r="P2436" s="78">
        <v>110415</v>
      </c>
      <c r="Q2436" s="74"/>
      <c r="R2436" s="74"/>
      <c r="S2436" s="74"/>
      <c r="T2436" s="79"/>
      <c r="U2436" s="79"/>
      <c r="V2436" s="80" t="s">
        <v>260</v>
      </c>
      <c r="W2436" s="79" t="s">
        <v>249</v>
      </c>
      <c r="X2436" s="114"/>
      <c r="Y2436" s="82" t="s">
        <v>249</v>
      </c>
      <c r="Z2436" s="82" t="s">
        <v>249</v>
      </c>
      <c r="AA2436" s="114"/>
      <c r="AB2436" s="83"/>
      <c r="AC2436" s="79" t="s">
        <v>249</v>
      </c>
      <c r="AD2436" s="80"/>
      <c r="AE2436" s="245"/>
      <c r="AF2436" s="84">
        <v>0</v>
      </c>
      <c r="AG2436" s="79" t="s">
        <v>249</v>
      </c>
      <c r="AH2436" s="79" t="s">
        <v>249</v>
      </c>
      <c r="AI2436" s="79" t="s">
        <v>249</v>
      </c>
      <c r="AJ2436" s="79" t="s">
        <v>249</v>
      </c>
      <c r="AK2436" s="79" t="s">
        <v>249</v>
      </c>
      <c r="AL2436" s="79" t="s">
        <v>249</v>
      </c>
      <c r="AM2436" s="79" t="s">
        <v>261</v>
      </c>
      <c r="AN2436" s="79" t="s">
        <v>249</v>
      </c>
      <c r="AO2436" s="79" t="s">
        <v>249</v>
      </c>
      <c r="AP2436" s="79"/>
      <c r="AQ2436" s="79"/>
    </row>
    <row r="2437" spans="1:43" ht="14.1" hidden="1" customHeight="1">
      <c r="A2437" s="73" t="s">
        <v>245</v>
      </c>
      <c r="B2437" s="74">
        <v>23</v>
      </c>
      <c r="C2437" s="74" t="s">
        <v>348</v>
      </c>
      <c r="D2437" s="75"/>
      <c r="E2437" s="75"/>
      <c r="F2437" s="76"/>
      <c r="G2437" s="74">
        <v>11</v>
      </c>
      <c r="H2437" s="74">
        <v>2019</v>
      </c>
      <c r="I2437" s="74">
        <v>1</v>
      </c>
      <c r="J2437" s="77">
        <v>1045704686</v>
      </c>
      <c r="K2437" s="74" t="s">
        <v>2647</v>
      </c>
      <c r="L2437" s="74"/>
      <c r="M2437" s="74">
        <v>1038</v>
      </c>
      <c r="N2437" s="74" t="s">
        <v>248</v>
      </c>
      <c r="O2437" s="74" t="s">
        <v>373</v>
      </c>
      <c r="P2437" s="78">
        <v>110415</v>
      </c>
      <c r="Q2437" s="74"/>
      <c r="R2437" s="74"/>
      <c r="S2437" s="74"/>
      <c r="T2437" s="79"/>
      <c r="U2437" s="79"/>
      <c r="V2437" s="80" t="s">
        <v>260</v>
      </c>
      <c r="W2437" s="79" t="s">
        <v>249</v>
      </c>
      <c r="X2437" s="114"/>
      <c r="Y2437" s="82" t="s">
        <v>249</v>
      </c>
      <c r="Z2437" s="82" t="s">
        <v>249</v>
      </c>
      <c r="AA2437" s="114"/>
      <c r="AB2437" s="83"/>
      <c r="AC2437" s="79" t="s">
        <v>249</v>
      </c>
      <c r="AD2437" s="80"/>
      <c r="AE2437" s="245"/>
      <c r="AF2437" s="84">
        <v>0</v>
      </c>
      <c r="AG2437" s="79" t="s">
        <v>249</v>
      </c>
      <c r="AH2437" s="79" t="s">
        <v>249</v>
      </c>
      <c r="AI2437" s="79" t="s">
        <v>249</v>
      </c>
      <c r="AJ2437" s="79" t="s">
        <v>249</v>
      </c>
      <c r="AK2437" s="79" t="s">
        <v>249</v>
      </c>
      <c r="AL2437" s="79" t="s">
        <v>249</v>
      </c>
      <c r="AM2437" s="79" t="s">
        <v>261</v>
      </c>
      <c r="AN2437" s="79" t="s">
        <v>249</v>
      </c>
      <c r="AO2437" s="79" t="s">
        <v>249</v>
      </c>
      <c r="AP2437" s="79"/>
      <c r="AQ2437" s="79"/>
    </row>
    <row r="2438" spans="1:43" ht="14.1" hidden="1" customHeight="1">
      <c r="A2438" s="73" t="s">
        <v>245</v>
      </c>
      <c r="B2438" s="74">
        <v>171</v>
      </c>
      <c r="C2438" s="74" t="s">
        <v>407</v>
      </c>
      <c r="D2438" s="75">
        <v>44095</v>
      </c>
      <c r="E2438" s="75">
        <v>44096</v>
      </c>
      <c r="F2438" s="76">
        <f t="shared" ref="F2438:F2445" si="218">+E2438-D2438+1</f>
        <v>2</v>
      </c>
      <c r="G2438" s="74">
        <f t="shared" ref="G2438:G2445" si="219">+MONTH(D2438)</f>
        <v>9</v>
      </c>
      <c r="H2438" s="74">
        <f t="shared" ref="H2438:H2445" si="220">YEAR(D2438)</f>
        <v>2020</v>
      </c>
      <c r="I2438" s="74">
        <v>2</v>
      </c>
      <c r="J2438" s="77">
        <v>1045704984</v>
      </c>
      <c r="K2438" s="74" t="s">
        <v>2648</v>
      </c>
      <c r="L2438" s="74">
        <v>13</v>
      </c>
      <c r="M2438" s="74">
        <v>1038</v>
      </c>
      <c r="N2438" s="74" t="s">
        <v>248</v>
      </c>
      <c r="O2438" s="74" t="s">
        <v>34</v>
      </c>
      <c r="P2438" s="78">
        <v>81333</v>
      </c>
      <c r="Q2438" s="74" t="s">
        <v>2587</v>
      </c>
      <c r="R2438" s="74">
        <v>0</v>
      </c>
      <c r="S2438" s="74">
        <v>0</v>
      </c>
      <c r="T2438" s="79"/>
      <c r="U2438" s="79"/>
      <c r="V2438" s="80" t="s">
        <v>279</v>
      </c>
      <c r="W2438" s="79"/>
      <c r="X2438" s="114">
        <v>44095</v>
      </c>
      <c r="Y2438" s="82"/>
      <c r="Z2438" s="82"/>
      <c r="AA2438" s="114">
        <v>44096</v>
      </c>
      <c r="AB2438" s="83"/>
      <c r="AC2438" s="79"/>
      <c r="AD2438" s="80"/>
      <c r="AE2438" s="245"/>
      <c r="AF2438" s="84">
        <v>0</v>
      </c>
      <c r="AG2438" s="79"/>
      <c r="AH2438" s="79"/>
      <c r="AI2438" s="79"/>
      <c r="AJ2438" s="79"/>
      <c r="AK2438" s="79"/>
      <c r="AL2438" s="79"/>
      <c r="AM2438" s="79"/>
      <c r="AN2438" s="79"/>
      <c r="AO2438" s="79"/>
      <c r="AP2438" s="79"/>
      <c r="AQ2438" s="79"/>
    </row>
    <row r="2439" spans="1:43" ht="14.1" hidden="1" customHeight="1">
      <c r="A2439" s="73" t="s">
        <v>245</v>
      </c>
      <c r="B2439" s="74">
        <v>132</v>
      </c>
      <c r="C2439" s="74" t="s">
        <v>290</v>
      </c>
      <c r="D2439" s="75">
        <v>43367</v>
      </c>
      <c r="E2439" s="75">
        <v>43368</v>
      </c>
      <c r="F2439" s="76">
        <f t="shared" si="218"/>
        <v>2</v>
      </c>
      <c r="G2439" s="74">
        <f t="shared" si="219"/>
        <v>9</v>
      </c>
      <c r="H2439" s="74">
        <f t="shared" si="220"/>
        <v>2018</v>
      </c>
      <c r="I2439" s="74">
        <v>2</v>
      </c>
      <c r="J2439" s="77">
        <v>1045707979</v>
      </c>
      <c r="K2439" s="74" t="s">
        <v>2649</v>
      </c>
      <c r="L2439" s="74"/>
      <c r="M2439" s="74">
        <v>1038</v>
      </c>
      <c r="N2439" s="74" t="s">
        <v>248</v>
      </c>
      <c r="O2439" s="74" t="s">
        <v>35</v>
      </c>
      <c r="P2439" s="78">
        <v>78124.2</v>
      </c>
      <c r="Q2439" s="74"/>
      <c r="R2439" s="74"/>
      <c r="S2439" s="74"/>
      <c r="T2439" s="79"/>
      <c r="U2439" s="79"/>
      <c r="V2439" s="80" t="s">
        <v>256</v>
      </c>
      <c r="W2439" s="79" t="s">
        <v>249</v>
      </c>
      <c r="X2439" s="114">
        <v>43367</v>
      </c>
      <c r="Y2439" s="82" t="s">
        <v>249</v>
      </c>
      <c r="Z2439" s="82" t="s">
        <v>249</v>
      </c>
      <c r="AA2439" s="114">
        <v>43368</v>
      </c>
      <c r="AB2439" s="83">
        <v>2</v>
      </c>
      <c r="AC2439" s="79" t="s">
        <v>249</v>
      </c>
      <c r="AD2439" s="80" t="s">
        <v>256</v>
      </c>
      <c r="AE2439" s="245"/>
      <c r="AF2439" s="84">
        <v>110000</v>
      </c>
      <c r="AG2439" s="79"/>
      <c r="AH2439" s="79"/>
      <c r="AI2439" s="79"/>
      <c r="AJ2439" s="79"/>
      <c r="AK2439" s="79"/>
      <c r="AL2439" s="79"/>
      <c r="AM2439" s="79"/>
      <c r="AN2439" s="79"/>
      <c r="AO2439" s="79"/>
      <c r="AP2439" s="79"/>
      <c r="AQ2439" s="79"/>
    </row>
    <row r="2440" spans="1:43" ht="14.1" hidden="1" customHeight="1">
      <c r="A2440" s="73" t="s">
        <v>245</v>
      </c>
      <c r="B2440" s="74">
        <v>132</v>
      </c>
      <c r="C2440" s="74" t="s">
        <v>290</v>
      </c>
      <c r="D2440" s="75">
        <v>43315</v>
      </c>
      <c r="E2440" s="75">
        <v>43315</v>
      </c>
      <c r="F2440" s="76">
        <f t="shared" si="218"/>
        <v>1</v>
      </c>
      <c r="G2440" s="74">
        <f t="shared" si="219"/>
        <v>8</v>
      </c>
      <c r="H2440" s="74">
        <f t="shared" si="220"/>
        <v>2018</v>
      </c>
      <c r="I2440" s="74">
        <v>1</v>
      </c>
      <c r="J2440" s="77">
        <v>1045707979</v>
      </c>
      <c r="K2440" s="74" t="s">
        <v>2649</v>
      </c>
      <c r="L2440" s="74"/>
      <c r="M2440" s="74">
        <v>1038</v>
      </c>
      <c r="N2440" s="74" t="s">
        <v>248</v>
      </c>
      <c r="O2440" s="74" t="s">
        <v>35</v>
      </c>
      <c r="P2440" s="78">
        <v>26041.4</v>
      </c>
      <c r="Q2440" s="74"/>
      <c r="R2440" s="74"/>
      <c r="S2440" s="74"/>
      <c r="T2440" s="79"/>
      <c r="U2440" s="79"/>
      <c r="V2440" s="80" t="s">
        <v>256</v>
      </c>
      <c r="W2440" s="79" t="s">
        <v>249</v>
      </c>
      <c r="X2440" s="114">
        <v>43315</v>
      </c>
      <c r="Y2440" s="82" t="s">
        <v>249</v>
      </c>
      <c r="Z2440" s="82" t="s">
        <v>249</v>
      </c>
      <c r="AA2440" s="114">
        <v>43315</v>
      </c>
      <c r="AB2440" s="83">
        <v>1</v>
      </c>
      <c r="AC2440" s="79" t="s">
        <v>249</v>
      </c>
      <c r="AD2440" s="80" t="s">
        <v>256</v>
      </c>
      <c r="AE2440" s="245"/>
      <c r="AF2440" s="84">
        <v>36667</v>
      </c>
      <c r="AG2440" s="79"/>
      <c r="AH2440" s="79"/>
      <c r="AI2440" s="79"/>
      <c r="AJ2440" s="79"/>
      <c r="AK2440" s="79"/>
      <c r="AL2440" s="79"/>
      <c r="AM2440" s="79"/>
      <c r="AN2440" s="79"/>
      <c r="AO2440" s="79"/>
      <c r="AP2440" s="79"/>
      <c r="AQ2440" s="79"/>
    </row>
    <row r="2441" spans="1:43" ht="14.1" hidden="1" customHeight="1">
      <c r="A2441" s="73" t="s">
        <v>245</v>
      </c>
      <c r="B2441" s="74">
        <v>132</v>
      </c>
      <c r="C2441" s="74" t="s">
        <v>290</v>
      </c>
      <c r="D2441" s="75">
        <v>43583</v>
      </c>
      <c r="E2441" s="75">
        <v>43586</v>
      </c>
      <c r="F2441" s="76">
        <f t="shared" si="218"/>
        <v>4</v>
      </c>
      <c r="G2441" s="74">
        <f t="shared" si="219"/>
        <v>4</v>
      </c>
      <c r="H2441" s="74">
        <f t="shared" si="220"/>
        <v>2019</v>
      </c>
      <c r="I2441" s="74">
        <v>1</v>
      </c>
      <c r="J2441" s="77">
        <v>1045727588</v>
      </c>
      <c r="K2441" s="74" t="s">
        <v>2650</v>
      </c>
      <c r="L2441" s="74"/>
      <c r="M2441" s="74">
        <v>1038</v>
      </c>
      <c r="N2441" s="74" t="s">
        <v>248</v>
      </c>
      <c r="O2441" s="74" t="s">
        <v>373</v>
      </c>
      <c r="P2441" s="78">
        <v>55207.7333</v>
      </c>
      <c r="Q2441" s="74"/>
      <c r="R2441" s="74"/>
      <c r="S2441" s="74"/>
      <c r="T2441" s="79"/>
      <c r="U2441" s="79"/>
      <c r="V2441" s="80" t="s">
        <v>256</v>
      </c>
      <c r="W2441" s="79">
        <v>519072</v>
      </c>
      <c r="X2441" s="114">
        <v>43583</v>
      </c>
      <c r="Y2441" s="82" t="s">
        <v>249</v>
      </c>
      <c r="Z2441" s="82" t="s">
        <v>2651</v>
      </c>
      <c r="AA2441" s="114">
        <v>43586</v>
      </c>
      <c r="AB2441" s="83">
        <v>2</v>
      </c>
      <c r="AC2441" s="79" t="s">
        <v>2652</v>
      </c>
      <c r="AD2441" s="80" t="s">
        <v>256</v>
      </c>
      <c r="AE2441" s="245">
        <v>43846.670138888891</v>
      </c>
      <c r="AF2441" s="84">
        <v>55208</v>
      </c>
      <c r="AG2441" s="79" t="s">
        <v>2653</v>
      </c>
      <c r="AH2441" s="79">
        <v>55208</v>
      </c>
      <c r="AI2441" s="79">
        <v>10203</v>
      </c>
      <c r="AJ2441" s="79">
        <v>0</v>
      </c>
      <c r="AK2441" s="79" t="s">
        <v>249</v>
      </c>
      <c r="AL2441" s="79">
        <v>0</v>
      </c>
      <c r="AM2441" s="79"/>
      <c r="AN2441" s="79" t="s">
        <v>25</v>
      </c>
      <c r="AO2441" s="79" t="s">
        <v>249</v>
      </c>
      <c r="AP2441" s="79"/>
      <c r="AQ2441" s="79"/>
    </row>
    <row r="2442" spans="1:43" ht="14.1" hidden="1" customHeight="1">
      <c r="A2442" s="73" t="s">
        <v>245</v>
      </c>
      <c r="B2442" s="74">
        <v>132</v>
      </c>
      <c r="C2442" s="74" t="s">
        <v>290</v>
      </c>
      <c r="D2442" s="75">
        <v>43531</v>
      </c>
      <c r="E2442" s="75">
        <v>43531</v>
      </c>
      <c r="F2442" s="76">
        <f t="shared" si="218"/>
        <v>1</v>
      </c>
      <c r="G2442" s="74">
        <f t="shared" si="219"/>
        <v>3</v>
      </c>
      <c r="H2442" s="74">
        <f t="shared" si="220"/>
        <v>2019</v>
      </c>
      <c r="I2442" s="74">
        <v>1</v>
      </c>
      <c r="J2442" s="77">
        <v>1045727588</v>
      </c>
      <c r="K2442" s="74" t="s">
        <v>2650</v>
      </c>
      <c r="L2442" s="74"/>
      <c r="M2442" s="74">
        <v>1038</v>
      </c>
      <c r="N2442" s="74" t="s">
        <v>248</v>
      </c>
      <c r="O2442" s="74" t="s">
        <v>373</v>
      </c>
      <c r="P2442" s="78">
        <v>55207.7333</v>
      </c>
      <c r="Q2442" s="74"/>
      <c r="R2442" s="74"/>
      <c r="S2442" s="74"/>
      <c r="T2442" s="79"/>
      <c r="U2442" s="79"/>
      <c r="V2442" s="80" t="s">
        <v>256</v>
      </c>
      <c r="W2442" s="79" t="s">
        <v>249</v>
      </c>
      <c r="X2442" s="114">
        <v>43531</v>
      </c>
      <c r="Y2442" s="82" t="s">
        <v>249</v>
      </c>
      <c r="Z2442" s="82" t="s">
        <v>249</v>
      </c>
      <c r="AA2442" s="114">
        <v>43531</v>
      </c>
      <c r="AB2442" s="83">
        <v>1</v>
      </c>
      <c r="AC2442" s="79" t="s">
        <v>249</v>
      </c>
      <c r="AD2442" s="80" t="s">
        <v>256</v>
      </c>
      <c r="AE2442" s="245"/>
      <c r="AF2442" s="84">
        <v>55208</v>
      </c>
      <c r="AG2442" s="79"/>
      <c r="AH2442" s="79"/>
      <c r="AI2442" s="79"/>
      <c r="AJ2442" s="79"/>
      <c r="AK2442" s="79"/>
      <c r="AL2442" s="79"/>
      <c r="AM2442" s="79"/>
      <c r="AN2442" s="79"/>
      <c r="AO2442" s="79"/>
      <c r="AP2442" s="79"/>
      <c r="AQ2442" s="79"/>
    </row>
    <row r="2443" spans="1:43" ht="14.1" hidden="1" customHeight="1">
      <c r="A2443" s="73" t="s">
        <v>245</v>
      </c>
      <c r="B2443" s="74">
        <v>132</v>
      </c>
      <c r="C2443" s="74" t="s">
        <v>290</v>
      </c>
      <c r="D2443" s="75">
        <v>43519</v>
      </c>
      <c r="E2443" s="75">
        <v>43521</v>
      </c>
      <c r="F2443" s="76">
        <f t="shared" si="218"/>
        <v>3</v>
      </c>
      <c r="G2443" s="74">
        <f t="shared" si="219"/>
        <v>2</v>
      </c>
      <c r="H2443" s="74">
        <f t="shared" si="220"/>
        <v>2019</v>
      </c>
      <c r="I2443" s="74">
        <v>2</v>
      </c>
      <c r="J2443" s="77">
        <v>1045735665</v>
      </c>
      <c r="K2443" s="74" t="s">
        <v>2654</v>
      </c>
      <c r="L2443" s="74"/>
      <c r="M2443" s="74">
        <v>1038</v>
      </c>
      <c r="N2443" s="74" t="s">
        <v>248</v>
      </c>
      <c r="O2443" s="74" t="s">
        <v>34</v>
      </c>
      <c r="P2443" s="78">
        <v>55207.7333</v>
      </c>
      <c r="Q2443" s="74"/>
      <c r="R2443" s="74"/>
      <c r="S2443" s="74"/>
      <c r="T2443" s="79">
        <v>0</v>
      </c>
      <c r="U2443" s="79"/>
      <c r="V2443" s="80" t="s">
        <v>256</v>
      </c>
      <c r="W2443" s="79">
        <v>3760679</v>
      </c>
      <c r="X2443" s="114">
        <v>43519</v>
      </c>
      <c r="Y2443" s="82" t="s">
        <v>257</v>
      </c>
      <c r="Z2443" s="82" t="s">
        <v>2655</v>
      </c>
      <c r="AA2443" s="114">
        <v>43521</v>
      </c>
      <c r="AB2443" s="88">
        <f>+AA2443-X2443+1</f>
        <v>3</v>
      </c>
      <c r="AC2443" s="79" t="s">
        <v>249</v>
      </c>
      <c r="AD2443" s="80" t="s">
        <v>256</v>
      </c>
      <c r="AE2443" s="245"/>
      <c r="AF2443" s="84">
        <v>27333</v>
      </c>
      <c r="AG2443" s="79"/>
      <c r="AH2443" s="79"/>
      <c r="AI2443" s="79"/>
      <c r="AJ2443" s="79"/>
      <c r="AK2443" s="79"/>
      <c r="AL2443" s="79"/>
      <c r="AM2443" s="79"/>
      <c r="AN2443" s="79"/>
      <c r="AO2443" s="79"/>
      <c r="AP2443" s="79"/>
      <c r="AQ2443" s="79"/>
    </row>
    <row r="2444" spans="1:43" ht="14.1" hidden="1" customHeight="1">
      <c r="A2444" s="73" t="s">
        <v>245</v>
      </c>
      <c r="B2444" s="74">
        <v>132</v>
      </c>
      <c r="C2444" s="74" t="s">
        <v>290</v>
      </c>
      <c r="D2444" s="75">
        <v>43739</v>
      </c>
      <c r="E2444" s="75">
        <v>43740</v>
      </c>
      <c r="F2444" s="76">
        <f t="shared" si="218"/>
        <v>2</v>
      </c>
      <c r="G2444" s="74">
        <f t="shared" si="219"/>
        <v>10</v>
      </c>
      <c r="H2444" s="74">
        <f t="shared" si="220"/>
        <v>2019</v>
      </c>
      <c r="I2444" s="74"/>
      <c r="J2444" s="77">
        <v>1045735665</v>
      </c>
      <c r="K2444" s="74" t="s">
        <v>2654</v>
      </c>
      <c r="L2444" s="74"/>
      <c r="M2444" s="74">
        <v>1038</v>
      </c>
      <c r="N2444" s="74" t="s">
        <v>248</v>
      </c>
      <c r="O2444" s="74" t="s">
        <v>34</v>
      </c>
      <c r="P2444" s="78">
        <v>55208</v>
      </c>
      <c r="Q2444" s="74"/>
      <c r="R2444" s="74"/>
      <c r="S2444" s="74"/>
      <c r="T2444" s="79"/>
      <c r="U2444" s="79"/>
      <c r="V2444" s="80" t="s">
        <v>26</v>
      </c>
      <c r="W2444" s="79"/>
      <c r="X2444" s="114">
        <v>43739</v>
      </c>
      <c r="Y2444" s="82"/>
      <c r="Z2444" s="82"/>
      <c r="AA2444" s="114">
        <v>43740</v>
      </c>
      <c r="AB2444" s="83">
        <v>2</v>
      </c>
      <c r="AC2444" s="79"/>
      <c r="AD2444" s="80" t="s">
        <v>26</v>
      </c>
      <c r="AE2444" s="245"/>
      <c r="AF2444" s="84">
        <v>0</v>
      </c>
      <c r="AG2444" s="79" t="s">
        <v>249</v>
      </c>
      <c r="AH2444" s="79" t="s">
        <v>249</v>
      </c>
      <c r="AI2444" s="79" t="s">
        <v>249</v>
      </c>
      <c r="AJ2444" s="79" t="s">
        <v>249</v>
      </c>
      <c r="AK2444" s="79" t="s">
        <v>249</v>
      </c>
      <c r="AL2444" s="79" t="s">
        <v>249</v>
      </c>
      <c r="AM2444" s="79"/>
      <c r="AN2444" s="79" t="s">
        <v>249</v>
      </c>
      <c r="AO2444" s="79" t="s">
        <v>249</v>
      </c>
      <c r="AP2444" s="79" t="s">
        <v>250</v>
      </c>
      <c r="AQ2444" s="79"/>
    </row>
    <row r="2445" spans="1:43" ht="14.1" hidden="1" customHeight="1">
      <c r="A2445" s="73" t="s">
        <v>245</v>
      </c>
      <c r="B2445" s="74">
        <v>132</v>
      </c>
      <c r="C2445" s="74" t="s">
        <v>290</v>
      </c>
      <c r="D2445" s="75">
        <v>43801</v>
      </c>
      <c r="E2445" s="75">
        <v>43801</v>
      </c>
      <c r="F2445" s="76">
        <f t="shared" si="218"/>
        <v>1</v>
      </c>
      <c r="G2445" s="74">
        <f t="shared" si="219"/>
        <v>12</v>
      </c>
      <c r="H2445" s="74">
        <f t="shared" si="220"/>
        <v>2019</v>
      </c>
      <c r="I2445" s="74">
        <v>2</v>
      </c>
      <c r="J2445" s="77">
        <v>1045735665</v>
      </c>
      <c r="K2445" s="74" t="s">
        <v>2654</v>
      </c>
      <c r="L2445" s="74"/>
      <c r="M2445" s="74">
        <v>1038</v>
      </c>
      <c r="N2445" s="74" t="s">
        <v>248</v>
      </c>
      <c r="O2445" s="74" t="s">
        <v>34</v>
      </c>
      <c r="P2445" s="78">
        <v>55208</v>
      </c>
      <c r="Q2445" s="74"/>
      <c r="R2445" s="74"/>
      <c r="S2445" s="74"/>
      <c r="T2445" s="79"/>
      <c r="U2445" s="79"/>
      <c r="V2445" s="80" t="s">
        <v>26</v>
      </c>
      <c r="W2445" s="79" t="s">
        <v>249</v>
      </c>
      <c r="X2445" s="114">
        <v>43801</v>
      </c>
      <c r="Y2445" s="82" t="s">
        <v>249</v>
      </c>
      <c r="Z2445" s="82" t="s">
        <v>249</v>
      </c>
      <c r="AA2445" s="114">
        <v>43801</v>
      </c>
      <c r="AB2445" s="83">
        <v>1</v>
      </c>
      <c r="AC2445" s="79" t="s">
        <v>249</v>
      </c>
      <c r="AD2445" s="80" t="s">
        <v>26</v>
      </c>
      <c r="AE2445" s="245"/>
      <c r="AF2445" s="84">
        <v>0</v>
      </c>
      <c r="AG2445" s="79"/>
      <c r="AH2445" s="79"/>
      <c r="AI2445" s="79"/>
      <c r="AJ2445" s="79"/>
      <c r="AK2445" s="79"/>
      <c r="AL2445" s="79"/>
      <c r="AM2445" s="79"/>
      <c r="AN2445" s="79"/>
      <c r="AO2445" s="79"/>
      <c r="AP2445" s="79" t="s">
        <v>250</v>
      </c>
      <c r="AQ2445" s="79"/>
    </row>
    <row r="2446" spans="1:43" ht="14.1" hidden="1" customHeight="1">
      <c r="A2446" s="73" t="s">
        <v>245</v>
      </c>
      <c r="B2446" s="74">
        <v>132</v>
      </c>
      <c r="C2446" s="74" t="s">
        <v>290</v>
      </c>
      <c r="D2446" s="75"/>
      <c r="E2446" s="75"/>
      <c r="F2446" s="76"/>
      <c r="G2446" s="74">
        <v>2</v>
      </c>
      <c r="H2446" s="74">
        <v>2020</v>
      </c>
      <c r="I2446" s="74">
        <v>1</v>
      </c>
      <c r="J2446" s="77">
        <v>1045735665</v>
      </c>
      <c r="K2446" s="74" t="s">
        <v>2654</v>
      </c>
      <c r="L2446" s="74"/>
      <c r="M2446" s="74">
        <v>1038</v>
      </c>
      <c r="N2446" s="74" t="s">
        <v>248</v>
      </c>
      <c r="O2446" s="74" t="s">
        <v>34</v>
      </c>
      <c r="P2446" s="78">
        <v>58520</v>
      </c>
      <c r="Q2446" s="74"/>
      <c r="R2446" s="74"/>
      <c r="S2446" s="74"/>
      <c r="T2446" s="79"/>
      <c r="U2446" s="79"/>
      <c r="V2446" s="80" t="s">
        <v>260</v>
      </c>
      <c r="W2446" s="79" t="s">
        <v>249</v>
      </c>
      <c r="X2446" s="114"/>
      <c r="Y2446" s="82" t="s">
        <v>249</v>
      </c>
      <c r="Z2446" s="82" t="s">
        <v>249</v>
      </c>
      <c r="AA2446" s="114"/>
      <c r="AB2446" s="83"/>
      <c r="AC2446" s="79" t="s">
        <v>249</v>
      </c>
      <c r="AD2446" s="80"/>
      <c r="AE2446" s="245"/>
      <c r="AF2446" s="84">
        <v>0</v>
      </c>
      <c r="AG2446" s="79" t="s">
        <v>249</v>
      </c>
      <c r="AH2446" s="79" t="s">
        <v>249</v>
      </c>
      <c r="AI2446" s="79" t="s">
        <v>249</v>
      </c>
      <c r="AJ2446" s="79" t="s">
        <v>249</v>
      </c>
      <c r="AK2446" s="79" t="s">
        <v>249</v>
      </c>
      <c r="AL2446" s="79" t="s">
        <v>249</v>
      </c>
      <c r="AM2446" s="79" t="s">
        <v>261</v>
      </c>
      <c r="AN2446" s="79" t="s">
        <v>249</v>
      </c>
      <c r="AO2446" s="79" t="s">
        <v>249</v>
      </c>
      <c r="AP2446" s="79"/>
      <c r="AQ2446" s="79"/>
    </row>
    <row r="2447" spans="1:43" ht="14.1" hidden="1" customHeight="1">
      <c r="A2447" s="73" t="s">
        <v>245</v>
      </c>
      <c r="B2447" s="74">
        <v>132</v>
      </c>
      <c r="C2447" s="74" t="s">
        <v>290</v>
      </c>
      <c r="D2447" s="75"/>
      <c r="E2447" s="75"/>
      <c r="F2447" s="76"/>
      <c r="G2447" s="74">
        <v>1</v>
      </c>
      <c r="H2447" s="74">
        <v>2020</v>
      </c>
      <c r="I2447" s="74">
        <v>2</v>
      </c>
      <c r="J2447" s="77">
        <v>1045735665</v>
      </c>
      <c r="K2447" s="74" t="s">
        <v>2654</v>
      </c>
      <c r="L2447" s="74"/>
      <c r="M2447" s="74">
        <v>1038</v>
      </c>
      <c r="N2447" s="74" t="s">
        <v>248</v>
      </c>
      <c r="O2447" s="74" t="s">
        <v>34</v>
      </c>
      <c r="P2447" s="78">
        <v>880000</v>
      </c>
      <c r="Q2447" s="74"/>
      <c r="R2447" s="74"/>
      <c r="S2447" s="74"/>
      <c r="T2447" s="79"/>
      <c r="U2447" s="79"/>
      <c r="V2447" s="80" t="s">
        <v>260</v>
      </c>
      <c r="W2447" s="79" t="s">
        <v>249</v>
      </c>
      <c r="X2447" s="114"/>
      <c r="Y2447" s="82" t="s">
        <v>249</v>
      </c>
      <c r="Z2447" s="82" t="s">
        <v>249</v>
      </c>
      <c r="AA2447" s="114"/>
      <c r="AB2447" s="83"/>
      <c r="AC2447" s="79" t="s">
        <v>249</v>
      </c>
      <c r="AD2447" s="80"/>
      <c r="AE2447" s="245"/>
      <c r="AF2447" s="84">
        <v>0</v>
      </c>
      <c r="AG2447" s="79" t="s">
        <v>249</v>
      </c>
      <c r="AH2447" s="79" t="s">
        <v>249</v>
      </c>
      <c r="AI2447" s="79" t="s">
        <v>249</v>
      </c>
      <c r="AJ2447" s="79" t="s">
        <v>249</v>
      </c>
      <c r="AK2447" s="79" t="s">
        <v>249</v>
      </c>
      <c r="AL2447" s="79" t="s">
        <v>249</v>
      </c>
      <c r="AM2447" s="79" t="s">
        <v>261</v>
      </c>
      <c r="AN2447" s="79" t="s">
        <v>249</v>
      </c>
      <c r="AO2447" s="79" t="s">
        <v>249</v>
      </c>
      <c r="AP2447" s="79"/>
      <c r="AQ2447" s="79"/>
    </row>
    <row r="2448" spans="1:43" ht="14.1" hidden="1" customHeight="1">
      <c r="A2448" s="73" t="s">
        <v>245</v>
      </c>
      <c r="B2448" s="74">
        <v>51</v>
      </c>
      <c r="C2448" s="74" t="s">
        <v>583</v>
      </c>
      <c r="D2448" s="75"/>
      <c r="E2448" s="75"/>
      <c r="F2448" s="76"/>
      <c r="G2448" s="74">
        <v>11</v>
      </c>
      <c r="H2448" s="74">
        <v>2016</v>
      </c>
      <c r="I2448" s="74">
        <v>1</v>
      </c>
      <c r="J2448" s="77">
        <v>1045737016</v>
      </c>
      <c r="K2448" s="74" t="s">
        <v>2656</v>
      </c>
      <c r="L2448" s="74"/>
      <c r="M2448" s="74">
        <v>1038</v>
      </c>
      <c r="N2448" s="74" t="s">
        <v>248</v>
      </c>
      <c r="O2448" s="74" t="s">
        <v>285</v>
      </c>
      <c r="P2448" s="78">
        <v>45963.666599999997</v>
      </c>
      <c r="Q2448" s="74"/>
      <c r="R2448" s="74"/>
      <c r="S2448" s="74"/>
      <c r="T2448" s="79"/>
      <c r="U2448" s="79"/>
      <c r="V2448" s="79" t="s">
        <v>256</v>
      </c>
      <c r="W2448" s="79"/>
      <c r="X2448" s="114"/>
      <c r="Y2448" s="82"/>
      <c r="Z2448" s="82"/>
      <c r="AA2448" s="114"/>
      <c r="AB2448" s="83"/>
      <c r="AC2448" s="79"/>
      <c r="AD2448" s="79" t="s">
        <v>256</v>
      </c>
      <c r="AE2448" s="245"/>
      <c r="AF2448" s="84">
        <v>46000</v>
      </c>
      <c r="AG2448" s="79" t="s">
        <v>249</v>
      </c>
      <c r="AH2448" s="79" t="s">
        <v>249</v>
      </c>
      <c r="AI2448" s="79" t="s">
        <v>249</v>
      </c>
      <c r="AJ2448" s="79" t="s">
        <v>249</v>
      </c>
      <c r="AK2448" s="79" t="s">
        <v>249</v>
      </c>
      <c r="AL2448" s="79" t="s">
        <v>249</v>
      </c>
      <c r="AM2448" s="79"/>
      <c r="AN2448" s="79" t="s">
        <v>249</v>
      </c>
      <c r="AO2448" s="79" t="s">
        <v>249</v>
      </c>
      <c r="AP2448" s="79"/>
      <c r="AQ2448" s="79"/>
    </row>
    <row r="2449" spans="1:43" ht="14.1" hidden="1" customHeight="1">
      <c r="A2449" s="73" t="s">
        <v>245</v>
      </c>
      <c r="B2449" s="74">
        <v>132</v>
      </c>
      <c r="C2449" s="74" t="s">
        <v>290</v>
      </c>
      <c r="D2449" s="75">
        <v>44044</v>
      </c>
      <c r="E2449" s="75">
        <v>44045</v>
      </c>
      <c r="F2449" s="76">
        <f t="shared" ref="F2449:F2465" si="221">+E2449-D2449+1</f>
        <v>2</v>
      </c>
      <c r="G2449" s="74">
        <f t="shared" ref="G2449:G2465" si="222">+MONTH(D2449)</f>
        <v>8</v>
      </c>
      <c r="H2449" s="74">
        <f t="shared" ref="H2449:H2465" si="223">YEAR(D2449)</f>
        <v>2020</v>
      </c>
      <c r="I2449" s="74">
        <v>1</v>
      </c>
      <c r="J2449" s="77">
        <v>1046336185</v>
      </c>
      <c r="K2449" s="74" t="s">
        <v>2657</v>
      </c>
      <c r="L2449" s="74">
        <v>0</v>
      </c>
      <c r="M2449" s="74">
        <v>1038</v>
      </c>
      <c r="N2449" s="74" t="s">
        <v>248</v>
      </c>
      <c r="O2449" s="74" t="s">
        <v>373</v>
      </c>
      <c r="P2449" s="78">
        <v>58520</v>
      </c>
      <c r="Q2449" s="74" t="s">
        <v>2658</v>
      </c>
      <c r="R2449" s="74">
        <v>0</v>
      </c>
      <c r="S2449" s="74">
        <v>0</v>
      </c>
      <c r="T2449" s="79"/>
      <c r="U2449" s="79"/>
      <c r="V2449" s="80" t="s">
        <v>279</v>
      </c>
      <c r="W2449" s="79"/>
      <c r="X2449" s="114">
        <v>44044</v>
      </c>
      <c r="Y2449" s="82"/>
      <c r="Z2449" s="82"/>
      <c r="AA2449" s="114">
        <v>44045</v>
      </c>
      <c r="AB2449" s="83"/>
      <c r="AC2449" s="79"/>
      <c r="AD2449" s="80"/>
      <c r="AE2449" s="245"/>
      <c r="AF2449" s="84">
        <v>0</v>
      </c>
      <c r="AG2449" s="79"/>
      <c r="AH2449" s="79"/>
      <c r="AI2449" s="79"/>
      <c r="AJ2449" s="79"/>
      <c r="AK2449" s="79"/>
      <c r="AL2449" s="79"/>
      <c r="AM2449" s="79"/>
      <c r="AN2449" s="79"/>
      <c r="AO2449" s="79"/>
      <c r="AP2449" s="79"/>
      <c r="AQ2449" s="79"/>
    </row>
    <row r="2450" spans="1:43" ht="14.1" hidden="1" customHeight="1">
      <c r="A2450" s="73" t="s">
        <v>245</v>
      </c>
      <c r="B2450" s="74">
        <v>132</v>
      </c>
      <c r="C2450" s="74" t="s">
        <v>290</v>
      </c>
      <c r="D2450" s="75">
        <v>44046</v>
      </c>
      <c r="E2450" s="75">
        <v>44058</v>
      </c>
      <c r="F2450" s="76">
        <f t="shared" si="221"/>
        <v>13</v>
      </c>
      <c r="G2450" s="74">
        <f t="shared" si="222"/>
        <v>8</v>
      </c>
      <c r="H2450" s="74">
        <f t="shared" si="223"/>
        <v>2020</v>
      </c>
      <c r="I2450" s="74">
        <v>1</v>
      </c>
      <c r="J2450" s="77">
        <v>1046336185</v>
      </c>
      <c r="K2450" s="74" t="s">
        <v>2657</v>
      </c>
      <c r="L2450" s="74">
        <v>0</v>
      </c>
      <c r="M2450" s="74">
        <v>1045</v>
      </c>
      <c r="N2450" s="74" t="s">
        <v>255</v>
      </c>
      <c r="O2450" s="74" t="s">
        <v>373</v>
      </c>
      <c r="P2450" s="78">
        <v>380381</v>
      </c>
      <c r="Q2450" s="74" t="s">
        <v>2658</v>
      </c>
      <c r="R2450" s="74">
        <v>0</v>
      </c>
      <c r="S2450" s="74">
        <v>0</v>
      </c>
      <c r="T2450" s="79"/>
      <c r="U2450" s="79"/>
      <c r="V2450" s="80" t="s">
        <v>279</v>
      </c>
      <c r="W2450" s="79"/>
      <c r="X2450" s="114">
        <v>44046</v>
      </c>
      <c r="Y2450" s="82"/>
      <c r="Z2450" s="82"/>
      <c r="AA2450" s="114">
        <v>44058</v>
      </c>
      <c r="AB2450" s="83"/>
      <c r="AC2450" s="79"/>
      <c r="AD2450" s="80"/>
      <c r="AE2450" s="245"/>
      <c r="AF2450" s="84">
        <v>0</v>
      </c>
      <c r="AG2450" s="79"/>
      <c r="AH2450" s="79"/>
      <c r="AI2450" s="79"/>
      <c r="AJ2450" s="79"/>
      <c r="AK2450" s="79"/>
      <c r="AL2450" s="79"/>
      <c r="AM2450" s="79"/>
      <c r="AN2450" s="79"/>
      <c r="AO2450" s="79"/>
      <c r="AP2450" s="79"/>
      <c r="AQ2450" s="79"/>
    </row>
    <row r="2451" spans="1:43" ht="14.1" hidden="1" customHeight="1">
      <c r="A2451" s="73" t="s">
        <v>245</v>
      </c>
      <c r="B2451" s="74">
        <v>132</v>
      </c>
      <c r="C2451" s="74" t="s">
        <v>290</v>
      </c>
      <c r="D2451" s="75">
        <v>43104</v>
      </c>
      <c r="E2451" s="75">
        <v>43110</v>
      </c>
      <c r="F2451" s="76">
        <f t="shared" si="221"/>
        <v>7</v>
      </c>
      <c r="G2451" s="74">
        <f t="shared" si="222"/>
        <v>1</v>
      </c>
      <c r="H2451" s="74">
        <f t="shared" si="223"/>
        <v>2018</v>
      </c>
      <c r="I2451" s="74">
        <v>2</v>
      </c>
      <c r="J2451" s="77">
        <v>1046816635</v>
      </c>
      <c r="K2451" s="74" t="s">
        <v>2659</v>
      </c>
      <c r="L2451" s="74"/>
      <c r="M2451" s="74">
        <v>1038</v>
      </c>
      <c r="N2451" s="74" t="s">
        <v>248</v>
      </c>
      <c r="O2451" s="74" t="s">
        <v>35</v>
      </c>
      <c r="P2451" s="78">
        <v>52082.8</v>
      </c>
      <c r="Q2451" s="74"/>
      <c r="R2451" s="74"/>
      <c r="S2451" s="74"/>
      <c r="T2451" s="79"/>
      <c r="U2451" s="79"/>
      <c r="V2451" s="80" t="s">
        <v>260</v>
      </c>
      <c r="W2451" s="79" t="s">
        <v>249</v>
      </c>
      <c r="X2451" s="114">
        <v>43104</v>
      </c>
      <c r="Y2451" s="82" t="s">
        <v>249</v>
      </c>
      <c r="Z2451" s="82" t="s">
        <v>249</v>
      </c>
      <c r="AA2451" s="114">
        <v>43110</v>
      </c>
      <c r="AB2451" s="145">
        <v>7</v>
      </c>
      <c r="AC2451" s="79" t="s">
        <v>249</v>
      </c>
      <c r="AD2451" s="80"/>
      <c r="AE2451" s="245"/>
      <c r="AF2451" s="84">
        <v>54667</v>
      </c>
      <c r="AG2451" s="79" t="s">
        <v>249</v>
      </c>
      <c r="AH2451" s="79" t="s">
        <v>249</v>
      </c>
      <c r="AI2451" s="79" t="s">
        <v>249</v>
      </c>
      <c r="AJ2451" s="79" t="s">
        <v>249</v>
      </c>
      <c r="AK2451" s="79" t="s">
        <v>249</v>
      </c>
      <c r="AL2451" s="79" t="s">
        <v>249</v>
      </c>
      <c r="AM2451" s="79" t="s">
        <v>261</v>
      </c>
      <c r="AN2451" s="79" t="s">
        <v>249</v>
      </c>
      <c r="AO2451" s="79" t="s">
        <v>249</v>
      </c>
      <c r="AP2451" s="79"/>
      <c r="AQ2451" s="79"/>
    </row>
    <row r="2452" spans="1:43" ht="14.1" hidden="1" customHeight="1">
      <c r="A2452" s="73" t="s">
        <v>245</v>
      </c>
      <c r="B2452" s="74">
        <v>132</v>
      </c>
      <c r="C2452" s="74" t="s">
        <v>290</v>
      </c>
      <c r="D2452" s="75">
        <v>43241</v>
      </c>
      <c r="E2452" s="75">
        <v>43242</v>
      </c>
      <c r="F2452" s="76">
        <f t="shared" si="221"/>
        <v>2</v>
      </c>
      <c r="G2452" s="74">
        <f t="shared" si="222"/>
        <v>5</v>
      </c>
      <c r="H2452" s="74">
        <f t="shared" si="223"/>
        <v>2018</v>
      </c>
      <c r="I2452" s="74">
        <v>2</v>
      </c>
      <c r="J2452" s="77">
        <v>1046816635</v>
      </c>
      <c r="K2452" s="74" t="s">
        <v>2659</v>
      </c>
      <c r="L2452" s="74"/>
      <c r="M2452" s="74">
        <v>1038</v>
      </c>
      <c r="N2452" s="74" t="s">
        <v>248</v>
      </c>
      <c r="O2452" s="74" t="s">
        <v>35</v>
      </c>
      <c r="P2452" s="78">
        <v>26041.4</v>
      </c>
      <c r="Q2452" s="74"/>
      <c r="R2452" s="74"/>
      <c r="S2452" s="74"/>
      <c r="T2452" s="79"/>
      <c r="U2452" s="79"/>
      <c r="V2452" s="80" t="s">
        <v>256</v>
      </c>
      <c r="W2452" s="79" t="s">
        <v>249</v>
      </c>
      <c r="X2452" s="114">
        <v>43241</v>
      </c>
      <c r="Y2452" s="82" t="s">
        <v>249</v>
      </c>
      <c r="Z2452" s="82" t="s">
        <v>249</v>
      </c>
      <c r="AA2452" s="114">
        <v>43242</v>
      </c>
      <c r="AB2452" s="83">
        <v>2</v>
      </c>
      <c r="AC2452" s="79" t="s">
        <v>249</v>
      </c>
      <c r="AD2452" s="80" t="s">
        <v>256</v>
      </c>
      <c r="AE2452" s="245"/>
      <c r="AF2452" s="84">
        <v>27333</v>
      </c>
      <c r="AG2452" s="79"/>
      <c r="AH2452" s="79"/>
      <c r="AI2452" s="79"/>
      <c r="AJ2452" s="79"/>
      <c r="AK2452" s="79"/>
      <c r="AL2452" s="79"/>
      <c r="AM2452" s="79"/>
      <c r="AN2452" s="79"/>
      <c r="AO2452" s="79"/>
      <c r="AP2452" s="79"/>
      <c r="AQ2452" s="79"/>
    </row>
    <row r="2453" spans="1:43" ht="14.1" hidden="1" customHeight="1">
      <c r="A2453" s="73" t="s">
        <v>245</v>
      </c>
      <c r="B2453" s="74">
        <v>132</v>
      </c>
      <c r="C2453" s="74" t="s">
        <v>290</v>
      </c>
      <c r="D2453" s="75">
        <v>43346</v>
      </c>
      <c r="E2453" s="75">
        <v>43347</v>
      </c>
      <c r="F2453" s="76">
        <f t="shared" si="221"/>
        <v>2</v>
      </c>
      <c r="G2453" s="74">
        <f t="shared" si="222"/>
        <v>9</v>
      </c>
      <c r="H2453" s="74">
        <f t="shared" si="223"/>
        <v>2018</v>
      </c>
      <c r="I2453" s="74">
        <v>2</v>
      </c>
      <c r="J2453" s="77">
        <v>1046816635</v>
      </c>
      <c r="K2453" s="74" t="s">
        <v>2659</v>
      </c>
      <c r="L2453" s="74"/>
      <c r="M2453" s="74">
        <v>1038</v>
      </c>
      <c r="N2453" s="74" t="s">
        <v>248</v>
      </c>
      <c r="O2453" s="74" t="s">
        <v>35</v>
      </c>
      <c r="P2453" s="78">
        <v>27333</v>
      </c>
      <c r="Q2453" s="74"/>
      <c r="R2453" s="74"/>
      <c r="S2453" s="74"/>
      <c r="T2453" s="79"/>
      <c r="U2453" s="79"/>
      <c r="V2453" s="80" t="s">
        <v>256</v>
      </c>
      <c r="W2453" s="79" t="s">
        <v>249</v>
      </c>
      <c r="X2453" s="114">
        <v>43346</v>
      </c>
      <c r="Y2453" s="82" t="s">
        <v>249</v>
      </c>
      <c r="Z2453" s="82" t="s">
        <v>249</v>
      </c>
      <c r="AA2453" s="114">
        <v>43347</v>
      </c>
      <c r="AB2453" s="83">
        <v>2</v>
      </c>
      <c r="AC2453" s="79" t="s">
        <v>249</v>
      </c>
      <c r="AD2453" s="80" t="s">
        <v>256</v>
      </c>
      <c r="AE2453" s="245"/>
      <c r="AF2453" s="84">
        <v>27333</v>
      </c>
      <c r="AG2453" s="79"/>
      <c r="AH2453" s="79"/>
      <c r="AI2453" s="79"/>
      <c r="AJ2453" s="79"/>
      <c r="AK2453" s="79"/>
      <c r="AL2453" s="79"/>
      <c r="AM2453" s="79"/>
      <c r="AN2453" s="79"/>
      <c r="AO2453" s="79"/>
      <c r="AP2453" s="79"/>
      <c r="AQ2453" s="79"/>
    </row>
    <row r="2454" spans="1:43" ht="14.1" hidden="1" customHeight="1">
      <c r="A2454" s="73" t="s">
        <v>245</v>
      </c>
      <c r="B2454" s="74">
        <v>132</v>
      </c>
      <c r="C2454" s="74" t="s">
        <v>290</v>
      </c>
      <c r="D2454" s="75">
        <v>43392</v>
      </c>
      <c r="E2454" s="75">
        <v>43392</v>
      </c>
      <c r="F2454" s="76">
        <f t="shared" si="221"/>
        <v>1</v>
      </c>
      <c r="G2454" s="74">
        <f t="shared" si="222"/>
        <v>10</v>
      </c>
      <c r="H2454" s="74">
        <f t="shared" si="223"/>
        <v>2018</v>
      </c>
      <c r="I2454" s="74">
        <v>1</v>
      </c>
      <c r="J2454" s="77">
        <v>1046816635</v>
      </c>
      <c r="K2454" s="74" t="s">
        <v>2659</v>
      </c>
      <c r="L2454" s="74"/>
      <c r="M2454" s="74">
        <v>1038</v>
      </c>
      <c r="N2454" s="74" t="s">
        <v>248</v>
      </c>
      <c r="O2454" s="74" t="s">
        <v>35</v>
      </c>
      <c r="P2454" s="78">
        <v>52082.8</v>
      </c>
      <c r="Q2454" s="74"/>
      <c r="R2454" s="74"/>
      <c r="S2454" s="74"/>
      <c r="T2454" s="79"/>
      <c r="U2454" s="79"/>
      <c r="V2454" s="80" t="s">
        <v>256</v>
      </c>
      <c r="W2454" s="79" t="s">
        <v>249</v>
      </c>
      <c r="X2454" s="114">
        <v>43392</v>
      </c>
      <c r="Y2454" s="82" t="s">
        <v>249</v>
      </c>
      <c r="Z2454" s="82" t="s">
        <v>249</v>
      </c>
      <c r="AA2454" s="114">
        <v>43392</v>
      </c>
      <c r="AB2454" s="83">
        <v>1</v>
      </c>
      <c r="AC2454" s="79" t="s">
        <v>249</v>
      </c>
      <c r="AD2454" s="80" t="s">
        <v>256</v>
      </c>
      <c r="AE2454" s="245"/>
      <c r="AF2454" s="84">
        <v>54667</v>
      </c>
      <c r="AG2454" s="79"/>
      <c r="AH2454" s="79"/>
      <c r="AI2454" s="79"/>
      <c r="AJ2454" s="79"/>
      <c r="AK2454" s="79"/>
      <c r="AL2454" s="79"/>
      <c r="AM2454" s="79"/>
      <c r="AN2454" s="79"/>
      <c r="AO2454" s="79"/>
      <c r="AP2454" s="79"/>
      <c r="AQ2454" s="79"/>
    </row>
    <row r="2455" spans="1:43" ht="14.1" hidden="1" customHeight="1">
      <c r="A2455" s="73" t="s">
        <v>245</v>
      </c>
      <c r="B2455" s="74">
        <v>132</v>
      </c>
      <c r="C2455" s="74" t="s">
        <v>290</v>
      </c>
      <c r="D2455" s="75" t="s">
        <v>1701</v>
      </c>
      <c r="E2455" s="75" t="s">
        <v>2660</v>
      </c>
      <c r="F2455" s="76">
        <f t="shared" si="221"/>
        <v>3</v>
      </c>
      <c r="G2455" s="74">
        <f t="shared" si="222"/>
        <v>7</v>
      </c>
      <c r="H2455" s="74">
        <f t="shared" si="223"/>
        <v>2019</v>
      </c>
      <c r="I2455" s="74">
        <v>1</v>
      </c>
      <c r="J2455" s="77">
        <v>1047335132</v>
      </c>
      <c r="K2455" s="74" t="s">
        <v>2661</v>
      </c>
      <c r="L2455" s="74"/>
      <c r="M2455" s="74">
        <v>1038</v>
      </c>
      <c r="N2455" s="74" t="s">
        <v>248</v>
      </c>
      <c r="O2455" s="74" t="s">
        <v>34</v>
      </c>
      <c r="P2455" s="78">
        <v>55208</v>
      </c>
      <c r="Q2455" s="74"/>
      <c r="R2455" s="74"/>
      <c r="S2455" s="74"/>
      <c r="T2455" s="79"/>
      <c r="U2455" s="79"/>
      <c r="V2455" s="80" t="s">
        <v>256</v>
      </c>
      <c r="W2455" s="79">
        <v>74799</v>
      </c>
      <c r="X2455" s="114" t="s">
        <v>1701</v>
      </c>
      <c r="Y2455" s="82" t="s">
        <v>257</v>
      </c>
      <c r="Z2455" s="82" t="s">
        <v>2662</v>
      </c>
      <c r="AA2455" s="114" t="s">
        <v>2660</v>
      </c>
      <c r="AB2455" s="83">
        <v>3</v>
      </c>
      <c r="AC2455" s="79" t="s">
        <v>2663</v>
      </c>
      <c r="AD2455" s="80" t="s">
        <v>256</v>
      </c>
      <c r="AE2455" s="245">
        <v>44081.7</v>
      </c>
      <c r="AF2455" s="84">
        <v>0</v>
      </c>
      <c r="AG2455" s="79" t="s">
        <v>2664</v>
      </c>
      <c r="AH2455" s="79">
        <v>55208</v>
      </c>
      <c r="AI2455" s="79">
        <v>0</v>
      </c>
      <c r="AJ2455" s="79">
        <v>0</v>
      </c>
      <c r="AK2455" s="79" t="s">
        <v>249</v>
      </c>
      <c r="AL2455" s="79">
        <v>0</v>
      </c>
      <c r="AM2455" s="79"/>
      <c r="AN2455" s="79" t="s">
        <v>25</v>
      </c>
      <c r="AO2455" s="79" t="s">
        <v>249</v>
      </c>
      <c r="AP2455" s="79"/>
      <c r="AQ2455" s="79"/>
    </row>
    <row r="2456" spans="1:43" ht="14.1" hidden="1" customHeight="1">
      <c r="A2456" s="73" t="s">
        <v>245</v>
      </c>
      <c r="B2456" s="74">
        <v>132</v>
      </c>
      <c r="C2456" s="74" t="s">
        <v>290</v>
      </c>
      <c r="D2456" s="75" t="s">
        <v>2665</v>
      </c>
      <c r="E2456" s="75" t="s">
        <v>1570</v>
      </c>
      <c r="F2456" s="76">
        <f t="shared" si="221"/>
        <v>3</v>
      </c>
      <c r="G2456" s="74">
        <f t="shared" si="222"/>
        <v>8</v>
      </c>
      <c r="H2456" s="74">
        <f t="shared" si="223"/>
        <v>2018</v>
      </c>
      <c r="I2456" s="74">
        <v>2</v>
      </c>
      <c r="J2456" s="77">
        <v>1047335132</v>
      </c>
      <c r="K2456" s="74" t="s">
        <v>2661</v>
      </c>
      <c r="L2456" s="74"/>
      <c r="M2456" s="74">
        <v>1038</v>
      </c>
      <c r="N2456" s="74" t="s">
        <v>248</v>
      </c>
      <c r="O2456" s="74" t="s">
        <v>34</v>
      </c>
      <c r="P2456" s="78">
        <v>27603.866600000001</v>
      </c>
      <c r="Q2456" s="74"/>
      <c r="R2456" s="74"/>
      <c r="S2456" s="74"/>
      <c r="T2456" s="79"/>
      <c r="U2456" s="79"/>
      <c r="V2456" s="80" t="s">
        <v>256</v>
      </c>
      <c r="W2456" s="79">
        <v>0</v>
      </c>
      <c r="X2456" s="114" t="s">
        <v>2665</v>
      </c>
      <c r="Y2456" s="82" t="s">
        <v>257</v>
      </c>
      <c r="Z2456" s="82" t="s">
        <v>2666</v>
      </c>
      <c r="AA2456" s="114" t="s">
        <v>1570</v>
      </c>
      <c r="AB2456" s="83">
        <v>3</v>
      </c>
      <c r="AC2456" s="79" t="s">
        <v>249</v>
      </c>
      <c r="AD2456" s="80" t="s">
        <v>256</v>
      </c>
      <c r="AE2456" s="245">
        <v>43396.4375</v>
      </c>
      <c r="AF2456" s="84">
        <v>27604</v>
      </c>
      <c r="AG2456" s="79" t="s">
        <v>2667</v>
      </c>
      <c r="AH2456" s="79">
        <v>96288</v>
      </c>
      <c r="AI2456" s="79">
        <v>8462</v>
      </c>
      <c r="AJ2456" s="79">
        <v>0</v>
      </c>
      <c r="AK2456" s="79" t="s">
        <v>249</v>
      </c>
      <c r="AL2456" s="79">
        <v>28333</v>
      </c>
      <c r="AM2456" s="79"/>
      <c r="AN2456" s="79" t="s">
        <v>25</v>
      </c>
      <c r="AO2456" s="79" t="s">
        <v>249</v>
      </c>
      <c r="AP2456" s="79"/>
      <c r="AQ2456" s="79"/>
    </row>
    <row r="2457" spans="1:43" ht="14.1" hidden="1" customHeight="1">
      <c r="A2457" s="73" t="s">
        <v>245</v>
      </c>
      <c r="B2457" s="74">
        <v>132</v>
      </c>
      <c r="C2457" s="74" t="s">
        <v>290</v>
      </c>
      <c r="D2457" s="75" t="s">
        <v>1697</v>
      </c>
      <c r="E2457" s="75" t="s">
        <v>1700</v>
      </c>
      <c r="F2457" s="76">
        <f t="shared" si="221"/>
        <v>2</v>
      </c>
      <c r="G2457" s="74">
        <f t="shared" si="222"/>
        <v>7</v>
      </c>
      <c r="H2457" s="74">
        <f t="shared" si="223"/>
        <v>2019</v>
      </c>
      <c r="I2457" s="74">
        <v>1</v>
      </c>
      <c r="J2457" s="77">
        <v>1047335132</v>
      </c>
      <c r="K2457" s="74" t="s">
        <v>2661</v>
      </c>
      <c r="L2457" s="74"/>
      <c r="M2457" s="74">
        <v>1046</v>
      </c>
      <c r="N2457" s="74" t="s">
        <v>274</v>
      </c>
      <c r="O2457" s="74" t="s">
        <v>34</v>
      </c>
      <c r="P2457" s="78">
        <v>29333</v>
      </c>
      <c r="Q2457" s="74"/>
      <c r="R2457" s="74"/>
      <c r="S2457" s="74"/>
      <c r="T2457" s="79"/>
      <c r="U2457" s="79"/>
      <c r="V2457" s="80" t="s">
        <v>256</v>
      </c>
      <c r="W2457" s="79" t="s">
        <v>2668</v>
      </c>
      <c r="X2457" s="114" t="s">
        <v>1697</v>
      </c>
      <c r="Y2457" s="82" t="s">
        <v>328</v>
      </c>
      <c r="Z2457" s="82" t="s">
        <v>2669</v>
      </c>
      <c r="AA2457" s="114" t="s">
        <v>1700</v>
      </c>
      <c r="AB2457" s="83">
        <v>2</v>
      </c>
      <c r="AC2457" s="79" t="s">
        <v>2668</v>
      </c>
      <c r="AD2457" s="80" t="s">
        <v>256</v>
      </c>
      <c r="AE2457" s="245">
        <v>43879.7</v>
      </c>
      <c r="AF2457" s="84">
        <v>0</v>
      </c>
      <c r="AG2457" s="79" t="s">
        <v>2670</v>
      </c>
      <c r="AH2457" s="79">
        <v>27604</v>
      </c>
      <c r="AI2457" s="79">
        <v>9552</v>
      </c>
      <c r="AJ2457" s="79">
        <v>0</v>
      </c>
      <c r="AK2457" s="79" t="s">
        <v>249</v>
      </c>
      <c r="AL2457" s="79">
        <v>0</v>
      </c>
      <c r="AM2457" s="79"/>
      <c r="AN2457" s="79" t="s">
        <v>25</v>
      </c>
      <c r="AO2457" s="79" t="s">
        <v>249</v>
      </c>
      <c r="AP2457" s="79"/>
      <c r="AQ2457" s="79"/>
    </row>
    <row r="2458" spans="1:43" ht="14.1" hidden="1" customHeight="1">
      <c r="A2458" s="73" t="s">
        <v>245</v>
      </c>
      <c r="B2458" s="74">
        <v>132</v>
      </c>
      <c r="C2458" s="74" t="s">
        <v>290</v>
      </c>
      <c r="D2458" s="75" t="s">
        <v>2671</v>
      </c>
      <c r="E2458" s="75" t="s">
        <v>2672</v>
      </c>
      <c r="F2458" s="76">
        <f t="shared" si="221"/>
        <v>2</v>
      </c>
      <c r="G2458" s="74">
        <f t="shared" si="222"/>
        <v>4</v>
      </c>
      <c r="H2458" s="74">
        <f t="shared" si="223"/>
        <v>2019</v>
      </c>
      <c r="I2458" s="74">
        <v>1</v>
      </c>
      <c r="J2458" s="77">
        <v>1047335132</v>
      </c>
      <c r="K2458" s="74" t="s">
        <v>2661</v>
      </c>
      <c r="L2458" s="74"/>
      <c r="M2458" s="74">
        <v>1045</v>
      </c>
      <c r="N2458" s="74" t="s">
        <v>255</v>
      </c>
      <c r="O2458" s="74" t="s">
        <v>34</v>
      </c>
      <c r="P2458" s="78">
        <v>27603.866600000001</v>
      </c>
      <c r="Q2458" s="74"/>
      <c r="R2458" s="74"/>
      <c r="S2458" s="74"/>
      <c r="T2458" s="79"/>
      <c r="U2458" s="79"/>
      <c r="V2458" s="80" t="s">
        <v>256</v>
      </c>
      <c r="W2458" s="79" t="s">
        <v>2673</v>
      </c>
      <c r="X2458" s="114" t="s">
        <v>2671</v>
      </c>
      <c r="Y2458" s="82" t="s">
        <v>308</v>
      </c>
      <c r="Z2458" s="82" t="s">
        <v>2674</v>
      </c>
      <c r="AA2458" s="114" t="s">
        <v>2672</v>
      </c>
      <c r="AB2458" s="83">
        <v>2</v>
      </c>
      <c r="AC2458" s="79" t="s">
        <v>2673</v>
      </c>
      <c r="AD2458" s="80" t="s">
        <v>256</v>
      </c>
      <c r="AE2458" s="245">
        <v>43592.736805555556</v>
      </c>
      <c r="AF2458" s="84">
        <v>27604</v>
      </c>
      <c r="AG2458" s="79" t="s">
        <v>2675</v>
      </c>
      <c r="AH2458" s="79">
        <v>55208</v>
      </c>
      <c r="AI2458" s="79">
        <v>0</v>
      </c>
      <c r="AJ2458" s="79">
        <v>0</v>
      </c>
      <c r="AK2458" s="79" t="s">
        <v>249</v>
      </c>
      <c r="AL2458" s="79">
        <v>0</v>
      </c>
      <c r="AM2458" s="79"/>
      <c r="AN2458" s="79" t="s">
        <v>25</v>
      </c>
      <c r="AO2458" s="79" t="s">
        <v>249</v>
      </c>
      <c r="AP2458" s="79"/>
      <c r="AQ2458" s="79"/>
    </row>
    <row r="2459" spans="1:43" ht="14.1" hidden="1" customHeight="1">
      <c r="A2459" s="73" t="s">
        <v>245</v>
      </c>
      <c r="B2459" s="74">
        <v>132</v>
      </c>
      <c r="C2459" s="74" t="s">
        <v>290</v>
      </c>
      <c r="D2459" s="75" t="s">
        <v>1697</v>
      </c>
      <c r="E2459" s="75" t="s">
        <v>1700</v>
      </c>
      <c r="F2459" s="76">
        <f t="shared" si="221"/>
        <v>2</v>
      </c>
      <c r="G2459" s="74">
        <f t="shared" si="222"/>
        <v>7</v>
      </c>
      <c r="H2459" s="74">
        <f t="shared" si="223"/>
        <v>2019</v>
      </c>
      <c r="I2459" s="74">
        <v>1</v>
      </c>
      <c r="J2459" s="77">
        <v>1047335132</v>
      </c>
      <c r="K2459" s="74" t="s">
        <v>2661</v>
      </c>
      <c r="L2459" s="74"/>
      <c r="M2459" s="74">
        <v>1038</v>
      </c>
      <c r="N2459" s="74" t="s">
        <v>248</v>
      </c>
      <c r="O2459" s="74" t="s">
        <v>34</v>
      </c>
      <c r="P2459" s="78">
        <v>110415.4666</v>
      </c>
      <c r="Q2459" s="74"/>
      <c r="R2459" s="74"/>
      <c r="S2459" s="74"/>
      <c r="T2459" s="79"/>
      <c r="U2459" s="79"/>
      <c r="V2459" s="80" t="s">
        <v>256</v>
      </c>
      <c r="W2459" s="79">
        <v>5673744</v>
      </c>
      <c r="X2459" s="114" t="s">
        <v>1697</v>
      </c>
      <c r="Y2459" s="82" t="s">
        <v>1295</v>
      </c>
      <c r="Z2459" s="82" t="s">
        <v>2676</v>
      </c>
      <c r="AA2459" s="114" t="s">
        <v>1700</v>
      </c>
      <c r="AB2459" s="83">
        <v>2</v>
      </c>
      <c r="AC2459" s="79" t="s">
        <v>2668</v>
      </c>
      <c r="AD2459" s="80" t="s">
        <v>256</v>
      </c>
      <c r="AE2459" s="245">
        <v>43690.467361111114</v>
      </c>
      <c r="AF2459" s="84">
        <v>110415</v>
      </c>
      <c r="AG2459" s="79" t="s">
        <v>2677</v>
      </c>
      <c r="AH2459" s="79">
        <v>27604</v>
      </c>
      <c r="AI2459" s="79">
        <v>9552</v>
      </c>
      <c r="AJ2459" s="79">
        <v>0</v>
      </c>
      <c r="AK2459" s="79" t="s">
        <v>249</v>
      </c>
      <c r="AL2459" s="79">
        <v>0</v>
      </c>
      <c r="AM2459" s="79"/>
      <c r="AN2459" s="79" t="s">
        <v>25</v>
      </c>
      <c r="AO2459" s="79" t="s">
        <v>249</v>
      </c>
      <c r="AP2459" s="79"/>
      <c r="AQ2459" s="79"/>
    </row>
    <row r="2460" spans="1:43" ht="14.1" hidden="1" customHeight="1">
      <c r="A2460" s="73" t="s">
        <v>245</v>
      </c>
      <c r="B2460" s="74">
        <v>132</v>
      </c>
      <c r="C2460" s="74" t="s">
        <v>290</v>
      </c>
      <c r="D2460" s="75" t="s">
        <v>2678</v>
      </c>
      <c r="E2460" s="75" t="s">
        <v>2679</v>
      </c>
      <c r="F2460" s="76">
        <f t="shared" si="221"/>
        <v>4</v>
      </c>
      <c r="G2460" s="74">
        <f t="shared" si="222"/>
        <v>11</v>
      </c>
      <c r="H2460" s="74">
        <f t="shared" si="223"/>
        <v>2019</v>
      </c>
      <c r="I2460" s="74">
        <v>2</v>
      </c>
      <c r="J2460" s="77">
        <v>1047338547</v>
      </c>
      <c r="K2460" s="74" t="s">
        <v>2680</v>
      </c>
      <c r="L2460" s="74"/>
      <c r="M2460" s="74">
        <v>1038</v>
      </c>
      <c r="N2460" s="74" t="s">
        <v>248</v>
      </c>
      <c r="O2460" s="74" t="s">
        <v>34</v>
      </c>
      <c r="P2460" s="78">
        <v>55208</v>
      </c>
      <c r="Q2460" s="74"/>
      <c r="R2460" s="74"/>
      <c r="S2460" s="74"/>
      <c r="T2460" s="79"/>
      <c r="U2460" s="79"/>
      <c r="V2460" s="80" t="s">
        <v>256</v>
      </c>
      <c r="W2460" s="79">
        <v>92738</v>
      </c>
      <c r="X2460" s="114" t="s">
        <v>2678</v>
      </c>
      <c r="Y2460" s="82" t="s">
        <v>1706</v>
      </c>
      <c r="Z2460" s="82" t="s">
        <v>2681</v>
      </c>
      <c r="AA2460" s="114" t="s">
        <v>2679</v>
      </c>
      <c r="AB2460" s="83">
        <v>4</v>
      </c>
      <c r="AC2460" s="79" t="s">
        <v>249</v>
      </c>
      <c r="AD2460" s="80" t="s">
        <v>256</v>
      </c>
      <c r="AE2460" s="245">
        <v>43805.743055555555</v>
      </c>
      <c r="AF2460" s="84">
        <v>0</v>
      </c>
      <c r="AG2460" s="79" t="s">
        <v>2682</v>
      </c>
      <c r="AH2460" s="79">
        <v>155613</v>
      </c>
      <c r="AI2460" s="79">
        <v>0</v>
      </c>
      <c r="AJ2460" s="79">
        <v>0</v>
      </c>
      <c r="AK2460" s="79" t="s">
        <v>249</v>
      </c>
      <c r="AL2460" s="79">
        <v>0</v>
      </c>
      <c r="AM2460" s="79"/>
      <c r="AN2460" s="79" t="s">
        <v>25</v>
      </c>
      <c r="AO2460" s="79" t="s">
        <v>249</v>
      </c>
      <c r="AP2460" s="79"/>
      <c r="AQ2460" s="79"/>
    </row>
    <row r="2461" spans="1:43" ht="14.1" hidden="1" customHeight="1">
      <c r="A2461" s="73" t="s">
        <v>245</v>
      </c>
      <c r="B2461" s="74">
        <v>132</v>
      </c>
      <c r="C2461" s="74" t="s">
        <v>290</v>
      </c>
      <c r="D2461" s="75">
        <v>43297</v>
      </c>
      <c r="E2461" s="75">
        <v>43297</v>
      </c>
      <c r="F2461" s="76">
        <f t="shared" si="221"/>
        <v>1</v>
      </c>
      <c r="G2461" s="74">
        <f t="shared" si="222"/>
        <v>7</v>
      </c>
      <c r="H2461" s="74">
        <f t="shared" si="223"/>
        <v>2018</v>
      </c>
      <c r="I2461" s="74">
        <v>1</v>
      </c>
      <c r="J2461" s="77">
        <v>1047339088</v>
      </c>
      <c r="K2461" s="74" t="s">
        <v>2683</v>
      </c>
      <c r="L2461" s="74"/>
      <c r="M2461" s="74">
        <v>1038</v>
      </c>
      <c r="N2461" s="74" t="s">
        <v>248</v>
      </c>
      <c r="O2461" s="74" t="s">
        <v>44</v>
      </c>
      <c r="P2461" s="78">
        <v>27603.866600000001</v>
      </c>
      <c r="Q2461" s="74"/>
      <c r="R2461" s="74"/>
      <c r="S2461" s="74"/>
      <c r="T2461" s="79"/>
      <c r="U2461" s="79"/>
      <c r="V2461" s="80" t="s">
        <v>256</v>
      </c>
      <c r="W2461" s="79" t="s">
        <v>249</v>
      </c>
      <c r="X2461" s="114">
        <v>43297</v>
      </c>
      <c r="Y2461" s="82" t="s">
        <v>249</v>
      </c>
      <c r="Z2461" s="82" t="s">
        <v>249</v>
      </c>
      <c r="AA2461" s="114">
        <v>43297</v>
      </c>
      <c r="AB2461" s="83">
        <v>1</v>
      </c>
      <c r="AC2461" s="79" t="s">
        <v>249</v>
      </c>
      <c r="AD2461" s="80" t="s">
        <v>256</v>
      </c>
      <c r="AE2461" s="245"/>
      <c r="AF2461" s="84">
        <v>27604</v>
      </c>
      <c r="AG2461" s="79"/>
      <c r="AH2461" s="79"/>
      <c r="AI2461" s="79"/>
      <c r="AJ2461" s="79"/>
      <c r="AK2461" s="79"/>
      <c r="AL2461" s="79"/>
      <c r="AM2461" s="79"/>
      <c r="AN2461" s="79"/>
      <c r="AO2461" s="79"/>
      <c r="AP2461" s="79"/>
      <c r="AQ2461" s="79"/>
    </row>
    <row r="2462" spans="1:43" ht="14.1" hidden="1" customHeight="1">
      <c r="A2462" s="73" t="s">
        <v>245</v>
      </c>
      <c r="B2462" s="74">
        <v>132</v>
      </c>
      <c r="C2462" s="74" t="s">
        <v>290</v>
      </c>
      <c r="D2462" s="75">
        <v>43427</v>
      </c>
      <c r="E2462" s="75">
        <v>43427</v>
      </c>
      <c r="F2462" s="76">
        <f t="shared" si="221"/>
        <v>1</v>
      </c>
      <c r="G2462" s="74">
        <f t="shared" si="222"/>
        <v>11</v>
      </c>
      <c r="H2462" s="74">
        <f t="shared" si="223"/>
        <v>2018</v>
      </c>
      <c r="I2462" s="74">
        <v>2</v>
      </c>
      <c r="J2462" s="77">
        <v>1047339088</v>
      </c>
      <c r="K2462" s="74" t="s">
        <v>2683</v>
      </c>
      <c r="L2462" s="74"/>
      <c r="M2462" s="74">
        <v>1038</v>
      </c>
      <c r="N2462" s="74" t="s">
        <v>248</v>
      </c>
      <c r="O2462" s="74" t="s">
        <v>44</v>
      </c>
      <c r="P2462" s="78">
        <v>26041.4</v>
      </c>
      <c r="Q2462" s="74"/>
      <c r="R2462" s="74"/>
      <c r="S2462" s="74"/>
      <c r="T2462" s="79"/>
      <c r="U2462" s="79"/>
      <c r="V2462" s="80" t="s">
        <v>256</v>
      </c>
      <c r="W2462" s="79" t="s">
        <v>249</v>
      </c>
      <c r="X2462" s="114">
        <v>43427</v>
      </c>
      <c r="Y2462" s="82" t="s">
        <v>249</v>
      </c>
      <c r="Z2462" s="82" t="s">
        <v>249</v>
      </c>
      <c r="AA2462" s="114">
        <v>43427</v>
      </c>
      <c r="AB2462" s="83">
        <v>1</v>
      </c>
      <c r="AC2462" s="79" t="s">
        <v>249</v>
      </c>
      <c r="AD2462" s="80" t="s">
        <v>256</v>
      </c>
      <c r="AE2462" s="245"/>
      <c r="AF2462" s="84">
        <v>27333</v>
      </c>
      <c r="AG2462" s="79"/>
      <c r="AH2462" s="79"/>
      <c r="AI2462" s="79"/>
      <c r="AJ2462" s="79"/>
      <c r="AK2462" s="79"/>
      <c r="AL2462" s="79"/>
      <c r="AM2462" s="79"/>
      <c r="AN2462" s="79"/>
      <c r="AO2462" s="79"/>
      <c r="AP2462" s="79"/>
      <c r="AQ2462" s="79"/>
    </row>
    <row r="2463" spans="1:43" ht="14.1" hidden="1" customHeight="1">
      <c r="A2463" s="73" t="s">
        <v>245</v>
      </c>
      <c r="B2463" s="74">
        <v>132</v>
      </c>
      <c r="C2463" s="74" t="s">
        <v>290</v>
      </c>
      <c r="D2463" s="75">
        <v>43586</v>
      </c>
      <c r="E2463" s="75">
        <v>43586</v>
      </c>
      <c r="F2463" s="76">
        <f t="shared" si="221"/>
        <v>1</v>
      </c>
      <c r="G2463" s="74">
        <f t="shared" si="222"/>
        <v>5</v>
      </c>
      <c r="H2463" s="74">
        <f t="shared" si="223"/>
        <v>2019</v>
      </c>
      <c r="I2463" s="74">
        <v>2</v>
      </c>
      <c r="J2463" s="77">
        <v>1047339088</v>
      </c>
      <c r="K2463" s="74" t="s">
        <v>2683</v>
      </c>
      <c r="L2463" s="74"/>
      <c r="M2463" s="74">
        <v>1038</v>
      </c>
      <c r="N2463" s="74" t="s">
        <v>248</v>
      </c>
      <c r="O2463" s="74" t="s">
        <v>44</v>
      </c>
      <c r="P2463" s="78">
        <v>26041.4</v>
      </c>
      <c r="Q2463" s="74"/>
      <c r="R2463" s="74"/>
      <c r="S2463" s="74"/>
      <c r="T2463" s="79"/>
      <c r="U2463" s="79"/>
      <c r="V2463" s="80" t="s">
        <v>256</v>
      </c>
      <c r="W2463" s="79" t="s">
        <v>249</v>
      </c>
      <c r="X2463" s="114">
        <v>43586</v>
      </c>
      <c r="Y2463" s="82" t="s">
        <v>249</v>
      </c>
      <c r="Z2463" s="82" t="s">
        <v>249</v>
      </c>
      <c r="AA2463" s="114">
        <v>43586</v>
      </c>
      <c r="AB2463" s="83">
        <v>1</v>
      </c>
      <c r="AC2463" s="79" t="s">
        <v>249</v>
      </c>
      <c r="AD2463" s="80" t="s">
        <v>256</v>
      </c>
      <c r="AE2463" s="245"/>
      <c r="AF2463" s="84">
        <v>27333</v>
      </c>
      <c r="AG2463" s="79"/>
      <c r="AH2463" s="79"/>
      <c r="AI2463" s="79"/>
      <c r="AJ2463" s="79"/>
      <c r="AK2463" s="79"/>
      <c r="AL2463" s="79"/>
      <c r="AM2463" s="79"/>
      <c r="AN2463" s="79"/>
      <c r="AO2463" s="79"/>
      <c r="AP2463" s="79"/>
      <c r="AQ2463" s="79"/>
    </row>
    <row r="2464" spans="1:43" ht="14.1" hidden="1" customHeight="1">
      <c r="A2464" s="73" t="s">
        <v>245</v>
      </c>
      <c r="B2464" s="74">
        <v>132</v>
      </c>
      <c r="C2464" s="74" t="s">
        <v>290</v>
      </c>
      <c r="D2464" s="75">
        <v>43963</v>
      </c>
      <c r="E2464" s="75">
        <v>43963</v>
      </c>
      <c r="F2464" s="76">
        <f t="shared" si="221"/>
        <v>1</v>
      </c>
      <c r="G2464" s="74">
        <f t="shared" si="222"/>
        <v>5</v>
      </c>
      <c r="H2464" s="74">
        <f t="shared" si="223"/>
        <v>2020</v>
      </c>
      <c r="I2464" s="74">
        <v>1</v>
      </c>
      <c r="J2464" s="77">
        <v>1047339125</v>
      </c>
      <c r="K2464" s="74" t="s">
        <v>2684</v>
      </c>
      <c r="L2464" s="74"/>
      <c r="M2464" s="74">
        <v>1038</v>
      </c>
      <c r="N2464" s="74" t="s">
        <v>248</v>
      </c>
      <c r="O2464" s="74" t="s">
        <v>44</v>
      </c>
      <c r="P2464" s="78">
        <v>27603.866600000001</v>
      </c>
      <c r="Q2464" s="74"/>
      <c r="R2464" s="74"/>
      <c r="S2464" s="74"/>
      <c r="T2464" s="79"/>
      <c r="U2464" s="79"/>
      <c r="V2464" s="80" t="s">
        <v>26</v>
      </c>
      <c r="W2464" s="79" t="s">
        <v>249</v>
      </c>
      <c r="X2464" s="114">
        <v>43963</v>
      </c>
      <c r="Y2464" s="82" t="s">
        <v>249</v>
      </c>
      <c r="Z2464" s="82" t="s">
        <v>249</v>
      </c>
      <c r="AA2464" s="114">
        <v>43963</v>
      </c>
      <c r="AB2464" s="83">
        <v>1</v>
      </c>
      <c r="AC2464" s="79" t="s">
        <v>249</v>
      </c>
      <c r="AD2464" s="80" t="s">
        <v>26</v>
      </c>
      <c r="AE2464" s="245"/>
      <c r="AF2464" s="84">
        <v>0</v>
      </c>
      <c r="AG2464" s="79" t="s">
        <v>249</v>
      </c>
      <c r="AH2464" s="79" t="s">
        <v>249</v>
      </c>
      <c r="AI2464" s="79" t="s">
        <v>249</v>
      </c>
      <c r="AJ2464" s="79" t="s">
        <v>249</v>
      </c>
      <c r="AK2464" s="79" t="s">
        <v>249</v>
      </c>
      <c r="AL2464" s="79" t="s">
        <v>249</v>
      </c>
      <c r="AM2464" s="79"/>
      <c r="AN2464" s="79" t="s">
        <v>249</v>
      </c>
      <c r="AO2464" s="79" t="s">
        <v>249</v>
      </c>
      <c r="AP2464" s="79"/>
      <c r="AQ2464" s="79"/>
    </row>
    <row r="2465" spans="1:43" ht="14.1" hidden="1" customHeight="1">
      <c r="A2465" s="73" t="s">
        <v>245</v>
      </c>
      <c r="B2465" s="74">
        <v>132</v>
      </c>
      <c r="C2465" s="74" t="s">
        <v>290</v>
      </c>
      <c r="D2465" s="75">
        <v>44092</v>
      </c>
      <c r="E2465" s="75">
        <v>44093</v>
      </c>
      <c r="F2465" s="76">
        <f t="shared" si="221"/>
        <v>2</v>
      </c>
      <c r="G2465" s="74">
        <f t="shared" si="222"/>
        <v>9</v>
      </c>
      <c r="H2465" s="74">
        <f t="shared" si="223"/>
        <v>2020</v>
      </c>
      <c r="I2465" s="74">
        <v>2</v>
      </c>
      <c r="J2465" s="77">
        <v>1047339125</v>
      </c>
      <c r="K2465" s="74" t="s">
        <v>2684</v>
      </c>
      <c r="L2465" s="74"/>
      <c r="M2465" s="74">
        <v>1038</v>
      </c>
      <c r="N2465" s="74" t="s">
        <v>248</v>
      </c>
      <c r="O2465" s="74" t="s">
        <v>44</v>
      </c>
      <c r="P2465" s="78">
        <v>62000</v>
      </c>
      <c r="Q2465" s="74" t="s">
        <v>2685</v>
      </c>
      <c r="R2465" s="74">
        <v>0</v>
      </c>
      <c r="S2465" s="74">
        <v>0</v>
      </c>
      <c r="T2465" s="79"/>
      <c r="U2465" s="79"/>
      <c r="V2465" s="80" t="s">
        <v>26</v>
      </c>
      <c r="W2465" s="79"/>
      <c r="X2465" s="114">
        <v>44092</v>
      </c>
      <c r="Y2465" s="82"/>
      <c r="Z2465" s="82"/>
      <c r="AA2465" s="114">
        <v>44093</v>
      </c>
      <c r="AB2465" s="83">
        <v>2</v>
      </c>
      <c r="AC2465" s="79"/>
      <c r="AD2465" s="80" t="s">
        <v>26</v>
      </c>
      <c r="AE2465" s="245"/>
      <c r="AF2465" s="84">
        <v>0</v>
      </c>
      <c r="AG2465" s="79"/>
      <c r="AH2465" s="79"/>
      <c r="AI2465" s="79"/>
      <c r="AJ2465" s="79"/>
      <c r="AK2465" s="79"/>
      <c r="AL2465" s="79"/>
      <c r="AM2465" s="79"/>
      <c r="AN2465" s="79"/>
      <c r="AO2465" s="79"/>
      <c r="AP2465" s="79"/>
      <c r="AQ2465" s="79"/>
    </row>
    <row r="2466" spans="1:43" ht="14.1" hidden="1" customHeight="1">
      <c r="A2466" s="73" t="s">
        <v>245</v>
      </c>
      <c r="B2466" s="74">
        <v>132</v>
      </c>
      <c r="C2466" s="74" t="s">
        <v>290</v>
      </c>
      <c r="D2466" s="75"/>
      <c r="E2466" s="75"/>
      <c r="F2466" s="76"/>
      <c r="G2466" s="74"/>
      <c r="H2466" s="74"/>
      <c r="I2466" s="74"/>
      <c r="J2466" s="77">
        <v>1047339125</v>
      </c>
      <c r="K2466" s="74" t="s">
        <v>2684</v>
      </c>
      <c r="L2466" s="74"/>
      <c r="M2466" s="74">
        <v>1045</v>
      </c>
      <c r="N2466" s="74" t="s">
        <v>255</v>
      </c>
      <c r="O2466" s="74" t="s">
        <v>44</v>
      </c>
      <c r="P2466" s="78">
        <v>58520</v>
      </c>
      <c r="Q2466" s="74"/>
      <c r="R2466" s="74"/>
      <c r="S2466" s="74"/>
      <c r="T2466" s="79"/>
      <c r="U2466" s="79"/>
      <c r="V2466" s="80" t="s">
        <v>279</v>
      </c>
      <c r="W2466" s="79" t="s">
        <v>249</v>
      </c>
      <c r="X2466" s="114"/>
      <c r="Y2466" s="82" t="s">
        <v>249</v>
      </c>
      <c r="Z2466" s="82" t="s">
        <v>249</v>
      </c>
      <c r="AA2466" s="114"/>
      <c r="AB2466" s="83"/>
      <c r="AC2466" s="79" t="s">
        <v>249</v>
      </c>
      <c r="AD2466" s="80"/>
      <c r="AE2466" s="245"/>
      <c r="AF2466" s="84">
        <v>0</v>
      </c>
      <c r="AG2466" s="79" t="s">
        <v>249</v>
      </c>
      <c r="AH2466" s="79" t="s">
        <v>249</v>
      </c>
      <c r="AI2466" s="79" t="s">
        <v>249</v>
      </c>
      <c r="AJ2466" s="79" t="s">
        <v>249</v>
      </c>
      <c r="AK2466" s="79" t="s">
        <v>249</v>
      </c>
      <c r="AL2466" s="79" t="s">
        <v>249</v>
      </c>
      <c r="AM2466" s="79"/>
      <c r="AN2466" s="79" t="s">
        <v>249</v>
      </c>
      <c r="AO2466" s="79" t="s">
        <v>249</v>
      </c>
      <c r="AP2466" s="79"/>
      <c r="AQ2466" s="79"/>
    </row>
    <row r="2467" spans="1:43" ht="14.1" hidden="1" customHeight="1">
      <c r="A2467" s="73" t="s">
        <v>245</v>
      </c>
      <c r="B2467" s="74">
        <v>132</v>
      </c>
      <c r="C2467" s="74" t="s">
        <v>290</v>
      </c>
      <c r="D2467" s="75"/>
      <c r="E2467" s="75"/>
      <c r="F2467" s="76"/>
      <c r="G2467" s="74"/>
      <c r="H2467" s="74"/>
      <c r="I2467" s="74"/>
      <c r="J2467" s="77">
        <v>1047339125</v>
      </c>
      <c r="K2467" s="74" t="s">
        <v>2684</v>
      </c>
      <c r="L2467" s="74"/>
      <c r="M2467" s="74">
        <v>1038</v>
      </c>
      <c r="N2467" s="74" t="s">
        <v>248</v>
      </c>
      <c r="O2467" s="74" t="s">
        <v>44</v>
      </c>
      <c r="P2467" s="78">
        <v>930000</v>
      </c>
      <c r="Q2467" s="74"/>
      <c r="R2467" s="74"/>
      <c r="S2467" s="74"/>
      <c r="T2467" s="79"/>
      <c r="U2467" s="79"/>
      <c r="V2467" s="80" t="s">
        <v>279</v>
      </c>
      <c r="W2467" s="79" t="s">
        <v>249</v>
      </c>
      <c r="X2467" s="114"/>
      <c r="Y2467" s="82" t="s">
        <v>249</v>
      </c>
      <c r="Z2467" s="82" t="s">
        <v>249</v>
      </c>
      <c r="AA2467" s="114"/>
      <c r="AB2467" s="83"/>
      <c r="AC2467" s="79" t="s">
        <v>249</v>
      </c>
      <c r="AD2467" s="80"/>
      <c r="AE2467" s="245"/>
      <c r="AF2467" s="84">
        <v>0</v>
      </c>
      <c r="AG2467" s="79" t="s">
        <v>249</v>
      </c>
      <c r="AH2467" s="79" t="s">
        <v>249</v>
      </c>
      <c r="AI2467" s="79" t="s">
        <v>249</v>
      </c>
      <c r="AJ2467" s="79" t="s">
        <v>249</v>
      </c>
      <c r="AK2467" s="79" t="s">
        <v>249</v>
      </c>
      <c r="AL2467" s="79" t="s">
        <v>249</v>
      </c>
      <c r="AM2467" s="79"/>
      <c r="AN2467" s="79" t="s">
        <v>249</v>
      </c>
      <c r="AO2467" s="79" t="s">
        <v>249</v>
      </c>
      <c r="AP2467" s="79"/>
      <c r="AQ2467" s="79"/>
    </row>
    <row r="2468" spans="1:43" ht="14.1" hidden="1" customHeight="1">
      <c r="A2468" s="73" t="s">
        <v>245</v>
      </c>
      <c r="B2468" s="74">
        <v>76</v>
      </c>
      <c r="C2468" s="74" t="s">
        <v>520</v>
      </c>
      <c r="D2468" s="75"/>
      <c r="E2468" s="75"/>
      <c r="F2468" s="76"/>
      <c r="G2468" s="74">
        <v>3</v>
      </c>
      <c r="H2468" s="74">
        <v>2020</v>
      </c>
      <c r="I2468" s="74">
        <v>2</v>
      </c>
      <c r="J2468" s="77">
        <v>1047391302</v>
      </c>
      <c r="K2468" s="74" t="s">
        <v>2686</v>
      </c>
      <c r="L2468" s="74"/>
      <c r="M2468" s="74">
        <v>1038</v>
      </c>
      <c r="N2468" s="74" t="s">
        <v>248</v>
      </c>
      <c r="O2468" s="74" t="s">
        <v>287</v>
      </c>
      <c r="P2468" s="78">
        <v>62000</v>
      </c>
      <c r="Q2468" s="74"/>
      <c r="R2468" s="74"/>
      <c r="S2468" s="74"/>
      <c r="T2468" s="79"/>
      <c r="U2468" s="79"/>
      <c r="V2468" s="80" t="s">
        <v>260</v>
      </c>
      <c r="W2468" s="79" t="s">
        <v>249</v>
      </c>
      <c r="X2468" s="114"/>
      <c r="Y2468" s="82" t="s">
        <v>249</v>
      </c>
      <c r="Z2468" s="82" t="s">
        <v>249</v>
      </c>
      <c r="AA2468" s="114"/>
      <c r="AB2468" s="83"/>
      <c r="AC2468" s="79" t="s">
        <v>249</v>
      </c>
      <c r="AD2468" s="80"/>
      <c r="AE2468" s="245"/>
      <c r="AF2468" s="84">
        <v>0</v>
      </c>
      <c r="AG2468" s="79" t="s">
        <v>249</v>
      </c>
      <c r="AH2468" s="79" t="s">
        <v>249</v>
      </c>
      <c r="AI2468" s="79" t="s">
        <v>249</v>
      </c>
      <c r="AJ2468" s="79" t="s">
        <v>249</v>
      </c>
      <c r="AK2468" s="79" t="s">
        <v>249</v>
      </c>
      <c r="AL2468" s="79" t="s">
        <v>249</v>
      </c>
      <c r="AM2468" s="79" t="s">
        <v>261</v>
      </c>
      <c r="AN2468" s="79" t="s">
        <v>249</v>
      </c>
      <c r="AO2468" s="79" t="s">
        <v>249</v>
      </c>
      <c r="AP2468" s="79"/>
      <c r="AQ2468" s="79"/>
    </row>
    <row r="2469" spans="1:43" ht="14.1" hidden="1" customHeight="1">
      <c r="A2469" s="73" t="s">
        <v>245</v>
      </c>
      <c r="B2469" s="74">
        <v>76</v>
      </c>
      <c r="C2469" s="74" t="s">
        <v>520</v>
      </c>
      <c r="D2469" s="75"/>
      <c r="E2469" s="75"/>
      <c r="F2469" s="76"/>
      <c r="G2469" s="74">
        <v>3</v>
      </c>
      <c r="H2469" s="74">
        <v>2020</v>
      </c>
      <c r="I2469" s="74">
        <v>2</v>
      </c>
      <c r="J2469" s="77">
        <v>1047391302</v>
      </c>
      <c r="K2469" s="74" t="s">
        <v>2686</v>
      </c>
      <c r="L2469" s="74"/>
      <c r="M2469" s="74">
        <v>1038</v>
      </c>
      <c r="N2469" s="74" t="s">
        <v>248</v>
      </c>
      <c r="O2469" s="74" t="s">
        <v>294</v>
      </c>
      <c r="P2469" s="78">
        <v>62000</v>
      </c>
      <c r="Q2469" s="74"/>
      <c r="R2469" s="74"/>
      <c r="S2469" s="74"/>
      <c r="T2469" s="79"/>
      <c r="U2469" s="79"/>
      <c r="V2469" s="80" t="s">
        <v>260</v>
      </c>
      <c r="W2469" s="79" t="s">
        <v>249</v>
      </c>
      <c r="X2469" s="114"/>
      <c r="Y2469" s="82" t="s">
        <v>249</v>
      </c>
      <c r="Z2469" s="82" t="s">
        <v>249</v>
      </c>
      <c r="AA2469" s="114"/>
      <c r="AB2469" s="83"/>
      <c r="AC2469" s="79" t="s">
        <v>249</v>
      </c>
      <c r="AD2469" s="80"/>
      <c r="AE2469" s="245"/>
      <c r="AF2469" s="84">
        <v>0</v>
      </c>
      <c r="AG2469" s="79" t="s">
        <v>249</v>
      </c>
      <c r="AH2469" s="79" t="s">
        <v>249</v>
      </c>
      <c r="AI2469" s="79" t="s">
        <v>249</v>
      </c>
      <c r="AJ2469" s="79" t="s">
        <v>249</v>
      </c>
      <c r="AK2469" s="79" t="s">
        <v>249</v>
      </c>
      <c r="AL2469" s="79" t="s">
        <v>249</v>
      </c>
      <c r="AM2469" s="79" t="s">
        <v>261</v>
      </c>
      <c r="AN2469" s="79" t="s">
        <v>249</v>
      </c>
      <c r="AO2469" s="79" t="s">
        <v>249</v>
      </c>
      <c r="AP2469" s="79"/>
      <c r="AQ2469" s="79"/>
    </row>
    <row r="2470" spans="1:43" ht="14.1" hidden="1" customHeight="1">
      <c r="A2470" s="73" t="s">
        <v>245</v>
      </c>
      <c r="B2470" s="74">
        <v>76</v>
      </c>
      <c r="C2470" s="74" t="s">
        <v>520</v>
      </c>
      <c r="D2470" s="75"/>
      <c r="E2470" s="75"/>
      <c r="F2470" s="76"/>
      <c r="G2470" s="74">
        <v>3</v>
      </c>
      <c r="H2470" s="74">
        <v>2020</v>
      </c>
      <c r="I2470" s="74">
        <v>2</v>
      </c>
      <c r="J2470" s="77">
        <v>1047391302</v>
      </c>
      <c r="K2470" s="74" t="s">
        <v>2686</v>
      </c>
      <c r="L2470" s="74"/>
      <c r="M2470" s="74">
        <v>1045</v>
      </c>
      <c r="N2470" s="74" t="s">
        <v>255</v>
      </c>
      <c r="O2470" s="74" t="s">
        <v>35</v>
      </c>
      <c r="P2470" s="78">
        <v>29260</v>
      </c>
      <c r="Q2470" s="74"/>
      <c r="R2470" s="74"/>
      <c r="S2470" s="74"/>
      <c r="T2470" s="79"/>
      <c r="U2470" s="79"/>
      <c r="V2470" s="80" t="s">
        <v>260</v>
      </c>
      <c r="W2470" s="79" t="s">
        <v>249</v>
      </c>
      <c r="X2470" s="114"/>
      <c r="Y2470" s="82" t="s">
        <v>249</v>
      </c>
      <c r="Z2470" s="82" t="s">
        <v>249</v>
      </c>
      <c r="AA2470" s="114"/>
      <c r="AB2470" s="83"/>
      <c r="AC2470" s="79" t="s">
        <v>249</v>
      </c>
      <c r="AD2470" s="80"/>
      <c r="AE2470" s="245"/>
      <c r="AF2470" s="84">
        <v>0</v>
      </c>
      <c r="AG2470" s="79" t="s">
        <v>249</v>
      </c>
      <c r="AH2470" s="79" t="s">
        <v>249</v>
      </c>
      <c r="AI2470" s="79" t="s">
        <v>249</v>
      </c>
      <c r="AJ2470" s="79" t="s">
        <v>249</v>
      </c>
      <c r="AK2470" s="79" t="s">
        <v>249</v>
      </c>
      <c r="AL2470" s="79" t="s">
        <v>249</v>
      </c>
      <c r="AM2470" s="79" t="s">
        <v>261</v>
      </c>
      <c r="AN2470" s="79" t="s">
        <v>249</v>
      </c>
      <c r="AO2470" s="79" t="s">
        <v>249</v>
      </c>
      <c r="AP2470" s="79"/>
      <c r="AQ2470" s="79"/>
    </row>
    <row r="2471" spans="1:43" ht="14.1" hidden="1" customHeight="1">
      <c r="A2471" s="73" t="s">
        <v>245</v>
      </c>
      <c r="B2471" s="74">
        <v>76</v>
      </c>
      <c r="C2471" s="74" t="s">
        <v>520</v>
      </c>
      <c r="D2471" s="75"/>
      <c r="E2471" s="75"/>
      <c r="F2471" s="76"/>
      <c r="G2471" s="74">
        <v>3</v>
      </c>
      <c r="H2471" s="74">
        <v>2020</v>
      </c>
      <c r="I2471" s="74">
        <v>2</v>
      </c>
      <c r="J2471" s="77">
        <v>1047391302</v>
      </c>
      <c r="K2471" s="74" t="s">
        <v>2686</v>
      </c>
      <c r="L2471" s="74"/>
      <c r="M2471" s="74">
        <v>1045</v>
      </c>
      <c r="N2471" s="74" t="s">
        <v>255</v>
      </c>
      <c r="O2471" s="74" t="s">
        <v>287</v>
      </c>
      <c r="P2471" s="78">
        <v>29260</v>
      </c>
      <c r="Q2471" s="74"/>
      <c r="R2471" s="74"/>
      <c r="S2471" s="74"/>
      <c r="T2471" s="79"/>
      <c r="U2471" s="79"/>
      <c r="V2471" s="80" t="s">
        <v>260</v>
      </c>
      <c r="W2471" s="79" t="s">
        <v>249</v>
      </c>
      <c r="X2471" s="114"/>
      <c r="Y2471" s="82" t="s">
        <v>249</v>
      </c>
      <c r="Z2471" s="82" t="s">
        <v>249</v>
      </c>
      <c r="AA2471" s="114"/>
      <c r="AB2471" s="83"/>
      <c r="AC2471" s="79" t="s">
        <v>249</v>
      </c>
      <c r="AD2471" s="80"/>
      <c r="AE2471" s="245"/>
      <c r="AF2471" s="84">
        <v>0</v>
      </c>
      <c r="AG2471" s="79" t="s">
        <v>249</v>
      </c>
      <c r="AH2471" s="79" t="s">
        <v>249</v>
      </c>
      <c r="AI2471" s="79" t="s">
        <v>249</v>
      </c>
      <c r="AJ2471" s="79" t="s">
        <v>249</v>
      </c>
      <c r="AK2471" s="79" t="s">
        <v>249</v>
      </c>
      <c r="AL2471" s="79" t="s">
        <v>249</v>
      </c>
      <c r="AM2471" s="79" t="s">
        <v>261</v>
      </c>
      <c r="AN2471" s="79" t="s">
        <v>249</v>
      </c>
      <c r="AO2471" s="79" t="s">
        <v>249</v>
      </c>
      <c r="AP2471" s="79"/>
      <c r="AQ2471" s="79"/>
    </row>
    <row r="2472" spans="1:43" ht="14.1" hidden="1" customHeight="1">
      <c r="A2472" s="85" t="s">
        <v>351</v>
      </c>
      <c r="B2472" s="74">
        <v>42</v>
      </c>
      <c r="C2472" s="74" t="s">
        <v>497</v>
      </c>
      <c r="D2472" s="75" t="s">
        <v>2687</v>
      </c>
      <c r="E2472" s="75" t="s">
        <v>2688</v>
      </c>
      <c r="F2472" s="76">
        <f t="shared" ref="F2472:F2483" si="224">+E2472-D2472+1</f>
        <v>3</v>
      </c>
      <c r="G2472" s="74">
        <f>+MONTH(D2472)</f>
        <v>11</v>
      </c>
      <c r="H2472" s="74">
        <f t="shared" ref="H2472:H2483" si="225">YEAR(D2472)</f>
        <v>2018</v>
      </c>
      <c r="I2472" s="74">
        <v>2</v>
      </c>
      <c r="J2472" s="77">
        <v>1047421174</v>
      </c>
      <c r="K2472" s="74" t="s">
        <v>2689</v>
      </c>
      <c r="L2472" s="74"/>
      <c r="M2472" s="74">
        <v>1038</v>
      </c>
      <c r="N2472" s="74" t="s">
        <v>248</v>
      </c>
      <c r="O2472" s="74" t="s">
        <v>34</v>
      </c>
      <c r="P2472" s="78">
        <v>52082.8</v>
      </c>
      <c r="Q2472" s="74"/>
      <c r="R2472" s="74"/>
      <c r="S2472" s="74"/>
      <c r="T2472" s="79">
        <v>0</v>
      </c>
      <c r="U2472" s="79"/>
      <c r="V2472" s="80" t="s">
        <v>256</v>
      </c>
      <c r="W2472" s="79">
        <v>48681</v>
      </c>
      <c r="X2472" s="114" t="s">
        <v>2687</v>
      </c>
      <c r="Y2472" s="82" t="s">
        <v>257</v>
      </c>
      <c r="Z2472" s="82" t="s">
        <v>249</v>
      </c>
      <c r="AA2472" s="114" t="s">
        <v>2688</v>
      </c>
      <c r="AB2472" s="88">
        <f>+AA2472-X2472+1</f>
        <v>3</v>
      </c>
      <c r="AC2472" s="79" t="s">
        <v>249</v>
      </c>
      <c r="AD2472" s="80" t="s">
        <v>256</v>
      </c>
      <c r="AE2472" s="245"/>
      <c r="AF2472" s="84">
        <v>27333</v>
      </c>
      <c r="AG2472" s="79"/>
      <c r="AH2472" s="79"/>
      <c r="AI2472" s="79"/>
      <c r="AJ2472" s="79"/>
      <c r="AK2472" s="79"/>
      <c r="AL2472" s="79"/>
      <c r="AM2472" s="79"/>
      <c r="AN2472" s="79"/>
      <c r="AO2472" s="79"/>
      <c r="AP2472" s="79"/>
      <c r="AQ2472" s="79"/>
    </row>
    <row r="2473" spans="1:43" ht="14.1" hidden="1" customHeight="1">
      <c r="A2473" s="73" t="s">
        <v>245</v>
      </c>
      <c r="B2473" s="74">
        <v>76</v>
      </c>
      <c r="C2473" s="74" t="s">
        <v>520</v>
      </c>
      <c r="D2473" s="75">
        <v>44081</v>
      </c>
      <c r="E2473" s="75">
        <v>44082</v>
      </c>
      <c r="F2473" s="76">
        <f t="shared" si="224"/>
        <v>2</v>
      </c>
      <c r="G2473" s="74">
        <f>+MONTH(D2473)</f>
        <v>9</v>
      </c>
      <c r="H2473" s="74">
        <f t="shared" si="225"/>
        <v>2020</v>
      </c>
      <c r="I2473" s="74">
        <v>1</v>
      </c>
      <c r="J2473" s="77">
        <v>1047426528</v>
      </c>
      <c r="K2473" s="74" t="s">
        <v>2690</v>
      </c>
      <c r="L2473" s="74">
        <v>15</v>
      </c>
      <c r="M2473" s="74">
        <v>1038</v>
      </c>
      <c r="N2473" s="74" t="s">
        <v>248</v>
      </c>
      <c r="O2473" s="74" t="s">
        <v>449</v>
      </c>
      <c r="P2473" s="78"/>
      <c r="Q2473" s="74" t="s">
        <v>2691</v>
      </c>
      <c r="R2473" s="74">
        <v>0</v>
      </c>
      <c r="S2473" s="74">
        <v>0</v>
      </c>
      <c r="T2473" s="79"/>
      <c r="U2473" s="79"/>
      <c r="V2473" s="80" t="s">
        <v>279</v>
      </c>
      <c r="W2473" s="79"/>
      <c r="X2473" s="114">
        <v>44081</v>
      </c>
      <c r="Y2473" s="82"/>
      <c r="Z2473" s="82"/>
      <c r="AA2473" s="114">
        <v>44082</v>
      </c>
      <c r="AB2473" s="83"/>
      <c r="AC2473" s="79"/>
      <c r="AD2473" s="80"/>
      <c r="AE2473" s="245"/>
      <c r="AF2473" s="84">
        <v>0</v>
      </c>
      <c r="AG2473" s="79"/>
      <c r="AH2473" s="79"/>
      <c r="AI2473" s="79"/>
      <c r="AJ2473" s="79"/>
      <c r="AK2473" s="79"/>
      <c r="AL2473" s="79"/>
      <c r="AM2473" s="79"/>
      <c r="AN2473" s="79"/>
      <c r="AO2473" s="79"/>
      <c r="AP2473" s="79"/>
      <c r="AQ2473" s="79"/>
    </row>
    <row r="2474" spans="1:43" ht="14.1" hidden="1" customHeight="1">
      <c r="A2474" s="73" t="s">
        <v>245</v>
      </c>
      <c r="B2474" s="74">
        <v>76</v>
      </c>
      <c r="C2474" s="74" t="s">
        <v>520</v>
      </c>
      <c r="D2474" s="75">
        <v>44083</v>
      </c>
      <c r="E2474" s="75">
        <v>44090</v>
      </c>
      <c r="F2474" s="76">
        <f t="shared" si="224"/>
        <v>8</v>
      </c>
      <c r="G2474" s="74">
        <f>+MONTH(D2474)</f>
        <v>9</v>
      </c>
      <c r="H2474" s="74">
        <f t="shared" si="225"/>
        <v>2020</v>
      </c>
      <c r="I2474" s="74">
        <v>1</v>
      </c>
      <c r="J2474" s="77">
        <v>1047426528</v>
      </c>
      <c r="K2474" s="74" t="s">
        <v>2690</v>
      </c>
      <c r="L2474" s="74">
        <v>15</v>
      </c>
      <c r="M2474" s="74">
        <v>1045</v>
      </c>
      <c r="N2474" s="74" t="s">
        <v>255</v>
      </c>
      <c r="O2474" s="74" t="s">
        <v>449</v>
      </c>
      <c r="P2474" s="78"/>
      <c r="Q2474" s="74" t="s">
        <v>2691</v>
      </c>
      <c r="R2474" s="74">
        <v>0</v>
      </c>
      <c r="S2474" s="74">
        <v>0</v>
      </c>
      <c r="T2474" s="79"/>
      <c r="U2474" s="79"/>
      <c r="V2474" s="80" t="s">
        <v>279</v>
      </c>
      <c r="W2474" s="79"/>
      <c r="X2474" s="114">
        <v>44083</v>
      </c>
      <c r="Y2474" s="82"/>
      <c r="Z2474" s="82"/>
      <c r="AA2474" s="114">
        <v>44090</v>
      </c>
      <c r="AB2474" s="83"/>
      <c r="AC2474" s="79"/>
      <c r="AD2474" s="80"/>
      <c r="AE2474" s="245"/>
      <c r="AF2474" s="84">
        <v>0</v>
      </c>
      <c r="AG2474" s="79"/>
      <c r="AH2474" s="79"/>
      <c r="AI2474" s="79"/>
      <c r="AJ2474" s="79"/>
      <c r="AK2474" s="79"/>
      <c r="AL2474" s="79"/>
      <c r="AM2474" s="79"/>
      <c r="AN2474" s="79"/>
      <c r="AO2474" s="79"/>
      <c r="AP2474" s="79"/>
      <c r="AQ2474" s="79"/>
    </row>
    <row r="2475" spans="1:43" ht="14.1" hidden="1" customHeight="1">
      <c r="A2475" s="73" t="s">
        <v>245</v>
      </c>
      <c r="B2475" s="74">
        <v>63</v>
      </c>
      <c r="C2475" s="74" t="s">
        <v>280</v>
      </c>
      <c r="D2475" s="75">
        <v>44018</v>
      </c>
      <c r="E2475" s="75">
        <v>44019</v>
      </c>
      <c r="F2475" s="76">
        <f t="shared" si="224"/>
        <v>2</v>
      </c>
      <c r="G2475" s="74">
        <f>+MONTH(D2475)</f>
        <v>7</v>
      </c>
      <c r="H2475" s="74">
        <f t="shared" si="225"/>
        <v>2020</v>
      </c>
      <c r="I2475" s="74">
        <v>1</v>
      </c>
      <c r="J2475" s="77">
        <v>1047442204</v>
      </c>
      <c r="K2475" s="74" t="s">
        <v>2692</v>
      </c>
      <c r="L2475" s="74">
        <v>7</v>
      </c>
      <c r="M2475" s="74">
        <v>1038</v>
      </c>
      <c r="N2475" s="74" t="s">
        <v>248</v>
      </c>
      <c r="O2475" s="74" t="s">
        <v>34</v>
      </c>
      <c r="P2475" s="78">
        <v>58520</v>
      </c>
      <c r="Q2475" s="74" t="s">
        <v>2693</v>
      </c>
      <c r="R2475" s="74">
        <v>0</v>
      </c>
      <c r="S2475" s="74">
        <v>0</v>
      </c>
      <c r="T2475" s="79"/>
      <c r="U2475" s="79"/>
      <c r="V2475" s="80" t="s">
        <v>279</v>
      </c>
      <c r="W2475" s="79"/>
      <c r="X2475" s="114">
        <v>44018</v>
      </c>
      <c r="Y2475" s="82"/>
      <c r="Z2475" s="82"/>
      <c r="AA2475" s="114">
        <v>44019</v>
      </c>
      <c r="AB2475" s="83"/>
      <c r="AC2475" s="79"/>
      <c r="AD2475" s="80"/>
      <c r="AE2475" s="245"/>
      <c r="AF2475" s="84">
        <v>0</v>
      </c>
      <c r="AG2475" s="79"/>
      <c r="AH2475" s="79"/>
      <c r="AI2475" s="79"/>
      <c r="AJ2475" s="79"/>
      <c r="AK2475" s="79"/>
      <c r="AL2475" s="79"/>
      <c r="AM2475" s="79"/>
      <c r="AN2475" s="79"/>
      <c r="AO2475" s="79"/>
      <c r="AP2475" s="79"/>
      <c r="AQ2475" s="79"/>
    </row>
    <row r="2476" spans="1:43" ht="14.1" hidden="1" customHeight="1">
      <c r="A2476" s="73" t="s">
        <v>245</v>
      </c>
      <c r="B2476" s="74">
        <v>63</v>
      </c>
      <c r="C2476" s="74" t="s">
        <v>280</v>
      </c>
      <c r="D2476" s="75">
        <v>44020</v>
      </c>
      <c r="E2476" s="75">
        <v>44020</v>
      </c>
      <c r="F2476" s="76">
        <f t="shared" si="224"/>
        <v>1</v>
      </c>
      <c r="G2476" s="74">
        <f>+MONTH(D2476)</f>
        <v>7</v>
      </c>
      <c r="H2476" s="74">
        <f t="shared" si="225"/>
        <v>2020</v>
      </c>
      <c r="I2476" s="74">
        <v>1</v>
      </c>
      <c r="J2476" s="77">
        <v>1047442204</v>
      </c>
      <c r="K2476" s="74" t="s">
        <v>2692</v>
      </c>
      <c r="L2476" s="74">
        <v>7</v>
      </c>
      <c r="M2476" s="74">
        <v>1045</v>
      </c>
      <c r="N2476" s="74" t="s">
        <v>255</v>
      </c>
      <c r="O2476" s="74" t="s">
        <v>34</v>
      </c>
      <c r="P2476" s="78">
        <v>29260</v>
      </c>
      <c r="Q2476" s="74" t="s">
        <v>2694</v>
      </c>
      <c r="R2476" s="74">
        <v>0</v>
      </c>
      <c r="S2476" s="74">
        <v>0</v>
      </c>
      <c r="T2476" s="79"/>
      <c r="U2476" s="79"/>
      <c r="V2476" s="80" t="s">
        <v>279</v>
      </c>
      <c r="W2476" s="79"/>
      <c r="X2476" s="114">
        <v>44020</v>
      </c>
      <c r="Y2476" s="82"/>
      <c r="Z2476" s="82"/>
      <c r="AA2476" s="114">
        <v>44020</v>
      </c>
      <c r="AB2476" s="83"/>
      <c r="AC2476" s="79"/>
      <c r="AD2476" s="80"/>
      <c r="AE2476" s="245"/>
      <c r="AF2476" s="84">
        <v>0</v>
      </c>
      <c r="AG2476" s="79"/>
      <c r="AH2476" s="79"/>
      <c r="AI2476" s="79"/>
      <c r="AJ2476" s="79"/>
      <c r="AK2476" s="79"/>
      <c r="AL2476" s="79"/>
      <c r="AM2476" s="79"/>
      <c r="AN2476" s="79"/>
      <c r="AO2476" s="79"/>
      <c r="AP2476" s="79"/>
      <c r="AQ2476" s="79"/>
    </row>
    <row r="2477" spans="1:43" ht="14.1" hidden="1" customHeight="1">
      <c r="A2477" s="73" t="s">
        <v>245</v>
      </c>
      <c r="B2477" s="74">
        <v>132</v>
      </c>
      <c r="C2477" s="74" t="s">
        <v>290</v>
      </c>
      <c r="D2477" s="75">
        <v>43867</v>
      </c>
      <c r="E2477" s="75">
        <v>43896</v>
      </c>
      <c r="F2477" s="76">
        <f t="shared" si="224"/>
        <v>30</v>
      </c>
      <c r="G2477" s="74">
        <f>MONTH(D2477)</f>
        <v>2</v>
      </c>
      <c r="H2477" s="74">
        <f t="shared" si="225"/>
        <v>2020</v>
      </c>
      <c r="I2477" s="74"/>
      <c r="J2477" s="77">
        <v>1048264836</v>
      </c>
      <c r="K2477" s="74" t="s">
        <v>2695</v>
      </c>
      <c r="L2477" s="74"/>
      <c r="M2477" s="74">
        <v>1045</v>
      </c>
      <c r="N2477" s="74" t="s">
        <v>255</v>
      </c>
      <c r="O2477" s="74" t="s">
        <v>34</v>
      </c>
      <c r="P2477" s="78">
        <v>930000</v>
      </c>
      <c r="Q2477" s="74"/>
      <c r="R2477" s="74"/>
      <c r="S2477" s="74"/>
      <c r="T2477" s="79">
        <v>28</v>
      </c>
      <c r="U2477" s="79"/>
      <c r="V2477" s="80" t="s">
        <v>256</v>
      </c>
      <c r="W2477" s="79"/>
      <c r="X2477" s="114">
        <v>43867</v>
      </c>
      <c r="Y2477" s="82" t="s">
        <v>2696</v>
      </c>
      <c r="Z2477" s="82"/>
      <c r="AA2477" s="114">
        <v>43896</v>
      </c>
      <c r="AB2477" s="83">
        <v>30</v>
      </c>
      <c r="AC2477" s="79" t="s">
        <v>249</v>
      </c>
      <c r="AD2477" s="80" t="s">
        <v>256</v>
      </c>
      <c r="AE2477" s="245"/>
      <c r="AF2477" s="84">
        <v>819283</v>
      </c>
      <c r="AG2477" s="79" t="s">
        <v>249</v>
      </c>
      <c r="AH2477" s="79" t="s">
        <v>249</v>
      </c>
      <c r="AI2477" s="79" t="s">
        <v>249</v>
      </c>
      <c r="AJ2477" s="79" t="s">
        <v>249</v>
      </c>
      <c r="AK2477" s="79" t="s">
        <v>249</v>
      </c>
      <c r="AL2477" s="79" t="s">
        <v>249</v>
      </c>
      <c r="AM2477" s="79"/>
      <c r="AN2477" s="79" t="s">
        <v>249</v>
      </c>
      <c r="AO2477" s="79" t="s">
        <v>249</v>
      </c>
      <c r="AP2477" s="79"/>
      <c r="AQ2477" s="79"/>
    </row>
    <row r="2478" spans="1:43" ht="14.1" hidden="1" customHeight="1">
      <c r="A2478" s="73" t="s">
        <v>245</v>
      </c>
      <c r="B2478" s="74">
        <v>132</v>
      </c>
      <c r="C2478" s="74" t="s">
        <v>290</v>
      </c>
      <c r="D2478" s="75">
        <v>43652</v>
      </c>
      <c r="E2478" s="75">
        <v>43672</v>
      </c>
      <c r="F2478" s="76">
        <f t="shared" si="224"/>
        <v>21</v>
      </c>
      <c r="G2478" s="74">
        <f t="shared" ref="G2478:G2483" si="226">+MONTH(D2478)</f>
        <v>7</v>
      </c>
      <c r="H2478" s="74">
        <f t="shared" si="225"/>
        <v>2019</v>
      </c>
      <c r="I2478" s="74">
        <v>2</v>
      </c>
      <c r="J2478" s="77">
        <v>1048266067</v>
      </c>
      <c r="K2478" s="74" t="s">
        <v>2697</v>
      </c>
      <c r="L2478" s="74"/>
      <c r="M2478" s="74">
        <v>1053</v>
      </c>
      <c r="N2478" s="74" t="s">
        <v>36</v>
      </c>
      <c r="O2478" s="74" t="s">
        <v>34</v>
      </c>
      <c r="P2478" s="78">
        <v>322667</v>
      </c>
      <c r="Q2478" s="74"/>
      <c r="R2478" s="74"/>
      <c r="S2478" s="74"/>
      <c r="T2478" s="79"/>
      <c r="U2478" s="79"/>
      <c r="V2478" s="80" t="s">
        <v>256</v>
      </c>
      <c r="W2478" s="79">
        <v>1048266067</v>
      </c>
      <c r="X2478" s="114">
        <v>43652</v>
      </c>
      <c r="Y2478" s="82"/>
      <c r="Z2478" s="82"/>
      <c r="AA2478" s="114">
        <v>43672</v>
      </c>
      <c r="AB2478" s="83">
        <v>21</v>
      </c>
      <c r="AC2478" s="79" t="s">
        <v>249</v>
      </c>
      <c r="AD2478" s="80" t="s">
        <v>256</v>
      </c>
      <c r="AE2478" s="245">
        <v>43705.326388888891</v>
      </c>
      <c r="AF2478" s="84">
        <v>705497</v>
      </c>
      <c r="AG2478" s="102">
        <v>43705</v>
      </c>
      <c r="AH2478" s="79">
        <v>705497</v>
      </c>
      <c r="AI2478" s="79">
        <v>0</v>
      </c>
      <c r="AJ2478" s="79">
        <v>0</v>
      </c>
      <c r="AK2478" s="79" t="s">
        <v>249</v>
      </c>
      <c r="AL2478" s="79">
        <v>0</v>
      </c>
      <c r="AM2478" s="79"/>
      <c r="AN2478" s="79" t="s">
        <v>25</v>
      </c>
      <c r="AO2478" s="79" t="s">
        <v>249</v>
      </c>
      <c r="AP2478" s="79"/>
      <c r="AQ2478" s="79"/>
    </row>
    <row r="2479" spans="1:43" ht="14.1" hidden="1" customHeight="1">
      <c r="A2479" s="73" t="s">
        <v>245</v>
      </c>
      <c r="B2479" s="74">
        <v>132</v>
      </c>
      <c r="C2479" s="74" t="s">
        <v>290</v>
      </c>
      <c r="D2479" s="75">
        <v>43623</v>
      </c>
      <c r="E2479" s="75">
        <v>43637</v>
      </c>
      <c r="F2479" s="76">
        <f t="shared" si="224"/>
        <v>15</v>
      </c>
      <c r="G2479" s="74">
        <f t="shared" si="226"/>
        <v>6</v>
      </c>
      <c r="H2479" s="74">
        <f t="shared" si="225"/>
        <v>2019</v>
      </c>
      <c r="I2479" s="74">
        <v>1</v>
      </c>
      <c r="J2479" s="77">
        <v>1048266067</v>
      </c>
      <c r="K2479" s="74" t="s">
        <v>2697</v>
      </c>
      <c r="L2479" s="74"/>
      <c r="M2479" s="74">
        <v>1053</v>
      </c>
      <c r="N2479" s="74" t="s">
        <v>36</v>
      </c>
      <c r="O2479" s="74" t="s">
        <v>34</v>
      </c>
      <c r="P2479" s="78">
        <v>234667</v>
      </c>
      <c r="Q2479" s="74"/>
      <c r="R2479" s="74"/>
      <c r="S2479" s="74"/>
      <c r="T2479" s="79"/>
      <c r="U2479" s="79"/>
      <c r="V2479" s="80" t="s">
        <v>256</v>
      </c>
      <c r="W2479" s="79" t="s">
        <v>2698</v>
      </c>
      <c r="X2479" s="114">
        <v>43623</v>
      </c>
      <c r="Y2479" s="82"/>
      <c r="Z2479" s="82"/>
      <c r="AA2479" s="114">
        <v>43637</v>
      </c>
      <c r="AB2479" s="83">
        <v>15</v>
      </c>
      <c r="AC2479" s="79" t="s">
        <v>249</v>
      </c>
      <c r="AD2479" s="80" t="s">
        <v>256</v>
      </c>
      <c r="AE2479" s="245">
        <v>43705.746527777781</v>
      </c>
      <c r="AF2479" s="84">
        <v>705497</v>
      </c>
      <c r="AG2479" s="102">
        <v>43705</v>
      </c>
      <c r="AH2479" s="79">
        <v>705497</v>
      </c>
      <c r="AI2479" s="79">
        <v>9616</v>
      </c>
      <c r="AJ2479" s="79">
        <v>0</v>
      </c>
      <c r="AK2479" s="79" t="s">
        <v>249</v>
      </c>
      <c r="AL2479" s="79">
        <v>0</v>
      </c>
      <c r="AM2479" s="79"/>
      <c r="AN2479" s="79" t="s">
        <v>25</v>
      </c>
      <c r="AO2479" s="79" t="s">
        <v>249</v>
      </c>
      <c r="AP2479" s="79"/>
      <c r="AQ2479" s="79"/>
    </row>
    <row r="2480" spans="1:43" ht="14.1" hidden="1" customHeight="1">
      <c r="A2480" s="73" t="s">
        <v>245</v>
      </c>
      <c r="B2480" s="74">
        <v>132</v>
      </c>
      <c r="C2480" s="74" t="s">
        <v>290</v>
      </c>
      <c r="D2480" s="75">
        <v>43637</v>
      </c>
      <c r="E2480" s="75">
        <v>43651</v>
      </c>
      <c r="F2480" s="76">
        <f t="shared" si="224"/>
        <v>15</v>
      </c>
      <c r="G2480" s="74">
        <f t="shared" si="226"/>
        <v>6</v>
      </c>
      <c r="H2480" s="74">
        <f t="shared" si="225"/>
        <v>2019</v>
      </c>
      <c r="I2480" s="74">
        <v>1</v>
      </c>
      <c r="J2480" s="77">
        <v>1048266067</v>
      </c>
      <c r="K2480" s="74" t="s">
        <v>2697</v>
      </c>
      <c r="L2480" s="74"/>
      <c r="M2480" s="74">
        <v>1053</v>
      </c>
      <c r="N2480" s="74" t="s">
        <v>36</v>
      </c>
      <c r="O2480" s="74" t="s">
        <v>34</v>
      </c>
      <c r="P2480" s="78">
        <v>440000</v>
      </c>
      <c r="Q2480" s="74"/>
      <c r="R2480" s="74"/>
      <c r="S2480" s="74"/>
      <c r="T2480" s="79"/>
      <c r="U2480" s="79"/>
      <c r="V2480" s="80" t="s">
        <v>256</v>
      </c>
      <c r="W2480" s="79" t="s">
        <v>2699</v>
      </c>
      <c r="X2480" s="114">
        <v>43637</v>
      </c>
      <c r="Y2480" s="82"/>
      <c r="Z2480" s="82"/>
      <c r="AA2480" s="114">
        <v>43651</v>
      </c>
      <c r="AB2480" s="83">
        <v>15</v>
      </c>
      <c r="AC2480" s="79" t="s">
        <v>249</v>
      </c>
      <c r="AD2480" s="80" t="s">
        <v>256</v>
      </c>
      <c r="AE2480" s="245">
        <v>43705.74722222222</v>
      </c>
      <c r="AF2480" s="84">
        <v>658464</v>
      </c>
      <c r="AG2480" s="102">
        <v>43705</v>
      </c>
      <c r="AH2480" s="79">
        <v>658464</v>
      </c>
      <c r="AI2480" s="79">
        <v>9616</v>
      </c>
      <c r="AJ2480" s="79">
        <v>0</v>
      </c>
      <c r="AK2480" s="79" t="s">
        <v>249</v>
      </c>
      <c r="AL2480" s="79">
        <v>0</v>
      </c>
      <c r="AM2480" s="79"/>
      <c r="AN2480" s="79" t="s">
        <v>25</v>
      </c>
      <c r="AO2480" s="79" t="s">
        <v>249</v>
      </c>
      <c r="AP2480" s="79"/>
      <c r="AQ2480" s="79"/>
    </row>
    <row r="2481" spans="1:43" ht="14.1" hidden="1" customHeight="1">
      <c r="A2481" s="73" t="s">
        <v>245</v>
      </c>
      <c r="B2481" s="74">
        <v>132</v>
      </c>
      <c r="C2481" s="74" t="s">
        <v>290</v>
      </c>
      <c r="D2481" s="75">
        <v>43611</v>
      </c>
      <c r="E2481" s="75">
        <v>43622</v>
      </c>
      <c r="F2481" s="76">
        <f t="shared" si="224"/>
        <v>12</v>
      </c>
      <c r="G2481" s="74">
        <f t="shared" si="226"/>
        <v>5</v>
      </c>
      <c r="H2481" s="74">
        <f t="shared" si="225"/>
        <v>2019</v>
      </c>
      <c r="I2481" s="74">
        <v>2</v>
      </c>
      <c r="J2481" s="77">
        <v>1048266067</v>
      </c>
      <c r="K2481" s="74" t="s">
        <v>2697</v>
      </c>
      <c r="L2481" s="74"/>
      <c r="M2481" s="74">
        <v>1053</v>
      </c>
      <c r="N2481" s="74" t="s">
        <v>36</v>
      </c>
      <c r="O2481" s="74" t="s">
        <v>34</v>
      </c>
      <c r="P2481" s="78">
        <v>117333</v>
      </c>
      <c r="Q2481" s="74"/>
      <c r="R2481" s="74"/>
      <c r="S2481" s="74"/>
      <c r="T2481" s="79"/>
      <c r="U2481" s="79"/>
      <c r="V2481" s="80" t="s">
        <v>256</v>
      </c>
      <c r="W2481" s="79">
        <v>97426</v>
      </c>
      <c r="X2481" s="114">
        <v>43611</v>
      </c>
      <c r="Y2481" s="82"/>
      <c r="Z2481" s="82"/>
      <c r="AA2481" s="114">
        <v>43622</v>
      </c>
      <c r="AB2481" s="83">
        <v>12</v>
      </c>
      <c r="AC2481" s="79" t="s">
        <v>249</v>
      </c>
      <c r="AD2481" s="80" t="s">
        <v>256</v>
      </c>
      <c r="AE2481" s="245">
        <v>43705.609722222223</v>
      </c>
      <c r="AF2481" s="84">
        <v>517364</v>
      </c>
      <c r="AG2481" s="102">
        <v>43705</v>
      </c>
      <c r="AH2481" s="79">
        <v>517364</v>
      </c>
      <c r="AI2481" s="79">
        <v>0</v>
      </c>
      <c r="AJ2481" s="79">
        <v>0</v>
      </c>
      <c r="AK2481" s="79" t="s">
        <v>249</v>
      </c>
      <c r="AL2481" s="79">
        <v>0</v>
      </c>
      <c r="AM2481" s="79"/>
      <c r="AN2481" s="79" t="s">
        <v>25</v>
      </c>
      <c r="AO2481" s="79" t="s">
        <v>249</v>
      </c>
      <c r="AP2481" s="79"/>
      <c r="AQ2481" s="79"/>
    </row>
    <row r="2482" spans="1:43" ht="14.1" hidden="1" customHeight="1">
      <c r="A2482" s="73" t="s">
        <v>245</v>
      </c>
      <c r="B2482" s="74">
        <v>132</v>
      </c>
      <c r="C2482" s="74" t="s">
        <v>290</v>
      </c>
      <c r="D2482" s="75">
        <v>43681</v>
      </c>
      <c r="E2482" s="75">
        <v>43685</v>
      </c>
      <c r="F2482" s="76">
        <f t="shared" si="224"/>
        <v>5</v>
      </c>
      <c r="G2482" s="74">
        <f t="shared" si="226"/>
        <v>8</v>
      </c>
      <c r="H2482" s="74">
        <f t="shared" si="225"/>
        <v>2019</v>
      </c>
      <c r="I2482" s="74">
        <v>1</v>
      </c>
      <c r="J2482" s="77">
        <v>1048266067</v>
      </c>
      <c r="K2482" s="74" t="s">
        <v>2697</v>
      </c>
      <c r="L2482" s="74"/>
      <c r="M2482" s="74">
        <v>1053</v>
      </c>
      <c r="N2482" s="74" t="s">
        <v>36</v>
      </c>
      <c r="O2482" s="74" t="s">
        <v>34</v>
      </c>
      <c r="P2482" s="78">
        <v>234667</v>
      </c>
      <c r="Q2482" s="74"/>
      <c r="R2482" s="74"/>
      <c r="S2482" s="74"/>
      <c r="T2482" s="79"/>
      <c r="U2482" s="79"/>
      <c r="V2482" s="80" t="s">
        <v>256</v>
      </c>
      <c r="W2482" s="79" t="s">
        <v>249</v>
      </c>
      <c r="X2482" s="114">
        <v>43681</v>
      </c>
      <c r="Y2482" s="82" t="s">
        <v>249</v>
      </c>
      <c r="Z2482" s="82" t="s">
        <v>249</v>
      </c>
      <c r="AA2482" s="114">
        <v>43685</v>
      </c>
      <c r="AB2482" s="83">
        <v>5</v>
      </c>
      <c r="AC2482" s="79" t="s">
        <v>249</v>
      </c>
      <c r="AD2482" s="80" t="s">
        <v>256</v>
      </c>
      <c r="AE2482" s="245"/>
      <c r="AF2482" s="84">
        <v>117333</v>
      </c>
      <c r="AG2482" s="79" t="s">
        <v>249</v>
      </c>
      <c r="AH2482" s="79" t="s">
        <v>249</v>
      </c>
      <c r="AI2482" s="79" t="s">
        <v>249</v>
      </c>
      <c r="AJ2482" s="79" t="s">
        <v>249</v>
      </c>
      <c r="AK2482" s="79" t="s">
        <v>249</v>
      </c>
      <c r="AL2482" s="79" t="s">
        <v>249</v>
      </c>
      <c r="AM2482" s="79"/>
      <c r="AN2482" s="79" t="s">
        <v>249</v>
      </c>
      <c r="AO2482" s="79" t="s">
        <v>249</v>
      </c>
      <c r="AP2482" s="79"/>
      <c r="AQ2482" s="79"/>
    </row>
    <row r="2483" spans="1:43" ht="14.1" hidden="1" customHeight="1">
      <c r="A2483" s="73" t="s">
        <v>245</v>
      </c>
      <c r="B2483" s="74">
        <v>132</v>
      </c>
      <c r="C2483" s="74" t="s">
        <v>290</v>
      </c>
      <c r="D2483" s="75">
        <v>43829</v>
      </c>
      <c r="E2483" s="75">
        <v>43830</v>
      </c>
      <c r="F2483" s="76">
        <f t="shared" si="224"/>
        <v>2</v>
      </c>
      <c r="G2483" s="74">
        <f t="shared" si="226"/>
        <v>12</v>
      </c>
      <c r="H2483" s="74">
        <f t="shared" si="225"/>
        <v>2019</v>
      </c>
      <c r="I2483" s="74">
        <v>1</v>
      </c>
      <c r="J2483" s="77">
        <v>1048266067</v>
      </c>
      <c r="K2483" s="74" t="s">
        <v>2697</v>
      </c>
      <c r="L2483" s="74"/>
      <c r="M2483" s="74">
        <v>1045</v>
      </c>
      <c r="N2483" s="74" t="s">
        <v>255</v>
      </c>
      <c r="O2483" s="74" t="s">
        <v>34</v>
      </c>
      <c r="P2483" s="78">
        <v>880000</v>
      </c>
      <c r="Q2483" s="74"/>
      <c r="R2483" s="74"/>
      <c r="S2483" s="74"/>
      <c r="T2483" s="79"/>
      <c r="U2483" s="79"/>
      <c r="V2483" s="80" t="s">
        <v>256</v>
      </c>
      <c r="W2483" s="79" t="s">
        <v>249</v>
      </c>
      <c r="X2483" s="114">
        <v>43829</v>
      </c>
      <c r="Y2483" s="82" t="s">
        <v>249</v>
      </c>
      <c r="Z2483" s="82" t="s">
        <v>249</v>
      </c>
      <c r="AA2483" s="114">
        <v>43830</v>
      </c>
      <c r="AB2483" s="83">
        <v>2</v>
      </c>
      <c r="AC2483" s="79" t="s">
        <v>249</v>
      </c>
      <c r="AD2483" s="80" t="s">
        <v>256</v>
      </c>
      <c r="AE2483" s="245"/>
      <c r="AF2483" s="84">
        <v>29333</v>
      </c>
      <c r="AG2483" s="79" t="s">
        <v>249</v>
      </c>
      <c r="AH2483" s="79" t="s">
        <v>249</v>
      </c>
      <c r="AI2483" s="79" t="s">
        <v>249</v>
      </c>
      <c r="AJ2483" s="79" t="s">
        <v>249</v>
      </c>
      <c r="AK2483" s="79" t="s">
        <v>249</v>
      </c>
      <c r="AL2483" s="79" t="s">
        <v>249</v>
      </c>
      <c r="AM2483" s="79"/>
      <c r="AN2483" s="79" t="s">
        <v>249</v>
      </c>
      <c r="AO2483" s="79" t="s">
        <v>249</v>
      </c>
      <c r="AP2483" s="79"/>
      <c r="AQ2483" s="79"/>
    </row>
    <row r="2484" spans="1:43" ht="14.1" hidden="1" customHeight="1">
      <c r="A2484" s="73" t="s">
        <v>245</v>
      </c>
      <c r="B2484" s="74">
        <v>132</v>
      </c>
      <c r="C2484" s="74" t="s">
        <v>290</v>
      </c>
      <c r="D2484" s="75"/>
      <c r="E2484" s="75"/>
      <c r="F2484" s="76"/>
      <c r="G2484" s="74">
        <v>1</v>
      </c>
      <c r="H2484" s="74">
        <v>2020</v>
      </c>
      <c r="I2484" s="74">
        <v>1</v>
      </c>
      <c r="J2484" s="77">
        <v>1048266067</v>
      </c>
      <c r="K2484" s="74" t="s">
        <v>2697</v>
      </c>
      <c r="L2484" s="74"/>
      <c r="M2484" s="74">
        <v>1038</v>
      </c>
      <c r="N2484" s="74" t="s">
        <v>248</v>
      </c>
      <c r="O2484" s="74" t="s">
        <v>249</v>
      </c>
      <c r="P2484" s="78">
        <v>117040</v>
      </c>
      <c r="Q2484" s="74"/>
      <c r="R2484" s="74"/>
      <c r="S2484" s="74"/>
      <c r="T2484" s="79"/>
      <c r="U2484" s="79"/>
      <c r="V2484" s="80" t="s">
        <v>260</v>
      </c>
      <c r="W2484" s="79" t="s">
        <v>249</v>
      </c>
      <c r="X2484" s="114"/>
      <c r="Y2484" s="82" t="s">
        <v>249</v>
      </c>
      <c r="Z2484" s="82" t="s">
        <v>249</v>
      </c>
      <c r="AA2484" s="114"/>
      <c r="AB2484" s="83"/>
      <c r="AC2484" s="79" t="s">
        <v>249</v>
      </c>
      <c r="AD2484" s="80"/>
      <c r="AE2484" s="245"/>
      <c r="AF2484" s="84">
        <v>0</v>
      </c>
      <c r="AG2484" s="79" t="s">
        <v>249</v>
      </c>
      <c r="AH2484" s="79" t="s">
        <v>249</v>
      </c>
      <c r="AI2484" s="79" t="s">
        <v>249</v>
      </c>
      <c r="AJ2484" s="79" t="s">
        <v>249</v>
      </c>
      <c r="AK2484" s="79" t="s">
        <v>249</v>
      </c>
      <c r="AL2484" s="79" t="s">
        <v>249</v>
      </c>
      <c r="AM2484" s="79" t="s">
        <v>261</v>
      </c>
      <c r="AN2484" s="79" t="s">
        <v>249</v>
      </c>
      <c r="AO2484" s="79" t="s">
        <v>249</v>
      </c>
      <c r="AP2484" s="79"/>
      <c r="AQ2484" s="79"/>
    </row>
    <row r="2485" spans="1:43" ht="14.1" hidden="1" customHeight="1">
      <c r="A2485" s="73" t="s">
        <v>245</v>
      </c>
      <c r="B2485" s="74">
        <v>132</v>
      </c>
      <c r="C2485" s="74" t="s">
        <v>290</v>
      </c>
      <c r="D2485" s="75"/>
      <c r="E2485" s="75"/>
      <c r="F2485" s="76"/>
      <c r="G2485" s="74">
        <v>7</v>
      </c>
      <c r="H2485" s="74">
        <v>2019</v>
      </c>
      <c r="I2485" s="74">
        <v>1</v>
      </c>
      <c r="J2485" s="77">
        <v>1048266067</v>
      </c>
      <c r="K2485" s="74" t="s">
        <v>2697</v>
      </c>
      <c r="L2485" s="74"/>
      <c r="M2485" s="74">
        <v>1053</v>
      </c>
      <c r="N2485" s="74" t="s">
        <v>36</v>
      </c>
      <c r="O2485" s="74" t="s">
        <v>34</v>
      </c>
      <c r="P2485" s="78">
        <v>440000</v>
      </c>
      <c r="Q2485" s="74"/>
      <c r="R2485" s="74"/>
      <c r="S2485" s="74"/>
      <c r="T2485" s="79"/>
      <c r="U2485" s="79"/>
      <c r="V2485" s="80" t="s">
        <v>260</v>
      </c>
      <c r="W2485" s="79" t="s">
        <v>249</v>
      </c>
      <c r="X2485" s="114"/>
      <c r="Y2485" s="82" t="s">
        <v>249</v>
      </c>
      <c r="Z2485" s="82" t="s">
        <v>249</v>
      </c>
      <c r="AA2485" s="114"/>
      <c r="AB2485" s="83"/>
      <c r="AC2485" s="79" t="s">
        <v>249</v>
      </c>
      <c r="AD2485" s="80"/>
      <c r="AE2485" s="245"/>
      <c r="AF2485" s="84">
        <v>0</v>
      </c>
      <c r="AG2485" s="79" t="s">
        <v>249</v>
      </c>
      <c r="AH2485" s="79" t="s">
        <v>249</v>
      </c>
      <c r="AI2485" s="79" t="s">
        <v>249</v>
      </c>
      <c r="AJ2485" s="79" t="s">
        <v>249</v>
      </c>
      <c r="AK2485" s="79" t="s">
        <v>249</v>
      </c>
      <c r="AL2485" s="79" t="s">
        <v>249</v>
      </c>
      <c r="AM2485" s="79" t="s">
        <v>261</v>
      </c>
      <c r="AN2485" s="79" t="s">
        <v>249</v>
      </c>
      <c r="AO2485" s="79" t="s">
        <v>249</v>
      </c>
      <c r="AP2485" s="79"/>
      <c r="AQ2485" s="79"/>
    </row>
    <row r="2486" spans="1:43" ht="14.1" hidden="1" customHeight="1">
      <c r="A2486" s="73" t="s">
        <v>245</v>
      </c>
      <c r="B2486" s="74">
        <v>132</v>
      </c>
      <c r="C2486" s="74" t="s">
        <v>290</v>
      </c>
      <c r="D2486" s="75"/>
      <c r="E2486" s="75"/>
      <c r="F2486" s="76"/>
      <c r="G2486" s="74">
        <v>6</v>
      </c>
      <c r="H2486" s="74">
        <v>2019</v>
      </c>
      <c r="I2486" s="74">
        <v>2</v>
      </c>
      <c r="J2486" s="77">
        <v>1048266067</v>
      </c>
      <c r="K2486" s="74" t="s">
        <v>2697</v>
      </c>
      <c r="L2486" s="74"/>
      <c r="M2486" s="74">
        <v>1053</v>
      </c>
      <c r="N2486" s="74" t="s">
        <v>36</v>
      </c>
      <c r="O2486" s="74" t="s">
        <v>34</v>
      </c>
      <c r="P2486" s="78">
        <v>440000</v>
      </c>
      <c r="Q2486" s="74"/>
      <c r="R2486" s="74"/>
      <c r="S2486" s="74"/>
      <c r="T2486" s="79"/>
      <c r="U2486" s="79"/>
      <c r="V2486" s="80" t="s">
        <v>260</v>
      </c>
      <c r="W2486" s="79" t="s">
        <v>249</v>
      </c>
      <c r="X2486" s="114"/>
      <c r="Y2486" s="82" t="s">
        <v>249</v>
      </c>
      <c r="Z2486" s="82" t="s">
        <v>249</v>
      </c>
      <c r="AA2486" s="114"/>
      <c r="AB2486" s="83"/>
      <c r="AC2486" s="79" t="s">
        <v>249</v>
      </c>
      <c r="AD2486" s="80"/>
      <c r="AE2486" s="245"/>
      <c r="AF2486" s="84">
        <v>0</v>
      </c>
      <c r="AG2486" s="79" t="s">
        <v>249</v>
      </c>
      <c r="AH2486" s="79" t="s">
        <v>249</v>
      </c>
      <c r="AI2486" s="79" t="s">
        <v>249</v>
      </c>
      <c r="AJ2486" s="79" t="s">
        <v>249</v>
      </c>
      <c r="AK2486" s="79" t="s">
        <v>249</v>
      </c>
      <c r="AL2486" s="79" t="s">
        <v>249</v>
      </c>
      <c r="AM2486" s="79" t="s">
        <v>261</v>
      </c>
      <c r="AN2486" s="79" t="s">
        <v>249</v>
      </c>
      <c r="AO2486" s="79" t="s">
        <v>249</v>
      </c>
      <c r="AP2486" s="79"/>
      <c r="AQ2486" s="79"/>
    </row>
    <row r="2487" spans="1:43" ht="14.1" hidden="1" customHeight="1">
      <c r="A2487" s="73" t="s">
        <v>245</v>
      </c>
      <c r="B2487" s="74">
        <v>132</v>
      </c>
      <c r="C2487" s="74" t="s">
        <v>290</v>
      </c>
      <c r="D2487" s="75"/>
      <c r="E2487" s="75"/>
      <c r="F2487" s="76"/>
      <c r="G2487" s="74">
        <v>5</v>
      </c>
      <c r="H2487" s="74">
        <v>2019</v>
      </c>
      <c r="I2487" s="74">
        <v>2</v>
      </c>
      <c r="J2487" s="77">
        <v>1048266067</v>
      </c>
      <c r="K2487" s="74" t="s">
        <v>2697</v>
      </c>
      <c r="L2487" s="74"/>
      <c r="M2487" s="74">
        <v>1046</v>
      </c>
      <c r="N2487" s="74" t="s">
        <v>274</v>
      </c>
      <c r="O2487" s="74" t="s">
        <v>34</v>
      </c>
      <c r="P2487" s="78">
        <v>27603.866600000001</v>
      </c>
      <c r="Q2487" s="74"/>
      <c r="R2487" s="74"/>
      <c r="S2487" s="74"/>
      <c r="T2487" s="79"/>
      <c r="U2487" s="79"/>
      <c r="V2487" s="80" t="s">
        <v>260</v>
      </c>
      <c r="W2487" s="79" t="s">
        <v>249</v>
      </c>
      <c r="X2487" s="114"/>
      <c r="Y2487" s="82" t="s">
        <v>249</v>
      </c>
      <c r="Z2487" s="82" t="s">
        <v>249</v>
      </c>
      <c r="AA2487" s="114"/>
      <c r="AB2487" s="83"/>
      <c r="AC2487" s="79" t="s">
        <v>249</v>
      </c>
      <c r="AD2487" s="80"/>
      <c r="AE2487" s="245"/>
      <c r="AF2487" s="84">
        <v>0</v>
      </c>
      <c r="AG2487" s="79" t="s">
        <v>249</v>
      </c>
      <c r="AH2487" s="79" t="s">
        <v>249</v>
      </c>
      <c r="AI2487" s="79" t="s">
        <v>249</v>
      </c>
      <c r="AJ2487" s="79" t="s">
        <v>249</v>
      </c>
      <c r="AK2487" s="79" t="s">
        <v>249</v>
      </c>
      <c r="AL2487" s="79" t="s">
        <v>249</v>
      </c>
      <c r="AM2487" s="79" t="s">
        <v>261</v>
      </c>
      <c r="AN2487" s="79" t="s">
        <v>249</v>
      </c>
      <c r="AO2487" s="79" t="s">
        <v>249</v>
      </c>
      <c r="AP2487" s="79"/>
      <c r="AQ2487" s="79"/>
    </row>
    <row r="2488" spans="1:43" ht="14.1" hidden="1" customHeight="1">
      <c r="A2488" s="73" t="s">
        <v>245</v>
      </c>
      <c r="B2488" s="74">
        <v>132</v>
      </c>
      <c r="C2488" s="74" t="s">
        <v>290</v>
      </c>
      <c r="D2488" s="75"/>
      <c r="E2488" s="75"/>
      <c r="F2488" s="76"/>
      <c r="G2488" s="74">
        <v>9</v>
      </c>
      <c r="H2488" s="74">
        <v>2018</v>
      </c>
      <c r="I2488" s="74">
        <v>1</v>
      </c>
      <c r="J2488" s="77">
        <v>1048270053</v>
      </c>
      <c r="K2488" s="74" t="s">
        <v>2700</v>
      </c>
      <c r="L2488" s="74"/>
      <c r="M2488" s="74">
        <v>1038</v>
      </c>
      <c r="N2488" s="74" t="s">
        <v>248</v>
      </c>
      <c r="O2488" s="74" t="s">
        <v>449</v>
      </c>
      <c r="P2488" s="78">
        <v>26041.4</v>
      </c>
      <c r="Q2488" s="74"/>
      <c r="R2488" s="74"/>
      <c r="S2488" s="74"/>
      <c r="T2488" s="79"/>
      <c r="U2488" s="79"/>
      <c r="V2488" s="80" t="s">
        <v>260</v>
      </c>
      <c r="W2488" s="79" t="s">
        <v>249</v>
      </c>
      <c r="X2488" s="114"/>
      <c r="Y2488" s="82" t="s">
        <v>249</v>
      </c>
      <c r="Z2488" s="82" t="s">
        <v>249</v>
      </c>
      <c r="AA2488" s="114"/>
      <c r="AB2488" s="83"/>
      <c r="AC2488" s="79" t="s">
        <v>249</v>
      </c>
      <c r="AD2488" s="80"/>
      <c r="AE2488" s="245"/>
      <c r="AF2488" s="84">
        <v>28333</v>
      </c>
      <c r="AG2488" s="79" t="s">
        <v>249</v>
      </c>
      <c r="AH2488" s="79" t="s">
        <v>249</v>
      </c>
      <c r="AI2488" s="79" t="s">
        <v>249</v>
      </c>
      <c r="AJ2488" s="79" t="s">
        <v>249</v>
      </c>
      <c r="AK2488" s="79" t="s">
        <v>249</v>
      </c>
      <c r="AL2488" s="79" t="s">
        <v>249</v>
      </c>
      <c r="AM2488" s="79" t="s">
        <v>261</v>
      </c>
      <c r="AN2488" s="79" t="s">
        <v>249</v>
      </c>
      <c r="AO2488" s="79" t="s">
        <v>249</v>
      </c>
      <c r="AP2488" s="79"/>
      <c r="AQ2488" s="79"/>
    </row>
    <row r="2489" spans="1:43" ht="14.1" hidden="1" customHeight="1">
      <c r="A2489" s="73" t="s">
        <v>245</v>
      </c>
      <c r="B2489" s="74">
        <v>132</v>
      </c>
      <c r="C2489" s="74" t="s">
        <v>290</v>
      </c>
      <c r="D2489" s="75"/>
      <c r="E2489" s="75"/>
      <c r="F2489" s="76"/>
      <c r="G2489" s="74">
        <v>6</v>
      </c>
      <c r="H2489" s="74">
        <v>2018</v>
      </c>
      <c r="I2489" s="74">
        <v>2</v>
      </c>
      <c r="J2489" s="77">
        <v>1048270053</v>
      </c>
      <c r="K2489" s="74" t="s">
        <v>2700</v>
      </c>
      <c r="L2489" s="74"/>
      <c r="M2489" s="74">
        <v>1038</v>
      </c>
      <c r="N2489" s="74" t="s">
        <v>248</v>
      </c>
      <c r="O2489" s="74" t="s">
        <v>449</v>
      </c>
      <c r="P2489" s="78">
        <v>26041.4</v>
      </c>
      <c r="Q2489" s="74"/>
      <c r="R2489" s="74"/>
      <c r="S2489" s="74"/>
      <c r="T2489" s="79"/>
      <c r="U2489" s="79"/>
      <c r="V2489" s="80" t="s">
        <v>260</v>
      </c>
      <c r="W2489" s="79" t="s">
        <v>249</v>
      </c>
      <c r="X2489" s="114"/>
      <c r="Y2489" s="82" t="s">
        <v>249</v>
      </c>
      <c r="Z2489" s="82" t="s">
        <v>249</v>
      </c>
      <c r="AA2489" s="114"/>
      <c r="AB2489" s="83"/>
      <c r="AC2489" s="79" t="s">
        <v>249</v>
      </c>
      <c r="AD2489" s="80"/>
      <c r="AE2489" s="245"/>
      <c r="AF2489" s="84">
        <v>28333</v>
      </c>
      <c r="AG2489" s="79" t="s">
        <v>249</v>
      </c>
      <c r="AH2489" s="79" t="s">
        <v>249</v>
      </c>
      <c r="AI2489" s="79" t="s">
        <v>249</v>
      </c>
      <c r="AJ2489" s="79" t="s">
        <v>249</v>
      </c>
      <c r="AK2489" s="79" t="s">
        <v>249</v>
      </c>
      <c r="AL2489" s="79" t="s">
        <v>249</v>
      </c>
      <c r="AM2489" s="79" t="s">
        <v>261</v>
      </c>
      <c r="AN2489" s="79" t="s">
        <v>249</v>
      </c>
      <c r="AO2489" s="79" t="s">
        <v>249</v>
      </c>
      <c r="AP2489" s="79"/>
      <c r="AQ2489" s="79"/>
    </row>
    <row r="2490" spans="1:43" ht="14.1" hidden="1" customHeight="1">
      <c r="A2490" s="73" t="s">
        <v>245</v>
      </c>
      <c r="B2490" s="74">
        <v>132</v>
      </c>
      <c r="C2490" s="74" t="s">
        <v>290</v>
      </c>
      <c r="D2490" s="75">
        <v>43713</v>
      </c>
      <c r="E2490" s="75">
        <v>43714</v>
      </c>
      <c r="F2490" s="76">
        <f>+E2490-D2490+1</f>
        <v>2</v>
      </c>
      <c r="G2490" s="74">
        <f>+MONTH(D2490)</f>
        <v>9</v>
      </c>
      <c r="H2490" s="74">
        <f>YEAR(D2490)</f>
        <v>2019</v>
      </c>
      <c r="I2490" s="74">
        <v>2</v>
      </c>
      <c r="J2490" s="77">
        <v>1048275149</v>
      </c>
      <c r="K2490" s="74" t="s">
        <v>2701</v>
      </c>
      <c r="L2490" s="74"/>
      <c r="M2490" s="74">
        <v>1038</v>
      </c>
      <c r="N2490" s="74" t="s">
        <v>248</v>
      </c>
      <c r="O2490" s="74" t="s">
        <v>34</v>
      </c>
      <c r="P2490" s="78">
        <v>27604</v>
      </c>
      <c r="Q2490" s="74"/>
      <c r="R2490" s="74"/>
      <c r="S2490" s="74"/>
      <c r="T2490" s="79"/>
      <c r="U2490" s="79"/>
      <c r="V2490" s="80" t="s">
        <v>26</v>
      </c>
      <c r="W2490" s="79" t="s">
        <v>249</v>
      </c>
      <c r="X2490" s="114">
        <v>43713</v>
      </c>
      <c r="Y2490" s="82" t="s">
        <v>249</v>
      </c>
      <c r="Z2490" s="82" t="s">
        <v>249</v>
      </c>
      <c r="AA2490" s="114">
        <v>43714</v>
      </c>
      <c r="AB2490" s="83">
        <v>2</v>
      </c>
      <c r="AC2490" s="79" t="s">
        <v>249</v>
      </c>
      <c r="AD2490" s="80" t="s">
        <v>26</v>
      </c>
      <c r="AE2490" s="245"/>
      <c r="AF2490" s="84">
        <v>0</v>
      </c>
      <c r="AG2490" s="79"/>
      <c r="AH2490" s="79"/>
      <c r="AI2490" s="79"/>
      <c r="AJ2490" s="79"/>
      <c r="AK2490" s="79"/>
      <c r="AL2490" s="79"/>
      <c r="AM2490" s="79"/>
      <c r="AN2490" s="79"/>
      <c r="AO2490" s="79"/>
      <c r="AP2490" s="79" t="s">
        <v>250</v>
      </c>
      <c r="AQ2490" s="79"/>
    </row>
    <row r="2491" spans="1:43" ht="15" hidden="1" customHeight="1">
      <c r="A2491" s="73" t="s">
        <v>245</v>
      </c>
      <c r="B2491" s="74">
        <v>132</v>
      </c>
      <c r="C2491" s="74" t="s">
        <v>290</v>
      </c>
      <c r="D2491" s="75">
        <v>43620</v>
      </c>
      <c r="E2491" s="75">
        <v>43621</v>
      </c>
      <c r="F2491" s="76">
        <f>+E2491-D2491+1</f>
        <v>2</v>
      </c>
      <c r="G2491" s="74">
        <f>+MONTH(D2491)</f>
        <v>6</v>
      </c>
      <c r="H2491" s="74">
        <f>YEAR(D2491)</f>
        <v>2019</v>
      </c>
      <c r="I2491" s="74">
        <v>2</v>
      </c>
      <c r="J2491" s="77">
        <v>1048275149</v>
      </c>
      <c r="K2491" s="74" t="s">
        <v>2701</v>
      </c>
      <c r="L2491" s="74"/>
      <c r="M2491" s="74">
        <v>1038</v>
      </c>
      <c r="N2491" s="74" t="s">
        <v>248</v>
      </c>
      <c r="O2491" s="74" t="s">
        <v>34</v>
      </c>
      <c r="P2491" s="78">
        <v>27604</v>
      </c>
      <c r="Q2491" s="74"/>
      <c r="R2491" s="74"/>
      <c r="S2491" s="74"/>
      <c r="T2491" s="79"/>
      <c r="U2491" s="79"/>
      <c r="V2491" s="80" t="s">
        <v>26</v>
      </c>
      <c r="W2491" s="79" t="s">
        <v>249</v>
      </c>
      <c r="X2491" s="114">
        <v>43620</v>
      </c>
      <c r="Y2491" s="82" t="s">
        <v>249</v>
      </c>
      <c r="Z2491" s="82" t="s">
        <v>249</v>
      </c>
      <c r="AA2491" s="114">
        <v>43621</v>
      </c>
      <c r="AB2491" s="83">
        <v>2</v>
      </c>
      <c r="AC2491" s="79" t="s">
        <v>249</v>
      </c>
      <c r="AD2491" s="80" t="s">
        <v>26</v>
      </c>
      <c r="AE2491" s="245"/>
      <c r="AF2491" s="84">
        <v>0</v>
      </c>
      <c r="AG2491" s="79"/>
      <c r="AH2491" s="79"/>
      <c r="AI2491" s="79"/>
      <c r="AJ2491" s="79"/>
      <c r="AK2491" s="79"/>
      <c r="AL2491" s="79"/>
      <c r="AM2491" s="79"/>
      <c r="AN2491" s="79"/>
      <c r="AO2491" s="79"/>
      <c r="AP2491" s="79" t="s">
        <v>250</v>
      </c>
      <c r="AQ2491" s="79"/>
    </row>
    <row r="2492" spans="1:43" ht="14.1" hidden="1" customHeight="1">
      <c r="A2492" s="73" t="s">
        <v>245</v>
      </c>
      <c r="B2492" s="74">
        <v>132</v>
      </c>
      <c r="C2492" s="74" t="s">
        <v>290</v>
      </c>
      <c r="D2492" s="75">
        <v>43755</v>
      </c>
      <c r="E2492" s="75">
        <v>43755</v>
      </c>
      <c r="F2492" s="76">
        <f>+E2492-D2492+1</f>
        <v>1</v>
      </c>
      <c r="G2492" s="74">
        <f>+MONTH(D2492)</f>
        <v>10</v>
      </c>
      <c r="H2492" s="74">
        <f>YEAR(D2492)</f>
        <v>2019</v>
      </c>
      <c r="I2492" s="74">
        <v>2</v>
      </c>
      <c r="J2492" s="77">
        <v>1048275149</v>
      </c>
      <c r="K2492" s="74" t="s">
        <v>2701</v>
      </c>
      <c r="L2492" s="74"/>
      <c r="M2492" s="74">
        <v>1038</v>
      </c>
      <c r="N2492" s="74" t="s">
        <v>248</v>
      </c>
      <c r="O2492" s="74" t="s">
        <v>34</v>
      </c>
      <c r="P2492" s="78">
        <v>27604</v>
      </c>
      <c r="Q2492" s="74"/>
      <c r="R2492" s="74"/>
      <c r="S2492" s="74"/>
      <c r="T2492" s="79"/>
      <c r="U2492" s="79"/>
      <c r="V2492" s="80" t="s">
        <v>26</v>
      </c>
      <c r="W2492" s="79" t="s">
        <v>249</v>
      </c>
      <c r="X2492" s="114">
        <v>43755</v>
      </c>
      <c r="Y2492" s="82" t="s">
        <v>249</v>
      </c>
      <c r="Z2492" s="82" t="s">
        <v>249</v>
      </c>
      <c r="AA2492" s="114">
        <v>43755</v>
      </c>
      <c r="AB2492" s="83">
        <v>1</v>
      </c>
      <c r="AC2492" s="79" t="s">
        <v>249</v>
      </c>
      <c r="AD2492" s="80" t="s">
        <v>26</v>
      </c>
      <c r="AE2492" s="245"/>
      <c r="AF2492" s="84">
        <v>0</v>
      </c>
      <c r="AG2492" s="79"/>
      <c r="AH2492" s="79"/>
      <c r="AI2492" s="79"/>
      <c r="AJ2492" s="79"/>
      <c r="AK2492" s="79"/>
      <c r="AL2492" s="79"/>
      <c r="AM2492" s="79"/>
      <c r="AN2492" s="79"/>
      <c r="AO2492" s="79"/>
      <c r="AP2492" s="79" t="s">
        <v>250</v>
      </c>
      <c r="AQ2492" s="79"/>
    </row>
    <row r="2493" spans="1:43" ht="14.1" hidden="1" customHeight="1">
      <c r="A2493" s="73" t="s">
        <v>245</v>
      </c>
      <c r="B2493" s="74">
        <v>132</v>
      </c>
      <c r="C2493" s="74" t="s">
        <v>290</v>
      </c>
      <c r="D2493" s="75">
        <v>43770</v>
      </c>
      <c r="E2493" s="75">
        <v>43771</v>
      </c>
      <c r="F2493" s="76">
        <f>+E2493-D2493+1</f>
        <v>2</v>
      </c>
      <c r="G2493" s="74">
        <f>+MONTH(D2493)</f>
        <v>11</v>
      </c>
      <c r="H2493" s="74">
        <f>YEAR(D2493)</f>
        <v>2019</v>
      </c>
      <c r="I2493" s="74">
        <v>1</v>
      </c>
      <c r="J2493" s="77">
        <v>1048278279</v>
      </c>
      <c r="K2493" s="74" t="s">
        <v>2702</v>
      </c>
      <c r="L2493" s="74"/>
      <c r="M2493" s="74">
        <v>1038</v>
      </c>
      <c r="N2493" s="74" t="s">
        <v>248</v>
      </c>
      <c r="O2493" s="74" t="s">
        <v>34</v>
      </c>
      <c r="P2493" s="78">
        <v>55208</v>
      </c>
      <c r="Q2493" s="74"/>
      <c r="R2493" s="74"/>
      <c r="S2493" s="74"/>
      <c r="T2493" s="79"/>
      <c r="U2493" s="79"/>
      <c r="V2493" s="80" t="s">
        <v>26</v>
      </c>
      <c r="W2493" s="79" t="s">
        <v>249</v>
      </c>
      <c r="X2493" s="114">
        <v>43770</v>
      </c>
      <c r="Y2493" s="82" t="s">
        <v>249</v>
      </c>
      <c r="Z2493" s="82" t="s">
        <v>249</v>
      </c>
      <c r="AA2493" s="114">
        <v>43771</v>
      </c>
      <c r="AB2493" s="88">
        <v>2</v>
      </c>
      <c r="AC2493" s="79" t="s">
        <v>249</v>
      </c>
      <c r="AD2493" s="80" t="s">
        <v>26</v>
      </c>
      <c r="AE2493" s="245"/>
      <c r="AF2493" s="84">
        <v>0</v>
      </c>
      <c r="AG2493" s="79"/>
      <c r="AH2493" s="79"/>
      <c r="AI2493" s="79"/>
      <c r="AJ2493" s="79"/>
      <c r="AK2493" s="79"/>
      <c r="AL2493" s="79"/>
      <c r="AM2493" s="79"/>
      <c r="AN2493" s="79"/>
      <c r="AO2493" s="79"/>
      <c r="AP2493" s="79" t="s">
        <v>250</v>
      </c>
      <c r="AQ2493" s="79"/>
    </row>
    <row r="2494" spans="1:43" ht="14.1" hidden="1" customHeight="1">
      <c r="A2494" s="73" t="s">
        <v>245</v>
      </c>
      <c r="B2494" s="74">
        <v>132</v>
      </c>
      <c r="C2494" s="74" t="s">
        <v>290</v>
      </c>
      <c r="D2494" s="75">
        <v>43700</v>
      </c>
      <c r="E2494" s="75">
        <v>43700</v>
      </c>
      <c r="F2494" s="76">
        <f>+E2494-D2494+1</f>
        <v>1</v>
      </c>
      <c r="G2494" s="74">
        <f>+MONTH(D2494)</f>
        <v>8</v>
      </c>
      <c r="H2494" s="74">
        <f>YEAR(D2494)</f>
        <v>2019</v>
      </c>
      <c r="I2494" s="74">
        <v>1</v>
      </c>
      <c r="J2494" s="77">
        <v>1048278279</v>
      </c>
      <c r="K2494" s="74" t="s">
        <v>2702</v>
      </c>
      <c r="L2494" s="74"/>
      <c r="M2494" s="74">
        <v>1038</v>
      </c>
      <c r="N2494" s="74" t="s">
        <v>248</v>
      </c>
      <c r="O2494" s="74" t="s">
        <v>34</v>
      </c>
      <c r="P2494" s="78">
        <v>55208</v>
      </c>
      <c r="Q2494" s="74"/>
      <c r="R2494" s="74"/>
      <c r="S2494" s="74"/>
      <c r="T2494" s="79"/>
      <c r="U2494" s="79"/>
      <c r="V2494" s="80" t="s">
        <v>26</v>
      </c>
      <c r="W2494" s="79" t="s">
        <v>249</v>
      </c>
      <c r="X2494" s="114">
        <v>43700</v>
      </c>
      <c r="Y2494" s="82" t="s">
        <v>249</v>
      </c>
      <c r="Z2494" s="82" t="s">
        <v>249</v>
      </c>
      <c r="AA2494" s="114">
        <v>43700</v>
      </c>
      <c r="AB2494" s="88">
        <v>1</v>
      </c>
      <c r="AC2494" s="79" t="s">
        <v>249</v>
      </c>
      <c r="AD2494" s="80" t="s">
        <v>26</v>
      </c>
      <c r="AE2494" s="245"/>
      <c r="AF2494" s="84">
        <v>0</v>
      </c>
      <c r="AG2494" s="79"/>
      <c r="AH2494" s="79"/>
      <c r="AI2494" s="79"/>
      <c r="AJ2494" s="79"/>
      <c r="AK2494" s="79"/>
      <c r="AL2494" s="79"/>
      <c r="AM2494" s="79"/>
      <c r="AN2494" s="79"/>
      <c r="AO2494" s="79"/>
      <c r="AP2494" s="79" t="s">
        <v>250</v>
      </c>
      <c r="AQ2494" s="79"/>
    </row>
    <row r="2495" spans="1:43" ht="14.1" hidden="1" customHeight="1">
      <c r="A2495" s="73" t="s">
        <v>245</v>
      </c>
      <c r="B2495" s="74">
        <v>132</v>
      </c>
      <c r="C2495" s="74" t="s">
        <v>290</v>
      </c>
      <c r="D2495" s="75"/>
      <c r="E2495" s="75"/>
      <c r="F2495" s="76"/>
      <c r="G2495" s="74">
        <v>3</v>
      </c>
      <c r="H2495" s="74">
        <v>2020</v>
      </c>
      <c r="I2495" s="74">
        <v>1</v>
      </c>
      <c r="J2495" s="77">
        <v>1048282250</v>
      </c>
      <c r="K2495" s="74" t="s">
        <v>2703</v>
      </c>
      <c r="L2495" s="74"/>
      <c r="M2495" s="74">
        <v>1038</v>
      </c>
      <c r="N2495" s="74" t="s">
        <v>248</v>
      </c>
      <c r="O2495" s="74" t="s">
        <v>1590</v>
      </c>
      <c r="P2495" s="78">
        <v>930000</v>
      </c>
      <c r="Q2495" s="74"/>
      <c r="R2495" s="74"/>
      <c r="S2495" s="74"/>
      <c r="T2495" s="79"/>
      <c r="U2495" s="79"/>
      <c r="V2495" s="80" t="s">
        <v>260</v>
      </c>
      <c r="W2495" s="79" t="s">
        <v>249</v>
      </c>
      <c r="X2495" s="114"/>
      <c r="Y2495" s="82" t="s">
        <v>249</v>
      </c>
      <c r="Z2495" s="82" t="s">
        <v>249</v>
      </c>
      <c r="AA2495" s="114"/>
      <c r="AB2495" s="83"/>
      <c r="AC2495" s="79" t="s">
        <v>249</v>
      </c>
      <c r="AD2495" s="80"/>
      <c r="AE2495" s="245"/>
      <c r="AF2495" s="84">
        <v>0</v>
      </c>
      <c r="AG2495" s="79" t="s">
        <v>249</v>
      </c>
      <c r="AH2495" s="79" t="s">
        <v>249</v>
      </c>
      <c r="AI2495" s="79" t="s">
        <v>249</v>
      </c>
      <c r="AJ2495" s="79" t="s">
        <v>249</v>
      </c>
      <c r="AK2495" s="79" t="s">
        <v>249</v>
      </c>
      <c r="AL2495" s="79" t="s">
        <v>249</v>
      </c>
      <c r="AM2495" s="79" t="s">
        <v>261</v>
      </c>
      <c r="AN2495" s="79" t="s">
        <v>249</v>
      </c>
      <c r="AO2495" s="79" t="s">
        <v>249</v>
      </c>
      <c r="AP2495" s="79"/>
      <c r="AQ2495" s="79"/>
    </row>
    <row r="2496" spans="1:43" ht="14.1" hidden="1" customHeight="1">
      <c r="A2496" s="73" t="s">
        <v>245</v>
      </c>
      <c r="B2496" s="74">
        <v>132</v>
      </c>
      <c r="C2496" s="74" t="s">
        <v>290</v>
      </c>
      <c r="D2496" s="75"/>
      <c r="E2496" s="75"/>
      <c r="F2496" s="76"/>
      <c r="G2496" s="74">
        <v>3</v>
      </c>
      <c r="H2496" s="74">
        <v>2020</v>
      </c>
      <c r="I2496" s="74">
        <v>1</v>
      </c>
      <c r="J2496" s="77">
        <v>1048282250</v>
      </c>
      <c r="K2496" s="74" t="s">
        <v>2703</v>
      </c>
      <c r="L2496" s="74"/>
      <c r="M2496" s="74">
        <v>1038</v>
      </c>
      <c r="N2496" s="74" t="s">
        <v>248</v>
      </c>
      <c r="O2496" s="74" t="s">
        <v>249</v>
      </c>
      <c r="P2496" s="78">
        <v>62000</v>
      </c>
      <c r="Q2496" s="74"/>
      <c r="R2496" s="74"/>
      <c r="S2496" s="74"/>
      <c r="T2496" s="79"/>
      <c r="U2496" s="79"/>
      <c r="V2496" s="80" t="s">
        <v>260</v>
      </c>
      <c r="W2496" s="79" t="s">
        <v>249</v>
      </c>
      <c r="X2496" s="114"/>
      <c r="Y2496" s="82" t="s">
        <v>249</v>
      </c>
      <c r="Z2496" s="82" t="s">
        <v>249</v>
      </c>
      <c r="AA2496" s="114"/>
      <c r="AB2496" s="83"/>
      <c r="AC2496" s="79" t="s">
        <v>249</v>
      </c>
      <c r="AD2496" s="80"/>
      <c r="AE2496" s="245"/>
      <c r="AF2496" s="84">
        <v>0</v>
      </c>
      <c r="AG2496" s="79" t="s">
        <v>249</v>
      </c>
      <c r="AH2496" s="79" t="s">
        <v>249</v>
      </c>
      <c r="AI2496" s="79" t="s">
        <v>249</v>
      </c>
      <c r="AJ2496" s="79" t="s">
        <v>249</v>
      </c>
      <c r="AK2496" s="79" t="s">
        <v>249</v>
      </c>
      <c r="AL2496" s="79" t="s">
        <v>249</v>
      </c>
      <c r="AM2496" s="79" t="s">
        <v>261</v>
      </c>
      <c r="AN2496" s="79" t="s">
        <v>249</v>
      </c>
      <c r="AO2496" s="79" t="s">
        <v>249</v>
      </c>
      <c r="AP2496" s="79"/>
      <c r="AQ2496" s="79"/>
    </row>
    <row r="2497" spans="1:43" ht="14.1" hidden="1" customHeight="1">
      <c r="A2497" s="73" t="s">
        <v>245</v>
      </c>
      <c r="B2497" s="74">
        <v>132</v>
      </c>
      <c r="C2497" s="74" t="s">
        <v>290</v>
      </c>
      <c r="D2497" s="75"/>
      <c r="E2497" s="75"/>
      <c r="F2497" s="76"/>
      <c r="G2497" s="74">
        <v>3</v>
      </c>
      <c r="H2497" s="74">
        <v>2020</v>
      </c>
      <c r="I2497" s="74">
        <v>1</v>
      </c>
      <c r="J2497" s="77">
        <v>1048282250</v>
      </c>
      <c r="K2497" s="74" t="s">
        <v>2703</v>
      </c>
      <c r="L2497" s="74"/>
      <c r="M2497" s="74">
        <v>1038</v>
      </c>
      <c r="N2497" s="74" t="s">
        <v>248</v>
      </c>
      <c r="O2497" s="74" t="s">
        <v>44</v>
      </c>
      <c r="P2497" s="78">
        <v>62000</v>
      </c>
      <c r="Q2497" s="74"/>
      <c r="R2497" s="74"/>
      <c r="S2497" s="74"/>
      <c r="T2497" s="79"/>
      <c r="U2497" s="79"/>
      <c r="V2497" s="80" t="s">
        <v>260</v>
      </c>
      <c r="W2497" s="79" t="s">
        <v>249</v>
      </c>
      <c r="X2497" s="114"/>
      <c r="Y2497" s="82" t="s">
        <v>249</v>
      </c>
      <c r="Z2497" s="82" t="s">
        <v>249</v>
      </c>
      <c r="AA2497" s="114"/>
      <c r="AB2497" s="83"/>
      <c r="AC2497" s="79" t="s">
        <v>249</v>
      </c>
      <c r="AD2497" s="80"/>
      <c r="AE2497" s="245"/>
      <c r="AF2497" s="84">
        <v>0</v>
      </c>
      <c r="AG2497" s="79" t="s">
        <v>249</v>
      </c>
      <c r="AH2497" s="79" t="s">
        <v>249</v>
      </c>
      <c r="AI2497" s="79" t="s">
        <v>249</v>
      </c>
      <c r="AJ2497" s="79" t="s">
        <v>249</v>
      </c>
      <c r="AK2497" s="79" t="s">
        <v>249</v>
      </c>
      <c r="AL2497" s="79" t="s">
        <v>249</v>
      </c>
      <c r="AM2497" s="79" t="s">
        <v>261</v>
      </c>
      <c r="AN2497" s="79" t="s">
        <v>249</v>
      </c>
      <c r="AO2497" s="79" t="s">
        <v>249</v>
      </c>
      <c r="AP2497" s="79"/>
      <c r="AQ2497" s="79"/>
    </row>
    <row r="2498" spans="1:43" ht="14.1" hidden="1" customHeight="1">
      <c r="A2498" s="73" t="s">
        <v>245</v>
      </c>
      <c r="B2498" s="74">
        <v>132</v>
      </c>
      <c r="C2498" s="74" t="s">
        <v>290</v>
      </c>
      <c r="D2498" s="75"/>
      <c r="E2498" s="75"/>
      <c r="F2498" s="76"/>
      <c r="G2498" s="74">
        <v>12</v>
      </c>
      <c r="H2498" s="74">
        <v>2019</v>
      </c>
      <c r="I2498" s="74">
        <v>1</v>
      </c>
      <c r="J2498" s="77">
        <v>1048282250</v>
      </c>
      <c r="K2498" s="74" t="s">
        <v>2703</v>
      </c>
      <c r="L2498" s="74"/>
      <c r="M2498" s="74">
        <v>1038</v>
      </c>
      <c r="N2498" s="74" t="s">
        <v>248</v>
      </c>
      <c r="O2498" s="74" t="s">
        <v>1590</v>
      </c>
      <c r="P2498" s="78">
        <v>55208</v>
      </c>
      <c r="Q2498" s="74"/>
      <c r="R2498" s="74"/>
      <c r="S2498" s="74"/>
      <c r="T2498" s="79"/>
      <c r="U2498" s="79"/>
      <c r="V2498" s="80" t="s">
        <v>260</v>
      </c>
      <c r="W2498" s="79" t="s">
        <v>249</v>
      </c>
      <c r="X2498" s="114"/>
      <c r="Y2498" s="82" t="s">
        <v>249</v>
      </c>
      <c r="Z2498" s="82" t="s">
        <v>249</v>
      </c>
      <c r="AA2498" s="114"/>
      <c r="AB2498" s="83"/>
      <c r="AC2498" s="79" t="s">
        <v>249</v>
      </c>
      <c r="AD2498" s="80"/>
      <c r="AE2498" s="245"/>
      <c r="AF2498" s="84">
        <v>0</v>
      </c>
      <c r="AG2498" s="79" t="s">
        <v>249</v>
      </c>
      <c r="AH2498" s="79" t="s">
        <v>249</v>
      </c>
      <c r="AI2498" s="79" t="s">
        <v>249</v>
      </c>
      <c r="AJ2498" s="79" t="s">
        <v>249</v>
      </c>
      <c r="AK2498" s="79" t="s">
        <v>249</v>
      </c>
      <c r="AL2498" s="79" t="s">
        <v>249</v>
      </c>
      <c r="AM2498" s="79" t="s">
        <v>261</v>
      </c>
      <c r="AN2498" s="79" t="s">
        <v>249</v>
      </c>
      <c r="AO2498" s="79" t="s">
        <v>249</v>
      </c>
      <c r="AP2498" s="79"/>
      <c r="AQ2498" s="79"/>
    </row>
    <row r="2499" spans="1:43" ht="14.1" hidden="1" customHeight="1">
      <c r="A2499" s="73" t="s">
        <v>245</v>
      </c>
      <c r="B2499" s="74">
        <v>132</v>
      </c>
      <c r="C2499" s="74" t="s">
        <v>290</v>
      </c>
      <c r="D2499" s="75"/>
      <c r="E2499" s="75"/>
      <c r="F2499" s="76"/>
      <c r="G2499" s="74">
        <v>12</v>
      </c>
      <c r="H2499" s="74">
        <v>2019</v>
      </c>
      <c r="I2499" s="74">
        <v>1</v>
      </c>
      <c r="J2499" s="77">
        <v>1048282250</v>
      </c>
      <c r="K2499" s="74" t="s">
        <v>2703</v>
      </c>
      <c r="L2499" s="74"/>
      <c r="M2499" s="74">
        <v>1038</v>
      </c>
      <c r="N2499" s="74" t="s">
        <v>248</v>
      </c>
      <c r="O2499" s="74" t="s">
        <v>1590</v>
      </c>
      <c r="P2499" s="78">
        <v>55208</v>
      </c>
      <c r="Q2499" s="74"/>
      <c r="R2499" s="74"/>
      <c r="S2499" s="74"/>
      <c r="T2499" s="79"/>
      <c r="U2499" s="79"/>
      <c r="V2499" s="80" t="s">
        <v>260</v>
      </c>
      <c r="W2499" s="79" t="s">
        <v>249</v>
      </c>
      <c r="X2499" s="114"/>
      <c r="Y2499" s="82" t="s">
        <v>249</v>
      </c>
      <c r="Z2499" s="82" t="s">
        <v>249</v>
      </c>
      <c r="AA2499" s="114"/>
      <c r="AB2499" s="83"/>
      <c r="AC2499" s="79" t="s">
        <v>249</v>
      </c>
      <c r="AD2499" s="80"/>
      <c r="AE2499" s="245"/>
      <c r="AF2499" s="84">
        <v>0</v>
      </c>
      <c r="AG2499" s="79" t="s">
        <v>249</v>
      </c>
      <c r="AH2499" s="79" t="s">
        <v>249</v>
      </c>
      <c r="AI2499" s="79" t="s">
        <v>249</v>
      </c>
      <c r="AJ2499" s="79" t="s">
        <v>249</v>
      </c>
      <c r="AK2499" s="79" t="s">
        <v>249</v>
      </c>
      <c r="AL2499" s="79" t="s">
        <v>249</v>
      </c>
      <c r="AM2499" s="79" t="s">
        <v>261</v>
      </c>
      <c r="AN2499" s="79" t="s">
        <v>249</v>
      </c>
      <c r="AO2499" s="79" t="s">
        <v>249</v>
      </c>
      <c r="AP2499" s="79"/>
      <c r="AQ2499" s="79"/>
    </row>
    <row r="2500" spans="1:43" ht="14.1" hidden="1" customHeight="1">
      <c r="A2500" s="73" t="s">
        <v>245</v>
      </c>
      <c r="B2500" s="74">
        <v>132</v>
      </c>
      <c r="C2500" s="74" t="s">
        <v>290</v>
      </c>
      <c r="D2500" s="75"/>
      <c r="E2500" s="75"/>
      <c r="F2500" s="76"/>
      <c r="G2500" s="74">
        <v>8</v>
      </c>
      <c r="H2500" s="74">
        <v>2019</v>
      </c>
      <c r="I2500" s="74">
        <v>2</v>
      </c>
      <c r="J2500" s="77">
        <v>1048282250</v>
      </c>
      <c r="K2500" s="74" t="s">
        <v>2703</v>
      </c>
      <c r="L2500" s="74"/>
      <c r="M2500" s="74">
        <v>1038</v>
      </c>
      <c r="N2500" s="74" t="s">
        <v>248</v>
      </c>
      <c r="O2500" s="74" t="s">
        <v>1590</v>
      </c>
      <c r="P2500" s="78">
        <v>27604</v>
      </c>
      <c r="Q2500" s="74"/>
      <c r="R2500" s="74"/>
      <c r="S2500" s="74"/>
      <c r="T2500" s="79"/>
      <c r="U2500" s="79"/>
      <c r="V2500" s="80" t="s">
        <v>260</v>
      </c>
      <c r="W2500" s="79" t="s">
        <v>249</v>
      </c>
      <c r="X2500" s="114"/>
      <c r="Y2500" s="82" t="s">
        <v>249</v>
      </c>
      <c r="Z2500" s="82" t="s">
        <v>249</v>
      </c>
      <c r="AA2500" s="114"/>
      <c r="AB2500" s="83"/>
      <c r="AC2500" s="79" t="s">
        <v>249</v>
      </c>
      <c r="AD2500" s="80"/>
      <c r="AE2500" s="245"/>
      <c r="AF2500" s="84">
        <v>0</v>
      </c>
      <c r="AG2500" s="79" t="s">
        <v>249</v>
      </c>
      <c r="AH2500" s="79" t="s">
        <v>249</v>
      </c>
      <c r="AI2500" s="79" t="s">
        <v>249</v>
      </c>
      <c r="AJ2500" s="79" t="s">
        <v>249</v>
      </c>
      <c r="AK2500" s="79" t="s">
        <v>249</v>
      </c>
      <c r="AL2500" s="79" t="s">
        <v>249</v>
      </c>
      <c r="AM2500" s="79" t="s">
        <v>261</v>
      </c>
      <c r="AN2500" s="79" t="s">
        <v>249</v>
      </c>
      <c r="AO2500" s="79" t="s">
        <v>249</v>
      </c>
      <c r="AP2500" s="79"/>
      <c r="AQ2500" s="79"/>
    </row>
    <row r="2501" spans="1:43" ht="14.1" hidden="1" customHeight="1">
      <c r="A2501" s="73" t="s">
        <v>245</v>
      </c>
      <c r="B2501" s="74">
        <v>132</v>
      </c>
      <c r="C2501" s="74" t="s">
        <v>290</v>
      </c>
      <c r="D2501" s="75"/>
      <c r="E2501" s="75"/>
      <c r="F2501" s="76"/>
      <c r="G2501" s="74">
        <v>8</v>
      </c>
      <c r="H2501" s="74">
        <v>2019</v>
      </c>
      <c r="I2501" s="74">
        <v>2</v>
      </c>
      <c r="J2501" s="77">
        <v>1048282250</v>
      </c>
      <c r="K2501" s="74" t="s">
        <v>2703</v>
      </c>
      <c r="L2501" s="74"/>
      <c r="M2501" s="74">
        <v>1038</v>
      </c>
      <c r="N2501" s="74" t="s">
        <v>248</v>
      </c>
      <c r="O2501" s="74" t="s">
        <v>1590</v>
      </c>
      <c r="P2501" s="78">
        <v>27604</v>
      </c>
      <c r="Q2501" s="74"/>
      <c r="R2501" s="74"/>
      <c r="S2501" s="74"/>
      <c r="T2501" s="79"/>
      <c r="U2501" s="79"/>
      <c r="V2501" s="80" t="s">
        <v>260</v>
      </c>
      <c r="W2501" s="79" t="s">
        <v>249</v>
      </c>
      <c r="X2501" s="114"/>
      <c r="Y2501" s="82" t="s">
        <v>249</v>
      </c>
      <c r="Z2501" s="82" t="s">
        <v>249</v>
      </c>
      <c r="AA2501" s="114"/>
      <c r="AB2501" s="83"/>
      <c r="AC2501" s="79" t="s">
        <v>249</v>
      </c>
      <c r="AD2501" s="80"/>
      <c r="AE2501" s="245"/>
      <c r="AF2501" s="84">
        <v>0</v>
      </c>
      <c r="AG2501" s="79" t="s">
        <v>249</v>
      </c>
      <c r="AH2501" s="79" t="s">
        <v>249</v>
      </c>
      <c r="AI2501" s="79" t="s">
        <v>249</v>
      </c>
      <c r="AJ2501" s="79" t="s">
        <v>249</v>
      </c>
      <c r="AK2501" s="79" t="s">
        <v>249</v>
      </c>
      <c r="AL2501" s="79" t="s">
        <v>249</v>
      </c>
      <c r="AM2501" s="79" t="s">
        <v>261</v>
      </c>
      <c r="AN2501" s="79" t="s">
        <v>249</v>
      </c>
      <c r="AO2501" s="79" t="s">
        <v>249</v>
      </c>
      <c r="AP2501" s="79"/>
      <c r="AQ2501" s="79"/>
    </row>
    <row r="2502" spans="1:43" ht="14.1" hidden="1" customHeight="1">
      <c r="A2502" s="73" t="s">
        <v>245</v>
      </c>
      <c r="B2502" s="74">
        <v>132</v>
      </c>
      <c r="C2502" s="74" t="s">
        <v>290</v>
      </c>
      <c r="D2502" s="75">
        <v>43599</v>
      </c>
      <c r="E2502" s="75">
        <v>43600</v>
      </c>
      <c r="F2502" s="76">
        <f t="shared" ref="F2502:F2532" si="227">+E2502-D2502+1</f>
        <v>2</v>
      </c>
      <c r="G2502" s="74">
        <f t="shared" ref="G2502:G2532" si="228">+MONTH(D2502)</f>
        <v>5</v>
      </c>
      <c r="H2502" s="74">
        <f t="shared" ref="H2502:H2532" si="229">YEAR(D2502)</f>
        <v>2019</v>
      </c>
      <c r="I2502" s="74">
        <v>1</v>
      </c>
      <c r="J2502" s="77">
        <v>1048282307</v>
      </c>
      <c r="K2502" s="74" t="s">
        <v>2704</v>
      </c>
      <c r="L2502" s="74"/>
      <c r="M2502" s="74">
        <v>1038</v>
      </c>
      <c r="N2502" s="74" t="s">
        <v>248</v>
      </c>
      <c r="O2502" s="74" t="s">
        <v>34</v>
      </c>
      <c r="P2502" s="78">
        <v>27604</v>
      </c>
      <c r="Q2502" s="74"/>
      <c r="R2502" s="74"/>
      <c r="S2502" s="74"/>
      <c r="T2502" s="79"/>
      <c r="U2502" s="79"/>
      <c r="V2502" s="80" t="s">
        <v>26</v>
      </c>
      <c r="W2502" s="79" t="s">
        <v>249</v>
      </c>
      <c r="X2502" s="114">
        <v>43599</v>
      </c>
      <c r="Y2502" s="82" t="s">
        <v>249</v>
      </c>
      <c r="Z2502" s="82" t="s">
        <v>249</v>
      </c>
      <c r="AA2502" s="114">
        <v>43600</v>
      </c>
      <c r="AB2502" s="88">
        <v>2</v>
      </c>
      <c r="AC2502" s="79" t="s">
        <v>249</v>
      </c>
      <c r="AD2502" s="80" t="s">
        <v>26</v>
      </c>
      <c r="AE2502" s="245"/>
      <c r="AF2502" s="84">
        <v>0</v>
      </c>
      <c r="AG2502" s="79"/>
      <c r="AH2502" s="79"/>
      <c r="AI2502" s="79"/>
      <c r="AJ2502" s="79"/>
      <c r="AK2502" s="79"/>
      <c r="AL2502" s="79"/>
      <c r="AM2502" s="79"/>
      <c r="AN2502" s="79"/>
      <c r="AO2502" s="79"/>
      <c r="AP2502" s="79" t="s">
        <v>250</v>
      </c>
      <c r="AQ2502" s="79"/>
    </row>
    <row r="2503" spans="1:43" ht="14.1" hidden="1" customHeight="1">
      <c r="A2503" s="73" t="s">
        <v>245</v>
      </c>
      <c r="B2503" s="74">
        <v>132</v>
      </c>
      <c r="C2503" s="74" t="s">
        <v>290</v>
      </c>
      <c r="D2503" s="75">
        <v>43685</v>
      </c>
      <c r="E2503" s="75">
        <v>43685</v>
      </c>
      <c r="F2503" s="76">
        <f t="shared" si="227"/>
        <v>1</v>
      </c>
      <c r="G2503" s="74">
        <f t="shared" si="228"/>
        <v>8</v>
      </c>
      <c r="H2503" s="74">
        <f t="shared" si="229"/>
        <v>2019</v>
      </c>
      <c r="I2503" s="74">
        <v>1</v>
      </c>
      <c r="J2503" s="77">
        <v>1048282307</v>
      </c>
      <c r="K2503" s="74" t="s">
        <v>2704</v>
      </c>
      <c r="L2503" s="74"/>
      <c r="M2503" s="74">
        <v>1038</v>
      </c>
      <c r="N2503" s="74" t="s">
        <v>248</v>
      </c>
      <c r="O2503" s="74" t="s">
        <v>34</v>
      </c>
      <c r="P2503" s="78">
        <v>27604</v>
      </c>
      <c r="Q2503" s="74"/>
      <c r="R2503" s="74"/>
      <c r="S2503" s="74"/>
      <c r="T2503" s="79"/>
      <c r="U2503" s="79"/>
      <c r="V2503" s="80" t="s">
        <v>26</v>
      </c>
      <c r="W2503" s="79" t="s">
        <v>249</v>
      </c>
      <c r="X2503" s="114">
        <v>43685</v>
      </c>
      <c r="Y2503" s="82" t="s">
        <v>249</v>
      </c>
      <c r="Z2503" s="82" t="s">
        <v>249</v>
      </c>
      <c r="AA2503" s="114">
        <v>43685</v>
      </c>
      <c r="AB2503" s="88">
        <v>1</v>
      </c>
      <c r="AC2503" s="79" t="s">
        <v>249</v>
      </c>
      <c r="AD2503" s="80" t="s">
        <v>26</v>
      </c>
      <c r="AE2503" s="245"/>
      <c r="AF2503" s="84">
        <v>0</v>
      </c>
      <c r="AG2503" s="79"/>
      <c r="AH2503" s="79"/>
      <c r="AI2503" s="79"/>
      <c r="AJ2503" s="79"/>
      <c r="AK2503" s="79"/>
      <c r="AL2503" s="79"/>
      <c r="AM2503" s="79"/>
      <c r="AN2503" s="79"/>
      <c r="AO2503" s="79"/>
      <c r="AP2503" s="79" t="s">
        <v>250</v>
      </c>
      <c r="AQ2503" s="79"/>
    </row>
    <row r="2504" spans="1:43" ht="14.1" hidden="1" customHeight="1">
      <c r="A2504" s="73" t="s">
        <v>245</v>
      </c>
      <c r="B2504" s="74">
        <v>132</v>
      </c>
      <c r="C2504" s="74" t="s">
        <v>290</v>
      </c>
      <c r="D2504" s="75">
        <v>43739</v>
      </c>
      <c r="E2504" s="75">
        <v>43739</v>
      </c>
      <c r="F2504" s="76">
        <f t="shared" si="227"/>
        <v>1</v>
      </c>
      <c r="G2504" s="74">
        <f t="shared" si="228"/>
        <v>10</v>
      </c>
      <c r="H2504" s="74">
        <f t="shared" si="229"/>
        <v>2019</v>
      </c>
      <c r="I2504" s="74">
        <v>1</v>
      </c>
      <c r="J2504" s="77">
        <v>1048282307</v>
      </c>
      <c r="K2504" s="74" t="s">
        <v>2704</v>
      </c>
      <c r="L2504" s="74"/>
      <c r="M2504" s="74">
        <v>1038</v>
      </c>
      <c r="N2504" s="74" t="s">
        <v>248</v>
      </c>
      <c r="O2504" s="74" t="s">
        <v>34</v>
      </c>
      <c r="P2504" s="78">
        <v>27604</v>
      </c>
      <c r="Q2504" s="74"/>
      <c r="R2504" s="74"/>
      <c r="S2504" s="74"/>
      <c r="T2504" s="79"/>
      <c r="U2504" s="79"/>
      <c r="V2504" s="80" t="s">
        <v>26</v>
      </c>
      <c r="W2504" s="79" t="s">
        <v>249</v>
      </c>
      <c r="X2504" s="114">
        <v>43739</v>
      </c>
      <c r="Y2504" s="82" t="s">
        <v>249</v>
      </c>
      <c r="Z2504" s="82" t="s">
        <v>249</v>
      </c>
      <c r="AA2504" s="114">
        <v>43739</v>
      </c>
      <c r="AB2504" s="88">
        <v>1</v>
      </c>
      <c r="AC2504" s="79" t="s">
        <v>249</v>
      </c>
      <c r="AD2504" s="80" t="s">
        <v>26</v>
      </c>
      <c r="AE2504" s="245"/>
      <c r="AF2504" s="84">
        <v>0</v>
      </c>
      <c r="AG2504" s="79"/>
      <c r="AH2504" s="79"/>
      <c r="AI2504" s="79"/>
      <c r="AJ2504" s="79"/>
      <c r="AK2504" s="79"/>
      <c r="AL2504" s="79"/>
      <c r="AM2504" s="79"/>
      <c r="AN2504" s="79"/>
      <c r="AO2504" s="79"/>
      <c r="AP2504" s="79" t="s">
        <v>250</v>
      </c>
      <c r="AQ2504" s="79"/>
    </row>
    <row r="2505" spans="1:43" ht="14.1" hidden="1" customHeight="1">
      <c r="A2505" s="73" t="s">
        <v>245</v>
      </c>
      <c r="B2505" s="74">
        <v>132</v>
      </c>
      <c r="C2505" s="74" t="s">
        <v>290</v>
      </c>
      <c r="D2505" s="75">
        <v>44076</v>
      </c>
      <c r="E2505" s="75">
        <v>44076</v>
      </c>
      <c r="F2505" s="76">
        <f t="shared" si="227"/>
        <v>1</v>
      </c>
      <c r="G2505" s="74">
        <f t="shared" si="228"/>
        <v>9</v>
      </c>
      <c r="H2505" s="74">
        <f t="shared" si="229"/>
        <v>2020</v>
      </c>
      <c r="I2505" s="74">
        <v>1</v>
      </c>
      <c r="J2505" s="77">
        <v>1048282307</v>
      </c>
      <c r="K2505" s="74" t="s">
        <v>2704</v>
      </c>
      <c r="L2505" s="74">
        <v>14</v>
      </c>
      <c r="M2505" s="74">
        <v>1038</v>
      </c>
      <c r="N2505" s="74" t="s">
        <v>248</v>
      </c>
      <c r="O2505" s="74" t="s">
        <v>34</v>
      </c>
      <c r="P2505" s="78">
        <v>31000</v>
      </c>
      <c r="Q2505" s="74" t="s">
        <v>434</v>
      </c>
      <c r="R2505" s="74">
        <v>0</v>
      </c>
      <c r="S2505" s="74">
        <v>0</v>
      </c>
      <c r="T2505" s="79"/>
      <c r="U2505" s="79"/>
      <c r="V2505" s="80" t="s">
        <v>279</v>
      </c>
      <c r="W2505" s="79"/>
      <c r="X2505" s="114">
        <v>44076</v>
      </c>
      <c r="Y2505" s="82"/>
      <c r="Z2505" s="82"/>
      <c r="AA2505" s="114">
        <v>44076</v>
      </c>
      <c r="AB2505" s="88"/>
      <c r="AC2505" s="79"/>
      <c r="AD2505" s="80"/>
      <c r="AE2505" s="245"/>
      <c r="AF2505" s="84">
        <v>0</v>
      </c>
      <c r="AG2505" s="79"/>
      <c r="AH2505" s="79"/>
      <c r="AI2505" s="79"/>
      <c r="AJ2505" s="79"/>
      <c r="AK2505" s="79"/>
      <c r="AL2505" s="79"/>
      <c r="AM2505" s="79"/>
      <c r="AN2505" s="79"/>
      <c r="AO2505" s="79"/>
      <c r="AP2505" s="79"/>
      <c r="AQ2505" s="79"/>
    </row>
    <row r="2506" spans="1:43" ht="14.1" hidden="1" customHeight="1">
      <c r="A2506" s="73" t="s">
        <v>245</v>
      </c>
      <c r="B2506" s="74">
        <v>132</v>
      </c>
      <c r="C2506" s="74" t="s">
        <v>290</v>
      </c>
      <c r="D2506" s="75" t="s">
        <v>2705</v>
      </c>
      <c r="E2506" s="75" t="s">
        <v>2706</v>
      </c>
      <c r="F2506" s="76">
        <f t="shared" si="227"/>
        <v>5</v>
      </c>
      <c r="G2506" s="74">
        <f t="shared" si="228"/>
        <v>5</v>
      </c>
      <c r="H2506" s="74">
        <f t="shared" si="229"/>
        <v>2019</v>
      </c>
      <c r="I2506" s="74">
        <v>2</v>
      </c>
      <c r="J2506" s="77">
        <v>1048285744</v>
      </c>
      <c r="K2506" s="74" t="s">
        <v>2707</v>
      </c>
      <c r="L2506" s="74"/>
      <c r="M2506" s="74">
        <v>1045</v>
      </c>
      <c r="N2506" s="74" t="s">
        <v>255</v>
      </c>
      <c r="O2506" s="74" t="s">
        <v>30</v>
      </c>
      <c r="P2506" s="78">
        <v>82811.599900000001</v>
      </c>
      <c r="Q2506" s="74"/>
      <c r="R2506" s="74"/>
      <c r="S2506" s="74"/>
      <c r="T2506" s="79"/>
      <c r="U2506" s="79"/>
      <c r="V2506" s="80" t="s">
        <v>256</v>
      </c>
      <c r="W2506" s="79">
        <v>2845502</v>
      </c>
      <c r="X2506" s="114" t="s">
        <v>2705</v>
      </c>
      <c r="Y2506" s="82" t="s">
        <v>249</v>
      </c>
      <c r="Z2506" s="82" t="s">
        <v>2708</v>
      </c>
      <c r="AA2506" s="114" t="s">
        <v>2706</v>
      </c>
      <c r="AB2506" s="83">
        <v>5</v>
      </c>
      <c r="AC2506" s="79" t="s">
        <v>2709</v>
      </c>
      <c r="AD2506" s="80" t="s">
        <v>256</v>
      </c>
      <c r="AE2506" s="245">
        <v>43896.688194444447</v>
      </c>
      <c r="AF2506" s="84">
        <v>82812</v>
      </c>
      <c r="AG2506" s="79" t="s">
        <v>2710</v>
      </c>
      <c r="AH2506" s="79">
        <v>82812</v>
      </c>
      <c r="AI2506" s="79">
        <v>0</v>
      </c>
      <c r="AJ2506" s="79">
        <v>0</v>
      </c>
      <c r="AK2506" s="79" t="s">
        <v>249</v>
      </c>
      <c r="AL2506" s="79">
        <v>0</v>
      </c>
      <c r="AM2506" s="79"/>
      <c r="AN2506" s="79" t="s">
        <v>25</v>
      </c>
      <c r="AO2506" s="79" t="s">
        <v>249</v>
      </c>
      <c r="AP2506" s="79"/>
      <c r="AQ2506" s="79"/>
    </row>
    <row r="2507" spans="1:43" ht="14.1" hidden="1" customHeight="1">
      <c r="A2507" s="73" t="s">
        <v>245</v>
      </c>
      <c r="B2507" s="74">
        <v>132</v>
      </c>
      <c r="C2507" s="74" t="s">
        <v>290</v>
      </c>
      <c r="D2507" s="75">
        <v>43581</v>
      </c>
      <c r="E2507" s="75">
        <v>43581</v>
      </c>
      <c r="F2507" s="76">
        <f t="shared" si="227"/>
        <v>1</v>
      </c>
      <c r="G2507" s="74">
        <f t="shared" si="228"/>
        <v>4</v>
      </c>
      <c r="H2507" s="74">
        <f t="shared" si="229"/>
        <v>2019</v>
      </c>
      <c r="I2507" s="74">
        <v>1</v>
      </c>
      <c r="J2507" s="77">
        <v>1048285876</v>
      </c>
      <c r="K2507" s="74" t="s">
        <v>2711</v>
      </c>
      <c r="L2507" s="74"/>
      <c r="M2507" s="74">
        <v>1038</v>
      </c>
      <c r="N2507" s="74" t="s">
        <v>248</v>
      </c>
      <c r="O2507" s="74" t="s">
        <v>34</v>
      </c>
      <c r="P2507" s="78">
        <v>930000</v>
      </c>
      <c r="Q2507" s="74"/>
      <c r="R2507" s="74"/>
      <c r="S2507" s="74"/>
      <c r="T2507" s="79"/>
      <c r="U2507" s="79"/>
      <c r="V2507" s="80" t="s">
        <v>26</v>
      </c>
      <c r="W2507" s="79" t="s">
        <v>249</v>
      </c>
      <c r="X2507" s="114">
        <v>43581</v>
      </c>
      <c r="Y2507" s="82" t="s">
        <v>249</v>
      </c>
      <c r="Z2507" s="82" t="s">
        <v>249</v>
      </c>
      <c r="AA2507" s="114">
        <v>43581</v>
      </c>
      <c r="AB2507" s="83">
        <v>1</v>
      </c>
      <c r="AC2507" s="79" t="s">
        <v>249</v>
      </c>
      <c r="AD2507" s="80" t="s">
        <v>26</v>
      </c>
      <c r="AE2507" s="245"/>
      <c r="AF2507" s="84">
        <v>0</v>
      </c>
      <c r="AG2507" s="79"/>
      <c r="AH2507" s="79"/>
      <c r="AI2507" s="79"/>
      <c r="AJ2507" s="79"/>
      <c r="AK2507" s="79"/>
      <c r="AL2507" s="79"/>
      <c r="AM2507" s="79" t="s">
        <v>2712</v>
      </c>
      <c r="AN2507" s="79"/>
      <c r="AO2507" s="79"/>
      <c r="AP2507" s="79"/>
      <c r="AQ2507" s="79"/>
    </row>
    <row r="2508" spans="1:43" ht="14.1" hidden="1" customHeight="1">
      <c r="A2508" s="73" t="s">
        <v>245</v>
      </c>
      <c r="B2508" s="74">
        <v>132</v>
      </c>
      <c r="C2508" s="74" t="s">
        <v>290</v>
      </c>
      <c r="D2508" s="75">
        <v>43582</v>
      </c>
      <c r="E2508" s="75">
        <v>43589</v>
      </c>
      <c r="F2508" s="76">
        <f t="shared" si="227"/>
        <v>8</v>
      </c>
      <c r="G2508" s="74">
        <f t="shared" si="228"/>
        <v>4</v>
      </c>
      <c r="H2508" s="74">
        <f t="shared" si="229"/>
        <v>2019</v>
      </c>
      <c r="I2508" s="74">
        <v>1</v>
      </c>
      <c r="J2508" s="77">
        <v>1048285876</v>
      </c>
      <c r="K2508" s="74" t="s">
        <v>2711</v>
      </c>
      <c r="L2508" s="74"/>
      <c r="M2508" s="74">
        <v>1053</v>
      </c>
      <c r="N2508" s="74" t="s">
        <v>36</v>
      </c>
      <c r="O2508" s="74" t="s">
        <v>34</v>
      </c>
      <c r="P2508" s="78">
        <v>205333</v>
      </c>
      <c r="Q2508" s="74"/>
      <c r="R2508" s="74"/>
      <c r="S2508" s="74"/>
      <c r="T2508" s="79"/>
      <c r="U2508" s="79"/>
      <c r="V2508" s="80" t="s">
        <v>256</v>
      </c>
      <c r="W2508" s="79">
        <v>61285</v>
      </c>
      <c r="X2508" s="114">
        <v>43582</v>
      </c>
      <c r="Y2508" s="82" t="s">
        <v>249</v>
      </c>
      <c r="Z2508" s="82" t="s">
        <v>2713</v>
      </c>
      <c r="AA2508" s="114">
        <v>43589</v>
      </c>
      <c r="AB2508" s="83">
        <v>8</v>
      </c>
      <c r="AC2508" s="79" t="s">
        <v>249</v>
      </c>
      <c r="AD2508" s="80" t="s">
        <v>256</v>
      </c>
      <c r="AE2508" s="245">
        <v>43705.388888888891</v>
      </c>
      <c r="AF2508" s="84">
        <v>205333</v>
      </c>
      <c r="AG2508" s="79" t="s">
        <v>399</v>
      </c>
      <c r="AH2508" s="79">
        <v>288546</v>
      </c>
      <c r="AI2508" s="79">
        <v>9616</v>
      </c>
      <c r="AJ2508" s="79">
        <v>0</v>
      </c>
      <c r="AK2508" s="79" t="s">
        <v>249</v>
      </c>
      <c r="AL2508" s="79">
        <v>0</v>
      </c>
      <c r="AM2508" s="79"/>
      <c r="AN2508" s="79" t="s">
        <v>25</v>
      </c>
      <c r="AO2508" s="79" t="s">
        <v>249</v>
      </c>
      <c r="AP2508" s="79"/>
      <c r="AQ2508" s="79"/>
    </row>
    <row r="2509" spans="1:43" ht="14.1" hidden="1" customHeight="1">
      <c r="A2509" s="73" t="s">
        <v>245</v>
      </c>
      <c r="B2509" s="74">
        <v>132</v>
      </c>
      <c r="C2509" s="74" t="s">
        <v>290</v>
      </c>
      <c r="D2509" s="75">
        <v>43662</v>
      </c>
      <c r="E2509" s="75">
        <v>43663</v>
      </c>
      <c r="F2509" s="76">
        <f t="shared" si="227"/>
        <v>2</v>
      </c>
      <c r="G2509" s="74">
        <f t="shared" si="228"/>
        <v>7</v>
      </c>
      <c r="H2509" s="74">
        <f t="shared" si="229"/>
        <v>2019</v>
      </c>
      <c r="I2509" s="74">
        <v>1</v>
      </c>
      <c r="J2509" s="77">
        <v>1048285876</v>
      </c>
      <c r="K2509" s="74" t="s">
        <v>2711</v>
      </c>
      <c r="L2509" s="74"/>
      <c r="M2509" s="74">
        <v>1038</v>
      </c>
      <c r="N2509" s="74" t="s">
        <v>248</v>
      </c>
      <c r="O2509" s="74" t="s">
        <v>41</v>
      </c>
      <c r="P2509" s="78">
        <v>124000</v>
      </c>
      <c r="Q2509" s="74"/>
      <c r="R2509" s="74"/>
      <c r="S2509" s="74"/>
      <c r="T2509" s="79"/>
      <c r="U2509" s="79"/>
      <c r="V2509" s="80" t="s">
        <v>26</v>
      </c>
      <c r="W2509" s="79" t="s">
        <v>249</v>
      </c>
      <c r="X2509" s="114">
        <v>43662</v>
      </c>
      <c r="Y2509" s="82" t="s">
        <v>249</v>
      </c>
      <c r="Z2509" s="82" t="s">
        <v>249</v>
      </c>
      <c r="AA2509" s="114">
        <v>43663</v>
      </c>
      <c r="AB2509" s="83">
        <v>2</v>
      </c>
      <c r="AC2509" s="79" t="s">
        <v>249</v>
      </c>
      <c r="AD2509" s="80" t="s">
        <v>26</v>
      </c>
      <c r="AE2509" s="245"/>
      <c r="AF2509" s="84">
        <v>0</v>
      </c>
      <c r="AG2509" s="79"/>
      <c r="AH2509" s="79"/>
      <c r="AI2509" s="79"/>
      <c r="AJ2509" s="79"/>
      <c r="AK2509" s="79"/>
      <c r="AL2509" s="79"/>
      <c r="AM2509" s="79"/>
      <c r="AN2509" s="79"/>
      <c r="AO2509" s="79"/>
      <c r="AP2509" s="79" t="s">
        <v>250</v>
      </c>
      <c r="AQ2509" s="79"/>
    </row>
    <row r="2510" spans="1:43" ht="14.1" hidden="1" customHeight="1">
      <c r="A2510" s="73" t="s">
        <v>245</v>
      </c>
      <c r="B2510" s="74">
        <v>132</v>
      </c>
      <c r="C2510" s="74" t="s">
        <v>290</v>
      </c>
      <c r="D2510" s="75">
        <v>43886</v>
      </c>
      <c r="E2510" s="75">
        <v>43890</v>
      </c>
      <c r="F2510" s="76">
        <f t="shared" si="227"/>
        <v>5</v>
      </c>
      <c r="G2510" s="74">
        <f t="shared" si="228"/>
        <v>2</v>
      </c>
      <c r="H2510" s="74">
        <f t="shared" si="229"/>
        <v>2020</v>
      </c>
      <c r="I2510" s="74">
        <v>2</v>
      </c>
      <c r="J2510" s="77">
        <v>1048285876</v>
      </c>
      <c r="K2510" s="74" t="s">
        <v>2711</v>
      </c>
      <c r="L2510" s="74"/>
      <c r="M2510" s="74">
        <v>1023</v>
      </c>
      <c r="N2510" s="74" t="s">
        <v>43</v>
      </c>
      <c r="O2510" s="74" t="s">
        <v>34</v>
      </c>
      <c r="P2510" s="78">
        <v>930000</v>
      </c>
      <c r="Q2510" s="74"/>
      <c r="R2510" s="74"/>
      <c r="S2510" s="74"/>
      <c r="T2510" s="79"/>
      <c r="U2510" s="79"/>
      <c r="V2510" s="80" t="s">
        <v>260</v>
      </c>
      <c r="W2510" s="79" t="s">
        <v>249</v>
      </c>
      <c r="X2510" s="114">
        <v>43886</v>
      </c>
      <c r="Y2510" s="82" t="s">
        <v>249</v>
      </c>
      <c r="Z2510" s="82" t="s">
        <v>249</v>
      </c>
      <c r="AA2510" s="114">
        <v>43890</v>
      </c>
      <c r="AB2510" s="83">
        <v>5</v>
      </c>
      <c r="AC2510" s="79" t="s">
        <v>249</v>
      </c>
      <c r="AD2510" s="80"/>
      <c r="AE2510" s="245"/>
      <c r="AF2510" s="84">
        <v>0</v>
      </c>
      <c r="AG2510" s="79" t="s">
        <v>249</v>
      </c>
      <c r="AH2510" s="79" t="s">
        <v>249</v>
      </c>
      <c r="AI2510" s="79" t="s">
        <v>249</v>
      </c>
      <c r="AJ2510" s="79" t="s">
        <v>249</v>
      </c>
      <c r="AK2510" s="79" t="s">
        <v>249</v>
      </c>
      <c r="AL2510" s="79" t="s">
        <v>249</v>
      </c>
      <c r="AM2510" s="79" t="s">
        <v>261</v>
      </c>
      <c r="AN2510" s="79" t="s">
        <v>249</v>
      </c>
      <c r="AO2510" s="79" t="s">
        <v>249</v>
      </c>
      <c r="AP2510" s="79"/>
      <c r="AQ2510" s="79"/>
    </row>
    <row r="2511" spans="1:43" ht="14.1" hidden="1" customHeight="1">
      <c r="A2511" s="73" t="s">
        <v>245</v>
      </c>
      <c r="B2511" s="74">
        <v>132</v>
      </c>
      <c r="C2511" s="74" t="s">
        <v>290</v>
      </c>
      <c r="D2511" s="75">
        <v>43891</v>
      </c>
      <c r="E2511" s="75">
        <v>43894</v>
      </c>
      <c r="F2511" s="76">
        <f t="shared" si="227"/>
        <v>4</v>
      </c>
      <c r="G2511" s="74">
        <f t="shared" si="228"/>
        <v>3</v>
      </c>
      <c r="H2511" s="74">
        <f t="shared" si="229"/>
        <v>2020</v>
      </c>
      <c r="I2511" s="74">
        <v>2</v>
      </c>
      <c r="J2511" s="77">
        <v>1048285876</v>
      </c>
      <c r="K2511" s="74" t="s">
        <v>2711</v>
      </c>
      <c r="L2511" s="74"/>
      <c r="M2511" s="74">
        <v>1038</v>
      </c>
      <c r="N2511" s="74" t="s">
        <v>248</v>
      </c>
      <c r="O2511" s="74" t="s">
        <v>34</v>
      </c>
      <c r="P2511" s="78">
        <v>55208</v>
      </c>
      <c r="Q2511" s="74"/>
      <c r="R2511" s="74"/>
      <c r="S2511" s="74"/>
      <c r="T2511" s="79"/>
      <c r="U2511" s="79"/>
      <c r="V2511" s="80" t="s">
        <v>260</v>
      </c>
      <c r="W2511" s="79" t="s">
        <v>249</v>
      </c>
      <c r="X2511" s="114">
        <v>43891</v>
      </c>
      <c r="Y2511" s="82" t="s">
        <v>249</v>
      </c>
      <c r="Z2511" s="82" t="s">
        <v>249</v>
      </c>
      <c r="AA2511" s="114">
        <v>43894</v>
      </c>
      <c r="AB2511" s="83">
        <v>4</v>
      </c>
      <c r="AC2511" s="79" t="s">
        <v>249</v>
      </c>
      <c r="AD2511" s="80"/>
      <c r="AE2511" s="245"/>
      <c r="AF2511" s="84">
        <v>0</v>
      </c>
      <c r="AG2511" s="79" t="s">
        <v>249</v>
      </c>
      <c r="AH2511" s="79" t="s">
        <v>249</v>
      </c>
      <c r="AI2511" s="79" t="s">
        <v>249</v>
      </c>
      <c r="AJ2511" s="79" t="s">
        <v>249</v>
      </c>
      <c r="AK2511" s="79" t="s">
        <v>249</v>
      </c>
      <c r="AL2511" s="79" t="s">
        <v>249</v>
      </c>
      <c r="AM2511" s="79" t="s">
        <v>261</v>
      </c>
      <c r="AN2511" s="79" t="s">
        <v>249</v>
      </c>
      <c r="AO2511" s="79" t="s">
        <v>249</v>
      </c>
      <c r="AP2511" s="79"/>
      <c r="AQ2511" s="79"/>
    </row>
    <row r="2512" spans="1:43" ht="14.1" hidden="1" customHeight="1">
      <c r="A2512" s="73" t="s">
        <v>245</v>
      </c>
      <c r="B2512" s="74">
        <v>132</v>
      </c>
      <c r="C2512" s="74" t="s">
        <v>290</v>
      </c>
      <c r="D2512" s="75">
        <v>43833</v>
      </c>
      <c r="E2512" s="75">
        <v>43834</v>
      </c>
      <c r="F2512" s="76">
        <f t="shared" si="227"/>
        <v>2</v>
      </c>
      <c r="G2512" s="74">
        <f t="shared" si="228"/>
        <v>1</v>
      </c>
      <c r="H2512" s="74">
        <f t="shared" si="229"/>
        <v>2020</v>
      </c>
      <c r="I2512" s="74">
        <v>1</v>
      </c>
      <c r="J2512" s="77">
        <v>1048287375</v>
      </c>
      <c r="K2512" s="74" t="s">
        <v>2714</v>
      </c>
      <c r="L2512" s="74"/>
      <c r="M2512" s="74">
        <v>1038</v>
      </c>
      <c r="N2512" s="74" t="s">
        <v>248</v>
      </c>
      <c r="O2512" s="74" t="s">
        <v>34</v>
      </c>
      <c r="P2512" s="78">
        <v>58520</v>
      </c>
      <c r="Q2512" s="74"/>
      <c r="R2512" s="74"/>
      <c r="S2512" s="74"/>
      <c r="T2512" s="79"/>
      <c r="U2512" s="79"/>
      <c r="V2512" s="80" t="s">
        <v>26</v>
      </c>
      <c r="W2512" s="79" t="s">
        <v>249</v>
      </c>
      <c r="X2512" s="114">
        <v>43833</v>
      </c>
      <c r="Y2512" s="82" t="s">
        <v>249</v>
      </c>
      <c r="Z2512" s="82" t="s">
        <v>249</v>
      </c>
      <c r="AA2512" s="114">
        <v>43834</v>
      </c>
      <c r="AB2512" s="88">
        <v>2</v>
      </c>
      <c r="AC2512" s="79" t="s">
        <v>249</v>
      </c>
      <c r="AD2512" s="80" t="s">
        <v>26</v>
      </c>
      <c r="AE2512" s="245"/>
      <c r="AF2512" s="84">
        <v>0</v>
      </c>
      <c r="AG2512" s="79"/>
      <c r="AH2512" s="79"/>
      <c r="AI2512" s="79"/>
      <c r="AJ2512" s="79"/>
      <c r="AK2512" s="79"/>
      <c r="AL2512" s="79"/>
      <c r="AM2512" s="79"/>
      <c r="AN2512" s="79"/>
      <c r="AO2512" s="79"/>
      <c r="AP2512" s="79" t="s">
        <v>250</v>
      </c>
      <c r="AQ2512" s="79"/>
    </row>
    <row r="2513" spans="1:43" ht="14.1" hidden="1" customHeight="1">
      <c r="A2513" s="73" t="s">
        <v>245</v>
      </c>
      <c r="B2513" s="74">
        <v>132</v>
      </c>
      <c r="C2513" s="74" t="s">
        <v>290</v>
      </c>
      <c r="D2513" s="75">
        <v>43603</v>
      </c>
      <c r="E2513" s="75">
        <v>43603</v>
      </c>
      <c r="F2513" s="76">
        <f t="shared" si="227"/>
        <v>1</v>
      </c>
      <c r="G2513" s="74">
        <f t="shared" si="228"/>
        <v>5</v>
      </c>
      <c r="H2513" s="74">
        <f t="shared" si="229"/>
        <v>2019</v>
      </c>
      <c r="I2513" s="74">
        <v>1</v>
      </c>
      <c r="J2513" s="77">
        <v>1048287375</v>
      </c>
      <c r="K2513" s="74" t="s">
        <v>2714</v>
      </c>
      <c r="L2513" s="74"/>
      <c r="M2513" s="74">
        <v>1038</v>
      </c>
      <c r="N2513" s="74" t="s">
        <v>248</v>
      </c>
      <c r="O2513" s="74" t="s">
        <v>34</v>
      </c>
      <c r="P2513" s="78">
        <v>880000</v>
      </c>
      <c r="Q2513" s="74"/>
      <c r="R2513" s="74"/>
      <c r="S2513" s="74"/>
      <c r="T2513" s="79"/>
      <c r="U2513" s="79"/>
      <c r="V2513" s="80" t="s">
        <v>26</v>
      </c>
      <c r="W2513" s="79" t="s">
        <v>249</v>
      </c>
      <c r="X2513" s="114">
        <v>43603</v>
      </c>
      <c r="Y2513" s="82" t="s">
        <v>249</v>
      </c>
      <c r="Z2513" s="82" t="s">
        <v>249</v>
      </c>
      <c r="AA2513" s="114">
        <v>43603</v>
      </c>
      <c r="AB2513" s="88">
        <v>1</v>
      </c>
      <c r="AC2513" s="79" t="s">
        <v>249</v>
      </c>
      <c r="AD2513" s="80" t="s">
        <v>26</v>
      </c>
      <c r="AE2513" s="245"/>
      <c r="AF2513" s="84">
        <v>0</v>
      </c>
      <c r="AG2513" s="79"/>
      <c r="AH2513" s="79"/>
      <c r="AI2513" s="79"/>
      <c r="AJ2513" s="79"/>
      <c r="AK2513" s="79"/>
      <c r="AL2513" s="79"/>
      <c r="AM2513" s="79"/>
      <c r="AN2513" s="79"/>
      <c r="AO2513" s="79"/>
      <c r="AP2513" s="79" t="s">
        <v>250</v>
      </c>
      <c r="AQ2513" s="79"/>
    </row>
    <row r="2514" spans="1:43" ht="14.1" hidden="1" customHeight="1">
      <c r="A2514" s="73" t="s">
        <v>245</v>
      </c>
      <c r="B2514" s="74">
        <v>132</v>
      </c>
      <c r="C2514" s="74" t="s">
        <v>290</v>
      </c>
      <c r="D2514" s="75">
        <v>43700</v>
      </c>
      <c r="E2514" s="75">
        <v>43707</v>
      </c>
      <c r="F2514" s="76">
        <f t="shared" si="227"/>
        <v>8</v>
      </c>
      <c r="G2514" s="74">
        <f t="shared" si="228"/>
        <v>8</v>
      </c>
      <c r="H2514" s="74">
        <f t="shared" si="229"/>
        <v>2019</v>
      </c>
      <c r="I2514" s="74">
        <v>2</v>
      </c>
      <c r="J2514" s="77">
        <v>1048288521</v>
      </c>
      <c r="K2514" s="74" t="s">
        <v>2715</v>
      </c>
      <c r="L2514" s="74"/>
      <c r="M2514" s="74">
        <v>1038</v>
      </c>
      <c r="N2514" s="74" t="s">
        <v>248</v>
      </c>
      <c r="O2514" s="74" t="s">
        <v>34</v>
      </c>
      <c r="P2514" s="78">
        <v>55208</v>
      </c>
      <c r="Q2514" s="74"/>
      <c r="R2514" s="74"/>
      <c r="S2514" s="74"/>
      <c r="T2514" s="79"/>
      <c r="U2514" s="79"/>
      <c r="V2514" s="80" t="s">
        <v>260</v>
      </c>
      <c r="W2514" s="79" t="s">
        <v>249</v>
      </c>
      <c r="X2514" s="114">
        <v>43700</v>
      </c>
      <c r="Y2514" s="82" t="s">
        <v>249</v>
      </c>
      <c r="Z2514" s="82" t="s">
        <v>249</v>
      </c>
      <c r="AA2514" s="114">
        <v>43707</v>
      </c>
      <c r="AB2514" s="88">
        <v>8</v>
      </c>
      <c r="AC2514" s="79" t="s">
        <v>249</v>
      </c>
      <c r="AD2514" s="80"/>
      <c r="AE2514" s="245"/>
      <c r="AF2514" s="84">
        <v>0</v>
      </c>
      <c r="AG2514" s="79" t="s">
        <v>249</v>
      </c>
      <c r="AH2514" s="79" t="s">
        <v>249</v>
      </c>
      <c r="AI2514" s="79" t="s">
        <v>249</v>
      </c>
      <c r="AJ2514" s="79" t="s">
        <v>249</v>
      </c>
      <c r="AK2514" s="79" t="s">
        <v>249</v>
      </c>
      <c r="AL2514" s="79" t="s">
        <v>249</v>
      </c>
      <c r="AM2514" s="79" t="s">
        <v>261</v>
      </c>
      <c r="AN2514" s="79" t="s">
        <v>249</v>
      </c>
      <c r="AO2514" s="79" t="s">
        <v>249</v>
      </c>
      <c r="AP2514" s="79"/>
      <c r="AQ2514" s="79"/>
    </row>
    <row r="2515" spans="1:43" ht="14.1" hidden="1" customHeight="1">
      <c r="A2515" s="73" t="s">
        <v>245</v>
      </c>
      <c r="B2515" s="74">
        <v>132</v>
      </c>
      <c r="C2515" s="74" t="s">
        <v>290</v>
      </c>
      <c r="D2515" s="75">
        <v>43709</v>
      </c>
      <c r="E2515" s="75">
        <v>43711</v>
      </c>
      <c r="F2515" s="76">
        <f t="shared" si="227"/>
        <v>3</v>
      </c>
      <c r="G2515" s="74">
        <f t="shared" si="228"/>
        <v>9</v>
      </c>
      <c r="H2515" s="74">
        <f t="shared" si="229"/>
        <v>2019</v>
      </c>
      <c r="I2515" s="74">
        <v>2</v>
      </c>
      <c r="J2515" s="77">
        <v>1048288521</v>
      </c>
      <c r="K2515" s="74" t="s">
        <v>2715</v>
      </c>
      <c r="L2515" s="74"/>
      <c r="M2515" s="74">
        <v>1038</v>
      </c>
      <c r="N2515" s="74" t="s">
        <v>248</v>
      </c>
      <c r="O2515" s="74" t="s">
        <v>34</v>
      </c>
      <c r="P2515" s="78">
        <v>55208</v>
      </c>
      <c r="Q2515" s="74"/>
      <c r="R2515" s="74"/>
      <c r="S2515" s="74"/>
      <c r="T2515" s="79"/>
      <c r="U2515" s="79"/>
      <c r="V2515" s="80" t="s">
        <v>260</v>
      </c>
      <c r="W2515" s="79" t="s">
        <v>249</v>
      </c>
      <c r="X2515" s="114">
        <v>43709</v>
      </c>
      <c r="Y2515" s="82" t="s">
        <v>249</v>
      </c>
      <c r="Z2515" s="82" t="s">
        <v>249</v>
      </c>
      <c r="AA2515" s="114">
        <v>43711</v>
      </c>
      <c r="AB2515" s="88">
        <v>3</v>
      </c>
      <c r="AC2515" s="79" t="s">
        <v>249</v>
      </c>
      <c r="AD2515" s="80"/>
      <c r="AE2515" s="245"/>
      <c r="AF2515" s="84">
        <v>0</v>
      </c>
      <c r="AG2515" s="79" t="s">
        <v>249</v>
      </c>
      <c r="AH2515" s="79" t="s">
        <v>249</v>
      </c>
      <c r="AI2515" s="79" t="s">
        <v>249</v>
      </c>
      <c r="AJ2515" s="79" t="s">
        <v>249</v>
      </c>
      <c r="AK2515" s="79" t="s">
        <v>249</v>
      </c>
      <c r="AL2515" s="79" t="s">
        <v>249</v>
      </c>
      <c r="AM2515" s="79" t="s">
        <v>261</v>
      </c>
      <c r="AN2515" s="79" t="s">
        <v>249</v>
      </c>
      <c r="AO2515" s="79" t="s">
        <v>249</v>
      </c>
      <c r="AP2515" s="79"/>
      <c r="AQ2515" s="79"/>
    </row>
    <row r="2516" spans="1:43" ht="14.1" hidden="1" customHeight="1">
      <c r="A2516" s="73" t="s">
        <v>245</v>
      </c>
      <c r="B2516" s="74">
        <v>132</v>
      </c>
      <c r="C2516" s="74" t="s">
        <v>290</v>
      </c>
      <c r="D2516" s="75">
        <v>43739</v>
      </c>
      <c r="E2516" s="75">
        <v>43740</v>
      </c>
      <c r="F2516" s="76">
        <f t="shared" si="227"/>
        <v>2</v>
      </c>
      <c r="G2516" s="74">
        <f t="shared" si="228"/>
        <v>10</v>
      </c>
      <c r="H2516" s="74">
        <f t="shared" si="229"/>
        <v>2019</v>
      </c>
      <c r="I2516" s="74">
        <v>2</v>
      </c>
      <c r="J2516" s="77">
        <v>1048288521</v>
      </c>
      <c r="K2516" s="74" t="s">
        <v>2715</v>
      </c>
      <c r="L2516" s="74"/>
      <c r="M2516" s="74">
        <v>1038</v>
      </c>
      <c r="N2516" s="74" t="s">
        <v>248</v>
      </c>
      <c r="O2516" s="74" t="s">
        <v>249</v>
      </c>
      <c r="P2516" s="78">
        <v>55208</v>
      </c>
      <c r="Q2516" s="74"/>
      <c r="R2516" s="74"/>
      <c r="S2516" s="74"/>
      <c r="T2516" s="79"/>
      <c r="U2516" s="79"/>
      <c r="V2516" s="80" t="s">
        <v>26</v>
      </c>
      <c r="W2516" s="79" t="s">
        <v>249</v>
      </c>
      <c r="X2516" s="114">
        <v>43739</v>
      </c>
      <c r="Y2516" s="82" t="s">
        <v>249</v>
      </c>
      <c r="Z2516" s="82" t="s">
        <v>249</v>
      </c>
      <c r="AA2516" s="114">
        <v>43740</v>
      </c>
      <c r="AB2516" s="88">
        <v>2</v>
      </c>
      <c r="AC2516" s="79" t="s">
        <v>249</v>
      </c>
      <c r="AD2516" s="80" t="s">
        <v>26</v>
      </c>
      <c r="AE2516" s="245"/>
      <c r="AF2516" s="84">
        <v>0</v>
      </c>
      <c r="AG2516" s="79"/>
      <c r="AH2516" s="79"/>
      <c r="AI2516" s="79"/>
      <c r="AJ2516" s="79"/>
      <c r="AK2516" s="79"/>
      <c r="AL2516" s="79"/>
      <c r="AM2516" s="79"/>
      <c r="AN2516" s="79"/>
      <c r="AO2516" s="79"/>
      <c r="AP2516" s="79" t="s">
        <v>250</v>
      </c>
      <c r="AQ2516" s="79"/>
    </row>
    <row r="2517" spans="1:43" ht="14.1" hidden="1" customHeight="1">
      <c r="A2517" s="73" t="s">
        <v>245</v>
      </c>
      <c r="B2517" s="74">
        <v>132</v>
      </c>
      <c r="C2517" s="74" t="s">
        <v>290</v>
      </c>
      <c r="D2517" s="75">
        <v>43632</v>
      </c>
      <c r="E2517" s="75">
        <v>43632</v>
      </c>
      <c r="F2517" s="76">
        <f t="shared" si="227"/>
        <v>1</v>
      </c>
      <c r="G2517" s="74">
        <f t="shared" si="228"/>
        <v>6</v>
      </c>
      <c r="H2517" s="74">
        <f t="shared" si="229"/>
        <v>2019</v>
      </c>
      <c r="I2517" s="74">
        <v>1</v>
      </c>
      <c r="J2517" s="77">
        <v>1048288521</v>
      </c>
      <c r="K2517" s="74" t="s">
        <v>2715</v>
      </c>
      <c r="L2517" s="74"/>
      <c r="M2517" s="74">
        <v>1038</v>
      </c>
      <c r="N2517" s="74" t="s">
        <v>248</v>
      </c>
      <c r="O2517" s="74" t="s">
        <v>34</v>
      </c>
      <c r="P2517" s="78">
        <v>88000</v>
      </c>
      <c r="Q2517" s="74"/>
      <c r="R2517" s="74"/>
      <c r="S2517" s="74"/>
      <c r="T2517" s="79"/>
      <c r="U2517" s="79"/>
      <c r="V2517" s="80" t="s">
        <v>26</v>
      </c>
      <c r="W2517" s="79" t="s">
        <v>249</v>
      </c>
      <c r="X2517" s="114">
        <v>43632</v>
      </c>
      <c r="Y2517" s="82" t="s">
        <v>249</v>
      </c>
      <c r="Z2517" s="82" t="s">
        <v>249</v>
      </c>
      <c r="AA2517" s="114">
        <v>43632</v>
      </c>
      <c r="AB2517" s="88">
        <v>1</v>
      </c>
      <c r="AC2517" s="79" t="s">
        <v>249</v>
      </c>
      <c r="AD2517" s="80" t="s">
        <v>26</v>
      </c>
      <c r="AE2517" s="245"/>
      <c r="AF2517" s="84">
        <v>0</v>
      </c>
      <c r="AG2517" s="79"/>
      <c r="AH2517" s="79"/>
      <c r="AI2517" s="79"/>
      <c r="AJ2517" s="79"/>
      <c r="AK2517" s="79"/>
      <c r="AL2517" s="79"/>
      <c r="AM2517" s="79"/>
      <c r="AN2517" s="79"/>
      <c r="AO2517" s="79"/>
      <c r="AP2517" s="79" t="s">
        <v>250</v>
      </c>
      <c r="AQ2517" s="79"/>
    </row>
    <row r="2518" spans="1:43" ht="14.1" hidden="1" customHeight="1">
      <c r="A2518" s="73" t="s">
        <v>245</v>
      </c>
      <c r="B2518" s="74">
        <v>132</v>
      </c>
      <c r="C2518" s="74" t="s">
        <v>290</v>
      </c>
      <c r="D2518" s="75">
        <v>43175</v>
      </c>
      <c r="E2518" s="75">
        <v>43176</v>
      </c>
      <c r="F2518" s="76">
        <f t="shared" si="227"/>
        <v>2</v>
      </c>
      <c r="G2518" s="74">
        <f t="shared" si="228"/>
        <v>3</v>
      </c>
      <c r="H2518" s="74">
        <f t="shared" si="229"/>
        <v>2018</v>
      </c>
      <c r="I2518" s="74">
        <v>2</v>
      </c>
      <c r="J2518" s="77">
        <v>1048289397</v>
      </c>
      <c r="K2518" s="74" t="s">
        <v>2716</v>
      </c>
      <c r="L2518" s="74"/>
      <c r="M2518" s="74">
        <v>1038</v>
      </c>
      <c r="N2518" s="74" t="s">
        <v>248</v>
      </c>
      <c r="O2518" s="74" t="s">
        <v>34</v>
      </c>
      <c r="P2518" s="78">
        <v>52082.8</v>
      </c>
      <c r="Q2518" s="74"/>
      <c r="R2518" s="74"/>
      <c r="S2518" s="74"/>
      <c r="T2518" s="79"/>
      <c r="U2518" s="79"/>
      <c r="V2518" s="80" t="s">
        <v>256</v>
      </c>
      <c r="W2518" s="79" t="s">
        <v>249</v>
      </c>
      <c r="X2518" s="114">
        <v>43175</v>
      </c>
      <c r="Y2518" s="82" t="s">
        <v>249</v>
      </c>
      <c r="Z2518" s="82" t="s">
        <v>249</v>
      </c>
      <c r="AA2518" s="114">
        <v>43176</v>
      </c>
      <c r="AB2518" s="83">
        <v>2</v>
      </c>
      <c r="AC2518" s="79" t="s">
        <v>249</v>
      </c>
      <c r="AD2518" s="80" t="s">
        <v>256</v>
      </c>
      <c r="AE2518" s="245"/>
      <c r="AF2518" s="84">
        <v>54667</v>
      </c>
      <c r="AG2518" s="79"/>
      <c r="AH2518" s="79"/>
      <c r="AI2518" s="79"/>
      <c r="AJ2518" s="79"/>
      <c r="AK2518" s="79"/>
      <c r="AL2518" s="79"/>
      <c r="AM2518" s="79"/>
      <c r="AN2518" s="79"/>
      <c r="AO2518" s="79"/>
      <c r="AP2518" s="79"/>
      <c r="AQ2518" s="79"/>
    </row>
    <row r="2519" spans="1:43" ht="14.1" hidden="1" customHeight="1">
      <c r="A2519" s="73" t="s">
        <v>245</v>
      </c>
      <c r="B2519" s="74">
        <v>132</v>
      </c>
      <c r="C2519" s="74" t="s">
        <v>290</v>
      </c>
      <c r="D2519" s="75">
        <v>43399</v>
      </c>
      <c r="E2519" s="75">
        <v>43400</v>
      </c>
      <c r="F2519" s="76">
        <f t="shared" si="227"/>
        <v>2</v>
      </c>
      <c r="G2519" s="74">
        <f t="shared" si="228"/>
        <v>10</v>
      </c>
      <c r="H2519" s="74">
        <f t="shared" si="229"/>
        <v>2018</v>
      </c>
      <c r="I2519" s="74">
        <v>2</v>
      </c>
      <c r="J2519" s="77">
        <v>1048289397</v>
      </c>
      <c r="K2519" s="74" t="s">
        <v>2716</v>
      </c>
      <c r="L2519" s="74"/>
      <c r="M2519" s="74">
        <v>1038</v>
      </c>
      <c r="N2519" s="74" t="s">
        <v>248</v>
      </c>
      <c r="O2519" s="74" t="s">
        <v>34</v>
      </c>
      <c r="P2519" s="78">
        <v>52082.8</v>
      </c>
      <c r="Q2519" s="74"/>
      <c r="R2519" s="74"/>
      <c r="S2519" s="74"/>
      <c r="T2519" s="79"/>
      <c r="U2519" s="79"/>
      <c r="V2519" s="80" t="s">
        <v>256</v>
      </c>
      <c r="W2519" s="79" t="s">
        <v>249</v>
      </c>
      <c r="X2519" s="114">
        <v>43399</v>
      </c>
      <c r="Y2519" s="82" t="s">
        <v>249</v>
      </c>
      <c r="Z2519" s="82" t="s">
        <v>249</v>
      </c>
      <c r="AA2519" s="114">
        <v>43400</v>
      </c>
      <c r="AB2519" s="83">
        <v>2</v>
      </c>
      <c r="AC2519" s="79" t="s">
        <v>249</v>
      </c>
      <c r="AD2519" s="80" t="s">
        <v>256</v>
      </c>
      <c r="AE2519" s="245"/>
      <c r="AF2519" s="84">
        <v>54667</v>
      </c>
      <c r="AG2519" s="79"/>
      <c r="AH2519" s="79"/>
      <c r="AI2519" s="79"/>
      <c r="AJ2519" s="79"/>
      <c r="AK2519" s="79"/>
      <c r="AL2519" s="79"/>
      <c r="AM2519" s="79"/>
      <c r="AN2519" s="79"/>
      <c r="AO2519" s="79"/>
      <c r="AP2519" s="79"/>
      <c r="AQ2519" s="79"/>
    </row>
    <row r="2520" spans="1:43" ht="14.1" hidden="1" customHeight="1">
      <c r="A2520" s="73" t="s">
        <v>245</v>
      </c>
      <c r="B2520" s="74">
        <v>132</v>
      </c>
      <c r="C2520" s="74" t="s">
        <v>290</v>
      </c>
      <c r="D2520" s="75">
        <v>43740</v>
      </c>
      <c r="E2520" s="75">
        <v>43740</v>
      </c>
      <c r="F2520" s="76">
        <f t="shared" si="227"/>
        <v>1</v>
      </c>
      <c r="G2520" s="74">
        <f t="shared" si="228"/>
        <v>10</v>
      </c>
      <c r="H2520" s="74">
        <f t="shared" si="229"/>
        <v>2019</v>
      </c>
      <c r="I2520" s="74">
        <v>1</v>
      </c>
      <c r="J2520" s="77">
        <v>1048291167</v>
      </c>
      <c r="K2520" s="74" t="s">
        <v>2717</v>
      </c>
      <c r="L2520" s="74"/>
      <c r="M2520" s="74">
        <v>1038</v>
      </c>
      <c r="N2520" s="74" t="s">
        <v>248</v>
      </c>
      <c r="O2520" s="74" t="s">
        <v>449</v>
      </c>
      <c r="P2520" s="78">
        <v>27604</v>
      </c>
      <c r="Q2520" s="74"/>
      <c r="R2520" s="74"/>
      <c r="S2520" s="74"/>
      <c r="T2520" s="79"/>
      <c r="U2520" s="79"/>
      <c r="V2520" s="80" t="s">
        <v>26</v>
      </c>
      <c r="W2520" s="79" t="s">
        <v>249</v>
      </c>
      <c r="X2520" s="114">
        <v>43740</v>
      </c>
      <c r="Y2520" s="82" t="s">
        <v>249</v>
      </c>
      <c r="Z2520" s="82" t="s">
        <v>249</v>
      </c>
      <c r="AA2520" s="114">
        <v>43740</v>
      </c>
      <c r="AB2520" s="83">
        <v>1</v>
      </c>
      <c r="AC2520" s="79" t="s">
        <v>249</v>
      </c>
      <c r="AD2520" s="80" t="s">
        <v>26</v>
      </c>
      <c r="AE2520" s="245"/>
      <c r="AF2520" s="84">
        <v>0</v>
      </c>
      <c r="AG2520" s="79"/>
      <c r="AH2520" s="79"/>
      <c r="AI2520" s="79"/>
      <c r="AJ2520" s="79"/>
      <c r="AK2520" s="79"/>
      <c r="AL2520" s="79"/>
      <c r="AM2520" s="79"/>
      <c r="AN2520" s="79"/>
      <c r="AO2520" s="79"/>
      <c r="AP2520" s="79" t="s">
        <v>250</v>
      </c>
      <c r="AQ2520" s="79"/>
    </row>
    <row r="2521" spans="1:43" ht="14.1" hidden="1" customHeight="1">
      <c r="A2521" s="73" t="s">
        <v>245</v>
      </c>
      <c r="B2521" s="74">
        <v>132</v>
      </c>
      <c r="C2521" s="74" t="s">
        <v>290</v>
      </c>
      <c r="D2521" s="75">
        <v>43613</v>
      </c>
      <c r="E2521" s="75">
        <v>43614</v>
      </c>
      <c r="F2521" s="76">
        <f t="shared" si="227"/>
        <v>2</v>
      </c>
      <c r="G2521" s="74">
        <f t="shared" si="228"/>
        <v>5</v>
      </c>
      <c r="H2521" s="74">
        <f t="shared" si="229"/>
        <v>2019</v>
      </c>
      <c r="I2521" s="74"/>
      <c r="J2521" s="77">
        <v>1048291801</v>
      </c>
      <c r="K2521" s="74" t="s">
        <v>2718</v>
      </c>
      <c r="L2521" s="74"/>
      <c r="M2521" s="74">
        <v>1038</v>
      </c>
      <c r="N2521" s="74" t="s">
        <v>248</v>
      </c>
      <c r="O2521" s="74" t="s">
        <v>438</v>
      </c>
      <c r="P2521" s="78">
        <v>29333</v>
      </c>
      <c r="Q2521" s="74"/>
      <c r="R2521" s="74"/>
      <c r="S2521" s="74"/>
      <c r="T2521" s="79"/>
      <c r="U2521" s="79"/>
      <c r="V2521" s="80" t="s">
        <v>256</v>
      </c>
      <c r="W2521" s="79"/>
      <c r="X2521" s="89">
        <v>43613</v>
      </c>
      <c r="Y2521" s="82"/>
      <c r="Z2521" s="82"/>
      <c r="AA2521" s="89">
        <v>43614</v>
      </c>
      <c r="AB2521" s="88">
        <f>+AA2521-X2521+1</f>
        <v>2</v>
      </c>
      <c r="AC2521" s="79" t="s">
        <v>249</v>
      </c>
      <c r="AD2521" s="80" t="s">
        <v>256</v>
      </c>
      <c r="AE2521" s="245"/>
      <c r="AF2521" s="200">
        <v>40706</v>
      </c>
      <c r="AG2521" s="79" t="s">
        <v>249</v>
      </c>
      <c r="AH2521" s="79" t="s">
        <v>249</v>
      </c>
      <c r="AI2521" s="79" t="s">
        <v>249</v>
      </c>
      <c r="AJ2521" s="79" t="s">
        <v>249</v>
      </c>
      <c r="AK2521" s="79" t="s">
        <v>249</v>
      </c>
      <c r="AL2521" s="79" t="s">
        <v>249</v>
      </c>
      <c r="AM2521" s="79"/>
      <c r="AN2521" s="79" t="s">
        <v>249</v>
      </c>
      <c r="AO2521" s="79" t="s">
        <v>249</v>
      </c>
      <c r="AP2521" s="79"/>
      <c r="AQ2521" s="79"/>
    </row>
    <row r="2522" spans="1:43" ht="15" hidden="1" customHeight="1">
      <c r="A2522" s="73" t="s">
        <v>245</v>
      </c>
      <c r="B2522" s="74">
        <v>132</v>
      </c>
      <c r="C2522" s="74" t="s">
        <v>290</v>
      </c>
      <c r="D2522" s="75">
        <v>43616</v>
      </c>
      <c r="E2522" s="75">
        <v>43622</v>
      </c>
      <c r="F2522" s="76">
        <f t="shared" si="227"/>
        <v>7</v>
      </c>
      <c r="G2522" s="74">
        <f t="shared" si="228"/>
        <v>5</v>
      </c>
      <c r="H2522" s="74">
        <f t="shared" si="229"/>
        <v>2019</v>
      </c>
      <c r="I2522" s="74"/>
      <c r="J2522" s="77">
        <v>1048291801</v>
      </c>
      <c r="K2522" s="74" t="s">
        <v>2718</v>
      </c>
      <c r="L2522" s="74"/>
      <c r="M2522" s="74">
        <v>1038</v>
      </c>
      <c r="N2522" s="74" t="s">
        <v>248</v>
      </c>
      <c r="O2522" s="74" t="s">
        <v>438</v>
      </c>
      <c r="P2522" s="78">
        <v>29333</v>
      </c>
      <c r="Q2522" s="74"/>
      <c r="R2522" s="74"/>
      <c r="S2522" s="74"/>
      <c r="T2522" s="79"/>
      <c r="U2522" s="79"/>
      <c r="V2522" s="80" t="s">
        <v>256</v>
      </c>
      <c r="W2522" s="79"/>
      <c r="X2522" s="89">
        <v>43616</v>
      </c>
      <c r="Y2522" s="82"/>
      <c r="Z2522" s="82"/>
      <c r="AA2522" s="89">
        <v>43622</v>
      </c>
      <c r="AB2522" s="88">
        <f>+AA2522-X2522+1</f>
        <v>7</v>
      </c>
      <c r="AC2522" s="79" t="s">
        <v>249</v>
      </c>
      <c r="AD2522" s="80" t="s">
        <v>256</v>
      </c>
      <c r="AE2522" s="245"/>
      <c r="AF2522" s="84">
        <v>271241</v>
      </c>
      <c r="AG2522" s="79" t="s">
        <v>249</v>
      </c>
      <c r="AH2522" s="79" t="s">
        <v>249</v>
      </c>
      <c r="AI2522" s="79" t="s">
        <v>249</v>
      </c>
      <c r="AJ2522" s="79" t="s">
        <v>249</v>
      </c>
      <c r="AK2522" s="79" t="s">
        <v>249</v>
      </c>
      <c r="AL2522" s="79" t="s">
        <v>249</v>
      </c>
      <c r="AM2522" s="79"/>
      <c r="AN2522" s="79" t="s">
        <v>249</v>
      </c>
      <c r="AO2522" s="79" t="s">
        <v>249</v>
      </c>
      <c r="AP2522" s="79"/>
      <c r="AQ2522" s="79"/>
    </row>
    <row r="2523" spans="1:43" ht="14.1" hidden="1" customHeight="1">
      <c r="A2523" s="73" t="s">
        <v>245</v>
      </c>
      <c r="B2523" s="74">
        <v>132</v>
      </c>
      <c r="C2523" s="74" t="s">
        <v>290</v>
      </c>
      <c r="D2523" s="75">
        <v>43627</v>
      </c>
      <c r="E2523" s="75">
        <v>43641</v>
      </c>
      <c r="F2523" s="76">
        <f t="shared" si="227"/>
        <v>15</v>
      </c>
      <c r="G2523" s="74">
        <f t="shared" si="228"/>
        <v>6</v>
      </c>
      <c r="H2523" s="74">
        <f t="shared" si="229"/>
        <v>2019</v>
      </c>
      <c r="I2523" s="74"/>
      <c r="J2523" s="77">
        <v>1048291801</v>
      </c>
      <c r="K2523" s="74" t="s">
        <v>2718</v>
      </c>
      <c r="L2523" s="74"/>
      <c r="M2523" s="74">
        <v>1038</v>
      </c>
      <c r="N2523" s="74" t="s">
        <v>248</v>
      </c>
      <c r="O2523" s="74" t="s">
        <v>438</v>
      </c>
      <c r="P2523" s="78">
        <v>176000</v>
      </c>
      <c r="Q2523" s="74"/>
      <c r="R2523" s="74"/>
      <c r="S2523" s="74"/>
      <c r="T2523" s="79"/>
      <c r="U2523" s="79"/>
      <c r="V2523" s="80" t="s">
        <v>256</v>
      </c>
      <c r="W2523" s="79"/>
      <c r="X2523" s="89">
        <v>43627</v>
      </c>
      <c r="Y2523" s="82"/>
      <c r="Z2523" s="82"/>
      <c r="AA2523" s="89">
        <v>43641</v>
      </c>
      <c r="AB2523" s="88">
        <f>+AA2523-X2523+1</f>
        <v>15</v>
      </c>
      <c r="AC2523" s="79" t="s">
        <v>249</v>
      </c>
      <c r="AD2523" s="80" t="s">
        <v>256</v>
      </c>
      <c r="AE2523" s="245"/>
      <c r="AF2523" s="200">
        <v>610612</v>
      </c>
      <c r="AG2523" s="79" t="s">
        <v>249</v>
      </c>
      <c r="AH2523" s="79" t="s">
        <v>249</v>
      </c>
      <c r="AI2523" s="79" t="s">
        <v>249</v>
      </c>
      <c r="AJ2523" s="79" t="s">
        <v>249</v>
      </c>
      <c r="AK2523" s="79" t="s">
        <v>249</v>
      </c>
      <c r="AL2523" s="79" t="s">
        <v>249</v>
      </c>
      <c r="AM2523" s="79"/>
      <c r="AN2523" s="79" t="s">
        <v>249</v>
      </c>
      <c r="AO2523" s="79" t="s">
        <v>249</v>
      </c>
      <c r="AP2523" s="79"/>
      <c r="AQ2523" s="79"/>
    </row>
    <row r="2524" spans="1:43" ht="14.1" hidden="1" customHeight="1">
      <c r="A2524" s="73" t="s">
        <v>245</v>
      </c>
      <c r="B2524" s="74">
        <v>132</v>
      </c>
      <c r="C2524" s="74" t="s">
        <v>290</v>
      </c>
      <c r="D2524" s="75">
        <v>43643</v>
      </c>
      <c r="E2524" s="75">
        <v>43649</v>
      </c>
      <c r="F2524" s="76">
        <f t="shared" si="227"/>
        <v>7</v>
      </c>
      <c r="G2524" s="74">
        <f t="shared" si="228"/>
        <v>6</v>
      </c>
      <c r="H2524" s="74">
        <f t="shared" si="229"/>
        <v>2019</v>
      </c>
      <c r="I2524" s="74"/>
      <c r="J2524" s="77">
        <v>1048291801</v>
      </c>
      <c r="K2524" s="74" t="s">
        <v>2718</v>
      </c>
      <c r="L2524" s="74"/>
      <c r="M2524" s="74">
        <v>1053</v>
      </c>
      <c r="N2524" s="74" t="s">
        <v>36</v>
      </c>
      <c r="O2524" s="74" t="s">
        <v>438</v>
      </c>
      <c r="P2524" s="78">
        <v>176000</v>
      </c>
      <c r="Q2524" s="74"/>
      <c r="R2524" s="74"/>
      <c r="S2524" s="74"/>
      <c r="T2524" s="79"/>
      <c r="U2524" s="79"/>
      <c r="V2524" s="80" t="s">
        <v>256</v>
      </c>
      <c r="W2524" s="79"/>
      <c r="X2524" s="89">
        <v>43643</v>
      </c>
      <c r="Y2524" s="82"/>
      <c r="Z2524" s="82"/>
      <c r="AA2524" s="89">
        <v>43649</v>
      </c>
      <c r="AB2524" s="88">
        <f>+AA2524-X2524+1</f>
        <v>7</v>
      </c>
      <c r="AC2524" s="79" t="s">
        <v>249</v>
      </c>
      <c r="AD2524" s="80" t="s">
        <v>256</v>
      </c>
      <c r="AE2524" s="245"/>
      <c r="AF2524" s="84">
        <v>271241</v>
      </c>
      <c r="AG2524" s="79"/>
      <c r="AH2524" s="79"/>
      <c r="AI2524" s="79"/>
      <c r="AJ2524" s="79"/>
      <c r="AK2524" s="79"/>
      <c r="AL2524" s="79"/>
      <c r="AM2524" s="79"/>
      <c r="AN2524" s="79" t="s">
        <v>25</v>
      </c>
      <c r="AO2524" s="79" t="s">
        <v>249</v>
      </c>
      <c r="AP2524" s="79"/>
      <c r="AQ2524" s="79"/>
    </row>
    <row r="2525" spans="1:43" ht="14.1" hidden="1" customHeight="1">
      <c r="A2525" s="73" t="s">
        <v>245</v>
      </c>
      <c r="B2525" s="74">
        <v>132</v>
      </c>
      <c r="C2525" s="74" t="s">
        <v>290</v>
      </c>
      <c r="D2525" s="75">
        <v>43754</v>
      </c>
      <c r="E2525" s="75">
        <v>43761</v>
      </c>
      <c r="F2525" s="76">
        <f t="shared" si="227"/>
        <v>8</v>
      </c>
      <c r="G2525" s="74">
        <f t="shared" si="228"/>
        <v>10</v>
      </c>
      <c r="H2525" s="74">
        <f t="shared" si="229"/>
        <v>2019</v>
      </c>
      <c r="I2525" s="74">
        <v>1</v>
      </c>
      <c r="J2525" s="77">
        <v>1048291801</v>
      </c>
      <c r="K2525" s="74" t="s">
        <v>2718</v>
      </c>
      <c r="L2525" s="74">
        <v>14</v>
      </c>
      <c r="M2525" s="74">
        <v>1038</v>
      </c>
      <c r="N2525" s="74" t="s">
        <v>248</v>
      </c>
      <c r="O2525" s="74" t="s">
        <v>438</v>
      </c>
      <c r="P2525" s="78">
        <v>31000</v>
      </c>
      <c r="Q2525" s="74" t="s">
        <v>2719</v>
      </c>
      <c r="R2525" s="74">
        <v>0</v>
      </c>
      <c r="S2525" s="74">
        <v>0</v>
      </c>
      <c r="T2525" s="79"/>
      <c r="U2525" s="79"/>
      <c r="V2525" s="80" t="s">
        <v>256</v>
      </c>
      <c r="W2525" s="79"/>
      <c r="X2525" s="89">
        <v>43754</v>
      </c>
      <c r="Y2525" s="82"/>
      <c r="Z2525" s="82"/>
      <c r="AA2525" s="89">
        <v>43761</v>
      </c>
      <c r="AB2525" s="88">
        <f>+AA2525-X2525+1</f>
        <v>8</v>
      </c>
      <c r="AC2525" s="79"/>
      <c r="AD2525" s="80" t="s">
        <v>256</v>
      </c>
      <c r="AE2525" s="245"/>
      <c r="AF2525" s="97">
        <v>284952</v>
      </c>
      <c r="AG2525" s="79"/>
      <c r="AH2525" s="79"/>
      <c r="AI2525" s="79"/>
      <c r="AJ2525" s="79"/>
      <c r="AK2525" s="79"/>
      <c r="AL2525" s="79"/>
      <c r="AM2525" s="79"/>
      <c r="AN2525" s="79"/>
      <c r="AO2525" s="79"/>
      <c r="AP2525" s="79"/>
      <c r="AQ2525" s="79"/>
    </row>
    <row r="2526" spans="1:43" ht="15" hidden="1" customHeight="1">
      <c r="A2526" s="73" t="s">
        <v>245</v>
      </c>
      <c r="B2526" s="74">
        <v>132</v>
      </c>
      <c r="C2526" s="74" t="s">
        <v>290</v>
      </c>
      <c r="D2526" s="75">
        <v>43861</v>
      </c>
      <c r="E2526" s="75">
        <v>43872</v>
      </c>
      <c r="F2526" s="76">
        <f t="shared" si="227"/>
        <v>12</v>
      </c>
      <c r="G2526" s="74">
        <f t="shared" si="228"/>
        <v>1</v>
      </c>
      <c r="H2526" s="74">
        <f t="shared" si="229"/>
        <v>2020</v>
      </c>
      <c r="I2526" s="74">
        <v>1</v>
      </c>
      <c r="J2526" s="77">
        <v>1048294884</v>
      </c>
      <c r="K2526" s="74" t="s">
        <v>2720</v>
      </c>
      <c r="L2526" s="74"/>
      <c r="M2526" s="74">
        <v>1046</v>
      </c>
      <c r="N2526" s="74" t="s">
        <v>274</v>
      </c>
      <c r="O2526" s="74" t="s">
        <v>438</v>
      </c>
      <c r="P2526" s="78">
        <v>30000</v>
      </c>
      <c r="Q2526" s="74"/>
      <c r="R2526" s="74"/>
      <c r="S2526" s="74"/>
      <c r="T2526" s="79"/>
      <c r="U2526" s="79"/>
      <c r="V2526" s="80" t="s">
        <v>256</v>
      </c>
      <c r="W2526" s="79">
        <v>20200006740</v>
      </c>
      <c r="X2526" s="114">
        <v>43861</v>
      </c>
      <c r="Y2526" s="82" t="s">
        <v>363</v>
      </c>
      <c r="Z2526" s="82" t="s">
        <v>2721</v>
      </c>
      <c r="AA2526" s="114">
        <v>43872</v>
      </c>
      <c r="AB2526" s="83">
        <v>12</v>
      </c>
      <c r="AC2526" s="79" t="s">
        <v>249</v>
      </c>
      <c r="AD2526" s="80" t="s">
        <v>256</v>
      </c>
      <c r="AE2526" s="245">
        <v>43928.511805555558</v>
      </c>
      <c r="AF2526" s="84">
        <v>0</v>
      </c>
      <c r="AG2526" s="79" t="s">
        <v>2721</v>
      </c>
      <c r="AH2526" s="79">
        <v>439494</v>
      </c>
      <c r="AI2526" s="79">
        <v>0</v>
      </c>
      <c r="AJ2526" s="79">
        <v>0</v>
      </c>
      <c r="AK2526" s="79" t="s">
        <v>249</v>
      </c>
      <c r="AL2526" s="79">
        <v>0</v>
      </c>
      <c r="AM2526" s="79"/>
      <c r="AN2526" s="79" t="s">
        <v>25</v>
      </c>
      <c r="AO2526" s="79" t="s">
        <v>249</v>
      </c>
      <c r="AP2526" s="79"/>
      <c r="AQ2526" s="79"/>
    </row>
    <row r="2527" spans="1:43" ht="15" hidden="1" customHeight="1">
      <c r="A2527" s="73" t="s">
        <v>245</v>
      </c>
      <c r="B2527" s="74">
        <v>132</v>
      </c>
      <c r="C2527" s="74" t="s">
        <v>290</v>
      </c>
      <c r="D2527" s="75">
        <v>43873</v>
      </c>
      <c r="E2527" s="75">
        <v>43877</v>
      </c>
      <c r="F2527" s="76">
        <f t="shared" si="227"/>
        <v>5</v>
      </c>
      <c r="G2527" s="74">
        <f t="shared" si="228"/>
        <v>2</v>
      </c>
      <c r="H2527" s="74">
        <f t="shared" si="229"/>
        <v>2020</v>
      </c>
      <c r="I2527" s="74">
        <v>1</v>
      </c>
      <c r="J2527" s="77">
        <v>1048294884</v>
      </c>
      <c r="K2527" s="74" t="s">
        <v>2720</v>
      </c>
      <c r="L2527" s="74"/>
      <c r="M2527" s="74">
        <v>1053</v>
      </c>
      <c r="N2527" s="74" t="s">
        <v>36</v>
      </c>
      <c r="O2527" s="74" t="s">
        <v>438</v>
      </c>
      <c r="P2527" s="78">
        <v>420000</v>
      </c>
      <c r="Q2527" s="74"/>
      <c r="R2527" s="74"/>
      <c r="S2527" s="74"/>
      <c r="T2527" s="79"/>
      <c r="U2527" s="79"/>
      <c r="V2527" s="80" t="s">
        <v>256</v>
      </c>
      <c r="W2527" s="79">
        <v>6740</v>
      </c>
      <c r="X2527" s="114">
        <v>43873</v>
      </c>
      <c r="Y2527" s="82" t="s">
        <v>363</v>
      </c>
      <c r="Z2527" s="82" t="s">
        <v>2722</v>
      </c>
      <c r="AA2527" s="114">
        <v>43877</v>
      </c>
      <c r="AB2527" s="83">
        <v>5</v>
      </c>
      <c r="AC2527" s="79" t="s">
        <v>249</v>
      </c>
      <c r="AD2527" s="80" t="s">
        <v>256</v>
      </c>
      <c r="AE2527" s="245">
        <v>43927.51666666667</v>
      </c>
      <c r="AF2527" s="84">
        <v>0</v>
      </c>
      <c r="AG2527" s="79" t="s">
        <v>2723</v>
      </c>
      <c r="AH2527" s="79">
        <v>183122</v>
      </c>
      <c r="AI2527" s="79">
        <v>0</v>
      </c>
      <c r="AJ2527" s="79">
        <v>0</v>
      </c>
      <c r="AK2527" s="79" t="s">
        <v>249</v>
      </c>
      <c r="AL2527" s="79">
        <v>0</v>
      </c>
      <c r="AM2527" s="79"/>
      <c r="AN2527" s="79" t="s">
        <v>25</v>
      </c>
      <c r="AO2527" s="79" t="s">
        <v>249</v>
      </c>
      <c r="AP2527" s="79"/>
      <c r="AQ2527" s="79"/>
    </row>
    <row r="2528" spans="1:43" ht="14.1" hidden="1" customHeight="1">
      <c r="A2528" s="73" t="s">
        <v>245</v>
      </c>
      <c r="B2528" s="74">
        <v>132</v>
      </c>
      <c r="C2528" s="74" t="s">
        <v>290</v>
      </c>
      <c r="D2528" s="75">
        <v>43389</v>
      </c>
      <c r="E2528" s="75">
        <v>43390</v>
      </c>
      <c r="F2528" s="76">
        <f t="shared" si="227"/>
        <v>2</v>
      </c>
      <c r="G2528" s="74">
        <f t="shared" si="228"/>
        <v>10</v>
      </c>
      <c r="H2528" s="74">
        <f t="shared" si="229"/>
        <v>2018</v>
      </c>
      <c r="I2528" s="74">
        <v>1</v>
      </c>
      <c r="J2528" s="77">
        <v>1048324336</v>
      </c>
      <c r="K2528" s="74" t="s">
        <v>2724</v>
      </c>
      <c r="L2528" s="74"/>
      <c r="M2528" s="74">
        <v>1038</v>
      </c>
      <c r="N2528" s="74" t="s">
        <v>248</v>
      </c>
      <c r="O2528" s="74" t="s">
        <v>34</v>
      </c>
      <c r="P2528" s="78">
        <v>27604</v>
      </c>
      <c r="Q2528" s="74"/>
      <c r="R2528" s="74"/>
      <c r="S2528" s="74"/>
      <c r="T2528" s="79"/>
      <c r="U2528" s="79"/>
      <c r="V2528" s="80" t="s">
        <v>26</v>
      </c>
      <c r="W2528" s="79" t="s">
        <v>249</v>
      </c>
      <c r="X2528" s="114">
        <v>43389</v>
      </c>
      <c r="Y2528" s="82" t="s">
        <v>249</v>
      </c>
      <c r="Z2528" s="82" t="s">
        <v>249</v>
      </c>
      <c r="AA2528" s="114">
        <v>43390</v>
      </c>
      <c r="AB2528" s="88">
        <v>2</v>
      </c>
      <c r="AC2528" s="79" t="s">
        <v>249</v>
      </c>
      <c r="AD2528" s="80" t="s">
        <v>26</v>
      </c>
      <c r="AE2528" s="245"/>
      <c r="AF2528" s="84">
        <v>0</v>
      </c>
      <c r="AG2528" s="79"/>
      <c r="AH2528" s="79"/>
      <c r="AI2528" s="79"/>
      <c r="AJ2528" s="79"/>
      <c r="AK2528" s="79"/>
      <c r="AL2528" s="79"/>
      <c r="AM2528" s="79"/>
      <c r="AN2528" s="79"/>
      <c r="AO2528" s="79"/>
      <c r="AP2528" s="79" t="s">
        <v>250</v>
      </c>
      <c r="AQ2528" s="79"/>
    </row>
    <row r="2529" spans="1:43" ht="14.1" hidden="1" customHeight="1">
      <c r="A2529" s="73" t="s">
        <v>245</v>
      </c>
      <c r="B2529" s="74">
        <v>132</v>
      </c>
      <c r="C2529" s="74" t="s">
        <v>290</v>
      </c>
      <c r="D2529" s="75">
        <v>43662</v>
      </c>
      <c r="E2529" s="75">
        <v>43663</v>
      </c>
      <c r="F2529" s="76">
        <f t="shared" si="227"/>
        <v>2</v>
      </c>
      <c r="G2529" s="74">
        <f t="shared" si="228"/>
        <v>7</v>
      </c>
      <c r="H2529" s="74">
        <f t="shared" si="229"/>
        <v>2019</v>
      </c>
      <c r="I2529" s="74">
        <v>1</v>
      </c>
      <c r="J2529" s="77">
        <v>1048324336</v>
      </c>
      <c r="K2529" s="74" t="s">
        <v>2724</v>
      </c>
      <c r="L2529" s="74"/>
      <c r="M2529" s="74">
        <v>1038</v>
      </c>
      <c r="N2529" s="74" t="s">
        <v>248</v>
      </c>
      <c r="O2529" s="74" t="s">
        <v>34</v>
      </c>
      <c r="P2529" s="78">
        <v>27604</v>
      </c>
      <c r="Q2529" s="74"/>
      <c r="R2529" s="74"/>
      <c r="S2529" s="74"/>
      <c r="T2529" s="79"/>
      <c r="U2529" s="79"/>
      <c r="V2529" s="80" t="s">
        <v>26</v>
      </c>
      <c r="W2529" s="79" t="s">
        <v>249</v>
      </c>
      <c r="X2529" s="114">
        <v>43662</v>
      </c>
      <c r="Y2529" s="82" t="s">
        <v>249</v>
      </c>
      <c r="Z2529" s="82" t="s">
        <v>249</v>
      </c>
      <c r="AA2529" s="114">
        <v>43663</v>
      </c>
      <c r="AB2529" s="88">
        <v>2</v>
      </c>
      <c r="AC2529" s="79" t="s">
        <v>249</v>
      </c>
      <c r="AD2529" s="80" t="s">
        <v>26</v>
      </c>
      <c r="AE2529" s="245"/>
      <c r="AF2529" s="84">
        <v>0</v>
      </c>
      <c r="AG2529" s="79"/>
      <c r="AH2529" s="79"/>
      <c r="AI2529" s="79"/>
      <c r="AJ2529" s="79"/>
      <c r="AK2529" s="79"/>
      <c r="AL2529" s="79"/>
      <c r="AM2529" s="79"/>
      <c r="AN2529" s="79"/>
      <c r="AO2529" s="79"/>
      <c r="AP2529" s="79" t="s">
        <v>250</v>
      </c>
      <c r="AQ2529" s="79"/>
    </row>
    <row r="2530" spans="1:43" ht="14.1" hidden="1" customHeight="1">
      <c r="A2530" s="73" t="s">
        <v>245</v>
      </c>
      <c r="B2530" s="74">
        <v>132</v>
      </c>
      <c r="C2530" s="74" t="s">
        <v>290</v>
      </c>
      <c r="D2530" s="75">
        <v>43613</v>
      </c>
      <c r="E2530" s="75">
        <v>43613</v>
      </c>
      <c r="F2530" s="76">
        <f t="shared" si="227"/>
        <v>1</v>
      </c>
      <c r="G2530" s="74">
        <f t="shared" si="228"/>
        <v>5</v>
      </c>
      <c r="H2530" s="74">
        <f t="shared" si="229"/>
        <v>2019</v>
      </c>
      <c r="I2530" s="74">
        <v>2</v>
      </c>
      <c r="J2530" s="77">
        <v>1048324336</v>
      </c>
      <c r="K2530" s="74" t="s">
        <v>2724</v>
      </c>
      <c r="L2530" s="74"/>
      <c r="M2530" s="74">
        <v>1038</v>
      </c>
      <c r="N2530" s="74" t="s">
        <v>248</v>
      </c>
      <c r="O2530" s="74" t="s">
        <v>34</v>
      </c>
      <c r="P2530" s="78">
        <v>55208</v>
      </c>
      <c r="Q2530" s="74"/>
      <c r="R2530" s="74"/>
      <c r="S2530" s="74"/>
      <c r="T2530" s="79"/>
      <c r="U2530" s="79"/>
      <c r="V2530" s="80" t="s">
        <v>26</v>
      </c>
      <c r="W2530" s="79" t="s">
        <v>249</v>
      </c>
      <c r="X2530" s="114">
        <v>43613</v>
      </c>
      <c r="Y2530" s="82" t="s">
        <v>249</v>
      </c>
      <c r="Z2530" s="82" t="s">
        <v>249</v>
      </c>
      <c r="AA2530" s="114">
        <v>43613</v>
      </c>
      <c r="AB2530" s="88">
        <v>1</v>
      </c>
      <c r="AC2530" s="79" t="s">
        <v>249</v>
      </c>
      <c r="AD2530" s="80" t="s">
        <v>26</v>
      </c>
      <c r="AE2530" s="245"/>
      <c r="AF2530" s="84">
        <v>0</v>
      </c>
      <c r="AG2530" s="79"/>
      <c r="AH2530" s="79"/>
      <c r="AI2530" s="79"/>
      <c r="AJ2530" s="79"/>
      <c r="AK2530" s="79"/>
      <c r="AL2530" s="79"/>
      <c r="AM2530" s="79"/>
      <c r="AN2530" s="79"/>
      <c r="AO2530" s="79"/>
      <c r="AP2530" s="79" t="s">
        <v>250</v>
      </c>
      <c r="AQ2530" s="79"/>
    </row>
    <row r="2531" spans="1:43" ht="14.1" hidden="1" customHeight="1">
      <c r="A2531" s="73" t="s">
        <v>245</v>
      </c>
      <c r="B2531" s="74">
        <v>132</v>
      </c>
      <c r="C2531" s="74" t="s">
        <v>290</v>
      </c>
      <c r="D2531" s="75">
        <v>43577</v>
      </c>
      <c r="E2531" s="75">
        <v>43577</v>
      </c>
      <c r="F2531" s="76">
        <f t="shared" si="227"/>
        <v>1</v>
      </c>
      <c r="G2531" s="74">
        <f t="shared" si="228"/>
        <v>4</v>
      </c>
      <c r="H2531" s="74">
        <f t="shared" si="229"/>
        <v>2019</v>
      </c>
      <c r="I2531" s="74">
        <v>2</v>
      </c>
      <c r="J2531" s="77">
        <v>1048324336</v>
      </c>
      <c r="K2531" s="74" t="s">
        <v>2724</v>
      </c>
      <c r="L2531" s="74"/>
      <c r="M2531" s="74">
        <v>1038</v>
      </c>
      <c r="N2531" s="74" t="s">
        <v>248</v>
      </c>
      <c r="O2531" s="74" t="s">
        <v>34</v>
      </c>
      <c r="P2531" s="78">
        <v>27603.866600000001</v>
      </c>
      <c r="Q2531" s="74"/>
      <c r="R2531" s="74"/>
      <c r="S2531" s="74"/>
      <c r="T2531" s="79"/>
      <c r="U2531" s="79"/>
      <c r="V2531" s="80" t="s">
        <v>256</v>
      </c>
      <c r="W2531" s="79" t="s">
        <v>249</v>
      </c>
      <c r="X2531" s="114">
        <v>43577</v>
      </c>
      <c r="Y2531" s="82" t="s">
        <v>249</v>
      </c>
      <c r="Z2531" s="82" t="s">
        <v>249</v>
      </c>
      <c r="AA2531" s="114">
        <v>43577</v>
      </c>
      <c r="AB2531" s="88">
        <v>1</v>
      </c>
      <c r="AC2531" s="79" t="s">
        <v>249</v>
      </c>
      <c r="AD2531" s="80" t="s">
        <v>256</v>
      </c>
      <c r="AE2531" s="245"/>
      <c r="AF2531" s="84">
        <v>29333</v>
      </c>
      <c r="AG2531" s="79"/>
      <c r="AH2531" s="79"/>
      <c r="AI2531" s="79"/>
      <c r="AJ2531" s="79"/>
      <c r="AK2531" s="79"/>
      <c r="AL2531" s="79"/>
      <c r="AM2531" s="79"/>
      <c r="AN2531" s="79"/>
      <c r="AO2531" s="79"/>
      <c r="AP2531" s="79"/>
      <c r="AQ2531" s="79"/>
    </row>
    <row r="2532" spans="1:43" ht="14.1" hidden="1" customHeight="1">
      <c r="A2532" s="73" t="s">
        <v>245</v>
      </c>
      <c r="B2532" s="74">
        <v>132</v>
      </c>
      <c r="C2532" s="74" t="s">
        <v>290</v>
      </c>
      <c r="D2532" s="75">
        <v>43613</v>
      </c>
      <c r="E2532" s="75">
        <v>43613</v>
      </c>
      <c r="F2532" s="76">
        <f t="shared" si="227"/>
        <v>1</v>
      </c>
      <c r="G2532" s="74">
        <f t="shared" si="228"/>
        <v>5</v>
      </c>
      <c r="H2532" s="74">
        <f t="shared" si="229"/>
        <v>2019</v>
      </c>
      <c r="I2532" s="74">
        <v>2</v>
      </c>
      <c r="J2532" s="77">
        <v>1048324336</v>
      </c>
      <c r="K2532" s="74" t="s">
        <v>2724</v>
      </c>
      <c r="L2532" s="74"/>
      <c r="M2532" s="74">
        <v>1038</v>
      </c>
      <c r="N2532" s="74" t="s">
        <v>248</v>
      </c>
      <c r="O2532" s="74" t="s">
        <v>34</v>
      </c>
      <c r="P2532" s="78">
        <v>29333</v>
      </c>
      <c r="Q2532" s="74"/>
      <c r="R2532" s="74"/>
      <c r="S2532" s="74"/>
      <c r="T2532" s="79"/>
      <c r="U2532" s="79"/>
      <c r="V2532" s="80" t="s">
        <v>256</v>
      </c>
      <c r="W2532" s="79" t="s">
        <v>249</v>
      </c>
      <c r="X2532" s="114">
        <v>43613</v>
      </c>
      <c r="Y2532" s="82" t="s">
        <v>249</v>
      </c>
      <c r="Z2532" s="82" t="s">
        <v>249</v>
      </c>
      <c r="AA2532" s="114">
        <v>43613</v>
      </c>
      <c r="AB2532" s="88">
        <v>1</v>
      </c>
      <c r="AC2532" s="79" t="s">
        <v>249</v>
      </c>
      <c r="AD2532" s="80" t="s">
        <v>256</v>
      </c>
      <c r="AE2532" s="245"/>
      <c r="AF2532" s="84">
        <v>29333</v>
      </c>
      <c r="AG2532" s="79"/>
      <c r="AH2532" s="79"/>
      <c r="AI2532" s="79"/>
      <c r="AJ2532" s="79"/>
      <c r="AK2532" s="79"/>
      <c r="AL2532" s="79"/>
      <c r="AM2532" s="79"/>
      <c r="AN2532" s="79"/>
      <c r="AO2532" s="79"/>
      <c r="AP2532" s="79"/>
      <c r="AQ2532" s="79"/>
    </row>
    <row r="2533" spans="1:43" ht="14.1" hidden="1" customHeight="1">
      <c r="A2533" s="85" t="s">
        <v>351</v>
      </c>
      <c r="B2533" s="74">
        <v>57</v>
      </c>
      <c r="C2533" s="74" t="s">
        <v>367</v>
      </c>
      <c r="D2533" s="75"/>
      <c r="E2533" s="75"/>
      <c r="F2533" s="76"/>
      <c r="G2533" s="74">
        <v>1</v>
      </c>
      <c r="H2533" s="74">
        <v>2016</v>
      </c>
      <c r="I2533" s="74">
        <v>2</v>
      </c>
      <c r="J2533" s="77">
        <v>1048846432</v>
      </c>
      <c r="K2533" s="74" t="s">
        <v>2725</v>
      </c>
      <c r="L2533" s="74"/>
      <c r="M2533" s="74">
        <v>1038</v>
      </c>
      <c r="N2533" s="74" t="s">
        <v>248</v>
      </c>
      <c r="O2533" s="74" t="s">
        <v>285</v>
      </c>
      <c r="P2533" s="78">
        <v>22981.833299999998</v>
      </c>
      <c r="Q2533" s="74"/>
      <c r="R2533" s="74"/>
      <c r="S2533" s="74"/>
      <c r="T2533" s="79"/>
      <c r="U2533" s="79"/>
      <c r="V2533" s="79" t="s">
        <v>256</v>
      </c>
      <c r="W2533" s="79"/>
      <c r="X2533" s="114"/>
      <c r="Y2533" s="82"/>
      <c r="Z2533" s="82"/>
      <c r="AA2533" s="114"/>
      <c r="AB2533" s="83"/>
      <c r="AC2533" s="79"/>
      <c r="AD2533" s="79" t="s">
        <v>256</v>
      </c>
      <c r="AE2533" s="245"/>
      <c r="AF2533" s="84">
        <v>22982</v>
      </c>
      <c r="AG2533" s="79" t="s">
        <v>249</v>
      </c>
      <c r="AH2533" s="79" t="s">
        <v>249</v>
      </c>
      <c r="AI2533" s="79" t="s">
        <v>249</v>
      </c>
      <c r="AJ2533" s="79" t="s">
        <v>249</v>
      </c>
      <c r="AK2533" s="79" t="s">
        <v>249</v>
      </c>
      <c r="AL2533" s="79" t="s">
        <v>249</v>
      </c>
      <c r="AM2533" s="79"/>
      <c r="AN2533" s="79" t="s">
        <v>249</v>
      </c>
      <c r="AO2533" s="79" t="s">
        <v>249</v>
      </c>
      <c r="AP2533" s="79"/>
      <c r="AQ2533" s="79"/>
    </row>
    <row r="2534" spans="1:43" ht="14.1" hidden="1" customHeight="1">
      <c r="A2534" s="73" t="s">
        <v>245</v>
      </c>
      <c r="B2534" s="74">
        <v>51</v>
      </c>
      <c r="C2534" s="74" t="s">
        <v>583</v>
      </c>
      <c r="D2534" s="75"/>
      <c r="E2534" s="75"/>
      <c r="F2534" s="76"/>
      <c r="G2534" s="74">
        <v>12</v>
      </c>
      <c r="H2534" s="74">
        <v>2018</v>
      </c>
      <c r="I2534" s="74">
        <v>1</v>
      </c>
      <c r="J2534" s="77">
        <v>1049640762</v>
      </c>
      <c r="K2534" s="74" t="s">
        <v>2726</v>
      </c>
      <c r="L2534" s="74"/>
      <c r="M2534" s="74">
        <v>1038</v>
      </c>
      <c r="N2534" s="74" t="s">
        <v>248</v>
      </c>
      <c r="O2534" s="74" t="s">
        <v>35</v>
      </c>
      <c r="P2534" s="78">
        <v>52082.8</v>
      </c>
      <c r="Q2534" s="74"/>
      <c r="R2534" s="74"/>
      <c r="S2534" s="74"/>
      <c r="T2534" s="79"/>
      <c r="U2534" s="79"/>
      <c r="V2534" s="80" t="s">
        <v>260</v>
      </c>
      <c r="W2534" s="79" t="s">
        <v>249</v>
      </c>
      <c r="X2534" s="114"/>
      <c r="Y2534" s="82" t="s">
        <v>249</v>
      </c>
      <c r="Z2534" s="82" t="s">
        <v>249</v>
      </c>
      <c r="AA2534" s="114"/>
      <c r="AB2534" s="83"/>
      <c r="AC2534" s="79" t="s">
        <v>249</v>
      </c>
      <c r="AD2534" s="80"/>
      <c r="AE2534" s="245"/>
      <c r="AF2534" s="84">
        <v>52133</v>
      </c>
      <c r="AG2534" s="79" t="s">
        <v>249</v>
      </c>
      <c r="AH2534" s="79" t="s">
        <v>249</v>
      </c>
      <c r="AI2534" s="79" t="s">
        <v>249</v>
      </c>
      <c r="AJ2534" s="79" t="s">
        <v>249</v>
      </c>
      <c r="AK2534" s="79" t="s">
        <v>249</v>
      </c>
      <c r="AL2534" s="79" t="s">
        <v>249</v>
      </c>
      <c r="AM2534" s="79" t="s">
        <v>261</v>
      </c>
      <c r="AN2534" s="79" t="s">
        <v>249</v>
      </c>
      <c r="AO2534" s="79" t="s">
        <v>249</v>
      </c>
      <c r="AP2534" s="79"/>
      <c r="AQ2534" s="79"/>
    </row>
    <row r="2535" spans="1:43" ht="14.1" hidden="1" customHeight="1">
      <c r="A2535" s="73" t="s">
        <v>245</v>
      </c>
      <c r="B2535" s="74">
        <v>51</v>
      </c>
      <c r="C2535" s="74" t="s">
        <v>583</v>
      </c>
      <c r="D2535" s="75"/>
      <c r="E2535" s="75"/>
      <c r="F2535" s="76"/>
      <c r="G2535" s="74">
        <v>9</v>
      </c>
      <c r="H2535" s="74">
        <v>2018</v>
      </c>
      <c r="I2535" s="74">
        <v>1</v>
      </c>
      <c r="J2535" s="77">
        <v>1049640762</v>
      </c>
      <c r="K2535" s="74" t="s">
        <v>2726</v>
      </c>
      <c r="L2535" s="74"/>
      <c r="M2535" s="74">
        <v>1038</v>
      </c>
      <c r="N2535" s="74" t="s">
        <v>248</v>
      </c>
      <c r="O2535" s="74" t="s">
        <v>35</v>
      </c>
      <c r="P2535" s="78">
        <v>52082.8</v>
      </c>
      <c r="Q2535" s="74"/>
      <c r="R2535" s="74"/>
      <c r="S2535" s="74"/>
      <c r="T2535" s="79"/>
      <c r="U2535" s="79"/>
      <c r="V2535" s="80" t="s">
        <v>260</v>
      </c>
      <c r="W2535" s="79" t="s">
        <v>249</v>
      </c>
      <c r="X2535" s="114"/>
      <c r="Y2535" s="82" t="s">
        <v>249</v>
      </c>
      <c r="Z2535" s="82" t="s">
        <v>249</v>
      </c>
      <c r="AA2535" s="114"/>
      <c r="AB2535" s="83"/>
      <c r="AC2535" s="79" t="s">
        <v>249</v>
      </c>
      <c r="AD2535" s="80"/>
      <c r="AE2535" s="245"/>
      <c r="AF2535" s="84">
        <v>52133</v>
      </c>
      <c r="AG2535" s="79" t="s">
        <v>249</v>
      </c>
      <c r="AH2535" s="79" t="s">
        <v>249</v>
      </c>
      <c r="AI2535" s="79" t="s">
        <v>249</v>
      </c>
      <c r="AJ2535" s="79" t="s">
        <v>249</v>
      </c>
      <c r="AK2535" s="79" t="s">
        <v>249</v>
      </c>
      <c r="AL2535" s="79" t="s">
        <v>249</v>
      </c>
      <c r="AM2535" s="79" t="s">
        <v>261</v>
      </c>
      <c r="AN2535" s="79" t="s">
        <v>249</v>
      </c>
      <c r="AO2535" s="79" t="s">
        <v>249</v>
      </c>
      <c r="AP2535" s="79"/>
      <c r="AQ2535" s="79"/>
    </row>
    <row r="2536" spans="1:43" ht="14.1" hidden="1" customHeight="1">
      <c r="A2536" s="73" t="s">
        <v>245</v>
      </c>
      <c r="B2536" s="74">
        <v>51</v>
      </c>
      <c r="C2536" s="74" t="s">
        <v>583</v>
      </c>
      <c r="D2536" s="75"/>
      <c r="E2536" s="75"/>
      <c r="F2536" s="76"/>
      <c r="G2536" s="74">
        <v>9</v>
      </c>
      <c r="H2536" s="74">
        <v>2018</v>
      </c>
      <c r="I2536" s="74">
        <v>2</v>
      </c>
      <c r="J2536" s="77">
        <v>1049640762</v>
      </c>
      <c r="K2536" s="74" t="s">
        <v>2726</v>
      </c>
      <c r="L2536" s="74"/>
      <c r="M2536" s="74">
        <v>1038</v>
      </c>
      <c r="N2536" s="74" t="s">
        <v>248</v>
      </c>
      <c r="O2536" s="74" t="s">
        <v>35</v>
      </c>
      <c r="P2536" s="78">
        <v>26041.4</v>
      </c>
      <c r="Q2536" s="74"/>
      <c r="R2536" s="74"/>
      <c r="S2536" s="74"/>
      <c r="T2536" s="79"/>
      <c r="U2536" s="79"/>
      <c r="V2536" s="80" t="s">
        <v>260</v>
      </c>
      <c r="W2536" s="79" t="s">
        <v>249</v>
      </c>
      <c r="X2536" s="114"/>
      <c r="Y2536" s="82" t="s">
        <v>249</v>
      </c>
      <c r="Z2536" s="82" t="s">
        <v>249</v>
      </c>
      <c r="AA2536" s="114"/>
      <c r="AB2536" s="83"/>
      <c r="AC2536" s="79" t="s">
        <v>249</v>
      </c>
      <c r="AD2536" s="80"/>
      <c r="AE2536" s="245"/>
      <c r="AF2536" s="84">
        <v>26067</v>
      </c>
      <c r="AG2536" s="79" t="s">
        <v>249</v>
      </c>
      <c r="AH2536" s="79" t="s">
        <v>249</v>
      </c>
      <c r="AI2536" s="79" t="s">
        <v>249</v>
      </c>
      <c r="AJ2536" s="79" t="s">
        <v>249</v>
      </c>
      <c r="AK2536" s="79" t="s">
        <v>249</v>
      </c>
      <c r="AL2536" s="79" t="s">
        <v>249</v>
      </c>
      <c r="AM2536" s="79" t="s">
        <v>261</v>
      </c>
      <c r="AN2536" s="79" t="s">
        <v>249</v>
      </c>
      <c r="AO2536" s="79" t="s">
        <v>249</v>
      </c>
      <c r="AP2536" s="79"/>
      <c r="AQ2536" s="79"/>
    </row>
    <row r="2537" spans="1:43" ht="14.1" hidden="1" customHeight="1">
      <c r="A2537" s="73" t="s">
        <v>245</v>
      </c>
      <c r="B2537" s="74">
        <v>23</v>
      </c>
      <c r="C2537" s="74" t="s">
        <v>348</v>
      </c>
      <c r="D2537" s="75"/>
      <c r="E2537" s="75"/>
      <c r="F2537" s="76"/>
      <c r="G2537" s="74">
        <v>5</v>
      </c>
      <c r="H2537" s="74">
        <v>2017</v>
      </c>
      <c r="I2537" s="74">
        <v>1</v>
      </c>
      <c r="J2537" s="77">
        <v>1050948578</v>
      </c>
      <c r="K2537" s="74" t="s">
        <v>2727</v>
      </c>
      <c r="L2537" s="74"/>
      <c r="M2537" s="74">
        <v>1038</v>
      </c>
      <c r="N2537" s="74" t="s">
        <v>248</v>
      </c>
      <c r="O2537" s="74" t="s">
        <v>30</v>
      </c>
      <c r="P2537" s="78">
        <v>49181.133300000001</v>
      </c>
      <c r="Q2537" s="74"/>
      <c r="R2537" s="74"/>
      <c r="S2537" s="74"/>
      <c r="T2537" s="79"/>
      <c r="U2537" s="79"/>
      <c r="V2537" s="80" t="s">
        <v>260</v>
      </c>
      <c r="W2537" s="79" t="s">
        <v>249</v>
      </c>
      <c r="X2537" s="114"/>
      <c r="Y2537" s="82" t="s">
        <v>249</v>
      </c>
      <c r="Z2537" s="82" t="s">
        <v>249</v>
      </c>
      <c r="AA2537" s="114"/>
      <c r="AB2537" s="83"/>
      <c r="AC2537" s="79" t="s">
        <v>249</v>
      </c>
      <c r="AD2537" s="80"/>
      <c r="AE2537" s="245"/>
      <c r="AF2537" s="84">
        <v>49181</v>
      </c>
      <c r="AG2537" s="79" t="s">
        <v>249</v>
      </c>
      <c r="AH2537" s="79" t="s">
        <v>249</v>
      </c>
      <c r="AI2537" s="79" t="s">
        <v>249</v>
      </c>
      <c r="AJ2537" s="79" t="s">
        <v>249</v>
      </c>
      <c r="AK2537" s="79" t="s">
        <v>249</v>
      </c>
      <c r="AL2537" s="79" t="s">
        <v>249</v>
      </c>
      <c r="AM2537" s="79" t="s">
        <v>261</v>
      </c>
      <c r="AN2537" s="79" t="s">
        <v>249</v>
      </c>
      <c r="AO2537" s="79" t="s">
        <v>249</v>
      </c>
      <c r="AP2537" s="79"/>
      <c r="AQ2537" s="79"/>
    </row>
    <row r="2538" spans="1:43" ht="15" hidden="1" customHeight="1">
      <c r="A2538" s="73" t="s">
        <v>245</v>
      </c>
      <c r="B2538" s="74">
        <v>23</v>
      </c>
      <c r="C2538" s="74" t="s">
        <v>348</v>
      </c>
      <c r="D2538" s="75"/>
      <c r="E2538" s="75"/>
      <c r="F2538" s="76"/>
      <c r="G2538" s="74">
        <v>2</v>
      </c>
      <c r="H2538" s="74">
        <v>2017</v>
      </c>
      <c r="I2538" s="74">
        <v>1</v>
      </c>
      <c r="J2538" s="77">
        <v>1050948578</v>
      </c>
      <c r="K2538" s="74" t="s">
        <v>2727</v>
      </c>
      <c r="L2538" s="74"/>
      <c r="M2538" s="74">
        <v>1038</v>
      </c>
      <c r="N2538" s="74" t="s">
        <v>248</v>
      </c>
      <c r="O2538" s="74" t="s">
        <v>30</v>
      </c>
      <c r="P2538" s="78">
        <v>49181.133300000001</v>
      </c>
      <c r="Q2538" s="74"/>
      <c r="R2538" s="74"/>
      <c r="S2538" s="74"/>
      <c r="T2538" s="79"/>
      <c r="U2538" s="79"/>
      <c r="V2538" s="80" t="s">
        <v>260</v>
      </c>
      <c r="W2538" s="79" t="s">
        <v>249</v>
      </c>
      <c r="X2538" s="114"/>
      <c r="Y2538" s="82" t="s">
        <v>249</v>
      </c>
      <c r="Z2538" s="82" t="s">
        <v>249</v>
      </c>
      <c r="AA2538" s="114"/>
      <c r="AB2538" s="83"/>
      <c r="AC2538" s="79" t="s">
        <v>249</v>
      </c>
      <c r="AD2538" s="80"/>
      <c r="AE2538" s="245"/>
      <c r="AF2538" s="84">
        <v>49181</v>
      </c>
      <c r="AG2538" s="79" t="s">
        <v>249</v>
      </c>
      <c r="AH2538" s="79" t="s">
        <v>249</v>
      </c>
      <c r="AI2538" s="79" t="s">
        <v>249</v>
      </c>
      <c r="AJ2538" s="79" t="s">
        <v>249</v>
      </c>
      <c r="AK2538" s="79" t="s">
        <v>249</v>
      </c>
      <c r="AL2538" s="79" t="s">
        <v>249</v>
      </c>
      <c r="AM2538" s="79" t="s">
        <v>261</v>
      </c>
      <c r="AN2538" s="79" t="s">
        <v>249</v>
      </c>
      <c r="AO2538" s="79" t="s">
        <v>249</v>
      </c>
      <c r="AP2538" s="79"/>
      <c r="AQ2538" s="79"/>
    </row>
    <row r="2539" spans="1:43" ht="15" hidden="1" customHeight="1">
      <c r="A2539" s="73" t="s">
        <v>245</v>
      </c>
      <c r="B2539" s="74">
        <v>56</v>
      </c>
      <c r="C2539" s="74" t="s">
        <v>500</v>
      </c>
      <c r="D2539" s="75">
        <v>42856</v>
      </c>
      <c r="E2539" s="75" t="s">
        <v>2728</v>
      </c>
      <c r="F2539" s="76">
        <f>+E2539-D2539+1</f>
        <v>14</v>
      </c>
      <c r="G2539" s="74">
        <f>+MONTH(D2539)</f>
        <v>5</v>
      </c>
      <c r="H2539" s="74">
        <f>YEAR(D2539)</f>
        <v>2017</v>
      </c>
      <c r="I2539" s="74">
        <v>2</v>
      </c>
      <c r="J2539" s="77">
        <v>1052338433</v>
      </c>
      <c r="K2539" s="74" t="s">
        <v>2729</v>
      </c>
      <c r="L2539" s="74"/>
      <c r="M2539" s="74">
        <v>1045</v>
      </c>
      <c r="N2539" s="74" t="s">
        <v>255</v>
      </c>
      <c r="O2539" s="74" t="s">
        <v>373</v>
      </c>
      <c r="P2539" s="78">
        <v>295086.8</v>
      </c>
      <c r="Q2539" s="74"/>
      <c r="R2539" s="74"/>
      <c r="S2539" s="74"/>
      <c r="T2539" s="79"/>
      <c r="U2539" s="79"/>
      <c r="V2539" s="80" t="s">
        <v>256</v>
      </c>
      <c r="W2539" s="79">
        <v>0</v>
      </c>
      <c r="X2539" s="114">
        <v>42856</v>
      </c>
      <c r="Y2539" s="82" t="s">
        <v>257</v>
      </c>
      <c r="Z2539" s="82" t="s">
        <v>2730</v>
      </c>
      <c r="AA2539" s="114" t="s">
        <v>2728</v>
      </c>
      <c r="AB2539" s="83">
        <v>14</v>
      </c>
      <c r="AC2539" s="79" t="s">
        <v>249</v>
      </c>
      <c r="AD2539" s="80" t="s">
        <v>256</v>
      </c>
      <c r="AE2539" s="245">
        <v>43719.634027777778</v>
      </c>
      <c r="AF2539" s="84">
        <v>295087</v>
      </c>
      <c r="AG2539" s="79" t="s">
        <v>249</v>
      </c>
      <c r="AH2539" s="79">
        <v>295087</v>
      </c>
      <c r="AI2539" s="79">
        <v>8894</v>
      </c>
      <c r="AJ2539" s="79">
        <v>0</v>
      </c>
      <c r="AK2539" s="79" t="s">
        <v>249</v>
      </c>
      <c r="AL2539" s="79">
        <v>0</v>
      </c>
      <c r="AM2539" s="79"/>
      <c r="AN2539" s="79" t="s">
        <v>25</v>
      </c>
      <c r="AO2539" s="79" t="s">
        <v>249</v>
      </c>
      <c r="AP2539" s="79"/>
      <c r="AQ2539" s="79"/>
    </row>
    <row r="2540" spans="1:43" ht="15" hidden="1" customHeight="1">
      <c r="A2540" s="85" t="s">
        <v>351</v>
      </c>
      <c r="B2540" s="74"/>
      <c r="C2540" s="74" t="s">
        <v>2731</v>
      </c>
      <c r="D2540" s="75"/>
      <c r="E2540" s="75"/>
      <c r="F2540" s="76"/>
      <c r="G2540" s="74">
        <v>1</v>
      </c>
      <c r="H2540" s="74">
        <v>2016</v>
      </c>
      <c r="I2540" s="74" t="s">
        <v>264</v>
      </c>
      <c r="J2540" s="77">
        <v>1052381618</v>
      </c>
      <c r="K2540" s="74" t="s">
        <v>2732</v>
      </c>
      <c r="L2540" s="74"/>
      <c r="M2540" s="74" t="s">
        <v>266</v>
      </c>
      <c r="N2540" s="74" t="s">
        <v>267</v>
      </c>
      <c r="O2540" s="74" t="s">
        <v>285</v>
      </c>
      <c r="P2540" s="78" t="s">
        <v>267</v>
      </c>
      <c r="Q2540" s="74"/>
      <c r="R2540" s="74"/>
      <c r="S2540" s="74"/>
      <c r="T2540" s="79"/>
      <c r="U2540" s="79"/>
      <c r="V2540" s="79" t="s">
        <v>256</v>
      </c>
      <c r="W2540" s="79"/>
      <c r="X2540" s="114"/>
      <c r="Y2540" s="82"/>
      <c r="Z2540" s="82"/>
      <c r="AA2540" s="114"/>
      <c r="AB2540" s="83"/>
      <c r="AC2540" s="79"/>
      <c r="AD2540" s="79" t="s">
        <v>256</v>
      </c>
      <c r="AE2540" s="245">
        <v>43727.433333333334</v>
      </c>
      <c r="AF2540" s="84">
        <v>22981</v>
      </c>
      <c r="AG2540" s="79" t="s">
        <v>249</v>
      </c>
      <c r="AH2540" s="79">
        <v>0</v>
      </c>
      <c r="AI2540" s="79">
        <v>0</v>
      </c>
      <c r="AJ2540" s="79">
        <v>0</v>
      </c>
      <c r="AK2540" s="79" t="s">
        <v>2733</v>
      </c>
      <c r="AL2540" s="79">
        <v>0</v>
      </c>
      <c r="AM2540" s="79"/>
      <c r="AN2540" s="79" t="s">
        <v>685</v>
      </c>
      <c r="AO2540" s="79" t="s">
        <v>249</v>
      </c>
      <c r="AP2540" s="79"/>
      <c r="AQ2540" s="79"/>
    </row>
    <row r="2541" spans="1:43" ht="15" hidden="1" customHeight="1">
      <c r="A2541" s="85" t="s">
        <v>351</v>
      </c>
      <c r="B2541" s="74"/>
      <c r="C2541" s="74" t="s">
        <v>2731</v>
      </c>
      <c r="D2541" s="75"/>
      <c r="E2541" s="75"/>
      <c r="F2541" s="76"/>
      <c r="G2541" s="74">
        <v>1</v>
      </c>
      <c r="H2541" s="74">
        <v>2016</v>
      </c>
      <c r="I2541" s="74" t="s">
        <v>264</v>
      </c>
      <c r="J2541" s="77">
        <v>1052381618</v>
      </c>
      <c r="K2541" s="74" t="s">
        <v>2732</v>
      </c>
      <c r="L2541" s="74"/>
      <c r="M2541" s="74" t="s">
        <v>266</v>
      </c>
      <c r="N2541" s="74" t="s">
        <v>267</v>
      </c>
      <c r="O2541" s="74" t="s">
        <v>285</v>
      </c>
      <c r="P2541" s="78" t="s">
        <v>267</v>
      </c>
      <c r="Q2541" s="74"/>
      <c r="R2541" s="74"/>
      <c r="S2541" s="74"/>
      <c r="T2541" s="79"/>
      <c r="U2541" s="79"/>
      <c r="V2541" s="79" t="s">
        <v>256</v>
      </c>
      <c r="W2541" s="79"/>
      <c r="X2541" s="114"/>
      <c r="Y2541" s="82"/>
      <c r="Z2541" s="82"/>
      <c r="AA2541" s="114"/>
      <c r="AB2541" s="83"/>
      <c r="AC2541" s="79"/>
      <c r="AD2541" s="79" t="s">
        <v>256</v>
      </c>
      <c r="AE2541" s="245">
        <v>42418.433333333334</v>
      </c>
      <c r="AF2541" s="84">
        <v>22981</v>
      </c>
      <c r="AG2541" s="79" t="s">
        <v>2734</v>
      </c>
      <c r="AH2541" s="79">
        <v>22981</v>
      </c>
      <c r="AI2541" s="79">
        <v>0</v>
      </c>
      <c r="AJ2541" s="79">
        <v>0</v>
      </c>
      <c r="AK2541" s="79" t="s">
        <v>2733</v>
      </c>
      <c r="AL2541" s="79">
        <v>0</v>
      </c>
      <c r="AM2541" s="79"/>
      <c r="AN2541" s="79" t="s">
        <v>25</v>
      </c>
      <c r="AO2541" s="79" t="s">
        <v>249</v>
      </c>
      <c r="AP2541" s="79"/>
      <c r="AQ2541" s="79"/>
    </row>
    <row r="2542" spans="1:43" ht="14.1" hidden="1" customHeight="1">
      <c r="A2542" s="85" t="s">
        <v>351</v>
      </c>
      <c r="B2542" s="74">
        <v>57</v>
      </c>
      <c r="C2542" s="74" t="s">
        <v>367</v>
      </c>
      <c r="D2542" s="75"/>
      <c r="E2542" s="75"/>
      <c r="F2542" s="76"/>
      <c r="G2542" s="74">
        <v>5</v>
      </c>
      <c r="H2542" s="74">
        <v>2016</v>
      </c>
      <c r="I2542" s="74">
        <v>2</v>
      </c>
      <c r="J2542" s="77">
        <v>1052387008</v>
      </c>
      <c r="K2542" s="74" t="s">
        <v>2735</v>
      </c>
      <c r="L2542" s="74"/>
      <c r="M2542" s="74">
        <v>1046</v>
      </c>
      <c r="N2542" s="74" t="s">
        <v>274</v>
      </c>
      <c r="O2542" s="74" t="s">
        <v>499</v>
      </c>
      <c r="P2542" s="78">
        <v>137891</v>
      </c>
      <c r="Q2542" s="74"/>
      <c r="R2542" s="74"/>
      <c r="S2542" s="74"/>
      <c r="T2542" s="79"/>
      <c r="U2542" s="79"/>
      <c r="V2542" s="79" t="s">
        <v>256</v>
      </c>
      <c r="W2542" s="79"/>
      <c r="X2542" s="114"/>
      <c r="Y2542" s="82"/>
      <c r="Z2542" s="82"/>
      <c r="AA2542" s="114"/>
      <c r="AB2542" s="83"/>
      <c r="AC2542" s="79"/>
      <c r="AD2542" s="79" t="s">
        <v>256</v>
      </c>
      <c r="AE2542" s="245"/>
      <c r="AF2542" s="84">
        <v>137891</v>
      </c>
      <c r="AG2542" s="79" t="s">
        <v>249</v>
      </c>
      <c r="AH2542" s="79" t="s">
        <v>249</v>
      </c>
      <c r="AI2542" s="79" t="s">
        <v>249</v>
      </c>
      <c r="AJ2542" s="79" t="s">
        <v>249</v>
      </c>
      <c r="AK2542" s="79" t="s">
        <v>249</v>
      </c>
      <c r="AL2542" s="79" t="s">
        <v>249</v>
      </c>
      <c r="AM2542" s="79"/>
      <c r="AN2542" s="79" t="s">
        <v>249</v>
      </c>
      <c r="AO2542" s="79" t="s">
        <v>249</v>
      </c>
      <c r="AP2542" s="79"/>
      <c r="AQ2542" s="79"/>
    </row>
    <row r="2543" spans="1:43" ht="14.1" hidden="1" customHeight="1">
      <c r="A2543" s="85" t="s">
        <v>351</v>
      </c>
      <c r="B2543" s="74">
        <v>57</v>
      </c>
      <c r="C2543" s="74" t="s">
        <v>367</v>
      </c>
      <c r="D2543" s="75"/>
      <c r="E2543" s="75"/>
      <c r="F2543" s="76"/>
      <c r="G2543" s="74">
        <v>4</v>
      </c>
      <c r="H2543" s="74">
        <v>2016</v>
      </c>
      <c r="I2543" s="74">
        <v>2</v>
      </c>
      <c r="J2543" s="77">
        <v>1052387008</v>
      </c>
      <c r="K2543" s="74" t="s">
        <v>2735</v>
      </c>
      <c r="L2543" s="74"/>
      <c r="M2543" s="74">
        <v>1046</v>
      </c>
      <c r="N2543" s="74" t="s">
        <v>274</v>
      </c>
      <c r="O2543" s="74" t="s">
        <v>499</v>
      </c>
      <c r="P2543" s="78">
        <v>689455</v>
      </c>
      <c r="Q2543" s="74"/>
      <c r="R2543" s="74"/>
      <c r="S2543" s="74"/>
      <c r="T2543" s="79"/>
      <c r="U2543" s="79"/>
      <c r="V2543" s="79" t="s">
        <v>256</v>
      </c>
      <c r="W2543" s="79"/>
      <c r="X2543" s="114"/>
      <c r="Y2543" s="82"/>
      <c r="Z2543" s="82"/>
      <c r="AA2543" s="114"/>
      <c r="AB2543" s="83"/>
      <c r="AC2543" s="79"/>
      <c r="AD2543" s="79" t="s">
        <v>256</v>
      </c>
      <c r="AE2543" s="245"/>
      <c r="AF2543" s="84">
        <v>689455</v>
      </c>
      <c r="AG2543" s="79" t="s">
        <v>249</v>
      </c>
      <c r="AH2543" s="79" t="s">
        <v>249</v>
      </c>
      <c r="AI2543" s="79" t="s">
        <v>249</v>
      </c>
      <c r="AJ2543" s="79" t="s">
        <v>249</v>
      </c>
      <c r="AK2543" s="79" t="s">
        <v>249</v>
      </c>
      <c r="AL2543" s="79" t="s">
        <v>249</v>
      </c>
      <c r="AM2543" s="79"/>
      <c r="AN2543" s="79" t="s">
        <v>249</v>
      </c>
      <c r="AO2543" s="79" t="s">
        <v>249</v>
      </c>
      <c r="AP2543" s="79"/>
      <c r="AQ2543" s="79"/>
    </row>
    <row r="2544" spans="1:43" ht="14.1" hidden="1" customHeight="1">
      <c r="A2544" s="85" t="s">
        <v>351</v>
      </c>
      <c r="B2544" s="74">
        <v>57</v>
      </c>
      <c r="C2544" s="74" t="s">
        <v>367</v>
      </c>
      <c r="D2544" s="75"/>
      <c r="E2544" s="75"/>
      <c r="F2544" s="76"/>
      <c r="G2544" s="74">
        <v>3</v>
      </c>
      <c r="H2544" s="74">
        <v>2016</v>
      </c>
      <c r="I2544" s="74">
        <v>2</v>
      </c>
      <c r="J2544" s="77">
        <v>1052387008</v>
      </c>
      <c r="K2544" s="74" t="s">
        <v>2735</v>
      </c>
      <c r="L2544" s="74"/>
      <c r="M2544" s="74">
        <v>1046</v>
      </c>
      <c r="N2544" s="74" t="s">
        <v>274</v>
      </c>
      <c r="O2544" s="74" t="s">
        <v>499</v>
      </c>
      <c r="P2544" s="78">
        <v>689455</v>
      </c>
      <c r="Q2544" s="74"/>
      <c r="R2544" s="74"/>
      <c r="S2544" s="74"/>
      <c r="T2544" s="79"/>
      <c r="U2544" s="79"/>
      <c r="V2544" s="79" t="s">
        <v>256</v>
      </c>
      <c r="W2544" s="79"/>
      <c r="X2544" s="114"/>
      <c r="Y2544" s="82"/>
      <c r="Z2544" s="82"/>
      <c r="AA2544" s="114"/>
      <c r="AB2544" s="83"/>
      <c r="AC2544" s="79"/>
      <c r="AD2544" s="79" t="s">
        <v>256</v>
      </c>
      <c r="AE2544" s="245"/>
      <c r="AF2544" s="84">
        <v>689455</v>
      </c>
      <c r="AG2544" s="79" t="s">
        <v>249</v>
      </c>
      <c r="AH2544" s="79" t="s">
        <v>249</v>
      </c>
      <c r="AI2544" s="79" t="s">
        <v>249</v>
      </c>
      <c r="AJ2544" s="79" t="s">
        <v>249</v>
      </c>
      <c r="AK2544" s="79" t="s">
        <v>249</v>
      </c>
      <c r="AL2544" s="79" t="s">
        <v>249</v>
      </c>
      <c r="AM2544" s="79"/>
      <c r="AN2544" s="79" t="s">
        <v>249</v>
      </c>
      <c r="AO2544" s="79" t="s">
        <v>249</v>
      </c>
      <c r="AP2544" s="79"/>
      <c r="AQ2544" s="79"/>
    </row>
    <row r="2545" spans="1:43" ht="14.1" hidden="1" customHeight="1">
      <c r="A2545" s="85" t="s">
        <v>351</v>
      </c>
      <c r="B2545" s="74">
        <v>57</v>
      </c>
      <c r="C2545" s="74" t="s">
        <v>367</v>
      </c>
      <c r="D2545" s="75"/>
      <c r="E2545" s="75"/>
      <c r="F2545" s="76"/>
      <c r="G2545" s="74">
        <v>2</v>
      </c>
      <c r="H2545" s="74">
        <v>2016</v>
      </c>
      <c r="I2545" s="74">
        <v>2</v>
      </c>
      <c r="J2545" s="77">
        <v>1052387008</v>
      </c>
      <c r="K2545" s="74" t="s">
        <v>2735</v>
      </c>
      <c r="L2545" s="74"/>
      <c r="M2545" s="74">
        <v>1046</v>
      </c>
      <c r="N2545" s="74" t="s">
        <v>274</v>
      </c>
      <c r="O2545" s="74" t="s">
        <v>499</v>
      </c>
      <c r="P2545" s="78">
        <v>689455</v>
      </c>
      <c r="Q2545" s="74"/>
      <c r="R2545" s="74"/>
      <c r="S2545" s="74"/>
      <c r="T2545" s="79"/>
      <c r="U2545" s="79"/>
      <c r="V2545" s="79" t="s">
        <v>256</v>
      </c>
      <c r="W2545" s="79"/>
      <c r="X2545" s="114"/>
      <c r="Y2545" s="82"/>
      <c r="Z2545" s="82"/>
      <c r="AA2545" s="114"/>
      <c r="AB2545" s="83"/>
      <c r="AC2545" s="79"/>
      <c r="AD2545" s="79" t="s">
        <v>256</v>
      </c>
      <c r="AE2545" s="245"/>
      <c r="AF2545" s="84">
        <v>689455</v>
      </c>
      <c r="AG2545" s="79" t="s">
        <v>249</v>
      </c>
      <c r="AH2545" s="79" t="s">
        <v>249</v>
      </c>
      <c r="AI2545" s="79" t="s">
        <v>249</v>
      </c>
      <c r="AJ2545" s="79" t="s">
        <v>249</v>
      </c>
      <c r="AK2545" s="79" t="s">
        <v>249</v>
      </c>
      <c r="AL2545" s="79" t="s">
        <v>249</v>
      </c>
      <c r="AM2545" s="79"/>
      <c r="AN2545" s="79" t="s">
        <v>249</v>
      </c>
      <c r="AO2545" s="79" t="s">
        <v>249</v>
      </c>
      <c r="AP2545" s="79"/>
      <c r="AQ2545" s="79"/>
    </row>
    <row r="2546" spans="1:43" ht="14.1" hidden="1" customHeight="1">
      <c r="A2546" s="85" t="s">
        <v>351</v>
      </c>
      <c r="B2546" s="74">
        <v>57</v>
      </c>
      <c r="C2546" s="74" t="s">
        <v>367</v>
      </c>
      <c r="D2546" s="75"/>
      <c r="E2546" s="75"/>
      <c r="F2546" s="76"/>
      <c r="G2546" s="74">
        <v>1</v>
      </c>
      <c r="H2546" s="74">
        <v>2016</v>
      </c>
      <c r="I2546" s="74">
        <v>2</v>
      </c>
      <c r="J2546" s="77">
        <v>1052387008</v>
      </c>
      <c r="K2546" s="74" t="s">
        <v>2735</v>
      </c>
      <c r="L2546" s="74"/>
      <c r="M2546" s="74">
        <v>1046</v>
      </c>
      <c r="N2546" s="74" t="s">
        <v>274</v>
      </c>
      <c r="O2546" s="74" t="s">
        <v>499</v>
      </c>
      <c r="P2546" s="78">
        <v>689455</v>
      </c>
      <c r="Q2546" s="74"/>
      <c r="R2546" s="74"/>
      <c r="S2546" s="74"/>
      <c r="T2546" s="79"/>
      <c r="U2546" s="79"/>
      <c r="V2546" s="79" t="s">
        <v>256</v>
      </c>
      <c r="W2546" s="79"/>
      <c r="X2546" s="114"/>
      <c r="Y2546" s="82"/>
      <c r="Z2546" s="82"/>
      <c r="AA2546" s="114"/>
      <c r="AB2546" s="83"/>
      <c r="AC2546" s="79"/>
      <c r="AD2546" s="79" t="s">
        <v>256</v>
      </c>
      <c r="AE2546" s="245"/>
      <c r="AF2546" s="84">
        <v>689455</v>
      </c>
      <c r="AG2546" s="79" t="s">
        <v>249</v>
      </c>
      <c r="AH2546" s="79" t="s">
        <v>249</v>
      </c>
      <c r="AI2546" s="79" t="s">
        <v>249</v>
      </c>
      <c r="AJ2546" s="79" t="s">
        <v>249</v>
      </c>
      <c r="AK2546" s="79" t="s">
        <v>249</v>
      </c>
      <c r="AL2546" s="79" t="s">
        <v>249</v>
      </c>
      <c r="AM2546" s="79"/>
      <c r="AN2546" s="79" t="s">
        <v>249</v>
      </c>
      <c r="AO2546" s="79" t="s">
        <v>249</v>
      </c>
      <c r="AP2546" s="79"/>
      <c r="AQ2546" s="79"/>
    </row>
    <row r="2547" spans="1:43" ht="14.1" hidden="1" customHeight="1">
      <c r="A2547" s="73" t="s">
        <v>245</v>
      </c>
      <c r="B2547" s="74">
        <v>55</v>
      </c>
      <c r="C2547" s="74" t="s">
        <v>536</v>
      </c>
      <c r="D2547" s="75"/>
      <c r="E2547" s="75"/>
      <c r="F2547" s="76"/>
      <c r="G2547" s="74">
        <v>10</v>
      </c>
      <c r="H2547" s="74">
        <v>2017</v>
      </c>
      <c r="I2547" s="74">
        <v>2</v>
      </c>
      <c r="J2547" s="77">
        <v>1052387742</v>
      </c>
      <c r="K2547" s="74" t="s">
        <v>2736</v>
      </c>
      <c r="L2547" s="74"/>
      <c r="M2547" s="74">
        <v>1045</v>
      </c>
      <c r="N2547" s="74" t="s">
        <v>255</v>
      </c>
      <c r="O2547" s="74" t="s">
        <v>373</v>
      </c>
      <c r="P2547" s="78">
        <v>333350</v>
      </c>
      <c r="Q2547" s="74"/>
      <c r="R2547" s="74"/>
      <c r="S2547" s="74"/>
      <c r="T2547" s="79"/>
      <c r="U2547" s="79"/>
      <c r="V2547" s="80" t="s">
        <v>260</v>
      </c>
      <c r="W2547" s="79" t="s">
        <v>249</v>
      </c>
      <c r="X2547" s="114"/>
      <c r="Y2547" s="82" t="s">
        <v>249</v>
      </c>
      <c r="Z2547" s="82" t="s">
        <v>249</v>
      </c>
      <c r="AA2547" s="114"/>
      <c r="AB2547" s="83"/>
      <c r="AC2547" s="79" t="s">
        <v>249</v>
      </c>
      <c r="AD2547" s="80"/>
      <c r="AE2547" s="245"/>
      <c r="AF2547" s="84">
        <v>500000</v>
      </c>
      <c r="AG2547" s="79" t="s">
        <v>249</v>
      </c>
      <c r="AH2547" s="79" t="s">
        <v>249</v>
      </c>
      <c r="AI2547" s="79" t="s">
        <v>249</v>
      </c>
      <c r="AJ2547" s="79" t="s">
        <v>249</v>
      </c>
      <c r="AK2547" s="79" t="s">
        <v>249</v>
      </c>
      <c r="AL2547" s="79" t="s">
        <v>249</v>
      </c>
      <c r="AM2547" s="79" t="s">
        <v>261</v>
      </c>
      <c r="AN2547" s="79" t="s">
        <v>249</v>
      </c>
      <c r="AO2547" s="79" t="s">
        <v>249</v>
      </c>
      <c r="AP2547" s="79"/>
      <c r="AQ2547" s="79"/>
    </row>
    <row r="2548" spans="1:43" ht="14.1" hidden="1" customHeight="1">
      <c r="A2548" s="73" t="s">
        <v>245</v>
      </c>
      <c r="B2548" s="74">
        <v>55</v>
      </c>
      <c r="C2548" s="74" t="s">
        <v>536</v>
      </c>
      <c r="D2548" s="75"/>
      <c r="E2548" s="75"/>
      <c r="F2548" s="76"/>
      <c r="G2548" s="74">
        <v>10</v>
      </c>
      <c r="H2548" s="74">
        <v>2017</v>
      </c>
      <c r="I2548" s="74">
        <v>2</v>
      </c>
      <c r="J2548" s="77">
        <v>1052387742</v>
      </c>
      <c r="K2548" s="74" t="s">
        <v>2736</v>
      </c>
      <c r="L2548" s="74"/>
      <c r="M2548" s="74">
        <v>1038</v>
      </c>
      <c r="N2548" s="74" t="s">
        <v>248</v>
      </c>
      <c r="O2548" s="74" t="s">
        <v>373</v>
      </c>
      <c r="P2548" s="78">
        <v>49181.133300000001</v>
      </c>
      <c r="Q2548" s="74"/>
      <c r="R2548" s="74"/>
      <c r="S2548" s="74"/>
      <c r="T2548" s="79"/>
      <c r="U2548" s="79"/>
      <c r="V2548" s="80" t="s">
        <v>260</v>
      </c>
      <c r="W2548" s="79" t="s">
        <v>249</v>
      </c>
      <c r="X2548" s="114"/>
      <c r="Y2548" s="82" t="s">
        <v>249</v>
      </c>
      <c r="Z2548" s="82" t="s">
        <v>249</v>
      </c>
      <c r="AA2548" s="114"/>
      <c r="AB2548" s="83"/>
      <c r="AC2548" s="79" t="s">
        <v>249</v>
      </c>
      <c r="AD2548" s="80"/>
      <c r="AE2548" s="245"/>
      <c r="AF2548" s="84">
        <v>100000</v>
      </c>
      <c r="AG2548" s="79" t="s">
        <v>249</v>
      </c>
      <c r="AH2548" s="79" t="s">
        <v>249</v>
      </c>
      <c r="AI2548" s="79" t="s">
        <v>249</v>
      </c>
      <c r="AJ2548" s="79" t="s">
        <v>249</v>
      </c>
      <c r="AK2548" s="79" t="s">
        <v>249</v>
      </c>
      <c r="AL2548" s="79" t="s">
        <v>249</v>
      </c>
      <c r="AM2548" s="79" t="s">
        <v>261</v>
      </c>
      <c r="AN2548" s="79" t="s">
        <v>249</v>
      </c>
      <c r="AO2548" s="79" t="s">
        <v>249</v>
      </c>
      <c r="AP2548" s="79"/>
      <c r="AQ2548" s="79"/>
    </row>
    <row r="2549" spans="1:43" ht="14.1" hidden="1" customHeight="1">
      <c r="A2549" s="73" t="s">
        <v>245</v>
      </c>
      <c r="B2549" s="74">
        <v>55</v>
      </c>
      <c r="C2549" s="74" t="s">
        <v>536</v>
      </c>
      <c r="D2549" s="75"/>
      <c r="E2549" s="75"/>
      <c r="F2549" s="76"/>
      <c r="G2549" s="74">
        <v>9</v>
      </c>
      <c r="H2549" s="74">
        <v>2017</v>
      </c>
      <c r="I2549" s="74">
        <v>2</v>
      </c>
      <c r="J2549" s="77">
        <v>1052387742</v>
      </c>
      <c r="K2549" s="74" t="s">
        <v>2736</v>
      </c>
      <c r="L2549" s="74"/>
      <c r="M2549" s="74">
        <v>1038</v>
      </c>
      <c r="N2549" s="74" t="s">
        <v>248</v>
      </c>
      <c r="O2549" s="74" t="s">
        <v>373</v>
      </c>
      <c r="P2549" s="78">
        <v>49181.133300000001</v>
      </c>
      <c r="Q2549" s="74"/>
      <c r="R2549" s="74"/>
      <c r="S2549" s="74"/>
      <c r="T2549" s="79"/>
      <c r="U2549" s="79"/>
      <c r="V2549" s="80" t="s">
        <v>260</v>
      </c>
      <c r="W2549" s="79" t="s">
        <v>249</v>
      </c>
      <c r="X2549" s="114"/>
      <c r="Y2549" s="82" t="s">
        <v>249</v>
      </c>
      <c r="Z2549" s="82" t="s">
        <v>249</v>
      </c>
      <c r="AA2549" s="114"/>
      <c r="AB2549" s="83"/>
      <c r="AC2549" s="79" t="s">
        <v>249</v>
      </c>
      <c r="AD2549" s="80"/>
      <c r="AE2549" s="245"/>
      <c r="AF2549" s="84">
        <v>100000</v>
      </c>
      <c r="AG2549" s="79" t="s">
        <v>249</v>
      </c>
      <c r="AH2549" s="79" t="s">
        <v>249</v>
      </c>
      <c r="AI2549" s="79" t="s">
        <v>249</v>
      </c>
      <c r="AJ2549" s="79" t="s">
        <v>249</v>
      </c>
      <c r="AK2549" s="79" t="s">
        <v>249</v>
      </c>
      <c r="AL2549" s="79" t="s">
        <v>249</v>
      </c>
      <c r="AM2549" s="79" t="s">
        <v>261</v>
      </c>
      <c r="AN2549" s="79" t="s">
        <v>249</v>
      </c>
      <c r="AO2549" s="79" t="s">
        <v>249</v>
      </c>
      <c r="AP2549" s="79"/>
      <c r="AQ2549" s="79"/>
    </row>
    <row r="2550" spans="1:43" ht="14.1" hidden="1" customHeight="1">
      <c r="A2550" s="73" t="s">
        <v>245</v>
      </c>
      <c r="B2550" s="74">
        <v>55</v>
      </c>
      <c r="C2550" s="74" t="s">
        <v>536</v>
      </c>
      <c r="D2550" s="75"/>
      <c r="E2550" s="75"/>
      <c r="F2550" s="76"/>
      <c r="G2550" s="74">
        <v>9</v>
      </c>
      <c r="H2550" s="74">
        <v>2017</v>
      </c>
      <c r="I2550" s="74">
        <v>2</v>
      </c>
      <c r="J2550" s="77">
        <v>1052387742</v>
      </c>
      <c r="K2550" s="74" t="s">
        <v>2736</v>
      </c>
      <c r="L2550" s="74"/>
      <c r="M2550" s="74">
        <v>1045</v>
      </c>
      <c r="N2550" s="74" t="s">
        <v>255</v>
      </c>
      <c r="O2550" s="74" t="s">
        <v>373</v>
      </c>
      <c r="P2550" s="78">
        <v>66670</v>
      </c>
      <c r="Q2550" s="74"/>
      <c r="R2550" s="74"/>
      <c r="S2550" s="74"/>
      <c r="T2550" s="79"/>
      <c r="U2550" s="79"/>
      <c r="V2550" s="80" t="s">
        <v>260</v>
      </c>
      <c r="W2550" s="79" t="s">
        <v>249</v>
      </c>
      <c r="X2550" s="114"/>
      <c r="Y2550" s="82" t="s">
        <v>249</v>
      </c>
      <c r="Z2550" s="82" t="s">
        <v>249</v>
      </c>
      <c r="AA2550" s="114"/>
      <c r="AB2550" s="83"/>
      <c r="AC2550" s="79" t="s">
        <v>249</v>
      </c>
      <c r="AD2550" s="80"/>
      <c r="AE2550" s="245"/>
      <c r="AF2550" s="84">
        <v>100000</v>
      </c>
      <c r="AG2550" s="79" t="s">
        <v>249</v>
      </c>
      <c r="AH2550" s="79" t="s">
        <v>249</v>
      </c>
      <c r="AI2550" s="79" t="s">
        <v>249</v>
      </c>
      <c r="AJ2550" s="79" t="s">
        <v>249</v>
      </c>
      <c r="AK2550" s="79" t="s">
        <v>249</v>
      </c>
      <c r="AL2550" s="79" t="s">
        <v>249</v>
      </c>
      <c r="AM2550" s="79" t="s">
        <v>261</v>
      </c>
      <c r="AN2550" s="79" t="s">
        <v>249</v>
      </c>
      <c r="AO2550" s="79" t="s">
        <v>249</v>
      </c>
      <c r="AP2550" s="79"/>
      <c r="AQ2550" s="79"/>
    </row>
    <row r="2551" spans="1:43" ht="14.1" hidden="1" customHeight="1">
      <c r="A2551" s="73" t="s">
        <v>245</v>
      </c>
      <c r="B2551" s="74">
        <v>171</v>
      </c>
      <c r="C2551" s="74" t="s">
        <v>407</v>
      </c>
      <c r="D2551" s="75">
        <v>44047</v>
      </c>
      <c r="E2551" s="75">
        <v>44047</v>
      </c>
      <c r="F2551" s="76">
        <f>+E2551-D2551+1</f>
        <v>1</v>
      </c>
      <c r="G2551" s="74">
        <f>+MONTH(D2551)</f>
        <v>8</v>
      </c>
      <c r="H2551" s="74">
        <f>YEAR(D2551)</f>
        <v>2020</v>
      </c>
      <c r="I2551" s="74">
        <v>1</v>
      </c>
      <c r="J2551" s="77">
        <v>1052985850</v>
      </c>
      <c r="K2551" s="74" t="s">
        <v>2737</v>
      </c>
      <c r="L2551" s="74">
        <v>11</v>
      </c>
      <c r="M2551" s="74">
        <v>1038</v>
      </c>
      <c r="N2551" s="74" t="s">
        <v>248</v>
      </c>
      <c r="O2551" s="74" t="s">
        <v>34</v>
      </c>
      <c r="P2551" s="78">
        <v>40667</v>
      </c>
      <c r="Q2551" s="74" t="s">
        <v>2738</v>
      </c>
      <c r="R2551" s="74">
        <v>0</v>
      </c>
      <c r="S2551" s="74">
        <v>0</v>
      </c>
      <c r="T2551" s="79"/>
      <c r="U2551" s="79"/>
      <c r="V2551" s="80" t="s">
        <v>279</v>
      </c>
      <c r="W2551" s="79"/>
      <c r="X2551" s="114">
        <v>44047</v>
      </c>
      <c r="Y2551" s="82"/>
      <c r="Z2551" s="82"/>
      <c r="AA2551" s="114">
        <v>44047</v>
      </c>
      <c r="AB2551" s="83"/>
      <c r="AC2551" s="79"/>
      <c r="AD2551" s="80"/>
      <c r="AE2551" s="245"/>
      <c r="AF2551" s="84">
        <v>0</v>
      </c>
      <c r="AG2551" s="79"/>
      <c r="AH2551" s="79"/>
      <c r="AI2551" s="79"/>
      <c r="AJ2551" s="79"/>
      <c r="AK2551" s="79"/>
      <c r="AL2551" s="79"/>
      <c r="AM2551" s="79"/>
      <c r="AN2551" s="79"/>
      <c r="AO2551" s="79"/>
      <c r="AP2551" s="79"/>
      <c r="AQ2551" s="79"/>
    </row>
    <row r="2552" spans="1:43" ht="14.1" hidden="1" customHeight="1">
      <c r="A2552" s="73" t="s">
        <v>245</v>
      </c>
      <c r="B2552" s="74">
        <v>75</v>
      </c>
      <c r="C2552" s="74" t="s">
        <v>272</v>
      </c>
      <c r="D2552" s="75" t="s">
        <v>2739</v>
      </c>
      <c r="E2552" s="75" t="s">
        <v>2740</v>
      </c>
      <c r="F2552" s="76">
        <f>+E2552-D2552+1</f>
        <v>6</v>
      </c>
      <c r="G2552" s="74">
        <f>+MONTH(D2552)</f>
        <v>2</v>
      </c>
      <c r="H2552" s="74">
        <f>YEAR(D2552)</f>
        <v>2017</v>
      </c>
      <c r="I2552" s="74">
        <v>1</v>
      </c>
      <c r="J2552" s="77">
        <v>1053324841</v>
      </c>
      <c r="K2552" s="74" t="s">
        <v>2741</v>
      </c>
      <c r="L2552" s="74"/>
      <c r="M2552" s="74">
        <v>1038</v>
      </c>
      <c r="N2552" s="74" t="s">
        <v>248</v>
      </c>
      <c r="O2552" s="74" t="s">
        <v>285</v>
      </c>
      <c r="P2552" s="78">
        <v>49181.133300000001</v>
      </c>
      <c r="Q2552" s="74"/>
      <c r="R2552" s="74"/>
      <c r="S2552" s="74"/>
      <c r="T2552" s="79"/>
      <c r="U2552" s="79"/>
      <c r="V2552" s="80" t="s">
        <v>256</v>
      </c>
      <c r="W2552" s="79">
        <v>5053413</v>
      </c>
      <c r="X2552" s="114" t="s">
        <v>2739</v>
      </c>
      <c r="Y2552" s="82" t="s">
        <v>257</v>
      </c>
      <c r="Z2552" s="82" t="s">
        <v>249</v>
      </c>
      <c r="AA2552" s="114" t="s">
        <v>2740</v>
      </c>
      <c r="AB2552" s="83">
        <v>6</v>
      </c>
      <c r="AC2552" s="79" t="s">
        <v>249</v>
      </c>
      <c r="AD2552" s="80" t="s">
        <v>256</v>
      </c>
      <c r="AE2552" s="245"/>
      <c r="AF2552" s="84">
        <v>49181</v>
      </c>
      <c r="AG2552" s="79" t="s">
        <v>249</v>
      </c>
      <c r="AH2552" s="79">
        <v>0</v>
      </c>
      <c r="AI2552" s="79">
        <v>0</v>
      </c>
      <c r="AJ2552" s="79">
        <v>0</v>
      </c>
      <c r="AK2552" s="79" t="s">
        <v>249</v>
      </c>
      <c r="AL2552" s="79">
        <v>0</v>
      </c>
      <c r="AM2552" s="79"/>
      <c r="AN2552" s="79" t="s">
        <v>685</v>
      </c>
      <c r="AO2552" s="79" t="s">
        <v>249</v>
      </c>
      <c r="AP2552" s="79"/>
      <c r="AQ2552" s="79"/>
    </row>
    <row r="2553" spans="1:43" ht="14.1" hidden="1" customHeight="1">
      <c r="A2553" s="73" t="s">
        <v>245</v>
      </c>
      <c r="B2553" s="74">
        <v>75</v>
      </c>
      <c r="C2553" s="74" t="s">
        <v>272</v>
      </c>
      <c r="D2553" s="75" t="s">
        <v>482</v>
      </c>
      <c r="E2553" s="75" t="s">
        <v>2742</v>
      </c>
      <c r="F2553" s="76">
        <f>+E2553-D2553+1</f>
        <v>7</v>
      </c>
      <c r="G2553" s="74">
        <f>+MONTH(D2553)</f>
        <v>3</v>
      </c>
      <c r="H2553" s="74">
        <f>YEAR(D2553)</f>
        <v>2019</v>
      </c>
      <c r="I2553" s="74">
        <v>2</v>
      </c>
      <c r="J2553" s="77">
        <v>1053324878</v>
      </c>
      <c r="K2553" s="74" t="s">
        <v>2743</v>
      </c>
      <c r="L2553" s="74"/>
      <c r="M2553" s="74">
        <v>1038</v>
      </c>
      <c r="N2553" s="74" t="s">
        <v>248</v>
      </c>
      <c r="O2553" s="74" t="s">
        <v>41</v>
      </c>
      <c r="P2553" s="78">
        <v>55207.7333</v>
      </c>
      <c r="Q2553" s="74"/>
      <c r="R2553" s="74"/>
      <c r="S2553" s="74"/>
      <c r="T2553" s="79"/>
      <c r="U2553" s="79"/>
      <c r="V2553" s="80" t="s">
        <v>256</v>
      </c>
      <c r="W2553" s="79">
        <v>21724987</v>
      </c>
      <c r="X2553" s="114" t="s">
        <v>482</v>
      </c>
      <c r="Y2553" s="82" t="s">
        <v>257</v>
      </c>
      <c r="Z2553" s="82" t="s">
        <v>2744</v>
      </c>
      <c r="AA2553" s="114" t="s">
        <v>2742</v>
      </c>
      <c r="AB2553" s="83"/>
      <c r="AC2553" s="79" t="s">
        <v>249</v>
      </c>
      <c r="AD2553" s="80" t="s">
        <v>256</v>
      </c>
      <c r="AE2553" s="245">
        <v>43585.368055555555</v>
      </c>
      <c r="AF2553" s="84">
        <v>55208</v>
      </c>
      <c r="AG2553" s="79" t="s">
        <v>2212</v>
      </c>
      <c r="AH2553" s="79">
        <v>247010</v>
      </c>
      <c r="AI2553" s="79">
        <v>0</v>
      </c>
      <c r="AJ2553" s="79">
        <v>0</v>
      </c>
      <c r="AK2553" s="79" t="s">
        <v>249</v>
      </c>
      <c r="AL2553" s="79">
        <v>0</v>
      </c>
      <c r="AM2553" s="79"/>
      <c r="AN2553" s="79" t="s">
        <v>25</v>
      </c>
      <c r="AO2553" s="79" t="s">
        <v>249</v>
      </c>
      <c r="AP2553" s="79"/>
      <c r="AQ2553" s="79"/>
    </row>
    <row r="2554" spans="1:43" ht="14.1" hidden="1" customHeight="1">
      <c r="A2554" s="73" t="s">
        <v>245</v>
      </c>
      <c r="B2554" s="74">
        <v>75</v>
      </c>
      <c r="C2554" s="74" t="s">
        <v>272</v>
      </c>
      <c r="D2554" s="75" t="s">
        <v>2745</v>
      </c>
      <c r="E2554" s="75" t="s">
        <v>2746</v>
      </c>
      <c r="F2554" s="76">
        <f>+E2554-D2554+1</f>
        <v>3</v>
      </c>
      <c r="G2554" s="74">
        <f>+MONTH(D2554)</f>
        <v>3</v>
      </c>
      <c r="H2554" s="74">
        <f>YEAR(D2554)</f>
        <v>2019</v>
      </c>
      <c r="I2554" s="74">
        <v>2</v>
      </c>
      <c r="J2554" s="77">
        <v>1053324878</v>
      </c>
      <c r="K2554" s="74" t="s">
        <v>2743</v>
      </c>
      <c r="L2554" s="74"/>
      <c r="M2554" s="74">
        <v>1045</v>
      </c>
      <c r="N2554" s="74" t="s">
        <v>255</v>
      </c>
      <c r="O2554" s="74" t="s">
        <v>41</v>
      </c>
      <c r="P2554" s="78">
        <v>27603.866600000001</v>
      </c>
      <c r="Q2554" s="74"/>
      <c r="R2554" s="74"/>
      <c r="S2554" s="74"/>
      <c r="T2554" s="79"/>
      <c r="U2554" s="79"/>
      <c r="V2554" s="80" t="s">
        <v>256</v>
      </c>
      <c r="W2554" s="79">
        <v>1002010000002590</v>
      </c>
      <c r="X2554" s="114" t="s">
        <v>2745</v>
      </c>
      <c r="Y2554" s="82" t="s">
        <v>257</v>
      </c>
      <c r="Z2554" s="82" t="s">
        <v>2747</v>
      </c>
      <c r="AA2554" s="114" t="s">
        <v>2746</v>
      </c>
      <c r="AB2554" s="83"/>
      <c r="AC2554" s="79" t="s">
        <v>249</v>
      </c>
      <c r="AD2554" s="80" t="s">
        <v>256</v>
      </c>
      <c r="AE2554" s="245">
        <v>43630.630555555559</v>
      </c>
      <c r="AF2554" s="84">
        <v>27604</v>
      </c>
      <c r="AG2554" s="79" t="s">
        <v>2748</v>
      </c>
      <c r="AH2554" s="79">
        <v>123505</v>
      </c>
      <c r="AI2554" s="79">
        <v>0</v>
      </c>
      <c r="AJ2554" s="79">
        <v>0</v>
      </c>
      <c r="AK2554" s="79" t="s">
        <v>249</v>
      </c>
      <c r="AL2554" s="79">
        <v>0</v>
      </c>
      <c r="AM2554" s="79"/>
      <c r="AN2554" s="79" t="s">
        <v>25</v>
      </c>
      <c r="AO2554" s="79" t="s">
        <v>249</v>
      </c>
      <c r="AP2554" s="79"/>
      <c r="AQ2554" s="79"/>
    </row>
    <row r="2555" spans="1:43" ht="14.1" hidden="1" customHeight="1">
      <c r="A2555" s="73" t="s">
        <v>245</v>
      </c>
      <c r="B2555" s="74">
        <v>75</v>
      </c>
      <c r="C2555" s="74" t="s">
        <v>272</v>
      </c>
      <c r="D2555" s="75">
        <v>44102</v>
      </c>
      <c r="E2555" s="75">
        <v>44102</v>
      </c>
      <c r="F2555" s="76">
        <f>+E2555-D2555+1</f>
        <v>1</v>
      </c>
      <c r="G2555" s="74">
        <f>+MONTH(D2555)</f>
        <v>9</v>
      </c>
      <c r="H2555" s="74">
        <f>YEAR(D2555)</f>
        <v>2020</v>
      </c>
      <c r="I2555" s="74">
        <v>2</v>
      </c>
      <c r="J2555" s="77">
        <v>1053340039</v>
      </c>
      <c r="K2555" s="74" t="s">
        <v>2749</v>
      </c>
      <c r="L2555" s="74">
        <v>14</v>
      </c>
      <c r="M2555" s="74">
        <v>1038</v>
      </c>
      <c r="N2555" s="74" t="s">
        <v>248</v>
      </c>
      <c r="O2555" s="74" t="s">
        <v>373</v>
      </c>
      <c r="P2555" s="78">
        <v>29267</v>
      </c>
      <c r="Q2555" s="74" t="s">
        <v>1246</v>
      </c>
      <c r="R2555" s="74">
        <v>0</v>
      </c>
      <c r="S2555" s="74">
        <v>0</v>
      </c>
      <c r="T2555" s="79"/>
      <c r="U2555" s="79"/>
      <c r="V2555" s="80" t="s">
        <v>279</v>
      </c>
      <c r="W2555" s="79"/>
      <c r="X2555" s="114">
        <v>44102</v>
      </c>
      <c r="Y2555" s="82"/>
      <c r="Z2555" s="82"/>
      <c r="AA2555" s="114">
        <v>44102</v>
      </c>
      <c r="AB2555" s="83"/>
      <c r="AC2555" s="79"/>
      <c r="AD2555" s="80"/>
      <c r="AE2555" s="245"/>
      <c r="AF2555" s="84">
        <v>0</v>
      </c>
      <c r="AG2555" s="79"/>
      <c r="AH2555" s="79"/>
      <c r="AI2555" s="79"/>
      <c r="AJ2555" s="79"/>
      <c r="AK2555" s="79"/>
      <c r="AL2555" s="79"/>
      <c r="AM2555" s="79"/>
      <c r="AN2555" s="79"/>
      <c r="AO2555" s="79"/>
      <c r="AP2555" s="79"/>
      <c r="AQ2555" s="79"/>
    </row>
    <row r="2556" spans="1:43" ht="14.1" hidden="1" customHeight="1">
      <c r="A2556" s="73" t="s">
        <v>245</v>
      </c>
      <c r="B2556" s="74">
        <v>75</v>
      </c>
      <c r="C2556" s="74" t="s">
        <v>272</v>
      </c>
      <c r="D2556" s="75"/>
      <c r="E2556" s="75"/>
      <c r="F2556" s="76"/>
      <c r="G2556" s="74">
        <v>12</v>
      </c>
      <c r="H2556" s="74">
        <v>2019</v>
      </c>
      <c r="I2556" s="74">
        <v>2</v>
      </c>
      <c r="J2556" s="77">
        <v>1053340039</v>
      </c>
      <c r="K2556" s="74" t="s">
        <v>2749</v>
      </c>
      <c r="L2556" s="74"/>
      <c r="M2556" s="74">
        <v>1038</v>
      </c>
      <c r="N2556" s="74" t="s">
        <v>248</v>
      </c>
      <c r="O2556" s="74" t="s">
        <v>41</v>
      </c>
      <c r="P2556" s="78">
        <v>27604</v>
      </c>
      <c r="Q2556" s="74"/>
      <c r="R2556" s="74"/>
      <c r="S2556" s="74"/>
      <c r="T2556" s="79"/>
      <c r="U2556" s="79"/>
      <c r="V2556" s="80" t="s">
        <v>260</v>
      </c>
      <c r="W2556" s="79" t="s">
        <v>249</v>
      </c>
      <c r="X2556" s="114"/>
      <c r="Y2556" s="82" t="s">
        <v>249</v>
      </c>
      <c r="Z2556" s="82" t="s">
        <v>249</v>
      </c>
      <c r="AA2556" s="114"/>
      <c r="AB2556" s="83"/>
      <c r="AC2556" s="79" t="s">
        <v>249</v>
      </c>
      <c r="AD2556" s="80"/>
      <c r="AE2556" s="245"/>
      <c r="AF2556" s="84">
        <v>0</v>
      </c>
      <c r="AG2556" s="79" t="s">
        <v>249</v>
      </c>
      <c r="AH2556" s="79" t="s">
        <v>249</v>
      </c>
      <c r="AI2556" s="79" t="s">
        <v>249</v>
      </c>
      <c r="AJ2556" s="79" t="s">
        <v>249</v>
      </c>
      <c r="AK2556" s="79" t="s">
        <v>249</v>
      </c>
      <c r="AL2556" s="79" t="s">
        <v>249</v>
      </c>
      <c r="AM2556" s="79" t="s">
        <v>261</v>
      </c>
      <c r="AN2556" s="79" t="s">
        <v>249</v>
      </c>
      <c r="AO2556" s="79" t="s">
        <v>249</v>
      </c>
      <c r="AP2556" s="79"/>
      <c r="AQ2556" s="79"/>
    </row>
    <row r="2557" spans="1:43" ht="14.1" hidden="1" customHeight="1">
      <c r="A2557" s="73" t="s">
        <v>245</v>
      </c>
      <c r="B2557" s="74">
        <v>75</v>
      </c>
      <c r="C2557" s="74" t="s">
        <v>272</v>
      </c>
      <c r="D2557" s="75"/>
      <c r="E2557" s="75"/>
      <c r="F2557" s="76"/>
      <c r="G2557" s="74">
        <v>12</v>
      </c>
      <c r="H2557" s="74">
        <v>2019</v>
      </c>
      <c r="I2557" s="74">
        <v>2</v>
      </c>
      <c r="J2557" s="77">
        <v>1053340039</v>
      </c>
      <c r="K2557" s="74" t="s">
        <v>2749</v>
      </c>
      <c r="L2557" s="74"/>
      <c r="M2557" s="74">
        <v>1038</v>
      </c>
      <c r="N2557" s="74" t="s">
        <v>248</v>
      </c>
      <c r="O2557" s="74" t="s">
        <v>41</v>
      </c>
      <c r="P2557" s="78">
        <v>27604</v>
      </c>
      <c r="Q2557" s="74"/>
      <c r="R2557" s="74"/>
      <c r="S2557" s="74"/>
      <c r="T2557" s="79"/>
      <c r="U2557" s="79"/>
      <c r="V2557" s="80" t="s">
        <v>260</v>
      </c>
      <c r="W2557" s="79" t="s">
        <v>249</v>
      </c>
      <c r="X2557" s="114"/>
      <c r="Y2557" s="82" t="s">
        <v>249</v>
      </c>
      <c r="Z2557" s="82" t="s">
        <v>249</v>
      </c>
      <c r="AA2557" s="114"/>
      <c r="AB2557" s="83"/>
      <c r="AC2557" s="79" t="s">
        <v>249</v>
      </c>
      <c r="AD2557" s="80"/>
      <c r="AE2557" s="245"/>
      <c r="AF2557" s="84">
        <v>0</v>
      </c>
      <c r="AG2557" s="79" t="s">
        <v>249</v>
      </c>
      <c r="AH2557" s="79" t="s">
        <v>249</v>
      </c>
      <c r="AI2557" s="79" t="s">
        <v>249</v>
      </c>
      <c r="AJ2557" s="79" t="s">
        <v>249</v>
      </c>
      <c r="AK2557" s="79" t="s">
        <v>249</v>
      </c>
      <c r="AL2557" s="79" t="s">
        <v>249</v>
      </c>
      <c r="AM2557" s="79" t="s">
        <v>261</v>
      </c>
      <c r="AN2557" s="79" t="s">
        <v>249</v>
      </c>
      <c r="AO2557" s="79" t="s">
        <v>249</v>
      </c>
      <c r="AP2557" s="79"/>
      <c r="AQ2557" s="79"/>
    </row>
    <row r="2558" spans="1:43" ht="14.1" hidden="1" customHeight="1">
      <c r="A2558" s="73" t="s">
        <v>245</v>
      </c>
      <c r="B2558" s="74">
        <v>75</v>
      </c>
      <c r="C2558" s="74" t="s">
        <v>272</v>
      </c>
      <c r="D2558" s="75"/>
      <c r="E2558" s="75"/>
      <c r="F2558" s="76"/>
      <c r="G2558" s="74">
        <v>6</v>
      </c>
      <c r="H2558" s="74">
        <v>2019</v>
      </c>
      <c r="I2558" s="74">
        <v>1</v>
      </c>
      <c r="J2558" s="77">
        <v>1053340039</v>
      </c>
      <c r="K2558" s="74" t="s">
        <v>2749</v>
      </c>
      <c r="L2558" s="74"/>
      <c r="M2558" s="74">
        <v>1038</v>
      </c>
      <c r="N2558" s="74" t="s">
        <v>248</v>
      </c>
      <c r="O2558" s="74" t="s">
        <v>41</v>
      </c>
      <c r="P2558" s="78">
        <v>55207.7333</v>
      </c>
      <c r="Q2558" s="74"/>
      <c r="R2558" s="74"/>
      <c r="S2558" s="74"/>
      <c r="T2558" s="79"/>
      <c r="U2558" s="79"/>
      <c r="V2558" s="80" t="s">
        <v>260</v>
      </c>
      <c r="W2558" s="79" t="s">
        <v>249</v>
      </c>
      <c r="X2558" s="114"/>
      <c r="Y2558" s="82" t="s">
        <v>249</v>
      </c>
      <c r="Z2558" s="82" t="s">
        <v>249</v>
      </c>
      <c r="AA2558" s="114"/>
      <c r="AB2558" s="83"/>
      <c r="AC2558" s="79" t="s">
        <v>249</v>
      </c>
      <c r="AD2558" s="80"/>
      <c r="AE2558" s="245"/>
      <c r="AF2558" s="84">
        <v>55208</v>
      </c>
      <c r="AG2558" s="79" t="s">
        <v>249</v>
      </c>
      <c r="AH2558" s="79" t="s">
        <v>249</v>
      </c>
      <c r="AI2558" s="79" t="s">
        <v>249</v>
      </c>
      <c r="AJ2558" s="79" t="s">
        <v>249</v>
      </c>
      <c r="AK2558" s="79" t="s">
        <v>249</v>
      </c>
      <c r="AL2558" s="79" t="s">
        <v>249</v>
      </c>
      <c r="AM2558" s="79" t="s">
        <v>261</v>
      </c>
      <c r="AN2558" s="79" t="s">
        <v>249</v>
      </c>
      <c r="AO2558" s="79" t="s">
        <v>249</v>
      </c>
      <c r="AP2558" s="79"/>
      <c r="AQ2558" s="79"/>
    </row>
    <row r="2559" spans="1:43" ht="14.1" hidden="1" customHeight="1">
      <c r="A2559" s="73" t="s">
        <v>245</v>
      </c>
      <c r="B2559" s="74">
        <v>62</v>
      </c>
      <c r="C2559" s="74" t="s">
        <v>251</v>
      </c>
      <c r="D2559" s="75"/>
      <c r="E2559" s="75"/>
      <c r="F2559" s="76"/>
      <c r="G2559" s="74">
        <v>10</v>
      </c>
      <c r="H2559" s="74">
        <v>2016</v>
      </c>
      <c r="I2559" s="74">
        <v>2</v>
      </c>
      <c r="J2559" s="77">
        <v>1053344238</v>
      </c>
      <c r="K2559" s="74" t="s">
        <v>2750</v>
      </c>
      <c r="L2559" s="74"/>
      <c r="M2559" s="74">
        <v>1038</v>
      </c>
      <c r="N2559" s="74" t="s">
        <v>248</v>
      </c>
      <c r="O2559" s="74" t="s">
        <v>373</v>
      </c>
      <c r="P2559" s="78">
        <v>45963.666599999997</v>
      </c>
      <c r="Q2559" s="74"/>
      <c r="R2559" s="74"/>
      <c r="S2559" s="74"/>
      <c r="T2559" s="79"/>
      <c r="U2559" s="79"/>
      <c r="V2559" s="79" t="s">
        <v>256</v>
      </c>
      <c r="W2559" s="79"/>
      <c r="X2559" s="114"/>
      <c r="Y2559" s="82"/>
      <c r="Z2559" s="82"/>
      <c r="AA2559" s="114"/>
      <c r="AB2559" s="83"/>
      <c r="AC2559" s="79"/>
      <c r="AD2559" s="79" t="s">
        <v>256</v>
      </c>
      <c r="AE2559" s="245"/>
      <c r="AF2559" s="84">
        <v>46000</v>
      </c>
      <c r="AG2559" s="79" t="s">
        <v>249</v>
      </c>
      <c r="AH2559" s="79" t="s">
        <v>249</v>
      </c>
      <c r="AI2559" s="79" t="s">
        <v>249</v>
      </c>
      <c r="AJ2559" s="79" t="s">
        <v>249</v>
      </c>
      <c r="AK2559" s="79" t="s">
        <v>249</v>
      </c>
      <c r="AL2559" s="79" t="s">
        <v>249</v>
      </c>
      <c r="AM2559" s="79"/>
      <c r="AN2559" s="79" t="s">
        <v>249</v>
      </c>
      <c r="AO2559" s="79" t="s">
        <v>249</v>
      </c>
      <c r="AP2559" s="79"/>
      <c r="AQ2559" s="79"/>
    </row>
    <row r="2560" spans="1:43" ht="14.1" hidden="1" customHeight="1">
      <c r="A2560" s="73" t="s">
        <v>245</v>
      </c>
      <c r="B2560" s="74">
        <v>62</v>
      </c>
      <c r="C2560" s="74" t="s">
        <v>251</v>
      </c>
      <c r="D2560" s="75"/>
      <c r="E2560" s="75"/>
      <c r="F2560" s="76"/>
      <c r="G2560" s="74">
        <v>7</v>
      </c>
      <c r="H2560" s="74">
        <v>2016</v>
      </c>
      <c r="I2560" s="74">
        <v>2</v>
      </c>
      <c r="J2560" s="77">
        <v>1053344238</v>
      </c>
      <c r="K2560" s="74" t="s">
        <v>2750</v>
      </c>
      <c r="L2560" s="74"/>
      <c r="M2560" s="74">
        <v>1038</v>
      </c>
      <c r="N2560" s="74" t="s">
        <v>248</v>
      </c>
      <c r="O2560" s="74" t="s">
        <v>373</v>
      </c>
      <c r="P2560" s="78">
        <v>45963.666599999997</v>
      </c>
      <c r="Q2560" s="74"/>
      <c r="R2560" s="74"/>
      <c r="S2560" s="74"/>
      <c r="T2560" s="79"/>
      <c r="U2560" s="79"/>
      <c r="V2560" s="79" t="s">
        <v>256</v>
      </c>
      <c r="W2560" s="79"/>
      <c r="X2560" s="114"/>
      <c r="Y2560" s="82"/>
      <c r="Z2560" s="82"/>
      <c r="AA2560" s="114"/>
      <c r="AB2560" s="83"/>
      <c r="AC2560" s="79"/>
      <c r="AD2560" s="79" t="s">
        <v>256</v>
      </c>
      <c r="AE2560" s="245"/>
      <c r="AF2560" s="84">
        <v>46000</v>
      </c>
      <c r="AG2560" s="79" t="s">
        <v>249</v>
      </c>
      <c r="AH2560" s="79" t="s">
        <v>249</v>
      </c>
      <c r="AI2560" s="79" t="s">
        <v>249</v>
      </c>
      <c r="AJ2560" s="79" t="s">
        <v>249</v>
      </c>
      <c r="AK2560" s="79" t="s">
        <v>249</v>
      </c>
      <c r="AL2560" s="79" t="s">
        <v>249</v>
      </c>
      <c r="AM2560" s="79"/>
      <c r="AN2560" s="79" t="s">
        <v>249</v>
      </c>
      <c r="AO2560" s="79" t="s">
        <v>249</v>
      </c>
      <c r="AP2560" s="79"/>
      <c r="AQ2560" s="79"/>
    </row>
    <row r="2561" spans="1:43" ht="14.1" hidden="1" customHeight="1">
      <c r="A2561" s="73" t="s">
        <v>245</v>
      </c>
      <c r="B2561" s="74">
        <v>62</v>
      </c>
      <c r="C2561" s="74" t="s">
        <v>251</v>
      </c>
      <c r="D2561" s="75"/>
      <c r="E2561" s="75"/>
      <c r="F2561" s="76"/>
      <c r="G2561" s="74">
        <v>6</v>
      </c>
      <c r="H2561" s="74">
        <v>2016</v>
      </c>
      <c r="I2561" s="74">
        <v>2</v>
      </c>
      <c r="J2561" s="77">
        <v>1053344238</v>
      </c>
      <c r="K2561" s="74" t="s">
        <v>2750</v>
      </c>
      <c r="L2561" s="74"/>
      <c r="M2561" s="74">
        <v>1038</v>
      </c>
      <c r="N2561" s="74" t="s">
        <v>248</v>
      </c>
      <c r="O2561" s="74" t="s">
        <v>373</v>
      </c>
      <c r="P2561" s="78">
        <v>22981.833299999998</v>
      </c>
      <c r="Q2561" s="74"/>
      <c r="R2561" s="74"/>
      <c r="S2561" s="74"/>
      <c r="T2561" s="79"/>
      <c r="U2561" s="79"/>
      <c r="V2561" s="79" t="s">
        <v>256</v>
      </c>
      <c r="W2561" s="79"/>
      <c r="X2561" s="114"/>
      <c r="Y2561" s="82"/>
      <c r="Z2561" s="82"/>
      <c r="AA2561" s="114"/>
      <c r="AB2561" s="83"/>
      <c r="AC2561" s="79"/>
      <c r="AD2561" s="79" t="s">
        <v>256</v>
      </c>
      <c r="AE2561" s="245"/>
      <c r="AF2561" s="84">
        <v>23000</v>
      </c>
      <c r="AG2561" s="79" t="s">
        <v>249</v>
      </c>
      <c r="AH2561" s="79" t="s">
        <v>249</v>
      </c>
      <c r="AI2561" s="79" t="s">
        <v>249</v>
      </c>
      <c r="AJ2561" s="79" t="s">
        <v>249</v>
      </c>
      <c r="AK2561" s="79" t="s">
        <v>249</v>
      </c>
      <c r="AL2561" s="79" t="s">
        <v>249</v>
      </c>
      <c r="AM2561" s="79"/>
      <c r="AN2561" s="79" t="s">
        <v>249</v>
      </c>
      <c r="AO2561" s="79" t="s">
        <v>249</v>
      </c>
      <c r="AP2561" s="79"/>
      <c r="AQ2561" s="79"/>
    </row>
    <row r="2562" spans="1:43" ht="14.1" hidden="1" customHeight="1">
      <c r="A2562" s="73" t="s">
        <v>245</v>
      </c>
      <c r="B2562" s="74">
        <v>75</v>
      </c>
      <c r="C2562" s="74" t="s">
        <v>272</v>
      </c>
      <c r="D2562" s="75"/>
      <c r="E2562" s="75"/>
      <c r="F2562" s="76"/>
      <c r="G2562" s="74">
        <v>3</v>
      </c>
      <c r="H2562" s="74">
        <v>2019</v>
      </c>
      <c r="I2562" s="74">
        <v>2</v>
      </c>
      <c r="J2562" s="77">
        <v>1053610890</v>
      </c>
      <c r="K2562" s="74" t="s">
        <v>2751</v>
      </c>
      <c r="L2562" s="74"/>
      <c r="M2562" s="74">
        <v>1038</v>
      </c>
      <c r="N2562" s="74" t="s">
        <v>248</v>
      </c>
      <c r="O2562" s="74" t="s">
        <v>41</v>
      </c>
      <c r="P2562" s="78">
        <v>27603.866600000001</v>
      </c>
      <c r="Q2562" s="74"/>
      <c r="R2562" s="74"/>
      <c r="S2562" s="74"/>
      <c r="T2562" s="79"/>
      <c r="U2562" s="79"/>
      <c r="V2562" s="80" t="s">
        <v>260</v>
      </c>
      <c r="W2562" s="79" t="s">
        <v>249</v>
      </c>
      <c r="X2562" s="114"/>
      <c r="Y2562" s="82" t="s">
        <v>249</v>
      </c>
      <c r="Z2562" s="82" t="s">
        <v>249</v>
      </c>
      <c r="AA2562" s="114"/>
      <c r="AB2562" s="83"/>
      <c r="AC2562" s="79" t="s">
        <v>249</v>
      </c>
      <c r="AD2562" s="80"/>
      <c r="AE2562" s="245"/>
      <c r="AF2562" s="84">
        <v>27604</v>
      </c>
      <c r="AG2562" s="79" t="s">
        <v>249</v>
      </c>
      <c r="AH2562" s="79" t="s">
        <v>249</v>
      </c>
      <c r="AI2562" s="79" t="s">
        <v>249</v>
      </c>
      <c r="AJ2562" s="79" t="s">
        <v>249</v>
      </c>
      <c r="AK2562" s="79" t="s">
        <v>249</v>
      </c>
      <c r="AL2562" s="79" t="s">
        <v>249</v>
      </c>
      <c r="AM2562" s="79" t="s">
        <v>261</v>
      </c>
      <c r="AN2562" s="79" t="s">
        <v>249</v>
      </c>
      <c r="AO2562" s="79" t="s">
        <v>249</v>
      </c>
      <c r="AP2562" s="79"/>
      <c r="AQ2562" s="79"/>
    </row>
    <row r="2563" spans="1:43" ht="14.1" hidden="1" customHeight="1">
      <c r="A2563" s="73" t="s">
        <v>245</v>
      </c>
      <c r="B2563" s="74">
        <v>75</v>
      </c>
      <c r="C2563" s="74" t="s">
        <v>272</v>
      </c>
      <c r="D2563" s="75"/>
      <c r="E2563" s="75"/>
      <c r="F2563" s="76"/>
      <c r="G2563" s="74">
        <v>12</v>
      </c>
      <c r="H2563" s="74">
        <v>2017</v>
      </c>
      <c r="I2563" s="74">
        <v>1</v>
      </c>
      <c r="J2563" s="77">
        <v>1053610890</v>
      </c>
      <c r="K2563" s="74" t="s">
        <v>2751</v>
      </c>
      <c r="L2563" s="74"/>
      <c r="M2563" s="74">
        <v>1038</v>
      </c>
      <c r="N2563" s="74" t="s">
        <v>248</v>
      </c>
      <c r="O2563" s="74" t="s">
        <v>41</v>
      </c>
      <c r="P2563" s="78">
        <v>49181.133300000001</v>
      </c>
      <c r="Q2563" s="74"/>
      <c r="R2563" s="74"/>
      <c r="S2563" s="74"/>
      <c r="T2563" s="79"/>
      <c r="U2563" s="79"/>
      <c r="V2563" s="80" t="s">
        <v>260</v>
      </c>
      <c r="W2563" s="79" t="s">
        <v>249</v>
      </c>
      <c r="X2563" s="114"/>
      <c r="Y2563" s="82" t="s">
        <v>249</v>
      </c>
      <c r="Z2563" s="82" t="s">
        <v>249</v>
      </c>
      <c r="AA2563" s="114"/>
      <c r="AB2563" s="83"/>
      <c r="AC2563" s="79" t="s">
        <v>249</v>
      </c>
      <c r="AD2563" s="80"/>
      <c r="AE2563" s="245"/>
      <c r="AF2563" s="84">
        <v>49181</v>
      </c>
      <c r="AG2563" s="79" t="s">
        <v>249</v>
      </c>
      <c r="AH2563" s="79" t="s">
        <v>249</v>
      </c>
      <c r="AI2563" s="79" t="s">
        <v>249</v>
      </c>
      <c r="AJ2563" s="79" t="s">
        <v>249</v>
      </c>
      <c r="AK2563" s="79" t="s">
        <v>249</v>
      </c>
      <c r="AL2563" s="79" t="s">
        <v>249</v>
      </c>
      <c r="AM2563" s="79" t="s">
        <v>261</v>
      </c>
      <c r="AN2563" s="79" t="s">
        <v>249</v>
      </c>
      <c r="AO2563" s="79" t="s">
        <v>249</v>
      </c>
      <c r="AP2563" s="79"/>
      <c r="AQ2563" s="79"/>
    </row>
    <row r="2564" spans="1:43" ht="14.1" hidden="1" customHeight="1">
      <c r="A2564" s="73" t="s">
        <v>245</v>
      </c>
      <c r="B2564" s="74">
        <v>75</v>
      </c>
      <c r="C2564" s="74" t="s">
        <v>272</v>
      </c>
      <c r="D2564" s="75"/>
      <c r="E2564" s="75"/>
      <c r="F2564" s="76"/>
      <c r="G2564" s="74">
        <v>6</v>
      </c>
      <c r="H2564" s="74">
        <v>2017</v>
      </c>
      <c r="I2564" s="74">
        <v>1</v>
      </c>
      <c r="J2564" s="77">
        <v>1053610890</v>
      </c>
      <c r="K2564" s="74" t="s">
        <v>2751</v>
      </c>
      <c r="L2564" s="74"/>
      <c r="M2564" s="74">
        <v>1021</v>
      </c>
      <c r="N2564" s="74" t="s">
        <v>27</v>
      </c>
      <c r="O2564" s="74" t="s">
        <v>41</v>
      </c>
      <c r="P2564" s="78">
        <v>196725</v>
      </c>
      <c r="Q2564" s="74"/>
      <c r="R2564" s="74"/>
      <c r="S2564" s="74"/>
      <c r="T2564" s="79"/>
      <c r="U2564" s="79"/>
      <c r="V2564" s="80" t="s">
        <v>260</v>
      </c>
      <c r="W2564" s="79" t="s">
        <v>249</v>
      </c>
      <c r="X2564" s="114"/>
      <c r="Y2564" s="82" t="s">
        <v>249</v>
      </c>
      <c r="Z2564" s="82" t="s">
        <v>249</v>
      </c>
      <c r="AA2564" s="114"/>
      <c r="AB2564" s="83"/>
      <c r="AC2564" s="79" t="s">
        <v>249</v>
      </c>
      <c r="AD2564" s="80"/>
      <c r="AE2564" s="245"/>
      <c r="AF2564" s="84">
        <v>196725</v>
      </c>
      <c r="AG2564" s="79" t="s">
        <v>249</v>
      </c>
      <c r="AH2564" s="79" t="s">
        <v>249</v>
      </c>
      <c r="AI2564" s="79" t="s">
        <v>249</v>
      </c>
      <c r="AJ2564" s="79" t="s">
        <v>249</v>
      </c>
      <c r="AK2564" s="79" t="s">
        <v>249</v>
      </c>
      <c r="AL2564" s="79" t="s">
        <v>249</v>
      </c>
      <c r="AM2564" s="79" t="s">
        <v>261</v>
      </c>
      <c r="AN2564" s="79" t="s">
        <v>249</v>
      </c>
      <c r="AO2564" s="79" t="s">
        <v>249</v>
      </c>
      <c r="AP2564" s="79"/>
      <c r="AQ2564" s="79"/>
    </row>
    <row r="2565" spans="1:43" ht="14.1" hidden="1" customHeight="1">
      <c r="A2565" s="73" t="s">
        <v>245</v>
      </c>
      <c r="B2565" s="74">
        <v>75</v>
      </c>
      <c r="C2565" s="74" t="s">
        <v>272</v>
      </c>
      <c r="D2565" s="75"/>
      <c r="E2565" s="75"/>
      <c r="F2565" s="76"/>
      <c r="G2565" s="74">
        <v>6</v>
      </c>
      <c r="H2565" s="74">
        <v>2016</v>
      </c>
      <c r="I2565" s="74">
        <v>2</v>
      </c>
      <c r="J2565" s="77">
        <v>1053610890</v>
      </c>
      <c r="K2565" s="74" t="s">
        <v>2751</v>
      </c>
      <c r="L2565" s="74"/>
      <c r="M2565" s="74">
        <v>1038</v>
      </c>
      <c r="N2565" s="74" t="s">
        <v>248</v>
      </c>
      <c r="O2565" s="74" t="s">
        <v>41</v>
      </c>
      <c r="P2565" s="78">
        <v>45963.666599999997</v>
      </c>
      <c r="Q2565" s="74"/>
      <c r="R2565" s="74"/>
      <c r="S2565" s="74"/>
      <c r="T2565" s="79"/>
      <c r="U2565" s="79"/>
      <c r="V2565" s="79" t="s">
        <v>256</v>
      </c>
      <c r="W2565" s="79"/>
      <c r="X2565" s="114"/>
      <c r="Y2565" s="82"/>
      <c r="Z2565" s="82"/>
      <c r="AA2565" s="114"/>
      <c r="AB2565" s="83"/>
      <c r="AC2565" s="79"/>
      <c r="AD2565" s="79" t="s">
        <v>256</v>
      </c>
      <c r="AE2565" s="245"/>
      <c r="AF2565" s="84">
        <v>45964</v>
      </c>
      <c r="AG2565" s="79" t="s">
        <v>249</v>
      </c>
      <c r="AH2565" s="79">
        <v>0</v>
      </c>
      <c r="AI2565" s="79">
        <v>0</v>
      </c>
      <c r="AJ2565" s="79">
        <v>0</v>
      </c>
      <c r="AK2565" s="79" t="s">
        <v>249</v>
      </c>
      <c r="AL2565" s="79">
        <v>0</v>
      </c>
      <c r="AM2565" s="79"/>
      <c r="AN2565" s="79" t="s">
        <v>249</v>
      </c>
      <c r="AO2565" s="79" t="s">
        <v>249</v>
      </c>
      <c r="AP2565" s="79"/>
      <c r="AQ2565" s="79"/>
    </row>
    <row r="2566" spans="1:43" ht="14.1" hidden="1" customHeight="1">
      <c r="A2566" s="73" t="s">
        <v>245</v>
      </c>
      <c r="B2566" s="74">
        <v>75</v>
      </c>
      <c r="C2566" s="74" t="s">
        <v>272</v>
      </c>
      <c r="D2566" s="75"/>
      <c r="E2566" s="75"/>
      <c r="F2566" s="76"/>
      <c r="G2566" s="74">
        <v>6</v>
      </c>
      <c r="H2566" s="74">
        <v>2019</v>
      </c>
      <c r="I2566" s="74">
        <v>1</v>
      </c>
      <c r="J2566" s="77">
        <v>1054683209</v>
      </c>
      <c r="K2566" s="74" t="s">
        <v>2752</v>
      </c>
      <c r="L2566" s="74"/>
      <c r="M2566" s="74">
        <v>1053</v>
      </c>
      <c r="N2566" s="74" t="s">
        <v>36</v>
      </c>
      <c r="O2566" s="74" t="s">
        <v>35</v>
      </c>
      <c r="P2566" s="78">
        <v>55267</v>
      </c>
      <c r="Q2566" s="74"/>
      <c r="R2566" s="74"/>
      <c r="S2566" s="74"/>
      <c r="T2566" s="79"/>
      <c r="U2566" s="79"/>
      <c r="V2566" s="80" t="s">
        <v>260</v>
      </c>
      <c r="W2566" s="79" t="s">
        <v>249</v>
      </c>
      <c r="X2566" s="114"/>
      <c r="Y2566" s="82" t="s">
        <v>249</v>
      </c>
      <c r="Z2566" s="82" t="s">
        <v>249</v>
      </c>
      <c r="AA2566" s="114"/>
      <c r="AB2566" s="83"/>
      <c r="AC2566" s="79" t="s">
        <v>249</v>
      </c>
      <c r="AD2566" s="80"/>
      <c r="AE2566" s="245"/>
      <c r="AF2566" s="84">
        <v>0</v>
      </c>
      <c r="AG2566" s="79" t="s">
        <v>249</v>
      </c>
      <c r="AH2566" s="79" t="s">
        <v>249</v>
      </c>
      <c r="AI2566" s="79" t="s">
        <v>249</v>
      </c>
      <c r="AJ2566" s="79" t="s">
        <v>249</v>
      </c>
      <c r="AK2566" s="79" t="s">
        <v>249</v>
      </c>
      <c r="AL2566" s="79" t="s">
        <v>249</v>
      </c>
      <c r="AM2566" s="79" t="s">
        <v>261</v>
      </c>
      <c r="AN2566" s="79" t="s">
        <v>249</v>
      </c>
      <c r="AO2566" s="79" t="s">
        <v>249</v>
      </c>
      <c r="AP2566" s="79"/>
      <c r="AQ2566" s="79"/>
    </row>
    <row r="2567" spans="1:43" ht="14.1" hidden="1" customHeight="1">
      <c r="A2567" s="73" t="s">
        <v>245</v>
      </c>
      <c r="B2567" s="74">
        <v>75</v>
      </c>
      <c r="C2567" s="74" t="s">
        <v>272</v>
      </c>
      <c r="D2567" s="75"/>
      <c r="E2567" s="75"/>
      <c r="F2567" s="76"/>
      <c r="G2567" s="74">
        <v>6</v>
      </c>
      <c r="H2567" s="74">
        <v>2019</v>
      </c>
      <c r="I2567" s="74">
        <v>1</v>
      </c>
      <c r="J2567" s="77">
        <v>1054683209</v>
      </c>
      <c r="K2567" s="74" t="s">
        <v>2752</v>
      </c>
      <c r="L2567" s="74"/>
      <c r="M2567" s="74">
        <v>1038</v>
      </c>
      <c r="N2567" s="74" t="s">
        <v>248</v>
      </c>
      <c r="O2567" s="74" t="s">
        <v>35</v>
      </c>
      <c r="P2567" s="78">
        <v>27603.866600000001</v>
      </c>
      <c r="Q2567" s="74"/>
      <c r="R2567" s="74"/>
      <c r="S2567" s="74"/>
      <c r="T2567" s="79"/>
      <c r="U2567" s="79"/>
      <c r="V2567" s="80" t="s">
        <v>260</v>
      </c>
      <c r="W2567" s="79" t="s">
        <v>249</v>
      </c>
      <c r="X2567" s="114"/>
      <c r="Y2567" s="82" t="s">
        <v>249</v>
      </c>
      <c r="Z2567" s="82" t="s">
        <v>249</v>
      </c>
      <c r="AA2567" s="114"/>
      <c r="AB2567" s="83"/>
      <c r="AC2567" s="79" t="s">
        <v>249</v>
      </c>
      <c r="AD2567" s="80"/>
      <c r="AE2567" s="245"/>
      <c r="AF2567" s="84">
        <v>27604</v>
      </c>
      <c r="AG2567" s="79" t="s">
        <v>249</v>
      </c>
      <c r="AH2567" s="79" t="s">
        <v>249</v>
      </c>
      <c r="AI2567" s="79" t="s">
        <v>249</v>
      </c>
      <c r="AJ2567" s="79" t="s">
        <v>249</v>
      </c>
      <c r="AK2567" s="79" t="s">
        <v>249</v>
      </c>
      <c r="AL2567" s="79" t="s">
        <v>249</v>
      </c>
      <c r="AM2567" s="79" t="s">
        <v>261</v>
      </c>
      <c r="AN2567" s="79" t="s">
        <v>249</v>
      </c>
      <c r="AO2567" s="79" t="s">
        <v>249</v>
      </c>
      <c r="AP2567" s="79"/>
      <c r="AQ2567" s="79"/>
    </row>
    <row r="2568" spans="1:43" ht="14.1" hidden="1" customHeight="1">
      <c r="A2568" s="73" t="s">
        <v>245</v>
      </c>
      <c r="B2568" s="74">
        <v>75</v>
      </c>
      <c r="C2568" s="74" t="s">
        <v>272</v>
      </c>
      <c r="D2568" s="75"/>
      <c r="E2568" s="75"/>
      <c r="F2568" s="76"/>
      <c r="G2568" s="74">
        <v>6</v>
      </c>
      <c r="H2568" s="74">
        <v>2019</v>
      </c>
      <c r="I2568" s="74">
        <v>1</v>
      </c>
      <c r="J2568" s="77">
        <v>1054683209</v>
      </c>
      <c r="K2568" s="74" t="s">
        <v>2752</v>
      </c>
      <c r="L2568" s="74"/>
      <c r="M2568" s="74">
        <v>1046</v>
      </c>
      <c r="N2568" s="74" t="s">
        <v>274</v>
      </c>
      <c r="O2568" s="74" t="s">
        <v>35</v>
      </c>
      <c r="P2568" s="78">
        <v>27603.866600000001</v>
      </c>
      <c r="Q2568" s="74"/>
      <c r="R2568" s="74"/>
      <c r="S2568" s="74"/>
      <c r="T2568" s="79"/>
      <c r="U2568" s="79"/>
      <c r="V2568" s="80" t="s">
        <v>260</v>
      </c>
      <c r="W2568" s="79" t="s">
        <v>249</v>
      </c>
      <c r="X2568" s="114"/>
      <c r="Y2568" s="82" t="s">
        <v>249</v>
      </c>
      <c r="Z2568" s="82" t="s">
        <v>249</v>
      </c>
      <c r="AA2568" s="114"/>
      <c r="AB2568" s="83"/>
      <c r="AC2568" s="79" t="s">
        <v>249</v>
      </c>
      <c r="AD2568" s="80"/>
      <c r="AE2568" s="245"/>
      <c r="AF2568" s="84">
        <v>27633</v>
      </c>
      <c r="AG2568" s="79" t="s">
        <v>249</v>
      </c>
      <c r="AH2568" s="79" t="s">
        <v>249</v>
      </c>
      <c r="AI2568" s="79" t="s">
        <v>249</v>
      </c>
      <c r="AJ2568" s="79" t="s">
        <v>249</v>
      </c>
      <c r="AK2568" s="79" t="s">
        <v>249</v>
      </c>
      <c r="AL2568" s="79" t="s">
        <v>249</v>
      </c>
      <c r="AM2568" s="79" t="s">
        <v>261</v>
      </c>
      <c r="AN2568" s="79" t="s">
        <v>249</v>
      </c>
      <c r="AO2568" s="79" t="s">
        <v>249</v>
      </c>
      <c r="AP2568" s="79"/>
      <c r="AQ2568" s="79"/>
    </row>
    <row r="2569" spans="1:43" ht="14.1" hidden="1" customHeight="1">
      <c r="A2569" s="73" t="s">
        <v>245</v>
      </c>
      <c r="B2569" s="74">
        <v>138</v>
      </c>
      <c r="C2569" s="74" t="s">
        <v>276</v>
      </c>
      <c r="D2569" s="75">
        <v>44064</v>
      </c>
      <c r="E2569" s="75">
        <v>44093</v>
      </c>
      <c r="F2569" s="76">
        <f t="shared" ref="F2569:F2579" si="230">+E2569-D2569+1</f>
        <v>30</v>
      </c>
      <c r="G2569" s="74">
        <f t="shared" ref="G2569:G2579" si="231">+MONTH(D2569)</f>
        <v>8</v>
      </c>
      <c r="H2569" s="74">
        <f t="shared" ref="H2569:H2579" si="232">YEAR(D2569)</f>
        <v>2020</v>
      </c>
      <c r="I2569" s="74">
        <v>2</v>
      </c>
      <c r="J2569" s="77">
        <v>1054994215</v>
      </c>
      <c r="K2569" s="74" t="s">
        <v>2753</v>
      </c>
      <c r="L2569" s="74">
        <v>0</v>
      </c>
      <c r="M2569" s="74">
        <v>1045</v>
      </c>
      <c r="N2569" s="74" t="s">
        <v>255</v>
      </c>
      <c r="O2569" s="74" t="s">
        <v>30</v>
      </c>
      <c r="P2569" s="78">
        <v>438902</v>
      </c>
      <c r="Q2569" s="74" t="s">
        <v>2754</v>
      </c>
      <c r="R2569" s="74">
        <v>0</v>
      </c>
      <c r="S2569" s="74">
        <v>0</v>
      </c>
      <c r="T2569" s="79"/>
      <c r="U2569" s="79"/>
      <c r="V2569" s="80" t="s">
        <v>279</v>
      </c>
      <c r="W2569" s="79"/>
      <c r="X2569" s="114">
        <v>44064</v>
      </c>
      <c r="Y2569" s="82"/>
      <c r="Z2569" s="82"/>
      <c r="AA2569" s="114">
        <v>44093</v>
      </c>
      <c r="AB2569" s="83"/>
      <c r="AC2569" s="79"/>
      <c r="AD2569" s="80"/>
      <c r="AE2569" s="245"/>
      <c r="AF2569" s="84">
        <v>0</v>
      </c>
      <c r="AG2569" s="79"/>
      <c r="AH2569" s="79"/>
      <c r="AI2569" s="79"/>
      <c r="AJ2569" s="79"/>
      <c r="AK2569" s="79"/>
      <c r="AL2569" s="79"/>
      <c r="AM2569" s="79"/>
      <c r="AN2569" s="79"/>
      <c r="AO2569" s="79"/>
      <c r="AP2569" s="79"/>
      <c r="AQ2569" s="79"/>
    </row>
    <row r="2570" spans="1:43" ht="14.1" hidden="1" customHeight="1">
      <c r="A2570" s="73" t="s">
        <v>245</v>
      </c>
      <c r="B2570" s="74">
        <v>138</v>
      </c>
      <c r="C2570" s="74" t="s">
        <v>276</v>
      </c>
      <c r="D2570" s="75">
        <v>44034</v>
      </c>
      <c r="E2570" s="75">
        <v>44035</v>
      </c>
      <c r="F2570" s="76">
        <f t="shared" si="230"/>
        <v>2</v>
      </c>
      <c r="G2570" s="74">
        <f t="shared" si="231"/>
        <v>7</v>
      </c>
      <c r="H2570" s="74">
        <f t="shared" si="232"/>
        <v>2020</v>
      </c>
      <c r="I2570" s="74">
        <v>2</v>
      </c>
      <c r="J2570" s="77">
        <v>1054994215</v>
      </c>
      <c r="K2570" s="74" t="s">
        <v>2753</v>
      </c>
      <c r="L2570" s="74">
        <v>6</v>
      </c>
      <c r="M2570" s="74">
        <v>1038</v>
      </c>
      <c r="N2570" s="74" t="s">
        <v>248</v>
      </c>
      <c r="O2570" s="74" t="s">
        <v>30</v>
      </c>
      <c r="P2570" s="78">
        <v>58520</v>
      </c>
      <c r="Q2570" s="74" t="s">
        <v>2754</v>
      </c>
      <c r="R2570" s="74">
        <v>0</v>
      </c>
      <c r="S2570" s="74">
        <v>0</v>
      </c>
      <c r="T2570" s="79"/>
      <c r="U2570" s="79"/>
      <c r="V2570" s="80" t="s">
        <v>279</v>
      </c>
      <c r="W2570" s="79"/>
      <c r="X2570" s="114">
        <v>44034</v>
      </c>
      <c r="Y2570" s="82"/>
      <c r="Z2570" s="82"/>
      <c r="AA2570" s="114">
        <v>44035</v>
      </c>
      <c r="AB2570" s="83"/>
      <c r="AC2570" s="79"/>
      <c r="AD2570" s="80"/>
      <c r="AE2570" s="245"/>
      <c r="AF2570" s="84">
        <v>0</v>
      </c>
      <c r="AG2570" s="79"/>
      <c r="AH2570" s="79"/>
      <c r="AI2570" s="79"/>
      <c r="AJ2570" s="79"/>
      <c r="AK2570" s="79"/>
      <c r="AL2570" s="79"/>
      <c r="AM2570" s="79"/>
      <c r="AN2570" s="79"/>
      <c r="AO2570" s="79"/>
      <c r="AP2570" s="79"/>
      <c r="AQ2570" s="79"/>
    </row>
    <row r="2571" spans="1:43" ht="14.1" hidden="1" customHeight="1">
      <c r="A2571" s="73" t="s">
        <v>245</v>
      </c>
      <c r="B2571" s="74">
        <v>138</v>
      </c>
      <c r="C2571" s="74" t="s">
        <v>276</v>
      </c>
      <c r="D2571" s="75">
        <v>44036</v>
      </c>
      <c r="E2571" s="75">
        <v>44063</v>
      </c>
      <c r="F2571" s="76">
        <f t="shared" si="230"/>
        <v>28</v>
      </c>
      <c r="G2571" s="74">
        <f t="shared" si="231"/>
        <v>7</v>
      </c>
      <c r="H2571" s="74">
        <f t="shared" si="232"/>
        <v>2020</v>
      </c>
      <c r="I2571" s="74">
        <v>2</v>
      </c>
      <c r="J2571" s="77">
        <v>1054994215</v>
      </c>
      <c r="K2571" s="74" t="s">
        <v>2753</v>
      </c>
      <c r="L2571" s="74">
        <v>6</v>
      </c>
      <c r="M2571" s="74">
        <v>1045</v>
      </c>
      <c r="N2571" s="74" t="s">
        <v>255</v>
      </c>
      <c r="O2571" s="74" t="s">
        <v>30</v>
      </c>
      <c r="P2571" s="78">
        <v>204821</v>
      </c>
      <c r="Q2571" s="74" t="s">
        <v>2754</v>
      </c>
      <c r="R2571" s="74">
        <v>0</v>
      </c>
      <c r="S2571" s="74">
        <v>0</v>
      </c>
      <c r="T2571" s="79"/>
      <c r="U2571" s="79"/>
      <c r="V2571" s="80" t="s">
        <v>279</v>
      </c>
      <c r="W2571" s="79"/>
      <c r="X2571" s="114">
        <v>44036</v>
      </c>
      <c r="Y2571" s="82"/>
      <c r="Z2571" s="82"/>
      <c r="AA2571" s="114">
        <v>44063</v>
      </c>
      <c r="AB2571" s="83"/>
      <c r="AC2571" s="79"/>
      <c r="AD2571" s="80"/>
      <c r="AE2571" s="245"/>
      <c r="AF2571" s="84">
        <v>0</v>
      </c>
      <c r="AG2571" s="79"/>
      <c r="AH2571" s="79"/>
      <c r="AI2571" s="79"/>
      <c r="AJ2571" s="79"/>
      <c r="AK2571" s="79"/>
      <c r="AL2571" s="79"/>
      <c r="AM2571" s="79"/>
      <c r="AN2571" s="79"/>
      <c r="AO2571" s="79"/>
      <c r="AP2571" s="79"/>
      <c r="AQ2571" s="79"/>
    </row>
    <row r="2572" spans="1:43" ht="14.1" hidden="1" customHeight="1">
      <c r="A2572" s="85" t="s">
        <v>351</v>
      </c>
      <c r="B2572" s="74"/>
      <c r="C2572" s="74" t="s">
        <v>249</v>
      </c>
      <c r="D2572" s="75" t="s">
        <v>2755</v>
      </c>
      <c r="E2572" s="75" t="s">
        <v>2756</v>
      </c>
      <c r="F2572" s="76">
        <f t="shared" si="230"/>
        <v>5</v>
      </c>
      <c r="G2572" s="74">
        <f t="shared" si="231"/>
        <v>1</v>
      </c>
      <c r="H2572" s="74">
        <f t="shared" si="232"/>
        <v>2017</v>
      </c>
      <c r="I2572" s="74" t="s">
        <v>264</v>
      </c>
      <c r="J2572" s="77">
        <v>1057185043</v>
      </c>
      <c r="K2572" s="74" t="s">
        <v>2757</v>
      </c>
      <c r="L2572" s="74"/>
      <c r="M2572" s="74" t="s">
        <v>266</v>
      </c>
      <c r="N2572" s="74" t="s">
        <v>267</v>
      </c>
      <c r="O2572" s="74" t="s">
        <v>285</v>
      </c>
      <c r="P2572" s="78" t="s">
        <v>267</v>
      </c>
      <c r="Q2572" s="74"/>
      <c r="R2572" s="74"/>
      <c r="S2572" s="74"/>
      <c r="T2572" s="79"/>
      <c r="U2572" s="79"/>
      <c r="V2572" s="80" t="s">
        <v>256</v>
      </c>
      <c r="W2572" s="79"/>
      <c r="X2572" s="114" t="s">
        <v>2755</v>
      </c>
      <c r="Y2572" s="82"/>
      <c r="Z2572" s="82"/>
      <c r="AA2572" s="114" t="s">
        <v>2756</v>
      </c>
      <c r="AB2572" s="83">
        <v>5</v>
      </c>
      <c r="AC2572" s="79" t="s">
        <v>249</v>
      </c>
      <c r="AD2572" s="80" t="s">
        <v>256</v>
      </c>
      <c r="AE2572" s="245"/>
      <c r="AF2572" s="84">
        <v>73770</v>
      </c>
      <c r="AG2572" s="79"/>
      <c r="AH2572" s="79"/>
      <c r="AI2572" s="79"/>
      <c r="AJ2572" s="79"/>
      <c r="AK2572" s="79"/>
      <c r="AL2572" s="79"/>
      <c r="AM2572" s="79"/>
      <c r="AN2572" s="79"/>
      <c r="AO2572" s="79"/>
      <c r="AP2572" s="79"/>
      <c r="AQ2572" s="79"/>
    </row>
    <row r="2573" spans="1:43" ht="15" hidden="1" customHeight="1">
      <c r="A2573" s="73" t="s">
        <v>245</v>
      </c>
      <c r="B2573" s="74">
        <v>8</v>
      </c>
      <c r="C2573" s="74" t="s">
        <v>2480</v>
      </c>
      <c r="D2573" s="75" t="s">
        <v>2758</v>
      </c>
      <c r="E2573" s="75" t="s">
        <v>2759</v>
      </c>
      <c r="F2573" s="76">
        <f t="shared" si="230"/>
        <v>7</v>
      </c>
      <c r="G2573" s="74">
        <f t="shared" si="231"/>
        <v>8</v>
      </c>
      <c r="H2573" s="74">
        <f t="shared" si="232"/>
        <v>2018</v>
      </c>
      <c r="I2573" s="74">
        <v>1</v>
      </c>
      <c r="J2573" s="77">
        <v>1057544726</v>
      </c>
      <c r="K2573" s="74" t="s">
        <v>2760</v>
      </c>
      <c r="L2573" s="74"/>
      <c r="M2573" s="74">
        <v>1038</v>
      </c>
      <c r="N2573" s="74" t="s">
        <v>248</v>
      </c>
      <c r="O2573" s="74" t="s">
        <v>373</v>
      </c>
      <c r="P2573" s="78">
        <v>52082.8</v>
      </c>
      <c r="Q2573" s="74"/>
      <c r="R2573" s="74"/>
      <c r="S2573" s="74"/>
      <c r="T2573" s="79"/>
      <c r="U2573" s="79"/>
      <c r="V2573" s="80" t="s">
        <v>256</v>
      </c>
      <c r="W2573" s="79" t="s">
        <v>2761</v>
      </c>
      <c r="X2573" s="114" t="s">
        <v>2758</v>
      </c>
      <c r="Y2573" s="82" t="s">
        <v>308</v>
      </c>
      <c r="Z2573" s="82" t="s">
        <v>2762</v>
      </c>
      <c r="AA2573" s="114" t="s">
        <v>2759</v>
      </c>
      <c r="AB2573" s="83">
        <v>7</v>
      </c>
      <c r="AC2573" s="79" t="s">
        <v>249</v>
      </c>
      <c r="AD2573" s="80" t="s">
        <v>256</v>
      </c>
      <c r="AE2573" s="245">
        <v>43511.434027777781</v>
      </c>
      <c r="AF2573" s="84">
        <v>67453</v>
      </c>
      <c r="AG2573" s="79" t="s">
        <v>2763</v>
      </c>
      <c r="AH2573" s="79">
        <v>182290</v>
      </c>
      <c r="AI2573" s="79">
        <v>0</v>
      </c>
      <c r="AJ2573" s="79">
        <v>0</v>
      </c>
      <c r="AK2573" s="79" t="s">
        <v>249</v>
      </c>
      <c r="AL2573" s="79">
        <v>0</v>
      </c>
      <c r="AM2573" s="79"/>
      <c r="AN2573" s="79" t="s">
        <v>25</v>
      </c>
      <c r="AO2573" s="79" t="s">
        <v>249</v>
      </c>
      <c r="AP2573" s="79"/>
      <c r="AQ2573" s="79"/>
    </row>
    <row r="2574" spans="1:43" ht="15" hidden="1" customHeight="1">
      <c r="A2574" s="73" t="s">
        <v>245</v>
      </c>
      <c r="B2574" s="74">
        <v>8</v>
      </c>
      <c r="C2574" s="74" t="s">
        <v>2480</v>
      </c>
      <c r="D2574" s="75" t="s">
        <v>1593</v>
      </c>
      <c r="E2574" s="75" t="s">
        <v>2764</v>
      </c>
      <c r="F2574" s="76">
        <f t="shared" si="230"/>
        <v>7</v>
      </c>
      <c r="G2574" s="74">
        <f t="shared" si="231"/>
        <v>8</v>
      </c>
      <c r="H2574" s="74">
        <f t="shared" si="232"/>
        <v>2018</v>
      </c>
      <c r="I2574" s="74">
        <v>2</v>
      </c>
      <c r="J2574" s="77">
        <v>1057544726</v>
      </c>
      <c r="K2574" s="74" t="s">
        <v>2760</v>
      </c>
      <c r="L2574" s="74"/>
      <c r="M2574" s="74">
        <v>1045</v>
      </c>
      <c r="N2574" s="74" t="s">
        <v>255</v>
      </c>
      <c r="O2574" s="74" t="s">
        <v>373</v>
      </c>
      <c r="P2574" s="78">
        <v>78124.2</v>
      </c>
      <c r="Q2574" s="74"/>
      <c r="R2574" s="74"/>
      <c r="S2574" s="74"/>
      <c r="T2574" s="79"/>
      <c r="U2574" s="79"/>
      <c r="V2574" s="80" t="s">
        <v>256</v>
      </c>
      <c r="W2574" s="79" t="s">
        <v>2765</v>
      </c>
      <c r="X2574" s="114" t="s">
        <v>1593</v>
      </c>
      <c r="Y2574" s="82" t="s">
        <v>257</v>
      </c>
      <c r="Z2574" s="82" t="s">
        <v>2766</v>
      </c>
      <c r="AA2574" s="114" t="s">
        <v>2764</v>
      </c>
      <c r="AB2574" s="83">
        <v>7</v>
      </c>
      <c r="AC2574" s="79" t="s">
        <v>249</v>
      </c>
      <c r="AD2574" s="80" t="s">
        <v>256</v>
      </c>
      <c r="AE2574" s="245">
        <v>43719.623611111114</v>
      </c>
      <c r="AF2574" s="84">
        <v>101179</v>
      </c>
      <c r="AG2574" s="79" t="s">
        <v>249</v>
      </c>
      <c r="AH2574" s="79">
        <v>182290</v>
      </c>
      <c r="AI2574" s="79">
        <v>8894</v>
      </c>
      <c r="AJ2574" s="79">
        <v>0</v>
      </c>
      <c r="AK2574" s="79" t="s">
        <v>249</v>
      </c>
      <c r="AL2574" s="79">
        <v>182290</v>
      </c>
      <c r="AM2574" s="79"/>
      <c r="AN2574" s="79" t="s">
        <v>25</v>
      </c>
      <c r="AO2574" s="79" t="s">
        <v>249</v>
      </c>
      <c r="AP2574" s="79"/>
      <c r="AQ2574" s="79"/>
    </row>
    <row r="2575" spans="1:43" ht="15" hidden="1" customHeight="1">
      <c r="A2575" s="73" t="s">
        <v>245</v>
      </c>
      <c r="B2575" s="74">
        <v>8</v>
      </c>
      <c r="C2575" s="74" t="s">
        <v>2480</v>
      </c>
      <c r="D2575" s="75" t="s">
        <v>2295</v>
      </c>
      <c r="E2575" s="75" t="s">
        <v>2767</v>
      </c>
      <c r="F2575" s="76">
        <f t="shared" si="230"/>
        <v>3</v>
      </c>
      <c r="G2575" s="74">
        <f t="shared" si="231"/>
        <v>8</v>
      </c>
      <c r="H2575" s="74">
        <f t="shared" si="232"/>
        <v>2018</v>
      </c>
      <c r="I2575" s="74">
        <v>1</v>
      </c>
      <c r="J2575" s="77">
        <v>1057544726</v>
      </c>
      <c r="K2575" s="74" t="s">
        <v>2760</v>
      </c>
      <c r="L2575" s="74"/>
      <c r="M2575" s="74">
        <v>1045</v>
      </c>
      <c r="N2575" s="74" t="s">
        <v>255</v>
      </c>
      <c r="O2575" s="74" t="s">
        <v>373</v>
      </c>
      <c r="P2575" s="78">
        <v>338538.2</v>
      </c>
      <c r="Q2575" s="74"/>
      <c r="R2575" s="74"/>
      <c r="S2575" s="74"/>
      <c r="T2575" s="79"/>
      <c r="U2575" s="79"/>
      <c r="V2575" s="80" t="s">
        <v>256</v>
      </c>
      <c r="W2575" s="79" t="s">
        <v>2768</v>
      </c>
      <c r="X2575" s="114" t="s">
        <v>2295</v>
      </c>
      <c r="Y2575" s="82" t="s">
        <v>257</v>
      </c>
      <c r="Z2575" s="82" t="s">
        <v>2766</v>
      </c>
      <c r="AA2575" s="114" t="s">
        <v>2767</v>
      </c>
      <c r="AB2575" s="83">
        <v>3</v>
      </c>
      <c r="AC2575" s="79" t="s">
        <v>249</v>
      </c>
      <c r="AD2575" s="80" t="s">
        <v>256</v>
      </c>
      <c r="AE2575" s="245">
        <v>43344.623611111114</v>
      </c>
      <c r="AF2575" s="84">
        <v>438442</v>
      </c>
      <c r="AG2575" s="79" t="s">
        <v>2769</v>
      </c>
      <c r="AH2575" s="79">
        <v>78124</v>
      </c>
      <c r="AI2575" s="79">
        <v>8894</v>
      </c>
      <c r="AJ2575" s="79">
        <v>0</v>
      </c>
      <c r="AK2575" s="79" t="s">
        <v>249</v>
      </c>
      <c r="AL2575" s="79">
        <v>8894</v>
      </c>
      <c r="AM2575" s="79"/>
      <c r="AN2575" s="79" t="s">
        <v>25</v>
      </c>
      <c r="AO2575" s="79" t="s">
        <v>249</v>
      </c>
      <c r="AP2575" s="79"/>
      <c r="AQ2575" s="79"/>
    </row>
    <row r="2576" spans="1:43" ht="15" hidden="1" customHeight="1">
      <c r="A2576" s="73" t="s">
        <v>245</v>
      </c>
      <c r="B2576" s="90">
        <v>8</v>
      </c>
      <c r="C2576" s="91" t="s">
        <v>2480</v>
      </c>
      <c r="D2576" s="75" t="s">
        <v>2295</v>
      </c>
      <c r="E2576" s="75" t="s">
        <v>2295</v>
      </c>
      <c r="F2576" s="76">
        <f t="shared" si="230"/>
        <v>1</v>
      </c>
      <c r="G2576" s="74">
        <f t="shared" si="231"/>
        <v>8</v>
      </c>
      <c r="H2576" s="74">
        <f t="shared" si="232"/>
        <v>2018</v>
      </c>
      <c r="I2576" s="91"/>
      <c r="J2576" s="92">
        <v>1057544726</v>
      </c>
      <c r="K2576" s="91" t="s">
        <v>2760</v>
      </c>
      <c r="L2576" s="91"/>
      <c r="M2576" s="74">
        <v>1038</v>
      </c>
      <c r="N2576" s="74" t="s">
        <v>248</v>
      </c>
      <c r="O2576" s="74" t="s">
        <v>373</v>
      </c>
      <c r="P2576" s="78"/>
      <c r="Q2576" s="74"/>
      <c r="R2576" s="74"/>
      <c r="S2576" s="91"/>
      <c r="T2576" s="79"/>
      <c r="U2576" s="93"/>
      <c r="V2576" s="80" t="s">
        <v>26</v>
      </c>
      <c r="W2576" s="93"/>
      <c r="X2576" s="114">
        <v>43315</v>
      </c>
      <c r="Y2576" s="95"/>
      <c r="Z2576" s="95"/>
      <c r="AA2576" s="114">
        <v>43315</v>
      </c>
      <c r="AB2576" s="83">
        <v>1</v>
      </c>
      <c r="AC2576" s="93" t="s">
        <v>249</v>
      </c>
      <c r="AD2576" s="80" t="s">
        <v>26</v>
      </c>
      <c r="AE2576" s="246"/>
      <c r="AF2576" s="84">
        <v>0</v>
      </c>
      <c r="AG2576" s="93" t="s">
        <v>249</v>
      </c>
      <c r="AH2576" s="108"/>
      <c r="AI2576" s="93"/>
      <c r="AJ2576" s="93"/>
      <c r="AK2576" s="93" t="s">
        <v>249</v>
      </c>
      <c r="AL2576" s="108"/>
      <c r="AM2576" s="79"/>
      <c r="AN2576" s="93" t="s">
        <v>249</v>
      </c>
      <c r="AO2576" s="98" t="s">
        <v>249</v>
      </c>
      <c r="AP2576" s="79" t="s">
        <v>250</v>
      </c>
      <c r="AQ2576" s="79"/>
    </row>
    <row r="2577" spans="1:43" ht="15" hidden="1" customHeight="1">
      <c r="A2577" s="73" t="s">
        <v>245</v>
      </c>
      <c r="B2577" s="74">
        <v>30</v>
      </c>
      <c r="C2577" s="74" t="s">
        <v>439</v>
      </c>
      <c r="D2577" s="75" t="s">
        <v>1191</v>
      </c>
      <c r="E2577" s="75" t="s">
        <v>2770</v>
      </c>
      <c r="F2577" s="76">
        <f t="shared" si="230"/>
        <v>8</v>
      </c>
      <c r="G2577" s="74">
        <f t="shared" si="231"/>
        <v>5</v>
      </c>
      <c r="H2577" s="74">
        <f t="shared" si="232"/>
        <v>2018</v>
      </c>
      <c r="I2577" s="74" t="s">
        <v>264</v>
      </c>
      <c r="J2577" s="77">
        <v>1057575208</v>
      </c>
      <c r="K2577" s="74" t="s">
        <v>2771</v>
      </c>
      <c r="L2577" s="74"/>
      <c r="M2577" s="74" t="s">
        <v>266</v>
      </c>
      <c r="N2577" s="74" t="s">
        <v>267</v>
      </c>
      <c r="O2577" s="74" t="s">
        <v>373</v>
      </c>
      <c r="P2577" s="78" t="s">
        <v>267</v>
      </c>
      <c r="Q2577" s="74"/>
      <c r="R2577" s="74"/>
      <c r="S2577" s="74"/>
      <c r="T2577" s="79"/>
      <c r="U2577" s="79"/>
      <c r="V2577" s="80" t="s">
        <v>256</v>
      </c>
      <c r="W2577" s="79">
        <v>4330506</v>
      </c>
      <c r="X2577" s="114" t="s">
        <v>1191</v>
      </c>
      <c r="Y2577" s="82" t="s">
        <v>489</v>
      </c>
      <c r="Z2577" s="82" t="s">
        <v>2763</v>
      </c>
      <c r="AA2577" s="114" t="s">
        <v>2770</v>
      </c>
      <c r="AB2577" s="83">
        <v>8</v>
      </c>
      <c r="AC2577" s="79" t="s">
        <v>249</v>
      </c>
      <c r="AD2577" s="80" t="s">
        <v>256</v>
      </c>
      <c r="AE2577" s="245">
        <v>43511.43472222222</v>
      </c>
      <c r="AF2577" s="84">
        <v>0</v>
      </c>
      <c r="AG2577" s="79" t="s">
        <v>2772</v>
      </c>
      <c r="AH2577" s="79">
        <v>156248</v>
      </c>
      <c r="AI2577" s="79">
        <v>0</v>
      </c>
      <c r="AJ2577" s="79">
        <v>0</v>
      </c>
      <c r="AK2577" s="79" t="s">
        <v>249</v>
      </c>
      <c r="AL2577" s="79">
        <v>0</v>
      </c>
      <c r="AM2577" s="79"/>
      <c r="AN2577" s="79" t="s">
        <v>25</v>
      </c>
      <c r="AO2577" s="79" t="s">
        <v>249</v>
      </c>
      <c r="AP2577" s="79"/>
      <c r="AQ2577" s="79"/>
    </row>
    <row r="2578" spans="1:43" ht="14.1" hidden="1" customHeight="1">
      <c r="A2578" s="73" t="s">
        <v>245</v>
      </c>
      <c r="B2578" s="74">
        <v>56</v>
      </c>
      <c r="C2578" s="74" t="s">
        <v>500</v>
      </c>
      <c r="D2578" s="75">
        <v>43081</v>
      </c>
      <c r="E2578" s="75">
        <v>43082</v>
      </c>
      <c r="F2578" s="76">
        <f t="shared" si="230"/>
        <v>2</v>
      </c>
      <c r="G2578" s="74">
        <f t="shared" si="231"/>
        <v>12</v>
      </c>
      <c r="H2578" s="74">
        <f t="shared" si="232"/>
        <v>2017</v>
      </c>
      <c r="I2578" s="74">
        <v>1</v>
      </c>
      <c r="J2578" s="77">
        <v>1057918421</v>
      </c>
      <c r="K2578" s="74" t="s">
        <v>2773</v>
      </c>
      <c r="L2578" s="74"/>
      <c r="M2578" s="74">
        <v>1038</v>
      </c>
      <c r="N2578" s="74" t="s">
        <v>248</v>
      </c>
      <c r="O2578" s="74" t="s">
        <v>449</v>
      </c>
      <c r="P2578" s="78">
        <v>49181.133300000001</v>
      </c>
      <c r="Q2578" s="74"/>
      <c r="R2578" s="74"/>
      <c r="S2578" s="74"/>
      <c r="T2578" s="79"/>
      <c r="U2578" s="79"/>
      <c r="V2578" s="170" t="s">
        <v>26</v>
      </c>
      <c r="W2578" s="79" t="s">
        <v>249</v>
      </c>
      <c r="X2578" s="133">
        <v>43081</v>
      </c>
      <c r="Y2578" s="115"/>
      <c r="Z2578" s="82" t="s">
        <v>249</v>
      </c>
      <c r="AA2578" s="133">
        <v>43082</v>
      </c>
      <c r="AB2578" s="83">
        <v>2</v>
      </c>
      <c r="AC2578" s="79" t="s">
        <v>249</v>
      </c>
      <c r="AD2578" s="170" t="s">
        <v>26</v>
      </c>
      <c r="AE2578" s="245"/>
      <c r="AF2578" s="84">
        <v>0</v>
      </c>
      <c r="AG2578" s="79" t="s">
        <v>249</v>
      </c>
      <c r="AH2578" s="79" t="s">
        <v>249</v>
      </c>
      <c r="AI2578" s="79" t="s">
        <v>249</v>
      </c>
      <c r="AJ2578" s="79" t="s">
        <v>249</v>
      </c>
      <c r="AK2578" s="79" t="s">
        <v>249</v>
      </c>
      <c r="AL2578" s="79" t="s">
        <v>249</v>
      </c>
      <c r="AM2578" s="79"/>
      <c r="AN2578" s="79" t="s">
        <v>249</v>
      </c>
      <c r="AO2578" s="79" t="s">
        <v>249</v>
      </c>
      <c r="AP2578" s="79" t="s">
        <v>250</v>
      </c>
      <c r="AQ2578" s="79"/>
    </row>
    <row r="2579" spans="1:43" ht="14.1" hidden="1" customHeight="1">
      <c r="A2579" s="73" t="s">
        <v>245</v>
      </c>
      <c r="B2579" s="74">
        <v>56</v>
      </c>
      <c r="C2579" s="74" t="s">
        <v>500</v>
      </c>
      <c r="D2579" s="75">
        <v>43083</v>
      </c>
      <c r="E2579" s="75">
        <v>43083</v>
      </c>
      <c r="F2579" s="76">
        <f t="shared" si="230"/>
        <v>1</v>
      </c>
      <c r="G2579" s="74">
        <f t="shared" si="231"/>
        <v>12</v>
      </c>
      <c r="H2579" s="74">
        <f t="shared" si="232"/>
        <v>2017</v>
      </c>
      <c r="I2579" s="74">
        <v>1</v>
      </c>
      <c r="J2579" s="77">
        <v>1057918421</v>
      </c>
      <c r="K2579" s="74" t="s">
        <v>2773</v>
      </c>
      <c r="L2579" s="74"/>
      <c r="M2579" s="74">
        <v>1045</v>
      </c>
      <c r="N2579" s="74" t="s">
        <v>255</v>
      </c>
      <c r="O2579" s="74" t="s">
        <v>449</v>
      </c>
      <c r="P2579" s="78">
        <v>24590.566599999998</v>
      </c>
      <c r="Q2579" s="74"/>
      <c r="R2579" s="74"/>
      <c r="S2579" s="74"/>
      <c r="T2579" s="79"/>
      <c r="U2579" s="79"/>
      <c r="V2579" s="80" t="s">
        <v>256</v>
      </c>
      <c r="W2579" s="79" t="s">
        <v>249</v>
      </c>
      <c r="X2579" s="81">
        <v>43083</v>
      </c>
      <c r="Y2579" s="82"/>
      <c r="Z2579" s="82" t="s">
        <v>249</v>
      </c>
      <c r="AA2579" s="81">
        <v>43083</v>
      </c>
      <c r="AB2579" s="83">
        <v>1</v>
      </c>
      <c r="AC2579" s="79" t="s">
        <v>249</v>
      </c>
      <c r="AD2579" s="80" t="s">
        <v>256</v>
      </c>
      <c r="AE2579" s="245"/>
      <c r="AF2579" s="84">
        <v>24591</v>
      </c>
      <c r="AG2579" s="79" t="s">
        <v>249</v>
      </c>
      <c r="AH2579" s="79" t="s">
        <v>249</v>
      </c>
      <c r="AI2579" s="79" t="s">
        <v>249</v>
      </c>
      <c r="AJ2579" s="118">
        <v>24591</v>
      </c>
      <c r="AK2579" s="79" t="s">
        <v>249</v>
      </c>
      <c r="AL2579" s="118">
        <v>24591</v>
      </c>
      <c r="AM2579" s="79"/>
      <c r="AN2579" s="79" t="s">
        <v>249</v>
      </c>
      <c r="AO2579" s="79" t="s">
        <v>249</v>
      </c>
      <c r="AP2579" s="79"/>
      <c r="AQ2579" s="79"/>
    </row>
    <row r="2580" spans="1:43" ht="14.1" hidden="1" customHeight="1">
      <c r="A2580" s="73" t="s">
        <v>245</v>
      </c>
      <c r="B2580" s="74">
        <v>42</v>
      </c>
      <c r="C2580" s="74" t="s">
        <v>497</v>
      </c>
      <c r="D2580" s="75"/>
      <c r="E2580" s="75"/>
      <c r="F2580" s="76"/>
      <c r="G2580" s="74">
        <v>9</v>
      </c>
      <c r="H2580" s="74">
        <v>2017</v>
      </c>
      <c r="I2580" s="74">
        <v>1</v>
      </c>
      <c r="J2580" s="77">
        <v>1060987533</v>
      </c>
      <c r="K2580" s="74" t="s">
        <v>2774</v>
      </c>
      <c r="L2580" s="74"/>
      <c r="M2580" s="74">
        <v>1038</v>
      </c>
      <c r="N2580" s="74" t="s">
        <v>248</v>
      </c>
      <c r="O2580" s="74" t="s">
        <v>294</v>
      </c>
      <c r="P2580" s="78">
        <v>49181.133300000001</v>
      </c>
      <c r="Q2580" s="74"/>
      <c r="R2580" s="74"/>
      <c r="S2580" s="74"/>
      <c r="T2580" s="79"/>
      <c r="U2580" s="79"/>
      <c r="V2580" s="80" t="s">
        <v>260</v>
      </c>
      <c r="W2580" s="79" t="s">
        <v>249</v>
      </c>
      <c r="X2580" s="114"/>
      <c r="Y2580" s="82" t="s">
        <v>249</v>
      </c>
      <c r="Z2580" s="82" t="s">
        <v>249</v>
      </c>
      <c r="AA2580" s="114"/>
      <c r="AB2580" s="83"/>
      <c r="AC2580" s="79" t="s">
        <v>249</v>
      </c>
      <c r="AD2580" s="80"/>
      <c r="AE2580" s="245"/>
      <c r="AF2580" s="84">
        <v>49181</v>
      </c>
      <c r="AG2580" s="79" t="s">
        <v>249</v>
      </c>
      <c r="AH2580" s="79" t="s">
        <v>249</v>
      </c>
      <c r="AI2580" s="79" t="s">
        <v>249</v>
      </c>
      <c r="AJ2580" s="79" t="s">
        <v>249</v>
      </c>
      <c r="AK2580" s="79" t="s">
        <v>249</v>
      </c>
      <c r="AL2580" s="79" t="s">
        <v>249</v>
      </c>
      <c r="AM2580" s="79" t="s">
        <v>261</v>
      </c>
      <c r="AN2580" s="79" t="s">
        <v>249</v>
      </c>
      <c r="AO2580" s="79" t="s">
        <v>249</v>
      </c>
      <c r="AP2580" s="79"/>
      <c r="AQ2580" s="79"/>
    </row>
    <row r="2581" spans="1:43" ht="14.1" hidden="1" customHeight="1">
      <c r="A2581" s="73" t="s">
        <v>245</v>
      </c>
      <c r="B2581" s="74">
        <v>42</v>
      </c>
      <c r="C2581" s="74" t="s">
        <v>497</v>
      </c>
      <c r="D2581" s="75"/>
      <c r="E2581" s="75"/>
      <c r="F2581" s="76"/>
      <c r="G2581" s="74">
        <v>8</v>
      </c>
      <c r="H2581" s="74">
        <v>2017</v>
      </c>
      <c r="I2581" s="74">
        <v>2</v>
      </c>
      <c r="J2581" s="77">
        <v>1060987533</v>
      </c>
      <c r="K2581" s="74" t="s">
        <v>2774</v>
      </c>
      <c r="L2581" s="74"/>
      <c r="M2581" s="74">
        <v>1038</v>
      </c>
      <c r="N2581" s="74" t="s">
        <v>248</v>
      </c>
      <c r="O2581" s="74" t="s">
        <v>294</v>
      </c>
      <c r="P2581" s="78">
        <v>49181.133300000001</v>
      </c>
      <c r="Q2581" s="74"/>
      <c r="R2581" s="74"/>
      <c r="S2581" s="74"/>
      <c r="T2581" s="79"/>
      <c r="U2581" s="79"/>
      <c r="V2581" s="80" t="s">
        <v>260</v>
      </c>
      <c r="W2581" s="79" t="s">
        <v>249</v>
      </c>
      <c r="X2581" s="114"/>
      <c r="Y2581" s="82" t="s">
        <v>249</v>
      </c>
      <c r="Z2581" s="82" t="s">
        <v>249</v>
      </c>
      <c r="AA2581" s="114"/>
      <c r="AB2581" s="83"/>
      <c r="AC2581" s="79" t="s">
        <v>249</v>
      </c>
      <c r="AD2581" s="80"/>
      <c r="AE2581" s="245"/>
      <c r="AF2581" s="84">
        <v>49181</v>
      </c>
      <c r="AG2581" s="79" t="s">
        <v>249</v>
      </c>
      <c r="AH2581" s="79" t="s">
        <v>249</v>
      </c>
      <c r="AI2581" s="79" t="s">
        <v>249</v>
      </c>
      <c r="AJ2581" s="79" t="s">
        <v>249</v>
      </c>
      <c r="AK2581" s="79" t="s">
        <v>249</v>
      </c>
      <c r="AL2581" s="79" t="s">
        <v>249</v>
      </c>
      <c r="AM2581" s="79" t="s">
        <v>261</v>
      </c>
      <c r="AN2581" s="79" t="s">
        <v>249</v>
      </c>
      <c r="AO2581" s="79" t="s">
        <v>249</v>
      </c>
      <c r="AP2581" s="79"/>
      <c r="AQ2581" s="79"/>
    </row>
    <row r="2582" spans="1:43" ht="14.1" hidden="1" customHeight="1">
      <c r="A2582" s="73" t="s">
        <v>245</v>
      </c>
      <c r="B2582" s="74">
        <v>42</v>
      </c>
      <c r="C2582" s="74" t="s">
        <v>497</v>
      </c>
      <c r="D2582" s="75"/>
      <c r="E2582" s="75"/>
      <c r="F2582" s="76"/>
      <c r="G2582" s="74">
        <v>12</v>
      </c>
      <c r="H2582" s="74">
        <v>2016</v>
      </c>
      <c r="I2582" s="74">
        <v>2</v>
      </c>
      <c r="J2582" s="77">
        <v>1060987533</v>
      </c>
      <c r="K2582" s="74" t="s">
        <v>2774</v>
      </c>
      <c r="L2582" s="74"/>
      <c r="M2582" s="74">
        <v>1038</v>
      </c>
      <c r="N2582" s="74" t="s">
        <v>248</v>
      </c>
      <c r="O2582" s="74" t="s">
        <v>294</v>
      </c>
      <c r="P2582" s="78">
        <v>45963.666599999997</v>
      </c>
      <c r="Q2582" s="74"/>
      <c r="R2582" s="74"/>
      <c r="S2582" s="74"/>
      <c r="T2582" s="79"/>
      <c r="U2582" s="79"/>
      <c r="V2582" s="79" t="s">
        <v>256</v>
      </c>
      <c r="W2582" s="79"/>
      <c r="X2582" s="114"/>
      <c r="Y2582" s="82"/>
      <c r="Z2582" s="82"/>
      <c r="AA2582" s="114"/>
      <c r="AB2582" s="83"/>
      <c r="AC2582" s="79"/>
      <c r="AD2582" s="79" t="s">
        <v>256</v>
      </c>
      <c r="AE2582" s="245"/>
      <c r="AF2582" s="84">
        <v>45964</v>
      </c>
      <c r="AG2582" s="79" t="s">
        <v>249</v>
      </c>
      <c r="AH2582" s="79" t="s">
        <v>249</v>
      </c>
      <c r="AI2582" s="79" t="s">
        <v>249</v>
      </c>
      <c r="AJ2582" s="79" t="s">
        <v>249</v>
      </c>
      <c r="AK2582" s="79" t="s">
        <v>249</v>
      </c>
      <c r="AL2582" s="79" t="s">
        <v>249</v>
      </c>
      <c r="AM2582" s="79"/>
      <c r="AN2582" s="79" t="s">
        <v>249</v>
      </c>
      <c r="AO2582" s="79" t="s">
        <v>249</v>
      </c>
      <c r="AP2582" s="79"/>
      <c r="AQ2582" s="79"/>
    </row>
    <row r="2583" spans="1:43" ht="14.1" hidden="1" customHeight="1">
      <c r="A2583" s="85" t="s">
        <v>351</v>
      </c>
      <c r="B2583" s="74">
        <v>42</v>
      </c>
      <c r="C2583" s="74" t="s">
        <v>497</v>
      </c>
      <c r="D2583" s="75"/>
      <c r="E2583" s="75"/>
      <c r="F2583" s="76"/>
      <c r="G2583" s="74">
        <v>5</v>
      </c>
      <c r="H2583" s="74">
        <v>2016</v>
      </c>
      <c r="I2583" s="74">
        <v>2</v>
      </c>
      <c r="J2583" s="77">
        <v>1060987533</v>
      </c>
      <c r="K2583" s="74" t="s">
        <v>2774</v>
      </c>
      <c r="L2583" s="74"/>
      <c r="M2583" s="74">
        <v>1038</v>
      </c>
      <c r="N2583" s="74" t="s">
        <v>248</v>
      </c>
      <c r="O2583" s="74" t="s">
        <v>294</v>
      </c>
      <c r="P2583" s="78">
        <v>45963.666599999997</v>
      </c>
      <c r="Q2583" s="74"/>
      <c r="R2583" s="74"/>
      <c r="S2583" s="74"/>
      <c r="T2583" s="79"/>
      <c r="U2583" s="79"/>
      <c r="V2583" s="79" t="s">
        <v>256</v>
      </c>
      <c r="W2583" s="79"/>
      <c r="X2583" s="114"/>
      <c r="Y2583" s="82"/>
      <c r="Z2583" s="82"/>
      <c r="AA2583" s="114"/>
      <c r="AB2583" s="83"/>
      <c r="AC2583" s="79"/>
      <c r="AD2583" s="79" t="s">
        <v>256</v>
      </c>
      <c r="AE2583" s="245"/>
      <c r="AF2583" s="84">
        <v>45964</v>
      </c>
      <c r="AG2583" s="79" t="s">
        <v>249</v>
      </c>
      <c r="AH2583" s="79" t="s">
        <v>249</v>
      </c>
      <c r="AI2583" s="79" t="s">
        <v>249</v>
      </c>
      <c r="AJ2583" s="79" t="s">
        <v>249</v>
      </c>
      <c r="AK2583" s="79" t="s">
        <v>249</v>
      </c>
      <c r="AL2583" s="79" t="s">
        <v>249</v>
      </c>
      <c r="AM2583" s="79"/>
      <c r="AN2583" s="79" t="s">
        <v>249</v>
      </c>
      <c r="AO2583" s="79" t="s">
        <v>249</v>
      </c>
      <c r="AP2583" s="79"/>
      <c r="AQ2583" s="79"/>
    </row>
    <row r="2584" spans="1:43" ht="14.1" hidden="1" customHeight="1">
      <c r="A2584" s="85" t="s">
        <v>351</v>
      </c>
      <c r="B2584" s="74">
        <v>4</v>
      </c>
      <c r="C2584" s="74" t="s">
        <v>352</v>
      </c>
      <c r="D2584" s="75" t="s">
        <v>2775</v>
      </c>
      <c r="E2584" s="75" t="s">
        <v>2776</v>
      </c>
      <c r="F2584" s="76">
        <f>+E2584-D2584+1</f>
        <v>8</v>
      </c>
      <c r="G2584" s="74">
        <f>+MONTH(D2584)</f>
        <v>2</v>
      </c>
      <c r="H2584" s="74">
        <f>YEAR(D2584)</f>
        <v>2018</v>
      </c>
      <c r="I2584" s="74">
        <v>1</v>
      </c>
      <c r="J2584" s="77">
        <v>1061655884</v>
      </c>
      <c r="K2584" s="74" t="s">
        <v>2777</v>
      </c>
      <c r="L2584" s="74"/>
      <c r="M2584" s="74">
        <v>1046</v>
      </c>
      <c r="N2584" s="74" t="s">
        <v>274</v>
      </c>
      <c r="O2584" s="74" t="s">
        <v>294</v>
      </c>
      <c r="P2584" s="78">
        <v>208331.2</v>
      </c>
      <c r="Q2584" s="74"/>
      <c r="R2584" s="74"/>
      <c r="S2584" s="74"/>
      <c r="T2584" s="79"/>
      <c r="U2584" s="79"/>
      <c r="V2584" s="80" t="s">
        <v>256</v>
      </c>
      <c r="W2584" s="79">
        <v>76663</v>
      </c>
      <c r="X2584" s="114" t="s">
        <v>2775</v>
      </c>
      <c r="Y2584" s="82" t="s">
        <v>363</v>
      </c>
      <c r="Z2584" s="82" t="s">
        <v>2778</v>
      </c>
      <c r="AA2584" s="114" t="s">
        <v>2776</v>
      </c>
      <c r="AB2584" s="83">
        <v>8</v>
      </c>
      <c r="AC2584" s="79" t="s">
        <v>249</v>
      </c>
      <c r="AD2584" s="80" t="s">
        <v>256</v>
      </c>
      <c r="AE2584" s="245">
        <v>43497.386805555558</v>
      </c>
      <c r="AF2584" s="84">
        <v>208331</v>
      </c>
      <c r="AG2584" s="79" t="s">
        <v>2779</v>
      </c>
      <c r="AH2584" s="79">
        <v>283065</v>
      </c>
      <c r="AI2584" s="79">
        <v>0</v>
      </c>
      <c r="AJ2584" s="79">
        <v>0</v>
      </c>
      <c r="AK2584" s="79" t="s">
        <v>249</v>
      </c>
      <c r="AL2584" s="79">
        <v>0</v>
      </c>
      <c r="AM2584" s="79"/>
      <c r="AN2584" s="79" t="s">
        <v>25</v>
      </c>
      <c r="AO2584" s="79" t="s">
        <v>249</v>
      </c>
      <c r="AP2584" s="79"/>
      <c r="AQ2584" s="79"/>
    </row>
    <row r="2585" spans="1:43" ht="14.1" hidden="1" customHeight="1">
      <c r="A2585" s="73" t="s">
        <v>245</v>
      </c>
      <c r="B2585" s="74">
        <v>4</v>
      </c>
      <c r="C2585" s="74" t="s">
        <v>352</v>
      </c>
      <c r="D2585" s="75" t="s">
        <v>2482</v>
      </c>
      <c r="E2585" s="75" t="s">
        <v>876</v>
      </c>
      <c r="F2585" s="76">
        <f>+E2585-D2585+1</f>
        <v>3</v>
      </c>
      <c r="G2585" s="74">
        <f>+MONTH(D2585)</f>
        <v>9</v>
      </c>
      <c r="H2585" s="74">
        <f>YEAR(D2585)</f>
        <v>2017</v>
      </c>
      <c r="I2585" s="74">
        <v>1</v>
      </c>
      <c r="J2585" s="77">
        <v>1061655884</v>
      </c>
      <c r="K2585" s="74" t="s">
        <v>2777</v>
      </c>
      <c r="L2585" s="74"/>
      <c r="M2585" s="74">
        <v>1038</v>
      </c>
      <c r="N2585" s="74" t="s">
        <v>248</v>
      </c>
      <c r="O2585" s="74" t="s">
        <v>294</v>
      </c>
      <c r="P2585" s="78">
        <v>49181.133300000001</v>
      </c>
      <c r="Q2585" s="74"/>
      <c r="R2585" s="74"/>
      <c r="S2585" s="74"/>
      <c r="T2585" s="79"/>
      <c r="U2585" s="79"/>
      <c r="V2585" s="80" t="s">
        <v>256</v>
      </c>
      <c r="W2585" s="79" t="s">
        <v>2780</v>
      </c>
      <c r="X2585" s="114" t="s">
        <v>2482</v>
      </c>
      <c r="Y2585" s="82" t="s">
        <v>257</v>
      </c>
      <c r="Z2585" s="82" t="s">
        <v>2781</v>
      </c>
      <c r="AA2585" s="114" t="s">
        <v>876</v>
      </c>
      <c r="AB2585" s="83">
        <v>3</v>
      </c>
      <c r="AC2585" s="79" t="s">
        <v>249</v>
      </c>
      <c r="AD2585" s="80" t="s">
        <v>256</v>
      </c>
      <c r="AE2585" s="245">
        <v>43083.452777777777</v>
      </c>
      <c r="AF2585" s="84">
        <v>49181</v>
      </c>
      <c r="AG2585" s="79" t="s">
        <v>2782</v>
      </c>
      <c r="AH2585" s="79">
        <v>100945</v>
      </c>
      <c r="AI2585" s="93">
        <v>7236</v>
      </c>
      <c r="AJ2585" s="79">
        <v>0</v>
      </c>
      <c r="AK2585" s="79" t="s">
        <v>249</v>
      </c>
      <c r="AL2585" s="97">
        <v>100945</v>
      </c>
      <c r="AM2585" s="79"/>
      <c r="AN2585" s="79" t="s">
        <v>25</v>
      </c>
      <c r="AO2585" s="79" t="s">
        <v>249</v>
      </c>
      <c r="AP2585" s="79"/>
      <c r="AQ2585" s="79"/>
    </row>
    <row r="2586" spans="1:43" ht="14.1" hidden="1" customHeight="1">
      <c r="A2586" s="73" t="s">
        <v>245</v>
      </c>
      <c r="B2586" s="74">
        <v>8</v>
      </c>
      <c r="C2586" s="74" t="s">
        <v>2480</v>
      </c>
      <c r="D2586" s="75"/>
      <c r="E2586" s="75"/>
      <c r="F2586" s="76"/>
      <c r="G2586" s="74">
        <v>8</v>
      </c>
      <c r="H2586" s="74">
        <v>2017</v>
      </c>
      <c r="I2586" s="74">
        <v>2</v>
      </c>
      <c r="J2586" s="77">
        <v>1061797600</v>
      </c>
      <c r="K2586" s="74" t="s">
        <v>2783</v>
      </c>
      <c r="L2586" s="74"/>
      <c r="M2586" s="74">
        <v>1045</v>
      </c>
      <c r="N2586" s="74" t="s">
        <v>255</v>
      </c>
      <c r="O2586" s="74" t="s">
        <v>34</v>
      </c>
      <c r="P2586" s="78">
        <v>73771.7</v>
      </c>
      <c r="Q2586" s="74"/>
      <c r="R2586" s="74"/>
      <c r="S2586" s="74"/>
      <c r="T2586" s="79"/>
      <c r="U2586" s="79"/>
      <c r="V2586" s="80" t="s">
        <v>256</v>
      </c>
      <c r="W2586" s="79"/>
      <c r="X2586" s="114"/>
      <c r="Y2586" s="82"/>
      <c r="Z2586" s="82"/>
      <c r="AA2586" s="114"/>
      <c r="AB2586" s="83"/>
      <c r="AC2586" s="79"/>
      <c r="AD2586" s="80" t="s">
        <v>256</v>
      </c>
      <c r="AE2586" s="245">
        <v>43209.582638888889</v>
      </c>
      <c r="AF2586" s="84">
        <v>73886</v>
      </c>
      <c r="AG2586" s="79" t="s">
        <v>2784</v>
      </c>
      <c r="AH2586" s="79">
        <v>73772</v>
      </c>
      <c r="AI2586" s="79">
        <v>7755</v>
      </c>
      <c r="AJ2586" s="79">
        <v>0</v>
      </c>
      <c r="AK2586" s="79" t="s">
        <v>249</v>
      </c>
      <c r="AL2586" s="79">
        <v>0</v>
      </c>
      <c r="AM2586" s="79"/>
      <c r="AN2586" s="79" t="s">
        <v>25</v>
      </c>
      <c r="AO2586" s="79" t="s">
        <v>249</v>
      </c>
      <c r="AP2586" s="79"/>
      <c r="AQ2586" s="79"/>
    </row>
    <row r="2587" spans="1:43" ht="14.1" hidden="1" customHeight="1">
      <c r="A2587" s="73" t="s">
        <v>245</v>
      </c>
      <c r="B2587" s="74">
        <v>8</v>
      </c>
      <c r="C2587" s="74" t="s">
        <v>2480</v>
      </c>
      <c r="D2587" s="75"/>
      <c r="E2587" s="75"/>
      <c r="F2587" s="76"/>
      <c r="G2587" s="74">
        <v>8</v>
      </c>
      <c r="H2587" s="74">
        <v>2017</v>
      </c>
      <c r="I2587" s="74">
        <v>2</v>
      </c>
      <c r="J2587" s="77">
        <v>1061797600</v>
      </c>
      <c r="K2587" s="74" t="s">
        <v>2783</v>
      </c>
      <c r="L2587" s="74"/>
      <c r="M2587" s="74">
        <v>1038</v>
      </c>
      <c r="N2587" s="74" t="s">
        <v>248</v>
      </c>
      <c r="O2587" s="74" t="s">
        <v>34</v>
      </c>
      <c r="P2587" s="78">
        <v>49181.133300000001</v>
      </c>
      <c r="Q2587" s="74"/>
      <c r="R2587" s="74"/>
      <c r="S2587" s="74"/>
      <c r="T2587" s="79"/>
      <c r="U2587" s="79"/>
      <c r="V2587" s="80" t="s">
        <v>260</v>
      </c>
      <c r="W2587" s="79" t="s">
        <v>249</v>
      </c>
      <c r="X2587" s="114"/>
      <c r="Y2587" s="82" t="s">
        <v>249</v>
      </c>
      <c r="Z2587" s="82" t="s">
        <v>249</v>
      </c>
      <c r="AA2587" s="114"/>
      <c r="AB2587" s="83"/>
      <c r="AC2587" s="79" t="s">
        <v>249</v>
      </c>
      <c r="AD2587" s="80"/>
      <c r="AE2587" s="245"/>
      <c r="AF2587" s="84">
        <v>49257</v>
      </c>
      <c r="AG2587" s="79" t="s">
        <v>249</v>
      </c>
      <c r="AH2587" s="79" t="s">
        <v>249</v>
      </c>
      <c r="AI2587" s="79" t="s">
        <v>249</v>
      </c>
      <c r="AJ2587" s="79" t="s">
        <v>249</v>
      </c>
      <c r="AK2587" s="79" t="s">
        <v>249</v>
      </c>
      <c r="AL2587" s="79" t="s">
        <v>249</v>
      </c>
      <c r="AM2587" s="79" t="s">
        <v>261</v>
      </c>
      <c r="AN2587" s="79" t="s">
        <v>249</v>
      </c>
      <c r="AO2587" s="79" t="s">
        <v>249</v>
      </c>
      <c r="AP2587" s="79"/>
      <c r="AQ2587" s="79"/>
    </row>
    <row r="2588" spans="1:43" ht="14.1" hidden="1" customHeight="1">
      <c r="A2588" s="85" t="s">
        <v>351</v>
      </c>
      <c r="B2588" s="74">
        <v>42</v>
      </c>
      <c r="C2588" s="74" t="s">
        <v>497</v>
      </c>
      <c r="D2588" s="75">
        <v>43433</v>
      </c>
      <c r="E2588" s="75">
        <v>43558</v>
      </c>
      <c r="F2588" s="76">
        <f>+E2588-D2588+1</f>
        <v>126</v>
      </c>
      <c r="G2588" s="74">
        <f>+MONTH(D2588)</f>
        <v>11</v>
      </c>
      <c r="H2588" s="74">
        <f>YEAR(D2588)</f>
        <v>2018</v>
      </c>
      <c r="I2588" s="74">
        <v>2</v>
      </c>
      <c r="J2588" s="77">
        <v>1063139193</v>
      </c>
      <c r="K2588" s="74" t="s">
        <v>2785</v>
      </c>
      <c r="L2588" s="74"/>
      <c r="M2588" s="74">
        <v>1038</v>
      </c>
      <c r="N2588" s="74" t="s">
        <v>248</v>
      </c>
      <c r="O2588" s="74" t="s">
        <v>34</v>
      </c>
      <c r="P2588" s="78">
        <v>52082.8</v>
      </c>
      <c r="Q2588" s="74"/>
      <c r="R2588" s="74"/>
      <c r="S2588" s="74"/>
      <c r="T2588" s="79"/>
      <c r="U2588" s="79"/>
      <c r="V2588" s="80" t="s">
        <v>256</v>
      </c>
      <c r="W2588" s="79">
        <v>3396839</v>
      </c>
      <c r="X2588" s="114">
        <v>43433</v>
      </c>
      <c r="Y2588" s="82" t="s">
        <v>776</v>
      </c>
      <c r="Z2588" s="82">
        <v>43499</v>
      </c>
      <c r="AA2588" s="114">
        <v>43558</v>
      </c>
      <c r="AB2588" s="83">
        <v>126</v>
      </c>
      <c r="AC2588" s="79" t="s">
        <v>317</v>
      </c>
      <c r="AD2588" s="80" t="s">
        <v>256</v>
      </c>
      <c r="AE2588" s="245">
        <v>43474.638194444444</v>
      </c>
      <c r="AF2588" s="84">
        <v>52083</v>
      </c>
      <c r="AG2588" s="79" t="s">
        <v>2786</v>
      </c>
      <c r="AH2588" s="79">
        <v>3281166</v>
      </c>
      <c r="AI2588" s="79">
        <v>0</v>
      </c>
      <c r="AJ2588" s="79">
        <v>0</v>
      </c>
      <c r="AK2588" s="79" t="s">
        <v>249</v>
      </c>
      <c r="AL2588" s="79">
        <v>0</v>
      </c>
      <c r="AM2588" s="79"/>
      <c r="AN2588" s="79" t="s">
        <v>25</v>
      </c>
      <c r="AO2588" s="79" t="s">
        <v>249</v>
      </c>
      <c r="AP2588" s="79"/>
      <c r="AQ2588" s="79"/>
    </row>
    <row r="2589" spans="1:43" ht="14.1" hidden="1" customHeight="1">
      <c r="A2589" s="85" t="s">
        <v>351</v>
      </c>
      <c r="B2589" s="74">
        <v>42</v>
      </c>
      <c r="C2589" s="74" t="s">
        <v>497</v>
      </c>
      <c r="D2589" s="75"/>
      <c r="E2589" s="75"/>
      <c r="F2589" s="76"/>
      <c r="G2589" s="74">
        <v>12</v>
      </c>
      <c r="H2589" s="74">
        <v>2019</v>
      </c>
      <c r="I2589" s="74">
        <v>2</v>
      </c>
      <c r="J2589" s="77">
        <v>1064713405</v>
      </c>
      <c r="K2589" s="74" t="s">
        <v>2787</v>
      </c>
      <c r="L2589" s="74"/>
      <c r="M2589" s="74">
        <v>1021</v>
      </c>
      <c r="N2589" s="74" t="s">
        <v>27</v>
      </c>
      <c r="O2589" s="74" t="s">
        <v>294</v>
      </c>
      <c r="P2589" s="78">
        <v>828116</v>
      </c>
      <c r="Q2589" s="74"/>
      <c r="R2589" s="74"/>
      <c r="S2589" s="74"/>
      <c r="T2589" s="79"/>
      <c r="U2589" s="79"/>
      <c r="V2589" s="80" t="s">
        <v>260</v>
      </c>
      <c r="W2589" s="79" t="s">
        <v>249</v>
      </c>
      <c r="X2589" s="114"/>
      <c r="Y2589" s="82" t="s">
        <v>249</v>
      </c>
      <c r="Z2589" s="82" t="s">
        <v>249</v>
      </c>
      <c r="AA2589" s="114"/>
      <c r="AB2589" s="83"/>
      <c r="AC2589" s="79" t="s">
        <v>249</v>
      </c>
      <c r="AD2589" s="80"/>
      <c r="AE2589" s="245"/>
      <c r="AF2589" s="84">
        <v>0</v>
      </c>
      <c r="AG2589" s="79" t="s">
        <v>249</v>
      </c>
      <c r="AH2589" s="79" t="s">
        <v>249</v>
      </c>
      <c r="AI2589" s="79" t="s">
        <v>249</v>
      </c>
      <c r="AJ2589" s="79" t="s">
        <v>249</v>
      </c>
      <c r="AK2589" s="79" t="s">
        <v>249</v>
      </c>
      <c r="AL2589" s="79" t="s">
        <v>249</v>
      </c>
      <c r="AM2589" s="79" t="s">
        <v>261</v>
      </c>
      <c r="AN2589" s="79" t="s">
        <v>249</v>
      </c>
      <c r="AO2589" s="79" t="s">
        <v>249</v>
      </c>
      <c r="AP2589" s="79"/>
      <c r="AQ2589" s="79"/>
    </row>
    <row r="2590" spans="1:43" ht="14.1" hidden="1" customHeight="1">
      <c r="A2590" s="85" t="s">
        <v>351</v>
      </c>
      <c r="B2590" s="74">
        <v>42</v>
      </c>
      <c r="C2590" s="74" t="s">
        <v>497</v>
      </c>
      <c r="D2590" s="75"/>
      <c r="E2590" s="75"/>
      <c r="F2590" s="76"/>
      <c r="G2590" s="74">
        <v>12</v>
      </c>
      <c r="H2590" s="74">
        <v>2019</v>
      </c>
      <c r="I2590" s="74">
        <v>2</v>
      </c>
      <c r="J2590" s="77">
        <v>1064713405</v>
      </c>
      <c r="K2590" s="74" t="s">
        <v>2787</v>
      </c>
      <c r="L2590" s="74"/>
      <c r="M2590" s="74">
        <v>1021</v>
      </c>
      <c r="N2590" s="74" t="s">
        <v>27</v>
      </c>
      <c r="O2590" s="74" t="s">
        <v>249</v>
      </c>
      <c r="P2590" s="78">
        <v>828116</v>
      </c>
      <c r="Q2590" s="74"/>
      <c r="R2590" s="74"/>
      <c r="S2590" s="74"/>
      <c r="T2590" s="79"/>
      <c r="U2590" s="79"/>
      <c r="V2590" s="80" t="s">
        <v>260</v>
      </c>
      <c r="W2590" s="79" t="s">
        <v>249</v>
      </c>
      <c r="X2590" s="114"/>
      <c r="Y2590" s="82" t="s">
        <v>249</v>
      </c>
      <c r="Z2590" s="82" t="s">
        <v>249</v>
      </c>
      <c r="AA2590" s="114"/>
      <c r="AB2590" s="83"/>
      <c r="AC2590" s="79" t="s">
        <v>249</v>
      </c>
      <c r="AD2590" s="80"/>
      <c r="AE2590" s="245"/>
      <c r="AF2590" s="84">
        <v>0</v>
      </c>
      <c r="AG2590" s="79" t="s">
        <v>249</v>
      </c>
      <c r="AH2590" s="79" t="s">
        <v>249</v>
      </c>
      <c r="AI2590" s="79" t="s">
        <v>249</v>
      </c>
      <c r="AJ2590" s="79" t="s">
        <v>249</v>
      </c>
      <c r="AK2590" s="79" t="s">
        <v>249</v>
      </c>
      <c r="AL2590" s="79" t="s">
        <v>249</v>
      </c>
      <c r="AM2590" s="79" t="s">
        <v>261</v>
      </c>
      <c r="AN2590" s="79" t="s">
        <v>249</v>
      </c>
      <c r="AO2590" s="79" t="s">
        <v>249</v>
      </c>
      <c r="AP2590" s="79"/>
      <c r="AQ2590" s="79"/>
    </row>
    <row r="2591" spans="1:43" ht="14.1" hidden="1" customHeight="1">
      <c r="A2591" s="85" t="s">
        <v>351</v>
      </c>
      <c r="B2591" s="74">
        <v>42</v>
      </c>
      <c r="C2591" s="74" t="s">
        <v>497</v>
      </c>
      <c r="D2591" s="75"/>
      <c r="E2591" s="75"/>
      <c r="F2591" s="76"/>
      <c r="G2591" s="74">
        <v>11</v>
      </c>
      <c r="H2591" s="74">
        <v>2019</v>
      </c>
      <c r="I2591" s="74">
        <v>2</v>
      </c>
      <c r="J2591" s="77">
        <v>1064713405</v>
      </c>
      <c r="K2591" s="74" t="s">
        <v>2787</v>
      </c>
      <c r="L2591" s="74"/>
      <c r="M2591" s="74">
        <v>1021</v>
      </c>
      <c r="N2591" s="74" t="s">
        <v>27</v>
      </c>
      <c r="O2591" s="74" t="s">
        <v>294</v>
      </c>
      <c r="P2591" s="78">
        <v>828116</v>
      </c>
      <c r="Q2591" s="74"/>
      <c r="R2591" s="74"/>
      <c r="S2591" s="74"/>
      <c r="T2591" s="79"/>
      <c r="U2591" s="79"/>
      <c r="V2591" s="80" t="s">
        <v>260</v>
      </c>
      <c r="W2591" s="79" t="s">
        <v>249</v>
      </c>
      <c r="X2591" s="114"/>
      <c r="Y2591" s="82" t="s">
        <v>249</v>
      </c>
      <c r="Z2591" s="82" t="s">
        <v>249</v>
      </c>
      <c r="AA2591" s="114"/>
      <c r="AB2591" s="83"/>
      <c r="AC2591" s="79" t="s">
        <v>249</v>
      </c>
      <c r="AD2591" s="80"/>
      <c r="AE2591" s="245"/>
      <c r="AF2591" s="84">
        <v>0</v>
      </c>
      <c r="AG2591" s="79" t="s">
        <v>249</v>
      </c>
      <c r="AH2591" s="79" t="s">
        <v>249</v>
      </c>
      <c r="AI2591" s="79" t="s">
        <v>249</v>
      </c>
      <c r="AJ2591" s="79" t="s">
        <v>249</v>
      </c>
      <c r="AK2591" s="79" t="s">
        <v>249</v>
      </c>
      <c r="AL2591" s="79" t="s">
        <v>249</v>
      </c>
      <c r="AM2591" s="79" t="s">
        <v>261</v>
      </c>
      <c r="AN2591" s="79" t="s">
        <v>249</v>
      </c>
      <c r="AO2591" s="79" t="s">
        <v>249</v>
      </c>
      <c r="AP2591" s="79"/>
      <c r="AQ2591" s="79"/>
    </row>
    <row r="2592" spans="1:43" ht="14.1" hidden="1" customHeight="1">
      <c r="A2592" s="85" t="s">
        <v>351</v>
      </c>
      <c r="B2592" s="74">
        <v>42</v>
      </c>
      <c r="C2592" s="74" t="s">
        <v>497</v>
      </c>
      <c r="D2592" s="75"/>
      <c r="E2592" s="75"/>
      <c r="F2592" s="76"/>
      <c r="G2592" s="74">
        <v>11</v>
      </c>
      <c r="H2592" s="74">
        <v>2019</v>
      </c>
      <c r="I2592" s="74">
        <v>2</v>
      </c>
      <c r="J2592" s="77">
        <v>1064713405</v>
      </c>
      <c r="K2592" s="74" t="s">
        <v>2787</v>
      </c>
      <c r="L2592" s="74"/>
      <c r="M2592" s="74">
        <v>1021</v>
      </c>
      <c r="N2592" s="74" t="s">
        <v>27</v>
      </c>
      <c r="O2592" s="74" t="s">
        <v>249</v>
      </c>
      <c r="P2592" s="78">
        <v>828116</v>
      </c>
      <c r="Q2592" s="74"/>
      <c r="R2592" s="74"/>
      <c r="S2592" s="74"/>
      <c r="T2592" s="79"/>
      <c r="U2592" s="79"/>
      <c r="V2592" s="80" t="s">
        <v>260</v>
      </c>
      <c r="W2592" s="79" t="s">
        <v>249</v>
      </c>
      <c r="X2592" s="114"/>
      <c r="Y2592" s="82" t="s">
        <v>249</v>
      </c>
      <c r="Z2592" s="82" t="s">
        <v>249</v>
      </c>
      <c r="AA2592" s="114"/>
      <c r="AB2592" s="83"/>
      <c r="AC2592" s="79" t="s">
        <v>249</v>
      </c>
      <c r="AD2592" s="80"/>
      <c r="AE2592" s="245"/>
      <c r="AF2592" s="84">
        <v>0</v>
      </c>
      <c r="AG2592" s="79" t="s">
        <v>249</v>
      </c>
      <c r="AH2592" s="79" t="s">
        <v>249</v>
      </c>
      <c r="AI2592" s="79" t="s">
        <v>249</v>
      </c>
      <c r="AJ2592" s="79" t="s">
        <v>249</v>
      </c>
      <c r="AK2592" s="79" t="s">
        <v>249</v>
      </c>
      <c r="AL2592" s="79" t="s">
        <v>249</v>
      </c>
      <c r="AM2592" s="79" t="s">
        <v>261</v>
      </c>
      <c r="AN2592" s="79" t="s">
        <v>249</v>
      </c>
      <c r="AO2592" s="79" t="s">
        <v>249</v>
      </c>
      <c r="AP2592" s="79"/>
      <c r="AQ2592" s="79"/>
    </row>
    <row r="2593" spans="1:43" ht="14.1" hidden="1" customHeight="1">
      <c r="A2593" s="85" t="s">
        <v>351</v>
      </c>
      <c r="B2593" s="74">
        <v>42</v>
      </c>
      <c r="C2593" s="74" t="s">
        <v>497</v>
      </c>
      <c r="D2593" s="75"/>
      <c r="E2593" s="75"/>
      <c r="F2593" s="76"/>
      <c r="G2593" s="74">
        <v>10</v>
      </c>
      <c r="H2593" s="74">
        <v>2019</v>
      </c>
      <c r="I2593" s="74">
        <v>2</v>
      </c>
      <c r="J2593" s="77">
        <v>1064713405</v>
      </c>
      <c r="K2593" s="74" t="s">
        <v>2787</v>
      </c>
      <c r="L2593" s="74"/>
      <c r="M2593" s="74">
        <v>1021</v>
      </c>
      <c r="N2593" s="74" t="s">
        <v>27</v>
      </c>
      <c r="O2593" s="74" t="s">
        <v>294</v>
      </c>
      <c r="P2593" s="78">
        <v>828116</v>
      </c>
      <c r="Q2593" s="74"/>
      <c r="R2593" s="74"/>
      <c r="S2593" s="74"/>
      <c r="T2593" s="79"/>
      <c r="U2593" s="79"/>
      <c r="V2593" s="80" t="s">
        <v>260</v>
      </c>
      <c r="W2593" s="79" t="s">
        <v>249</v>
      </c>
      <c r="X2593" s="114"/>
      <c r="Y2593" s="82" t="s">
        <v>249</v>
      </c>
      <c r="Z2593" s="82" t="s">
        <v>249</v>
      </c>
      <c r="AA2593" s="114"/>
      <c r="AB2593" s="83"/>
      <c r="AC2593" s="79" t="s">
        <v>249</v>
      </c>
      <c r="AD2593" s="80"/>
      <c r="AE2593" s="245"/>
      <c r="AF2593" s="84">
        <v>0</v>
      </c>
      <c r="AG2593" s="79" t="s">
        <v>249</v>
      </c>
      <c r="AH2593" s="79" t="s">
        <v>249</v>
      </c>
      <c r="AI2593" s="79" t="s">
        <v>249</v>
      </c>
      <c r="AJ2593" s="79" t="s">
        <v>249</v>
      </c>
      <c r="AK2593" s="79" t="s">
        <v>249</v>
      </c>
      <c r="AL2593" s="79" t="s">
        <v>249</v>
      </c>
      <c r="AM2593" s="79" t="s">
        <v>261</v>
      </c>
      <c r="AN2593" s="79" t="s">
        <v>249</v>
      </c>
      <c r="AO2593" s="79" t="s">
        <v>249</v>
      </c>
      <c r="AP2593" s="79"/>
      <c r="AQ2593" s="79"/>
    </row>
    <row r="2594" spans="1:43" ht="14.1" hidden="1" customHeight="1">
      <c r="A2594" s="85" t="s">
        <v>351</v>
      </c>
      <c r="B2594" s="74">
        <v>42</v>
      </c>
      <c r="C2594" s="74" t="s">
        <v>497</v>
      </c>
      <c r="D2594" s="75"/>
      <c r="E2594" s="75"/>
      <c r="F2594" s="76"/>
      <c r="G2594" s="74">
        <v>10</v>
      </c>
      <c r="H2594" s="74">
        <v>2019</v>
      </c>
      <c r="I2594" s="74">
        <v>2</v>
      </c>
      <c r="J2594" s="77">
        <v>1064713405</v>
      </c>
      <c r="K2594" s="74" t="s">
        <v>2787</v>
      </c>
      <c r="L2594" s="74"/>
      <c r="M2594" s="74">
        <v>1021</v>
      </c>
      <c r="N2594" s="74" t="s">
        <v>27</v>
      </c>
      <c r="O2594" s="74" t="s">
        <v>249</v>
      </c>
      <c r="P2594" s="78">
        <v>828116</v>
      </c>
      <c r="Q2594" s="74"/>
      <c r="R2594" s="74"/>
      <c r="S2594" s="74"/>
      <c r="T2594" s="79"/>
      <c r="U2594" s="79"/>
      <c r="V2594" s="80" t="s">
        <v>260</v>
      </c>
      <c r="W2594" s="79" t="s">
        <v>249</v>
      </c>
      <c r="X2594" s="114"/>
      <c r="Y2594" s="82" t="s">
        <v>249</v>
      </c>
      <c r="Z2594" s="82" t="s">
        <v>249</v>
      </c>
      <c r="AA2594" s="114"/>
      <c r="AB2594" s="83"/>
      <c r="AC2594" s="79" t="s">
        <v>249</v>
      </c>
      <c r="AD2594" s="80"/>
      <c r="AE2594" s="245"/>
      <c r="AF2594" s="84">
        <v>0</v>
      </c>
      <c r="AG2594" s="79" t="s">
        <v>249</v>
      </c>
      <c r="AH2594" s="79" t="s">
        <v>249</v>
      </c>
      <c r="AI2594" s="79" t="s">
        <v>249</v>
      </c>
      <c r="AJ2594" s="79" t="s">
        <v>249</v>
      </c>
      <c r="AK2594" s="79" t="s">
        <v>249</v>
      </c>
      <c r="AL2594" s="79" t="s">
        <v>249</v>
      </c>
      <c r="AM2594" s="79" t="s">
        <v>261</v>
      </c>
      <c r="AN2594" s="79" t="s">
        <v>249</v>
      </c>
      <c r="AO2594" s="79" t="s">
        <v>249</v>
      </c>
      <c r="AP2594" s="79"/>
      <c r="AQ2594" s="79"/>
    </row>
    <row r="2595" spans="1:43" ht="14.1" hidden="1" customHeight="1">
      <c r="A2595" s="85" t="s">
        <v>351</v>
      </c>
      <c r="B2595" s="74">
        <v>42</v>
      </c>
      <c r="C2595" s="74" t="s">
        <v>497</v>
      </c>
      <c r="D2595" s="75"/>
      <c r="E2595" s="75"/>
      <c r="F2595" s="76"/>
      <c r="G2595" s="74">
        <v>9</v>
      </c>
      <c r="H2595" s="74">
        <v>2019</v>
      </c>
      <c r="I2595" s="74">
        <v>2</v>
      </c>
      <c r="J2595" s="77">
        <v>1064713405</v>
      </c>
      <c r="K2595" s="74" t="s">
        <v>2787</v>
      </c>
      <c r="L2595" s="74"/>
      <c r="M2595" s="74">
        <v>1021</v>
      </c>
      <c r="N2595" s="74" t="s">
        <v>27</v>
      </c>
      <c r="O2595" s="74" t="s">
        <v>294</v>
      </c>
      <c r="P2595" s="78">
        <v>828116</v>
      </c>
      <c r="Q2595" s="74"/>
      <c r="R2595" s="74"/>
      <c r="S2595" s="74"/>
      <c r="T2595" s="79"/>
      <c r="U2595" s="79"/>
      <c r="V2595" s="80" t="s">
        <v>260</v>
      </c>
      <c r="W2595" s="79" t="s">
        <v>249</v>
      </c>
      <c r="X2595" s="114"/>
      <c r="Y2595" s="82" t="s">
        <v>249</v>
      </c>
      <c r="Z2595" s="82" t="s">
        <v>249</v>
      </c>
      <c r="AA2595" s="114"/>
      <c r="AB2595" s="83"/>
      <c r="AC2595" s="79" t="s">
        <v>249</v>
      </c>
      <c r="AD2595" s="80"/>
      <c r="AE2595" s="245"/>
      <c r="AF2595" s="84">
        <v>0</v>
      </c>
      <c r="AG2595" s="79" t="s">
        <v>249</v>
      </c>
      <c r="AH2595" s="79" t="s">
        <v>249</v>
      </c>
      <c r="AI2595" s="79" t="s">
        <v>249</v>
      </c>
      <c r="AJ2595" s="79" t="s">
        <v>249</v>
      </c>
      <c r="AK2595" s="79" t="s">
        <v>249</v>
      </c>
      <c r="AL2595" s="79" t="s">
        <v>249</v>
      </c>
      <c r="AM2595" s="79" t="s">
        <v>261</v>
      </c>
      <c r="AN2595" s="79" t="s">
        <v>249</v>
      </c>
      <c r="AO2595" s="79" t="s">
        <v>249</v>
      </c>
      <c r="AP2595" s="79"/>
      <c r="AQ2595" s="79"/>
    </row>
    <row r="2596" spans="1:43" ht="14.1" hidden="1" customHeight="1">
      <c r="A2596" s="85" t="s">
        <v>351</v>
      </c>
      <c r="B2596" s="74">
        <v>42</v>
      </c>
      <c r="C2596" s="74" t="s">
        <v>497</v>
      </c>
      <c r="D2596" s="75"/>
      <c r="E2596" s="75"/>
      <c r="F2596" s="76"/>
      <c r="G2596" s="74">
        <v>8</v>
      </c>
      <c r="H2596" s="74">
        <v>2019</v>
      </c>
      <c r="I2596" s="74">
        <v>2</v>
      </c>
      <c r="J2596" s="77">
        <v>1064713405</v>
      </c>
      <c r="K2596" s="74" t="s">
        <v>2787</v>
      </c>
      <c r="L2596" s="74"/>
      <c r="M2596" s="74">
        <v>1021</v>
      </c>
      <c r="N2596" s="74" t="s">
        <v>27</v>
      </c>
      <c r="O2596" s="74" t="s">
        <v>294</v>
      </c>
      <c r="P2596" s="78">
        <v>828116</v>
      </c>
      <c r="Q2596" s="74"/>
      <c r="R2596" s="74"/>
      <c r="S2596" s="74"/>
      <c r="T2596" s="79"/>
      <c r="U2596" s="79"/>
      <c r="V2596" s="80" t="s">
        <v>260</v>
      </c>
      <c r="W2596" s="79" t="s">
        <v>249</v>
      </c>
      <c r="X2596" s="114"/>
      <c r="Y2596" s="82" t="s">
        <v>249</v>
      </c>
      <c r="Z2596" s="82" t="s">
        <v>249</v>
      </c>
      <c r="AA2596" s="114"/>
      <c r="AB2596" s="83"/>
      <c r="AC2596" s="79" t="s">
        <v>249</v>
      </c>
      <c r="AD2596" s="80"/>
      <c r="AE2596" s="245"/>
      <c r="AF2596" s="84">
        <v>0</v>
      </c>
      <c r="AG2596" s="79" t="s">
        <v>249</v>
      </c>
      <c r="AH2596" s="79" t="s">
        <v>249</v>
      </c>
      <c r="AI2596" s="79" t="s">
        <v>249</v>
      </c>
      <c r="AJ2596" s="79" t="s">
        <v>249</v>
      </c>
      <c r="AK2596" s="79" t="s">
        <v>249</v>
      </c>
      <c r="AL2596" s="79" t="s">
        <v>249</v>
      </c>
      <c r="AM2596" s="79" t="s">
        <v>261</v>
      </c>
      <c r="AN2596" s="79" t="s">
        <v>249</v>
      </c>
      <c r="AO2596" s="79" t="s">
        <v>249</v>
      </c>
      <c r="AP2596" s="79"/>
      <c r="AQ2596" s="79"/>
    </row>
    <row r="2597" spans="1:43" ht="14.1" hidden="1" customHeight="1">
      <c r="A2597" s="85" t="s">
        <v>351</v>
      </c>
      <c r="B2597" s="74">
        <v>42</v>
      </c>
      <c r="C2597" s="74" t="s">
        <v>497</v>
      </c>
      <c r="D2597" s="75"/>
      <c r="E2597" s="75"/>
      <c r="F2597" s="76"/>
      <c r="G2597" s="74">
        <v>7</v>
      </c>
      <c r="H2597" s="74">
        <v>2019</v>
      </c>
      <c r="I2597" s="74">
        <v>2</v>
      </c>
      <c r="J2597" s="77">
        <v>1064713405</v>
      </c>
      <c r="K2597" s="74" t="s">
        <v>2787</v>
      </c>
      <c r="L2597" s="74"/>
      <c r="M2597" s="74">
        <v>1045</v>
      </c>
      <c r="N2597" s="74" t="s">
        <v>255</v>
      </c>
      <c r="O2597" s="74" t="s">
        <v>294</v>
      </c>
      <c r="P2597" s="78">
        <v>138019</v>
      </c>
      <c r="Q2597" s="74"/>
      <c r="R2597" s="74"/>
      <c r="S2597" s="74"/>
      <c r="T2597" s="79"/>
      <c r="U2597" s="79"/>
      <c r="V2597" s="80" t="s">
        <v>260</v>
      </c>
      <c r="W2597" s="79" t="s">
        <v>249</v>
      </c>
      <c r="X2597" s="114"/>
      <c r="Y2597" s="82" t="s">
        <v>249</v>
      </c>
      <c r="Z2597" s="82" t="s">
        <v>249</v>
      </c>
      <c r="AA2597" s="114"/>
      <c r="AB2597" s="83"/>
      <c r="AC2597" s="79" t="s">
        <v>249</v>
      </c>
      <c r="AD2597" s="80"/>
      <c r="AE2597" s="245"/>
      <c r="AF2597" s="84">
        <v>0</v>
      </c>
      <c r="AG2597" s="79" t="s">
        <v>249</v>
      </c>
      <c r="AH2597" s="79" t="s">
        <v>249</v>
      </c>
      <c r="AI2597" s="79" t="s">
        <v>249</v>
      </c>
      <c r="AJ2597" s="79" t="s">
        <v>249</v>
      </c>
      <c r="AK2597" s="79" t="s">
        <v>249</v>
      </c>
      <c r="AL2597" s="79" t="s">
        <v>249</v>
      </c>
      <c r="AM2597" s="79" t="s">
        <v>261</v>
      </c>
      <c r="AN2597" s="79" t="s">
        <v>249</v>
      </c>
      <c r="AO2597" s="79" t="s">
        <v>249</v>
      </c>
      <c r="AP2597" s="79"/>
      <c r="AQ2597" s="79"/>
    </row>
    <row r="2598" spans="1:43" ht="14.1" hidden="1" customHeight="1">
      <c r="A2598" s="85" t="s">
        <v>351</v>
      </c>
      <c r="B2598" s="74">
        <v>42</v>
      </c>
      <c r="C2598" s="74" t="s">
        <v>497</v>
      </c>
      <c r="D2598" s="75"/>
      <c r="E2598" s="75"/>
      <c r="F2598" s="76"/>
      <c r="G2598" s="74">
        <v>4</v>
      </c>
      <c r="H2598" s="74">
        <v>2019</v>
      </c>
      <c r="I2598" s="74">
        <v>2</v>
      </c>
      <c r="J2598" s="77">
        <v>1064713405</v>
      </c>
      <c r="K2598" s="74" t="s">
        <v>2787</v>
      </c>
      <c r="L2598" s="74"/>
      <c r="M2598" s="74">
        <v>1045</v>
      </c>
      <c r="N2598" s="74" t="s">
        <v>255</v>
      </c>
      <c r="O2598" s="74" t="s">
        <v>294</v>
      </c>
      <c r="P2598" s="78">
        <v>55207.7333</v>
      </c>
      <c r="Q2598" s="74"/>
      <c r="R2598" s="74"/>
      <c r="S2598" s="74"/>
      <c r="T2598" s="79"/>
      <c r="U2598" s="79"/>
      <c r="V2598" s="80" t="s">
        <v>256</v>
      </c>
      <c r="W2598" s="79"/>
      <c r="X2598" s="114"/>
      <c r="Y2598" s="82"/>
      <c r="Z2598" s="82"/>
      <c r="AA2598" s="114"/>
      <c r="AB2598" s="83"/>
      <c r="AC2598" s="79"/>
      <c r="AD2598" s="80" t="s">
        <v>256</v>
      </c>
      <c r="AE2598" s="245">
        <v>43781.686805555553</v>
      </c>
      <c r="AF2598" s="84">
        <v>55208</v>
      </c>
      <c r="AG2598" s="79" t="s">
        <v>249</v>
      </c>
      <c r="AH2598" s="79">
        <v>0</v>
      </c>
      <c r="AI2598" s="79">
        <v>0</v>
      </c>
      <c r="AJ2598" s="79">
        <v>0</v>
      </c>
      <c r="AK2598" s="79" t="s">
        <v>249</v>
      </c>
      <c r="AL2598" s="79">
        <v>0</v>
      </c>
      <c r="AM2598" s="79"/>
      <c r="AN2598" s="79" t="s">
        <v>249</v>
      </c>
      <c r="AO2598" s="79" t="s">
        <v>249</v>
      </c>
      <c r="AP2598" s="79"/>
      <c r="AQ2598" s="79"/>
    </row>
    <row r="2599" spans="1:43" ht="14.1" hidden="1" customHeight="1">
      <c r="A2599" s="85" t="s">
        <v>351</v>
      </c>
      <c r="B2599" s="74">
        <v>42</v>
      </c>
      <c r="C2599" s="74" t="s">
        <v>497</v>
      </c>
      <c r="D2599" s="75"/>
      <c r="E2599" s="75"/>
      <c r="F2599" s="76"/>
      <c r="G2599" s="74">
        <v>4</v>
      </c>
      <c r="H2599" s="74">
        <v>2019</v>
      </c>
      <c r="I2599" s="74">
        <v>2</v>
      </c>
      <c r="J2599" s="77">
        <v>1064713405</v>
      </c>
      <c r="K2599" s="74" t="s">
        <v>2787</v>
      </c>
      <c r="L2599" s="74"/>
      <c r="M2599" s="74">
        <v>1045</v>
      </c>
      <c r="N2599" s="74" t="s">
        <v>255</v>
      </c>
      <c r="O2599" s="74" t="s">
        <v>294</v>
      </c>
      <c r="P2599" s="78">
        <v>27604</v>
      </c>
      <c r="Q2599" s="74"/>
      <c r="R2599" s="74"/>
      <c r="S2599" s="74"/>
      <c r="T2599" s="79"/>
      <c r="U2599" s="79"/>
      <c r="V2599" s="80" t="s">
        <v>260</v>
      </c>
      <c r="W2599" s="79" t="s">
        <v>249</v>
      </c>
      <c r="X2599" s="114"/>
      <c r="Y2599" s="82" t="s">
        <v>249</v>
      </c>
      <c r="Z2599" s="82" t="s">
        <v>249</v>
      </c>
      <c r="AA2599" s="114"/>
      <c r="AB2599" s="83"/>
      <c r="AC2599" s="79" t="s">
        <v>249</v>
      </c>
      <c r="AD2599" s="80"/>
      <c r="AE2599" s="245"/>
      <c r="AF2599" s="84">
        <v>27604</v>
      </c>
      <c r="AG2599" s="79" t="s">
        <v>249</v>
      </c>
      <c r="AH2599" s="79" t="s">
        <v>249</v>
      </c>
      <c r="AI2599" s="79" t="s">
        <v>249</v>
      </c>
      <c r="AJ2599" s="79" t="s">
        <v>249</v>
      </c>
      <c r="AK2599" s="79" t="s">
        <v>249</v>
      </c>
      <c r="AL2599" s="79" t="s">
        <v>249</v>
      </c>
      <c r="AM2599" s="79" t="s">
        <v>261</v>
      </c>
      <c r="AN2599" s="79" t="s">
        <v>249</v>
      </c>
      <c r="AO2599" s="79" t="s">
        <v>249</v>
      </c>
      <c r="AP2599" s="79"/>
      <c r="AQ2599" s="79"/>
    </row>
    <row r="2600" spans="1:43" ht="14.1" hidden="1" customHeight="1">
      <c r="A2600" s="85" t="s">
        <v>351</v>
      </c>
      <c r="B2600" s="74">
        <v>42</v>
      </c>
      <c r="C2600" s="74" t="s">
        <v>497</v>
      </c>
      <c r="D2600" s="75"/>
      <c r="E2600" s="75"/>
      <c r="F2600" s="76"/>
      <c r="G2600" s="74">
        <v>4</v>
      </c>
      <c r="H2600" s="74">
        <v>2019</v>
      </c>
      <c r="I2600" s="74">
        <v>2</v>
      </c>
      <c r="J2600" s="77">
        <v>1064713405</v>
      </c>
      <c r="K2600" s="74" t="s">
        <v>2787</v>
      </c>
      <c r="L2600" s="74"/>
      <c r="M2600" s="74">
        <v>1045</v>
      </c>
      <c r="N2600" s="74" t="s">
        <v>255</v>
      </c>
      <c r="O2600" s="74" t="s">
        <v>294</v>
      </c>
      <c r="P2600" s="78">
        <v>27604</v>
      </c>
      <c r="Q2600" s="74"/>
      <c r="R2600" s="74"/>
      <c r="S2600" s="74"/>
      <c r="T2600" s="79"/>
      <c r="U2600" s="79"/>
      <c r="V2600" s="80" t="s">
        <v>260</v>
      </c>
      <c r="W2600" s="79" t="s">
        <v>249</v>
      </c>
      <c r="X2600" s="114"/>
      <c r="Y2600" s="82" t="s">
        <v>249</v>
      </c>
      <c r="Z2600" s="82" t="s">
        <v>249</v>
      </c>
      <c r="AA2600" s="114"/>
      <c r="AB2600" s="83"/>
      <c r="AC2600" s="79" t="s">
        <v>249</v>
      </c>
      <c r="AD2600" s="80"/>
      <c r="AE2600" s="245"/>
      <c r="AF2600" s="84">
        <v>27604</v>
      </c>
      <c r="AG2600" s="79" t="s">
        <v>249</v>
      </c>
      <c r="AH2600" s="79" t="s">
        <v>249</v>
      </c>
      <c r="AI2600" s="79" t="s">
        <v>249</v>
      </c>
      <c r="AJ2600" s="79" t="s">
        <v>249</v>
      </c>
      <c r="AK2600" s="79" t="s">
        <v>249</v>
      </c>
      <c r="AL2600" s="79" t="s">
        <v>249</v>
      </c>
      <c r="AM2600" s="79" t="s">
        <v>261</v>
      </c>
      <c r="AN2600" s="79" t="s">
        <v>249</v>
      </c>
      <c r="AO2600" s="79" t="s">
        <v>249</v>
      </c>
      <c r="AP2600" s="79"/>
      <c r="AQ2600" s="79"/>
    </row>
    <row r="2601" spans="1:43" ht="14.1" hidden="1" customHeight="1">
      <c r="A2601" s="85" t="s">
        <v>351</v>
      </c>
      <c r="B2601" s="74">
        <v>42</v>
      </c>
      <c r="C2601" s="74" t="s">
        <v>497</v>
      </c>
      <c r="D2601" s="75"/>
      <c r="E2601" s="75"/>
      <c r="F2601" s="76"/>
      <c r="G2601" s="74">
        <v>4</v>
      </c>
      <c r="H2601" s="74">
        <v>2019</v>
      </c>
      <c r="I2601" s="74">
        <v>2</v>
      </c>
      <c r="J2601" s="77">
        <v>1064713405</v>
      </c>
      <c r="K2601" s="74" t="s">
        <v>2787</v>
      </c>
      <c r="L2601" s="74"/>
      <c r="M2601" s="74">
        <v>1038</v>
      </c>
      <c r="N2601" s="74" t="s">
        <v>248</v>
      </c>
      <c r="O2601" s="74" t="s">
        <v>294</v>
      </c>
      <c r="P2601" s="78">
        <v>55207.7333</v>
      </c>
      <c r="Q2601" s="74"/>
      <c r="R2601" s="74"/>
      <c r="S2601" s="74"/>
      <c r="T2601" s="79"/>
      <c r="U2601" s="79"/>
      <c r="V2601" s="80" t="s">
        <v>260</v>
      </c>
      <c r="W2601" s="79" t="s">
        <v>249</v>
      </c>
      <c r="X2601" s="114"/>
      <c r="Y2601" s="82" t="s">
        <v>249</v>
      </c>
      <c r="Z2601" s="82" t="s">
        <v>249</v>
      </c>
      <c r="AA2601" s="114"/>
      <c r="AB2601" s="83"/>
      <c r="AC2601" s="79" t="s">
        <v>249</v>
      </c>
      <c r="AD2601" s="80"/>
      <c r="AE2601" s="245"/>
      <c r="AF2601" s="84">
        <v>55208</v>
      </c>
      <c r="AG2601" s="79" t="s">
        <v>249</v>
      </c>
      <c r="AH2601" s="79" t="s">
        <v>249</v>
      </c>
      <c r="AI2601" s="79" t="s">
        <v>249</v>
      </c>
      <c r="AJ2601" s="79" t="s">
        <v>249</v>
      </c>
      <c r="AK2601" s="79" t="s">
        <v>249</v>
      </c>
      <c r="AL2601" s="79" t="s">
        <v>249</v>
      </c>
      <c r="AM2601" s="79" t="s">
        <v>261</v>
      </c>
      <c r="AN2601" s="79" t="s">
        <v>249</v>
      </c>
      <c r="AO2601" s="79" t="s">
        <v>249</v>
      </c>
      <c r="AP2601" s="79"/>
      <c r="AQ2601" s="79"/>
    </row>
    <row r="2602" spans="1:43" ht="14.1" hidden="1" customHeight="1">
      <c r="A2602" s="73" t="s">
        <v>245</v>
      </c>
      <c r="B2602" s="74">
        <v>42</v>
      </c>
      <c r="C2602" s="74" t="s">
        <v>497</v>
      </c>
      <c r="D2602" s="75"/>
      <c r="E2602" s="75"/>
      <c r="F2602" s="76"/>
      <c r="G2602" s="74">
        <v>7</v>
      </c>
      <c r="H2602" s="74">
        <v>2019</v>
      </c>
      <c r="I2602" s="74">
        <v>2</v>
      </c>
      <c r="J2602" s="77">
        <v>1064986186</v>
      </c>
      <c r="K2602" s="74" t="s">
        <v>2788</v>
      </c>
      <c r="L2602" s="74"/>
      <c r="M2602" s="74">
        <v>1021</v>
      </c>
      <c r="N2602" s="74" t="s">
        <v>27</v>
      </c>
      <c r="O2602" s="74" t="s">
        <v>41</v>
      </c>
      <c r="P2602" s="78">
        <v>55208</v>
      </c>
      <c r="Q2602" s="74"/>
      <c r="R2602" s="74"/>
      <c r="S2602" s="74"/>
      <c r="T2602" s="79"/>
      <c r="U2602" s="79"/>
      <c r="V2602" s="80" t="s">
        <v>461</v>
      </c>
      <c r="W2602" s="79"/>
      <c r="X2602" s="114"/>
      <c r="Y2602" s="82"/>
      <c r="Z2602" s="82"/>
      <c r="AA2602" s="114"/>
      <c r="AB2602" s="83"/>
      <c r="AC2602" s="79" t="s">
        <v>249</v>
      </c>
      <c r="AD2602" s="80" t="s">
        <v>26</v>
      </c>
      <c r="AE2602" s="245"/>
      <c r="AF2602" s="84">
        <v>0</v>
      </c>
      <c r="AG2602" s="79"/>
      <c r="AH2602" s="79"/>
      <c r="AI2602" s="79"/>
      <c r="AJ2602" s="79"/>
      <c r="AK2602" s="79"/>
      <c r="AL2602" s="79"/>
      <c r="AM2602" s="79"/>
      <c r="AN2602" s="79"/>
      <c r="AO2602" s="79"/>
      <c r="AP2602" s="79" t="s">
        <v>462</v>
      </c>
      <c r="AQ2602" s="79"/>
    </row>
    <row r="2603" spans="1:43" ht="14.1" hidden="1" customHeight="1">
      <c r="A2603" s="73" t="s">
        <v>245</v>
      </c>
      <c r="B2603" s="74">
        <v>42</v>
      </c>
      <c r="C2603" s="74" t="s">
        <v>497</v>
      </c>
      <c r="D2603" s="75"/>
      <c r="E2603" s="75"/>
      <c r="F2603" s="76"/>
      <c r="G2603" s="74">
        <v>6</v>
      </c>
      <c r="H2603" s="74">
        <v>2019</v>
      </c>
      <c r="I2603" s="74">
        <v>2</v>
      </c>
      <c r="J2603" s="77">
        <v>1064986186</v>
      </c>
      <c r="K2603" s="74" t="s">
        <v>2788</v>
      </c>
      <c r="L2603" s="74"/>
      <c r="M2603" s="74">
        <v>1021</v>
      </c>
      <c r="N2603" s="74" t="s">
        <v>27</v>
      </c>
      <c r="O2603" s="74" t="s">
        <v>41</v>
      </c>
      <c r="P2603" s="78">
        <v>828116</v>
      </c>
      <c r="Q2603" s="74"/>
      <c r="R2603" s="74"/>
      <c r="S2603" s="74"/>
      <c r="T2603" s="79"/>
      <c r="U2603" s="79"/>
      <c r="V2603" s="80" t="s">
        <v>256</v>
      </c>
      <c r="W2603" s="79"/>
      <c r="X2603" s="114"/>
      <c r="Y2603" s="82"/>
      <c r="Z2603" s="82"/>
      <c r="AA2603" s="114"/>
      <c r="AB2603" s="83"/>
      <c r="AC2603" s="79"/>
      <c r="AD2603" s="80" t="s">
        <v>256</v>
      </c>
      <c r="AE2603" s="245"/>
      <c r="AF2603" s="84">
        <v>828116</v>
      </c>
      <c r="AG2603" s="79"/>
      <c r="AH2603" s="79"/>
      <c r="AI2603" s="79"/>
      <c r="AJ2603" s="79"/>
      <c r="AK2603" s="79"/>
      <c r="AL2603" s="79"/>
      <c r="AM2603" s="79"/>
      <c r="AN2603" s="79"/>
      <c r="AO2603" s="79"/>
      <c r="AP2603" s="79"/>
      <c r="AQ2603" s="79"/>
    </row>
    <row r="2604" spans="1:43" ht="14.1" hidden="1" customHeight="1">
      <c r="A2604" s="73" t="s">
        <v>245</v>
      </c>
      <c r="B2604" s="74">
        <v>42</v>
      </c>
      <c r="C2604" s="74" t="s">
        <v>497</v>
      </c>
      <c r="D2604" s="75"/>
      <c r="E2604" s="75"/>
      <c r="F2604" s="76"/>
      <c r="G2604" s="74">
        <v>5</v>
      </c>
      <c r="H2604" s="74">
        <v>2019</v>
      </c>
      <c r="I2604" s="74">
        <v>2</v>
      </c>
      <c r="J2604" s="77">
        <v>1064986186</v>
      </c>
      <c r="K2604" s="74" t="s">
        <v>2788</v>
      </c>
      <c r="L2604" s="74"/>
      <c r="M2604" s="74">
        <v>1021</v>
      </c>
      <c r="N2604" s="74" t="s">
        <v>27</v>
      </c>
      <c r="O2604" s="74" t="s">
        <v>41</v>
      </c>
      <c r="P2604" s="78">
        <v>828116</v>
      </c>
      <c r="Q2604" s="74"/>
      <c r="R2604" s="74"/>
      <c r="S2604" s="74"/>
      <c r="T2604" s="79"/>
      <c r="U2604" s="79"/>
      <c r="V2604" s="80" t="s">
        <v>256</v>
      </c>
      <c r="W2604" s="79"/>
      <c r="X2604" s="114"/>
      <c r="Y2604" s="82"/>
      <c r="Z2604" s="82"/>
      <c r="AA2604" s="114"/>
      <c r="AB2604" s="83"/>
      <c r="AC2604" s="79"/>
      <c r="AD2604" s="80" t="s">
        <v>256</v>
      </c>
      <c r="AE2604" s="245"/>
      <c r="AF2604" s="84">
        <v>828116</v>
      </c>
      <c r="AG2604" s="79"/>
      <c r="AH2604" s="79"/>
      <c r="AI2604" s="79"/>
      <c r="AJ2604" s="79"/>
      <c r="AK2604" s="79"/>
      <c r="AL2604" s="79"/>
      <c r="AM2604" s="79"/>
      <c r="AN2604" s="79"/>
      <c r="AO2604" s="79"/>
      <c r="AP2604" s="79"/>
      <c r="AQ2604" s="79"/>
    </row>
    <row r="2605" spans="1:43" ht="14.1" hidden="1" customHeight="1">
      <c r="A2605" s="73" t="s">
        <v>245</v>
      </c>
      <c r="B2605" s="74">
        <v>42</v>
      </c>
      <c r="C2605" s="74" t="s">
        <v>497</v>
      </c>
      <c r="D2605" s="75"/>
      <c r="E2605" s="75"/>
      <c r="F2605" s="76"/>
      <c r="G2605" s="74">
        <v>4</v>
      </c>
      <c r="H2605" s="74">
        <v>2019</v>
      </c>
      <c r="I2605" s="74">
        <v>2</v>
      </c>
      <c r="J2605" s="77">
        <v>1064986186</v>
      </c>
      <c r="K2605" s="74" t="s">
        <v>2788</v>
      </c>
      <c r="L2605" s="74"/>
      <c r="M2605" s="74">
        <v>1021</v>
      </c>
      <c r="N2605" s="74" t="s">
        <v>27</v>
      </c>
      <c r="O2605" s="74" t="s">
        <v>41</v>
      </c>
      <c r="P2605" s="78">
        <v>828116</v>
      </c>
      <c r="Q2605" s="74"/>
      <c r="R2605" s="74"/>
      <c r="S2605" s="74"/>
      <c r="T2605" s="79"/>
      <c r="U2605" s="79"/>
      <c r="V2605" s="80" t="s">
        <v>256</v>
      </c>
      <c r="W2605" s="79"/>
      <c r="X2605" s="114"/>
      <c r="Y2605" s="82"/>
      <c r="Z2605" s="82"/>
      <c r="AA2605" s="114"/>
      <c r="AB2605" s="83"/>
      <c r="AC2605" s="79"/>
      <c r="AD2605" s="80" t="s">
        <v>256</v>
      </c>
      <c r="AE2605" s="245"/>
      <c r="AF2605" s="84">
        <v>828116</v>
      </c>
      <c r="AG2605" s="79"/>
      <c r="AH2605" s="79"/>
      <c r="AI2605" s="79"/>
      <c r="AJ2605" s="79"/>
      <c r="AK2605" s="79"/>
      <c r="AL2605" s="79"/>
      <c r="AM2605" s="79"/>
      <c r="AN2605" s="79"/>
      <c r="AO2605" s="79"/>
      <c r="AP2605" s="79"/>
      <c r="AQ2605" s="79"/>
    </row>
    <row r="2606" spans="1:43" ht="14.1" hidden="1" customHeight="1">
      <c r="A2606" s="73" t="s">
        <v>245</v>
      </c>
      <c r="B2606" s="74">
        <v>42</v>
      </c>
      <c r="C2606" s="74" t="s">
        <v>497</v>
      </c>
      <c r="D2606" s="75"/>
      <c r="E2606" s="75"/>
      <c r="F2606" s="76"/>
      <c r="G2606" s="74">
        <v>3</v>
      </c>
      <c r="H2606" s="74">
        <v>2019</v>
      </c>
      <c r="I2606" s="74">
        <v>2</v>
      </c>
      <c r="J2606" s="77">
        <v>1064986186</v>
      </c>
      <c r="K2606" s="74" t="s">
        <v>2788</v>
      </c>
      <c r="L2606" s="74"/>
      <c r="M2606" s="74">
        <v>1021</v>
      </c>
      <c r="N2606" s="74" t="s">
        <v>27</v>
      </c>
      <c r="O2606" s="74" t="s">
        <v>41</v>
      </c>
      <c r="P2606" s="78">
        <v>828116</v>
      </c>
      <c r="Q2606" s="74"/>
      <c r="R2606" s="74"/>
      <c r="S2606" s="74"/>
      <c r="T2606" s="79"/>
      <c r="U2606" s="79"/>
      <c r="V2606" s="80" t="s">
        <v>256</v>
      </c>
      <c r="W2606" s="79"/>
      <c r="X2606" s="114"/>
      <c r="Y2606" s="82"/>
      <c r="Z2606" s="82"/>
      <c r="AA2606" s="114"/>
      <c r="AB2606" s="83"/>
      <c r="AC2606" s="79"/>
      <c r="AD2606" s="80" t="s">
        <v>256</v>
      </c>
      <c r="AE2606" s="245"/>
      <c r="AF2606" s="84">
        <v>828116</v>
      </c>
      <c r="AG2606" s="79"/>
      <c r="AH2606" s="79"/>
      <c r="AI2606" s="79"/>
      <c r="AJ2606" s="79"/>
      <c r="AK2606" s="79"/>
      <c r="AL2606" s="79"/>
      <c r="AM2606" s="79"/>
      <c r="AN2606" s="79"/>
      <c r="AO2606" s="79"/>
      <c r="AP2606" s="79"/>
      <c r="AQ2606" s="79"/>
    </row>
    <row r="2607" spans="1:43" ht="14.1" hidden="1" customHeight="1">
      <c r="A2607" s="73" t="s">
        <v>245</v>
      </c>
      <c r="B2607" s="74">
        <v>42</v>
      </c>
      <c r="C2607" s="74" t="s">
        <v>497</v>
      </c>
      <c r="D2607" s="75"/>
      <c r="E2607" s="75"/>
      <c r="F2607" s="76"/>
      <c r="G2607" s="74">
        <v>2</v>
      </c>
      <c r="H2607" s="74">
        <v>2019</v>
      </c>
      <c r="I2607" s="74">
        <v>2</v>
      </c>
      <c r="J2607" s="77">
        <v>1064986186</v>
      </c>
      <c r="K2607" s="74" t="s">
        <v>2788</v>
      </c>
      <c r="L2607" s="74"/>
      <c r="M2607" s="74">
        <v>1021</v>
      </c>
      <c r="N2607" s="74" t="s">
        <v>27</v>
      </c>
      <c r="O2607" s="74" t="s">
        <v>41</v>
      </c>
      <c r="P2607" s="78">
        <v>828116</v>
      </c>
      <c r="Q2607" s="74"/>
      <c r="R2607" s="74"/>
      <c r="S2607" s="74"/>
      <c r="T2607" s="79"/>
      <c r="U2607" s="79"/>
      <c r="V2607" s="80" t="s">
        <v>256</v>
      </c>
      <c r="W2607" s="79"/>
      <c r="X2607" s="114"/>
      <c r="Y2607" s="82"/>
      <c r="Z2607" s="82"/>
      <c r="AA2607" s="114"/>
      <c r="AB2607" s="83"/>
      <c r="AC2607" s="79"/>
      <c r="AD2607" s="80" t="s">
        <v>256</v>
      </c>
      <c r="AE2607" s="245"/>
      <c r="AF2607" s="84">
        <v>828116</v>
      </c>
      <c r="AG2607" s="79"/>
      <c r="AH2607" s="79"/>
      <c r="AI2607" s="79"/>
      <c r="AJ2607" s="79"/>
      <c r="AK2607" s="79"/>
      <c r="AL2607" s="79"/>
      <c r="AM2607" s="79"/>
      <c r="AN2607" s="79"/>
      <c r="AO2607" s="79"/>
      <c r="AP2607" s="79"/>
      <c r="AQ2607" s="79"/>
    </row>
    <row r="2608" spans="1:43" ht="14.1" hidden="1" customHeight="1">
      <c r="A2608" s="73" t="s">
        <v>245</v>
      </c>
      <c r="B2608" s="74">
        <v>42</v>
      </c>
      <c r="C2608" s="74" t="s">
        <v>497</v>
      </c>
      <c r="D2608" s="75"/>
      <c r="E2608" s="75"/>
      <c r="F2608" s="76"/>
      <c r="G2608" s="74">
        <v>11</v>
      </c>
      <c r="H2608" s="74">
        <v>2018</v>
      </c>
      <c r="I2608" s="74">
        <v>2</v>
      </c>
      <c r="J2608" s="77">
        <v>1064986186</v>
      </c>
      <c r="K2608" s="74" t="s">
        <v>2788</v>
      </c>
      <c r="L2608" s="74"/>
      <c r="M2608" s="74">
        <v>1038</v>
      </c>
      <c r="N2608" s="74" t="s">
        <v>248</v>
      </c>
      <c r="O2608" s="74" t="s">
        <v>41</v>
      </c>
      <c r="P2608" s="78">
        <v>52082.8</v>
      </c>
      <c r="Q2608" s="74"/>
      <c r="R2608" s="74"/>
      <c r="S2608" s="74"/>
      <c r="T2608" s="79"/>
      <c r="U2608" s="79"/>
      <c r="V2608" s="80" t="s">
        <v>256</v>
      </c>
      <c r="W2608" s="79"/>
      <c r="X2608" s="114"/>
      <c r="Y2608" s="82"/>
      <c r="Z2608" s="82"/>
      <c r="AA2608" s="114"/>
      <c r="AB2608" s="83"/>
      <c r="AC2608" s="79"/>
      <c r="AD2608" s="80" t="s">
        <v>256</v>
      </c>
      <c r="AE2608" s="245"/>
      <c r="AF2608" s="84">
        <v>52083</v>
      </c>
      <c r="AG2608" s="79"/>
      <c r="AH2608" s="79"/>
      <c r="AI2608" s="79"/>
      <c r="AJ2608" s="79"/>
      <c r="AK2608" s="79"/>
      <c r="AL2608" s="79"/>
      <c r="AM2608" s="79"/>
      <c r="AN2608" s="79"/>
      <c r="AO2608" s="79"/>
      <c r="AP2608" s="79"/>
      <c r="AQ2608" s="79"/>
    </row>
    <row r="2609" spans="1:43" ht="14.1" hidden="1" customHeight="1">
      <c r="A2609" s="85" t="s">
        <v>351</v>
      </c>
      <c r="B2609" s="74">
        <v>42</v>
      </c>
      <c r="C2609" s="74" t="s">
        <v>497</v>
      </c>
      <c r="D2609" s="75"/>
      <c r="E2609" s="75"/>
      <c r="F2609" s="76"/>
      <c r="G2609" s="74">
        <v>5</v>
      </c>
      <c r="H2609" s="74">
        <v>2016</v>
      </c>
      <c r="I2609" s="74">
        <v>2</v>
      </c>
      <c r="J2609" s="77">
        <v>1064986186</v>
      </c>
      <c r="K2609" s="74" t="s">
        <v>2788</v>
      </c>
      <c r="L2609" s="74"/>
      <c r="M2609" s="74">
        <v>1045</v>
      </c>
      <c r="N2609" s="74" t="s">
        <v>255</v>
      </c>
      <c r="O2609" s="74" t="s">
        <v>41</v>
      </c>
      <c r="P2609" s="78">
        <v>229818.3333</v>
      </c>
      <c r="Q2609" s="74"/>
      <c r="R2609" s="74"/>
      <c r="S2609" s="74"/>
      <c r="T2609" s="79"/>
      <c r="U2609" s="79"/>
      <c r="V2609" s="80" t="s">
        <v>256</v>
      </c>
      <c r="W2609" s="79"/>
      <c r="X2609" s="114"/>
      <c r="Y2609" s="82"/>
      <c r="Z2609" s="82"/>
      <c r="AA2609" s="114"/>
      <c r="AB2609" s="83"/>
      <c r="AC2609" s="79"/>
      <c r="AD2609" s="80" t="s">
        <v>256</v>
      </c>
      <c r="AE2609" s="245"/>
      <c r="AF2609" s="84">
        <v>229818</v>
      </c>
      <c r="AG2609" s="79"/>
      <c r="AH2609" s="79"/>
      <c r="AI2609" s="79"/>
      <c r="AJ2609" s="79"/>
      <c r="AK2609" s="79"/>
      <c r="AL2609" s="79"/>
      <c r="AM2609" s="79"/>
      <c r="AN2609" s="79"/>
      <c r="AO2609" s="79"/>
      <c r="AP2609" s="79"/>
      <c r="AQ2609" s="79"/>
    </row>
    <row r="2610" spans="1:43" ht="14.1" hidden="1" customHeight="1">
      <c r="A2610" s="73" t="s">
        <v>245</v>
      </c>
      <c r="B2610" s="74">
        <v>132</v>
      </c>
      <c r="C2610" s="74" t="s">
        <v>290</v>
      </c>
      <c r="D2610" s="75">
        <v>43693</v>
      </c>
      <c r="E2610" s="75">
        <v>43694</v>
      </c>
      <c r="F2610" s="76">
        <f>+E2610-D2610+1</f>
        <v>2</v>
      </c>
      <c r="G2610" s="74">
        <f>+MONTH(D2610)</f>
        <v>8</v>
      </c>
      <c r="H2610" s="74">
        <f>YEAR(D2610)</f>
        <v>2019</v>
      </c>
      <c r="I2610" s="74">
        <v>2</v>
      </c>
      <c r="J2610" s="77">
        <v>1065132492</v>
      </c>
      <c r="K2610" s="74" t="s">
        <v>2789</v>
      </c>
      <c r="L2610" s="74"/>
      <c r="M2610" s="74">
        <v>1038</v>
      </c>
      <c r="N2610" s="74" t="s">
        <v>248</v>
      </c>
      <c r="O2610" s="74" t="s">
        <v>34</v>
      </c>
      <c r="P2610" s="78">
        <v>55208</v>
      </c>
      <c r="Q2610" s="74"/>
      <c r="R2610" s="74"/>
      <c r="S2610" s="74"/>
      <c r="T2610" s="79"/>
      <c r="U2610" s="79"/>
      <c r="V2610" s="80" t="s">
        <v>26</v>
      </c>
      <c r="W2610" s="79" t="s">
        <v>249</v>
      </c>
      <c r="X2610" s="114">
        <v>43693</v>
      </c>
      <c r="Y2610" s="82" t="s">
        <v>249</v>
      </c>
      <c r="Z2610" s="82" t="s">
        <v>249</v>
      </c>
      <c r="AA2610" s="114">
        <v>43694</v>
      </c>
      <c r="AB2610" s="88">
        <f>+AA2610-X2610+1</f>
        <v>2</v>
      </c>
      <c r="AC2610" s="79" t="s">
        <v>249</v>
      </c>
      <c r="AD2610" s="80" t="s">
        <v>26</v>
      </c>
      <c r="AE2610" s="245"/>
      <c r="AF2610" s="84">
        <v>0</v>
      </c>
      <c r="AG2610" s="79"/>
      <c r="AH2610" s="79"/>
      <c r="AI2610" s="79"/>
      <c r="AJ2610" s="79"/>
      <c r="AK2610" s="79"/>
      <c r="AL2610" s="79"/>
      <c r="AM2610" s="79"/>
      <c r="AN2610" s="79"/>
      <c r="AO2610" s="79"/>
      <c r="AP2610" s="79" t="s">
        <v>250</v>
      </c>
      <c r="AQ2610" s="79"/>
    </row>
    <row r="2611" spans="1:43" ht="14.1" hidden="1" customHeight="1">
      <c r="A2611" s="73" t="s">
        <v>245</v>
      </c>
      <c r="B2611" s="74">
        <v>171</v>
      </c>
      <c r="C2611" s="74" t="s">
        <v>407</v>
      </c>
      <c r="D2611" s="75">
        <v>44013</v>
      </c>
      <c r="E2611" s="75">
        <v>44013</v>
      </c>
      <c r="F2611" s="76">
        <f>+E2611-D2611+1</f>
        <v>1</v>
      </c>
      <c r="G2611" s="74">
        <f>+MONTH(D2611)</f>
        <v>7</v>
      </c>
      <c r="H2611" s="74">
        <f>YEAR(D2611)</f>
        <v>2020</v>
      </c>
      <c r="I2611" s="74">
        <v>1</v>
      </c>
      <c r="J2611" s="77">
        <v>1065293021</v>
      </c>
      <c r="K2611" s="74" t="s">
        <v>2790</v>
      </c>
      <c r="L2611" s="74">
        <v>14</v>
      </c>
      <c r="M2611" s="74">
        <v>1045</v>
      </c>
      <c r="N2611" s="74" t="s">
        <v>255</v>
      </c>
      <c r="O2611" s="74" t="s">
        <v>449</v>
      </c>
      <c r="P2611" s="78">
        <v>29260</v>
      </c>
      <c r="Q2611" s="74" t="s">
        <v>2791</v>
      </c>
      <c r="R2611" s="74">
        <v>0</v>
      </c>
      <c r="S2611" s="74">
        <v>0</v>
      </c>
      <c r="T2611" s="79"/>
      <c r="U2611" s="79"/>
      <c r="V2611" s="80" t="s">
        <v>279</v>
      </c>
      <c r="W2611" s="79"/>
      <c r="X2611" s="114">
        <v>44013</v>
      </c>
      <c r="Y2611" s="82"/>
      <c r="Z2611" s="82"/>
      <c r="AA2611" s="114">
        <v>44013</v>
      </c>
      <c r="AB2611" s="83"/>
      <c r="AC2611" s="79"/>
      <c r="AD2611" s="80"/>
      <c r="AE2611" s="245"/>
      <c r="AF2611" s="84">
        <v>0</v>
      </c>
      <c r="AG2611" s="79"/>
      <c r="AH2611" s="79"/>
      <c r="AI2611" s="79"/>
      <c r="AJ2611" s="79"/>
      <c r="AK2611" s="79"/>
      <c r="AL2611" s="79"/>
      <c r="AM2611" s="79"/>
      <c r="AN2611" s="79"/>
      <c r="AO2611" s="79"/>
      <c r="AP2611" s="79"/>
      <c r="AQ2611" s="79"/>
    </row>
    <row r="2612" spans="1:43" ht="14.1" hidden="1" customHeight="1">
      <c r="A2612" s="73" t="s">
        <v>245</v>
      </c>
      <c r="B2612" s="74">
        <v>171</v>
      </c>
      <c r="C2612" s="74" t="s">
        <v>407</v>
      </c>
      <c r="D2612" s="75">
        <v>44028</v>
      </c>
      <c r="E2612" s="75">
        <v>44028</v>
      </c>
      <c r="F2612" s="76">
        <f>+E2612-D2612+1</f>
        <v>1</v>
      </c>
      <c r="G2612" s="74">
        <f>+MONTH(D2612)</f>
        <v>7</v>
      </c>
      <c r="H2612" s="74">
        <f>YEAR(D2612)</f>
        <v>2020</v>
      </c>
      <c r="I2612" s="74">
        <v>2</v>
      </c>
      <c r="J2612" s="77">
        <v>1065293021</v>
      </c>
      <c r="K2612" s="74" t="s">
        <v>2790</v>
      </c>
      <c r="L2612" s="74">
        <v>14</v>
      </c>
      <c r="M2612" s="74">
        <v>1046</v>
      </c>
      <c r="N2612" s="74" t="s">
        <v>274</v>
      </c>
      <c r="O2612" s="74" t="s">
        <v>449</v>
      </c>
      <c r="P2612" s="78">
        <v>35000</v>
      </c>
      <c r="Q2612" s="74" t="s">
        <v>2792</v>
      </c>
      <c r="R2612" s="74">
        <v>0</v>
      </c>
      <c r="S2612" s="74">
        <v>0</v>
      </c>
      <c r="T2612" s="79"/>
      <c r="U2612" s="79"/>
      <c r="V2612" s="80" t="s">
        <v>279</v>
      </c>
      <c r="W2612" s="79"/>
      <c r="X2612" s="114">
        <v>44028</v>
      </c>
      <c r="Y2612" s="82"/>
      <c r="Z2612" s="82"/>
      <c r="AA2612" s="114">
        <v>44028</v>
      </c>
      <c r="AB2612" s="83"/>
      <c r="AC2612" s="79"/>
      <c r="AD2612" s="80"/>
      <c r="AE2612" s="245"/>
      <c r="AF2612" s="84">
        <v>0</v>
      </c>
      <c r="AG2612" s="79"/>
      <c r="AH2612" s="79"/>
      <c r="AI2612" s="79"/>
      <c r="AJ2612" s="79"/>
      <c r="AK2612" s="79"/>
      <c r="AL2612" s="79"/>
      <c r="AM2612" s="79"/>
      <c r="AN2612" s="79"/>
      <c r="AO2612" s="79"/>
      <c r="AP2612" s="79"/>
      <c r="AQ2612" s="79"/>
    </row>
    <row r="2613" spans="1:43" ht="14.1" hidden="1" customHeight="1">
      <c r="A2613" s="73" t="s">
        <v>245</v>
      </c>
      <c r="B2613" s="74">
        <v>51</v>
      </c>
      <c r="C2613" s="74" t="s">
        <v>583</v>
      </c>
      <c r="D2613" s="75"/>
      <c r="E2613" s="75"/>
      <c r="F2613" s="76"/>
      <c r="G2613" s="74">
        <v>7</v>
      </c>
      <c r="H2613" s="74">
        <v>2016</v>
      </c>
      <c r="I2613" s="74">
        <v>2</v>
      </c>
      <c r="J2613" s="77">
        <v>1066517316</v>
      </c>
      <c r="K2613" s="74" t="s">
        <v>2793</v>
      </c>
      <c r="L2613" s="74"/>
      <c r="M2613" s="74">
        <v>1038</v>
      </c>
      <c r="N2613" s="74" t="s">
        <v>248</v>
      </c>
      <c r="O2613" s="74" t="s">
        <v>373</v>
      </c>
      <c r="P2613" s="78">
        <v>45963.666599999997</v>
      </c>
      <c r="Q2613" s="74"/>
      <c r="R2613" s="74"/>
      <c r="S2613" s="74"/>
      <c r="T2613" s="79"/>
      <c r="U2613" s="79"/>
      <c r="V2613" s="79" t="s">
        <v>256</v>
      </c>
      <c r="W2613" s="79"/>
      <c r="X2613" s="114"/>
      <c r="Y2613" s="82"/>
      <c r="Z2613" s="82"/>
      <c r="AA2613" s="114"/>
      <c r="AB2613" s="83"/>
      <c r="AC2613" s="79"/>
      <c r="AD2613" s="79" t="s">
        <v>256</v>
      </c>
      <c r="AE2613" s="245"/>
      <c r="AF2613" s="84">
        <v>46000</v>
      </c>
      <c r="AG2613" s="79" t="s">
        <v>249</v>
      </c>
      <c r="AH2613" s="79" t="s">
        <v>249</v>
      </c>
      <c r="AI2613" s="79" t="s">
        <v>249</v>
      </c>
      <c r="AJ2613" s="79" t="s">
        <v>249</v>
      </c>
      <c r="AK2613" s="79" t="s">
        <v>249</v>
      </c>
      <c r="AL2613" s="79" t="s">
        <v>249</v>
      </c>
      <c r="AM2613" s="79"/>
      <c r="AN2613" s="79" t="s">
        <v>249</v>
      </c>
      <c r="AO2613" s="79" t="s">
        <v>249</v>
      </c>
      <c r="AP2613" s="79"/>
      <c r="AQ2613" s="79"/>
    </row>
    <row r="2614" spans="1:43" ht="14.1" hidden="1" customHeight="1">
      <c r="A2614" s="73" t="s">
        <v>245</v>
      </c>
      <c r="B2614" s="74">
        <v>51</v>
      </c>
      <c r="C2614" s="74" t="s">
        <v>583</v>
      </c>
      <c r="D2614" s="75"/>
      <c r="E2614" s="75"/>
      <c r="F2614" s="76"/>
      <c r="G2614" s="74">
        <v>6</v>
      </c>
      <c r="H2614" s="74">
        <v>2016</v>
      </c>
      <c r="I2614" s="74">
        <v>2</v>
      </c>
      <c r="J2614" s="77">
        <v>1066517316</v>
      </c>
      <c r="K2614" s="74" t="s">
        <v>2793</v>
      </c>
      <c r="L2614" s="74"/>
      <c r="M2614" s="74">
        <v>1038</v>
      </c>
      <c r="N2614" s="74" t="s">
        <v>248</v>
      </c>
      <c r="O2614" s="74" t="s">
        <v>373</v>
      </c>
      <c r="P2614" s="78">
        <v>91927.333299999998</v>
      </c>
      <c r="Q2614" s="74"/>
      <c r="R2614" s="74"/>
      <c r="S2614" s="74"/>
      <c r="T2614" s="79"/>
      <c r="U2614" s="79"/>
      <c r="V2614" s="79" t="s">
        <v>256</v>
      </c>
      <c r="W2614" s="79"/>
      <c r="X2614" s="114"/>
      <c r="Y2614" s="82"/>
      <c r="Z2614" s="82"/>
      <c r="AA2614" s="114"/>
      <c r="AB2614" s="83"/>
      <c r="AC2614" s="79"/>
      <c r="AD2614" s="79" t="s">
        <v>256</v>
      </c>
      <c r="AE2614" s="245"/>
      <c r="AF2614" s="84">
        <v>92000</v>
      </c>
      <c r="AG2614" s="79" t="s">
        <v>249</v>
      </c>
      <c r="AH2614" s="79" t="s">
        <v>249</v>
      </c>
      <c r="AI2614" s="79" t="s">
        <v>249</v>
      </c>
      <c r="AJ2614" s="79" t="s">
        <v>249</v>
      </c>
      <c r="AK2614" s="79" t="s">
        <v>249</v>
      </c>
      <c r="AL2614" s="79" t="s">
        <v>249</v>
      </c>
      <c r="AM2614" s="79"/>
      <c r="AN2614" s="79" t="s">
        <v>249</v>
      </c>
      <c r="AO2614" s="79" t="s">
        <v>249</v>
      </c>
      <c r="AP2614" s="79"/>
      <c r="AQ2614" s="79"/>
    </row>
    <row r="2615" spans="1:43" ht="14.1" hidden="1" customHeight="1">
      <c r="A2615" s="73" t="s">
        <v>245</v>
      </c>
      <c r="B2615" s="74">
        <v>51</v>
      </c>
      <c r="C2615" s="74" t="s">
        <v>583</v>
      </c>
      <c r="D2615" s="75"/>
      <c r="E2615" s="75"/>
      <c r="F2615" s="76"/>
      <c r="G2615" s="74">
        <v>6</v>
      </c>
      <c r="H2615" s="74">
        <v>2016</v>
      </c>
      <c r="I2615" s="74">
        <v>2</v>
      </c>
      <c r="J2615" s="77">
        <v>1066517316</v>
      </c>
      <c r="K2615" s="74" t="s">
        <v>2793</v>
      </c>
      <c r="L2615" s="74"/>
      <c r="M2615" s="74">
        <v>1045</v>
      </c>
      <c r="N2615" s="74" t="s">
        <v>255</v>
      </c>
      <c r="O2615" s="74" t="s">
        <v>373</v>
      </c>
      <c r="P2615" s="78">
        <v>45963.666599999997</v>
      </c>
      <c r="Q2615" s="74"/>
      <c r="R2615" s="74"/>
      <c r="S2615" s="74"/>
      <c r="T2615" s="79"/>
      <c r="U2615" s="79"/>
      <c r="V2615" s="79" t="s">
        <v>256</v>
      </c>
      <c r="W2615" s="79"/>
      <c r="X2615" s="114"/>
      <c r="Y2615" s="82"/>
      <c r="Z2615" s="82"/>
      <c r="AA2615" s="114"/>
      <c r="AB2615" s="83"/>
      <c r="AC2615" s="79"/>
      <c r="AD2615" s="79" t="s">
        <v>256</v>
      </c>
      <c r="AE2615" s="245"/>
      <c r="AF2615" s="84">
        <v>46000</v>
      </c>
      <c r="AG2615" s="79" t="s">
        <v>249</v>
      </c>
      <c r="AH2615" s="79" t="s">
        <v>249</v>
      </c>
      <c r="AI2615" s="79" t="s">
        <v>249</v>
      </c>
      <c r="AJ2615" s="79" t="s">
        <v>249</v>
      </c>
      <c r="AK2615" s="79" t="s">
        <v>249</v>
      </c>
      <c r="AL2615" s="79" t="s">
        <v>249</v>
      </c>
      <c r="AM2615" s="79"/>
      <c r="AN2615" s="79" t="s">
        <v>249</v>
      </c>
      <c r="AO2615" s="79" t="s">
        <v>249</v>
      </c>
      <c r="AP2615" s="79"/>
      <c r="AQ2615" s="79"/>
    </row>
    <row r="2616" spans="1:43" ht="14.1" hidden="1" customHeight="1">
      <c r="A2616" s="85" t="s">
        <v>351</v>
      </c>
      <c r="B2616" s="74">
        <v>18</v>
      </c>
      <c r="C2616" s="74" t="s">
        <v>623</v>
      </c>
      <c r="D2616" s="75">
        <v>42655</v>
      </c>
      <c r="E2616" s="75">
        <v>42656</v>
      </c>
      <c r="F2616" s="76">
        <f t="shared" ref="F2616:F2622" si="233">+E2616-D2616+1</f>
        <v>2</v>
      </c>
      <c r="G2616" s="74">
        <f t="shared" ref="G2616:G2622" si="234">+MONTH(D2616)</f>
        <v>10</v>
      </c>
      <c r="H2616" s="74">
        <f t="shared" ref="H2616:H2622" si="235">YEAR(D2616)</f>
        <v>2016</v>
      </c>
      <c r="I2616" s="74"/>
      <c r="J2616" s="77">
        <v>1066570116</v>
      </c>
      <c r="K2616" s="74" t="s">
        <v>2794</v>
      </c>
      <c r="L2616" s="74"/>
      <c r="M2616" s="74">
        <v>1038</v>
      </c>
      <c r="N2616" s="74" t="s">
        <v>248</v>
      </c>
      <c r="O2616" s="74" t="s">
        <v>41</v>
      </c>
      <c r="P2616" s="78">
        <v>55207.7333</v>
      </c>
      <c r="Q2616" s="74"/>
      <c r="R2616" s="74"/>
      <c r="S2616" s="74"/>
      <c r="T2616" s="79"/>
      <c r="U2616" s="79"/>
      <c r="V2616" s="80" t="s">
        <v>256</v>
      </c>
      <c r="W2616" s="79" t="s">
        <v>249</v>
      </c>
      <c r="X2616" s="160">
        <v>42655</v>
      </c>
      <c r="Y2616" s="82" t="s">
        <v>249</v>
      </c>
      <c r="Z2616" s="82" t="s">
        <v>249</v>
      </c>
      <c r="AA2616" s="160">
        <v>42656</v>
      </c>
      <c r="AB2616" s="179">
        <v>2</v>
      </c>
      <c r="AC2616" s="79" t="s">
        <v>249</v>
      </c>
      <c r="AD2616" s="80" t="s">
        <v>256</v>
      </c>
      <c r="AE2616" s="245"/>
      <c r="AF2616" s="84">
        <v>55208</v>
      </c>
      <c r="AG2616" s="79"/>
      <c r="AH2616" s="79"/>
      <c r="AI2616" s="79"/>
      <c r="AJ2616" s="79"/>
      <c r="AK2616" s="79"/>
      <c r="AL2616" s="79"/>
      <c r="AM2616" s="79"/>
      <c r="AN2616" s="79"/>
      <c r="AO2616" s="79"/>
      <c r="AP2616" s="79"/>
      <c r="AQ2616" s="79"/>
    </row>
    <row r="2617" spans="1:43" ht="14.1" hidden="1" customHeight="1">
      <c r="A2617" s="85" t="s">
        <v>351</v>
      </c>
      <c r="B2617" s="74">
        <v>18</v>
      </c>
      <c r="C2617" s="74" t="s">
        <v>623</v>
      </c>
      <c r="D2617" s="75">
        <v>42657</v>
      </c>
      <c r="E2617" s="75">
        <v>42658</v>
      </c>
      <c r="F2617" s="76">
        <f t="shared" si="233"/>
        <v>2</v>
      </c>
      <c r="G2617" s="74">
        <f t="shared" si="234"/>
        <v>10</v>
      </c>
      <c r="H2617" s="74">
        <f t="shared" si="235"/>
        <v>2016</v>
      </c>
      <c r="I2617" s="74"/>
      <c r="J2617" s="77">
        <v>1066570116</v>
      </c>
      <c r="K2617" s="74" t="s">
        <v>2794</v>
      </c>
      <c r="L2617" s="74"/>
      <c r="M2617" s="74">
        <v>1038</v>
      </c>
      <c r="N2617" s="74" t="s">
        <v>248</v>
      </c>
      <c r="O2617" s="74" t="s">
        <v>41</v>
      </c>
      <c r="P2617" s="78">
        <v>55207.7333</v>
      </c>
      <c r="Q2617" s="74"/>
      <c r="R2617" s="74"/>
      <c r="S2617" s="74"/>
      <c r="T2617" s="79">
        <v>0</v>
      </c>
      <c r="U2617" s="79"/>
      <c r="V2617" s="80" t="s">
        <v>256</v>
      </c>
      <c r="W2617" s="79" t="s">
        <v>249</v>
      </c>
      <c r="X2617" s="160">
        <v>42657</v>
      </c>
      <c r="Y2617" s="82" t="s">
        <v>249</v>
      </c>
      <c r="Z2617" s="82" t="s">
        <v>249</v>
      </c>
      <c r="AA2617" s="160">
        <v>42658</v>
      </c>
      <c r="AB2617" s="179">
        <v>2</v>
      </c>
      <c r="AC2617" s="79" t="s">
        <v>249</v>
      </c>
      <c r="AD2617" s="80" t="s">
        <v>256</v>
      </c>
      <c r="AE2617" s="245"/>
      <c r="AF2617" s="84">
        <v>55208</v>
      </c>
      <c r="AG2617" s="79"/>
      <c r="AH2617" s="79"/>
      <c r="AI2617" s="79"/>
      <c r="AJ2617" s="79">
        <v>1464</v>
      </c>
      <c r="AK2617" s="102">
        <v>43086</v>
      </c>
      <c r="AL2617" s="201">
        <v>136568</v>
      </c>
      <c r="AM2617" s="79"/>
      <c r="AN2617" s="79"/>
      <c r="AO2617" s="79"/>
      <c r="AP2617" s="79"/>
      <c r="AQ2617" s="79"/>
    </row>
    <row r="2618" spans="1:43" ht="14.1" hidden="1" customHeight="1">
      <c r="A2618" s="73" t="s">
        <v>245</v>
      </c>
      <c r="B2618" s="74">
        <v>18</v>
      </c>
      <c r="C2618" s="74" t="s">
        <v>623</v>
      </c>
      <c r="D2618" s="75">
        <v>43175</v>
      </c>
      <c r="E2618" s="75">
        <v>43176</v>
      </c>
      <c r="F2618" s="76">
        <f t="shared" si="233"/>
        <v>2</v>
      </c>
      <c r="G2618" s="74">
        <f t="shared" si="234"/>
        <v>3</v>
      </c>
      <c r="H2618" s="74">
        <f t="shared" si="235"/>
        <v>2018</v>
      </c>
      <c r="I2618" s="74"/>
      <c r="J2618" s="77">
        <v>1066570116</v>
      </c>
      <c r="K2618" s="74" t="s">
        <v>2794</v>
      </c>
      <c r="L2618" s="74"/>
      <c r="M2618" s="74">
        <v>1038</v>
      </c>
      <c r="N2618" s="74" t="s">
        <v>248</v>
      </c>
      <c r="O2618" s="74" t="s">
        <v>294</v>
      </c>
      <c r="P2618" s="78">
        <v>52082.8</v>
      </c>
      <c r="Q2618" s="74"/>
      <c r="R2618" s="74"/>
      <c r="S2618" s="74"/>
      <c r="T2618" s="79"/>
      <c r="U2618" s="79"/>
      <c r="V2618" s="80" t="s">
        <v>256</v>
      </c>
      <c r="W2618" s="79" t="s">
        <v>249</v>
      </c>
      <c r="X2618" s="160">
        <v>43175</v>
      </c>
      <c r="Y2618" s="82" t="s">
        <v>249</v>
      </c>
      <c r="Z2618" s="82" t="s">
        <v>249</v>
      </c>
      <c r="AA2618" s="160">
        <v>43176</v>
      </c>
      <c r="AB2618" s="179">
        <v>2</v>
      </c>
      <c r="AC2618" s="79" t="s">
        <v>249</v>
      </c>
      <c r="AD2618" s="80" t="s">
        <v>256</v>
      </c>
      <c r="AE2618" s="245"/>
      <c r="AF2618" s="84">
        <v>56667</v>
      </c>
      <c r="AG2618" s="79"/>
      <c r="AH2618" s="79"/>
      <c r="AI2618" s="79"/>
      <c r="AJ2618" s="79"/>
      <c r="AK2618" s="79"/>
      <c r="AL2618" s="79"/>
      <c r="AM2618" s="79"/>
      <c r="AN2618" s="79"/>
      <c r="AO2618" s="79"/>
      <c r="AP2618" s="79"/>
      <c r="AQ2618" s="79"/>
    </row>
    <row r="2619" spans="1:43" ht="14.1" hidden="1" customHeight="1">
      <c r="A2619" s="73" t="s">
        <v>245</v>
      </c>
      <c r="B2619" s="74">
        <v>18</v>
      </c>
      <c r="C2619" s="74" t="s">
        <v>623</v>
      </c>
      <c r="D2619" s="75">
        <v>43270</v>
      </c>
      <c r="E2619" s="75">
        <v>43271</v>
      </c>
      <c r="F2619" s="76">
        <f t="shared" si="233"/>
        <v>2</v>
      </c>
      <c r="G2619" s="74">
        <f t="shared" si="234"/>
        <v>6</v>
      </c>
      <c r="H2619" s="74">
        <f t="shared" si="235"/>
        <v>2018</v>
      </c>
      <c r="I2619" s="74"/>
      <c r="J2619" s="77">
        <v>1066570116</v>
      </c>
      <c r="K2619" s="74" t="s">
        <v>2794</v>
      </c>
      <c r="L2619" s="74"/>
      <c r="M2619" s="74">
        <v>1038</v>
      </c>
      <c r="N2619" s="74" t="s">
        <v>248</v>
      </c>
      <c r="O2619" s="74" t="s">
        <v>294</v>
      </c>
      <c r="P2619" s="78">
        <v>52082.8</v>
      </c>
      <c r="Q2619" s="74"/>
      <c r="R2619" s="74"/>
      <c r="S2619" s="74"/>
      <c r="T2619" s="79"/>
      <c r="U2619" s="79"/>
      <c r="V2619" s="80" t="s">
        <v>256</v>
      </c>
      <c r="W2619" s="79" t="s">
        <v>249</v>
      </c>
      <c r="X2619" s="160">
        <v>43270</v>
      </c>
      <c r="Y2619" s="82" t="s">
        <v>249</v>
      </c>
      <c r="Z2619" s="82" t="s">
        <v>249</v>
      </c>
      <c r="AA2619" s="160">
        <v>43271</v>
      </c>
      <c r="AB2619" s="179">
        <v>2</v>
      </c>
      <c r="AC2619" s="79" t="s">
        <v>249</v>
      </c>
      <c r="AD2619" s="80" t="s">
        <v>256</v>
      </c>
      <c r="AE2619" s="245"/>
      <c r="AF2619" s="84">
        <v>56667</v>
      </c>
      <c r="AG2619" s="79"/>
      <c r="AH2619" s="79"/>
      <c r="AI2619" s="79"/>
      <c r="AJ2619" s="79"/>
      <c r="AK2619" s="79"/>
      <c r="AL2619" s="79"/>
      <c r="AM2619" s="79"/>
      <c r="AN2619" s="79"/>
      <c r="AO2619" s="79"/>
      <c r="AP2619" s="79"/>
      <c r="AQ2619" s="79"/>
    </row>
    <row r="2620" spans="1:43" ht="14.1" hidden="1" customHeight="1">
      <c r="A2620" s="85" t="s">
        <v>351</v>
      </c>
      <c r="B2620" s="74">
        <v>18</v>
      </c>
      <c r="C2620" s="74" t="s">
        <v>623</v>
      </c>
      <c r="D2620" s="75">
        <v>43327</v>
      </c>
      <c r="E2620" s="75">
        <v>43328</v>
      </c>
      <c r="F2620" s="76">
        <f t="shared" si="233"/>
        <v>2</v>
      </c>
      <c r="G2620" s="74">
        <f t="shared" si="234"/>
        <v>8</v>
      </c>
      <c r="H2620" s="74">
        <f t="shared" si="235"/>
        <v>2018</v>
      </c>
      <c r="I2620" s="74"/>
      <c r="J2620" s="77">
        <v>1066570116</v>
      </c>
      <c r="K2620" s="74" t="s">
        <v>2794</v>
      </c>
      <c r="L2620" s="74"/>
      <c r="M2620" s="74">
        <v>1038</v>
      </c>
      <c r="N2620" s="74" t="s">
        <v>248</v>
      </c>
      <c r="O2620" s="74" t="s">
        <v>41</v>
      </c>
      <c r="P2620" s="78">
        <v>49181.133300000001</v>
      </c>
      <c r="Q2620" s="74"/>
      <c r="R2620" s="74"/>
      <c r="S2620" s="74"/>
      <c r="T2620" s="79"/>
      <c r="U2620" s="79"/>
      <c r="V2620" s="80" t="s">
        <v>26</v>
      </c>
      <c r="W2620" s="79"/>
      <c r="X2620" s="160">
        <v>43327</v>
      </c>
      <c r="Y2620" s="82"/>
      <c r="Z2620" s="82"/>
      <c r="AA2620" s="160">
        <v>43328</v>
      </c>
      <c r="AB2620" s="179">
        <v>2</v>
      </c>
      <c r="AC2620" s="79" t="s">
        <v>249</v>
      </c>
      <c r="AD2620" s="80" t="s">
        <v>26</v>
      </c>
      <c r="AE2620" s="245"/>
      <c r="AF2620" s="84">
        <v>0</v>
      </c>
      <c r="AG2620" s="79"/>
      <c r="AH2620" s="79"/>
      <c r="AI2620" s="79"/>
      <c r="AJ2620" s="79"/>
      <c r="AK2620" s="79"/>
      <c r="AL2620" s="79"/>
      <c r="AM2620" s="79"/>
      <c r="AN2620" s="79"/>
      <c r="AO2620" s="79"/>
      <c r="AP2620" s="79" t="s">
        <v>250</v>
      </c>
      <c r="AQ2620" s="79"/>
    </row>
    <row r="2621" spans="1:43" ht="14.1" hidden="1" customHeight="1">
      <c r="A2621" s="73" t="s">
        <v>245</v>
      </c>
      <c r="B2621" s="74">
        <v>18</v>
      </c>
      <c r="C2621" s="74" t="s">
        <v>623</v>
      </c>
      <c r="D2621" s="75">
        <v>43563</v>
      </c>
      <c r="E2621" s="75">
        <v>43564</v>
      </c>
      <c r="F2621" s="76">
        <f t="shared" si="233"/>
        <v>2</v>
      </c>
      <c r="G2621" s="74">
        <f t="shared" si="234"/>
        <v>4</v>
      </c>
      <c r="H2621" s="74">
        <f t="shared" si="235"/>
        <v>2019</v>
      </c>
      <c r="I2621" s="74"/>
      <c r="J2621" s="77">
        <v>1066570116</v>
      </c>
      <c r="K2621" s="74" t="s">
        <v>2794</v>
      </c>
      <c r="L2621" s="74"/>
      <c r="M2621" s="74">
        <v>1045</v>
      </c>
      <c r="N2621" s="74" t="s">
        <v>255</v>
      </c>
      <c r="O2621" s="74" t="s">
        <v>294</v>
      </c>
      <c r="P2621" s="78">
        <v>45963.666599999997</v>
      </c>
      <c r="Q2621" s="74"/>
      <c r="R2621" s="74"/>
      <c r="S2621" s="74"/>
      <c r="T2621" s="79"/>
      <c r="U2621" s="79"/>
      <c r="V2621" s="80" t="s">
        <v>256</v>
      </c>
      <c r="W2621" s="79" t="s">
        <v>249</v>
      </c>
      <c r="X2621" s="160">
        <v>43563</v>
      </c>
      <c r="Y2621" s="82" t="s">
        <v>249</v>
      </c>
      <c r="Z2621" s="82" t="s">
        <v>249</v>
      </c>
      <c r="AA2621" s="160">
        <v>43564</v>
      </c>
      <c r="AB2621" s="179">
        <v>2</v>
      </c>
      <c r="AC2621" s="79" t="s">
        <v>249</v>
      </c>
      <c r="AD2621" s="80" t="s">
        <v>256</v>
      </c>
      <c r="AE2621" s="245"/>
      <c r="AF2621" s="84">
        <v>45964</v>
      </c>
      <c r="AG2621" s="79" t="s">
        <v>249</v>
      </c>
      <c r="AH2621" s="79" t="s">
        <v>249</v>
      </c>
      <c r="AI2621" s="79" t="s">
        <v>249</v>
      </c>
      <c r="AJ2621" s="79" t="s">
        <v>249</v>
      </c>
      <c r="AK2621" s="79" t="s">
        <v>249</v>
      </c>
      <c r="AL2621" s="79" t="s">
        <v>249</v>
      </c>
      <c r="AM2621" s="79"/>
      <c r="AN2621" s="79" t="s">
        <v>249</v>
      </c>
      <c r="AO2621" s="79" t="s">
        <v>249</v>
      </c>
      <c r="AP2621" s="79"/>
      <c r="AQ2621" s="79"/>
    </row>
    <row r="2622" spans="1:43" ht="14.1" hidden="1" customHeight="1">
      <c r="A2622" s="85" t="s">
        <v>351</v>
      </c>
      <c r="B2622" s="74">
        <v>18</v>
      </c>
      <c r="C2622" s="74" t="s">
        <v>623</v>
      </c>
      <c r="D2622" s="75">
        <v>43329</v>
      </c>
      <c r="E2622" s="75">
        <v>43329</v>
      </c>
      <c r="F2622" s="76">
        <f t="shared" si="233"/>
        <v>1</v>
      </c>
      <c r="G2622" s="74">
        <f t="shared" si="234"/>
        <v>8</v>
      </c>
      <c r="H2622" s="74">
        <f t="shared" si="235"/>
        <v>2018</v>
      </c>
      <c r="I2622" s="74"/>
      <c r="J2622" s="77">
        <v>1066570116</v>
      </c>
      <c r="K2622" s="74" t="s">
        <v>2794</v>
      </c>
      <c r="L2622" s="74"/>
      <c r="M2622" s="74">
        <v>1038</v>
      </c>
      <c r="N2622" s="74" t="s">
        <v>248</v>
      </c>
      <c r="O2622" s="74" t="s">
        <v>41</v>
      </c>
      <c r="P2622" s="78">
        <v>49181.133300000001</v>
      </c>
      <c r="Q2622" s="74"/>
      <c r="R2622" s="74"/>
      <c r="S2622" s="74"/>
      <c r="T2622" s="79"/>
      <c r="U2622" s="79"/>
      <c r="V2622" s="80" t="s">
        <v>256</v>
      </c>
      <c r="W2622" s="79"/>
      <c r="X2622" s="160">
        <v>43329</v>
      </c>
      <c r="Y2622" s="82"/>
      <c r="Z2622" s="82"/>
      <c r="AA2622" s="160">
        <v>43329</v>
      </c>
      <c r="AB2622" s="179">
        <v>1</v>
      </c>
      <c r="AC2622" s="79" t="s">
        <v>249</v>
      </c>
      <c r="AD2622" s="80" t="s">
        <v>256</v>
      </c>
      <c r="AE2622" s="245"/>
      <c r="AF2622" s="84">
        <v>0</v>
      </c>
      <c r="AG2622" s="79"/>
      <c r="AH2622" s="79"/>
      <c r="AI2622" s="79"/>
      <c r="AJ2622" s="79"/>
      <c r="AK2622" s="79"/>
      <c r="AL2622" s="181">
        <v>28333</v>
      </c>
      <c r="AM2622" s="79"/>
      <c r="AN2622" s="79"/>
      <c r="AO2622" s="79"/>
      <c r="AP2622" s="79" t="s">
        <v>1548</v>
      </c>
      <c r="AQ2622" s="79"/>
    </row>
    <row r="2623" spans="1:43" ht="14.1" hidden="1" customHeight="1">
      <c r="A2623" s="73" t="s">
        <v>245</v>
      </c>
      <c r="B2623" s="74">
        <v>42</v>
      </c>
      <c r="C2623" s="74" t="s">
        <v>497</v>
      </c>
      <c r="D2623" s="75"/>
      <c r="E2623" s="75"/>
      <c r="F2623" s="76"/>
      <c r="G2623" s="74">
        <v>8</v>
      </c>
      <c r="H2623" s="74">
        <v>2016</v>
      </c>
      <c r="I2623" s="74">
        <v>2</v>
      </c>
      <c r="J2623" s="77">
        <v>1067849076</v>
      </c>
      <c r="K2623" s="74" t="s">
        <v>2795</v>
      </c>
      <c r="L2623" s="74"/>
      <c r="M2623" s="74">
        <v>1046</v>
      </c>
      <c r="N2623" s="74" t="s">
        <v>274</v>
      </c>
      <c r="O2623" s="74" t="s">
        <v>34</v>
      </c>
      <c r="P2623" s="78">
        <v>68945.5</v>
      </c>
      <c r="Q2623" s="74"/>
      <c r="R2623" s="74"/>
      <c r="S2623" s="74"/>
      <c r="T2623" s="79"/>
      <c r="U2623" s="79"/>
      <c r="V2623" s="79" t="s">
        <v>256</v>
      </c>
      <c r="W2623" s="79"/>
      <c r="X2623" s="114"/>
      <c r="Y2623" s="82"/>
      <c r="Z2623" s="82"/>
      <c r="AA2623" s="114"/>
      <c r="AB2623" s="83"/>
      <c r="AC2623" s="79"/>
      <c r="AD2623" s="79" t="s">
        <v>256</v>
      </c>
      <c r="AE2623" s="246">
        <v>42614.589583333334</v>
      </c>
      <c r="AF2623" s="84">
        <v>68945</v>
      </c>
      <c r="AG2623" s="93" t="s">
        <v>2796</v>
      </c>
      <c r="AH2623" s="97">
        <v>526585</v>
      </c>
      <c r="AI2623" s="93">
        <v>5766</v>
      </c>
      <c r="AJ2623" s="93">
        <v>2239</v>
      </c>
      <c r="AK2623" s="93" t="s">
        <v>2796</v>
      </c>
      <c r="AL2623" s="97">
        <v>110772</v>
      </c>
      <c r="AM2623" s="79"/>
      <c r="AN2623" s="93" t="s">
        <v>25</v>
      </c>
      <c r="AO2623" s="79" t="s">
        <v>249</v>
      </c>
      <c r="AP2623" s="79"/>
      <c r="AQ2623" s="79"/>
    </row>
    <row r="2624" spans="1:43" ht="14.1" hidden="1" customHeight="1">
      <c r="A2624" s="73" t="s">
        <v>245</v>
      </c>
      <c r="B2624" s="74">
        <v>75</v>
      </c>
      <c r="C2624" s="74" t="s">
        <v>272</v>
      </c>
      <c r="D2624" s="75">
        <v>44097</v>
      </c>
      <c r="E2624" s="75">
        <v>44098</v>
      </c>
      <c r="F2624" s="76">
        <f>+E2624-D2624+1</f>
        <v>2</v>
      </c>
      <c r="G2624" s="74">
        <f>+MONTH(D2624)</f>
        <v>9</v>
      </c>
      <c r="H2624" s="74">
        <f>YEAR(D2624)</f>
        <v>2020</v>
      </c>
      <c r="I2624" s="74">
        <v>2</v>
      </c>
      <c r="J2624" s="77">
        <v>1067893294</v>
      </c>
      <c r="K2624" s="74" t="s">
        <v>2797</v>
      </c>
      <c r="L2624" s="74">
        <v>0</v>
      </c>
      <c r="M2624" s="74">
        <v>1038</v>
      </c>
      <c r="N2624" s="74" t="s">
        <v>248</v>
      </c>
      <c r="O2624" s="74" t="s">
        <v>373</v>
      </c>
      <c r="P2624" s="78">
        <v>58533</v>
      </c>
      <c r="Q2624" s="74" t="s">
        <v>2798</v>
      </c>
      <c r="R2624" s="74">
        <v>0</v>
      </c>
      <c r="S2624" s="74">
        <v>0</v>
      </c>
      <c r="T2624" s="79"/>
      <c r="U2624" s="79"/>
      <c r="V2624" s="80" t="s">
        <v>279</v>
      </c>
      <c r="W2624" s="79"/>
      <c r="X2624" s="114">
        <v>44097</v>
      </c>
      <c r="Y2624" s="82"/>
      <c r="Z2624" s="82"/>
      <c r="AA2624" s="114">
        <v>44098</v>
      </c>
      <c r="AB2624" s="83"/>
      <c r="AC2624" s="79"/>
      <c r="AD2624" s="80"/>
      <c r="AE2624" s="245"/>
      <c r="AF2624" s="84">
        <v>0</v>
      </c>
      <c r="AG2624" s="79"/>
      <c r="AH2624" s="79"/>
      <c r="AI2624" s="79"/>
      <c r="AJ2624" s="79"/>
      <c r="AK2624" s="79"/>
      <c r="AL2624" s="79"/>
      <c r="AM2624" s="79"/>
      <c r="AN2624" s="79"/>
      <c r="AO2624" s="79"/>
      <c r="AP2624" s="79"/>
      <c r="AQ2624" s="79"/>
    </row>
    <row r="2625" spans="1:43" ht="14.1" hidden="1" customHeight="1">
      <c r="A2625" s="73" t="s">
        <v>245</v>
      </c>
      <c r="B2625" s="74">
        <v>75</v>
      </c>
      <c r="C2625" s="74" t="s">
        <v>272</v>
      </c>
      <c r="D2625" s="75">
        <v>44099</v>
      </c>
      <c r="E2625" s="75">
        <v>44103</v>
      </c>
      <c r="F2625" s="76">
        <f>+E2625-D2625+1</f>
        <v>5</v>
      </c>
      <c r="G2625" s="74">
        <f>+MONTH(D2625)</f>
        <v>9</v>
      </c>
      <c r="H2625" s="74">
        <f>YEAR(D2625)</f>
        <v>2020</v>
      </c>
      <c r="I2625" s="74">
        <v>2</v>
      </c>
      <c r="J2625" s="77">
        <v>1067893294</v>
      </c>
      <c r="K2625" s="74" t="s">
        <v>2797</v>
      </c>
      <c r="L2625" s="74">
        <v>0</v>
      </c>
      <c r="M2625" s="74">
        <v>1045</v>
      </c>
      <c r="N2625" s="74" t="s">
        <v>255</v>
      </c>
      <c r="O2625" s="74" t="s">
        <v>373</v>
      </c>
      <c r="P2625" s="78">
        <v>146301</v>
      </c>
      <c r="Q2625" s="74" t="s">
        <v>2798</v>
      </c>
      <c r="R2625" s="74">
        <v>0</v>
      </c>
      <c r="S2625" s="74">
        <v>0</v>
      </c>
      <c r="T2625" s="79"/>
      <c r="U2625" s="79"/>
      <c r="V2625" s="80" t="s">
        <v>279</v>
      </c>
      <c r="W2625" s="79"/>
      <c r="X2625" s="114">
        <v>44099</v>
      </c>
      <c r="Y2625" s="82"/>
      <c r="Z2625" s="82"/>
      <c r="AA2625" s="114">
        <v>44103</v>
      </c>
      <c r="AB2625" s="83"/>
      <c r="AC2625" s="79"/>
      <c r="AD2625" s="80"/>
      <c r="AE2625" s="245"/>
      <c r="AF2625" s="84">
        <v>0</v>
      </c>
      <c r="AG2625" s="79"/>
      <c r="AH2625" s="79"/>
      <c r="AI2625" s="79"/>
      <c r="AJ2625" s="79"/>
      <c r="AK2625" s="79"/>
      <c r="AL2625" s="79"/>
      <c r="AM2625" s="79"/>
      <c r="AN2625" s="79"/>
      <c r="AO2625" s="79"/>
      <c r="AP2625" s="79"/>
      <c r="AQ2625" s="79"/>
    </row>
    <row r="2626" spans="1:43" ht="14.1" hidden="1" customHeight="1">
      <c r="A2626" s="73" t="s">
        <v>245</v>
      </c>
      <c r="B2626" s="74">
        <v>132</v>
      </c>
      <c r="C2626" s="74" t="s">
        <v>290</v>
      </c>
      <c r="D2626" s="75" t="s">
        <v>2799</v>
      </c>
      <c r="E2626" s="75" t="s">
        <v>762</v>
      </c>
      <c r="F2626" s="76">
        <f>+E2626-D2626+1</f>
        <v>16</v>
      </c>
      <c r="G2626" s="74">
        <f>+MONTH(D2626)</f>
        <v>2</v>
      </c>
      <c r="H2626" s="74">
        <f>YEAR(D2626)</f>
        <v>2020</v>
      </c>
      <c r="I2626" s="74">
        <v>1</v>
      </c>
      <c r="J2626" s="77">
        <v>1067907132</v>
      </c>
      <c r="K2626" s="74" t="s">
        <v>2800</v>
      </c>
      <c r="L2626" s="74"/>
      <c r="M2626" s="74">
        <v>1053</v>
      </c>
      <c r="N2626" s="74" t="s">
        <v>36</v>
      </c>
      <c r="O2626" s="74" t="s">
        <v>373</v>
      </c>
      <c r="P2626" s="78">
        <v>440000</v>
      </c>
      <c r="Q2626" s="74"/>
      <c r="R2626" s="74"/>
      <c r="S2626" s="74"/>
      <c r="T2626" s="79"/>
      <c r="U2626" s="79"/>
      <c r="V2626" s="80" t="s">
        <v>256</v>
      </c>
      <c r="W2626" s="79">
        <v>157702</v>
      </c>
      <c r="X2626" s="114" t="s">
        <v>2799</v>
      </c>
      <c r="Y2626" s="82" t="s">
        <v>2801</v>
      </c>
      <c r="Z2626" s="82" t="s">
        <v>2802</v>
      </c>
      <c r="AA2626" s="114" t="s">
        <v>762</v>
      </c>
      <c r="AB2626" s="83">
        <v>16</v>
      </c>
      <c r="AC2626" s="79" t="s">
        <v>817</v>
      </c>
      <c r="AD2626" s="80" t="s">
        <v>256</v>
      </c>
      <c r="AE2626" s="245">
        <v>43963.597916666666</v>
      </c>
      <c r="AF2626" s="84">
        <v>0</v>
      </c>
      <c r="AG2626" s="79" t="s">
        <v>249</v>
      </c>
      <c r="AH2626" s="79">
        <v>0</v>
      </c>
      <c r="AI2626" s="79">
        <v>0</v>
      </c>
      <c r="AJ2626" s="79">
        <v>0</v>
      </c>
      <c r="AK2626" s="79" t="s">
        <v>249</v>
      </c>
      <c r="AL2626" s="79">
        <v>0</v>
      </c>
      <c r="AM2626" s="79"/>
      <c r="AN2626" s="79" t="s">
        <v>789</v>
      </c>
      <c r="AO2626" s="79" t="s">
        <v>249</v>
      </c>
      <c r="AP2626" s="79"/>
      <c r="AQ2626" s="79"/>
    </row>
    <row r="2627" spans="1:43" ht="14.1" hidden="1" customHeight="1">
      <c r="A2627" s="73" t="s">
        <v>245</v>
      </c>
      <c r="B2627" s="74">
        <v>132</v>
      </c>
      <c r="C2627" s="74" t="s">
        <v>290</v>
      </c>
      <c r="D2627" s="75" t="s">
        <v>2803</v>
      </c>
      <c r="E2627" s="75" t="s">
        <v>2804</v>
      </c>
      <c r="F2627" s="76">
        <f>+E2627-D2627+1</f>
        <v>15</v>
      </c>
      <c r="G2627" s="74">
        <f>+MONTH(D2627)</f>
        <v>12</v>
      </c>
      <c r="H2627" s="74">
        <f>YEAR(D2627)</f>
        <v>2019</v>
      </c>
      <c r="I2627" s="74">
        <v>2</v>
      </c>
      <c r="J2627" s="77">
        <v>1067907132</v>
      </c>
      <c r="K2627" s="74" t="s">
        <v>2800</v>
      </c>
      <c r="L2627" s="74"/>
      <c r="M2627" s="74">
        <v>1045</v>
      </c>
      <c r="N2627" s="74" t="s">
        <v>255</v>
      </c>
      <c r="O2627" s="74" t="s">
        <v>373</v>
      </c>
      <c r="P2627" s="78">
        <v>276039</v>
      </c>
      <c r="Q2627" s="74"/>
      <c r="R2627" s="74"/>
      <c r="S2627" s="74"/>
      <c r="T2627" s="79"/>
      <c r="U2627" s="79"/>
      <c r="V2627" s="80" t="s">
        <v>256</v>
      </c>
      <c r="W2627" s="79">
        <v>117428</v>
      </c>
      <c r="X2627" s="114" t="s">
        <v>2803</v>
      </c>
      <c r="Y2627" s="82" t="s">
        <v>2801</v>
      </c>
      <c r="Z2627" s="82" t="s">
        <v>2805</v>
      </c>
      <c r="AA2627" s="114" t="s">
        <v>2804</v>
      </c>
      <c r="AB2627" s="83">
        <v>15</v>
      </c>
      <c r="AC2627" s="79" t="s">
        <v>2806</v>
      </c>
      <c r="AD2627" s="80" t="s">
        <v>256</v>
      </c>
      <c r="AE2627" s="245">
        <v>43867.74722222222</v>
      </c>
      <c r="AF2627" s="84">
        <v>0</v>
      </c>
      <c r="AG2627" s="79" t="s">
        <v>2807</v>
      </c>
      <c r="AH2627" s="79">
        <v>538706</v>
      </c>
      <c r="AI2627" s="79">
        <v>0</v>
      </c>
      <c r="AJ2627" s="79">
        <v>0</v>
      </c>
      <c r="AK2627" s="79" t="s">
        <v>249</v>
      </c>
      <c r="AL2627" s="79">
        <v>0</v>
      </c>
      <c r="AM2627" s="79"/>
      <c r="AN2627" s="79" t="s">
        <v>25</v>
      </c>
      <c r="AO2627" s="79" t="s">
        <v>249</v>
      </c>
      <c r="AP2627" s="79"/>
      <c r="AQ2627" s="79"/>
    </row>
    <row r="2628" spans="1:43" ht="14.1" hidden="1" customHeight="1">
      <c r="A2628" s="73" t="s">
        <v>245</v>
      </c>
      <c r="B2628" s="74">
        <v>132</v>
      </c>
      <c r="C2628" s="74" t="s">
        <v>290</v>
      </c>
      <c r="D2628" s="75" t="s">
        <v>1116</v>
      </c>
      <c r="E2628" s="75" t="s">
        <v>2808</v>
      </c>
      <c r="F2628" s="76">
        <f>+E2628-D2628+1</f>
        <v>10</v>
      </c>
      <c r="G2628" s="74">
        <f>+MONTH(D2628)</f>
        <v>12</v>
      </c>
      <c r="H2628" s="74">
        <f>YEAR(D2628)</f>
        <v>2019</v>
      </c>
      <c r="I2628" s="74">
        <v>2</v>
      </c>
      <c r="J2628" s="77">
        <v>1067907132</v>
      </c>
      <c r="K2628" s="74" t="s">
        <v>2800</v>
      </c>
      <c r="L2628" s="74"/>
      <c r="M2628" s="74">
        <v>1045</v>
      </c>
      <c r="N2628" s="74" t="s">
        <v>255</v>
      </c>
      <c r="O2628" s="74" t="s">
        <v>373</v>
      </c>
      <c r="P2628" s="78">
        <v>276039</v>
      </c>
      <c r="Q2628" s="74"/>
      <c r="R2628" s="74"/>
      <c r="S2628" s="74"/>
      <c r="T2628" s="79"/>
      <c r="U2628" s="79"/>
      <c r="V2628" s="80" t="s">
        <v>256</v>
      </c>
      <c r="W2628" s="79">
        <v>4441185</v>
      </c>
      <c r="X2628" s="114" t="s">
        <v>1116</v>
      </c>
      <c r="Y2628" s="82" t="s">
        <v>2809</v>
      </c>
      <c r="Z2628" s="82" t="s">
        <v>2810</v>
      </c>
      <c r="AA2628" s="114" t="s">
        <v>2808</v>
      </c>
      <c r="AB2628" s="83">
        <v>10</v>
      </c>
      <c r="AC2628" s="79" t="s">
        <v>2811</v>
      </c>
      <c r="AD2628" s="80" t="s">
        <v>256</v>
      </c>
      <c r="AE2628" s="245">
        <v>43900.637499999997</v>
      </c>
      <c r="AF2628" s="84">
        <v>0</v>
      </c>
      <c r="AG2628" s="79" t="s">
        <v>249</v>
      </c>
      <c r="AH2628" s="79">
        <v>0</v>
      </c>
      <c r="AI2628" s="79">
        <v>0</v>
      </c>
      <c r="AJ2628" s="79">
        <v>0</v>
      </c>
      <c r="AK2628" s="79" t="s">
        <v>249</v>
      </c>
      <c r="AL2628" s="79">
        <v>0</v>
      </c>
      <c r="AM2628" s="79"/>
      <c r="AN2628" s="79" t="s">
        <v>789</v>
      </c>
      <c r="AO2628" s="79" t="s">
        <v>249</v>
      </c>
      <c r="AP2628" s="79"/>
      <c r="AQ2628" s="79"/>
    </row>
    <row r="2629" spans="1:43" ht="14.1" hidden="1" customHeight="1">
      <c r="A2629" s="73" t="s">
        <v>245</v>
      </c>
      <c r="B2629" s="74">
        <v>132</v>
      </c>
      <c r="C2629" s="74" t="s">
        <v>290</v>
      </c>
      <c r="D2629" s="75"/>
      <c r="E2629" s="75"/>
      <c r="F2629" s="76"/>
      <c r="G2629" s="74">
        <v>10</v>
      </c>
      <c r="H2629" s="74">
        <v>2019</v>
      </c>
      <c r="I2629" s="74">
        <v>2</v>
      </c>
      <c r="J2629" s="77">
        <v>1068583443</v>
      </c>
      <c r="K2629" s="74" t="s">
        <v>2812</v>
      </c>
      <c r="L2629" s="74"/>
      <c r="M2629" s="74">
        <v>1038</v>
      </c>
      <c r="N2629" s="74" t="s">
        <v>248</v>
      </c>
      <c r="O2629" s="74" t="s">
        <v>449</v>
      </c>
      <c r="P2629" s="78">
        <v>55208</v>
      </c>
      <c r="Q2629" s="74"/>
      <c r="R2629" s="74"/>
      <c r="S2629" s="74"/>
      <c r="T2629" s="79"/>
      <c r="U2629" s="79"/>
      <c r="V2629" s="80" t="s">
        <v>260</v>
      </c>
      <c r="W2629" s="79" t="s">
        <v>249</v>
      </c>
      <c r="X2629" s="114"/>
      <c r="Y2629" s="82" t="s">
        <v>249</v>
      </c>
      <c r="Z2629" s="82" t="s">
        <v>249</v>
      </c>
      <c r="AA2629" s="114"/>
      <c r="AB2629" s="83"/>
      <c r="AC2629" s="79" t="s">
        <v>249</v>
      </c>
      <c r="AD2629" s="80"/>
      <c r="AE2629" s="245"/>
      <c r="AF2629" s="84">
        <v>0</v>
      </c>
      <c r="AG2629" s="79" t="s">
        <v>249</v>
      </c>
      <c r="AH2629" s="79" t="s">
        <v>249</v>
      </c>
      <c r="AI2629" s="79" t="s">
        <v>249</v>
      </c>
      <c r="AJ2629" s="79" t="s">
        <v>249</v>
      </c>
      <c r="AK2629" s="79" t="s">
        <v>249</v>
      </c>
      <c r="AL2629" s="79" t="s">
        <v>249</v>
      </c>
      <c r="AM2629" s="79" t="s">
        <v>261</v>
      </c>
      <c r="AN2629" s="79" t="s">
        <v>249</v>
      </c>
      <c r="AO2629" s="79" t="s">
        <v>249</v>
      </c>
      <c r="AP2629" s="79"/>
      <c r="AQ2629" s="79"/>
    </row>
    <row r="2630" spans="1:43" ht="14.1" hidden="1" customHeight="1">
      <c r="A2630" s="73" t="s">
        <v>245</v>
      </c>
      <c r="B2630" s="74">
        <v>132</v>
      </c>
      <c r="C2630" s="74" t="s">
        <v>290</v>
      </c>
      <c r="D2630" s="75"/>
      <c r="E2630" s="75"/>
      <c r="F2630" s="76"/>
      <c r="G2630" s="74">
        <v>10</v>
      </c>
      <c r="H2630" s="74">
        <v>2019</v>
      </c>
      <c r="I2630" s="74">
        <v>2</v>
      </c>
      <c r="J2630" s="77">
        <v>1068583443</v>
      </c>
      <c r="K2630" s="74" t="s">
        <v>2812</v>
      </c>
      <c r="L2630" s="74"/>
      <c r="M2630" s="74">
        <v>1038</v>
      </c>
      <c r="N2630" s="74" t="s">
        <v>248</v>
      </c>
      <c r="O2630" s="74" t="s">
        <v>449</v>
      </c>
      <c r="P2630" s="78">
        <v>55208</v>
      </c>
      <c r="Q2630" s="74"/>
      <c r="R2630" s="74"/>
      <c r="S2630" s="74"/>
      <c r="T2630" s="79"/>
      <c r="U2630" s="79"/>
      <c r="V2630" s="80" t="s">
        <v>260</v>
      </c>
      <c r="W2630" s="79" t="s">
        <v>249</v>
      </c>
      <c r="X2630" s="114"/>
      <c r="Y2630" s="82" t="s">
        <v>249</v>
      </c>
      <c r="Z2630" s="82" t="s">
        <v>249</v>
      </c>
      <c r="AA2630" s="114"/>
      <c r="AB2630" s="83"/>
      <c r="AC2630" s="79" t="s">
        <v>249</v>
      </c>
      <c r="AD2630" s="80"/>
      <c r="AE2630" s="245"/>
      <c r="AF2630" s="84">
        <v>0</v>
      </c>
      <c r="AG2630" s="79" t="s">
        <v>249</v>
      </c>
      <c r="AH2630" s="79" t="s">
        <v>249</v>
      </c>
      <c r="AI2630" s="79" t="s">
        <v>249</v>
      </c>
      <c r="AJ2630" s="79" t="s">
        <v>249</v>
      </c>
      <c r="AK2630" s="79" t="s">
        <v>249</v>
      </c>
      <c r="AL2630" s="79" t="s">
        <v>249</v>
      </c>
      <c r="AM2630" s="79" t="s">
        <v>261</v>
      </c>
      <c r="AN2630" s="79" t="s">
        <v>249</v>
      </c>
      <c r="AO2630" s="79" t="s">
        <v>249</v>
      </c>
      <c r="AP2630" s="79"/>
      <c r="AQ2630" s="79"/>
    </row>
    <row r="2631" spans="1:43" ht="14.1" hidden="1" customHeight="1">
      <c r="A2631" s="73" t="s">
        <v>245</v>
      </c>
      <c r="B2631" s="74">
        <v>23</v>
      </c>
      <c r="C2631" s="74" t="s">
        <v>348</v>
      </c>
      <c r="D2631" s="75"/>
      <c r="E2631" s="75"/>
      <c r="F2631" s="76"/>
      <c r="G2631" s="74">
        <v>8</v>
      </c>
      <c r="H2631" s="74">
        <v>2016</v>
      </c>
      <c r="I2631" s="74">
        <v>1</v>
      </c>
      <c r="J2631" s="77">
        <v>1069303108</v>
      </c>
      <c r="K2631" s="74" t="s">
        <v>2813</v>
      </c>
      <c r="L2631" s="74"/>
      <c r="M2631" s="74">
        <v>1045</v>
      </c>
      <c r="N2631" s="74" t="s">
        <v>255</v>
      </c>
      <c r="O2631" s="74" t="s">
        <v>285</v>
      </c>
      <c r="P2631" s="78">
        <v>206836.5</v>
      </c>
      <c r="Q2631" s="74"/>
      <c r="R2631" s="74"/>
      <c r="S2631" s="74"/>
      <c r="T2631" s="79"/>
      <c r="U2631" s="79"/>
      <c r="V2631" s="79" t="s">
        <v>256</v>
      </c>
      <c r="W2631" s="79"/>
      <c r="X2631" s="114"/>
      <c r="Y2631" s="82"/>
      <c r="Z2631" s="82"/>
      <c r="AA2631" s="114"/>
      <c r="AB2631" s="83"/>
      <c r="AC2631" s="79"/>
      <c r="AD2631" s="79" t="s">
        <v>256</v>
      </c>
      <c r="AE2631" s="245"/>
      <c r="AF2631" s="84">
        <v>206836</v>
      </c>
      <c r="AG2631" s="79"/>
      <c r="AH2631" s="79"/>
      <c r="AI2631" s="79"/>
      <c r="AJ2631" s="79"/>
      <c r="AK2631" s="79"/>
      <c r="AL2631" s="79"/>
      <c r="AM2631" s="79"/>
      <c r="AN2631" s="79"/>
      <c r="AO2631" s="79"/>
      <c r="AP2631" s="79"/>
      <c r="AQ2631" s="79"/>
    </row>
    <row r="2632" spans="1:43" ht="14.1" hidden="1" customHeight="1">
      <c r="A2632" s="73" t="s">
        <v>245</v>
      </c>
      <c r="B2632" s="74">
        <v>132</v>
      </c>
      <c r="C2632" s="74" t="s">
        <v>290</v>
      </c>
      <c r="D2632" s="75" t="s">
        <v>2814</v>
      </c>
      <c r="E2632" s="75" t="s">
        <v>2815</v>
      </c>
      <c r="F2632" s="76">
        <f>+E2632-D2632+1</f>
        <v>5</v>
      </c>
      <c r="G2632" s="74">
        <f>+MONTH(D2632)</f>
        <v>11</v>
      </c>
      <c r="H2632" s="74">
        <f>YEAR(D2632)</f>
        <v>2019</v>
      </c>
      <c r="I2632" s="74">
        <v>2</v>
      </c>
      <c r="J2632" s="77">
        <v>1069722632</v>
      </c>
      <c r="K2632" s="74" t="s">
        <v>2816</v>
      </c>
      <c r="L2632" s="74"/>
      <c r="M2632" s="74">
        <v>1046</v>
      </c>
      <c r="N2632" s="74" t="s">
        <v>274</v>
      </c>
      <c r="O2632" s="74" t="s">
        <v>287</v>
      </c>
      <c r="P2632" s="78">
        <v>29333</v>
      </c>
      <c r="Q2632" s="74"/>
      <c r="R2632" s="74"/>
      <c r="S2632" s="74"/>
      <c r="T2632" s="79"/>
      <c r="U2632" s="79"/>
      <c r="V2632" s="80" t="s">
        <v>256</v>
      </c>
      <c r="W2632" s="79">
        <v>1069722</v>
      </c>
      <c r="X2632" s="114" t="s">
        <v>2814</v>
      </c>
      <c r="Y2632" s="82" t="s">
        <v>363</v>
      </c>
      <c r="Z2632" s="82" t="s">
        <v>2817</v>
      </c>
      <c r="AA2632" s="114" t="s">
        <v>2815</v>
      </c>
      <c r="AB2632" s="83">
        <v>5</v>
      </c>
      <c r="AC2632" s="79" t="s">
        <v>249</v>
      </c>
      <c r="AD2632" s="80" t="s">
        <v>256</v>
      </c>
      <c r="AE2632" s="245">
        <v>43857.404166666667</v>
      </c>
      <c r="AF2632" s="84">
        <v>0</v>
      </c>
      <c r="AG2632" s="79" t="s">
        <v>2817</v>
      </c>
      <c r="AH2632" s="79">
        <v>194774</v>
      </c>
      <c r="AI2632" s="79">
        <v>0</v>
      </c>
      <c r="AJ2632" s="79">
        <v>0</v>
      </c>
      <c r="AK2632" s="79" t="s">
        <v>249</v>
      </c>
      <c r="AL2632" s="79">
        <v>0</v>
      </c>
      <c r="AM2632" s="79"/>
      <c r="AN2632" s="79" t="s">
        <v>25</v>
      </c>
      <c r="AO2632" s="79" t="s">
        <v>249</v>
      </c>
      <c r="AP2632" s="79"/>
      <c r="AQ2632" s="79"/>
    </row>
    <row r="2633" spans="1:43" ht="14.1" hidden="1" customHeight="1">
      <c r="A2633" s="73" t="s">
        <v>245</v>
      </c>
      <c r="B2633" s="74">
        <v>63</v>
      </c>
      <c r="C2633" s="74" t="s">
        <v>280</v>
      </c>
      <c r="D2633" s="75">
        <v>44072</v>
      </c>
      <c r="E2633" s="75">
        <v>44073</v>
      </c>
      <c r="F2633" s="76">
        <f>+E2633-D2633+1</f>
        <v>2</v>
      </c>
      <c r="G2633" s="74">
        <f>+MONTH(D2633)</f>
        <v>8</v>
      </c>
      <c r="H2633" s="74">
        <f>YEAR(D2633)</f>
        <v>2020</v>
      </c>
      <c r="I2633" s="74">
        <v>2</v>
      </c>
      <c r="J2633" s="77">
        <v>1069729105</v>
      </c>
      <c r="K2633" s="74" t="s">
        <v>2818</v>
      </c>
      <c r="L2633" s="74">
        <v>10</v>
      </c>
      <c r="M2633" s="74">
        <v>1038</v>
      </c>
      <c r="N2633" s="74" t="s">
        <v>248</v>
      </c>
      <c r="O2633" s="74" t="s">
        <v>34</v>
      </c>
      <c r="P2633" s="78">
        <v>58520</v>
      </c>
      <c r="Q2633" s="74" t="s">
        <v>2819</v>
      </c>
      <c r="R2633" s="74">
        <v>0</v>
      </c>
      <c r="S2633" s="74">
        <v>0</v>
      </c>
      <c r="T2633" s="79"/>
      <c r="U2633" s="79"/>
      <c r="V2633" s="80" t="s">
        <v>279</v>
      </c>
      <c r="W2633" s="79"/>
      <c r="X2633" s="114">
        <v>44072</v>
      </c>
      <c r="Y2633" s="82"/>
      <c r="Z2633" s="82"/>
      <c r="AA2633" s="114">
        <v>44073</v>
      </c>
      <c r="AB2633" s="83"/>
      <c r="AC2633" s="79"/>
      <c r="AD2633" s="80"/>
      <c r="AE2633" s="245"/>
      <c r="AF2633" s="84">
        <v>0</v>
      </c>
      <c r="AG2633" s="79"/>
      <c r="AH2633" s="79"/>
      <c r="AI2633" s="79"/>
      <c r="AJ2633" s="79"/>
      <c r="AK2633" s="79"/>
      <c r="AL2633" s="79"/>
      <c r="AM2633" s="79"/>
      <c r="AN2633" s="79"/>
      <c r="AO2633" s="79"/>
      <c r="AP2633" s="79"/>
      <c r="AQ2633" s="79"/>
    </row>
    <row r="2634" spans="1:43" ht="14.1" hidden="1" customHeight="1">
      <c r="A2634" s="73" t="s">
        <v>245</v>
      </c>
      <c r="B2634" s="74">
        <v>87</v>
      </c>
      <c r="C2634" s="74" t="s">
        <v>1021</v>
      </c>
      <c r="D2634" s="75"/>
      <c r="E2634" s="75"/>
      <c r="F2634" s="76"/>
      <c r="G2634" s="74">
        <v>11</v>
      </c>
      <c r="H2634" s="74">
        <v>2019</v>
      </c>
      <c r="I2634" s="74">
        <v>2</v>
      </c>
      <c r="J2634" s="77">
        <v>1069740032</v>
      </c>
      <c r="K2634" s="74" t="s">
        <v>2820</v>
      </c>
      <c r="L2634" s="74"/>
      <c r="M2634" s="74">
        <v>1038</v>
      </c>
      <c r="N2634" s="74" t="s">
        <v>248</v>
      </c>
      <c r="O2634" s="74" t="s">
        <v>373</v>
      </c>
      <c r="P2634" s="78">
        <v>55208</v>
      </c>
      <c r="Q2634" s="74"/>
      <c r="R2634" s="74"/>
      <c r="S2634" s="74"/>
      <c r="T2634" s="79"/>
      <c r="U2634" s="79"/>
      <c r="V2634" s="80" t="s">
        <v>260</v>
      </c>
      <c r="W2634" s="79" t="s">
        <v>249</v>
      </c>
      <c r="X2634" s="114"/>
      <c r="Y2634" s="82" t="s">
        <v>249</v>
      </c>
      <c r="Z2634" s="82" t="s">
        <v>249</v>
      </c>
      <c r="AA2634" s="114"/>
      <c r="AB2634" s="83"/>
      <c r="AC2634" s="79" t="s">
        <v>249</v>
      </c>
      <c r="AD2634" s="80"/>
      <c r="AE2634" s="245"/>
      <c r="AF2634" s="84">
        <v>0</v>
      </c>
      <c r="AG2634" s="79" t="s">
        <v>249</v>
      </c>
      <c r="AH2634" s="79" t="s">
        <v>249</v>
      </c>
      <c r="AI2634" s="79" t="s">
        <v>249</v>
      </c>
      <c r="AJ2634" s="79" t="s">
        <v>249</v>
      </c>
      <c r="AK2634" s="79" t="s">
        <v>249</v>
      </c>
      <c r="AL2634" s="79" t="s">
        <v>249</v>
      </c>
      <c r="AM2634" s="79" t="s">
        <v>261</v>
      </c>
      <c r="AN2634" s="79" t="s">
        <v>249</v>
      </c>
      <c r="AO2634" s="79" t="s">
        <v>249</v>
      </c>
      <c r="AP2634" s="79"/>
      <c r="AQ2634" s="79"/>
    </row>
    <row r="2635" spans="1:43" ht="14.1" hidden="1" customHeight="1">
      <c r="A2635" s="73" t="s">
        <v>245</v>
      </c>
      <c r="B2635" s="74">
        <v>87</v>
      </c>
      <c r="C2635" s="74" t="s">
        <v>1021</v>
      </c>
      <c r="D2635" s="75"/>
      <c r="E2635" s="75"/>
      <c r="F2635" s="76"/>
      <c r="G2635" s="74">
        <v>11</v>
      </c>
      <c r="H2635" s="74">
        <v>2019</v>
      </c>
      <c r="I2635" s="74">
        <v>2</v>
      </c>
      <c r="J2635" s="77">
        <v>1069740032</v>
      </c>
      <c r="K2635" s="74" t="s">
        <v>2820</v>
      </c>
      <c r="L2635" s="74"/>
      <c r="M2635" s="74">
        <v>1038</v>
      </c>
      <c r="N2635" s="74" t="s">
        <v>248</v>
      </c>
      <c r="O2635" s="74" t="s">
        <v>373</v>
      </c>
      <c r="P2635" s="78">
        <v>55208</v>
      </c>
      <c r="Q2635" s="74"/>
      <c r="R2635" s="74"/>
      <c r="S2635" s="74"/>
      <c r="T2635" s="79"/>
      <c r="U2635" s="79"/>
      <c r="V2635" s="80" t="s">
        <v>260</v>
      </c>
      <c r="W2635" s="79" t="s">
        <v>249</v>
      </c>
      <c r="X2635" s="114"/>
      <c r="Y2635" s="82" t="s">
        <v>249</v>
      </c>
      <c r="Z2635" s="82" t="s">
        <v>249</v>
      </c>
      <c r="AA2635" s="114"/>
      <c r="AB2635" s="83"/>
      <c r="AC2635" s="79" t="s">
        <v>249</v>
      </c>
      <c r="AD2635" s="80"/>
      <c r="AE2635" s="245"/>
      <c r="AF2635" s="84">
        <v>0</v>
      </c>
      <c r="AG2635" s="79" t="s">
        <v>249</v>
      </c>
      <c r="AH2635" s="79" t="s">
        <v>249</v>
      </c>
      <c r="AI2635" s="79" t="s">
        <v>249</v>
      </c>
      <c r="AJ2635" s="79" t="s">
        <v>249</v>
      </c>
      <c r="AK2635" s="79" t="s">
        <v>249</v>
      </c>
      <c r="AL2635" s="79" t="s">
        <v>249</v>
      </c>
      <c r="AM2635" s="79" t="s">
        <v>261</v>
      </c>
      <c r="AN2635" s="79" t="s">
        <v>249</v>
      </c>
      <c r="AO2635" s="79" t="s">
        <v>249</v>
      </c>
      <c r="AP2635" s="79"/>
      <c r="AQ2635" s="79"/>
    </row>
    <row r="2636" spans="1:43" ht="14.1" hidden="1" customHeight="1">
      <c r="A2636" s="73" t="s">
        <v>245</v>
      </c>
      <c r="B2636" s="74">
        <v>62</v>
      </c>
      <c r="C2636" s="74" t="s">
        <v>251</v>
      </c>
      <c r="D2636" s="75"/>
      <c r="E2636" s="75"/>
      <c r="F2636" s="76"/>
      <c r="G2636" s="74">
        <v>4</v>
      </c>
      <c r="H2636" s="74">
        <v>2016</v>
      </c>
      <c r="I2636" s="74">
        <v>2</v>
      </c>
      <c r="J2636" s="77">
        <v>1069741911</v>
      </c>
      <c r="K2636" s="74" t="s">
        <v>2821</v>
      </c>
      <c r="L2636" s="74"/>
      <c r="M2636" s="74">
        <v>1038</v>
      </c>
      <c r="N2636" s="74" t="s">
        <v>248</v>
      </c>
      <c r="O2636" s="74" t="s">
        <v>30</v>
      </c>
      <c r="P2636" s="78">
        <v>45963.666599999997</v>
      </c>
      <c r="Q2636" s="74"/>
      <c r="R2636" s="74"/>
      <c r="S2636" s="74"/>
      <c r="T2636" s="79"/>
      <c r="U2636" s="79"/>
      <c r="V2636" s="79" t="s">
        <v>256</v>
      </c>
      <c r="W2636" s="79"/>
      <c r="X2636" s="114"/>
      <c r="Y2636" s="82"/>
      <c r="Z2636" s="82"/>
      <c r="AA2636" s="114"/>
      <c r="AB2636" s="83"/>
      <c r="AC2636" s="79"/>
      <c r="AD2636" s="79" t="s">
        <v>256</v>
      </c>
      <c r="AE2636" s="245">
        <v>43710.436805555553</v>
      </c>
      <c r="AF2636" s="84">
        <v>45964</v>
      </c>
      <c r="AG2636" s="79" t="s">
        <v>249</v>
      </c>
      <c r="AH2636" s="79">
        <v>0</v>
      </c>
      <c r="AI2636" s="79">
        <v>5841</v>
      </c>
      <c r="AJ2636" s="79">
        <v>0</v>
      </c>
      <c r="AK2636" s="79" t="s">
        <v>2822</v>
      </c>
      <c r="AL2636" s="79">
        <v>45965</v>
      </c>
      <c r="AM2636" s="79"/>
      <c r="AN2636" s="79" t="s">
        <v>789</v>
      </c>
      <c r="AO2636" s="79" t="s">
        <v>249</v>
      </c>
      <c r="AP2636" s="79"/>
      <c r="AQ2636" s="79"/>
    </row>
    <row r="2637" spans="1:43" ht="14.1" hidden="1" customHeight="1">
      <c r="A2637" s="73" t="s">
        <v>245</v>
      </c>
      <c r="B2637" s="74">
        <v>62</v>
      </c>
      <c r="C2637" s="74" t="s">
        <v>251</v>
      </c>
      <c r="D2637" s="75"/>
      <c r="E2637" s="75"/>
      <c r="F2637" s="76"/>
      <c r="G2637" s="74">
        <v>4</v>
      </c>
      <c r="H2637" s="74">
        <v>2016</v>
      </c>
      <c r="I2637" s="74">
        <v>2</v>
      </c>
      <c r="J2637" s="77">
        <v>1069741911</v>
      </c>
      <c r="K2637" s="74" t="s">
        <v>2821</v>
      </c>
      <c r="L2637" s="74"/>
      <c r="M2637" s="74">
        <v>1045</v>
      </c>
      <c r="N2637" s="74" t="s">
        <v>255</v>
      </c>
      <c r="O2637" s="74" t="s">
        <v>30</v>
      </c>
      <c r="P2637" s="78">
        <v>45963.666599999997</v>
      </c>
      <c r="Q2637" s="74"/>
      <c r="R2637" s="74"/>
      <c r="S2637" s="74"/>
      <c r="T2637" s="79"/>
      <c r="U2637" s="79"/>
      <c r="V2637" s="79" t="s">
        <v>256</v>
      </c>
      <c r="W2637" s="79"/>
      <c r="X2637" s="114"/>
      <c r="Y2637" s="82"/>
      <c r="Z2637" s="82"/>
      <c r="AA2637" s="114"/>
      <c r="AB2637" s="83"/>
      <c r="AC2637" s="79"/>
      <c r="AD2637" s="79" t="s">
        <v>256</v>
      </c>
      <c r="AE2637" s="245"/>
      <c r="AF2637" s="84">
        <v>45964</v>
      </c>
      <c r="AG2637" s="79" t="s">
        <v>249</v>
      </c>
      <c r="AH2637" s="79" t="s">
        <v>249</v>
      </c>
      <c r="AI2637" s="79" t="s">
        <v>249</v>
      </c>
      <c r="AJ2637" s="79" t="s">
        <v>249</v>
      </c>
      <c r="AK2637" s="79" t="s">
        <v>249</v>
      </c>
      <c r="AL2637" s="79" t="s">
        <v>249</v>
      </c>
      <c r="AM2637" s="79"/>
      <c r="AN2637" s="79" t="s">
        <v>249</v>
      </c>
      <c r="AO2637" s="79" t="s">
        <v>249</v>
      </c>
      <c r="AP2637" s="79"/>
      <c r="AQ2637" s="79"/>
    </row>
    <row r="2638" spans="1:43" ht="14.1" hidden="1" customHeight="1">
      <c r="A2638" s="73" t="s">
        <v>245</v>
      </c>
      <c r="B2638" s="74">
        <v>33</v>
      </c>
      <c r="C2638" s="74" t="s">
        <v>850</v>
      </c>
      <c r="D2638" s="75"/>
      <c r="E2638" s="75"/>
      <c r="F2638" s="76"/>
      <c r="G2638" s="74">
        <v>9</v>
      </c>
      <c r="H2638" s="74">
        <v>2016</v>
      </c>
      <c r="I2638" s="74">
        <v>2</v>
      </c>
      <c r="J2638" s="77">
        <v>1069745866</v>
      </c>
      <c r="K2638" s="74" t="s">
        <v>2823</v>
      </c>
      <c r="L2638" s="74"/>
      <c r="M2638" s="74">
        <v>1038</v>
      </c>
      <c r="N2638" s="74" t="s">
        <v>248</v>
      </c>
      <c r="O2638" s="74" t="s">
        <v>44</v>
      </c>
      <c r="P2638" s="78">
        <v>68945.5</v>
      </c>
      <c r="Q2638" s="74"/>
      <c r="R2638" s="74"/>
      <c r="S2638" s="74"/>
      <c r="T2638" s="79"/>
      <c r="U2638" s="79"/>
      <c r="V2638" s="79" t="s">
        <v>256</v>
      </c>
      <c r="W2638" s="79"/>
      <c r="X2638" s="114"/>
      <c r="Y2638" s="82"/>
      <c r="Z2638" s="82"/>
      <c r="AA2638" s="114"/>
      <c r="AB2638" s="83"/>
      <c r="AC2638" s="79"/>
      <c r="AD2638" s="79" t="s">
        <v>256</v>
      </c>
      <c r="AE2638" s="245"/>
      <c r="AF2638" s="84">
        <v>68945</v>
      </c>
      <c r="AG2638" s="79" t="s">
        <v>249</v>
      </c>
      <c r="AH2638" s="79">
        <v>0</v>
      </c>
      <c r="AI2638" s="79">
        <v>0</v>
      </c>
      <c r="AJ2638" s="79">
        <v>0</v>
      </c>
      <c r="AK2638" s="79" t="s">
        <v>249</v>
      </c>
      <c r="AL2638" s="79">
        <v>0</v>
      </c>
      <c r="AM2638" s="79"/>
      <c r="AN2638" s="79" t="s">
        <v>249</v>
      </c>
      <c r="AO2638" s="79" t="s">
        <v>249</v>
      </c>
      <c r="AP2638" s="79"/>
      <c r="AQ2638" s="79"/>
    </row>
    <row r="2639" spans="1:43" ht="14.1" hidden="1" customHeight="1">
      <c r="A2639" s="73" t="s">
        <v>245</v>
      </c>
      <c r="B2639" s="74">
        <v>51</v>
      </c>
      <c r="C2639" s="74" t="s">
        <v>583</v>
      </c>
      <c r="D2639" s="75" t="s">
        <v>2824</v>
      </c>
      <c r="E2639" s="75" t="s">
        <v>2825</v>
      </c>
      <c r="F2639" s="76">
        <f t="shared" ref="F2639:F2647" si="236">+E2639-D2639+1</f>
        <v>3</v>
      </c>
      <c r="G2639" s="74">
        <f t="shared" ref="G2639:G2647" si="237">+MONTH(D2639)</f>
        <v>2</v>
      </c>
      <c r="H2639" s="74">
        <f t="shared" ref="H2639:H2647" si="238">YEAR(D2639)</f>
        <v>2017</v>
      </c>
      <c r="I2639" s="74">
        <v>2</v>
      </c>
      <c r="J2639" s="77">
        <v>1069747661</v>
      </c>
      <c r="K2639" s="74" t="s">
        <v>2826</v>
      </c>
      <c r="L2639" s="74"/>
      <c r="M2639" s="74">
        <v>1038</v>
      </c>
      <c r="N2639" s="74" t="s">
        <v>248</v>
      </c>
      <c r="O2639" s="74" t="s">
        <v>285</v>
      </c>
      <c r="P2639" s="78">
        <v>49181.133300000001</v>
      </c>
      <c r="Q2639" s="74"/>
      <c r="R2639" s="74"/>
      <c r="S2639" s="74"/>
      <c r="T2639" s="79"/>
      <c r="U2639" s="79"/>
      <c r="V2639" s="80" t="s">
        <v>256</v>
      </c>
      <c r="W2639" s="79"/>
      <c r="X2639" s="114" t="s">
        <v>2824</v>
      </c>
      <c r="Y2639" s="82"/>
      <c r="Z2639" s="82"/>
      <c r="AA2639" s="114" t="s">
        <v>2825</v>
      </c>
      <c r="AB2639" s="83">
        <v>3</v>
      </c>
      <c r="AC2639" s="79" t="s">
        <v>249</v>
      </c>
      <c r="AD2639" s="80" t="s">
        <v>256</v>
      </c>
      <c r="AE2639" s="245"/>
      <c r="AF2639" s="84">
        <v>49181</v>
      </c>
      <c r="AG2639" s="79"/>
      <c r="AH2639" s="79"/>
      <c r="AI2639" s="79"/>
      <c r="AJ2639" s="79"/>
      <c r="AK2639" s="79"/>
      <c r="AL2639" s="79"/>
      <c r="AM2639" s="79"/>
      <c r="AN2639" s="79"/>
      <c r="AO2639" s="79"/>
      <c r="AP2639" s="79"/>
      <c r="AQ2639" s="79"/>
    </row>
    <row r="2640" spans="1:43" ht="14.1" hidden="1" customHeight="1">
      <c r="A2640" s="73" t="s">
        <v>245</v>
      </c>
      <c r="B2640" s="74">
        <v>119</v>
      </c>
      <c r="C2640" s="74" t="s">
        <v>2827</v>
      </c>
      <c r="D2640" s="75">
        <v>42917</v>
      </c>
      <c r="E2640" s="75">
        <v>42938</v>
      </c>
      <c r="F2640" s="76">
        <f t="shared" si="236"/>
        <v>22</v>
      </c>
      <c r="G2640" s="74">
        <f t="shared" si="237"/>
        <v>7</v>
      </c>
      <c r="H2640" s="74">
        <f t="shared" si="238"/>
        <v>2017</v>
      </c>
      <c r="I2640" s="74">
        <v>2</v>
      </c>
      <c r="J2640" s="77">
        <v>1069750713</v>
      </c>
      <c r="K2640" s="74" t="s">
        <v>2828</v>
      </c>
      <c r="L2640" s="74"/>
      <c r="M2640" s="74">
        <v>1045</v>
      </c>
      <c r="N2640" s="74" t="s">
        <v>255</v>
      </c>
      <c r="O2640" s="74" t="s">
        <v>34</v>
      </c>
      <c r="P2640" s="78">
        <v>368858.5</v>
      </c>
      <c r="Q2640" s="74"/>
      <c r="R2640" s="74"/>
      <c r="S2640" s="74"/>
      <c r="T2640" s="79"/>
      <c r="U2640" s="79"/>
      <c r="V2640" s="80" t="s">
        <v>256</v>
      </c>
      <c r="W2640" s="79">
        <v>0</v>
      </c>
      <c r="X2640" s="114">
        <v>42917</v>
      </c>
      <c r="Y2640" s="82" t="s">
        <v>257</v>
      </c>
      <c r="Z2640" s="82" t="s">
        <v>2829</v>
      </c>
      <c r="AA2640" s="114">
        <v>42938</v>
      </c>
      <c r="AB2640" s="83">
        <v>22</v>
      </c>
      <c r="AC2640" s="79" t="s">
        <v>2830</v>
      </c>
      <c r="AD2640" s="80" t="s">
        <v>256</v>
      </c>
      <c r="AE2640" s="245">
        <v>43199.57916666667</v>
      </c>
      <c r="AF2640" s="84">
        <v>369000</v>
      </c>
      <c r="AG2640" s="79" t="s">
        <v>2831</v>
      </c>
      <c r="AH2640" s="79">
        <v>491811</v>
      </c>
      <c r="AI2640" s="79">
        <v>7709</v>
      </c>
      <c r="AJ2640" s="79">
        <v>0</v>
      </c>
      <c r="AK2640" s="79" t="s">
        <v>249</v>
      </c>
      <c r="AL2640" s="79">
        <v>491811</v>
      </c>
      <c r="AM2640" s="79"/>
      <c r="AN2640" s="79" t="s">
        <v>25</v>
      </c>
      <c r="AO2640" s="79" t="s">
        <v>249</v>
      </c>
      <c r="AP2640" s="79"/>
      <c r="AQ2640" s="79"/>
    </row>
    <row r="2641" spans="1:43" ht="14.1" hidden="1" customHeight="1">
      <c r="A2641" s="73" t="s">
        <v>245</v>
      </c>
      <c r="B2641" s="74">
        <v>153</v>
      </c>
      <c r="C2641" s="74" t="s">
        <v>682</v>
      </c>
      <c r="D2641" s="75">
        <v>43967</v>
      </c>
      <c r="E2641" s="75">
        <v>43968</v>
      </c>
      <c r="F2641" s="76">
        <f t="shared" si="236"/>
        <v>2</v>
      </c>
      <c r="G2641" s="74">
        <f t="shared" si="237"/>
        <v>5</v>
      </c>
      <c r="H2641" s="74">
        <f t="shared" si="238"/>
        <v>2020</v>
      </c>
      <c r="I2641" s="74">
        <v>2</v>
      </c>
      <c r="J2641" s="77">
        <v>1070010636</v>
      </c>
      <c r="K2641" s="74" t="s">
        <v>2832</v>
      </c>
      <c r="L2641" s="74">
        <v>16</v>
      </c>
      <c r="M2641" s="74">
        <v>1038</v>
      </c>
      <c r="N2641" s="74" t="s">
        <v>248</v>
      </c>
      <c r="O2641" s="74" t="s">
        <v>30</v>
      </c>
      <c r="P2641" s="78">
        <v>58520</v>
      </c>
      <c r="Q2641" s="74" t="s">
        <v>631</v>
      </c>
      <c r="R2641" s="74">
        <v>0</v>
      </c>
      <c r="S2641" s="74">
        <v>0</v>
      </c>
      <c r="T2641" s="79"/>
      <c r="U2641" s="79"/>
      <c r="V2641" s="80" t="s">
        <v>279</v>
      </c>
      <c r="W2641" s="79"/>
      <c r="X2641" s="114">
        <v>43967</v>
      </c>
      <c r="Y2641" s="82"/>
      <c r="Z2641" s="82"/>
      <c r="AA2641" s="114">
        <v>43968</v>
      </c>
      <c r="AB2641" s="83"/>
      <c r="AC2641" s="79"/>
      <c r="AD2641" s="80"/>
      <c r="AE2641" s="245"/>
      <c r="AF2641" s="84">
        <v>0</v>
      </c>
      <c r="AG2641" s="79"/>
      <c r="AH2641" s="79"/>
      <c r="AI2641" s="79"/>
      <c r="AJ2641" s="79"/>
      <c r="AK2641" s="79"/>
      <c r="AL2641" s="79"/>
      <c r="AM2641" s="79"/>
      <c r="AN2641" s="79"/>
      <c r="AO2641" s="79"/>
      <c r="AP2641" s="79"/>
      <c r="AQ2641" s="79"/>
    </row>
    <row r="2642" spans="1:43" ht="14.1" hidden="1" customHeight="1">
      <c r="A2642" s="73" t="s">
        <v>245</v>
      </c>
      <c r="B2642" s="74">
        <v>153</v>
      </c>
      <c r="C2642" s="74" t="s">
        <v>682</v>
      </c>
      <c r="D2642" s="75">
        <v>43970</v>
      </c>
      <c r="E2642" s="75">
        <v>43981</v>
      </c>
      <c r="F2642" s="76">
        <f t="shared" si="236"/>
        <v>12</v>
      </c>
      <c r="G2642" s="74">
        <f t="shared" si="237"/>
        <v>5</v>
      </c>
      <c r="H2642" s="74">
        <f t="shared" si="238"/>
        <v>2020</v>
      </c>
      <c r="I2642" s="74">
        <v>2</v>
      </c>
      <c r="J2642" s="77">
        <v>1070010636</v>
      </c>
      <c r="K2642" s="74" t="s">
        <v>2832</v>
      </c>
      <c r="L2642" s="74">
        <v>16</v>
      </c>
      <c r="M2642" s="74">
        <v>1045</v>
      </c>
      <c r="N2642" s="74" t="s">
        <v>255</v>
      </c>
      <c r="O2642" s="74" t="s">
        <v>30</v>
      </c>
      <c r="P2642" s="78">
        <v>351121</v>
      </c>
      <c r="Q2642" s="74" t="s">
        <v>2833</v>
      </c>
      <c r="R2642" s="74">
        <v>0</v>
      </c>
      <c r="S2642" s="74">
        <v>0</v>
      </c>
      <c r="T2642" s="79"/>
      <c r="U2642" s="79"/>
      <c r="V2642" s="80" t="s">
        <v>279</v>
      </c>
      <c r="W2642" s="79"/>
      <c r="X2642" s="114">
        <v>43970</v>
      </c>
      <c r="Y2642" s="82"/>
      <c r="Z2642" s="82"/>
      <c r="AA2642" s="114">
        <v>43981</v>
      </c>
      <c r="AB2642" s="83"/>
      <c r="AC2642" s="79"/>
      <c r="AD2642" s="80"/>
      <c r="AE2642" s="245"/>
      <c r="AF2642" s="84">
        <v>0</v>
      </c>
      <c r="AG2642" s="79"/>
      <c r="AH2642" s="79"/>
      <c r="AI2642" s="79"/>
      <c r="AJ2642" s="79"/>
      <c r="AK2642" s="79"/>
      <c r="AL2642" s="79"/>
      <c r="AM2642" s="79"/>
      <c r="AN2642" s="79"/>
      <c r="AO2642" s="79"/>
      <c r="AP2642" s="79"/>
      <c r="AQ2642" s="79"/>
    </row>
    <row r="2643" spans="1:43" ht="14.1" hidden="1" customHeight="1">
      <c r="A2643" s="73" t="s">
        <v>245</v>
      </c>
      <c r="B2643" s="74">
        <v>153</v>
      </c>
      <c r="C2643" s="74" t="s">
        <v>682</v>
      </c>
      <c r="D2643" s="75">
        <v>43922</v>
      </c>
      <c r="E2643" s="75">
        <v>43923</v>
      </c>
      <c r="F2643" s="76">
        <f t="shared" si="236"/>
        <v>2</v>
      </c>
      <c r="G2643" s="74">
        <f t="shared" si="237"/>
        <v>4</v>
      </c>
      <c r="H2643" s="74">
        <f t="shared" si="238"/>
        <v>2020</v>
      </c>
      <c r="I2643" s="74">
        <v>1</v>
      </c>
      <c r="J2643" s="77">
        <v>1070010636</v>
      </c>
      <c r="K2643" s="74" t="s">
        <v>2832</v>
      </c>
      <c r="L2643" s="74">
        <v>0</v>
      </c>
      <c r="M2643" s="74">
        <v>1038</v>
      </c>
      <c r="N2643" s="74" t="s">
        <v>248</v>
      </c>
      <c r="O2643" s="74" t="s">
        <v>30</v>
      </c>
      <c r="P2643" s="78"/>
      <c r="Q2643" s="74" t="s">
        <v>2834</v>
      </c>
      <c r="R2643" s="74">
        <v>0</v>
      </c>
      <c r="S2643" s="74">
        <v>0</v>
      </c>
      <c r="T2643" s="79"/>
      <c r="U2643" s="79"/>
      <c r="V2643" s="80" t="s">
        <v>279</v>
      </c>
      <c r="W2643" s="79"/>
      <c r="X2643" s="114">
        <v>43922</v>
      </c>
      <c r="Y2643" s="82"/>
      <c r="Z2643" s="82"/>
      <c r="AA2643" s="114">
        <v>43923</v>
      </c>
      <c r="AB2643" s="83"/>
      <c r="AC2643" s="79"/>
      <c r="AD2643" s="80"/>
      <c r="AE2643" s="245"/>
      <c r="AF2643" s="84">
        <v>0</v>
      </c>
      <c r="AG2643" s="79"/>
      <c r="AH2643" s="79"/>
      <c r="AI2643" s="79"/>
      <c r="AJ2643" s="79"/>
      <c r="AK2643" s="79"/>
      <c r="AL2643" s="79"/>
      <c r="AM2643" s="79"/>
      <c r="AN2643" s="79"/>
      <c r="AO2643" s="79"/>
      <c r="AP2643" s="79"/>
      <c r="AQ2643" s="79"/>
    </row>
    <row r="2644" spans="1:43" ht="14.1" hidden="1" customHeight="1">
      <c r="A2644" s="73" t="s">
        <v>245</v>
      </c>
      <c r="B2644" s="74">
        <v>153</v>
      </c>
      <c r="C2644" s="74" t="s">
        <v>682</v>
      </c>
      <c r="D2644" s="75">
        <v>43922</v>
      </c>
      <c r="E2644" s="75">
        <v>43923</v>
      </c>
      <c r="F2644" s="76">
        <f t="shared" si="236"/>
        <v>2</v>
      </c>
      <c r="G2644" s="74">
        <f t="shared" si="237"/>
        <v>4</v>
      </c>
      <c r="H2644" s="74">
        <f t="shared" si="238"/>
        <v>2020</v>
      </c>
      <c r="I2644" s="74">
        <v>1</v>
      </c>
      <c r="J2644" s="77">
        <v>1070010636</v>
      </c>
      <c r="K2644" s="74" t="s">
        <v>2832</v>
      </c>
      <c r="L2644" s="74">
        <v>0</v>
      </c>
      <c r="M2644" s="74">
        <v>1045</v>
      </c>
      <c r="N2644" s="74" t="s">
        <v>255</v>
      </c>
      <c r="O2644" s="74" t="s">
        <v>30</v>
      </c>
      <c r="P2644" s="78"/>
      <c r="Q2644" s="74" t="s">
        <v>1710</v>
      </c>
      <c r="R2644" s="74">
        <v>0</v>
      </c>
      <c r="S2644" s="74">
        <v>0</v>
      </c>
      <c r="T2644" s="79"/>
      <c r="U2644" s="79"/>
      <c r="V2644" s="80" t="s">
        <v>279</v>
      </c>
      <c r="W2644" s="79"/>
      <c r="X2644" s="114">
        <v>43922</v>
      </c>
      <c r="Y2644" s="82"/>
      <c r="Z2644" s="82"/>
      <c r="AA2644" s="114">
        <v>43923</v>
      </c>
      <c r="AB2644" s="83"/>
      <c r="AC2644" s="79"/>
      <c r="AD2644" s="80"/>
      <c r="AE2644" s="245"/>
      <c r="AF2644" s="84">
        <v>0</v>
      </c>
      <c r="AG2644" s="79"/>
      <c r="AH2644" s="79"/>
      <c r="AI2644" s="79"/>
      <c r="AJ2644" s="79"/>
      <c r="AK2644" s="79"/>
      <c r="AL2644" s="79"/>
      <c r="AM2644" s="79"/>
      <c r="AN2644" s="79"/>
      <c r="AO2644" s="79"/>
      <c r="AP2644" s="79"/>
      <c r="AQ2644" s="79"/>
    </row>
    <row r="2645" spans="1:43" ht="14.1" hidden="1" customHeight="1">
      <c r="A2645" s="73" t="s">
        <v>245</v>
      </c>
      <c r="B2645" s="74">
        <v>153</v>
      </c>
      <c r="C2645" s="74" t="s">
        <v>682</v>
      </c>
      <c r="D2645" s="75">
        <v>43924</v>
      </c>
      <c r="E2645" s="75">
        <v>43928</v>
      </c>
      <c r="F2645" s="76">
        <f t="shared" si="236"/>
        <v>5</v>
      </c>
      <c r="G2645" s="74">
        <f t="shared" si="237"/>
        <v>4</v>
      </c>
      <c r="H2645" s="74">
        <f t="shared" si="238"/>
        <v>2020</v>
      </c>
      <c r="I2645" s="74">
        <v>1</v>
      </c>
      <c r="J2645" s="77">
        <v>1070010636</v>
      </c>
      <c r="K2645" s="74" t="s">
        <v>2832</v>
      </c>
      <c r="L2645" s="74">
        <v>0</v>
      </c>
      <c r="M2645" s="74">
        <v>1045</v>
      </c>
      <c r="N2645" s="74" t="s">
        <v>255</v>
      </c>
      <c r="O2645" s="74" t="s">
        <v>30</v>
      </c>
      <c r="P2645" s="78"/>
      <c r="Q2645" s="74" t="s">
        <v>2834</v>
      </c>
      <c r="R2645" s="74">
        <v>0</v>
      </c>
      <c r="S2645" s="74">
        <v>0</v>
      </c>
      <c r="T2645" s="79"/>
      <c r="U2645" s="79"/>
      <c r="V2645" s="80" t="s">
        <v>279</v>
      </c>
      <c r="W2645" s="79"/>
      <c r="X2645" s="114">
        <v>43924</v>
      </c>
      <c r="Y2645" s="82"/>
      <c r="Z2645" s="82"/>
      <c r="AA2645" s="114">
        <v>43928</v>
      </c>
      <c r="AB2645" s="83"/>
      <c r="AC2645" s="79"/>
      <c r="AD2645" s="80"/>
      <c r="AE2645" s="245"/>
      <c r="AF2645" s="84">
        <v>0</v>
      </c>
      <c r="AG2645" s="79"/>
      <c r="AH2645" s="79"/>
      <c r="AI2645" s="79"/>
      <c r="AJ2645" s="79"/>
      <c r="AK2645" s="79"/>
      <c r="AL2645" s="79"/>
      <c r="AM2645" s="79"/>
      <c r="AN2645" s="79"/>
      <c r="AO2645" s="79"/>
      <c r="AP2645" s="79"/>
      <c r="AQ2645" s="79"/>
    </row>
    <row r="2646" spans="1:43" ht="14.1" hidden="1" customHeight="1">
      <c r="A2646" s="73" t="s">
        <v>245</v>
      </c>
      <c r="B2646" s="74">
        <v>153</v>
      </c>
      <c r="C2646" s="74" t="s">
        <v>682</v>
      </c>
      <c r="D2646" s="75">
        <v>43925</v>
      </c>
      <c r="E2646" s="75">
        <v>43926</v>
      </c>
      <c r="F2646" s="76">
        <f t="shared" si="236"/>
        <v>2</v>
      </c>
      <c r="G2646" s="74">
        <f t="shared" si="237"/>
        <v>4</v>
      </c>
      <c r="H2646" s="74">
        <f t="shared" si="238"/>
        <v>2020</v>
      </c>
      <c r="I2646" s="74">
        <v>1</v>
      </c>
      <c r="J2646" s="77">
        <v>1070010636</v>
      </c>
      <c r="K2646" s="74" t="s">
        <v>2832</v>
      </c>
      <c r="L2646" s="74">
        <v>0</v>
      </c>
      <c r="M2646" s="74">
        <v>1038</v>
      </c>
      <c r="N2646" s="74" t="s">
        <v>248</v>
      </c>
      <c r="O2646" s="74" t="s">
        <v>30</v>
      </c>
      <c r="P2646" s="78"/>
      <c r="Q2646" s="74" t="s">
        <v>631</v>
      </c>
      <c r="R2646" s="74">
        <v>0</v>
      </c>
      <c r="S2646" s="74">
        <v>0</v>
      </c>
      <c r="T2646" s="79"/>
      <c r="U2646" s="79"/>
      <c r="V2646" s="80" t="s">
        <v>279</v>
      </c>
      <c r="W2646" s="79"/>
      <c r="X2646" s="114">
        <v>43925</v>
      </c>
      <c r="Y2646" s="82"/>
      <c r="Z2646" s="82"/>
      <c r="AA2646" s="114">
        <v>43926</v>
      </c>
      <c r="AB2646" s="83"/>
      <c r="AC2646" s="79"/>
      <c r="AD2646" s="80"/>
      <c r="AE2646" s="245"/>
      <c r="AF2646" s="84">
        <v>0</v>
      </c>
      <c r="AG2646" s="79"/>
      <c r="AH2646" s="79"/>
      <c r="AI2646" s="79"/>
      <c r="AJ2646" s="79"/>
      <c r="AK2646" s="79"/>
      <c r="AL2646" s="79"/>
      <c r="AM2646" s="79"/>
      <c r="AN2646" s="79"/>
      <c r="AO2646" s="79"/>
      <c r="AP2646" s="79"/>
      <c r="AQ2646" s="79"/>
    </row>
    <row r="2647" spans="1:43" ht="14.1" hidden="1" customHeight="1">
      <c r="A2647" s="73" t="s">
        <v>245</v>
      </c>
      <c r="B2647" s="74">
        <v>153</v>
      </c>
      <c r="C2647" s="74" t="s">
        <v>682</v>
      </c>
      <c r="D2647" s="75">
        <v>43927</v>
      </c>
      <c r="E2647" s="75">
        <v>43938</v>
      </c>
      <c r="F2647" s="76">
        <f t="shared" si="236"/>
        <v>12</v>
      </c>
      <c r="G2647" s="74">
        <f t="shared" si="237"/>
        <v>4</v>
      </c>
      <c r="H2647" s="74">
        <f t="shared" si="238"/>
        <v>2020</v>
      </c>
      <c r="I2647" s="74">
        <v>1</v>
      </c>
      <c r="J2647" s="77">
        <v>1070010636</v>
      </c>
      <c r="K2647" s="74" t="s">
        <v>2832</v>
      </c>
      <c r="L2647" s="74">
        <v>0</v>
      </c>
      <c r="M2647" s="74">
        <v>1045</v>
      </c>
      <c r="N2647" s="74" t="s">
        <v>255</v>
      </c>
      <c r="O2647" s="74" t="s">
        <v>30</v>
      </c>
      <c r="P2647" s="78"/>
      <c r="Q2647" s="74" t="s">
        <v>631</v>
      </c>
      <c r="R2647" s="74">
        <v>0</v>
      </c>
      <c r="S2647" s="74">
        <v>0</v>
      </c>
      <c r="T2647" s="79"/>
      <c r="U2647" s="79"/>
      <c r="V2647" s="80" t="s">
        <v>279</v>
      </c>
      <c r="W2647" s="79"/>
      <c r="X2647" s="114">
        <v>43927</v>
      </c>
      <c r="Y2647" s="82"/>
      <c r="Z2647" s="82"/>
      <c r="AA2647" s="114">
        <v>43938</v>
      </c>
      <c r="AB2647" s="83"/>
      <c r="AC2647" s="79"/>
      <c r="AD2647" s="80"/>
      <c r="AE2647" s="245"/>
      <c r="AF2647" s="84">
        <v>0</v>
      </c>
      <c r="AG2647" s="79"/>
      <c r="AH2647" s="79"/>
      <c r="AI2647" s="79"/>
      <c r="AJ2647" s="79"/>
      <c r="AK2647" s="79"/>
      <c r="AL2647" s="79"/>
      <c r="AM2647" s="79"/>
      <c r="AN2647" s="79"/>
      <c r="AO2647" s="79"/>
      <c r="AP2647" s="79"/>
      <c r="AQ2647" s="79"/>
    </row>
    <row r="2648" spans="1:43" ht="14.1" hidden="1" customHeight="1">
      <c r="A2648" s="73" t="s">
        <v>245</v>
      </c>
      <c r="B2648" s="74">
        <v>153</v>
      </c>
      <c r="C2648" s="74" t="s">
        <v>682</v>
      </c>
      <c r="D2648" s="75"/>
      <c r="E2648" s="75"/>
      <c r="F2648" s="76"/>
      <c r="G2648" s="74">
        <v>4</v>
      </c>
      <c r="H2648" s="74">
        <v>2020</v>
      </c>
      <c r="I2648" s="74">
        <v>2</v>
      </c>
      <c r="J2648" s="77">
        <v>1070010636</v>
      </c>
      <c r="K2648" s="74" t="s">
        <v>2832</v>
      </c>
      <c r="L2648" s="74"/>
      <c r="M2648" s="74">
        <v>1045</v>
      </c>
      <c r="N2648" s="74" t="s">
        <v>255</v>
      </c>
      <c r="O2648" s="74" t="s">
        <v>44</v>
      </c>
      <c r="P2648" s="78">
        <v>204821</v>
      </c>
      <c r="Q2648" s="74"/>
      <c r="R2648" s="74"/>
      <c r="S2648" s="74"/>
      <c r="T2648" s="79"/>
      <c r="U2648" s="79"/>
      <c r="V2648" s="80" t="s">
        <v>279</v>
      </c>
      <c r="W2648" s="79" t="s">
        <v>249</v>
      </c>
      <c r="X2648" s="114"/>
      <c r="Y2648" s="82" t="s">
        <v>249</v>
      </c>
      <c r="Z2648" s="82" t="s">
        <v>249</v>
      </c>
      <c r="AA2648" s="114"/>
      <c r="AB2648" s="83"/>
      <c r="AC2648" s="79" t="s">
        <v>249</v>
      </c>
      <c r="AD2648" s="80"/>
      <c r="AE2648" s="245"/>
      <c r="AF2648" s="84">
        <v>0</v>
      </c>
      <c r="AG2648" s="79" t="s">
        <v>249</v>
      </c>
      <c r="AH2648" s="79" t="s">
        <v>249</v>
      </c>
      <c r="AI2648" s="79" t="s">
        <v>249</v>
      </c>
      <c r="AJ2648" s="79" t="s">
        <v>249</v>
      </c>
      <c r="AK2648" s="79" t="s">
        <v>249</v>
      </c>
      <c r="AL2648" s="79" t="s">
        <v>249</v>
      </c>
      <c r="AM2648" s="79"/>
      <c r="AN2648" s="79" t="s">
        <v>249</v>
      </c>
      <c r="AO2648" s="79" t="s">
        <v>249</v>
      </c>
      <c r="AP2648" s="79"/>
      <c r="AQ2648" s="79"/>
    </row>
    <row r="2649" spans="1:43" ht="14.1" hidden="1" customHeight="1">
      <c r="A2649" s="73" t="s">
        <v>245</v>
      </c>
      <c r="B2649" s="74">
        <v>153</v>
      </c>
      <c r="C2649" s="74" t="s">
        <v>682</v>
      </c>
      <c r="D2649" s="75"/>
      <c r="E2649" s="75"/>
      <c r="F2649" s="76"/>
      <c r="G2649" s="74">
        <v>4</v>
      </c>
      <c r="H2649" s="74">
        <v>2020</v>
      </c>
      <c r="I2649" s="74">
        <v>2</v>
      </c>
      <c r="J2649" s="77">
        <v>1070010636</v>
      </c>
      <c r="K2649" s="74" t="s">
        <v>2832</v>
      </c>
      <c r="L2649" s="74"/>
      <c r="M2649" s="74">
        <v>1038</v>
      </c>
      <c r="N2649" s="74" t="s">
        <v>248</v>
      </c>
      <c r="O2649" s="74" t="s">
        <v>758</v>
      </c>
      <c r="P2649" s="78">
        <v>58520</v>
      </c>
      <c r="Q2649" s="74"/>
      <c r="R2649" s="74"/>
      <c r="S2649" s="74"/>
      <c r="T2649" s="79"/>
      <c r="U2649" s="79"/>
      <c r="V2649" s="80" t="s">
        <v>279</v>
      </c>
      <c r="W2649" s="79" t="s">
        <v>249</v>
      </c>
      <c r="X2649" s="114"/>
      <c r="Y2649" s="82" t="s">
        <v>249</v>
      </c>
      <c r="Z2649" s="82" t="s">
        <v>249</v>
      </c>
      <c r="AA2649" s="114"/>
      <c r="AB2649" s="83"/>
      <c r="AC2649" s="79" t="s">
        <v>249</v>
      </c>
      <c r="AD2649" s="80"/>
      <c r="AE2649" s="245"/>
      <c r="AF2649" s="84">
        <v>0</v>
      </c>
      <c r="AG2649" s="79" t="s">
        <v>249</v>
      </c>
      <c r="AH2649" s="79" t="s">
        <v>249</v>
      </c>
      <c r="AI2649" s="79" t="s">
        <v>249</v>
      </c>
      <c r="AJ2649" s="79" t="s">
        <v>249</v>
      </c>
      <c r="AK2649" s="79" t="s">
        <v>249</v>
      </c>
      <c r="AL2649" s="79" t="s">
        <v>249</v>
      </c>
      <c r="AM2649" s="79"/>
      <c r="AN2649" s="79" t="s">
        <v>249</v>
      </c>
      <c r="AO2649" s="79" t="s">
        <v>249</v>
      </c>
      <c r="AP2649" s="79"/>
      <c r="AQ2649" s="79"/>
    </row>
    <row r="2650" spans="1:43" ht="14.1" hidden="1" customHeight="1">
      <c r="A2650" s="73" t="s">
        <v>245</v>
      </c>
      <c r="B2650" s="74">
        <v>153</v>
      </c>
      <c r="C2650" s="74" t="s">
        <v>682</v>
      </c>
      <c r="D2650" s="75"/>
      <c r="E2650" s="75"/>
      <c r="F2650" s="76"/>
      <c r="G2650" s="74">
        <v>3</v>
      </c>
      <c r="H2650" s="74">
        <v>2020</v>
      </c>
      <c r="I2650" s="74">
        <v>2</v>
      </c>
      <c r="J2650" s="77">
        <v>1070010636</v>
      </c>
      <c r="K2650" s="74" t="s">
        <v>2832</v>
      </c>
      <c r="L2650" s="74"/>
      <c r="M2650" s="74">
        <v>1045</v>
      </c>
      <c r="N2650" s="74" t="s">
        <v>255</v>
      </c>
      <c r="O2650" s="74" t="s">
        <v>41</v>
      </c>
      <c r="P2650" s="78">
        <v>321861</v>
      </c>
      <c r="Q2650" s="74"/>
      <c r="R2650" s="74"/>
      <c r="S2650" s="74"/>
      <c r="T2650" s="79"/>
      <c r="U2650" s="79"/>
      <c r="V2650" s="80" t="s">
        <v>279</v>
      </c>
      <c r="W2650" s="79" t="s">
        <v>249</v>
      </c>
      <c r="X2650" s="114"/>
      <c r="Y2650" s="82" t="s">
        <v>249</v>
      </c>
      <c r="Z2650" s="82" t="s">
        <v>249</v>
      </c>
      <c r="AA2650" s="114"/>
      <c r="AB2650" s="83"/>
      <c r="AC2650" s="79" t="s">
        <v>249</v>
      </c>
      <c r="AD2650" s="80"/>
      <c r="AE2650" s="245"/>
      <c r="AF2650" s="84">
        <v>0</v>
      </c>
      <c r="AG2650" s="79" t="s">
        <v>249</v>
      </c>
      <c r="AH2650" s="79" t="s">
        <v>249</v>
      </c>
      <c r="AI2650" s="79" t="s">
        <v>249</v>
      </c>
      <c r="AJ2650" s="79" t="s">
        <v>249</v>
      </c>
      <c r="AK2650" s="79" t="s">
        <v>249</v>
      </c>
      <c r="AL2650" s="79" t="s">
        <v>249</v>
      </c>
      <c r="AM2650" s="79"/>
      <c r="AN2650" s="79" t="s">
        <v>249</v>
      </c>
      <c r="AO2650" s="79" t="s">
        <v>249</v>
      </c>
      <c r="AP2650" s="79"/>
      <c r="AQ2650" s="79"/>
    </row>
    <row r="2651" spans="1:43" ht="14.1" hidden="1" customHeight="1">
      <c r="A2651" s="73" t="s">
        <v>245</v>
      </c>
      <c r="B2651" s="74">
        <v>153</v>
      </c>
      <c r="C2651" s="74" t="s">
        <v>682</v>
      </c>
      <c r="D2651" s="75"/>
      <c r="E2651" s="75"/>
      <c r="F2651" s="76"/>
      <c r="G2651" s="74">
        <v>3</v>
      </c>
      <c r="H2651" s="74">
        <v>2020</v>
      </c>
      <c r="I2651" s="74">
        <v>2</v>
      </c>
      <c r="J2651" s="77">
        <v>1070010636</v>
      </c>
      <c r="K2651" s="74" t="s">
        <v>2832</v>
      </c>
      <c r="L2651" s="74"/>
      <c r="M2651" s="74">
        <v>1045</v>
      </c>
      <c r="N2651" s="74" t="s">
        <v>255</v>
      </c>
      <c r="O2651" s="74" t="s">
        <v>44</v>
      </c>
      <c r="P2651" s="78">
        <v>321861</v>
      </c>
      <c r="Q2651" s="74"/>
      <c r="R2651" s="74"/>
      <c r="S2651" s="74"/>
      <c r="T2651" s="79"/>
      <c r="U2651" s="79"/>
      <c r="V2651" s="80" t="s">
        <v>279</v>
      </c>
      <c r="W2651" s="79" t="s">
        <v>249</v>
      </c>
      <c r="X2651" s="114"/>
      <c r="Y2651" s="82" t="s">
        <v>249</v>
      </c>
      <c r="Z2651" s="82" t="s">
        <v>249</v>
      </c>
      <c r="AA2651" s="114"/>
      <c r="AB2651" s="83"/>
      <c r="AC2651" s="79" t="s">
        <v>249</v>
      </c>
      <c r="AD2651" s="80"/>
      <c r="AE2651" s="245"/>
      <c r="AF2651" s="84">
        <v>0</v>
      </c>
      <c r="AG2651" s="79" t="s">
        <v>249</v>
      </c>
      <c r="AH2651" s="79" t="s">
        <v>249</v>
      </c>
      <c r="AI2651" s="79" t="s">
        <v>249</v>
      </c>
      <c r="AJ2651" s="79" t="s">
        <v>249</v>
      </c>
      <c r="AK2651" s="79" t="s">
        <v>249</v>
      </c>
      <c r="AL2651" s="79" t="s">
        <v>249</v>
      </c>
      <c r="AM2651" s="79"/>
      <c r="AN2651" s="79" t="s">
        <v>249</v>
      </c>
      <c r="AO2651" s="79" t="s">
        <v>249</v>
      </c>
      <c r="AP2651" s="79"/>
      <c r="AQ2651" s="79"/>
    </row>
    <row r="2652" spans="1:43" ht="14.1" hidden="1" customHeight="1">
      <c r="A2652" s="73" t="s">
        <v>245</v>
      </c>
      <c r="B2652" s="74">
        <v>153</v>
      </c>
      <c r="C2652" s="74" t="s">
        <v>682</v>
      </c>
      <c r="D2652" s="75"/>
      <c r="E2652" s="75"/>
      <c r="F2652" s="76"/>
      <c r="G2652" s="74">
        <v>3</v>
      </c>
      <c r="H2652" s="74">
        <v>2020</v>
      </c>
      <c r="I2652" s="74">
        <v>2</v>
      </c>
      <c r="J2652" s="77">
        <v>1070010636</v>
      </c>
      <c r="K2652" s="74" t="s">
        <v>2832</v>
      </c>
      <c r="L2652" s="74"/>
      <c r="M2652" s="74">
        <v>1038</v>
      </c>
      <c r="N2652" s="74" t="s">
        <v>248</v>
      </c>
      <c r="O2652" s="74" t="s">
        <v>41</v>
      </c>
      <c r="P2652" s="78">
        <v>58520</v>
      </c>
      <c r="Q2652" s="74"/>
      <c r="R2652" s="74"/>
      <c r="S2652" s="74"/>
      <c r="T2652" s="79"/>
      <c r="U2652" s="79"/>
      <c r="V2652" s="80" t="s">
        <v>279</v>
      </c>
      <c r="W2652" s="79" t="s">
        <v>249</v>
      </c>
      <c r="X2652" s="114"/>
      <c r="Y2652" s="82" t="s">
        <v>249</v>
      </c>
      <c r="Z2652" s="82" t="s">
        <v>249</v>
      </c>
      <c r="AA2652" s="114"/>
      <c r="AB2652" s="83"/>
      <c r="AC2652" s="79" t="s">
        <v>249</v>
      </c>
      <c r="AD2652" s="80"/>
      <c r="AE2652" s="245"/>
      <c r="AF2652" s="84">
        <v>0</v>
      </c>
      <c r="AG2652" s="79" t="s">
        <v>249</v>
      </c>
      <c r="AH2652" s="79" t="s">
        <v>249</v>
      </c>
      <c r="AI2652" s="79" t="s">
        <v>249</v>
      </c>
      <c r="AJ2652" s="79" t="s">
        <v>249</v>
      </c>
      <c r="AK2652" s="79" t="s">
        <v>249</v>
      </c>
      <c r="AL2652" s="79" t="s">
        <v>249</v>
      </c>
      <c r="AM2652" s="79"/>
      <c r="AN2652" s="79" t="s">
        <v>249</v>
      </c>
      <c r="AO2652" s="79" t="s">
        <v>249</v>
      </c>
      <c r="AP2652" s="79"/>
      <c r="AQ2652" s="79"/>
    </row>
    <row r="2653" spans="1:43" ht="14.1" hidden="1" customHeight="1">
      <c r="A2653" s="73" t="s">
        <v>245</v>
      </c>
      <c r="B2653" s="74">
        <v>153</v>
      </c>
      <c r="C2653" s="74" t="s">
        <v>682</v>
      </c>
      <c r="D2653" s="75"/>
      <c r="E2653" s="75"/>
      <c r="F2653" s="76"/>
      <c r="G2653" s="74">
        <v>3</v>
      </c>
      <c r="H2653" s="74">
        <v>2020</v>
      </c>
      <c r="I2653" s="74">
        <v>2</v>
      </c>
      <c r="J2653" s="77">
        <v>1070010636</v>
      </c>
      <c r="K2653" s="74" t="s">
        <v>2832</v>
      </c>
      <c r="L2653" s="74"/>
      <c r="M2653" s="74">
        <v>1038</v>
      </c>
      <c r="N2653" s="74" t="s">
        <v>248</v>
      </c>
      <c r="O2653" s="74" t="s">
        <v>34</v>
      </c>
      <c r="P2653" s="78">
        <v>58520</v>
      </c>
      <c r="Q2653" s="74"/>
      <c r="R2653" s="74"/>
      <c r="S2653" s="74"/>
      <c r="T2653" s="79"/>
      <c r="U2653" s="79"/>
      <c r="V2653" s="80" t="s">
        <v>279</v>
      </c>
      <c r="W2653" s="79" t="s">
        <v>249</v>
      </c>
      <c r="X2653" s="114"/>
      <c r="Y2653" s="82" t="s">
        <v>249</v>
      </c>
      <c r="Z2653" s="82" t="s">
        <v>249</v>
      </c>
      <c r="AA2653" s="114"/>
      <c r="AB2653" s="83"/>
      <c r="AC2653" s="79" t="s">
        <v>249</v>
      </c>
      <c r="AD2653" s="80"/>
      <c r="AE2653" s="245"/>
      <c r="AF2653" s="84">
        <v>0</v>
      </c>
      <c r="AG2653" s="79" t="s">
        <v>249</v>
      </c>
      <c r="AH2653" s="79" t="s">
        <v>249</v>
      </c>
      <c r="AI2653" s="79" t="s">
        <v>249</v>
      </c>
      <c r="AJ2653" s="79" t="s">
        <v>249</v>
      </c>
      <c r="AK2653" s="79" t="s">
        <v>249</v>
      </c>
      <c r="AL2653" s="79" t="s">
        <v>249</v>
      </c>
      <c r="AM2653" s="79"/>
      <c r="AN2653" s="79" t="s">
        <v>249</v>
      </c>
      <c r="AO2653" s="79" t="s">
        <v>249</v>
      </c>
      <c r="AP2653" s="79"/>
      <c r="AQ2653" s="79"/>
    </row>
    <row r="2654" spans="1:43" ht="14.1" hidden="1" customHeight="1">
      <c r="A2654" s="85" t="s">
        <v>351</v>
      </c>
      <c r="B2654" s="74">
        <v>89</v>
      </c>
      <c r="C2654" s="74" t="s">
        <v>1730</v>
      </c>
      <c r="D2654" s="75"/>
      <c r="E2654" s="75"/>
      <c r="F2654" s="76"/>
      <c r="G2654" s="74">
        <v>10</v>
      </c>
      <c r="H2654" s="74">
        <v>2018</v>
      </c>
      <c r="I2654" s="74">
        <v>2</v>
      </c>
      <c r="J2654" s="77">
        <v>1070328766</v>
      </c>
      <c r="K2654" s="74" t="s">
        <v>2835</v>
      </c>
      <c r="L2654" s="74"/>
      <c r="M2654" s="74">
        <v>1038</v>
      </c>
      <c r="N2654" s="74" t="s">
        <v>248</v>
      </c>
      <c r="O2654" s="74" t="s">
        <v>30</v>
      </c>
      <c r="P2654" s="78">
        <v>52082.8</v>
      </c>
      <c r="Q2654" s="74"/>
      <c r="R2654" s="74"/>
      <c r="S2654" s="74"/>
      <c r="T2654" s="79"/>
      <c r="U2654" s="79"/>
      <c r="V2654" s="80" t="s">
        <v>260</v>
      </c>
      <c r="W2654" s="79" t="s">
        <v>249</v>
      </c>
      <c r="X2654" s="114"/>
      <c r="Y2654" s="82" t="s">
        <v>249</v>
      </c>
      <c r="Z2654" s="82" t="s">
        <v>249</v>
      </c>
      <c r="AA2654" s="114"/>
      <c r="AB2654" s="83"/>
      <c r="AC2654" s="79" t="s">
        <v>249</v>
      </c>
      <c r="AD2654" s="80"/>
      <c r="AE2654" s="245"/>
      <c r="AF2654" s="84">
        <v>52083</v>
      </c>
      <c r="AG2654" s="79" t="s">
        <v>249</v>
      </c>
      <c r="AH2654" s="79" t="s">
        <v>249</v>
      </c>
      <c r="AI2654" s="79" t="s">
        <v>249</v>
      </c>
      <c r="AJ2654" s="79" t="s">
        <v>249</v>
      </c>
      <c r="AK2654" s="79" t="s">
        <v>249</v>
      </c>
      <c r="AL2654" s="79" t="s">
        <v>249</v>
      </c>
      <c r="AM2654" s="79" t="s">
        <v>261</v>
      </c>
      <c r="AN2654" s="79" t="s">
        <v>249</v>
      </c>
      <c r="AO2654" s="79" t="s">
        <v>249</v>
      </c>
      <c r="AP2654" s="79"/>
      <c r="AQ2654" s="79"/>
    </row>
    <row r="2655" spans="1:43" ht="14.1" hidden="1" customHeight="1">
      <c r="A2655" s="85" t="s">
        <v>351</v>
      </c>
      <c r="B2655" s="74">
        <v>89</v>
      </c>
      <c r="C2655" s="74" t="s">
        <v>1730</v>
      </c>
      <c r="D2655" s="75"/>
      <c r="E2655" s="75"/>
      <c r="F2655" s="76"/>
      <c r="G2655" s="74">
        <v>10</v>
      </c>
      <c r="H2655" s="74">
        <v>2018</v>
      </c>
      <c r="I2655" s="74">
        <v>2</v>
      </c>
      <c r="J2655" s="77">
        <v>1070328766</v>
      </c>
      <c r="K2655" s="74" t="s">
        <v>2835</v>
      </c>
      <c r="L2655" s="74"/>
      <c r="M2655" s="74">
        <v>1045</v>
      </c>
      <c r="N2655" s="74" t="s">
        <v>255</v>
      </c>
      <c r="O2655" s="74" t="s">
        <v>30</v>
      </c>
      <c r="P2655" s="78">
        <v>52082.8</v>
      </c>
      <c r="Q2655" s="74"/>
      <c r="R2655" s="74"/>
      <c r="S2655" s="74"/>
      <c r="T2655" s="79"/>
      <c r="U2655" s="79"/>
      <c r="V2655" s="80" t="s">
        <v>260</v>
      </c>
      <c r="W2655" s="79" t="s">
        <v>249</v>
      </c>
      <c r="X2655" s="114"/>
      <c r="Y2655" s="82" t="s">
        <v>249</v>
      </c>
      <c r="Z2655" s="82" t="s">
        <v>249</v>
      </c>
      <c r="AA2655" s="114"/>
      <c r="AB2655" s="83"/>
      <c r="AC2655" s="79" t="s">
        <v>249</v>
      </c>
      <c r="AD2655" s="80"/>
      <c r="AE2655" s="245"/>
      <c r="AF2655" s="84">
        <v>52083</v>
      </c>
      <c r="AG2655" s="79" t="s">
        <v>249</v>
      </c>
      <c r="AH2655" s="79" t="s">
        <v>249</v>
      </c>
      <c r="AI2655" s="79" t="s">
        <v>249</v>
      </c>
      <c r="AJ2655" s="79" t="s">
        <v>249</v>
      </c>
      <c r="AK2655" s="79" t="s">
        <v>249</v>
      </c>
      <c r="AL2655" s="79" t="s">
        <v>249</v>
      </c>
      <c r="AM2655" s="79" t="s">
        <v>261</v>
      </c>
      <c r="AN2655" s="79" t="s">
        <v>249</v>
      </c>
      <c r="AO2655" s="79" t="s">
        <v>249</v>
      </c>
      <c r="AP2655" s="79"/>
      <c r="AQ2655" s="79"/>
    </row>
    <row r="2656" spans="1:43" ht="14.1" hidden="1" customHeight="1">
      <c r="A2656" s="85" t="s">
        <v>351</v>
      </c>
      <c r="B2656" s="74">
        <v>42</v>
      </c>
      <c r="C2656" s="74" t="s">
        <v>497</v>
      </c>
      <c r="D2656" s="75"/>
      <c r="E2656" s="75"/>
      <c r="F2656" s="76"/>
      <c r="G2656" s="74">
        <v>11</v>
      </c>
      <c r="H2656" s="74">
        <v>2016</v>
      </c>
      <c r="I2656" s="74">
        <v>2</v>
      </c>
      <c r="J2656" s="77">
        <v>1070590462</v>
      </c>
      <c r="K2656" s="74" t="s">
        <v>2836</v>
      </c>
      <c r="L2656" s="74"/>
      <c r="M2656" s="74">
        <v>1021</v>
      </c>
      <c r="N2656" s="74" t="s">
        <v>27</v>
      </c>
      <c r="O2656" s="74" t="s">
        <v>34</v>
      </c>
      <c r="P2656" s="78">
        <v>459637</v>
      </c>
      <c r="Q2656" s="74"/>
      <c r="R2656" s="74"/>
      <c r="S2656" s="74"/>
      <c r="T2656" s="79"/>
      <c r="U2656" s="79"/>
      <c r="V2656" s="79" t="s">
        <v>256</v>
      </c>
      <c r="W2656" s="79"/>
      <c r="X2656" s="114"/>
      <c r="Y2656" s="82"/>
      <c r="Z2656" s="82"/>
      <c r="AA2656" s="114"/>
      <c r="AB2656" s="83"/>
      <c r="AC2656" s="79"/>
      <c r="AD2656" s="79" t="s">
        <v>256</v>
      </c>
      <c r="AE2656" s="245"/>
      <c r="AF2656" s="84">
        <v>459637</v>
      </c>
      <c r="AG2656" s="79" t="s">
        <v>249</v>
      </c>
      <c r="AH2656" s="79" t="s">
        <v>249</v>
      </c>
      <c r="AI2656" s="79" t="s">
        <v>249</v>
      </c>
      <c r="AJ2656" s="79" t="s">
        <v>249</v>
      </c>
      <c r="AK2656" s="79" t="s">
        <v>249</v>
      </c>
      <c r="AL2656" s="79" t="s">
        <v>249</v>
      </c>
      <c r="AM2656" s="79"/>
      <c r="AN2656" s="79" t="s">
        <v>249</v>
      </c>
      <c r="AO2656" s="79" t="s">
        <v>249</v>
      </c>
      <c r="AP2656" s="79"/>
      <c r="AQ2656" s="79"/>
    </row>
    <row r="2657" spans="1:43" ht="14.1" hidden="1" customHeight="1">
      <c r="A2657" s="85" t="s">
        <v>351</v>
      </c>
      <c r="B2657" s="74">
        <v>42</v>
      </c>
      <c r="C2657" s="74" t="s">
        <v>497</v>
      </c>
      <c r="D2657" s="75"/>
      <c r="E2657" s="75"/>
      <c r="F2657" s="76"/>
      <c r="G2657" s="74">
        <v>10</v>
      </c>
      <c r="H2657" s="74">
        <v>2016</v>
      </c>
      <c r="I2657" s="74">
        <v>2</v>
      </c>
      <c r="J2657" s="77">
        <v>1070590462</v>
      </c>
      <c r="K2657" s="74" t="s">
        <v>2836</v>
      </c>
      <c r="L2657" s="74"/>
      <c r="M2657" s="74">
        <v>1021</v>
      </c>
      <c r="N2657" s="74" t="s">
        <v>27</v>
      </c>
      <c r="O2657" s="74" t="s">
        <v>34</v>
      </c>
      <c r="P2657" s="78">
        <v>689455</v>
      </c>
      <c r="Q2657" s="74"/>
      <c r="R2657" s="74"/>
      <c r="S2657" s="74"/>
      <c r="T2657" s="79"/>
      <c r="U2657" s="79"/>
      <c r="V2657" s="79" t="s">
        <v>256</v>
      </c>
      <c r="W2657" s="79"/>
      <c r="X2657" s="114"/>
      <c r="Y2657" s="82"/>
      <c r="Z2657" s="82"/>
      <c r="AA2657" s="114"/>
      <c r="AB2657" s="83"/>
      <c r="AC2657" s="79"/>
      <c r="AD2657" s="79" t="s">
        <v>256</v>
      </c>
      <c r="AE2657" s="245"/>
      <c r="AF2657" s="84">
        <v>689455</v>
      </c>
      <c r="AG2657" s="79" t="s">
        <v>249</v>
      </c>
      <c r="AH2657" s="79" t="s">
        <v>249</v>
      </c>
      <c r="AI2657" s="79" t="s">
        <v>249</v>
      </c>
      <c r="AJ2657" s="79" t="s">
        <v>249</v>
      </c>
      <c r="AK2657" s="79" t="s">
        <v>249</v>
      </c>
      <c r="AL2657" s="79" t="s">
        <v>249</v>
      </c>
      <c r="AM2657" s="79"/>
      <c r="AN2657" s="79" t="s">
        <v>249</v>
      </c>
      <c r="AO2657" s="79" t="s">
        <v>249</v>
      </c>
      <c r="AP2657" s="79"/>
      <c r="AQ2657" s="79"/>
    </row>
    <row r="2658" spans="1:43" ht="14.1" hidden="1" customHeight="1">
      <c r="A2658" s="85" t="s">
        <v>351</v>
      </c>
      <c r="B2658" s="74">
        <v>42</v>
      </c>
      <c r="C2658" s="74" t="s">
        <v>497</v>
      </c>
      <c r="D2658" s="75"/>
      <c r="E2658" s="75"/>
      <c r="F2658" s="76"/>
      <c r="G2658" s="74">
        <v>9</v>
      </c>
      <c r="H2658" s="74">
        <v>2016</v>
      </c>
      <c r="I2658" s="74">
        <v>2</v>
      </c>
      <c r="J2658" s="77">
        <v>1070590462</v>
      </c>
      <c r="K2658" s="74" t="s">
        <v>2836</v>
      </c>
      <c r="L2658" s="74"/>
      <c r="M2658" s="74">
        <v>1021</v>
      </c>
      <c r="N2658" s="74" t="s">
        <v>27</v>
      </c>
      <c r="O2658" s="74" t="s">
        <v>34</v>
      </c>
      <c r="P2658" s="78">
        <v>689455</v>
      </c>
      <c r="Q2658" s="74"/>
      <c r="R2658" s="74"/>
      <c r="S2658" s="74"/>
      <c r="T2658" s="79"/>
      <c r="U2658" s="79"/>
      <c r="V2658" s="79" t="s">
        <v>256</v>
      </c>
      <c r="W2658" s="79"/>
      <c r="X2658" s="114"/>
      <c r="Y2658" s="82"/>
      <c r="Z2658" s="82"/>
      <c r="AA2658" s="114"/>
      <c r="AB2658" s="83"/>
      <c r="AC2658" s="79"/>
      <c r="AD2658" s="79" t="s">
        <v>256</v>
      </c>
      <c r="AE2658" s="245"/>
      <c r="AF2658" s="84">
        <v>689455</v>
      </c>
      <c r="AG2658" s="79" t="s">
        <v>249</v>
      </c>
      <c r="AH2658" s="79" t="s">
        <v>249</v>
      </c>
      <c r="AI2658" s="79" t="s">
        <v>249</v>
      </c>
      <c r="AJ2658" s="79" t="s">
        <v>249</v>
      </c>
      <c r="AK2658" s="79" t="s">
        <v>249</v>
      </c>
      <c r="AL2658" s="79" t="s">
        <v>249</v>
      </c>
      <c r="AM2658" s="79"/>
      <c r="AN2658" s="79" t="s">
        <v>249</v>
      </c>
      <c r="AO2658" s="79" t="s">
        <v>249</v>
      </c>
      <c r="AP2658" s="79"/>
      <c r="AQ2658" s="79"/>
    </row>
    <row r="2659" spans="1:43" ht="14.1" hidden="1" customHeight="1">
      <c r="A2659" s="85" t="s">
        <v>351</v>
      </c>
      <c r="B2659" s="74">
        <v>42</v>
      </c>
      <c r="C2659" s="74" t="s">
        <v>497</v>
      </c>
      <c r="D2659" s="75"/>
      <c r="E2659" s="75"/>
      <c r="F2659" s="76"/>
      <c r="G2659" s="74">
        <v>8</v>
      </c>
      <c r="H2659" s="74">
        <v>2016</v>
      </c>
      <c r="I2659" s="74">
        <v>2</v>
      </c>
      <c r="J2659" s="77">
        <v>1070590462</v>
      </c>
      <c r="K2659" s="74" t="s">
        <v>2836</v>
      </c>
      <c r="L2659" s="74"/>
      <c r="M2659" s="74">
        <v>1021</v>
      </c>
      <c r="N2659" s="74" t="s">
        <v>27</v>
      </c>
      <c r="O2659" s="74" t="s">
        <v>34</v>
      </c>
      <c r="P2659" s="78">
        <v>689455</v>
      </c>
      <c r="Q2659" s="74"/>
      <c r="R2659" s="74"/>
      <c r="S2659" s="74"/>
      <c r="T2659" s="79"/>
      <c r="U2659" s="79"/>
      <c r="V2659" s="79" t="s">
        <v>256</v>
      </c>
      <c r="W2659" s="79"/>
      <c r="X2659" s="114"/>
      <c r="Y2659" s="82"/>
      <c r="Z2659" s="82"/>
      <c r="AA2659" s="114"/>
      <c r="AB2659" s="83"/>
      <c r="AC2659" s="79"/>
      <c r="AD2659" s="79" t="s">
        <v>256</v>
      </c>
      <c r="AE2659" s="245"/>
      <c r="AF2659" s="84">
        <v>689455</v>
      </c>
      <c r="AG2659" s="79" t="s">
        <v>249</v>
      </c>
      <c r="AH2659" s="79" t="s">
        <v>249</v>
      </c>
      <c r="AI2659" s="79" t="s">
        <v>249</v>
      </c>
      <c r="AJ2659" s="79" t="s">
        <v>249</v>
      </c>
      <c r="AK2659" s="79" t="s">
        <v>249</v>
      </c>
      <c r="AL2659" s="79" t="s">
        <v>249</v>
      </c>
      <c r="AM2659" s="79"/>
      <c r="AN2659" s="79" t="s">
        <v>249</v>
      </c>
      <c r="AO2659" s="79" t="s">
        <v>249</v>
      </c>
      <c r="AP2659" s="79"/>
      <c r="AQ2659" s="79"/>
    </row>
    <row r="2660" spans="1:43" ht="14.1" hidden="1" customHeight="1">
      <c r="A2660" s="85" t="s">
        <v>351</v>
      </c>
      <c r="B2660" s="74">
        <v>42</v>
      </c>
      <c r="C2660" s="74" t="s">
        <v>497</v>
      </c>
      <c r="D2660" s="75"/>
      <c r="E2660" s="75"/>
      <c r="F2660" s="76"/>
      <c r="G2660" s="74">
        <v>7</v>
      </c>
      <c r="H2660" s="74">
        <v>2016</v>
      </c>
      <c r="I2660" s="74">
        <v>2</v>
      </c>
      <c r="J2660" s="77">
        <v>1070590462</v>
      </c>
      <c r="K2660" s="74" t="s">
        <v>2836</v>
      </c>
      <c r="L2660" s="74"/>
      <c r="M2660" s="74">
        <v>1021</v>
      </c>
      <c r="N2660" s="74" t="s">
        <v>27</v>
      </c>
      <c r="O2660" s="74" t="s">
        <v>34</v>
      </c>
      <c r="P2660" s="78">
        <v>482618</v>
      </c>
      <c r="Q2660" s="74"/>
      <c r="R2660" s="74"/>
      <c r="S2660" s="74"/>
      <c r="T2660" s="79"/>
      <c r="U2660" s="79"/>
      <c r="V2660" s="79" t="s">
        <v>256</v>
      </c>
      <c r="W2660" s="79"/>
      <c r="X2660" s="114"/>
      <c r="Y2660" s="82"/>
      <c r="Z2660" s="82"/>
      <c r="AA2660" s="114"/>
      <c r="AB2660" s="83"/>
      <c r="AC2660" s="79"/>
      <c r="AD2660" s="79" t="s">
        <v>256</v>
      </c>
      <c r="AE2660" s="245">
        <v>43168.695833333331</v>
      </c>
      <c r="AF2660" s="84">
        <v>482618</v>
      </c>
      <c r="AG2660" s="79" t="s">
        <v>2837</v>
      </c>
      <c r="AH2660" s="79">
        <v>3079588</v>
      </c>
      <c r="AI2660" s="79">
        <v>0</v>
      </c>
      <c r="AJ2660" s="79">
        <v>0</v>
      </c>
      <c r="AK2660" s="79" t="s">
        <v>249</v>
      </c>
      <c r="AL2660" s="79">
        <v>0</v>
      </c>
      <c r="AM2660" s="79"/>
      <c r="AN2660" s="79" t="s">
        <v>25</v>
      </c>
      <c r="AO2660" s="79" t="s">
        <v>249</v>
      </c>
      <c r="AP2660" s="79"/>
      <c r="AQ2660" s="79"/>
    </row>
    <row r="2661" spans="1:43" ht="14.1" hidden="1" customHeight="1">
      <c r="A2661" s="73" t="s">
        <v>245</v>
      </c>
      <c r="B2661" s="74">
        <v>76</v>
      </c>
      <c r="C2661" s="74" t="s">
        <v>520</v>
      </c>
      <c r="D2661" s="75"/>
      <c r="E2661" s="75"/>
      <c r="F2661" s="76"/>
      <c r="G2661" s="74">
        <v>6</v>
      </c>
      <c r="H2661" s="74">
        <v>2016</v>
      </c>
      <c r="I2661" s="74">
        <v>2</v>
      </c>
      <c r="J2661" s="77">
        <v>1070590717</v>
      </c>
      <c r="K2661" s="74" t="s">
        <v>2838</v>
      </c>
      <c r="L2661" s="74"/>
      <c r="M2661" s="74">
        <v>1038</v>
      </c>
      <c r="N2661" s="74" t="s">
        <v>248</v>
      </c>
      <c r="O2661" s="74" t="s">
        <v>34</v>
      </c>
      <c r="P2661" s="78">
        <v>45963.666599999997</v>
      </c>
      <c r="Q2661" s="74"/>
      <c r="R2661" s="74"/>
      <c r="S2661" s="74"/>
      <c r="T2661" s="79"/>
      <c r="U2661" s="79"/>
      <c r="V2661" s="79" t="s">
        <v>256</v>
      </c>
      <c r="W2661" s="79"/>
      <c r="X2661" s="114"/>
      <c r="Y2661" s="82"/>
      <c r="Z2661" s="82"/>
      <c r="AA2661" s="114"/>
      <c r="AB2661" s="83"/>
      <c r="AC2661" s="79"/>
      <c r="AD2661" s="79" t="s">
        <v>256</v>
      </c>
      <c r="AE2661" s="245"/>
      <c r="AF2661" s="84">
        <v>53333</v>
      </c>
      <c r="AG2661" s="79" t="s">
        <v>249</v>
      </c>
      <c r="AH2661" s="79" t="s">
        <v>249</v>
      </c>
      <c r="AI2661" s="79" t="s">
        <v>249</v>
      </c>
      <c r="AJ2661" s="79" t="s">
        <v>249</v>
      </c>
      <c r="AK2661" s="79" t="s">
        <v>249</v>
      </c>
      <c r="AL2661" s="79" t="s">
        <v>249</v>
      </c>
      <c r="AM2661" s="79"/>
      <c r="AN2661" s="79" t="s">
        <v>249</v>
      </c>
      <c r="AO2661" s="79" t="s">
        <v>249</v>
      </c>
      <c r="AP2661" s="79"/>
      <c r="AQ2661" s="79"/>
    </row>
    <row r="2662" spans="1:43" ht="14.1" hidden="1" customHeight="1">
      <c r="A2662" s="73" t="s">
        <v>245</v>
      </c>
      <c r="B2662" s="74">
        <v>76</v>
      </c>
      <c r="C2662" s="74" t="s">
        <v>520</v>
      </c>
      <c r="D2662" s="75"/>
      <c r="E2662" s="75"/>
      <c r="F2662" s="76"/>
      <c r="G2662" s="74">
        <v>7</v>
      </c>
      <c r="H2662" s="74">
        <v>2016</v>
      </c>
      <c r="I2662" s="74">
        <v>2</v>
      </c>
      <c r="J2662" s="77">
        <v>1070604000</v>
      </c>
      <c r="K2662" s="74" t="s">
        <v>2839</v>
      </c>
      <c r="L2662" s="74"/>
      <c r="M2662" s="74">
        <v>1038</v>
      </c>
      <c r="N2662" s="74" t="s">
        <v>248</v>
      </c>
      <c r="O2662" s="74" t="s">
        <v>30</v>
      </c>
      <c r="P2662" s="78">
        <v>45963.666599999997</v>
      </c>
      <c r="Q2662" s="74"/>
      <c r="R2662" s="74"/>
      <c r="S2662" s="74"/>
      <c r="T2662" s="79"/>
      <c r="U2662" s="79"/>
      <c r="V2662" s="79" t="s">
        <v>256</v>
      </c>
      <c r="W2662" s="79"/>
      <c r="X2662" s="114"/>
      <c r="Y2662" s="82"/>
      <c r="Z2662" s="82"/>
      <c r="AA2662" s="114"/>
      <c r="AB2662" s="83"/>
      <c r="AC2662" s="79"/>
      <c r="AD2662" s="79" t="s">
        <v>256</v>
      </c>
      <c r="AE2662" s="245"/>
      <c r="AF2662" s="84">
        <v>63333</v>
      </c>
      <c r="AG2662" s="79" t="s">
        <v>249</v>
      </c>
      <c r="AH2662" s="79" t="s">
        <v>249</v>
      </c>
      <c r="AI2662" s="79" t="s">
        <v>249</v>
      </c>
      <c r="AJ2662" s="79" t="s">
        <v>249</v>
      </c>
      <c r="AK2662" s="79" t="s">
        <v>249</v>
      </c>
      <c r="AL2662" s="79" t="s">
        <v>249</v>
      </c>
      <c r="AM2662" s="79"/>
      <c r="AN2662" s="79" t="s">
        <v>249</v>
      </c>
      <c r="AO2662" s="79" t="s">
        <v>249</v>
      </c>
      <c r="AP2662" s="79"/>
      <c r="AQ2662" s="79"/>
    </row>
    <row r="2663" spans="1:43" ht="14.1" hidden="1" customHeight="1">
      <c r="A2663" s="73" t="s">
        <v>245</v>
      </c>
      <c r="B2663" s="74">
        <v>76</v>
      </c>
      <c r="C2663" s="74" t="s">
        <v>520</v>
      </c>
      <c r="D2663" s="75"/>
      <c r="E2663" s="75"/>
      <c r="F2663" s="76"/>
      <c r="G2663" s="74">
        <v>7</v>
      </c>
      <c r="H2663" s="74">
        <v>2016</v>
      </c>
      <c r="I2663" s="74">
        <v>2</v>
      </c>
      <c r="J2663" s="77">
        <v>1070604000</v>
      </c>
      <c r="K2663" s="74" t="s">
        <v>2839</v>
      </c>
      <c r="L2663" s="74"/>
      <c r="M2663" s="74">
        <v>1045</v>
      </c>
      <c r="N2663" s="74" t="s">
        <v>255</v>
      </c>
      <c r="O2663" s="74" t="s">
        <v>30</v>
      </c>
      <c r="P2663" s="78">
        <v>22981.833299999998</v>
      </c>
      <c r="Q2663" s="74"/>
      <c r="R2663" s="74"/>
      <c r="S2663" s="74"/>
      <c r="T2663" s="79"/>
      <c r="U2663" s="79"/>
      <c r="V2663" s="79" t="s">
        <v>256</v>
      </c>
      <c r="W2663" s="79"/>
      <c r="X2663" s="114"/>
      <c r="Y2663" s="82"/>
      <c r="Z2663" s="82"/>
      <c r="AA2663" s="114"/>
      <c r="AB2663" s="83"/>
      <c r="AC2663" s="79"/>
      <c r="AD2663" s="79" t="s">
        <v>256</v>
      </c>
      <c r="AE2663" s="245">
        <v>43644.595833333333</v>
      </c>
      <c r="AF2663" s="84">
        <v>31667</v>
      </c>
      <c r="AG2663" s="79" t="s">
        <v>875</v>
      </c>
      <c r="AH2663" s="79">
        <v>22982</v>
      </c>
      <c r="AI2663" s="79">
        <v>9422</v>
      </c>
      <c r="AJ2663" s="79">
        <v>0</v>
      </c>
      <c r="AK2663" s="79" t="s">
        <v>249</v>
      </c>
      <c r="AL2663" s="79">
        <v>0</v>
      </c>
      <c r="AM2663" s="79"/>
      <c r="AN2663" s="79" t="s">
        <v>25</v>
      </c>
      <c r="AO2663" s="79" t="s">
        <v>249</v>
      </c>
      <c r="AP2663" s="79"/>
      <c r="AQ2663" s="79"/>
    </row>
    <row r="2664" spans="1:43" ht="14.1" hidden="1" customHeight="1">
      <c r="A2664" s="73" t="s">
        <v>245</v>
      </c>
      <c r="B2664" s="74">
        <v>42</v>
      </c>
      <c r="C2664" s="74" t="s">
        <v>497</v>
      </c>
      <c r="D2664" s="75"/>
      <c r="E2664" s="75"/>
      <c r="F2664" s="76"/>
      <c r="G2664" s="74">
        <v>9</v>
      </c>
      <c r="H2664" s="74">
        <v>2018</v>
      </c>
      <c r="I2664" s="74">
        <v>2</v>
      </c>
      <c r="J2664" s="77">
        <v>1070609117</v>
      </c>
      <c r="K2664" s="74" t="s">
        <v>2840</v>
      </c>
      <c r="L2664" s="74"/>
      <c r="M2664" s="74">
        <v>1045</v>
      </c>
      <c r="N2664" s="74" t="s">
        <v>255</v>
      </c>
      <c r="O2664" s="74" t="s">
        <v>35</v>
      </c>
      <c r="P2664" s="78">
        <v>145614.39139999999</v>
      </c>
      <c r="Q2664" s="74"/>
      <c r="R2664" s="74"/>
      <c r="S2664" s="74"/>
      <c r="T2664" s="79"/>
      <c r="U2664" s="79"/>
      <c r="V2664" s="80" t="s">
        <v>260</v>
      </c>
      <c r="W2664" s="79" t="s">
        <v>249</v>
      </c>
      <c r="X2664" s="114"/>
      <c r="Y2664" s="82" t="s">
        <v>249</v>
      </c>
      <c r="Z2664" s="82" t="s">
        <v>249</v>
      </c>
      <c r="AA2664" s="114"/>
      <c r="AB2664" s="83"/>
      <c r="AC2664" s="79" t="s">
        <v>249</v>
      </c>
      <c r="AD2664" s="80"/>
      <c r="AE2664" s="245"/>
      <c r="AF2664" s="84">
        <v>218411</v>
      </c>
      <c r="AG2664" s="79" t="s">
        <v>249</v>
      </c>
      <c r="AH2664" s="79" t="s">
        <v>249</v>
      </c>
      <c r="AI2664" s="79" t="s">
        <v>249</v>
      </c>
      <c r="AJ2664" s="79" t="s">
        <v>249</v>
      </c>
      <c r="AK2664" s="79" t="s">
        <v>249</v>
      </c>
      <c r="AL2664" s="79" t="s">
        <v>249</v>
      </c>
      <c r="AM2664" s="79" t="s">
        <v>261</v>
      </c>
      <c r="AN2664" s="79" t="s">
        <v>249</v>
      </c>
      <c r="AO2664" s="79" t="s">
        <v>249</v>
      </c>
      <c r="AP2664" s="79"/>
      <c r="AQ2664" s="79"/>
    </row>
    <row r="2665" spans="1:43" ht="14.1" hidden="1" customHeight="1">
      <c r="A2665" s="73" t="s">
        <v>245</v>
      </c>
      <c r="B2665" s="74">
        <v>132</v>
      </c>
      <c r="C2665" s="74" t="s">
        <v>290</v>
      </c>
      <c r="D2665" s="75" t="s">
        <v>2841</v>
      </c>
      <c r="E2665" s="75" t="s">
        <v>2842</v>
      </c>
      <c r="F2665" s="76">
        <f>+E2665-D2665+1</f>
        <v>5</v>
      </c>
      <c r="G2665" s="74">
        <f>+MONTH(D2665)</f>
        <v>3</v>
      </c>
      <c r="H2665" s="74">
        <f>YEAR(D2665)</f>
        <v>2020</v>
      </c>
      <c r="I2665" s="74">
        <v>1</v>
      </c>
      <c r="J2665" s="77">
        <v>1070949037</v>
      </c>
      <c r="K2665" s="74" t="s">
        <v>2843</v>
      </c>
      <c r="L2665" s="74"/>
      <c r="M2665" s="74">
        <v>1038</v>
      </c>
      <c r="N2665" s="74" t="s">
        <v>248</v>
      </c>
      <c r="O2665" s="74" t="s">
        <v>30</v>
      </c>
      <c r="P2665" s="78">
        <v>110415.4666</v>
      </c>
      <c r="Q2665" s="74"/>
      <c r="R2665" s="74"/>
      <c r="S2665" s="74"/>
      <c r="T2665" s="79"/>
      <c r="U2665" s="79"/>
      <c r="V2665" s="80" t="s">
        <v>256</v>
      </c>
      <c r="W2665" s="79">
        <v>6827214</v>
      </c>
      <c r="X2665" s="114" t="s">
        <v>2841</v>
      </c>
      <c r="Y2665" s="82" t="s">
        <v>257</v>
      </c>
      <c r="Z2665" s="82" t="s">
        <v>2844</v>
      </c>
      <c r="AA2665" s="114" t="s">
        <v>2842</v>
      </c>
      <c r="AB2665" s="83">
        <v>5</v>
      </c>
      <c r="AC2665" s="79" t="s">
        <v>2845</v>
      </c>
      <c r="AD2665" s="80" t="s">
        <v>256</v>
      </c>
      <c r="AE2665" s="245">
        <v>43896.686111111114</v>
      </c>
      <c r="AF2665" s="84">
        <v>110415</v>
      </c>
      <c r="AG2665" s="79" t="s">
        <v>2846</v>
      </c>
      <c r="AH2665" s="79">
        <v>82812</v>
      </c>
      <c r="AI2665" s="79">
        <v>0</v>
      </c>
      <c r="AJ2665" s="79">
        <v>0</v>
      </c>
      <c r="AK2665" s="79" t="s">
        <v>249</v>
      </c>
      <c r="AL2665" s="79">
        <v>0</v>
      </c>
      <c r="AM2665" s="79"/>
      <c r="AN2665" s="79" t="s">
        <v>25</v>
      </c>
      <c r="AO2665" s="79" t="s">
        <v>249</v>
      </c>
      <c r="AP2665" s="79"/>
      <c r="AQ2665" s="79"/>
    </row>
    <row r="2666" spans="1:43" ht="14.1" hidden="1" customHeight="1">
      <c r="A2666" s="73" t="s">
        <v>245</v>
      </c>
      <c r="B2666" s="74">
        <v>76</v>
      </c>
      <c r="C2666" s="74" t="s">
        <v>520</v>
      </c>
      <c r="D2666" s="75"/>
      <c r="E2666" s="75"/>
      <c r="F2666" s="76"/>
      <c r="G2666" s="74">
        <v>8</v>
      </c>
      <c r="H2666" s="74">
        <v>2016</v>
      </c>
      <c r="I2666" s="74">
        <v>2</v>
      </c>
      <c r="J2666" s="77">
        <v>1070964037</v>
      </c>
      <c r="K2666" s="74" t="s">
        <v>2847</v>
      </c>
      <c r="L2666" s="74"/>
      <c r="M2666" s="74">
        <v>1038</v>
      </c>
      <c r="N2666" s="74" t="s">
        <v>248</v>
      </c>
      <c r="O2666" s="74" t="s">
        <v>294</v>
      </c>
      <c r="P2666" s="78">
        <v>22981.833299999998</v>
      </c>
      <c r="Q2666" s="74"/>
      <c r="R2666" s="74"/>
      <c r="S2666" s="74"/>
      <c r="T2666" s="79"/>
      <c r="U2666" s="79"/>
      <c r="V2666" s="79" t="s">
        <v>256</v>
      </c>
      <c r="W2666" s="79"/>
      <c r="X2666" s="114"/>
      <c r="Y2666" s="82"/>
      <c r="Z2666" s="82"/>
      <c r="AA2666" s="114"/>
      <c r="AB2666" s="83"/>
      <c r="AC2666" s="79"/>
      <c r="AD2666" s="79" t="s">
        <v>256</v>
      </c>
      <c r="AE2666" s="245"/>
      <c r="AF2666" s="84">
        <v>33333</v>
      </c>
      <c r="AG2666" s="79" t="s">
        <v>249</v>
      </c>
      <c r="AH2666" s="79" t="s">
        <v>249</v>
      </c>
      <c r="AI2666" s="79" t="s">
        <v>249</v>
      </c>
      <c r="AJ2666" s="79" t="s">
        <v>249</v>
      </c>
      <c r="AK2666" s="79" t="s">
        <v>249</v>
      </c>
      <c r="AL2666" s="79" t="s">
        <v>249</v>
      </c>
      <c r="AM2666" s="79"/>
      <c r="AN2666" s="79" t="s">
        <v>249</v>
      </c>
      <c r="AO2666" s="79" t="s">
        <v>249</v>
      </c>
      <c r="AP2666" s="79"/>
      <c r="AQ2666" s="79"/>
    </row>
    <row r="2667" spans="1:43" ht="14.1" hidden="1" customHeight="1">
      <c r="A2667" s="73" t="s">
        <v>245</v>
      </c>
      <c r="B2667" s="74">
        <v>76</v>
      </c>
      <c r="C2667" s="74" t="s">
        <v>520</v>
      </c>
      <c r="D2667" s="75"/>
      <c r="E2667" s="75"/>
      <c r="F2667" s="76"/>
      <c r="G2667" s="74">
        <v>7</v>
      </c>
      <c r="H2667" s="74">
        <v>2016</v>
      </c>
      <c r="I2667" s="74">
        <v>1</v>
      </c>
      <c r="J2667" s="77">
        <v>1070964037</v>
      </c>
      <c r="K2667" s="74" t="s">
        <v>2847</v>
      </c>
      <c r="L2667" s="74"/>
      <c r="M2667" s="74">
        <v>1038</v>
      </c>
      <c r="N2667" s="74" t="s">
        <v>248</v>
      </c>
      <c r="O2667" s="74" t="s">
        <v>294</v>
      </c>
      <c r="P2667" s="78">
        <v>45963.666599999997</v>
      </c>
      <c r="Q2667" s="74"/>
      <c r="R2667" s="74"/>
      <c r="S2667" s="74"/>
      <c r="T2667" s="79"/>
      <c r="U2667" s="79"/>
      <c r="V2667" s="79" t="s">
        <v>256</v>
      </c>
      <c r="W2667" s="79"/>
      <c r="X2667" s="114"/>
      <c r="Y2667" s="82"/>
      <c r="Z2667" s="82"/>
      <c r="AA2667" s="114"/>
      <c r="AB2667" s="83"/>
      <c r="AC2667" s="79"/>
      <c r="AD2667" s="79" t="s">
        <v>256</v>
      </c>
      <c r="AE2667" s="245"/>
      <c r="AF2667" s="84">
        <v>66667</v>
      </c>
      <c r="AG2667" s="79" t="s">
        <v>249</v>
      </c>
      <c r="AH2667" s="79" t="s">
        <v>249</v>
      </c>
      <c r="AI2667" s="79" t="s">
        <v>249</v>
      </c>
      <c r="AJ2667" s="79" t="s">
        <v>249</v>
      </c>
      <c r="AK2667" s="79" t="s">
        <v>249</v>
      </c>
      <c r="AL2667" s="79" t="s">
        <v>249</v>
      </c>
      <c r="AM2667" s="79"/>
      <c r="AN2667" s="79" t="s">
        <v>249</v>
      </c>
      <c r="AO2667" s="79" t="s">
        <v>249</v>
      </c>
      <c r="AP2667" s="79"/>
      <c r="AQ2667" s="79"/>
    </row>
    <row r="2668" spans="1:43" ht="14.1" hidden="1" customHeight="1">
      <c r="A2668" s="73" t="s">
        <v>245</v>
      </c>
      <c r="B2668" s="74">
        <v>76</v>
      </c>
      <c r="C2668" s="74" t="s">
        <v>520</v>
      </c>
      <c r="D2668" s="75"/>
      <c r="E2668" s="75"/>
      <c r="F2668" s="76"/>
      <c r="G2668" s="74">
        <v>4</v>
      </c>
      <c r="H2668" s="74">
        <v>2016</v>
      </c>
      <c r="I2668" s="74">
        <v>2</v>
      </c>
      <c r="J2668" s="77">
        <v>1070964037</v>
      </c>
      <c r="K2668" s="74" t="s">
        <v>2847</v>
      </c>
      <c r="L2668" s="74"/>
      <c r="M2668" s="74">
        <v>1038</v>
      </c>
      <c r="N2668" s="74" t="s">
        <v>248</v>
      </c>
      <c r="O2668" s="74" t="s">
        <v>294</v>
      </c>
      <c r="P2668" s="78">
        <v>22981.833299999998</v>
      </c>
      <c r="Q2668" s="74"/>
      <c r="R2668" s="74"/>
      <c r="S2668" s="74"/>
      <c r="T2668" s="79"/>
      <c r="U2668" s="79"/>
      <c r="V2668" s="79" t="s">
        <v>256</v>
      </c>
      <c r="W2668" s="79"/>
      <c r="X2668" s="114"/>
      <c r="Y2668" s="82"/>
      <c r="Z2668" s="82"/>
      <c r="AA2668" s="114"/>
      <c r="AB2668" s="83"/>
      <c r="AC2668" s="79"/>
      <c r="AD2668" s="79" t="s">
        <v>256</v>
      </c>
      <c r="AE2668" s="245"/>
      <c r="AF2668" s="84">
        <v>33333</v>
      </c>
      <c r="AG2668" s="79" t="s">
        <v>249</v>
      </c>
      <c r="AH2668" s="79" t="s">
        <v>249</v>
      </c>
      <c r="AI2668" s="79" t="s">
        <v>249</v>
      </c>
      <c r="AJ2668" s="79" t="s">
        <v>249</v>
      </c>
      <c r="AK2668" s="79" t="s">
        <v>249</v>
      </c>
      <c r="AL2668" s="79" t="s">
        <v>249</v>
      </c>
      <c r="AM2668" s="79"/>
      <c r="AN2668" s="79" t="s">
        <v>249</v>
      </c>
      <c r="AO2668" s="79" t="s">
        <v>249</v>
      </c>
      <c r="AP2668" s="79"/>
      <c r="AQ2668" s="79"/>
    </row>
    <row r="2669" spans="1:43" ht="14.1" hidden="1" customHeight="1">
      <c r="A2669" s="73" t="s">
        <v>245</v>
      </c>
      <c r="B2669" s="74">
        <v>76</v>
      </c>
      <c r="C2669" s="74" t="s">
        <v>520</v>
      </c>
      <c r="D2669" s="75"/>
      <c r="E2669" s="75"/>
      <c r="F2669" s="76"/>
      <c r="G2669" s="74">
        <v>3</v>
      </c>
      <c r="H2669" s="74">
        <v>2016</v>
      </c>
      <c r="I2669" s="74">
        <v>2</v>
      </c>
      <c r="J2669" s="77">
        <v>1070964037</v>
      </c>
      <c r="K2669" s="74" t="s">
        <v>2847</v>
      </c>
      <c r="L2669" s="74"/>
      <c r="M2669" s="74">
        <v>1038</v>
      </c>
      <c r="N2669" s="74" t="s">
        <v>248</v>
      </c>
      <c r="O2669" s="74" t="s">
        <v>294</v>
      </c>
      <c r="P2669" s="78">
        <v>45963.666599999997</v>
      </c>
      <c r="Q2669" s="74"/>
      <c r="R2669" s="74"/>
      <c r="S2669" s="74"/>
      <c r="T2669" s="79"/>
      <c r="U2669" s="79"/>
      <c r="V2669" s="79" t="s">
        <v>256</v>
      </c>
      <c r="W2669" s="79"/>
      <c r="X2669" s="114"/>
      <c r="Y2669" s="82"/>
      <c r="Z2669" s="82"/>
      <c r="AA2669" s="114"/>
      <c r="AB2669" s="83"/>
      <c r="AC2669" s="79"/>
      <c r="AD2669" s="79" t="s">
        <v>256</v>
      </c>
      <c r="AE2669" s="245"/>
      <c r="AF2669" s="84">
        <v>66667</v>
      </c>
      <c r="AG2669" s="79" t="s">
        <v>249</v>
      </c>
      <c r="AH2669" s="79" t="s">
        <v>249</v>
      </c>
      <c r="AI2669" s="79" t="s">
        <v>249</v>
      </c>
      <c r="AJ2669" s="79" t="s">
        <v>249</v>
      </c>
      <c r="AK2669" s="79" t="s">
        <v>249</v>
      </c>
      <c r="AL2669" s="79" t="s">
        <v>249</v>
      </c>
      <c r="AM2669" s="79"/>
      <c r="AN2669" s="79" t="s">
        <v>249</v>
      </c>
      <c r="AO2669" s="79" t="s">
        <v>249</v>
      </c>
      <c r="AP2669" s="79"/>
      <c r="AQ2669" s="79"/>
    </row>
    <row r="2670" spans="1:43" ht="14.1" hidden="1" customHeight="1">
      <c r="A2670" s="73" t="s">
        <v>245</v>
      </c>
      <c r="B2670" s="74">
        <v>76</v>
      </c>
      <c r="C2670" s="74" t="s">
        <v>520</v>
      </c>
      <c r="D2670" s="75"/>
      <c r="E2670" s="75"/>
      <c r="F2670" s="76"/>
      <c r="G2670" s="74">
        <v>3</v>
      </c>
      <c r="H2670" s="74">
        <v>2016</v>
      </c>
      <c r="I2670" s="74">
        <v>2</v>
      </c>
      <c r="J2670" s="77">
        <v>1070964037</v>
      </c>
      <c r="K2670" s="74" t="s">
        <v>2847</v>
      </c>
      <c r="L2670" s="74"/>
      <c r="M2670" s="74">
        <v>1045</v>
      </c>
      <c r="N2670" s="74" t="s">
        <v>255</v>
      </c>
      <c r="O2670" s="74" t="s">
        <v>294</v>
      </c>
      <c r="P2670" s="78">
        <v>22981.833299999998</v>
      </c>
      <c r="Q2670" s="74"/>
      <c r="R2670" s="74"/>
      <c r="S2670" s="74"/>
      <c r="T2670" s="79"/>
      <c r="U2670" s="79"/>
      <c r="V2670" s="79" t="s">
        <v>256</v>
      </c>
      <c r="W2670" s="79"/>
      <c r="X2670" s="114"/>
      <c r="Y2670" s="82"/>
      <c r="Z2670" s="82"/>
      <c r="AA2670" s="114"/>
      <c r="AB2670" s="83"/>
      <c r="AC2670" s="79"/>
      <c r="AD2670" s="79" t="s">
        <v>256</v>
      </c>
      <c r="AE2670" s="245"/>
      <c r="AF2670" s="84">
        <v>33333</v>
      </c>
      <c r="AG2670" s="79" t="s">
        <v>249</v>
      </c>
      <c r="AH2670" s="79" t="s">
        <v>249</v>
      </c>
      <c r="AI2670" s="79" t="s">
        <v>249</v>
      </c>
      <c r="AJ2670" s="79" t="s">
        <v>249</v>
      </c>
      <c r="AK2670" s="79" t="s">
        <v>249</v>
      </c>
      <c r="AL2670" s="79" t="s">
        <v>249</v>
      </c>
      <c r="AM2670" s="79"/>
      <c r="AN2670" s="79" t="s">
        <v>249</v>
      </c>
      <c r="AO2670" s="79" t="s">
        <v>249</v>
      </c>
      <c r="AP2670" s="79"/>
      <c r="AQ2670" s="79"/>
    </row>
    <row r="2671" spans="1:43" ht="14.1" hidden="1" customHeight="1">
      <c r="A2671" s="73" t="s">
        <v>245</v>
      </c>
      <c r="B2671" s="74">
        <v>23</v>
      </c>
      <c r="C2671" s="74" t="s">
        <v>348</v>
      </c>
      <c r="D2671" s="75"/>
      <c r="E2671" s="75"/>
      <c r="F2671" s="76"/>
      <c r="G2671" s="74">
        <v>2</v>
      </c>
      <c r="H2671" s="74">
        <v>2020</v>
      </c>
      <c r="I2671" s="74">
        <v>1</v>
      </c>
      <c r="J2671" s="77">
        <v>1070975242</v>
      </c>
      <c r="K2671" s="74" t="s">
        <v>2848</v>
      </c>
      <c r="L2671" s="74"/>
      <c r="M2671" s="74">
        <v>1038</v>
      </c>
      <c r="N2671" s="74" t="s">
        <v>248</v>
      </c>
      <c r="O2671" s="74" t="s">
        <v>249</v>
      </c>
      <c r="P2671" s="78">
        <v>58520</v>
      </c>
      <c r="Q2671" s="74"/>
      <c r="R2671" s="74"/>
      <c r="S2671" s="74"/>
      <c r="T2671" s="79"/>
      <c r="U2671" s="79"/>
      <c r="V2671" s="80" t="s">
        <v>260</v>
      </c>
      <c r="W2671" s="79" t="s">
        <v>249</v>
      </c>
      <c r="X2671" s="114"/>
      <c r="Y2671" s="82" t="s">
        <v>249</v>
      </c>
      <c r="Z2671" s="82" t="s">
        <v>249</v>
      </c>
      <c r="AA2671" s="114"/>
      <c r="AB2671" s="83"/>
      <c r="AC2671" s="79" t="s">
        <v>249</v>
      </c>
      <c r="AD2671" s="80"/>
      <c r="AE2671" s="245"/>
      <c r="AF2671" s="84">
        <v>0</v>
      </c>
      <c r="AG2671" s="79" t="s">
        <v>249</v>
      </c>
      <c r="AH2671" s="79" t="s">
        <v>249</v>
      </c>
      <c r="AI2671" s="79" t="s">
        <v>249</v>
      </c>
      <c r="AJ2671" s="79" t="s">
        <v>249</v>
      </c>
      <c r="AK2671" s="79" t="s">
        <v>249</v>
      </c>
      <c r="AL2671" s="79" t="s">
        <v>249</v>
      </c>
      <c r="AM2671" s="79" t="s">
        <v>261</v>
      </c>
      <c r="AN2671" s="79" t="s">
        <v>249</v>
      </c>
      <c r="AO2671" s="79" t="s">
        <v>249</v>
      </c>
      <c r="AP2671" s="79"/>
      <c r="AQ2671" s="79"/>
    </row>
    <row r="2672" spans="1:43" ht="14.1" hidden="1" customHeight="1">
      <c r="A2672" s="73" t="s">
        <v>245</v>
      </c>
      <c r="B2672" s="74">
        <v>23</v>
      </c>
      <c r="C2672" s="74" t="s">
        <v>348</v>
      </c>
      <c r="D2672" s="75"/>
      <c r="E2672" s="75"/>
      <c r="F2672" s="76"/>
      <c r="G2672" s="74">
        <v>2</v>
      </c>
      <c r="H2672" s="74">
        <v>2020</v>
      </c>
      <c r="I2672" s="74">
        <v>1</v>
      </c>
      <c r="J2672" s="77">
        <v>1070975242</v>
      </c>
      <c r="K2672" s="74" t="s">
        <v>2848</v>
      </c>
      <c r="L2672" s="74"/>
      <c r="M2672" s="74">
        <v>1038</v>
      </c>
      <c r="N2672" s="74" t="s">
        <v>248</v>
      </c>
      <c r="O2672" s="74" t="s">
        <v>34</v>
      </c>
      <c r="P2672" s="78">
        <v>877803</v>
      </c>
      <c r="Q2672" s="74"/>
      <c r="R2672" s="74"/>
      <c r="S2672" s="74"/>
      <c r="T2672" s="79"/>
      <c r="U2672" s="79"/>
      <c r="V2672" s="80" t="s">
        <v>260</v>
      </c>
      <c r="W2672" s="79" t="s">
        <v>249</v>
      </c>
      <c r="X2672" s="114"/>
      <c r="Y2672" s="82" t="s">
        <v>249</v>
      </c>
      <c r="Z2672" s="82" t="s">
        <v>249</v>
      </c>
      <c r="AA2672" s="114"/>
      <c r="AB2672" s="83"/>
      <c r="AC2672" s="79" t="s">
        <v>249</v>
      </c>
      <c r="AD2672" s="80"/>
      <c r="AE2672" s="245"/>
      <c r="AF2672" s="84">
        <v>0</v>
      </c>
      <c r="AG2672" s="79" t="s">
        <v>249</v>
      </c>
      <c r="AH2672" s="79" t="s">
        <v>249</v>
      </c>
      <c r="AI2672" s="79" t="s">
        <v>249</v>
      </c>
      <c r="AJ2672" s="79" t="s">
        <v>249</v>
      </c>
      <c r="AK2672" s="79" t="s">
        <v>249</v>
      </c>
      <c r="AL2672" s="79" t="s">
        <v>249</v>
      </c>
      <c r="AM2672" s="79" t="s">
        <v>261</v>
      </c>
      <c r="AN2672" s="79" t="s">
        <v>249</v>
      </c>
      <c r="AO2672" s="79" t="s">
        <v>249</v>
      </c>
      <c r="AP2672" s="79"/>
      <c r="AQ2672" s="79"/>
    </row>
    <row r="2673" spans="1:43" ht="14.1" hidden="1" customHeight="1">
      <c r="A2673" s="73" t="s">
        <v>245</v>
      </c>
      <c r="B2673" s="74">
        <v>138</v>
      </c>
      <c r="C2673" s="74" t="s">
        <v>276</v>
      </c>
      <c r="D2673" s="75">
        <v>43874</v>
      </c>
      <c r="E2673" s="75">
        <v>43883</v>
      </c>
      <c r="F2673" s="76">
        <f>+E2673-D2673+1</f>
        <v>10</v>
      </c>
      <c r="G2673" s="74">
        <f>+MONTH(D2673)</f>
        <v>2</v>
      </c>
      <c r="H2673" s="74">
        <f>YEAR(D2673)</f>
        <v>2020</v>
      </c>
      <c r="I2673" s="74">
        <v>2</v>
      </c>
      <c r="J2673" s="77">
        <v>1070984433</v>
      </c>
      <c r="K2673" s="74" t="s">
        <v>2849</v>
      </c>
      <c r="L2673" s="74"/>
      <c r="M2673" s="74">
        <v>1045</v>
      </c>
      <c r="N2673" s="74" t="s">
        <v>255</v>
      </c>
      <c r="O2673" s="74" t="s">
        <v>30</v>
      </c>
      <c r="P2673" s="78">
        <v>877803</v>
      </c>
      <c r="Q2673" s="74"/>
      <c r="R2673" s="74"/>
      <c r="S2673" s="74"/>
      <c r="T2673" s="79"/>
      <c r="U2673" s="79"/>
      <c r="V2673" s="80" t="s">
        <v>256</v>
      </c>
      <c r="W2673" s="79" t="s">
        <v>249</v>
      </c>
      <c r="X2673" s="114">
        <v>43874</v>
      </c>
      <c r="Y2673" s="82" t="s">
        <v>249</v>
      </c>
      <c r="Z2673" s="82" t="s">
        <v>249</v>
      </c>
      <c r="AA2673" s="114">
        <v>43883</v>
      </c>
      <c r="AB2673" s="88">
        <v>10</v>
      </c>
      <c r="AC2673" s="79" t="s">
        <v>249</v>
      </c>
      <c r="AD2673" s="80" t="s">
        <v>256</v>
      </c>
      <c r="AE2673" s="245"/>
      <c r="AF2673" s="84">
        <v>0</v>
      </c>
      <c r="AG2673" s="79" t="s">
        <v>249</v>
      </c>
      <c r="AH2673" s="79" t="s">
        <v>249</v>
      </c>
      <c r="AI2673" s="79" t="s">
        <v>249</v>
      </c>
      <c r="AJ2673" s="79" t="s">
        <v>249</v>
      </c>
      <c r="AK2673" s="79" t="s">
        <v>249</v>
      </c>
      <c r="AL2673" s="79" t="s">
        <v>249</v>
      </c>
      <c r="AM2673" s="79"/>
      <c r="AN2673" s="79" t="s">
        <v>249</v>
      </c>
      <c r="AO2673" s="79" t="s">
        <v>249</v>
      </c>
      <c r="AP2673" s="79"/>
      <c r="AQ2673" s="79"/>
    </row>
    <row r="2674" spans="1:43" ht="14.1" hidden="1" customHeight="1">
      <c r="A2674" s="73" t="s">
        <v>245</v>
      </c>
      <c r="B2674" s="74">
        <v>138</v>
      </c>
      <c r="C2674" s="74" t="s">
        <v>276</v>
      </c>
      <c r="D2674" s="75"/>
      <c r="E2674" s="75"/>
      <c r="F2674" s="76"/>
      <c r="G2674" s="74">
        <v>12</v>
      </c>
      <c r="H2674" s="74">
        <v>2019</v>
      </c>
      <c r="I2674" s="74">
        <v>2</v>
      </c>
      <c r="J2674" s="77">
        <v>1070984433</v>
      </c>
      <c r="K2674" s="74" t="s">
        <v>2849</v>
      </c>
      <c r="L2674" s="74"/>
      <c r="M2674" s="74">
        <v>1038</v>
      </c>
      <c r="N2674" s="74" t="s">
        <v>248</v>
      </c>
      <c r="O2674" s="74" t="s">
        <v>30</v>
      </c>
      <c r="P2674" s="78">
        <v>27604</v>
      </c>
      <c r="Q2674" s="74"/>
      <c r="R2674" s="74"/>
      <c r="S2674" s="74"/>
      <c r="T2674" s="79"/>
      <c r="U2674" s="79"/>
      <c r="V2674" s="80" t="s">
        <v>260</v>
      </c>
      <c r="W2674" s="79" t="s">
        <v>249</v>
      </c>
      <c r="X2674" s="114"/>
      <c r="Y2674" s="82" t="s">
        <v>249</v>
      </c>
      <c r="Z2674" s="82" t="s">
        <v>249</v>
      </c>
      <c r="AA2674" s="114"/>
      <c r="AB2674" s="83"/>
      <c r="AC2674" s="79" t="s">
        <v>249</v>
      </c>
      <c r="AD2674" s="80"/>
      <c r="AE2674" s="245"/>
      <c r="AF2674" s="84">
        <v>0</v>
      </c>
      <c r="AG2674" s="79" t="s">
        <v>249</v>
      </c>
      <c r="AH2674" s="79" t="s">
        <v>249</v>
      </c>
      <c r="AI2674" s="79" t="s">
        <v>249</v>
      </c>
      <c r="AJ2674" s="79" t="s">
        <v>249</v>
      </c>
      <c r="AK2674" s="79" t="s">
        <v>249</v>
      </c>
      <c r="AL2674" s="79" t="s">
        <v>249</v>
      </c>
      <c r="AM2674" s="79" t="s">
        <v>261</v>
      </c>
      <c r="AN2674" s="79" t="s">
        <v>249</v>
      </c>
      <c r="AO2674" s="79" t="s">
        <v>249</v>
      </c>
      <c r="AP2674" s="79"/>
      <c r="AQ2674" s="79"/>
    </row>
    <row r="2675" spans="1:43" ht="14.1" hidden="1" customHeight="1">
      <c r="A2675" s="73" t="s">
        <v>245</v>
      </c>
      <c r="B2675" s="74">
        <v>138</v>
      </c>
      <c r="C2675" s="74" t="s">
        <v>276</v>
      </c>
      <c r="D2675" s="75"/>
      <c r="E2675" s="75"/>
      <c r="F2675" s="76"/>
      <c r="G2675" s="74">
        <v>12</v>
      </c>
      <c r="H2675" s="74">
        <v>2019</v>
      </c>
      <c r="I2675" s="74">
        <v>2</v>
      </c>
      <c r="J2675" s="77">
        <v>1070984433</v>
      </c>
      <c r="K2675" s="74" t="s">
        <v>2849</v>
      </c>
      <c r="L2675" s="74"/>
      <c r="M2675" s="74">
        <v>1038</v>
      </c>
      <c r="N2675" s="74" t="s">
        <v>248</v>
      </c>
      <c r="O2675" s="74" t="s">
        <v>30</v>
      </c>
      <c r="P2675" s="78">
        <v>27604</v>
      </c>
      <c r="Q2675" s="74"/>
      <c r="R2675" s="74"/>
      <c r="S2675" s="74"/>
      <c r="T2675" s="79"/>
      <c r="U2675" s="79"/>
      <c r="V2675" s="80" t="s">
        <v>260</v>
      </c>
      <c r="W2675" s="79" t="s">
        <v>249</v>
      </c>
      <c r="X2675" s="114"/>
      <c r="Y2675" s="82" t="s">
        <v>249</v>
      </c>
      <c r="Z2675" s="82" t="s">
        <v>249</v>
      </c>
      <c r="AA2675" s="114"/>
      <c r="AB2675" s="83"/>
      <c r="AC2675" s="79" t="s">
        <v>249</v>
      </c>
      <c r="AD2675" s="80"/>
      <c r="AE2675" s="245"/>
      <c r="AF2675" s="84">
        <v>0</v>
      </c>
      <c r="AG2675" s="79" t="s">
        <v>249</v>
      </c>
      <c r="AH2675" s="79" t="s">
        <v>249</v>
      </c>
      <c r="AI2675" s="79" t="s">
        <v>249</v>
      </c>
      <c r="AJ2675" s="79" t="s">
        <v>249</v>
      </c>
      <c r="AK2675" s="79" t="s">
        <v>249</v>
      </c>
      <c r="AL2675" s="79" t="s">
        <v>249</v>
      </c>
      <c r="AM2675" s="79" t="s">
        <v>261</v>
      </c>
      <c r="AN2675" s="79" t="s">
        <v>249</v>
      </c>
      <c r="AO2675" s="79" t="s">
        <v>249</v>
      </c>
      <c r="AP2675" s="79"/>
      <c r="AQ2675" s="79"/>
    </row>
    <row r="2676" spans="1:43" ht="14.1" hidden="1" customHeight="1">
      <c r="A2676" s="73" t="s">
        <v>245</v>
      </c>
      <c r="B2676" s="74">
        <v>165</v>
      </c>
      <c r="C2676" s="74" t="s">
        <v>1782</v>
      </c>
      <c r="D2676" s="75"/>
      <c r="E2676" s="75"/>
      <c r="F2676" s="76"/>
      <c r="G2676" s="74">
        <v>3</v>
      </c>
      <c r="H2676" s="74">
        <v>2020</v>
      </c>
      <c r="I2676" s="74">
        <v>1</v>
      </c>
      <c r="J2676" s="77">
        <v>1071163831</v>
      </c>
      <c r="K2676" s="74" t="s">
        <v>2850</v>
      </c>
      <c r="L2676" s="74"/>
      <c r="M2676" s="74">
        <v>1038</v>
      </c>
      <c r="N2676" s="74" t="s">
        <v>248</v>
      </c>
      <c r="O2676" s="74" t="s">
        <v>249</v>
      </c>
      <c r="P2676" s="78">
        <v>89500</v>
      </c>
      <c r="Q2676" s="74"/>
      <c r="R2676" s="74"/>
      <c r="S2676" s="74"/>
      <c r="T2676" s="79"/>
      <c r="U2676" s="79"/>
      <c r="V2676" s="80" t="s">
        <v>260</v>
      </c>
      <c r="W2676" s="79" t="s">
        <v>249</v>
      </c>
      <c r="X2676" s="114"/>
      <c r="Y2676" s="82" t="s">
        <v>249</v>
      </c>
      <c r="Z2676" s="82" t="s">
        <v>249</v>
      </c>
      <c r="AA2676" s="114"/>
      <c r="AB2676" s="83"/>
      <c r="AC2676" s="79" t="s">
        <v>249</v>
      </c>
      <c r="AD2676" s="80"/>
      <c r="AE2676" s="245"/>
      <c r="AF2676" s="84">
        <v>0</v>
      </c>
      <c r="AG2676" s="79" t="s">
        <v>249</v>
      </c>
      <c r="AH2676" s="79" t="s">
        <v>249</v>
      </c>
      <c r="AI2676" s="79" t="s">
        <v>249</v>
      </c>
      <c r="AJ2676" s="79" t="s">
        <v>249</v>
      </c>
      <c r="AK2676" s="79" t="s">
        <v>249</v>
      </c>
      <c r="AL2676" s="79" t="s">
        <v>249</v>
      </c>
      <c r="AM2676" s="79" t="s">
        <v>261</v>
      </c>
      <c r="AN2676" s="79" t="s">
        <v>249</v>
      </c>
      <c r="AO2676" s="79" t="s">
        <v>249</v>
      </c>
      <c r="AP2676" s="79"/>
      <c r="AQ2676" s="79"/>
    </row>
    <row r="2677" spans="1:43" ht="14.1" hidden="1" customHeight="1">
      <c r="A2677" s="73" t="s">
        <v>245</v>
      </c>
      <c r="B2677" s="74">
        <v>165</v>
      </c>
      <c r="C2677" s="74" t="s">
        <v>1782</v>
      </c>
      <c r="D2677" s="75"/>
      <c r="E2677" s="75"/>
      <c r="F2677" s="76"/>
      <c r="G2677" s="74">
        <v>3</v>
      </c>
      <c r="H2677" s="74">
        <v>2020</v>
      </c>
      <c r="I2677" s="74">
        <v>1</v>
      </c>
      <c r="J2677" s="77">
        <v>1071163831</v>
      </c>
      <c r="K2677" s="74" t="s">
        <v>2850</v>
      </c>
      <c r="L2677" s="74"/>
      <c r="M2677" s="74">
        <v>1038</v>
      </c>
      <c r="N2677" s="74" t="s">
        <v>248</v>
      </c>
      <c r="O2677" s="74" t="s">
        <v>449</v>
      </c>
      <c r="P2677" s="78">
        <v>89500</v>
      </c>
      <c r="Q2677" s="74"/>
      <c r="R2677" s="74"/>
      <c r="S2677" s="74"/>
      <c r="T2677" s="79"/>
      <c r="U2677" s="79"/>
      <c r="V2677" s="80" t="s">
        <v>260</v>
      </c>
      <c r="W2677" s="79" t="s">
        <v>249</v>
      </c>
      <c r="X2677" s="114"/>
      <c r="Y2677" s="82" t="s">
        <v>249</v>
      </c>
      <c r="Z2677" s="82" t="s">
        <v>249</v>
      </c>
      <c r="AA2677" s="114"/>
      <c r="AB2677" s="83"/>
      <c r="AC2677" s="79" t="s">
        <v>249</v>
      </c>
      <c r="AD2677" s="80"/>
      <c r="AE2677" s="245"/>
      <c r="AF2677" s="84">
        <v>0</v>
      </c>
      <c r="AG2677" s="79" t="s">
        <v>249</v>
      </c>
      <c r="AH2677" s="79" t="s">
        <v>249</v>
      </c>
      <c r="AI2677" s="79" t="s">
        <v>249</v>
      </c>
      <c r="AJ2677" s="79" t="s">
        <v>249</v>
      </c>
      <c r="AK2677" s="79" t="s">
        <v>249</v>
      </c>
      <c r="AL2677" s="79" t="s">
        <v>249</v>
      </c>
      <c r="AM2677" s="79" t="s">
        <v>261</v>
      </c>
      <c r="AN2677" s="79" t="s">
        <v>249</v>
      </c>
      <c r="AO2677" s="79" t="s">
        <v>249</v>
      </c>
      <c r="AP2677" s="79"/>
      <c r="AQ2677" s="79"/>
    </row>
    <row r="2678" spans="1:43" ht="14.1" hidden="1" customHeight="1">
      <c r="A2678" s="73" t="s">
        <v>245</v>
      </c>
      <c r="B2678" s="74">
        <v>165</v>
      </c>
      <c r="C2678" s="74" t="s">
        <v>1782</v>
      </c>
      <c r="D2678" s="75"/>
      <c r="E2678" s="75"/>
      <c r="F2678" s="76"/>
      <c r="G2678" s="74">
        <v>3</v>
      </c>
      <c r="H2678" s="74">
        <v>2020</v>
      </c>
      <c r="I2678" s="74">
        <v>1</v>
      </c>
      <c r="J2678" s="77">
        <v>1071163831</v>
      </c>
      <c r="K2678" s="74" t="s">
        <v>2850</v>
      </c>
      <c r="L2678" s="74"/>
      <c r="M2678" s="74">
        <v>1038</v>
      </c>
      <c r="N2678" s="74" t="s">
        <v>248</v>
      </c>
      <c r="O2678" s="74" t="s">
        <v>34</v>
      </c>
      <c r="P2678" s="78">
        <v>895000</v>
      </c>
      <c r="Q2678" s="74"/>
      <c r="R2678" s="74"/>
      <c r="S2678" s="74"/>
      <c r="T2678" s="79"/>
      <c r="U2678" s="79"/>
      <c r="V2678" s="80" t="s">
        <v>260</v>
      </c>
      <c r="W2678" s="79" t="s">
        <v>249</v>
      </c>
      <c r="X2678" s="114"/>
      <c r="Y2678" s="82" t="s">
        <v>249</v>
      </c>
      <c r="Z2678" s="82" t="s">
        <v>249</v>
      </c>
      <c r="AA2678" s="114"/>
      <c r="AB2678" s="83"/>
      <c r="AC2678" s="79" t="s">
        <v>249</v>
      </c>
      <c r="AD2678" s="80"/>
      <c r="AE2678" s="245"/>
      <c r="AF2678" s="84">
        <v>0</v>
      </c>
      <c r="AG2678" s="79" t="s">
        <v>249</v>
      </c>
      <c r="AH2678" s="79" t="s">
        <v>249</v>
      </c>
      <c r="AI2678" s="79" t="s">
        <v>249</v>
      </c>
      <c r="AJ2678" s="79" t="s">
        <v>249</v>
      </c>
      <c r="AK2678" s="79" t="s">
        <v>249</v>
      </c>
      <c r="AL2678" s="79" t="s">
        <v>249</v>
      </c>
      <c r="AM2678" s="79" t="s">
        <v>261</v>
      </c>
      <c r="AN2678" s="79" t="s">
        <v>249</v>
      </c>
      <c r="AO2678" s="79" t="s">
        <v>249</v>
      </c>
      <c r="AP2678" s="79"/>
      <c r="AQ2678" s="79"/>
    </row>
    <row r="2679" spans="1:43" ht="14.1" hidden="1" customHeight="1">
      <c r="A2679" s="73" t="s">
        <v>245</v>
      </c>
      <c r="B2679" s="74">
        <v>51</v>
      </c>
      <c r="C2679" s="74" t="s">
        <v>47</v>
      </c>
      <c r="D2679" s="75">
        <v>43983</v>
      </c>
      <c r="E2679" s="75">
        <v>43997</v>
      </c>
      <c r="F2679" s="76">
        <f t="shared" ref="F2679:F2694" si="239">+E2679-D2679+1</f>
        <v>15</v>
      </c>
      <c r="G2679" s="74">
        <f t="shared" ref="G2679:G2694" si="240">+MONTH(D2679)</f>
        <v>6</v>
      </c>
      <c r="H2679" s="74">
        <f t="shared" ref="H2679:H2694" si="241">YEAR(D2679)</f>
        <v>2020</v>
      </c>
      <c r="I2679" s="74">
        <v>1</v>
      </c>
      <c r="J2679" s="77">
        <v>1071581078</v>
      </c>
      <c r="K2679" s="74" t="s">
        <v>2851</v>
      </c>
      <c r="L2679" s="74">
        <v>0</v>
      </c>
      <c r="M2679" s="74">
        <v>1045</v>
      </c>
      <c r="N2679" s="74" t="s">
        <v>255</v>
      </c>
      <c r="O2679" s="74" t="s">
        <v>30</v>
      </c>
      <c r="P2679" s="78">
        <v>438902</v>
      </c>
      <c r="Q2679" s="74" t="s">
        <v>2852</v>
      </c>
      <c r="R2679" s="74">
        <v>0</v>
      </c>
      <c r="S2679" s="74">
        <v>0</v>
      </c>
      <c r="T2679" s="79"/>
      <c r="U2679" s="79"/>
      <c r="V2679" s="80" t="s">
        <v>279</v>
      </c>
      <c r="W2679" s="79"/>
      <c r="X2679" s="114">
        <v>43983</v>
      </c>
      <c r="Y2679" s="82"/>
      <c r="Z2679" s="82"/>
      <c r="AA2679" s="114">
        <v>43997</v>
      </c>
      <c r="AB2679" s="83"/>
      <c r="AC2679" s="79"/>
      <c r="AD2679" s="80"/>
      <c r="AE2679" s="245"/>
      <c r="AF2679" s="84">
        <v>0</v>
      </c>
      <c r="AG2679" s="79"/>
      <c r="AH2679" s="79"/>
      <c r="AI2679" s="79"/>
      <c r="AJ2679" s="79"/>
      <c r="AK2679" s="79"/>
      <c r="AL2679" s="79"/>
      <c r="AM2679" s="79"/>
      <c r="AN2679" s="79"/>
      <c r="AO2679" s="79"/>
      <c r="AP2679" s="79"/>
      <c r="AQ2679" s="79"/>
    </row>
    <row r="2680" spans="1:43" ht="14.1" hidden="1" customHeight="1">
      <c r="A2680" s="73" t="s">
        <v>245</v>
      </c>
      <c r="B2680" s="74">
        <v>51</v>
      </c>
      <c r="C2680" s="74" t="s">
        <v>47</v>
      </c>
      <c r="D2680" s="75">
        <v>43959</v>
      </c>
      <c r="E2680" s="75">
        <v>43961</v>
      </c>
      <c r="F2680" s="76">
        <f t="shared" si="239"/>
        <v>3</v>
      </c>
      <c r="G2680" s="74">
        <f t="shared" si="240"/>
        <v>5</v>
      </c>
      <c r="H2680" s="74">
        <f t="shared" si="241"/>
        <v>2020</v>
      </c>
      <c r="I2680" s="74">
        <v>1</v>
      </c>
      <c r="J2680" s="77">
        <v>1071581078</v>
      </c>
      <c r="K2680" s="74" t="s">
        <v>2851</v>
      </c>
      <c r="L2680" s="74">
        <v>9</v>
      </c>
      <c r="M2680" s="74">
        <v>1045</v>
      </c>
      <c r="N2680" s="74" t="s">
        <v>255</v>
      </c>
      <c r="O2680" s="74" t="s">
        <v>30</v>
      </c>
      <c r="P2680" s="78">
        <v>175561</v>
      </c>
      <c r="Q2680" s="74" t="s">
        <v>2853</v>
      </c>
      <c r="R2680" s="74">
        <v>0</v>
      </c>
      <c r="S2680" s="74">
        <v>0</v>
      </c>
      <c r="T2680" s="79"/>
      <c r="U2680" s="79"/>
      <c r="V2680" s="80" t="s">
        <v>279</v>
      </c>
      <c r="W2680" s="79"/>
      <c r="X2680" s="114">
        <v>43959</v>
      </c>
      <c r="Y2680" s="82"/>
      <c r="Z2680" s="82"/>
      <c r="AA2680" s="114">
        <v>43961</v>
      </c>
      <c r="AB2680" s="83"/>
      <c r="AC2680" s="79"/>
      <c r="AD2680" s="80"/>
      <c r="AE2680" s="245"/>
      <c r="AF2680" s="84">
        <v>0</v>
      </c>
      <c r="AG2680" s="79"/>
      <c r="AH2680" s="79"/>
      <c r="AI2680" s="79"/>
      <c r="AJ2680" s="79"/>
      <c r="AK2680" s="79"/>
      <c r="AL2680" s="79"/>
      <c r="AM2680" s="79"/>
      <c r="AN2680" s="79"/>
      <c r="AO2680" s="79"/>
      <c r="AP2680" s="79"/>
      <c r="AQ2680" s="79"/>
    </row>
    <row r="2681" spans="1:43" ht="14.1" hidden="1" customHeight="1">
      <c r="A2681" s="73" t="s">
        <v>245</v>
      </c>
      <c r="B2681" s="74">
        <v>51</v>
      </c>
      <c r="C2681" s="74" t="s">
        <v>47</v>
      </c>
      <c r="D2681" s="75">
        <v>43962</v>
      </c>
      <c r="E2681" s="75">
        <v>43964</v>
      </c>
      <c r="F2681" s="76">
        <f t="shared" si="239"/>
        <v>3</v>
      </c>
      <c r="G2681" s="74">
        <f t="shared" si="240"/>
        <v>5</v>
      </c>
      <c r="H2681" s="74">
        <f t="shared" si="241"/>
        <v>2020</v>
      </c>
      <c r="I2681" s="74">
        <v>1</v>
      </c>
      <c r="J2681" s="77">
        <v>1071581078</v>
      </c>
      <c r="K2681" s="74" t="s">
        <v>2851</v>
      </c>
      <c r="L2681" s="74">
        <v>9</v>
      </c>
      <c r="M2681" s="74">
        <v>1045</v>
      </c>
      <c r="N2681" s="74" t="s">
        <v>255</v>
      </c>
      <c r="O2681" s="74" t="s">
        <v>30</v>
      </c>
      <c r="P2681" s="78">
        <v>175561</v>
      </c>
      <c r="Q2681" s="74" t="s">
        <v>428</v>
      </c>
      <c r="R2681" s="74">
        <v>0</v>
      </c>
      <c r="S2681" s="74">
        <v>0</v>
      </c>
      <c r="T2681" s="79"/>
      <c r="U2681" s="79"/>
      <c r="V2681" s="80" t="s">
        <v>279</v>
      </c>
      <c r="W2681" s="79"/>
      <c r="X2681" s="114">
        <v>43962</v>
      </c>
      <c r="Y2681" s="82"/>
      <c r="Z2681" s="82"/>
      <c r="AA2681" s="114">
        <v>43964</v>
      </c>
      <c r="AB2681" s="83"/>
      <c r="AC2681" s="79"/>
      <c r="AD2681" s="80"/>
      <c r="AE2681" s="245"/>
      <c r="AF2681" s="84">
        <v>0</v>
      </c>
      <c r="AG2681" s="79"/>
      <c r="AH2681" s="79"/>
      <c r="AI2681" s="79"/>
      <c r="AJ2681" s="79"/>
      <c r="AK2681" s="79"/>
      <c r="AL2681" s="79"/>
      <c r="AM2681" s="79"/>
      <c r="AN2681" s="79"/>
      <c r="AO2681" s="79"/>
      <c r="AP2681" s="79"/>
      <c r="AQ2681" s="79"/>
    </row>
    <row r="2682" spans="1:43" ht="14.1" hidden="1" customHeight="1">
      <c r="A2682" s="73" t="s">
        <v>245</v>
      </c>
      <c r="B2682" s="74">
        <v>51</v>
      </c>
      <c r="C2682" s="74" t="s">
        <v>47</v>
      </c>
      <c r="D2682" s="75">
        <v>43967</v>
      </c>
      <c r="E2682" s="75">
        <v>43981</v>
      </c>
      <c r="F2682" s="76">
        <f t="shared" si="239"/>
        <v>15</v>
      </c>
      <c r="G2682" s="74">
        <f t="shared" si="240"/>
        <v>5</v>
      </c>
      <c r="H2682" s="74">
        <f t="shared" si="241"/>
        <v>2020</v>
      </c>
      <c r="I2682" s="74">
        <v>2</v>
      </c>
      <c r="J2682" s="77">
        <v>1071581078</v>
      </c>
      <c r="K2682" s="74" t="s">
        <v>2851</v>
      </c>
      <c r="L2682" s="74">
        <v>0</v>
      </c>
      <c r="M2682" s="74">
        <v>1045</v>
      </c>
      <c r="N2682" s="74" t="s">
        <v>255</v>
      </c>
      <c r="O2682" s="74" t="s">
        <v>30</v>
      </c>
      <c r="P2682" s="78">
        <v>438902</v>
      </c>
      <c r="Q2682" s="74" t="s">
        <v>428</v>
      </c>
      <c r="R2682" s="74">
        <v>0</v>
      </c>
      <c r="S2682" s="74">
        <v>0</v>
      </c>
      <c r="T2682" s="79"/>
      <c r="U2682" s="79"/>
      <c r="V2682" s="80" t="s">
        <v>279</v>
      </c>
      <c r="W2682" s="79"/>
      <c r="X2682" s="114">
        <v>43967</v>
      </c>
      <c r="Y2682" s="82"/>
      <c r="Z2682" s="82"/>
      <c r="AA2682" s="114">
        <v>43981</v>
      </c>
      <c r="AB2682" s="83"/>
      <c r="AC2682" s="79"/>
      <c r="AD2682" s="80"/>
      <c r="AE2682" s="245"/>
      <c r="AF2682" s="84">
        <v>0</v>
      </c>
      <c r="AG2682" s="79"/>
      <c r="AH2682" s="79"/>
      <c r="AI2682" s="79"/>
      <c r="AJ2682" s="79"/>
      <c r="AK2682" s="79"/>
      <c r="AL2682" s="79"/>
      <c r="AM2682" s="79"/>
      <c r="AN2682" s="79"/>
      <c r="AO2682" s="79"/>
      <c r="AP2682" s="79"/>
      <c r="AQ2682" s="79"/>
    </row>
    <row r="2683" spans="1:43" ht="14.1" hidden="1" customHeight="1">
      <c r="A2683" s="73" t="s">
        <v>245</v>
      </c>
      <c r="B2683" s="74">
        <v>51</v>
      </c>
      <c r="C2683" s="74" t="s">
        <v>47</v>
      </c>
      <c r="D2683" s="75">
        <v>43929</v>
      </c>
      <c r="E2683" s="75">
        <v>43930</v>
      </c>
      <c r="F2683" s="76">
        <f t="shared" si="239"/>
        <v>2</v>
      </c>
      <c r="G2683" s="74">
        <f t="shared" si="240"/>
        <v>4</v>
      </c>
      <c r="H2683" s="74">
        <f t="shared" si="241"/>
        <v>2020</v>
      </c>
      <c r="I2683" s="74">
        <v>1</v>
      </c>
      <c r="J2683" s="77">
        <v>1071581078</v>
      </c>
      <c r="K2683" s="74" t="s">
        <v>2851</v>
      </c>
      <c r="L2683" s="74">
        <v>3</v>
      </c>
      <c r="M2683" s="74">
        <v>1038</v>
      </c>
      <c r="N2683" s="74" t="s">
        <v>248</v>
      </c>
      <c r="O2683" s="74" t="s">
        <v>30</v>
      </c>
      <c r="P2683" s="78"/>
      <c r="Q2683" s="74" t="s">
        <v>2853</v>
      </c>
      <c r="R2683" s="74">
        <v>0</v>
      </c>
      <c r="S2683" s="74">
        <v>0</v>
      </c>
      <c r="T2683" s="79"/>
      <c r="U2683" s="79"/>
      <c r="V2683" s="80" t="s">
        <v>279</v>
      </c>
      <c r="W2683" s="79"/>
      <c r="X2683" s="114">
        <v>43929</v>
      </c>
      <c r="Y2683" s="82"/>
      <c r="Z2683" s="82"/>
      <c r="AA2683" s="114">
        <v>43930</v>
      </c>
      <c r="AB2683" s="83"/>
      <c r="AC2683" s="79"/>
      <c r="AD2683" s="80"/>
      <c r="AE2683" s="245"/>
      <c r="AF2683" s="84">
        <v>0</v>
      </c>
      <c r="AG2683" s="79"/>
      <c r="AH2683" s="79"/>
      <c r="AI2683" s="79"/>
      <c r="AJ2683" s="79"/>
      <c r="AK2683" s="79"/>
      <c r="AL2683" s="79"/>
      <c r="AM2683" s="79"/>
      <c r="AN2683" s="79"/>
      <c r="AO2683" s="79"/>
      <c r="AP2683" s="79"/>
      <c r="AQ2683" s="79"/>
    </row>
    <row r="2684" spans="1:43" ht="14.1" hidden="1" customHeight="1">
      <c r="A2684" s="73" t="s">
        <v>245</v>
      </c>
      <c r="B2684" s="74">
        <v>51</v>
      </c>
      <c r="C2684" s="74" t="s">
        <v>47</v>
      </c>
      <c r="D2684" s="75">
        <v>43931</v>
      </c>
      <c r="E2684" s="75">
        <v>43931</v>
      </c>
      <c r="F2684" s="76">
        <f t="shared" si="239"/>
        <v>1</v>
      </c>
      <c r="G2684" s="74">
        <f t="shared" si="240"/>
        <v>4</v>
      </c>
      <c r="H2684" s="74">
        <f t="shared" si="241"/>
        <v>2020</v>
      </c>
      <c r="I2684" s="74">
        <v>1</v>
      </c>
      <c r="J2684" s="77">
        <v>1071581078</v>
      </c>
      <c r="K2684" s="74" t="s">
        <v>2851</v>
      </c>
      <c r="L2684" s="74">
        <v>3</v>
      </c>
      <c r="M2684" s="74">
        <v>1045</v>
      </c>
      <c r="N2684" s="74" t="s">
        <v>255</v>
      </c>
      <c r="O2684" s="74" t="s">
        <v>30</v>
      </c>
      <c r="P2684" s="78"/>
      <c r="Q2684" s="74" t="s">
        <v>2853</v>
      </c>
      <c r="R2684" s="74">
        <v>0</v>
      </c>
      <c r="S2684" s="74">
        <v>0</v>
      </c>
      <c r="T2684" s="79"/>
      <c r="U2684" s="79"/>
      <c r="V2684" s="80" t="s">
        <v>279</v>
      </c>
      <c r="W2684" s="79"/>
      <c r="X2684" s="114">
        <v>43931</v>
      </c>
      <c r="Y2684" s="82"/>
      <c r="Z2684" s="82"/>
      <c r="AA2684" s="114">
        <v>43931</v>
      </c>
      <c r="AB2684" s="83"/>
      <c r="AC2684" s="79"/>
      <c r="AD2684" s="80"/>
      <c r="AE2684" s="245"/>
      <c r="AF2684" s="84">
        <v>0</v>
      </c>
      <c r="AG2684" s="79"/>
      <c r="AH2684" s="79"/>
      <c r="AI2684" s="79"/>
      <c r="AJ2684" s="79"/>
      <c r="AK2684" s="79"/>
      <c r="AL2684" s="79"/>
      <c r="AM2684" s="79"/>
      <c r="AN2684" s="79"/>
      <c r="AO2684" s="79"/>
      <c r="AP2684" s="79"/>
      <c r="AQ2684" s="79"/>
    </row>
    <row r="2685" spans="1:43" ht="14.1" hidden="1" customHeight="1">
      <c r="A2685" s="73" t="s">
        <v>245</v>
      </c>
      <c r="B2685" s="74">
        <v>63</v>
      </c>
      <c r="C2685" s="74" t="s">
        <v>280</v>
      </c>
      <c r="D2685" s="75">
        <v>44070</v>
      </c>
      <c r="E2685" s="75">
        <v>44071</v>
      </c>
      <c r="F2685" s="76">
        <f t="shared" si="239"/>
        <v>2</v>
      </c>
      <c r="G2685" s="74">
        <f t="shared" si="240"/>
        <v>8</v>
      </c>
      <c r="H2685" s="74">
        <f t="shared" si="241"/>
        <v>2020</v>
      </c>
      <c r="I2685" s="74">
        <v>2</v>
      </c>
      <c r="J2685" s="77">
        <v>1072188983</v>
      </c>
      <c r="K2685" s="74" t="s">
        <v>2854</v>
      </c>
      <c r="L2685" s="74">
        <v>13</v>
      </c>
      <c r="M2685" s="74">
        <v>1038</v>
      </c>
      <c r="N2685" s="74" t="s">
        <v>248</v>
      </c>
      <c r="O2685" s="74" t="s">
        <v>373</v>
      </c>
      <c r="P2685" s="78">
        <v>58520</v>
      </c>
      <c r="Q2685" s="74" t="s">
        <v>2855</v>
      </c>
      <c r="R2685" s="74">
        <v>0</v>
      </c>
      <c r="S2685" s="74">
        <v>0</v>
      </c>
      <c r="T2685" s="79"/>
      <c r="U2685" s="79"/>
      <c r="V2685" s="80" t="s">
        <v>279</v>
      </c>
      <c r="W2685" s="79"/>
      <c r="X2685" s="114">
        <v>44070</v>
      </c>
      <c r="Y2685" s="82"/>
      <c r="Z2685" s="82"/>
      <c r="AA2685" s="114">
        <v>44071</v>
      </c>
      <c r="AB2685" s="88">
        <f>+AA2685-X2685+1</f>
        <v>2</v>
      </c>
      <c r="AC2685" s="79"/>
      <c r="AD2685" s="80"/>
      <c r="AE2685" s="245"/>
      <c r="AF2685" s="84">
        <v>0</v>
      </c>
      <c r="AG2685" s="79"/>
      <c r="AH2685" s="79"/>
      <c r="AI2685" s="79"/>
      <c r="AJ2685" s="79"/>
      <c r="AK2685" s="79"/>
      <c r="AL2685" s="79"/>
      <c r="AM2685" s="79"/>
      <c r="AN2685" s="79"/>
      <c r="AO2685" s="79"/>
      <c r="AP2685" s="79"/>
      <c r="AQ2685" s="79"/>
    </row>
    <row r="2686" spans="1:43" ht="14.1" hidden="1" customHeight="1">
      <c r="A2686" s="73" t="s">
        <v>245</v>
      </c>
      <c r="B2686" s="74">
        <v>63</v>
      </c>
      <c r="C2686" s="74" t="s">
        <v>280</v>
      </c>
      <c r="D2686" s="75">
        <v>44018</v>
      </c>
      <c r="E2686" s="75">
        <v>44019</v>
      </c>
      <c r="F2686" s="76">
        <f t="shared" si="239"/>
        <v>2</v>
      </c>
      <c r="G2686" s="74">
        <f t="shared" si="240"/>
        <v>7</v>
      </c>
      <c r="H2686" s="74">
        <f t="shared" si="241"/>
        <v>2020</v>
      </c>
      <c r="I2686" s="74">
        <v>1</v>
      </c>
      <c r="J2686" s="77">
        <v>1072188983</v>
      </c>
      <c r="K2686" s="74" t="s">
        <v>2854</v>
      </c>
      <c r="L2686" s="74">
        <v>10</v>
      </c>
      <c r="M2686" s="74">
        <v>1038</v>
      </c>
      <c r="N2686" s="74" t="s">
        <v>248</v>
      </c>
      <c r="O2686" s="74" t="s">
        <v>373</v>
      </c>
      <c r="P2686" s="78">
        <v>58520</v>
      </c>
      <c r="Q2686" s="74" t="s">
        <v>2856</v>
      </c>
      <c r="R2686" s="74">
        <v>0</v>
      </c>
      <c r="S2686" s="74">
        <v>0</v>
      </c>
      <c r="T2686" s="79"/>
      <c r="U2686" s="79"/>
      <c r="V2686" s="80" t="s">
        <v>279</v>
      </c>
      <c r="W2686" s="79"/>
      <c r="X2686" s="114">
        <v>44018</v>
      </c>
      <c r="Y2686" s="82"/>
      <c r="Z2686" s="82"/>
      <c r="AA2686" s="114">
        <v>44019</v>
      </c>
      <c r="AB2686" s="88">
        <f>+AA2686-X2686+1</f>
        <v>2</v>
      </c>
      <c r="AC2686" s="79"/>
      <c r="AD2686" s="80"/>
      <c r="AE2686" s="245"/>
      <c r="AF2686" s="84">
        <v>0</v>
      </c>
      <c r="AG2686" s="79"/>
      <c r="AH2686" s="79"/>
      <c r="AI2686" s="79"/>
      <c r="AJ2686" s="79"/>
      <c r="AK2686" s="79"/>
      <c r="AL2686" s="79"/>
      <c r="AM2686" s="79"/>
      <c r="AN2686" s="79"/>
      <c r="AO2686" s="79"/>
      <c r="AP2686" s="79"/>
      <c r="AQ2686" s="79"/>
    </row>
    <row r="2687" spans="1:43" ht="14.1" hidden="1" customHeight="1">
      <c r="A2687" s="73" t="s">
        <v>245</v>
      </c>
      <c r="B2687" s="74">
        <v>63</v>
      </c>
      <c r="C2687" s="74" t="s">
        <v>280</v>
      </c>
      <c r="D2687" s="75">
        <v>44020</v>
      </c>
      <c r="E2687" s="75">
        <v>44022</v>
      </c>
      <c r="F2687" s="76">
        <f t="shared" si="239"/>
        <v>3</v>
      </c>
      <c r="G2687" s="74">
        <f t="shared" si="240"/>
        <v>7</v>
      </c>
      <c r="H2687" s="74">
        <f t="shared" si="241"/>
        <v>2020</v>
      </c>
      <c r="I2687" s="74">
        <v>1</v>
      </c>
      <c r="J2687" s="77">
        <v>1072188983</v>
      </c>
      <c r="K2687" s="74" t="s">
        <v>2854</v>
      </c>
      <c r="L2687" s="74">
        <v>10</v>
      </c>
      <c r="M2687" s="74">
        <v>1045</v>
      </c>
      <c r="N2687" s="74" t="s">
        <v>255</v>
      </c>
      <c r="O2687" s="74" t="s">
        <v>373</v>
      </c>
      <c r="P2687" s="78">
        <v>87780</v>
      </c>
      <c r="Q2687" s="74" t="s">
        <v>2857</v>
      </c>
      <c r="R2687" s="74">
        <v>0</v>
      </c>
      <c r="S2687" s="74">
        <v>0</v>
      </c>
      <c r="T2687" s="79"/>
      <c r="U2687" s="79"/>
      <c r="V2687" s="80" t="s">
        <v>279</v>
      </c>
      <c r="W2687" s="79"/>
      <c r="X2687" s="114">
        <v>44020</v>
      </c>
      <c r="Y2687" s="82"/>
      <c r="Z2687" s="82"/>
      <c r="AA2687" s="114">
        <v>44022</v>
      </c>
      <c r="AB2687" s="88">
        <f>+AA2687-X2687+1</f>
        <v>3</v>
      </c>
      <c r="AC2687" s="79"/>
      <c r="AD2687" s="80"/>
      <c r="AE2687" s="245"/>
      <c r="AF2687" s="84">
        <v>0</v>
      </c>
      <c r="AG2687" s="79"/>
      <c r="AH2687" s="79"/>
      <c r="AI2687" s="79"/>
      <c r="AJ2687" s="79"/>
      <c r="AK2687" s="79"/>
      <c r="AL2687" s="79"/>
      <c r="AM2687" s="79"/>
      <c r="AN2687" s="79"/>
      <c r="AO2687" s="79"/>
      <c r="AP2687" s="79"/>
      <c r="AQ2687" s="79"/>
    </row>
    <row r="2688" spans="1:43" ht="14.1" hidden="1" customHeight="1">
      <c r="A2688" s="73" t="s">
        <v>245</v>
      </c>
      <c r="B2688" s="74">
        <v>69</v>
      </c>
      <c r="C2688" s="74" t="s">
        <v>280</v>
      </c>
      <c r="D2688" s="75" t="s">
        <v>1629</v>
      </c>
      <c r="E2688" s="75" t="s">
        <v>2858</v>
      </c>
      <c r="F2688" s="76">
        <f t="shared" si="239"/>
        <v>15</v>
      </c>
      <c r="G2688" s="74">
        <f t="shared" si="240"/>
        <v>6</v>
      </c>
      <c r="H2688" s="74">
        <f t="shared" si="241"/>
        <v>2019</v>
      </c>
      <c r="I2688" s="74">
        <v>1</v>
      </c>
      <c r="J2688" s="77">
        <v>1072189508</v>
      </c>
      <c r="K2688" s="74" t="s">
        <v>2859</v>
      </c>
      <c r="L2688" s="74"/>
      <c r="M2688" s="74">
        <v>1046</v>
      </c>
      <c r="N2688" s="74" t="s">
        <v>274</v>
      </c>
      <c r="O2688" s="74" t="s">
        <v>30</v>
      </c>
      <c r="P2688" s="78">
        <v>27603.866600000001</v>
      </c>
      <c r="Q2688" s="74"/>
      <c r="R2688" s="74"/>
      <c r="S2688" s="74"/>
      <c r="T2688" s="79"/>
      <c r="U2688" s="79"/>
      <c r="V2688" s="80" t="s">
        <v>256</v>
      </c>
      <c r="W2688" s="79" t="s">
        <v>2860</v>
      </c>
      <c r="X2688" s="114" t="s">
        <v>1629</v>
      </c>
      <c r="Y2688" s="82" t="s">
        <v>489</v>
      </c>
      <c r="Z2688" s="82" t="s">
        <v>2861</v>
      </c>
      <c r="AA2688" s="114" t="s">
        <v>2858</v>
      </c>
      <c r="AB2688" s="83">
        <v>15</v>
      </c>
      <c r="AC2688" s="79" t="s">
        <v>249</v>
      </c>
      <c r="AD2688" s="80" t="s">
        <v>256</v>
      </c>
      <c r="AE2688" s="245">
        <v>43705.752083333333</v>
      </c>
      <c r="AF2688" s="84">
        <v>27604</v>
      </c>
      <c r="AG2688" s="79" t="s">
        <v>2862</v>
      </c>
      <c r="AH2688" s="79">
        <v>502050</v>
      </c>
      <c r="AI2688" s="79">
        <v>9616</v>
      </c>
      <c r="AJ2688" s="79">
        <v>0</v>
      </c>
      <c r="AK2688" s="79" t="s">
        <v>249</v>
      </c>
      <c r="AL2688" s="202">
        <v>107582</v>
      </c>
      <c r="AM2688" s="79"/>
      <c r="AN2688" s="79" t="s">
        <v>25</v>
      </c>
      <c r="AO2688" s="79" t="s">
        <v>249</v>
      </c>
      <c r="AP2688" s="79"/>
      <c r="AQ2688" s="79"/>
    </row>
    <row r="2689" spans="1:43" ht="15" hidden="1" customHeight="1">
      <c r="A2689" s="73" t="s">
        <v>245</v>
      </c>
      <c r="B2689" s="74">
        <v>69</v>
      </c>
      <c r="C2689" s="74" t="s">
        <v>280</v>
      </c>
      <c r="D2689" s="75" t="s">
        <v>2863</v>
      </c>
      <c r="E2689" s="75" t="s">
        <v>2864</v>
      </c>
      <c r="F2689" s="76">
        <f t="shared" si="239"/>
        <v>4</v>
      </c>
      <c r="G2689" s="74">
        <f t="shared" si="240"/>
        <v>6</v>
      </c>
      <c r="H2689" s="74">
        <f t="shared" si="241"/>
        <v>2019</v>
      </c>
      <c r="I2689" s="74">
        <v>2</v>
      </c>
      <c r="J2689" s="77">
        <v>1072189508</v>
      </c>
      <c r="K2689" s="74" t="s">
        <v>2859</v>
      </c>
      <c r="L2689" s="74"/>
      <c r="M2689" s="74">
        <v>1053</v>
      </c>
      <c r="N2689" s="74" t="s">
        <v>36</v>
      </c>
      <c r="O2689" s="74" t="s">
        <v>30</v>
      </c>
      <c r="P2689" s="78">
        <v>414058</v>
      </c>
      <c r="Q2689" s="74"/>
      <c r="R2689" s="74"/>
      <c r="S2689" s="74"/>
      <c r="T2689" s="79"/>
      <c r="U2689" s="79"/>
      <c r="V2689" s="80" t="s">
        <v>256</v>
      </c>
      <c r="W2689" s="79">
        <v>406316</v>
      </c>
      <c r="X2689" s="114" t="s">
        <v>2863</v>
      </c>
      <c r="Y2689" s="82" t="s">
        <v>257</v>
      </c>
      <c r="Z2689" s="82" t="s">
        <v>2865</v>
      </c>
      <c r="AA2689" s="114" t="s">
        <v>2864</v>
      </c>
      <c r="AB2689" s="83">
        <v>4</v>
      </c>
      <c r="AC2689" s="79" t="s">
        <v>2866</v>
      </c>
      <c r="AD2689" s="80" t="s">
        <v>256</v>
      </c>
      <c r="AE2689" s="245">
        <v>43705.618750000001</v>
      </c>
      <c r="AF2689" s="84">
        <v>0</v>
      </c>
      <c r="AG2689" s="79" t="s">
        <v>2867</v>
      </c>
      <c r="AH2689" s="84">
        <v>502050</v>
      </c>
      <c r="AI2689" s="79">
        <v>0</v>
      </c>
      <c r="AJ2689" s="79">
        <v>0</v>
      </c>
      <c r="AK2689" s="79" t="s">
        <v>249</v>
      </c>
      <c r="AL2689" s="79">
        <v>0</v>
      </c>
      <c r="AM2689" s="79"/>
      <c r="AN2689" s="79" t="s">
        <v>789</v>
      </c>
      <c r="AO2689" s="79" t="s">
        <v>249</v>
      </c>
      <c r="AP2689" s="79"/>
      <c r="AQ2689" s="79"/>
    </row>
    <row r="2690" spans="1:43" ht="14.1" hidden="1" customHeight="1">
      <c r="A2690" s="73" t="s">
        <v>245</v>
      </c>
      <c r="B2690" s="74">
        <v>69</v>
      </c>
      <c r="C2690" s="74" t="s">
        <v>280</v>
      </c>
      <c r="D2690" s="75" t="s">
        <v>2858</v>
      </c>
      <c r="E2690" s="75" t="s">
        <v>875</v>
      </c>
      <c r="F2690" s="76">
        <f t="shared" si="239"/>
        <v>3</v>
      </c>
      <c r="G2690" s="74">
        <f t="shared" si="240"/>
        <v>6</v>
      </c>
      <c r="H2690" s="74">
        <f t="shared" si="241"/>
        <v>2019</v>
      </c>
      <c r="I2690" s="74">
        <v>1</v>
      </c>
      <c r="J2690" s="77">
        <v>1072189508</v>
      </c>
      <c r="K2690" s="74" t="s">
        <v>2859</v>
      </c>
      <c r="L2690" s="74"/>
      <c r="M2690" s="74">
        <v>1053</v>
      </c>
      <c r="N2690" s="74" t="s">
        <v>36</v>
      </c>
      <c r="O2690" s="74" t="s">
        <v>30</v>
      </c>
      <c r="P2690" s="78">
        <v>110415</v>
      </c>
      <c r="Q2690" s="74"/>
      <c r="R2690" s="74"/>
      <c r="S2690" s="74"/>
      <c r="T2690" s="79"/>
      <c r="U2690" s="79"/>
      <c r="V2690" s="80" t="s">
        <v>256</v>
      </c>
      <c r="W2690" s="79">
        <v>20190041626</v>
      </c>
      <c r="X2690" s="114" t="s">
        <v>2858</v>
      </c>
      <c r="Y2690" s="82" t="s">
        <v>257</v>
      </c>
      <c r="Z2690" s="82" t="s">
        <v>2868</v>
      </c>
      <c r="AA2690" s="114" t="s">
        <v>875</v>
      </c>
      <c r="AB2690" s="83">
        <v>3</v>
      </c>
      <c r="AC2690" s="79" t="s">
        <v>249</v>
      </c>
      <c r="AD2690" s="80" t="s">
        <v>256</v>
      </c>
      <c r="AE2690" s="245">
        <v>43657.655555555553</v>
      </c>
      <c r="AF2690" s="84">
        <v>0</v>
      </c>
      <c r="AG2690" s="79" t="s">
        <v>2869</v>
      </c>
      <c r="AH2690" s="79">
        <v>107582</v>
      </c>
      <c r="AI2690" s="79">
        <v>9423</v>
      </c>
      <c r="AJ2690" s="79">
        <v>0</v>
      </c>
      <c r="AK2690" s="79" t="s">
        <v>249</v>
      </c>
      <c r="AL2690" s="202">
        <v>143442</v>
      </c>
      <c r="AM2690" s="79"/>
      <c r="AN2690" s="79" t="s">
        <v>25</v>
      </c>
      <c r="AO2690" s="79" t="s">
        <v>249</v>
      </c>
      <c r="AP2690" s="79"/>
      <c r="AQ2690" s="79"/>
    </row>
    <row r="2691" spans="1:43" ht="14.1" hidden="1" customHeight="1">
      <c r="A2691" s="73" t="s">
        <v>245</v>
      </c>
      <c r="B2691" s="74">
        <v>69</v>
      </c>
      <c r="C2691" s="74" t="s">
        <v>280</v>
      </c>
      <c r="D2691" s="75">
        <v>43626</v>
      </c>
      <c r="E2691" s="75">
        <v>43627</v>
      </c>
      <c r="F2691" s="76">
        <f t="shared" si="239"/>
        <v>2</v>
      </c>
      <c r="G2691" s="74">
        <f t="shared" si="240"/>
        <v>6</v>
      </c>
      <c r="H2691" s="74">
        <f t="shared" si="241"/>
        <v>2019</v>
      </c>
      <c r="I2691" s="74">
        <v>1</v>
      </c>
      <c r="J2691" s="77">
        <v>1072192514</v>
      </c>
      <c r="K2691" s="74" t="s">
        <v>2870</v>
      </c>
      <c r="L2691" s="74"/>
      <c r="M2691" s="74">
        <v>1038</v>
      </c>
      <c r="N2691" s="74" t="s">
        <v>248</v>
      </c>
      <c r="O2691" s="74" t="s">
        <v>373</v>
      </c>
      <c r="P2691" s="78">
        <v>27604</v>
      </c>
      <c r="Q2691" s="74"/>
      <c r="R2691" s="74"/>
      <c r="S2691" s="74"/>
      <c r="T2691" s="79"/>
      <c r="U2691" s="79"/>
      <c r="V2691" s="80" t="s">
        <v>26</v>
      </c>
      <c r="W2691" s="79" t="s">
        <v>249</v>
      </c>
      <c r="X2691" s="114">
        <v>43626</v>
      </c>
      <c r="Y2691" s="82" t="s">
        <v>249</v>
      </c>
      <c r="Z2691" s="82" t="s">
        <v>249</v>
      </c>
      <c r="AA2691" s="114">
        <v>43627</v>
      </c>
      <c r="AB2691" s="88">
        <v>2</v>
      </c>
      <c r="AC2691" s="79" t="s">
        <v>249</v>
      </c>
      <c r="AD2691" s="80" t="s">
        <v>26</v>
      </c>
      <c r="AE2691" s="245"/>
      <c r="AF2691" s="84">
        <v>0</v>
      </c>
      <c r="AG2691" s="79"/>
      <c r="AH2691" s="79"/>
      <c r="AI2691" s="79"/>
      <c r="AJ2691" s="79"/>
      <c r="AK2691" s="79"/>
      <c r="AL2691" s="79"/>
      <c r="AM2691" s="79"/>
      <c r="AN2691" s="79"/>
      <c r="AO2691" s="79"/>
      <c r="AP2691" s="79" t="s">
        <v>250</v>
      </c>
      <c r="AQ2691" s="79"/>
    </row>
    <row r="2692" spans="1:43" ht="14.1" hidden="1" customHeight="1">
      <c r="A2692" s="73" t="s">
        <v>245</v>
      </c>
      <c r="B2692" s="74">
        <v>69</v>
      </c>
      <c r="C2692" s="74" t="s">
        <v>280</v>
      </c>
      <c r="D2692" s="75">
        <v>43662</v>
      </c>
      <c r="E2692" s="75">
        <v>43663</v>
      </c>
      <c r="F2692" s="76">
        <f t="shared" si="239"/>
        <v>2</v>
      </c>
      <c r="G2692" s="74">
        <f t="shared" si="240"/>
        <v>7</v>
      </c>
      <c r="H2692" s="74">
        <f t="shared" si="241"/>
        <v>2019</v>
      </c>
      <c r="I2692" s="74">
        <v>1</v>
      </c>
      <c r="J2692" s="77">
        <v>1072192514</v>
      </c>
      <c r="K2692" s="74" t="s">
        <v>2870</v>
      </c>
      <c r="L2692" s="74"/>
      <c r="M2692" s="74">
        <v>1038</v>
      </c>
      <c r="N2692" s="74" t="s">
        <v>248</v>
      </c>
      <c r="O2692" s="74" t="s">
        <v>373</v>
      </c>
      <c r="P2692" s="78">
        <v>27604</v>
      </c>
      <c r="Q2692" s="74"/>
      <c r="R2692" s="74"/>
      <c r="S2692" s="74"/>
      <c r="T2692" s="79"/>
      <c r="U2692" s="79"/>
      <c r="V2692" s="80" t="s">
        <v>26</v>
      </c>
      <c r="W2692" s="79" t="s">
        <v>249</v>
      </c>
      <c r="X2692" s="114">
        <v>43662</v>
      </c>
      <c r="Y2692" s="82" t="s">
        <v>249</v>
      </c>
      <c r="Z2692" s="82" t="s">
        <v>249</v>
      </c>
      <c r="AA2692" s="114">
        <v>43663</v>
      </c>
      <c r="AB2692" s="88">
        <v>2</v>
      </c>
      <c r="AC2692" s="79" t="s">
        <v>249</v>
      </c>
      <c r="AD2692" s="80" t="s">
        <v>26</v>
      </c>
      <c r="AE2692" s="245"/>
      <c r="AF2692" s="84">
        <v>0</v>
      </c>
      <c r="AG2692" s="79"/>
      <c r="AH2692" s="79"/>
      <c r="AI2692" s="79"/>
      <c r="AJ2692" s="79"/>
      <c r="AK2692" s="79"/>
      <c r="AL2692" s="79"/>
      <c r="AM2692" s="79"/>
      <c r="AN2692" s="79"/>
      <c r="AO2692" s="79"/>
      <c r="AP2692" s="79" t="s">
        <v>250</v>
      </c>
      <c r="AQ2692" s="79"/>
    </row>
    <row r="2693" spans="1:43" ht="14.1" hidden="1" customHeight="1">
      <c r="A2693" s="73" t="s">
        <v>245</v>
      </c>
      <c r="B2693" s="74">
        <v>69</v>
      </c>
      <c r="C2693" s="74" t="s">
        <v>280</v>
      </c>
      <c r="D2693" s="75">
        <v>43678</v>
      </c>
      <c r="E2693" s="75">
        <v>43678</v>
      </c>
      <c r="F2693" s="76">
        <f t="shared" si="239"/>
        <v>1</v>
      </c>
      <c r="G2693" s="74">
        <f t="shared" si="240"/>
        <v>8</v>
      </c>
      <c r="H2693" s="74">
        <f t="shared" si="241"/>
        <v>2019</v>
      </c>
      <c r="I2693" s="74">
        <v>2</v>
      </c>
      <c r="J2693" s="77">
        <v>1072192514</v>
      </c>
      <c r="K2693" s="74" t="s">
        <v>2870</v>
      </c>
      <c r="L2693" s="74"/>
      <c r="M2693" s="74">
        <v>1038</v>
      </c>
      <c r="N2693" s="74" t="s">
        <v>248</v>
      </c>
      <c r="O2693" s="74" t="s">
        <v>373</v>
      </c>
      <c r="P2693" s="78">
        <v>55208</v>
      </c>
      <c r="Q2693" s="74"/>
      <c r="R2693" s="74"/>
      <c r="S2693" s="74"/>
      <c r="T2693" s="79"/>
      <c r="U2693" s="79"/>
      <c r="V2693" s="80" t="s">
        <v>26</v>
      </c>
      <c r="W2693" s="79" t="s">
        <v>249</v>
      </c>
      <c r="X2693" s="114">
        <v>43678</v>
      </c>
      <c r="Y2693" s="82" t="s">
        <v>249</v>
      </c>
      <c r="Z2693" s="82" t="s">
        <v>249</v>
      </c>
      <c r="AA2693" s="114">
        <v>43678</v>
      </c>
      <c r="AB2693" s="88">
        <v>1</v>
      </c>
      <c r="AC2693" s="79" t="s">
        <v>249</v>
      </c>
      <c r="AD2693" s="80" t="s">
        <v>26</v>
      </c>
      <c r="AE2693" s="245"/>
      <c r="AF2693" s="84">
        <v>0</v>
      </c>
      <c r="AG2693" s="79"/>
      <c r="AH2693" s="79"/>
      <c r="AI2693" s="79"/>
      <c r="AJ2693" s="79"/>
      <c r="AK2693" s="79"/>
      <c r="AL2693" s="79"/>
      <c r="AM2693" s="79"/>
      <c r="AN2693" s="79"/>
      <c r="AO2693" s="79"/>
      <c r="AP2693" s="79" t="s">
        <v>250</v>
      </c>
      <c r="AQ2693" s="79"/>
    </row>
    <row r="2694" spans="1:43" ht="14.1" hidden="1" customHeight="1">
      <c r="A2694" s="73" t="s">
        <v>245</v>
      </c>
      <c r="B2694" s="74">
        <v>63</v>
      </c>
      <c r="C2694" s="74" t="s">
        <v>280</v>
      </c>
      <c r="D2694" s="75">
        <v>44006</v>
      </c>
      <c r="E2694" s="75">
        <v>44007</v>
      </c>
      <c r="F2694" s="76">
        <f t="shared" si="239"/>
        <v>2</v>
      </c>
      <c r="G2694" s="74">
        <f t="shared" si="240"/>
        <v>6</v>
      </c>
      <c r="H2694" s="74">
        <f t="shared" si="241"/>
        <v>2020</v>
      </c>
      <c r="I2694" s="74">
        <v>2</v>
      </c>
      <c r="J2694" s="77">
        <v>1072193060</v>
      </c>
      <c r="K2694" s="74" t="s">
        <v>2871</v>
      </c>
      <c r="L2694" s="74">
        <v>13</v>
      </c>
      <c r="M2694" s="74">
        <v>1038</v>
      </c>
      <c r="N2694" s="74" t="s">
        <v>248</v>
      </c>
      <c r="O2694" s="74" t="s">
        <v>373</v>
      </c>
      <c r="P2694" s="78">
        <v>58520</v>
      </c>
      <c r="Q2694" s="74" t="s">
        <v>2872</v>
      </c>
      <c r="R2694" s="74">
        <v>0</v>
      </c>
      <c r="S2694" s="74">
        <v>0</v>
      </c>
      <c r="T2694" s="79"/>
      <c r="U2694" s="79"/>
      <c r="V2694" s="80" t="s">
        <v>279</v>
      </c>
      <c r="W2694" s="79"/>
      <c r="X2694" s="114">
        <v>44006</v>
      </c>
      <c r="Y2694" s="82"/>
      <c r="Z2694" s="82"/>
      <c r="AA2694" s="114">
        <v>44007</v>
      </c>
      <c r="AB2694" s="83"/>
      <c r="AC2694" s="79"/>
      <c r="AD2694" s="80"/>
      <c r="AE2694" s="245"/>
      <c r="AF2694" s="84">
        <v>0</v>
      </c>
      <c r="AG2694" s="79"/>
      <c r="AH2694" s="79"/>
      <c r="AI2694" s="79"/>
      <c r="AJ2694" s="79"/>
      <c r="AK2694" s="79"/>
      <c r="AL2694" s="79"/>
      <c r="AM2694" s="79"/>
      <c r="AN2694" s="79"/>
      <c r="AO2694" s="79"/>
      <c r="AP2694" s="79"/>
      <c r="AQ2694" s="79"/>
    </row>
    <row r="2695" spans="1:43" ht="15" hidden="1" customHeight="1">
      <c r="A2695" s="73" t="s">
        <v>245</v>
      </c>
      <c r="B2695" s="74">
        <v>58</v>
      </c>
      <c r="C2695" s="74" t="s">
        <v>986</v>
      </c>
      <c r="D2695" s="75"/>
      <c r="E2695" s="75"/>
      <c r="F2695" s="76"/>
      <c r="G2695" s="74">
        <v>3</v>
      </c>
      <c r="H2695" s="74">
        <v>2016</v>
      </c>
      <c r="I2695" s="74">
        <v>1</v>
      </c>
      <c r="J2695" s="77">
        <v>1072193342</v>
      </c>
      <c r="K2695" s="74" t="s">
        <v>2873</v>
      </c>
      <c r="L2695" s="74"/>
      <c r="M2695" s="74">
        <v>1038</v>
      </c>
      <c r="N2695" s="74" t="s">
        <v>248</v>
      </c>
      <c r="O2695" s="74" t="s">
        <v>477</v>
      </c>
      <c r="P2695" s="78">
        <v>45963.666599999997</v>
      </c>
      <c r="Q2695" s="74"/>
      <c r="R2695" s="74"/>
      <c r="S2695" s="74"/>
      <c r="T2695" s="79"/>
      <c r="U2695" s="79"/>
      <c r="V2695" s="79" t="s">
        <v>256</v>
      </c>
      <c r="W2695" s="79"/>
      <c r="X2695" s="114"/>
      <c r="Y2695" s="82"/>
      <c r="Z2695" s="82"/>
      <c r="AA2695" s="114"/>
      <c r="AB2695" s="83"/>
      <c r="AC2695" s="79"/>
      <c r="AD2695" s="79" t="s">
        <v>256</v>
      </c>
      <c r="AE2695" s="245"/>
      <c r="AF2695" s="84">
        <v>45964</v>
      </c>
      <c r="AG2695" s="79" t="s">
        <v>249</v>
      </c>
      <c r="AH2695" s="79">
        <v>0</v>
      </c>
      <c r="AI2695" s="79">
        <v>0</v>
      </c>
      <c r="AJ2695" s="79">
        <v>0</v>
      </c>
      <c r="AK2695" s="79" t="s">
        <v>249</v>
      </c>
      <c r="AL2695" s="79">
        <v>0</v>
      </c>
      <c r="AM2695" s="79"/>
      <c r="AN2695" s="79" t="s">
        <v>249</v>
      </c>
      <c r="AO2695" s="79" t="s">
        <v>249</v>
      </c>
      <c r="AP2695" s="79"/>
      <c r="AQ2695" s="79"/>
    </row>
    <row r="2696" spans="1:43" ht="15" hidden="1" customHeight="1">
      <c r="A2696" s="73" t="s">
        <v>245</v>
      </c>
      <c r="B2696" s="74">
        <v>63</v>
      </c>
      <c r="C2696" s="74" t="s">
        <v>280</v>
      </c>
      <c r="D2696" s="75">
        <v>44063</v>
      </c>
      <c r="E2696" s="75">
        <v>44063</v>
      </c>
      <c r="F2696" s="76">
        <f>+E2696-D2696+1</f>
        <v>1</v>
      </c>
      <c r="G2696" s="74">
        <f>+MONTH(D2696)</f>
        <v>8</v>
      </c>
      <c r="H2696" s="74">
        <f>YEAR(D2696)</f>
        <v>2020</v>
      </c>
      <c r="I2696" s="74">
        <v>2</v>
      </c>
      <c r="J2696" s="77">
        <v>1072198355</v>
      </c>
      <c r="K2696" s="74" t="s">
        <v>2874</v>
      </c>
      <c r="L2696" s="74">
        <v>11</v>
      </c>
      <c r="M2696" s="74">
        <v>1046</v>
      </c>
      <c r="N2696" s="74" t="s">
        <v>274</v>
      </c>
      <c r="O2696" s="74" t="s">
        <v>34</v>
      </c>
      <c r="P2696" s="78">
        <v>29260</v>
      </c>
      <c r="Q2696" s="74" t="s">
        <v>2875</v>
      </c>
      <c r="R2696" s="74">
        <v>0</v>
      </c>
      <c r="S2696" s="74">
        <v>0</v>
      </c>
      <c r="T2696" s="79"/>
      <c r="U2696" s="79"/>
      <c r="V2696" s="80" t="s">
        <v>256</v>
      </c>
      <c r="W2696" s="79"/>
      <c r="X2696" s="114">
        <v>44063</v>
      </c>
      <c r="Y2696" s="82"/>
      <c r="Z2696" s="82"/>
      <c r="AA2696" s="114">
        <v>44063</v>
      </c>
      <c r="AB2696" s="83"/>
      <c r="AC2696" s="79"/>
      <c r="AD2696" s="80" t="s">
        <v>256</v>
      </c>
      <c r="AE2696" s="245"/>
      <c r="AF2696" s="84">
        <v>70519</v>
      </c>
      <c r="AG2696" s="79"/>
      <c r="AH2696" s="79"/>
      <c r="AI2696" s="79"/>
      <c r="AJ2696" s="79"/>
      <c r="AK2696" s="79"/>
      <c r="AL2696" s="79"/>
      <c r="AM2696" s="79"/>
      <c r="AN2696" s="79"/>
      <c r="AO2696" s="79"/>
      <c r="AP2696" s="79"/>
      <c r="AQ2696" s="79"/>
    </row>
    <row r="2697" spans="1:43" ht="15" hidden="1" customHeight="1">
      <c r="A2697" s="73" t="s">
        <v>245</v>
      </c>
      <c r="B2697" s="74">
        <v>63</v>
      </c>
      <c r="C2697" s="74" t="s">
        <v>280</v>
      </c>
      <c r="D2697" s="75">
        <v>44064</v>
      </c>
      <c r="E2697" s="75">
        <v>44066</v>
      </c>
      <c r="F2697" s="76">
        <f>+E2697-D2697+1</f>
        <v>3</v>
      </c>
      <c r="G2697" s="74">
        <f>+MONTH(D2697)</f>
        <v>8</v>
      </c>
      <c r="H2697" s="74">
        <f>YEAR(D2697)</f>
        <v>2020</v>
      </c>
      <c r="I2697" s="74">
        <v>2</v>
      </c>
      <c r="J2697" s="77">
        <v>1072198355</v>
      </c>
      <c r="K2697" s="74" t="s">
        <v>2874</v>
      </c>
      <c r="L2697" s="74">
        <v>11</v>
      </c>
      <c r="M2697" s="74">
        <v>1053</v>
      </c>
      <c r="N2697" s="74" t="s">
        <v>36</v>
      </c>
      <c r="O2697" s="74" t="s">
        <v>34</v>
      </c>
      <c r="P2697" s="78">
        <v>87780</v>
      </c>
      <c r="Q2697" s="74" t="s">
        <v>2875</v>
      </c>
      <c r="R2697" s="74">
        <v>0</v>
      </c>
      <c r="S2697" s="74">
        <v>0</v>
      </c>
      <c r="T2697" s="79"/>
      <c r="U2697" s="79"/>
      <c r="V2697" s="80" t="s">
        <v>256</v>
      </c>
      <c r="W2697" s="79"/>
      <c r="X2697" s="114">
        <v>44064</v>
      </c>
      <c r="Y2697" s="82"/>
      <c r="Z2697" s="82"/>
      <c r="AA2697" s="114">
        <v>44066</v>
      </c>
      <c r="AB2697" s="83"/>
      <c r="AC2697" s="79"/>
      <c r="AD2697" s="80" t="s">
        <v>256</v>
      </c>
      <c r="AE2697" s="245"/>
      <c r="AF2697" s="84">
        <v>70519</v>
      </c>
      <c r="AG2697" s="79"/>
      <c r="AH2697" s="79"/>
      <c r="AI2697" s="79"/>
      <c r="AJ2697" s="79"/>
      <c r="AK2697" s="191"/>
      <c r="AL2697" s="79">
        <v>87780</v>
      </c>
      <c r="AM2697" s="79"/>
      <c r="AN2697" s="79"/>
      <c r="AO2697" s="79"/>
      <c r="AP2697" s="79"/>
      <c r="AQ2697" s="79"/>
    </row>
    <row r="2698" spans="1:43" ht="15" hidden="1" customHeight="1">
      <c r="A2698" s="73" t="s">
        <v>245</v>
      </c>
      <c r="B2698" s="74">
        <v>63</v>
      </c>
      <c r="C2698" s="74" t="s">
        <v>280</v>
      </c>
      <c r="D2698" s="75">
        <v>44029</v>
      </c>
      <c r="E2698" s="75">
        <v>44029</v>
      </c>
      <c r="F2698" s="76">
        <f>+E2698-D2698+1</f>
        <v>1</v>
      </c>
      <c r="G2698" s="74">
        <f>+MONTH(D2698)</f>
        <v>7</v>
      </c>
      <c r="H2698" s="74">
        <f>YEAR(D2698)</f>
        <v>2020</v>
      </c>
      <c r="I2698" s="74">
        <v>2</v>
      </c>
      <c r="J2698" s="77">
        <v>1072198355</v>
      </c>
      <c r="K2698" s="74" t="s">
        <v>2874</v>
      </c>
      <c r="L2698" s="74">
        <v>12</v>
      </c>
      <c r="M2698" s="74">
        <v>1046</v>
      </c>
      <c r="N2698" s="74" t="s">
        <v>274</v>
      </c>
      <c r="O2698" s="74" t="s">
        <v>34</v>
      </c>
      <c r="P2698" s="78">
        <v>29260</v>
      </c>
      <c r="Q2698" s="74" t="s">
        <v>2876</v>
      </c>
      <c r="R2698" s="74">
        <v>0</v>
      </c>
      <c r="S2698" s="74">
        <v>0</v>
      </c>
      <c r="T2698" s="79"/>
      <c r="U2698" s="79"/>
      <c r="V2698" s="80" t="s">
        <v>256</v>
      </c>
      <c r="W2698" s="79"/>
      <c r="X2698" s="114">
        <v>44029</v>
      </c>
      <c r="Y2698" s="82"/>
      <c r="Z2698" s="82"/>
      <c r="AA2698" s="114">
        <v>44029</v>
      </c>
      <c r="AB2698" s="83"/>
      <c r="AC2698" s="79"/>
      <c r="AD2698" s="80" t="s">
        <v>256</v>
      </c>
      <c r="AE2698" s="245"/>
      <c r="AF2698" s="84">
        <v>0</v>
      </c>
      <c r="AG2698" s="79"/>
      <c r="AH2698" s="79"/>
      <c r="AI2698" s="79"/>
      <c r="AJ2698" s="79"/>
      <c r="AK2698" s="191"/>
      <c r="AL2698" s="202">
        <v>58520</v>
      </c>
      <c r="AM2698" s="79"/>
      <c r="AN2698" s="79"/>
      <c r="AO2698" s="79"/>
      <c r="AP2698" s="79"/>
      <c r="AQ2698" s="79"/>
    </row>
    <row r="2699" spans="1:43" ht="14.1" hidden="1" customHeight="1">
      <c r="A2699" s="73" t="s">
        <v>245</v>
      </c>
      <c r="B2699" s="74">
        <v>63</v>
      </c>
      <c r="C2699" s="74" t="s">
        <v>280</v>
      </c>
      <c r="D2699" s="75">
        <v>44030</v>
      </c>
      <c r="E2699" s="75">
        <v>44031</v>
      </c>
      <c r="F2699" s="76">
        <f>+E2699-D2699+1</f>
        <v>2</v>
      </c>
      <c r="G2699" s="74">
        <f>+MONTH(D2699)</f>
        <v>7</v>
      </c>
      <c r="H2699" s="74">
        <f>YEAR(D2699)</f>
        <v>2020</v>
      </c>
      <c r="I2699" s="74">
        <v>2</v>
      </c>
      <c r="J2699" s="77">
        <v>1072198355</v>
      </c>
      <c r="K2699" s="74" t="s">
        <v>2874</v>
      </c>
      <c r="L2699" s="74">
        <v>12</v>
      </c>
      <c r="M2699" s="74">
        <v>1053</v>
      </c>
      <c r="N2699" s="74" t="s">
        <v>36</v>
      </c>
      <c r="O2699" s="74" t="s">
        <v>34</v>
      </c>
      <c r="P2699" s="78">
        <v>58520</v>
      </c>
      <c r="Q2699" s="74" t="s">
        <v>2877</v>
      </c>
      <c r="R2699" s="74">
        <v>0</v>
      </c>
      <c r="S2699" s="74">
        <v>0</v>
      </c>
      <c r="T2699" s="79"/>
      <c r="U2699" s="79"/>
      <c r="V2699" s="80" t="s">
        <v>256</v>
      </c>
      <c r="W2699" s="79"/>
      <c r="X2699" s="114">
        <v>44030</v>
      </c>
      <c r="Y2699" s="82"/>
      <c r="Z2699" s="82"/>
      <c r="AA2699" s="114">
        <v>44031</v>
      </c>
      <c r="AB2699" s="83"/>
      <c r="AC2699" s="79"/>
      <c r="AD2699" s="80" t="s">
        <v>256</v>
      </c>
      <c r="AE2699" s="245"/>
      <c r="AF2699" s="84">
        <v>0</v>
      </c>
      <c r="AG2699" s="79"/>
      <c r="AH2699" s="79"/>
      <c r="AI2699" s="79"/>
      <c r="AJ2699" s="79"/>
      <c r="AK2699" s="79"/>
      <c r="AL2699" s="79"/>
      <c r="AM2699" s="79"/>
      <c r="AN2699" s="79"/>
      <c r="AO2699" s="79"/>
      <c r="AP2699" s="79"/>
      <c r="AQ2699" s="79"/>
    </row>
    <row r="2700" spans="1:43" ht="14.1" hidden="1" customHeight="1">
      <c r="A2700" s="73" t="s">
        <v>245</v>
      </c>
      <c r="B2700" s="74">
        <v>10</v>
      </c>
      <c r="C2700" s="74" t="s">
        <v>371</v>
      </c>
      <c r="D2700" s="75" t="s">
        <v>1005</v>
      </c>
      <c r="E2700" s="75" t="s">
        <v>1006</v>
      </c>
      <c r="F2700" s="76">
        <f>+E2700-D2700+1</f>
        <v>2</v>
      </c>
      <c r="G2700" s="74">
        <f>+MONTH(D2700)</f>
        <v>2</v>
      </c>
      <c r="H2700" s="74">
        <f>YEAR(D2700)</f>
        <v>2019</v>
      </c>
      <c r="I2700" s="74">
        <v>2</v>
      </c>
      <c r="J2700" s="77">
        <v>1072365222</v>
      </c>
      <c r="K2700" s="74" t="s">
        <v>2878</v>
      </c>
      <c r="L2700" s="74"/>
      <c r="M2700" s="74">
        <v>1038</v>
      </c>
      <c r="N2700" s="74" t="s">
        <v>248</v>
      </c>
      <c r="O2700" s="74" t="s">
        <v>499</v>
      </c>
      <c r="P2700" s="78">
        <v>55207.7333</v>
      </c>
      <c r="Q2700" s="74"/>
      <c r="R2700" s="74"/>
      <c r="S2700" s="74"/>
      <c r="T2700" s="79"/>
      <c r="U2700" s="79"/>
      <c r="V2700" s="80" t="s">
        <v>256</v>
      </c>
      <c r="W2700" s="79"/>
      <c r="X2700" s="114" t="s">
        <v>1005</v>
      </c>
      <c r="Y2700" s="82"/>
      <c r="Z2700" s="82"/>
      <c r="AA2700" s="114" t="s">
        <v>1006</v>
      </c>
      <c r="AB2700" s="83">
        <v>2</v>
      </c>
      <c r="AC2700" s="79" t="s">
        <v>249</v>
      </c>
      <c r="AD2700" s="80" t="s">
        <v>256</v>
      </c>
      <c r="AE2700" s="245"/>
      <c r="AF2700" s="84">
        <v>55208</v>
      </c>
      <c r="AG2700" s="79"/>
      <c r="AH2700" s="79"/>
      <c r="AI2700" s="79"/>
      <c r="AJ2700" s="79"/>
      <c r="AK2700" s="79"/>
      <c r="AL2700" s="79"/>
      <c r="AM2700" s="79"/>
      <c r="AN2700" s="79"/>
      <c r="AO2700" s="79"/>
      <c r="AP2700" s="79"/>
      <c r="AQ2700" s="79"/>
    </row>
    <row r="2701" spans="1:43" ht="14.1" hidden="1" customHeight="1">
      <c r="A2701" s="85" t="s">
        <v>351</v>
      </c>
      <c r="B2701" s="74">
        <v>10</v>
      </c>
      <c r="C2701" s="74" t="s">
        <v>371</v>
      </c>
      <c r="D2701" s="75"/>
      <c r="E2701" s="75"/>
      <c r="F2701" s="76"/>
      <c r="G2701" s="74">
        <v>2</v>
      </c>
      <c r="H2701" s="74">
        <v>2020</v>
      </c>
      <c r="I2701" s="74">
        <v>2</v>
      </c>
      <c r="J2701" s="77">
        <v>1072365222</v>
      </c>
      <c r="K2701" s="74" t="s">
        <v>2878</v>
      </c>
      <c r="L2701" s="74"/>
      <c r="M2701" s="74">
        <v>1038</v>
      </c>
      <c r="N2701" s="74" t="s">
        <v>248</v>
      </c>
      <c r="O2701" s="74" t="s">
        <v>294</v>
      </c>
      <c r="P2701" s="78">
        <v>877803</v>
      </c>
      <c r="Q2701" s="74"/>
      <c r="R2701" s="74"/>
      <c r="S2701" s="74"/>
      <c r="T2701" s="79"/>
      <c r="U2701" s="79"/>
      <c r="V2701" s="80" t="s">
        <v>260</v>
      </c>
      <c r="W2701" s="79" t="s">
        <v>249</v>
      </c>
      <c r="X2701" s="114"/>
      <c r="Y2701" s="82" t="s">
        <v>249</v>
      </c>
      <c r="Z2701" s="82" t="s">
        <v>249</v>
      </c>
      <c r="AA2701" s="114"/>
      <c r="AB2701" s="83"/>
      <c r="AC2701" s="79" t="s">
        <v>249</v>
      </c>
      <c r="AD2701" s="80"/>
      <c r="AE2701" s="245"/>
      <c r="AF2701" s="84">
        <v>0</v>
      </c>
      <c r="AG2701" s="79" t="s">
        <v>249</v>
      </c>
      <c r="AH2701" s="79" t="s">
        <v>249</v>
      </c>
      <c r="AI2701" s="79" t="s">
        <v>249</v>
      </c>
      <c r="AJ2701" s="79" t="s">
        <v>249</v>
      </c>
      <c r="AK2701" s="79" t="s">
        <v>249</v>
      </c>
      <c r="AL2701" s="79" t="s">
        <v>249</v>
      </c>
      <c r="AM2701" s="79" t="s">
        <v>261</v>
      </c>
      <c r="AN2701" s="79" t="s">
        <v>249</v>
      </c>
      <c r="AO2701" s="79" t="s">
        <v>249</v>
      </c>
      <c r="AP2701" s="79"/>
      <c r="AQ2701" s="79"/>
    </row>
    <row r="2702" spans="1:43" ht="14.1" hidden="1" customHeight="1">
      <c r="A2702" s="73" t="s">
        <v>245</v>
      </c>
      <c r="B2702" s="74">
        <v>10</v>
      </c>
      <c r="C2702" s="74" t="s">
        <v>371</v>
      </c>
      <c r="D2702" s="75"/>
      <c r="E2702" s="75"/>
      <c r="F2702" s="76"/>
      <c r="G2702" s="74">
        <v>5</v>
      </c>
      <c r="H2702" s="74">
        <v>2019</v>
      </c>
      <c r="I2702" s="74">
        <v>1</v>
      </c>
      <c r="J2702" s="77">
        <v>1072365222</v>
      </c>
      <c r="K2702" s="74" t="s">
        <v>2878</v>
      </c>
      <c r="L2702" s="74"/>
      <c r="M2702" s="74">
        <v>1038</v>
      </c>
      <c r="N2702" s="74" t="s">
        <v>248</v>
      </c>
      <c r="O2702" s="74" t="s">
        <v>499</v>
      </c>
      <c r="P2702" s="78">
        <v>55207.7333</v>
      </c>
      <c r="Q2702" s="74"/>
      <c r="R2702" s="74"/>
      <c r="S2702" s="74"/>
      <c r="T2702" s="79"/>
      <c r="U2702" s="79"/>
      <c r="V2702" s="80" t="s">
        <v>256</v>
      </c>
      <c r="W2702" s="79"/>
      <c r="X2702" s="114"/>
      <c r="Y2702" s="82"/>
      <c r="Z2702" s="82"/>
      <c r="AA2702" s="114"/>
      <c r="AB2702" s="83"/>
      <c r="AC2702" s="79"/>
      <c r="AD2702" s="80" t="s">
        <v>256</v>
      </c>
      <c r="AE2702" s="245"/>
      <c r="AF2702" s="84">
        <v>55208</v>
      </c>
      <c r="AG2702" s="79"/>
      <c r="AH2702" s="79"/>
      <c r="AI2702" s="79"/>
      <c r="AJ2702" s="79"/>
      <c r="AK2702" s="79"/>
      <c r="AL2702" s="79"/>
      <c r="AM2702" s="79"/>
      <c r="AN2702" s="79"/>
      <c r="AO2702" s="79"/>
      <c r="AP2702" s="79"/>
      <c r="AQ2702" s="79"/>
    </row>
    <row r="2703" spans="1:43" ht="14.1" hidden="1" customHeight="1">
      <c r="A2703" s="73" t="s">
        <v>245</v>
      </c>
      <c r="B2703" s="74">
        <v>10</v>
      </c>
      <c r="C2703" s="74" t="s">
        <v>371</v>
      </c>
      <c r="D2703" s="75"/>
      <c r="E2703" s="75"/>
      <c r="F2703" s="76"/>
      <c r="G2703" s="74">
        <v>5</v>
      </c>
      <c r="H2703" s="74">
        <v>2019</v>
      </c>
      <c r="I2703" s="74">
        <v>1</v>
      </c>
      <c r="J2703" s="77">
        <v>1072365222</v>
      </c>
      <c r="K2703" s="74" t="s">
        <v>2878</v>
      </c>
      <c r="L2703" s="74"/>
      <c r="M2703" s="74">
        <v>1045</v>
      </c>
      <c r="N2703" s="74" t="s">
        <v>255</v>
      </c>
      <c r="O2703" s="74" t="s">
        <v>499</v>
      </c>
      <c r="P2703" s="78">
        <v>27604</v>
      </c>
      <c r="Q2703" s="74"/>
      <c r="R2703" s="74"/>
      <c r="S2703" s="74"/>
      <c r="T2703" s="79"/>
      <c r="U2703" s="79"/>
      <c r="V2703" s="80" t="s">
        <v>256</v>
      </c>
      <c r="W2703" s="79"/>
      <c r="X2703" s="114"/>
      <c r="Y2703" s="82"/>
      <c r="Z2703" s="82"/>
      <c r="AA2703" s="114"/>
      <c r="AB2703" s="83"/>
      <c r="AC2703" s="79"/>
      <c r="AD2703" s="80" t="s">
        <v>256</v>
      </c>
      <c r="AE2703" s="245"/>
      <c r="AF2703" s="84">
        <v>27604</v>
      </c>
      <c r="AG2703" s="79"/>
      <c r="AH2703" s="79"/>
      <c r="AI2703" s="79"/>
      <c r="AJ2703" s="79"/>
      <c r="AK2703" s="79"/>
      <c r="AL2703" s="79"/>
      <c r="AM2703" s="79"/>
      <c r="AN2703" s="79"/>
      <c r="AO2703" s="79"/>
      <c r="AP2703" s="79"/>
      <c r="AQ2703" s="79"/>
    </row>
    <row r="2704" spans="1:43" ht="14.1" hidden="1" customHeight="1">
      <c r="A2704" s="73" t="s">
        <v>245</v>
      </c>
      <c r="B2704" s="74">
        <v>10</v>
      </c>
      <c r="C2704" s="74" t="s">
        <v>371</v>
      </c>
      <c r="D2704" s="75"/>
      <c r="E2704" s="75"/>
      <c r="F2704" s="76"/>
      <c r="G2704" s="74">
        <v>2</v>
      </c>
      <c r="H2704" s="74">
        <v>2019</v>
      </c>
      <c r="I2704" s="74">
        <v>2</v>
      </c>
      <c r="J2704" s="77">
        <v>1072365222</v>
      </c>
      <c r="K2704" s="74" t="s">
        <v>2878</v>
      </c>
      <c r="L2704" s="74"/>
      <c r="M2704" s="74">
        <v>1038</v>
      </c>
      <c r="N2704" s="74" t="s">
        <v>248</v>
      </c>
      <c r="O2704" s="74" t="s">
        <v>499</v>
      </c>
      <c r="P2704" s="78">
        <v>55207.7333</v>
      </c>
      <c r="Q2704" s="74"/>
      <c r="R2704" s="74"/>
      <c r="S2704" s="74"/>
      <c r="T2704" s="79"/>
      <c r="U2704" s="79"/>
      <c r="V2704" s="80" t="s">
        <v>256</v>
      </c>
      <c r="W2704" s="79"/>
      <c r="X2704" s="114"/>
      <c r="Y2704" s="82"/>
      <c r="Z2704" s="82"/>
      <c r="AA2704" s="114"/>
      <c r="AB2704" s="83"/>
      <c r="AC2704" s="79"/>
      <c r="AD2704" s="80" t="s">
        <v>256</v>
      </c>
      <c r="AE2704" s="245"/>
      <c r="AF2704" s="84">
        <v>55208</v>
      </c>
      <c r="AG2704" s="79"/>
      <c r="AH2704" s="79"/>
      <c r="AI2704" s="79"/>
      <c r="AJ2704" s="79"/>
      <c r="AK2704" s="79"/>
      <c r="AL2704" s="79"/>
      <c r="AM2704" s="79"/>
      <c r="AN2704" s="79"/>
      <c r="AO2704" s="79"/>
      <c r="AP2704" s="79"/>
      <c r="AQ2704" s="79"/>
    </row>
    <row r="2705" spans="1:43" ht="14.1" hidden="1" customHeight="1">
      <c r="A2705" s="73" t="s">
        <v>245</v>
      </c>
      <c r="B2705" s="74">
        <v>51</v>
      </c>
      <c r="C2705" s="74" t="s">
        <v>583</v>
      </c>
      <c r="D2705" s="75"/>
      <c r="E2705" s="75"/>
      <c r="F2705" s="76"/>
      <c r="G2705" s="74">
        <v>9</v>
      </c>
      <c r="H2705" s="74">
        <v>2017</v>
      </c>
      <c r="I2705" s="74">
        <v>2</v>
      </c>
      <c r="J2705" s="77">
        <v>1072528971</v>
      </c>
      <c r="K2705" s="74" t="s">
        <v>2879</v>
      </c>
      <c r="L2705" s="74"/>
      <c r="M2705" s="74">
        <v>1038</v>
      </c>
      <c r="N2705" s="74" t="s">
        <v>248</v>
      </c>
      <c r="O2705" s="74" t="s">
        <v>30</v>
      </c>
      <c r="P2705" s="78">
        <v>24590.566599999998</v>
      </c>
      <c r="Q2705" s="74"/>
      <c r="R2705" s="74"/>
      <c r="S2705" s="74"/>
      <c r="T2705" s="79"/>
      <c r="U2705" s="79"/>
      <c r="V2705" s="80" t="s">
        <v>260</v>
      </c>
      <c r="W2705" s="79" t="s">
        <v>249</v>
      </c>
      <c r="X2705" s="114"/>
      <c r="Y2705" s="82" t="s">
        <v>249</v>
      </c>
      <c r="Z2705" s="82" t="s">
        <v>249</v>
      </c>
      <c r="AA2705" s="114"/>
      <c r="AB2705" s="83"/>
      <c r="AC2705" s="79" t="s">
        <v>249</v>
      </c>
      <c r="AD2705" s="80"/>
      <c r="AE2705" s="245"/>
      <c r="AF2705" s="84">
        <v>24600</v>
      </c>
      <c r="AG2705" s="79" t="s">
        <v>249</v>
      </c>
      <c r="AH2705" s="79" t="s">
        <v>249</v>
      </c>
      <c r="AI2705" s="79" t="s">
        <v>249</v>
      </c>
      <c r="AJ2705" s="79" t="s">
        <v>249</v>
      </c>
      <c r="AK2705" s="79" t="s">
        <v>249</v>
      </c>
      <c r="AL2705" s="79" t="s">
        <v>249</v>
      </c>
      <c r="AM2705" s="79" t="s">
        <v>261</v>
      </c>
      <c r="AN2705" s="79" t="s">
        <v>249</v>
      </c>
      <c r="AO2705" s="79" t="s">
        <v>249</v>
      </c>
      <c r="AP2705" s="79"/>
      <c r="AQ2705" s="79"/>
    </row>
    <row r="2706" spans="1:43" ht="14.1" hidden="1" customHeight="1">
      <c r="A2706" s="73" t="s">
        <v>245</v>
      </c>
      <c r="B2706" s="74">
        <v>51</v>
      </c>
      <c r="C2706" s="74" t="s">
        <v>583</v>
      </c>
      <c r="D2706" s="75"/>
      <c r="E2706" s="75"/>
      <c r="F2706" s="76"/>
      <c r="G2706" s="74">
        <v>8</v>
      </c>
      <c r="H2706" s="74">
        <v>2017</v>
      </c>
      <c r="I2706" s="74">
        <v>2</v>
      </c>
      <c r="J2706" s="77">
        <v>1072528971</v>
      </c>
      <c r="K2706" s="74" t="s">
        <v>2879</v>
      </c>
      <c r="L2706" s="74"/>
      <c r="M2706" s="74">
        <v>1045</v>
      </c>
      <c r="N2706" s="74" t="s">
        <v>255</v>
      </c>
      <c r="O2706" s="74" t="s">
        <v>30</v>
      </c>
      <c r="P2706" s="78">
        <v>24590.566599999998</v>
      </c>
      <c r="Q2706" s="74"/>
      <c r="R2706" s="74"/>
      <c r="S2706" s="74"/>
      <c r="T2706" s="79"/>
      <c r="U2706" s="79"/>
      <c r="V2706" s="80" t="s">
        <v>260</v>
      </c>
      <c r="W2706" s="79" t="s">
        <v>249</v>
      </c>
      <c r="X2706" s="114"/>
      <c r="Y2706" s="82" t="s">
        <v>249</v>
      </c>
      <c r="Z2706" s="82" t="s">
        <v>249</v>
      </c>
      <c r="AA2706" s="114"/>
      <c r="AB2706" s="83"/>
      <c r="AC2706" s="79" t="s">
        <v>249</v>
      </c>
      <c r="AD2706" s="80"/>
      <c r="AE2706" s="245"/>
      <c r="AF2706" s="84">
        <v>24600</v>
      </c>
      <c r="AG2706" s="79" t="s">
        <v>249</v>
      </c>
      <c r="AH2706" s="79" t="s">
        <v>249</v>
      </c>
      <c r="AI2706" s="79" t="s">
        <v>249</v>
      </c>
      <c r="AJ2706" s="79" t="s">
        <v>249</v>
      </c>
      <c r="AK2706" s="79" t="s">
        <v>249</v>
      </c>
      <c r="AL2706" s="79" t="s">
        <v>249</v>
      </c>
      <c r="AM2706" s="79" t="s">
        <v>261</v>
      </c>
      <c r="AN2706" s="79" t="s">
        <v>249</v>
      </c>
      <c r="AO2706" s="79" t="s">
        <v>249</v>
      </c>
      <c r="AP2706" s="79"/>
      <c r="AQ2706" s="79"/>
    </row>
    <row r="2707" spans="1:43" ht="14.1" hidden="1" customHeight="1">
      <c r="A2707" s="85" t="s">
        <v>351</v>
      </c>
      <c r="B2707" s="74">
        <v>4</v>
      </c>
      <c r="C2707" s="74" t="s">
        <v>352</v>
      </c>
      <c r="D2707" s="75"/>
      <c r="E2707" s="75"/>
      <c r="F2707" s="76"/>
      <c r="G2707" s="74">
        <v>2</v>
      </c>
      <c r="H2707" s="74">
        <v>2020</v>
      </c>
      <c r="I2707" s="74">
        <v>2</v>
      </c>
      <c r="J2707" s="77">
        <v>1072592120</v>
      </c>
      <c r="K2707" s="74" t="s">
        <v>2880</v>
      </c>
      <c r="L2707" s="74"/>
      <c r="M2707" s="74">
        <v>1038</v>
      </c>
      <c r="N2707" s="74" t="s">
        <v>248</v>
      </c>
      <c r="O2707" s="74" t="s">
        <v>294</v>
      </c>
      <c r="P2707" s="78">
        <v>828000</v>
      </c>
      <c r="Q2707" s="74"/>
      <c r="R2707" s="74"/>
      <c r="S2707" s="74"/>
      <c r="T2707" s="79"/>
      <c r="U2707" s="79"/>
      <c r="V2707" s="80" t="s">
        <v>260</v>
      </c>
      <c r="W2707" s="79" t="s">
        <v>249</v>
      </c>
      <c r="X2707" s="114"/>
      <c r="Y2707" s="82" t="s">
        <v>249</v>
      </c>
      <c r="Z2707" s="82" t="s">
        <v>249</v>
      </c>
      <c r="AA2707" s="114"/>
      <c r="AB2707" s="83"/>
      <c r="AC2707" s="79" t="s">
        <v>249</v>
      </c>
      <c r="AD2707" s="80"/>
      <c r="AE2707" s="245"/>
      <c r="AF2707" s="84">
        <v>0</v>
      </c>
      <c r="AG2707" s="79" t="s">
        <v>249</v>
      </c>
      <c r="AH2707" s="79" t="s">
        <v>249</v>
      </c>
      <c r="AI2707" s="79" t="s">
        <v>249</v>
      </c>
      <c r="AJ2707" s="79" t="s">
        <v>249</v>
      </c>
      <c r="AK2707" s="79" t="s">
        <v>249</v>
      </c>
      <c r="AL2707" s="79" t="s">
        <v>249</v>
      </c>
      <c r="AM2707" s="79" t="s">
        <v>261</v>
      </c>
      <c r="AN2707" s="79" t="s">
        <v>249</v>
      </c>
      <c r="AO2707" s="79" t="s">
        <v>249</v>
      </c>
      <c r="AP2707" s="79"/>
      <c r="AQ2707" s="79"/>
    </row>
    <row r="2708" spans="1:43" ht="14.1" hidden="1" customHeight="1">
      <c r="A2708" s="85" t="s">
        <v>351</v>
      </c>
      <c r="B2708" s="74">
        <v>4</v>
      </c>
      <c r="C2708" s="74" t="s">
        <v>352</v>
      </c>
      <c r="D2708" s="75"/>
      <c r="E2708" s="75"/>
      <c r="F2708" s="76"/>
      <c r="G2708" s="74">
        <v>2</v>
      </c>
      <c r="H2708" s="74">
        <v>2020</v>
      </c>
      <c r="I2708" s="74">
        <v>2</v>
      </c>
      <c r="J2708" s="77">
        <v>1072592120</v>
      </c>
      <c r="K2708" s="74" t="s">
        <v>2880</v>
      </c>
      <c r="L2708" s="74"/>
      <c r="M2708" s="74">
        <v>1045</v>
      </c>
      <c r="N2708" s="74" t="s">
        <v>255</v>
      </c>
      <c r="O2708" s="74" t="s">
        <v>294</v>
      </c>
      <c r="P2708" s="78">
        <v>828000</v>
      </c>
      <c r="Q2708" s="74"/>
      <c r="R2708" s="74"/>
      <c r="S2708" s="74"/>
      <c r="T2708" s="79"/>
      <c r="U2708" s="79"/>
      <c r="V2708" s="80" t="s">
        <v>260</v>
      </c>
      <c r="W2708" s="79" t="s">
        <v>249</v>
      </c>
      <c r="X2708" s="114"/>
      <c r="Y2708" s="82" t="s">
        <v>249</v>
      </c>
      <c r="Z2708" s="82" t="s">
        <v>249</v>
      </c>
      <c r="AA2708" s="114"/>
      <c r="AB2708" s="83"/>
      <c r="AC2708" s="79" t="s">
        <v>249</v>
      </c>
      <c r="AD2708" s="80"/>
      <c r="AE2708" s="245"/>
      <c r="AF2708" s="84">
        <v>0</v>
      </c>
      <c r="AG2708" s="79" t="s">
        <v>249</v>
      </c>
      <c r="AH2708" s="79" t="s">
        <v>249</v>
      </c>
      <c r="AI2708" s="79" t="s">
        <v>249</v>
      </c>
      <c r="AJ2708" s="79" t="s">
        <v>249</v>
      </c>
      <c r="AK2708" s="79" t="s">
        <v>249</v>
      </c>
      <c r="AL2708" s="79" t="s">
        <v>249</v>
      </c>
      <c r="AM2708" s="79" t="s">
        <v>261</v>
      </c>
      <c r="AN2708" s="79" t="s">
        <v>249</v>
      </c>
      <c r="AO2708" s="79" t="s">
        <v>249</v>
      </c>
      <c r="AP2708" s="79"/>
      <c r="AQ2708" s="79"/>
    </row>
    <row r="2709" spans="1:43" ht="14.1" hidden="1" customHeight="1">
      <c r="A2709" s="73" t="s">
        <v>245</v>
      </c>
      <c r="B2709" s="74">
        <v>42</v>
      </c>
      <c r="C2709" s="74" t="s">
        <v>497</v>
      </c>
      <c r="D2709" s="75"/>
      <c r="E2709" s="75"/>
      <c r="F2709" s="76"/>
      <c r="G2709" s="74">
        <v>7</v>
      </c>
      <c r="H2709" s="74">
        <v>2019</v>
      </c>
      <c r="I2709" s="74">
        <v>2</v>
      </c>
      <c r="J2709" s="77">
        <v>1072650915</v>
      </c>
      <c r="K2709" s="74" t="s">
        <v>2881</v>
      </c>
      <c r="L2709" s="74"/>
      <c r="M2709" s="74">
        <v>1038</v>
      </c>
      <c r="N2709" s="74" t="s">
        <v>248</v>
      </c>
      <c r="O2709" s="74" t="s">
        <v>294</v>
      </c>
      <c r="P2709" s="78">
        <v>55208</v>
      </c>
      <c r="Q2709" s="74"/>
      <c r="R2709" s="74"/>
      <c r="S2709" s="74"/>
      <c r="T2709" s="79"/>
      <c r="U2709" s="79"/>
      <c r="V2709" s="80" t="s">
        <v>260</v>
      </c>
      <c r="W2709" s="79" t="s">
        <v>249</v>
      </c>
      <c r="X2709" s="114"/>
      <c r="Y2709" s="82" t="s">
        <v>249</v>
      </c>
      <c r="Z2709" s="82" t="s">
        <v>249</v>
      </c>
      <c r="AA2709" s="114"/>
      <c r="AB2709" s="83"/>
      <c r="AC2709" s="79" t="s">
        <v>249</v>
      </c>
      <c r="AD2709" s="80"/>
      <c r="AE2709" s="245"/>
      <c r="AF2709" s="84">
        <v>0</v>
      </c>
      <c r="AG2709" s="79" t="s">
        <v>249</v>
      </c>
      <c r="AH2709" s="79" t="s">
        <v>249</v>
      </c>
      <c r="AI2709" s="79" t="s">
        <v>249</v>
      </c>
      <c r="AJ2709" s="79" t="s">
        <v>249</v>
      </c>
      <c r="AK2709" s="79" t="s">
        <v>249</v>
      </c>
      <c r="AL2709" s="79" t="s">
        <v>249</v>
      </c>
      <c r="AM2709" s="79" t="s">
        <v>261</v>
      </c>
      <c r="AN2709" s="79" t="s">
        <v>249</v>
      </c>
      <c r="AO2709" s="79" t="s">
        <v>249</v>
      </c>
      <c r="AP2709" s="79"/>
      <c r="AQ2709" s="79"/>
    </row>
    <row r="2710" spans="1:43" ht="14.1" hidden="1" customHeight="1">
      <c r="A2710" s="73" t="s">
        <v>245</v>
      </c>
      <c r="B2710" s="74">
        <v>42</v>
      </c>
      <c r="C2710" s="74" t="s">
        <v>497</v>
      </c>
      <c r="D2710" s="75"/>
      <c r="E2710" s="75"/>
      <c r="F2710" s="76"/>
      <c r="G2710" s="74">
        <v>6</v>
      </c>
      <c r="H2710" s="74">
        <v>2019</v>
      </c>
      <c r="I2710" s="74">
        <v>2</v>
      </c>
      <c r="J2710" s="77">
        <v>1072650915</v>
      </c>
      <c r="K2710" s="74" t="s">
        <v>2881</v>
      </c>
      <c r="L2710" s="74"/>
      <c r="M2710" s="74">
        <v>1038</v>
      </c>
      <c r="N2710" s="74" t="s">
        <v>248</v>
      </c>
      <c r="O2710" s="74" t="s">
        <v>294</v>
      </c>
      <c r="P2710" s="78">
        <v>27603.866600000001</v>
      </c>
      <c r="Q2710" s="74"/>
      <c r="R2710" s="74"/>
      <c r="S2710" s="74"/>
      <c r="T2710" s="79"/>
      <c r="U2710" s="79"/>
      <c r="V2710" s="80" t="s">
        <v>260</v>
      </c>
      <c r="W2710" s="79" t="s">
        <v>249</v>
      </c>
      <c r="X2710" s="114"/>
      <c r="Y2710" s="82" t="s">
        <v>249</v>
      </c>
      <c r="Z2710" s="82" t="s">
        <v>249</v>
      </c>
      <c r="AA2710" s="114"/>
      <c r="AB2710" s="83"/>
      <c r="AC2710" s="79" t="s">
        <v>249</v>
      </c>
      <c r="AD2710" s="80"/>
      <c r="AE2710" s="245"/>
      <c r="AF2710" s="84">
        <v>27604</v>
      </c>
      <c r="AG2710" s="79" t="s">
        <v>249</v>
      </c>
      <c r="AH2710" s="79" t="s">
        <v>249</v>
      </c>
      <c r="AI2710" s="79" t="s">
        <v>249</v>
      </c>
      <c r="AJ2710" s="79" t="s">
        <v>249</v>
      </c>
      <c r="AK2710" s="79" t="s">
        <v>249</v>
      </c>
      <c r="AL2710" s="79" t="s">
        <v>249</v>
      </c>
      <c r="AM2710" s="79" t="s">
        <v>261</v>
      </c>
      <c r="AN2710" s="79" t="s">
        <v>249</v>
      </c>
      <c r="AO2710" s="79" t="s">
        <v>249</v>
      </c>
      <c r="AP2710" s="79"/>
      <c r="AQ2710" s="79"/>
    </row>
    <row r="2711" spans="1:43" ht="14.1" hidden="1" customHeight="1">
      <c r="A2711" s="73" t="s">
        <v>245</v>
      </c>
      <c r="B2711" s="74">
        <v>153</v>
      </c>
      <c r="C2711" s="74" t="s">
        <v>682</v>
      </c>
      <c r="D2711" s="75"/>
      <c r="E2711" s="75"/>
      <c r="F2711" s="76"/>
      <c r="G2711" s="74">
        <v>1</v>
      </c>
      <c r="H2711" s="74">
        <v>2020</v>
      </c>
      <c r="I2711" s="74">
        <v>2</v>
      </c>
      <c r="J2711" s="77">
        <v>1072715716</v>
      </c>
      <c r="K2711" s="74" t="s">
        <v>2882</v>
      </c>
      <c r="L2711" s="74"/>
      <c r="M2711" s="74">
        <v>1038</v>
      </c>
      <c r="N2711" s="74" t="s">
        <v>248</v>
      </c>
      <c r="O2711" s="74" t="s">
        <v>294</v>
      </c>
      <c r="P2711" s="78">
        <v>58520</v>
      </c>
      <c r="Q2711" s="74"/>
      <c r="R2711" s="74"/>
      <c r="S2711" s="74"/>
      <c r="T2711" s="79"/>
      <c r="U2711" s="79"/>
      <c r="V2711" s="80" t="s">
        <v>260</v>
      </c>
      <c r="W2711" s="79" t="s">
        <v>249</v>
      </c>
      <c r="X2711" s="114"/>
      <c r="Y2711" s="82" t="s">
        <v>249</v>
      </c>
      <c r="Z2711" s="82" t="s">
        <v>249</v>
      </c>
      <c r="AA2711" s="114"/>
      <c r="AB2711" s="83"/>
      <c r="AC2711" s="79" t="s">
        <v>249</v>
      </c>
      <c r="AD2711" s="80"/>
      <c r="AE2711" s="245"/>
      <c r="AF2711" s="84">
        <v>0</v>
      </c>
      <c r="AG2711" s="79" t="s">
        <v>249</v>
      </c>
      <c r="AH2711" s="79" t="s">
        <v>249</v>
      </c>
      <c r="AI2711" s="79" t="s">
        <v>249</v>
      </c>
      <c r="AJ2711" s="79" t="s">
        <v>249</v>
      </c>
      <c r="AK2711" s="79" t="s">
        <v>249</v>
      </c>
      <c r="AL2711" s="79" t="s">
        <v>249</v>
      </c>
      <c r="AM2711" s="79" t="s">
        <v>261</v>
      </c>
      <c r="AN2711" s="79" t="s">
        <v>249</v>
      </c>
      <c r="AO2711" s="79" t="s">
        <v>249</v>
      </c>
      <c r="AP2711" s="79"/>
      <c r="AQ2711" s="79"/>
    </row>
    <row r="2712" spans="1:43" ht="14.1" hidden="1" customHeight="1">
      <c r="A2712" s="73" t="s">
        <v>245</v>
      </c>
      <c r="B2712" s="74">
        <v>153</v>
      </c>
      <c r="C2712" s="74" t="s">
        <v>682</v>
      </c>
      <c r="D2712" s="75"/>
      <c r="E2712" s="75"/>
      <c r="F2712" s="76"/>
      <c r="G2712" s="74">
        <v>1</v>
      </c>
      <c r="H2712" s="74">
        <v>2020</v>
      </c>
      <c r="I2712" s="74">
        <v>2</v>
      </c>
      <c r="J2712" s="77">
        <v>1072715716</v>
      </c>
      <c r="K2712" s="74" t="s">
        <v>2882</v>
      </c>
      <c r="L2712" s="74"/>
      <c r="M2712" s="74">
        <v>1038</v>
      </c>
      <c r="N2712" s="74" t="s">
        <v>248</v>
      </c>
      <c r="O2712" s="74" t="s">
        <v>294</v>
      </c>
      <c r="P2712" s="78">
        <v>1000000</v>
      </c>
      <c r="Q2712" s="74"/>
      <c r="R2712" s="74"/>
      <c r="S2712" s="74"/>
      <c r="T2712" s="79"/>
      <c r="U2712" s="79"/>
      <c r="V2712" s="80" t="s">
        <v>260</v>
      </c>
      <c r="W2712" s="79" t="s">
        <v>249</v>
      </c>
      <c r="X2712" s="114"/>
      <c r="Y2712" s="82" t="s">
        <v>249</v>
      </c>
      <c r="Z2712" s="82" t="s">
        <v>249</v>
      </c>
      <c r="AA2712" s="114"/>
      <c r="AB2712" s="83"/>
      <c r="AC2712" s="79" t="s">
        <v>249</v>
      </c>
      <c r="AD2712" s="80"/>
      <c r="AE2712" s="245"/>
      <c r="AF2712" s="84">
        <v>0</v>
      </c>
      <c r="AG2712" s="79" t="s">
        <v>249</v>
      </c>
      <c r="AH2712" s="79" t="s">
        <v>249</v>
      </c>
      <c r="AI2712" s="79" t="s">
        <v>249</v>
      </c>
      <c r="AJ2712" s="79" t="s">
        <v>249</v>
      </c>
      <c r="AK2712" s="79" t="s">
        <v>249</v>
      </c>
      <c r="AL2712" s="79" t="s">
        <v>249</v>
      </c>
      <c r="AM2712" s="79" t="s">
        <v>261</v>
      </c>
      <c r="AN2712" s="79" t="s">
        <v>249</v>
      </c>
      <c r="AO2712" s="79" t="s">
        <v>249</v>
      </c>
      <c r="AP2712" s="79"/>
      <c r="AQ2712" s="79"/>
    </row>
    <row r="2713" spans="1:43" ht="14.1" hidden="1" customHeight="1">
      <c r="A2713" s="73" t="s">
        <v>245</v>
      </c>
      <c r="B2713" s="74">
        <v>23</v>
      </c>
      <c r="C2713" s="74" t="s">
        <v>348</v>
      </c>
      <c r="D2713" s="99">
        <v>43312</v>
      </c>
      <c r="E2713" s="99">
        <v>43313</v>
      </c>
      <c r="F2713" s="172">
        <v>2</v>
      </c>
      <c r="G2713" s="74">
        <v>7</v>
      </c>
      <c r="H2713" s="74">
        <v>2018</v>
      </c>
      <c r="I2713" s="74">
        <v>2</v>
      </c>
      <c r="J2713" s="77">
        <v>1073163370</v>
      </c>
      <c r="K2713" s="74" t="s">
        <v>1982</v>
      </c>
      <c r="L2713" s="74"/>
      <c r="M2713" s="74">
        <v>1038</v>
      </c>
      <c r="N2713" s="74" t="s">
        <v>248</v>
      </c>
      <c r="O2713" s="74" t="s">
        <v>373</v>
      </c>
      <c r="P2713" s="78">
        <v>26041.4</v>
      </c>
      <c r="Q2713" s="74"/>
      <c r="R2713" s="74"/>
      <c r="S2713" s="74"/>
      <c r="T2713" s="79"/>
      <c r="U2713" s="79"/>
      <c r="V2713" s="174" t="s">
        <v>26</v>
      </c>
      <c r="W2713" s="79" t="s">
        <v>249</v>
      </c>
      <c r="X2713" s="99">
        <v>43312</v>
      </c>
      <c r="Y2713" s="82" t="s">
        <v>249</v>
      </c>
      <c r="Z2713" s="82" t="s">
        <v>249</v>
      </c>
      <c r="AA2713" s="99">
        <v>43313</v>
      </c>
      <c r="AB2713" s="172">
        <v>2</v>
      </c>
      <c r="AC2713" s="79" t="s">
        <v>249</v>
      </c>
      <c r="AD2713" s="174" t="s">
        <v>26</v>
      </c>
      <c r="AE2713" s="245"/>
      <c r="AF2713" s="84"/>
      <c r="AG2713" s="79" t="s">
        <v>249</v>
      </c>
      <c r="AH2713" s="79" t="s">
        <v>249</v>
      </c>
      <c r="AI2713" s="79" t="s">
        <v>249</v>
      </c>
      <c r="AJ2713" s="79" t="s">
        <v>249</v>
      </c>
      <c r="AK2713" s="79" t="s">
        <v>249</v>
      </c>
      <c r="AL2713" s="79" t="s">
        <v>249</v>
      </c>
      <c r="AM2713" s="79"/>
      <c r="AN2713" s="79" t="s">
        <v>249</v>
      </c>
      <c r="AO2713" s="79" t="s">
        <v>249</v>
      </c>
      <c r="AP2713" s="79"/>
      <c r="AQ2713" s="79"/>
    </row>
    <row r="2714" spans="1:43" ht="14.1" hidden="1" customHeight="1">
      <c r="A2714" s="73" t="s">
        <v>245</v>
      </c>
      <c r="B2714" s="74">
        <v>23</v>
      </c>
      <c r="C2714" s="74" t="s">
        <v>348</v>
      </c>
      <c r="D2714" s="99">
        <v>43314</v>
      </c>
      <c r="E2714" s="99">
        <v>43314</v>
      </c>
      <c r="F2714" s="172">
        <v>1</v>
      </c>
      <c r="G2714" s="74">
        <v>8</v>
      </c>
      <c r="H2714" s="74">
        <v>2018</v>
      </c>
      <c r="I2714" s="74">
        <v>1</v>
      </c>
      <c r="J2714" s="77">
        <v>1073163370</v>
      </c>
      <c r="K2714" s="74" t="s">
        <v>1982</v>
      </c>
      <c r="L2714" s="74"/>
      <c r="M2714" s="74">
        <v>1045</v>
      </c>
      <c r="N2714" s="74" t="s">
        <v>255</v>
      </c>
      <c r="O2714" s="74" t="s">
        <v>373</v>
      </c>
      <c r="P2714" s="78">
        <v>26041.4</v>
      </c>
      <c r="Q2714" s="74"/>
      <c r="R2714" s="74"/>
      <c r="S2714" s="74"/>
      <c r="T2714" s="79"/>
      <c r="U2714" s="79"/>
      <c r="V2714" s="174" t="s">
        <v>256</v>
      </c>
      <c r="W2714" s="79" t="s">
        <v>249</v>
      </c>
      <c r="X2714" s="99">
        <v>43314</v>
      </c>
      <c r="Y2714" s="82" t="s">
        <v>249</v>
      </c>
      <c r="Z2714" s="82" t="s">
        <v>249</v>
      </c>
      <c r="AA2714" s="99">
        <v>43314</v>
      </c>
      <c r="AB2714" s="172">
        <v>1</v>
      </c>
      <c r="AC2714" s="79" t="s">
        <v>249</v>
      </c>
      <c r="AD2714" s="174" t="s">
        <v>256</v>
      </c>
      <c r="AE2714" s="245"/>
      <c r="AF2714" s="84">
        <v>26041</v>
      </c>
      <c r="AG2714" s="79" t="s">
        <v>249</v>
      </c>
      <c r="AH2714" s="79" t="s">
        <v>249</v>
      </c>
      <c r="AI2714" s="79" t="s">
        <v>249</v>
      </c>
      <c r="AJ2714" s="173">
        <v>3260</v>
      </c>
      <c r="AK2714" s="99">
        <v>43689</v>
      </c>
      <c r="AL2714" s="144">
        <v>26041</v>
      </c>
      <c r="AM2714" s="79"/>
      <c r="AN2714" s="79" t="s">
        <v>249</v>
      </c>
      <c r="AO2714" s="79" t="s">
        <v>249</v>
      </c>
      <c r="AP2714" s="79"/>
      <c r="AQ2714" s="79"/>
    </row>
    <row r="2715" spans="1:43" ht="14.1" hidden="1" customHeight="1">
      <c r="A2715" s="73" t="s">
        <v>245</v>
      </c>
      <c r="B2715" s="74">
        <v>138</v>
      </c>
      <c r="C2715" s="74" t="s">
        <v>276</v>
      </c>
      <c r="D2715" s="75">
        <v>44090</v>
      </c>
      <c r="E2715" s="75">
        <v>44101</v>
      </c>
      <c r="F2715" s="76">
        <f>+E2715-D2715+1</f>
        <v>12</v>
      </c>
      <c r="G2715" s="74">
        <f>+MONTH(D2715)</f>
        <v>9</v>
      </c>
      <c r="H2715" s="74">
        <f>YEAR(D2715)</f>
        <v>2020</v>
      </c>
      <c r="I2715" s="74">
        <v>2</v>
      </c>
      <c r="J2715" s="77">
        <v>1073169614</v>
      </c>
      <c r="K2715" s="74" t="s">
        <v>2883</v>
      </c>
      <c r="L2715" s="74">
        <v>3</v>
      </c>
      <c r="M2715" s="74">
        <v>1023</v>
      </c>
      <c r="N2715" s="74" t="s">
        <v>43</v>
      </c>
      <c r="O2715" s="74" t="s">
        <v>30</v>
      </c>
      <c r="P2715" s="78">
        <v>351121</v>
      </c>
      <c r="Q2715" s="74" t="s">
        <v>2884</v>
      </c>
      <c r="R2715" s="74">
        <v>0</v>
      </c>
      <c r="S2715" s="74">
        <v>0</v>
      </c>
      <c r="T2715" s="79"/>
      <c r="U2715" s="79"/>
      <c r="V2715" s="80" t="s">
        <v>279</v>
      </c>
      <c r="W2715" s="79"/>
      <c r="X2715" s="114">
        <v>44090</v>
      </c>
      <c r="Y2715" s="82"/>
      <c r="Z2715" s="82"/>
      <c r="AA2715" s="114">
        <v>44101</v>
      </c>
      <c r="AB2715" s="83"/>
      <c r="AC2715" s="79"/>
      <c r="AD2715" s="80"/>
      <c r="AE2715" s="245"/>
      <c r="AF2715" s="84">
        <v>0</v>
      </c>
      <c r="AG2715" s="79"/>
      <c r="AH2715" s="79"/>
      <c r="AI2715" s="79"/>
      <c r="AJ2715" s="79"/>
      <c r="AK2715" s="79"/>
      <c r="AL2715" s="79"/>
      <c r="AM2715" s="79"/>
      <c r="AN2715" s="79"/>
      <c r="AO2715" s="79"/>
      <c r="AP2715" s="79"/>
      <c r="AQ2715" s="79"/>
    </row>
    <row r="2716" spans="1:43" ht="12.75" hidden="1" customHeight="1">
      <c r="A2716" s="73" t="s">
        <v>245</v>
      </c>
      <c r="B2716" s="74">
        <v>138</v>
      </c>
      <c r="C2716" s="74" t="s">
        <v>2885</v>
      </c>
      <c r="D2716" s="75"/>
      <c r="E2716" s="75"/>
      <c r="F2716" s="76"/>
      <c r="G2716" s="74">
        <v>10</v>
      </c>
      <c r="H2716" s="74">
        <v>2019</v>
      </c>
      <c r="I2716" s="74">
        <v>1</v>
      </c>
      <c r="J2716" s="77">
        <v>1073178133</v>
      </c>
      <c r="K2716" s="74" t="s">
        <v>2886</v>
      </c>
      <c r="L2716" s="74"/>
      <c r="M2716" s="74">
        <v>1046</v>
      </c>
      <c r="N2716" s="74" t="s">
        <v>274</v>
      </c>
      <c r="O2716" s="74" t="s">
        <v>30</v>
      </c>
      <c r="P2716" s="78">
        <v>27604</v>
      </c>
      <c r="Q2716" s="74"/>
      <c r="R2716" s="74"/>
      <c r="S2716" s="74"/>
      <c r="T2716" s="79"/>
      <c r="U2716" s="79"/>
      <c r="V2716" s="80" t="s">
        <v>260</v>
      </c>
      <c r="W2716" s="79" t="s">
        <v>249</v>
      </c>
      <c r="X2716" s="114"/>
      <c r="Y2716" s="82" t="s">
        <v>249</v>
      </c>
      <c r="Z2716" s="82" t="s">
        <v>249</v>
      </c>
      <c r="AA2716" s="114"/>
      <c r="AB2716" s="83"/>
      <c r="AC2716" s="79" t="s">
        <v>249</v>
      </c>
      <c r="AD2716" s="80"/>
      <c r="AE2716" s="245"/>
      <c r="AF2716" s="84">
        <v>0</v>
      </c>
      <c r="AG2716" s="79" t="s">
        <v>249</v>
      </c>
      <c r="AH2716" s="79" t="s">
        <v>249</v>
      </c>
      <c r="AI2716" s="79" t="s">
        <v>249</v>
      </c>
      <c r="AJ2716" s="79" t="s">
        <v>249</v>
      </c>
      <c r="AK2716" s="79" t="s">
        <v>249</v>
      </c>
      <c r="AL2716" s="79" t="s">
        <v>249</v>
      </c>
      <c r="AM2716" s="79" t="s">
        <v>261</v>
      </c>
      <c r="AN2716" s="79" t="s">
        <v>249</v>
      </c>
      <c r="AO2716" s="79" t="s">
        <v>249</v>
      </c>
      <c r="AP2716" s="79"/>
      <c r="AQ2716" s="79"/>
    </row>
    <row r="2717" spans="1:43" ht="15" hidden="1" customHeight="1">
      <c r="A2717" s="73" t="s">
        <v>245</v>
      </c>
      <c r="B2717" s="74">
        <v>138</v>
      </c>
      <c r="C2717" s="74" t="s">
        <v>2885</v>
      </c>
      <c r="D2717" s="75" t="s">
        <v>2887</v>
      </c>
      <c r="E2717" s="75" t="s">
        <v>2888</v>
      </c>
      <c r="F2717" s="76">
        <f>+E2717-D2717+1</f>
        <v>3</v>
      </c>
      <c r="G2717" s="74">
        <f>+MONTH(D2717)</f>
        <v>9</v>
      </c>
      <c r="H2717" s="74">
        <f>YEAR(D2717)</f>
        <v>2019</v>
      </c>
      <c r="I2717" s="74">
        <v>1</v>
      </c>
      <c r="J2717" s="77">
        <v>1073178133</v>
      </c>
      <c r="K2717" s="74" t="s">
        <v>2886</v>
      </c>
      <c r="L2717" s="74"/>
      <c r="M2717" s="74">
        <v>1053</v>
      </c>
      <c r="N2717" s="74" t="s">
        <v>36</v>
      </c>
      <c r="O2717" s="74" t="s">
        <v>30</v>
      </c>
      <c r="P2717" s="78">
        <v>55208</v>
      </c>
      <c r="Q2717" s="74"/>
      <c r="R2717" s="74"/>
      <c r="S2717" s="74"/>
      <c r="T2717" s="79"/>
      <c r="U2717" s="79"/>
      <c r="V2717" s="80" t="s">
        <v>256</v>
      </c>
      <c r="W2717" s="79" t="s">
        <v>2889</v>
      </c>
      <c r="X2717" s="114" t="s">
        <v>2887</v>
      </c>
      <c r="Y2717" s="82" t="s">
        <v>2890</v>
      </c>
      <c r="Z2717" s="82" t="s">
        <v>2891</v>
      </c>
      <c r="AA2717" s="114" t="s">
        <v>2888</v>
      </c>
      <c r="AB2717" s="83"/>
      <c r="AC2717" s="79" t="s">
        <v>249</v>
      </c>
      <c r="AD2717" s="80" t="s">
        <v>256</v>
      </c>
      <c r="AE2717" s="245">
        <v>43795.591666666667</v>
      </c>
      <c r="AF2717" s="84">
        <v>0</v>
      </c>
      <c r="AG2717" s="79" t="s">
        <v>2891</v>
      </c>
      <c r="AH2717" s="79">
        <v>67171</v>
      </c>
      <c r="AI2717" s="79">
        <v>0</v>
      </c>
      <c r="AJ2717" s="79">
        <v>0</v>
      </c>
      <c r="AK2717" s="79" t="s">
        <v>249</v>
      </c>
      <c r="AL2717" s="79">
        <v>0</v>
      </c>
      <c r="AM2717" s="79"/>
      <c r="AN2717" s="79" t="s">
        <v>25</v>
      </c>
      <c r="AO2717" s="79" t="s">
        <v>249</v>
      </c>
      <c r="AP2717" s="79"/>
      <c r="AQ2717" s="79"/>
    </row>
    <row r="2718" spans="1:43" ht="15" hidden="1" customHeight="1">
      <c r="A2718" s="73" t="s">
        <v>245</v>
      </c>
      <c r="B2718" s="90">
        <v>138</v>
      </c>
      <c r="C2718" s="91" t="s">
        <v>2885</v>
      </c>
      <c r="D2718" s="75">
        <v>43735</v>
      </c>
      <c r="E2718" s="75">
        <v>43737</v>
      </c>
      <c r="F2718" s="76">
        <f>+E2718-D2718+1</f>
        <v>3</v>
      </c>
      <c r="G2718" s="74">
        <f>+MONTH(D2718)</f>
        <v>9</v>
      </c>
      <c r="H2718" s="74">
        <f>YEAR(D2718)</f>
        <v>2019</v>
      </c>
      <c r="I2718" s="91"/>
      <c r="J2718" s="92">
        <v>1073178133</v>
      </c>
      <c r="K2718" s="91" t="s">
        <v>2886</v>
      </c>
      <c r="L2718" s="91"/>
      <c r="M2718" s="91">
        <v>1053</v>
      </c>
      <c r="N2718" s="74" t="s">
        <v>36</v>
      </c>
      <c r="O2718" s="74" t="s">
        <v>30</v>
      </c>
      <c r="P2718" s="78"/>
      <c r="Q2718" s="74"/>
      <c r="R2718" s="74"/>
      <c r="S2718" s="91"/>
      <c r="T2718" s="79"/>
      <c r="U2718" s="93"/>
      <c r="V2718" s="80" t="s">
        <v>260</v>
      </c>
      <c r="W2718" s="93" t="s">
        <v>2890</v>
      </c>
      <c r="X2718" s="114">
        <v>43735</v>
      </c>
      <c r="Y2718" s="95" t="s">
        <v>2890</v>
      </c>
      <c r="Z2718" s="95" t="s">
        <v>2892</v>
      </c>
      <c r="AA2718" s="114">
        <v>43737</v>
      </c>
      <c r="AB2718" s="96"/>
      <c r="AC2718" s="93" t="s">
        <v>249</v>
      </c>
      <c r="AD2718" s="80"/>
      <c r="AE2718" s="246">
        <v>43782.697222222225</v>
      </c>
      <c r="AF2718" s="84">
        <v>0</v>
      </c>
      <c r="AG2718" s="93" t="s">
        <v>249</v>
      </c>
      <c r="AH2718" s="108"/>
      <c r="AI2718" s="93"/>
      <c r="AJ2718" s="93"/>
      <c r="AK2718" s="93" t="s">
        <v>249</v>
      </c>
      <c r="AL2718" s="108"/>
      <c r="AM2718" s="79" t="s">
        <v>261</v>
      </c>
      <c r="AN2718" s="93" t="s">
        <v>685</v>
      </c>
      <c r="AO2718" s="98" t="s">
        <v>249</v>
      </c>
      <c r="AP2718" s="79"/>
      <c r="AQ2718" s="79"/>
    </row>
    <row r="2719" spans="1:43" ht="14.1" hidden="1" customHeight="1">
      <c r="A2719" s="73" t="s">
        <v>245</v>
      </c>
      <c r="B2719" s="74">
        <v>138</v>
      </c>
      <c r="C2719" s="74" t="s">
        <v>276</v>
      </c>
      <c r="D2719" s="75"/>
      <c r="E2719" s="75"/>
      <c r="F2719" s="76"/>
      <c r="G2719" s="74">
        <v>11</v>
      </c>
      <c r="H2719" s="74">
        <v>2019</v>
      </c>
      <c r="I2719" s="74">
        <v>1</v>
      </c>
      <c r="J2719" s="77">
        <v>1073178133</v>
      </c>
      <c r="K2719" s="74" t="s">
        <v>2886</v>
      </c>
      <c r="L2719" s="74"/>
      <c r="M2719" s="74">
        <v>1038</v>
      </c>
      <c r="N2719" s="74" t="s">
        <v>248</v>
      </c>
      <c r="O2719" s="74" t="s">
        <v>30</v>
      </c>
      <c r="P2719" s="78">
        <v>27604</v>
      </c>
      <c r="Q2719" s="74"/>
      <c r="R2719" s="74"/>
      <c r="S2719" s="74"/>
      <c r="T2719" s="79"/>
      <c r="U2719" s="79"/>
      <c r="V2719" s="80" t="s">
        <v>260</v>
      </c>
      <c r="W2719" s="79" t="s">
        <v>249</v>
      </c>
      <c r="X2719" s="114"/>
      <c r="Y2719" s="82" t="s">
        <v>249</v>
      </c>
      <c r="Z2719" s="82" t="s">
        <v>249</v>
      </c>
      <c r="AA2719" s="114"/>
      <c r="AB2719" s="83"/>
      <c r="AC2719" s="79" t="s">
        <v>249</v>
      </c>
      <c r="AD2719" s="80"/>
      <c r="AE2719" s="245"/>
      <c r="AF2719" s="84">
        <v>0</v>
      </c>
      <c r="AG2719" s="79" t="s">
        <v>249</v>
      </c>
      <c r="AH2719" s="79" t="s">
        <v>249</v>
      </c>
      <c r="AI2719" s="79" t="s">
        <v>249</v>
      </c>
      <c r="AJ2719" s="79" t="s">
        <v>249</v>
      </c>
      <c r="AK2719" s="79" t="s">
        <v>249</v>
      </c>
      <c r="AL2719" s="79" t="s">
        <v>249</v>
      </c>
      <c r="AM2719" s="79" t="s">
        <v>261</v>
      </c>
      <c r="AN2719" s="79" t="s">
        <v>249</v>
      </c>
      <c r="AO2719" s="79" t="s">
        <v>249</v>
      </c>
      <c r="AP2719" s="79"/>
      <c r="AQ2719" s="79"/>
    </row>
    <row r="2720" spans="1:43" ht="14.1" hidden="1" customHeight="1">
      <c r="A2720" s="73" t="s">
        <v>245</v>
      </c>
      <c r="B2720" s="74">
        <v>138</v>
      </c>
      <c r="C2720" s="74" t="s">
        <v>276</v>
      </c>
      <c r="D2720" s="75"/>
      <c r="E2720" s="75"/>
      <c r="F2720" s="76"/>
      <c r="G2720" s="74">
        <v>11</v>
      </c>
      <c r="H2720" s="74">
        <v>2019</v>
      </c>
      <c r="I2720" s="74">
        <v>1</v>
      </c>
      <c r="J2720" s="77">
        <v>1073178133</v>
      </c>
      <c r="K2720" s="74" t="s">
        <v>2886</v>
      </c>
      <c r="L2720" s="74"/>
      <c r="M2720" s="74">
        <v>1038</v>
      </c>
      <c r="N2720" s="74" t="s">
        <v>248</v>
      </c>
      <c r="O2720" s="74" t="s">
        <v>249</v>
      </c>
      <c r="P2720" s="78">
        <v>27604</v>
      </c>
      <c r="Q2720" s="74"/>
      <c r="R2720" s="74"/>
      <c r="S2720" s="74"/>
      <c r="T2720" s="79"/>
      <c r="U2720" s="79"/>
      <c r="V2720" s="80" t="s">
        <v>260</v>
      </c>
      <c r="W2720" s="79" t="s">
        <v>249</v>
      </c>
      <c r="X2720" s="114"/>
      <c r="Y2720" s="82" t="s">
        <v>249</v>
      </c>
      <c r="Z2720" s="82" t="s">
        <v>249</v>
      </c>
      <c r="AA2720" s="114"/>
      <c r="AB2720" s="83"/>
      <c r="AC2720" s="79" t="s">
        <v>249</v>
      </c>
      <c r="AD2720" s="80"/>
      <c r="AE2720" s="245"/>
      <c r="AF2720" s="84">
        <v>0</v>
      </c>
      <c r="AG2720" s="79" t="s">
        <v>249</v>
      </c>
      <c r="AH2720" s="79" t="s">
        <v>249</v>
      </c>
      <c r="AI2720" s="79" t="s">
        <v>249</v>
      </c>
      <c r="AJ2720" s="79" t="s">
        <v>249</v>
      </c>
      <c r="AK2720" s="79" t="s">
        <v>249</v>
      </c>
      <c r="AL2720" s="79" t="s">
        <v>249</v>
      </c>
      <c r="AM2720" s="79" t="s">
        <v>261</v>
      </c>
      <c r="AN2720" s="79" t="s">
        <v>249</v>
      </c>
      <c r="AO2720" s="79" t="s">
        <v>249</v>
      </c>
      <c r="AP2720" s="79"/>
      <c r="AQ2720" s="79"/>
    </row>
    <row r="2721" spans="1:43" ht="14.1" hidden="1" customHeight="1">
      <c r="A2721" s="73" t="s">
        <v>245</v>
      </c>
      <c r="B2721" s="74">
        <v>138</v>
      </c>
      <c r="C2721" s="74" t="s">
        <v>276</v>
      </c>
      <c r="D2721" s="75"/>
      <c r="E2721" s="75"/>
      <c r="F2721" s="76"/>
      <c r="G2721" s="74">
        <v>10</v>
      </c>
      <c r="H2721" s="74">
        <v>2019</v>
      </c>
      <c r="I2721" s="74">
        <v>1</v>
      </c>
      <c r="J2721" s="77">
        <v>1073178133</v>
      </c>
      <c r="K2721" s="74" t="s">
        <v>2886</v>
      </c>
      <c r="L2721" s="74"/>
      <c r="M2721" s="74">
        <v>1053</v>
      </c>
      <c r="N2721" s="74" t="s">
        <v>36</v>
      </c>
      <c r="O2721" s="74" t="s">
        <v>30</v>
      </c>
      <c r="P2721" s="78">
        <v>55208</v>
      </c>
      <c r="Q2721" s="74"/>
      <c r="R2721" s="74"/>
      <c r="S2721" s="74"/>
      <c r="T2721" s="79"/>
      <c r="U2721" s="79"/>
      <c r="V2721" s="80" t="s">
        <v>260</v>
      </c>
      <c r="W2721" s="79" t="s">
        <v>249</v>
      </c>
      <c r="X2721" s="114"/>
      <c r="Y2721" s="82" t="s">
        <v>249</v>
      </c>
      <c r="Z2721" s="82" t="s">
        <v>249</v>
      </c>
      <c r="AA2721" s="114"/>
      <c r="AB2721" s="83"/>
      <c r="AC2721" s="79" t="s">
        <v>249</v>
      </c>
      <c r="AD2721" s="80"/>
      <c r="AE2721" s="245"/>
      <c r="AF2721" s="84">
        <v>0</v>
      </c>
      <c r="AG2721" s="79" t="s">
        <v>249</v>
      </c>
      <c r="AH2721" s="79" t="s">
        <v>249</v>
      </c>
      <c r="AI2721" s="79" t="s">
        <v>249</v>
      </c>
      <c r="AJ2721" s="79" t="s">
        <v>249</v>
      </c>
      <c r="AK2721" s="79" t="s">
        <v>249</v>
      </c>
      <c r="AL2721" s="79" t="s">
        <v>249</v>
      </c>
      <c r="AM2721" s="79" t="s">
        <v>261</v>
      </c>
      <c r="AN2721" s="79" t="s">
        <v>249</v>
      </c>
      <c r="AO2721" s="79" t="s">
        <v>249</v>
      </c>
      <c r="AP2721" s="79"/>
      <c r="AQ2721" s="79"/>
    </row>
    <row r="2722" spans="1:43" ht="14.1" hidden="1" customHeight="1">
      <c r="A2722" s="73" t="s">
        <v>245</v>
      </c>
      <c r="B2722" s="74">
        <v>138</v>
      </c>
      <c r="C2722" s="74" t="s">
        <v>276</v>
      </c>
      <c r="D2722" s="75"/>
      <c r="E2722" s="75"/>
      <c r="F2722" s="76"/>
      <c r="G2722" s="74">
        <v>10</v>
      </c>
      <c r="H2722" s="74">
        <v>2019</v>
      </c>
      <c r="I2722" s="74">
        <v>1</v>
      </c>
      <c r="J2722" s="77">
        <v>1073178133</v>
      </c>
      <c r="K2722" s="74" t="s">
        <v>2886</v>
      </c>
      <c r="L2722" s="74"/>
      <c r="M2722" s="74">
        <v>1053</v>
      </c>
      <c r="N2722" s="74" t="s">
        <v>36</v>
      </c>
      <c r="O2722" s="74" t="s">
        <v>249</v>
      </c>
      <c r="P2722" s="78">
        <v>55208</v>
      </c>
      <c r="Q2722" s="74"/>
      <c r="R2722" s="74"/>
      <c r="S2722" s="74"/>
      <c r="T2722" s="79"/>
      <c r="U2722" s="79"/>
      <c r="V2722" s="80" t="s">
        <v>260</v>
      </c>
      <c r="W2722" s="79" t="s">
        <v>249</v>
      </c>
      <c r="X2722" s="114"/>
      <c r="Y2722" s="82" t="s">
        <v>249</v>
      </c>
      <c r="Z2722" s="82" t="s">
        <v>249</v>
      </c>
      <c r="AA2722" s="114"/>
      <c r="AB2722" s="83"/>
      <c r="AC2722" s="79" t="s">
        <v>249</v>
      </c>
      <c r="AD2722" s="80"/>
      <c r="AE2722" s="245"/>
      <c r="AF2722" s="84">
        <v>0</v>
      </c>
      <c r="AG2722" s="79" t="s">
        <v>249</v>
      </c>
      <c r="AH2722" s="79" t="s">
        <v>249</v>
      </c>
      <c r="AI2722" s="79" t="s">
        <v>249</v>
      </c>
      <c r="AJ2722" s="79" t="s">
        <v>249</v>
      </c>
      <c r="AK2722" s="79" t="s">
        <v>249</v>
      </c>
      <c r="AL2722" s="79" t="s">
        <v>249</v>
      </c>
      <c r="AM2722" s="79" t="s">
        <v>261</v>
      </c>
      <c r="AN2722" s="79" t="s">
        <v>249</v>
      </c>
      <c r="AO2722" s="79" t="s">
        <v>249</v>
      </c>
      <c r="AP2722" s="79"/>
      <c r="AQ2722" s="79"/>
    </row>
    <row r="2723" spans="1:43" ht="14.1" hidden="1" customHeight="1">
      <c r="A2723" s="73" t="s">
        <v>245</v>
      </c>
      <c r="B2723" s="74">
        <v>138</v>
      </c>
      <c r="C2723" s="74" t="s">
        <v>276</v>
      </c>
      <c r="D2723" s="75"/>
      <c r="E2723" s="75"/>
      <c r="F2723" s="76"/>
      <c r="G2723" s="74">
        <v>10</v>
      </c>
      <c r="H2723" s="74">
        <v>2019</v>
      </c>
      <c r="I2723" s="74">
        <v>1</v>
      </c>
      <c r="J2723" s="77">
        <v>1073178133</v>
      </c>
      <c r="K2723" s="74" t="s">
        <v>2886</v>
      </c>
      <c r="L2723" s="74"/>
      <c r="M2723" s="74">
        <v>1046</v>
      </c>
      <c r="N2723" s="74" t="s">
        <v>274</v>
      </c>
      <c r="O2723" s="74" t="s">
        <v>30</v>
      </c>
      <c r="P2723" s="78">
        <v>27604</v>
      </c>
      <c r="Q2723" s="74"/>
      <c r="R2723" s="74"/>
      <c r="S2723" s="74"/>
      <c r="T2723" s="79"/>
      <c r="U2723" s="79"/>
      <c r="V2723" s="80" t="s">
        <v>260</v>
      </c>
      <c r="W2723" s="79" t="s">
        <v>249</v>
      </c>
      <c r="X2723" s="114"/>
      <c r="Y2723" s="82" t="s">
        <v>249</v>
      </c>
      <c r="Z2723" s="82" t="s">
        <v>249</v>
      </c>
      <c r="AA2723" s="114"/>
      <c r="AB2723" s="83"/>
      <c r="AC2723" s="79" t="s">
        <v>249</v>
      </c>
      <c r="AD2723" s="80"/>
      <c r="AE2723" s="245"/>
      <c r="AF2723" s="84">
        <v>0</v>
      </c>
      <c r="AG2723" s="79" t="s">
        <v>249</v>
      </c>
      <c r="AH2723" s="79" t="s">
        <v>249</v>
      </c>
      <c r="AI2723" s="79" t="s">
        <v>249</v>
      </c>
      <c r="AJ2723" s="79" t="s">
        <v>249</v>
      </c>
      <c r="AK2723" s="79" t="s">
        <v>249</v>
      </c>
      <c r="AL2723" s="79" t="s">
        <v>249</v>
      </c>
      <c r="AM2723" s="79" t="s">
        <v>261</v>
      </c>
      <c r="AN2723" s="79" t="s">
        <v>249</v>
      </c>
      <c r="AO2723" s="79" t="s">
        <v>249</v>
      </c>
      <c r="AP2723" s="79"/>
      <c r="AQ2723" s="79"/>
    </row>
    <row r="2724" spans="1:43" ht="14.1" hidden="1" customHeight="1">
      <c r="A2724" s="73" t="s">
        <v>245</v>
      </c>
      <c r="B2724" s="74">
        <v>138</v>
      </c>
      <c r="C2724" s="74" t="s">
        <v>276</v>
      </c>
      <c r="D2724" s="75"/>
      <c r="E2724" s="75"/>
      <c r="F2724" s="76"/>
      <c r="G2724" s="74">
        <v>10</v>
      </c>
      <c r="H2724" s="74">
        <v>2019</v>
      </c>
      <c r="I2724" s="74">
        <v>1</v>
      </c>
      <c r="J2724" s="77">
        <v>1073178133</v>
      </c>
      <c r="K2724" s="74" t="s">
        <v>2886</v>
      </c>
      <c r="L2724" s="74"/>
      <c r="M2724" s="74">
        <v>1046</v>
      </c>
      <c r="N2724" s="74" t="s">
        <v>274</v>
      </c>
      <c r="O2724" s="74" t="s">
        <v>249</v>
      </c>
      <c r="P2724" s="78">
        <v>27604</v>
      </c>
      <c r="Q2724" s="74"/>
      <c r="R2724" s="74"/>
      <c r="S2724" s="74"/>
      <c r="T2724" s="79"/>
      <c r="U2724" s="79"/>
      <c r="V2724" s="80" t="s">
        <v>260</v>
      </c>
      <c r="W2724" s="79" t="s">
        <v>249</v>
      </c>
      <c r="X2724" s="114"/>
      <c r="Y2724" s="82" t="s">
        <v>249</v>
      </c>
      <c r="Z2724" s="82" t="s">
        <v>249</v>
      </c>
      <c r="AA2724" s="114"/>
      <c r="AB2724" s="83"/>
      <c r="AC2724" s="79" t="s">
        <v>249</v>
      </c>
      <c r="AD2724" s="80"/>
      <c r="AE2724" s="245"/>
      <c r="AF2724" s="84">
        <v>0</v>
      </c>
      <c r="AG2724" s="79" t="s">
        <v>249</v>
      </c>
      <c r="AH2724" s="79" t="s">
        <v>249</v>
      </c>
      <c r="AI2724" s="79" t="s">
        <v>249</v>
      </c>
      <c r="AJ2724" s="79" t="s">
        <v>249</v>
      </c>
      <c r="AK2724" s="79" t="s">
        <v>249</v>
      </c>
      <c r="AL2724" s="79" t="s">
        <v>249</v>
      </c>
      <c r="AM2724" s="79" t="s">
        <v>261</v>
      </c>
      <c r="AN2724" s="79" t="s">
        <v>249</v>
      </c>
      <c r="AO2724" s="79" t="s">
        <v>249</v>
      </c>
      <c r="AP2724" s="79"/>
      <c r="AQ2724" s="79"/>
    </row>
    <row r="2725" spans="1:43" ht="14.1" hidden="1" customHeight="1">
      <c r="A2725" s="73" t="s">
        <v>245</v>
      </c>
      <c r="B2725" s="74">
        <v>23</v>
      </c>
      <c r="C2725" s="74" t="s">
        <v>348</v>
      </c>
      <c r="D2725" s="75"/>
      <c r="E2725" s="75"/>
      <c r="F2725" s="76"/>
      <c r="G2725" s="74">
        <v>7</v>
      </c>
      <c r="H2725" s="74">
        <v>2019</v>
      </c>
      <c r="I2725" s="74">
        <v>1</v>
      </c>
      <c r="J2725" s="77">
        <v>1073237163</v>
      </c>
      <c r="K2725" s="74" t="s">
        <v>2893</v>
      </c>
      <c r="L2725" s="74"/>
      <c r="M2725" s="74">
        <v>1045</v>
      </c>
      <c r="N2725" s="74" t="s">
        <v>255</v>
      </c>
      <c r="O2725" s="74" t="s">
        <v>34</v>
      </c>
      <c r="P2725" s="78">
        <v>62225</v>
      </c>
      <c r="Q2725" s="74"/>
      <c r="R2725" s="74"/>
      <c r="S2725" s="74"/>
      <c r="T2725" s="79"/>
      <c r="U2725" s="79"/>
      <c r="V2725" s="80" t="s">
        <v>256</v>
      </c>
      <c r="W2725" s="79"/>
      <c r="X2725" s="114"/>
      <c r="Y2725" s="82"/>
      <c r="Z2725" s="82"/>
      <c r="AA2725" s="114"/>
      <c r="AB2725" s="83"/>
      <c r="AC2725" s="79"/>
      <c r="AD2725" s="80" t="s">
        <v>256</v>
      </c>
      <c r="AE2725" s="245"/>
      <c r="AF2725" s="84">
        <v>0</v>
      </c>
      <c r="AG2725" s="79"/>
      <c r="AH2725" s="79"/>
      <c r="AI2725" s="79"/>
      <c r="AJ2725" s="79"/>
      <c r="AK2725" s="79"/>
      <c r="AL2725" s="79"/>
      <c r="AM2725" s="79"/>
      <c r="AN2725" s="79"/>
      <c r="AO2725" s="79"/>
      <c r="AP2725" s="79"/>
      <c r="AQ2725" s="79"/>
    </row>
    <row r="2726" spans="1:43" ht="14.1" hidden="1" customHeight="1">
      <c r="A2726" s="73" t="s">
        <v>245</v>
      </c>
      <c r="B2726" s="74">
        <v>23</v>
      </c>
      <c r="C2726" s="74" t="s">
        <v>348</v>
      </c>
      <c r="D2726" s="75"/>
      <c r="E2726" s="75"/>
      <c r="F2726" s="76"/>
      <c r="G2726" s="74">
        <v>7</v>
      </c>
      <c r="H2726" s="74">
        <v>2019</v>
      </c>
      <c r="I2726" s="74">
        <v>1</v>
      </c>
      <c r="J2726" s="77">
        <v>1073237163</v>
      </c>
      <c r="K2726" s="74" t="s">
        <v>2893</v>
      </c>
      <c r="L2726" s="74"/>
      <c r="M2726" s="74">
        <v>1038</v>
      </c>
      <c r="N2726" s="74" t="s">
        <v>248</v>
      </c>
      <c r="O2726" s="74" t="s">
        <v>34</v>
      </c>
      <c r="P2726" s="78">
        <v>93338</v>
      </c>
      <c r="Q2726" s="74"/>
      <c r="R2726" s="74"/>
      <c r="S2726" s="74"/>
      <c r="T2726" s="79"/>
      <c r="U2726" s="79"/>
      <c r="V2726" s="80" t="s">
        <v>260</v>
      </c>
      <c r="W2726" s="79" t="s">
        <v>249</v>
      </c>
      <c r="X2726" s="114"/>
      <c r="Y2726" s="82" t="s">
        <v>249</v>
      </c>
      <c r="Z2726" s="82" t="s">
        <v>249</v>
      </c>
      <c r="AA2726" s="114"/>
      <c r="AB2726" s="83"/>
      <c r="AC2726" s="79" t="s">
        <v>249</v>
      </c>
      <c r="AD2726" s="80"/>
      <c r="AE2726" s="245"/>
      <c r="AF2726" s="84">
        <v>0</v>
      </c>
      <c r="AG2726" s="79" t="s">
        <v>249</v>
      </c>
      <c r="AH2726" s="79" t="s">
        <v>249</v>
      </c>
      <c r="AI2726" s="79" t="s">
        <v>249</v>
      </c>
      <c r="AJ2726" s="79" t="s">
        <v>249</v>
      </c>
      <c r="AK2726" s="79" t="s">
        <v>249</v>
      </c>
      <c r="AL2726" s="79" t="s">
        <v>249</v>
      </c>
      <c r="AM2726" s="79" t="s">
        <v>261</v>
      </c>
      <c r="AN2726" s="79" t="s">
        <v>249</v>
      </c>
      <c r="AO2726" s="79" t="s">
        <v>249</v>
      </c>
      <c r="AP2726" s="79"/>
      <c r="AQ2726" s="79"/>
    </row>
    <row r="2727" spans="1:43" ht="14.1" hidden="1" customHeight="1">
      <c r="A2727" s="73" t="s">
        <v>245</v>
      </c>
      <c r="B2727" s="74">
        <v>23</v>
      </c>
      <c r="C2727" s="74" t="s">
        <v>348</v>
      </c>
      <c r="D2727" s="75"/>
      <c r="E2727" s="75"/>
      <c r="F2727" s="76"/>
      <c r="G2727" s="74">
        <v>1</v>
      </c>
      <c r="H2727" s="74">
        <v>2016</v>
      </c>
      <c r="I2727" s="74">
        <v>2</v>
      </c>
      <c r="J2727" s="77">
        <v>1073240078</v>
      </c>
      <c r="K2727" s="74" t="s">
        <v>2894</v>
      </c>
      <c r="L2727" s="74"/>
      <c r="M2727" s="74">
        <v>1038</v>
      </c>
      <c r="N2727" s="74" t="s">
        <v>248</v>
      </c>
      <c r="O2727" s="74" t="s">
        <v>30</v>
      </c>
      <c r="P2727" s="78">
        <v>45963.666599999997</v>
      </c>
      <c r="Q2727" s="74"/>
      <c r="R2727" s="74"/>
      <c r="S2727" s="74"/>
      <c r="T2727" s="79"/>
      <c r="U2727" s="79"/>
      <c r="V2727" s="79" t="s">
        <v>256</v>
      </c>
      <c r="W2727" s="79"/>
      <c r="X2727" s="114"/>
      <c r="Y2727" s="82"/>
      <c r="Z2727" s="82"/>
      <c r="AA2727" s="114"/>
      <c r="AB2727" s="83"/>
      <c r="AC2727" s="79"/>
      <c r="AD2727" s="79" t="s">
        <v>256</v>
      </c>
      <c r="AE2727" s="245"/>
      <c r="AF2727" s="84">
        <v>45964</v>
      </c>
      <c r="AG2727" s="79"/>
      <c r="AH2727" s="79"/>
      <c r="AI2727" s="79"/>
      <c r="AJ2727" s="79"/>
      <c r="AK2727" s="79"/>
      <c r="AL2727" s="79"/>
      <c r="AM2727" s="79"/>
      <c r="AN2727" s="79"/>
      <c r="AO2727" s="79"/>
      <c r="AP2727" s="79"/>
      <c r="AQ2727" s="79"/>
    </row>
    <row r="2728" spans="1:43" ht="14.1" hidden="1" customHeight="1">
      <c r="A2728" s="73" t="s">
        <v>245</v>
      </c>
      <c r="B2728" s="74">
        <v>23</v>
      </c>
      <c r="C2728" s="74" t="s">
        <v>348</v>
      </c>
      <c r="D2728" s="75"/>
      <c r="E2728" s="75"/>
      <c r="F2728" s="76"/>
      <c r="G2728" s="74">
        <v>1</v>
      </c>
      <c r="H2728" s="74">
        <v>2016</v>
      </c>
      <c r="I2728" s="74">
        <v>2</v>
      </c>
      <c r="J2728" s="77">
        <v>1073240078</v>
      </c>
      <c r="K2728" s="74" t="s">
        <v>2894</v>
      </c>
      <c r="L2728" s="74"/>
      <c r="M2728" s="74">
        <v>1045</v>
      </c>
      <c r="N2728" s="74" t="s">
        <v>255</v>
      </c>
      <c r="O2728" s="74" t="s">
        <v>30</v>
      </c>
      <c r="P2728" s="78">
        <v>22981.833299999998</v>
      </c>
      <c r="Q2728" s="74"/>
      <c r="R2728" s="74"/>
      <c r="S2728" s="74"/>
      <c r="T2728" s="79"/>
      <c r="U2728" s="79"/>
      <c r="V2728" s="79" t="s">
        <v>256</v>
      </c>
      <c r="W2728" s="79"/>
      <c r="X2728" s="114"/>
      <c r="Y2728" s="82"/>
      <c r="Z2728" s="82"/>
      <c r="AA2728" s="114"/>
      <c r="AB2728" s="83"/>
      <c r="AC2728" s="79"/>
      <c r="AD2728" s="79" t="s">
        <v>256</v>
      </c>
      <c r="AE2728" s="245"/>
      <c r="AF2728" s="84">
        <v>22982</v>
      </c>
      <c r="AG2728" s="79"/>
      <c r="AH2728" s="79"/>
      <c r="AI2728" s="79"/>
      <c r="AJ2728" s="79"/>
      <c r="AK2728" s="79"/>
      <c r="AL2728" s="79"/>
      <c r="AM2728" s="79"/>
      <c r="AN2728" s="79"/>
      <c r="AO2728" s="79"/>
      <c r="AP2728" s="79"/>
      <c r="AQ2728" s="79"/>
    </row>
    <row r="2729" spans="1:43" ht="14.1" hidden="1" customHeight="1">
      <c r="A2729" s="73" t="s">
        <v>245</v>
      </c>
      <c r="B2729" s="74">
        <v>23</v>
      </c>
      <c r="C2729" s="74" t="s">
        <v>348</v>
      </c>
      <c r="D2729" s="99">
        <v>43634</v>
      </c>
      <c r="E2729" s="99">
        <v>43635</v>
      </c>
      <c r="F2729" s="172">
        <v>2</v>
      </c>
      <c r="G2729" s="74">
        <v>6</v>
      </c>
      <c r="H2729" s="74">
        <v>2019</v>
      </c>
      <c r="I2729" s="74">
        <v>2</v>
      </c>
      <c r="J2729" s="77">
        <v>1073240461</v>
      </c>
      <c r="K2729" s="74" t="s">
        <v>2895</v>
      </c>
      <c r="L2729" s="74"/>
      <c r="M2729" s="74">
        <v>1038</v>
      </c>
      <c r="N2729" s="74" t="s">
        <v>248</v>
      </c>
      <c r="O2729" s="74" t="s">
        <v>294</v>
      </c>
      <c r="P2729" s="78">
        <v>55208</v>
      </c>
      <c r="Q2729" s="74"/>
      <c r="R2729" s="74"/>
      <c r="S2729" s="74"/>
      <c r="T2729" s="79"/>
      <c r="U2729" s="79"/>
      <c r="V2729" s="80" t="s">
        <v>26</v>
      </c>
      <c r="W2729" s="79" t="s">
        <v>249</v>
      </c>
      <c r="X2729" s="99">
        <v>43634</v>
      </c>
      <c r="Y2729" s="82" t="s">
        <v>249</v>
      </c>
      <c r="Z2729" s="82" t="s">
        <v>249</v>
      </c>
      <c r="AA2729" s="99">
        <v>43635</v>
      </c>
      <c r="AB2729" s="172">
        <v>2</v>
      </c>
      <c r="AC2729" s="79" t="s">
        <v>249</v>
      </c>
      <c r="AD2729" s="80" t="s">
        <v>26</v>
      </c>
      <c r="AE2729" s="245"/>
      <c r="AF2729" s="84">
        <v>0</v>
      </c>
      <c r="AG2729" s="79" t="s">
        <v>249</v>
      </c>
      <c r="AH2729" s="79" t="s">
        <v>249</v>
      </c>
      <c r="AI2729" s="79" t="s">
        <v>249</v>
      </c>
      <c r="AJ2729" s="79" t="s">
        <v>249</v>
      </c>
      <c r="AK2729" s="79" t="s">
        <v>249</v>
      </c>
      <c r="AL2729" s="79" t="s">
        <v>249</v>
      </c>
      <c r="AM2729" s="79"/>
      <c r="AN2729" s="79" t="s">
        <v>249</v>
      </c>
      <c r="AO2729" s="79" t="s">
        <v>249</v>
      </c>
      <c r="AP2729" s="79"/>
      <c r="AQ2729" s="79"/>
    </row>
    <row r="2730" spans="1:43" ht="14.1" hidden="1" customHeight="1">
      <c r="A2730" s="73" t="s">
        <v>245</v>
      </c>
      <c r="B2730" s="74">
        <v>42</v>
      </c>
      <c r="C2730" s="74" t="s">
        <v>497</v>
      </c>
      <c r="D2730" s="75"/>
      <c r="E2730" s="75"/>
      <c r="F2730" s="76"/>
      <c r="G2730" s="74">
        <v>1</v>
      </c>
      <c r="H2730" s="74">
        <v>2016</v>
      </c>
      <c r="I2730" s="74">
        <v>2</v>
      </c>
      <c r="J2730" s="77">
        <v>1073322357</v>
      </c>
      <c r="K2730" s="74" t="s">
        <v>2896</v>
      </c>
      <c r="L2730" s="74"/>
      <c r="M2730" s="74">
        <v>1021</v>
      </c>
      <c r="N2730" s="74" t="s">
        <v>27</v>
      </c>
      <c r="O2730" s="74" t="s">
        <v>30</v>
      </c>
      <c r="P2730" s="78">
        <v>367709</v>
      </c>
      <c r="Q2730" s="74"/>
      <c r="R2730" s="74"/>
      <c r="S2730" s="74"/>
      <c r="T2730" s="79"/>
      <c r="U2730" s="79"/>
      <c r="V2730" s="79" t="s">
        <v>256</v>
      </c>
      <c r="W2730" s="79"/>
      <c r="X2730" s="114"/>
      <c r="Y2730" s="82"/>
      <c r="Z2730" s="82"/>
      <c r="AA2730" s="114"/>
      <c r="AB2730" s="83"/>
      <c r="AC2730" s="79"/>
      <c r="AD2730" s="79" t="s">
        <v>256</v>
      </c>
      <c r="AE2730" s="245"/>
      <c r="AF2730" s="84">
        <v>367709</v>
      </c>
      <c r="AG2730" s="79" t="s">
        <v>249</v>
      </c>
      <c r="AH2730" s="79" t="s">
        <v>249</v>
      </c>
      <c r="AI2730" s="79" t="s">
        <v>249</v>
      </c>
      <c r="AJ2730" s="79" t="s">
        <v>249</v>
      </c>
      <c r="AK2730" s="79" t="s">
        <v>249</v>
      </c>
      <c r="AL2730" s="79" t="s">
        <v>249</v>
      </c>
      <c r="AM2730" s="79"/>
      <c r="AN2730" s="79" t="s">
        <v>249</v>
      </c>
      <c r="AO2730" s="79" t="s">
        <v>249</v>
      </c>
      <c r="AP2730" s="79"/>
      <c r="AQ2730" s="79"/>
    </row>
    <row r="2731" spans="1:43" ht="14.1" hidden="1" customHeight="1">
      <c r="A2731" s="73" t="s">
        <v>245</v>
      </c>
      <c r="B2731" s="90">
        <v>75</v>
      </c>
      <c r="C2731" s="74" t="s">
        <v>272</v>
      </c>
      <c r="D2731" s="75" t="s">
        <v>2897</v>
      </c>
      <c r="E2731" s="75" t="s">
        <v>2829</v>
      </c>
      <c r="F2731" s="76">
        <f>+E2731-D2731+1</f>
        <v>2</v>
      </c>
      <c r="G2731" s="74">
        <f>+MONTH(D2731)</f>
        <v>7</v>
      </c>
      <c r="H2731" s="74">
        <f>YEAR(D2731)</f>
        <v>2017</v>
      </c>
      <c r="I2731" s="91"/>
      <c r="J2731" s="92">
        <v>1073381298</v>
      </c>
      <c r="K2731" s="91" t="s">
        <v>2898</v>
      </c>
      <c r="L2731" s="91"/>
      <c r="M2731" s="91">
        <v>1038</v>
      </c>
      <c r="N2731" s="74" t="s">
        <v>248</v>
      </c>
      <c r="O2731" s="74" t="s">
        <v>285</v>
      </c>
      <c r="P2731" s="78"/>
      <c r="Q2731" s="74"/>
      <c r="R2731" s="74"/>
      <c r="S2731" s="91"/>
      <c r="T2731" s="79"/>
      <c r="U2731" s="93"/>
      <c r="V2731" s="80" t="s">
        <v>461</v>
      </c>
      <c r="W2731" s="93"/>
      <c r="X2731" s="114" t="s">
        <v>2897</v>
      </c>
      <c r="Y2731" s="95"/>
      <c r="Z2731" s="95"/>
      <c r="AA2731" s="114" t="s">
        <v>2829</v>
      </c>
      <c r="AB2731" s="83">
        <v>2</v>
      </c>
      <c r="AC2731" s="93" t="s">
        <v>249</v>
      </c>
      <c r="AD2731" s="80" t="s">
        <v>26</v>
      </c>
      <c r="AE2731" s="246"/>
      <c r="AF2731" s="84">
        <v>0</v>
      </c>
      <c r="AG2731" s="93"/>
      <c r="AH2731" s="97"/>
      <c r="AI2731" s="93"/>
      <c r="AJ2731" s="93"/>
      <c r="AK2731" s="93"/>
      <c r="AL2731" s="97"/>
      <c r="AM2731" s="79"/>
      <c r="AN2731" s="93"/>
      <c r="AO2731" s="98"/>
      <c r="AP2731" s="79" t="s">
        <v>462</v>
      </c>
      <c r="AQ2731" s="79"/>
    </row>
    <row r="2732" spans="1:43" ht="14.1" hidden="1" customHeight="1">
      <c r="A2732" s="73" t="s">
        <v>245</v>
      </c>
      <c r="B2732" s="74">
        <v>75</v>
      </c>
      <c r="C2732" s="74" t="s">
        <v>272</v>
      </c>
      <c r="D2732" s="75" t="s">
        <v>2899</v>
      </c>
      <c r="E2732" s="75" t="s">
        <v>2900</v>
      </c>
      <c r="F2732" s="76">
        <f>+E2732-D2732+1</f>
        <v>8</v>
      </c>
      <c r="G2732" s="74">
        <f>+MONTH(D2732)</f>
        <v>4</v>
      </c>
      <c r="H2732" s="74">
        <f>YEAR(D2732)</f>
        <v>2018</v>
      </c>
      <c r="I2732" s="74">
        <v>2</v>
      </c>
      <c r="J2732" s="77">
        <v>1073382271</v>
      </c>
      <c r="K2732" s="74" t="s">
        <v>2901</v>
      </c>
      <c r="L2732" s="74"/>
      <c r="M2732" s="74">
        <v>1038</v>
      </c>
      <c r="N2732" s="74" t="s">
        <v>248</v>
      </c>
      <c r="O2732" s="74" t="s">
        <v>41</v>
      </c>
      <c r="P2732" s="78">
        <v>52082.8</v>
      </c>
      <c r="Q2732" s="74"/>
      <c r="R2732" s="74"/>
      <c r="S2732" s="74"/>
      <c r="T2732" s="79"/>
      <c r="U2732" s="79"/>
      <c r="V2732" s="80" t="s">
        <v>256</v>
      </c>
      <c r="W2732" s="79">
        <v>725308</v>
      </c>
      <c r="X2732" s="114" t="s">
        <v>2899</v>
      </c>
      <c r="Y2732" s="82" t="s">
        <v>308</v>
      </c>
      <c r="Z2732" s="82" t="s">
        <v>2902</v>
      </c>
      <c r="AA2732" s="114" t="s">
        <v>2900</v>
      </c>
      <c r="AB2732" s="83">
        <v>8</v>
      </c>
      <c r="AC2732" s="79" t="s">
        <v>249</v>
      </c>
      <c r="AD2732" s="80" t="s">
        <v>256</v>
      </c>
      <c r="AE2732" s="245">
        <v>43361.508333333331</v>
      </c>
      <c r="AF2732" s="84">
        <v>52133</v>
      </c>
      <c r="AG2732" s="79" t="s">
        <v>2903</v>
      </c>
      <c r="AH2732" s="79">
        <v>156246</v>
      </c>
      <c r="AI2732" s="79">
        <v>0</v>
      </c>
      <c r="AJ2732" s="79">
        <v>0</v>
      </c>
      <c r="AK2732" s="79" t="s">
        <v>249</v>
      </c>
      <c r="AL2732" s="79">
        <v>0</v>
      </c>
      <c r="AM2732" s="79"/>
      <c r="AN2732" s="79" t="s">
        <v>25</v>
      </c>
      <c r="AO2732" s="79" t="s">
        <v>249</v>
      </c>
      <c r="AP2732" s="79"/>
      <c r="AQ2732" s="79"/>
    </row>
    <row r="2733" spans="1:43" ht="14.1" hidden="1" customHeight="1">
      <c r="A2733" s="73" t="s">
        <v>245</v>
      </c>
      <c r="B2733" s="74">
        <v>75</v>
      </c>
      <c r="C2733" s="74" t="s">
        <v>272</v>
      </c>
      <c r="D2733" s="75" t="s">
        <v>2904</v>
      </c>
      <c r="E2733" s="75" t="s">
        <v>2159</v>
      </c>
      <c r="F2733" s="76">
        <f>+E2733-D2733+1</f>
        <v>3</v>
      </c>
      <c r="G2733" s="74">
        <f>+MONTH(D2733)</f>
        <v>2</v>
      </c>
      <c r="H2733" s="74">
        <f>YEAR(D2733)</f>
        <v>2018</v>
      </c>
      <c r="I2733" s="74">
        <v>1</v>
      </c>
      <c r="J2733" s="77">
        <v>1073382271</v>
      </c>
      <c r="K2733" s="74" t="s">
        <v>2901</v>
      </c>
      <c r="L2733" s="74"/>
      <c r="M2733" s="74">
        <v>1046</v>
      </c>
      <c r="N2733" s="74" t="s">
        <v>274</v>
      </c>
      <c r="O2733" s="74" t="s">
        <v>41</v>
      </c>
      <c r="P2733" s="78">
        <v>52082.8</v>
      </c>
      <c r="Q2733" s="74"/>
      <c r="R2733" s="74"/>
      <c r="S2733" s="74"/>
      <c r="T2733" s="79"/>
      <c r="U2733" s="79"/>
      <c r="V2733" s="80" t="s">
        <v>256</v>
      </c>
      <c r="W2733" s="79">
        <v>20180011221</v>
      </c>
      <c r="X2733" s="114" t="s">
        <v>2904</v>
      </c>
      <c r="Y2733" s="82" t="s">
        <v>257</v>
      </c>
      <c r="Z2733" s="82" t="s">
        <v>2905</v>
      </c>
      <c r="AA2733" s="114" t="s">
        <v>2159</v>
      </c>
      <c r="AB2733" s="83">
        <v>3</v>
      </c>
      <c r="AC2733" s="79" t="s">
        <v>2906</v>
      </c>
      <c r="AD2733" s="80" t="s">
        <v>256</v>
      </c>
      <c r="AE2733" s="245">
        <v>43224.397916666669</v>
      </c>
      <c r="AF2733" s="84">
        <v>52083</v>
      </c>
      <c r="AG2733" s="79" t="s">
        <v>2907</v>
      </c>
      <c r="AH2733" s="79">
        <v>91498</v>
      </c>
      <c r="AI2733" s="79">
        <v>7795</v>
      </c>
      <c r="AJ2733" s="79">
        <v>0</v>
      </c>
      <c r="AK2733" s="79" t="s">
        <v>249</v>
      </c>
      <c r="AL2733" s="79">
        <v>52083</v>
      </c>
      <c r="AM2733" s="79"/>
      <c r="AN2733" s="79" t="s">
        <v>25</v>
      </c>
      <c r="AO2733" s="79" t="s">
        <v>249</v>
      </c>
      <c r="AP2733" s="79"/>
      <c r="AQ2733" s="79"/>
    </row>
    <row r="2734" spans="1:43" ht="14.1" hidden="1" customHeight="1">
      <c r="A2734" s="73" t="s">
        <v>245</v>
      </c>
      <c r="B2734" s="74">
        <v>75</v>
      </c>
      <c r="C2734" s="74" t="s">
        <v>272</v>
      </c>
      <c r="D2734" s="75"/>
      <c r="E2734" s="75"/>
      <c r="F2734" s="76"/>
      <c r="G2734" s="74">
        <v>2</v>
      </c>
      <c r="H2734" s="74">
        <v>2020</v>
      </c>
      <c r="I2734" s="74">
        <v>1</v>
      </c>
      <c r="J2734" s="77">
        <v>1073382271</v>
      </c>
      <c r="K2734" s="74" t="s">
        <v>2901</v>
      </c>
      <c r="L2734" s="74"/>
      <c r="M2734" s="74">
        <v>1046</v>
      </c>
      <c r="N2734" s="74" t="s">
        <v>274</v>
      </c>
      <c r="O2734" s="74" t="s">
        <v>41</v>
      </c>
      <c r="P2734" s="78">
        <v>29267</v>
      </c>
      <c r="Q2734" s="74"/>
      <c r="R2734" s="74"/>
      <c r="S2734" s="74"/>
      <c r="T2734" s="79"/>
      <c r="U2734" s="79"/>
      <c r="V2734" s="80" t="s">
        <v>260</v>
      </c>
      <c r="W2734" s="79" t="s">
        <v>249</v>
      </c>
      <c r="X2734" s="114"/>
      <c r="Y2734" s="82" t="s">
        <v>249</v>
      </c>
      <c r="Z2734" s="82" t="s">
        <v>249</v>
      </c>
      <c r="AA2734" s="114"/>
      <c r="AB2734" s="83"/>
      <c r="AC2734" s="79" t="s">
        <v>249</v>
      </c>
      <c r="AD2734" s="80"/>
      <c r="AE2734" s="245"/>
      <c r="AF2734" s="84">
        <v>0</v>
      </c>
      <c r="AG2734" s="79" t="s">
        <v>249</v>
      </c>
      <c r="AH2734" s="79" t="s">
        <v>249</v>
      </c>
      <c r="AI2734" s="79" t="s">
        <v>249</v>
      </c>
      <c r="AJ2734" s="79" t="s">
        <v>249</v>
      </c>
      <c r="AK2734" s="79" t="s">
        <v>249</v>
      </c>
      <c r="AL2734" s="79" t="s">
        <v>249</v>
      </c>
      <c r="AM2734" s="79" t="s">
        <v>261</v>
      </c>
      <c r="AN2734" s="79" t="s">
        <v>249</v>
      </c>
      <c r="AO2734" s="79" t="s">
        <v>249</v>
      </c>
      <c r="AP2734" s="79"/>
      <c r="AQ2734" s="79"/>
    </row>
    <row r="2735" spans="1:43" ht="14.1" hidden="1" customHeight="1">
      <c r="A2735" s="73" t="s">
        <v>245</v>
      </c>
      <c r="B2735" s="74">
        <v>75</v>
      </c>
      <c r="C2735" s="74" t="s">
        <v>272</v>
      </c>
      <c r="D2735" s="75"/>
      <c r="E2735" s="75"/>
      <c r="F2735" s="76"/>
      <c r="G2735" s="74">
        <v>2</v>
      </c>
      <c r="H2735" s="74">
        <v>2020</v>
      </c>
      <c r="I2735" s="74">
        <v>1</v>
      </c>
      <c r="J2735" s="77">
        <v>1073382271</v>
      </c>
      <c r="K2735" s="74" t="s">
        <v>2901</v>
      </c>
      <c r="L2735" s="74"/>
      <c r="M2735" s="74">
        <v>1046</v>
      </c>
      <c r="N2735" s="74" t="s">
        <v>274</v>
      </c>
      <c r="O2735" s="74" t="s">
        <v>373</v>
      </c>
      <c r="P2735" s="78">
        <v>878000</v>
      </c>
      <c r="Q2735" s="74"/>
      <c r="R2735" s="74"/>
      <c r="S2735" s="74"/>
      <c r="T2735" s="79"/>
      <c r="U2735" s="79"/>
      <c r="V2735" s="80" t="s">
        <v>260</v>
      </c>
      <c r="W2735" s="79" t="s">
        <v>249</v>
      </c>
      <c r="X2735" s="114"/>
      <c r="Y2735" s="82" t="s">
        <v>249</v>
      </c>
      <c r="Z2735" s="82" t="s">
        <v>249</v>
      </c>
      <c r="AA2735" s="114"/>
      <c r="AB2735" s="83"/>
      <c r="AC2735" s="79" t="s">
        <v>249</v>
      </c>
      <c r="AD2735" s="80"/>
      <c r="AE2735" s="245"/>
      <c r="AF2735" s="84">
        <v>0</v>
      </c>
      <c r="AG2735" s="79" t="s">
        <v>249</v>
      </c>
      <c r="AH2735" s="79" t="s">
        <v>249</v>
      </c>
      <c r="AI2735" s="79" t="s">
        <v>249</v>
      </c>
      <c r="AJ2735" s="79" t="s">
        <v>249</v>
      </c>
      <c r="AK2735" s="79" t="s">
        <v>249</v>
      </c>
      <c r="AL2735" s="79" t="s">
        <v>249</v>
      </c>
      <c r="AM2735" s="79" t="s">
        <v>261</v>
      </c>
      <c r="AN2735" s="79" t="s">
        <v>249</v>
      </c>
      <c r="AO2735" s="79" t="s">
        <v>249</v>
      </c>
      <c r="AP2735" s="79"/>
      <c r="AQ2735" s="79"/>
    </row>
    <row r="2736" spans="1:43" ht="14.1" hidden="1" customHeight="1">
      <c r="A2736" s="73" t="s">
        <v>245</v>
      </c>
      <c r="B2736" s="74">
        <v>75</v>
      </c>
      <c r="C2736" s="74" t="s">
        <v>272</v>
      </c>
      <c r="D2736" s="75" t="s">
        <v>2908</v>
      </c>
      <c r="E2736" s="75" t="s">
        <v>2909</v>
      </c>
      <c r="F2736" s="76">
        <f>+E2736-D2736+1</f>
        <v>15</v>
      </c>
      <c r="G2736" s="74">
        <f>+MONTH(D2736)</f>
        <v>8</v>
      </c>
      <c r="H2736" s="74">
        <f>YEAR(D2736)</f>
        <v>2019</v>
      </c>
      <c r="I2736" s="74">
        <v>1</v>
      </c>
      <c r="J2736" s="77">
        <v>1073382314</v>
      </c>
      <c r="K2736" s="74" t="s">
        <v>2910</v>
      </c>
      <c r="L2736" s="74"/>
      <c r="M2736" s="74">
        <v>1053</v>
      </c>
      <c r="N2736" s="74" t="s">
        <v>36</v>
      </c>
      <c r="O2736" s="74" t="s">
        <v>373</v>
      </c>
      <c r="P2736" s="78">
        <v>55267</v>
      </c>
      <c r="Q2736" s="74"/>
      <c r="R2736" s="74"/>
      <c r="S2736" s="74"/>
      <c r="T2736" s="79"/>
      <c r="U2736" s="79"/>
      <c r="V2736" s="80" t="s">
        <v>256</v>
      </c>
      <c r="W2736" s="79">
        <v>2019057715</v>
      </c>
      <c r="X2736" s="114" t="s">
        <v>2908</v>
      </c>
      <c r="Y2736" s="82" t="s">
        <v>257</v>
      </c>
      <c r="Z2736" s="82" t="s">
        <v>2911</v>
      </c>
      <c r="AA2736" s="114" t="s">
        <v>2909</v>
      </c>
      <c r="AB2736" s="83">
        <v>15</v>
      </c>
      <c r="AC2736" s="79" t="s">
        <v>249</v>
      </c>
      <c r="AD2736" s="80" t="s">
        <v>256</v>
      </c>
      <c r="AE2736" s="245">
        <v>43699</v>
      </c>
      <c r="AF2736" s="84">
        <v>0</v>
      </c>
      <c r="AG2736" s="79" t="s">
        <v>2912</v>
      </c>
      <c r="AH2736" s="79">
        <v>830824</v>
      </c>
      <c r="AI2736" s="79">
        <v>9593</v>
      </c>
      <c r="AJ2736" s="79">
        <v>0</v>
      </c>
      <c r="AK2736" s="79" t="s">
        <v>249</v>
      </c>
      <c r="AL2736" s="79">
        <v>497400</v>
      </c>
      <c r="AM2736" s="79"/>
      <c r="AN2736" s="79" t="s">
        <v>25</v>
      </c>
      <c r="AO2736" s="79" t="s">
        <v>249</v>
      </c>
      <c r="AP2736" s="79"/>
      <c r="AQ2736" s="79"/>
    </row>
    <row r="2737" spans="1:43" ht="14.1" hidden="1" customHeight="1">
      <c r="A2737" s="73" t="s">
        <v>245</v>
      </c>
      <c r="B2737" s="74">
        <v>75</v>
      </c>
      <c r="C2737" s="74" t="s">
        <v>272</v>
      </c>
      <c r="D2737" s="75" t="s">
        <v>2913</v>
      </c>
      <c r="E2737" s="75" t="s">
        <v>2109</v>
      </c>
      <c r="F2737" s="76">
        <f>+E2737-D2737+1</f>
        <v>10</v>
      </c>
      <c r="G2737" s="74">
        <f>+MONTH(D2737)</f>
        <v>9</v>
      </c>
      <c r="H2737" s="74">
        <f>YEAR(D2737)</f>
        <v>2019</v>
      </c>
      <c r="I2737" s="74">
        <v>2</v>
      </c>
      <c r="J2737" s="77">
        <v>1073382314</v>
      </c>
      <c r="K2737" s="74" t="s">
        <v>2910</v>
      </c>
      <c r="L2737" s="74"/>
      <c r="M2737" s="74">
        <v>1053</v>
      </c>
      <c r="N2737" s="74" t="s">
        <v>36</v>
      </c>
      <c r="O2737" s="74" t="s">
        <v>373</v>
      </c>
      <c r="P2737" s="78">
        <v>248700</v>
      </c>
      <c r="Q2737" s="74"/>
      <c r="R2737" s="74"/>
      <c r="S2737" s="74"/>
      <c r="T2737" s="79"/>
      <c r="U2737" s="79"/>
      <c r="V2737" s="80" t="s">
        <v>256</v>
      </c>
      <c r="W2737" s="79">
        <v>20190057715</v>
      </c>
      <c r="X2737" s="114" t="s">
        <v>2913</v>
      </c>
      <c r="Y2737" s="82" t="s">
        <v>257</v>
      </c>
      <c r="Z2737" s="82" t="s">
        <v>2914</v>
      </c>
      <c r="AA2737" s="114" t="s">
        <v>2109</v>
      </c>
      <c r="AB2737" s="83">
        <v>10</v>
      </c>
      <c r="AC2737" s="79" t="s">
        <v>249</v>
      </c>
      <c r="AD2737" s="80" t="s">
        <v>256</v>
      </c>
      <c r="AE2737" s="245">
        <v>43713</v>
      </c>
      <c r="AF2737" s="84">
        <v>0</v>
      </c>
      <c r="AG2737" s="79" t="s">
        <v>2915</v>
      </c>
      <c r="AH2737" s="79">
        <v>553883</v>
      </c>
      <c r="AI2737" s="79">
        <v>9655</v>
      </c>
      <c r="AJ2737" s="79">
        <v>0</v>
      </c>
      <c r="AK2737" s="79" t="s">
        <v>249</v>
      </c>
      <c r="AL2737" s="79">
        <v>248700</v>
      </c>
      <c r="AM2737" s="79"/>
      <c r="AN2737" s="79" t="s">
        <v>25</v>
      </c>
      <c r="AO2737" s="79" t="s">
        <v>249</v>
      </c>
      <c r="AP2737" s="79"/>
      <c r="AQ2737" s="79"/>
    </row>
    <row r="2738" spans="1:43" ht="14.1" hidden="1" customHeight="1">
      <c r="A2738" s="73" t="s">
        <v>245</v>
      </c>
      <c r="B2738" s="74">
        <v>75</v>
      </c>
      <c r="C2738" s="74" t="s">
        <v>272</v>
      </c>
      <c r="D2738" s="75" t="s">
        <v>2916</v>
      </c>
      <c r="E2738" s="75" t="s">
        <v>2917</v>
      </c>
      <c r="F2738" s="76">
        <f>+E2738-D2738+1</f>
        <v>3</v>
      </c>
      <c r="G2738" s="74">
        <f>+MONTH(D2738)</f>
        <v>7</v>
      </c>
      <c r="H2738" s="74">
        <f>YEAR(D2738)</f>
        <v>2017</v>
      </c>
      <c r="I2738" s="74">
        <v>2</v>
      </c>
      <c r="J2738" s="77">
        <v>1073382314</v>
      </c>
      <c r="K2738" s="74" t="s">
        <v>2910</v>
      </c>
      <c r="L2738" s="74"/>
      <c r="M2738" s="74">
        <v>1045</v>
      </c>
      <c r="N2738" s="74" t="s">
        <v>255</v>
      </c>
      <c r="O2738" s="74" t="s">
        <v>373</v>
      </c>
      <c r="P2738" s="78">
        <v>24590.566599999998</v>
      </c>
      <c r="Q2738" s="74"/>
      <c r="R2738" s="74"/>
      <c r="S2738" s="74"/>
      <c r="T2738" s="79"/>
      <c r="U2738" s="79"/>
      <c r="V2738" s="80" t="s">
        <v>256</v>
      </c>
      <c r="W2738" s="79">
        <v>0</v>
      </c>
      <c r="X2738" s="114" t="s">
        <v>2916</v>
      </c>
      <c r="Y2738" s="82" t="s">
        <v>257</v>
      </c>
      <c r="Z2738" s="82" t="s">
        <v>884</v>
      </c>
      <c r="AA2738" s="114" t="s">
        <v>2917</v>
      </c>
      <c r="AB2738" s="83">
        <v>3</v>
      </c>
      <c r="AC2738" s="79" t="s">
        <v>2918</v>
      </c>
      <c r="AD2738" s="80" t="s">
        <v>256</v>
      </c>
      <c r="AE2738" s="245">
        <v>42962</v>
      </c>
      <c r="AF2738" s="84">
        <v>24591</v>
      </c>
      <c r="AG2738" s="79" t="s">
        <v>2919</v>
      </c>
      <c r="AH2738" s="79">
        <v>24591</v>
      </c>
      <c r="AI2738" s="79">
        <v>8894</v>
      </c>
      <c r="AJ2738" s="79">
        <v>0</v>
      </c>
      <c r="AK2738" s="79" t="s">
        <v>249</v>
      </c>
      <c r="AL2738" s="79">
        <v>24591</v>
      </c>
      <c r="AM2738" s="79"/>
      <c r="AN2738" s="79" t="s">
        <v>25</v>
      </c>
      <c r="AO2738" s="79" t="s">
        <v>249</v>
      </c>
      <c r="AP2738" s="79"/>
      <c r="AQ2738" s="79"/>
    </row>
    <row r="2739" spans="1:43" ht="14.1" hidden="1" customHeight="1">
      <c r="A2739" s="73" t="s">
        <v>245</v>
      </c>
      <c r="B2739" s="74">
        <v>75</v>
      </c>
      <c r="C2739" s="74" t="s">
        <v>272</v>
      </c>
      <c r="D2739" s="75"/>
      <c r="E2739" s="75"/>
      <c r="F2739" s="76"/>
      <c r="G2739" s="74">
        <v>11</v>
      </c>
      <c r="H2739" s="74">
        <v>2016</v>
      </c>
      <c r="I2739" s="74">
        <v>2</v>
      </c>
      <c r="J2739" s="77">
        <v>1073382794</v>
      </c>
      <c r="K2739" s="74" t="s">
        <v>2920</v>
      </c>
      <c r="L2739" s="74"/>
      <c r="M2739" s="74">
        <v>1046</v>
      </c>
      <c r="N2739" s="74" t="s">
        <v>274</v>
      </c>
      <c r="O2739" s="74" t="s">
        <v>477</v>
      </c>
      <c r="P2739" s="78">
        <v>114909.1666</v>
      </c>
      <c r="Q2739" s="74"/>
      <c r="R2739" s="74"/>
      <c r="S2739" s="74"/>
      <c r="T2739" s="79"/>
      <c r="U2739" s="79"/>
      <c r="V2739" s="79" t="s">
        <v>256</v>
      </c>
      <c r="W2739" s="79"/>
      <c r="X2739" s="114"/>
      <c r="Y2739" s="82"/>
      <c r="Z2739" s="82"/>
      <c r="AA2739" s="114"/>
      <c r="AB2739" s="83"/>
      <c r="AC2739" s="79"/>
      <c r="AD2739" s="79" t="s">
        <v>256</v>
      </c>
      <c r="AE2739" s="245"/>
      <c r="AF2739" s="84">
        <v>114912</v>
      </c>
      <c r="AG2739" s="79" t="s">
        <v>249</v>
      </c>
      <c r="AH2739" s="79" t="s">
        <v>249</v>
      </c>
      <c r="AI2739" s="79" t="s">
        <v>249</v>
      </c>
      <c r="AJ2739" s="79" t="s">
        <v>249</v>
      </c>
      <c r="AK2739" s="79" t="s">
        <v>249</v>
      </c>
      <c r="AL2739" s="79" t="s">
        <v>249</v>
      </c>
      <c r="AM2739" s="79"/>
      <c r="AN2739" s="79" t="s">
        <v>249</v>
      </c>
      <c r="AO2739" s="79" t="s">
        <v>249</v>
      </c>
      <c r="AP2739" s="79"/>
      <c r="AQ2739" s="79"/>
    </row>
    <row r="2740" spans="1:43" ht="14.1" hidden="1" customHeight="1">
      <c r="A2740" s="73" t="s">
        <v>245</v>
      </c>
      <c r="B2740" s="74">
        <v>75</v>
      </c>
      <c r="C2740" s="74" t="s">
        <v>272</v>
      </c>
      <c r="D2740" s="75"/>
      <c r="E2740" s="75"/>
      <c r="F2740" s="76"/>
      <c r="G2740" s="74">
        <v>4</v>
      </c>
      <c r="H2740" s="74">
        <v>2018</v>
      </c>
      <c r="I2740" s="74">
        <v>2</v>
      </c>
      <c r="J2740" s="77">
        <v>1073383564</v>
      </c>
      <c r="K2740" s="74" t="s">
        <v>2921</v>
      </c>
      <c r="L2740" s="74"/>
      <c r="M2740" s="74">
        <v>1045</v>
      </c>
      <c r="N2740" s="74" t="s">
        <v>255</v>
      </c>
      <c r="O2740" s="74" t="s">
        <v>41</v>
      </c>
      <c r="P2740" s="78">
        <v>234372.6</v>
      </c>
      <c r="Q2740" s="74"/>
      <c r="R2740" s="74"/>
      <c r="S2740" s="74"/>
      <c r="T2740" s="79"/>
      <c r="U2740" s="79"/>
      <c r="V2740" s="80" t="s">
        <v>260</v>
      </c>
      <c r="W2740" s="79" t="s">
        <v>249</v>
      </c>
      <c r="X2740" s="114"/>
      <c r="Y2740" s="82" t="s">
        <v>249</v>
      </c>
      <c r="Z2740" s="82" t="s">
        <v>249</v>
      </c>
      <c r="AA2740" s="114"/>
      <c r="AB2740" s="83"/>
      <c r="AC2740" s="79" t="s">
        <v>249</v>
      </c>
      <c r="AD2740" s="80"/>
      <c r="AE2740" s="245"/>
      <c r="AF2740" s="84">
        <v>234600</v>
      </c>
      <c r="AG2740" s="79" t="s">
        <v>249</v>
      </c>
      <c r="AH2740" s="79" t="s">
        <v>249</v>
      </c>
      <c r="AI2740" s="79" t="s">
        <v>249</v>
      </c>
      <c r="AJ2740" s="79" t="s">
        <v>249</v>
      </c>
      <c r="AK2740" s="79" t="s">
        <v>249</v>
      </c>
      <c r="AL2740" s="79" t="s">
        <v>249</v>
      </c>
      <c r="AM2740" s="79" t="s">
        <v>261</v>
      </c>
      <c r="AN2740" s="79" t="s">
        <v>249</v>
      </c>
      <c r="AO2740" s="79" t="s">
        <v>249</v>
      </c>
      <c r="AP2740" s="79"/>
      <c r="AQ2740" s="79"/>
    </row>
    <row r="2741" spans="1:43" ht="14.1" hidden="1" customHeight="1">
      <c r="A2741" s="73" t="s">
        <v>245</v>
      </c>
      <c r="B2741" s="74">
        <v>75</v>
      </c>
      <c r="C2741" s="74" t="s">
        <v>272</v>
      </c>
      <c r="D2741" s="75"/>
      <c r="E2741" s="75"/>
      <c r="F2741" s="76"/>
      <c r="G2741" s="74">
        <v>1</v>
      </c>
      <c r="H2741" s="74">
        <v>2018</v>
      </c>
      <c r="I2741" s="74">
        <v>2</v>
      </c>
      <c r="J2741" s="77">
        <v>1073383564</v>
      </c>
      <c r="K2741" s="74" t="s">
        <v>2921</v>
      </c>
      <c r="L2741" s="74"/>
      <c r="M2741" s="74">
        <v>1038</v>
      </c>
      <c r="N2741" s="74" t="s">
        <v>248</v>
      </c>
      <c r="O2741" s="74" t="s">
        <v>41</v>
      </c>
      <c r="P2741" s="78">
        <v>26041.4</v>
      </c>
      <c r="Q2741" s="74"/>
      <c r="R2741" s="74"/>
      <c r="S2741" s="74"/>
      <c r="T2741" s="79"/>
      <c r="U2741" s="79"/>
      <c r="V2741" s="80" t="s">
        <v>260</v>
      </c>
      <c r="W2741" s="79" t="s">
        <v>249</v>
      </c>
      <c r="X2741" s="114"/>
      <c r="Y2741" s="82" t="s">
        <v>249</v>
      </c>
      <c r="Z2741" s="82" t="s">
        <v>249</v>
      </c>
      <c r="AA2741" s="114"/>
      <c r="AB2741" s="83"/>
      <c r="AC2741" s="79" t="s">
        <v>249</v>
      </c>
      <c r="AD2741" s="80"/>
      <c r="AE2741" s="245"/>
      <c r="AF2741" s="84">
        <v>26041</v>
      </c>
      <c r="AG2741" s="79" t="s">
        <v>249</v>
      </c>
      <c r="AH2741" s="79" t="s">
        <v>249</v>
      </c>
      <c r="AI2741" s="79" t="s">
        <v>249</v>
      </c>
      <c r="AJ2741" s="79" t="s">
        <v>249</v>
      </c>
      <c r="AK2741" s="79" t="s">
        <v>249</v>
      </c>
      <c r="AL2741" s="79" t="s">
        <v>249</v>
      </c>
      <c r="AM2741" s="79" t="s">
        <v>261</v>
      </c>
      <c r="AN2741" s="79" t="s">
        <v>249</v>
      </c>
      <c r="AO2741" s="79" t="s">
        <v>249</v>
      </c>
      <c r="AP2741" s="79"/>
      <c r="AQ2741" s="79"/>
    </row>
    <row r="2742" spans="1:43" ht="14.1" hidden="1" customHeight="1">
      <c r="A2742" s="73" t="s">
        <v>245</v>
      </c>
      <c r="B2742" s="74">
        <v>75</v>
      </c>
      <c r="C2742" s="74" t="s">
        <v>272</v>
      </c>
      <c r="D2742" s="75">
        <v>44070</v>
      </c>
      <c r="E2742" s="75">
        <v>44070</v>
      </c>
      <c r="F2742" s="76">
        <f>+E2742-D2742+1</f>
        <v>1</v>
      </c>
      <c r="G2742" s="74">
        <f>+MONTH(D2742)</f>
        <v>8</v>
      </c>
      <c r="H2742" s="74">
        <f>YEAR(D2742)</f>
        <v>2020</v>
      </c>
      <c r="I2742" s="74">
        <v>2</v>
      </c>
      <c r="J2742" s="77">
        <v>1073383625</v>
      </c>
      <c r="K2742" s="74" t="s">
        <v>2922</v>
      </c>
      <c r="L2742" s="74">
        <v>14</v>
      </c>
      <c r="M2742" s="74">
        <v>1053</v>
      </c>
      <c r="N2742" s="74" t="s">
        <v>36</v>
      </c>
      <c r="O2742" s="74" t="s">
        <v>568</v>
      </c>
      <c r="P2742" s="78">
        <v>29267</v>
      </c>
      <c r="Q2742" s="74" t="s">
        <v>2923</v>
      </c>
      <c r="R2742" s="74">
        <v>0</v>
      </c>
      <c r="S2742" s="74">
        <v>0</v>
      </c>
      <c r="T2742" s="79"/>
      <c r="U2742" s="79"/>
      <c r="V2742" s="80" t="s">
        <v>279</v>
      </c>
      <c r="W2742" s="79"/>
      <c r="X2742" s="114">
        <v>44070</v>
      </c>
      <c r="Y2742" s="82"/>
      <c r="Z2742" s="82"/>
      <c r="AA2742" s="114">
        <v>44070</v>
      </c>
      <c r="AB2742" s="83"/>
      <c r="AC2742" s="79"/>
      <c r="AD2742" s="80"/>
      <c r="AE2742" s="245"/>
      <c r="AF2742" s="84">
        <v>0</v>
      </c>
      <c r="AG2742" s="79"/>
      <c r="AH2742" s="79"/>
      <c r="AI2742" s="79"/>
      <c r="AJ2742" s="79"/>
      <c r="AK2742" s="79"/>
      <c r="AL2742" s="79"/>
      <c r="AM2742" s="79"/>
      <c r="AN2742" s="79"/>
      <c r="AO2742" s="79"/>
      <c r="AP2742" s="79"/>
      <c r="AQ2742" s="79"/>
    </row>
    <row r="2743" spans="1:43" ht="14.1" hidden="1" customHeight="1">
      <c r="A2743" s="73" t="s">
        <v>245</v>
      </c>
      <c r="B2743" s="74">
        <v>75</v>
      </c>
      <c r="C2743" s="74" t="s">
        <v>272</v>
      </c>
      <c r="D2743" s="75" t="s">
        <v>2924</v>
      </c>
      <c r="E2743" s="75" t="s">
        <v>2925</v>
      </c>
      <c r="F2743" s="76">
        <f>+E2743-D2743+1</f>
        <v>3</v>
      </c>
      <c r="G2743" s="74">
        <f>+MONTH(D2743)</f>
        <v>6</v>
      </c>
      <c r="H2743" s="74">
        <f>YEAR(D2743)</f>
        <v>2019</v>
      </c>
      <c r="I2743" s="74">
        <v>1</v>
      </c>
      <c r="J2743" s="77">
        <v>1073383708</v>
      </c>
      <c r="K2743" s="74" t="s">
        <v>2926</v>
      </c>
      <c r="L2743" s="74"/>
      <c r="M2743" s="74">
        <v>1038</v>
      </c>
      <c r="N2743" s="74" t="s">
        <v>248</v>
      </c>
      <c r="O2743" s="74" t="s">
        <v>41</v>
      </c>
      <c r="P2743" s="78">
        <v>55207.7333</v>
      </c>
      <c r="Q2743" s="74"/>
      <c r="R2743" s="74"/>
      <c r="S2743" s="74"/>
      <c r="T2743" s="79">
        <v>0</v>
      </c>
      <c r="U2743" s="79"/>
      <c r="V2743" s="80" t="s">
        <v>256</v>
      </c>
      <c r="W2743" s="79">
        <v>253</v>
      </c>
      <c r="X2743" s="114" t="s">
        <v>2924</v>
      </c>
      <c r="Y2743" s="82" t="s">
        <v>257</v>
      </c>
      <c r="Z2743" s="82" t="s">
        <v>2927</v>
      </c>
      <c r="AA2743" s="114" t="s">
        <v>2925</v>
      </c>
      <c r="AB2743" s="88">
        <f>+AA2743-X2743+1</f>
        <v>3</v>
      </c>
      <c r="AC2743" s="79" t="s">
        <v>2928</v>
      </c>
      <c r="AD2743" s="80" t="s">
        <v>256</v>
      </c>
      <c r="AE2743" s="245"/>
      <c r="AF2743" s="84">
        <v>27333</v>
      </c>
      <c r="AG2743" s="79"/>
      <c r="AH2743" s="79"/>
      <c r="AI2743" s="79"/>
      <c r="AJ2743" s="79"/>
      <c r="AK2743" s="79"/>
      <c r="AL2743" s="79"/>
      <c r="AM2743" s="79"/>
      <c r="AN2743" s="79"/>
      <c r="AO2743" s="79"/>
      <c r="AP2743" s="79"/>
      <c r="AQ2743" s="79"/>
    </row>
    <row r="2744" spans="1:43" ht="14.1" hidden="1" customHeight="1">
      <c r="A2744" s="73" t="s">
        <v>245</v>
      </c>
      <c r="B2744" s="74">
        <v>75</v>
      </c>
      <c r="C2744" s="74" t="s">
        <v>272</v>
      </c>
      <c r="D2744" s="75"/>
      <c r="E2744" s="75"/>
      <c r="F2744" s="76"/>
      <c r="G2744" s="74">
        <v>5</v>
      </c>
      <c r="H2744" s="74">
        <v>2016</v>
      </c>
      <c r="I2744" s="74">
        <v>1</v>
      </c>
      <c r="J2744" s="77">
        <v>1073384065</v>
      </c>
      <c r="K2744" s="74" t="s">
        <v>2929</v>
      </c>
      <c r="L2744" s="74"/>
      <c r="M2744" s="74">
        <v>1046</v>
      </c>
      <c r="N2744" s="74" t="s">
        <v>274</v>
      </c>
      <c r="O2744" s="74" t="s">
        <v>373</v>
      </c>
      <c r="P2744" s="78">
        <v>45963.666599999997</v>
      </c>
      <c r="Q2744" s="74"/>
      <c r="R2744" s="74"/>
      <c r="S2744" s="74"/>
      <c r="T2744" s="79"/>
      <c r="U2744" s="79"/>
      <c r="V2744" s="79" t="s">
        <v>256</v>
      </c>
      <c r="W2744" s="79"/>
      <c r="X2744" s="114"/>
      <c r="Y2744" s="82"/>
      <c r="Z2744" s="82"/>
      <c r="AA2744" s="114"/>
      <c r="AB2744" s="83"/>
      <c r="AC2744" s="79"/>
      <c r="AD2744" s="79" t="s">
        <v>256</v>
      </c>
      <c r="AE2744" s="245"/>
      <c r="AF2744" s="84">
        <v>45965</v>
      </c>
      <c r="AG2744" s="79" t="s">
        <v>249</v>
      </c>
      <c r="AH2744" s="79" t="s">
        <v>249</v>
      </c>
      <c r="AI2744" s="79" t="s">
        <v>249</v>
      </c>
      <c r="AJ2744" s="79" t="s">
        <v>249</v>
      </c>
      <c r="AK2744" s="79" t="s">
        <v>249</v>
      </c>
      <c r="AL2744" s="79" t="s">
        <v>249</v>
      </c>
      <c r="AM2744" s="79"/>
      <c r="AN2744" s="79" t="s">
        <v>249</v>
      </c>
      <c r="AO2744" s="79" t="s">
        <v>249</v>
      </c>
      <c r="AP2744" s="79"/>
      <c r="AQ2744" s="79"/>
    </row>
    <row r="2745" spans="1:43" ht="14.1" hidden="1" customHeight="1">
      <c r="A2745" s="73" t="s">
        <v>245</v>
      </c>
      <c r="B2745" s="74">
        <v>75</v>
      </c>
      <c r="C2745" s="74" t="s">
        <v>272</v>
      </c>
      <c r="D2745" s="75"/>
      <c r="E2745" s="75"/>
      <c r="F2745" s="76"/>
      <c r="G2745" s="74">
        <v>2</v>
      </c>
      <c r="H2745" s="74">
        <v>2016</v>
      </c>
      <c r="I2745" s="74">
        <v>2</v>
      </c>
      <c r="J2745" s="77">
        <v>1073384065</v>
      </c>
      <c r="K2745" s="74" t="s">
        <v>2929</v>
      </c>
      <c r="L2745" s="74"/>
      <c r="M2745" s="74">
        <v>1038</v>
      </c>
      <c r="N2745" s="74" t="s">
        <v>248</v>
      </c>
      <c r="O2745" s="74" t="s">
        <v>373</v>
      </c>
      <c r="P2745" s="78">
        <v>45963.666599999997</v>
      </c>
      <c r="Q2745" s="74"/>
      <c r="R2745" s="74"/>
      <c r="S2745" s="74"/>
      <c r="T2745" s="79"/>
      <c r="U2745" s="79"/>
      <c r="V2745" s="79" t="s">
        <v>256</v>
      </c>
      <c r="W2745" s="79"/>
      <c r="X2745" s="114"/>
      <c r="Y2745" s="82"/>
      <c r="Z2745" s="82"/>
      <c r="AA2745" s="114"/>
      <c r="AB2745" s="83"/>
      <c r="AC2745" s="79"/>
      <c r="AD2745" s="79" t="s">
        <v>256</v>
      </c>
      <c r="AE2745" s="245"/>
      <c r="AF2745" s="84">
        <v>45965</v>
      </c>
      <c r="AG2745" s="79" t="s">
        <v>249</v>
      </c>
      <c r="AH2745" s="79" t="s">
        <v>249</v>
      </c>
      <c r="AI2745" s="79" t="s">
        <v>249</v>
      </c>
      <c r="AJ2745" s="79" t="s">
        <v>249</v>
      </c>
      <c r="AK2745" s="79" t="s">
        <v>249</v>
      </c>
      <c r="AL2745" s="79" t="s">
        <v>249</v>
      </c>
      <c r="AM2745" s="79"/>
      <c r="AN2745" s="79" t="s">
        <v>249</v>
      </c>
      <c r="AO2745" s="79" t="s">
        <v>249</v>
      </c>
      <c r="AP2745" s="79"/>
      <c r="AQ2745" s="79"/>
    </row>
    <row r="2746" spans="1:43" ht="14.1" hidden="1" customHeight="1">
      <c r="A2746" s="73" t="s">
        <v>245</v>
      </c>
      <c r="B2746" s="74">
        <v>75</v>
      </c>
      <c r="C2746" s="74" t="s">
        <v>272</v>
      </c>
      <c r="D2746" s="75"/>
      <c r="E2746" s="75"/>
      <c r="F2746" s="76"/>
      <c r="G2746" s="74">
        <v>2</v>
      </c>
      <c r="H2746" s="74">
        <v>2016</v>
      </c>
      <c r="I2746" s="74">
        <v>2</v>
      </c>
      <c r="J2746" s="77">
        <v>1073384065</v>
      </c>
      <c r="K2746" s="74" t="s">
        <v>2929</v>
      </c>
      <c r="L2746" s="74"/>
      <c r="M2746" s="74">
        <v>1045</v>
      </c>
      <c r="N2746" s="74" t="s">
        <v>255</v>
      </c>
      <c r="O2746" s="74" t="s">
        <v>373</v>
      </c>
      <c r="P2746" s="78">
        <v>22981.833299999998</v>
      </c>
      <c r="Q2746" s="74"/>
      <c r="R2746" s="74"/>
      <c r="S2746" s="74"/>
      <c r="T2746" s="79"/>
      <c r="U2746" s="79"/>
      <c r="V2746" s="79" t="s">
        <v>256</v>
      </c>
      <c r="W2746" s="79"/>
      <c r="X2746" s="114"/>
      <c r="Y2746" s="82"/>
      <c r="Z2746" s="82"/>
      <c r="AA2746" s="114"/>
      <c r="AB2746" s="83"/>
      <c r="AC2746" s="79"/>
      <c r="AD2746" s="79" t="s">
        <v>256</v>
      </c>
      <c r="AE2746" s="245"/>
      <c r="AF2746" s="84">
        <v>22982</v>
      </c>
      <c r="AG2746" s="79" t="s">
        <v>249</v>
      </c>
      <c r="AH2746" s="79" t="s">
        <v>249</v>
      </c>
      <c r="AI2746" s="79" t="s">
        <v>249</v>
      </c>
      <c r="AJ2746" s="79" t="s">
        <v>249</v>
      </c>
      <c r="AK2746" s="79" t="s">
        <v>249</v>
      </c>
      <c r="AL2746" s="79" t="s">
        <v>249</v>
      </c>
      <c r="AM2746" s="79"/>
      <c r="AN2746" s="79" t="s">
        <v>249</v>
      </c>
      <c r="AO2746" s="79" t="s">
        <v>249</v>
      </c>
      <c r="AP2746" s="79"/>
      <c r="AQ2746" s="79"/>
    </row>
    <row r="2747" spans="1:43" ht="14.1" hidden="1" customHeight="1">
      <c r="A2747" s="73" t="s">
        <v>245</v>
      </c>
      <c r="B2747" s="74">
        <v>75</v>
      </c>
      <c r="C2747" s="74" t="s">
        <v>272</v>
      </c>
      <c r="D2747" s="75">
        <v>43334</v>
      </c>
      <c r="E2747" s="75">
        <v>43363</v>
      </c>
      <c r="F2747" s="76">
        <f>+E2747-D2747+1</f>
        <v>30</v>
      </c>
      <c r="G2747" s="74">
        <f>+MONTH(D2747)</f>
        <v>8</v>
      </c>
      <c r="H2747" s="74">
        <f>YEAR(D2747)</f>
        <v>2018</v>
      </c>
      <c r="I2747" s="74">
        <v>2</v>
      </c>
      <c r="J2747" s="77">
        <v>1073384251</v>
      </c>
      <c r="K2747" s="74" t="s">
        <v>2930</v>
      </c>
      <c r="L2747" s="74"/>
      <c r="M2747" s="74">
        <v>1045</v>
      </c>
      <c r="N2747" s="74" t="s">
        <v>255</v>
      </c>
      <c r="O2747" s="74" t="s">
        <v>41</v>
      </c>
      <c r="P2747" s="78">
        <v>52082.8</v>
      </c>
      <c r="Q2747" s="74"/>
      <c r="R2747" s="74"/>
      <c r="S2747" s="74"/>
      <c r="T2747" s="79"/>
      <c r="U2747" s="79"/>
      <c r="V2747" s="80" t="s">
        <v>256</v>
      </c>
      <c r="W2747" s="79">
        <v>1134971</v>
      </c>
      <c r="X2747" s="114">
        <v>43334</v>
      </c>
      <c r="Y2747" s="82" t="s">
        <v>257</v>
      </c>
      <c r="Z2747" s="82" t="s">
        <v>650</v>
      </c>
      <c r="AA2747" s="114">
        <v>43363</v>
      </c>
      <c r="AB2747" s="83">
        <v>30</v>
      </c>
      <c r="AC2747" s="79" t="s">
        <v>249</v>
      </c>
      <c r="AD2747" s="80" t="s">
        <v>256</v>
      </c>
      <c r="AE2747" s="245">
        <v>43361.675000000003</v>
      </c>
      <c r="AF2747" s="84">
        <v>52133</v>
      </c>
      <c r="AG2747" s="79" t="s">
        <v>650</v>
      </c>
      <c r="AH2747" s="79">
        <v>234369</v>
      </c>
      <c r="AI2747" s="79">
        <v>9036</v>
      </c>
      <c r="AJ2747" s="79">
        <v>0</v>
      </c>
      <c r="AK2747" s="79" t="s">
        <v>249</v>
      </c>
      <c r="AL2747" s="79">
        <v>494779</v>
      </c>
      <c r="AM2747" s="79"/>
      <c r="AN2747" s="79" t="s">
        <v>25</v>
      </c>
      <c r="AO2747" s="79" t="s">
        <v>249</v>
      </c>
      <c r="AP2747" s="79"/>
      <c r="AQ2747" s="79"/>
    </row>
    <row r="2748" spans="1:43" ht="14.1" hidden="1" customHeight="1">
      <c r="A2748" s="73" t="s">
        <v>245</v>
      </c>
      <c r="B2748" s="74">
        <v>75</v>
      </c>
      <c r="C2748" s="74" t="s">
        <v>272</v>
      </c>
      <c r="D2748" s="75"/>
      <c r="E2748" s="75"/>
      <c r="F2748" s="76"/>
      <c r="G2748" s="74">
        <v>8</v>
      </c>
      <c r="H2748" s="74">
        <v>2019</v>
      </c>
      <c r="I2748" s="74">
        <v>2</v>
      </c>
      <c r="J2748" s="77">
        <v>1073384251</v>
      </c>
      <c r="K2748" s="74" t="s">
        <v>2930</v>
      </c>
      <c r="L2748" s="74"/>
      <c r="M2748" s="74">
        <v>1046</v>
      </c>
      <c r="N2748" s="74" t="s">
        <v>274</v>
      </c>
      <c r="O2748" s="74" t="s">
        <v>41</v>
      </c>
      <c r="P2748" s="78">
        <v>27633</v>
      </c>
      <c r="Q2748" s="74"/>
      <c r="R2748" s="74"/>
      <c r="S2748" s="74"/>
      <c r="T2748" s="79"/>
      <c r="U2748" s="79"/>
      <c r="V2748" s="80" t="s">
        <v>260</v>
      </c>
      <c r="W2748" s="79" t="s">
        <v>249</v>
      </c>
      <c r="X2748" s="114"/>
      <c r="Y2748" s="82" t="s">
        <v>249</v>
      </c>
      <c r="Z2748" s="82" t="s">
        <v>249</v>
      </c>
      <c r="AA2748" s="114"/>
      <c r="AB2748" s="83"/>
      <c r="AC2748" s="79" t="s">
        <v>249</v>
      </c>
      <c r="AD2748" s="80"/>
      <c r="AE2748" s="245"/>
      <c r="AF2748" s="84">
        <v>0</v>
      </c>
      <c r="AG2748" s="79" t="s">
        <v>249</v>
      </c>
      <c r="AH2748" s="79" t="s">
        <v>249</v>
      </c>
      <c r="AI2748" s="79" t="s">
        <v>249</v>
      </c>
      <c r="AJ2748" s="79" t="s">
        <v>249</v>
      </c>
      <c r="AK2748" s="79" t="s">
        <v>249</v>
      </c>
      <c r="AL2748" s="79" t="s">
        <v>249</v>
      </c>
      <c r="AM2748" s="79" t="s">
        <v>261</v>
      </c>
      <c r="AN2748" s="79" t="s">
        <v>249</v>
      </c>
      <c r="AO2748" s="79" t="s">
        <v>249</v>
      </c>
      <c r="AP2748" s="79"/>
      <c r="AQ2748" s="79"/>
    </row>
    <row r="2749" spans="1:43" ht="14.1" hidden="1" customHeight="1">
      <c r="A2749" s="73" t="s">
        <v>245</v>
      </c>
      <c r="B2749" s="74">
        <v>75</v>
      </c>
      <c r="C2749" s="74" t="s">
        <v>272</v>
      </c>
      <c r="D2749" s="75"/>
      <c r="E2749" s="75"/>
      <c r="F2749" s="76"/>
      <c r="G2749" s="74">
        <v>8</v>
      </c>
      <c r="H2749" s="74">
        <v>2019</v>
      </c>
      <c r="I2749" s="74">
        <v>2</v>
      </c>
      <c r="J2749" s="77">
        <v>1073384251</v>
      </c>
      <c r="K2749" s="74" t="s">
        <v>2930</v>
      </c>
      <c r="L2749" s="74"/>
      <c r="M2749" s="74">
        <v>1046</v>
      </c>
      <c r="N2749" s="74" t="s">
        <v>274</v>
      </c>
      <c r="O2749" s="74" t="s">
        <v>41</v>
      </c>
      <c r="P2749" s="78">
        <v>27633</v>
      </c>
      <c r="Q2749" s="74"/>
      <c r="R2749" s="74"/>
      <c r="S2749" s="74"/>
      <c r="T2749" s="79"/>
      <c r="U2749" s="79"/>
      <c r="V2749" s="80" t="s">
        <v>260</v>
      </c>
      <c r="W2749" s="79" t="s">
        <v>249</v>
      </c>
      <c r="X2749" s="114"/>
      <c r="Y2749" s="82" t="s">
        <v>249</v>
      </c>
      <c r="Z2749" s="82" t="s">
        <v>249</v>
      </c>
      <c r="AA2749" s="114"/>
      <c r="AB2749" s="83"/>
      <c r="AC2749" s="79" t="s">
        <v>249</v>
      </c>
      <c r="AD2749" s="80"/>
      <c r="AE2749" s="245"/>
      <c r="AF2749" s="84">
        <v>0</v>
      </c>
      <c r="AG2749" s="79" t="s">
        <v>249</v>
      </c>
      <c r="AH2749" s="79" t="s">
        <v>249</v>
      </c>
      <c r="AI2749" s="79" t="s">
        <v>249</v>
      </c>
      <c r="AJ2749" s="79" t="s">
        <v>249</v>
      </c>
      <c r="AK2749" s="79" t="s">
        <v>249</v>
      </c>
      <c r="AL2749" s="79" t="s">
        <v>249</v>
      </c>
      <c r="AM2749" s="79" t="s">
        <v>261</v>
      </c>
      <c r="AN2749" s="79" t="s">
        <v>249</v>
      </c>
      <c r="AO2749" s="79" t="s">
        <v>249</v>
      </c>
      <c r="AP2749" s="79"/>
      <c r="AQ2749" s="79"/>
    </row>
    <row r="2750" spans="1:43" ht="14.1" hidden="1" customHeight="1">
      <c r="A2750" s="73" t="s">
        <v>245</v>
      </c>
      <c r="B2750" s="74">
        <v>75</v>
      </c>
      <c r="C2750" s="74" t="s">
        <v>272</v>
      </c>
      <c r="D2750" s="75" t="s">
        <v>867</v>
      </c>
      <c r="E2750" s="75" t="s">
        <v>873</v>
      </c>
      <c r="F2750" s="76">
        <f>+E2750-D2750+1</f>
        <v>10</v>
      </c>
      <c r="G2750" s="74">
        <f>+MONTH(D2750)</f>
        <v>10</v>
      </c>
      <c r="H2750" s="74">
        <f>YEAR(D2750)</f>
        <v>2017</v>
      </c>
      <c r="I2750" s="74">
        <v>2</v>
      </c>
      <c r="J2750" s="77">
        <v>1073384632</v>
      </c>
      <c r="K2750" s="74" t="s">
        <v>2931</v>
      </c>
      <c r="L2750" s="74"/>
      <c r="M2750" s="74">
        <v>1046</v>
      </c>
      <c r="N2750" s="74" t="s">
        <v>274</v>
      </c>
      <c r="O2750" s="74" t="s">
        <v>373</v>
      </c>
      <c r="P2750" s="78">
        <v>24590.566599999998</v>
      </c>
      <c r="Q2750" s="74"/>
      <c r="R2750" s="74"/>
      <c r="S2750" s="74"/>
      <c r="T2750" s="79"/>
      <c r="U2750" s="79"/>
      <c r="V2750" s="80" t="s">
        <v>256</v>
      </c>
      <c r="W2750" s="79">
        <v>20171031</v>
      </c>
      <c r="X2750" s="114" t="s">
        <v>867</v>
      </c>
      <c r="Y2750" s="82" t="s">
        <v>257</v>
      </c>
      <c r="Z2750" s="82" t="s">
        <v>2932</v>
      </c>
      <c r="AA2750" s="114" t="s">
        <v>873</v>
      </c>
      <c r="AB2750" s="83">
        <v>10</v>
      </c>
      <c r="AC2750" s="79" t="s">
        <v>249</v>
      </c>
      <c r="AD2750" s="80" t="s">
        <v>256</v>
      </c>
      <c r="AE2750" s="245">
        <v>43083.459722222222</v>
      </c>
      <c r="AF2750" s="84">
        <v>24591</v>
      </c>
      <c r="AG2750" s="79" t="s">
        <v>2933</v>
      </c>
      <c r="AH2750" s="79">
        <v>330170</v>
      </c>
      <c r="AI2750" s="79">
        <v>0</v>
      </c>
      <c r="AJ2750" s="79">
        <v>0</v>
      </c>
      <c r="AK2750" s="79" t="s">
        <v>249</v>
      </c>
      <c r="AL2750" s="79">
        <v>0</v>
      </c>
      <c r="AM2750" s="79"/>
      <c r="AN2750" s="79" t="s">
        <v>25</v>
      </c>
      <c r="AO2750" s="79" t="s">
        <v>249</v>
      </c>
      <c r="AP2750" s="79"/>
      <c r="AQ2750" s="79"/>
    </row>
    <row r="2751" spans="1:43" ht="14.1" hidden="1" customHeight="1">
      <c r="A2751" s="73" t="s">
        <v>245</v>
      </c>
      <c r="B2751" s="74">
        <v>75</v>
      </c>
      <c r="C2751" s="74" t="s">
        <v>272</v>
      </c>
      <c r="D2751" s="75" t="s">
        <v>2934</v>
      </c>
      <c r="E2751" s="75" t="s">
        <v>774</v>
      </c>
      <c r="F2751" s="76">
        <f>+E2751-D2751+1</f>
        <v>3</v>
      </c>
      <c r="G2751" s="74">
        <f>+MONTH(D2751)</f>
        <v>10</v>
      </c>
      <c r="H2751" s="74">
        <f>YEAR(D2751)</f>
        <v>2017</v>
      </c>
      <c r="I2751" s="74">
        <v>1</v>
      </c>
      <c r="J2751" s="77">
        <v>1073384632</v>
      </c>
      <c r="K2751" s="74" t="s">
        <v>2931</v>
      </c>
      <c r="L2751" s="74"/>
      <c r="M2751" s="74">
        <v>1038</v>
      </c>
      <c r="N2751" s="74" t="s">
        <v>248</v>
      </c>
      <c r="O2751" s="74" t="s">
        <v>373</v>
      </c>
      <c r="P2751" s="78">
        <v>49181.133300000001</v>
      </c>
      <c r="Q2751" s="74"/>
      <c r="R2751" s="74"/>
      <c r="S2751" s="74"/>
      <c r="T2751" s="79"/>
      <c r="U2751" s="79"/>
      <c r="V2751" s="80" t="s">
        <v>256</v>
      </c>
      <c r="W2751" s="79">
        <v>0</v>
      </c>
      <c r="X2751" s="114" t="s">
        <v>2934</v>
      </c>
      <c r="Y2751" s="82" t="s">
        <v>257</v>
      </c>
      <c r="Z2751" s="82" t="s">
        <v>2932</v>
      </c>
      <c r="AA2751" s="114" t="s">
        <v>774</v>
      </c>
      <c r="AB2751" s="83">
        <v>3</v>
      </c>
      <c r="AC2751" s="79" t="s">
        <v>249</v>
      </c>
      <c r="AD2751" s="80" t="s">
        <v>256</v>
      </c>
      <c r="AE2751" s="245">
        <v>43083.675694444442</v>
      </c>
      <c r="AF2751" s="84">
        <v>49181</v>
      </c>
      <c r="AG2751" s="79" t="s">
        <v>2935</v>
      </c>
      <c r="AH2751" s="79">
        <v>66034</v>
      </c>
      <c r="AI2751" s="79">
        <v>7236</v>
      </c>
      <c r="AJ2751" s="79">
        <v>0</v>
      </c>
      <c r="AK2751" s="79" t="s">
        <v>249</v>
      </c>
      <c r="AL2751" s="79">
        <v>0</v>
      </c>
      <c r="AM2751" s="79"/>
      <c r="AN2751" s="79" t="s">
        <v>25</v>
      </c>
      <c r="AO2751" s="79" t="s">
        <v>249</v>
      </c>
      <c r="AP2751" s="79"/>
      <c r="AQ2751" s="79"/>
    </row>
    <row r="2752" spans="1:43" ht="14.1" hidden="1" customHeight="1">
      <c r="A2752" s="73" t="s">
        <v>245</v>
      </c>
      <c r="B2752" s="74">
        <v>75</v>
      </c>
      <c r="C2752" s="74" t="s">
        <v>272</v>
      </c>
      <c r="D2752" s="75" t="s">
        <v>2934</v>
      </c>
      <c r="E2752" s="75" t="s">
        <v>774</v>
      </c>
      <c r="F2752" s="76">
        <f>+E2752-D2752+1</f>
        <v>3</v>
      </c>
      <c r="G2752" s="74">
        <f>+MONTH(D2752)</f>
        <v>10</v>
      </c>
      <c r="H2752" s="74">
        <f>YEAR(D2752)</f>
        <v>2017</v>
      </c>
      <c r="I2752" s="74">
        <v>2</v>
      </c>
      <c r="J2752" s="77">
        <v>1073384632</v>
      </c>
      <c r="K2752" s="74" t="s">
        <v>2931</v>
      </c>
      <c r="L2752" s="74"/>
      <c r="M2752" s="74">
        <v>1046</v>
      </c>
      <c r="N2752" s="74" t="s">
        <v>274</v>
      </c>
      <c r="O2752" s="74" t="s">
        <v>373</v>
      </c>
      <c r="P2752" s="78">
        <v>147543.4</v>
      </c>
      <c r="Q2752" s="74"/>
      <c r="R2752" s="74"/>
      <c r="S2752" s="74"/>
      <c r="T2752" s="79"/>
      <c r="U2752" s="79"/>
      <c r="V2752" s="80" t="s">
        <v>256</v>
      </c>
      <c r="W2752" s="79">
        <v>20171025</v>
      </c>
      <c r="X2752" s="114" t="s">
        <v>2934</v>
      </c>
      <c r="Y2752" s="82" t="s">
        <v>257</v>
      </c>
      <c r="Z2752" s="82" t="s">
        <v>2932</v>
      </c>
      <c r="AA2752" s="114" t="s">
        <v>774</v>
      </c>
      <c r="AB2752" s="83">
        <v>3</v>
      </c>
      <c r="AC2752" s="79" t="s">
        <v>249</v>
      </c>
      <c r="AD2752" s="80" t="s">
        <v>256</v>
      </c>
      <c r="AE2752" s="245">
        <v>43083.459722222222</v>
      </c>
      <c r="AF2752" s="84">
        <v>147543</v>
      </c>
      <c r="AG2752" s="79" t="s">
        <v>2936</v>
      </c>
      <c r="AH2752" s="79">
        <v>66034</v>
      </c>
      <c r="AI2752" s="79">
        <v>0</v>
      </c>
      <c r="AJ2752" s="79">
        <v>0</v>
      </c>
      <c r="AK2752" s="79" t="s">
        <v>249</v>
      </c>
      <c r="AL2752" s="79">
        <v>0</v>
      </c>
      <c r="AM2752" s="79"/>
      <c r="AN2752" s="79" t="s">
        <v>25</v>
      </c>
      <c r="AO2752" s="79" t="s">
        <v>249</v>
      </c>
      <c r="AP2752" s="79"/>
      <c r="AQ2752" s="79"/>
    </row>
    <row r="2753" spans="1:43" ht="14.1" hidden="1" customHeight="1">
      <c r="A2753" s="73" t="s">
        <v>245</v>
      </c>
      <c r="B2753" s="74">
        <v>75</v>
      </c>
      <c r="C2753" s="74" t="s">
        <v>272</v>
      </c>
      <c r="D2753" s="75"/>
      <c r="E2753" s="75"/>
      <c r="F2753" s="76"/>
      <c r="G2753" s="74">
        <v>9</v>
      </c>
      <c r="H2753" s="74">
        <v>2016</v>
      </c>
      <c r="I2753" s="74">
        <v>1</v>
      </c>
      <c r="J2753" s="77">
        <v>1073384758</v>
      </c>
      <c r="K2753" s="74" t="s">
        <v>2937</v>
      </c>
      <c r="L2753" s="74"/>
      <c r="M2753" s="74">
        <v>1038</v>
      </c>
      <c r="N2753" s="74" t="s">
        <v>248</v>
      </c>
      <c r="O2753" s="74" t="s">
        <v>30</v>
      </c>
      <c r="P2753" s="78">
        <v>45963.666599999997</v>
      </c>
      <c r="Q2753" s="74"/>
      <c r="R2753" s="74"/>
      <c r="S2753" s="74"/>
      <c r="T2753" s="79"/>
      <c r="U2753" s="79"/>
      <c r="V2753" s="79" t="s">
        <v>256</v>
      </c>
      <c r="W2753" s="79"/>
      <c r="X2753" s="114"/>
      <c r="Y2753" s="82"/>
      <c r="Z2753" s="82"/>
      <c r="AA2753" s="114"/>
      <c r="AB2753" s="83"/>
      <c r="AC2753" s="79"/>
      <c r="AD2753" s="79" t="s">
        <v>256</v>
      </c>
      <c r="AE2753" s="245"/>
      <c r="AF2753" s="84">
        <v>45965</v>
      </c>
      <c r="AG2753" s="79" t="s">
        <v>249</v>
      </c>
      <c r="AH2753" s="79" t="s">
        <v>249</v>
      </c>
      <c r="AI2753" s="79" t="s">
        <v>249</v>
      </c>
      <c r="AJ2753" s="79" t="s">
        <v>249</v>
      </c>
      <c r="AK2753" s="79" t="s">
        <v>249</v>
      </c>
      <c r="AL2753" s="79" t="s">
        <v>249</v>
      </c>
      <c r="AM2753" s="79"/>
      <c r="AN2753" s="79" t="s">
        <v>249</v>
      </c>
      <c r="AO2753" s="79" t="s">
        <v>249</v>
      </c>
      <c r="AP2753" s="79"/>
      <c r="AQ2753" s="79"/>
    </row>
    <row r="2754" spans="1:43" ht="14.1" hidden="1" customHeight="1">
      <c r="A2754" s="73" t="s">
        <v>245</v>
      </c>
      <c r="B2754" s="74">
        <v>75</v>
      </c>
      <c r="C2754" s="74" t="s">
        <v>272</v>
      </c>
      <c r="D2754" s="75">
        <v>44068</v>
      </c>
      <c r="E2754" s="75">
        <v>44069</v>
      </c>
      <c r="F2754" s="76">
        <f>+E2754-D2754+1</f>
        <v>2</v>
      </c>
      <c r="G2754" s="74">
        <f>+MONTH(D2754)</f>
        <v>8</v>
      </c>
      <c r="H2754" s="74">
        <f>YEAR(D2754)</f>
        <v>2020</v>
      </c>
      <c r="I2754" s="74">
        <v>2</v>
      </c>
      <c r="J2754" s="77">
        <v>1073384773</v>
      </c>
      <c r="K2754" s="74" t="s">
        <v>2938</v>
      </c>
      <c r="L2754" s="74">
        <v>13</v>
      </c>
      <c r="M2754" s="74">
        <v>1038</v>
      </c>
      <c r="N2754" s="74" t="s">
        <v>248</v>
      </c>
      <c r="O2754" s="74" t="s">
        <v>35</v>
      </c>
      <c r="P2754" s="78">
        <v>58533</v>
      </c>
      <c r="Q2754" s="74" t="s">
        <v>2939</v>
      </c>
      <c r="R2754" s="74">
        <v>0</v>
      </c>
      <c r="S2754" s="74">
        <v>0</v>
      </c>
      <c r="T2754" s="79"/>
      <c r="U2754" s="79"/>
      <c r="V2754" s="80" t="s">
        <v>279</v>
      </c>
      <c r="W2754" s="79"/>
      <c r="X2754" s="114">
        <v>44068</v>
      </c>
      <c r="Y2754" s="82"/>
      <c r="Z2754" s="82"/>
      <c r="AA2754" s="114">
        <v>44069</v>
      </c>
      <c r="AB2754" s="83"/>
      <c r="AC2754" s="79"/>
      <c r="AD2754" s="80"/>
      <c r="AE2754" s="245"/>
      <c r="AF2754" s="84">
        <v>0</v>
      </c>
      <c r="AG2754" s="79"/>
      <c r="AH2754" s="79"/>
      <c r="AI2754" s="79"/>
      <c r="AJ2754" s="79"/>
      <c r="AK2754" s="79"/>
      <c r="AL2754" s="79"/>
      <c r="AM2754" s="79"/>
      <c r="AN2754" s="79"/>
      <c r="AO2754" s="79"/>
      <c r="AP2754" s="79"/>
      <c r="AQ2754" s="79"/>
    </row>
    <row r="2755" spans="1:43" ht="14.1" hidden="1" customHeight="1">
      <c r="A2755" s="73" t="s">
        <v>245</v>
      </c>
      <c r="B2755" s="74">
        <v>75</v>
      </c>
      <c r="C2755" s="74" t="s">
        <v>272</v>
      </c>
      <c r="D2755" s="75">
        <v>44014</v>
      </c>
      <c r="E2755" s="75">
        <v>44014</v>
      </c>
      <c r="F2755" s="76">
        <f>+E2755-D2755+1</f>
        <v>1</v>
      </c>
      <c r="G2755" s="74">
        <f>+MONTH(D2755)</f>
        <v>7</v>
      </c>
      <c r="H2755" s="74">
        <f>YEAR(D2755)</f>
        <v>2020</v>
      </c>
      <c r="I2755" s="74">
        <v>1</v>
      </c>
      <c r="J2755" s="77">
        <v>1073384773</v>
      </c>
      <c r="K2755" s="74" t="s">
        <v>2938</v>
      </c>
      <c r="L2755" s="74">
        <v>13</v>
      </c>
      <c r="M2755" s="74">
        <v>1053</v>
      </c>
      <c r="N2755" s="74" t="s">
        <v>36</v>
      </c>
      <c r="O2755" s="74" t="s">
        <v>35</v>
      </c>
      <c r="P2755" s="78">
        <v>29267</v>
      </c>
      <c r="Q2755" s="74" t="s">
        <v>2940</v>
      </c>
      <c r="R2755" s="74">
        <v>0</v>
      </c>
      <c r="S2755" s="74">
        <v>0</v>
      </c>
      <c r="T2755" s="79"/>
      <c r="U2755" s="79"/>
      <c r="V2755" s="80" t="s">
        <v>279</v>
      </c>
      <c r="W2755" s="79"/>
      <c r="X2755" s="114">
        <v>44014</v>
      </c>
      <c r="Y2755" s="82"/>
      <c r="Z2755" s="82"/>
      <c r="AA2755" s="114">
        <v>44014</v>
      </c>
      <c r="AB2755" s="83"/>
      <c r="AC2755" s="79"/>
      <c r="AD2755" s="80"/>
      <c r="AE2755" s="245"/>
      <c r="AF2755" s="84">
        <v>0</v>
      </c>
      <c r="AG2755" s="79"/>
      <c r="AH2755" s="79"/>
      <c r="AI2755" s="79"/>
      <c r="AJ2755" s="79"/>
      <c r="AK2755" s="79"/>
      <c r="AL2755" s="79"/>
      <c r="AM2755" s="79"/>
      <c r="AN2755" s="79"/>
      <c r="AO2755" s="79"/>
      <c r="AP2755" s="79"/>
      <c r="AQ2755" s="79"/>
    </row>
    <row r="2756" spans="1:43" ht="14.1" hidden="1" customHeight="1">
      <c r="A2756" s="73" t="s">
        <v>245</v>
      </c>
      <c r="B2756" s="74">
        <v>75</v>
      </c>
      <c r="C2756" s="74" t="s">
        <v>272</v>
      </c>
      <c r="D2756" s="75">
        <v>44015</v>
      </c>
      <c r="E2756" s="75">
        <v>44015</v>
      </c>
      <c r="F2756" s="76">
        <f>+E2756-D2756+1</f>
        <v>1</v>
      </c>
      <c r="G2756" s="74">
        <f>+MONTH(D2756)</f>
        <v>7</v>
      </c>
      <c r="H2756" s="74">
        <f>YEAR(D2756)</f>
        <v>2020</v>
      </c>
      <c r="I2756" s="74">
        <v>1</v>
      </c>
      <c r="J2756" s="77">
        <v>1073384773</v>
      </c>
      <c r="K2756" s="74" t="s">
        <v>2938</v>
      </c>
      <c r="L2756" s="74">
        <v>13</v>
      </c>
      <c r="M2756" s="74">
        <v>1046</v>
      </c>
      <c r="N2756" s="74" t="s">
        <v>274</v>
      </c>
      <c r="O2756" s="74" t="s">
        <v>35</v>
      </c>
      <c r="P2756" s="78">
        <v>29267</v>
      </c>
      <c r="Q2756" s="74" t="s">
        <v>2940</v>
      </c>
      <c r="R2756" s="74">
        <v>0</v>
      </c>
      <c r="S2756" s="74">
        <v>0</v>
      </c>
      <c r="T2756" s="79"/>
      <c r="U2756" s="79"/>
      <c r="V2756" s="80" t="s">
        <v>279</v>
      </c>
      <c r="W2756" s="79"/>
      <c r="X2756" s="114">
        <v>44015</v>
      </c>
      <c r="Y2756" s="82"/>
      <c r="Z2756" s="82"/>
      <c r="AA2756" s="114">
        <v>44015</v>
      </c>
      <c r="AB2756" s="83"/>
      <c r="AC2756" s="79"/>
      <c r="AD2756" s="80"/>
      <c r="AE2756" s="245"/>
      <c r="AF2756" s="84">
        <v>0</v>
      </c>
      <c r="AG2756" s="79"/>
      <c r="AH2756" s="79"/>
      <c r="AI2756" s="79"/>
      <c r="AJ2756" s="79"/>
      <c r="AK2756" s="79"/>
      <c r="AL2756" s="79"/>
      <c r="AM2756" s="79"/>
      <c r="AN2756" s="79"/>
      <c r="AO2756" s="79"/>
      <c r="AP2756" s="79"/>
      <c r="AQ2756" s="79"/>
    </row>
    <row r="2757" spans="1:43" ht="14.1" hidden="1" customHeight="1">
      <c r="A2757" s="73" t="s">
        <v>245</v>
      </c>
      <c r="B2757" s="74">
        <v>75</v>
      </c>
      <c r="C2757" s="74" t="s">
        <v>272</v>
      </c>
      <c r="D2757" s="75"/>
      <c r="E2757" s="75"/>
      <c r="F2757" s="76"/>
      <c r="G2757" s="74">
        <v>2</v>
      </c>
      <c r="H2757" s="74">
        <v>2020</v>
      </c>
      <c r="I2757" s="74">
        <v>1</v>
      </c>
      <c r="J2757" s="77">
        <v>1073384773</v>
      </c>
      <c r="K2757" s="74" t="s">
        <v>2938</v>
      </c>
      <c r="L2757" s="74"/>
      <c r="M2757" s="74">
        <v>1038</v>
      </c>
      <c r="N2757" s="74" t="s">
        <v>248</v>
      </c>
      <c r="O2757" s="74" t="s">
        <v>35</v>
      </c>
      <c r="P2757" s="78">
        <v>58520</v>
      </c>
      <c r="Q2757" s="74"/>
      <c r="R2757" s="74"/>
      <c r="S2757" s="74"/>
      <c r="T2757" s="79"/>
      <c r="U2757" s="79"/>
      <c r="V2757" s="80" t="s">
        <v>260</v>
      </c>
      <c r="W2757" s="79" t="s">
        <v>249</v>
      </c>
      <c r="X2757" s="114"/>
      <c r="Y2757" s="82" t="s">
        <v>249</v>
      </c>
      <c r="Z2757" s="82" t="s">
        <v>249</v>
      </c>
      <c r="AA2757" s="114"/>
      <c r="AB2757" s="83"/>
      <c r="AC2757" s="79" t="s">
        <v>249</v>
      </c>
      <c r="AD2757" s="80"/>
      <c r="AE2757" s="245"/>
      <c r="AF2757" s="84">
        <v>0</v>
      </c>
      <c r="AG2757" s="79" t="s">
        <v>249</v>
      </c>
      <c r="AH2757" s="79" t="s">
        <v>249</v>
      </c>
      <c r="AI2757" s="79" t="s">
        <v>249</v>
      </c>
      <c r="AJ2757" s="79" t="s">
        <v>249</v>
      </c>
      <c r="AK2757" s="79" t="s">
        <v>249</v>
      </c>
      <c r="AL2757" s="79" t="s">
        <v>249</v>
      </c>
      <c r="AM2757" s="79" t="s">
        <v>261</v>
      </c>
      <c r="AN2757" s="79" t="s">
        <v>249</v>
      </c>
      <c r="AO2757" s="79" t="s">
        <v>249</v>
      </c>
      <c r="AP2757" s="79"/>
      <c r="AQ2757" s="79"/>
    </row>
    <row r="2758" spans="1:43" ht="14.1" hidden="1" customHeight="1">
      <c r="A2758" s="73" t="s">
        <v>245</v>
      </c>
      <c r="B2758" s="74">
        <v>75</v>
      </c>
      <c r="C2758" s="74" t="s">
        <v>272</v>
      </c>
      <c r="D2758" s="75"/>
      <c r="E2758" s="75"/>
      <c r="F2758" s="76"/>
      <c r="G2758" s="74">
        <v>2</v>
      </c>
      <c r="H2758" s="74">
        <v>2020</v>
      </c>
      <c r="I2758" s="74">
        <v>1</v>
      </c>
      <c r="J2758" s="77">
        <v>1073384773</v>
      </c>
      <c r="K2758" s="74" t="s">
        <v>2938</v>
      </c>
      <c r="L2758" s="74"/>
      <c r="M2758" s="74">
        <v>1038</v>
      </c>
      <c r="N2758" s="74" t="s">
        <v>248</v>
      </c>
      <c r="O2758" s="74" t="s">
        <v>35</v>
      </c>
      <c r="P2758" s="78">
        <v>878000</v>
      </c>
      <c r="Q2758" s="74"/>
      <c r="R2758" s="74"/>
      <c r="S2758" s="74"/>
      <c r="T2758" s="79"/>
      <c r="U2758" s="79"/>
      <c r="V2758" s="80" t="s">
        <v>260</v>
      </c>
      <c r="W2758" s="79" t="s">
        <v>249</v>
      </c>
      <c r="X2758" s="114"/>
      <c r="Y2758" s="82" t="s">
        <v>249</v>
      </c>
      <c r="Z2758" s="82" t="s">
        <v>249</v>
      </c>
      <c r="AA2758" s="114"/>
      <c r="AB2758" s="83"/>
      <c r="AC2758" s="79" t="s">
        <v>249</v>
      </c>
      <c r="AD2758" s="80"/>
      <c r="AE2758" s="245"/>
      <c r="AF2758" s="84">
        <v>0</v>
      </c>
      <c r="AG2758" s="79" t="s">
        <v>249</v>
      </c>
      <c r="AH2758" s="79" t="s">
        <v>249</v>
      </c>
      <c r="AI2758" s="79" t="s">
        <v>249</v>
      </c>
      <c r="AJ2758" s="79" t="s">
        <v>249</v>
      </c>
      <c r="AK2758" s="79" t="s">
        <v>249</v>
      </c>
      <c r="AL2758" s="79" t="s">
        <v>249</v>
      </c>
      <c r="AM2758" s="79" t="s">
        <v>261</v>
      </c>
      <c r="AN2758" s="79" t="s">
        <v>249</v>
      </c>
      <c r="AO2758" s="79" t="s">
        <v>249</v>
      </c>
      <c r="AP2758" s="79"/>
      <c r="AQ2758" s="79"/>
    </row>
    <row r="2759" spans="1:43" ht="14.1" hidden="1" customHeight="1">
      <c r="A2759" s="73" t="s">
        <v>245</v>
      </c>
      <c r="B2759" s="74">
        <v>75</v>
      </c>
      <c r="C2759" s="74" t="s">
        <v>272</v>
      </c>
      <c r="D2759" s="75"/>
      <c r="E2759" s="75"/>
      <c r="F2759" s="76"/>
      <c r="G2759" s="74">
        <v>2</v>
      </c>
      <c r="H2759" s="74">
        <v>2020</v>
      </c>
      <c r="I2759" s="74">
        <v>1</v>
      </c>
      <c r="J2759" s="77">
        <v>1073384773</v>
      </c>
      <c r="K2759" s="74" t="s">
        <v>2938</v>
      </c>
      <c r="L2759" s="74"/>
      <c r="M2759" s="74">
        <v>1045</v>
      </c>
      <c r="N2759" s="74" t="s">
        <v>255</v>
      </c>
      <c r="O2759" s="74" t="s">
        <v>35</v>
      </c>
      <c r="P2759" s="78">
        <v>878000</v>
      </c>
      <c r="Q2759" s="74"/>
      <c r="R2759" s="74"/>
      <c r="S2759" s="74"/>
      <c r="T2759" s="79"/>
      <c r="U2759" s="79"/>
      <c r="V2759" s="80" t="s">
        <v>260</v>
      </c>
      <c r="W2759" s="79" t="s">
        <v>249</v>
      </c>
      <c r="X2759" s="114"/>
      <c r="Y2759" s="82" t="s">
        <v>249</v>
      </c>
      <c r="Z2759" s="82" t="s">
        <v>249</v>
      </c>
      <c r="AA2759" s="114"/>
      <c r="AB2759" s="83"/>
      <c r="AC2759" s="79" t="s">
        <v>249</v>
      </c>
      <c r="AD2759" s="80"/>
      <c r="AE2759" s="245"/>
      <c r="AF2759" s="84">
        <v>0</v>
      </c>
      <c r="AG2759" s="79" t="s">
        <v>249</v>
      </c>
      <c r="AH2759" s="79" t="s">
        <v>249</v>
      </c>
      <c r="AI2759" s="79" t="s">
        <v>249</v>
      </c>
      <c r="AJ2759" s="79" t="s">
        <v>249</v>
      </c>
      <c r="AK2759" s="79" t="s">
        <v>249</v>
      </c>
      <c r="AL2759" s="79" t="s">
        <v>249</v>
      </c>
      <c r="AM2759" s="79" t="s">
        <v>261</v>
      </c>
      <c r="AN2759" s="79" t="s">
        <v>249</v>
      </c>
      <c r="AO2759" s="79" t="s">
        <v>249</v>
      </c>
      <c r="AP2759" s="79"/>
      <c r="AQ2759" s="79"/>
    </row>
    <row r="2760" spans="1:43" ht="14.1" hidden="1" customHeight="1">
      <c r="A2760" s="73" t="s">
        <v>245</v>
      </c>
      <c r="B2760" s="74">
        <v>75</v>
      </c>
      <c r="C2760" s="74" t="s">
        <v>272</v>
      </c>
      <c r="D2760" s="75"/>
      <c r="E2760" s="75"/>
      <c r="F2760" s="76"/>
      <c r="G2760" s="74">
        <v>2</v>
      </c>
      <c r="H2760" s="74">
        <v>2020</v>
      </c>
      <c r="I2760" s="74">
        <v>1</v>
      </c>
      <c r="J2760" s="77">
        <v>1073384773</v>
      </c>
      <c r="K2760" s="74" t="s">
        <v>2938</v>
      </c>
      <c r="L2760" s="74"/>
      <c r="M2760" s="74">
        <v>1045</v>
      </c>
      <c r="N2760" s="74" t="s">
        <v>255</v>
      </c>
      <c r="O2760" s="74" t="s">
        <v>35</v>
      </c>
      <c r="P2760" s="78">
        <v>29260</v>
      </c>
      <c r="Q2760" s="74"/>
      <c r="R2760" s="74"/>
      <c r="S2760" s="74"/>
      <c r="T2760" s="79"/>
      <c r="U2760" s="79"/>
      <c r="V2760" s="80" t="s">
        <v>260</v>
      </c>
      <c r="W2760" s="79" t="s">
        <v>249</v>
      </c>
      <c r="X2760" s="114"/>
      <c r="Y2760" s="82" t="s">
        <v>249</v>
      </c>
      <c r="Z2760" s="82" t="s">
        <v>249</v>
      </c>
      <c r="AA2760" s="114"/>
      <c r="AB2760" s="83"/>
      <c r="AC2760" s="79" t="s">
        <v>249</v>
      </c>
      <c r="AD2760" s="80"/>
      <c r="AE2760" s="245"/>
      <c r="AF2760" s="84">
        <v>0</v>
      </c>
      <c r="AG2760" s="79" t="s">
        <v>249</v>
      </c>
      <c r="AH2760" s="79" t="s">
        <v>249</v>
      </c>
      <c r="AI2760" s="79" t="s">
        <v>249</v>
      </c>
      <c r="AJ2760" s="79" t="s">
        <v>249</v>
      </c>
      <c r="AK2760" s="79" t="s">
        <v>249</v>
      </c>
      <c r="AL2760" s="79" t="s">
        <v>249</v>
      </c>
      <c r="AM2760" s="79" t="s">
        <v>261</v>
      </c>
      <c r="AN2760" s="79" t="s">
        <v>249</v>
      </c>
      <c r="AO2760" s="79" t="s">
        <v>249</v>
      </c>
      <c r="AP2760" s="79"/>
      <c r="AQ2760" s="79"/>
    </row>
    <row r="2761" spans="1:43" ht="14.1" hidden="1" customHeight="1">
      <c r="A2761" s="73" t="s">
        <v>245</v>
      </c>
      <c r="B2761" s="74">
        <v>75</v>
      </c>
      <c r="C2761" s="74" t="s">
        <v>272</v>
      </c>
      <c r="D2761" s="75"/>
      <c r="E2761" s="75"/>
      <c r="F2761" s="76"/>
      <c r="G2761" s="74">
        <v>9</v>
      </c>
      <c r="H2761" s="74">
        <v>2017</v>
      </c>
      <c r="I2761" s="74">
        <v>1</v>
      </c>
      <c r="J2761" s="77">
        <v>1073384902</v>
      </c>
      <c r="K2761" s="74" t="s">
        <v>2941</v>
      </c>
      <c r="L2761" s="74"/>
      <c r="M2761" s="74">
        <v>1045</v>
      </c>
      <c r="N2761" s="74" t="s">
        <v>255</v>
      </c>
      <c r="O2761" s="74" t="s">
        <v>30</v>
      </c>
      <c r="P2761" s="78">
        <v>73771.7</v>
      </c>
      <c r="Q2761" s="74"/>
      <c r="R2761" s="74"/>
      <c r="S2761" s="74"/>
      <c r="T2761" s="79"/>
      <c r="U2761" s="79"/>
      <c r="V2761" s="80" t="s">
        <v>260</v>
      </c>
      <c r="W2761" s="79" t="s">
        <v>249</v>
      </c>
      <c r="X2761" s="114"/>
      <c r="Y2761" s="82" t="s">
        <v>249</v>
      </c>
      <c r="Z2761" s="82" t="s">
        <v>249</v>
      </c>
      <c r="AA2761" s="114"/>
      <c r="AB2761" s="83"/>
      <c r="AC2761" s="79" t="s">
        <v>249</v>
      </c>
      <c r="AD2761" s="80"/>
      <c r="AE2761" s="245"/>
      <c r="AF2761" s="84">
        <v>73772</v>
      </c>
      <c r="AG2761" s="79" t="s">
        <v>249</v>
      </c>
      <c r="AH2761" s="79" t="s">
        <v>249</v>
      </c>
      <c r="AI2761" s="79" t="s">
        <v>249</v>
      </c>
      <c r="AJ2761" s="79" t="s">
        <v>249</v>
      </c>
      <c r="AK2761" s="79" t="s">
        <v>249</v>
      </c>
      <c r="AL2761" s="79" t="s">
        <v>249</v>
      </c>
      <c r="AM2761" s="79" t="s">
        <v>261</v>
      </c>
      <c r="AN2761" s="79" t="s">
        <v>249</v>
      </c>
      <c r="AO2761" s="79" t="s">
        <v>249</v>
      </c>
      <c r="AP2761" s="79"/>
      <c r="AQ2761" s="79"/>
    </row>
    <row r="2762" spans="1:43" ht="14.1" hidden="1" customHeight="1">
      <c r="A2762" s="73" t="s">
        <v>245</v>
      </c>
      <c r="B2762" s="74">
        <v>75</v>
      </c>
      <c r="C2762" s="74" t="s">
        <v>272</v>
      </c>
      <c r="D2762" s="75"/>
      <c r="E2762" s="75"/>
      <c r="F2762" s="76"/>
      <c r="G2762" s="74">
        <v>9</v>
      </c>
      <c r="H2762" s="74">
        <v>2017</v>
      </c>
      <c r="I2762" s="74">
        <v>1</v>
      </c>
      <c r="J2762" s="77">
        <v>1073384902</v>
      </c>
      <c r="K2762" s="74" t="s">
        <v>2941</v>
      </c>
      <c r="L2762" s="74"/>
      <c r="M2762" s="74">
        <v>1038</v>
      </c>
      <c r="N2762" s="74" t="s">
        <v>248</v>
      </c>
      <c r="O2762" s="74" t="s">
        <v>30</v>
      </c>
      <c r="P2762" s="78">
        <v>49181.133300000001</v>
      </c>
      <c r="Q2762" s="74"/>
      <c r="R2762" s="74"/>
      <c r="S2762" s="74"/>
      <c r="T2762" s="79"/>
      <c r="U2762" s="79"/>
      <c r="V2762" s="80" t="s">
        <v>260</v>
      </c>
      <c r="W2762" s="79" t="s">
        <v>249</v>
      </c>
      <c r="X2762" s="114"/>
      <c r="Y2762" s="82" t="s">
        <v>249</v>
      </c>
      <c r="Z2762" s="82" t="s">
        <v>249</v>
      </c>
      <c r="AA2762" s="114"/>
      <c r="AB2762" s="83"/>
      <c r="AC2762" s="79" t="s">
        <v>249</v>
      </c>
      <c r="AD2762" s="80"/>
      <c r="AE2762" s="245"/>
      <c r="AF2762" s="84">
        <v>49181</v>
      </c>
      <c r="AG2762" s="79" t="s">
        <v>249</v>
      </c>
      <c r="AH2762" s="79" t="s">
        <v>249</v>
      </c>
      <c r="AI2762" s="79" t="s">
        <v>249</v>
      </c>
      <c r="AJ2762" s="79" t="s">
        <v>249</v>
      </c>
      <c r="AK2762" s="79" t="s">
        <v>249</v>
      </c>
      <c r="AL2762" s="79" t="s">
        <v>249</v>
      </c>
      <c r="AM2762" s="79" t="s">
        <v>261</v>
      </c>
      <c r="AN2762" s="79" t="s">
        <v>249</v>
      </c>
      <c r="AO2762" s="79" t="s">
        <v>249</v>
      </c>
      <c r="AP2762" s="79"/>
      <c r="AQ2762" s="79"/>
    </row>
    <row r="2763" spans="1:43" ht="14.1" hidden="1" customHeight="1">
      <c r="A2763" s="73" t="s">
        <v>245</v>
      </c>
      <c r="B2763" s="74">
        <v>75</v>
      </c>
      <c r="C2763" s="74" t="s">
        <v>272</v>
      </c>
      <c r="D2763" s="75"/>
      <c r="E2763" s="75"/>
      <c r="F2763" s="76"/>
      <c r="G2763" s="74">
        <v>4</v>
      </c>
      <c r="H2763" s="74">
        <v>2019</v>
      </c>
      <c r="I2763" s="74">
        <v>2</v>
      </c>
      <c r="J2763" s="77">
        <v>1073385339</v>
      </c>
      <c r="K2763" s="74" t="s">
        <v>2930</v>
      </c>
      <c r="L2763" s="74"/>
      <c r="M2763" s="74">
        <v>1023</v>
      </c>
      <c r="N2763" s="74" t="s">
        <v>43</v>
      </c>
      <c r="O2763" s="74" t="s">
        <v>41</v>
      </c>
      <c r="P2763" s="78">
        <v>110533</v>
      </c>
      <c r="Q2763" s="74"/>
      <c r="R2763" s="74"/>
      <c r="S2763" s="74"/>
      <c r="T2763" s="79"/>
      <c r="U2763" s="79"/>
      <c r="V2763" s="80" t="s">
        <v>260</v>
      </c>
      <c r="W2763" s="79" t="s">
        <v>249</v>
      </c>
      <c r="X2763" s="114"/>
      <c r="Y2763" s="82" t="s">
        <v>249</v>
      </c>
      <c r="Z2763" s="82" t="s">
        <v>249</v>
      </c>
      <c r="AA2763" s="114"/>
      <c r="AB2763" s="83"/>
      <c r="AC2763" s="79" t="s">
        <v>249</v>
      </c>
      <c r="AD2763" s="80"/>
      <c r="AE2763" s="245"/>
      <c r="AF2763" s="84">
        <v>110533</v>
      </c>
      <c r="AG2763" s="79" t="s">
        <v>249</v>
      </c>
      <c r="AH2763" s="79" t="s">
        <v>249</v>
      </c>
      <c r="AI2763" s="79" t="s">
        <v>249</v>
      </c>
      <c r="AJ2763" s="79" t="s">
        <v>249</v>
      </c>
      <c r="AK2763" s="79" t="s">
        <v>249</v>
      </c>
      <c r="AL2763" s="79" t="s">
        <v>249</v>
      </c>
      <c r="AM2763" s="79" t="s">
        <v>261</v>
      </c>
      <c r="AN2763" s="79" t="s">
        <v>249</v>
      </c>
      <c r="AO2763" s="79" t="s">
        <v>249</v>
      </c>
      <c r="AP2763" s="79"/>
      <c r="AQ2763" s="79"/>
    </row>
    <row r="2764" spans="1:43" ht="14.1" hidden="1" customHeight="1">
      <c r="A2764" s="73" t="s">
        <v>245</v>
      </c>
      <c r="B2764" s="74">
        <v>75</v>
      </c>
      <c r="C2764" s="74" t="s">
        <v>272</v>
      </c>
      <c r="D2764" s="75"/>
      <c r="E2764" s="75"/>
      <c r="F2764" s="76"/>
      <c r="G2764" s="74">
        <v>11</v>
      </c>
      <c r="H2764" s="74">
        <v>2017</v>
      </c>
      <c r="I2764" s="74">
        <v>1</v>
      </c>
      <c r="J2764" s="77">
        <v>1073385648</v>
      </c>
      <c r="K2764" s="74" t="s">
        <v>2942</v>
      </c>
      <c r="L2764" s="74"/>
      <c r="M2764" s="74">
        <v>1038</v>
      </c>
      <c r="N2764" s="74" t="s">
        <v>248</v>
      </c>
      <c r="O2764" s="74" t="s">
        <v>373</v>
      </c>
      <c r="P2764" s="78">
        <v>49181.133300000001</v>
      </c>
      <c r="Q2764" s="74"/>
      <c r="R2764" s="74"/>
      <c r="S2764" s="74"/>
      <c r="T2764" s="79"/>
      <c r="U2764" s="79"/>
      <c r="V2764" s="80" t="s">
        <v>260</v>
      </c>
      <c r="W2764" s="79" t="s">
        <v>249</v>
      </c>
      <c r="X2764" s="114"/>
      <c r="Y2764" s="82" t="s">
        <v>249</v>
      </c>
      <c r="Z2764" s="82" t="s">
        <v>249</v>
      </c>
      <c r="AA2764" s="114"/>
      <c r="AB2764" s="83"/>
      <c r="AC2764" s="79" t="s">
        <v>249</v>
      </c>
      <c r="AD2764" s="80"/>
      <c r="AE2764" s="245"/>
      <c r="AF2764" s="84">
        <v>49181</v>
      </c>
      <c r="AG2764" s="79" t="s">
        <v>249</v>
      </c>
      <c r="AH2764" s="79" t="s">
        <v>249</v>
      </c>
      <c r="AI2764" s="79" t="s">
        <v>249</v>
      </c>
      <c r="AJ2764" s="79" t="s">
        <v>249</v>
      </c>
      <c r="AK2764" s="79" t="s">
        <v>249</v>
      </c>
      <c r="AL2764" s="79" t="s">
        <v>249</v>
      </c>
      <c r="AM2764" s="79" t="s">
        <v>261</v>
      </c>
      <c r="AN2764" s="79" t="s">
        <v>249</v>
      </c>
      <c r="AO2764" s="79" t="s">
        <v>249</v>
      </c>
      <c r="AP2764" s="79"/>
      <c r="AQ2764" s="79"/>
    </row>
    <row r="2765" spans="1:43" ht="14.1" hidden="1" customHeight="1">
      <c r="A2765" s="73" t="s">
        <v>245</v>
      </c>
      <c r="B2765" s="74">
        <v>75</v>
      </c>
      <c r="C2765" s="74" t="s">
        <v>272</v>
      </c>
      <c r="D2765" s="75"/>
      <c r="E2765" s="75"/>
      <c r="F2765" s="76"/>
      <c r="G2765" s="74">
        <v>11</v>
      </c>
      <c r="H2765" s="74">
        <v>2017</v>
      </c>
      <c r="I2765" s="74">
        <v>1</v>
      </c>
      <c r="J2765" s="77">
        <v>1073385648</v>
      </c>
      <c r="K2765" s="74" t="s">
        <v>2942</v>
      </c>
      <c r="L2765" s="74"/>
      <c r="M2765" s="74">
        <v>1045</v>
      </c>
      <c r="N2765" s="74" t="s">
        <v>255</v>
      </c>
      <c r="O2765" s="74" t="s">
        <v>373</v>
      </c>
      <c r="P2765" s="78">
        <v>24590.566599999998</v>
      </c>
      <c r="Q2765" s="74"/>
      <c r="R2765" s="74"/>
      <c r="S2765" s="74"/>
      <c r="T2765" s="79"/>
      <c r="U2765" s="79"/>
      <c r="V2765" s="80" t="s">
        <v>260</v>
      </c>
      <c r="W2765" s="79" t="s">
        <v>249</v>
      </c>
      <c r="X2765" s="114"/>
      <c r="Y2765" s="82" t="s">
        <v>249</v>
      </c>
      <c r="Z2765" s="82" t="s">
        <v>249</v>
      </c>
      <c r="AA2765" s="114"/>
      <c r="AB2765" s="83"/>
      <c r="AC2765" s="79" t="s">
        <v>249</v>
      </c>
      <c r="AD2765" s="80"/>
      <c r="AE2765" s="245"/>
      <c r="AF2765" s="84">
        <v>24591</v>
      </c>
      <c r="AG2765" s="79" t="s">
        <v>249</v>
      </c>
      <c r="AH2765" s="79" t="s">
        <v>249</v>
      </c>
      <c r="AI2765" s="79" t="s">
        <v>249</v>
      </c>
      <c r="AJ2765" s="79" t="s">
        <v>249</v>
      </c>
      <c r="AK2765" s="79" t="s">
        <v>249</v>
      </c>
      <c r="AL2765" s="79" t="s">
        <v>249</v>
      </c>
      <c r="AM2765" s="79" t="s">
        <v>261</v>
      </c>
      <c r="AN2765" s="79" t="s">
        <v>249</v>
      </c>
      <c r="AO2765" s="79" t="s">
        <v>249</v>
      </c>
      <c r="AP2765" s="79"/>
      <c r="AQ2765" s="79"/>
    </row>
    <row r="2766" spans="1:43" ht="14.1" hidden="1" customHeight="1">
      <c r="A2766" s="73" t="s">
        <v>245</v>
      </c>
      <c r="B2766" s="74">
        <v>75</v>
      </c>
      <c r="C2766" s="74" t="s">
        <v>272</v>
      </c>
      <c r="D2766" s="75"/>
      <c r="E2766" s="75"/>
      <c r="F2766" s="76"/>
      <c r="G2766" s="74">
        <v>11</v>
      </c>
      <c r="H2766" s="74">
        <v>2017</v>
      </c>
      <c r="I2766" s="74">
        <v>2</v>
      </c>
      <c r="J2766" s="77">
        <v>1073385648</v>
      </c>
      <c r="K2766" s="74" t="s">
        <v>2942</v>
      </c>
      <c r="L2766" s="74"/>
      <c r="M2766" s="74">
        <v>1046</v>
      </c>
      <c r="N2766" s="74" t="s">
        <v>274</v>
      </c>
      <c r="O2766" s="74" t="s">
        <v>373</v>
      </c>
      <c r="P2766" s="78">
        <v>24590.566599999998</v>
      </c>
      <c r="Q2766" s="74"/>
      <c r="R2766" s="74"/>
      <c r="S2766" s="74"/>
      <c r="T2766" s="79"/>
      <c r="U2766" s="79"/>
      <c r="V2766" s="80" t="s">
        <v>260</v>
      </c>
      <c r="W2766" s="79" t="s">
        <v>249</v>
      </c>
      <c r="X2766" s="114"/>
      <c r="Y2766" s="82" t="s">
        <v>249</v>
      </c>
      <c r="Z2766" s="82" t="s">
        <v>249</v>
      </c>
      <c r="AA2766" s="114"/>
      <c r="AB2766" s="83"/>
      <c r="AC2766" s="79" t="s">
        <v>249</v>
      </c>
      <c r="AD2766" s="80"/>
      <c r="AE2766" s="245"/>
      <c r="AF2766" s="84">
        <v>24591</v>
      </c>
      <c r="AG2766" s="79" t="s">
        <v>249</v>
      </c>
      <c r="AH2766" s="79" t="s">
        <v>249</v>
      </c>
      <c r="AI2766" s="79" t="s">
        <v>249</v>
      </c>
      <c r="AJ2766" s="79" t="s">
        <v>249</v>
      </c>
      <c r="AK2766" s="79" t="s">
        <v>249</v>
      </c>
      <c r="AL2766" s="79" t="s">
        <v>249</v>
      </c>
      <c r="AM2766" s="79" t="s">
        <v>261</v>
      </c>
      <c r="AN2766" s="79" t="s">
        <v>249</v>
      </c>
      <c r="AO2766" s="79" t="s">
        <v>249</v>
      </c>
      <c r="AP2766" s="79"/>
      <c r="AQ2766" s="79"/>
    </row>
    <row r="2767" spans="1:43" ht="13.5" hidden="1" customHeight="1">
      <c r="A2767" s="73" t="s">
        <v>245</v>
      </c>
      <c r="B2767" s="74">
        <v>87</v>
      </c>
      <c r="C2767" s="74" t="s">
        <v>1021</v>
      </c>
      <c r="D2767" s="75"/>
      <c r="E2767" s="75"/>
      <c r="F2767" s="76"/>
      <c r="G2767" s="74">
        <v>7</v>
      </c>
      <c r="H2767" s="74">
        <v>2017</v>
      </c>
      <c r="I2767" s="74">
        <v>2</v>
      </c>
      <c r="J2767" s="77">
        <v>1073506434</v>
      </c>
      <c r="K2767" s="74" t="s">
        <v>2943</v>
      </c>
      <c r="L2767" s="74"/>
      <c r="M2767" s="74">
        <v>1045</v>
      </c>
      <c r="N2767" s="74" t="s">
        <v>255</v>
      </c>
      <c r="O2767" s="74" t="s">
        <v>30</v>
      </c>
      <c r="P2767" s="78">
        <v>49181.133300000001</v>
      </c>
      <c r="Q2767" s="74"/>
      <c r="R2767" s="74"/>
      <c r="S2767" s="74"/>
      <c r="T2767" s="79"/>
      <c r="U2767" s="79"/>
      <c r="V2767" s="80" t="s">
        <v>256</v>
      </c>
      <c r="W2767" s="79"/>
      <c r="X2767" s="114"/>
      <c r="Y2767" s="82"/>
      <c r="Z2767" s="82"/>
      <c r="AA2767" s="114"/>
      <c r="AB2767" s="83"/>
      <c r="AC2767" s="79"/>
      <c r="AD2767" s="80" t="s">
        <v>256</v>
      </c>
      <c r="AE2767" s="245">
        <v>43364.660416666666</v>
      </c>
      <c r="AF2767" s="84">
        <v>56667</v>
      </c>
      <c r="AG2767" s="79" t="s">
        <v>2944</v>
      </c>
      <c r="AH2767" s="79">
        <v>49181</v>
      </c>
      <c r="AI2767" s="79">
        <v>8354</v>
      </c>
      <c r="AJ2767" s="79">
        <v>0</v>
      </c>
      <c r="AK2767" s="79" t="s">
        <v>249</v>
      </c>
      <c r="AL2767" s="79">
        <v>0</v>
      </c>
      <c r="AM2767" s="79"/>
      <c r="AN2767" s="79" t="s">
        <v>25</v>
      </c>
      <c r="AO2767" s="79" t="s">
        <v>249</v>
      </c>
      <c r="AP2767" s="79"/>
      <c r="AQ2767" s="79"/>
    </row>
    <row r="2768" spans="1:43" ht="14.1" hidden="1" customHeight="1">
      <c r="A2768" s="73" t="s">
        <v>245</v>
      </c>
      <c r="B2768" s="74">
        <v>48</v>
      </c>
      <c r="C2768" s="74" t="s">
        <v>1763</v>
      </c>
      <c r="D2768" s="75">
        <v>43704</v>
      </c>
      <c r="E2768" s="75">
        <v>43718</v>
      </c>
      <c r="F2768" s="76">
        <f>+E2768-D2768+1</f>
        <v>15</v>
      </c>
      <c r="G2768" s="74">
        <f>+MONTH(D2768)</f>
        <v>8</v>
      </c>
      <c r="H2768" s="74">
        <f>YEAR(D2768)</f>
        <v>2019</v>
      </c>
      <c r="I2768" s="74">
        <v>1</v>
      </c>
      <c r="J2768" s="77">
        <v>1073508628</v>
      </c>
      <c r="K2768" s="74" t="s">
        <v>2945</v>
      </c>
      <c r="L2768" s="74"/>
      <c r="M2768" s="74">
        <v>1053</v>
      </c>
      <c r="N2768" s="74" t="s">
        <v>36</v>
      </c>
      <c r="O2768" s="74" t="s">
        <v>373</v>
      </c>
      <c r="P2768" s="78">
        <v>366667</v>
      </c>
      <c r="Q2768" s="74"/>
      <c r="R2768" s="74"/>
      <c r="S2768" s="74"/>
      <c r="T2768" s="79"/>
      <c r="U2768" s="79"/>
      <c r="V2768" s="80" t="s">
        <v>256</v>
      </c>
      <c r="W2768" s="79">
        <v>61182</v>
      </c>
      <c r="X2768" s="114">
        <v>43704</v>
      </c>
      <c r="Y2768" s="82" t="s">
        <v>363</v>
      </c>
      <c r="Z2768" s="82" t="s">
        <v>2946</v>
      </c>
      <c r="AA2768" s="114">
        <v>43718</v>
      </c>
      <c r="AB2768" s="83">
        <v>15</v>
      </c>
      <c r="AC2768" s="79" t="s">
        <v>249</v>
      </c>
      <c r="AD2768" s="80" t="s">
        <v>256</v>
      </c>
      <c r="AE2768" s="245">
        <v>43761.599305555559</v>
      </c>
      <c r="AF2768" s="84">
        <v>0</v>
      </c>
      <c r="AG2768" s="79" t="s">
        <v>2947</v>
      </c>
      <c r="AH2768" s="79">
        <v>618565</v>
      </c>
      <c r="AI2768" s="79">
        <v>0</v>
      </c>
      <c r="AJ2768" s="79">
        <v>0</v>
      </c>
      <c r="AK2768" s="79" t="s">
        <v>249</v>
      </c>
      <c r="AL2768" s="79">
        <v>0</v>
      </c>
      <c r="AM2768" s="79"/>
      <c r="AN2768" s="79" t="s">
        <v>25</v>
      </c>
      <c r="AO2768" s="79" t="s">
        <v>249</v>
      </c>
      <c r="AP2768" s="79"/>
      <c r="AQ2768" s="79"/>
    </row>
    <row r="2769" spans="1:43" ht="14.1" hidden="1" customHeight="1">
      <c r="A2769" s="73" t="s">
        <v>245</v>
      </c>
      <c r="B2769" s="74">
        <v>23</v>
      </c>
      <c r="C2769" s="74" t="s">
        <v>348</v>
      </c>
      <c r="D2769" s="75"/>
      <c r="E2769" s="75"/>
      <c r="F2769" s="76"/>
      <c r="G2769" s="74">
        <v>3</v>
      </c>
      <c r="H2769" s="74">
        <v>2016</v>
      </c>
      <c r="I2769" s="74" t="s">
        <v>264</v>
      </c>
      <c r="J2769" s="77">
        <v>1073518063</v>
      </c>
      <c r="K2769" s="74" t="s">
        <v>2948</v>
      </c>
      <c r="L2769" s="74"/>
      <c r="M2769" s="74" t="s">
        <v>266</v>
      </c>
      <c r="N2769" s="74" t="s">
        <v>267</v>
      </c>
      <c r="O2769" s="74" t="s">
        <v>30</v>
      </c>
      <c r="P2769" s="78" t="s">
        <v>267</v>
      </c>
      <c r="Q2769" s="74"/>
      <c r="R2769" s="74"/>
      <c r="S2769" s="74"/>
      <c r="T2769" s="79"/>
      <c r="U2769" s="79"/>
      <c r="V2769" s="79" t="s">
        <v>256</v>
      </c>
      <c r="W2769" s="79"/>
      <c r="X2769" s="114"/>
      <c r="Y2769" s="82"/>
      <c r="Z2769" s="82"/>
      <c r="AA2769" s="114"/>
      <c r="AB2769" s="83"/>
      <c r="AC2769" s="79"/>
      <c r="AD2769" s="79" t="s">
        <v>256</v>
      </c>
      <c r="AE2769" s="245"/>
      <c r="AF2769" s="84">
        <v>45964</v>
      </c>
      <c r="AG2769" s="79"/>
      <c r="AH2769" s="79"/>
      <c r="AI2769" s="79"/>
      <c r="AJ2769" s="79"/>
      <c r="AK2769" s="79"/>
      <c r="AL2769" s="79"/>
      <c r="AM2769" s="79"/>
      <c r="AN2769" s="79"/>
      <c r="AO2769" s="79"/>
      <c r="AP2769" s="79"/>
      <c r="AQ2769" s="79"/>
    </row>
    <row r="2770" spans="1:43" ht="13.5" hidden="1" customHeight="1">
      <c r="A2770" s="73" t="s">
        <v>245</v>
      </c>
      <c r="B2770" s="74"/>
      <c r="C2770" s="74" t="s">
        <v>1161</v>
      </c>
      <c r="D2770" s="75" t="s">
        <v>2949</v>
      </c>
      <c r="E2770" s="75">
        <v>42816</v>
      </c>
      <c r="F2770" s="76">
        <f>+E2770-D2770+1</f>
        <v>2</v>
      </c>
      <c r="G2770" s="74">
        <f>+MONTH(D2770)</f>
        <v>3</v>
      </c>
      <c r="H2770" s="74">
        <f>YEAR(D2770)</f>
        <v>2017</v>
      </c>
      <c r="I2770" s="74" t="s">
        <v>264</v>
      </c>
      <c r="J2770" s="77">
        <v>1073606434</v>
      </c>
      <c r="K2770" s="74" t="s">
        <v>2950</v>
      </c>
      <c r="L2770" s="74"/>
      <c r="M2770" s="74">
        <v>1038</v>
      </c>
      <c r="N2770" s="74" t="s">
        <v>248</v>
      </c>
      <c r="O2770" s="74" t="s">
        <v>30</v>
      </c>
      <c r="P2770" s="78" t="s">
        <v>267</v>
      </c>
      <c r="Q2770" s="74"/>
      <c r="R2770" s="74"/>
      <c r="S2770" s="74"/>
      <c r="T2770" s="79"/>
      <c r="U2770" s="79"/>
      <c r="V2770" s="80" t="s">
        <v>26</v>
      </c>
      <c r="W2770" s="79">
        <v>5400187</v>
      </c>
      <c r="X2770" s="114" t="s">
        <v>2949</v>
      </c>
      <c r="Y2770" s="82" t="s">
        <v>257</v>
      </c>
      <c r="Z2770" s="82" t="s">
        <v>2951</v>
      </c>
      <c r="AA2770" s="114">
        <v>42816</v>
      </c>
      <c r="AB2770" s="83">
        <v>2</v>
      </c>
      <c r="AC2770" s="79" t="s">
        <v>249</v>
      </c>
      <c r="AD2770" s="80" t="s">
        <v>26</v>
      </c>
      <c r="AE2770" s="245"/>
      <c r="AF2770" s="84">
        <v>0</v>
      </c>
      <c r="AG2770" s="79"/>
      <c r="AH2770" s="79"/>
      <c r="AI2770" s="79"/>
      <c r="AJ2770" s="79"/>
      <c r="AK2770" s="79"/>
      <c r="AL2770" s="79"/>
      <c r="AM2770" s="79"/>
      <c r="AN2770" s="79"/>
      <c r="AO2770" s="79"/>
      <c r="AP2770" s="79" t="s">
        <v>250</v>
      </c>
      <c r="AQ2770" s="79"/>
    </row>
    <row r="2771" spans="1:43" ht="14.1" hidden="1" customHeight="1">
      <c r="A2771" s="73" t="s">
        <v>245</v>
      </c>
      <c r="B2771" s="74">
        <v>132</v>
      </c>
      <c r="C2771" s="74" t="s">
        <v>290</v>
      </c>
      <c r="D2771" s="75"/>
      <c r="E2771" s="75"/>
      <c r="F2771" s="76"/>
      <c r="G2771" s="74">
        <v>8</v>
      </c>
      <c r="H2771" s="74">
        <v>2019</v>
      </c>
      <c r="I2771" s="74">
        <v>1</v>
      </c>
      <c r="J2771" s="77">
        <v>1073670586</v>
      </c>
      <c r="K2771" s="74" t="s">
        <v>2952</v>
      </c>
      <c r="L2771" s="74"/>
      <c r="M2771" s="74">
        <v>1038</v>
      </c>
      <c r="N2771" s="74" t="s">
        <v>248</v>
      </c>
      <c r="O2771" s="74" t="s">
        <v>30</v>
      </c>
      <c r="P2771" s="78">
        <v>55208</v>
      </c>
      <c r="Q2771" s="74"/>
      <c r="R2771" s="74"/>
      <c r="S2771" s="74"/>
      <c r="T2771" s="79"/>
      <c r="U2771" s="79"/>
      <c r="V2771" s="80" t="s">
        <v>260</v>
      </c>
      <c r="W2771" s="79" t="s">
        <v>249</v>
      </c>
      <c r="X2771" s="114"/>
      <c r="Y2771" s="82" t="s">
        <v>249</v>
      </c>
      <c r="Z2771" s="82" t="s">
        <v>249</v>
      </c>
      <c r="AA2771" s="114"/>
      <c r="AB2771" s="83"/>
      <c r="AC2771" s="79" t="s">
        <v>249</v>
      </c>
      <c r="AD2771" s="80"/>
      <c r="AE2771" s="245"/>
      <c r="AF2771" s="84">
        <v>0</v>
      </c>
      <c r="AG2771" s="79" t="s">
        <v>249</v>
      </c>
      <c r="AH2771" s="79" t="s">
        <v>249</v>
      </c>
      <c r="AI2771" s="79" t="s">
        <v>249</v>
      </c>
      <c r="AJ2771" s="79" t="s">
        <v>249</v>
      </c>
      <c r="AK2771" s="79" t="s">
        <v>249</v>
      </c>
      <c r="AL2771" s="79" t="s">
        <v>249</v>
      </c>
      <c r="AM2771" s="79" t="s">
        <v>261</v>
      </c>
      <c r="AN2771" s="79" t="s">
        <v>249</v>
      </c>
      <c r="AO2771" s="79" t="s">
        <v>249</v>
      </c>
      <c r="AP2771" s="79"/>
      <c r="AQ2771" s="79"/>
    </row>
    <row r="2772" spans="1:43" ht="14.1" hidden="1" customHeight="1">
      <c r="A2772" s="73" t="s">
        <v>245</v>
      </c>
      <c r="B2772" s="74">
        <v>132</v>
      </c>
      <c r="C2772" s="74" t="s">
        <v>290</v>
      </c>
      <c r="D2772" s="75"/>
      <c r="E2772" s="75"/>
      <c r="F2772" s="76"/>
      <c r="G2772" s="74">
        <v>8</v>
      </c>
      <c r="H2772" s="74">
        <v>2019</v>
      </c>
      <c r="I2772" s="74">
        <v>1</v>
      </c>
      <c r="J2772" s="77">
        <v>1073670586</v>
      </c>
      <c r="K2772" s="74" t="s">
        <v>2952</v>
      </c>
      <c r="L2772" s="74"/>
      <c r="M2772" s="74">
        <v>1038</v>
      </c>
      <c r="N2772" s="74" t="s">
        <v>248</v>
      </c>
      <c r="O2772" s="74" t="s">
        <v>30</v>
      </c>
      <c r="P2772" s="78">
        <v>55208</v>
      </c>
      <c r="Q2772" s="74"/>
      <c r="R2772" s="74"/>
      <c r="S2772" s="74"/>
      <c r="T2772" s="79"/>
      <c r="U2772" s="79"/>
      <c r="V2772" s="80" t="s">
        <v>260</v>
      </c>
      <c r="W2772" s="79" t="s">
        <v>249</v>
      </c>
      <c r="X2772" s="114"/>
      <c r="Y2772" s="82" t="s">
        <v>249</v>
      </c>
      <c r="Z2772" s="82" t="s">
        <v>249</v>
      </c>
      <c r="AA2772" s="114"/>
      <c r="AB2772" s="83"/>
      <c r="AC2772" s="79" t="s">
        <v>249</v>
      </c>
      <c r="AD2772" s="80"/>
      <c r="AE2772" s="245"/>
      <c r="AF2772" s="84">
        <v>0</v>
      </c>
      <c r="AG2772" s="79" t="s">
        <v>249</v>
      </c>
      <c r="AH2772" s="79" t="s">
        <v>249</v>
      </c>
      <c r="AI2772" s="79" t="s">
        <v>249</v>
      </c>
      <c r="AJ2772" s="79" t="s">
        <v>249</v>
      </c>
      <c r="AK2772" s="79" t="s">
        <v>249</v>
      </c>
      <c r="AL2772" s="79" t="s">
        <v>249</v>
      </c>
      <c r="AM2772" s="79" t="s">
        <v>261</v>
      </c>
      <c r="AN2772" s="79" t="s">
        <v>249</v>
      </c>
      <c r="AO2772" s="79" t="s">
        <v>249</v>
      </c>
      <c r="AP2772" s="79"/>
      <c r="AQ2772" s="79"/>
    </row>
    <row r="2773" spans="1:43" ht="14.1" hidden="1" customHeight="1">
      <c r="A2773" s="73" t="s">
        <v>245</v>
      </c>
      <c r="B2773" s="74">
        <v>132</v>
      </c>
      <c r="C2773" s="74" t="s">
        <v>290</v>
      </c>
      <c r="D2773" s="75"/>
      <c r="E2773" s="75"/>
      <c r="F2773" s="76"/>
      <c r="G2773" s="74">
        <v>8</v>
      </c>
      <c r="H2773" s="74">
        <v>2019</v>
      </c>
      <c r="I2773" s="74">
        <v>1</v>
      </c>
      <c r="J2773" s="77">
        <v>1073670586</v>
      </c>
      <c r="K2773" s="74" t="s">
        <v>2952</v>
      </c>
      <c r="L2773" s="74"/>
      <c r="M2773" s="74">
        <v>1038</v>
      </c>
      <c r="N2773" s="74" t="s">
        <v>248</v>
      </c>
      <c r="O2773" s="74" t="s">
        <v>30</v>
      </c>
      <c r="P2773" s="78">
        <v>27604</v>
      </c>
      <c r="Q2773" s="74"/>
      <c r="R2773" s="74"/>
      <c r="S2773" s="74"/>
      <c r="T2773" s="79"/>
      <c r="U2773" s="79"/>
      <c r="V2773" s="80" t="s">
        <v>260</v>
      </c>
      <c r="W2773" s="79" t="s">
        <v>249</v>
      </c>
      <c r="X2773" s="114"/>
      <c r="Y2773" s="82" t="s">
        <v>249</v>
      </c>
      <c r="Z2773" s="82" t="s">
        <v>249</v>
      </c>
      <c r="AA2773" s="114"/>
      <c r="AB2773" s="83"/>
      <c r="AC2773" s="79" t="s">
        <v>249</v>
      </c>
      <c r="AD2773" s="80"/>
      <c r="AE2773" s="245"/>
      <c r="AF2773" s="84">
        <v>0</v>
      </c>
      <c r="AG2773" s="79" t="s">
        <v>249</v>
      </c>
      <c r="AH2773" s="79" t="s">
        <v>249</v>
      </c>
      <c r="AI2773" s="79" t="s">
        <v>249</v>
      </c>
      <c r="AJ2773" s="79" t="s">
        <v>249</v>
      </c>
      <c r="AK2773" s="79" t="s">
        <v>249</v>
      </c>
      <c r="AL2773" s="79" t="s">
        <v>249</v>
      </c>
      <c r="AM2773" s="79" t="s">
        <v>261</v>
      </c>
      <c r="AN2773" s="79" t="s">
        <v>249</v>
      </c>
      <c r="AO2773" s="79" t="s">
        <v>249</v>
      </c>
      <c r="AP2773" s="79"/>
      <c r="AQ2773" s="79"/>
    </row>
    <row r="2774" spans="1:43" ht="14.1" hidden="1" customHeight="1">
      <c r="A2774" s="73" t="s">
        <v>245</v>
      </c>
      <c r="B2774" s="74">
        <v>132</v>
      </c>
      <c r="C2774" s="74" t="s">
        <v>290</v>
      </c>
      <c r="D2774" s="75"/>
      <c r="E2774" s="75"/>
      <c r="F2774" s="76"/>
      <c r="G2774" s="74">
        <v>8</v>
      </c>
      <c r="H2774" s="74">
        <v>2019</v>
      </c>
      <c r="I2774" s="74">
        <v>1</v>
      </c>
      <c r="J2774" s="77">
        <v>1073670586</v>
      </c>
      <c r="K2774" s="74" t="s">
        <v>2952</v>
      </c>
      <c r="L2774" s="74"/>
      <c r="M2774" s="74">
        <v>1045</v>
      </c>
      <c r="N2774" s="74" t="s">
        <v>255</v>
      </c>
      <c r="O2774" s="74" t="s">
        <v>30</v>
      </c>
      <c r="P2774" s="78">
        <v>27604</v>
      </c>
      <c r="Q2774" s="74"/>
      <c r="R2774" s="74"/>
      <c r="S2774" s="74"/>
      <c r="T2774" s="79"/>
      <c r="U2774" s="79"/>
      <c r="V2774" s="80" t="s">
        <v>260</v>
      </c>
      <c r="W2774" s="79" t="s">
        <v>249</v>
      </c>
      <c r="X2774" s="114"/>
      <c r="Y2774" s="82" t="s">
        <v>249</v>
      </c>
      <c r="Z2774" s="82" t="s">
        <v>249</v>
      </c>
      <c r="AA2774" s="114"/>
      <c r="AB2774" s="83"/>
      <c r="AC2774" s="79" t="s">
        <v>249</v>
      </c>
      <c r="AD2774" s="80"/>
      <c r="AE2774" s="245"/>
      <c r="AF2774" s="84">
        <v>0</v>
      </c>
      <c r="AG2774" s="79" t="s">
        <v>249</v>
      </c>
      <c r="AH2774" s="79" t="s">
        <v>249</v>
      </c>
      <c r="AI2774" s="79" t="s">
        <v>249</v>
      </c>
      <c r="AJ2774" s="79" t="s">
        <v>249</v>
      </c>
      <c r="AK2774" s="79" t="s">
        <v>249</v>
      </c>
      <c r="AL2774" s="79" t="s">
        <v>249</v>
      </c>
      <c r="AM2774" s="79" t="s">
        <v>261</v>
      </c>
      <c r="AN2774" s="79" t="s">
        <v>249</v>
      </c>
      <c r="AO2774" s="79" t="s">
        <v>249</v>
      </c>
      <c r="AP2774" s="79"/>
      <c r="AQ2774" s="79"/>
    </row>
    <row r="2775" spans="1:43" ht="14.1" hidden="1" customHeight="1">
      <c r="A2775" s="73" t="s">
        <v>245</v>
      </c>
      <c r="B2775" s="74">
        <v>132</v>
      </c>
      <c r="C2775" s="74" t="s">
        <v>290</v>
      </c>
      <c r="D2775" s="75"/>
      <c r="E2775" s="75"/>
      <c r="F2775" s="76"/>
      <c r="G2775" s="74">
        <v>5</v>
      </c>
      <c r="H2775" s="74">
        <v>2019</v>
      </c>
      <c r="I2775" s="74">
        <v>2</v>
      </c>
      <c r="J2775" s="77">
        <v>1073670586</v>
      </c>
      <c r="K2775" s="74" t="s">
        <v>2952</v>
      </c>
      <c r="L2775" s="74"/>
      <c r="M2775" s="74">
        <v>1038</v>
      </c>
      <c r="N2775" s="74" t="s">
        <v>248</v>
      </c>
      <c r="O2775" s="74" t="s">
        <v>30</v>
      </c>
      <c r="P2775" s="78">
        <v>55207.7333</v>
      </c>
      <c r="Q2775" s="74"/>
      <c r="R2775" s="74"/>
      <c r="S2775" s="74"/>
      <c r="T2775" s="79"/>
      <c r="U2775" s="79"/>
      <c r="V2775" s="80" t="s">
        <v>260</v>
      </c>
      <c r="W2775" s="79" t="s">
        <v>249</v>
      </c>
      <c r="X2775" s="114"/>
      <c r="Y2775" s="82" t="s">
        <v>249</v>
      </c>
      <c r="Z2775" s="82" t="s">
        <v>249</v>
      </c>
      <c r="AA2775" s="114"/>
      <c r="AB2775" s="83"/>
      <c r="AC2775" s="79" t="s">
        <v>249</v>
      </c>
      <c r="AD2775" s="80"/>
      <c r="AE2775" s="245"/>
      <c r="AF2775" s="84">
        <v>55208</v>
      </c>
      <c r="AG2775" s="79" t="s">
        <v>249</v>
      </c>
      <c r="AH2775" s="79" t="s">
        <v>249</v>
      </c>
      <c r="AI2775" s="79" t="s">
        <v>249</v>
      </c>
      <c r="AJ2775" s="79" t="s">
        <v>249</v>
      </c>
      <c r="AK2775" s="79" t="s">
        <v>249</v>
      </c>
      <c r="AL2775" s="79" t="s">
        <v>249</v>
      </c>
      <c r="AM2775" s="79" t="s">
        <v>261</v>
      </c>
      <c r="AN2775" s="79" t="s">
        <v>249</v>
      </c>
      <c r="AO2775" s="79" t="s">
        <v>249</v>
      </c>
      <c r="AP2775" s="79"/>
      <c r="AQ2775" s="79"/>
    </row>
    <row r="2776" spans="1:43" ht="14.1" hidden="1" customHeight="1">
      <c r="A2776" s="73" t="s">
        <v>245</v>
      </c>
      <c r="B2776" s="74">
        <v>132</v>
      </c>
      <c r="C2776" s="74" t="s">
        <v>290</v>
      </c>
      <c r="D2776" s="75"/>
      <c r="E2776" s="75"/>
      <c r="F2776" s="76"/>
      <c r="G2776" s="74">
        <v>3</v>
      </c>
      <c r="H2776" s="74">
        <v>2019</v>
      </c>
      <c r="I2776" s="74">
        <v>2</v>
      </c>
      <c r="J2776" s="77">
        <v>1073670586</v>
      </c>
      <c r="K2776" s="74" t="s">
        <v>2952</v>
      </c>
      <c r="L2776" s="74"/>
      <c r="M2776" s="74">
        <v>1038</v>
      </c>
      <c r="N2776" s="74" t="s">
        <v>248</v>
      </c>
      <c r="O2776" s="74" t="s">
        <v>30</v>
      </c>
      <c r="P2776" s="78">
        <v>27603.866600000001</v>
      </c>
      <c r="Q2776" s="74"/>
      <c r="R2776" s="74"/>
      <c r="S2776" s="74"/>
      <c r="T2776" s="79"/>
      <c r="U2776" s="79"/>
      <c r="V2776" s="80" t="s">
        <v>260</v>
      </c>
      <c r="W2776" s="79" t="s">
        <v>249</v>
      </c>
      <c r="X2776" s="114"/>
      <c r="Y2776" s="82" t="s">
        <v>249</v>
      </c>
      <c r="Z2776" s="82" t="s">
        <v>249</v>
      </c>
      <c r="AA2776" s="114"/>
      <c r="AB2776" s="83"/>
      <c r="AC2776" s="79" t="s">
        <v>249</v>
      </c>
      <c r="AD2776" s="80"/>
      <c r="AE2776" s="245"/>
      <c r="AF2776" s="84">
        <v>27604</v>
      </c>
      <c r="AG2776" s="79" t="s">
        <v>249</v>
      </c>
      <c r="AH2776" s="79" t="s">
        <v>249</v>
      </c>
      <c r="AI2776" s="79" t="s">
        <v>249</v>
      </c>
      <c r="AJ2776" s="79" t="s">
        <v>249</v>
      </c>
      <c r="AK2776" s="79" t="s">
        <v>249</v>
      </c>
      <c r="AL2776" s="79" t="s">
        <v>249</v>
      </c>
      <c r="AM2776" s="79" t="s">
        <v>261</v>
      </c>
      <c r="AN2776" s="79" t="s">
        <v>249</v>
      </c>
      <c r="AO2776" s="79" t="s">
        <v>249</v>
      </c>
      <c r="AP2776" s="79"/>
      <c r="AQ2776" s="79"/>
    </row>
    <row r="2777" spans="1:43" ht="14.1" hidden="1" customHeight="1">
      <c r="A2777" s="73" t="s">
        <v>245</v>
      </c>
      <c r="B2777" s="74">
        <v>132</v>
      </c>
      <c r="C2777" s="74" t="s">
        <v>290</v>
      </c>
      <c r="D2777" s="75"/>
      <c r="E2777" s="75"/>
      <c r="F2777" s="76"/>
      <c r="G2777" s="74">
        <v>12</v>
      </c>
      <c r="H2777" s="74">
        <v>2018</v>
      </c>
      <c r="I2777" s="74">
        <v>2</v>
      </c>
      <c r="J2777" s="77">
        <v>1073670586</v>
      </c>
      <c r="K2777" s="74" t="s">
        <v>2952</v>
      </c>
      <c r="L2777" s="74"/>
      <c r="M2777" s="74">
        <v>1038</v>
      </c>
      <c r="N2777" s="74" t="s">
        <v>248</v>
      </c>
      <c r="O2777" s="74" t="s">
        <v>30</v>
      </c>
      <c r="P2777" s="78">
        <v>52082.8</v>
      </c>
      <c r="Q2777" s="74"/>
      <c r="R2777" s="74"/>
      <c r="S2777" s="74"/>
      <c r="T2777" s="79"/>
      <c r="U2777" s="79"/>
      <c r="V2777" s="80" t="s">
        <v>260</v>
      </c>
      <c r="W2777" s="79" t="s">
        <v>249</v>
      </c>
      <c r="X2777" s="114"/>
      <c r="Y2777" s="82" t="s">
        <v>249</v>
      </c>
      <c r="Z2777" s="82" t="s">
        <v>249</v>
      </c>
      <c r="AA2777" s="114"/>
      <c r="AB2777" s="83"/>
      <c r="AC2777" s="79" t="s">
        <v>249</v>
      </c>
      <c r="AD2777" s="80"/>
      <c r="AE2777" s="245"/>
      <c r="AF2777" s="84">
        <v>53333</v>
      </c>
      <c r="AG2777" s="79" t="s">
        <v>249</v>
      </c>
      <c r="AH2777" s="79" t="s">
        <v>249</v>
      </c>
      <c r="AI2777" s="79" t="s">
        <v>249</v>
      </c>
      <c r="AJ2777" s="79" t="s">
        <v>249</v>
      </c>
      <c r="AK2777" s="79" t="s">
        <v>249</v>
      </c>
      <c r="AL2777" s="79" t="s">
        <v>249</v>
      </c>
      <c r="AM2777" s="79" t="s">
        <v>261</v>
      </c>
      <c r="AN2777" s="79" t="s">
        <v>249</v>
      </c>
      <c r="AO2777" s="79" t="s">
        <v>249</v>
      </c>
      <c r="AP2777" s="79"/>
      <c r="AQ2777" s="79"/>
    </row>
    <row r="2778" spans="1:43" ht="14.1" hidden="1" customHeight="1">
      <c r="A2778" s="73" t="s">
        <v>245</v>
      </c>
      <c r="B2778" s="74">
        <v>132</v>
      </c>
      <c r="C2778" s="74" t="s">
        <v>290</v>
      </c>
      <c r="D2778" s="75"/>
      <c r="E2778" s="75"/>
      <c r="F2778" s="76"/>
      <c r="G2778" s="74">
        <v>11</v>
      </c>
      <c r="H2778" s="74">
        <v>2018</v>
      </c>
      <c r="I2778" s="74">
        <v>2</v>
      </c>
      <c r="J2778" s="77">
        <v>1073670586</v>
      </c>
      <c r="K2778" s="74" t="s">
        <v>2952</v>
      </c>
      <c r="L2778" s="74"/>
      <c r="M2778" s="74">
        <v>1038</v>
      </c>
      <c r="N2778" s="74" t="s">
        <v>248</v>
      </c>
      <c r="O2778" s="74" t="s">
        <v>30</v>
      </c>
      <c r="P2778" s="78">
        <v>26041.4</v>
      </c>
      <c r="Q2778" s="74"/>
      <c r="R2778" s="74"/>
      <c r="S2778" s="74"/>
      <c r="T2778" s="79"/>
      <c r="U2778" s="79"/>
      <c r="V2778" s="80" t="s">
        <v>260</v>
      </c>
      <c r="W2778" s="79" t="s">
        <v>249</v>
      </c>
      <c r="X2778" s="114"/>
      <c r="Y2778" s="82" t="s">
        <v>249</v>
      </c>
      <c r="Z2778" s="82" t="s">
        <v>249</v>
      </c>
      <c r="AA2778" s="114"/>
      <c r="AB2778" s="83"/>
      <c r="AC2778" s="79" t="s">
        <v>249</v>
      </c>
      <c r="AD2778" s="80"/>
      <c r="AE2778" s="245"/>
      <c r="AF2778" s="84">
        <v>26667</v>
      </c>
      <c r="AG2778" s="79" t="s">
        <v>249</v>
      </c>
      <c r="AH2778" s="79" t="s">
        <v>249</v>
      </c>
      <c r="AI2778" s="79" t="s">
        <v>249</v>
      </c>
      <c r="AJ2778" s="79" t="s">
        <v>249</v>
      </c>
      <c r="AK2778" s="79" t="s">
        <v>249</v>
      </c>
      <c r="AL2778" s="79" t="s">
        <v>249</v>
      </c>
      <c r="AM2778" s="79" t="s">
        <v>261</v>
      </c>
      <c r="AN2778" s="79" t="s">
        <v>249</v>
      </c>
      <c r="AO2778" s="79" t="s">
        <v>249</v>
      </c>
      <c r="AP2778" s="79"/>
      <c r="AQ2778" s="79"/>
    </row>
    <row r="2779" spans="1:43" ht="14.1" hidden="1" customHeight="1">
      <c r="A2779" s="73" t="s">
        <v>245</v>
      </c>
      <c r="B2779" s="74">
        <v>69</v>
      </c>
      <c r="C2779" s="74" t="s">
        <v>280</v>
      </c>
      <c r="D2779" s="75">
        <v>43547</v>
      </c>
      <c r="E2779" s="75">
        <v>43561</v>
      </c>
      <c r="F2779" s="76">
        <f>+E2779-D2779+1</f>
        <v>15</v>
      </c>
      <c r="G2779" s="74">
        <f>+MONTH(D2779)</f>
        <v>3</v>
      </c>
      <c r="H2779" s="74">
        <f>YEAR(D2779)</f>
        <v>2019</v>
      </c>
      <c r="I2779" s="74">
        <v>1</v>
      </c>
      <c r="J2779" s="77">
        <v>1073670904</v>
      </c>
      <c r="K2779" s="74" t="s">
        <v>2953</v>
      </c>
      <c r="L2779" s="74"/>
      <c r="M2779" s="74">
        <v>1046</v>
      </c>
      <c r="N2779" s="74" t="s">
        <v>274</v>
      </c>
      <c r="O2779" s="74" t="s">
        <v>2954</v>
      </c>
      <c r="P2779" s="78">
        <v>27603.866600000001</v>
      </c>
      <c r="Q2779" s="74"/>
      <c r="R2779" s="74"/>
      <c r="S2779" s="74"/>
      <c r="T2779" s="83">
        <v>15</v>
      </c>
      <c r="U2779" s="79"/>
      <c r="V2779" s="80" t="s">
        <v>256</v>
      </c>
      <c r="W2779" s="79">
        <v>391812</v>
      </c>
      <c r="X2779" s="114">
        <v>43547</v>
      </c>
      <c r="Y2779" s="82" t="s">
        <v>257</v>
      </c>
      <c r="Z2779" s="82" t="s">
        <v>2955</v>
      </c>
      <c r="AA2779" s="114">
        <v>43561</v>
      </c>
      <c r="AB2779" s="188">
        <v>15</v>
      </c>
      <c r="AC2779" s="79" t="s">
        <v>249</v>
      </c>
      <c r="AD2779" s="80" t="s">
        <v>256</v>
      </c>
      <c r="AE2779" s="245">
        <v>43585.367361111108</v>
      </c>
      <c r="AF2779" s="84">
        <v>590100</v>
      </c>
      <c r="AG2779" s="79" t="s">
        <v>2212</v>
      </c>
      <c r="AH2779" s="79">
        <v>590100</v>
      </c>
      <c r="AI2779" s="79">
        <v>0</v>
      </c>
      <c r="AJ2779" s="79">
        <v>0</v>
      </c>
      <c r="AK2779" s="79" t="s">
        <v>249</v>
      </c>
      <c r="AL2779" s="79">
        <v>0</v>
      </c>
      <c r="AM2779" s="79"/>
      <c r="AN2779" s="79" t="s">
        <v>25</v>
      </c>
      <c r="AO2779" s="79" t="s">
        <v>249</v>
      </c>
      <c r="AP2779" s="79"/>
      <c r="AQ2779" s="79"/>
    </row>
    <row r="2780" spans="1:43" ht="14.1" hidden="1" customHeight="1">
      <c r="A2780" s="73" t="s">
        <v>245</v>
      </c>
      <c r="B2780" s="74">
        <v>69</v>
      </c>
      <c r="C2780" s="74" t="s">
        <v>280</v>
      </c>
      <c r="D2780" s="75">
        <v>43532</v>
      </c>
      <c r="E2780" s="75">
        <v>43546</v>
      </c>
      <c r="F2780" s="76">
        <f>+E2780-D2780+1</f>
        <v>15</v>
      </c>
      <c r="G2780" s="74">
        <f>+MONTH(D2780)</f>
        <v>3</v>
      </c>
      <c r="H2780" s="74">
        <f>YEAR(D2780)</f>
        <v>2019</v>
      </c>
      <c r="I2780" s="74">
        <v>2</v>
      </c>
      <c r="J2780" s="77">
        <v>1073670904</v>
      </c>
      <c r="K2780" s="74" t="s">
        <v>2953</v>
      </c>
      <c r="L2780" s="74"/>
      <c r="M2780" s="74">
        <v>1053</v>
      </c>
      <c r="N2780" s="74" t="s">
        <v>36</v>
      </c>
      <c r="O2780" s="74" t="s">
        <v>2954</v>
      </c>
      <c r="P2780" s="78">
        <v>414058</v>
      </c>
      <c r="Q2780" s="74"/>
      <c r="R2780" s="74"/>
      <c r="S2780" s="74"/>
      <c r="T2780" s="83">
        <v>14</v>
      </c>
      <c r="U2780" s="79"/>
      <c r="V2780" s="80" t="s">
        <v>256</v>
      </c>
      <c r="W2780" s="79" t="s">
        <v>249</v>
      </c>
      <c r="X2780" s="114">
        <v>43532</v>
      </c>
      <c r="Y2780" s="82" t="s">
        <v>249</v>
      </c>
      <c r="Z2780" s="82" t="s">
        <v>249</v>
      </c>
      <c r="AA2780" s="114">
        <v>43546</v>
      </c>
      <c r="AB2780" s="188">
        <v>15</v>
      </c>
      <c r="AC2780" s="79" t="s">
        <v>249</v>
      </c>
      <c r="AD2780" s="80" t="s">
        <v>256</v>
      </c>
      <c r="AE2780" s="245"/>
      <c r="AF2780" s="84">
        <v>414058</v>
      </c>
      <c r="AG2780" s="79" t="s">
        <v>249</v>
      </c>
      <c r="AH2780" s="79" t="s">
        <v>249</v>
      </c>
      <c r="AI2780" s="79" t="s">
        <v>249</v>
      </c>
      <c r="AJ2780" s="79" t="s">
        <v>249</v>
      </c>
      <c r="AK2780" s="79" t="s">
        <v>249</v>
      </c>
      <c r="AL2780" s="79" t="s">
        <v>249</v>
      </c>
      <c r="AM2780" s="79"/>
      <c r="AN2780" s="79" t="s">
        <v>249</v>
      </c>
      <c r="AO2780" s="79" t="s">
        <v>249</v>
      </c>
      <c r="AP2780" s="79"/>
      <c r="AQ2780" s="79"/>
    </row>
    <row r="2781" spans="1:43" ht="14.1" hidden="1" customHeight="1">
      <c r="A2781" s="73" t="s">
        <v>245</v>
      </c>
      <c r="B2781" s="74">
        <v>69</v>
      </c>
      <c r="C2781" s="74" t="s">
        <v>280</v>
      </c>
      <c r="D2781" s="75">
        <v>43562</v>
      </c>
      <c r="E2781" s="75">
        <v>43571</v>
      </c>
      <c r="F2781" s="76">
        <f>+E2781-D2781+1</f>
        <v>10</v>
      </c>
      <c r="G2781" s="74">
        <f>+MONTH(D2781)</f>
        <v>4</v>
      </c>
      <c r="H2781" s="74">
        <f>YEAR(D2781)</f>
        <v>2019</v>
      </c>
      <c r="I2781" s="74">
        <v>2</v>
      </c>
      <c r="J2781" s="77">
        <v>1073670904</v>
      </c>
      <c r="K2781" s="74" t="s">
        <v>2953</v>
      </c>
      <c r="L2781" s="74"/>
      <c r="M2781" s="74">
        <v>1053</v>
      </c>
      <c r="N2781" s="74" t="s">
        <v>36</v>
      </c>
      <c r="O2781" s="74" t="s">
        <v>2954</v>
      </c>
      <c r="P2781" s="78">
        <v>27604</v>
      </c>
      <c r="Q2781" s="74"/>
      <c r="R2781" s="74"/>
      <c r="S2781" s="74"/>
      <c r="T2781" s="83">
        <v>10</v>
      </c>
      <c r="U2781" s="79"/>
      <c r="V2781" s="80" t="s">
        <v>256</v>
      </c>
      <c r="W2781" s="79" t="s">
        <v>249</v>
      </c>
      <c r="X2781" s="114">
        <v>43562</v>
      </c>
      <c r="Y2781" s="82" t="s">
        <v>249</v>
      </c>
      <c r="Z2781" s="82" t="s">
        <v>249</v>
      </c>
      <c r="AA2781" s="114">
        <v>43571</v>
      </c>
      <c r="AB2781" s="188">
        <v>10</v>
      </c>
      <c r="AC2781" s="79" t="s">
        <v>249</v>
      </c>
      <c r="AD2781" s="80" t="s">
        <v>256</v>
      </c>
      <c r="AE2781" s="245">
        <v>43571.367361111108</v>
      </c>
      <c r="AF2781" s="84">
        <v>348911</v>
      </c>
      <c r="AG2781" s="79" t="s">
        <v>2956</v>
      </c>
      <c r="AH2781" s="79">
        <v>348911</v>
      </c>
      <c r="AI2781" s="79">
        <v>0</v>
      </c>
      <c r="AJ2781" s="79">
        <v>0</v>
      </c>
      <c r="AK2781" s="79" t="s">
        <v>249</v>
      </c>
      <c r="AL2781" s="79">
        <v>0</v>
      </c>
      <c r="AM2781" s="79"/>
      <c r="AN2781" s="79" t="s">
        <v>25</v>
      </c>
      <c r="AO2781" s="79" t="s">
        <v>249</v>
      </c>
      <c r="AP2781" s="79"/>
      <c r="AQ2781" s="79"/>
    </row>
    <row r="2782" spans="1:43" ht="14.1" hidden="1" customHeight="1">
      <c r="A2782" s="73" t="s">
        <v>245</v>
      </c>
      <c r="B2782" s="74">
        <v>69</v>
      </c>
      <c r="C2782" s="74" t="s">
        <v>280</v>
      </c>
      <c r="D2782" s="75"/>
      <c r="E2782" s="75"/>
      <c r="F2782" s="76"/>
      <c r="G2782" s="74">
        <v>2</v>
      </c>
      <c r="H2782" s="74">
        <v>2019</v>
      </c>
      <c r="I2782" s="74">
        <v>2</v>
      </c>
      <c r="J2782" s="77">
        <v>1073670904</v>
      </c>
      <c r="K2782" s="74" t="s">
        <v>2953</v>
      </c>
      <c r="L2782" s="74"/>
      <c r="M2782" s="74">
        <v>1045</v>
      </c>
      <c r="N2782" s="74" t="s">
        <v>255</v>
      </c>
      <c r="O2782" s="74" t="s">
        <v>2954</v>
      </c>
      <c r="P2782" s="78">
        <v>27604</v>
      </c>
      <c r="Q2782" s="74"/>
      <c r="R2782" s="74"/>
      <c r="S2782" s="74"/>
      <c r="T2782" s="79"/>
      <c r="U2782" s="79"/>
      <c r="V2782" s="80" t="s">
        <v>260</v>
      </c>
      <c r="W2782" s="79" t="s">
        <v>249</v>
      </c>
      <c r="X2782" s="114"/>
      <c r="Y2782" s="82" t="s">
        <v>249</v>
      </c>
      <c r="Z2782" s="82" t="s">
        <v>249</v>
      </c>
      <c r="AA2782" s="114"/>
      <c r="AB2782" s="188"/>
      <c r="AC2782" s="79" t="s">
        <v>249</v>
      </c>
      <c r="AD2782" s="80"/>
      <c r="AE2782" s="245"/>
      <c r="AF2782" s="84"/>
      <c r="AG2782" s="79" t="s">
        <v>249</v>
      </c>
      <c r="AH2782" s="79" t="s">
        <v>249</v>
      </c>
      <c r="AI2782" s="79" t="s">
        <v>249</v>
      </c>
      <c r="AJ2782" s="79" t="s">
        <v>249</v>
      </c>
      <c r="AK2782" s="79" t="s">
        <v>249</v>
      </c>
      <c r="AL2782" s="79" t="s">
        <v>249</v>
      </c>
      <c r="AM2782" s="79" t="s">
        <v>261</v>
      </c>
      <c r="AN2782" s="79" t="s">
        <v>249</v>
      </c>
      <c r="AO2782" s="79" t="s">
        <v>249</v>
      </c>
      <c r="AP2782" s="79"/>
      <c r="AQ2782" s="79"/>
    </row>
    <row r="2783" spans="1:43" ht="15" hidden="1" customHeight="1">
      <c r="A2783" s="73" t="s">
        <v>245</v>
      </c>
      <c r="B2783" s="74">
        <v>42</v>
      </c>
      <c r="C2783" s="74" t="s">
        <v>497</v>
      </c>
      <c r="D2783" s="75"/>
      <c r="E2783" s="75"/>
      <c r="F2783" s="76"/>
      <c r="G2783" s="74">
        <v>10</v>
      </c>
      <c r="H2783" s="74">
        <v>2018</v>
      </c>
      <c r="I2783" s="74">
        <v>2</v>
      </c>
      <c r="J2783" s="77">
        <v>1073671559</v>
      </c>
      <c r="K2783" s="74" t="s">
        <v>2957</v>
      </c>
      <c r="L2783" s="74"/>
      <c r="M2783" s="74">
        <v>1045</v>
      </c>
      <c r="N2783" s="74" t="s">
        <v>255</v>
      </c>
      <c r="O2783" s="74" t="s">
        <v>30</v>
      </c>
      <c r="P2783" s="78">
        <v>208331.2</v>
      </c>
      <c r="Q2783" s="74"/>
      <c r="R2783" s="74"/>
      <c r="S2783" s="74"/>
      <c r="T2783" s="79"/>
      <c r="U2783" s="79"/>
      <c r="V2783" s="80" t="s">
        <v>260</v>
      </c>
      <c r="W2783" s="79" t="s">
        <v>249</v>
      </c>
      <c r="X2783" s="114"/>
      <c r="Y2783" s="82" t="s">
        <v>249</v>
      </c>
      <c r="Z2783" s="82" t="s">
        <v>249</v>
      </c>
      <c r="AA2783" s="114"/>
      <c r="AB2783" s="188"/>
      <c r="AC2783" s="79" t="s">
        <v>249</v>
      </c>
      <c r="AD2783" s="80"/>
      <c r="AE2783" s="245"/>
      <c r="AF2783" s="84">
        <v>208331</v>
      </c>
      <c r="AG2783" s="79" t="s">
        <v>249</v>
      </c>
      <c r="AH2783" s="79" t="s">
        <v>249</v>
      </c>
      <c r="AI2783" s="79" t="s">
        <v>249</v>
      </c>
      <c r="AJ2783" s="79" t="s">
        <v>249</v>
      </c>
      <c r="AK2783" s="79" t="s">
        <v>249</v>
      </c>
      <c r="AL2783" s="79" t="s">
        <v>249</v>
      </c>
      <c r="AM2783" s="79" t="s">
        <v>261</v>
      </c>
      <c r="AN2783" s="79" t="s">
        <v>249</v>
      </c>
      <c r="AO2783" s="79" t="s">
        <v>249</v>
      </c>
      <c r="AP2783" s="79"/>
      <c r="AQ2783" s="79"/>
    </row>
    <row r="2784" spans="1:43" ht="15" hidden="1" customHeight="1">
      <c r="A2784" s="73" t="s">
        <v>245</v>
      </c>
      <c r="B2784" s="74">
        <v>42</v>
      </c>
      <c r="C2784" s="74" t="s">
        <v>497</v>
      </c>
      <c r="D2784" s="75"/>
      <c r="E2784" s="75"/>
      <c r="F2784" s="76"/>
      <c r="G2784" s="74">
        <v>10</v>
      </c>
      <c r="H2784" s="74">
        <v>2018</v>
      </c>
      <c r="I2784" s="74">
        <v>2</v>
      </c>
      <c r="J2784" s="77">
        <v>1073671559</v>
      </c>
      <c r="K2784" s="74" t="s">
        <v>2957</v>
      </c>
      <c r="L2784" s="74"/>
      <c r="M2784" s="74">
        <v>1038</v>
      </c>
      <c r="N2784" s="74" t="s">
        <v>248</v>
      </c>
      <c r="O2784" s="74" t="s">
        <v>30</v>
      </c>
      <c r="P2784" s="78">
        <v>52082.8</v>
      </c>
      <c r="Q2784" s="74"/>
      <c r="R2784" s="74"/>
      <c r="S2784" s="74"/>
      <c r="T2784" s="79"/>
      <c r="U2784" s="79"/>
      <c r="V2784" s="80" t="s">
        <v>260</v>
      </c>
      <c r="W2784" s="79" t="s">
        <v>249</v>
      </c>
      <c r="X2784" s="114"/>
      <c r="Y2784" s="82" t="s">
        <v>249</v>
      </c>
      <c r="Z2784" s="82" t="s">
        <v>249</v>
      </c>
      <c r="AA2784" s="114"/>
      <c r="AB2784" s="83"/>
      <c r="AC2784" s="79" t="s">
        <v>249</v>
      </c>
      <c r="AD2784" s="80"/>
      <c r="AE2784" s="245"/>
      <c r="AF2784" s="84">
        <v>52083</v>
      </c>
      <c r="AG2784" s="79" t="s">
        <v>249</v>
      </c>
      <c r="AH2784" s="79" t="s">
        <v>249</v>
      </c>
      <c r="AI2784" s="79" t="s">
        <v>249</v>
      </c>
      <c r="AJ2784" s="79" t="s">
        <v>249</v>
      </c>
      <c r="AK2784" s="79" t="s">
        <v>249</v>
      </c>
      <c r="AL2784" s="79" t="s">
        <v>249</v>
      </c>
      <c r="AM2784" s="79" t="s">
        <v>261</v>
      </c>
      <c r="AN2784" s="79" t="s">
        <v>249</v>
      </c>
      <c r="AO2784" s="79" t="s">
        <v>249</v>
      </c>
      <c r="AP2784" s="79"/>
      <c r="AQ2784" s="79"/>
    </row>
    <row r="2785" spans="1:43" ht="14.1" hidden="1" customHeight="1">
      <c r="A2785" s="73" t="s">
        <v>245</v>
      </c>
      <c r="B2785" s="74">
        <v>42</v>
      </c>
      <c r="C2785" s="74" t="s">
        <v>497</v>
      </c>
      <c r="D2785" s="75"/>
      <c r="E2785" s="75"/>
      <c r="F2785" s="76"/>
      <c r="G2785" s="74">
        <v>8</v>
      </c>
      <c r="H2785" s="74">
        <v>2018</v>
      </c>
      <c r="I2785" s="74">
        <v>2</v>
      </c>
      <c r="J2785" s="77">
        <v>1073671559</v>
      </c>
      <c r="K2785" s="74" t="s">
        <v>2957</v>
      </c>
      <c r="L2785" s="74"/>
      <c r="M2785" s="74">
        <v>1038</v>
      </c>
      <c r="N2785" s="74" t="s">
        <v>248</v>
      </c>
      <c r="O2785" s="74" t="s">
        <v>30</v>
      </c>
      <c r="P2785" s="78">
        <v>52082.8</v>
      </c>
      <c r="Q2785" s="74"/>
      <c r="R2785" s="74"/>
      <c r="S2785" s="74"/>
      <c r="T2785" s="79"/>
      <c r="U2785" s="79"/>
      <c r="V2785" s="80" t="s">
        <v>260</v>
      </c>
      <c r="W2785" s="79" t="s">
        <v>249</v>
      </c>
      <c r="X2785" s="114"/>
      <c r="Y2785" s="82" t="s">
        <v>249</v>
      </c>
      <c r="Z2785" s="82" t="s">
        <v>249</v>
      </c>
      <c r="AA2785" s="114"/>
      <c r="AB2785" s="83"/>
      <c r="AC2785" s="79" t="s">
        <v>249</v>
      </c>
      <c r="AD2785" s="80"/>
      <c r="AE2785" s="245"/>
      <c r="AF2785" s="84">
        <v>52083</v>
      </c>
      <c r="AG2785" s="79" t="s">
        <v>249</v>
      </c>
      <c r="AH2785" s="79" t="s">
        <v>249</v>
      </c>
      <c r="AI2785" s="79" t="s">
        <v>249</v>
      </c>
      <c r="AJ2785" s="79" t="s">
        <v>249</v>
      </c>
      <c r="AK2785" s="79" t="s">
        <v>249</v>
      </c>
      <c r="AL2785" s="79" t="s">
        <v>249</v>
      </c>
      <c r="AM2785" s="79" t="s">
        <v>261</v>
      </c>
      <c r="AN2785" s="79" t="s">
        <v>249</v>
      </c>
      <c r="AO2785" s="79" t="s">
        <v>249</v>
      </c>
      <c r="AP2785" s="79"/>
      <c r="AQ2785" s="79"/>
    </row>
    <row r="2786" spans="1:43" ht="14.1" hidden="1" customHeight="1">
      <c r="A2786" s="73" t="s">
        <v>245</v>
      </c>
      <c r="B2786" s="74">
        <v>42</v>
      </c>
      <c r="C2786" s="74" t="s">
        <v>497</v>
      </c>
      <c r="D2786" s="75"/>
      <c r="E2786" s="75"/>
      <c r="F2786" s="76"/>
      <c r="G2786" s="74">
        <v>8</v>
      </c>
      <c r="H2786" s="74">
        <v>2018</v>
      </c>
      <c r="I2786" s="74">
        <v>2</v>
      </c>
      <c r="J2786" s="77">
        <v>1073671559</v>
      </c>
      <c r="K2786" s="74" t="s">
        <v>2957</v>
      </c>
      <c r="L2786" s="74"/>
      <c r="M2786" s="74">
        <v>1045</v>
      </c>
      <c r="N2786" s="74" t="s">
        <v>255</v>
      </c>
      <c r="O2786" s="74" t="s">
        <v>30</v>
      </c>
      <c r="P2786" s="78">
        <v>26041.4</v>
      </c>
      <c r="Q2786" s="74"/>
      <c r="R2786" s="74"/>
      <c r="S2786" s="74"/>
      <c r="T2786" s="79"/>
      <c r="U2786" s="79"/>
      <c r="V2786" s="80" t="s">
        <v>260</v>
      </c>
      <c r="W2786" s="79" t="s">
        <v>249</v>
      </c>
      <c r="X2786" s="114"/>
      <c r="Y2786" s="82" t="s">
        <v>249</v>
      </c>
      <c r="Z2786" s="82" t="s">
        <v>249</v>
      </c>
      <c r="AA2786" s="114"/>
      <c r="AB2786" s="83"/>
      <c r="AC2786" s="79" t="s">
        <v>249</v>
      </c>
      <c r="AD2786" s="80"/>
      <c r="AE2786" s="245"/>
      <c r="AF2786" s="84">
        <v>26041</v>
      </c>
      <c r="AG2786" s="79" t="s">
        <v>249</v>
      </c>
      <c r="AH2786" s="79" t="s">
        <v>249</v>
      </c>
      <c r="AI2786" s="79" t="s">
        <v>249</v>
      </c>
      <c r="AJ2786" s="79" t="s">
        <v>249</v>
      </c>
      <c r="AK2786" s="79" t="s">
        <v>249</v>
      </c>
      <c r="AL2786" s="79" t="s">
        <v>249</v>
      </c>
      <c r="AM2786" s="79" t="s">
        <v>261</v>
      </c>
      <c r="AN2786" s="79" t="s">
        <v>249</v>
      </c>
      <c r="AO2786" s="79" t="s">
        <v>249</v>
      </c>
      <c r="AP2786" s="79"/>
      <c r="AQ2786" s="79"/>
    </row>
    <row r="2787" spans="1:43" ht="14.1" hidden="1" customHeight="1">
      <c r="A2787" s="73" t="s">
        <v>245</v>
      </c>
      <c r="B2787" s="74">
        <v>75</v>
      </c>
      <c r="C2787" s="74" t="s">
        <v>272</v>
      </c>
      <c r="D2787" s="75"/>
      <c r="E2787" s="75"/>
      <c r="F2787" s="76"/>
      <c r="G2787" s="74">
        <v>2</v>
      </c>
      <c r="H2787" s="74">
        <v>2016</v>
      </c>
      <c r="I2787" s="74">
        <v>2</v>
      </c>
      <c r="J2787" s="77">
        <v>1073675059</v>
      </c>
      <c r="K2787" s="74" t="s">
        <v>2958</v>
      </c>
      <c r="L2787" s="74"/>
      <c r="M2787" s="74">
        <v>1038</v>
      </c>
      <c r="N2787" s="74" t="s">
        <v>248</v>
      </c>
      <c r="O2787" s="74" t="s">
        <v>285</v>
      </c>
      <c r="P2787" s="78">
        <v>22981.833299999998</v>
      </c>
      <c r="Q2787" s="74"/>
      <c r="R2787" s="74"/>
      <c r="S2787" s="74"/>
      <c r="T2787" s="79"/>
      <c r="U2787" s="79"/>
      <c r="V2787" s="79" t="s">
        <v>256</v>
      </c>
      <c r="W2787" s="79"/>
      <c r="X2787" s="114"/>
      <c r="Y2787" s="82"/>
      <c r="Z2787" s="82"/>
      <c r="AA2787" s="114"/>
      <c r="AB2787" s="83"/>
      <c r="AC2787" s="79"/>
      <c r="AD2787" s="79" t="s">
        <v>256</v>
      </c>
      <c r="AE2787" s="245"/>
      <c r="AF2787" s="84">
        <v>22982</v>
      </c>
      <c r="AG2787" s="79" t="s">
        <v>249</v>
      </c>
      <c r="AH2787" s="79" t="s">
        <v>249</v>
      </c>
      <c r="AI2787" s="79" t="s">
        <v>249</v>
      </c>
      <c r="AJ2787" s="79" t="s">
        <v>249</v>
      </c>
      <c r="AK2787" s="79" t="s">
        <v>249</v>
      </c>
      <c r="AL2787" s="79" t="s">
        <v>249</v>
      </c>
      <c r="AM2787" s="79"/>
      <c r="AN2787" s="79" t="s">
        <v>249</v>
      </c>
      <c r="AO2787" s="79" t="s">
        <v>249</v>
      </c>
      <c r="AP2787" s="79"/>
      <c r="AQ2787" s="79"/>
    </row>
    <row r="2788" spans="1:43" ht="14.1" hidden="1" customHeight="1">
      <c r="A2788" s="73" t="s">
        <v>245</v>
      </c>
      <c r="B2788" s="74">
        <v>76</v>
      </c>
      <c r="C2788" s="74" t="s">
        <v>520</v>
      </c>
      <c r="D2788" s="75">
        <v>43261</v>
      </c>
      <c r="E2788" s="75">
        <v>43386</v>
      </c>
      <c r="F2788" s="76">
        <f>+E2788-D2788+1</f>
        <v>126</v>
      </c>
      <c r="G2788" s="74">
        <f>+MONTH(D2788)</f>
        <v>6</v>
      </c>
      <c r="H2788" s="74">
        <f>YEAR(D2788)</f>
        <v>2018</v>
      </c>
      <c r="I2788" s="74">
        <v>2</v>
      </c>
      <c r="J2788" s="77">
        <v>1073681123</v>
      </c>
      <c r="K2788" s="74" t="s">
        <v>2959</v>
      </c>
      <c r="L2788" s="74"/>
      <c r="M2788" s="74">
        <v>1021</v>
      </c>
      <c r="N2788" s="74" t="s">
        <v>27</v>
      </c>
      <c r="O2788" s="74" t="s">
        <v>35</v>
      </c>
      <c r="P2788" s="78">
        <v>625000</v>
      </c>
      <c r="Q2788" s="74"/>
      <c r="R2788" s="74"/>
      <c r="S2788" s="74"/>
      <c r="T2788" s="79">
        <v>126</v>
      </c>
      <c r="U2788" s="79"/>
      <c r="V2788" s="80" t="s">
        <v>256</v>
      </c>
      <c r="W2788" s="79" t="s">
        <v>2960</v>
      </c>
      <c r="X2788" s="114">
        <v>43261</v>
      </c>
      <c r="Y2788" s="82" t="s">
        <v>2961</v>
      </c>
      <c r="Z2788" s="82" t="s">
        <v>2962</v>
      </c>
      <c r="AA2788" s="114">
        <v>43386</v>
      </c>
      <c r="AB2788" s="83">
        <v>126</v>
      </c>
      <c r="AC2788" s="79" t="s">
        <v>249</v>
      </c>
      <c r="AD2788" s="80" t="s">
        <v>256</v>
      </c>
      <c r="AE2788" s="245"/>
      <c r="AF2788" s="84">
        <v>625000</v>
      </c>
      <c r="AG2788" s="79" t="s">
        <v>2963</v>
      </c>
      <c r="AH2788" s="79">
        <v>875000</v>
      </c>
      <c r="AI2788" s="79">
        <v>8115</v>
      </c>
      <c r="AJ2788" s="79">
        <v>0</v>
      </c>
      <c r="AK2788" s="79" t="s">
        <v>249</v>
      </c>
      <c r="AL2788" s="79">
        <v>875000</v>
      </c>
      <c r="AM2788" s="79"/>
      <c r="AN2788" s="79" t="s">
        <v>25</v>
      </c>
      <c r="AO2788" s="79" t="s">
        <v>249</v>
      </c>
      <c r="AP2788" s="79"/>
      <c r="AQ2788" s="79"/>
    </row>
    <row r="2789" spans="1:43" ht="14.1" hidden="1" customHeight="1">
      <c r="A2789" s="73" t="s">
        <v>245</v>
      </c>
      <c r="B2789" s="74">
        <v>132</v>
      </c>
      <c r="C2789" s="74" t="s">
        <v>290</v>
      </c>
      <c r="D2789" s="75" t="s">
        <v>2449</v>
      </c>
      <c r="E2789" s="75" t="s">
        <v>1237</v>
      </c>
      <c r="F2789" s="76">
        <f>+E2789-D2789+1</f>
        <v>11</v>
      </c>
      <c r="G2789" s="74">
        <f>+MONTH(D2789)</f>
        <v>7</v>
      </c>
      <c r="H2789" s="74">
        <f>YEAR(D2789)</f>
        <v>2018</v>
      </c>
      <c r="I2789" s="74">
        <v>1</v>
      </c>
      <c r="J2789" s="77">
        <v>1073683270</v>
      </c>
      <c r="K2789" s="74" t="s">
        <v>2964</v>
      </c>
      <c r="L2789" s="74"/>
      <c r="M2789" s="74">
        <v>1023</v>
      </c>
      <c r="N2789" s="74" t="s">
        <v>43</v>
      </c>
      <c r="O2789" s="74" t="s">
        <v>30</v>
      </c>
      <c r="P2789" s="78">
        <v>465667</v>
      </c>
      <c r="Q2789" s="74"/>
      <c r="R2789" s="74"/>
      <c r="S2789" s="74"/>
      <c r="T2789" s="79"/>
      <c r="U2789" s="79"/>
      <c r="V2789" s="80" t="s">
        <v>256</v>
      </c>
      <c r="W2789" s="79">
        <v>6308452</v>
      </c>
      <c r="X2789" s="114" t="s">
        <v>2449</v>
      </c>
      <c r="Y2789" s="82" t="s">
        <v>257</v>
      </c>
      <c r="Z2789" s="82" t="s">
        <v>2965</v>
      </c>
      <c r="AA2789" s="114" t="s">
        <v>1237</v>
      </c>
      <c r="AB2789" s="83">
        <v>11</v>
      </c>
      <c r="AC2789" s="79" t="s">
        <v>249</v>
      </c>
      <c r="AD2789" s="80" t="s">
        <v>256</v>
      </c>
      <c r="AE2789" s="245">
        <v>43349.445833333331</v>
      </c>
      <c r="AF2789" s="84">
        <v>465667</v>
      </c>
      <c r="AG2789" s="79" t="s">
        <v>2966</v>
      </c>
      <c r="AH2789" s="79">
        <v>465663</v>
      </c>
      <c r="AI2789" s="79">
        <v>8302</v>
      </c>
      <c r="AJ2789" s="79">
        <v>0</v>
      </c>
      <c r="AK2789" s="79" t="s">
        <v>249</v>
      </c>
      <c r="AL2789" s="79">
        <v>465667</v>
      </c>
      <c r="AM2789" s="79"/>
      <c r="AN2789" s="79" t="s">
        <v>25</v>
      </c>
      <c r="AO2789" s="79" t="s">
        <v>249</v>
      </c>
      <c r="AP2789" s="79"/>
      <c r="AQ2789" s="79"/>
    </row>
    <row r="2790" spans="1:43" ht="14.1" hidden="1" customHeight="1">
      <c r="A2790" s="73" t="s">
        <v>245</v>
      </c>
      <c r="B2790" s="74">
        <v>14</v>
      </c>
      <c r="C2790" s="74" t="s">
        <v>447</v>
      </c>
      <c r="D2790" s="75"/>
      <c r="E2790" s="75"/>
      <c r="F2790" s="76"/>
      <c r="G2790" s="74">
        <v>7</v>
      </c>
      <c r="H2790" s="74">
        <v>2019</v>
      </c>
      <c r="I2790" s="74">
        <v>2</v>
      </c>
      <c r="J2790" s="77">
        <v>1073686813</v>
      </c>
      <c r="K2790" s="74" t="s">
        <v>2967</v>
      </c>
      <c r="L2790" s="74"/>
      <c r="M2790" s="74">
        <v>1038</v>
      </c>
      <c r="N2790" s="74" t="s">
        <v>248</v>
      </c>
      <c r="O2790" s="74" t="s">
        <v>30</v>
      </c>
      <c r="P2790" s="78">
        <v>55208</v>
      </c>
      <c r="Q2790" s="74"/>
      <c r="R2790" s="74"/>
      <c r="S2790" s="74"/>
      <c r="T2790" s="79"/>
      <c r="U2790" s="79"/>
      <c r="V2790" s="80" t="s">
        <v>260</v>
      </c>
      <c r="W2790" s="79" t="s">
        <v>249</v>
      </c>
      <c r="X2790" s="114"/>
      <c r="Y2790" s="82" t="s">
        <v>249</v>
      </c>
      <c r="Z2790" s="82" t="s">
        <v>249</v>
      </c>
      <c r="AA2790" s="114"/>
      <c r="AB2790" s="83"/>
      <c r="AC2790" s="79" t="s">
        <v>249</v>
      </c>
      <c r="AD2790" s="80"/>
      <c r="AE2790" s="245"/>
      <c r="AF2790" s="84">
        <v>0</v>
      </c>
      <c r="AG2790" s="79" t="s">
        <v>249</v>
      </c>
      <c r="AH2790" s="79" t="s">
        <v>249</v>
      </c>
      <c r="AI2790" s="79" t="s">
        <v>249</v>
      </c>
      <c r="AJ2790" s="79" t="s">
        <v>249</v>
      </c>
      <c r="AK2790" s="79" t="s">
        <v>249</v>
      </c>
      <c r="AL2790" s="79" t="s">
        <v>249</v>
      </c>
      <c r="AM2790" s="79" t="s">
        <v>261</v>
      </c>
      <c r="AN2790" s="79" t="s">
        <v>249</v>
      </c>
      <c r="AO2790" s="79" t="s">
        <v>249</v>
      </c>
      <c r="AP2790" s="79"/>
      <c r="AQ2790" s="79"/>
    </row>
    <row r="2791" spans="1:43" ht="14.1" hidden="1" customHeight="1">
      <c r="A2791" s="73" t="s">
        <v>245</v>
      </c>
      <c r="B2791" s="74">
        <v>14</v>
      </c>
      <c r="C2791" s="74" t="s">
        <v>447</v>
      </c>
      <c r="D2791" s="75"/>
      <c r="E2791" s="75"/>
      <c r="F2791" s="76"/>
      <c r="G2791" s="74">
        <v>11</v>
      </c>
      <c r="H2791" s="74">
        <v>2018</v>
      </c>
      <c r="I2791" s="74">
        <v>1</v>
      </c>
      <c r="J2791" s="77">
        <v>1073686813</v>
      </c>
      <c r="K2791" s="74" t="s">
        <v>2967</v>
      </c>
      <c r="L2791" s="74"/>
      <c r="M2791" s="74">
        <v>1046</v>
      </c>
      <c r="N2791" s="74" t="s">
        <v>274</v>
      </c>
      <c r="O2791" s="74" t="s">
        <v>30</v>
      </c>
      <c r="P2791" s="78">
        <v>26041.4</v>
      </c>
      <c r="Q2791" s="74"/>
      <c r="R2791" s="74"/>
      <c r="S2791" s="74"/>
      <c r="T2791" s="79"/>
      <c r="U2791" s="79"/>
      <c r="V2791" s="80" t="s">
        <v>260</v>
      </c>
      <c r="W2791" s="79" t="s">
        <v>249</v>
      </c>
      <c r="X2791" s="114"/>
      <c r="Y2791" s="82" t="s">
        <v>249</v>
      </c>
      <c r="Z2791" s="82" t="s">
        <v>249</v>
      </c>
      <c r="AA2791" s="114"/>
      <c r="AB2791" s="83"/>
      <c r="AC2791" s="79" t="s">
        <v>249</v>
      </c>
      <c r="AD2791" s="80"/>
      <c r="AE2791" s="245"/>
      <c r="AF2791" s="84">
        <v>26041</v>
      </c>
      <c r="AG2791" s="79" t="s">
        <v>249</v>
      </c>
      <c r="AH2791" s="79" t="s">
        <v>249</v>
      </c>
      <c r="AI2791" s="79" t="s">
        <v>249</v>
      </c>
      <c r="AJ2791" s="79" t="s">
        <v>249</v>
      </c>
      <c r="AK2791" s="79" t="s">
        <v>249</v>
      </c>
      <c r="AL2791" s="79" t="s">
        <v>249</v>
      </c>
      <c r="AM2791" s="79" t="s">
        <v>261</v>
      </c>
      <c r="AN2791" s="79" t="s">
        <v>249</v>
      </c>
      <c r="AO2791" s="79" t="s">
        <v>249</v>
      </c>
      <c r="AP2791" s="79"/>
      <c r="AQ2791" s="79"/>
    </row>
    <row r="2792" spans="1:43" ht="14.1" hidden="1" customHeight="1">
      <c r="A2792" s="73" t="s">
        <v>245</v>
      </c>
      <c r="B2792" s="74">
        <v>14</v>
      </c>
      <c r="C2792" s="74" t="s">
        <v>447</v>
      </c>
      <c r="D2792" s="75"/>
      <c r="E2792" s="75"/>
      <c r="F2792" s="76"/>
      <c r="G2792" s="74">
        <v>11</v>
      </c>
      <c r="H2792" s="74">
        <v>2018</v>
      </c>
      <c r="I2792" s="74">
        <v>1</v>
      </c>
      <c r="J2792" s="77">
        <v>1073686813</v>
      </c>
      <c r="K2792" s="74" t="s">
        <v>2967</v>
      </c>
      <c r="L2792" s="74"/>
      <c r="M2792" s="74">
        <v>1053</v>
      </c>
      <c r="N2792" s="74" t="s">
        <v>36</v>
      </c>
      <c r="O2792" s="74" t="s">
        <v>30</v>
      </c>
      <c r="P2792" s="78">
        <v>26041</v>
      </c>
      <c r="Q2792" s="74"/>
      <c r="R2792" s="74"/>
      <c r="S2792" s="74"/>
      <c r="T2792" s="79"/>
      <c r="U2792" s="79"/>
      <c r="V2792" s="80" t="s">
        <v>260</v>
      </c>
      <c r="W2792" s="79" t="s">
        <v>249</v>
      </c>
      <c r="X2792" s="114"/>
      <c r="Y2792" s="82" t="s">
        <v>249</v>
      </c>
      <c r="Z2792" s="82" t="s">
        <v>249</v>
      </c>
      <c r="AA2792" s="114"/>
      <c r="AB2792" s="83"/>
      <c r="AC2792" s="79" t="s">
        <v>249</v>
      </c>
      <c r="AD2792" s="80"/>
      <c r="AE2792" s="245"/>
      <c r="AF2792" s="84">
        <v>26041</v>
      </c>
      <c r="AG2792" s="79" t="s">
        <v>249</v>
      </c>
      <c r="AH2792" s="79" t="s">
        <v>249</v>
      </c>
      <c r="AI2792" s="79" t="s">
        <v>249</v>
      </c>
      <c r="AJ2792" s="79" t="s">
        <v>249</v>
      </c>
      <c r="AK2792" s="79" t="s">
        <v>249</v>
      </c>
      <c r="AL2792" s="79" t="s">
        <v>249</v>
      </c>
      <c r="AM2792" s="79" t="s">
        <v>261</v>
      </c>
      <c r="AN2792" s="79" t="s">
        <v>249</v>
      </c>
      <c r="AO2792" s="79" t="s">
        <v>249</v>
      </c>
      <c r="AP2792" s="79"/>
      <c r="AQ2792" s="79"/>
    </row>
    <row r="2793" spans="1:43" ht="14.1" hidden="1" customHeight="1">
      <c r="A2793" s="73" t="s">
        <v>245</v>
      </c>
      <c r="B2793" s="74">
        <v>14</v>
      </c>
      <c r="C2793" s="74" t="s">
        <v>447</v>
      </c>
      <c r="D2793" s="75"/>
      <c r="E2793" s="75"/>
      <c r="F2793" s="76"/>
      <c r="G2793" s="74">
        <v>10</v>
      </c>
      <c r="H2793" s="74">
        <v>2018</v>
      </c>
      <c r="I2793" s="74">
        <v>2</v>
      </c>
      <c r="J2793" s="77">
        <v>1073686813</v>
      </c>
      <c r="K2793" s="74" t="s">
        <v>2967</v>
      </c>
      <c r="L2793" s="74"/>
      <c r="M2793" s="74">
        <v>1046</v>
      </c>
      <c r="N2793" s="74" t="s">
        <v>274</v>
      </c>
      <c r="O2793" s="74" t="s">
        <v>30</v>
      </c>
      <c r="P2793" s="78">
        <v>26041.4</v>
      </c>
      <c r="Q2793" s="74"/>
      <c r="R2793" s="74"/>
      <c r="S2793" s="74"/>
      <c r="T2793" s="79"/>
      <c r="U2793" s="79"/>
      <c r="V2793" s="80" t="s">
        <v>260</v>
      </c>
      <c r="W2793" s="79" t="s">
        <v>249</v>
      </c>
      <c r="X2793" s="114"/>
      <c r="Y2793" s="82" t="s">
        <v>249</v>
      </c>
      <c r="Z2793" s="82" t="s">
        <v>249</v>
      </c>
      <c r="AA2793" s="114"/>
      <c r="AB2793" s="83"/>
      <c r="AC2793" s="79" t="s">
        <v>249</v>
      </c>
      <c r="AD2793" s="80"/>
      <c r="AE2793" s="245"/>
      <c r="AF2793" s="84">
        <v>26041</v>
      </c>
      <c r="AG2793" s="79" t="s">
        <v>249</v>
      </c>
      <c r="AH2793" s="79" t="s">
        <v>249</v>
      </c>
      <c r="AI2793" s="79" t="s">
        <v>249</v>
      </c>
      <c r="AJ2793" s="79" t="s">
        <v>249</v>
      </c>
      <c r="AK2793" s="79" t="s">
        <v>249</v>
      </c>
      <c r="AL2793" s="79" t="s">
        <v>249</v>
      </c>
      <c r="AM2793" s="79" t="s">
        <v>261</v>
      </c>
      <c r="AN2793" s="79" t="s">
        <v>249</v>
      </c>
      <c r="AO2793" s="79" t="s">
        <v>249</v>
      </c>
      <c r="AP2793" s="79"/>
      <c r="AQ2793" s="79"/>
    </row>
    <row r="2794" spans="1:43" ht="15" hidden="1" customHeight="1">
      <c r="A2794" s="73" t="s">
        <v>245</v>
      </c>
      <c r="B2794" s="74">
        <v>14</v>
      </c>
      <c r="C2794" s="74" t="s">
        <v>447</v>
      </c>
      <c r="D2794" s="75"/>
      <c r="E2794" s="75"/>
      <c r="F2794" s="76"/>
      <c r="G2794" s="74">
        <v>9</v>
      </c>
      <c r="H2794" s="74">
        <v>2018</v>
      </c>
      <c r="I2794" s="74">
        <v>1</v>
      </c>
      <c r="J2794" s="77">
        <v>1073686813</v>
      </c>
      <c r="K2794" s="74" t="s">
        <v>2967</v>
      </c>
      <c r="L2794" s="74"/>
      <c r="M2794" s="74">
        <v>1038</v>
      </c>
      <c r="N2794" s="74" t="s">
        <v>248</v>
      </c>
      <c r="O2794" s="74" t="s">
        <v>30</v>
      </c>
      <c r="P2794" s="78">
        <v>52082.8</v>
      </c>
      <c r="Q2794" s="74"/>
      <c r="R2794" s="74"/>
      <c r="S2794" s="74"/>
      <c r="T2794" s="79"/>
      <c r="U2794" s="79"/>
      <c r="V2794" s="80" t="s">
        <v>260</v>
      </c>
      <c r="W2794" s="79" t="s">
        <v>249</v>
      </c>
      <c r="X2794" s="114"/>
      <c r="Y2794" s="82" t="s">
        <v>249</v>
      </c>
      <c r="Z2794" s="82" t="s">
        <v>249</v>
      </c>
      <c r="AA2794" s="114"/>
      <c r="AB2794" s="83"/>
      <c r="AC2794" s="79" t="s">
        <v>249</v>
      </c>
      <c r="AD2794" s="80"/>
      <c r="AE2794" s="245"/>
      <c r="AF2794" s="84">
        <v>52083</v>
      </c>
      <c r="AG2794" s="79" t="s">
        <v>249</v>
      </c>
      <c r="AH2794" s="79" t="s">
        <v>249</v>
      </c>
      <c r="AI2794" s="79" t="s">
        <v>249</v>
      </c>
      <c r="AJ2794" s="79" t="s">
        <v>249</v>
      </c>
      <c r="AK2794" s="79" t="s">
        <v>249</v>
      </c>
      <c r="AL2794" s="79" t="s">
        <v>249</v>
      </c>
      <c r="AM2794" s="79" t="s">
        <v>261</v>
      </c>
      <c r="AN2794" s="79" t="s">
        <v>249</v>
      </c>
      <c r="AO2794" s="79" t="s">
        <v>249</v>
      </c>
      <c r="AP2794" s="79"/>
      <c r="AQ2794" s="79"/>
    </row>
    <row r="2795" spans="1:43" ht="15" hidden="1" customHeight="1">
      <c r="A2795" s="73" t="s">
        <v>245</v>
      </c>
      <c r="B2795" s="74">
        <v>69</v>
      </c>
      <c r="C2795" s="74" t="s">
        <v>280</v>
      </c>
      <c r="D2795" s="75">
        <v>42865</v>
      </c>
      <c r="E2795" s="75" t="s">
        <v>2728</v>
      </c>
      <c r="F2795" s="76">
        <f t="shared" ref="F2795:F2827" si="242">+E2795-D2795+1</f>
        <v>5</v>
      </c>
      <c r="G2795" s="74">
        <f t="shared" ref="G2795:G2827" si="243">+MONTH(D2795)</f>
        <v>5</v>
      </c>
      <c r="H2795" s="74">
        <f t="shared" ref="H2795:H2827" si="244">YEAR(D2795)</f>
        <v>2017</v>
      </c>
      <c r="I2795" s="74">
        <v>1</v>
      </c>
      <c r="J2795" s="77">
        <v>1073689266</v>
      </c>
      <c r="K2795" s="74" t="s">
        <v>2968</v>
      </c>
      <c r="L2795" s="74"/>
      <c r="M2795" s="74">
        <v>1038</v>
      </c>
      <c r="N2795" s="74" t="s">
        <v>248</v>
      </c>
      <c r="O2795" s="74" t="s">
        <v>34</v>
      </c>
      <c r="P2795" s="78">
        <v>49181.133300000001</v>
      </c>
      <c r="Q2795" s="74"/>
      <c r="R2795" s="74"/>
      <c r="S2795" s="74"/>
      <c r="T2795" s="79">
        <v>5</v>
      </c>
      <c r="U2795" s="79"/>
      <c r="V2795" s="80" t="s">
        <v>256</v>
      </c>
      <c r="W2795" s="79">
        <v>212512</v>
      </c>
      <c r="X2795" s="114">
        <v>42865</v>
      </c>
      <c r="Y2795" s="82" t="s">
        <v>2969</v>
      </c>
      <c r="Z2795" s="82" t="s">
        <v>2970</v>
      </c>
      <c r="AA2795" s="114" t="s">
        <v>2728</v>
      </c>
      <c r="AB2795" s="88">
        <v>5</v>
      </c>
      <c r="AC2795" s="79" t="s">
        <v>249</v>
      </c>
      <c r="AD2795" s="80" t="s">
        <v>256</v>
      </c>
      <c r="AE2795" s="245">
        <v>42831</v>
      </c>
      <c r="AF2795" s="84">
        <v>49181</v>
      </c>
      <c r="AG2795" s="79" t="s">
        <v>2971</v>
      </c>
      <c r="AH2795" s="79">
        <v>122953</v>
      </c>
      <c r="AI2795" s="79">
        <v>0</v>
      </c>
      <c r="AJ2795" s="79">
        <v>0</v>
      </c>
      <c r="AK2795" s="79" t="s">
        <v>249</v>
      </c>
      <c r="AL2795" s="79">
        <v>0</v>
      </c>
      <c r="AM2795" s="79"/>
      <c r="AN2795" s="79" t="s">
        <v>25</v>
      </c>
      <c r="AO2795" s="79" t="s">
        <v>249</v>
      </c>
      <c r="AP2795" s="79"/>
      <c r="AQ2795" s="79"/>
    </row>
    <row r="2796" spans="1:43" ht="15" hidden="1" customHeight="1">
      <c r="A2796" s="73" t="s">
        <v>245</v>
      </c>
      <c r="B2796" s="74">
        <v>69</v>
      </c>
      <c r="C2796" s="74" t="s">
        <v>280</v>
      </c>
      <c r="D2796" s="75">
        <v>42779</v>
      </c>
      <c r="E2796" s="75" t="s">
        <v>2740</v>
      </c>
      <c r="F2796" s="76">
        <f t="shared" si="242"/>
        <v>3</v>
      </c>
      <c r="G2796" s="74">
        <f t="shared" si="243"/>
        <v>2</v>
      </c>
      <c r="H2796" s="74">
        <f t="shared" si="244"/>
        <v>2017</v>
      </c>
      <c r="I2796" s="74">
        <v>1</v>
      </c>
      <c r="J2796" s="77">
        <v>1073689266</v>
      </c>
      <c r="K2796" s="74" t="s">
        <v>2968</v>
      </c>
      <c r="L2796" s="74"/>
      <c r="M2796" s="74">
        <v>1038</v>
      </c>
      <c r="N2796" s="74" t="s">
        <v>248</v>
      </c>
      <c r="O2796" s="74" t="s">
        <v>34</v>
      </c>
      <c r="P2796" s="78">
        <v>49181.133300000001</v>
      </c>
      <c r="Q2796" s="74"/>
      <c r="R2796" s="74"/>
      <c r="S2796" s="74"/>
      <c r="T2796" s="79">
        <v>3</v>
      </c>
      <c r="U2796" s="79"/>
      <c r="V2796" s="80" t="s">
        <v>256</v>
      </c>
      <c r="W2796" s="79">
        <v>20170213</v>
      </c>
      <c r="X2796" s="114">
        <v>42779</v>
      </c>
      <c r="Y2796" s="82" t="s">
        <v>2972</v>
      </c>
      <c r="Z2796" s="82" t="s">
        <v>2973</v>
      </c>
      <c r="AA2796" s="114" t="s">
        <v>2740</v>
      </c>
      <c r="AB2796" s="88">
        <v>3</v>
      </c>
      <c r="AC2796" s="79" t="s">
        <v>249</v>
      </c>
      <c r="AD2796" s="80" t="s">
        <v>256</v>
      </c>
      <c r="AE2796" s="245">
        <v>42831</v>
      </c>
      <c r="AF2796" s="84">
        <v>49181</v>
      </c>
      <c r="AG2796" s="79" t="s">
        <v>2974</v>
      </c>
      <c r="AH2796" s="79">
        <v>73772</v>
      </c>
      <c r="AI2796" s="79">
        <v>0</v>
      </c>
      <c r="AJ2796" s="79">
        <v>0</v>
      </c>
      <c r="AK2796" s="79" t="s">
        <v>249</v>
      </c>
      <c r="AL2796" s="79">
        <v>0</v>
      </c>
      <c r="AM2796" s="79"/>
      <c r="AN2796" s="79" t="s">
        <v>25</v>
      </c>
      <c r="AO2796" s="79" t="s">
        <v>249</v>
      </c>
      <c r="AP2796" s="79"/>
      <c r="AQ2796" s="79"/>
    </row>
    <row r="2797" spans="1:43" ht="15" hidden="1" customHeight="1">
      <c r="A2797" s="73" t="s">
        <v>245</v>
      </c>
      <c r="B2797" s="74">
        <v>69</v>
      </c>
      <c r="C2797" s="74" t="s">
        <v>280</v>
      </c>
      <c r="D2797" s="75">
        <v>42793</v>
      </c>
      <c r="E2797" s="75" t="s">
        <v>2975</v>
      </c>
      <c r="F2797" s="76">
        <f t="shared" si="242"/>
        <v>3</v>
      </c>
      <c r="G2797" s="74">
        <f t="shared" si="243"/>
        <v>2</v>
      </c>
      <c r="H2797" s="74">
        <f t="shared" si="244"/>
        <v>2017</v>
      </c>
      <c r="I2797" s="74">
        <v>2</v>
      </c>
      <c r="J2797" s="77">
        <v>1073689266</v>
      </c>
      <c r="K2797" s="74" t="s">
        <v>2968</v>
      </c>
      <c r="L2797" s="74"/>
      <c r="M2797" s="74">
        <v>1038</v>
      </c>
      <c r="N2797" s="74" t="s">
        <v>248</v>
      </c>
      <c r="O2797" s="74" t="s">
        <v>34</v>
      </c>
      <c r="P2797" s="78">
        <v>98362.266600000003</v>
      </c>
      <c r="Q2797" s="74"/>
      <c r="R2797" s="74"/>
      <c r="S2797" s="74"/>
      <c r="T2797" s="79">
        <v>3</v>
      </c>
      <c r="U2797" s="79"/>
      <c r="V2797" s="80" t="s">
        <v>256</v>
      </c>
      <c r="W2797" s="79">
        <v>-1424885</v>
      </c>
      <c r="X2797" s="114">
        <v>42793</v>
      </c>
      <c r="Y2797" s="82" t="s">
        <v>2976</v>
      </c>
      <c r="Z2797" s="82" t="s">
        <v>2977</v>
      </c>
      <c r="AA2797" s="114" t="s">
        <v>2975</v>
      </c>
      <c r="AB2797" s="88">
        <v>3</v>
      </c>
      <c r="AC2797" s="79" t="s">
        <v>249</v>
      </c>
      <c r="AD2797" s="80" t="s">
        <v>256</v>
      </c>
      <c r="AE2797" s="245">
        <v>43016</v>
      </c>
      <c r="AF2797" s="84">
        <v>98362</v>
      </c>
      <c r="AG2797" s="79" t="s">
        <v>2978</v>
      </c>
      <c r="AH2797" s="79">
        <v>24591</v>
      </c>
      <c r="AI2797" s="79">
        <v>0</v>
      </c>
      <c r="AJ2797" s="79">
        <v>0</v>
      </c>
      <c r="AK2797" s="79" t="s">
        <v>249</v>
      </c>
      <c r="AL2797" s="79">
        <v>0</v>
      </c>
      <c r="AM2797" s="79"/>
      <c r="AN2797" s="79" t="s">
        <v>25</v>
      </c>
      <c r="AO2797" s="79" t="s">
        <v>249</v>
      </c>
      <c r="AP2797" s="79"/>
      <c r="AQ2797" s="79"/>
    </row>
    <row r="2798" spans="1:43" ht="15" hidden="1" customHeight="1">
      <c r="A2798" s="73" t="s">
        <v>245</v>
      </c>
      <c r="B2798" s="90">
        <v>69</v>
      </c>
      <c r="C2798" s="74" t="s">
        <v>280</v>
      </c>
      <c r="D2798" s="75">
        <v>42793</v>
      </c>
      <c r="E2798" s="75" t="s">
        <v>2975</v>
      </c>
      <c r="F2798" s="76">
        <f t="shared" si="242"/>
        <v>3</v>
      </c>
      <c r="G2798" s="74">
        <f t="shared" si="243"/>
        <v>2</v>
      </c>
      <c r="H2798" s="74">
        <f t="shared" si="244"/>
        <v>2017</v>
      </c>
      <c r="I2798" s="91"/>
      <c r="J2798" s="92">
        <v>1073689266</v>
      </c>
      <c r="K2798" s="91" t="s">
        <v>2968</v>
      </c>
      <c r="L2798" s="91"/>
      <c r="M2798" s="91">
        <v>1038</v>
      </c>
      <c r="N2798" s="74" t="s">
        <v>248</v>
      </c>
      <c r="O2798" s="74" t="s">
        <v>34</v>
      </c>
      <c r="P2798" s="78"/>
      <c r="Q2798" s="74"/>
      <c r="R2798" s="74"/>
      <c r="S2798" s="91"/>
      <c r="T2798" s="93">
        <v>3</v>
      </c>
      <c r="U2798" s="93"/>
      <c r="V2798" s="80" t="s">
        <v>256</v>
      </c>
      <c r="W2798" s="93">
        <v>1424885</v>
      </c>
      <c r="X2798" s="114">
        <v>42793</v>
      </c>
      <c r="Y2798" s="95" t="s">
        <v>2976</v>
      </c>
      <c r="Z2798" s="95" t="s">
        <v>2979</v>
      </c>
      <c r="AA2798" s="114" t="s">
        <v>2975</v>
      </c>
      <c r="AB2798" s="88">
        <v>3</v>
      </c>
      <c r="AC2798" s="93" t="s">
        <v>249</v>
      </c>
      <c r="AD2798" s="80" t="s">
        <v>256</v>
      </c>
      <c r="AE2798" s="246">
        <v>42831</v>
      </c>
      <c r="AF2798" s="84">
        <v>0</v>
      </c>
      <c r="AG2798" s="93" t="s">
        <v>2980</v>
      </c>
      <c r="AH2798" s="97">
        <v>49181</v>
      </c>
      <c r="AI2798" s="93"/>
      <c r="AJ2798" s="93"/>
      <c r="AK2798" s="93" t="s">
        <v>249</v>
      </c>
      <c r="AL2798" s="97"/>
      <c r="AM2798" s="79"/>
      <c r="AN2798" s="93" t="s">
        <v>25</v>
      </c>
      <c r="AO2798" s="98" t="s">
        <v>249</v>
      </c>
      <c r="AP2798" s="79"/>
      <c r="AQ2798" s="79"/>
    </row>
    <row r="2799" spans="1:43" ht="14.1" hidden="1" customHeight="1">
      <c r="A2799" s="73" t="s">
        <v>245</v>
      </c>
      <c r="B2799" s="74">
        <v>69</v>
      </c>
      <c r="C2799" s="74" t="s">
        <v>280</v>
      </c>
      <c r="D2799" s="75">
        <v>42826</v>
      </c>
      <c r="E2799" s="75" t="s">
        <v>2981</v>
      </c>
      <c r="F2799" s="76">
        <f t="shared" si="242"/>
        <v>3</v>
      </c>
      <c r="G2799" s="74">
        <f t="shared" si="243"/>
        <v>4</v>
      </c>
      <c r="H2799" s="74">
        <f t="shared" si="244"/>
        <v>2017</v>
      </c>
      <c r="I2799" s="74">
        <v>1</v>
      </c>
      <c r="J2799" s="77">
        <v>1073689266</v>
      </c>
      <c r="K2799" s="74" t="s">
        <v>2968</v>
      </c>
      <c r="L2799" s="74"/>
      <c r="M2799" s="74">
        <v>1045</v>
      </c>
      <c r="N2799" s="74" t="s">
        <v>255</v>
      </c>
      <c r="O2799" s="74" t="s">
        <v>34</v>
      </c>
      <c r="P2799" s="78">
        <v>122952.8333</v>
      </c>
      <c r="Q2799" s="74"/>
      <c r="R2799" s="74"/>
      <c r="S2799" s="74"/>
      <c r="T2799" s="79">
        <v>3</v>
      </c>
      <c r="U2799" s="79"/>
      <c r="V2799" s="80" t="s">
        <v>256</v>
      </c>
      <c r="W2799" s="79">
        <v>216507</v>
      </c>
      <c r="X2799" s="114">
        <v>42826</v>
      </c>
      <c r="Y2799" s="82" t="s">
        <v>308</v>
      </c>
      <c r="Z2799" s="82" t="s">
        <v>2982</v>
      </c>
      <c r="AA2799" s="114" t="s">
        <v>2981</v>
      </c>
      <c r="AB2799" s="88">
        <v>3</v>
      </c>
      <c r="AC2799" s="79" t="s">
        <v>249</v>
      </c>
      <c r="AD2799" s="80" t="s">
        <v>256</v>
      </c>
      <c r="AE2799" s="245">
        <v>42951</v>
      </c>
      <c r="AF2799" s="84">
        <v>122953</v>
      </c>
      <c r="AG2799" s="79" t="s">
        <v>2983</v>
      </c>
      <c r="AH2799" s="79">
        <v>24591</v>
      </c>
      <c r="AI2799" s="79">
        <v>0</v>
      </c>
      <c r="AJ2799" s="79">
        <v>0</v>
      </c>
      <c r="AK2799" s="79" t="s">
        <v>249</v>
      </c>
      <c r="AL2799" s="79">
        <v>0</v>
      </c>
      <c r="AM2799" s="79"/>
      <c r="AN2799" s="79" t="s">
        <v>25</v>
      </c>
      <c r="AO2799" s="79" t="s">
        <v>249</v>
      </c>
      <c r="AP2799" s="79"/>
      <c r="AQ2799" s="79"/>
    </row>
    <row r="2800" spans="1:43" ht="14.1" hidden="1" customHeight="1">
      <c r="A2800" s="73" t="s">
        <v>245</v>
      </c>
      <c r="B2800" s="74">
        <v>69</v>
      </c>
      <c r="C2800" s="74" t="s">
        <v>280</v>
      </c>
      <c r="D2800" s="75">
        <v>42683</v>
      </c>
      <c r="E2800" s="75" t="s">
        <v>2984</v>
      </c>
      <c r="F2800" s="76">
        <f t="shared" si="242"/>
        <v>2</v>
      </c>
      <c r="G2800" s="74">
        <f t="shared" si="243"/>
        <v>11</v>
      </c>
      <c r="H2800" s="74">
        <f t="shared" si="244"/>
        <v>2016</v>
      </c>
      <c r="I2800" s="74">
        <v>1</v>
      </c>
      <c r="J2800" s="77">
        <v>1073689266</v>
      </c>
      <c r="K2800" s="74" t="s">
        <v>2968</v>
      </c>
      <c r="L2800" s="74"/>
      <c r="M2800" s="74">
        <v>1046</v>
      </c>
      <c r="N2800" s="74" t="s">
        <v>274</v>
      </c>
      <c r="O2800" s="74" t="s">
        <v>34</v>
      </c>
      <c r="P2800" s="78">
        <v>45963.666599999997</v>
      </c>
      <c r="Q2800" s="74"/>
      <c r="R2800" s="74"/>
      <c r="S2800" s="74"/>
      <c r="T2800" s="79">
        <v>2</v>
      </c>
      <c r="U2800" s="79"/>
      <c r="V2800" s="80" t="s">
        <v>256</v>
      </c>
      <c r="W2800" s="79">
        <v>20160037166</v>
      </c>
      <c r="X2800" s="114">
        <v>42683</v>
      </c>
      <c r="Y2800" s="82" t="s">
        <v>363</v>
      </c>
      <c r="Z2800" s="82" t="s">
        <v>2985</v>
      </c>
      <c r="AA2800" s="114" t="s">
        <v>2984</v>
      </c>
      <c r="AB2800" s="88">
        <v>2</v>
      </c>
      <c r="AC2800" s="79" t="s">
        <v>249</v>
      </c>
      <c r="AD2800" s="80" t="s">
        <v>256</v>
      </c>
      <c r="AE2800" s="245">
        <v>42720</v>
      </c>
      <c r="AF2800" s="84">
        <v>46067</v>
      </c>
      <c r="AG2800" s="79" t="s">
        <v>2985</v>
      </c>
      <c r="AH2800" s="79">
        <v>55511</v>
      </c>
      <c r="AI2800" s="79">
        <v>0</v>
      </c>
      <c r="AJ2800" s="79">
        <v>0</v>
      </c>
      <c r="AK2800" s="79" t="s">
        <v>249</v>
      </c>
      <c r="AL2800" s="79">
        <v>0</v>
      </c>
      <c r="AM2800" s="79"/>
      <c r="AN2800" s="79" t="s">
        <v>25</v>
      </c>
      <c r="AO2800" s="79" t="s">
        <v>249</v>
      </c>
      <c r="AP2800" s="79"/>
      <c r="AQ2800" s="79"/>
    </row>
    <row r="2801" spans="1:43" ht="14.1" hidden="1" customHeight="1">
      <c r="A2801" s="73" t="s">
        <v>245</v>
      </c>
      <c r="B2801" s="74">
        <v>69</v>
      </c>
      <c r="C2801" s="74" t="s">
        <v>280</v>
      </c>
      <c r="D2801" s="75">
        <v>43062</v>
      </c>
      <c r="E2801" s="75" t="s">
        <v>2277</v>
      </c>
      <c r="F2801" s="76">
        <f t="shared" si="242"/>
        <v>2</v>
      </c>
      <c r="G2801" s="74">
        <f t="shared" si="243"/>
        <v>11</v>
      </c>
      <c r="H2801" s="74">
        <f t="shared" si="244"/>
        <v>2017</v>
      </c>
      <c r="I2801" s="74">
        <v>2</v>
      </c>
      <c r="J2801" s="77">
        <v>1073689266</v>
      </c>
      <c r="K2801" s="74" t="s">
        <v>2968</v>
      </c>
      <c r="L2801" s="74"/>
      <c r="M2801" s="74">
        <v>1038</v>
      </c>
      <c r="N2801" s="74" t="s">
        <v>248</v>
      </c>
      <c r="O2801" s="74" t="s">
        <v>34</v>
      </c>
      <c r="P2801" s="78">
        <v>98362.266600000003</v>
      </c>
      <c r="Q2801" s="74"/>
      <c r="R2801" s="74"/>
      <c r="S2801" s="74"/>
      <c r="T2801" s="79">
        <v>2</v>
      </c>
      <c r="U2801" s="79"/>
      <c r="V2801" s="80" t="s">
        <v>256</v>
      </c>
      <c r="W2801" s="79">
        <v>20171123</v>
      </c>
      <c r="X2801" s="114">
        <v>43062</v>
      </c>
      <c r="Y2801" s="82" t="s">
        <v>2972</v>
      </c>
      <c r="Z2801" s="82" t="s">
        <v>2986</v>
      </c>
      <c r="AA2801" s="114" t="s">
        <v>2277</v>
      </c>
      <c r="AB2801" s="88">
        <v>2</v>
      </c>
      <c r="AC2801" s="79" t="s">
        <v>249</v>
      </c>
      <c r="AD2801" s="80" t="s">
        <v>256</v>
      </c>
      <c r="AE2801" s="245">
        <v>43132</v>
      </c>
      <c r="AF2801" s="84">
        <v>98362</v>
      </c>
      <c r="AG2801" s="79" t="s">
        <v>2987</v>
      </c>
      <c r="AH2801" s="79">
        <v>62759</v>
      </c>
      <c r="AI2801" s="79">
        <v>0</v>
      </c>
      <c r="AJ2801" s="79">
        <v>0</v>
      </c>
      <c r="AK2801" s="79" t="s">
        <v>249</v>
      </c>
      <c r="AL2801" s="79">
        <v>0</v>
      </c>
      <c r="AM2801" s="79"/>
      <c r="AN2801" s="79" t="s">
        <v>25</v>
      </c>
      <c r="AO2801" s="79" t="s">
        <v>249</v>
      </c>
      <c r="AP2801" s="79"/>
      <c r="AQ2801" s="79"/>
    </row>
    <row r="2802" spans="1:43" ht="14.1" hidden="1" customHeight="1">
      <c r="A2802" s="73" t="s">
        <v>245</v>
      </c>
      <c r="B2802" s="74">
        <v>63</v>
      </c>
      <c r="C2802" s="74" t="s">
        <v>280</v>
      </c>
      <c r="D2802" s="75">
        <v>44019</v>
      </c>
      <c r="E2802" s="75">
        <v>44020</v>
      </c>
      <c r="F2802" s="76">
        <f t="shared" si="242"/>
        <v>2</v>
      </c>
      <c r="G2802" s="74">
        <f t="shared" si="243"/>
        <v>7</v>
      </c>
      <c r="H2802" s="74">
        <f t="shared" si="244"/>
        <v>2020</v>
      </c>
      <c r="I2802" s="74">
        <v>1</v>
      </c>
      <c r="J2802" s="77">
        <v>1073689266</v>
      </c>
      <c r="K2802" s="74" t="s">
        <v>2968</v>
      </c>
      <c r="L2802" s="74">
        <v>11</v>
      </c>
      <c r="M2802" s="74">
        <v>1038</v>
      </c>
      <c r="N2802" s="74" t="s">
        <v>248</v>
      </c>
      <c r="O2802" s="74" t="s">
        <v>34</v>
      </c>
      <c r="P2802" s="78">
        <v>58520</v>
      </c>
      <c r="Q2802" s="74" t="s">
        <v>2988</v>
      </c>
      <c r="R2802" s="74">
        <v>0</v>
      </c>
      <c r="S2802" s="74">
        <v>0</v>
      </c>
      <c r="T2802" s="79"/>
      <c r="U2802" s="79"/>
      <c r="V2802" s="80" t="s">
        <v>279</v>
      </c>
      <c r="W2802" s="79"/>
      <c r="X2802" s="114">
        <v>44019</v>
      </c>
      <c r="Y2802" s="82"/>
      <c r="Z2802" s="82"/>
      <c r="AA2802" s="114">
        <v>44020</v>
      </c>
      <c r="AB2802" s="88">
        <v>2</v>
      </c>
      <c r="AC2802" s="79"/>
      <c r="AD2802" s="80"/>
      <c r="AE2802" s="245"/>
      <c r="AF2802" s="84">
        <v>0</v>
      </c>
      <c r="AG2802" s="79"/>
      <c r="AH2802" s="79"/>
      <c r="AI2802" s="79"/>
      <c r="AJ2802" s="79"/>
      <c r="AK2802" s="79"/>
      <c r="AL2802" s="79"/>
      <c r="AM2802" s="79"/>
      <c r="AN2802" s="79"/>
      <c r="AO2802" s="79"/>
      <c r="AP2802" s="79"/>
      <c r="AQ2802" s="79"/>
    </row>
    <row r="2803" spans="1:43" ht="14.1" hidden="1" customHeight="1">
      <c r="A2803" s="73" t="s">
        <v>245</v>
      </c>
      <c r="B2803" s="74">
        <v>63</v>
      </c>
      <c r="C2803" s="74" t="s">
        <v>280</v>
      </c>
      <c r="D2803" s="75">
        <v>44021</v>
      </c>
      <c r="E2803" s="75">
        <v>44022</v>
      </c>
      <c r="F2803" s="76">
        <f t="shared" si="242"/>
        <v>2</v>
      </c>
      <c r="G2803" s="74">
        <f t="shared" si="243"/>
        <v>7</v>
      </c>
      <c r="H2803" s="74">
        <f t="shared" si="244"/>
        <v>2020</v>
      </c>
      <c r="I2803" s="74">
        <v>1</v>
      </c>
      <c r="J2803" s="77">
        <v>1073689266</v>
      </c>
      <c r="K2803" s="74" t="s">
        <v>2968</v>
      </c>
      <c r="L2803" s="74">
        <v>11</v>
      </c>
      <c r="M2803" s="74">
        <v>1045</v>
      </c>
      <c r="N2803" s="74" t="s">
        <v>255</v>
      </c>
      <c r="O2803" s="74" t="s">
        <v>34</v>
      </c>
      <c r="P2803" s="78">
        <v>58520</v>
      </c>
      <c r="Q2803" s="74" t="s">
        <v>2988</v>
      </c>
      <c r="R2803" s="74">
        <v>0</v>
      </c>
      <c r="S2803" s="74">
        <v>0</v>
      </c>
      <c r="T2803" s="79"/>
      <c r="U2803" s="79"/>
      <c r="V2803" s="80" t="s">
        <v>279</v>
      </c>
      <c r="W2803" s="79"/>
      <c r="X2803" s="114">
        <v>44021</v>
      </c>
      <c r="Y2803" s="82"/>
      <c r="Z2803" s="82"/>
      <c r="AA2803" s="114">
        <v>44022</v>
      </c>
      <c r="AB2803" s="88">
        <v>2</v>
      </c>
      <c r="AC2803" s="79"/>
      <c r="AD2803" s="80"/>
      <c r="AE2803" s="245"/>
      <c r="AF2803" s="84">
        <v>0</v>
      </c>
      <c r="AG2803" s="79"/>
      <c r="AH2803" s="79"/>
      <c r="AI2803" s="79"/>
      <c r="AJ2803" s="79"/>
      <c r="AK2803" s="79"/>
      <c r="AL2803" s="79"/>
      <c r="AM2803" s="79"/>
      <c r="AN2803" s="79"/>
      <c r="AO2803" s="79"/>
      <c r="AP2803" s="79"/>
      <c r="AQ2803" s="79"/>
    </row>
    <row r="2804" spans="1:43" ht="14.1" hidden="1" customHeight="1">
      <c r="A2804" s="73" t="s">
        <v>245</v>
      </c>
      <c r="B2804" s="74">
        <v>41</v>
      </c>
      <c r="C2804" s="74" t="s">
        <v>1577</v>
      </c>
      <c r="D2804" s="75" t="s">
        <v>2815</v>
      </c>
      <c r="E2804" s="75" t="s">
        <v>1115</v>
      </c>
      <c r="F2804" s="76">
        <f t="shared" si="242"/>
        <v>8</v>
      </c>
      <c r="G2804" s="74">
        <f t="shared" si="243"/>
        <v>12</v>
      </c>
      <c r="H2804" s="74">
        <f t="shared" si="244"/>
        <v>2019</v>
      </c>
      <c r="I2804" s="74">
        <v>1</v>
      </c>
      <c r="J2804" s="77">
        <v>1073711266</v>
      </c>
      <c r="K2804" s="74" t="s">
        <v>2989</v>
      </c>
      <c r="L2804" s="74"/>
      <c r="M2804" s="74">
        <v>1038</v>
      </c>
      <c r="N2804" s="74" t="s">
        <v>248</v>
      </c>
      <c r="O2804" s="74" t="s">
        <v>373</v>
      </c>
      <c r="P2804" s="78">
        <v>55208</v>
      </c>
      <c r="Q2804" s="74"/>
      <c r="R2804" s="74"/>
      <c r="S2804" s="74"/>
      <c r="T2804" s="79">
        <v>6</v>
      </c>
      <c r="U2804" s="79"/>
      <c r="V2804" s="80" t="s">
        <v>256</v>
      </c>
      <c r="W2804" s="79">
        <v>354265</v>
      </c>
      <c r="X2804" s="114" t="s">
        <v>2815</v>
      </c>
      <c r="Y2804" s="82" t="s">
        <v>2990</v>
      </c>
      <c r="Z2804" s="82" t="s">
        <v>2991</v>
      </c>
      <c r="AA2804" s="114" t="s">
        <v>1115</v>
      </c>
      <c r="AB2804" s="83">
        <v>8</v>
      </c>
      <c r="AC2804" s="79" t="s">
        <v>2992</v>
      </c>
      <c r="AD2804" s="80" t="s">
        <v>256</v>
      </c>
      <c r="AE2804" s="245">
        <v>43900.643750000003</v>
      </c>
      <c r="AF2804" s="84">
        <v>0</v>
      </c>
      <c r="AG2804" s="79" t="s">
        <v>249</v>
      </c>
      <c r="AH2804" s="79">
        <v>0</v>
      </c>
      <c r="AI2804" s="79">
        <v>0</v>
      </c>
      <c r="AJ2804" s="79">
        <v>0</v>
      </c>
      <c r="AK2804" s="79" t="s">
        <v>249</v>
      </c>
      <c r="AL2804" s="79">
        <v>0</v>
      </c>
      <c r="AM2804" s="79"/>
      <c r="AN2804" s="79" t="s">
        <v>789</v>
      </c>
      <c r="AO2804" s="79" t="s">
        <v>249</v>
      </c>
      <c r="AP2804" s="79"/>
      <c r="AQ2804" s="79"/>
    </row>
    <row r="2805" spans="1:43" ht="14.1" hidden="1" customHeight="1">
      <c r="A2805" s="73" t="s">
        <v>245</v>
      </c>
      <c r="B2805" s="74">
        <v>41</v>
      </c>
      <c r="C2805" s="74" t="s">
        <v>1577</v>
      </c>
      <c r="D2805" s="75" t="s">
        <v>1115</v>
      </c>
      <c r="E2805" s="75" t="s">
        <v>2993</v>
      </c>
      <c r="F2805" s="76">
        <f t="shared" si="242"/>
        <v>7</v>
      </c>
      <c r="G2805" s="74">
        <f t="shared" si="243"/>
        <v>12</v>
      </c>
      <c r="H2805" s="74">
        <f t="shared" si="244"/>
        <v>2019</v>
      </c>
      <c r="I2805" s="74">
        <v>1</v>
      </c>
      <c r="J2805" s="77">
        <v>1073711266</v>
      </c>
      <c r="K2805" s="74" t="s">
        <v>2989</v>
      </c>
      <c r="L2805" s="74"/>
      <c r="M2805" s="74">
        <v>1045</v>
      </c>
      <c r="N2805" s="74" t="s">
        <v>255</v>
      </c>
      <c r="O2805" s="74" t="s">
        <v>373</v>
      </c>
      <c r="P2805" s="78">
        <v>358850</v>
      </c>
      <c r="Q2805" s="74"/>
      <c r="R2805" s="74"/>
      <c r="S2805" s="74"/>
      <c r="T2805" s="79">
        <v>6</v>
      </c>
      <c r="U2805" s="79"/>
      <c r="V2805" s="80" t="s">
        <v>256</v>
      </c>
      <c r="W2805" s="79">
        <v>355424</v>
      </c>
      <c r="X2805" s="114" t="s">
        <v>1115</v>
      </c>
      <c r="Y2805" s="82" t="s">
        <v>2994</v>
      </c>
      <c r="Z2805" s="82" t="s">
        <v>2995</v>
      </c>
      <c r="AA2805" s="114" t="s">
        <v>2993</v>
      </c>
      <c r="AB2805" s="83">
        <v>7</v>
      </c>
      <c r="AC2805" s="79" t="s">
        <v>2996</v>
      </c>
      <c r="AD2805" s="80" t="s">
        <v>256</v>
      </c>
      <c r="AE2805" s="245">
        <v>43900.631249999999</v>
      </c>
      <c r="AF2805" s="84">
        <v>0</v>
      </c>
      <c r="AG2805" s="79" t="s">
        <v>249</v>
      </c>
      <c r="AH2805" s="79">
        <v>0</v>
      </c>
      <c r="AI2805" s="79">
        <v>0</v>
      </c>
      <c r="AJ2805" s="79">
        <v>0</v>
      </c>
      <c r="AK2805" s="79" t="s">
        <v>249</v>
      </c>
      <c r="AL2805" s="79">
        <v>0</v>
      </c>
      <c r="AM2805" s="79"/>
      <c r="AN2805" s="79" t="s">
        <v>789</v>
      </c>
      <c r="AO2805" s="79" t="s">
        <v>249</v>
      </c>
      <c r="AP2805" s="79"/>
      <c r="AQ2805" s="79"/>
    </row>
    <row r="2806" spans="1:43" ht="14.1" hidden="1" customHeight="1">
      <c r="A2806" s="73" t="s">
        <v>245</v>
      </c>
      <c r="B2806" s="74">
        <v>69</v>
      </c>
      <c r="C2806" s="74" t="s">
        <v>280</v>
      </c>
      <c r="D2806" s="75">
        <v>43897</v>
      </c>
      <c r="E2806" s="75">
        <v>43918</v>
      </c>
      <c r="F2806" s="76">
        <f t="shared" si="242"/>
        <v>22</v>
      </c>
      <c r="G2806" s="74">
        <f t="shared" si="243"/>
        <v>3</v>
      </c>
      <c r="H2806" s="74">
        <f t="shared" si="244"/>
        <v>2020</v>
      </c>
      <c r="I2806" s="74"/>
      <c r="J2806" s="77">
        <v>1073722195</v>
      </c>
      <c r="K2806" s="74" t="s">
        <v>2997</v>
      </c>
      <c r="L2806" s="74"/>
      <c r="M2806" s="74">
        <v>1046</v>
      </c>
      <c r="N2806" s="74" t="s">
        <v>274</v>
      </c>
      <c r="O2806" s="74" t="s">
        <v>41</v>
      </c>
      <c r="P2806" s="78">
        <v>263341</v>
      </c>
      <c r="Q2806" s="74"/>
      <c r="R2806" s="74"/>
      <c r="S2806" s="74"/>
      <c r="T2806" s="79"/>
      <c r="U2806" s="79"/>
      <c r="V2806" s="80" t="s">
        <v>256</v>
      </c>
      <c r="W2806" s="79"/>
      <c r="X2806" s="203">
        <v>43897</v>
      </c>
      <c r="Y2806" s="82"/>
      <c r="Z2806" s="82"/>
      <c r="AA2806" s="203">
        <v>43918</v>
      </c>
      <c r="AB2806" s="204">
        <v>22</v>
      </c>
      <c r="AC2806" s="79" t="s">
        <v>249</v>
      </c>
      <c r="AD2806" s="80" t="s">
        <v>256</v>
      </c>
      <c r="AE2806" s="245"/>
      <c r="AF2806" s="84">
        <v>0</v>
      </c>
      <c r="AG2806" s="79" t="s">
        <v>249</v>
      </c>
      <c r="AH2806" s="79" t="s">
        <v>249</v>
      </c>
      <c r="AI2806" s="79" t="s">
        <v>249</v>
      </c>
      <c r="AJ2806" s="79" t="s">
        <v>249</v>
      </c>
      <c r="AK2806" s="79" t="s">
        <v>249</v>
      </c>
      <c r="AL2806" s="202">
        <v>528877</v>
      </c>
      <c r="AM2806" s="79"/>
      <c r="AN2806" s="79" t="s">
        <v>249</v>
      </c>
      <c r="AO2806" s="79" t="s">
        <v>249</v>
      </c>
      <c r="AP2806" s="79"/>
      <c r="AQ2806" s="79"/>
    </row>
    <row r="2807" spans="1:43" ht="14.1" hidden="1" customHeight="1">
      <c r="A2807" s="73" t="s">
        <v>245</v>
      </c>
      <c r="B2807" s="74">
        <v>69</v>
      </c>
      <c r="C2807" s="74" t="s">
        <v>280</v>
      </c>
      <c r="D2807" s="75">
        <v>43881</v>
      </c>
      <c r="E2807" s="75">
        <v>43881</v>
      </c>
      <c r="F2807" s="76">
        <f t="shared" si="242"/>
        <v>1</v>
      </c>
      <c r="G2807" s="74">
        <f t="shared" si="243"/>
        <v>2</v>
      </c>
      <c r="H2807" s="74">
        <f t="shared" si="244"/>
        <v>2020</v>
      </c>
      <c r="I2807" s="74"/>
      <c r="J2807" s="77">
        <v>1073722195</v>
      </c>
      <c r="K2807" s="74" t="s">
        <v>2997</v>
      </c>
      <c r="L2807" s="74"/>
      <c r="M2807" s="74">
        <v>1053</v>
      </c>
      <c r="N2807" s="74" t="s">
        <v>36</v>
      </c>
      <c r="O2807" s="74" t="s">
        <v>249</v>
      </c>
      <c r="P2807" s="78">
        <v>263341</v>
      </c>
      <c r="Q2807" s="74"/>
      <c r="R2807" s="74"/>
      <c r="S2807" s="74"/>
      <c r="T2807" s="79"/>
      <c r="U2807" s="79"/>
      <c r="V2807" s="79" t="s">
        <v>26</v>
      </c>
      <c r="W2807" s="79"/>
      <c r="X2807" s="203">
        <v>43881</v>
      </c>
      <c r="Y2807" s="82"/>
      <c r="Z2807" s="82"/>
      <c r="AA2807" s="203">
        <v>43881</v>
      </c>
      <c r="AB2807" s="204">
        <v>1</v>
      </c>
      <c r="AC2807" s="79" t="s">
        <v>249</v>
      </c>
      <c r="AD2807" s="79" t="s">
        <v>26</v>
      </c>
      <c r="AE2807" s="245"/>
      <c r="AF2807" s="84">
        <v>0</v>
      </c>
      <c r="AG2807" s="79" t="s">
        <v>249</v>
      </c>
      <c r="AH2807" s="79" t="s">
        <v>249</v>
      </c>
      <c r="AI2807" s="79" t="s">
        <v>249</v>
      </c>
      <c r="AJ2807" s="79" t="s">
        <v>249</v>
      </c>
      <c r="AK2807" s="79" t="s">
        <v>249</v>
      </c>
      <c r="AL2807" s="79" t="s">
        <v>249</v>
      </c>
      <c r="AM2807" s="79"/>
      <c r="AN2807" s="79" t="s">
        <v>249</v>
      </c>
      <c r="AO2807" s="79" t="s">
        <v>249</v>
      </c>
      <c r="AP2807" s="79" t="s">
        <v>250</v>
      </c>
      <c r="AQ2807" s="79"/>
    </row>
    <row r="2808" spans="1:43" ht="14.1" hidden="1" customHeight="1">
      <c r="A2808" s="73" t="s">
        <v>245</v>
      </c>
      <c r="B2808" s="74">
        <v>69</v>
      </c>
      <c r="C2808" s="74" t="s">
        <v>280</v>
      </c>
      <c r="D2808" s="75">
        <v>43882</v>
      </c>
      <c r="E2808" s="75">
        <v>43896</v>
      </c>
      <c r="F2808" s="76">
        <f t="shared" si="242"/>
        <v>15</v>
      </c>
      <c r="G2808" s="74">
        <f t="shared" si="243"/>
        <v>2</v>
      </c>
      <c r="H2808" s="74">
        <f t="shared" si="244"/>
        <v>2020</v>
      </c>
      <c r="I2808" s="74"/>
      <c r="J2808" s="77">
        <v>1073722195</v>
      </c>
      <c r="K2808" s="74" t="s">
        <v>2997</v>
      </c>
      <c r="L2808" s="74"/>
      <c r="M2808" s="74">
        <v>1046</v>
      </c>
      <c r="N2808" s="74" t="s">
        <v>274</v>
      </c>
      <c r="O2808" s="74" t="s">
        <v>41</v>
      </c>
      <c r="P2808" s="78">
        <v>877803</v>
      </c>
      <c r="Q2808" s="74"/>
      <c r="R2808" s="74"/>
      <c r="S2808" s="74"/>
      <c r="T2808" s="79"/>
      <c r="U2808" s="79"/>
      <c r="V2808" s="79" t="s">
        <v>256</v>
      </c>
      <c r="W2808" s="79"/>
      <c r="X2808" s="203">
        <v>43882</v>
      </c>
      <c r="Y2808" s="82"/>
      <c r="Z2808" s="82"/>
      <c r="AA2808" s="203">
        <v>43896</v>
      </c>
      <c r="AB2808" s="204">
        <v>15</v>
      </c>
      <c r="AC2808" s="79" t="s">
        <v>249</v>
      </c>
      <c r="AD2808" s="79" t="s">
        <v>256</v>
      </c>
      <c r="AE2808" s="245"/>
      <c r="AF2808" s="205">
        <v>528877</v>
      </c>
      <c r="AG2808" s="79" t="s">
        <v>249</v>
      </c>
      <c r="AH2808" s="79" t="s">
        <v>249</v>
      </c>
      <c r="AI2808" s="79" t="s">
        <v>249</v>
      </c>
      <c r="AJ2808" s="79" t="s">
        <v>249</v>
      </c>
      <c r="AK2808" s="79" t="s">
        <v>249</v>
      </c>
      <c r="AL2808" s="79" t="s">
        <v>249</v>
      </c>
      <c r="AM2808" s="79"/>
      <c r="AN2808" s="79" t="s">
        <v>249</v>
      </c>
      <c r="AO2808" s="79" t="s">
        <v>249</v>
      </c>
      <c r="AP2808" s="79"/>
      <c r="AQ2808" s="79"/>
    </row>
    <row r="2809" spans="1:43" ht="14.1" hidden="1" customHeight="1">
      <c r="A2809" s="73" t="s">
        <v>245</v>
      </c>
      <c r="B2809" s="74">
        <v>63</v>
      </c>
      <c r="C2809" s="74" t="s">
        <v>280</v>
      </c>
      <c r="D2809" s="75">
        <v>44040</v>
      </c>
      <c r="E2809" s="75">
        <v>44054</v>
      </c>
      <c r="F2809" s="76">
        <f t="shared" si="242"/>
        <v>15</v>
      </c>
      <c r="G2809" s="74">
        <f t="shared" si="243"/>
        <v>7</v>
      </c>
      <c r="H2809" s="74">
        <f t="shared" si="244"/>
        <v>2020</v>
      </c>
      <c r="I2809" s="74">
        <v>1</v>
      </c>
      <c r="J2809" s="77">
        <v>1073724115</v>
      </c>
      <c r="K2809" s="74" t="s">
        <v>2998</v>
      </c>
      <c r="L2809" s="74">
        <v>1</v>
      </c>
      <c r="M2809" s="74">
        <v>1045</v>
      </c>
      <c r="N2809" s="74" t="s">
        <v>255</v>
      </c>
      <c r="O2809" s="74" t="s">
        <v>34</v>
      </c>
      <c r="P2809" s="78">
        <v>409641</v>
      </c>
      <c r="Q2809" s="74" t="s">
        <v>2999</v>
      </c>
      <c r="R2809" s="74">
        <v>0</v>
      </c>
      <c r="S2809" s="74">
        <v>0</v>
      </c>
      <c r="T2809" s="79"/>
      <c r="U2809" s="79"/>
      <c r="V2809" s="80" t="s">
        <v>279</v>
      </c>
      <c r="W2809" s="79"/>
      <c r="X2809" s="114">
        <v>44044</v>
      </c>
      <c r="Y2809" s="82"/>
      <c r="Z2809" s="82"/>
      <c r="AA2809" s="114">
        <v>44054</v>
      </c>
      <c r="AB2809" s="88">
        <f t="shared" ref="AB2809:AB2822" si="245">+AA2809-X2809+1</f>
        <v>11</v>
      </c>
      <c r="AC2809" s="79">
        <v>1214207531</v>
      </c>
      <c r="AD2809" s="80"/>
      <c r="AE2809" s="245"/>
      <c r="AF2809" s="84">
        <v>0</v>
      </c>
      <c r="AG2809" s="79"/>
      <c r="AH2809" s="79"/>
      <c r="AI2809" s="79"/>
      <c r="AJ2809" s="79"/>
      <c r="AK2809" s="79"/>
      <c r="AL2809" s="79"/>
      <c r="AM2809" s="79"/>
      <c r="AN2809" s="79"/>
      <c r="AO2809" s="79"/>
      <c r="AP2809" s="79"/>
      <c r="AQ2809" s="79"/>
    </row>
    <row r="2810" spans="1:43" ht="14.1" hidden="1" customHeight="1">
      <c r="A2810" s="73" t="s">
        <v>245</v>
      </c>
      <c r="B2810" s="74">
        <v>56</v>
      </c>
      <c r="C2810" s="74" t="s">
        <v>500</v>
      </c>
      <c r="D2810" s="75">
        <v>43389</v>
      </c>
      <c r="E2810" s="75">
        <v>43404</v>
      </c>
      <c r="F2810" s="76">
        <f t="shared" si="242"/>
        <v>16</v>
      </c>
      <c r="G2810" s="74">
        <f t="shared" si="243"/>
        <v>10</v>
      </c>
      <c r="H2810" s="74">
        <f t="shared" si="244"/>
        <v>2018</v>
      </c>
      <c r="I2810" s="74">
        <v>1</v>
      </c>
      <c r="J2810" s="77">
        <v>1073817672</v>
      </c>
      <c r="K2810" s="74" t="s">
        <v>3000</v>
      </c>
      <c r="L2810" s="74"/>
      <c r="M2810" s="74">
        <v>1021</v>
      </c>
      <c r="N2810" s="74" t="s">
        <v>27</v>
      </c>
      <c r="O2810" s="74" t="s">
        <v>30</v>
      </c>
      <c r="P2810" s="78">
        <v>390621</v>
      </c>
      <c r="Q2810" s="74"/>
      <c r="R2810" s="74"/>
      <c r="S2810" s="74"/>
      <c r="T2810" s="79"/>
      <c r="U2810" s="79"/>
      <c r="V2810" s="80" t="s">
        <v>256</v>
      </c>
      <c r="W2810" s="79" t="s">
        <v>249</v>
      </c>
      <c r="X2810" s="206">
        <v>43389</v>
      </c>
      <c r="Y2810" s="82" t="s">
        <v>249</v>
      </c>
      <c r="Z2810" s="82" t="s">
        <v>249</v>
      </c>
      <c r="AA2810" s="206">
        <v>43404</v>
      </c>
      <c r="AB2810" s="88">
        <f t="shared" si="245"/>
        <v>16</v>
      </c>
      <c r="AC2810" s="79" t="s">
        <v>249</v>
      </c>
      <c r="AD2810" s="80" t="s">
        <v>256</v>
      </c>
      <c r="AE2810" s="245"/>
      <c r="AF2810" s="84">
        <v>390621</v>
      </c>
      <c r="AG2810" s="79" t="s">
        <v>249</v>
      </c>
      <c r="AH2810" s="79" t="s">
        <v>249</v>
      </c>
      <c r="AI2810" s="79" t="s">
        <v>249</v>
      </c>
      <c r="AJ2810" s="79" t="s">
        <v>249</v>
      </c>
      <c r="AK2810" s="79" t="s">
        <v>249</v>
      </c>
      <c r="AL2810" s="79" t="s">
        <v>249</v>
      </c>
      <c r="AM2810" s="79"/>
      <c r="AN2810" s="79" t="s">
        <v>249</v>
      </c>
      <c r="AO2810" s="79" t="s">
        <v>249</v>
      </c>
      <c r="AP2810" s="79"/>
      <c r="AQ2810" s="79"/>
    </row>
    <row r="2811" spans="1:43" ht="14.1" hidden="1" customHeight="1">
      <c r="A2811" s="73" t="s">
        <v>245</v>
      </c>
      <c r="B2811" s="74">
        <v>56</v>
      </c>
      <c r="C2811" s="74" t="s">
        <v>500</v>
      </c>
      <c r="D2811" s="75">
        <v>43450</v>
      </c>
      <c r="E2811" s="75">
        <v>43465</v>
      </c>
      <c r="F2811" s="76">
        <f t="shared" si="242"/>
        <v>16</v>
      </c>
      <c r="G2811" s="74">
        <f t="shared" si="243"/>
        <v>12</v>
      </c>
      <c r="H2811" s="74">
        <f t="shared" si="244"/>
        <v>2018</v>
      </c>
      <c r="I2811" s="74">
        <v>1</v>
      </c>
      <c r="J2811" s="77">
        <v>1073817672</v>
      </c>
      <c r="K2811" s="74" t="s">
        <v>3000</v>
      </c>
      <c r="L2811" s="74"/>
      <c r="M2811" s="74">
        <v>1045</v>
      </c>
      <c r="N2811" s="74" t="s">
        <v>255</v>
      </c>
      <c r="O2811" s="74" t="s">
        <v>30</v>
      </c>
      <c r="P2811" s="78">
        <v>26041.4</v>
      </c>
      <c r="Q2811" s="74"/>
      <c r="R2811" s="74"/>
      <c r="S2811" s="74"/>
      <c r="T2811" s="79"/>
      <c r="U2811" s="79"/>
      <c r="V2811" s="80" t="s">
        <v>256</v>
      </c>
      <c r="W2811" s="79"/>
      <c r="X2811" s="206">
        <v>43450</v>
      </c>
      <c r="Y2811" s="82"/>
      <c r="Z2811" s="82"/>
      <c r="AA2811" s="206">
        <v>43465</v>
      </c>
      <c r="AB2811" s="88">
        <f t="shared" si="245"/>
        <v>16</v>
      </c>
      <c r="AC2811" s="79" t="s">
        <v>249</v>
      </c>
      <c r="AD2811" s="80" t="s">
        <v>256</v>
      </c>
      <c r="AE2811" s="245"/>
      <c r="AF2811" s="84">
        <v>26041</v>
      </c>
      <c r="AG2811" s="79"/>
      <c r="AH2811" s="79"/>
      <c r="AI2811" s="79"/>
      <c r="AJ2811" s="79"/>
      <c r="AK2811" s="79"/>
      <c r="AL2811" s="79"/>
      <c r="AM2811" s="79"/>
      <c r="AN2811" s="79"/>
      <c r="AO2811" s="79"/>
      <c r="AP2811" s="79"/>
      <c r="AQ2811" s="79"/>
    </row>
    <row r="2812" spans="1:43" ht="14.1" hidden="1" customHeight="1">
      <c r="A2812" s="73" t="s">
        <v>245</v>
      </c>
      <c r="B2812" s="74">
        <v>56</v>
      </c>
      <c r="C2812" s="74" t="s">
        <v>500</v>
      </c>
      <c r="D2812" s="75">
        <v>43328</v>
      </c>
      <c r="E2812" s="75">
        <v>43343</v>
      </c>
      <c r="F2812" s="76">
        <f t="shared" si="242"/>
        <v>16</v>
      </c>
      <c r="G2812" s="74">
        <f t="shared" si="243"/>
        <v>8</v>
      </c>
      <c r="H2812" s="74">
        <f t="shared" si="244"/>
        <v>2018</v>
      </c>
      <c r="I2812" s="74">
        <v>1</v>
      </c>
      <c r="J2812" s="77">
        <v>1073817672</v>
      </c>
      <c r="K2812" s="74" t="s">
        <v>3000</v>
      </c>
      <c r="L2812" s="74"/>
      <c r="M2812" s="74">
        <v>1045</v>
      </c>
      <c r="N2812" s="74" t="s">
        <v>255</v>
      </c>
      <c r="O2812" s="74" t="s">
        <v>30</v>
      </c>
      <c r="P2812" s="78">
        <v>26041.4</v>
      </c>
      <c r="Q2812" s="74"/>
      <c r="R2812" s="74"/>
      <c r="S2812" s="74"/>
      <c r="T2812" s="79"/>
      <c r="U2812" s="79"/>
      <c r="V2812" s="80" t="s">
        <v>256</v>
      </c>
      <c r="W2812" s="79"/>
      <c r="X2812" s="206">
        <v>43328</v>
      </c>
      <c r="Y2812" s="82"/>
      <c r="Z2812" s="82"/>
      <c r="AA2812" s="206">
        <v>43343</v>
      </c>
      <c r="AB2812" s="88">
        <f t="shared" si="245"/>
        <v>16</v>
      </c>
      <c r="AC2812" s="79" t="s">
        <v>249</v>
      </c>
      <c r="AD2812" s="80" t="s">
        <v>256</v>
      </c>
      <c r="AE2812" s="245"/>
      <c r="AF2812" s="84">
        <v>26041</v>
      </c>
      <c r="AG2812" s="79" t="s">
        <v>249</v>
      </c>
      <c r="AH2812" s="79" t="s">
        <v>249</v>
      </c>
      <c r="AI2812" s="79" t="s">
        <v>249</v>
      </c>
      <c r="AJ2812" s="79" t="s">
        <v>249</v>
      </c>
      <c r="AK2812" s="79" t="s">
        <v>249</v>
      </c>
      <c r="AL2812" s="141">
        <v>3258180</v>
      </c>
      <c r="AM2812" s="79"/>
      <c r="AN2812" s="79" t="s">
        <v>249</v>
      </c>
      <c r="AO2812" s="79" t="s">
        <v>249</v>
      </c>
      <c r="AP2812" s="79"/>
      <c r="AQ2812" s="79"/>
    </row>
    <row r="2813" spans="1:43" ht="14.1" hidden="1" customHeight="1">
      <c r="A2813" s="73" t="s">
        <v>245</v>
      </c>
      <c r="B2813" s="74">
        <v>56</v>
      </c>
      <c r="C2813" s="74" t="s">
        <v>500</v>
      </c>
      <c r="D2813" s="75">
        <v>43466</v>
      </c>
      <c r="E2813" s="75">
        <v>43480</v>
      </c>
      <c r="F2813" s="76">
        <f t="shared" si="242"/>
        <v>15</v>
      </c>
      <c r="G2813" s="74">
        <f t="shared" si="243"/>
        <v>1</v>
      </c>
      <c r="H2813" s="74">
        <f t="shared" si="244"/>
        <v>2019</v>
      </c>
      <c r="I2813" s="74">
        <v>1</v>
      </c>
      <c r="J2813" s="77">
        <v>1073817672</v>
      </c>
      <c r="K2813" s="74" t="s">
        <v>3000</v>
      </c>
      <c r="L2813" s="74"/>
      <c r="M2813" s="74">
        <v>1021</v>
      </c>
      <c r="N2813" s="74" t="s">
        <v>27</v>
      </c>
      <c r="O2813" s="74" t="s">
        <v>30</v>
      </c>
      <c r="P2813" s="78">
        <v>27604</v>
      </c>
      <c r="Q2813" s="74"/>
      <c r="R2813" s="74"/>
      <c r="S2813" s="74"/>
      <c r="T2813" s="79"/>
      <c r="U2813" s="79"/>
      <c r="V2813" s="80" t="s">
        <v>256</v>
      </c>
      <c r="W2813" s="79" t="s">
        <v>249</v>
      </c>
      <c r="X2813" s="206">
        <v>43466</v>
      </c>
      <c r="Y2813" s="82" t="s">
        <v>249</v>
      </c>
      <c r="Z2813" s="82" t="s">
        <v>249</v>
      </c>
      <c r="AA2813" s="206">
        <v>43480</v>
      </c>
      <c r="AB2813" s="88">
        <f t="shared" si="245"/>
        <v>15</v>
      </c>
      <c r="AC2813" s="79" t="s">
        <v>249</v>
      </c>
      <c r="AD2813" s="80" t="s">
        <v>256</v>
      </c>
      <c r="AE2813" s="245"/>
      <c r="AF2813" s="84">
        <v>27604</v>
      </c>
      <c r="AG2813" s="79" t="s">
        <v>249</v>
      </c>
      <c r="AH2813" s="79" t="s">
        <v>249</v>
      </c>
      <c r="AI2813" s="79" t="s">
        <v>249</v>
      </c>
      <c r="AJ2813" s="79" t="s">
        <v>249</v>
      </c>
      <c r="AK2813" s="79" t="s">
        <v>249</v>
      </c>
      <c r="AL2813" s="79" t="s">
        <v>249</v>
      </c>
      <c r="AM2813" s="79"/>
      <c r="AN2813" s="79" t="s">
        <v>249</v>
      </c>
      <c r="AO2813" s="79" t="s">
        <v>249</v>
      </c>
      <c r="AP2813" s="79"/>
      <c r="AQ2813" s="79"/>
    </row>
    <row r="2814" spans="1:43" ht="14.1" hidden="1" customHeight="1">
      <c r="A2814" s="73" t="s">
        <v>245</v>
      </c>
      <c r="B2814" s="74">
        <v>56</v>
      </c>
      <c r="C2814" s="74" t="s">
        <v>500</v>
      </c>
      <c r="D2814" s="75">
        <v>43282</v>
      </c>
      <c r="E2814" s="75">
        <v>43296</v>
      </c>
      <c r="F2814" s="76">
        <f t="shared" si="242"/>
        <v>15</v>
      </c>
      <c r="G2814" s="74">
        <f t="shared" si="243"/>
        <v>7</v>
      </c>
      <c r="H2814" s="74">
        <f t="shared" si="244"/>
        <v>2018</v>
      </c>
      <c r="I2814" s="74">
        <v>1</v>
      </c>
      <c r="J2814" s="77">
        <v>1073817672</v>
      </c>
      <c r="K2814" s="74" t="s">
        <v>3000</v>
      </c>
      <c r="L2814" s="74"/>
      <c r="M2814" s="74">
        <v>1021</v>
      </c>
      <c r="N2814" s="74" t="s">
        <v>27</v>
      </c>
      <c r="O2814" s="74" t="s">
        <v>30</v>
      </c>
      <c r="P2814" s="78">
        <v>390621</v>
      </c>
      <c r="Q2814" s="74"/>
      <c r="R2814" s="74"/>
      <c r="S2814" s="74"/>
      <c r="T2814" s="79"/>
      <c r="U2814" s="79"/>
      <c r="V2814" s="80" t="s">
        <v>256</v>
      </c>
      <c r="W2814" s="79" t="s">
        <v>249</v>
      </c>
      <c r="X2814" s="206">
        <v>43282</v>
      </c>
      <c r="Y2814" s="82" t="s">
        <v>249</v>
      </c>
      <c r="Z2814" s="82" t="s">
        <v>249</v>
      </c>
      <c r="AA2814" s="206">
        <v>43296</v>
      </c>
      <c r="AB2814" s="88">
        <f t="shared" si="245"/>
        <v>15</v>
      </c>
      <c r="AC2814" s="79" t="s">
        <v>249</v>
      </c>
      <c r="AD2814" s="80" t="s">
        <v>256</v>
      </c>
      <c r="AE2814" s="245"/>
      <c r="AF2814" s="84">
        <v>390621</v>
      </c>
      <c r="AG2814" s="79" t="s">
        <v>249</v>
      </c>
      <c r="AH2814" s="79" t="s">
        <v>249</v>
      </c>
      <c r="AI2814" s="79" t="s">
        <v>249</v>
      </c>
      <c r="AJ2814" s="79" t="s">
        <v>249</v>
      </c>
      <c r="AK2814" s="79" t="s">
        <v>249</v>
      </c>
      <c r="AL2814" s="79" t="s">
        <v>249</v>
      </c>
      <c r="AM2814" s="79"/>
      <c r="AN2814" s="79" t="s">
        <v>249</v>
      </c>
      <c r="AO2814" s="79" t="s">
        <v>249</v>
      </c>
      <c r="AP2814" s="79"/>
      <c r="AQ2814" s="79"/>
    </row>
    <row r="2815" spans="1:43" ht="14.1" hidden="1" customHeight="1">
      <c r="A2815" s="73" t="s">
        <v>245</v>
      </c>
      <c r="B2815" s="74">
        <v>56</v>
      </c>
      <c r="C2815" s="74" t="s">
        <v>500</v>
      </c>
      <c r="D2815" s="75">
        <v>43344</v>
      </c>
      <c r="E2815" s="75">
        <v>43358</v>
      </c>
      <c r="F2815" s="76">
        <f t="shared" si="242"/>
        <v>15</v>
      </c>
      <c r="G2815" s="74">
        <f t="shared" si="243"/>
        <v>9</v>
      </c>
      <c r="H2815" s="74">
        <f t="shared" si="244"/>
        <v>2018</v>
      </c>
      <c r="I2815" s="74">
        <v>2</v>
      </c>
      <c r="J2815" s="77">
        <v>1073817672</v>
      </c>
      <c r="K2815" s="74" t="s">
        <v>3000</v>
      </c>
      <c r="L2815" s="74"/>
      <c r="M2815" s="74">
        <v>1021</v>
      </c>
      <c r="N2815" s="74" t="s">
        <v>27</v>
      </c>
      <c r="O2815" s="74" t="s">
        <v>30</v>
      </c>
      <c r="P2815" s="78">
        <v>390621</v>
      </c>
      <c r="Q2815" s="74"/>
      <c r="R2815" s="74"/>
      <c r="S2815" s="74"/>
      <c r="T2815" s="79"/>
      <c r="U2815" s="79"/>
      <c r="V2815" s="80" t="s">
        <v>256</v>
      </c>
      <c r="W2815" s="79" t="s">
        <v>249</v>
      </c>
      <c r="X2815" s="206">
        <v>43344</v>
      </c>
      <c r="Y2815" s="82" t="s">
        <v>249</v>
      </c>
      <c r="Z2815" s="82" t="s">
        <v>249</v>
      </c>
      <c r="AA2815" s="206">
        <v>43358</v>
      </c>
      <c r="AB2815" s="88">
        <f t="shared" si="245"/>
        <v>15</v>
      </c>
      <c r="AC2815" s="79" t="s">
        <v>249</v>
      </c>
      <c r="AD2815" s="80" t="s">
        <v>256</v>
      </c>
      <c r="AE2815" s="245"/>
      <c r="AF2815" s="84">
        <v>390621</v>
      </c>
      <c r="AG2815" s="79" t="s">
        <v>249</v>
      </c>
      <c r="AH2815" s="79" t="s">
        <v>249</v>
      </c>
      <c r="AI2815" s="79" t="s">
        <v>249</v>
      </c>
      <c r="AJ2815" s="79" t="s">
        <v>249</v>
      </c>
      <c r="AK2815" s="79" t="s">
        <v>249</v>
      </c>
      <c r="AL2815" s="79" t="s">
        <v>249</v>
      </c>
      <c r="AM2815" s="79"/>
      <c r="AN2815" s="79" t="s">
        <v>249</v>
      </c>
      <c r="AO2815" s="79" t="s">
        <v>249</v>
      </c>
      <c r="AP2815" s="79"/>
      <c r="AQ2815" s="79"/>
    </row>
    <row r="2816" spans="1:43" ht="14.1" hidden="1" customHeight="1">
      <c r="A2816" s="73" t="s">
        <v>245</v>
      </c>
      <c r="B2816" s="74">
        <v>56</v>
      </c>
      <c r="C2816" s="74" t="s">
        <v>500</v>
      </c>
      <c r="D2816" s="75">
        <v>43359</v>
      </c>
      <c r="E2816" s="75">
        <v>43373</v>
      </c>
      <c r="F2816" s="76">
        <f t="shared" si="242"/>
        <v>15</v>
      </c>
      <c r="G2816" s="74">
        <f t="shared" si="243"/>
        <v>9</v>
      </c>
      <c r="H2816" s="74">
        <f t="shared" si="244"/>
        <v>2018</v>
      </c>
      <c r="I2816" s="74">
        <v>1</v>
      </c>
      <c r="J2816" s="77">
        <v>1073817672</v>
      </c>
      <c r="K2816" s="74" t="s">
        <v>3000</v>
      </c>
      <c r="L2816" s="74"/>
      <c r="M2816" s="74">
        <v>1021</v>
      </c>
      <c r="N2816" s="74" t="s">
        <v>27</v>
      </c>
      <c r="O2816" s="74" t="s">
        <v>30</v>
      </c>
      <c r="P2816" s="78">
        <v>390621</v>
      </c>
      <c r="Q2816" s="74"/>
      <c r="R2816" s="74"/>
      <c r="S2816" s="74"/>
      <c r="T2816" s="79"/>
      <c r="U2816" s="79"/>
      <c r="V2816" s="80" t="s">
        <v>256</v>
      </c>
      <c r="W2816" s="79" t="s">
        <v>249</v>
      </c>
      <c r="X2816" s="206">
        <v>43359</v>
      </c>
      <c r="Y2816" s="82" t="s">
        <v>249</v>
      </c>
      <c r="Z2816" s="82" t="s">
        <v>249</v>
      </c>
      <c r="AA2816" s="206">
        <v>43373</v>
      </c>
      <c r="AB2816" s="88">
        <f t="shared" si="245"/>
        <v>15</v>
      </c>
      <c r="AC2816" s="79" t="s">
        <v>249</v>
      </c>
      <c r="AD2816" s="80" t="s">
        <v>256</v>
      </c>
      <c r="AE2816" s="245"/>
      <c r="AF2816" s="84">
        <v>390621</v>
      </c>
      <c r="AG2816" s="79" t="s">
        <v>249</v>
      </c>
      <c r="AH2816" s="79" t="s">
        <v>249</v>
      </c>
      <c r="AI2816" s="79" t="s">
        <v>249</v>
      </c>
      <c r="AJ2816" s="79" t="s">
        <v>249</v>
      </c>
      <c r="AK2816" s="79" t="s">
        <v>249</v>
      </c>
      <c r="AL2816" s="79" t="s">
        <v>249</v>
      </c>
      <c r="AM2816" s="79"/>
      <c r="AN2816" s="79" t="s">
        <v>249</v>
      </c>
      <c r="AO2816" s="79" t="s">
        <v>249</v>
      </c>
      <c r="AP2816" s="79"/>
      <c r="AQ2816" s="79"/>
    </row>
    <row r="2817" spans="1:43" ht="14.1" hidden="1" customHeight="1">
      <c r="A2817" s="73" t="s">
        <v>245</v>
      </c>
      <c r="B2817" s="74">
        <v>56</v>
      </c>
      <c r="C2817" s="74" t="s">
        <v>500</v>
      </c>
      <c r="D2817" s="75">
        <v>43374</v>
      </c>
      <c r="E2817" s="75">
        <v>43388</v>
      </c>
      <c r="F2817" s="76">
        <f t="shared" si="242"/>
        <v>15</v>
      </c>
      <c r="G2817" s="74">
        <f t="shared" si="243"/>
        <v>10</v>
      </c>
      <c r="H2817" s="74">
        <f t="shared" si="244"/>
        <v>2018</v>
      </c>
      <c r="I2817" s="74">
        <v>2</v>
      </c>
      <c r="J2817" s="77">
        <v>1073817672</v>
      </c>
      <c r="K2817" s="74" t="s">
        <v>3000</v>
      </c>
      <c r="L2817" s="74"/>
      <c r="M2817" s="74">
        <v>1021</v>
      </c>
      <c r="N2817" s="74" t="s">
        <v>27</v>
      </c>
      <c r="O2817" s="74" t="s">
        <v>30</v>
      </c>
      <c r="P2817" s="78">
        <v>390621</v>
      </c>
      <c r="Q2817" s="74"/>
      <c r="R2817" s="74"/>
      <c r="S2817" s="74"/>
      <c r="T2817" s="79"/>
      <c r="U2817" s="79"/>
      <c r="V2817" s="80" t="s">
        <v>256</v>
      </c>
      <c r="W2817" s="79" t="s">
        <v>249</v>
      </c>
      <c r="X2817" s="206">
        <v>43374</v>
      </c>
      <c r="Y2817" s="82" t="s">
        <v>249</v>
      </c>
      <c r="Z2817" s="82" t="s">
        <v>249</v>
      </c>
      <c r="AA2817" s="206">
        <v>43388</v>
      </c>
      <c r="AB2817" s="88">
        <f t="shared" si="245"/>
        <v>15</v>
      </c>
      <c r="AC2817" s="79" t="s">
        <v>249</v>
      </c>
      <c r="AD2817" s="80" t="s">
        <v>256</v>
      </c>
      <c r="AE2817" s="245"/>
      <c r="AF2817" s="84">
        <v>390621</v>
      </c>
      <c r="AG2817" s="79" t="s">
        <v>249</v>
      </c>
      <c r="AH2817" s="79" t="s">
        <v>249</v>
      </c>
      <c r="AI2817" s="79" t="s">
        <v>249</v>
      </c>
      <c r="AJ2817" s="79" t="s">
        <v>249</v>
      </c>
      <c r="AK2817" s="79" t="s">
        <v>249</v>
      </c>
      <c r="AL2817" s="79" t="s">
        <v>249</v>
      </c>
      <c r="AM2817" s="79"/>
      <c r="AN2817" s="79" t="s">
        <v>249</v>
      </c>
      <c r="AO2817" s="79" t="s">
        <v>249</v>
      </c>
      <c r="AP2817" s="79"/>
      <c r="AQ2817" s="79"/>
    </row>
    <row r="2818" spans="1:43" ht="14.1" hidden="1" customHeight="1">
      <c r="A2818" s="73" t="s">
        <v>245</v>
      </c>
      <c r="B2818" s="74">
        <v>56</v>
      </c>
      <c r="C2818" s="74" t="s">
        <v>500</v>
      </c>
      <c r="D2818" s="75">
        <v>43405</v>
      </c>
      <c r="E2818" s="75">
        <v>43419</v>
      </c>
      <c r="F2818" s="76">
        <f t="shared" si="242"/>
        <v>15</v>
      </c>
      <c r="G2818" s="74">
        <f t="shared" si="243"/>
        <v>11</v>
      </c>
      <c r="H2818" s="74">
        <f t="shared" si="244"/>
        <v>2018</v>
      </c>
      <c r="I2818" s="74">
        <v>2</v>
      </c>
      <c r="J2818" s="77">
        <v>1073817672</v>
      </c>
      <c r="K2818" s="74" t="s">
        <v>3000</v>
      </c>
      <c r="L2818" s="74"/>
      <c r="M2818" s="74">
        <v>1021</v>
      </c>
      <c r="N2818" s="74" t="s">
        <v>27</v>
      </c>
      <c r="O2818" s="74" t="s">
        <v>30</v>
      </c>
      <c r="P2818" s="78">
        <v>390621</v>
      </c>
      <c r="Q2818" s="74"/>
      <c r="R2818" s="74"/>
      <c r="S2818" s="74"/>
      <c r="T2818" s="79"/>
      <c r="U2818" s="79"/>
      <c r="V2818" s="80" t="s">
        <v>256</v>
      </c>
      <c r="W2818" s="79" t="s">
        <v>249</v>
      </c>
      <c r="X2818" s="206">
        <v>43405</v>
      </c>
      <c r="Y2818" s="82" t="s">
        <v>249</v>
      </c>
      <c r="Z2818" s="82" t="s">
        <v>249</v>
      </c>
      <c r="AA2818" s="206">
        <v>43419</v>
      </c>
      <c r="AB2818" s="88">
        <f t="shared" si="245"/>
        <v>15</v>
      </c>
      <c r="AC2818" s="79" t="s">
        <v>249</v>
      </c>
      <c r="AD2818" s="80" t="s">
        <v>256</v>
      </c>
      <c r="AE2818" s="245"/>
      <c r="AF2818" s="84">
        <v>390621</v>
      </c>
      <c r="AG2818" s="79" t="s">
        <v>249</v>
      </c>
      <c r="AH2818" s="79" t="s">
        <v>249</v>
      </c>
      <c r="AI2818" s="79" t="s">
        <v>249</v>
      </c>
      <c r="AJ2818" s="79" t="s">
        <v>249</v>
      </c>
      <c r="AK2818" s="79" t="s">
        <v>249</v>
      </c>
      <c r="AL2818" s="79" t="s">
        <v>249</v>
      </c>
      <c r="AM2818" s="79"/>
      <c r="AN2818" s="79" t="s">
        <v>249</v>
      </c>
      <c r="AO2818" s="79" t="s">
        <v>249</v>
      </c>
      <c r="AP2818" s="79"/>
      <c r="AQ2818" s="79"/>
    </row>
    <row r="2819" spans="1:43" ht="14.1" hidden="1" customHeight="1">
      <c r="A2819" s="73" t="s">
        <v>245</v>
      </c>
      <c r="B2819" s="74">
        <v>56</v>
      </c>
      <c r="C2819" s="74" t="s">
        <v>500</v>
      </c>
      <c r="D2819" s="75">
        <v>43420</v>
      </c>
      <c r="E2819" s="75">
        <v>43434</v>
      </c>
      <c r="F2819" s="76">
        <f t="shared" si="242"/>
        <v>15</v>
      </c>
      <c r="G2819" s="74">
        <f t="shared" si="243"/>
        <v>11</v>
      </c>
      <c r="H2819" s="74">
        <f t="shared" si="244"/>
        <v>2018</v>
      </c>
      <c r="I2819" s="74">
        <v>1</v>
      </c>
      <c r="J2819" s="77">
        <v>1073817672</v>
      </c>
      <c r="K2819" s="74" t="s">
        <v>3000</v>
      </c>
      <c r="L2819" s="74"/>
      <c r="M2819" s="74">
        <v>1021</v>
      </c>
      <c r="N2819" s="74" t="s">
        <v>27</v>
      </c>
      <c r="O2819" s="74" t="s">
        <v>30</v>
      </c>
      <c r="P2819" s="78">
        <v>390621</v>
      </c>
      <c r="Q2819" s="74"/>
      <c r="R2819" s="74"/>
      <c r="S2819" s="74"/>
      <c r="T2819" s="79"/>
      <c r="U2819" s="79"/>
      <c r="V2819" s="80" t="s">
        <v>256</v>
      </c>
      <c r="W2819" s="79" t="s">
        <v>249</v>
      </c>
      <c r="X2819" s="206">
        <v>43420</v>
      </c>
      <c r="Y2819" s="82" t="s">
        <v>249</v>
      </c>
      <c r="Z2819" s="82" t="s">
        <v>249</v>
      </c>
      <c r="AA2819" s="206">
        <v>43434</v>
      </c>
      <c r="AB2819" s="88">
        <f t="shared" si="245"/>
        <v>15</v>
      </c>
      <c r="AC2819" s="79" t="s">
        <v>249</v>
      </c>
      <c r="AD2819" s="80" t="s">
        <v>256</v>
      </c>
      <c r="AE2819" s="245"/>
      <c r="AF2819" s="84">
        <v>390621</v>
      </c>
      <c r="AG2819" s="79" t="s">
        <v>249</v>
      </c>
      <c r="AH2819" s="79" t="s">
        <v>249</v>
      </c>
      <c r="AI2819" s="79" t="s">
        <v>249</v>
      </c>
      <c r="AJ2819" s="79" t="s">
        <v>249</v>
      </c>
      <c r="AK2819" s="79" t="s">
        <v>249</v>
      </c>
      <c r="AL2819" s="79" t="s">
        <v>249</v>
      </c>
      <c r="AM2819" s="79"/>
      <c r="AN2819" s="79" t="s">
        <v>249</v>
      </c>
      <c r="AO2819" s="79" t="s">
        <v>249</v>
      </c>
      <c r="AP2819" s="79"/>
      <c r="AQ2819" s="79"/>
    </row>
    <row r="2820" spans="1:43" ht="14.1" hidden="1" customHeight="1">
      <c r="A2820" s="73" t="s">
        <v>245</v>
      </c>
      <c r="B2820" s="74">
        <v>56</v>
      </c>
      <c r="C2820" s="74" t="s">
        <v>500</v>
      </c>
      <c r="D2820" s="75">
        <v>43435</v>
      </c>
      <c r="E2820" s="75">
        <v>43449</v>
      </c>
      <c r="F2820" s="76">
        <f t="shared" si="242"/>
        <v>15</v>
      </c>
      <c r="G2820" s="74">
        <f t="shared" si="243"/>
        <v>12</v>
      </c>
      <c r="H2820" s="74">
        <f t="shared" si="244"/>
        <v>2018</v>
      </c>
      <c r="I2820" s="74">
        <v>2</v>
      </c>
      <c r="J2820" s="77">
        <v>1073817672</v>
      </c>
      <c r="K2820" s="74" t="s">
        <v>3000</v>
      </c>
      <c r="L2820" s="74"/>
      <c r="M2820" s="74">
        <v>1021</v>
      </c>
      <c r="N2820" s="74" t="s">
        <v>27</v>
      </c>
      <c r="O2820" s="74" t="s">
        <v>30</v>
      </c>
      <c r="P2820" s="78">
        <v>390621</v>
      </c>
      <c r="Q2820" s="74"/>
      <c r="R2820" s="74"/>
      <c r="S2820" s="74"/>
      <c r="T2820" s="79"/>
      <c r="U2820" s="79"/>
      <c r="V2820" s="80" t="s">
        <v>256</v>
      </c>
      <c r="W2820" s="79" t="s">
        <v>249</v>
      </c>
      <c r="X2820" s="206">
        <v>43435</v>
      </c>
      <c r="Y2820" s="82" t="s">
        <v>249</v>
      </c>
      <c r="Z2820" s="82" t="s">
        <v>249</v>
      </c>
      <c r="AA2820" s="206">
        <v>43449</v>
      </c>
      <c r="AB2820" s="88">
        <f t="shared" si="245"/>
        <v>15</v>
      </c>
      <c r="AC2820" s="79" t="s">
        <v>249</v>
      </c>
      <c r="AD2820" s="80" t="s">
        <v>256</v>
      </c>
      <c r="AE2820" s="245"/>
      <c r="AF2820" s="84">
        <v>390621</v>
      </c>
      <c r="AG2820" s="79" t="s">
        <v>249</v>
      </c>
      <c r="AH2820" s="79" t="s">
        <v>249</v>
      </c>
      <c r="AI2820" s="79" t="s">
        <v>249</v>
      </c>
      <c r="AJ2820" s="79" t="s">
        <v>249</v>
      </c>
      <c r="AK2820" s="79" t="s">
        <v>249</v>
      </c>
      <c r="AL2820" s="79" t="s">
        <v>249</v>
      </c>
      <c r="AM2820" s="79"/>
      <c r="AN2820" s="79" t="s">
        <v>249</v>
      </c>
      <c r="AO2820" s="79" t="s">
        <v>249</v>
      </c>
      <c r="AP2820" s="79"/>
      <c r="AQ2820" s="79"/>
    </row>
    <row r="2821" spans="1:43" ht="14.1" hidden="1" customHeight="1">
      <c r="A2821" s="73" t="s">
        <v>245</v>
      </c>
      <c r="B2821" s="74">
        <v>56</v>
      </c>
      <c r="C2821" s="74" t="s">
        <v>500</v>
      </c>
      <c r="D2821" s="75">
        <v>43267</v>
      </c>
      <c r="E2821" s="75">
        <v>43281</v>
      </c>
      <c r="F2821" s="76">
        <f t="shared" si="242"/>
        <v>15</v>
      </c>
      <c r="G2821" s="74">
        <f t="shared" si="243"/>
        <v>6</v>
      </c>
      <c r="H2821" s="74">
        <f t="shared" si="244"/>
        <v>2018</v>
      </c>
      <c r="I2821" s="74">
        <v>1</v>
      </c>
      <c r="J2821" s="77">
        <v>1073817672</v>
      </c>
      <c r="K2821" s="74" t="s">
        <v>3000</v>
      </c>
      <c r="L2821" s="74"/>
      <c r="M2821" s="74">
        <v>1038</v>
      </c>
      <c r="N2821" s="74" t="s">
        <v>248</v>
      </c>
      <c r="O2821" s="74" t="s">
        <v>30</v>
      </c>
      <c r="P2821" s="78">
        <v>52082.8</v>
      </c>
      <c r="Q2821" s="74"/>
      <c r="R2821" s="74"/>
      <c r="S2821" s="74"/>
      <c r="T2821" s="79"/>
      <c r="U2821" s="79"/>
      <c r="V2821" s="80" t="s">
        <v>256</v>
      </c>
      <c r="W2821" s="79"/>
      <c r="X2821" s="206">
        <v>43267</v>
      </c>
      <c r="Y2821" s="82"/>
      <c r="Z2821" s="82"/>
      <c r="AA2821" s="206">
        <v>43281</v>
      </c>
      <c r="AB2821" s="88">
        <f t="shared" si="245"/>
        <v>15</v>
      </c>
      <c r="AC2821" s="79" t="s">
        <v>249</v>
      </c>
      <c r="AD2821" s="80" t="s">
        <v>256</v>
      </c>
      <c r="AE2821" s="245"/>
      <c r="AF2821" s="84">
        <v>52083</v>
      </c>
      <c r="AG2821" s="79"/>
      <c r="AH2821" s="79"/>
      <c r="AI2821" s="79"/>
      <c r="AJ2821" s="79"/>
      <c r="AK2821" s="79"/>
      <c r="AL2821" s="79"/>
      <c r="AM2821" s="79"/>
      <c r="AN2821" s="79"/>
      <c r="AO2821" s="79"/>
      <c r="AP2821" s="79"/>
      <c r="AQ2821" s="79"/>
    </row>
    <row r="2822" spans="1:43" ht="14.1" hidden="1" customHeight="1">
      <c r="A2822" s="73" t="s">
        <v>245</v>
      </c>
      <c r="B2822" s="74">
        <v>56</v>
      </c>
      <c r="C2822" s="74" t="s">
        <v>500</v>
      </c>
      <c r="D2822" s="75">
        <v>43313</v>
      </c>
      <c r="E2822" s="75">
        <v>43327</v>
      </c>
      <c r="F2822" s="76">
        <f t="shared" si="242"/>
        <v>15</v>
      </c>
      <c r="G2822" s="74">
        <f t="shared" si="243"/>
        <v>8</v>
      </c>
      <c r="H2822" s="74">
        <f t="shared" si="244"/>
        <v>2018</v>
      </c>
      <c r="I2822" s="74">
        <v>2</v>
      </c>
      <c r="J2822" s="77">
        <v>1073817672</v>
      </c>
      <c r="K2822" s="74" t="s">
        <v>3000</v>
      </c>
      <c r="L2822" s="74"/>
      <c r="M2822" s="74">
        <v>1021</v>
      </c>
      <c r="N2822" s="74" t="s">
        <v>27</v>
      </c>
      <c r="O2822" s="74" t="s">
        <v>30</v>
      </c>
      <c r="P2822" s="78">
        <v>52083</v>
      </c>
      <c r="Q2822" s="74"/>
      <c r="R2822" s="74"/>
      <c r="S2822" s="74"/>
      <c r="T2822" s="79"/>
      <c r="U2822" s="79"/>
      <c r="V2822" s="80" t="s">
        <v>256</v>
      </c>
      <c r="W2822" s="79"/>
      <c r="X2822" s="206">
        <v>43313</v>
      </c>
      <c r="Y2822" s="82"/>
      <c r="Z2822" s="82"/>
      <c r="AA2822" s="206">
        <v>43327</v>
      </c>
      <c r="AB2822" s="88">
        <f t="shared" si="245"/>
        <v>15</v>
      </c>
      <c r="AC2822" s="79" t="s">
        <v>249</v>
      </c>
      <c r="AD2822" s="80" t="s">
        <v>256</v>
      </c>
      <c r="AE2822" s="245"/>
      <c r="AF2822" s="84">
        <v>52083</v>
      </c>
      <c r="AG2822" s="79"/>
      <c r="AH2822" s="79"/>
      <c r="AI2822" s="79"/>
      <c r="AJ2822" s="79"/>
      <c r="AK2822" s="79"/>
      <c r="AL2822" s="79"/>
      <c r="AM2822" s="79"/>
      <c r="AN2822" s="79"/>
      <c r="AO2822" s="79"/>
      <c r="AP2822" s="79"/>
      <c r="AQ2822" s="79"/>
    </row>
    <row r="2823" spans="1:43" ht="14.1" hidden="1" customHeight="1">
      <c r="A2823" s="73" t="s">
        <v>245</v>
      </c>
      <c r="B2823" s="74">
        <v>64</v>
      </c>
      <c r="C2823" s="74" t="s">
        <v>475</v>
      </c>
      <c r="D2823" s="75">
        <v>42873</v>
      </c>
      <c r="E2823" s="75">
        <v>42880</v>
      </c>
      <c r="F2823" s="76">
        <f t="shared" si="242"/>
        <v>8</v>
      </c>
      <c r="G2823" s="74">
        <f t="shared" si="243"/>
        <v>5</v>
      </c>
      <c r="H2823" s="74">
        <f t="shared" si="244"/>
        <v>2017</v>
      </c>
      <c r="I2823" s="74">
        <v>1</v>
      </c>
      <c r="J2823" s="77">
        <v>1074414573</v>
      </c>
      <c r="K2823" s="74" t="s">
        <v>3001</v>
      </c>
      <c r="L2823" s="74"/>
      <c r="M2823" s="74">
        <v>1038</v>
      </c>
      <c r="N2823" s="74" t="s">
        <v>248</v>
      </c>
      <c r="O2823" s="74" t="s">
        <v>41</v>
      </c>
      <c r="P2823" s="78">
        <v>52082.8</v>
      </c>
      <c r="Q2823" s="74"/>
      <c r="R2823" s="74"/>
      <c r="S2823" s="74"/>
      <c r="T2823" s="79"/>
      <c r="U2823" s="79"/>
      <c r="V2823" s="80" t="s">
        <v>256</v>
      </c>
      <c r="W2823" s="79"/>
      <c r="X2823" s="114">
        <v>42873</v>
      </c>
      <c r="Y2823" s="82"/>
      <c r="Z2823" s="82"/>
      <c r="AA2823" s="114">
        <v>42880</v>
      </c>
      <c r="AB2823" s="83">
        <v>8</v>
      </c>
      <c r="AC2823" s="79" t="s">
        <v>249</v>
      </c>
      <c r="AD2823" s="80" t="s">
        <v>256</v>
      </c>
      <c r="AE2823" s="245"/>
      <c r="AF2823" s="84">
        <v>52083</v>
      </c>
      <c r="AG2823" s="79"/>
      <c r="AH2823" s="79"/>
      <c r="AI2823" s="79"/>
      <c r="AJ2823" s="79"/>
      <c r="AK2823" s="79"/>
      <c r="AL2823" s="79"/>
      <c r="AM2823" s="79"/>
      <c r="AN2823" s="79"/>
      <c r="AO2823" s="79"/>
      <c r="AP2823" s="79"/>
      <c r="AQ2823" s="79"/>
    </row>
    <row r="2824" spans="1:43" ht="14.1" hidden="1" customHeight="1">
      <c r="A2824" s="73" t="s">
        <v>245</v>
      </c>
      <c r="B2824" s="74">
        <v>64</v>
      </c>
      <c r="C2824" s="74" t="s">
        <v>475</v>
      </c>
      <c r="D2824" s="75">
        <v>42871</v>
      </c>
      <c r="E2824" s="75">
        <v>42872</v>
      </c>
      <c r="F2824" s="76">
        <f t="shared" si="242"/>
        <v>2</v>
      </c>
      <c r="G2824" s="74">
        <f t="shared" si="243"/>
        <v>5</v>
      </c>
      <c r="H2824" s="74">
        <f t="shared" si="244"/>
        <v>2017</v>
      </c>
      <c r="I2824" s="74">
        <v>1</v>
      </c>
      <c r="J2824" s="77">
        <v>1074414573</v>
      </c>
      <c r="K2824" s="74" t="s">
        <v>3001</v>
      </c>
      <c r="L2824" s="74"/>
      <c r="M2824" s="74">
        <v>1038</v>
      </c>
      <c r="N2824" s="74" t="s">
        <v>248</v>
      </c>
      <c r="O2824" s="74" t="s">
        <v>41</v>
      </c>
      <c r="P2824" s="78">
        <v>27603.866600000001</v>
      </c>
      <c r="Q2824" s="74"/>
      <c r="R2824" s="74"/>
      <c r="S2824" s="74"/>
      <c r="T2824" s="79"/>
      <c r="U2824" s="79"/>
      <c r="V2824" s="80" t="s">
        <v>256</v>
      </c>
      <c r="W2824" s="79" t="s">
        <v>249</v>
      </c>
      <c r="X2824" s="114">
        <v>42871</v>
      </c>
      <c r="Y2824" s="82" t="s">
        <v>249</v>
      </c>
      <c r="Z2824" s="82" t="s">
        <v>249</v>
      </c>
      <c r="AA2824" s="114">
        <v>42872</v>
      </c>
      <c r="AB2824" s="88">
        <v>2</v>
      </c>
      <c r="AC2824" s="79" t="s">
        <v>249</v>
      </c>
      <c r="AD2824" s="80" t="s">
        <v>256</v>
      </c>
      <c r="AE2824" s="245"/>
      <c r="AF2824" s="84">
        <v>27604</v>
      </c>
      <c r="AG2824" s="79"/>
      <c r="AH2824" s="79"/>
      <c r="AI2824" s="79"/>
      <c r="AJ2824" s="79"/>
      <c r="AK2824" s="79"/>
      <c r="AL2824" s="79"/>
      <c r="AM2824" s="79"/>
      <c r="AN2824" s="79"/>
      <c r="AO2824" s="79"/>
      <c r="AP2824" s="79"/>
      <c r="AQ2824" s="79"/>
    </row>
    <row r="2825" spans="1:43" ht="14.1" hidden="1" customHeight="1">
      <c r="A2825" s="73" t="s">
        <v>245</v>
      </c>
      <c r="B2825" s="74">
        <v>56</v>
      </c>
      <c r="C2825" s="74" t="s">
        <v>500</v>
      </c>
      <c r="D2825" s="75" t="s">
        <v>2900</v>
      </c>
      <c r="E2825" s="75" t="s">
        <v>3002</v>
      </c>
      <c r="F2825" s="76">
        <f t="shared" si="242"/>
        <v>8</v>
      </c>
      <c r="G2825" s="74">
        <f t="shared" si="243"/>
        <v>4</v>
      </c>
      <c r="H2825" s="74">
        <f t="shared" si="244"/>
        <v>2018</v>
      </c>
      <c r="I2825" s="74">
        <v>1</v>
      </c>
      <c r="J2825" s="77">
        <v>1074576378</v>
      </c>
      <c r="K2825" s="74" t="s">
        <v>3003</v>
      </c>
      <c r="L2825" s="74"/>
      <c r="M2825" s="74">
        <v>1045</v>
      </c>
      <c r="N2825" s="74" t="s">
        <v>255</v>
      </c>
      <c r="O2825" s="74" t="s">
        <v>758</v>
      </c>
      <c r="P2825" s="78">
        <v>52082.8</v>
      </c>
      <c r="Q2825" s="74"/>
      <c r="R2825" s="74"/>
      <c r="S2825" s="74"/>
      <c r="T2825" s="79"/>
      <c r="U2825" s="79"/>
      <c r="V2825" s="80" t="s">
        <v>256</v>
      </c>
      <c r="W2825" s="79">
        <v>0</v>
      </c>
      <c r="X2825" s="114" t="s">
        <v>2900</v>
      </c>
      <c r="Y2825" s="82" t="s">
        <v>257</v>
      </c>
      <c r="Z2825" s="82" t="s">
        <v>3004</v>
      </c>
      <c r="AA2825" s="114" t="s">
        <v>3002</v>
      </c>
      <c r="AB2825" s="83">
        <v>8</v>
      </c>
      <c r="AC2825" s="79" t="s">
        <v>3005</v>
      </c>
      <c r="AD2825" s="80" t="s">
        <v>256</v>
      </c>
      <c r="AE2825" s="245">
        <v>43228.420138888891</v>
      </c>
      <c r="AF2825" s="84">
        <v>52083</v>
      </c>
      <c r="AG2825" s="79" t="s">
        <v>3006</v>
      </c>
      <c r="AH2825" s="79">
        <v>271581</v>
      </c>
      <c r="AI2825" s="79">
        <v>7865</v>
      </c>
      <c r="AJ2825" s="79">
        <v>0</v>
      </c>
      <c r="AK2825" s="79" t="s">
        <v>249</v>
      </c>
      <c r="AL2825" s="79">
        <v>208331</v>
      </c>
      <c r="AM2825" s="79"/>
      <c r="AN2825" s="79" t="s">
        <v>25</v>
      </c>
      <c r="AO2825" s="79" t="s">
        <v>249</v>
      </c>
      <c r="AP2825" s="79"/>
      <c r="AQ2825" s="79"/>
    </row>
    <row r="2826" spans="1:43" ht="14.1" hidden="1" customHeight="1">
      <c r="A2826" s="73" t="s">
        <v>245</v>
      </c>
      <c r="B2826" s="74">
        <v>56</v>
      </c>
      <c r="C2826" s="74" t="s">
        <v>500</v>
      </c>
      <c r="D2826" s="75" t="s">
        <v>3007</v>
      </c>
      <c r="E2826" s="75" t="s">
        <v>3004</v>
      </c>
      <c r="F2826" s="76">
        <f t="shared" si="242"/>
        <v>7</v>
      </c>
      <c r="G2826" s="74">
        <f t="shared" si="243"/>
        <v>5</v>
      </c>
      <c r="H2826" s="74">
        <f t="shared" si="244"/>
        <v>2018</v>
      </c>
      <c r="I2826" s="74">
        <v>1</v>
      </c>
      <c r="J2826" s="77">
        <v>1074576378</v>
      </c>
      <c r="K2826" s="74" t="s">
        <v>3003</v>
      </c>
      <c r="L2826" s="74"/>
      <c r="M2826" s="74">
        <v>1053</v>
      </c>
      <c r="N2826" s="74" t="s">
        <v>36</v>
      </c>
      <c r="O2826" s="74" t="s">
        <v>758</v>
      </c>
      <c r="P2826" s="78">
        <v>208331</v>
      </c>
      <c r="Q2826" s="74"/>
      <c r="R2826" s="74"/>
      <c r="S2826" s="74"/>
      <c r="T2826" s="79"/>
      <c r="U2826" s="79"/>
      <c r="V2826" s="80" t="s">
        <v>256</v>
      </c>
      <c r="W2826" s="79">
        <v>2010800299667</v>
      </c>
      <c r="X2826" s="114" t="s">
        <v>3007</v>
      </c>
      <c r="Y2826" s="82" t="s">
        <v>308</v>
      </c>
      <c r="Z2826" s="82" t="s">
        <v>3008</v>
      </c>
      <c r="AA2826" s="114" t="s">
        <v>3004</v>
      </c>
      <c r="AB2826" s="83">
        <v>7</v>
      </c>
      <c r="AC2826" s="79" t="s">
        <v>249</v>
      </c>
      <c r="AD2826" s="80" t="s">
        <v>256</v>
      </c>
      <c r="AE2826" s="245">
        <v>43245.46875</v>
      </c>
      <c r="AF2826" s="84">
        <v>208331</v>
      </c>
      <c r="AG2826" s="79" t="s">
        <v>3008</v>
      </c>
      <c r="AH2826" s="79">
        <v>271581</v>
      </c>
      <c r="AI2826" s="79">
        <v>0</v>
      </c>
      <c r="AJ2826" s="79">
        <v>0</v>
      </c>
      <c r="AK2826" s="79" t="s">
        <v>249</v>
      </c>
      <c r="AL2826" s="79">
        <v>0</v>
      </c>
      <c r="AM2826" s="79"/>
      <c r="AN2826" s="79" t="s">
        <v>25</v>
      </c>
      <c r="AO2826" s="79" t="s">
        <v>249</v>
      </c>
      <c r="AP2826" s="79"/>
      <c r="AQ2826" s="79"/>
    </row>
    <row r="2827" spans="1:43" ht="14.1" hidden="1" customHeight="1">
      <c r="A2827" s="73" t="s">
        <v>245</v>
      </c>
      <c r="B2827" s="74">
        <v>56</v>
      </c>
      <c r="C2827" s="74" t="s">
        <v>500</v>
      </c>
      <c r="D2827" s="75" t="s">
        <v>3009</v>
      </c>
      <c r="E2827" s="75" t="s">
        <v>3010</v>
      </c>
      <c r="F2827" s="76">
        <f t="shared" si="242"/>
        <v>4</v>
      </c>
      <c r="G2827" s="74">
        <f t="shared" si="243"/>
        <v>6</v>
      </c>
      <c r="H2827" s="74">
        <f t="shared" si="244"/>
        <v>2018</v>
      </c>
      <c r="I2827" s="74">
        <v>1</v>
      </c>
      <c r="J2827" s="77">
        <v>1074576378</v>
      </c>
      <c r="K2827" s="74" t="s">
        <v>3003</v>
      </c>
      <c r="L2827" s="74"/>
      <c r="M2827" s="74">
        <v>1038</v>
      </c>
      <c r="N2827" s="74" t="s">
        <v>248</v>
      </c>
      <c r="O2827" s="74" t="s">
        <v>758</v>
      </c>
      <c r="P2827" s="78">
        <v>52082.8</v>
      </c>
      <c r="Q2827" s="74"/>
      <c r="R2827" s="74"/>
      <c r="S2827" s="74"/>
      <c r="T2827" s="79"/>
      <c r="U2827" s="79"/>
      <c r="V2827" s="80" t="s">
        <v>256</v>
      </c>
      <c r="W2827" s="79">
        <v>14754569</v>
      </c>
      <c r="X2827" s="114" t="s">
        <v>3009</v>
      </c>
      <c r="Y2827" s="82" t="s">
        <v>3011</v>
      </c>
      <c r="Z2827" s="82" t="s">
        <v>3012</v>
      </c>
      <c r="AA2827" s="114" t="s">
        <v>3010</v>
      </c>
      <c r="AB2827" s="83">
        <v>4</v>
      </c>
      <c r="AC2827" s="79" t="s">
        <v>249</v>
      </c>
      <c r="AD2827" s="80" t="s">
        <v>256</v>
      </c>
      <c r="AE2827" s="245">
        <v>43738.402083333334</v>
      </c>
      <c r="AF2827" s="84">
        <v>52083</v>
      </c>
      <c r="AG2827" s="79" t="s">
        <v>3012</v>
      </c>
      <c r="AH2827" s="79">
        <v>52083</v>
      </c>
      <c r="AI2827" s="79">
        <v>0</v>
      </c>
      <c r="AJ2827" s="79">
        <v>0</v>
      </c>
      <c r="AK2827" s="79" t="s">
        <v>249</v>
      </c>
      <c r="AL2827" s="79">
        <v>156248</v>
      </c>
      <c r="AM2827" s="79"/>
      <c r="AN2827" s="79" t="s">
        <v>25</v>
      </c>
      <c r="AO2827" s="79" t="s">
        <v>249</v>
      </c>
      <c r="AP2827" s="79"/>
      <c r="AQ2827" s="79"/>
    </row>
    <row r="2828" spans="1:43" ht="14.1" hidden="1" customHeight="1">
      <c r="A2828" s="85" t="s">
        <v>351</v>
      </c>
      <c r="B2828" s="74">
        <v>42</v>
      </c>
      <c r="C2828" s="74" t="s">
        <v>497</v>
      </c>
      <c r="D2828" s="75"/>
      <c r="E2828" s="75"/>
      <c r="F2828" s="76"/>
      <c r="G2828" s="74">
        <v>3</v>
      </c>
      <c r="H2828" s="74">
        <v>2016</v>
      </c>
      <c r="I2828" s="74">
        <v>2</v>
      </c>
      <c r="J2828" s="77">
        <v>1075212247</v>
      </c>
      <c r="K2828" s="74" t="s">
        <v>3013</v>
      </c>
      <c r="L2828" s="74"/>
      <c r="M2828" s="74">
        <v>1038</v>
      </c>
      <c r="N2828" s="74" t="s">
        <v>248</v>
      </c>
      <c r="O2828" s="74" t="s">
        <v>41</v>
      </c>
      <c r="P2828" s="78">
        <v>45963.666599999997</v>
      </c>
      <c r="Q2828" s="74"/>
      <c r="R2828" s="74"/>
      <c r="S2828" s="74"/>
      <c r="T2828" s="79"/>
      <c r="U2828" s="79"/>
      <c r="V2828" s="79" t="s">
        <v>256</v>
      </c>
      <c r="W2828" s="79"/>
      <c r="X2828" s="114"/>
      <c r="Y2828" s="82"/>
      <c r="Z2828" s="82"/>
      <c r="AA2828" s="114"/>
      <c r="AB2828" s="83"/>
      <c r="AC2828" s="79"/>
      <c r="AD2828" s="79" t="s">
        <v>256</v>
      </c>
      <c r="AE2828" s="245"/>
      <c r="AF2828" s="84">
        <v>45964</v>
      </c>
      <c r="AG2828" s="79" t="s">
        <v>249</v>
      </c>
      <c r="AH2828" s="79" t="s">
        <v>249</v>
      </c>
      <c r="AI2828" s="79" t="s">
        <v>249</v>
      </c>
      <c r="AJ2828" s="79" t="s">
        <v>249</v>
      </c>
      <c r="AK2828" s="79" t="s">
        <v>249</v>
      </c>
      <c r="AL2828" s="79" t="s">
        <v>249</v>
      </c>
      <c r="AM2828" s="79"/>
      <c r="AN2828" s="79" t="s">
        <v>249</v>
      </c>
      <c r="AO2828" s="79" t="s">
        <v>249</v>
      </c>
      <c r="AP2828" s="79"/>
      <c r="AQ2828" s="79"/>
    </row>
    <row r="2829" spans="1:43" ht="14.1" hidden="1" customHeight="1">
      <c r="A2829" s="85" t="s">
        <v>351</v>
      </c>
      <c r="B2829" s="74">
        <v>42</v>
      </c>
      <c r="C2829" s="74" t="s">
        <v>497</v>
      </c>
      <c r="D2829" s="75"/>
      <c r="E2829" s="75"/>
      <c r="F2829" s="76"/>
      <c r="G2829" s="74">
        <v>3</v>
      </c>
      <c r="H2829" s="74">
        <v>2016</v>
      </c>
      <c r="I2829" s="74">
        <v>2</v>
      </c>
      <c r="J2829" s="77">
        <v>1075212247</v>
      </c>
      <c r="K2829" s="74" t="s">
        <v>3013</v>
      </c>
      <c r="L2829" s="74"/>
      <c r="M2829" s="74">
        <v>1045</v>
      </c>
      <c r="N2829" s="74" t="s">
        <v>255</v>
      </c>
      <c r="O2829" s="74" t="s">
        <v>41</v>
      </c>
      <c r="P2829" s="78">
        <v>22981.833299999998</v>
      </c>
      <c r="Q2829" s="74"/>
      <c r="R2829" s="74"/>
      <c r="S2829" s="74"/>
      <c r="T2829" s="79"/>
      <c r="U2829" s="79"/>
      <c r="V2829" s="79" t="s">
        <v>256</v>
      </c>
      <c r="W2829" s="79"/>
      <c r="X2829" s="114"/>
      <c r="Y2829" s="82"/>
      <c r="Z2829" s="82"/>
      <c r="AA2829" s="114"/>
      <c r="AB2829" s="83"/>
      <c r="AC2829" s="79"/>
      <c r="AD2829" s="79" t="s">
        <v>256</v>
      </c>
      <c r="AE2829" s="245"/>
      <c r="AF2829" s="84">
        <v>22982</v>
      </c>
      <c r="AG2829" s="79" t="s">
        <v>249</v>
      </c>
      <c r="AH2829" s="79" t="s">
        <v>249</v>
      </c>
      <c r="AI2829" s="79" t="s">
        <v>249</v>
      </c>
      <c r="AJ2829" s="79" t="s">
        <v>249</v>
      </c>
      <c r="AK2829" s="79" t="s">
        <v>249</v>
      </c>
      <c r="AL2829" s="79" t="s">
        <v>249</v>
      </c>
      <c r="AM2829" s="79"/>
      <c r="AN2829" s="79" t="s">
        <v>249</v>
      </c>
      <c r="AO2829" s="79" t="s">
        <v>249</v>
      </c>
      <c r="AP2829" s="79"/>
      <c r="AQ2829" s="79"/>
    </row>
    <row r="2830" spans="1:43" ht="14.1" hidden="1" customHeight="1">
      <c r="A2830" s="73" t="s">
        <v>245</v>
      </c>
      <c r="B2830" s="74">
        <v>119</v>
      </c>
      <c r="C2830" s="74" t="s">
        <v>2827</v>
      </c>
      <c r="D2830" s="75"/>
      <c r="E2830" s="75"/>
      <c r="F2830" s="76"/>
      <c r="G2830" s="74">
        <v>6</v>
      </c>
      <c r="H2830" s="74">
        <v>2017</v>
      </c>
      <c r="I2830" s="74">
        <v>1</v>
      </c>
      <c r="J2830" s="77">
        <v>1075228749</v>
      </c>
      <c r="K2830" s="74" t="s">
        <v>3014</v>
      </c>
      <c r="L2830" s="74"/>
      <c r="M2830" s="74">
        <v>1045</v>
      </c>
      <c r="N2830" s="74" t="s">
        <v>255</v>
      </c>
      <c r="O2830" s="74" t="s">
        <v>294</v>
      </c>
      <c r="P2830" s="78">
        <v>73771.7</v>
      </c>
      <c r="Q2830" s="74"/>
      <c r="R2830" s="74"/>
      <c r="S2830" s="74"/>
      <c r="T2830" s="79"/>
      <c r="U2830" s="79"/>
      <c r="V2830" s="80" t="s">
        <v>260</v>
      </c>
      <c r="W2830" s="79" t="s">
        <v>249</v>
      </c>
      <c r="X2830" s="114"/>
      <c r="Y2830" s="82" t="s">
        <v>249</v>
      </c>
      <c r="Z2830" s="82" t="s">
        <v>249</v>
      </c>
      <c r="AA2830" s="114"/>
      <c r="AB2830" s="83"/>
      <c r="AC2830" s="79" t="s">
        <v>249</v>
      </c>
      <c r="AD2830" s="80"/>
      <c r="AE2830" s="245"/>
      <c r="AF2830" s="84">
        <v>95000</v>
      </c>
      <c r="AG2830" s="79" t="s">
        <v>249</v>
      </c>
      <c r="AH2830" s="79" t="s">
        <v>249</v>
      </c>
      <c r="AI2830" s="79" t="s">
        <v>249</v>
      </c>
      <c r="AJ2830" s="79" t="s">
        <v>249</v>
      </c>
      <c r="AK2830" s="79" t="s">
        <v>249</v>
      </c>
      <c r="AL2830" s="79" t="s">
        <v>249</v>
      </c>
      <c r="AM2830" s="79" t="s">
        <v>261</v>
      </c>
      <c r="AN2830" s="79" t="s">
        <v>249</v>
      </c>
      <c r="AO2830" s="79" t="s">
        <v>249</v>
      </c>
      <c r="AP2830" s="79"/>
      <c r="AQ2830" s="79"/>
    </row>
    <row r="2831" spans="1:43" ht="14.1" hidden="1" customHeight="1">
      <c r="A2831" s="73" t="s">
        <v>245</v>
      </c>
      <c r="B2831" s="74">
        <v>119</v>
      </c>
      <c r="C2831" s="74" t="s">
        <v>2827</v>
      </c>
      <c r="D2831" s="75"/>
      <c r="E2831" s="75"/>
      <c r="F2831" s="76"/>
      <c r="G2831" s="74">
        <v>6</v>
      </c>
      <c r="H2831" s="74">
        <v>2017</v>
      </c>
      <c r="I2831" s="74">
        <v>1</v>
      </c>
      <c r="J2831" s="77">
        <v>1075228749</v>
      </c>
      <c r="K2831" s="74" t="s">
        <v>3014</v>
      </c>
      <c r="L2831" s="74"/>
      <c r="M2831" s="74">
        <v>1038</v>
      </c>
      <c r="N2831" s="74" t="s">
        <v>248</v>
      </c>
      <c r="O2831" s="74" t="s">
        <v>294</v>
      </c>
      <c r="P2831" s="78">
        <v>49181.133300000001</v>
      </c>
      <c r="Q2831" s="74"/>
      <c r="R2831" s="74"/>
      <c r="S2831" s="74"/>
      <c r="T2831" s="79"/>
      <c r="U2831" s="79"/>
      <c r="V2831" s="80" t="s">
        <v>260</v>
      </c>
      <c r="W2831" s="79" t="s">
        <v>249</v>
      </c>
      <c r="X2831" s="114"/>
      <c r="Y2831" s="82" t="s">
        <v>249</v>
      </c>
      <c r="Z2831" s="82" t="s">
        <v>249</v>
      </c>
      <c r="AA2831" s="114"/>
      <c r="AB2831" s="83"/>
      <c r="AC2831" s="79" t="s">
        <v>249</v>
      </c>
      <c r="AD2831" s="80"/>
      <c r="AE2831" s="245"/>
      <c r="AF2831" s="84">
        <v>63333</v>
      </c>
      <c r="AG2831" s="79" t="s">
        <v>249</v>
      </c>
      <c r="AH2831" s="79" t="s">
        <v>249</v>
      </c>
      <c r="AI2831" s="79" t="s">
        <v>249</v>
      </c>
      <c r="AJ2831" s="79" t="s">
        <v>249</v>
      </c>
      <c r="AK2831" s="79" t="s">
        <v>249</v>
      </c>
      <c r="AL2831" s="79" t="s">
        <v>249</v>
      </c>
      <c r="AM2831" s="79" t="s">
        <v>261</v>
      </c>
      <c r="AN2831" s="79" t="s">
        <v>249</v>
      </c>
      <c r="AO2831" s="79" t="s">
        <v>249</v>
      </c>
      <c r="AP2831" s="79"/>
      <c r="AQ2831" s="79"/>
    </row>
    <row r="2832" spans="1:43" ht="14.1" hidden="1" customHeight="1">
      <c r="A2832" s="73" t="s">
        <v>245</v>
      </c>
      <c r="B2832" s="74">
        <v>119</v>
      </c>
      <c r="C2832" s="74" t="s">
        <v>2827</v>
      </c>
      <c r="D2832" s="75"/>
      <c r="E2832" s="75"/>
      <c r="F2832" s="76"/>
      <c r="G2832" s="74">
        <v>4</v>
      </c>
      <c r="H2832" s="74">
        <v>2017</v>
      </c>
      <c r="I2832" s="74">
        <v>2</v>
      </c>
      <c r="J2832" s="77">
        <v>1075228749</v>
      </c>
      <c r="K2832" s="74" t="s">
        <v>3014</v>
      </c>
      <c r="L2832" s="74"/>
      <c r="M2832" s="74">
        <v>1038</v>
      </c>
      <c r="N2832" s="74" t="s">
        <v>248</v>
      </c>
      <c r="O2832" s="74" t="s">
        <v>294</v>
      </c>
      <c r="P2832" s="78">
        <v>49181.133300000001</v>
      </c>
      <c r="Q2832" s="74"/>
      <c r="R2832" s="74"/>
      <c r="S2832" s="74"/>
      <c r="T2832" s="79"/>
      <c r="U2832" s="79"/>
      <c r="V2832" s="80" t="s">
        <v>260</v>
      </c>
      <c r="W2832" s="79" t="s">
        <v>249</v>
      </c>
      <c r="X2832" s="114"/>
      <c r="Y2832" s="82" t="s">
        <v>249</v>
      </c>
      <c r="Z2832" s="82" t="s">
        <v>249</v>
      </c>
      <c r="AA2832" s="114"/>
      <c r="AB2832" s="83"/>
      <c r="AC2832" s="79" t="s">
        <v>249</v>
      </c>
      <c r="AD2832" s="80"/>
      <c r="AE2832" s="245"/>
      <c r="AF2832" s="84">
        <v>56667</v>
      </c>
      <c r="AG2832" s="79" t="s">
        <v>249</v>
      </c>
      <c r="AH2832" s="79" t="s">
        <v>249</v>
      </c>
      <c r="AI2832" s="79" t="s">
        <v>249</v>
      </c>
      <c r="AJ2832" s="79" t="s">
        <v>249</v>
      </c>
      <c r="AK2832" s="79" t="s">
        <v>249</v>
      </c>
      <c r="AL2832" s="79" t="s">
        <v>249</v>
      </c>
      <c r="AM2832" s="79" t="s">
        <v>261</v>
      </c>
      <c r="AN2832" s="79" t="s">
        <v>249</v>
      </c>
      <c r="AO2832" s="79" t="s">
        <v>249</v>
      </c>
      <c r="AP2832" s="79"/>
      <c r="AQ2832" s="79"/>
    </row>
    <row r="2833" spans="1:43" ht="14.1" hidden="1" customHeight="1">
      <c r="A2833" s="73" t="s">
        <v>245</v>
      </c>
      <c r="B2833" s="74">
        <v>42</v>
      </c>
      <c r="C2833" s="74" t="s">
        <v>497</v>
      </c>
      <c r="D2833" s="75"/>
      <c r="E2833" s="75"/>
      <c r="F2833" s="76"/>
      <c r="G2833" s="74">
        <v>9</v>
      </c>
      <c r="H2833" s="74">
        <v>2018</v>
      </c>
      <c r="I2833" s="74">
        <v>2</v>
      </c>
      <c r="J2833" s="77">
        <v>1075248116</v>
      </c>
      <c r="K2833" s="74" t="s">
        <v>3015</v>
      </c>
      <c r="L2833" s="74"/>
      <c r="M2833" s="74">
        <v>1038</v>
      </c>
      <c r="N2833" s="74" t="s">
        <v>248</v>
      </c>
      <c r="O2833" s="74" t="s">
        <v>294</v>
      </c>
      <c r="P2833" s="78">
        <v>52082.8</v>
      </c>
      <c r="Q2833" s="74"/>
      <c r="R2833" s="74"/>
      <c r="S2833" s="74"/>
      <c r="T2833" s="79"/>
      <c r="U2833" s="79"/>
      <c r="V2833" s="80" t="s">
        <v>260</v>
      </c>
      <c r="W2833" s="79" t="s">
        <v>249</v>
      </c>
      <c r="X2833" s="114"/>
      <c r="Y2833" s="82" t="s">
        <v>249</v>
      </c>
      <c r="Z2833" s="82" t="s">
        <v>249</v>
      </c>
      <c r="AA2833" s="114"/>
      <c r="AB2833" s="83"/>
      <c r="AC2833" s="79" t="s">
        <v>249</v>
      </c>
      <c r="AD2833" s="80"/>
      <c r="AE2833" s="245"/>
      <c r="AF2833" s="84">
        <v>52083</v>
      </c>
      <c r="AG2833" s="79" t="s">
        <v>249</v>
      </c>
      <c r="AH2833" s="79" t="s">
        <v>249</v>
      </c>
      <c r="AI2833" s="79" t="s">
        <v>249</v>
      </c>
      <c r="AJ2833" s="79" t="s">
        <v>249</v>
      </c>
      <c r="AK2833" s="79" t="s">
        <v>249</v>
      </c>
      <c r="AL2833" s="79" t="s">
        <v>249</v>
      </c>
      <c r="AM2833" s="79" t="s">
        <v>261</v>
      </c>
      <c r="AN2833" s="79" t="s">
        <v>249</v>
      </c>
      <c r="AO2833" s="79" t="s">
        <v>249</v>
      </c>
      <c r="AP2833" s="79"/>
      <c r="AQ2833" s="79"/>
    </row>
    <row r="2834" spans="1:43" ht="14.1" hidden="1" customHeight="1">
      <c r="A2834" s="73" t="s">
        <v>245</v>
      </c>
      <c r="B2834" s="74">
        <v>42</v>
      </c>
      <c r="C2834" s="74" t="s">
        <v>497</v>
      </c>
      <c r="D2834" s="75"/>
      <c r="E2834" s="75"/>
      <c r="F2834" s="76"/>
      <c r="G2834" s="74">
        <v>9</v>
      </c>
      <c r="H2834" s="74">
        <v>2018</v>
      </c>
      <c r="I2834" s="74">
        <v>2</v>
      </c>
      <c r="J2834" s="77">
        <v>1075248116</v>
      </c>
      <c r="K2834" s="74" t="s">
        <v>3015</v>
      </c>
      <c r="L2834" s="74"/>
      <c r="M2834" s="74">
        <v>1045</v>
      </c>
      <c r="N2834" s="74" t="s">
        <v>255</v>
      </c>
      <c r="O2834" s="74" t="s">
        <v>294</v>
      </c>
      <c r="P2834" s="78">
        <v>26041.4</v>
      </c>
      <c r="Q2834" s="74"/>
      <c r="R2834" s="74"/>
      <c r="S2834" s="74"/>
      <c r="T2834" s="79"/>
      <c r="U2834" s="79"/>
      <c r="V2834" s="80" t="s">
        <v>260</v>
      </c>
      <c r="W2834" s="79" t="s">
        <v>249</v>
      </c>
      <c r="X2834" s="114"/>
      <c r="Y2834" s="82" t="s">
        <v>249</v>
      </c>
      <c r="Z2834" s="82" t="s">
        <v>249</v>
      </c>
      <c r="AA2834" s="114"/>
      <c r="AB2834" s="83"/>
      <c r="AC2834" s="79" t="s">
        <v>249</v>
      </c>
      <c r="AD2834" s="80"/>
      <c r="AE2834" s="245"/>
      <c r="AF2834" s="84">
        <v>26041</v>
      </c>
      <c r="AG2834" s="79" t="s">
        <v>249</v>
      </c>
      <c r="AH2834" s="79" t="s">
        <v>249</v>
      </c>
      <c r="AI2834" s="79" t="s">
        <v>249</v>
      </c>
      <c r="AJ2834" s="79" t="s">
        <v>249</v>
      </c>
      <c r="AK2834" s="79" t="s">
        <v>249</v>
      </c>
      <c r="AL2834" s="79" t="s">
        <v>249</v>
      </c>
      <c r="AM2834" s="79" t="s">
        <v>261</v>
      </c>
      <c r="AN2834" s="79" t="s">
        <v>249</v>
      </c>
      <c r="AO2834" s="79" t="s">
        <v>249</v>
      </c>
      <c r="AP2834" s="79"/>
      <c r="AQ2834" s="79"/>
    </row>
    <row r="2835" spans="1:43" ht="15" hidden="1" customHeight="1">
      <c r="A2835" s="73" t="s">
        <v>245</v>
      </c>
      <c r="B2835" s="74">
        <v>42</v>
      </c>
      <c r="C2835" s="74" t="s">
        <v>263</v>
      </c>
      <c r="D2835" s="75"/>
      <c r="E2835" s="75"/>
      <c r="F2835" s="76"/>
      <c r="G2835" s="74">
        <v>7</v>
      </c>
      <c r="H2835" s="74">
        <v>2017</v>
      </c>
      <c r="I2835" s="74" t="s">
        <v>264</v>
      </c>
      <c r="J2835" s="77">
        <v>1075651315</v>
      </c>
      <c r="K2835" s="74" t="s">
        <v>3016</v>
      </c>
      <c r="L2835" s="74"/>
      <c r="M2835" s="74" t="s">
        <v>266</v>
      </c>
      <c r="N2835" s="74" t="s">
        <v>267</v>
      </c>
      <c r="O2835" s="74" t="s">
        <v>2626</v>
      </c>
      <c r="P2835" s="78" t="s">
        <v>267</v>
      </c>
      <c r="Q2835" s="74"/>
      <c r="R2835" s="74"/>
      <c r="S2835" s="74"/>
      <c r="T2835" s="79"/>
      <c r="U2835" s="79"/>
      <c r="V2835" s="80" t="s">
        <v>256</v>
      </c>
      <c r="W2835" s="79"/>
      <c r="X2835" s="114"/>
      <c r="Y2835" s="82"/>
      <c r="Z2835" s="82"/>
      <c r="AA2835" s="114"/>
      <c r="AB2835" s="83"/>
      <c r="AC2835" s="79"/>
      <c r="AD2835" s="80" t="s">
        <v>256</v>
      </c>
      <c r="AE2835" s="245">
        <v>42976.438888888886</v>
      </c>
      <c r="AF2835" s="84">
        <v>29631</v>
      </c>
      <c r="AG2835" s="79" t="s">
        <v>3017</v>
      </c>
      <c r="AH2835" s="79">
        <v>29631</v>
      </c>
      <c r="AI2835" s="79">
        <v>0</v>
      </c>
      <c r="AJ2835" s="79">
        <v>0</v>
      </c>
      <c r="AK2835" s="79" t="s">
        <v>3018</v>
      </c>
      <c r="AL2835" s="79">
        <v>0</v>
      </c>
      <c r="AM2835" s="79"/>
      <c r="AN2835" s="79" t="s">
        <v>25</v>
      </c>
      <c r="AO2835" s="79" t="s">
        <v>249</v>
      </c>
      <c r="AP2835" s="79"/>
      <c r="AQ2835" s="79"/>
    </row>
    <row r="2836" spans="1:43" ht="15" hidden="1" customHeight="1">
      <c r="A2836" s="73" t="s">
        <v>245</v>
      </c>
      <c r="B2836" s="74">
        <v>153</v>
      </c>
      <c r="C2836" s="74" t="s">
        <v>682</v>
      </c>
      <c r="D2836" s="75">
        <v>43626</v>
      </c>
      <c r="E2836" s="75">
        <v>43627</v>
      </c>
      <c r="F2836" s="76">
        <f t="shared" ref="F2836:F2843" si="246">+E2836-D2836+1</f>
        <v>2</v>
      </c>
      <c r="G2836" s="74">
        <f t="shared" ref="G2836:G2843" si="247">+MONTH(D2836)</f>
        <v>6</v>
      </c>
      <c r="H2836" s="74">
        <f t="shared" ref="H2836:H2843" si="248">YEAR(D2836)</f>
        <v>2019</v>
      </c>
      <c r="I2836" s="74">
        <v>2</v>
      </c>
      <c r="J2836" s="77">
        <v>1075657826</v>
      </c>
      <c r="K2836" s="74" t="s">
        <v>3019</v>
      </c>
      <c r="L2836" s="74"/>
      <c r="M2836" s="74">
        <v>1038</v>
      </c>
      <c r="N2836" s="74" t="s">
        <v>248</v>
      </c>
      <c r="O2836" s="74" t="s">
        <v>30</v>
      </c>
      <c r="P2836" s="78">
        <v>58520</v>
      </c>
      <c r="Q2836" s="74"/>
      <c r="R2836" s="74"/>
      <c r="S2836" s="74"/>
      <c r="T2836" s="79"/>
      <c r="U2836" s="79"/>
      <c r="V2836" s="80" t="s">
        <v>26</v>
      </c>
      <c r="W2836" s="79" t="s">
        <v>249</v>
      </c>
      <c r="X2836" s="114">
        <v>43626</v>
      </c>
      <c r="Y2836" s="82" t="s">
        <v>249</v>
      </c>
      <c r="Z2836" s="82" t="s">
        <v>249</v>
      </c>
      <c r="AA2836" s="114">
        <v>43627</v>
      </c>
      <c r="AB2836" s="88">
        <v>2</v>
      </c>
      <c r="AC2836" s="79" t="s">
        <v>249</v>
      </c>
      <c r="AD2836" s="80" t="s">
        <v>26</v>
      </c>
      <c r="AE2836" s="245"/>
      <c r="AF2836" s="84">
        <v>0</v>
      </c>
      <c r="AG2836" s="79"/>
      <c r="AH2836" s="79"/>
      <c r="AI2836" s="79"/>
      <c r="AJ2836" s="79"/>
      <c r="AK2836" s="79"/>
      <c r="AL2836" s="79"/>
      <c r="AM2836" s="79"/>
      <c r="AN2836" s="79"/>
      <c r="AO2836" s="79"/>
      <c r="AP2836" s="79" t="s">
        <v>250</v>
      </c>
      <c r="AQ2836" s="79"/>
    </row>
    <row r="2837" spans="1:43" ht="15" hidden="1" customHeight="1">
      <c r="A2837" s="73" t="s">
        <v>245</v>
      </c>
      <c r="B2837" s="74">
        <v>153</v>
      </c>
      <c r="C2837" s="74" t="s">
        <v>682</v>
      </c>
      <c r="D2837" s="75">
        <v>43662</v>
      </c>
      <c r="E2837" s="75">
        <v>43663</v>
      </c>
      <c r="F2837" s="76">
        <f t="shared" si="246"/>
        <v>2</v>
      </c>
      <c r="G2837" s="74">
        <f t="shared" si="247"/>
        <v>7</v>
      </c>
      <c r="H2837" s="74">
        <f t="shared" si="248"/>
        <v>2019</v>
      </c>
      <c r="I2837" s="74">
        <v>2</v>
      </c>
      <c r="J2837" s="77">
        <v>1075657826</v>
      </c>
      <c r="K2837" s="74" t="s">
        <v>3019</v>
      </c>
      <c r="L2837" s="74"/>
      <c r="M2837" s="74">
        <v>1038</v>
      </c>
      <c r="N2837" s="74" t="s">
        <v>248</v>
      </c>
      <c r="O2837" s="74" t="s">
        <v>30</v>
      </c>
      <c r="P2837" s="78">
        <v>58520</v>
      </c>
      <c r="Q2837" s="74"/>
      <c r="R2837" s="74"/>
      <c r="S2837" s="74"/>
      <c r="T2837" s="79"/>
      <c r="U2837" s="79"/>
      <c r="V2837" s="80" t="s">
        <v>26</v>
      </c>
      <c r="W2837" s="79" t="s">
        <v>249</v>
      </c>
      <c r="X2837" s="114">
        <v>43662</v>
      </c>
      <c r="Y2837" s="82" t="s">
        <v>249</v>
      </c>
      <c r="Z2837" s="82" t="s">
        <v>249</v>
      </c>
      <c r="AA2837" s="114">
        <v>43663</v>
      </c>
      <c r="AB2837" s="88">
        <v>2</v>
      </c>
      <c r="AC2837" s="79" t="s">
        <v>249</v>
      </c>
      <c r="AD2837" s="80" t="s">
        <v>26</v>
      </c>
      <c r="AE2837" s="245"/>
      <c r="AF2837" s="84">
        <v>0</v>
      </c>
      <c r="AG2837" s="79"/>
      <c r="AH2837" s="79"/>
      <c r="AI2837" s="79"/>
      <c r="AJ2837" s="79"/>
      <c r="AK2837" s="79"/>
      <c r="AL2837" s="79"/>
      <c r="AM2837" s="79"/>
      <c r="AN2837" s="79"/>
      <c r="AO2837" s="79"/>
      <c r="AP2837" s="79" t="s">
        <v>250</v>
      </c>
      <c r="AQ2837" s="79"/>
    </row>
    <row r="2838" spans="1:43" ht="15" hidden="1" customHeight="1">
      <c r="A2838" s="73" t="s">
        <v>245</v>
      </c>
      <c r="B2838" s="74">
        <v>153</v>
      </c>
      <c r="C2838" s="74" t="s">
        <v>682</v>
      </c>
      <c r="D2838" s="75">
        <v>43678</v>
      </c>
      <c r="E2838" s="75">
        <v>43678</v>
      </c>
      <c r="F2838" s="76">
        <f t="shared" si="246"/>
        <v>1</v>
      </c>
      <c r="G2838" s="74">
        <f t="shared" si="247"/>
        <v>8</v>
      </c>
      <c r="H2838" s="74">
        <f t="shared" si="248"/>
        <v>2019</v>
      </c>
      <c r="I2838" s="74">
        <v>2</v>
      </c>
      <c r="J2838" s="77">
        <v>1075657826</v>
      </c>
      <c r="K2838" s="74" t="s">
        <v>3019</v>
      </c>
      <c r="L2838" s="74"/>
      <c r="M2838" s="74">
        <v>1038</v>
      </c>
      <c r="N2838" s="74" t="s">
        <v>248</v>
      </c>
      <c r="O2838" s="74" t="s">
        <v>35</v>
      </c>
      <c r="P2838" s="78">
        <v>29260</v>
      </c>
      <c r="Q2838" s="74"/>
      <c r="R2838" s="74"/>
      <c r="S2838" s="74"/>
      <c r="T2838" s="79"/>
      <c r="U2838" s="79"/>
      <c r="V2838" s="80" t="s">
        <v>26</v>
      </c>
      <c r="W2838" s="79" t="s">
        <v>249</v>
      </c>
      <c r="X2838" s="114">
        <v>43678</v>
      </c>
      <c r="Y2838" s="82" t="s">
        <v>249</v>
      </c>
      <c r="Z2838" s="82" t="s">
        <v>249</v>
      </c>
      <c r="AA2838" s="114">
        <v>43678</v>
      </c>
      <c r="AB2838" s="88">
        <v>1</v>
      </c>
      <c r="AC2838" s="79" t="s">
        <v>249</v>
      </c>
      <c r="AD2838" s="80" t="s">
        <v>26</v>
      </c>
      <c r="AE2838" s="245"/>
      <c r="AF2838" s="84">
        <v>0</v>
      </c>
      <c r="AG2838" s="79"/>
      <c r="AH2838" s="79"/>
      <c r="AI2838" s="79"/>
      <c r="AJ2838" s="79"/>
      <c r="AK2838" s="79"/>
      <c r="AL2838" s="79"/>
      <c r="AM2838" s="79"/>
      <c r="AN2838" s="79"/>
      <c r="AO2838" s="79"/>
      <c r="AP2838" s="79" t="s">
        <v>250</v>
      </c>
      <c r="AQ2838" s="79"/>
    </row>
    <row r="2839" spans="1:43" ht="14.1" hidden="1" customHeight="1">
      <c r="A2839" s="73" t="s">
        <v>245</v>
      </c>
      <c r="B2839" s="74">
        <v>98</v>
      </c>
      <c r="C2839" s="74" t="s">
        <v>385</v>
      </c>
      <c r="D2839" s="75" t="s">
        <v>3020</v>
      </c>
      <c r="E2839" s="75" t="s">
        <v>3020</v>
      </c>
      <c r="F2839" s="76">
        <f t="shared" si="246"/>
        <v>1</v>
      </c>
      <c r="G2839" s="74">
        <f t="shared" si="247"/>
        <v>11</v>
      </c>
      <c r="H2839" s="74">
        <f t="shared" si="248"/>
        <v>2018</v>
      </c>
      <c r="I2839" s="74">
        <v>2</v>
      </c>
      <c r="J2839" s="77">
        <v>1075661503</v>
      </c>
      <c r="K2839" s="74" t="s">
        <v>3021</v>
      </c>
      <c r="L2839" s="74"/>
      <c r="M2839" s="74">
        <v>1038</v>
      </c>
      <c r="N2839" s="74" t="s">
        <v>248</v>
      </c>
      <c r="O2839" s="74" t="s">
        <v>30</v>
      </c>
      <c r="P2839" s="78">
        <v>52082.8</v>
      </c>
      <c r="Q2839" s="74"/>
      <c r="R2839" s="74"/>
      <c r="S2839" s="74"/>
      <c r="T2839" s="79"/>
      <c r="U2839" s="79"/>
      <c r="V2839" s="80" t="s">
        <v>256</v>
      </c>
      <c r="W2839" s="79">
        <v>6575125</v>
      </c>
      <c r="X2839" s="114" t="s">
        <v>3020</v>
      </c>
      <c r="Y2839" s="82" t="s">
        <v>257</v>
      </c>
      <c r="Z2839" s="82" t="s">
        <v>3022</v>
      </c>
      <c r="AA2839" s="114" t="s">
        <v>3020</v>
      </c>
      <c r="AB2839" s="88">
        <v>1</v>
      </c>
      <c r="AC2839" s="79" t="s">
        <v>249</v>
      </c>
      <c r="AD2839" s="80" t="s">
        <v>256</v>
      </c>
      <c r="AE2839" s="245"/>
      <c r="AF2839" s="84">
        <v>120000</v>
      </c>
      <c r="AG2839" s="79"/>
      <c r="AH2839" s="79"/>
      <c r="AI2839" s="79"/>
      <c r="AJ2839" s="79"/>
      <c r="AK2839" s="79"/>
      <c r="AL2839" s="79"/>
      <c r="AM2839" s="79"/>
      <c r="AN2839" s="79"/>
      <c r="AO2839" s="79"/>
      <c r="AP2839" s="79"/>
      <c r="AQ2839" s="79"/>
    </row>
    <row r="2840" spans="1:43" ht="14.1" hidden="1" customHeight="1">
      <c r="A2840" s="73" t="s">
        <v>245</v>
      </c>
      <c r="B2840" s="74">
        <v>98</v>
      </c>
      <c r="C2840" s="74" t="s">
        <v>385</v>
      </c>
      <c r="D2840" s="75" t="s">
        <v>3023</v>
      </c>
      <c r="E2840" s="75" t="s">
        <v>3023</v>
      </c>
      <c r="F2840" s="76">
        <f t="shared" si="246"/>
        <v>1</v>
      </c>
      <c r="G2840" s="74">
        <f t="shared" si="247"/>
        <v>12</v>
      </c>
      <c r="H2840" s="74">
        <f t="shared" si="248"/>
        <v>2019</v>
      </c>
      <c r="I2840" s="74">
        <v>2</v>
      </c>
      <c r="J2840" s="77">
        <v>1075661503</v>
      </c>
      <c r="K2840" s="74" t="s">
        <v>3021</v>
      </c>
      <c r="L2840" s="74"/>
      <c r="M2840" s="74">
        <v>1038</v>
      </c>
      <c r="N2840" s="74" t="s">
        <v>248</v>
      </c>
      <c r="O2840" s="74" t="s">
        <v>30</v>
      </c>
      <c r="P2840" s="78">
        <v>200010</v>
      </c>
      <c r="Q2840" s="74"/>
      <c r="R2840" s="74"/>
      <c r="S2840" s="74"/>
      <c r="T2840" s="79"/>
      <c r="U2840" s="79"/>
      <c r="V2840" s="80" t="s">
        <v>256</v>
      </c>
      <c r="W2840" s="79">
        <v>159791</v>
      </c>
      <c r="X2840" s="114" t="s">
        <v>3023</v>
      </c>
      <c r="Y2840" s="82" t="s">
        <v>3024</v>
      </c>
      <c r="Z2840" s="82" t="s">
        <v>3025</v>
      </c>
      <c r="AA2840" s="114" t="s">
        <v>3023</v>
      </c>
      <c r="AB2840" s="88">
        <v>1</v>
      </c>
      <c r="AC2840" s="79" t="s">
        <v>249</v>
      </c>
      <c r="AD2840" s="80" t="s">
        <v>256</v>
      </c>
      <c r="AE2840" s="245"/>
      <c r="AF2840" s="84">
        <v>300000</v>
      </c>
      <c r="AG2840" s="79"/>
      <c r="AH2840" s="79"/>
      <c r="AI2840" s="79"/>
      <c r="AJ2840" s="79"/>
      <c r="AK2840" s="79"/>
      <c r="AL2840" s="79"/>
      <c r="AM2840" s="79"/>
      <c r="AN2840" s="79"/>
      <c r="AO2840" s="79"/>
      <c r="AP2840" s="79"/>
      <c r="AQ2840" s="79"/>
    </row>
    <row r="2841" spans="1:43" ht="14.1" hidden="1" customHeight="1">
      <c r="A2841" s="73" t="s">
        <v>245</v>
      </c>
      <c r="B2841" s="74">
        <v>98</v>
      </c>
      <c r="C2841" s="74" t="s">
        <v>385</v>
      </c>
      <c r="D2841" s="75" t="s">
        <v>2687</v>
      </c>
      <c r="E2841" s="75" t="s">
        <v>2687</v>
      </c>
      <c r="F2841" s="76">
        <f t="shared" si="246"/>
        <v>1</v>
      </c>
      <c r="G2841" s="74">
        <f t="shared" si="247"/>
        <v>11</v>
      </c>
      <c r="H2841" s="74">
        <f t="shared" si="248"/>
        <v>2018</v>
      </c>
      <c r="I2841" s="74">
        <v>2</v>
      </c>
      <c r="J2841" s="77">
        <v>1075661503</v>
      </c>
      <c r="K2841" s="74" t="s">
        <v>3021</v>
      </c>
      <c r="L2841" s="74"/>
      <c r="M2841" s="74">
        <v>1038</v>
      </c>
      <c r="N2841" s="74" t="s">
        <v>248</v>
      </c>
      <c r="O2841" s="74" t="s">
        <v>30</v>
      </c>
      <c r="P2841" s="78">
        <v>52082.8</v>
      </c>
      <c r="Q2841" s="74"/>
      <c r="R2841" s="74"/>
      <c r="S2841" s="74"/>
      <c r="T2841" s="79"/>
      <c r="U2841" s="79"/>
      <c r="V2841" s="80" t="s">
        <v>256</v>
      </c>
      <c r="W2841" s="79">
        <v>6601832</v>
      </c>
      <c r="X2841" s="114" t="s">
        <v>2687</v>
      </c>
      <c r="Y2841" s="82" t="s">
        <v>257</v>
      </c>
      <c r="Z2841" s="82" t="s">
        <v>3026</v>
      </c>
      <c r="AA2841" s="114" t="s">
        <v>2687</v>
      </c>
      <c r="AB2841" s="88">
        <v>1</v>
      </c>
      <c r="AC2841" s="79" t="s">
        <v>249</v>
      </c>
      <c r="AD2841" s="80" t="s">
        <v>256</v>
      </c>
      <c r="AE2841" s="245"/>
      <c r="AF2841" s="84">
        <v>120000</v>
      </c>
      <c r="AG2841" s="79"/>
      <c r="AH2841" s="79"/>
      <c r="AI2841" s="79"/>
      <c r="AJ2841" s="79"/>
      <c r="AK2841" s="79"/>
      <c r="AL2841" s="79"/>
      <c r="AM2841" s="79"/>
      <c r="AN2841" s="79"/>
      <c r="AO2841" s="79"/>
      <c r="AP2841" s="79"/>
      <c r="AQ2841" s="79"/>
    </row>
    <row r="2842" spans="1:43" ht="14.1" hidden="1" customHeight="1">
      <c r="A2842" s="73" t="s">
        <v>245</v>
      </c>
      <c r="B2842" s="74">
        <v>98</v>
      </c>
      <c r="C2842" s="74" t="s">
        <v>385</v>
      </c>
      <c r="D2842" s="75" t="s">
        <v>3027</v>
      </c>
      <c r="E2842" s="75" t="s">
        <v>3027</v>
      </c>
      <c r="F2842" s="76">
        <f t="shared" si="246"/>
        <v>1</v>
      </c>
      <c r="G2842" s="74">
        <f t="shared" si="247"/>
        <v>11</v>
      </c>
      <c r="H2842" s="74">
        <f t="shared" si="248"/>
        <v>2018</v>
      </c>
      <c r="I2842" s="74">
        <v>2</v>
      </c>
      <c r="J2842" s="77">
        <v>1075661503</v>
      </c>
      <c r="K2842" s="74" t="s">
        <v>3021</v>
      </c>
      <c r="L2842" s="74"/>
      <c r="M2842" s="74">
        <v>1038</v>
      </c>
      <c r="N2842" s="74" t="s">
        <v>248</v>
      </c>
      <c r="O2842" s="74" t="s">
        <v>30</v>
      </c>
      <c r="P2842" s="78">
        <v>680034</v>
      </c>
      <c r="Q2842" s="74"/>
      <c r="R2842" s="74"/>
      <c r="S2842" s="74"/>
      <c r="T2842" s="79"/>
      <c r="U2842" s="79"/>
      <c r="V2842" s="80" t="s">
        <v>256</v>
      </c>
      <c r="W2842" s="79">
        <v>6755121</v>
      </c>
      <c r="X2842" s="114" t="s">
        <v>3027</v>
      </c>
      <c r="Y2842" s="82" t="s">
        <v>257</v>
      </c>
      <c r="Z2842" s="82" t="s">
        <v>3022</v>
      </c>
      <c r="AA2842" s="114" t="s">
        <v>3027</v>
      </c>
      <c r="AB2842" s="88">
        <v>1</v>
      </c>
      <c r="AC2842" s="79" t="s">
        <v>249</v>
      </c>
      <c r="AD2842" s="80" t="s">
        <v>256</v>
      </c>
      <c r="AE2842" s="245"/>
      <c r="AF2842" s="84">
        <v>1020000</v>
      </c>
      <c r="AG2842" s="79"/>
      <c r="AH2842" s="79"/>
      <c r="AI2842" s="79"/>
      <c r="AJ2842" s="79"/>
      <c r="AK2842" s="79"/>
      <c r="AL2842" s="79"/>
      <c r="AM2842" s="79"/>
      <c r="AN2842" s="79"/>
      <c r="AO2842" s="79"/>
      <c r="AP2842" s="79"/>
      <c r="AQ2842" s="79"/>
    </row>
    <row r="2843" spans="1:43" ht="14.1" hidden="1" customHeight="1">
      <c r="A2843" s="73" t="s">
        <v>245</v>
      </c>
      <c r="B2843" s="90">
        <v>98</v>
      </c>
      <c r="C2843" s="91" t="s">
        <v>385</v>
      </c>
      <c r="D2843" s="75" t="s">
        <v>2687</v>
      </c>
      <c r="E2843" s="75" t="s">
        <v>2687</v>
      </c>
      <c r="F2843" s="76">
        <f t="shared" si="246"/>
        <v>1</v>
      </c>
      <c r="G2843" s="74">
        <f t="shared" si="247"/>
        <v>11</v>
      </c>
      <c r="H2843" s="74">
        <f t="shared" si="248"/>
        <v>2018</v>
      </c>
      <c r="I2843" s="91"/>
      <c r="J2843" s="92">
        <v>1075661503</v>
      </c>
      <c r="K2843" s="91" t="s">
        <v>3021</v>
      </c>
      <c r="L2843" s="91"/>
      <c r="M2843" s="74">
        <v>1038</v>
      </c>
      <c r="N2843" s="74" t="s">
        <v>248</v>
      </c>
      <c r="O2843" s="74" t="s">
        <v>30</v>
      </c>
      <c r="P2843" s="78"/>
      <c r="Q2843" s="74"/>
      <c r="R2843" s="74"/>
      <c r="S2843" s="91"/>
      <c r="T2843" s="79"/>
      <c r="U2843" s="93"/>
      <c r="V2843" s="80" t="s">
        <v>26</v>
      </c>
      <c r="W2843" s="93">
        <v>136753</v>
      </c>
      <c r="X2843" s="114" t="s">
        <v>2687</v>
      </c>
      <c r="Y2843" s="95" t="s">
        <v>257</v>
      </c>
      <c r="Z2843" s="95" t="s">
        <v>3028</v>
      </c>
      <c r="AA2843" s="114" t="s">
        <v>2687</v>
      </c>
      <c r="AB2843" s="88">
        <v>1</v>
      </c>
      <c r="AC2843" s="93" t="s">
        <v>317</v>
      </c>
      <c r="AD2843" s="80" t="s">
        <v>26</v>
      </c>
      <c r="AE2843" s="246"/>
      <c r="AF2843" s="84">
        <v>0</v>
      </c>
      <c r="AG2843" s="93"/>
      <c r="AH2843" s="108"/>
      <c r="AI2843" s="93"/>
      <c r="AJ2843" s="93"/>
      <c r="AK2843" s="93"/>
      <c r="AL2843" s="108"/>
      <c r="AM2843" s="79"/>
      <c r="AN2843" s="93"/>
      <c r="AO2843" s="98"/>
      <c r="AP2843" s="79" t="s">
        <v>250</v>
      </c>
      <c r="AQ2843" s="79"/>
    </row>
    <row r="2844" spans="1:43" ht="14.1" hidden="1" customHeight="1">
      <c r="A2844" s="73" t="s">
        <v>245</v>
      </c>
      <c r="B2844" s="74">
        <v>42</v>
      </c>
      <c r="C2844" s="74" t="s">
        <v>263</v>
      </c>
      <c r="D2844" s="75"/>
      <c r="E2844" s="75"/>
      <c r="F2844" s="76"/>
      <c r="G2844" s="74">
        <v>1</v>
      </c>
      <c r="H2844" s="74">
        <v>2016</v>
      </c>
      <c r="I2844" s="74" t="s">
        <v>264</v>
      </c>
      <c r="J2844" s="77">
        <v>1075665269</v>
      </c>
      <c r="K2844" s="74" t="s">
        <v>3029</v>
      </c>
      <c r="L2844" s="74"/>
      <c r="M2844" s="74" t="s">
        <v>266</v>
      </c>
      <c r="N2844" s="74" t="s">
        <v>267</v>
      </c>
      <c r="O2844" s="74" t="s">
        <v>30</v>
      </c>
      <c r="P2844" s="78" t="s">
        <v>267</v>
      </c>
      <c r="Q2844" s="74"/>
      <c r="R2844" s="74"/>
      <c r="S2844" s="74"/>
      <c r="T2844" s="79"/>
      <c r="U2844" s="79"/>
      <c r="V2844" s="79" t="s">
        <v>256</v>
      </c>
      <c r="W2844" s="79"/>
      <c r="X2844" s="114"/>
      <c r="Y2844" s="82"/>
      <c r="Z2844" s="82"/>
      <c r="AA2844" s="114"/>
      <c r="AB2844" s="83"/>
      <c r="AC2844" s="79"/>
      <c r="AD2844" s="79" t="s">
        <v>256</v>
      </c>
      <c r="AE2844" s="245">
        <v>43346.416666666664</v>
      </c>
      <c r="AF2844" s="84">
        <v>45964</v>
      </c>
      <c r="AG2844" s="79" t="s">
        <v>3030</v>
      </c>
      <c r="AH2844" s="79">
        <v>79124</v>
      </c>
      <c r="AI2844" s="79">
        <v>8175</v>
      </c>
      <c r="AJ2844" s="79" t="s">
        <v>3031</v>
      </c>
      <c r="AK2844" s="79" t="s">
        <v>3030</v>
      </c>
      <c r="AL2844" s="79">
        <v>0</v>
      </c>
      <c r="AM2844" s="79"/>
      <c r="AN2844" s="79" t="s">
        <v>25</v>
      </c>
      <c r="AO2844" s="79" t="s">
        <v>249</v>
      </c>
      <c r="AP2844" s="79"/>
      <c r="AQ2844" s="79"/>
    </row>
    <row r="2845" spans="1:43" ht="14.1" hidden="1" customHeight="1">
      <c r="A2845" s="73" t="s">
        <v>245</v>
      </c>
      <c r="B2845" s="74">
        <v>42</v>
      </c>
      <c r="C2845" s="74" t="s">
        <v>497</v>
      </c>
      <c r="D2845" s="75"/>
      <c r="E2845" s="75"/>
      <c r="F2845" s="76"/>
      <c r="G2845" s="74">
        <v>6</v>
      </c>
      <c r="H2845" s="74">
        <v>2016</v>
      </c>
      <c r="I2845" s="74">
        <v>2</v>
      </c>
      <c r="J2845" s="77">
        <v>1075671303</v>
      </c>
      <c r="K2845" s="74" t="s">
        <v>3032</v>
      </c>
      <c r="L2845" s="74"/>
      <c r="M2845" s="74">
        <v>1038</v>
      </c>
      <c r="N2845" s="74" t="s">
        <v>248</v>
      </c>
      <c r="O2845" s="74" t="s">
        <v>30</v>
      </c>
      <c r="P2845" s="78">
        <v>45963.666599999997</v>
      </c>
      <c r="Q2845" s="74"/>
      <c r="R2845" s="74"/>
      <c r="S2845" s="74"/>
      <c r="T2845" s="79"/>
      <c r="U2845" s="79"/>
      <c r="V2845" s="79" t="s">
        <v>256</v>
      </c>
      <c r="W2845" s="79"/>
      <c r="X2845" s="114"/>
      <c r="Y2845" s="82"/>
      <c r="Z2845" s="82"/>
      <c r="AA2845" s="114"/>
      <c r="AB2845" s="83"/>
      <c r="AC2845" s="79"/>
      <c r="AD2845" s="79" t="s">
        <v>256</v>
      </c>
      <c r="AE2845" s="245"/>
      <c r="AF2845" s="84">
        <v>45964</v>
      </c>
      <c r="AG2845" s="79" t="s">
        <v>249</v>
      </c>
      <c r="AH2845" s="79" t="s">
        <v>249</v>
      </c>
      <c r="AI2845" s="79" t="s">
        <v>249</v>
      </c>
      <c r="AJ2845" s="79" t="s">
        <v>249</v>
      </c>
      <c r="AK2845" s="79" t="s">
        <v>249</v>
      </c>
      <c r="AL2845" s="79" t="s">
        <v>249</v>
      </c>
      <c r="AM2845" s="79"/>
      <c r="AN2845" s="79" t="s">
        <v>249</v>
      </c>
      <c r="AO2845" s="79" t="s">
        <v>249</v>
      </c>
      <c r="AP2845" s="79"/>
      <c r="AQ2845" s="79"/>
    </row>
    <row r="2846" spans="1:43" ht="14.1" hidden="1" customHeight="1">
      <c r="A2846" s="73" t="s">
        <v>245</v>
      </c>
      <c r="B2846" s="74">
        <v>42</v>
      </c>
      <c r="C2846" s="74" t="s">
        <v>497</v>
      </c>
      <c r="D2846" s="75"/>
      <c r="E2846" s="75"/>
      <c r="F2846" s="76"/>
      <c r="G2846" s="74">
        <v>6</v>
      </c>
      <c r="H2846" s="74">
        <v>2016</v>
      </c>
      <c r="I2846" s="74">
        <v>2</v>
      </c>
      <c r="J2846" s="77">
        <v>1075671303</v>
      </c>
      <c r="K2846" s="74" t="s">
        <v>3032</v>
      </c>
      <c r="L2846" s="74"/>
      <c r="M2846" s="74">
        <v>1045</v>
      </c>
      <c r="N2846" s="74" t="s">
        <v>255</v>
      </c>
      <c r="O2846" s="74" t="s">
        <v>30</v>
      </c>
      <c r="P2846" s="78">
        <v>528582.1666</v>
      </c>
      <c r="Q2846" s="74"/>
      <c r="R2846" s="74"/>
      <c r="S2846" s="74"/>
      <c r="T2846" s="79"/>
      <c r="U2846" s="79"/>
      <c r="V2846" s="79" t="s">
        <v>256</v>
      </c>
      <c r="W2846" s="79"/>
      <c r="X2846" s="114"/>
      <c r="Y2846" s="82"/>
      <c r="Z2846" s="82"/>
      <c r="AA2846" s="114"/>
      <c r="AB2846" s="83"/>
      <c r="AC2846" s="79"/>
      <c r="AD2846" s="79" t="s">
        <v>256</v>
      </c>
      <c r="AE2846" s="245">
        <v>42620.398611111108</v>
      </c>
      <c r="AF2846" s="84">
        <v>528582</v>
      </c>
      <c r="AG2846" s="79" t="s">
        <v>3033</v>
      </c>
      <c r="AH2846" s="79">
        <v>459640</v>
      </c>
      <c r="AI2846" s="79">
        <v>5769</v>
      </c>
      <c r="AJ2846" s="79">
        <v>0</v>
      </c>
      <c r="AK2846" s="79" t="s">
        <v>249</v>
      </c>
      <c r="AL2846" s="79">
        <v>528582</v>
      </c>
      <c r="AM2846" s="79"/>
      <c r="AN2846" s="79" t="s">
        <v>25</v>
      </c>
      <c r="AO2846" s="79" t="s">
        <v>249</v>
      </c>
      <c r="AP2846" s="79"/>
      <c r="AQ2846" s="79"/>
    </row>
    <row r="2847" spans="1:43" ht="14.1" hidden="1" customHeight="1">
      <c r="A2847" s="73" t="s">
        <v>245</v>
      </c>
      <c r="B2847" s="74">
        <v>42</v>
      </c>
      <c r="C2847" s="74" t="s">
        <v>497</v>
      </c>
      <c r="D2847" s="75"/>
      <c r="E2847" s="75"/>
      <c r="F2847" s="76"/>
      <c r="G2847" s="74">
        <v>5</v>
      </c>
      <c r="H2847" s="74">
        <v>2016</v>
      </c>
      <c r="I2847" s="74">
        <v>2</v>
      </c>
      <c r="J2847" s="77">
        <v>1075671303</v>
      </c>
      <c r="K2847" s="74" t="s">
        <v>3032</v>
      </c>
      <c r="L2847" s="74"/>
      <c r="M2847" s="74">
        <v>1038</v>
      </c>
      <c r="N2847" s="74" t="s">
        <v>248</v>
      </c>
      <c r="O2847" s="74" t="s">
        <v>30</v>
      </c>
      <c r="P2847" s="78">
        <v>45963.666599999997</v>
      </c>
      <c r="Q2847" s="74"/>
      <c r="R2847" s="74"/>
      <c r="S2847" s="74"/>
      <c r="T2847" s="79"/>
      <c r="U2847" s="79"/>
      <c r="V2847" s="79" t="s">
        <v>256</v>
      </c>
      <c r="W2847" s="79"/>
      <c r="X2847" s="114"/>
      <c r="Y2847" s="82"/>
      <c r="Z2847" s="82"/>
      <c r="AA2847" s="114"/>
      <c r="AB2847" s="83"/>
      <c r="AC2847" s="79"/>
      <c r="AD2847" s="79" t="s">
        <v>256</v>
      </c>
      <c r="AE2847" s="245">
        <v>43719.398611111108</v>
      </c>
      <c r="AF2847" s="84">
        <v>45964</v>
      </c>
      <c r="AG2847" s="79" t="s">
        <v>249</v>
      </c>
      <c r="AH2847" s="79">
        <v>0</v>
      </c>
      <c r="AI2847" s="79">
        <v>0</v>
      </c>
      <c r="AJ2847" s="79">
        <v>0</v>
      </c>
      <c r="AK2847" s="79" t="s">
        <v>249</v>
      </c>
      <c r="AL2847" s="79">
        <v>0</v>
      </c>
      <c r="AM2847" s="79"/>
      <c r="AN2847" s="79" t="s">
        <v>249</v>
      </c>
      <c r="AO2847" s="79" t="s">
        <v>249</v>
      </c>
      <c r="AP2847" s="79"/>
      <c r="AQ2847" s="79"/>
    </row>
    <row r="2848" spans="1:43" ht="14.1" hidden="1" customHeight="1">
      <c r="A2848" s="73" t="s">
        <v>245</v>
      </c>
      <c r="B2848" s="74">
        <v>75</v>
      </c>
      <c r="C2848" s="74" t="s">
        <v>272</v>
      </c>
      <c r="D2848" s="75" t="s">
        <v>3034</v>
      </c>
      <c r="E2848" s="75" t="s">
        <v>3035</v>
      </c>
      <c r="F2848" s="76">
        <f t="shared" ref="F2848:F2859" si="249">+E2848-D2848+1</f>
        <v>3</v>
      </c>
      <c r="G2848" s="74">
        <f t="shared" ref="G2848:G2859" si="250">+MONTH(D2848)</f>
        <v>3</v>
      </c>
      <c r="H2848" s="74">
        <f t="shared" ref="H2848:H2859" si="251">YEAR(D2848)</f>
        <v>2017</v>
      </c>
      <c r="I2848" s="74">
        <v>1</v>
      </c>
      <c r="J2848" s="77">
        <v>1076661325</v>
      </c>
      <c r="K2848" s="74" t="s">
        <v>3036</v>
      </c>
      <c r="L2848" s="74"/>
      <c r="M2848" s="74">
        <v>1038</v>
      </c>
      <c r="N2848" s="74" t="s">
        <v>248</v>
      </c>
      <c r="O2848" s="74" t="s">
        <v>30</v>
      </c>
      <c r="P2848" s="78">
        <v>49181.133300000001</v>
      </c>
      <c r="Q2848" s="74"/>
      <c r="R2848" s="74"/>
      <c r="S2848" s="74"/>
      <c r="T2848" s="79"/>
      <c r="U2848" s="79"/>
      <c r="V2848" s="80" t="s">
        <v>256</v>
      </c>
      <c r="W2848" s="79">
        <v>5400202</v>
      </c>
      <c r="X2848" s="114" t="s">
        <v>3034</v>
      </c>
      <c r="Y2848" s="82" t="s">
        <v>257</v>
      </c>
      <c r="Z2848" s="82" t="s">
        <v>3037</v>
      </c>
      <c r="AA2848" s="114" t="s">
        <v>3035</v>
      </c>
      <c r="AB2848" s="83">
        <v>3</v>
      </c>
      <c r="AC2848" s="79" t="s">
        <v>249</v>
      </c>
      <c r="AD2848" s="80" t="s">
        <v>256</v>
      </c>
      <c r="AE2848" s="245">
        <v>42972.470138888886</v>
      </c>
      <c r="AF2848" s="84">
        <v>49181</v>
      </c>
      <c r="AG2848" s="79" t="s">
        <v>3038</v>
      </c>
      <c r="AH2848" s="79">
        <v>73772</v>
      </c>
      <c r="AI2848" s="79">
        <v>0</v>
      </c>
      <c r="AJ2848" s="79">
        <v>0</v>
      </c>
      <c r="AK2848" s="79" t="s">
        <v>249</v>
      </c>
      <c r="AL2848" s="79">
        <v>0</v>
      </c>
      <c r="AM2848" s="79"/>
      <c r="AN2848" s="79" t="s">
        <v>25</v>
      </c>
      <c r="AO2848" s="79" t="s">
        <v>249</v>
      </c>
      <c r="AP2848" s="79"/>
      <c r="AQ2848" s="79"/>
    </row>
    <row r="2849" spans="1:43" ht="14.1" hidden="1" customHeight="1">
      <c r="A2849" s="73" t="s">
        <v>245</v>
      </c>
      <c r="B2849" s="74">
        <v>75</v>
      </c>
      <c r="C2849" s="74" t="s">
        <v>272</v>
      </c>
      <c r="D2849" s="75" t="s">
        <v>3039</v>
      </c>
      <c r="E2849" s="75" t="s">
        <v>3040</v>
      </c>
      <c r="F2849" s="76">
        <f t="shared" si="249"/>
        <v>2</v>
      </c>
      <c r="G2849" s="74">
        <f t="shared" si="250"/>
        <v>3</v>
      </c>
      <c r="H2849" s="74">
        <f t="shared" si="251"/>
        <v>2017</v>
      </c>
      <c r="I2849" s="74">
        <v>1</v>
      </c>
      <c r="J2849" s="77">
        <v>1076661325</v>
      </c>
      <c r="K2849" s="74" t="s">
        <v>3036</v>
      </c>
      <c r="L2849" s="74"/>
      <c r="M2849" s="74">
        <v>1038</v>
      </c>
      <c r="N2849" s="74" t="s">
        <v>248</v>
      </c>
      <c r="O2849" s="74" t="s">
        <v>30</v>
      </c>
      <c r="P2849" s="78">
        <v>73771.7</v>
      </c>
      <c r="Q2849" s="74"/>
      <c r="R2849" s="74"/>
      <c r="S2849" s="74"/>
      <c r="T2849" s="79"/>
      <c r="U2849" s="79"/>
      <c r="V2849" s="80" t="s">
        <v>256</v>
      </c>
      <c r="W2849" s="79">
        <v>54000199</v>
      </c>
      <c r="X2849" s="114" t="s">
        <v>3039</v>
      </c>
      <c r="Y2849" s="82" t="s">
        <v>257</v>
      </c>
      <c r="Z2849" s="82" t="s">
        <v>3041</v>
      </c>
      <c r="AA2849" s="114" t="s">
        <v>3040</v>
      </c>
      <c r="AB2849" s="88">
        <v>2</v>
      </c>
      <c r="AC2849" s="79" t="s">
        <v>249</v>
      </c>
      <c r="AD2849" s="80" t="s">
        <v>256</v>
      </c>
      <c r="AE2849" s="245"/>
      <c r="AF2849" s="84">
        <v>73772</v>
      </c>
      <c r="AG2849" s="79"/>
      <c r="AH2849" s="79"/>
      <c r="AI2849" s="79"/>
      <c r="AJ2849" s="79"/>
      <c r="AK2849" s="79"/>
      <c r="AL2849" s="79"/>
      <c r="AM2849" s="79"/>
      <c r="AN2849" s="79"/>
      <c r="AO2849" s="79"/>
      <c r="AP2849" s="79"/>
      <c r="AQ2849" s="79"/>
    </row>
    <row r="2850" spans="1:43" ht="14.1" hidden="1" customHeight="1">
      <c r="A2850" s="73" t="s">
        <v>245</v>
      </c>
      <c r="B2850" s="74">
        <v>75</v>
      </c>
      <c r="C2850" s="74" t="s">
        <v>272</v>
      </c>
      <c r="D2850" s="75">
        <v>43973</v>
      </c>
      <c r="E2850" s="75">
        <v>43973</v>
      </c>
      <c r="F2850" s="76">
        <f t="shared" si="249"/>
        <v>1</v>
      </c>
      <c r="G2850" s="74">
        <f t="shared" si="250"/>
        <v>5</v>
      </c>
      <c r="H2850" s="74">
        <f t="shared" si="251"/>
        <v>2020</v>
      </c>
      <c r="I2850" s="74">
        <v>2</v>
      </c>
      <c r="J2850" s="77">
        <v>1076669658</v>
      </c>
      <c r="K2850" s="74" t="s">
        <v>3042</v>
      </c>
      <c r="L2850" s="74">
        <v>8</v>
      </c>
      <c r="M2850" s="74">
        <v>1046</v>
      </c>
      <c r="N2850" s="74" t="s">
        <v>274</v>
      </c>
      <c r="O2850" s="74" t="s">
        <v>30</v>
      </c>
      <c r="P2850" s="78">
        <v>29267</v>
      </c>
      <c r="Q2850" s="74" t="s">
        <v>3043</v>
      </c>
      <c r="R2850" s="74">
        <v>0</v>
      </c>
      <c r="S2850" s="74">
        <v>0</v>
      </c>
      <c r="T2850" s="79"/>
      <c r="U2850" s="79"/>
      <c r="V2850" s="80" t="s">
        <v>279</v>
      </c>
      <c r="W2850" s="79"/>
      <c r="X2850" s="114">
        <v>43973</v>
      </c>
      <c r="Y2850" s="82"/>
      <c r="Z2850" s="82"/>
      <c r="AA2850" s="114">
        <v>43973</v>
      </c>
      <c r="AB2850" s="83"/>
      <c r="AC2850" s="79"/>
      <c r="AD2850" s="80"/>
      <c r="AE2850" s="245"/>
      <c r="AF2850" s="84">
        <v>0</v>
      </c>
      <c r="AG2850" s="79"/>
      <c r="AH2850" s="79"/>
      <c r="AI2850" s="79"/>
      <c r="AJ2850" s="79"/>
      <c r="AK2850" s="79"/>
      <c r="AL2850" s="79"/>
      <c r="AM2850" s="79"/>
      <c r="AN2850" s="79"/>
      <c r="AO2850" s="79"/>
      <c r="AP2850" s="79"/>
      <c r="AQ2850" s="79"/>
    </row>
    <row r="2851" spans="1:43" ht="14.1" hidden="1" customHeight="1">
      <c r="A2851" s="73" t="s">
        <v>245</v>
      </c>
      <c r="B2851" s="74">
        <v>75</v>
      </c>
      <c r="C2851" s="74" t="s">
        <v>272</v>
      </c>
      <c r="D2851" s="75">
        <v>43974</v>
      </c>
      <c r="E2851" s="75">
        <v>43979</v>
      </c>
      <c r="F2851" s="76">
        <f t="shared" si="249"/>
        <v>6</v>
      </c>
      <c r="G2851" s="74">
        <f t="shared" si="250"/>
        <v>5</v>
      </c>
      <c r="H2851" s="74">
        <f t="shared" si="251"/>
        <v>2020</v>
      </c>
      <c r="I2851" s="74">
        <v>2</v>
      </c>
      <c r="J2851" s="77">
        <v>1076669658</v>
      </c>
      <c r="K2851" s="74" t="s">
        <v>3042</v>
      </c>
      <c r="L2851" s="74">
        <v>8</v>
      </c>
      <c r="M2851" s="74">
        <v>1053</v>
      </c>
      <c r="N2851" s="74" t="s">
        <v>36</v>
      </c>
      <c r="O2851" s="74" t="s">
        <v>30</v>
      </c>
      <c r="P2851" s="78">
        <v>175600</v>
      </c>
      <c r="Q2851" s="74" t="s">
        <v>3043</v>
      </c>
      <c r="R2851" s="74">
        <v>0</v>
      </c>
      <c r="S2851" s="74">
        <v>0</v>
      </c>
      <c r="T2851" s="79"/>
      <c r="U2851" s="79"/>
      <c r="V2851" s="80" t="s">
        <v>279</v>
      </c>
      <c r="W2851" s="79"/>
      <c r="X2851" s="114">
        <v>43974</v>
      </c>
      <c r="Y2851" s="82"/>
      <c r="Z2851" s="82"/>
      <c r="AA2851" s="114">
        <v>43979</v>
      </c>
      <c r="AB2851" s="83"/>
      <c r="AC2851" s="79"/>
      <c r="AD2851" s="80"/>
      <c r="AE2851" s="245"/>
      <c r="AF2851" s="84">
        <v>0</v>
      </c>
      <c r="AG2851" s="79"/>
      <c r="AH2851" s="79"/>
      <c r="AI2851" s="79"/>
      <c r="AJ2851" s="79"/>
      <c r="AK2851" s="79"/>
      <c r="AL2851" s="79"/>
      <c r="AM2851" s="79"/>
      <c r="AN2851" s="79"/>
      <c r="AO2851" s="79"/>
      <c r="AP2851" s="79"/>
      <c r="AQ2851" s="79"/>
    </row>
    <row r="2852" spans="1:43" ht="14.1" hidden="1" customHeight="1">
      <c r="A2852" s="73" t="s">
        <v>245</v>
      </c>
      <c r="B2852" s="74">
        <v>42</v>
      </c>
      <c r="C2852" s="74" t="s">
        <v>497</v>
      </c>
      <c r="D2852" s="75">
        <v>43321</v>
      </c>
      <c r="E2852" s="75">
        <v>43335</v>
      </c>
      <c r="F2852" s="76">
        <f t="shared" si="249"/>
        <v>15</v>
      </c>
      <c r="G2852" s="74">
        <f t="shared" si="250"/>
        <v>8</v>
      </c>
      <c r="H2852" s="74">
        <f t="shared" si="251"/>
        <v>2018</v>
      </c>
      <c r="I2852" s="74">
        <v>2</v>
      </c>
      <c r="J2852" s="77">
        <v>1077969724</v>
      </c>
      <c r="K2852" s="74" t="s">
        <v>3044</v>
      </c>
      <c r="L2852" s="74"/>
      <c r="M2852" s="74">
        <v>1038</v>
      </c>
      <c r="N2852" s="74" t="s">
        <v>248</v>
      </c>
      <c r="O2852" s="74" t="s">
        <v>35</v>
      </c>
      <c r="P2852" s="78">
        <v>52082.8</v>
      </c>
      <c r="Q2852" s="74"/>
      <c r="R2852" s="74"/>
      <c r="S2852" s="74"/>
      <c r="T2852" s="79">
        <v>13</v>
      </c>
      <c r="U2852" s="79"/>
      <c r="V2852" s="80" t="s">
        <v>256</v>
      </c>
      <c r="W2852" s="79">
        <v>55445402</v>
      </c>
      <c r="X2852" s="114">
        <v>43321</v>
      </c>
      <c r="Y2852" s="82" t="s">
        <v>257</v>
      </c>
      <c r="Z2852" s="82" t="s">
        <v>3045</v>
      </c>
      <c r="AA2852" s="114">
        <v>43335</v>
      </c>
      <c r="AB2852" s="83">
        <v>15</v>
      </c>
      <c r="AC2852" s="79" t="s">
        <v>3046</v>
      </c>
      <c r="AD2852" s="80" t="s">
        <v>256</v>
      </c>
      <c r="AE2852" s="245">
        <v>43369.386805555558</v>
      </c>
      <c r="AF2852" s="84">
        <v>52083</v>
      </c>
      <c r="AG2852" s="79" t="s">
        <v>703</v>
      </c>
      <c r="AH2852" s="79">
        <v>338538</v>
      </c>
      <c r="AI2852" s="79">
        <v>8358</v>
      </c>
      <c r="AJ2852" s="79">
        <v>0</v>
      </c>
      <c r="AK2852" s="79" t="s">
        <v>3047</v>
      </c>
      <c r="AL2852" s="79">
        <v>338538</v>
      </c>
      <c r="AM2852" s="79"/>
      <c r="AN2852" s="79" t="s">
        <v>25</v>
      </c>
      <c r="AO2852" s="79" t="s">
        <v>249</v>
      </c>
      <c r="AP2852" s="79"/>
      <c r="AQ2852" s="79"/>
    </row>
    <row r="2853" spans="1:43" ht="14.1" hidden="1" customHeight="1">
      <c r="A2853" s="73" t="s">
        <v>245</v>
      </c>
      <c r="B2853" s="74">
        <v>23</v>
      </c>
      <c r="C2853" s="74" t="s">
        <v>348</v>
      </c>
      <c r="D2853" s="75">
        <v>43711</v>
      </c>
      <c r="E2853" s="75">
        <v>43725</v>
      </c>
      <c r="F2853" s="76">
        <f t="shared" si="249"/>
        <v>15</v>
      </c>
      <c r="G2853" s="74">
        <f t="shared" si="250"/>
        <v>9</v>
      </c>
      <c r="H2853" s="74">
        <f t="shared" si="251"/>
        <v>2019</v>
      </c>
      <c r="I2853" s="74">
        <v>1</v>
      </c>
      <c r="J2853" s="77">
        <v>1080187081</v>
      </c>
      <c r="K2853" s="74" t="s">
        <v>3048</v>
      </c>
      <c r="L2853" s="74"/>
      <c r="M2853" s="74">
        <v>1045</v>
      </c>
      <c r="N2853" s="74" t="s">
        <v>255</v>
      </c>
      <c r="O2853" s="74" t="s">
        <v>35</v>
      </c>
      <c r="P2853" s="78">
        <v>433355</v>
      </c>
      <c r="Q2853" s="74"/>
      <c r="R2853" s="74"/>
      <c r="S2853" s="74"/>
      <c r="T2853" s="79">
        <v>15</v>
      </c>
      <c r="U2853" s="79"/>
      <c r="V2853" s="80" t="s">
        <v>256</v>
      </c>
      <c r="W2853" s="79">
        <v>55963564</v>
      </c>
      <c r="X2853" s="114">
        <v>43711</v>
      </c>
      <c r="Y2853" s="82" t="s">
        <v>257</v>
      </c>
      <c r="Z2853" s="82" t="s">
        <v>3049</v>
      </c>
      <c r="AA2853" s="114">
        <v>43725</v>
      </c>
      <c r="AB2853" s="83">
        <v>15</v>
      </c>
      <c r="AC2853" s="79" t="s">
        <v>3050</v>
      </c>
      <c r="AD2853" s="80" t="s">
        <v>256</v>
      </c>
      <c r="AE2853" s="245">
        <v>43802.425000000003</v>
      </c>
      <c r="AF2853" s="84">
        <v>0</v>
      </c>
      <c r="AG2853" s="79" t="s">
        <v>3049</v>
      </c>
      <c r="AH2853" s="79">
        <v>500025</v>
      </c>
      <c r="AI2853" s="79">
        <v>0</v>
      </c>
      <c r="AJ2853" s="79">
        <v>0</v>
      </c>
      <c r="AK2853" s="79" t="s">
        <v>249</v>
      </c>
      <c r="AL2853" s="79">
        <v>0</v>
      </c>
      <c r="AM2853" s="79"/>
      <c r="AN2853" s="79" t="s">
        <v>25</v>
      </c>
      <c r="AO2853" s="79" t="s">
        <v>249</v>
      </c>
      <c r="AP2853" s="79"/>
      <c r="AQ2853" s="79"/>
    </row>
    <row r="2854" spans="1:43" ht="14.1" hidden="1" customHeight="1">
      <c r="A2854" s="73" t="s">
        <v>245</v>
      </c>
      <c r="B2854" s="74">
        <v>23</v>
      </c>
      <c r="C2854" s="74" t="s">
        <v>348</v>
      </c>
      <c r="D2854" s="75">
        <v>43689</v>
      </c>
      <c r="E2854" s="75">
        <v>43703</v>
      </c>
      <c r="F2854" s="76">
        <f t="shared" si="249"/>
        <v>15</v>
      </c>
      <c r="G2854" s="74">
        <f t="shared" si="250"/>
        <v>8</v>
      </c>
      <c r="H2854" s="74">
        <f t="shared" si="251"/>
        <v>2019</v>
      </c>
      <c r="I2854" s="74">
        <v>1</v>
      </c>
      <c r="J2854" s="77">
        <v>1080187081</v>
      </c>
      <c r="K2854" s="74" t="s">
        <v>3048</v>
      </c>
      <c r="L2854" s="74"/>
      <c r="M2854" s="74">
        <v>1038</v>
      </c>
      <c r="N2854" s="74" t="s">
        <v>248</v>
      </c>
      <c r="O2854" s="74" t="s">
        <v>35</v>
      </c>
      <c r="P2854" s="78">
        <v>66670</v>
      </c>
      <c r="Q2854" s="74"/>
      <c r="R2854" s="74"/>
      <c r="S2854" s="74"/>
      <c r="T2854" s="79">
        <v>13</v>
      </c>
      <c r="U2854" s="79"/>
      <c r="V2854" s="80" t="s">
        <v>256</v>
      </c>
      <c r="W2854" s="79">
        <v>55947833</v>
      </c>
      <c r="X2854" s="114">
        <v>43689</v>
      </c>
      <c r="Y2854" s="82" t="s">
        <v>434</v>
      </c>
      <c r="Z2854" s="82" t="s">
        <v>3051</v>
      </c>
      <c r="AA2854" s="114">
        <v>43703</v>
      </c>
      <c r="AB2854" s="83">
        <v>15</v>
      </c>
      <c r="AC2854" s="79" t="s">
        <v>249</v>
      </c>
      <c r="AD2854" s="80" t="s">
        <v>256</v>
      </c>
      <c r="AE2854" s="245">
        <v>43726.426388888889</v>
      </c>
      <c r="AF2854" s="84">
        <v>0</v>
      </c>
      <c r="AG2854" s="79" t="s">
        <v>3051</v>
      </c>
      <c r="AH2854" s="79">
        <v>433355</v>
      </c>
      <c r="AI2854" s="79">
        <v>0</v>
      </c>
      <c r="AJ2854" s="79">
        <v>0</v>
      </c>
      <c r="AK2854" s="79" t="s">
        <v>249</v>
      </c>
      <c r="AL2854" s="79">
        <v>0</v>
      </c>
      <c r="AM2854" s="79"/>
      <c r="AN2854" s="79" t="s">
        <v>25</v>
      </c>
      <c r="AO2854" s="79" t="s">
        <v>249</v>
      </c>
      <c r="AP2854" s="79"/>
      <c r="AQ2854" s="79"/>
    </row>
    <row r="2855" spans="1:43" ht="14.1" hidden="1" customHeight="1">
      <c r="A2855" s="73" t="s">
        <v>245</v>
      </c>
      <c r="B2855" s="74">
        <v>23</v>
      </c>
      <c r="C2855" s="74" t="s">
        <v>348</v>
      </c>
      <c r="D2855" s="75">
        <v>43962</v>
      </c>
      <c r="E2855" s="75">
        <v>43963</v>
      </c>
      <c r="F2855" s="76">
        <f t="shared" si="249"/>
        <v>2</v>
      </c>
      <c r="G2855" s="74">
        <f t="shared" si="250"/>
        <v>5</v>
      </c>
      <c r="H2855" s="74">
        <f t="shared" si="251"/>
        <v>2020</v>
      </c>
      <c r="I2855" s="74">
        <v>1</v>
      </c>
      <c r="J2855" s="77">
        <v>1080187081</v>
      </c>
      <c r="K2855" s="74" t="s">
        <v>3048</v>
      </c>
      <c r="L2855" s="74">
        <v>13</v>
      </c>
      <c r="M2855" s="74">
        <v>1038</v>
      </c>
      <c r="N2855" s="74" t="s">
        <v>248</v>
      </c>
      <c r="O2855" s="74" t="s">
        <v>35</v>
      </c>
      <c r="P2855" s="78">
        <v>100000</v>
      </c>
      <c r="Q2855" s="74" t="s">
        <v>3052</v>
      </c>
      <c r="R2855" s="74">
        <v>0</v>
      </c>
      <c r="S2855" s="74">
        <v>0</v>
      </c>
      <c r="T2855" s="79"/>
      <c r="U2855" s="79"/>
      <c r="V2855" s="80" t="s">
        <v>279</v>
      </c>
      <c r="W2855" s="79"/>
      <c r="X2855" s="114">
        <v>43962</v>
      </c>
      <c r="Y2855" s="82"/>
      <c r="Z2855" s="82"/>
      <c r="AA2855" s="114">
        <v>43963</v>
      </c>
      <c r="AB2855" s="83"/>
      <c r="AC2855" s="79"/>
      <c r="AD2855" s="80"/>
      <c r="AE2855" s="245"/>
      <c r="AF2855" s="84">
        <v>0</v>
      </c>
      <c r="AG2855" s="79"/>
      <c r="AH2855" s="79"/>
      <c r="AI2855" s="79"/>
      <c r="AJ2855" s="79"/>
      <c r="AK2855" s="79"/>
      <c r="AL2855" s="79"/>
      <c r="AM2855" s="79"/>
      <c r="AN2855" s="79"/>
      <c r="AO2855" s="79"/>
      <c r="AP2855" s="79"/>
      <c r="AQ2855" s="79"/>
    </row>
    <row r="2856" spans="1:43" ht="14.1" hidden="1" customHeight="1">
      <c r="A2856" s="73" t="s">
        <v>245</v>
      </c>
      <c r="B2856" s="74">
        <v>132</v>
      </c>
      <c r="C2856" s="74" t="s">
        <v>290</v>
      </c>
      <c r="D2856" s="75">
        <v>43893</v>
      </c>
      <c r="E2856" s="75">
        <v>43893</v>
      </c>
      <c r="F2856" s="76">
        <f t="shared" si="249"/>
        <v>1</v>
      </c>
      <c r="G2856" s="74">
        <f t="shared" si="250"/>
        <v>3</v>
      </c>
      <c r="H2856" s="74">
        <f t="shared" si="251"/>
        <v>2020</v>
      </c>
      <c r="I2856" s="74">
        <v>1</v>
      </c>
      <c r="J2856" s="77">
        <v>1082407702</v>
      </c>
      <c r="K2856" s="74" t="s">
        <v>3053</v>
      </c>
      <c r="L2856" s="74"/>
      <c r="M2856" s="74">
        <v>1038</v>
      </c>
      <c r="N2856" s="74" t="s">
        <v>248</v>
      </c>
      <c r="O2856" s="74" t="s">
        <v>34</v>
      </c>
      <c r="P2856" s="78">
        <v>930000</v>
      </c>
      <c r="Q2856" s="74"/>
      <c r="R2856" s="74"/>
      <c r="S2856" s="74"/>
      <c r="T2856" s="79"/>
      <c r="U2856" s="79"/>
      <c r="V2856" s="80" t="s">
        <v>26</v>
      </c>
      <c r="W2856" s="79" t="s">
        <v>249</v>
      </c>
      <c r="X2856" s="114">
        <v>43893</v>
      </c>
      <c r="Y2856" s="82" t="s">
        <v>249</v>
      </c>
      <c r="Z2856" s="82" t="s">
        <v>249</v>
      </c>
      <c r="AA2856" s="114">
        <v>43893</v>
      </c>
      <c r="AB2856" s="83">
        <v>1</v>
      </c>
      <c r="AC2856" s="79" t="s">
        <v>249</v>
      </c>
      <c r="AD2856" s="80" t="s">
        <v>26</v>
      </c>
      <c r="AE2856" s="245"/>
      <c r="AF2856" s="84">
        <v>0</v>
      </c>
      <c r="AG2856" s="79"/>
      <c r="AH2856" s="79"/>
      <c r="AI2856" s="79"/>
      <c r="AJ2856" s="79"/>
      <c r="AK2856" s="79"/>
      <c r="AL2856" s="79"/>
      <c r="AM2856" s="79"/>
      <c r="AN2856" s="79"/>
      <c r="AO2856" s="79"/>
      <c r="AP2856" s="79" t="s">
        <v>250</v>
      </c>
      <c r="AQ2856" s="79"/>
    </row>
    <row r="2857" spans="1:43" ht="14.1" hidden="1" customHeight="1">
      <c r="A2857" s="73" t="s">
        <v>245</v>
      </c>
      <c r="B2857" s="74">
        <v>132</v>
      </c>
      <c r="C2857" s="74" t="s">
        <v>290</v>
      </c>
      <c r="D2857" s="75">
        <v>44075</v>
      </c>
      <c r="E2857" s="75">
        <v>44076</v>
      </c>
      <c r="F2857" s="76">
        <f t="shared" si="249"/>
        <v>2</v>
      </c>
      <c r="G2857" s="74">
        <f t="shared" si="250"/>
        <v>9</v>
      </c>
      <c r="H2857" s="74">
        <f t="shared" si="251"/>
        <v>2020</v>
      </c>
      <c r="I2857" s="74">
        <v>1</v>
      </c>
      <c r="J2857" s="77">
        <v>1082407702</v>
      </c>
      <c r="K2857" s="74" t="s">
        <v>3053</v>
      </c>
      <c r="L2857" s="74">
        <v>13</v>
      </c>
      <c r="M2857" s="74">
        <v>1038</v>
      </c>
      <c r="N2857" s="74" t="s">
        <v>248</v>
      </c>
      <c r="O2857" s="74" t="s">
        <v>34</v>
      </c>
      <c r="P2857" s="78">
        <v>62000</v>
      </c>
      <c r="Q2857" s="74" t="s">
        <v>3054</v>
      </c>
      <c r="R2857" s="74">
        <v>0</v>
      </c>
      <c r="S2857" s="74">
        <v>0</v>
      </c>
      <c r="T2857" s="79"/>
      <c r="U2857" s="79"/>
      <c r="V2857" s="80" t="s">
        <v>279</v>
      </c>
      <c r="W2857" s="79"/>
      <c r="X2857" s="114">
        <v>44075</v>
      </c>
      <c r="Y2857" s="82"/>
      <c r="Z2857" s="82"/>
      <c r="AA2857" s="114">
        <v>44076</v>
      </c>
      <c r="AB2857" s="83"/>
      <c r="AC2857" s="79"/>
      <c r="AD2857" s="80"/>
      <c r="AE2857" s="245"/>
      <c r="AF2857" s="84">
        <v>0</v>
      </c>
      <c r="AG2857" s="79"/>
      <c r="AH2857" s="79"/>
      <c r="AI2857" s="79"/>
      <c r="AJ2857" s="79"/>
      <c r="AK2857" s="79"/>
      <c r="AL2857" s="79"/>
      <c r="AM2857" s="79"/>
      <c r="AN2857" s="79"/>
      <c r="AO2857" s="79"/>
      <c r="AP2857" s="79"/>
      <c r="AQ2857" s="79"/>
    </row>
    <row r="2858" spans="1:43" ht="14.1" hidden="1" customHeight="1">
      <c r="A2858" s="73" t="s">
        <v>245</v>
      </c>
      <c r="B2858" s="74">
        <v>51</v>
      </c>
      <c r="C2858" s="74" t="s">
        <v>2042</v>
      </c>
      <c r="D2858" s="75">
        <v>43924</v>
      </c>
      <c r="E2858" s="75">
        <v>43925</v>
      </c>
      <c r="F2858" s="76">
        <f t="shared" si="249"/>
        <v>2</v>
      </c>
      <c r="G2858" s="74">
        <f t="shared" si="250"/>
        <v>4</v>
      </c>
      <c r="H2858" s="74">
        <f t="shared" si="251"/>
        <v>2020</v>
      </c>
      <c r="I2858" s="74">
        <v>1</v>
      </c>
      <c r="J2858" s="77">
        <v>1082477051</v>
      </c>
      <c r="K2858" s="74" t="s">
        <v>3055</v>
      </c>
      <c r="L2858" s="74">
        <v>12</v>
      </c>
      <c r="M2858" s="74">
        <v>1038</v>
      </c>
      <c r="N2858" s="74" t="s">
        <v>248</v>
      </c>
      <c r="O2858" s="74" t="s">
        <v>30</v>
      </c>
      <c r="P2858" s="78">
        <v>58653</v>
      </c>
      <c r="Q2858" s="74" t="s">
        <v>394</v>
      </c>
      <c r="R2858" s="74">
        <v>0</v>
      </c>
      <c r="S2858" s="74">
        <v>0</v>
      </c>
      <c r="T2858" s="79"/>
      <c r="U2858" s="79"/>
      <c r="V2858" s="80" t="s">
        <v>279</v>
      </c>
      <c r="W2858" s="79"/>
      <c r="X2858" s="114">
        <v>43924</v>
      </c>
      <c r="Y2858" s="82"/>
      <c r="Z2858" s="82"/>
      <c r="AA2858" s="114">
        <v>43925</v>
      </c>
      <c r="AB2858" s="83"/>
      <c r="AC2858" s="79"/>
      <c r="AD2858" s="80"/>
      <c r="AE2858" s="245"/>
      <c r="AF2858" s="84">
        <v>0</v>
      </c>
      <c r="AG2858" s="79"/>
      <c r="AH2858" s="79"/>
      <c r="AI2858" s="79"/>
      <c r="AJ2858" s="79"/>
      <c r="AK2858" s="79"/>
      <c r="AL2858" s="79"/>
      <c r="AM2858" s="79"/>
      <c r="AN2858" s="79"/>
      <c r="AO2858" s="79"/>
      <c r="AP2858" s="79"/>
      <c r="AQ2858" s="79"/>
    </row>
    <row r="2859" spans="1:43" ht="14.1" hidden="1" customHeight="1">
      <c r="A2859" s="73" t="s">
        <v>245</v>
      </c>
      <c r="B2859" s="74">
        <v>51</v>
      </c>
      <c r="C2859" s="74" t="s">
        <v>2042</v>
      </c>
      <c r="D2859" s="75">
        <v>43926</v>
      </c>
      <c r="E2859" s="75">
        <v>43926</v>
      </c>
      <c r="F2859" s="76">
        <f t="shared" si="249"/>
        <v>1</v>
      </c>
      <c r="G2859" s="74">
        <f t="shared" si="250"/>
        <v>4</v>
      </c>
      <c r="H2859" s="74">
        <f t="shared" si="251"/>
        <v>2020</v>
      </c>
      <c r="I2859" s="74">
        <v>1</v>
      </c>
      <c r="J2859" s="77">
        <v>1082477051</v>
      </c>
      <c r="K2859" s="74" t="s">
        <v>3055</v>
      </c>
      <c r="L2859" s="74">
        <v>12</v>
      </c>
      <c r="M2859" s="74">
        <v>1045</v>
      </c>
      <c r="N2859" s="74" t="s">
        <v>255</v>
      </c>
      <c r="O2859" s="74" t="s">
        <v>30</v>
      </c>
      <c r="P2859" s="78">
        <v>29260</v>
      </c>
      <c r="Q2859" s="74" t="s">
        <v>394</v>
      </c>
      <c r="R2859" s="74">
        <v>0</v>
      </c>
      <c r="S2859" s="74">
        <v>0</v>
      </c>
      <c r="T2859" s="79"/>
      <c r="U2859" s="79"/>
      <c r="V2859" s="80" t="s">
        <v>279</v>
      </c>
      <c r="W2859" s="79"/>
      <c r="X2859" s="114">
        <v>43926</v>
      </c>
      <c r="Y2859" s="82"/>
      <c r="Z2859" s="82"/>
      <c r="AA2859" s="114">
        <v>43926</v>
      </c>
      <c r="AB2859" s="83"/>
      <c r="AC2859" s="79"/>
      <c r="AD2859" s="80"/>
      <c r="AE2859" s="245"/>
      <c r="AF2859" s="84">
        <v>0</v>
      </c>
      <c r="AG2859" s="79"/>
      <c r="AH2859" s="79"/>
      <c r="AI2859" s="79"/>
      <c r="AJ2859" s="79"/>
      <c r="AK2859" s="79"/>
      <c r="AL2859" s="79"/>
      <c r="AM2859" s="79"/>
      <c r="AN2859" s="79"/>
      <c r="AO2859" s="79"/>
      <c r="AP2859" s="79"/>
      <c r="AQ2859" s="79"/>
    </row>
    <row r="2860" spans="1:43" ht="14.1" hidden="1" customHeight="1">
      <c r="A2860" s="73" t="s">
        <v>245</v>
      </c>
      <c r="B2860" s="74">
        <v>51</v>
      </c>
      <c r="C2860" s="74" t="s">
        <v>2042</v>
      </c>
      <c r="D2860" s="75"/>
      <c r="E2860" s="75"/>
      <c r="F2860" s="76"/>
      <c r="G2860" s="74">
        <v>4</v>
      </c>
      <c r="H2860" s="74">
        <v>2020</v>
      </c>
      <c r="I2860" s="74">
        <v>1</v>
      </c>
      <c r="J2860" s="77">
        <v>1082477051</v>
      </c>
      <c r="K2860" s="74" t="s">
        <v>3055</v>
      </c>
      <c r="L2860" s="74"/>
      <c r="M2860" s="74">
        <v>1038</v>
      </c>
      <c r="N2860" s="74" t="s">
        <v>248</v>
      </c>
      <c r="O2860" s="74" t="s">
        <v>30</v>
      </c>
      <c r="P2860" s="78">
        <v>58653</v>
      </c>
      <c r="Q2860" s="74"/>
      <c r="R2860" s="74"/>
      <c r="S2860" s="74"/>
      <c r="T2860" s="79"/>
      <c r="U2860" s="79"/>
      <c r="V2860" s="80" t="s">
        <v>260</v>
      </c>
      <c r="W2860" s="79" t="s">
        <v>249</v>
      </c>
      <c r="X2860" s="114"/>
      <c r="Y2860" s="82" t="s">
        <v>249</v>
      </c>
      <c r="Z2860" s="82" t="s">
        <v>249</v>
      </c>
      <c r="AA2860" s="114"/>
      <c r="AB2860" s="83"/>
      <c r="AC2860" s="79" t="s">
        <v>249</v>
      </c>
      <c r="AD2860" s="80"/>
      <c r="AE2860" s="245"/>
      <c r="AF2860" s="84">
        <v>0</v>
      </c>
      <c r="AG2860" s="79" t="s">
        <v>249</v>
      </c>
      <c r="AH2860" s="79" t="s">
        <v>249</v>
      </c>
      <c r="AI2860" s="79" t="s">
        <v>249</v>
      </c>
      <c r="AJ2860" s="79" t="s">
        <v>249</v>
      </c>
      <c r="AK2860" s="79" t="s">
        <v>249</v>
      </c>
      <c r="AL2860" s="79" t="s">
        <v>249</v>
      </c>
      <c r="AM2860" s="79" t="s">
        <v>261</v>
      </c>
      <c r="AN2860" s="79" t="s">
        <v>249</v>
      </c>
      <c r="AO2860" s="79" t="s">
        <v>249</v>
      </c>
      <c r="AP2860" s="79"/>
      <c r="AQ2860" s="79"/>
    </row>
    <row r="2861" spans="1:43" ht="14.1" hidden="1" customHeight="1">
      <c r="A2861" s="73" t="s">
        <v>245</v>
      </c>
      <c r="B2861" s="74">
        <v>51</v>
      </c>
      <c r="C2861" s="74" t="s">
        <v>2042</v>
      </c>
      <c r="D2861" s="75"/>
      <c r="E2861" s="75"/>
      <c r="F2861" s="76"/>
      <c r="G2861" s="74">
        <v>4</v>
      </c>
      <c r="H2861" s="74">
        <v>2020</v>
      </c>
      <c r="I2861" s="74">
        <v>1</v>
      </c>
      <c r="J2861" s="77">
        <v>1082477051</v>
      </c>
      <c r="K2861" s="74" t="s">
        <v>3055</v>
      </c>
      <c r="L2861" s="74"/>
      <c r="M2861" s="74">
        <v>1038</v>
      </c>
      <c r="N2861" s="74" t="s">
        <v>248</v>
      </c>
      <c r="O2861" s="74" t="s">
        <v>30</v>
      </c>
      <c r="P2861" s="78">
        <v>58653</v>
      </c>
      <c r="Q2861" s="74"/>
      <c r="R2861" s="74"/>
      <c r="S2861" s="74"/>
      <c r="T2861" s="79"/>
      <c r="U2861" s="79"/>
      <c r="V2861" s="80" t="s">
        <v>260</v>
      </c>
      <c r="W2861" s="79" t="s">
        <v>249</v>
      </c>
      <c r="X2861" s="114"/>
      <c r="Y2861" s="82" t="s">
        <v>249</v>
      </c>
      <c r="Z2861" s="82" t="s">
        <v>249</v>
      </c>
      <c r="AA2861" s="114"/>
      <c r="AB2861" s="83"/>
      <c r="AC2861" s="79" t="s">
        <v>249</v>
      </c>
      <c r="AD2861" s="80"/>
      <c r="AE2861" s="245"/>
      <c r="AF2861" s="84">
        <v>0</v>
      </c>
      <c r="AG2861" s="79" t="s">
        <v>249</v>
      </c>
      <c r="AH2861" s="79" t="s">
        <v>249</v>
      </c>
      <c r="AI2861" s="79" t="s">
        <v>249</v>
      </c>
      <c r="AJ2861" s="79" t="s">
        <v>249</v>
      </c>
      <c r="AK2861" s="79" t="s">
        <v>249</v>
      </c>
      <c r="AL2861" s="79" t="s">
        <v>249</v>
      </c>
      <c r="AM2861" s="79" t="s">
        <v>261</v>
      </c>
      <c r="AN2861" s="79" t="s">
        <v>249</v>
      </c>
      <c r="AO2861" s="79" t="s">
        <v>249</v>
      </c>
      <c r="AP2861" s="79"/>
      <c r="AQ2861" s="79"/>
    </row>
    <row r="2862" spans="1:43" ht="14.1" hidden="1" customHeight="1">
      <c r="A2862" s="73" t="s">
        <v>245</v>
      </c>
      <c r="B2862" s="74">
        <v>51</v>
      </c>
      <c r="C2862" s="74" t="s">
        <v>2042</v>
      </c>
      <c r="D2862" s="75"/>
      <c r="E2862" s="75"/>
      <c r="F2862" s="76"/>
      <c r="G2862" s="74">
        <v>4</v>
      </c>
      <c r="H2862" s="74">
        <v>2020</v>
      </c>
      <c r="I2862" s="74">
        <v>1</v>
      </c>
      <c r="J2862" s="77">
        <v>1082477051</v>
      </c>
      <c r="K2862" s="74" t="s">
        <v>3055</v>
      </c>
      <c r="L2862" s="74"/>
      <c r="M2862" s="74">
        <v>1045</v>
      </c>
      <c r="N2862" s="74" t="s">
        <v>255</v>
      </c>
      <c r="O2862" s="74" t="s">
        <v>34</v>
      </c>
      <c r="P2862" s="78">
        <v>29260</v>
      </c>
      <c r="Q2862" s="74"/>
      <c r="R2862" s="74"/>
      <c r="S2862" s="74"/>
      <c r="T2862" s="79"/>
      <c r="U2862" s="79"/>
      <c r="V2862" s="80" t="s">
        <v>260</v>
      </c>
      <c r="W2862" s="79" t="s">
        <v>249</v>
      </c>
      <c r="X2862" s="114"/>
      <c r="Y2862" s="82" t="s">
        <v>249</v>
      </c>
      <c r="Z2862" s="82" t="s">
        <v>249</v>
      </c>
      <c r="AA2862" s="114"/>
      <c r="AB2862" s="83"/>
      <c r="AC2862" s="79" t="s">
        <v>249</v>
      </c>
      <c r="AD2862" s="80"/>
      <c r="AE2862" s="245"/>
      <c r="AF2862" s="84">
        <v>0</v>
      </c>
      <c r="AG2862" s="79" t="s">
        <v>249</v>
      </c>
      <c r="AH2862" s="79" t="s">
        <v>249</v>
      </c>
      <c r="AI2862" s="79" t="s">
        <v>249</v>
      </c>
      <c r="AJ2862" s="79" t="s">
        <v>249</v>
      </c>
      <c r="AK2862" s="79" t="s">
        <v>249</v>
      </c>
      <c r="AL2862" s="79" t="s">
        <v>249</v>
      </c>
      <c r="AM2862" s="79" t="s">
        <v>261</v>
      </c>
      <c r="AN2862" s="79" t="s">
        <v>249</v>
      </c>
      <c r="AO2862" s="79" t="s">
        <v>249</v>
      </c>
      <c r="AP2862" s="79"/>
      <c r="AQ2862" s="79"/>
    </row>
    <row r="2863" spans="1:43" ht="14.1" hidden="1" customHeight="1">
      <c r="A2863" s="73" t="s">
        <v>245</v>
      </c>
      <c r="B2863" s="74">
        <v>51</v>
      </c>
      <c r="C2863" s="74" t="s">
        <v>2042</v>
      </c>
      <c r="D2863" s="75"/>
      <c r="E2863" s="75"/>
      <c r="F2863" s="76"/>
      <c r="G2863" s="74">
        <v>4</v>
      </c>
      <c r="H2863" s="74">
        <v>2020</v>
      </c>
      <c r="I2863" s="74">
        <v>1</v>
      </c>
      <c r="J2863" s="77">
        <v>1082477051</v>
      </c>
      <c r="K2863" s="74" t="s">
        <v>3055</v>
      </c>
      <c r="L2863" s="74"/>
      <c r="M2863" s="74">
        <v>1045</v>
      </c>
      <c r="N2863" s="74" t="s">
        <v>255</v>
      </c>
      <c r="O2863" s="74" t="s">
        <v>30</v>
      </c>
      <c r="P2863" s="78">
        <v>29260</v>
      </c>
      <c r="Q2863" s="74"/>
      <c r="R2863" s="74"/>
      <c r="S2863" s="74"/>
      <c r="T2863" s="79"/>
      <c r="U2863" s="79"/>
      <c r="V2863" s="80" t="s">
        <v>260</v>
      </c>
      <c r="W2863" s="79" t="s">
        <v>249</v>
      </c>
      <c r="X2863" s="114"/>
      <c r="Y2863" s="82" t="s">
        <v>249</v>
      </c>
      <c r="Z2863" s="82" t="s">
        <v>249</v>
      </c>
      <c r="AA2863" s="114"/>
      <c r="AB2863" s="83"/>
      <c r="AC2863" s="79" t="s">
        <v>249</v>
      </c>
      <c r="AD2863" s="80"/>
      <c r="AE2863" s="245"/>
      <c r="AF2863" s="84">
        <v>0</v>
      </c>
      <c r="AG2863" s="79" t="s">
        <v>249</v>
      </c>
      <c r="AH2863" s="79" t="s">
        <v>249</v>
      </c>
      <c r="AI2863" s="79" t="s">
        <v>249</v>
      </c>
      <c r="AJ2863" s="79" t="s">
        <v>249</v>
      </c>
      <c r="AK2863" s="79" t="s">
        <v>249</v>
      </c>
      <c r="AL2863" s="79" t="s">
        <v>249</v>
      </c>
      <c r="AM2863" s="79" t="s">
        <v>261</v>
      </c>
      <c r="AN2863" s="79" t="s">
        <v>249</v>
      </c>
      <c r="AO2863" s="79" t="s">
        <v>249</v>
      </c>
      <c r="AP2863" s="79"/>
      <c r="AQ2863" s="79"/>
    </row>
    <row r="2864" spans="1:43" ht="14.1" hidden="1" customHeight="1">
      <c r="A2864" s="73" t="s">
        <v>245</v>
      </c>
      <c r="B2864" s="74">
        <v>51</v>
      </c>
      <c r="C2864" s="74" t="s">
        <v>2042</v>
      </c>
      <c r="D2864" s="75"/>
      <c r="E2864" s="75"/>
      <c r="F2864" s="76"/>
      <c r="G2864" s="74">
        <v>10</v>
      </c>
      <c r="H2864" s="74">
        <v>2019</v>
      </c>
      <c r="I2864" s="74">
        <v>2</v>
      </c>
      <c r="J2864" s="77">
        <v>1082477051</v>
      </c>
      <c r="K2864" s="74" t="s">
        <v>3055</v>
      </c>
      <c r="L2864" s="74"/>
      <c r="M2864" s="74">
        <v>1038</v>
      </c>
      <c r="N2864" s="74" t="s">
        <v>248</v>
      </c>
      <c r="O2864" s="74" t="s">
        <v>30</v>
      </c>
      <c r="P2864" s="78">
        <v>55208</v>
      </c>
      <c r="Q2864" s="74"/>
      <c r="R2864" s="74"/>
      <c r="S2864" s="74"/>
      <c r="T2864" s="79"/>
      <c r="U2864" s="79"/>
      <c r="V2864" s="80" t="s">
        <v>260</v>
      </c>
      <c r="W2864" s="79" t="s">
        <v>249</v>
      </c>
      <c r="X2864" s="114"/>
      <c r="Y2864" s="82" t="s">
        <v>249</v>
      </c>
      <c r="Z2864" s="82" t="s">
        <v>249</v>
      </c>
      <c r="AA2864" s="114"/>
      <c r="AB2864" s="83"/>
      <c r="AC2864" s="79" t="s">
        <v>249</v>
      </c>
      <c r="AD2864" s="80"/>
      <c r="AE2864" s="245"/>
      <c r="AF2864" s="84">
        <v>0</v>
      </c>
      <c r="AG2864" s="79" t="s">
        <v>249</v>
      </c>
      <c r="AH2864" s="79" t="s">
        <v>249</v>
      </c>
      <c r="AI2864" s="79" t="s">
        <v>249</v>
      </c>
      <c r="AJ2864" s="79" t="s">
        <v>249</v>
      </c>
      <c r="AK2864" s="79" t="s">
        <v>249</v>
      </c>
      <c r="AL2864" s="79" t="s">
        <v>249</v>
      </c>
      <c r="AM2864" s="79" t="s">
        <v>261</v>
      </c>
      <c r="AN2864" s="79" t="s">
        <v>249</v>
      </c>
      <c r="AO2864" s="79" t="s">
        <v>249</v>
      </c>
      <c r="AP2864" s="79"/>
      <c r="AQ2864" s="79"/>
    </row>
    <row r="2865" spans="1:43" ht="14.1" hidden="1" customHeight="1">
      <c r="A2865" s="73" t="s">
        <v>245</v>
      </c>
      <c r="B2865" s="74">
        <v>51</v>
      </c>
      <c r="C2865" s="74" t="s">
        <v>2042</v>
      </c>
      <c r="D2865" s="75"/>
      <c r="E2865" s="75"/>
      <c r="F2865" s="76"/>
      <c r="G2865" s="74">
        <v>10</v>
      </c>
      <c r="H2865" s="74">
        <v>2019</v>
      </c>
      <c r="I2865" s="74">
        <v>2</v>
      </c>
      <c r="J2865" s="77">
        <v>1082477051</v>
      </c>
      <c r="K2865" s="74" t="s">
        <v>3055</v>
      </c>
      <c r="L2865" s="74"/>
      <c r="M2865" s="74">
        <v>1038</v>
      </c>
      <c r="N2865" s="74" t="s">
        <v>248</v>
      </c>
      <c r="O2865" s="74" t="s">
        <v>30</v>
      </c>
      <c r="P2865" s="78">
        <v>55208</v>
      </c>
      <c r="Q2865" s="74"/>
      <c r="R2865" s="74"/>
      <c r="S2865" s="74"/>
      <c r="T2865" s="79"/>
      <c r="U2865" s="79"/>
      <c r="V2865" s="80" t="s">
        <v>260</v>
      </c>
      <c r="W2865" s="79" t="s">
        <v>249</v>
      </c>
      <c r="X2865" s="114"/>
      <c r="Y2865" s="82" t="s">
        <v>249</v>
      </c>
      <c r="Z2865" s="82" t="s">
        <v>249</v>
      </c>
      <c r="AA2865" s="114"/>
      <c r="AB2865" s="83"/>
      <c r="AC2865" s="79" t="s">
        <v>249</v>
      </c>
      <c r="AD2865" s="80"/>
      <c r="AE2865" s="245"/>
      <c r="AF2865" s="84">
        <v>0</v>
      </c>
      <c r="AG2865" s="79" t="s">
        <v>249</v>
      </c>
      <c r="AH2865" s="79" t="s">
        <v>249</v>
      </c>
      <c r="AI2865" s="79" t="s">
        <v>249</v>
      </c>
      <c r="AJ2865" s="79" t="s">
        <v>249</v>
      </c>
      <c r="AK2865" s="79" t="s">
        <v>249</v>
      </c>
      <c r="AL2865" s="79" t="s">
        <v>249</v>
      </c>
      <c r="AM2865" s="79" t="s">
        <v>261</v>
      </c>
      <c r="AN2865" s="79" t="s">
        <v>249</v>
      </c>
      <c r="AO2865" s="79" t="s">
        <v>249</v>
      </c>
      <c r="AP2865" s="79"/>
      <c r="AQ2865" s="79"/>
    </row>
    <row r="2866" spans="1:43" ht="14.1" hidden="1" customHeight="1">
      <c r="A2866" s="73" t="s">
        <v>245</v>
      </c>
      <c r="B2866" s="74">
        <v>51</v>
      </c>
      <c r="C2866" s="74" t="s">
        <v>2042</v>
      </c>
      <c r="D2866" s="75"/>
      <c r="E2866" s="75"/>
      <c r="F2866" s="76"/>
      <c r="G2866" s="74">
        <v>10</v>
      </c>
      <c r="H2866" s="74">
        <v>2019</v>
      </c>
      <c r="I2866" s="74">
        <v>2</v>
      </c>
      <c r="J2866" s="77">
        <v>1082477051</v>
      </c>
      <c r="K2866" s="74" t="s">
        <v>3055</v>
      </c>
      <c r="L2866" s="74"/>
      <c r="M2866" s="74">
        <v>1038</v>
      </c>
      <c r="N2866" s="74" t="s">
        <v>248</v>
      </c>
      <c r="O2866" s="74" t="s">
        <v>30</v>
      </c>
      <c r="P2866" s="78">
        <v>55208</v>
      </c>
      <c r="Q2866" s="74"/>
      <c r="R2866" s="74"/>
      <c r="S2866" s="74"/>
      <c r="T2866" s="79"/>
      <c r="U2866" s="79"/>
      <c r="V2866" s="80" t="s">
        <v>260</v>
      </c>
      <c r="W2866" s="79" t="s">
        <v>249</v>
      </c>
      <c r="X2866" s="114"/>
      <c r="Y2866" s="82" t="s">
        <v>249</v>
      </c>
      <c r="Z2866" s="82" t="s">
        <v>249</v>
      </c>
      <c r="AA2866" s="114"/>
      <c r="AB2866" s="83"/>
      <c r="AC2866" s="79" t="s">
        <v>249</v>
      </c>
      <c r="AD2866" s="80"/>
      <c r="AE2866" s="245"/>
      <c r="AF2866" s="84">
        <v>0</v>
      </c>
      <c r="AG2866" s="79" t="s">
        <v>249</v>
      </c>
      <c r="AH2866" s="79" t="s">
        <v>249</v>
      </c>
      <c r="AI2866" s="79" t="s">
        <v>249</v>
      </c>
      <c r="AJ2866" s="79" t="s">
        <v>249</v>
      </c>
      <c r="AK2866" s="79" t="s">
        <v>249</v>
      </c>
      <c r="AL2866" s="79" t="s">
        <v>249</v>
      </c>
      <c r="AM2866" s="79" t="s">
        <v>261</v>
      </c>
      <c r="AN2866" s="79" t="s">
        <v>249</v>
      </c>
      <c r="AO2866" s="79" t="s">
        <v>249</v>
      </c>
      <c r="AP2866" s="79"/>
      <c r="AQ2866" s="79"/>
    </row>
    <row r="2867" spans="1:43" ht="14.1" hidden="1" customHeight="1">
      <c r="A2867" s="73" t="s">
        <v>245</v>
      </c>
      <c r="B2867" s="74">
        <v>51</v>
      </c>
      <c r="C2867" s="74" t="s">
        <v>2042</v>
      </c>
      <c r="D2867" s="75"/>
      <c r="E2867" s="75"/>
      <c r="F2867" s="76"/>
      <c r="G2867" s="74">
        <v>8</v>
      </c>
      <c r="H2867" s="74">
        <v>2019</v>
      </c>
      <c r="I2867" s="74">
        <v>2</v>
      </c>
      <c r="J2867" s="77">
        <v>1082477051</v>
      </c>
      <c r="K2867" s="74" t="s">
        <v>3055</v>
      </c>
      <c r="L2867" s="74"/>
      <c r="M2867" s="74">
        <v>1038</v>
      </c>
      <c r="N2867" s="74" t="s">
        <v>248</v>
      </c>
      <c r="O2867" s="74" t="s">
        <v>30</v>
      </c>
      <c r="P2867" s="78">
        <v>55208</v>
      </c>
      <c r="Q2867" s="74"/>
      <c r="R2867" s="74"/>
      <c r="S2867" s="74"/>
      <c r="T2867" s="79"/>
      <c r="U2867" s="79"/>
      <c r="V2867" s="80" t="s">
        <v>260</v>
      </c>
      <c r="W2867" s="79" t="s">
        <v>249</v>
      </c>
      <c r="X2867" s="114"/>
      <c r="Y2867" s="82" t="s">
        <v>249</v>
      </c>
      <c r="Z2867" s="82" t="s">
        <v>249</v>
      </c>
      <c r="AA2867" s="114"/>
      <c r="AB2867" s="83"/>
      <c r="AC2867" s="79" t="s">
        <v>249</v>
      </c>
      <c r="AD2867" s="80"/>
      <c r="AE2867" s="245"/>
      <c r="AF2867" s="84">
        <v>0</v>
      </c>
      <c r="AG2867" s="79" t="s">
        <v>249</v>
      </c>
      <c r="AH2867" s="79" t="s">
        <v>249</v>
      </c>
      <c r="AI2867" s="79" t="s">
        <v>249</v>
      </c>
      <c r="AJ2867" s="79" t="s">
        <v>249</v>
      </c>
      <c r="AK2867" s="79" t="s">
        <v>249</v>
      </c>
      <c r="AL2867" s="79" t="s">
        <v>249</v>
      </c>
      <c r="AM2867" s="79" t="s">
        <v>261</v>
      </c>
      <c r="AN2867" s="79" t="s">
        <v>249</v>
      </c>
      <c r="AO2867" s="79" t="s">
        <v>249</v>
      </c>
      <c r="AP2867" s="79"/>
      <c r="AQ2867" s="79"/>
    </row>
    <row r="2868" spans="1:43" ht="14.1" hidden="1" customHeight="1">
      <c r="A2868" s="73" t="s">
        <v>245</v>
      </c>
      <c r="B2868" s="74">
        <v>51</v>
      </c>
      <c r="C2868" s="74" t="s">
        <v>2042</v>
      </c>
      <c r="D2868" s="75"/>
      <c r="E2868" s="75"/>
      <c r="F2868" s="76"/>
      <c r="G2868" s="74">
        <v>8</v>
      </c>
      <c r="H2868" s="74">
        <v>2019</v>
      </c>
      <c r="I2868" s="74">
        <v>2</v>
      </c>
      <c r="J2868" s="77">
        <v>1082477051</v>
      </c>
      <c r="K2868" s="74" t="s">
        <v>3055</v>
      </c>
      <c r="L2868" s="74"/>
      <c r="M2868" s="74">
        <v>1038</v>
      </c>
      <c r="N2868" s="74" t="s">
        <v>248</v>
      </c>
      <c r="O2868" s="74" t="s">
        <v>30</v>
      </c>
      <c r="P2868" s="78">
        <v>55208</v>
      </c>
      <c r="Q2868" s="74"/>
      <c r="R2868" s="74"/>
      <c r="S2868" s="74"/>
      <c r="T2868" s="79"/>
      <c r="U2868" s="79"/>
      <c r="V2868" s="80" t="s">
        <v>260</v>
      </c>
      <c r="W2868" s="79" t="s">
        <v>249</v>
      </c>
      <c r="X2868" s="114"/>
      <c r="Y2868" s="82" t="s">
        <v>249</v>
      </c>
      <c r="Z2868" s="82" t="s">
        <v>249</v>
      </c>
      <c r="AA2868" s="114"/>
      <c r="AB2868" s="83"/>
      <c r="AC2868" s="79" t="s">
        <v>249</v>
      </c>
      <c r="AD2868" s="80"/>
      <c r="AE2868" s="245"/>
      <c r="AF2868" s="84">
        <v>0</v>
      </c>
      <c r="AG2868" s="79" t="s">
        <v>249</v>
      </c>
      <c r="AH2868" s="79" t="s">
        <v>249</v>
      </c>
      <c r="AI2868" s="79" t="s">
        <v>249</v>
      </c>
      <c r="AJ2868" s="79" t="s">
        <v>249</v>
      </c>
      <c r="AK2868" s="79" t="s">
        <v>249</v>
      </c>
      <c r="AL2868" s="79" t="s">
        <v>249</v>
      </c>
      <c r="AM2868" s="79" t="s">
        <v>261</v>
      </c>
      <c r="AN2868" s="79" t="s">
        <v>249</v>
      </c>
      <c r="AO2868" s="79" t="s">
        <v>249</v>
      </c>
      <c r="AP2868" s="79"/>
      <c r="AQ2868" s="79"/>
    </row>
    <row r="2869" spans="1:43" ht="14.1" hidden="1" customHeight="1">
      <c r="A2869" s="73" t="s">
        <v>245</v>
      </c>
      <c r="B2869" s="74">
        <v>51</v>
      </c>
      <c r="C2869" s="74" t="s">
        <v>2042</v>
      </c>
      <c r="D2869" s="75"/>
      <c r="E2869" s="75"/>
      <c r="F2869" s="76"/>
      <c r="G2869" s="74">
        <v>7</v>
      </c>
      <c r="H2869" s="74">
        <v>2019</v>
      </c>
      <c r="I2869" s="74">
        <v>2</v>
      </c>
      <c r="J2869" s="77">
        <v>1082477051</v>
      </c>
      <c r="K2869" s="74" t="s">
        <v>3055</v>
      </c>
      <c r="L2869" s="74"/>
      <c r="M2869" s="74">
        <v>1038</v>
      </c>
      <c r="N2869" s="74" t="s">
        <v>248</v>
      </c>
      <c r="O2869" s="74" t="s">
        <v>30</v>
      </c>
      <c r="P2869" s="78">
        <v>55208</v>
      </c>
      <c r="Q2869" s="74"/>
      <c r="R2869" s="74"/>
      <c r="S2869" s="74"/>
      <c r="T2869" s="79"/>
      <c r="U2869" s="79"/>
      <c r="V2869" s="80" t="s">
        <v>260</v>
      </c>
      <c r="W2869" s="79" t="s">
        <v>249</v>
      </c>
      <c r="X2869" s="114"/>
      <c r="Y2869" s="82" t="s">
        <v>249</v>
      </c>
      <c r="Z2869" s="82" t="s">
        <v>249</v>
      </c>
      <c r="AA2869" s="114"/>
      <c r="AB2869" s="83"/>
      <c r="AC2869" s="79" t="s">
        <v>249</v>
      </c>
      <c r="AD2869" s="80"/>
      <c r="AE2869" s="245"/>
      <c r="AF2869" s="84">
        <v>0</v>
      </c>
      <c r="AG2869" s="79" t="s">
        <v>249</v>
      </c>
      <c r="AH2869" s="79" t="s">
        <v>249</v>
      </c>
      <c r="AI2869" s="79" t="s">
        <v>249</v>
      </c>
      <c r="AJ2869" s="79" t="s">
        <v>249</v>
      </c>
      <c r="AK2869" s="79" t="s">
        <v>249</v>
      </c>
      <c r="AL2869" s="79" t="s">
        <v>249</v>
      </c>
      <c r="AM2869" s="79" t="s">
        <v>261</v>
      </c>
      <c r="AN2869" s="79" t="s">
        <v>249</v>
      </c>
      <c r="AO2869" s="79" t="s">
        <v>249</v>
      </c>
      <c r="AP2869" s="79"/>
      <c r="AQ2869" s="79"/>
    </row>
    <row r="2870" spans="1:43" ht="14.1" hidden="1" customHeight="1">
      <c r="A2870" s="73" t="s">
        <v>245</v>
      </c>
      <c r="B2870" s="74">
        <v>42</v>
      </c>
      <c r="C2870" s="74" t="s">
        <v>497</v>
      </c>
      <c r="D2870" s="75">
        <v>43224</v>
      </c>
      <c r="E2870" s="75">
        <v>43228</v>
      </c>
      <c r="F2870" s="76">
        <f t="shared" ref="F2870:F2886" si="252">+E2870-D2870+1</f>
        <v>5</v>
      </c>
      <c r="G2870" s="74">
        <f t="shared" ref="G2870:G2886" si="253">+MONTH(D2870)</f>
        <v>5</v>
      </c>
      <c r="H2870" s="74">
        <f t="shared" ref="H2870:H2886" si="254">YEAR(D2870)</f>
        <v>2018</v>
      </c>
      <c r="I2870" s="74">
        <v>1</v>
      </c>
      <c r="J2870" s="77">
        <v>1082840016</v>
      </c>
      <c r="K2870" s="74" t="s">
        <v>3056</v>
      </c>
      <c r="L2870" s="207"/>
      <c r="M2870" s="74">
        <v>1038</v>
      </c>
      <c r="N2870" s="74" t="s">
        <v>248</v>
      </c>
      <c r="O2870" s="74" t="s">
        <v>35</v>
      </c>
      <c r="P2870" s="207"/>
      <c r="Q2870" s="207"/>
      <c r="R2870" s="207"/>
      <c r="S2870" s="207"/>
      <c r="T2870" s="79"/>
      <c r="U2870" s="79"/>
      <c r="V2870" s="80" t="s">
        <v>26</v>
      </c>
      <c r="W2870" s="79"/>
      <c r="X2870" s="114">
        <v>43224</v>
      </c>
      <c r="Y2870" s="82"/>
      <c r="Z2870" s="82"/>
      <c r="AA2870" s="114">
        <v>43228</v>
      </c>
      <c r="AB2870" s="88">
        <f>+AA2870-X2870+1</f>
        <v>5</v>
      </c>
      <c r="AC2870" s="79"/>
      <c r="AD2870" s="80" t="s">
        <v>26</v>
      </c>
      <c r="AE2870" s="245"/>
      <c r="AF2870" s="84">
        <v>0</v>
      </c>
      <c r="AG2870" s="79"/>
      <c r="AH2870" s="79"/>
      <c r="AI2870" s="79"/>
      <c r="AJ2870" s="79"/>
      <c r="AK2870" s="79"/>
      <c r="AL2870" s="79"/>
      <c r="AM2870" s="79"/>
      <c r="AN2870" s="79"/>
      <c r="AO2870" s="79"/>
      <c r="AP2870" s="79"/>
      <c r="AQ2870" s="79"/>
    </row>
    <row r="2871" spans="1:43" ht="14.1" hidden="1" customHeight="1">
      <c r="A2871" s="73" t="s">
        <v>245</v>
      </c>
      <c r="B2871" s="74">
        <v>42</v>
      </c>
      <c r="C2871" s="74" t="s">
        <v>497</v>
      </c>
      <c r="D2871" s="75">
        <v>43273</v>
      </c>
      <c r="E2871" s="75">
        <v>43275</v>
      </c>
      <c r="F2871" s="76">
        <f t="shared" si="252"/>
        <v>3</v>
      </c>
      <c r="G2871" s="74">
        <f t="shared" si="253"/>
        <v>6</v>
      </c>
      <c r="H2871" s="74">
        <f t="shared" si="254"/>
        <v>2018</v>
      </c>
      <c r="I2871" s="74">
        <v>2</v>
      </c>
      <c r="J2871" s="77">
        <v>1082840016</v>
      </c>
      <c r="K2871" s="74" t="s">
        <v>3056</v>
      </c>
      <c r="L2871" s="207"/>
      <c r="M2871" s="207"/>
      <c r="N2871" s="207"/>
      <c r="O2871" s="74" t="s">
        <v>35</v>
      </c>
      <c r="P2871" s="207"/>
      <c r="Q2871" s="207"/>
      <c r="R2871" s="207"/>
      <c r="S2871" s="207"/>
      <c r="T2871" s="79">
        <v>1</v>
      </c>
      <c r="U2871" s="79"/>
      <c r="V2871" s="80" t="s">
        <v>256</v>
      </c>
      <c r="W2871" s="79"/>
      <c r="X2871" s="114">
        <v>43273</v>
      </c>
      <c r="Y2871" s="82"/>
      <c r="Z2871" s="82"/>
      <c r="AA2871" s="114">
        <v>43275</v>
      </c>
      <c r="AB2871" s="83">
        <v>3</v>
      </c>
      <c r="AC2871" s="79"/>
      <c r="AD2871" s="80" t="s">
        <v>256</v>
      </c>
      <c r="AE2871" s="245"/>
      <c r="AF2871" s="84">
        <v>0</v>
      </c>
      <c r="AG2871" s="79"/>
      <c r="AH2871" s="79"/>
      <c r="AI2871" s="79"/>
      <c r="AJ2871" s="79"/>
      <c r="AK2871" s="79"/>
      <c r="AL2871" s="79"/>
      <c r="AM2871" s="79"/>
      <c r="AN2871" s="79"/>
      <c r="AO2871" s="79"/>
      <c r="AP2871" s="79"/>
      <c r="AQ2871" s="79"/>
    </row>
    <row r="2872" spans="1:43" ht="14.1" hidden="1" customHeight="1">
      <c r="A2872" s="73" t="s">
        <v>245</v>
      </c>
      <c r="B2872" s="74">
        <v>42</v>
      </c>
      <c r="C2872" s="74" t="s">
        <v>497</v>
      </c>
      <c r="D2872" s="75">
        <v>43181</v>
      </c>
      <c r="E2872" s="75">
        <v>43183</v>
      </c>
      <c r="F2872" s="76">
        <f t="shared" si="252"/>
        <v>3</v>
      </c>
      <c r="G2872" s="74">
        <f t="shared" si="253"/>
        <v>3</v>
      </c>
      <c r="H2872" s="74">
        <f t="shared" si="254"/>
        <v>2018</v>
      </c>
      <c r="I2872" s="74">
        <v>2</v>
      </c>
      <c r="J2872" s="77">
        <v>1082840016</v>
      </c>
      <c r="K2872" s="74" t="s">
        <v>3056</v>
      </c>
      <c r="L2872" s="74"/>
      <c r="M2872" s="74">
        <v>1038</v>
      </c>
      <c r="N2872" s="74" t="s">
        <v>248</v>
      </c>
      <c r="O2872" s="74" t="s">
        <v>35</v>
      </c>
      <c r="P2872" s="78">
        <v>52082.8</v>
      </c>
      <c r="Q2872" s="74"/>
      <c r="R2872" s="74"/>
      <c r="S2872" s="74"/>
      <c r="T2872" s="79">
        <v>1</v>
      </c>
      <c r="U2872" s="79"/>
      <c r="V2872" s="80" t="s">
        <v>256</v>
      </c>
      <c r="W2872" s="79">
        <v>55229599</v>
      </c>
      <c r="X2872" s="114">
        <v>43181</v>
      </c>
      <c r="Y2872" s="82" t="s">
        <v>257</v>
      </c>
      <c r="Z2872" s="82" t="s">
        <v>3057</v>
      </c>
      <c r="AA2872" s="114">
        <v>43183</v>
      </c>
      <c r="AB2872" s="83">
        <v>3</v>
      </c>
      <c r="AC2872" s="79" t="s">
        <v>249</v>
      </c>
      <c r="AD2872" s="80" t="s">
        <v>256</v>
      </c>
      <c r="AE2872" s="245"/>
      <c r="AF2872" s="84">
        <v>0</v>
      </c>
      <c r="AG2872" s="79"/>
      <c r="AH2872" s="79"/>
      <c r="AI2872" s="79"/>
      <c r="AJ2872" s="79"/>
      <c r="AK2872" s="79"/>
      <c r="AL2872" s="79"/>
      <c r="AM2872" s="79"/>
      <c r="AN2872" s="79"/>
      <c r="AO2872" s="79"/>
      <c r="AP2872" s="79"/>
      <c r="AQ2872" s="79"/>
    </row>
    <row r="2873" spans="1:43" ht="14.1" hidden="1" customHeight="1">
      <c r="A2873" s="73" t="s">
        <v>245</v>
      </c>
      <c r="B2873" s="74">
        <v>42</v>
      </c>
      <c r="C2873" s="74" t="s">
        <v>497</v>
      </c>
      <c r="D2873" s="75">
        <v>43213</v>
      </c>
      <c r="E2873" s="75">
        <v>43215</v>
      </c>
      <c r="F2873" s="76">
        <f t="shared" si="252"/>
        <v>3</v>
      </c>
      <c r="G2873" s="74">
        <f t="shared" si="253"/>
        <v>4</v>
      </c>
      <c r="H2873" s="74">
        <f t="shared" si="254"/>
        <v>2018</v>
      </c>
      <c r="I2873" s="74">
        <v>2</v>
      </c>
      <c r="J2873" s="77">
        <v>1082840016</v>
      </c>
      <c r="K2873" s="74" t="s">
        <v>3056</v>
      </c>
      <c r="L2873" s="74"/>
      <c r="M2873" s="74">
        <v>1045</v>
      </c>
      <c r="N2873" s="74" t="s">
        <v>255</v>
      </c>
      <c r="O2873" s="74" t="s">
        <v>35</v>
      </c>
      <c r="P2873" s="78">
        <v>82240.111799999999</v>
      </c>
      <c r="Q2873" s="74"/>
      <c r="R2873" s="74"/>
      <c r="S2873" s="74"/>
      <c r="T2873" s="79">
        <v>3</v>
      </c>
      <c r="U2873" s="79"/>
      <c r="V2873" s="80" t="s">
        <v>256</v>
      </c>
      <c r="W2873" s="79">
        <v>55286203</v>
      </c>
      <c r="X2873" s="114">
        <v>43213</v>
      </c>
      <c r="Y2873" s="82" t="s">
        <v>257</v>
      </c>
      <c r="Z2873" s="82" t="s">
        <v>3058</v>
      </c>
      <c r="AA2873" s="114">
        <v>43215</v>
      </c>
      <c r="AB2873" s="83">
        <v>3</v>
      </c>
      <c r="AC2873" s="79" t="s">
        <v>249</v>
      </c>
      <c r="AD2873" s="80" t="s">
        <v>256</v>
      </c>
      <c r="AE2873" s="245"/>
      <c r="AF2873" s="84">
        <v>0</v>
      </c>
      <c r="AG2873" s="79"/>
      <c r="AH2873" s="79"/>
      <c r="AI2873" s="79"/>
      <c r="AJ2873" s="79"/>
      <c r="AK2873" s="79"/>
      <c r="AL2873" s="79"/>
      <c r="AM2873" s="79"/>
      <c r="AN2873" s="79"/>
      <c r="AO2873" s="79"/>
      <c r="AP2873" s="79"/>
      <c r="AQ2873" s="79"/>
    </row>
    <row r="2874" spans="1:43" ht="14.1" hidden="1" customHeight="1">
      <c r="A2874" s="73" t="s">
        <v>245</v>
      </c>
      <c r="B2874" s="74">
        <v>42</v>
      </c>
      <c r="C2874" s="74" t="s">
        <v>497</v>
      </c>
      <c r="D2874" s="75">
        <v>43135</v>
      </c>
      <c r="E2874" s="75">
        <v>43137</v>
      </c>
      <c r="F2874" s="76">
        <f t="shared" si="252"/>
        <v>3</v>
      </c>
      <c r="G2874" s="74">
        <f t="shared" si="253"/>
        <v>2</v>
      </c>
      <c r="H2874" s="74">
        <f t="shared" si="254"/>
        <v>2018</v>
      </c>
      <c r="I2874" s="74">
        <v>1</v>
      </c>
      <c r="J2874" s="77">
        <v>1082840016</v>
      </c>
      <c r="K2874" s="74" t="s">
        <v>3056</v>
      </c>
      <c r="L2874" s="207"/>
      <c r="M2874" s="207"/>
      <c r="N2874" s="207"/>
      <c r="O2874" s="74" t="s">
        <v>35</v>
      </c>
      <c r="P2874" s="207"/>
      <c r="Q2874" s="207"/>
      <c r="R2874" s="207"/>
      <c r="S2874" s="207"/>
      <c r="T2874" s="79">
        <v>1</v>
      </c>
      <c r="U2874" s="79"/>
      <c r="V2874" s="80" t="s">
        <v>256</v>
      </c>
      <c r="W2874" s="79"/>
      <c r="X2874" s="114">
        <v>43135</v>
      </c>
      <c r="Y2874" s="82"/>
      <c r="Z2874" s="82"/>
      <c r="AA2874" s="114">
        <v>43137</v>
      </c>
      <c r="AB2874" s="83">
        <v>3</v>
      </c>
      <c r="AC2874" s="79"/>
      <c r="AD2874" s="80" t="s">
        <v>256</v>
      </c>
      <c r="AE2874" s="245"/>
      <c r="AF2874" s="84">
        <v>0</v>
      </c>
      <c r="AG2874" s="79"/>
      <c r="AH2874" s="79"/>
      <c r="AI2874" s="79"/>
      <c r="AJ2874" s="79"/>
      <c r="AK2874" s="79"/>
      <c r="AL2874" s="79"/>
      <c r="AM2874" s="79"/>
      <c r="AN2874" s="79"/>
      <c r="AO2874" s="79"/>
      <c r="AP2874" s="79"/>
      <c r="AQ2874" s="79"/>
    </row>
    <row r="2875" spans="1:43" ht="14.1" hidden="1" customHeight="1">
      <c r="A2875" s="73" t="s">
        <v>245</v>
      </c>
      <c r="B2875" s="74">
        <v>42</v>
      </c>
      <c r="C2875" s="74" t="s">
        <v>497</v>
      </c>
      <c r="D2875" s="75">
        <v>43106</v>
      </c>
      <c r="E2875" s="75">
        <v>43107</v>
      </c>
      <c r="F2875" s="76">
        <f t="shared" si="252"/>
        <v>2</v>
      </c>
      <c r="G2875" s="74">
        <f t="shared" si="253"/>
        <v>1</v>
      </c>
      <c r="H2875" s="74">
        <f t="shared" si="254"/>
        <v>2018</v>
      </c>
      <c r="I2875" s="74"/>
      <c r="J2875" s="77">
        <v>1082840016</v>
      </c>
      <c r="K2875" s="74" t="s">
        <v>3056</v>
      </c>
      <c r="L2875" s="74"/>
      <c r="M2875" s="74">
        <v>1038</v>
      </c>
      <c r="N2875" s="74" t="s">
        <v>248</v>
      </c>
      <c r="O2875" s="74" t="s">
        <v>35</v>
      </c>
      <c r="P2875" s="78">
        <v>82240.111799999999</v>
      </c>
      <c r="Q2875" s="74"/>
      <c r="R2875" s="74"/>
      <c r="S2875" s="74"/>
      <c r="T2875" s="79"/>
      <c r="U2875" s="79"/>
      <c r="V2875" s="170" t="s">
        <v>26</v>
      </c>
      <c r="W2875" s="79"/>
      <c r="X2875" s="114">
        <v>43106</v>
      </c>
      <c r="Y2875" s="82"/>
      <c r="Z2875" s="82"/>
      <c r="AA2875" s="114">
        <v>43107</v>
      </c>
      <c r="AB2875" s="83">
        <v>2</v>
      </c>
      <c r="AC2875" s="79"/>
      <c r="AD2875" s="170" t="s">
        <v>26</v>
      </c>
      <c r="AE2875" s="245"/>
      <c r="AF2875" s="84">
        <v>0</v>
      </c>
      <c r="AG2875" s="79"/>
      <c r="AH2875" s="79"/>
      <c r="AI2875" s="79"/>
      <c r="AJ2875" s="79"/>
      <c r="AK2875" s="79"/>
      <c r="AL2875" s="79"/>
      <c r="AM2875" s="79"/>
      <c r="AN2875" s="79"/>
      <c r="AO2875" s="79"/>
      <c r="AP2875" s="79" t="s">
        <v>250</v>
      </c>
      <c r="AQ2875" s="79"/>
    </row>
    <row r="2876" spans="1:43" ht="14.1" hidden="1" customHeight="1">
      <c r="A2876" s="73" t="s">
        <v>245</v>
      </c>
      <c r="B2876" s="74">
        <v>132</v>
      </c>
      <c r="C2876" s="74" t="s">
        <v>290</v>
      </c>
      <c r="D2876" s="75" t="s">
        <v>3002</v>
      </c>
      <c r="E2876" s="75" t="s">
        <v>3059</v>
      </c>
      <c r="F2876" s="76">
        <f t="shared" si="252"/>
        <v>6</v>
      </c>
      <c r="G2876" s="74">
        <f t="shared" si="253"/>
        <v>5</v>
      </c>
      <c r="H2876" s="74">
        <f t="shared" si="254"/>
        <v>2018</v>
      </c>
      <c r="I2876" s="74">
        <v>2</v>
      </c>
      <c r="J2876" s="77">
        <v>1082894380</v>
      </c>
      <c r="K2876" s="74" t="s">
        <v>3060</v>
      </c>
      <c r="L2876" s="74"/>
      <c r="M2876" s="74">
        <v>1038</v>
      </c>
      <c r="N2876" s="74" t="s">
        <v>248</v>
      </c>
      <c r="O2876" s="74" t="s">
        <v>34</v>
      </c>
      <c r="P2876" s="78">
        <v>52082.8</v>
      </c>
      <c r="Q2876" s="74"/>
      <c r="R2876" s="74"/>
      <c r="S2876" s="74"/>
      <c r="T2876" s="79"/>
      <c r="U2876" s="79"/>
      <c r="V2876" s="80" t="s">
        <v>256</v>
      </c>
      <c r="W2876" s="79">
        <v>7999063</v>
      </c>
      <c r="X2876" s="114" t="s">
        <v>3002</v>
      </c>
      <c r="Y2876" s="82" t="s">
        <v>308</v>
      </c>
      <c r="Z2876" s="82" t="s">
        <v>3061</v>
      </c>
      <c r="AA2876" s="114" t="s">
        <v>3059</v>
      </c>
      <c r="AB2876" s="83">
        <v>6</v>
      </c>
      <c r="AC2876" s="79" t="s">
        <v>249</v>
      </c>
      <c r="AD2876" s="80" t="s">
        <v>256</v>
      </c>
      <c r="AE2876" s="245">
        <v>43432.429861111108</v>
      </c>
      <c r="AF2876" s="84">
        <v>60000</v>
      </c>
      <c r="AG2876" s="79" t="s">
        <v>3061</v>
      </c>
      <c r="AH2876" s="79">
        <v>156248</v>
      </c>
      <c r="AI2876" s="79">
        <v>0</v>
      </c>
      <c r="AJ2876" s="79">
        <v>0</v>
      </c>
      <c r="AK2876" s="79" t="s">
        <v>249</v>
      </c>
      <c r="AL2876" s="86">
        <v>78124.2</v>
      </c>
      <c r="AM2876" s="79"/>
      <c r="AN2876" s="79" t="s">
        <v>25</v>
      </c>
      <c r="AO2876" s="79" t="s">
        <v>249</v>
      </c>
      <c r="AP2876" s="79"/>
      <c r="AQ2876" s="79"/>
    </row>
    <row r="2877" spans="1:43" ht="14.1" hidden="1" customHeight="1">
      <c r="A2877" s="73" t="s">
        <v>245</v>
      </c>
      <c r="B2877" s="74">
        <v>132</v>
      </c>
      <c r="C2877" s="74" t="s">
        <v>290</v>
      </c>
      <c r="D2877" s="75" t="s">
        <v>1482</v>
      </c>
      <c r="E2877" s="75" t="s">
        <v>3062</v>
      </c>
      <c r="F2877" s="76">
        <f t="shared" si="252"/>
        <v>3</v>
      </c>
      <c r="G2877" s="74">
        <f t="shared" si="253"/>
        <v>3</v>
      </c>
      <c r="H2877" s="74">
        <f t="shared" si="254"/>
        <v>2018</v>
      </c>
      <c r="I2877" s="74">
        <v>1</v>
      </c>
      <c r="J2877" s="77">
        <v>1082894380</v>
      </c>
      <c r="K2877" s="74" t="s">
        <v>3060</v>
      </c>
      <c r="L2877" s="74"/>
      <c r="M2877" s="74">
        <v>1046</v>
      </c>
      <c r="N2877" s="74" t="s">
        <v>274</v>
      </c>
      <c r="O2877" s="74" t="s">
        <v>34</v>
      </c>
      <c r="P2877" s="78">
        <v>78124.2</v>
      </c>
      <c r="Q2877" s="74"/>
      <c r="R2877" s="74"/>
      <c r="S2877" s="74"/>
      <c r="T2877" s="79"/>
      <c r="U2877" s="79"/>
      <c r="V2877" s="80" t="s">
        <v>256</v>
      </c>
      <c r="W2877" s="79">
        <v>7696992</v>
      </c>
      <c r="X2877" s="114" t="s">
        <v>1482</v>
      </c>
      <c r="Y2877" s="82" t="s">
        <v>308</v>
      </c>
      <c r="Z2877" s="82" t="s">
        <v>3063</v>
      </c>
      <c r="AA2877" s="114" t="s">
        <v>3062</v>
      </c>
      <c r="AB2877" s="83">
        <v>3</v>
      </c>
      <c r="AC2877" s="79" t="s">
        <v>249</v>
      </c>
      <c r="AD2877" s="80" t="s">
        <v>256</v>
      </c>
      <c r="AE2877" s="245">
        <v>43259.439583333333</v>
      </c>
      <c r="AF2877" s="84">
        <v>90000</v>
      </c>
      <c r="AG2877" s="79" t="s">
        <v>3064</v>
      </c>
      <c r="AH2877" s="79">
        <v>78124</v>
      </c>
      <c r="AI2877" s="79">
        <v>0</v>
      </c>
      <c r="AJ2877" s="79">
        <v>0</v>
      </c>
      <c r="AK2877" s="79" t="s">
        <v>249</v>
      </c>
      <c r="AL2877" s="86">
        <v>52082.8</v>
      </c>
      <c r="AM2877" s="79"/>
      <c r="AN2877" s="79" t="s">
        <v>25</v>
      </c>
      <c r="AO2877" s="79" t="s">
        <v>249</v>
      </c>
      <c r="AP2877" s="79"/>
      <c r="AQ2877" s="79"/>
    </row>
    <row r="2878" spans="1:43" ht="14.1" hidden="1" customHeight="1">
      <c r="A2878" s="73" t="s">
        <v>245</v>
      </c>
      <c r="B2878" s="74">
        <v>138</v>
      </c>
      <c r="C2878" s="74" t="s">
        <v>276</v>
      </c>
      <c r="D2878" s="75" t="s">
        <v>3065</v>
      </c>
      <c r="E2878" s="75" t="s">
        <v>3066</v>
      </c>
      <c r="F2878" s="76">
        <f t="shared" si="252"/>
        <v>4</v>
      </c>
      <c r="G2878" s="74">
        <f t="shared" si="253"/>
        <v>11</v>
      </c>
      <c r="H2878" s="74">
        <f t="shared" si="254"/>
        <v>2019</v>
      </c>
      <c r="I2878" s="74">
        <v>1</v>
      </c>
      <c r="J2878" s="77">
        <v>1082930746</v>
      </c>
      <c r="K2878" s="74" t="s">
        <v>3067</v>
      </c>
      <c r="L2878" s="74"/>
      <c r="M2878" s="74">
        <v>1038</v>
      </c>
      <c r="N2878" s="74" t="s">
        <v>248</v>
      </c>
      <c r="O2878" s="74" t="s">
        <v>373</v>
      </c>
      <c r="P2878" s="78">
        <v>55208</v>
      </c>
      <c r="Q2878" s="74"/>
      <c r="R2878" s="74"/>
      <c r="S2878" s="74"/>
      <c r="T2878" s="79"/>
      <c r="U2878" s="79"/>
      <c r="V2878" s="80" t="s">
        <v>256</v>
      </c>
      <c r="W2878" s="79">
        <v>1082930</v>
      </c>
      <c r="X2878" s="114" t="s">
        <v>3065</v>
      </c>
      <c r="Y2878" s="82" t="s">
        <v>363</v>
      </c>
      <c r="Z2878" s="82" t="s">
        <v>3068</v>
      </c>
      <c r="AA2878" s="114" t="s">
        <v>3066</v>
      </c>
      <c r="AB2878" s="83">
        <v>4</v>
      </c>
      <c r="AC2878" s="79" t="s">
        <v>249</v>
      </c>
      <c r="AD2878" s="80" t="s">
        <v>256</v>
      </c>
      <c r="AE2878" s="245">
        <v>43857.405555555553</v>
      </c>
      <c r="AF2878" s="84">
        <v>0</v>
      </c>
      <c r="AG2878" s="79" t="s">
        <v>3068</v>
      </c>
      <c r="AH2878" s="79">
        <v>112260</v>
      </c>
      <c r="AI2878" s="79">
        <v>0</v>
      </c>
      <c r="AJ2878" s="79">
        <v>0</v>
      </c>
      <c r="AK2878" s="79" t="s">
        <v>249</v>
      </c>
      <c r="AL2878" s="79">
        <v>0</v>
      </c>
      <c r="AM2878" s="79"/>
      <c r="AN2878" s="79" t="s">
        <v>25</v>
      </c>
      <c r="AO2878" s="79" t="s">
        <v>249</v>
      </c>
      <c r="AP2878" s="79"/>
      <c r="AQ2878" s="79"/>
    </row>
    <row r="2879" spans="1:43" ht="14.1" hidden="1" customHeight="1">
      <c r="A2879" s="73" t="s">
        <v>245</v>
      </c>
      <c r="B2879" s="74">
        <v>132</v>
      </c>
      <c r="C2879" s="74" t="s">
        <v>290</v>
      </c>
      <c r="D2879" s="75">
        <v>43545</v>
      </c>
      <c r="E2879" s="75">
        <v>43554</v>
      </c>
      <c r="F2879" s="76">
        <f t="shared" si="252"/>
        <v>10</v>
      </c>
      <c r="G2879" s="74">
        <f t="shared" si="253"/>
        <v>3</v>
      </c>
      <c r="H2879" s="74">
        <f t="shared" si="254"/>
        <v>2019</v>
      </c>
      <c r="I2879" s="74">
        <v>1</v>
      </c>
      <c r="J2879" s="77">
        <v>1083432417</v>
      </c>
      <c r="K2879" s="74" t="s">
        <v>3069</v>
      </c>
      <c r="L2879" s="74"/>
      <c r="M2879" s="74">
        <v>1045</v>
      </c>
      <c r="N2879" s="74" t="s">
        <v>255</v>
      </c>
      <c r="O2879" s="74" t="s">
        <v>34</v>
      </c>
      <c r="P2879" s="78">
        <v>82812</v>
      </c>
      <c r="Q2879" s="74"/>
      <c r="R2879" s="74"/>
      <c r="S2879" s="74"/>
      <c r="T2879" s="79">
        <v>10</v>
      </c>
      <c r="U2879" s="79"/>
      <c r="V2879" s="80" t="s">
        <v>256</v>
      </c>
      <c r="W2879" s="79" t="s">
        <v>249</v>
      </c>
      <c r="X2879" s="81">
        <v>43545</v>
      </c>
      <c r="Y2879" s="82" t="s">
        <v>249</v>
      </c>
      <c r="Z2879" s="82" t="s">
        <v>249</v>
      </c>
      <c r="AA2879" s="81">
        <v>43554</v>
      </c>
      <c r="AB2879" s="83">
        <v>10</v>
      </c>
      <c r="AC2879" s="79" t="s">
        <v>249</v>
      </c>
      <c r="AD2879" s="80" t="s">
        <v>256</v>
      </c>
      <c r="AE2879" s="245"/>
      <c r="AF2879" s="84">
        <v>0</v>
      </c>
      <c r="AG2879" s="79" t="s">
        <v>249</v>
      </c>
      <c r="AH2879" s="79" t="s">
        <v>249</v>
      </c>
      <c r="AI2879" s="79" t="s">
        <v>249</v>
      </c>
      <c r="AJ2879" s="79" t="s">
        <v>249</v>
      </c>
      <c r="AK2879" s="79" t="s">
        <v>249</v>
      </c>
      <c r="AL2879" s="79" t="s">
        <v>249</v>
      </c>
      <c r="AM2879" s="79"/>
      <c r="AN2879" s="79" t="s">
        <v>249</v>
      </c>
      <c r="AO2879" s="79" t="s">
        <v>249</v>
      </c>
      <c r="AP2879" s="79"/>
      <c r="AQ2879" s="79"/>
    </row>
    <row r="2880" spans="1:43" ht="14.1" hidden="1" customHeight="1">
      <c r="A2880" s="73" t="s">
        <v>245</v>
      </c>
      <c r="B2880" s="74">
        <v>132</v>
      </c>
      <c r="C2880" s="74" t="s">
        <v>290</v>
      </c>
      <c r="D2880" s="75">
        <v>43579</v>
      </c>
      <c r="E2880" s="75">
        <v>43586</v>
      </c>
      <c r="F2880" s="76">
        <f t="shared" si="252"/>
        <v>8</v>
      </c>
      <c r="G2880" s="74">
        <f t="shared" si="253"/>
        <v>4</v>
      </c>
      <c r="H2880" s="74">
        <f t="shared" si="254"/>
        <v>2019</v>
      </c>
      <c r="I2880" s="74">
        <v>1</v>
      </c>
      <c r="J2880" s="77">
        <v>1083432417</v>
      </c>
      <c r="K2880" s="74" t="s">
        <v>3069</v>
      </c>
      <c r="L2880" s="74"/>
      <c r="M2880" s="74">
        <v>1045</v>
      </c>
      <c r="N2880" s="74" t="s">
        <v>255</v>
      </c>
      <c r="O2880" s="74" t="s">
        <v>34</v>
      </c>
      <c r="P2880" s="78">
        <v>82812</v>
      </c>
      <c r="Q2880" s="74"/>
      <c r="R2880" s="74"/>
      <c r="S2880" s="74"/>
      <c r="T2880" s="79">
        <v>8</v>
      </c>
      <c r="U2880" s="79"/>
      <c r="V2880" s="80" t="s">
        <v>256</v>
      </c>
      <c r="W2880" s="79" t="s">
        <v>249</v>
      </c>
      <c r="X2880" s="81">
        <v>43579</v>
      </c>
      <c r="Y2880" s="82" t="s">
        <v>249</v>
      </c>
      <c r="Z2880" s="82" t="s">
        <v>249</v>
      </c>
      <c r="AA2880" s="81">
        <v>43586</v>
      </c>
      <c r="AB2880" s="83">
        <v>8</v>
      </c>
      <c r="AC2880" s="79" t="s">
        <v>249</v>
      </c>
      <c r="AD2880" s="80" t="s">
        <v>256</v>
      </c>
      <c r="AE2880" s="245"/>
      <c r="AF2880" s="84">
        <v>0</v>
      </c>
      <c r="AG2880" s="79" t="s">
        <v>249</v>
      </c>
      <c r="AH2880" s="79" t="s">
        <v>249</v>
      </c>
      <c r="AI2880" s="79" t="s">
        <v>249</v>
      </c>
      <c r="AJ2880" s="79" t="s">
        <v>249</v>
      </c>
      <c r="AK2880" s="79" t="s">
        <v>249</v>
      </c>
      <c r="AL2880" s="79" t="s">
        <v>249</v>
      </c>
      <c r="AM2880" s="79"/>
      <c r="AN2880" s="79" t="s">
        <v>249</v>
      </c>
      <c r="AO2880" s="79" t="s">
        <v>249</v>
      </c>
      <c r="AP2880" s="79"/>
      <c r="AQ2880" s="79"/>
    </row>
    <row r="2881" spans="1:43" ht="14.1" hidden="1" customHeight="1">
      <c r="A2881" s="73" t="s">
        <v>245</v>
      </c>
      <c r="B2881" s="74">
        <v>132</v>
      </c>
      <c r="C2881" s="74" t="s">
        <v>290</v>
      </c>
      <c r="D2881" s="75">
        <v>43745</v>
      </c>
      <c r="E2881" s="75">
        <v>43749</v>
      </c>
      <c r="F2881" s="76">
        <f t="shared" si="252"/>
        <v>5</v>
      </c>
      <c r="G2881" s="74">
        <f t="shared" si="253"/>
        <v>10</v>
      </c>
      <c r="H2881" s="74">
        <f t="shared" si="254"/>
        <v>2019</v>
      </c>
      <c r="I2881" s="74">
        <v>1</v>
      </c>
      <c r="J2881" s="77">
        <v>1083432417</v>
      </c>
      <c r="K2881" s="74" t="s">
        <v>3069</v>
      </c>
      <c r="L2881" s="74"/>
      <c r="M2881" s="74">
        <v>1038</v>
      </c>
      <c r="N2881" s="74" t="s">
        <v>248</v>
      </c>
      <c r="O2881" s="74" t="s">
        <v>34</v>
      </c>
      <c r="P2881" s="78">
        <v>55208</v>
      </c>
      <c r="Q2881" s="74"/>
      <c r="R2881" s="74"/>
      <c r="S2881" s="74"/>
      <c r="T2881" s="79">
        <v>5</v>
      </c>
      <c r="U2881" s="79"/>
      <c r="V2881" s="80" t="s">
        <v>256</v>
      </c>
      <c r="W2881" s="79" t="s">
        <v>3070</v>
      </c>
      <c r="X2881" s="81">
        <v>43745</v>
      </c>
      <c r="Y2881" s="82" t="s">
        <v>257</v>
      </c>
      <c r="Z2881" s="82" t="s">
        <v>3071</v>
      </c>
      <c r="AA2881" s="81">
        <v>43749</v>
      </c>
      <c r="AB2881" s="83">
        <v>5</v>
      </c>
      <c r="AC2881" s="79" t="s">
        <v>3070</v>
      </c>
      <c r="AD2881" s="80" t="s">
        <v>256</v>
      </c>
      <c r="AE2881" s="245">
        <v>43871.373611111114</v>
      </c>
      <c r="AF2881" s="84">
        <v>0</v>
      </c>
      <c r="AG2881" s="79" t="s">
        <v>3072</v>
      </c>
      <c r="AH2881" s="79">
        <v>82812</v>
      </c>
      <c r="AI2881" s="79">
        <v>0</v>
      </c>
      <c r="AJ2881" s="79">
        <v>0</v>
      </c>
      <c r="AK2881" s="79" t="s">
        <v>249</v>
      </c>
      <c r="AL2881" s="202">
        <v>528877</v>
      </c>
      <c r="AM2881" s="79"/>
      <c r="AN2881" s="79" t="s">
        <v>25</v>
      </c>
      <c r="AO2881" s="79" t="s">
        <v>249</v>
      </c>
      <c r="AP2881" s="79"/>
      <c r="AQ2881" s="79"/>
    </row>
    <row r="2882" spans="1:43" ht="14.1" hidden="1" customHeight="1">
      <c r="A2882" s="73" t="s">
        <v>245</v>
      </c>
      <c r="B2882" s="74">
        <v>132</v>
      </c>
      <c r="C2882" s="74" t="s">
        <v>290</v>
      </c>
      <c r="D2882" s="75">
        <v>43540</v>
      </c>
      <c r="E2882" s="75">
        <v>43541</v>
      </c>
      <c r="F2882" s="76">
        <f t="shared" si="252"/>
        <v>2</v>
      </c>
      <c r="G2882" s="74">
        <f t="shared" si="253"/>
        <v>3</v>
      </c>
      <c r="H2882" s="74">
        <f t="shared" si="254"/>
        <v>2019</v>
      </c>
      <c r="I2882" s="74">
        <v>2</v>
      </c>
      <c r="J2882" s="77">
        <v>1083432417</v>
      </c>
      <c r="K2882" s="74" t="s">
        <v>3069</v>
      </c>
      <c r="L2882" s="74"/>
      <c r="M2882" s="74">
        <v>1038</v>
      </c>
      <c r="N2882" s="74" t="s">
        <v>248</v>
      </c>
      <c r="O2882" s="74" t="s">
        <v>34</v>
      </c>
      <c r="P2882" s="78">
        <v>55207.7333</v>
      </c>
      <c r="Q2882" s="74"/>
      <c r="R2882" s="74"/>
      <c r="S2882" s="74"/>
      <c r="T2882" s="79"/>
      <c r="U2882" s="79"/>
      <c r="V2882" s="80" t="s">
        <v>256</v>
      </c>
      <c r="W2882" s="79">
        <v>4867177</v>
      </c>
      <c r="X2882" s="81">
        <v>43540</v>
      </c>
      <c r="Y2882" s="82" t="s">
        <v>3073</v>
      </c>
      <c r="Z2882" s="82" t="s">
        <v>3074</v>
      </c>
      <c r="AA2882" s="81">
        <v>43541</v>
      </c>
      <c r="AB2882" s="83">
        <v>2</v>
      </c>
      <c r="AC2882" s="79" t="s">
        <v>3075</v>
      </c>
      <c r="AD2882" s="80" t="s">
        <v>256</v>
      </c>
      <c r="AE2882" s="245"/>
      <c r="AF2882" s="84">
        <v>55208</v>
      </c>
      <c r="AG2882" s="79"/>
      <c r="AH2882" s="79"/>
      <c r="AI2882" s="79"/>
      <c r="AJ2882" s="79"/>
      <c r="AK2882" s="79"/>
      <c r="AL2882" s="202">
        <v>106648</v>
      </c>
      <c r="AM2882" s="79"/>
      <c r="AN2882" s="79"/>
      <c r="AO2882" s="79"/>
      <c r="AP2882" s="79"/>
      <c r="AQ2882" s="79"/>
    </row>
    <row r="2883" spans="1:43" ht="14.1" hidden="1" customHeight="1">
      <c r="A2883" s="73" t="s">
        <v>245</v>
      </c>
      <c r="B2883" s="74">
        <v>132</v>
      </c>
      <c r="C2883" s="74" t="s">
        <v>290</v>
      </c>
      <c r="D2883" s="75">
        <v>43579</v>
      </c>
      <c r="E2883" s="75">
        <v>43580</v>
      </c>
      <c r="F2883" s="76">
        <f t="shared" si="252"/>
        <v>2</v>
      </c>
      <c r="G2883" s="74">
        <f t="shared" si="253"/>
        <v>4</v>
      </c>
      <c r="H2883" s="74">
        <f t="shared" si="254"/>
        <v>2019</v>
      </c>
      <c r="I2883" s="74">
        <v>2</v>
      </c>
      <c r="J2883" s="77">
        <v>1083432417</v>
      </c>
      <c r="K2883" s="74" t="s">
        <v>3069</v>
      </c>
      <c r="L2883" s="74"/>
      <c r="M2883" s="74">
        <v>1038</v>
      </c>
      <c r="N2883" s="74" t="s">
        <v>248</v>
      </c>
      <c r="O2883" s="74" t="s">
        <v>34</v>
      </c>
      <c r="P2883" s="78">
        <v>55207.7333</v>
      </c>
      <c r="Q2883" s="74"/>
      <c r="R2883" s="74"/>
      <c r="S2883" s="74"/>
      <c r="T2883" s="79"/>
      <c r="U2883" s="79"/>
      <c r="V2883" s="80" t="s">
        <v>256</v>
      </c>
      <c r="W2883" s="79" t="s">
        <v>3076</v>
      </c>
      <c r="X2883" s="81">
        <v>43579</v>
      </c>
      <c r="Y2883" s="82" t="s">
        <v>257</v>
      </c>
      <c r="Z2883" s="82" t="s">
        <v>3077</v>
      </c>
      <c r="AA2883" s="81">
        <v>43580</v>
      </c>
      <c r="AB2883" s="83">
        <v>2</v>
      </c>
      <c r="AC2883" s="79" t="s">
        <v>3076</v>
      </c>
      <c r="AD2883" s="80" t="s">
        <v>256</v>
      </c>
      <c r="AE2883" s="245"/>
      <c r="AF2883" s="84">
        <v>55208</v>
      </c>
      <c r="AG2883" s="79"/>
      <c r="AH2883" s="79"/>
      <c r="AI2883" s="79"/>
      <c r="AJ2883" s="79"/>
      <c r="AK2883" s="79"/>
      <c r="AL2883" s="202">
        <v>248847</v>
      </c>
      <c r="AM2883" s="79"/>
      <c r="AN2883" s="79"/>
      <c r="AO2883" s="79"/>
      <c r="AP2883" s="79"/>
      <c r="AQ2883" s="79"/>
    </row>
    <row r="2884" spans="1:43" ht="14.1" hidden="1" customHeight="1">
      <c r="A2884" s="73" t="s">
        <v>245</v>
      </c>
      <c r="B2884" s="74">
        <v>56</v>
      </c>
      <c r="C2884" s="74" t="s">
        <v>500</v>
      </c>
      <c r="D2884" s="75" t="s">
        <v>3078</v>
      </c>
      <c r="E2884" s="75" t="s">
        <v>2482</v>
      </c>
      <c r="F2884" s="76">
        <f t="shared" si="252"/>
        <v>15</v>
      </c>
      <c r="G2884" s="74">
        <f t="shared" si="253"/>
        <v>9</v>
      </c>
      <c r="H2884" s="74">
        <f t="shared" si="254"/>
        <v>2017</v>
      </c>
      <c r="I2884" s="74">
        <v>2</v>
      </c>
      <c r="J2884" s="77">
        <v>1083459904</v>
      </c>
      <c r="K2884" s="74" t="s">
        <v>3079</v>
      </c>
      <c r="L2884" s="74"/>
      <c r="M2884" s="74">
        <v>1045</v>
      </c>
      <c r="N2884" s="74" t="s">
        <v>255</v>
      </c>
      <c r="O2884" s="74" t="s">
        <v>373</v>
      </c>
      <c r="P2884" s="78">
        <v>319677.36660000001</v>
      </c>
      <c r="Q2884" s="74"/>
      <c r="R2884" s="74"/>
      <c r="S2884" s="74"/>
      <c r="T2884" s="79">
        <v>12</v>
      </c>
      <c r="U2884" s="79"/>
      <c r="V2884" s="80" t="s">
        <v>256</v>
      </c>
      <c r="W2884" s="79">
        <v>18178</v>
      </c>
      <c r="X2884" s="114" t="s">
        <v>3078</v>
      </c>
      <c r="Y2884" s="82" t="s">
        <v>3080</v>
      </c>
      <c r="Z2884" s="82" t="s">
        <v>3081</v>
      </c>
      <c r="AA2884" s="114" t="s">
        <v>2482</v>
      </c>
      <c r="AB2884" s="83">
        <v>15</v>
      </c>
      <c r="AC2884" s="79" t="s">
        <v>3082</v>
      </c>
      <c r="AD2884" s="80" t="s">
        <v>256</v>
      </c>
      <c r="AE2884" s="245">
        <v>43511.357638888891</v>
      </c>
      <c r="AF2884" s="84">
        <v>319677</v>
      </c>
      <c r="AG2884" s="79" t="s">
        <v>3083</v>
      </c>
      <c r="AH2884" s="79">
        <v>319677</v>
      </c>
      <c r="AI2884" s="79">
        <v>0</v>
      </c>
      <c r="AJ2884" s="79">
        <v>0</v>
      </c>
      <c r="AK2884" s="79" t="s">
        <v>249</v>
      </c>
      <c r="AL2884" s="79">
        <v>319677</v>
      </c>
      <c r="AM2884" s="79"/>
      <c r="AN2884" s="79" t="s">
        <v>25</v>
      </c>
      <c r="AO2884" s="79" t="s">
        <v>249</v>
      </c>
      <c r="AP2884" s="79"/>
      <c r="AQ2884" s="79"/>
    </row>
    <row r="2885" spans="1:43" ht="13.5" hidden="1" customHeight="1">
      <c r="A2885" s="73" t="s">
        <v>245</v>
      </c>
      <c r="B2885" s="74">
        <v>56</v>
      </c>
      <c r="C2885" s="74" t="s">
        <v>500</v>
      </c>
      <c r="D2885" s="75" t="s">
        <v>2829</v>
      </c>
      <c r="E2885" s="75" t="s">
        <v>3084</v>
      </c>
      <c r="F2885" s="76">
        <f t="shared" si="252"/>
        <v>3</v>
      </c>
      <c r="G2885" s="74">
        <f t="shared" si="253"/>
        <v>7</v>
      </c>
      <c r="H2885" s="74">
        <f t="shared" si="254"/>
        <v>2017</v>
      </c>
      <c r="I2885" s="74">
        <v>2</v>
      </c>
      <c r="J2885" s="77">
        <v>1083459904</v>
      </c>
      <c r="K2885" s="74" t="s">
        <v>3079</v>
      </c>
      <c r="L2885" s="74"/>
      <c r="M2885" s="74">
        <v>1038</v>
      </c>
      <c r="N2885" s="74" t="s">
        <v>248</v>
      </c>
      <c r="O2885" s="74" t="s">
        <v>373</v>
      </c>
      <c r="P2885" s="78">
        <v>49181.133300000001</v>
      </c>
      <c r="Q2885" s="74"/>
      <c r="R2885" s="74"/>
      <c r="S2885" s="74"/>
      <c r="T2885" s="79">
        <v>1</v>
      </c>
      <c r="U2885" s="79"/>
      <c r="V2885" s="80" t="s">
        <v>256</v>
      </c>
      <c r="W2885" s="79">
        <v>3676988</v>
      </c>
      <c r="X2885" s="114" t="s">
        <v>2829</v>
      </c>
      <c r="Y2885" s="82" t="s">
        <v>257</v>
      </c>
      <c r="Z2885" s="82" t="s">
        <v>1138</v>
      </c>
      <c r="AA2885" s="114" t="s">
        <v>3084</v>
      </c>
      <c r="AB2885" s="83">
        <v>3</v>
      </c>
      <c r="AC2885" s="79" t="s">
        <v>3085</v>
      </c>
      <c r="AD2885" s="80" t="s">
        <v>256</v>
      </c>
      <c r="AE2885" s="245">
        <v>43710.45</v>
      </c>
      <c r="AF2885" s="84">
        <v>49181</v>
      </c>
      <c r="AG2885" s="79" t="s">
        <v>3086</v>
      </c>
      <c r="AH2885" s="79">
        <v>24591</v>
      </c>
      <c r="AI2885" s="79">
        <v>8844</v>
      </c>
      <c r="AJ2885" s="79">
        <v>0</v>
      </c>
      <c r="AK2885" s="79" t="s">
        <v>3087</v>
      </c>
      <c r="AL2885" s="79"/>
      <c r="AM2885" s="79"/>
      <c r="AN2885" s="79" t="s">
        <v>789</v>
      </c>
      <c r="AO2885" s="79" t="s">
        <v>249</v>
      </c>
      <c r="AP2885" s="79"/>
      <c r="AQ2885" s="79"/>
    </row>
    <row r="2886" spans="1:43" ht="14.1" hidden="1" customHeight="1">
      <c r="A2886" s="73" t="s">
        <v>245</v>
      </c>
      <c r="B2886" s="90">
        <v>76</v>
      </c>
      <c r="C2886" s="74" t="s">
        <v>520</v>
      </c>
      <c r="D2886" s="75">
        <v>43111</v>
      </c>
      <c r="E2886" s="75">
        <v>43112</v>
      </c>
      <c r="F2886" s="76">
        <f t="shared" si="252"/>
        <v>2</v>
      </c>
      <c r="G2886" s="74">
        <f t="shared" si="253"/>
        <v>1</v>
      </c>
      <c r="H2886" s="74">
        <f t="shared" si="254"/>
        <v>2018</v>
      </c>
      <c r="I2886" s="74"/>
      <c r="J2886" s="92">
        <v>1083559674</v>
      </c>
      <c r="K2886" s="91" t="s">
        <v>3088</v>
      </c>
      <c r="L2886" s="91"/>
      <c r="M2886" s="91">
        <v>1045</v>
      </c>
      <c r="N2886" s="74" t="s">
        <v>255</v>
      </c>
      <c r="O2886" s="74" t="s">
        <v>287</v>
      </c>
      <c r="P2886" s="78"/>
      <c r="Q2886" s="74"/>
      <c r="R2886" s="74"/>
      <c r="S2886" s="91"/>
      <c r="T2886" s="79"/>
      <c r="U2886" s="79"/>
      <c r="V2886" s="80" t="s">
        <v>256</v>
      </c>
      <c r="W2886" s="79"/>
      <c r="X2886" s="114">
        <v>43111</v>
      </c>
      <c r="Y2886" s="82" t="s">
        <v>257</v>
      </c>
      <c r="Z2886" s="82" t="s">
        <v>3089</v>
      </c>
      <c r="AA2886" s="114">
        <v>43112</v>
      </c>
      <c r="AB2886" s="96">
        <f>AA2886-X2886+1</f>
        <v>2</v>
      </c>
      <c r="AC2886" s="79" t="s">
        <v>249</v>
      </c>
      <c r="AD2886" s="80" t="s">
        <v>256</v>
      </c>
      <c r="AE2886" s="246"/>
      <c r="AF2886" s="84">
        <v>0</v>
      </c>
      <c r="AG2886" s="93" t="s">
        <v>249</v>
      </c>
      <c r="AH2886" s="97"/>
      <c r="AI2886" s="93"/>
      <c r="AJ2886" s="93"/>
      <c r="AK2886" s="93" t="s">
        <v>249</v>
      </c>
      <c r="AL2886" s="97"/>
      <c r="AM2886" s="79"/>
      <c r="AN2886" s="93" t="s">
        <v>249</v>
      </c>
      <c r="AO2886" s="98" t="s">
        <v>249</v>
      </c>
      <c r="AP2886" s="79"/>
      <c r="AQ2886" s="79"/>
    </row>
    <row r="2887" spans="1:43" ht="14.1" hidden="1" customHeight="1">
      <c r="A2887" s="85" t="s">
        <v>351</v>
      </c>
      <c r="B2887" s="74">
        <v>57</v>
      </c>
      <c r="C2887" s="74" t="s">
        <v>367</v>
      </c>
      <c r="D2887" s="75"/>
      <c r="E2887" s="75"/>
      <c r="F2887" s="76"/>
      <c r="G2887" s="74">
        <v>2</v>
      </c>
      <c r="H2887" s="74">
        <v>2016</v>
      </c>
      <c r="I2887" s="74">
        <v>2</v>
      </c>
      <c r="J2887" s="77">
        <v>1084576624</v>
      </c>
      <c r="K2887" s="74" t="s">
        <v>3090</v>
      </c>
      <c r="L2887" s="74"/>
      <c r="M2887" s="74">
        <v>1038</v>
      </c>
      <c r="N2887" s="74" t="s">
        <v>248</v>
      </c>
      <c r="O2887" s="74" t="s">
        <v>373</v>
      </c>
      <c r="P2887" s="78">
        <v>45963.666599999997</v>
      </c>
      <c r="Q2887" s="74"/>
      <c r="R2887" s="74"/>
      <c r="S2887" s="74"/>
      <c r="T2887" s="79"/>
      <c r="U2887" s="79"/>
      <c r="V2887" s="79" t="s">
        <v>256</v>
      </c>
      <c r="W2887" s="79"/>
      <c r="X2887" s="114"/>
      <c r="Y2887" s="82"/>
      <c r="Z2887" s="82"/>
      <c r="AA2887" s="114"/>
      <c r="AB2887" s="83"/>
      <c r="AC2887" s="79"/>
      <c r="AD2887" s="79" t="s">
        <v>256</v>
      </c>
      <c r="AE2887" s="245"/>
      <c r="AF2887" s="84">
        <v>45964</v>
      </c>
      <c r="AG2887" s="79" t="s">
        <v>249</v>
      </c>
      <c r="AH2887" s="79" t="s">
        <v>249</v>
      </c>
      <c r="AI2887" s="79" t="s">
        <v>249</v>
      </c>
      <c r="AJ2887" s="79" t="s">
        <v>249</v>
      </c>
      <c r="AK2887" s="79" t="s">
        <v>249</v>
      </c>
      <c r="AL2887" s="79" t="s">
        <v>249</v>
      </c>
      <c r="AM2887" s="79"/>
      <c r="AN2887" s="79" t="s">
        <v>249</v>
      </c>
      <c r="AO2887" s="79" t="s">
        <v>249</v>
      </c>
      <c r="AP2887" s="79"/>
      <c r="AQ2887" s="79"/>
    </row>
    <row r="2888" spans="1:43" ht="14.1" hidden="1" customHeight="1">
      <c r="A2888" s="85" t="s">
        <v>351</v>
      </c>
      <c r="B2888" s="74">
        <v>57</v>
      </c>
      <c r="C2888" s="74" t="s">
        <v>367</v>
      </c>
      <c r="D2888" s="75"/>
      <c r="E2888" s="75"/>
      <c r="F2888" s="76"/>
      <c r="G2888" s="74">
        <v>2</v>
      </c>
      <c r="H2888" s="74">
        <v>2016</v>
      </c>
      <c r="I2888" s="74">
        <v>2</v>
      </c>
      <c r="J2888" s="77">
        <v>1084576624</v>
      </c>
      <c r="K2888" s="74" t="s">
        <v>3090</v>
      </c>
      <c r="L2888" s="74"/>
      <c r="M2888" s="74">
        <v>1045</v>
      </c>
      <c r="N2888" s="74" t="s">
        <v>255</v>
      </c>
      <c r="O2888" s="74" t="s">
        <v>373</v>
      </c>
      <c r="P2888" s="78">
        <v>22981.833299999998</v>
      </c>
      <c r="Q2888" s="74"/>
      <c r="R2888" s="74"/>
      <c r="S2888" s="74"/>
      <c r="T2888" s="79"/>
      <c r="U2888" s="79"/>
      <c r="V2888" s="79" t="s">
        <v>256</v>
      </c>
      <c r="W2888" s="79"/>
      <c r="X2888" s="114"/>
      <c r="Y2888" s="82"/>
      <c r="Z2888" s="82"/>
      <c r="AA2888" s="114"/>
      <c r="AB2888" s="83"/>
      <c r="AC2888" s="79"/>
      <c r="AD2888" s="79" t="s">
        <v>256</v>
      </c>
      <c r="AE2888" s="245"/>
      <c r="AF2888" s="84">
        <v>22982</v>
      </c>
      <c r="AG2888" s="79" t="s">
        <v>249</v>
      </c>
      <c r="AH2888" s="79" t="s">
        <v>249</v>
      </c>
      <c r="AI2888" s="79" t="s">
        <v>249</v>
      </c>
      <c r="AJ2888" s="79" t="s">
        <v>249</v>
      </c>
      <c r="AK2888" s="79" t="s">
        <v>249</v>
      </c>
      <c r="AL2888" s="79" t="s">
        <v>249</v>
      </c>
      <c r="AM2888" s="79"/>
      <c r="AN2888" s="79" t="s">
        <v>249</v>
      </c>
      <c r="AO2888" s="79" t="s">
        <v>249</v>
      </c>
      <c r="AP2888" s="79"/>
      <c r="AQ2888" s="79"/>
    </row>
    <row r="2889" spans="1:43" ht="14.1" hidden="1" customHeight="1">
      <c r="A2889" s="73" t="s">
        <v>245</v>
      </c>
      <c r="B2889" s="74">
        <v>69</v>
      </c>
      <c r="C2889" s="74" t="s">
        <v>280</v>
      </c>
      <c r="D2889" s="75">
        <v>43567</v>
      </c>
      <c r="E2889" s="75">
        <v>43581</v>
      </c>
      <c r="F2889" s="76">
        <f t="shared" ref="F2889:F2904" si="255">+E2889-D2889+1</f>
        <v>15</v>
      </c>
      <c r="G2889" s="74">
        <f t="shared" ref="G2889:G2904" si="256">+MONTH(D2889)</f>
        <v>4</v>
      </c>
      <c r="H2889" s="74">
        <f t="shared" ref="H2889:H2904" si="257">YEAR(D2889)</f>
        <v>2019</v>
      </c>
      <c r="I2889" s="74">
        <v>1</v>
      </c>
      <c r="J2889" s="77">
        <v>1084733333</v>
      </c>
      <c r="K2889" s="74" t="s">
        <v>3091</v>
      </c>
      <c r="L2889" s="74"/>
      <c r="M2889" s="74">
        <v>1045</v>
      </c>
      <c r="N2889" s="74" t="s">
        <v>255</v>
      </c>
      <c r="O2889" s="74" t="s">
        <v>373</v>
      </c>
      <c r="P2889" s="78">
        <v>55208</v>
      </c>
      <c r="Q2889" s="74"/>
      <c r="R2889" s="74"/>
      <c r="S2889" s="74"/>
      <c r="T2889" s="79">
        <f>AB2889</f>
        <v>15</v>
      </c>
      <c r="U2889" s="79"/>
      <c r="V2889" s="80" t="s">
        <v>256</v>
      </c>
      <c r="W2889" s="79" t="s">
        <v>249</v>
      </c>
      <c r="X2889" s="81">
        <v>43567</v>
      </c>
      <c r="Y2889" s="82" t="s">
        <v>249</v>
      </c>
      <c r="Z2889" s="82" t="s">
        <v>249</v>
      </c>
      <c r="AA2889" s="81">
        <v>43581</v>
      </c>
      <c r="AB2889" s="188">
        <v>15</v>
      </c>
      <c r="AC2889" s="82" t="s">
        <v>249</v>
      </c>
      <c r="AD2889" s="80" t="s">
        <v>256</v>
      </c>
      <c r="AE2889" s="245"/>
      <c r="AF2889" s="192">
        <v>528877</v>
      </c>
      <c r="AG2889" s="79" t="s">
        <v>249</v>
      </c>
      <c r="AH2889" s="79" t="s">
        <v>249</v>
      </c>
      <c r="AI2889" s="79" t="s">
        <v>249</v>
      </c>
      <c r="AJ2889" s="79" t="s">
        <v>249</v>
      </c>
      <c r="AK2889" s="79" t="s">
        <v>249</v>
      </c>
      <c r="AL2889" s="175">
        <v>528877</v>
      </c>
      <c r="AM2889" s="79"/>
      <c r="AN2889" s="79" t="s">
        <v>249</v>
      </c>
      <c r="AO2889" s="79" t="s">
        <v>249</v>
      </c>
      <c r="AP2889" s="175"/>
      <c r="AQ2889" s="79"/>
    </row>
    <row r="2890" spans="1:43" ht="14.1" hidden="1" customHeight="1">
      <c r="A2890" s="73" t="s">
        <v>245</v>
      </c>
      <c r="B2890" s="74">
        <v>69</v>
      </c>
      <c r="C2890" s="74" t="s">
        <v>280</v>
      </c>
      <c r="D2890" s="75">
        <v>43714</v>
      </c>
      <c r="E2890" s="75">
        <v>43727</v>
      </c>
      <c r="F2890" s="76">
        <f t="shared" si="255"/>
        <v>14</v>
      </c>
      <c r="G2890" s="74">
        <f t="shared" si="256"/>
        <v>9</v>
      </c>
      <c r="H2890" s="74">
        <f t="shared" si="257"/>
        <v>2019</v>
      </c>
      <c r="I2890" s="74">
        <v>1</v>
      </c>
      <c r="J2890" s="77">
        <v>1084733333</v>
      </c>
      <c r="K2890" s="74" t="s">
        <v>3091</v>
      </c>
      <c r="L2890" s="74"/>
      <c r="M2890" s="74">
        <v>1053</v>
      </c>
      <c r="N2890" s="74" t="s">
        <v>36</v>
      </c>
      <c r="O2890" s="74" t="s">
        <v>373</v>
      </c>
      <c r="P2890" s="78">
        <v>276039</v>
      </c>
      <c r="Q2890" s="74"/>
      <c r="R2890" s="74"/>
      <c r="S2890" s="74"/>
      <c r="T2890" s="79">
        <f>AB2890</f>
        <v>14</v>
      </c>
      <c r="U2890" s="79"/>
      <c r="V2890" s="80" t="s">
        <v>256</v>
      </c>
      <c r="W2890" s="79" t="s">
        <v>249</v>
      </c>
      <c r="X2890" s="81">
        <v>43714</v>
      </c>
      <c r="Y2890" s="82" t="s">
        <v>249</v>
      </c>
      <c r="Z2890" s="82" t="s">
        <v>249</v>
      </c>
      <c r="AA2890" s="81">
        <v>43727</v>
      </c>
      <c r="AB2890" s="188">
        <v>14</v>
      </c>
      <c r="AC2890" s="82" t="s">
        <v>249</v>
      </c>
      <c r="AD2890" s="80" t="s">
        <v>256</v>
      </c>
      <c r="AE2890" s="245"/>
      <c r="AF2890" s="192">
        <v>248847</v>
      </c>
      <c r="AG2890" s="79" t="s">
        <v>249</v>
      </c>
      <c r="AH2890" s="79" t="s">
        <v>249</v>
      </c>
      <c r="AI2890" s="79" t="s">
        <v>249</v>
      </c>
      <c r="AJ2890" s="79" t="s">
        <v>249</v>
      </c>
      <c r="AK2890" s="79" t="s">
        <v>249</v>
      </c>
      <c r="AL2890" s="175">
        <v>248847</v>
      </c>
      <c r="AM2890" s="79"/>
      <c r="AN2890" s="79" t="s">
        <v>249</v>
      </c>
      <c r="AO2890" s="79" t="s">
        <v>249</v>
      </c>
      <c r="AP2890" s="175"/>
      <c r="AQ2890" s="79"/>
    </row>
    <row r="2891" spans="1:43" ht="14.1" hidden="1" customHeight="1">
      <c r="A2891" s="73" t="s">
        <v>245</v>
      </c>
      <c r="B2891" s="74">
        <v>69</v>
      </c>
      <c r="C2891" s="74" t="s">
        <v>280</v>
      </c>
      <c r="D2891" s="75">
        <v>43560</v>
      </c>
      <c r="E2891" s="75">
        <v>43566</v>
      </c>
      <c r="F2891" s="76">
        <f t="shared" si="255"/>
        <v>7</v>
      </c>
      <c r="G2891" s="74">
        <f t="shared" si="256"/>
        <v>4</v>
      </c>
      <c r="H2891" s="74">
        <f t="shared" si="257"/>
        <v>2019</v>
      </c>
      <c r="I2891" s="74">
        <v>1</v>
      </c>
      <c r="J2891" s="77">
        <v>1084733333</v>
      </c>
      <c r="K2891" s="74" t="s">
        <v>3091</v>
      </c>
      <c r="L2891" s="74"/>
      <c r="M2891" s="74">
        <v>1045</v>
      </c>
      <c r="N2891" s="74" t="s">
        <v>255</v>
      </c>
      <c r="O2891" s="74" t="s">
        <v>249</v>
      </c>
      <c r="P2891" s="78">
        <v>877803</v>
      </c>
      <c r="Q2891" s="74"/>
      <c r="R2891" s="74"/>
      <c r="S2891" s="74"/>
      <c r="T2891" s="79">
        <f>AB2891</f>
        <v>7</v>
      </c>
      <c r="U2891" s="79"/>
      <c r="V2891" s="80" t="s">
        <v>256</v>
      </c>
      <c r="W2891" s="79" t="s">
        <v>249</v>
      </c>
      <c r="X2891" s="81">
        <v>43560</v>
      </c>
      <c r="Y2891" s="82" t="s">
        <v>249</v>
      </c>
      <c r="Z2891" s="82" t="s">
        <v>249</v>
      </c>
      <c r="AA2891" s="81">
        <v>43566</v>
      </c>
      <c r="AB2891" s="188">
        <v>7</v>
      </c>
      <c r="AC2891" s="82" t="s">
        <v>249</v>
      </c>
      <c r="AD2891" s="80" t="s">
        <v>256</v>
      </c>
      <c r="AE2891" s="245"/>
      <c r="AF2891" s="192">
        <v>106648</v>
      </c>
      <c r="AG2891" s="79" t="s">
        <v>249</v>
      </c>
      <c r="AH2891" s="79" t="s">
        <v>249</v>
      </c>
      <c r="AI2891" s="79" t="s">
        <v>249</v>
      </c>
      <c r="AJ2891" s="79" t="s">
        <v>249</v>
      </c>
      <c r="AK2891" s="79" t="s">
        <v>249</v>
      </c>
      <c r="AL2891" s="175">
        <v>106648</v>
      </c>
      <c r="AM2891" s="79"/>
      <c r="AN2891" s="79" t="s">
        <v>249</v>
      </c>
      <c r="AO2891" s="79" t="s">
        <v>249</v>
      </c>
      <c r="AP2891" s="175"/>
      <c r="AQ2891" s="79"/>
    </row>
    <row r="2892" spans="1:43" ht="14.1" hidden="1" customHeight="1">
      <c r="A2892" s="73" t="s">
        <v>245</v>
      </c>
      <c r="B2892" s="74">
        <v>63</v>
      </c>
      <c r="C2892" s="74" t="s">
        <v>280</v>
      </c>
      <c r="D2892" s="75">
        <v>44026</v>
      </c>
      <c r="E2892" s="75">
        <v>44030</v>
      </c>
      <c r="F2892" s="76">
        <f t="shared" si="255"/>
        <v>5</v>
      </c>
      <c r="G2892" s="74">
        <f t="shared" si="256"/>
        <v>7</v>
      </c>
      <c r="H2892" s="74">
        <f t="shared" si="257"/>
        <v>2020</v>
      </c>
      <c r="I2892" s="74">
        <v>2</v>
      </c>
      <c r="J2892" s="77">
        <v>1084733333</v>
      </c>
      <c r="K2892" s="74" t="s">
        <v>3091</v>
      </c>
      <c r="L2892" s="74">
        <v>10</v>
      </c>
      <c r="M2892" s="74">
        <v>1045</v>
      </c>
      <c r="N2892" s="74" t="s">
        <v>255</v>
      </c>
      <c r="O2892" s="74" t="s">
        <v>373</v>
      </c>
      <c r="P2892" s="78">
        <v>87780</v>
      </c>
      <c r="Q2892" s="74" t="s">
        <v>3092</v>
      </c>
      <c r="R2892" s="74">
        <v>0</v>
      </c>
      <c r="S2892" s="74">
        <v>0</v>
      </c>
      <c r="T2892" s="79"/>
      <c r="U2892" s="79"/>
      <c r="V2892" s="80" t="s">
        <v>279</v>
      </c>
      <c r="W2892" s="79"/>
      <c r="X2892" s="81">
        <v>44026</v>
      </c>
      <c r="Y2892" s="82"/>
      <c r="Z2892" s="82"/>
      <c r="AA2892" s="81">
        <v>44030</v>
      </c>
      <c r="AB2892" s="83">
        <v>5</v>
      </c>
      <c r="AC2892" s="82"/>
      <c r="AD2892" s="80"/>
      <c r="AE2892" s="245"/>
      <c r="AF2892" s="84">
        <v>0</v>
      </c>
      <c r="AG2892" s="79"/>
      <c r="AH2892" s="79"/>
      <c r="AI2892" s="79"/>
      <c r="AJ2892" s="79"/>
      <c r="AK2892" s="79"/>
      <c r="AL2892" s="79"/>
      <c r="AM2892" s="79"/>
      <c r="AN2892" s="79"/>
      <c r="AO2892" s="79"/>
      <c r="AP2892" s="79"/>
      <c r="AQ2892" s="79"/>
    </row>
    <row r="2893" spans="1:43" ht="14.1" hidden="1" customHeight="1">
      <c r="A2893" s="73" t="s">
        <v>245</v>
      </c>
      <c r="B2893" s="74">
        <v>69</v>
      </c>
      <c r="C2893" s="74" t="s">
        <v>280</v>
      </c>
      <c r="D2893" s="75">
        <v>43977</v>
      </c>
      <c r="E2893" s="75">
        <v>43979</v>
      </c>
      <c r="F2893" s="76">
        <f t="shared" si="255"/>
        <v>3</v>
      </c>
      <c r="G2893" s="74">
        <f t="shared" si="256"/>
        <v>5</v>
      </c>
      <c r="H2893" s="74">
        <f t="shared" si="257"/>
        <v>2020</v>
      </c>
      <c r="I2893" s="74">
        <v>1</v>
      </c>
      <c r="J2893" s="77">
        <v>1084733333</v>
      </c>
      <c r="K2893" s="74" t="s">
        <v>3091</v>
      </c>
      <c r="L2893" s="74"/>
      <c r="M2893" s="74">
        <v>1046</v>
      </c>
      <c r="N2893" s="74" t="s">
        <v>274</v>
      </c>
      <c r="O2893" s="74" t="s">
        <v>373</v>
      </c>
      <c r="P2893" s="78">
        <v>27604</v>
      </c>
      <c r="Q2893" s="74"/>
      <c r="R2893" s="74"/>
      <c r="S2893" s="74"/>
      <c r="T2893" s="79"/>
      <c r="U2893" s="79"/>
      <c r="V2893" s="80" t="s">
        <v>279</v>
      </c>
      <c r="W2893" s="79" t="s">
        <v>249</v>
      </c>
      <c r="X2893" s="81">
        <v>43977</v>
      </c>
      <c r="Y2893" s="82" t="s">
        <v>249</v>
      </c>
      <c r="Z2893" s="82" t="s">
        <v>249</v>
      </c>
      <c r="AA2893" s="81">
        <v>43979</v>
      </c>
      <c r="AB2893" s="188">
        <v>3</v>
      </c>
      <c r="AC2893" s="82" t="s">
        <v>249</v>
      </c>
      <c r="AD2893" s="80"/>
      <c r="AE2893" s="245"/>
      <c r="AF2893" s="84">
        <v>0</v>
      </c>
      <c r="AG2893" s="79" t="s">
        <v>249</v>
      </c>
      <c r="AH2893" s="79" t="s">
        <v>249</v>
      </c>
      <c r="AI2893" s="79" t="s">
        <v>249</v>
      </c>
      <c r="AJ2893" s="79" t="s">
        <v>249</v>
      </c>
      <c r="AK2893" s="79" t="s">
        <v>249</v>
      </c>
      <c r="AL2893" s="79" t="s">
        <v>249</v>
      </c>
      <c r="AM2893" s="79"/>
      <c r="AN2893" s="79" t="s">
        <v>249</v>
      </c>
      <c r="AO2893" s="79" t="s">
        <v>249</v>
      </c>
      <c r="AP2893" s="175"/>
      <c r="AQ2893" s="79"/>
    </row>
    <row r="2894" spans="1:43" ht="14.1" hidden="1" customHeight="1">
      <c r="A2894" s="73" t="s">
        <v>245</v>
      </c>
      <c r="B2894" s="74">
        <v>69</v>
      </c>
      <c r="C2894" s="74" t="s">
        <v>280</v>
      </c>
      <c r="D2894" s="75">
        <v>44030</v>
      </c>
      <c r="E2894" s="75">
        <v>44032</v>
      </c>
      <c r="F2894" s="76">
        <f t="shared" si="255"/>
        <v>3</v>
      </c>
      <c r="G2894" s="74">
        <f t="shared" si="256"/>
        <v>7</v>
      </c>
      <c r="H2894" s="74">
        <f t="shared" si="257"/>
        <v>2020</v>
      </c>
      <c r="I2894" s="74">
        <v>2</v>
      </c>
      <c r="J2894" s="77">
        <v>1084733333</v>
      </c>
      <c r="K2894" s="74" t="s">
        <v>3091</v>
      </c>
      <c r="L2894" s="74"/>
      <c r="M2894" s="74">
        <v>1053</v>
      </c>
      <c r="N2894" s="74" t="s">
        <v>36</v>
      </c>
      <c r="O2894" s="74" t="s">
        <v>373</v>
      </c>
      <c r="P2894" s="78">
        <v>110415</v>
      </c>
      <c r="Q2894" s="74"/>
      <c r="R2894" s="74"/>
      <c r="S2894" s="74"/>
      <c r="T2894" s="79"/>
      <c r="U2894" s="79"/>
      <c r="V2894" s="80" t="s">
        <v>279</v>
      </c>
      <c r="W2894" s="79" t="s">
        <v>249</v>
      </c>
      <c r="X2894" s="81">
        <v>44030</v>
      </c>
      <c r="Y2894" s="82" t="s">
        <v>249</v>
      </c>
      <c r="Z2894" s="82" t="s">
        <v>249</v>
      </c>
      <c r="AA2894" s="81">
        <v>44032</v>
      </c>
      <c r="AB2894" s="188">
        <v>3</v>
      </c>
      <c r="AC2894" s="82" t="s">
        <v>249</v>
      </c>
      <c r="AD2894" s="80"/>
      <c r="AE2894" s="245"/>
      <c r="AF2894" s="84">
        <v>0</v>
      </c>
      <c r="AG2894" s="79" t="s">
        <v>249</v>
      </c>
      <c r="AH2894" s="79" t="s">
        <v>249</v>
      </c>
      <c r="AI2894" s="79" t="s">
        <v>249</v>
      </c>
      <c r="AJ2894" s="79" t="s">
        <v>249</v>
      </c>
      <c r="AK2894" s="79" t="s">
        <v>249</v>
      </c>
      <c r="AL2894" s="79" t="s">
        <v>249</v>
      </c>
      <c r="AM2894" s="79"/>
      <c r="AN2894" s="79" t="s">
        <v>249</v>
      </c>
      <c r="AO2894" s="79" t="s">
        <v>249</v>
      </c>
      <c r="AP2894" s="175"/>
      <c r="AQ2894" s="79"/>
    </row>
    <row r="2895" spans="1:43" ht="14.1" hidden="1" customHeight="1">
      <c r="A2895" s="73" t="s">
        <v>245</v>
      </c>
      <c r="B2895" s="74">
        <v>69</v>
      </c>
      <c r="C2895" s="74" t="s">
        <v>280</v>
      </c>
      <c r="D2895" s="75">
        <v>43749</v>
      </c>
      <c r="E2895" s="75">
        <v>43750</v>
      </c>
      <c r="F2895" s="76">
        <f t="shared" si="255"/>
        <v>2</v>
      </c>
      <c r="G2895" s="74">
        <f t="shared" si="256"/>
        <v>10</v>
      </c>
      <c r="H2895" s="74">
        <f t="shared" si="257"/>
        <v>2019</v>
      </c>
      <c r="I2895" s="74">
        <v>1</v>
      </c>
      <c r="J2895" s="77">
        <v>1084733333</v>
      </c>
      <c r="K2895" s="74" t="s">
        <v>3091</v>
      </c>
      <c r="L2895" s="74"/>
      <c r="M2895" s="74">
        <v>1038</v>
      </c>
      <c r="N2895" s="74" t="s">
        <v>248</v>
      </c>
      <c r="O2895" s="74" t="s">
        <v>373</v>
      </c>
      <c r="P2895" s="78">
        <v>276039</v>
      </c>
      <c r="Q2895" s="74"/>
      <c r="R2895" s="74"/>
      <c r="S2895" s="74"/>
      <c r="T2895" s="79"/>
      <c r="U2895" s="79"/>
      <c r="V2895" s="80" t="s">
        <v>26</v>
      </c>
      <c r="W2895" s="79" t="s">
        <v>249</v>
      </c>
      <c r="X2895" s="81">
        <v>43749</v>
      </c>
      <c r="Y2895" s="82" t="s">
        <v>249</v>
      </c>
      <c r="Z2895" s="82" t="s">
        <v>249</v>
      </c>
      <c r="AA2895" s="81">
        <v>43750</v>
      </c>
      <c r="AB2895" s="88">
        <v>2</v>
      </c>
      <c r="AC2895" s="82" t="s">
        <v>249</v>
      </c>
      <c r="AD2895" s="80" t="s">
        <v>26</v>
      </c>
      <c r="AE2895" s="245"/>
      <c r="AF2895" s="84">
        <v>0</v>
      </c>
      <c r="AG2895" s="79"/>
      <c r="AH2895" s="79"/>
      <c r="AI2895" s="79"/>
      <c r="AJ2895" s="79"/>
      <c r="AK2895" s="79"/>
      <c r="AL2895" s="79"/>
      <c r="AM2895" s="79"/>
      <c r="AN2895" s="79"/>
      <c r="AO2895" s="79"/>
      <c r="AP2895" s="79" t="s">
        <v>250</v>
      </c>
      <c r="AQ2895" s="79"/>
    </row>
    <row r="2896" spans="1:43" ht="14.1" hidden="1" customHeight="1">
      <c r="A2896" s="73" t="s">
        <v>245</v>
      </c>
      <c r="B2896" s="74">
        <v>69</v>
      </c>
      <c r="C2896" s="74" t="s">
        <v>280</v>
      </c>
      <c r="D2896" s="75">
        <v>44013</v>
      </c>
      <c r="E2896" s="75">
        <v>44014</v>
      </c>
      <c r="F2896" s="76">
        <f t="shared" si="255"/>
        <v>2</v>
      </c>
      <c r="G2896" s="74">
        <f t="shared" si="256"/>
        <v>7</v>
      </c>
      <c r="H2896" s="74">
        <f t="shared" si="257"/>
        <v>2020</v>
      </c>
      <c r="I2896" s="74">
        <v>1</v>
      </c>
      <c r="J2896" s="77">
        <v>1084733333</v>
      </c>
      <c r="K2896" s="74" t="s">
        <v>3091</v>
      </c>
      <c r="L2896" s="74"/>
      <c r="M2896" s="74">
        <v>1038</v>
      </c>
      <c r="N2896" s="74" t="s">
        <v>248</v>
      </c>
      <c r="O2896" s="74" t="s">
        <v>373</v>
      </c>
      <c r="P2896" s="78">
        <v>27604</v>
      </c>
      <c r="Q2896" s="74"/>
      <c r="R2896" s="74"/>
      <c r="S2896" s="74"/>
      <c r="T2896" s="79"/>
      <c r="U2896" s="79"/>
      <c r="V2896" s="80" t="s">
        <v>26</v>
      </c>
      <c r="W2896" s="79" t="s">
        <v>249</v>
      </c>
      <c r="X2896" s="81">
        <v>44013</v>
      </c>
      <c r="Y2896" s="82" t="s">
        <v>249</v>
      </c>
      <c r="Z2896" s="82" t="s">
        <v>249</v>
      </c>
      <c r="AA2896" s="81">
        <v>44014</v>
      </c>
      <c r="AB2896" s="88">
        <v>2</v>
      </c>
      <c r="AC2896" s="82" t="s">
        <v>249</v>
      </c>
      <c r="AD2896" s="80" t="s">
        <v>26</v>
      </c>
      <c r="AE2896" s="245"/>
      <c r="AF2896" s="84">
        <v>0</v>
      </c>
      <c r="AG2896" s="79"/>
      <c r="AH2896" s="79"/>
      <c r="AI2896" s="79"/>
      <c r="AJ2896" s="79"/>
      <c r="AK2896" s="79"/>
      <c r="AL2896" s="79"/>
      <c r="AM2896" s="79"/>
      <c r="AN2896" s="79"/>
      <c r="AO2896" s="79"/>
      <c r="AP2896" s="79" t="s">
        <v>250</v>
      </c>
      <c r="AQ2896" s="79"/>
    </row>
    <row r="2897" spans="1:43" ht="14.1" hidden="1" customHeight="1">
      <c r="A2897" s="73" t="s">
        <v>245</v>
      </c>
      <c r="B2897" s="74">
        <v>69</v>
      </c>
      <c r="C2897" s="74" t="s">
        <v>280</v>
      </c>
      <c r="D2897" s="75">
        <v>44028</v>
      </c>
      <c r="E2897" s="75">
        <v>44029</v>
      </c>
      <c r="F2897" s="76">
        <f t="shared" si="255"/>
        <v>2</v>
      </c>
      <c r="G2897" s="74">
        <f t="shared" si="256"/>
        <v>7</v>
      </c>
      <c r="H2897" s="74">
        <f t="shared" si="257"/>
        <v>2020</v>
      </c>
      <c r="I2897" s="74">
        <v>2</v>
      </c>
      <c r="J2897" s="77">
        <v>1084733333</v>
      </c>
      <c r="K2897" s="74" t="s">
        <v>3091</v>
      </c>
      <c r="L2897" s="74"/>
      <c r="M2897" s="74">
        <v>1038</v>
      </c>
      <c r="N2897" s="74" t="s">
        <v>248</v>
      </c>
      <c r="O2897" s="74" t="s">
        <v>373</v>
      </c>
      <c r="P2897" s="78">
        <v>110415</v>
      </c>
      <c r="Q2897" s="74"/>
      <c r="R2897" s="74"/>
      <c r="S2897" s="74"/>
      <c r="T2897" s="79"/>
      <c r="U2897" s="79"/>
      <c r="V2897" s="80" t="s">
        <v>26</v>
      </c>
      <c r="W2897" s="79" t="s">
        <v>249</v>
      </c>
      <c r="X2897" s="81">
        <v>44028</v>
      </c>
      <c r="Y2897" s="82" t="s">
        <v>249</v>
      </c>
      <c r="Z2897" s="82" t="s">
        <v>249</v>
      </c>
      <c r="AA2897" s="81">
        <v>44029</v>
      </c>
      <c r="AB2897" s="88">
        <v>2</v>
      </c>
      <c r="AC2897" s="82" t="s">
        <v>249</v>
      </c>
      <c r="AD2897" s="80" t="s">
        <v>26</v>
      </c>
      <c r="AE2897" s="245"/>
      <c r="AF2897" s="84">
        <v>0</v>
      </c>
      <c r="AG2897" s="79"/>
      <c r="AH2897" s="79"/>
      <c r="AI2897" s="79"/>
      <c r="AJ2897" s="79"/>
      <c r="AK2897" s="79"/>
      <c r="AL2897" s="79"/>
      <c r="AM2897" s="79"/>
      <c r="AN2897" s="79"/>
      <c r="AO2897" s="79"/>
      <c r="AP2897" s="79" t="s">
        <v>250</v>
      </c>
      <c r="AQ2897" s="79"/>
    </row>
    <row r="2898" spans="1:43" ht="14.1" hidden="1" customHeight="1">
      <c r="A2898" s="73" t="s">
        <v>245</v>
      </c>
      <c r="B2898" s="74">
        <v>69</v>
      </c>
      <c r="C2898" s="74" t="s">
        <v>280</v>
      </c>
      <c r="D2898" s="75">
        <v>44044</v>
      </c>
      <c r="E2898" s="75">
        <v>44045</v>
      </c>
      <c r="F2898" s="76">
        <f t="shared" si="255"/>
        <v>2</v>
      </c>
      <c r="G2898" s="74">
        <f t="shared" si="256"/>
        <v>8</v>
      </c>
      <c r="H2898" s="74">
        <f t="shared" si="257"/>
        <v>2020</v>
      </c>
      <c r="I2898" s="74">
        <v>2</v>
      </c>
      <c r="J2898" s="77">
        <v>1084733333</v>
      </c>
      <c r="K2898" s="74" t="s">
        <v>3091</v>
      </c>
      <c r="L2898" s="74"/>
      <c r="M2898" s="74">
        <v>1038</v>
      </c>
      <c r="N2898" s="74" t="s">
        <v>248</v>
      </c>
      <c r="O2898" s="74" t="s">
        <v>373</v>
      </c>
      <c r="P2898" s="78">
        <v>110415</v>
      </c>
      <c r="Q2898" s="74"/>
      <c r="R2898" s="74"/>
      <c r="S2898" s="74"/>
      <c r="T2898" s="79"/>
      <c r="U2898" s="79"/>
      <c r="V2898" s="80" t="s">
        <v>26</v>
      </c>
      <c r="W2898" s="79" t="s">
        <v>249</v>
      </c>
      <c r="X2898" s="81">
        <v>44044</v>
      </c>
      <c r="Y2898" s="82" t="s">
        <v>249</v>
      </c>
      <c r="Z2898" s="82" t="s">
        <v>249</v>
      </c>
      <c r="AA2898" s="81">
        <v>44045</v>
      </c>
      <c r="AB2898" s="88">
        <v>2</v>
      </c>
      <c r="AC2898" s="82" t="s">
        <v>249</v>
      </c>
      <c r="AD2898" s="80" t="s">
        <v>26</v>
      </c>
      <c r="AE2898" s="245"/>
      <c r="AF2898" s="84">
        <v>0</v>
      </c>
      <c r="AG2898" s="79"/>
      <c r="AH2898" s="79"/>
      <c r="AI2898" s="79"/>
      <c r="AJ2898" s="79"/>
      <c r="AK2898" s="79"/>
      <c r="AL2898" s="79"/>
      <c r="AM2898" s="79"/>
      <c r="AN2898" s="79"/>
      <c r="AO2898" s="79"/>
      <c r="AP2898" s="79" t="s">
        <v>250</v>
      </c>
      <c r="AQ2898" s="79"/>
    </row>
    <row r="2899" spans="1:43" ht="14.1" hidden="1" customHeight="1">
      <c r="A2899" s="73" t="s">
        <v>245</v>
      </c>
      <c r="B2899" s="74">
        <v>69</v>
      </c>
      <c r="C2899" s="74" t="s">
        <v>280</v>
      </c>
      <c r="D2899" s="75">
        <v>43559</v>
      </c>
      <c r="E2899" s="75">
        <v>43559</v>
      </c>
      <c r="F2899" s="76">
        <f t="shared" si="255"/>
        <v>1</v>
      </c>
      <c r="G2899" s="74">
        <f t="shared" si="256"/>
        <v>4</v>
      </c>
      <c r="H2899" s="74">
        <f t="shared" si="257"/>
        <v>2019</v>
      </c>
      <c r="I2899" s="74">
        <v>1</v>
      </c>
      <c r="J2899" s="77">
        <v>1084733333</v>
      </c>
      <c r="K2899" s="74" t="s">
        <v>3091</v>
      </c>
      <c r="L2899" s="74"/>
      <c r="M2899" s="74">
        <v>1038</v>
      </c>
      <c r="N2899" s="74" t="s">
        <v>248</v>
      </c>
      <c r="O2899" s="74" t="s">
        <v>373</v>
      </c>
      <c r="P2899" s="78">
        <v>29260</v>
      </c>
      <c r="Q2899" s="74"/>
      <c r="R2899" s="74"/>
      <c r="S2899" s="74"/>
      <c r="T2899" s="79"/>
      <c r="U2899" s="79"/>
      <c r="V2899" s="80" t="s">
        <v>26</v>
      </c>
      <c r="W2899" s="79" t="s">
        <v>249</v>
      </c>
      <c r="X2899" s="81">
        <v>43559</v>
      </c>
      <c r="Y2899" s="82" t="s">
        <v>249</v>
      </c>
      <c r="Z2899" s="82" t="s">
        <v>249</v>
      </c>
      <c r="AA2899" s="81">
        <v>43559</v>
      </c>
      <c r="AB2899" s="88">
        <v>1</v>
      </c>
      <c r="AC2899" s="82" t="s">
        <v>249</v>
      </c>
      <c r="AD2899" s="80" t="s">
        <v>26</v>
      </c>
      <c r="AE2899" s="245"/>
      <c r="AF2899" s="84">
        <v>0</v>
      </c>
      <c r="AG2899" s="79"/>
      <c r="AH2899" s="79"/>
      <c r="AI2899" s="79"/>
      <c r="AJ2899" s="79"/>
      <c r="AK2899" s="79"/>
      <c r="AL2899" s="79"/>
      <c r="AM2899" s="79"/>
      <c r="AN2899" s="79"/>
      <c r="AO2899" s="79"/>
      <c r="AP2899" s="79" t="s">
        <v>250</v>
      </c>
      <c r="AQ2899" s="79"/>
    </row>
    <row r="2900" spans="1:43" ht="14.1" hidden="1" customHeight="1">
      <c r="A2900" s="73" t="s">
        <v>245</v>
      </c>
      <c r="B2900" s="74">
        <v>69</v>
      </c>
      <c r="C2900" s="74" t="s">
        <v>280</v>
      </c>
      <c r="D2900" s="75">
        <v>43713</v>
      </c>
      <c r="E2900" s="75">
        <v>43713</v>
      </c>
      <c r="F2900" s="76">
        <f t="shared" si="255"/>
        <v>1</v>
      </c>
      <c r="G2900" s="74">
        <f t="shared" si="256"/>
        <v>9</v>
      </c>
      <c r="H2900" s="74">
        <f t="shared" si="257"/>
        <v>2019</v>
      </c>
      <c r="I2900" s="74">
        <v>1</v>
      </c>
      <c r="J2900" s="77">
        <v>1084733333</v>
      </c>
      <c r="K2900" s="74" t="s">
        <v>3091</v>
      </c>
      <c r="L2900" s="74"/>
      <c r="M2900" s="74">
        <v>1038</v>
      </c>
      <c r="N2900" s="74" t="s">
        <v>248</v>
      </c>
      <c r="O2900" s="74" t="s">
        <v>373</v>
      </c>
      <c r="P2900" s="78">
        <v>55208</v>
      </c>
      <c r="Q2900" s="74"/>
      <c r="R2900" s="74"/>
      <c r="S2900" s="74"/>
      <c r="T2900" s="79"/>
      <c r="U2900" s="79"/>
      <c r="V2900" s="80" t="s">
        <v>26</v>
      </c>
      <c r="W2900" s="79" t="s">
        <v>249</v>
      </c>
      <c r="X2900" s="81">
        <v>43713</v>
      </c>
      <c r="Y2900" s="82" t="s">
        <v>249</v>
      </c>
      <c r="Z2900" s="82" t="s">
        <v>249</v>
      </c>
      <c r="AA2900" s="81">
        <v>43713</v>
      </c>
      <c r="AB2900" s="88">
        <v>1</v>
      </c>
      <c r="AC2900" s="82" t="s">
        <v>249</v>
      </c>
      <c r="AD2900" s="80" t="s">
        <v>26</v>
      </c>
      <c r="AE2900" s="245"/>
      <c r="AF2900" s="84">
        <v>0</v>
      </c>
      <c r="AG2900" s="79"/>
      <c r="AH2900" s="79"/>
      <c r="AI2900" s="79"/>
      <c r="AJ2900" s="79"/>
      <c r="AK2900" s="79"/>
      <c r="AL2900" s="79"/>
      <c r="AM2900" s="79"/>
      <c r="AN2900" s="79"/>
      <c r="AO2900" s="79"/>
      <c r="AP2900" s="79" t="s">
        <v>250</v>
      </c>
      <c r="AQ2900" s="79"/>
    </row>
    <row r="2901" spans="1:43" ht="14.1" hidden="1" customHeight="1">
      <c r="A2901" s="73" t="s">
        <v>245</v>
      </c>
      <c r="B2901" s="74">
        <v>63</v>
      </c>
      <c r="C2901" s="74" t="s">
        <v>280</v>
      </c>
      <c r="D2901" s="75">
        <v>43977</v>
      </c>
      <c r="E2901" s="75">
        <v>43979</v>
      </c>
      <c r="F2901" s="76">
        <f t="shared" si="255"/>
        <v>3</v>
      </c>
      <c r="G2901" s="74">
        <f t="shared" si="256"/>
        <v>5</v>
      </c>
      <c r="H2901" s="74">
        <f t="shared" si="257"/>
        <v>2020</v>
      </c>
      <c r="I2901" s="74">
        <v>2</v>
      </c>
      <c r="J2901" s="77">
        <v>1084733333</v>
      </c>
      <c r="K2901" s="74" t="s">
        <v>3091</v>
      </c>
      <c r="L2901" s="74">
        <v>12</v>
      </c>
      <c r="M2901" s="74">
        <v>1023</v>
      </c>
      <c r="N2901" s="74" t="s">
        <v>43</v>
      </c>
      <c r="O2901" s="74" t="s">
        <v>373</v>
      </c>
      <c r="P2901" s="78">
        <v>87780</v>
      </c>
      <c r="Q2901" s="74" t="s">
        <v>3093</v>
      </c>
      <c r="R2901" s="74">
        <v>0</v>
      </c>
      <c r="S2901" s="74">
        <v>0</v>
      </c>
      <c r="T2901" s="79"/>
      <c r="U2901" s="79"/>
      <c r="V2901" s="80" t="s">
        <v>26</v>
      </c>
      <c r="W2901" s="79"/>
      <c r="X2901" s="81">
        <v>43978</v>
      </c>
      <c r="Y2901" s="82"/>
      <c r="Z2901" s="82"/>
      <c r="AA2901" s="81">
        <v>43979</v>
      </c>
      <c r="AB2901" s="88">
        <f>+AA2901-X2901+1</f>
        <v>2</v>
      </c>
      <c r="AC2901" s="82"/>
      <c r="AD2901" s="80" t="s">
        <v>26</v>
      </c>
      <c r="AE2901" s="245"/>
      <c r="AF2901" s="84">
        <v>0</v>
      </c>
      <c r="AG2901" s="79"/>
      <c r="AH2901" s="79"/>
      <c r="AI2901" s="79"/>
      <c r="AJ2901" s="79"/>
      <c r="AK2901" s="79"/>
      <c r="AL2901" s="79"/>
      <c r="AM2901" s="79"/>
      <c r="AN2901" s="79"/>
      <c r="AO2901" s="79"/>
      <c r="AP2901" s="79" t="s">
        <v>250</v>
      </c>
      <c r="AQ2901" s="79"/>
    </row>
    <row r="2902" spans="1:43" ht="14.1" hidden="1" customHeight="1">
      <c r="A2902" s="73" t="s">
        <v>245</v>
      </c>
      <c r="B2902" s="74">
        <v>63</v>
      </c>
      <c r="C2902" s="74" t="s">
        <v>280</v>
      </c>
      <c r="D2902" s="75">
        <v>44013</v>
      </c>
      <c r="E2902" s="75">
        <v>44014</v>
      </c>
      <c r="F2902" s="76">
        <f t="shared" si="255"/>
        <v>2</v>
      </c>
      <c r="G2902" s="74">
        <f t="shared" si="256"/>
        <v>7</v>
      </c>
      <c r="H2902" s="74">
        <f t="shared" si="257"/>
        <v>2020</v>
      </c>
      <c r="I2902" s="74">
        <v>1</v>
      </c>
      <c r="J2902" s="77">
        <v>1084733333</v>
      </c>
      <c r="K2902" s="74" t="s">
        <v>3091</v>
      </c>
      <c r="L2902" s="74">
        <v>13</v>
      </c>
      <c r="M2902" s="74">
        <v>1038</v>
      </c>
      <c r="N2902" s="74" t="s">
        <v>248</v>
      </c>
      <c r="O2902" s="74" t="s">
        <v>373</v>
      </c>
      <c r="P2902" s="78">
        <v>58520</v>
      </c>
      <c r="Q2902" s="74" t="s">
        <v>3094</v>
      </c>
      <c r="R2902" s="74">
        <v>0</v>
      </c>
      <c r="S2902" s="74">
        <v>0</v>
      </c>
      <c r="T2902" s="79"/>
      <c r="U2902" s="79"/>
      <c r="V2902" s="80" t="s">
        <v>279</v>
      </c>
      <c r="W2902" s="79"/>
      <c r="X2902" s="81">
        <v>44013</v>
      </c>
      <c r="Y2902" s="82"/>
      <c r="Z2902" s="82"/>
      <c r="AA2902" s="81">
        <v>44014</v>
      </c>
      <c r="AB2902" s="83"/>
      <c r="AC2902" s="82"/>
      <c r="AD2902" s="80"/>
      <c r="AE2902" s="245"/>
      <c r="AF2902" s="84">
        <v>0</v>
      </c>
      <c r="AG2902" s="79"/>
      <c r="AH2902" s="79"/>
      <c r="AI2902" s="79"/>
      <c r="AJ2902" s="79"/>
      <c r="AK2902" s="79"/>
      <c r="AL2902" s="79"/>
      <c r="AM2902" s="79"/>
      <c r="AN2902" s="79"/>
      <c r="AO2902" s="79"/>
      <c r="AP2902" s="79"/>
      <c r="AQ2902" s="79"/>
    </row>
    <row r="2903" spans="1:43" ht="14.1" hidden="1" customHeight="1">
      <c r="A2903" s="73" t="s">
        <v>245</v>
      </c>
      <c r="B2903" s="74">
        <v>63</v>
      </c>
      <c r="C2903" s="74" t="s">
        <v>280</v>
      </c>
      <c r="D2903" s="75">
        <v>44028</v>
      </c>
      <c r="E2903" s="75">
        <v>44029</v>
      </c>
      <c r="F2903" s="76">
        <f t="shared" si="255"/>
        <v>2</v>
      </c>
      <c r="G2903" s="74">
        <f t="shared" si="256"/>
        <v>7</v>
      </c>
      <c r="H2903" s="74">
        <f t="shared" si="257"/>
        <v>2020</v>
      </c>
      <c r="I2903" s="74">
        <v>2</v>
      </c>
      <c r="J2903" s="77">
        <v>1084733333</v>
      </c>
      <c r="K2903" s="74" t="s">
        <v>3091</v>
      </c>
      <c r="L2903" s="74">
        <v>10</v>
      </c>
      <c r="M2903" s="74">
        <v>1038</v>
      </c>
      <c r="N2903" s="74" t="s">
        <v>248</v>
      </c>
      <c r="O2903" s="74" t="s">
        <v>373</v>
      </c>
      <c r="P2903" s="78">
        <v>58520</v>
      </c>
      <c r="Q2903" s="74" t="s">
        <v>3092</v>
      </c>
      <c r="R2903" s="74">
        <v>0</v>
      </c>
      <c r="S2903" s="74">
        <v>0</v>
      </c>
      <c r="T2903" s="79"/>
      <c r="U2903" s="79"/>
      <c r="V2903" s="80" t="s">
        <v>279</v>
      </c>
      <c r="W2903" s="79"/>
      <c r="X2903" s="81">
        <v>44028</v>
      </c>
      <c r="Y2903" s="82"/>
      <c r="Z2903" s="82"/>
      <c r="AA2903" s="81">
        <v>44029</v>
      </c>
      <c r="AB2903" s="83"/>
      <c r="AC2903" s="82"/>
      <c r="AD2903" s="80"/>
      <c r="AE2903" s="245"/>
      <c r="AF2903" s="84">
        <v>0</v>
      </c>
      <c r="AG2903" s="79"/>
      <c r="AH2903" s="79"/>
      <c r="AI2903" s="79"/>
      <c r="AJ2903" s="79"/>
      <c r="AK2903" s="79"/>
      <c r="AL2903" s="79"/>
      <c r="AM2903" s="79"/>
      <c r="AN2903" s="79"/>
      <c r="AO2903" s="79"/>
      <c r="AP2903" s="79"/>
      <c r="AQ2903" s="79"/>
    </row>
    <row r="2904" spans="1:43" ht="14.1" hidden="1" customHeight="1">
      <c r="A2904" s="73" t="s">
        <v>245</v>
      </c>
      <c r="B2904" s="74">
        <v>63</v>
      </c>
      <c r="C2904" s="74" t="s">
        <v>280</v>
      </c>
      <c r="D2904" s="75">
        <v>44044</v>
      </c>
      <c r="E2904" s="75">
        <v>44045</v>
      </c>
      <c r="F2904" s="76">
        <f t="shared" si="255"/>
        <v>2</v>
      </c>
      <c r="G2904" s="74">
        <f t="shared" si="256"/>
        <v>8</v>
      </c>
      <c r="H2904" s="74">
        <f t="shared" si="257"/>
        <v>2020</v>
      </c>
      <c r="I2904" s="74">
        <v>1</v>
      </c>
      <c r="J2904" s="77">
        <v>1084733333</v>
      </c>
      <c r="K2904" s="74" t="s">
        <v>3091</v>
      </c>
      <c r="L2904" s="74">
        <v>13</v>
      </c>
      <c r="M2904" s="74">
        <v>1038</v>
      </c>
      <c r="N2904" s="74" t="s">
        <v>248</v>
      </c>
      <c r="O2904" s="74" t="s">
        <v>373</v>
      </c>
      <c r="P2904" s="78">
        <v>58520</v>
      </c>
      <c r="Q2904" s="74" t="s">
        <v>2999</v>
      </c>
      <c r="R2904" s="74">
        <v>0</v>
      </c>
      <c r="S2904" s="74">
        <v>0</v>
      </c>
      <c r="T2904" s="79"/>
      <c r="U2904" s="79"/>
      <c r="V2904" s="80" t="s">
        <v>279</v>
      </c>
      <c r="W2904" s="79"/>
      <c r="X2904" s="81">
        <v>44044</v>
      </c>
      <c r="Y2904" s="82"/>
      <c r="Z2904" s="82"/>
      <c r="AA2904" s="81">
        <v>44045</v>
      </c>
      <c r="AB2904" s="83"/>
      <c r="AC2904" s="82"/>
      <c r="AD2904" s="80"/>
      <c r="AE2904" s="245"/>
      <c r="AF2904" s="84">
        <v>0</v>
      </c>
      <c r="AG2904" s="79"/>
      <c r="AH2904" s="79"/>
      <c r="AI2904" s="79"/>
      <c r="AJ2904" s="79"/>
      <c r="AK2904" s="79"/>
      <c r="AL2904" s="79"/>
      <c r="AM2904" s="79"/>
      <c r="AN2904" s="79"/>
      <c r="AO2904" s="79"/>
      <c r="AP2904" s="79"/>
      <c r="AQ2904" s="79"/>
    </row>
    <row r="2905" spans="1:43" ht="14.1" hidden="1" customHeight="1">
      <c r="A2905" s="73" t="s">
        <v>245</v>
      </c>
      <c r="B2905" s="74">
        <v>75</v>
      </c>
      <c r="C2905" s="74" t="s">
        <v>272</v>
      </c>
      <c r="D2905" s="75"/>
      <c r="E2905" s="75"/>
      <c r="F2905" s="76"/>
      <c r="G2905" s="74">
        <v>6</v>
      </c>
      <c r="H2905" s="74">
        <v>2018</v>
      </c>
      <c r="I2905" s="74">
        <v>2</v>
      </c>
      <c r="J2905" s="77">
        <v>1085049749</v>
      </c>
      <c r="K2905" s="74" t="s">
        <v>3095</v>
      </c>
      <c r="L2905" s="74"/>
      <c r="M2905" s="74">
        <v>1038</v>
      </c>
      <c r="N2905" s="74" t="s">
        <v>248</v>
      </c>
      <c r="O2905" s="74" t="s">
        <v>449</v>
      </c>
      <c r="P2905" s="78">
        <v>52082.8</v>
      </c>
      <c r="Q2905" s="74"/>
      <c r="R2905" s="74"/>
      <c r="S2905" s="74"/>
      <c r="T2905" s="79"/>
      <c r="U2905" s="79"/>
      <c r="V2905" s="80" t="s">
        <v>260</v>
      </c>
      <c r="W2905" s="79" t="s">
        <v>249</v>
      </c>
      <c r="X2905" s="114"/>
      <c r="Y2905" s="82" t="s">
        <v>249</v>
      </c>
      <c r="Z2905" s="82" t="s">
        <v>249</v>
      </c>
      <c r="AA2905" s="114"/>
      <c r="AB2905" s="83"/>
      <c r="AC2905" s="79" t="s">
        <v>249</v>
      </c>
      <c r="AD2905" s="80"/>
      <c r="AE2905" s="245"/>
      <c r="AF2905" s="84">
        <v>52133</v>
      </c>
      <c r="AG2905" s="79" t="s">
        <v>249</v>
      </c>
      <c r="AH2905" s="79" t="s">
        <v>249</v>
      </c>
      <c r="AI2905" s="79" t="s">
        <v>249</v>
      </c>
      <c r="AJ2905" s="79" t="s">
        <v>249</v>
      </c>
      <c r="AK2905" s="79" t="s">
        <v>249</v>
      </c>
      <c r="AL2905" s="79" t="s">
        <v>249</v>
      </c>
      <c r="AM2905" s="79" t="s">
        <v>261</v>
      </c>
      <c r="AN2905" s="79" t="s">
        <v>249</v>
      </c>
      <c r="AO2905" s="79" t="s">
        <v>249</v>
      </c>
      <c r="AP2905" s="79"/>
      <c r="AQ2905" s="79"/>
    </row>
    <row r="2906" spans="1:43" ht="14.1" hidden="1" customHeight="1">
      <c r="A2906" s="73" t="s">
        <v>245</v>
      </c>
      <c r="B2906" s="74">
        <v>42</v>
      </c>
      <c r="C2906" s="74" t="s">
        <v>497</v>
      </c>
      <c r="D2906" s="75"/>
      <c r="E2906" s="75"/>
      <c r="F2906" s="76"/>
      <c r="G2906" s="74">
        <v>5</v>
      </c>
      <c r="H2906" s="74">
        <v>2019</v>
      </c>
      <c r="I2906" s="74">
        <v>2</v>
      </c>
      <c r="J2906" s="77">
        <v>1087115158</v>
      </c>
      <c r="K2906" s="74" t="s">
        <v>3096</v>
      </c>
      <c r="L2906" s="74"/>
      <c r="M2906" s="74">
        <v>1045</v>
      </c>
      <c r="N2906" s="74" t="s">
        <v>255</v>
      </c>
      <c r="O2906" s="74" t="s">
        <v>41</v>
      </c>
      <c r="P2906" s="78">
        <v>165623</v>
      </c>
      <c r="Q2906" s="74"/>
      <c r="R2906" s="74"/>
      <c r="S2906" s="74"/>
      <c r="T2906" s="79"/>
      <c r="U2906" s="79"/>
      <c r="V2906" s="80" t="s">
        <v>260</v>
      </c>
      <c r="W2906" s="79" t="s">
        <v>249</v>
      </c>
      <c r="X2906" s="114"/>
      <c r="Y2906" s="82" t="s">
        <v>249</v>
      </c>
      <c r="Z2906" s="82" t="s">
        <v>249</v>
      </c>
      <c r="AA2906" s="114"/>
      <c r="AB2906" s="83"/>
      <c r="AC2906" s="79" t="s">
        <v>249</v>
      </c>
      <c r="AD2906" s="80"/>
      <c r="AE2906" s="245"/>
      <c r="AF2906" s="84">
        <v>165623</v>
      </c>
      <c r="AG2906" s="79" t="s">
        <v>249</v>
      </c>
      <c r="AH2906" s="79" t="s">
        <v>249</v>
      </c>
      <c r="AI2906" s="79" t="s">
        <v>249</v>
      </c>
      <c r="AJ2906" s="79" t="s">
        <v>249</v>
      </c>
      <c r="AK2906" s="79" t="s">
        <v>249</v>
      </c>
      <c r="AL2906" s="79" t="s">
        <v>249</v>
      </c>
      <c r="AM2906" s="79" t="s">
        <v>261</v>
      </c>
      <c r="AN2906" s="79" t="s">
        <v>249</v>
      </c>
      <c r="AO2906" s="79" t="s">
        <v>249</v>
      </c>
      <c r="AP2906" s="79"/>
      <c r="AQ2906" s="79"/>
    </row>
    <row r="2907" spans="1:43" ht="15" hidden="1" customHeight="1">
      <c r="A2907" s="73" t="s">
        <v>245</v>
      </c>
      <c r="B2907" s="74">
        <v>42</v>
      </c>
      <c r="C2907" s="74" t="s">
        <v>497</v>
      </c>
      <c r="D2907" s="75"/>
      <c r="E2907" s="75"/>
      <c r="F2907" s="76"/>
      <c r="G2907" s="74">
        <v>5</v>
      </c>
      <c r="H2907" s="74">
        <v>2019</v>
      </c>
      <c r="I2907" s="74">
        <v>2</v>
      </c>
      <c r="J2907" s="77">
        <v>1087115158</v>
      </c>
      <c r="K2907" s="74" t="s">
        <v>3096</v>
      </c>
      <c r="L2907" s="74"/>
      <c r="M2907" s="74">
        <v>1038</v>
      </c>
      <c r="N2907" s="74" t="s">
        <v>248</v>
      </c>
      <c r="O2907" s="74" t="s">
        <v>41</v>
      </c>
      <c r="P2907" s="78">
        <v>55207.7333</v>
      </c>
      <c r="Q2907" s="74"/>
      <c r="R2907" s="74"/>
      <c r="S2907" s="74"/>
      <c r="T2907" s="79"/>
      <c r="U2907" s="79"/>
      <c r="V2907" s="80" t="s">
        <v>260</v>
      </c>
      <c r="W2907" s="79" t="s">
        <v>249</v>
      </c>
      <c r="X2907" s="114"/>
      <c r="Y2907" s="82" t="s">
        <v>249</v>
      </c>
      <c r="Z2907" s="82" t="s">
        <v>249</v>
      </c>
      <c r="AA2907" s="114"/>
      <c r="AB2907" s="83"/>
      <c r="AC2907" s="79" t="s">
        <v>249</v>
      </c>
      <c r="AD2907" s="80"/>
      <c r="AE2907" s="245"/>
      <c r="AF2907" s="84">
        <v>55208</v>
      </c>
      <c r="AG2907" s="79" t="s">
        <v>249</v>
      </c>
      <c r="AH2907" s="79" t="s">
        <v>249</v>
      </c>
      <c r="AI2907" s="79" t="s">
        <v>249</v>
      </c>
      <c r="AJ2907" s="79" t="s">
        <v>249</v>
      </c>
      <c r="AK2907" s="79" t="s">
        <v>249</v>
      </c>
      <c r="AL2907" s="79" t="s">
        <v>249</v>
      </c>
      <c r="AM2907" s="79" t="s">
        <v>261</v>
      </c>
      <c r="AN2907" s="79" t="s">
        <v>249</v>
      </c>
      <c r="AO2907" s="79" t="s">
        <v>249</v>
      </c>
      <c r="AP2907" s="79"/>
      <c r="AQ2907" s="79"/>
    </row>
    <row r="2908" spans="1:43" ht="14.1" hidden="1" customHeight="1">
      <c r="A2908" s="73" t="s">
        <v>245</v>
      </c>
      <c r="B2908" s="74">
        <v>140</v>
      </c>
      <c r="C2908" s="74" t="s">
        <v>2082</v>
      </c>
      <c r="D2908" s="75"/>
      <c r="E2908" s="75"/>
      <c r="F2908" s="76"/>
      <c r="G2908" s="74">
        <v>7</v>
      </c>
      <c r="H2908" s="74">
        <v>2018</v>
      </c>
      <c r="I2908" s="74">
        <v>1</v>
      </c>
      <c r="J2908" s="77">
        <v>1088001298</v>
      </c>
      <c r="K2908" s="74" t="s">
        <v>3097</v>
      </c>
      <c r="L2908" s="74"/>
      <c r="M2908" s="74">
        <v>1045</v>
      </c>
      <c r="N2908" s="74" t="s">
        <v>255</v>
      </c>
      <c r="O2908" s="74" t="s">
        <v>287</v>
      </c>
      <c r="P2908" s="78">
        <v>231122.6666</v>
      </c>
      <c r="Q2908" s="74"/>
      <c r="R2908" s="74"/>
      <c r="S2908" s="74"/>
      <c r="T2908" s="79"/>
      <c r="U2908" s="79"/>
      <c r="V2908" s="80" t="s">
        <v>260</v>
      </c>
      <c r="W2908" s="79" t="s">
        <v>249</v>
      </c>
      <c r="X2908" s="114"/>
      <c r="Y2908" s="82" t="s">
        <v>249</v>
      </c>
      <c r="Z2908" s="82" t="s">
        <v>249</v>
      </c>
      <c r="AA2908" s="114"/>
      <c r="AB2908" s="83"/>
      <c r="AC2908" s="79" t="s">
        <v>249</v>
      </c>
      <c r="AD2908" s="80"/>
      <c r="AE2908" s="245"/>
      <c r="AF2908" s="84">
        <v>346667</v>
      </c>
      <c r="AG2908" s="79" t="s">
        <v>249</v>
      </c>
      <c r="AH2908" s="79" t="s">
        <v>249</v>
      </c>
      <c r="AI2908" s="79" t="s">
        <v>249</v>
      </c>
      <c r="AJ2908" s="79" t="s">
        <v>249</v>
      </c>
      <c r="AK2908" s="79" t="s">
        <v>249</v>
      </c>
      <c r="AL2908" s="79" t="s">
        <v>249</v>
      </c>
      <c r="AM2908" s="79" t="s">
        <v>261</v>
      </c>
      <c r="AN2908" s="79" t="s">
        <v>249</v>
      </c>
      <c r="AO2908" s="79" t="s">
        <v>249</v>
      </c>
      <c r="AP2908" s="79"/>
      <c r="AQ2908" s="79"/>
    </row>
    <row r="2909" spans="1:43" ht="14.1" hidden="1" customHeight="1">
      <c r="A2909" s="73" t="s">
        <v>245</v>
      </c>
      <c r="B2909" s="74">
        <v>116</v>
      </c>
      <c r="C2909" s="74" t="s">
        <v>2462</v>
      </c>
      <c r="D2909" s="75" t="s">
        <v>3098</v>
      </c>
      <c r="E2909" s="75" t="s">
        <v>3099</v>
      </c>
      <c r="F2909" s="76">
        <f>+E2909-D2909+1</f>
        <v>3</v>
      </c>
      <c r="G2909" s="74">
        <f>+MONTH(D2909)</f>
        <v>9</v>
      </c>
      <c r="H2909" s="74">
        <f>YEAR(D2909)</f>
        <v>2017</v>
      </c>
      <c r="I2909" s="74" t="s">
        <v>264</v>
      </c>
      <c r="J2909" s="77">
        <v>1088007747</v>
      </c>
      <c r="K2909" s="74" t="s">
        <v>3100</v>
      </c>
      <c r="L2909" s="74"/>
      <c r="M2909" s="74" t="s">
        <v>266</v>
      </c>
      <c r="N2909" s="74" t="s">
        <v>267</v>
      </c>
      <c r="O2909" s="74" t="s">
        <v>268</v>
      </c>
      <c r="P2909" s="78" t="s">
        <v>267</v>
      </c>
      <c r="Q2909" s="74"/>
      <c r="R2909" s="74"/>
      <c r="S2909" s="74"/>
      <c r="T2909" s="83">
        <v>3</v>
      </c>
      <c r="U2909" s="79"/>
      <c r="V2909" s="80" t="s">
        <v>256</v>
      </c>
      <c r="W2909" s="79" t="s">
        <v>3101</v>
      </c>
      <c r="X2909" s="114" t="s">
        <v>3098</v>
      </c>
      <c r="Y2909" s="82" t="s">
        <v>257</v>
      </c>
      <c r="Z2909" s="82" t="s">
        <v>3102</v>
      </c>
      <c r="AA2909" s="114" t="s">
        <v>3099</v>
      </c>
      <c r="AB2909" s="88">
        <v>3</v>
      </c>
      <c r="AC2909" s="79" t="s">
        <v>249</v>
      </c>
      <c r="AD2909" s="80" t="s">
        <v>256</v>
      </c>
      <c r="AE2909" s="245">
        <v>43179.46597222222</v>
      </c>
      <c r="AF2909" s="84">
        <v>73770</v>
      </c>
      <c r="AG2909" s="79" t="s">
        <v>3103</v>
      </c>
      <c r="AH2909" s="79">
        <v>73770</v>
      </c>
      <c r="AI2909" s="79">
        <v>0</v>
      </c>
      <c r="AJ2909" s="79">
        <v>0</v>
      </c>
      <c r="AK2909" s="79" t="s">
        <v>525</v>
      </c>
      <c r="AL2909" s="79">
        <v>0</v>
      </c>
      <c r="AM2909" s="79"/>
      <c r="AN2909" s="79" t="s">
        <v>25</v>
      </c>
      <c r="AO2909" s="79" t="s">
        <v>249</v>
      </c>
      <c r="AP2909" s="79"/>
      <c r="AQ2909" s="79"/>
    </row>
    <row r="2910" spans="1:43" ht="14.1" hidden="1" customHeight="1">
      <c r="A2910" s="85" t="s">
        <v>351</v>
      </c>
      <c r="B2910" s="74">
        <v>3</v>
      </c>
      <c r="C2910" s="74" t="s">
        <v>641</v>
      </c>
      <c r="D2910" s="75"/>
      <c r="E2910" s="75"/>
      <c r="F2910" s="76"/>
      <c r="G2910" s="74">
        <v>7</v>
      </c>
      <c r="H2910" s="74">
        <v>2017</v>
      </c>
      <c r="I2910" s="74">
        <v>1</v>
      </c>
      <c r="J2910" s="77">
        <v>1090456699</v>
      </c>
      <c r="K2910" s="74" t="s">
        <v>3104</v>
      </c>
      <c r="L2910" s="74"/>
      <c r="M2910" s="74">
        <v>1021</v>
      </c>
      <c r="N2910" s="74" t="s">
        <v>27</v>
      </c>
      <c r="O2910" s="74" t="s">
        <v>285</v>
      </c>
      <c r="P2910" s="78">
        <v>250733</v>
      </c>
      <c r="Q2910" s="74"/>
      <c r="R2910" s="74"/>
      <c r="S2910" s="74"/>
      <c r="T2910" s="79"/>
      <c r="U2910" s="79"/>
      <c r="V2910" s="80" t="s">
        <v>256</v>
      </c>
      <c r="W2910" s="79"/>
      <c r="X2910" s="114"/>
      <c r="Y2910" s="82"/>
      <c r="Z2910" s="82"/>
      <c r="AA2910" s="114"/>
      <c r="AB2910" s="83"/>
      <c r="AC2910" s="79"/>
      <c r="AD2910" s="80" t="s">
        <v>256</v>
      </c>
      <c r="AE2910" s="245"/>
      <c r="AF2910" s="84">
        <v>250733</v>
      </c>
      <c r="AG2910" s="79"/>
      <c r="AH2910" s="79"/>
      <c r="AI2910" s="79"/>
      <c r="AJ2910" s="79"/>
      <c r="AK2910" s="79"/>
      <c r="AL2910" s="79"/>
      <c r="AM2910" s="79"/>
      <c r="AN2910" s="79"/>
      <c r="AO2910" s="79"/>
      <c r="AP2910" s="79"/>
      <c r="AQ2910" s="79"/>
    </row>
    <row r="2911" spans="1:43" ht="14.1" hidden="1" customHeight="1">
      <c r="A2911" s="85" t="s">
        <v>351</v>
      </c>
      <c r="B2911" s="74">
        <v>3</v>
      </c>
      <c r="C2911" s="74" t="s">
        <v>641</v>
      </c>
      <c r="D2911" s="75"/>
      <c r="E2911" s="75"/>
      <c r="F2911" s="76"/>
      <c r="G2911" s="74">
        <v>6</v>
      </c>
      <c r="H2911" s="74">
        <v>2017</v>
      </c>
      <c r="I2911" s="74">
        <v>1</v>
      </c>
      <c r="J2911" s="77">
        <v>1090456699</v>
      </c>
      <c r="K2911" s="74" t="s">
        <v>3104</v>
      </c>
      <c r="L2911" s="74"/>
      <c r="M2911" s="74">
        <v>1021</v>
      </c>
      <c r="N2911" s="74" t="s">
        <v>27</v>
      </c>
      <c r="O2911" s="74" t="s">
        <v>285</v>
      </c>
      <c r="P2911" s="78">
        <v>417888</v>
      </c>
      <c r="Q2911" s="74"/>
      <c r="R2911" s="74"/>
      <c r="S2911" s="74"/>
      <c r="T2911" s="79"/>
      <c r="U2911" s="79"/>
      <c r="V2911" s="80" t="s">
        <v>256</v>
      </c>
      <c r="W2911" s="79"/>
      <c r="X2911" s="114"/>
      <c r="Y2911" s="82"/>
      <c r="Z2911" s="82"/>
      <c r="AA2911" s="114"/>
      <c r="AB2911" s="83"/>
      <c r="AC2911" s="79"/>
      <c r="AD2911" s="80" t="s">
        <v>256</v>
      </c>
      <c r="AE2911" s="245"/>
      <c r="AF2911" s="84">
        <v>417888</v>
      </c>
      <c r="AG2911" s="79"/>
      <c r="AH2911" s="79"/>
      <c r="AI2911" s="79"/>
      <c r="AJ2911" s="79"/>
      <c r="AK2911" s="79"/>
      <c r="AL2911" s="79"/>
      <c r="AM2911" s="79"/>
      <c r="AN2911" s="79"/>
      <c r="AO2911" s="79"/>
      <c r="AP2911" s="79"/>
      <c r="AQ2911" s="79"/>
    </row>
    <row r="2912" spans="1:43" ht="14.1" hidden="1" customHeight="1">
      <c r="A2912" s="85" t="s">
        <v>351</v>
      </c>
      <c r="B2912" s="74">
        <v>3</v>
      </c>
      <c r="C2912" s="74" t="s">
        <v>641</v>
      </c>
      <c r="D2912" s="75"/>
      <c r="E2912" s="75"/>
      <c r="F2912" s="76"/>
      <c r="G2912" s="74">
        <v>6</v>
      </c>
      <c r="H2912" s="74">
        <v>2017</v>
      </c>
      <c r="I2912" s="74">
        <v>2</v>
      </c>
      <c r="J2912" s="77">
        <v>1090456699</v>
      </c>
      <c r="K2912" s="74" t="s">
        <v>3104</v>
      </c>
      <c r="L2912" s="74"/>
      <c r="M2912" s="74">
        <v>1021</v>
      </c>
      <c r="N2912" s="74" t="s">
        <v>27</v>
      </c>
      <c r="O2912" s="74" t="s">
        <v>285</v>
      </c>
      <c r="P2912" s="78">
        <v>417888</v>
      </c>
      <c r="Q2912" s="74"/>
      <c r="R2912" s="74"/>
      <c r="S2912" s="74"/>
      <c r="T2912" s="79"/>
      <c r="U2912" s="79"/>
      <c r="V2912" s="80" t="s">
        <v>256</v>
      </c>
      <c r="W2912" s="79"/>
      <c r="X2912" s="114"/>
      <c r="Y2912" s="82"/>
      <c r="Z2912" s="82"/>
      <c r="AA2912" s="114"/>
      <c r="AB2912" s="83"/>
      <c r="AC2912" s="79"/>
      <c r="AD2912" s="80" t="s">
        <v>256</v>
      </c>
      <c r="AE2912" s="245"/>
      <c r="AF2912" s="84">
        <v>417888</v>
      </c>
      <c r="AG2912" s="79"/>
      <c r="AH2912" s="79"/>
      <c r="AI2912" s="79"/>
      <c r="AJ2912" s="79"/>
      <c r="AK2912" s="79"/>
      <c r="AL2912" s="79"/>
      <c r="AM2912" s="79"/>
      <c r="AN2912" s="79"/>
      <c r="AO2912" s="79"/>
      <c r="AP2912" s="79"/>
      <c r="AQ2912" s="79"/>
    </row>
    <row r="2913" spans="1:43" ht="14.1" hidden="1" customHeight="1">
      <c r="A2913" s="85" t="s">
        <v>351</v>
      </c>
      <c r="B2913" s="74">
        <v>3</v>
      </c>
      <c r="C2913" s="74" t="s">
        <v>641</v>
      </c>
      <c r="D2913" s="75"/>
      <c r="E2913" s="75"/>
      <c r="F2913" s="76"/>
      <c r="G2913" s="74">
        <v>5</v>
      </c>
      <c r="H2913" s="74">
        <v>2017</v>
      </c>
      <c r="I2913" s="74">
        <v>1</v>
      </c>
      <c r="J2913" s="77">
        <v>1090456699</v>
      </c>
      <c r="K2913" s="74" t="s">
        <v>3104</v>
      </c>
      <c r="L2913" s="74"/>
      <c r="M2913" s="74">
        <v>1021</v>
      </c>
      <c r="N2913" s="74" t="s">
        <v>27</v>
      </c>
      <c r="O2913" s="74" t="s">
        <v>285</v>
      </c>
      <c r="P2913" s="78">
        <v>417888</v>
      </c>
      <c r="Q2913" s="74"/>
      <c r="R2913" s="74"/>
      <c r="S2913" s="74"/>
      <c r="T2913" s="79"/>
      <c r="U2913" s="79"/>
      <c r="V2913" s="80" t="s">
        <v>256</v>
      </c>
      <c r="W2913" s="79"/>
      <c r="X2913" s="114"/>
      <c r="Y2913" s="82"/>
      <c r="Z2913" s="82"/>
      <c r="AA2913" s="114"/>
      <c r="AB2913" s="83"/>
      <c r="AC2913" s="79"/>
      <c r="AD2913" s="80" t="s">
        <v>256</v>
      </c>
      <c r="AE2913" s="245"/>
      <c r="AF2913" s="84">
        <v>417888</v>
      </c>
      <c r="AG2913" s="79"/>
      <c r="AH2913" s="79"/>
      <c r="AI2913" s="79"/>
      <c r="AJ2913" s="79"/>
      <c r="AK2913" s="79"/>
      <c r="AL2913" s="79"/>
      <c r="AM2913" s="79"/>
      <c r="AN2913" s="79"/>
      <c r="AO2913" s="79"/>
      <c r="AP2913" s="79"/>
      <c r="AQ2913" s="79"/>
    </row>
    <row r="2914" spans="1:43" ht="14.1" hidden="1" customHeight="1">
      <c r="A2914" s="85" t="s">
        <v>351</v>
      </c>
      <c r="B2914" s="74">
        <v>3</v>
      </c>
      <c r="C2914" s="74" t="s">
        <v>641</v>
      </c>
      <c r="D2914" s="75"/>
      <c r="E2914" s="75"/>
      <c r="F2914" s="76"/>
      <c r="G2914" s="74">
        <v>5</v>
      </c>
      <c r="H2914" s="74">
        <v>2017</v>
      </c>
      <c r="I2914" s="74">
        <v>2</v>
      </c>
      <c r="J2914" s="77">
        <v>1090456699</v>
      </c>
      <c r="K2914" s="74" t="s">
        <v>3104</v>
      </c>
      <c r="L2914" s="74"/>
      <c r="M2914" s="74">
        <v>1021</v>
      </c>
      <c r="N2914" s="74" t="s">
        <v>27</v>
      </c>
      <c r="O2914" s="74" t="s">
        <v>285</v>
      </c>
      <c r="P2914" s="78">
        <v>445748</v>
      </c>
      <c r="Q2914" s="74"/>
      <c r="R2914" s="74"/>
      <c r="S2914" s="74"/>
      <c r="T2914" s="79"/>
      <c r="U2914" s="79"/>
      <c r="V2914" s="80" t="s">
        <v>256</v>
      </c>
      <c r="W2914" s="79"/>
      <c r="X2914" s="114"/>
      <c r="Y2914" s="82"/>
      <c r="Z2914" s="82"/>
      <c r="AA2914" s="114"/>
      <c r="AB2914" s="83"/>
      <c r="AC2914" s="79"/>
      <c r="AD2914" s="80" t="s">
        <v>256</v>
      </c>
      <c r="AE2914" s="245"/>
      <c r="AF2914" s="84">
        <v>445748</v>
      </c>
      <c r="AG2914" s="79"/>
      <c r="AH2914" s="79"/>
      <c r="AI2914" s="79"/>
      <c r="AJ2914" s="79"/>
      <c r="AK2914" s="79"/>
      <c r="AL2914" s="79"/>
      <c r="AM2914" s="79"/>
      <c r="AN2914" s="79"/>
      <c r="AO2914" s="79"/>
      <c r="AP2914" s="79"/>
      <c r="AQ2914" s="79"/>
    </row>
    <row r="2915" spans="1:43" ht="14.1" hidden="1" customHeight="1">
      <c r="A2915" s="85" t="s">
        <v>351</v>
      </c>
      <c r="B2915" s="74">
        <v>3</v>
      </c>
      <c r="C2915" s="74" t="s">
        <v>641</v>
      </c>
      <c r="D2915" s="75"/>
      <c r="E2915" s="75"/>
      <c r="F2915" s="76"/>
      <c r="G2915" s="74">
        <v>4</v>
      </c>
      <c r="H2915" s="74">
        <v>2017</v>
      </c>
      <c r="I2915" s="74">
        <v>1</v>
      </c>
      <c r="J2915" s="77">
        <v>1090456699</v>
      </c>
      <c r="K2915" s="74" t="s">
        <v>3104</v>
      </c>
      <c r="L2915" s="74"/>
      <c r="M2915" s="74">
        <v>1021</v>
      </c>
      <c r="N2915" s="74" t="s">
        <v>27</v>
      </c>
      <c r="O2915" s="74" t="s">
        <v>285</v>
      </c>
      <c r="P2915" s="78">
        <v>417888</v>
      </c>
      <c r="Q2915" s="74"/>
      <c r="R2915" s="74"/>
      <c r="S2915" s="74"/>
      <c r="T2915" s="79"/>
      <c r="U2915" s="79"/>
      <c r="V2915" s="80" t="s">
        <v>256</v>
      </c>
      <c r="W2915" s="79"/>
      <c r="X2915" s="114"/>
      <c r="Y2915" s="82"/>
      <c r="Z2915" s="82"/>
      <c r="AA2915" s="114"/>
      <c r="AB2915" s="83"/>
      <c r="AC2915" s="79"/>
      <c r="AD2915" s="80" t="s">
        <v>256</v>
      </c>
      <c r="AE2915" s="245"/>
      <c r="AF2915" s="84">
        <v>417888</v>
      </c>
      <c r="AG2915" s="79"/>
      <c r="AH2915" s="79"/>
      <c r="AI2915" s="79"/>
      <c r="AJ2915" s="79"/>
      <c r="AK2915" s="79"/>
      <c r="AL2915" s="79"/>
      <c r="AM2915" s="79"/>
      <c r="AN2915" s="79"/>
      <c r="AO2915" s="79"/>
      <c r="AP2915" s="79"/>
      <c r="AQ2915" s="79"/>
    </row>
    <row r="2916" spans="1:43" ht="14.1" hidden="1" customHeight="1">
      <c r="A2916" s="85" t="s">
        <v>351</v>
      </c>
      <c r="B2916" s="74">
        <v>3</v>
      </c>
      <c r="C2916" s="74" t="s">
        <v>641</v>
      </c>
      <c r="D2916" s="75"/>
      <c r="E2916" s="75"/>
      <c r="F2916" s="76"/>
      <c r="G2916" s="74">
        <v>4</v>
      </c>
      <c r="H2916" s="74">
        <v>2017</v>
      </c>
      <c r="I2916" s="74">
        <v>2</v>
      </c>
      <c r="J2916" s="77">
        <v>1090456699</v>
      </c>
      <c r="K2916" s="74" t="s">
        <v>3104</v>
      </c>
      <c r="L2916" s="74"/>
      <c r="M2916" s="74">
        <v>1021</v>
      </c>
      <c r="N2916" s="74" t="s">
        <v>27</v>
      </c>
      <c r="O2916" s="74" t="s">
        <v>285</v>
      </c>
      <c r="P2916" s="78">
        <v>417888</v>
      </c>
      <c r="Q2916" s="74"/>
      <c r="R2916" s="74"/>
      <c r="S2916" s="74"/>
      <c r="T2916" s="79"/>
      <c r="U2916" s="79"/>
      <c r="V2916" s="80" t="s">
        <v>256</v>
      </c>
      <c r="W2916" s="79"/>
      <c r="X2916" s="114"/>
      <c r="Y2916" s="82"/>
      <c r="Z2916" s="82"/>
      <c r="AA2916" s="114"/>
      <c r="AB2916" s="83"/>
      <c r="AC2916" s="79"/>
      <c r="AD2916" s="80" t="s">
        <v>256</v>
      </c>
      <c r="AE2916" s="245"/>
      <c r="AF2916" s="84">
        <v>417888</v>
      </c>
      <c r="AG2916" s="79"/>
      <c r="AH2916" s="79"/>
      <c r="AI2916" s="79"/>
      <c r="AJ2916" s="79"/>
      <c r="AK2916" s="79"/>
      <c r="AL2916" s="79"/>
      <c r="AM2916" s="79"/>
      <c r="AN2916" s="79"/>
      <c r="AO2916" s="79"/>
      <c r="AP2916" s="79"/>
      <c r="AQ2916" s="79"/>
    </row>
    <row r="2917" spans="1:43" ht="14.1" hidden="1" customHeight="1">
      <c r="A2917" s="85" t="s">
        <v>351</v>
      </c>
      <c r="B2917" s="74">
        <v>3</v>
      </c>
      <c r="C2917" s="74" t="s">
        <v>641</v>
      </c>
      <c r="D2917" s="75"/>
      <c r="E2917" s="75"/>
      <c r="F2917" s="76"/>
      <c r="G2917" s="74">
        <v>3</v>
      </c>
      <c r="H2917" s="74">
        <v>2017</v>
      </c>
      <c r="I2917" s="74">
        <v>1</v>
      </c>
      <c r="J2917" s="77">
        <v>1090456699</v>
      </c>
      <c r="K2917" s="74" t="s">
        <v>3104</v>
      </c>
      <c r="L2917" s="74"/>
      <c r="M2917" s="74">
        <v>1021</v>
      </c>
      <c r="N2917" s="74" t="s">
        <v>27</v>
      </c>
      <c r="O2917" s="74" t="s">
        <v>285</v>
      </c>
      <c r="P2917" s="78">
        <v>278592</v>
      </c>
      <c r="Q2917" s="74"/>
      <c r="R2917" s="74"/>
      <c r="S2917" s="74"/>
      <c r="T2917" s="79"/>
      <c r="U2917" s="79"/>
      <c r="V2917" s="80" t="s">
        <v>256</v>
      </c>
      <c r="W2917" s="79"/>
      <c r="X2917" s="114"/>
      <c r="Y2917" s="82"/>
      <c r="Z2917" s="82"/>
      <c r="AA2917" s="114"/>
      <c r="AB2917" s="83"/>
      <c r="AC2917" s="79"/>
      <c r="AD2917" s="80" t="s">
        <v>256</v>
      </c>
      <c r="AE2917" s="245"/>
      <c r="AF2917" s="84">
        <v>278592</v>
      </c>
      <c r="AG2917" s="79"/>
      <c r="AH2917" s="79"/>
      <c r="AI2917" s="79"/>
      <c r="AJ2917" s="79"/>
      <c r="AK2917" s="79"/>
      <c r="AL2917" s="79"/>
      <c r="AM2917" s="79"/>
      <c r="AN2917" s="79"/>
      <c r="AO2917" s="79"/>
      <c r="AP2917" s="79"/>
      <c r="AQ2917" s="79"/>
    </row>
    <row r="2918" spans="1:43" ht="14.1" hidden="1" customHeight="1">
      <c r="A2918" s="85" t="s">
        <v>351</v>
      </c>
      <c r="B2918" s="74">
        <v>3</v>
      </c>
      <c r="C2918" s="74" t="s">
        <v>641</v>
      </c>
      <c r="D2918" s="75"/>
      <c r="E2918" s="75"/>
      <c r="F2918" s="76"/>
      <c r="G2918" s="74">
        <v>3</v>
      </c>
      <c r="H2918" s="74">
        <v>2017</v>
      </c>
      <c r="I2918" s="74">
        <v>2</v>
      </c>
      <c r="J2918" s="77">
        <v>1090456699</v>
      </c>
      <c r="K2918" s="74" t="s">
        <v>3104</v>
      </c>
      <c r="L2918" s="74"/>
      <c r="M2918" s="74">
        <v>1021</v>
      </c>
      <c r="N2918" s="74" t="s">
        <v>27</v>
      </c>
      <c r="O2918" s="74" t="s">
        <v>285</v>
      </c>
      <c r="P2918" s="78">
        <v>417888</v>
      </c>
      <c r="Q2918" s="74"/>
      <c r="R2918" s="74"/>
      <c r="S2918" s="74"/>
      <c r="T2918" s="79"/>
      <c r="U2918" s="79"/>
      <c r="V2918" s="80" t="s">
        <v>256</v>
      </c>
      <c r="W2918" s="79"/>
      <c r="X2918" s="114"/>
      <c r="Y2918" s="82"/>
      <c r="Z2918" s="82"/>
      <c r="AA2918" s="114"/>
      <c r="AB2918" s="83"/>
      <c r="AC2918" s="79"/>
      <c r="AD2918" s="80" t="s">
        <v>256</v>
      </c>
      <c r="AE2918" s="245"/>
      <c r="AF2918" s="84">
        <v>417888</v>
      </c>
      <c r="AG2918" s="79"/>
      <c r="AH2918" s="79"/>
      <c r="AI2918" s="79"/>
      <c r="AJ2918" s="79"/>
      <c r="AK2918" s="79"/>
      <c r="AL2918" s="79"/>
      <c r="AM2918" s="79"/>
      <c r="AN2918" s="79"/>
      <c r="AO2918" s="79"/>
      <c r="AP2918" s="79"/>
      <c r="AQ2918" s="79"/>
    </row>
    <row r="2919" spans="1:43" ht="14.1" hidden="1" customHeight="1">
      <c r="A2919" s="85" t="s">
        <v>351</v>
      </c>
      <c r="B2919" s="74">
        <v>4</v>
      </c>
      <c r="C2919" s="74" t="s">
        <v>352</v>
      </c>
      <c r="D2919" s="75">
        <v>43795</v>
      </c>
      <c r="E2919" s="75">
        <v>43797</v>
      </c>
      <c r="F2919" s="76">
        <f>+E2919-D2919+1</f>
        <v>3</v>
      </c>
      <c r="G2919" s="74">
        <f>+MONTH(D2919)</f>
        <v>11</v>
      </c>
      <c r="H2919" s="74">
        <f>YEAR(D2919)</f>
        <v>2019</v>
      </c>
      <c r="I2919" s="74">
        <v>2</v>
      </c>
      <c r="J2919" s="77">
        <v>1090516207</v>
      </c>
      <c r="K2919" s="74" t="s">
        <v>3105</v>
      </c>
      <c r="L2919" s="74"/>
      <c r="M2919" s="74">
        <v>1045</v>
      </c>
      <c r="N2919" s="74" t="s">
        <v>255</v>
      </c>
      <c r="O2919" s="74" t="s">
        <v>249</v>
      </c>
      <c r="P2919" s="78">
        <v>55208</v>
      </c>
      <c r="Q2919" s="74"/>
      <c r="R2919" s="74"/>
      <c r="S2919" s="74"/>
      <c r="T2919" s="79">
        <v>1</v>
      </c>
      <c r="U2919" s="79"/>
      <c r="V2919" s="80" t="s">
        <v>256</v>
      </c>
      <c r="W2919" s="79" t="s">
        <v>249</v>
      </c>
      <c r="X2919" s="114">
        <v>43795</v>
      </c>
      <c r="Y2919" s="82" t="s">
        <v>249</v>
      </c>
      <c r="Z2919" s="82" t="s">
        <v>249</v>
      </c>
      <c r="AA2919" s="114">
        <v>43797</v>
      </c>
      <c r="AB2919" s="88">
        <v>3</v>
      </c>
      <c r="AC2919" s="79" t="s">
        <v>249</v>
      </c>
      <c r="AD2919" s="80" t="s">
        <v>256</v>
      </c>
      <c r="AE2919" s="245"/>
      <c r="AF2919" s="84">
        <v>0</v>
      </c>
      <c r="AG2919" s="79" t="s">
        <v>249</v>
      </c>
      <c r="AH2919" s="79" t="s">
        <v>249</v>
      </c>
      <c r="AI2919" s="79" t="s">
        <v>249</v>
      </c>
      <c r="AJ2919" s="79" t="s">
        <v>249</v>
      </c>
      <c r="AK2919" s="79" t="s">
        <v>249</v>
      </c>
      <c r="AL2919" s="79" t="s">
        <v>249</v>
      </c>
      <c r="AM2919" s="79"/>
      <c r="AN2919" s="79" t="s">
        <v>249</v>
      </c>
      <c r="AO2919" s="79" t="s">
        <v>249</v>
      </c>
      <c r="AP2919" s="79"/>
      <c r="AQ2919" s="79"/>
    </row>
    <row r="2920" spans="1:43" ht="15" hidden="1" customHeight="1">
      <c r="A2920" s="85" t="s">
        <v>351</v>
      </c>
      <c r="B2920" s="74">
        <v>4</v>
      </c>
      <c r="C2920" s="74" t="s">
        <v>352</v>
      </c>
      <c r="D2920" s="75"/>
      <c r="E2920" s="75"/>
      <c r="F2920" s="76"/>
      <c r="G2920" s="74">
        <v>11</v>
      </c>
      <c r="H2920" s="74">
        <v>2019</v>
      </c>
      <c r="I2920" s="74">
        <v>2</v>
      </c>
      <c r="J2920" s="77">
        <v>1090516207</v>
      </c>
      <c r="K2920" s="74" t="s">
        <v>3105</v>
      </c>
      <c r="L2920" s="74"/>
      <c r="M2920" s="74">
        <v>1045</v>
      </c>
      <c r="N2920" s="74" t="s">
        <v>255</v>
      </c>
      <c r="O2920" s="74" t="s">
        <v>249</v>
      </c>
      <c r="P2920" s="78">
        <v>27604</v>
      </c>
      <c r="Q2920" s="74"/>
      <c r="R2920" s="74"/>
      <c r="S2920" s="74"/>
      <c r="T2920" s="79"/>
      <c r="U2920" s="79"/>
      <c r="V2920" s="80" t="s">
        <v>260</v>
      </c>
      <c r="W2920" s="79" t="s">
        <v>249</v>
      </c>
      <c r="X2920" s="114"/>
      <c r="Y2920" s="82" t="s">
        <v>249</v>
      </c>
      <c r="Z2920" s="82" t="s">
        <v>249</v>
      </c>
      <c r="AA2920" s="114"/>
      <c r="AB2920" s="83"/>
      <c r="AC2920" s="79" t="s">
        <v>249</v>
      </c>
      <c r="AD2920" s="80"/>
      <c r="AE2920" s="245"/>
      <c r="AF2920" s="84">
        <v>0</v>
      </c>
      <c r="AG2920" s="79" t="s">
        <v>249</v>
      </c>
      <c r="AH2920" s="79" t="s">
        <v>249</v>
      </c>
      <c r="AI2920" s="79" t="s">
        <v>249</v>
      </c>
      <c r="AJ2920" s="79" t="s">
        <v>249</v>
      </c>
      <c r="AK2920" s="79" t="s">
        <v>249</v>
      </c>
      <c r="AL2920" s="79" t="s">
        <v>249</v>
      </c>
      <c r="AM2920" s="79" t="s">
        <v>261</v>
      </c>
      <c r="AN2920" s="79" t="s">
        <v>249</v>
      </c>
      <c r="AO2920" s="79" t="s">
        <v>249</v>
      </c>
      <c r="AP2920" s="79"/>
      <c r="AQ2920" s="79"/>
    </row>
    <row r="2921" spans="1:43" ht="15" hidden="1" customHeight="1">
      <c r="A2921" s="85" t="s">
        <v>351</v>
      </c>
      <c r="B2921" s="74">
        <v>4</v>
      </c>
      <c r="C2921" s="74" t="s">
        <v>352</v>
      </c>
      <c r="D2921" s="75"/>
      <c r="E2921" s="75"/>
      <c r="F2921" s="76"/>
      <c r="G2921" s="74">
        <v>11</v>
      </c>
      <c r="H2921" s="74">
        <v>2019</v>
      </c>
      <c r="I2921" s="74">
        <v>2</v>
      </c>
      <c r="J2921" s="77">
        <v>1090516207</v>
      </c>
      <c r="K2921" s="74" t="s">
        <v>3105</v>
      </c>
      <c r="L2921" s="74"/>
      <c r="M2921" s="74">
        <v>1045</v>
      </c>
      <c r="N2921" s="74" t="s">
        <v>255</v>
      </c>
      <c r="O2921" s="74" t="s">
        <v>249</v>
      </c>
      <c r="P2921" s="78">
        <v>27604</v>
      </c>
      <c r="Q2921" s="74"/>
      <c r="R2921" s="74"/>
      <c r="S2921" s="74"/>
      <c r="T2921" s="79"/>
      <c r="U2921" s="79"/>
      <c r="V2921" s="80" t="s">
        <v>260</v>
      </c>
      <c r="W2921" s="79" t="s">
        <v>249</v>
      </c>
      <c r="X2921" s="114"/>
      <c r="Y2921" s="82" t="s">
        <v>249</v>
      </c>
      <c r="Z2921" s="82" t="s">
        <v>249</v>
      </c>
      <c r="AA2921" s="114"/>
      <c r="AB2921" s="83"/>
      <c r="AC2921" s="79" t="s">
        <v>249</v>
      </c>
      <c r="AD2921" s="80"/>
      <c r="AE2921" s="245"/>
      <c r="AF2921" s="84">
        <v>0</v>
      </c>
      <c r="AG2921" s="79" t="s">
        <v>249</v>
      </c>
      <c r="AH2921" s="79" t="s">
        <v>249</v>
      </c>
      <c r="AI2921" s="79" t="s">
        <v>249</v>
      </c>
      <c r="AJ2921" s="79" t="s">
        <v>249</v>
      </c>
      <c r="AK2921" s="79" t="s">
        <v>249</v>
      </c>
      <c r="AL2921" s="79" t="s">
        <v>249</v>
      </c>
      <c r="AM2921" s="79" t="s">
        <v>261</v>
      </c>
      <c r="AN2921" s="79" t="s">
        <v>249</v>
      </c>
      <c r="AO2921" s="79" t="s">
        <v>249</v>
      </c>
      <c r="AP2921" s="79"/>
      <c r="AQ2921" s="79"/>
    </row>
    <row r="2922" spans="1:43" ht="15" hidden="1" customHeight="1">
      <c r="A2922" s="85" t="s">
        <v>351</v>
      </c>
      <c r="B2922" s="74">
        <v>4</v>
      </c>
      <c r="C2922" s="74" t="s">
        <v>352</v>
      </c>
      <c r="D2922" s="75"/>
      <c r="E2922" s="75"/>
      <c r="F2922" s="76"/>
      <c r="G2922" s="74">
        <v>5</v>
      </c>
      <c r="H2922" s="74">
        <v>2019</v>
      </c>
      <c r="I2922" s="74">
        <v>2</v>
      </c>
      <c r="J2922" s="77">
        <v>1090516207</v>
      </c>
      <c r="K2922" s="74" t="s">
        <v>3105</v>
      </c>
      <c r="L2922" s="74"/>
      <c r="M2922" s="74">
        <v>1038</v>
      </c>
      <c r="N2922" s="74" t="s">
        <v>248</v>
      </c>
      <c r="O2922" s="74" t="s">
        <v>30</v>
      </c>
      <c r="P2922" s="78">
        <v>55207.7333</v>
      </c>
      <c r="Q2922" s="74"/>
      <c r="R2922" s="74"/>
      <c r="S2922" s="74"/>
      <c r="T2922" s="79"/>
      <c r="U2922" s="79"/>
      <c r="V2922" s="80" t="s">
        <v>260</v>
      </c>
      <c r="W2922" s="79" t="s">
        <v>249</v>
      </c>
      <c r="X2922" s="114"/>
      <c r="Y2922" s="82" t="s">
        <v>249</v>
      </c>
      <c r="Z2922" s="82" t="s">
        <v>249</v>
      </c>
      <c r="AA2922" s="114"/>
      <c r="AB2922" s="83"/>
      <c r="AC2922" s="79" t="s">
        <v>249</v>
      </c>
      <c r="AD2922" s="80"/>
      <c r="AE2922" s="245"/>
      <c r="AF2922" s="84">
        <v>55208</v>
      </c>
      <c r="AG2922" s="79" t="s">
        <v>249</v>
      </c>
      <c r="AH2922" s="79" t="s">
        <v>249</v>
      </c>
      <c r="AI2922" s="79" t="s">
        <v>249</v>
      </c>
      <c r="AJ2922" s="79" t="s">
        <v>249</v>
      </c>
      <c r="AK2922" s="79" t="s">
        <v>249</v>
      </c>
      <c r="AL2922" s="79" t="s">
        <v>249</v>
      </c>
      <c r="AM2922" s="79" t="s">
        <v>261</v>
      </c>
      <c r="AN2922" s="79" t="s">
        <v>249</v>
      </c>
      <c r="AO2922" s="79" t="s">
        <v>249</v>
      </c>
      <c r="AP2922" s="79"/>
      <c r="AQ2922" s="79"/>
    </row>
    <row r="2923" spans="1:43" ht="15" hidden="1" customHeight="1">
      <c r="A2923" s="73" t="s">
        <v>245</v>
      </c>
      <c r="B2923" s="90">
        <v>4</v>
      </c>
      <c r="C2923" s="91" t="s">
        <v>352</v>
      </c>
      <c r="D2923" s="75"/>
      <c r="E2923" s="75"/>
      <c r="F2923" s="76"/>
      <c r="G2923" s="91"/>
      <c r="H2923" s="91"/>
      <c r="I2923" s="74"/>
      <c r="J2923" s="92">
        <v>1090516207</v>
      </c>
      <c r="K2923" s="91" t="s">
        <v>3105</v>
      </c>
      <c r="L2923" s="91"/>
      <c r="M2923" s="91">
        <v>1045</v>
      </c>
      <c r="N2923" s="74" t="s">
        <v>255</v>
      </c>
      <c r="O2923" s="74" t="s">
        <v>30</v>
      </c>
      <c r="P2923" s="78"/>
      <c r="Q2923" s="74"/>
      <c r="R2923" s="74"/>
      <c r="S2923" s="91"/>
      <c r="T2923" s="79"/>
      <c r="U2923" s="79"/>
      <c r="V2923" s="80" t="s">
        <v>260</v>
      </c>
      <c r="W2923" s="79">
        <v>1926846</v>
      </c>
      <c r="X2923" s="114"/>
      <c r="Y2923" s="82" t="s">
        <v>249</v>
      </c>
      <c r="Z2923" s="82" t="s">
        <v>3106</v>
      </c>
      <c r="AA2923" s="114"/>
      <c r="AB2923" s="83"/>
      <c r="AC2923" s="79" t="s">
        <v>817</v>
      </c>
      <c r="AD2923" s="80"/>
      <c r="AE2923" s="246">
        <v>43963.604166666664</v>
      </c>
      <c r="AF2923" s="84">
        <v>0</v>
      </c>
      <c r="AG2923" s="93" t="s">
        <v>249</v>
      </c>
      <c r="AH2923" s="108"/>
      <c r="AI2923" s="93"/>
      <c r="AJ2923" s="93"/>
      <c r="AK2923" s="93" t="s">
        <v>249</v>
      </c>
      <c r="AL2923" s="108"/>
      <c r="AM2923" s="79" t="s">
        <v>261</v>
      </c>
      <c r="AN2923" s="93" t="s">
        <v>789</v>
      </c>
      <c r="AO2923" s="98" t="s">
        <v>249</v>
      </c>
      <c r="AP2923" s="79"/>
      <c r="AQ2923" s="79"/>
    </row>
    <row r="2924" spans="1:43" ht="15" hidden="1" customHeight="1">
      <c r="A2924" s="73" t="s">
        <v>245</v>
      </c>
      <c r="B2924" s="74">
        <v>64</v>
      </c>
      <c r="C2924" s="74" t="s">
        <v>475</v>
      </c>
      <c r="D2924" s="75"/>
      <c r="E2924" s="75"/>
      <c r="F2924" s="76"/>
      <c r="G2924" s="74">
        <v>1</v>
      </c>
      <c r="H2924" s="74">
        <v>2020</v>
      </c>
      <c r="I2924" s="74">
        <v>1</v>
      </c>
      <c r="J2924" s="77">
        <v>1093220425</v>
      </c>
      <c r="K2924" s="74" t="s">
        <v>3107</v>
      </c>
      <c r="L2924" s="74"/>
      <c r="M2924" s="74">
        <v>1038</v>
      </c>
      <c r="N2924" s="74" t="s">
        <v>248</v>
      </c>
      <c r="O2924" s="74" t="s">
        <v>34</v>
      </c>
      <c r="P2924" s="78">
        <v>29260</v>
      </c>
      <c r="Q2924" s="74"/>
      <c r="R2924" s="74"/>
      <c r="S2924" s="74"/>
      <c r="T2924" s="79"/>
      <c r="U2924" s="79"/>
      <c r="V2924" s="80" t="s">
        <v>260</v>
      </c>
      <c r="W2924" s="79" t="s">
        <v>249</v>
      </c>
      <c r="X2924" s="114"/>
      <c r="Y2924" s="82" t="s">
        <v>249</v>
      </c>
      <c r="Z2924" s="82" t="s">
        <v>249</v>
      </c>
      <c r="AA2924" s="114"/>
      <c r="AB2924" s="83"/>
      <c r="AC2924" s="79" t="s">
        <v>249</v>
      </c>
      <c r="AD2924" s="80"/>
      <c r="AE2924" s="245"/>
      <c r="AF2924" s="84">
        <v>0</v>
      </c>
      <c r="AG2924" s="79" t="s">
        <v>249</v>
      </c>
      <c r="AH2924" s="79" t="s">
        <v>249</v>
      </c>
      <c r="AI2924" s="79" t="s">
        <v>249</v>
      </c>
      <c r="AJ2924" s="79" t="s">
        <v>249</v>
      </c>
      <c r="AK2924" s="79" t="s">
        <v>249</v>
      </c>
      <c r="AL2924" s="79" t="s">
        <v>249</v>
      </c>
      <c r="AM2924" s="79" t="s">
        <v>261</v>
      </c>
      <c r="AN2924" s="79" t="s">
        <v>249</v>
      </c>
      <c r="AO2924" s="79" t="s">
        <v>249</v>
      </c>
      <c r="AP2924" s="79"/>
      <c r="AQ2924" s="79"/>
    </row>
    <row r="2925" spans="1:43" ht="15" hidden="1" customHeight="1">
      <c r="A2925" s="73" t="s">
        <v>245</v>
      </c>
      <c r="B2925" s="74">
        <v>64</v>
      </c>
      <c r="C2925" s="74" t="s">
        <v>475</v>
      </c>
      <c r="D2925" s="75"/>
      <c r="E2925" s="75"/>
      <c r="F2925" s="76"/>
      <c r="G2925" s="74">
        <v>1</v>
      </c>
      <c r="H2925" s="74">
        <v>2020</v>
      </c>
      <c r="I2925" s="74">
        <v>1</v>
      </c>
      <c r="J2925" s="77">
        <v>1093220425</v>
      </c>
      <c r="K2925" s="74" t="s">
        <v>3107</v>
      </c>
      <c r="L2925" s="74"/>
      <c r="M2925" s="74">
        <v>1038</v>
      </c>
      <c r="N2925" s="74" t="s">
        <v>248</v>
      </c>
      <c r="O2925" s="74" t="s">
        <v>34</v>
      </c>
      <c r="P2925" s="78">
        <v>877803</v>
      </c>
      <c r="Q2925" s="74"/>
      <c r="R2925" s="74"/>
      <c r="S2925" s="74"/>
      <c r="T2925" s="79"/>
      <c r="U2925" s="79"/>
      <c r="V2925" s="80" t="s">
        <v>260</v>
      </c>
      <c r="W2925" s="79" t="s">
        <v>249</v>
      </c>
      <c r="X2925" s="114"/>
      <c r="Y2925" s="82" t="s">
        <v>249</v>
      </c>
      <c r="Z2925" s="82" t="s">
        <v>249</v>
      </c>
      <c r="AA2925" s="114"/>
      <c r="AB2925" s="83"/>
      <c r="AC2925" s="79" t="s">
        <v>249</v>
      </c>
      <c r="AD2925" s="80"/>
      <c r="AE2925" s="245"/>
      <c r="AF2925" s="84">
        <v>0</v>
      </c>
      <c r="AG2925" s="79" t="s">
        <v>249</v>
      </c>
      <c r="AH2925" s="79" t="s">
        <v>249</v>
      </c>
      <c r="AI2925" s="79" t="s">
        <v>249</v>
      </c>
      <c r="AJ2925" s="79" t="s">
        <v>249</v>
      </c>
      <c r="AK2925" s="79" t="s">
        <v>249</v>
      </c>
      <c r="AL2925" s="79" t="s">
        <v>249</v>
      </c>
      <c r="AM2925" s="79" t="s">
        <v>261</v>
      </c>
      <c r="AN2925" s="79" t="s">
        <v>249</v>
      </c>
      <c r="AO2925" s="79" t="s">
        <v>249</v>
      </c>
      <c r="AP2925" s="79"/>
      <c r="AQ2925" s="79"/>
    </row>
    <row r="2926" spans="1:43" ht="15" hidden="1" customHeight="1">
      <c r="A2926" s="73" t="s">
        <v>245</v>
      </c>
      <c r="B2926" s="74">
        <v>64</v>
      </c>
      <c r="C2926" s="74" t="s">
        <v>475</v>
      </c>
      <c r="D2926" s="75"/>
      <c r="E2926" s="75"/>
      <c r="F2926" s="76"/>
      <c r="G2926" s="74">
        <v>10</v>
      </c>
      <c r="H2926" s="74">
        <v>2019</v>
      </c>
      <c r="I2926" s="74">
        <v>2</v>
      </c>
      <c r="J2926" s="77">
        <v>1093220425</v>
      </c>
      <c r="K2926" s="74" t="s">
        <v>3107</v>
      </c>
      <c r="L2926" s="74"/>
      <c r="M2926" s="74">
        <v>1038</v>
      </c>
      <c r="N2926" s="74" t="s">
        <v>248</v>
      </c>
      <c r="O2926" s="74" t="s">
        <v>34</v>
      </c>
      <c r="P2926" s="78">
        <v>27604</v>
      </c>
      <c r="Q2926" s="74"/>
      <c r="R2926" s="74"/>
      <c r="S2926" s="74"/>
      <c r="T2926" s="79"/>
      <c r="U2926" s="79"/>
      <c r="V2926" s="80" t="s">
        <v>260</v>
      </c>
      <c r="W2926" s="79" t="s">
        <v>249</v>
      </c>
      <c r="X2926" s="114"/>
      <c r="Y2926" s="82" t="s">
        <v>249</v>
      </c>
      <c r="Z2926" s="82" t="s">
        <v>249</v>
      </c>
      <c r="AA2926" s="114"/>
      <c r="AB2926" s="83"/>
      <c r="AC2926" s="79" t="s">
        <v>249</v>
      </c>
      <c r="AD2926" s="80"/>
      <c r="AE2926" s="245"/>
      <c r="AF2926" s="84">
        <v>0</v>
      </c>
      <c r="AG2926" s="79" t="s">
        <v>249</v>
      </c>
      <c r="AH2926" s="79" t="s">
        <v>249</v>
      </c>
      <c r="AI2926" s="79" t="s">
        <v>249</v>
      </c>
      <c r="AJ2926" s="79" t="s">
        <v>249</v>
      </c>
      <c r="AK2926" s="79" t="s">
        <v>249</v>
      </c>
      <c r="AL2926" s="79" t="s">
        <v>249</v>
      </c>
      <c r="AM2926" s="79" t="s">
        <v>261</v>
      </c>
      <c r="AN2926" s="79" t="s">
        <v>249</v>
      </c>
      <c r="AO2926" s="79" t="s">
        <v>249</v>
      </c>
      <c r="AP2926" s="79"/>
      <c r="AQ2926" s="79"/>
    </row>
    <row r="2927" spans="1:43" ht="14.1" hidden="1" customHeight="1">
      <c r="A2927" s="73" t="s">
        <v>245</v>
      </c>
      <c r="B2927" s="74">
        <v>64</v>
      </c>
      <c r="C2927" s="74" t="s">
        <v>475</v>
      </c>
      <c r="D2927" s="75"/>
      <c r="E2927" s="75"/>
      <c r="F2927" s="76"/>
      <c r="G2927" s="74">
        <v>10</v>
      </c>
      <c r="H2927" s="74">
        <v>2019</v>
      </c>
      <c r="I2927" s="74">
        <v>2</v>
      </c>
      <c r="J2927" s="77">
        <v>1093220425</v>
      </c>
      <c r="K2927" s="74" t="s">
        <v>3107</v>
      </c>
      <c r="L2927" s="74"/>
      <c r="M2927" s="74">
        <v>1038</v>
      </c>
      <c r="N2927" s="74" t="s">
        <v>248</v>
      </c>
      <c r="O2927" s="74" t="s">
        <v>34</v>
      </c>
      <c r="P2927" s="78">
        <v>27604</v>
      </c>
      <c r="Q2927" s="74"/>
      <c r="R2927" s="74"/>
      <c r="S2927" s="74"/>
      <c r="T2927" s="79"/>
      <c r="U2927" s="79"/>
      <c r="V2927" s="80" t="s">
        <v>260</v>
      </c>
      <c r="W2927" s="79" t="s">
        <v>249</v>
      </c>
      <c r="X2927" s="114"/>
      <c r="Y2927" s="82" t="s">
        <v>249</v>
      </c>
      <c r="Z2927" s="82" t="s">
        <v>249</v>
      </c>
      <c r="AA2927" s="114"/>
      <c r="AB2927" s="83"/>
      <c r="AC2927" s="79" t="s">
        <v>249</v>
      </c>
      <c r="AD2927" s="80"/>
      <c r="AE2927" s="245"/>
      <c r="AF2927" s="84">
        <v>0</v>
      </c>
      <c r="AG2927" s="79" t="s">
        <v>249</v>
      </c>
      <c r="AH2927" s="79" t="s">
        <v>249</v>
      </c>
      <c r="AI2927" s="79" t="s">
        <v>249</v>
      </c>
      <c r="AJ2927" s="79" t="s">
        <v>249</v>
      </c>
      <c r="AK2927" s="79" t="s">
        <v>249</v>
      </c>
      <c r="AL2927" s="79" t="s">
        <v>249</v>
      </c>
      <c r="AM2927" s="79" t="s">
        <v>261</v>
      </c>
      <c r="AN2927" s="79" t="s">
        <v>249</v>
      </c>
      <c r="AO2927" s="79" t="s">
        <v>249</v>
      </c>
      <c r="AP2927" s="79"/>
      <c r="AQ2927" s="79"/>
    </row>
    <row r="2928" spans="1:43" ht="14.1" hidden="1" customHeight="1">
      <c r="A2928" s="73" t="s">
        <v>245</v>
      </c>
      <c r="B2928" s="74">
        <v>64</v>
      </c>
      <c r="C2928" s="74" t="s">
        <v>475</v>
      </c>
      <c r="D2928" s="75"/>
      <c r="E2928" s="75"/>
      <c r="F2928" s="76"/>
      <c r="G2928" s="74">
        <v>10</v>
      </c>
      <c r="H2928" s="74">
        <v>2019</v>
      </c>
      <c r="I2928" s="74">
        <v>2</v>
      </c>
      <c r="J2928" s="77">
        <v>1093220425</v>
      </c>
      <c r="K2928" s="74" t="s">
        <v>3107</v>
      </c>
      <c r="L2928" s="74"/>
      <c r="M2928" s="74">
        <v>1038</v>
      </c>
      <c r="N2928" s="74" t="s">
        <v>248</v>
      </c>
      <c r="O2928" s="74" t="s">
        <v>34</v>
      </c>
      <c r="P2928" s="78">
        <v>27604</v>
      </c>
      <c r="Q2928" s="74"/>
      <c r="R2928" s="74"/>
      <c r="S2928" s="74"/>
      <c r="T2928" s="79"/>
      <c r="U2928" s="79"/>
      <c r="V2928" s="80" t="s">
        <v>260</v>
      </c>
      <c r="W2928" s="79" t="s">
        <v>249</v>
      </c>
      <c r="X2928" s="114"/>
      <c r="Y2928" s="82" t="s">
        <v>249</v>
      </c>
      <c r="Z2928" s="82" t="s">
        <v>249</v>
      </c>
      <c r="AA2928" s="114"/>
      <c r="AB2928" s="83"/>
      <c r="AC2928" s="79" t="s">
        <v>249</v>
      </c>
      <c r="AD2928" s="80"/>
      <c r="AE2928" s="245"/>
      <c r="AF2928" s="84">
        <v>0</v>
      </c>
      <c r="AG2928" s="79" t="s">
        <v>249</v>
      </c>
      <c r="AH2928" s="79" t="s">
        <v>249</v>
      </c>
      <c r="AI2928" s="79" t="s">
        <v>249</v>
      </c>
      <c r="AJ2928" s="79" t="s">
        <v>249</v>
      </c>
      <c r="AK2928" s="79" t="s">
        <v>249</v>
      </c>
      <c r="AL2928" s="79" t="s">
        <v>249</v>
      </c>
      <c r="AM2928" s="79" t="s">
        <v>261</v>
      </c>
      <c r="AN2928" s="79" t="s">
        <v>249</v>
      </c>
      <c r="AO2928" s="79" t="s">
        <v>249</v>
      </c>
      <c r="AP2928" s="79"/>
      <c r="AQ2928" s="79"/>
    </row>
    <row r="2929" spans="1:43" ht="14.1" hidden="1" customHeight="1">
      <c r="A2929" s="73" t="s">
        <v>245</v>
      </c>
      <c r="B2929" s="74">
        <v>64</v>
      </c>
      <c r="C2929" s="74" t="s">
        <v>475</v>
      </c>
      <c r="D2929" s="75"/>
      <c r="E2929" s="75"/>
      <c r="F2929" s="76"/>
      <c r="G2929" s="74">
        <v>5</v>
      </c>
      <c r="H2929" s="74">
        <v>2019</v>
      </c>
      <c r="I2929" s="74">
        <v>2</v>
      </c>
      <c r="J2929" s="77">
        <v>1093220425</v>
      </c>
      <c r="K2929" s="74" t="s">
        <v>3107</v>
      </c>
      <c r="L2929" s="74"/>
      <c r="M2929" s="74">
        <v>1038</v>
      </c>
      <c r="N2929" s="74" t="s">
        <v>248</v>
      </c>
      <c r="O2929" s="74" t="s">
        <v>34</v>
      </c>
      <c r="P2929" s="78">
        <v>55207.7333</v>
      </c>
      <c r="Q2929" s="74"/>
      <c r="R2929" s="74"/>
      <c r="S2929" s="74"/>
      <c r="T2929" s="79"/>
      <c r="U2929" s="79"/>
      <c r="V2929" s="80" t="s">
        <v>260</v>
      </c>
      <c r="W2929" s="79" t="s">
        <v>249</v>
      </c>
      <c r="X2929" s="114"/>
      <c r="Y2929" s="82" t="s">
        <v>249</v>
      </c>
      <c r="Z2929" s="82" t="s">
        <v>249</v>
      </c>
      <c r="AA2929" s="114"/>
      <c r="AB2929" s="83"/>
      <c r="AC2929" s="79" t="s">
        <v>249</v>
      </c>
      <c r="AD2929" s="80"/>
      <c r="AE2929" s="245"/>
      <c r="AF2929" s="84">
        <v>55208</v>
      </c>
      <c r="AG2929" s="79" t="s">
        <v>249</v>
      </c>
      <c r="AH2929" s="79" t="s">
        <v>249</v>
      </c>
      <c r="AI2929" s="79" t="s">
        <v>249</v>
      </c>
      <c r="AJ2929" s="79" t="s">
        <v>249</v>
      </c>
      <c r="AK2929" s="79" t="s">
        <v>249</v>
      </c>
      <c r="AL2929" s="79" t="s">
        <v>249</v>
      </c>
      <c r="AM2929" s="79" t="s">
        <v>261</v>
      </c>
      <c r="AN2929" s="79" t="s">
        <v>249</v>
      </c>
      <c r="AO2929" s="79" t="s">
        <v>249</v>
      </c>
      <c r="AP2929" s="79"/>
      <c r="AQ2929" s="79"/>
    </row>
    <row r="2930" spans="1:43" ht="14.1" hidden="1" customHeight="1">
      <c r="A2930" s="73" t="s">
        <v>245</v>
      </c>
      <c r="B2930" s="74">
        <v>62</v>
      </c>
      <c r="C2930" s="74" t="s">
        <v>251</v>
      </c>
      <c r="D2930" s="75"/>
      <c r="E2930" s="75"/>
      <c r="F2930" s="76"/>
      <c r="G2930" s="74">
        <v>12</v>
      </c>
      <c r="H2930" s="74">
        <v>2016</v>
      </c>
      <c r="I2930" s="74">
        <v>1</v>
      </c>
      <c r="J2930" s="77">
        <v>1094931939</v>
      </c>
      <c r="K2930" s="74" t="s">
        <v>3108</v>
      </c>
      <c r="L2930" s="74"/>
      <c r="M2930" s="74">
        <v>1038</v>
      </c>
      <c r="N2930" s="74" t="s">
        <v>248</v>
      </c>
      <c r="O2930" s="74" t="s">
        <v>44</v>
      </c>
      <c r="P2930" s="78">
        <v>22981.833299999998</v>
      </c>
      <c r="Q2930" s="74"/>
      <c r="R2930" s="74"/>
      <c r="S2930" s="74"/>
      <c r="T2930" s="79"/>
      <c r="U2930" s="79"/>
      <c r="V2930" s="79" t="s">
        <v>256</v>
      </c>
      <c r="W2930" s="79"/>
      <c r="X2930" s="114"/>
      <c r="Y2930" s="82"/>
      <c r="Z2930" s="82"/>
      <c r="AA2930" s="114"/>
      <c r="AB2930" s="83"/>
      <c r="AC2930" s="79"/>
      <c r="AD2930" s="79" t="s">
        <v>256</v>
      </c>
      <c r="AE2930" s="245"/>
      <c r="AF2930" s="84">
        <v>23000</v>
      </c>
      <c r="AG2930" s="79" t="s">
        <v>249</v>
      </c>
      <c r="AH2930" s="79">
        <v>0</v>
      </c>
      <c r="AI2930" s="79">
        <v>0</v>
      </c>
      <c r="AJ2930" s="79">
        <v>0</v>
      </c>
      <c r="AK2930" s="79" t="s">
        <v>249</v>
      </c>
      <c r="AL2930" s="79">
        <v>0</v>
      </c>
      <c r="AM2930" s="79"/>
      <c r="AN2930" s="79" t="s">
        <v>249</v>
      </c>
      <c r="AO2930" s="79" t="s">
        <v>249</v>
      </c>
      <c r="AP2930" s="79"/>
      <c r="AQ2930" s="79"/>
    </row>
    <row r="2931" spans="1:43" ht="14.1" hidden="1" customHeight="1">
      <c r="A2931" s="73" t="s">
        <v>245</v>
      </c>
      <c r="B2931" s="74">
        <v>30</v>
      </c>
      <c r="C2931" s="74" t="s">
        <v>439</v>
      </c>
      <c r="D2931" s="75">
        <v>43435</v>
      </c>
      <c r="E2931" s="75">
        <v>43448</v>
      </c>
      <c r="F2931" s="76">
        <f>+E2931-D2931+1</f>
        <v>14</v>
      </c>
      <c r="G2931" s="74">
        <f>+MONTH(D2931)</f>
        <v>12</v>
      </c>
      <c r="H2931" s="74">
        <f>YEAR(D2931)</f>
        <v>2018</v>
      </c>
      <c r="I2931" s="74">
        <v>1</v>
      </c>
      <c r="J2931" s="77">
        <v>1095795310</v>
      </c>
      <c r="K2931" s="74" t="s">
        <v>3109</v>
      </c>
      <c r="L2931" s="74"/>
      <c r="M2931" s="74">
        <v>1045</v>
      </c>
      <c r="N2931" s="74" t="s">
        <v>255</v>
      </c>
      <c r="O2931" s="74" t="s">
        <v>34</v>
      </c>
      <c r="P2931" s="78">
        <v>312496.8</v>
      </c>
      <c r="Q2931" s="74"/>
      <c r="R2931" s="74"/>
      <c r="S2931" s="74"/>
      <c r="T2931" s="79">
        <v>13</v>
      </c>
      <c r="U2931" s="79"/>
      <c r="V2931" s="80" t="s">
        <v>256</v>
      </c>
      <c r="W2931" s="79">
        <v>0</v>
      </c>
      <c r="X2931" s="114">
        <v>43435</v>
      </c>
      <c r="Y2931" s="82" t="s">
        <v>257</v>
      </c>
      <c r="Z2931" s="82" t="s">
        <v>3110</v>
      </c>
      <c r="AA2931" s="114">
        <v>43448</v>
      </c>
      <c r="AB2931" s="83">
        <v>14</v>
      </c>
      <c r="AC2931" s="79" t="s">
        <v>249</v>
      </c>
      <c r="AD2931" s="80" t="s">
        <v>256</v>
      </c>
      <c r="AE2931" s="245">
        <v>43454.428472222222</v>
      </c>
      <c r="AF2931" s="84">
        <v>387984</v>
      </c>
      <c r="AG2931" s="79" t="s">
        <v>3111</v>
      </c>
      <c r="AH2931" s="79">
        <v>8804</v>
      </c>
      <c r="AI2931" s="79">
        <v>8804</v>
      </c>
      <c r="AJ2931" s="79" t="s">
        <v>1649</v>
      </c>
      <c r="AK2931" s="109" t="s">
        <v>1650</v>
      </c>
      <c r="AL2931" s="109">
        <v>331866</v>
      </c>
      <c r="AM2931" s="79"/>
      <c r="AN2931" s="79" t="s">
        <v>25</v>
      </c>
      <c r="AO2931" s="79" t="s">
        <v>249</v>
      </c>
      <c r="AP2931" s="79"/>
      <c r="AQ2931" s="79"/>
    </row>
    <row r="2932" spans="1:43" ht="14.1" hidden="1" customHeight="1">
      <c r="A2932" s="73" t="s">
        <v>245</v>
      </c>
      <c r="B2932" s="74">
        <v>42</v>
      </c>
      <c r="C2932" s="74" t="s">
        <v>497</v>
      </c>
      <c r="D2932" s="75"/>
      <c r="E2932" s="75"/>
      <c r="F2932" s="76"/>
      <c r="G2932" s="74">
        <v>11</v>
      </c>
      <c r="H2932" s="74">
        <v>2018</v>
      </c>
      <c r="I2932" s="74">
        <v>2</v>
      </c>
      <c r="J2932" s="77">
        <v>1096186030</v>
      </c>
      <c r="K2932" s="74" t="s">
        <v>3112</v>
      </c>
      <c r="L2932" s="74"/>
      <c r="M2932" s="74">
        <v>1021</v>
      </c>
      <c r="N2932" s="74" t="s">
        <v>27</v>
      </c>
      <c r="O2932" s="74" t="s">
        <v>34</v>
      </c>
      <c r="P2932" s="78">
        <v>520828</v>
      </c>
      <c r="Q2932" s="74"/>
      <c r="R2932" s="74"/>
      <c r="S2932" s="74"/>
      <c r="T2932" s="79"/>
      <c r="U2932" s="79"/>
      <c r="V2932" s="80" t="s">
        <v>260</v>
      </c>
      <c r="W2932" s="79" t="s">
        <v>249</v>
      </c>
      <c r="X2932" s="114"/>
      <c r="Y2932" s="82" t="s">
        <v>249</v>
      </c>
      <c r="Z2932" s="82" t="s">
        <v>249</v>
      </c>
      <c r="AA2932" s="114"/>
      <c r="AB2932" s="83"/>
      <c r="AC2932" s="79" t="s">
        <v>249</v>
      </c>
      <c r="AD2932" s="80"/>
      <c r="AE2932" s="245"/>
      <c r="AF2932" s="84">
        <v>520828</v>
      </c>
      <c r="AG2932" s="79" t="s">
        <v>249</v>
      </c>
      <c r="AH2932" s="79" t="s">
        <v>249</v>
      </c>
      <c r="AI2932" s="79" t="s">
        <v>249</v>
      </c>
      <c r="AJ2932" s="79" t="s">
        <v>249</v>
      </c>
      <c r="AK2932" s="79" t="s">
        <v>249</v>
      </c>
      <c r="AL2932" s="79" t="s">
        <v>249</v>
      </c>
      <c r="AM2932" s="79" t="s">
        <v>261</v>
      </c>
      <c r="AN2932" s="79" t="s">
        <v>249</v>
      </c>
      <c r="AO2932" s="79" t="s">
        <v>249</v>
      </c>
      <c r="AP2932" s="79"/>
      <c r="AQ2932" s="79"/>
    </row>
    <row r="2933" spans="1:43" ht="14.1" hidden="1" customHeight="1">
      <c r="A2933" s="73" t="s">
        <v>245</v>
      </c>
      <c r="B2933" s="74">
        <v>42</v>
      </c>
      <c r="C2933" s="74" t="s">
        <v>497</v>
      </c>
      <c r="D2933" s="75"/>
      <c r="E2933" s="75"/>
      <c r="F2933" s="76"/>
      <c r="G2933" s="74">
        <v>10</v>
      </c>
      <c r="H2933" s="74">
        <v>2018</v>
      </c>
      <c r="I2933" s="74">
        <v>2</v>
      </c>
      <c r="J2933" s="77">
        <v>1096186030</v>
      </c>
      <c r="K2933" s="74" t="s">
        <v>3112</v>
      </c>
      <c r="L2933" s="74"/>
      <c r="M2933" s="74">
        <v>1021</v>
      </c>
      <c r="N2933" s="74" t="s">
        <v>27</v>
      </c>
      <c r="O2933" s="74" t="s">
        <v>34</v>
      </c>
      <c r="P2933" s="78">
        <v>781242</v>
      </c>
      <c r="Q2933" s="74"/>
      <c r="R2933" s="74"/>
      <c r="S2933" s="74"/>
      <c r="T2933" s="79"/>
      <c r="U2933" s="79"/>
      <c r="V2933" s="80" t="s">
        <v>260</v>
      </c>
      <c r="W2933" s="79" t="s">
        <v>249</v>
      </c>
      <c r="X2933" s="114"/>
      <c r="Y2933" s="82" t="s">
        <v>249</v>
      </c>
      <c r="Z2933" s="82" t="s">
        <v>249</v>
      </c>
      <c r="AA2933" s="114"/>
      <c r="AB2933" s="83"/>
      <c r="AC2933" s="79" t="s">
        <v>249</v>
      </c>
      <c r="AD2933" s="80"/>
      <c r="AE2933" s="245"/>
      <c r="AF2933" s="84">
        <v>781242</v>
      </c>
      <c r="AG2933" s="79" t="s">
        <v>249</v>
      </c>
      <c r="AH2933" s="79" t="s">
        <v>249</v>
      </c>
      <c r="AI2933" s="79" t="s">
        <v>249</v>
      </c>
      <c r="AJ2933" s="79" t="s">
        <v>249</v>
      </c>
      <c r="AK2933" s="79" t="s">
        <v>249</v>
      </c>
      <c r="AL2933" s="79" t="s">
        <v>249</v>
      </c>
      <c r="AM2933" s="79" t="s">
        <v>261</v>
      </c>
      <c r="AN2933" s="79" t="s">
        <v>249</v>
      </c>
      <c r="AO2933" s="79" t="s">
        <v>249</v>
      </c>
      <c r="AP2933" s="79"/>
      <c r="AQ2933" s="79"/>
    </row>
    <row r="2934" spans="1:43" ht="14.1" hidden="1" customHeight="1">
      <c r="A2934" s="73" t="s">
        <v>245</v>
      </c>
      <c r="B2934" s="74">
        <v>42</v>
      </c>
      <c r="C2934" s="74" t="s">
        <v>497</v>
      </c>
      <c r="D2934" s="75"/>
      <c r="E2934" s="75"/>
      <c r="F2934" s="76"/>
      <c r="G2934" s="74">
        <v>9</v>
      </c>
      <c r="H2934" s="74">
        <v>2018</v>
      </c>
      <c r="I2934" s="74">
        <v>2</v>
      </c>
      <c r="J2934" s="77">
        <v>1096186030</v>
      </c>
      <c r="K2934" s="74" t="s">
        <v>3112</v>
      </c>
      <c r="L2934" s="74"/>
      <c r="M2934" s="74">
        <v>1021</v>
      </c>
      <c r="N2934" s="74" t="s">
        <v>27</v>
      </c>
      <c r="O2934" s="74" t="s">
        <v>34</v>
      </c>
      <c r="P2934" s="78">
        <v>781242</v>
      </c>
      <c r="Q2934" s="74"/>
      <c r="R2934" s="74"/>
      <c r="S2934" s="74"/>
      <c r="T2934" s="79"/>
      <c r="U2934" s="79"/>
      <c r="V2934" s="80" t="s">
        <v>260</v>
      </c>
      <c r="W2934" s="79" t="s">
        <v>249</v>
      </c>
      <c r="X2934" s="114"/>
      <c r="Y2934" s="82" t="s">
        <v>249</v>
      </c>
      <c r="Z2934" s="82" t="s">
        <v>249</v>
      </c>
      <c r="AA2934" s="114"/>
      <c r="AB2934" s="83"/>
      <c r="AC2934" s="79" t="s">
        <v>249</v>
      </c>
      <c r="AD2934" s="80"/>
      <c r="AE2934" s="245"/>
      <c r="AF2934" s="84">
        <v>781242</v>
      </c>
      <c r="AG2934" s="79" t="s">
        <v>249</v>
      </c>
      <c r="AH2934" s="79" t="s">
        <v>249</v>
      </c>
      <c r="AI2934" s="79" t="s">
        <v>249</v>
      </c>
      <c r="AJ2934" s="79" t="s">
        <v>249</v>
      </c>
      <c r="AK2934" s="79" t="s">
        <v>249</v>
      </c>
      <c r="AL2934" s="79" t="s">
        <v>249</v>
      </c>
      <c r="AM2934" s="79" t="s">
        <v>261</v>
      </c>
      <c r="AN2934" s="79" t="s">
        <v>249</v>
      </c>
      <c r="AO2934" s="79" t="s">
        <v>249</v>
      </c>
      <c r="AP2934" s="79"/>
      <c r="AQ2934" s="79"/>
    </row>
    <row r="2935" spans="1:43" ht="14.1" hidden="1" customHeight="1">
      <c r="A2935" s="73" t="s">
        <v>245</v>
      </c>
      <c r="B2935" s="74">
        <v>42</v>
      </c>
      <c r="C2935" s="74" t="s">
        <v>497</v>
      </c>
      <c r="D2935" s="75"/>
      <c r="E2935" s="75"/>
      <c r="F2935" s="76"/>
      <c r="G2935" s="74">
        <v>8</v>
      </c>
      <c r="H2935" s="74">
        <v>2018</v>
      </c>
      <c r="I2935" s="74">
        <v>2</v>
      </c>
      <c r="J2935" s="77">
        <v>1096186030</v>
      </c>
      <c r="K2935" s="74" t="s">
        <v>3112</v>
      </c>
      <c r="L2935" s="74"/>
      <c r="M2935" s="74">
        <v>1021</v>
      </c>
      <c r="N2935" s="74" t="s">
        <v>27</v>
      </c>
      <c r="O2935" s="74" t="s">
        <v>34</v>
      </c>
      <c r="P2935" s="78">
        <v>781242</v>
      </c>
      <c r="Q2935" s="74"/>
      <c r="R2935" s="74"/>
      <c r="S2935" s="74"/>
      <c r="T2935" s="79"/>
      <c r="U2935" s="79"/>
      <c r="V2935" s="80" t="s">
        <v>260</v>
      </c>
      <c r="W2935" s="79" t="s">
        <v>249</v>
      </c>
      <c r="X2935" s="114"/>
      <c r="Y2935" s="82" t="s">
        <v>249</v>
      </c>
      <c r="Z2935" s="82" t="s">
        <v>249</v>
      </c>
      <c r="AA2935" s="114"/>
      <c r="AB2935" s="83"/>
      <c r="AC2935" s="79" t="s">
        <v>249</v>
      </c>
      <c r="AD2935" s="80"/>
      <c r="AE2935" s="245"/>
      <c r="AF2935" s="84">
        <v>781242</v>
      </c>
      <c r="AG2935" s="79" t="s">
        <v>249</v>
      </c>
      <c r="AH2935" s="79" t="s">
        <v>249</v>
      </c>
      <c r="AI2935" s="79" t="s">
        <v>249</v>
      </c>
      <c r="AJ2935" s="79" t="s">
        <v>249</v>
      </c>
      <c r="AK2935" s="79" t="s">
        <v>249</v>
      </c>
      <c r="AL2935" s="79" t="s">
        <v>249</v>
      </c>
      <c r="AM2935" s="79" t="s">
        <v>261</v>
      </c>
      <c r="AN2935" s="79" t="s">
        <v>249</v>
      </c>
      <c r="AO2935" s="79" t="s">
        <v>249</v>
      </c>
      <c r="AP2935" s="79"/>
      <c r="AQ2935" s="79"/>
    </row>
    <row r="2936" spans="1:43" ht="14.1" hidden="1" customHeight="1">
      <c r="A2936" s="73" t="s">
        <v>245</v>
      </c>
      <c r="B2936" s="74">
        <v>42</v>
      </c>
      <c r="C2936" s="74" t="s">
        <v>497</v>
      </c>
      <c r="D2936" s="75"/>
      <c r="E2936" s="75"/>
      <c r="F2936" s="76"/>
      <c r="G2936" s="74">
        <v>7</v>
      </c>
      <c r="H2936" s="74">
        <v>2018</v>
      </c>
      <c r="I2936" s="74">
        <v>2</v>
      </c>
      <c r="J2936" s="77">
        <v>1096186030</v>
      </c>
      <c r="K2936" s="74" t="s">
        <v>3112</v>
      </c>
      <c r="L2936" s="74"/>
      <c r="M2936" s="74">
        <v>1021</v>
      </c>
      <c r="N2936" s="74" t="s">
        <v>27</v>
      </c>
      <c r="O2936" s="74" t="s">
        <v>34</v>
      </c>
      <c r="P2936" s="78">
        <v>338538</v>
      </c>
      <c r="Q2936" s="74"/>
      <c r="R2936" s="74"/>
      <c r="S2936" s="74"/>
      <c r="T2936" s="79"/>
      <c r="U2936" s="79"/>
      <c r="V2936" s="80" t="s">
        <v>260</v>
      </c>
      <c r="W2936" s="79" t="s">
        <v>249</v>
      </c>
      <c r="X2936" s="114"/>
      <c r="Y2936" s="82" t="s">
        <v>249</v>
      </c>
      <c r="Z2936" s="82" t="s">
        <v>249</v>
      </c>
      <c r="AA2936" s="114"/>
      <c r="AB2936" s="83"/>
      <c r="AC2936" s="79" t="s">
        <v>249</v>
      </c>
      <c r="AD2936" s="80"/>
      <c r="AE2936" s="245"/>
      <c r="AF2936" s="84">
        <v>338538</v>
      </c>
      <c r="AG2936" s="79" t="s">
        <v>249</v>
      </c>
      <c r="AH2936" s="79" t="s">
        <v>249</v>
      </c>
      <c r="AI2936" s="79" t="s">
        <v>249</v>
      </c>
      <c r="AJ2936" s="79" t="s">
        <v>249</v>
      </c>
      <c r="AK2936" s="79" t="s">
        <v>249</v>
      </c>
      <c r="AL2936" s="79" t="s">
        <v>249</v>
      </c>
      <c r="AM2936" s="79" t="s">
        <v>261</v>
      </c>
      <c r="AN2936" s="79" t="s">
        <v>249</v>
      </c>
      <c r="AO2936" s="79" t="s">
        <v>249</v>
      </c>
      <c r="AP2936" s="79"/>
      <c r="AQ2936" s="79"/>
    </row>
    <row r="2937" spans="1:43" ht="14.1" hidden="1" customHeight="1">
      <c r="A2937" s="73" t="s">
        <v>245</v>
      </c>
      <c r="B2937" s="74">
        <v>42</v>
      </c>
      <c r="C2937" s="74" t="s">
        <v>497</v>
      </c>
      <c r="D2937" s="75"/>
      <c r="E2937" s="75"/>
      <c r="F2937" s="76"/>
      <c r="G2937" s="74">
        <v>6</v>
      </c>
      <c r="H2937" s="74">
        <v>2018</v>
      </c>
      <c r="I2937" s="74">
        <v>2</v>
      </c>
      <c r="J2937" s="77">
        <v>1096186030</v>
      </c>
      <c r="K2937" s="74" t="s">
        <v>3112</v>
      </c>
      <c r="L2937" s="74"/>
      <c r="M2937" s="74">
        <v>1045</v>
      </c>
      <c r="N2937" s="74" t="s">
        <v>255</v>
      </c>
      <c r="O2937" s="74" t="s">
        <v>34</v>
      </c>
      <c r="P2937" s="78">
        <v>182289.8</v>
      </c>
      <c r="Q2937" s="74"/>
      <c r="R2937" s="74"/>
      <c r="S2937" s="74"/>
      <c r="T2937" s="79"/>
      <c r="U2937" s="79"/>
      <c r="V2937" s="80" t="s">
        <v>260</v>
      </c>
      <c r="W2937" s="79" t="s">
        <v>249</v>
      </c>
      <c r="X2937" s="114"/>
      <c r="Y2937" s="82" t="s">
        <v>249</v>
      </c>
      <c r="Z2937" s="82" t="s">
        <v>249</v>
      </c>
      <c r="AA2937" s="114"/>
      <c r="AB2937" s="83"/>
      <c r="AC2937" s="79" t="s">
        <v>249</v>
      </c>
      <c r="AD2937" s="80"/>
      <c r="AE2937" s="245"/>
      <c r="AF2937" s="84">
        <v>182290</v>
      </c>
      <c r="AG2937" s="79" t="s">
        <v>249</v>
      </c>
      <c r="AH2937" s="79" t="s">
        <v>249</v>
      </c>
      <c r="AI2937" s="79" t="s">
        <v>249</v>
      </c>
      <c r="AJ2937" s="79" t="s">
        <v>249</v>
      </c>
      <c r="AK2937" s="79" t="s">
        <v>249</v>
      </c>
      <c r="AL2937" s="79" t="s">
        <v>249</v>
      </c>
      <c r="AM2937" s="79" t="s">
        <v>261</v>
      </c>
      <c r="AN2937" s="79" t="s">
        <v>249</v>
      </c>
      <c r="AO2937" s="79" t="s">
        <v>249</v>
      </c>
      <c r="AP2937" s="79"/>
      <c r="AQ2937" s="79"/>
    </row>
    <row r="2938" spans="1:43" ht="14.1" hidden="1" customHeight="1">
      <c r="A2938" s="73" t="s">
        <v>245</v>
      </c>
      <c r="B2938" s="74">
        <v>76</v>
      </c>
      <c r="C2938" s="74" t="s">
        <v>520</v>
      </c>
      <c r="D2938" s="75">
        <v>42776</v>
      </c>
      <c r="E2938" s="75">
        <v>42778</v>
      </c>
      <c r="F2938" s="76">
        <f>+E2938-D2938+1</f>
        <v>3</v>
      </c>
      <c r="G2938" s="74">
        <f>+MONTH(D2938)</f>
        <v>2</v>
      </c>
      <c r="H2938" s="74">
        <f>YEAR(D2938)</f>
        <v>2017</v>
      </c>
      <c r="I2938" s="74">
        <v>1</v>
      </c>
      <c r="J2938" s="77">
        <v>1096645427</v>
      </c>
      <c r="K2938" s="74" t="s">
        <v>3113</v>
      </c>
      <c r="L2938" s="74"/>
      <c r="M2938" s="91">
        <v>1045</v>
      </c>
      <c r="N2938" s="74" t="s">
        <v>255</v>
      </c>
      <c r="O2938" s="74" t="s">
        <v>30</v>
      </c>
      <c r="P2938" s="78">
        <v>49181.133300000001</v>
      </c>
      <c r="Q2938" s="74"/>
      <c r="R2938" s="74"/>
      <c r="S2938" s="74"/>
      <c r="T2938" s="79"/>
      <c r="U2938" s="79"/>
      <c r="V2938" s="80" t="s">
        <v>256</v>
      </c>
      <c r="W2938" s="79">
        <v>5220736</v>
      </c>
      <c r="X2938" s="114">
        <v>42776</v>
      </c>
      <c r="Y2938" s="82" t="s">
        <v>257</v>
      </c>
      <c r="Z2938" s="82" t="s">
        <v>3114</v>
      </c>
      <c r="AA2938" s="114">
        <v>42778</v>
      </c>
      <c r="AB2938" s="96">
        <f>AA2938-X2938+1</f>
        <v>3</v>
      </c>
      <c r="AC2938" s="79" t="s">
        <v>249</v>
      </c>
      <c r="AD2938" s="80" t="s">
        <v>256</v>
      </c>
      <c r="AE2938" s="245">
        <v>43644.668749999997</v>
      </c>
      <c r="AF2938" s="84">
        <v>57067</v>
      </c>
      <c r="AG2938" s="79" t="s">
        <v>875</v>
      </c>
      <c r="AH2938" s="79">
        <v>24591</v>
      </c>
      <c r="AI2938" s="79">
        <v>9422</v>
      </c>
      <c r="AJ2938" s="79">
        <v>0</v>
      </c>
      <c r="AK2938" s="79" t="s">
        <v>249</v>
      </c>
      <c r="AL2938" s="79">
        <v>0</v>
      </c>
      <c r="AM2938" s="79"/>
      <c r="AN2938" s="79" t="s">
        <v>25</v>
      </c>
      <c r="AO2938" s="79" t="s">
        <v>249</v>
      </c>
      <c r="AP2938" s="79"/>
      <c r="AQ2938" s="79"/>
    </row>
    <row r="2939" spans="1:43" ht="14.1" hidden="1" customHeight="1">
      <c r="A2939" s="73" t="s">
        <v>245</v>
      </c>
      <c r="B2939" s="74">
        <v>132</v>
      </c>
      <c r="C2939" s="74" t="s">
        <v>290</v>
      </c>
      <c r="D2939" s="75">
        <v>43369</v>
      </c>
      <c r="E2939" s="75">
        <v>43370</v>
      </c>
      <c r="F2939" s="76">
        <f>+E2939-D2939+1</f>
        <v>2</v>
      </c>
      <c r="G2939" s="74">
        <f>+MONTH(D2939)</f>
        <v>9</v>
      </c>
      <c r="H2939" s="74">
        <f>YEAR(D2939)</f>
        <v>2018</v>
      </c>
      <c r="I2939" s="74">
        <v>2</v>
      </c>
      <c r="J2939" s="77">
        <v>1096906783</v>
      </c>
      <c r="K2939" s="74" t="s">
        <v>3115</v>
      </c>
      <c r="L2939" s="74"/>
      <c r="M2939" s="74">
        <v>1038</v>
      </c>
      <c r="N2939" s="74" t="s">
        <v>248</v>
      </c>
      <c r="O2939" s="74" t="s">
        <v>34</v>
      </c>
      <c r="P2939" s="78">
        <v>52082.8</v>
      </c>
      <c r="Q2939" s="74"/>
      <c r="R2939" s="74"/>
      <c r="S2939" s="74"/>
      <c r="T2939" s="79"/>
      <c r="U2939" s="79"/>
      <c r="V2939" s="80" t="s">
        <v>256</v>
      </c>
      <c r="W2939" s="79" t="s">
        <v>249</v>
      </c>
      <c r="X2939" s="114">
        <v>43369</v>
      </c>
      <c r="Y2939" s="82" t="s">
        <v>249</v>
      </c>
      <c r="Z2939" s="82" t="s">
        <v>249</v>
      </c>
      <c r="AA2939" s="114">
        <v>43370</v>
      </c>
      <c r="AB2939" s="88">
        <f>+AA2939-X2939+1</f>
        <v>2</v>
      </c>
      <c r="AC2939" s="79" t="s">
        <v>249</v>
      </c>
      <c r="AD2939" s="80" t="s">
        <v>256</v>
      </c>
      <c r="AE2939" s="245"/>
      <c r="AF2939" s="84">
        <v>54667</v>
      </c>
      <c r="AG2939" s="79"/>
      <c r="AH2939" s="79"/>
      <c r="AI2939" s="79"/>
      <c r="AJ2939" s="79"/>
      <c r="AK2939" s="79"/>
      <c r="AL2939" s="79"/>
      <c r="AM2939" s="79"/>
      <c r="AN2939" s="79"/>
      <c r="AO2939" s="79"/>
      <c r="AP2939" s="79"/>
      <c r="AQ2939" s="79"/>
    </row>
    <row r="2940" spans="1:43" ht="14.1" hidden="1" customHeight="1">
      <c r="A2940" s="73" t="s">
        <v>245</v>
      </c>
      <c r="B2940" s="74">
        <v>132</v>
      </c>
      <c r="C2940" s="74" t="s">
        <v>290</v>
      </c>
      <c r="D2940" s="75">
        <v>43207</v>
      </c>
      <c r="E2940" s="75">
        <v>43207</v>
      </c>
      <c r="F2940" s="76">
        <f>+E2940-D2940+1</f>
        <v>1</v>
      </c>
      <c r="G2940" s="74">
        <f>+MONTH(D2940)</f>
        <v>4</v>
      </c>
      <c r="H2940" s="74">
        <f>YEAR(D2940)</f>
        <v>2018</v>
      </c>
      <c r="I2940" s="74">
        <v>1</v>
      </c>
      <c r="J2940" s="77">
        <v>1096906783</v>
      </c>
      <c r="K2940" s="74" t="s">
        <v>3115</v>
      </c>
      <c r="L2940" s="74"/>
      <c r="M2940" s="74">
        <v>1038</v>
      </c>
      <c r="N2940" s="74" t="s">
        <v>248</v>
      </c>
      <c r="O2940" s="74" t="s">
        <v>34</v>
      </c>
      <c r="P2940" s="78">
        <v>27333</v>
      </c>
      <c r="Q2940" s="74"/>
      <c r="R2940" s="74"/>
      <c r="S2940" s="74"/>
      <c r="T2940" s="79"/>
      <c r="U2940" s="79"/>
      <c r="V2940" s="80" t="s">
        <v>256</v>
      </c>
      <c r="W2940" s="79" t="s">
        <v>249</v>
      </c>
      <c r="X2940" s="114">
        <v>43207</v>
      </c>
      <c r="Y2940" s="82" t="s">
        <v>249</v>
      </c>
      <c r="Z2940" s="82" t="s">
        <v>249</v>
      </c>
      <c r="AA2940" s="114">
        <v>43207</v>
      </c>
      <c r="AB2940" s="88">
        <f>+AA2940-X2940+1</f>
        <v>1</v>
      </c>
      <c r="AC2940" s="79" t="s">
        <v>249</v>
      </c>
      <c r="AD2940" s="80" t="s">
        <v>256</v>
      </c>
      <c r="AE2940" s="245"/>
      <c r="AF2940" s="84">
        <v>27333</v>
      </c>
      <c r="AG2940" s="79"/>
      <c r="AH2940" s="79"/>
      <c r="AI2940" s="79"/>
      <c r="AJ2940" s="79"/>
      <c r="AK2940" s="79"/>
      <c r="AL2940" s="79"/>
      <c r="AM2940" s="79"/>
      <c r="AN2940" s="79"/>
      <c r="AO2940" s="79"/>
      <c r="AP2940" s="79"/>
      <c r="AQ2940" s="79"/>
    </row>
    <row r="2941" spans="1:43" ht="14.1" hidden="1" customHeight="1">
      <c r="A2941" s="73" t="s">
        <v>245</v>
      </c>
      <c r="B2941" s="74">
        <v>132</v>
      </c>
      <c r="C2941" s="74" t="s">
        <v>290</v>
      </c>
      <c r="D2941" s="75">
        <v>43706</v>
      </c>
      <c r="E2941" s="75">
        <v>43706</v>
      </c>
      <c r="F2941" s="76">
        <f>+E2941-D2941+1</f>
        <v>1</v>
      </c>
      <c r="G2941" s="74">
        <f>+MONTH(D2941)</f>
        <v>8</v>
      </c>
      <c r="H2941" s="74">
        <f>YEAR(D2941)</f>
        <v>2019</v>
      </c>
      <c r="I2941" s="74">
        <v>1</v>
      </c>
      <c r="J2941" s="77">
        <v>1096906783</v>
      </c>
      <c r="K2941" s="74" t="s">
        <v>3115</v>
      </c>
      <c r="L2941" s="74"/>
      <c r="M2941" s="74">
        <v>1038</v>
      </c>
      <c r="N2941" s="74" t="s">
        <v>248</v>
      </c>
      <c r="O2941" s="74" t="s">
        <v>34</v>
      </c>
      <c r="P2941" s="78">
        <v>26041.4</v>
      </c>
      <c r="Q2941" s="74"/>
      <c r="R2941" s="74"/>
      <c r="S2941" s="74"/>
      <c r="T2941" s="79"/>
      <c r="U2941" s="79"/>
      <c r="V2941" s="80" t="s">
        <v>256</v>
      </c>
      <c r="W2941" s="79" t="s">
        <v>249</v>
      </c>
      <c r="X2941" s="114">
        <v>43706</v>
      </c>
      <c r="Y2941" s="82" t="s">
        <v>249</v>
      </c>
      <c r="Z2941" s="82" t="s">
        <v>249</v>
      </c>
      <c r="AA2941" s="114">
        <v>43706</v>
      </c>
      <c r="AB2941" s="88">
        <f>+AA2941-X2941+1</f>
        <v>1</v>
      </c>
      <c r="AC2941" s="79" t="s">
        <v>249</v>
      </c>
      <c r="AD2941" s="80" t="s">
        <v>256</v>
      </c>
      <c r="AE2941" s="245"/>
      <c r="AF2941" s="84">
        <v>27333</v>
      </c>
      <c r="AG2941" s="79"/>
      <c r="AH2941" s="79"/>
      <c r="AI2941" s="79"/>
      <c r="AJ2941" s="79"/>
      <c r="AK2941" s="79"/>
      <c r="AL2941" s="79"/>
      <c r="AM2941" s="79"/>
      <c r="AN2941" s="79"/>
      <c r="AO2941" s="79"/>
      <c r="AP2941" s="79"/>
      <c r="AQ2941" s="79"/>
    </row>
    <row r="2942" spans="1:43" ht="15" hidden="1" customHeight="1">
      <c r="A2942" s="73" t="s">
        <v>245</v>
      </c>
      <c r="B2942" s="74">
        <v>105</v>
      </c>
      <c r="C2942" s="74" t="s">
        <v>3116</v>
      </c>
      <c r="D2942" s="75"/>
      <c r="E2942" s="75"/>
      <c r="F2942" s="76"/>
      <c r="G2942" s="74">
        <v>12</v>
      </c>
      <c r="H2942" s="74">
        <v>2016</v>
      </c>
      <c r="I2942" s="74">
        <v>2</v>
      </c>
      <c r="J2942" s="77">
        <v>1096954732</v>
      </c>
      <c r="K2942" s="74" t="s">
        <v>3117</v>
      </c>
      <c r="L2942" s="74"/>
      <c r="M2942" s="74">
        <v>1038</v>
      </c>
      <c r="N2942" s="74" t="s">
        <v>248</v>
      </c>
      <c r="O2942" s="74" t="s">
        <v>30</v>
      </c>
      <c r="P2942" s="78">
        <v>91927.333299999998</v>
      </c>
      <c r="Q2942" s="74"/>
      <c r="R2942" s="74"/>
      <c r="S2942" s="74"/>
      <c r="T2942" s="79"/>
      <c r="U2942" s="79"/>
      <c r="V2942" s="79" t="s">
        <v>256</v>
      </c>
      <c r="W2942" s="79"/>
      <c r="X2942" s="114"/>
      <c r="Y2942" s="82"/>
      <c r="Z2942" s="82"/>
      <c r="AA2942" s="114"/>
      <c r="AB2942" s="83"/>
      <c r="AC2942" s="79"/>
      <c r="AD2942" s="79" t="s">
        <v>256</v>
      </c>
      <c r="AE2942" s="245"/>
      <c r="AF2942" s="84">
        <v>91927</v>
      </c>
      <c r="AG2942" s="79" t="s">
        <v>249</v>
      </c>
      <c r="AH2942" s="79" t="s">
        <v>249</v>
      </c>
      <c r="AI2942" s="79" t="s">
        <v>249</v>
      </c>
      <c r="AJ2942" s="79" t="s">
        <v>249</v>
      </c>
      <c r="AK2942" s="79" t="s">
        <v>249</v>
      </c>
      <c r="AL2942" s="79" t="s">
        <v>249</v>
      </c>
      <c r="AM2942" s="79"/>
      <c r="AN2942" s="79" t="s">
        <v>249</v>
      </c>
      <c r="AO2942" s="79" t="s">
        <v>249</v>
      </c>
      <c r="AP2942" s="79"/>
      <c r="AQ2942" s="79"/>
    </row>
    <row r="2943" spans="1:43" ht="15" hidden="1" customHeight="1">
      <c r="A2943" s="73" t="s">
        <v>245</v>
      </c>
      <c r="B2943" s="74">
        <v>76</v>
      </c>
      <c r="C2943" s="74" t="s">
        <v>520</v>
      </c>
      <c r="D2943" s="75"/>
      <c r="E2943" s="75"/>
      <c r="F2943" s="76"/>
      <c r="G2943" s="74">
        <v>8</v>
      </c>
      <c r="H2943" s="74">
        <v>2016</v>
      </c>
      <c r="I2943" s="74">
        <v>2</v>
      </c>
      <c r="J2943" s="77">
        <v>1098604423</v>
      </c>
      <c r="K2943" s="74" t="s">
        <v>3118</v>
      </c>
      <c r="L2943" s="74"/>
      <c r="M2943" s="74">
        <v>1038</v>
      </c>
      <c r="N2943" s="74" t="s">
        <v>248</v>
      </c>
      <c r="O2943" s="74" t="s">
        <v>287</v>
      </c>
      <c r="P2943" s="78">
        <v>45963.666599999997</v>
      </c>
      <c r="Q2943" s="74"/>
      <c r="R2943" s="74"/>
      <c r="S2943" s="74"/>
      <c r="T2943" s="79"/>
      <c r="U2943" s="79"/>
      <c r="V2943" s="79" t="s">
        <v>256</v>
      </c>
      <c r="W2943" s="79"/>
      <c r="X2943" s="114"/>
      <c r="Y2943" s="82"/>
      <c r="Z2943" s="82"/>
      <c r="AA2943" s="114"/>
      <c r="AB2943" s="83"/>
      <c r="AC2943" s="79"/>
      <c r="AD2943" s="79" t="s">
        <v>256</v>
      </c>
      <c r="AE2943" s="245"/>
      <c r="AF2943" s="84">
        <v>53333</v>
      </c>
      <c r="AG2943" s="79" t="s">
        <v>249</v>
      </c>
      <c r="AH2943" s="79">
        <v>0</v>
      </c>
      <c r="AI2943" s="79">
        <v>0</v>
      </c>
      <c r="AJ2943" s="79">
        <v>0</v>
      </c>
      <c r="AK2943" s="79" t="s">
        <v>249</v>
      </c>
      <c r="AL2943" s="79">
        <v>0</v>
      </c>
      <c r="AM2943" s="79"/>
      <c r="AN2943" s="79" t="s">
        <v>249</v>
      </c>
      <c r="AO2943" s="79" t="s">
        <v>249</v>
      </c>
      <c r="AP2943" s="79"/>
      <c r="AQ2943" s="79"/>
    </row>
    <row r="2944" spans="1:43" ht="15" hidden="1" customHeight="1">
      <c r="A2944" s="73" t="s">
        <v>245</v>
      </c>
      <c r="B2944" s="74">
        <v>62</v>
      </c>
      <c r="C2944" s="74" t="s">
        <v>251</v>
      </c>
      <c r="D2944" s="75"/>
      <c r="E2944" s="75"/>
      <c r="F2944" s="76"/>
      <c r="G2944" s="74">
        <v>4</v>
      </c>
      <c r="H2944" s="74">
        <v>2016</v>
      </c>
      <c r="I2944" s="74">
        <v>1</v>
      </c>
      <c r="J2944" s="77">
        <v>1098640615</v>
      </c>
      <c r="K2944" s="74" t="s">
        <v>3119</v>
      </c>
      <c r="L2944" s="74"/>
      <c r="M2944" s="74">
        <v>1045</v>
      </c>
      <c r="N2944" s="74" t="s">
        <v>255</v>
      </c>
      <c r="O2944" s="74" t="s">
        <v>3120</v>
      </c>
      <c r="P2944" s="78">
        <v>114909.1666</v>
      </c>
      <c r="Q2944" s="74"/>
      <c r="R2944" s="74"/>
      <c r="S2944" s="74"/>
      <c r="T2944" s="79"/>
      <c r="U2944" s="79"/>
      <c r="V2944" s="79" t="s">
        <v>256</v>
      </c>
      <c r="W2944" s="79"/>
      <c r="X2944" s="114"/>
      <c r="Y2944" s="82"/>
      <c r="Z2944" s="82"/>
      <c r="AA2944" s="114"/>
      <c r="AB2944" s="83"/>
      <c r="AC2944" s="79"/>
      <c r="AD2944" s="79" t="s">
        <v>256</v>
      </c>
      <c r="AE2944" s="245"/>
      <c r="AF2944" s="84">
        <v>115000</v>
      </c>
      <c r="AG2944" s="79" t="s">
        <v>249</v>
      </c>
      <c r="AH2944" s="79" t="s">
        <v>249</v>
      </c>
      <c r="AI2944" s="79" t="s">
        <v>249</v>
      </c>
      <c r="AJ2944" s="79" t="s">
        <v>249</v>
      </c>
      <c r="AK2944" s="79" t="s">
        <v>249</v>
      </c>
      <c r="AL2944" s="79" t="s">
        <v>249</v>
      </c>
      <c r="AM2944" s="79"/>
      <c r="AN2944" s="79" t="s">
        <v>249</v>
      </c>
      <c r="AO2944" s="79" t="s">
        <v>249</v>
      </c>
      <c r="AP2944" s="79"/>
      <c r="AQ2944" s="79"/>
    </row>
    <row r="2945" spans="1:43" ht="15" hidden="1" customHeight="1">
      <c r="A2945" s="73" t="s">
        <v>245</v>
      </c>
      <c r="B2945" s="74">
        <v>62</v>
      </c>
      <c r="C2945" s="74" t="s">
        <v>251</v>
      </c>
      <c r="D2945" s="75"/>
      <c r="E2945" s="75"/>
      <c r="F2945" s="76"/>
      <c r="G2945" s="74">
        <v>4</v>
      </c>
      <c r="H2945" s="74">
        <v>2016</v>
      </c>
      <c r="I2945" s="74">
        <v>1</v>
      </c>
      <c r="J2945" s="77">
        <v>1098640615</v>
      </c>
      <c r="K2945" s="74" t="s">
        <v>3119</v>
      </c>
      <c r="L2945" s="74"/>
      <c r="M2945" s="74">
        <v>1038</v>
      </c>
      <c r="N2945" s="74" t="s">
        <v>248</v>
      </c>
      <c r="O2945" s="74" t="s">
        <v>3120</v>
      </c>
      <c r="P2945" s="78">
        <v>45963.666599999997</v>
      </c>
      <c r="Q2945" s="74"/>
      <c r="R2945" s="74"/>
      <c r="S2945" s="74"/>
      <c r="T2945" s="79"/>
      <c r="U2945" s="79"/>
      <c r="V2945" s="79" t="s">
        <v>256</v>
      </c>
      <c r="W2945" s="79"/>
      <c r="X2945" s="114"/>
      <c r="Y2945" s="82"/>
      <c r="Z2945" s="82"/>
      <c r="AA2945" s="114"/>
      <c r="AB2945" s="83"/>
      <c r="AC2945" s="79"/>
      <c r="AD2945" s="79" t="s">
        <v>256</v>
      </c>
      <c r="AE2945" s="245"/>
      <c r="AF2945" s="84">
        <v>46000</v>
      </c>
      <c r="AG2945" s="79" t="s">
        <v>249</v>
      </c>
      <c r="AH2945" s="79" t="s">
        <v>249</v>
      </c>
      <c r="AI2945" s="79" t="s">
        <v>249</v>
      </c>
      <c r="AJ2945" s="79" t="s">
        <v>249</v>
      </c>
      <c r="AK2945" s="79" t="s">
        <v>249</v>
      </c>
      <c r="AL2945" s="79" t="s">
        <v>249</v>
      </c>
      <c r="AM2945" s="79"/>
      <c r="AN2945" s="79" t="s">
        <v>249</v>
      </c>
      <c r="AO2945" s="79" t="s">
        <v>249</v>
      </c>
      <c r="AP2945" s="79"/>
      <c r="AQ2945" s="79"/>
    </row>
    <row r="2946" spans="1:43" ht="15" hidden="1" customHeight="1">
      <c r="A2946" s="73" t="s">
        <v>245</v>
      </c>
      <c r="B2946" s="74">
        <v>62</v>
      </c>
      <c r="C2946" s="74" t="s">
        <v>251</v>
      </c>
      <c r="D2946" s="75"/>
      <c r="E2946" s="75"/>
      <c r="F2946" s="76"/>
      <c r="G2946" s="74">
        <v>3</v>
      </c>
      <c r="H2946" s="74">
        <v>2016</v>
      </c>
      <c r="I2946" s="74">
        <v>1</v>
      </c>
      <c r="J2946" s="77">
        <v>1098640615</v>
      </c>
      <c r="K2946" s="74" t="s">
        <v>3119</v>
      </c>
      <c r="L2946" s="74"/>
      <c r="M2946" s="74">
        <v>1038</v>
      </c>
      <c r="N2946" s="74" t="s">
        <v>248</v>
      </c>
      <c r="O2946" s="74" t="s">
        <v>3120</v>
      </c>
      <c r="P2946" s="78">
        <v>45963.666599999997</v>
      </c>
      <c r="Q2946" s="74"/>
      <c r="R2946" s="74"/>
      <c r="S2946" s="74"/>
      <c r="T2946" s="79"/>
      <c r="U2946" s="79"/>
      <c r="V2946" s="79" t="s">
        <v>256</v>
      </c>
      <c r="W2946" s="79"/>
      <c r="X2946" s="114"/>
      <c r="Y2946" s="82"/>
      <c r="Z2946" s="82"/>
      <c r="AA2946" s="114"/>
      <c r="AB2946" s="83"/>
      <c r="AC2946" s="79"/>
      <c r="AD2946" s="79" t="s">
        <v>256</v>
      </c>
      <c r="AE2946" s="245"/>
      <c r="AF2946" s="84">
        <v>46000</v>
      </c>
      <c r="AG2946" s="79" t="s">
        <v>249</v>
      </c>
      <c r="AH2946" s="79">
        <v>0</v>
      </c>
      <c r="AI2946" s="79">
        <v>0</v>
      </c>
      <c r="AJ2946" s="79">
        <v>0</v>
      </c>
      <c r="AK2946" s="79" t="s">
        <v>249</v>
      </c>
      <c r="AL2946" s="79">
        <v>0</v>
      </c>
      <c r="AM2946" s="79"/>
      <c r="AN2946" s="79" t="s">
        <v>249</v>
      </c>
      <c r="AO2946" s="79" t="s">
        <v>249</v>
      </c>
      <c r="AP2946" s="79"/>
      <c r="AQ2946" s="79"/>
    </row>
    <row r="2947" spans="1:43" ht="15" hidden="1" customHeight="1">
      <c r="A2947" s="73" t="s">
        <v>245</v>
      </c>
      <c r="B2947" s="74">
        <v>62</v>
      </c>
      <c r="C2947" s="74" t="s">
        <v>251</v>
      </c>
      <c r="D2947" s="75"/>
      <c r="E2947" s="75"/>
      <c r="F2947" s="76"/>
      <c r="G2947" s="74">
        <v>5</v>
      </c>
      <c r="H2947" s="74">
        <v>2016</v>
      </c>
      <c r="I2947" s="74">
        <v>2</v>
      </c>
      <c r="J2947" s="77">
        <v>1098691357</v>
      </c>
      <c r="K2947" s="74" t="s">
        <v>3121</v>
      </c>
      <c r="L2947" s="74"/>
      <c r="M2947" s="74">
        <v>1038</v>
      </c>
      <c r="N2947" s="74" t="s">
        <v>248</v>
      </c>
      <c r="O2947" s="74" t="s">
        <v>35</v>
      </c>
      <c r="P2947" s="78">
        <v>45963.666599999997</v>
      </c>
      <c r="Q2947" s="74"/>
      <c r="R2947" s="74"/>
      <c r="S2947" s="74"/>
      <c r="T2947" s="79"/>
      <c r="U2947" s="79"/>
      <c r="V2947" s="79" t="s">
        <v>256</v>
      </c>
      <c r="W2947" s="79"/>
      <c r="X2947" s="114"/>
      <c r="Y2947" s="82"/>
      <c r="Z2947" s="82"/>
      <c r="AA2947" s="114"/>
      <c r="AB2947" s="83"/>
      <c r="AC2947" s="79"/>
      <c r="AD2947" s="79" t="s">
        <v>256</v>
      </c>
      <c r="AE2947" s="245"/>
      <c r="AF2947" s="84">
        <v>46000</v>
      </c>
      <c r="AG2947" s="79" t="s">
        <v>249</v>
      </c>
      <c r="AH2947" s="79" t="s">
        <v>249</v>
      </c>
      <c r="AI2947" s="79" t="s">
        <v>249</v>
      </c>
      <c r="AJ2947" s="79" t="s">
        <v>249</v>
      </c>
      <c r="AK2947" s="79" t="s">
        <v>249</v>
      </c>
      <c r="AL2947" s="79" t="s">
        <v>249</v>
      </c>
      <c r="AM2947" s="79"/>
      <c r="AN2947" s="79" t="s">
        <v>249</v>
      </c>
      <c r="AO2947" s="79" t="s">
        <v>249</v>
      </c>
      <c r="AP2947" s="79"/>
      <c r="AQ2947" s="79"/>
    </row>
    <row r="2948" spans="1:43" ht="14.1" hidden="1" customHeight="1">
      <c r="A2948" s="73" t="s">
        <v>245</v>
      </c>
      <c r="B2948" s="74">
        <v>98</v>
      </c>
      <c r="C2948" s="74" t="s">
        <v>385</v>
      </c>
      <c r="D2948" s="75"/>
      <c r="E2948" s="75"/>
      <c r="F2948" s="76"/>
      <c r="G2948" s="74">
        <v>3</v>
      </c>
      <c r="H2948" s="74">
        <v>2019</v>
      </c>
      <c r="I2948" s="74">
        <v>2</v>
      </c>
      <c r="J2948" s="77">
        <v>1098722776</v>
      </c>
      <c r="K2948" s="74" t="s">
        <v>3122</v>
      </c>
      <c r="L2948" s="74"/>
      <c r="M2948" s="74">
        <v>1038</v>
      </c>
      <c r="N2948" s="74" t="s">
        <v>248</v>
      </c>
      <c r="O2948" s="74" t="s">
        <v>373</v>
      </c>
      <c r="P2948" s="78">
        <v>55207.7333</v>
      </c>
      <c r="Q2948" s="74"/>
      <c r="R2948" s="74"/>
      <c r="S2948" s="74"/>
      <c r="T2948" s="79"/>
      <c r="U2948" s="79"/>
      <c r="V2948" s="80" t="s">
        <v>260</v>
      </c>
      <c r="W2948" s="79" t="s">
        <v>249</v>
      </c>
      <c r="X2948" s="114"/>
      <c r="Y2948" s="82" t="s">
        <v>249</v>
      </c>
      <c r="Z2948" s="82" t="s">
        <v>249</v>
      </c>
      <c r="AA2948" s="114"/>
      <c r="AB2948" s="83"/>
      <c r="AC2948" s="79" t="s">
        <v>249</v>
      </c>
      <c r="AD2948" s="80"/>
      <c r="AE2948" s="245"/>
      <c r="AF2948" s="84">
        <v>84564</v>
      </c>
      <c r="AG2948" s="79" t="s">
        <v>249</v>
      </c>
      <c r="AH2948" s="79" t="s">
        <v>249</v>
      </c>
      <c r="AI2948" s="79" t="s">
        <v>249</v>
      </c>
      <c r="AJ2948" s="79" t="s">
        <v>249</v>
      </c>
      <c r="AK2948" s="79" t="s">
        <v>249</v>
      </c>
      <c r="AL2948" s="79" t="s">
        <v>249</v>
      </c>
      <c r="AM2948" s="79" t="s">
        <v>261</v>
      </c>
      <c r="AN2948" s="79" t="s">
        <v>249</v>
      </c>
      <c r="AO2948" s="79" t="s">
        <v>249</v>
      </c>
      <c r="AP2948" s="79"/>
      <c r="AQ2948" s="79"/>
    </row>
    <row r="2949" spans="1:43" ht="14.1" hidden="1" customHeight="1">
      <c r="A2949" s="73" t="s">
        <v>245</v>
      </c>
      <c r="B2949" s="74">
        <v>98</v>
      </c>
      <c r="C2949" s="74" t="s">
        <v>385</v>
      </c>
      <c r="D2949" s="75"/>
      <c r="E2949" s="75"/>
      <c r="F2949" s="76"/>
      <c r="G2949" s="74">
        <v>9</v>
      </c>
      <c r="H2949" s="74">
        <v>2018</v>
      </c>
      <c r="I2949" s="74">
        <v>2</v>
      </c>
      <c r="J2949" s="77">
        <v>1098722776</v>
      </c>
      <c r="K2949" s="74" t="s">
        <v>3122</v>
      </c>
      <c r="L2949" s="74"/>
      <c r="M2949" s="74">
        <v>1046</v>
      </c>
      <c r="N2949" s="74" t="s">
        <v>274</v>
      </c>
      <c r="O2949" s="74" t="s">
        <v>373</v>
      </c>
      <c r="P2949" s="78">
        <v>26041.4</v>
      </c>
      <c r="Q2949" s="74"/>
      <c r="R2949" s="74"/>
      <c r="S2949" s="74"/>
      <c r="T2949" s="79"/>
      <c r="U2949" s="79"/>
      <c r="V2949" s="80" t="s">
        <v>260</v>
      </c>
      <c r="W2949" s="79" t="s">
        <v>249</v>
      </c>
      <c r="X2949" s="114"/>
      <c r="Y2949" s="82" t="s">
        <v>249</v>
      </c>
      <c r="Z2949" s="82" t="s">
        <v>249</v>
      </c>
      <c r="AA2949" s="114"/>
      <c r="AB2949" s="83"/>
      <c r="AC2949" s="79" t="s">
        <v>249</v>
      </c>
      <c r="AD2949" s="80"/>
      <c r="AE2949" s="245"/>
      <c r="AF2949" s="84">
        <v>60000</v>
      </c>
      <c r="AG2949" s="79" t="s">
        <v>249</v>
      </c>
      <c r="AH2949" s="79" t="s">
        <v>249</v>
      </c>
      <c r="AI2949" s="79" t="s">
        <v>249</v>
      </c>
      <c r="AJ2949" s="79" t="s">
        <v>249</v>
      </c>
      <c r="AK2949" s="79" t="s">
        <v>249</v>
      </c>
      <c r="AL2949" s="79" t="s">
        <v>249</v>
      </c>
      <c r="AM2949" s="79" t="s">
        <v>261</v>
      </c>
      <c r="AN2949" s="79" t="s">
        <v>249</v>
      </c>
      <c r="AO2949" s="79" t="s">
        <v>249</v>
      </c>
      <c r="AP2949" s="79"/>
      <c r="AQ2949" s="79"/>
    </row>
    <row r="2950" spans="1:43" ht="14.1" hidden="1" customHeight="1">
      <c r="A2950" s="73" t="s">
        <v>245</v>
      </c>
      <c r="B2950" s="74">
        <v>98</v>
      </c>
      <c r="C2950" s="74" t="s">
        <v>385</v>
      </c>
      <c r="D2950" s="75"/>
      <c r="E2950" s="75"/>
      <c r="F2950" s="76"/>
      <c r="G2950" s="74">
        <v>9</v>
      </c>
      <c r="H2950" s="74">
        <v>2018</v>
      </c>
      <c r="I2950" s="74">
        <v>2</v>
      </c>
      <c r="J2950" s="77">
        <v>1098722776</v>
      </c>
      <c r="K2950" s="74" t="s">
        <v>3122</v>
      </c>
      <c r="L2950" s="74"/>
      <c r="M2950" s="74">
        <v>1053</v>
      </c>
      <c r="N2950" s="74" t="s">
        <v>36</v>
      </c>
      <c r="O2950" s="74" t="s">
        <v>373</v>
      </c>
      <c r="P2950" s="78">
        <v>60000</v>
      </c>
      <c r="Q2950" s="74"/>
      <c r="R2950" s="74"/>
      <c r="S2950" s="74"/>
      <c r="T2950" s="79"/>
      <c r="U2950" s="79"/>
      <c r="V2950" s="80" t="s">
        <v>260</v>
      </c>
      <c r="W2950" s="79" t="s">
        <v>249</v>
      </c>
      <c r="X2950" s="114"/>
      <c r="Y2950" s="82" t="s">
        <v>249</v>
      </c>
      <c r="Z2950" s="82" t="s">
        <v>249</v>
      </c>
      <c r="AA2950" s="114"/>
      <c r="AB2950" s="83"/>
      <c r="AC2950" s="79" t="s">
        <v>249</v>
      </c>
      <c r="AD2950" s="80"/>
      <c r="AE2950" s="245"/>
      <c r="AF2950" s="84">
        <v>60000</v>
      </c>
      <c r="AG2950" s="79" t="s">
        <v>249</v>
      </c>
      <c r="AH2950" s="79" t="s">
        <v>249</v>
      </c>
      <c r="AI2950" s="79" t="s">
        <v>249</v>
      </c>
      <c r="AJ2950" s="79" t="s">
        <v>249</v>
      </c>
      <c r="AK2950" s="79" t="s">
        <v>249</v>
      </c>
      <c r="AL2950" s="79" t="s">
        <v>249</v>
      </c>
      <c r="AM2950" s="79" t="s">
        <v>261</v>
      </c>
      <c r="AN2950" s="79" t="s">
        <v>249</v>
      </c>
      <c r="AO2950" s="79" t="s">
        <v>249</v>
      </c>
      <c r="AP2950" s="79"/>
      <c r="AQ2950" s="79"/>
    </row>
    <row r="2951" spans="1:43" ht="14.1" hidden="1" customHeight="1">
      <c r="A2951" s="73" t="s">
        <v>245</v>
      </c>
      <c r="B2951" s="74">
        <v>64</v>
      </c>
      <c r="C2951" s="74" t="s">
        <v>475</v>
      </c>
      <c r="D2951" s="75">
        <v>43213</v>
      </c>
      <c r="E2951" s="75">
        <v>43215</v>
      </c>
      <c r="F2951" s="76">
        <f>+E2951-D2951+1</f>
        <v>3</v>
      </c>
      <c r="G2951" s="74">
        <f>+MONTH(D2951)</f>
        <v>4</v>
      </c>
      <c r="H2951" s="74">
        <f>YEAR(D2951)</f>
        <v>2018</v>
      </c>
      <c r="I2951" s="74">
        <v>2</v>
      </c>
      <c r="J2951" s="77">
        <v>1098737718</v>
      </c>
      <c r="K2951" s="74" t="s">
        <v>3123</v>
      </c>
      <c r="L2951" s="74"/>
      <c r="M2951" s="74">
        <v>1045</v>
      </c>
      <c r="N2951" s="74" t="s">
        <v>255</v>
      </c>
      <c r="O2951" s="74" t="s">
        <v>294</v>
      </c>
      <c r="P2951" s="78">
        <v>52082.8</v>
      </c>
      <c r="Q2951" s="74"/>
      <c r="R2951" s="74"/>
      <c r="S2951" s="74"/>
      <c r="T2951" s="79"/>
      <c r="U2951" s="79"/>
      <c r="V2951" s="80" t="s">
        <v>256</v>
      </c>
      <c r="W2951" s="79">
        <v>0</v>
      </c>
      <c r="X2951" s="114">
        <v>43213</v>
      </c>
      <c r="Y2951" s="82" t="s">
        <v>257</v>
      </c>
      <c r="Z2951" s="82" t="s">
        <v>3124</v>
      </c>
      <c r="AA2951" s="114">
        <v>43215</v>
      </c>
      <c r="AB2951" s="83">
        <v>3</v>
      </c>
      <c r="AC2951" s="79" t="s">
        <v>249</v>
      </c>
      <c r="AD2951" s="80" t="s">
        <v>256</v>
      </c>
      <c r="AE2951" s="245">
        <v>43518.643750000003</v>
      </c>
      <c r="AF2951" s="84">
        <v>52083</v>
      </c>
      <c r="AG2951" s="79" t="s">
        <v>3125</v>
      </c>
      <c r="AH2951" s="79">
        <v>78124</v>
      </c>
      <c r="AI2951" s="79">
        <v>0</v>
      </c>
      <c r="AJ2951" s="79">
        <v>0</v>
      </c>
      <c r="AK2951" s="79" t="s">
        <v>249</v>
      </c>
      <c r="AL2951" s="118">
        <v>26041</v>
      </c>
      <c r="AM2951" s="79"/>
      <c r="AN2951" s="79" t="s">
        <v>25</v>
      </c>
      <c r="AO2951" s="79" t="s">
        <v>249</v>
      </c>
      <c r="AP2951" s="79"/>
      <c r="AQ2951" s="79"/>
    </row>
    <row r="2952" spans="1:43" ht="14.1" hidden="1" customHeight="1">
      <c r="A2952" s="73" t="s">
        <v>245</v>
      </c>
      <c r="B2952" s="74">
        <v>64</v>
      </c>
      <c r="C2952" s="74" t="s">
        <v>475</v>
      </c>
      <c r="D2952" s="75">
        <v>43832</v>
      </c>
      <c r="E2952" s="75">
        <v>43833</v>
      </c>
      <c r="F2952" s="76">
        <f>+E2952-D2952+1</f>
        <v>2</v>
      </c>
      <c r="G2952" s="74">
        <f>+MONTH(D2952)</f>
        <v>1</v>
      </c>
      <c r="H2952" s="74">
        <f>YEAR(D2952)</f>
        <v>2020</v>
      </c>
      <c r="I2952" s="74">
        <v>1</v>
      </c>
      <c r="J2952" s="77">
        <v>1098737718</v>
      </c>
      <c r="K2952" s="74" t="s">
        <v>3123</v>
      </c>
      <c r="L2952" s="74"/>
      <c r="M2952" s="74">
        <v>1038</v>
      </c>
      <c r="N2952" s="74" t="s">
        <v>248</v>
      </c>
      <c r="O2952" s="74" t="s">
        <v>294</v>
      </c>
      <c r="P2952" s="78">
        <v>82812</v>
      </c>
      <c r="Q2952" s="74"/>
      <c r="R2952" s="74"/>
      <c r="S2952" s="74"/>
      <c r="T2952" s="79"/>
      <c r="U2952" s="79"/>
      <c r="V2952" s="80" t="s">
        <v>256</v>
      </c>
      <c r="W2952" s="79">
        <v>11951292</v>
      </c>
      <c r="X2952" s="114">
        <v>43832</v>
      </c>
      <c r="Y2952" s="82" t="s">
        <v>308</v>
      </c>
      <c r="Z2952" s="82" t="s">
        <v>3126</v>
      </c>
      <c r="AA2952" s="114">
        <v>43833</v>
      </c>
      <c r="AB2952" s="88">
        <v>2</v>
      </c>
      <c r="AC2952" s="79" t="s">
        <v>249</v>
      </c>
      <c r="AD2952" s="80" t="s">
        <v>256</v>
      </c>
      <c r="AE2952" s="245"/>
      <c r="AF2952" s="84">
        <v>82812</v>
      </c>
      <c r="AG2952" s="79"/>
      <c r="AH2952" s="79"/>
      <c r="AI2952" s="79"/>
      <c r="AJ2952" s="79"/>
      <c r="AK2952" s="79"/>
      <c r="AL2952" s="79">
        <v>82812</v>
      </c>
      <c r="AM2952" s="79"/>
      <c r="AN2952" s="79"/>
      <c r="AO2952" s="79"/>
      <c r="AP2952" s="79"/>
      <c r="AQ2952" s="79"/>
    </row>
    <row r="2953" spans="1:43" ht="14.1" hidden="1" customHeight="1">
      <c r="A2953" s="73" t="s">
        <v>245</v>
      </c>
      <c r="B2953" s="74">
        <v>64</v>
      </c>
      <c r="C2953" s="74" t="s">
        <v>475</v>
      </c>
      <c r="D2953" s="75"/>
      <c r="E2953" s="75"/>
      <c r="F2953" s="76"/>
      <c r="G2953" s="74">
        <v>1</v>
      </c>
      <c r="H2953" s="74">
        <v>2020</v>
      </c>
      <c r="I2953" s="74">
        <v>1</v>
      </c>
      <c r="J2953" s="77">
        <v>1098737718</v>
      </c>
      <c r="K2953" s="74" t="s">
        <v>3123</v>
      </c>
      <c r="L2953" s="74"/>
      <c r="M2953" s="74">
        <v>1038</v>
      </c>
      <c r="N2953" s="74" t="s">
        <v>248</v>
      </c>
      <c r="O2953" s="74" t="s">
        <v>294</v>
      </c>
      <c r="P2953" s="78">
        <v>58520</v>
      </c>
      <c r="Q2953" s="74"/>
      <c r="R2953" s="74"/>
      <c r="S2953" s="74"/>
      <c r="T2953" s="79"/>
      <c r="U2953" s="79"/>
      <c r="V2953" s="80" t="s">
        <v>260</v>
      </c>
      <c r="W2953" s="79" t="s">
        <v>249</v>
      </c>
      <c r="X2953" s="114"/>
      <c r="Y2953" s="82" t="s">
        <v>249</v>
      </c>
      <c r="Z2953" s="82" t="s">
        <v>249</v>
      </c>
      <c r="AA2953" s="114"/>
      <c r="AB2953" s="83"/>
      <c r="AC2953" s="79" t="s">
        <v>249</v>
      </c>
      <c r="AD2953" s="80"/>
      <c r="AE2953" s="245"/>
      <c r="AF2953" s="84">
        <v>0</v>
      </c>
      <c r="AG2953" s="79" t="s">
        <v>249</v>
      </c>
      <c r="AH2953" s="79" t="s">
        <v>249</v>
      </c>
      <c r="AI2953" s="79" t="s">
        <v>249</v>
      </c>
      <c r="AJ2953" s="79" t="s">
        <v>249</v>
      </c>
      <c r="AK2953" s="79" t="s">
        <v>249</v>
      </c>
      <c r="AL2953" s="79" t="s">
        <v>249</v>
      </c>
      <c r="AM2953" s="79" t="s">
        <v>261</v>
      </c>
      <c r="AN2953" s="79" t="s">
        <v>249</v>
      </c>
      <c r="AO2953" s="79" t="s">
        <v>249</v>
      </c>
      <c r="AP2953" s="79"/>
      <c r="AQ2953" s="79"/>
    </row>
    <row r="2954" spans="1:43" ht="14.1" hidden="1" customHeight="1">
      <c r="A2954" s="73" t="s">
        <v>245</v>
      </c>
      <c r="B2954" s="74">
        <v>64</v>
      </c>
      <c r="C2954" s="74" t="s">
        <v>475</v>
      </c>
      <c r="D2954" s="75"/>
      <c r="E2954" s="75"/>
      <c r="F2954" s="76"/>
      <c r="G2954" s="74">
        <v>1</v>
      </c>
      <c r="H2954" s="74">
        <v>2020</v>
      </c>
      <c r="I2954" s="74">
        <v>1</v>
      </c>
      <c r="J2954" s="77">
        <v>1098737718</v>
      </c>
      <c r="K2954" s="74" t="s">
        <v>3123</v>
      </c>
      <c r="L2954" s="74"/>
      <c r="M2954" s="74">
        <v>1038</v>
      </c>
      <c r="N2954" s="74" t="s">
        <v>248</v>
      </c>
      <c r="O2954" s="74" t="s">
        <v>294</v>
      </c>
      <c r="P2954" s="78">
        <v>877803</v>
      </c>
      <c r="Q2954" s="74"/>
      <c r="R2954" s="74"/>
      <c r="S2954" s="74"/>
      <c r="T2954" s="79"/>
      <c r="U2954" s="79"/>
      <c r="V2954" s="80" t="s">
        <v>260</v>
      </c>
      <c r="W2954" s="79" t="s">
        <v>249</v>
      </c>
      <c r="X2954" s="114"/>
      <c r="Y2954" s="82" t="s">
        <v>249</v>
      </c>
      <c r="Z2954" s="82" t="s">
        <v>249</v>
      </c>
      <c r="AA2954" s="114"/>
      <c r="AB2954" s="83"/>
      <c r="AC2954" s="79" t="s">
        <v>249</v>
      </c>
      <c r="AD2954" s="80"/>
      <c r="AE2954" s="245"/>
      <c r="AF2954" s="84">
        <v>0</v>
      </c>
      <c r="AG2954" s="79" t="s">
        <v>249</v>
      </c>
      <c r="AH2954" s="79" t="s">
        <v>249</v>
      </c>
      <c r="AI2954" s="79" t="s">
        <v>249</v>
      </c>
      <c r="AJ2954" s="79" t="s">
        <v>249</v>
      </c>
      <c r="AK2954" s="79" t="s">
        <v>249</v>
      </c>
      <c r="AL2954" s="79" t="s">
        <v>249</v>
      </c>
      <c r="AM2954" s="79" t="s">
        <v>261</v>
      </c>
      <c r="AN2954" s="79" t="s">
        <v>249</v>
      </c>
      <c r="AO2954" s="79" t="s">
        <v>249</v>
      </c>
      <c r="AP2954" s="79"/>
      <c r="AQ2954" s="79"/>
    </row>
    <row r="2955" spans="1:43" ht="14.1" hidden="1" customHeight="1">
      <c r="A2955" s="73" t="s">
        <v>245</v>
      </c>
      <c r="B2955" s="74">
        <v>64</v>
      </c>
      <c r="C2955" s="74" t="s">
        <v>475</v>
      </c>
      <c r="D2955" s="75"/>
      <c r="E2955" s="75"/>
      <c r="F2955" s="76"/>
      <c r="G2955" s="74">
        <v>1</v>
      </c>
      <c r="H2955" s="74">
        <v>2019</v>
      </c>
      <c r="I2955" s="74">
        <v>1</v>
      </c>
      <c r="J2955" s="77">
        <v>1098737718</v>
      </c>
      <c r="K2955" s="74" t="s">
        <v>3123</v>
      </c>
      <c r="L2955" s="74"/>
      <c r="M2955" s="74">
        <v>1038</v>
      </c>
      <c r="N2955" s="74" t="s">
        <v>248</v>
      </c>
      <c r="O2955" s="74" t="s">
        <v>294</v>
      </c>
      <c r="P2955" s="78">
        <v>55207.7333</v>
      </c>
      <c r="Q2955" s="74"/>
      <c r="R2955" s="74"/>
      <c r="S2955" s="74"/>
      <c r="T2955" s="79"/>
      <c r="U2955" s="79"/>
      <c r="V2955" s="80" t="s">
        <v>260</v>
      </c>
      <c r="W2955" s="79" t="s">
        <v>249</v>
      </c>
      <c r="X2955" s="114"/>
      <c r="Y2955" s="82" t="s">
        <v>249</v>
      </c>
      <c r="Z2955" s="82" t="s">
        <v>249</v>
      </c>
      <c r="AA2955" s="114"/>
      <c r="AB2955" s="83"/>
      <c r="AC2955" s="79" t="s">
        <v>249</v>
      </c>
      <c r="AD2955" s="80"/>
      <c r="AE2955" s="245"/>
      <c r="AF2955" s="84">
        <v>55208</v>
      </c>
      <c r="AG2955" s="79" t="s">
        <v>249</v>
      </c>
      <c r="AH2955" s="79" t="s">
        <v>249</v>
      </c>
      <c r="AI2955" s="79" t="s">
        <v>249</v>
      </c>
      <c r="AJ2955" s="79" t="s">
        <v>249</v>
      </c>
      <c r="AK2955" s="79" t="s">
        <v>249</v>
      </c>
      <c r="AL2955" s="79" t="s">
        <v>249</v>
      </c>
      <c r="AM2955" s="79" t="s">
        <v>261</v>
      </c>
      <c r="AN2955" s="79" t="s">
        <v>249</v>
      </c>
      <c r="AO2955" s="79" t="s">
        <v>249</v>
      </c>
      <c r="AP2955" s="79"/>
      <c r="AQ2955" s="79"/>
    </row>
    <row r="2956" spans="1:43" ht="14.1" hidden="1" customHeight="1">
      <c r="A2956" s="73" t="s">
        <v>245</v>
      </c>
      <c r="B2956" s="74">
        <v>64</v>
      </c>
      <c r="C2956" s="74" t="s">
        <v>475</v>
      </c>
      <c r="D2956" s="75"/>
      <c r="E2956" s="75"/>
      <c r="F2956" s="76"/>
      <c r="G2956" s="74">
        <v>4</v>
      </c>
      <c r="H2956" s="74">
        <v>2018</v>
      </c>
      <c r="I2956" s="74">
        <v>2</v>
      </c>
      <c r="J2956" s="77">
        <v>1098737718</v>
      </c>
      <c r="K2956" s="74" t="s">
        <v>3123</v>
      </c>
      <c r="L2956" s="74"/>
      <c r="M2956" s="74">
        <v>1045</v>
      </c>
      <c r="N2956" s="74" t="s">
        <v>255</v>
      </c>
      <c r="O2956" s="74" t="s">
        <v>294</v>
      </c>
      <c r="P2956" s="78">
        <v>26041.4</v>
      </c>
      <c r="Q2956" s="74"/>
      <c r="R2956" s="74"/>
      <c r="S2956" s="74"/>
      <c r="T2956" s="79"/>
      <c r="U2956" s="79"/>
      <c r="V2956" s="80" t="s">
        <v>260</v>
      </c>
      <c r="W2956" s="79" t="s">
        <v>249</v>
      </c>
      <c r="X2956" s="114"/>
      <c r="Y2956" s="82" t="s">
        <v>249</v>
      </c>
      <c r="Z2956" s="82" t="s">
        <v>249</v>
      </c>
      <c r="AA2956" s="114"/>
      <c r="AB2956" s="83"/>
      <c r="AC2956" s="79" t="s">
        <v>249</v>
      </c>
      <c r="AD2956" s="80"/>
      <c r="AE2956" s="245"/>
      <c r="AF2956" s="84">
        <v>26041</v>
      </c>
      <c r="AG2956" s="79" t="s">
        <v>249</v>
      </c>
      <c r="AH2956" s="79" t="s">
        <v>249</v>
      </c>
      <c r="AI2956" s="79" t="s">
        <v>249</v>
      </c>
      <c r="AJ2956" s="79" t="s">
        <v>249</v>
      </c>
      <c r="AK2956" s="79" t="s">
        <v>249</v>
      </c>
      <c r="AL2956" s="79" t="s">
        <v>249</v>
      </c>
      <c r="AM2956" s="79" t="s">
        <v>261</v>
      </c>
      <c r="AN2956" s="79" t="s">
        <v>249</v>
      </c>
      <c r="AO2956" s="79" t="s">
        <v>249</v>
      </c>
      <c r="AP2956" s="79"/>
      <c r="AQ2956" s="79"/>
    </row>
    <row r="2957" spans="1:43" ht="14.1" hidden="1" customHeight="1">
      <c r="A2957" s="73" t="s">
        <v>245</v>
      </c>
      <c r="B2957" s="74">
        <v>64</v>
      </c>
      <c r="C2957" s="74" t="s">
        <v>475</v>
      </c>
      <c r="D2957" s="75"/>
      <c r="E2957" s="75"/>
      <c r="F2957" s="76"/>
      <c r="G2957" s="74">
        <v>4</v>
      </c>
      <c r="H2957" s="74">
        <v>2018</v>
      </c>
      <c r="I2957" s="74">
        <v>2</v>
      </c>
      <c r="J2957" s="77">
        <v>1098737718</v>
      </c>
      <c r="K2957" s="74" t="s">
        <v>3123</v>
      </c>
      <c r="L2957" s="74"/>
      <c r="M2957" s="74">
        <v>1038</v>
      </c>
      <c r="N2957" s="74" t="s">
        <v>248</v>
      </c>
      <c r="O2957" s="74" t="s">
        <v>294</v>
      </c>
      <c r="P2957" s="78">
        <v>52082.8</v>
      </c>
      <c r="Q2957" s="74"/>
      <c r="R2957" s="74"/>
      <c r="S2957" s="74"/>
      <c r="T2957" s="79"/>
      <c r="U2957" s="79"/>
      <c r="V2957" s="80" t="s">
        <v>260</v>
      </c>
      <c r="W2957" s="79" t="s">
        <v>249</v>
      </c>
      <c r="X2957" s="114"/>
      <c r="Y2957" s="82" t="s">
        <v>249</v>
      </c>
      <c r="Z2957" s="82" t="s">
        <v>249</v>
      </c>
      <c r="AA2957" s="114"/>
      <c r="AB2957" s="83"/>
      <c r="AC2957" s="79" t="s">
        <v>249</v>
      </c>
      <c r="AD2957" s="80"/>
      <c r="AE2957" s="245"/>
      <c r="AF2957" s="84">
        <v>52083</v>
      </c>
      <c r="AG2957" s="79" t="s">
        <v>249</v>
      </c>
      <c r="AH2957" s="79" t="s">
        <v>249</v>
      </c>
      <c r="AI2957" s="79" t="s">
        <v>249</v>
      </c>
      <c r="AJ2957" s="79" t="s">
        <v>249</v>
      </c>
      <c r="AK2957" s="79" t="s">
        <v>249</v>
      </c>
      <c r="AL2957" s="79" t="s">
        <v>249</v>
      </c>
      <c r="AM2957" s="79" t="s">
        <v>261</v>
      </c>
      <c r="AN2957" s="79" t="s">
        <v>249</v>
      </c>
      <c r="AO2957" s="79" t="s">
        <v>249</v>
      </c>
      <c r="AP2957" s="79"/>
      <c r="AQ2957" s="79"/>
    </row>
    <row r="2958" spans="1:43" ht="14.1" hidden="1" customHeight="1">
      <c r="A2958" s="73" t="s">
        <v>245</v>
      </c>
      <c r="B2958" s="74">
        <v>76</v>
      </c>
      <c r="C2958" s="74" t="s">
        <v>520</v>
      </c>
      <c r="D2958" s="75"/>
      <c r="E2958" s="75"/>
      <c r="F2958" s="76"/>
      <c r="G2958" s="74">
        <v>2</v>
      </c>
      <c r="H2958" s="74">
        <v>2018</v>
      </c>
      <c r="I2958" s="74">
        <v>1</v>
      </c>
      <c r="J2958" s="77">
        <v>1098772078</v>
      </c>
      <c r="K2958" s="74" t="s">
        <v>3127</v>
      </c>
      <c r="L2958" s="74"/>
      <c r="M2958" s="74">
        <v>1045</v>
      </c>
      <c r="N2958" s="74" t="s">
        <v>255</v>
      </c>
      <c r="O2958" s="74" t="s">
        <v>35</v>
      </c>
      <c r="P2958" s="78">
        <v>26041.4</v>
      </c>
      <c r="Q2958" s="74"/>
      <c r="R2958" s="74"/>
      <c r="S2958" s="74"/>
      <c r="T2958" s="79"/>
      <c r="U2958" s="79"/>
      <c r="V2958" s="80" t="s">
        <v>260</v>
      </c>
      <c r="W2958" s="79" t="s">
        <v>249</v>
      </c>
      <c r="X2958" s="114"/>
      <c r="Y2958" s="82" t="s">
        <v>249</v>
      </c>
      <c r="Z2958" s="82" t="s">
        <v>249</v>
      </c>
      <c r="AA2958" s="114"/>
      <c r="AB2958" s="83"/>
      <c r="AC2958" s="79" t="s">
        <v>249</v>
      </c>
      <c r="AD2958" s="80"/>
      <c r="AE2958" s="245"/>
      <c r="AF2958" s="84">
        <v>28240</v>
      </c>
      <c r="AG2958" s="79" t="s">
        <v>249</v>
      </c>
      <c r="AH2958" s="79" t="s">
        <v>249</v>
      </c>
      <c r="AI2958" s="79" t="s">
        <v>249</v>
      </c>
      <c r="AJ2958" s="79" t="s">
        <v>249</v>
      </c>
      <c r="AK2958" s="79" t="s">
        <v>249</v>
      </c>
      <c r="AL2958" s="79" t="s">
        <v>249</v>
      </c>
      <c r="AM2958" s="79" t="s">
        <v>261</v>
      </c>
      <c r="AN2958" s="79" t="s">
        <v>249</v>
      </c>
      <c r="AO2958" s="79" t="s">
        <v>249</v>
      </c>
      <c r="AP2958" s="79"/>
      <c r="AQ2958" s="79"/>
    </row>
    <row r="2959" spans="1:43" ht="14.1" hidden="1" customHeight="1">
      <c r="A2959" s="73" t="s">
        <v>245</v>
      </c>
      <c r="B2959" s="74">
        <v>76</v>
      </c>
      <c r="C2959" s="74" t="s">
        <v>520</v>
      </c>
      <c r="D2959" s="75"/>
      <c r="E2959" s="75"/>
      <c r="F2959" s="76"/>
      <c r="G2959" s="74">
        <v>7</v>
      </c>
      <c r="H2959" s="74">
        <v>2017</v>
      </c>
      <c r="I2959" s="74">
        <v>1</v>
      </c>
      <c r="J2959" s="77">
        <v>1098772078</v>
      </c>
      <c r="K2959" s="74" t="s">
        <v>3127</v>
      </c>
      <c r="L2959" s="74"/>
      <c r="M2959" s="74">
        <v>1038</v>
      </c>
      <c r="N2959" s="74" t="s">
        <v>248</v>
      </c>
      <c r="O2959" s="74" t="s">
        <v>35</v>
      </c>
      <c r="P2959" s="78">
        <v>49181.133300000001</v>
      </c>
      <c r="Q2959" s="74"/>
      <c r="R2959" s="74"/>
      <c r="S2959" s="74"/>
      <c r="T2959" s="79"/>
      <c r="U2959" s="79"/>
      <c r="V2959" s="80" t="s">
        <v>260</v>
      </c>
      <c r="W2959" s="79" t="s">
        <v>249</v>
      </c>
      <c r="X2959" s="114"/>
      <c r="Y2959" s="82" t="s">
        <v>249</v>
      </c>
      <c r="Z2959" s="82" t="s">
        <v>249</v>
      </c>
      <c r="AA2959" s="114"/>
      <c r="AB2959" s="83"/>
      <c r="AC2959" s="79" t="s">
        <v>249</v>
      </c>
      <c r="AD2959" s="80"/>
      <c r="AE2959" s="245"/>
      <c r="AF2959" s="84">
        <v>53333</v>
      </c>
      <c r="AG2959" s="79" t="s">
        <v>249</v>
      </c>
      <c r="AH2959" s="79" t="s">
        <v>249</v>
      </c>
      <c r="AI2959" s="79" t="s">
        <v>249</v>
      </c>
      <c r="AJ2959" s="79" t="s">
        <v>249</v>
      </c>
      <c r="AK2959" s="79" t="s">
        <v>249</v>
      </c>
      <c r="AL2959" s="79" t="s">
        <v>249</v>
      </c>
      <c r="AM2959" s="79" t="s">
        <v>261</v>
      </c>
      <c r="AN2959" s="79" t="s">
        <v>249</v>
      </c>
      <c r="AO2959" s="79" t="s">
        <v>249</v>
      </c>
      <c r="AP2959" s="79"/>
      <c r="AQ2959" s="79"/>
    </row>
    <row r="2960" spans="1:43" ht="14.1" hidden="1" customHeight="1">
      <c r="A2960" s="85" t="s">
        <v>351</v>
      </c>
      <c r="B2960" s="74">
        <v>18</v>
      </c>
      <c r="C2960" s="74" t="s">
        <v>623</v>
      </c>
      <c r="D2960" s="75">
        <v>43733</v>
      </c>
      <c r="E2960" s="75">
        <v>43733</v>
      </c>
      <c r="F2960" s="76">
        <f>+E2960-D2960+1</f>
        <v>1</v>
      </c>
      <c r="G2960" s="74">
        <f>+MONTH(D2960)</f>
        <v>9</v>
      </c>
      <c r="H2960" s="74">
        <f>YEAR(D2960)</f>
        <v>2019</v>
      </c>
      <c r="I2960" s="74">
        <v>2</v>
      </c>
      <c r="J2960" s="77">
        <v>1100890932</v>
      </c>
      <c r="K2960" s="74" t="s">
        <v>3128</v>
      </c>
      <c r="L2960" s="74"/>
      <c r="M2960" s="74">
        <v>1046</v>
      </c>
      <c r="N2960" s="74" t="s">
        <v>274</v>
      </c>
      <c r="O2960" s="74" t="s">
        <v>294</v>
      </c>
      <c r="P2960" s="78">
        <v>34333</v>
      </c>
      <c r="Q2960" s="74"/>
      <c r="R2960" s="74"/>
      <c r="S2960" s="74"/>
      <c r="T2960" s="79"/>
      <c r="U2960" s="79"/>
      <c r="V2960" s="79" t="s">
        <v>26</v>
      </c>
      <c r="W2960" s="79" t="s">
        <v>249</v>
      </c>
      <c r="X2960" s="81">
        <v>43733</v>
      </c>
      <c r="Y2960" s="82" t="s">
        <v>249</v>
      </c>
      <c r="Z2960" s="82" t="s">
        <v>249</v>
      </c>
      <c r="AA2960" s="81">
        <v>43733</v>
      </c>
      <c r="AB2960" s="83">
        <v>1</v>
      </c>
      <c r="AC2960" s="79" t="s">
        <v>249</v>
      </c>
      <c r="AD2960" s="79" t="s">
        <v>26</v>
      </c>
      <c r="AE2960" s="245"/>
      <c r="AF2960" s="84">
        <v>0</v>
      </c>
      <c r="AG2960" s="79" t="s">
        <v>249</v>
      </c>
      <c r="AH2960" s="79" t="s">
        <v>249</v>
      </c>
      <c r="AI2960" s="79" t="s">
        <v>249</v>
      </c>
      <c r="AJ2960" s="79" t="s">
        <v>249</v>
      </c>
      <c r="AK2960" s="79" t="s">
        <v>249</v>
      </c>
      <c r="AL2960" s="79" t="s">
        <v>249</v>
      </c>
      <c r="AM2960" s="79"/>
      <c r="AN2960" s="79" t="s">
        <v>249</v>
      </c>
      <c r="AO2960" s="79" t="s">
        <v>249</v>
      </c>
      <c r="AP2960" s="79" t="s">
        <v>250</v>
      </c>
      <c r="AQ2960" s="79"/>
    </row>
    <row r="2961" spans="1:43" ht="14.1" hidden="1" customHeight="1">
      <c r="A2961" s="85" t="s">
        <v>351</v>
      </c>
      <c r="B2961" s="74">
        <v>18</v>
      </c>
      <c r="C2961" s="74" t="s">
        <v>623</v>
      </c>
      <c r="D2961" s="75">
        <v>43329</v>
      </c>
      <c r="E2961" s="75">
        <v>43329</v>
      </c>
      <c r="F2961" s="76">
        <f>+E2961-D2961+1</f>
        <v>1</v>
      </c>
      <c r="G2961" s="74">
        <f>+MONTH(D2961)</f>
        <v>8</v>
      </c>
      <c r="H2961" s="74">
        <f>YEAR(D2961)</f>
        <v>2018</v>
      </c>
      <c r="I2961" s="74">
        <v>2</v>
      </c>
      <c r="J2961" s="77">
        <v>1100890932</v>
      </c>
      <c r="K2961" s="74" t="s">
        <v>3128</v>
      </c>
      <c r="L2961" s="74"/>
      <c r="M2961" s="74">
        <v>1053</v>
      </c>
      <c r="N2961" s="74" t="s">
        <v>36</v>
      </c>
      <c r="O2961" s="74" t="s">
        <v>294</v>
      </c>
      <c r="P2961" s="78">
        <v>34333</v>
      </c>
      <c r="Q2961" s="74"/>
      <c r="R2961" s="74"/>
      <c r="S2961" s="74"/>
      <c r="T2961" s="79"/>
      <c r="U2961" s="79"/>
      <c r="V2961" s="80" t="s">
        <v>256</v>
      </c>
      <c r="W2961" s="79"/>
      <c r="X2961" s="81">
        <v>43329</v>
      </c>
      <c r="Y2961" s="82"/>
      <c r="Z2961" s="82"/>
      <c r="AA2961" s="81">
        <v>43329</v>
      </c>
      <c r="AB2961" s="83">
        <v>1</v>
      </c>
      <c r="AC2961" s="79" t="s">
        <v>249</v>
      </c>
      <c r="AD2961" s="80" t="s">
        <v>256</v>
      </c>
      <c r="AE2961" s="245"/>
      <c r="AF2961" s="84">
        <v>0</v>
      </c>
      <c r="AG2961" s="79" t="s">
        <v>249</v>
      </c>
      <c r="AH2961" s="79" t="s">
        <v>249</v>
      </c>
      <c r="AI2961" s="79" t="s">
        <v>249</v>
      </c>
      <c r="AJ2961" s="79" t="s">
        <v>249</v>
      </c>
      <c r="AK2961" s="79" t="s">
        <v>249</v>
      </c>
      <c r="AL2961" s="84">
        <v>34333</v>
      </c>
      <c r="AM2961" s="79"/>
      <c r="AN2961" s="79" t="s">
        <v>249</v>
      </c>
      <c r="AO2961" s="79" t="s">
        <v>249</v>
      </c>
      <c r="AP2961" s="79" t="s">
        <v>1548</v>
      </c>
      <c r="AQ2961" s="79"/>
    </row>
    <row r="2962" spans="1:43" ht="14.1" hidden="1" customHeight="1">
      <c r="A2962" s="73" t="s">
        <v>245</v>
      </c>
      <c r="B2962" s="74">
        <v>18</v>
      </c>
      <c r="C2962" s="74" t="s">
        <v>623</v>
      </c>
      <c r="D2962" s="75">
        <v>43683</v>
      </c>
      <c r="E2962" s="75">
        <v>43683</v>
      </c>
      <c r="F2962" s="76">
        <f>+E2962-D2962+1</f>
        <v>1</v>
      </c>
      <c r="G2962" s="74">
        <f>+MONTH(D2962)</f>
        <v>8</v>
      </c>
      <c r="H2962" s="74">
        <f>YEAR(D2962)</f>
        <v>2019</v>
      </c>
      <c r="I2962" s="74">
        <v>1</v>
      </c>
      <c r="J2962" s="77">
        <v>1100890932</v>
      </c>
      <c r="K2962" s="74" t="s">
        <v>3128</v>
      </c>
      <c r="L2962" s="74"/>
      <c r="M2962" s="74">
        <v>1038</v>
      </c>
      <c r="N2962" s="74" t="s">
        <v>248</v>
      </c>
      <c r="O2962" s="74" t="s">
        <v>294</v>
      </c>
      <c r="P2962" s="78">
        <v>26041.4</v>
      </c>
      <c r="Q2962" s="74"/>
      <c r="R2962" s="74"/>
      <c r="S2962" s="74"/>
      <c r="T2962" s="79"/>
      <c r="U2962" s="79"/>
      <c r="V2962" s="80" t="s">
        <v>256</v>
      </c>
      <c r="W2962" s="79"/>
      <c r="X2962" s="81">
        <v>43683</v>
      </c>
      <c r="Y2962" s="82"/>
      <c r="Z2962" s="82"/>
      <c r="AA2962" s="81">
        <v>43683</v>
      </c>
      <c r="AB2962" s="83">
        <v>1</v>
      </c>
      <c r="AC2962" s="79" t="s">
        <v>249</v>
      </c>
      <c r="AD2962" s="80" t="s">
        <v>256</v>
      </c>
      <c r="AE2962" s="245"/>
      <c r="AF2962" s="84">
        <v>32667</v>
      </c>
      <c r="AG2962" s="79"/>
      <c r="AH2962" s="79"/>
      <c r="AI2962" s="79"/>
      <c r="AJ2962" s="79"/>
      <c r="AK2962" s="79"/>
      <c r="AL2962" s="79"/>
      <c r="AM2962" s="79"/>
      <c r="AN2962" s="79"/>
      <c r="AO2962" s="79"/>
      <c r="AP2962" s="79"/>
      <c r="AQ2962" s="79"/>
    </row>
    <row r="2963" spans="1:43" ht="14.1" hidden="1" customHeight="1">
      <c r="A2963" s="73" t="s">
        <v>245</v>
      </c>
      <c r="B2963" s="74">
        <v>42</v>
      </c>
      <c r="C2963" s="74" t="s">
        <v>497</v>
      </c>
      <c r="D2963" s="75">
        <v>42935</v>
      </c>
      <c r="E2963" s="75">
        <v>42954</v>
      </c>
      <c r="F2963" s="76">
        <f>+E2963-D2963+1</f>
        <v>20</v>
      </c>
      <c r="G2963" s="74">
        <f>+MONTH(D2963)</f>
        <v>7</v>
      </c>
      <c r="H2963" s="74">
        <f>YEAR(D2963)</f>
        <v>2017</v>
      </c>
      <c r="I2963" s="74">
        <v>2</v>
      </c>
      <c r="J2963" s="77">
        <v>1101442718</v>
      </c>
      <c r="K2963" s="74" t="s">
        <v>3129</v>
      </c>
      <c r="L2963" s="74"/>
      <c r="M2963" s="74">
        <v>1045</v>
      </c>
      <c r="N2963" s="74" t="s">
        <v>255</v>
      </c>
      <c r="O2963" s="74" t="s">
        <v>30</v>
      </c>
      <c r="P2963" s="78">
        <v>688535.86659999995</v>
      </c>
      <c r="Q2963" s="74"/>
      <c r="R2963" s="74"/>
      <c r="S2963" s="74"/>
      <c r="T2963" s="79">
        <v>18</v>
      </c>
      <c r="U2963" s="79"/>
      <c r="V2963" s="80" t="s">
        <v>256</v>
      </c>
      <c r="W2963" s="79">
        <v>20170719</v>
      </c>
      <c r="X2963" s="114">
        <v>42935</v>
      </c>
      <c r="Y2963" s="82" t="s">
        <v>308</v>
      </c>
      <c r="Z2963" s="82" t="s">
        <v>3130</v>
      </c>
      <c r="AA2963" s="114">
        <v>42954</v>
      </c>
      <c r="AB2963" s="83">
        <v>20</v>
      </c>
      <c r="AC2963" s="79" t="s">
        <v>317</v>
      </c>
      <c r="AD2963" s="80" t="s">
        <v>256</v>
      </c>
      <c r="AE2963" s="245">
        <v>43105.664583333331</v>
      </c>
      <c r="AF2963" s="84">
        <v>688536</v>
      </c>
      <c r="AG2963" s="79" t="s">
        <v>3131</v>
      </c>
      <c r="AH2963" s="79">
        <v>442630</v>
      </c>
      <c r="AI2963" s="79">
        <v>0</v>
      </c>
      <c r="AJ2963" s="79">
        <v>0</v>
      </c>
      <c r="AK2963" s="79" t="s">
        <v>249</v>
      </c>
      <c r="AL2963" s="79">
        <v>0</v>
      </c>
      <c r="AM2963" s="79"/>
      <c r="AN2963" s="79" t="s">
        <v>25</v>
      </c>
      <c r="AO2963" s="79" t="s">
        <v>249</v>
      </c>
      <c r="AP2963" s="79"/>
      <c r="AQ2963" s="79"/>
    </row>
    <row r="2964" spans="1:43" ht="14.1" hidden="1" customHeight="1">
      <c r="A2964" s="73" t="s">
        <v>245</v>
      </c>
      <c r="B2964" s="74">
        <v>42</v>
      </c>
      <c r="C2964" s="74" t="s">
        <v>497</v>
      </c>
      <c r="D2964" s="75">
        <v>43070</v>
      </c>
      <c r="E2964" s="75">
        <v>43070</v>
      </c>
      <c r="F2964" s="76">
        <f>+E2964-D2964+1</f>
        <v>1</v>
      </c>
      <c r="G2964" s="74">
        <f>+MONTH(D2964)</f>
        <v>12</v>
      </c>
      <c r="H2964" s="74">
        <f>YEAR(D2964)</f>
        <v>2017</v>
      </c>
      <c r="I2964" s="74">
        <v>2</v>
      </c>
      <c r="J2964" s="77">
        <v>1101442718</v>
      </c>
      <c r="K2964" s="74" t="s">
        <v>3129</v>
      </c>
      <c r="L2964" s="74"/>
      <c r="M2964" s="74">
        <v>1038</v>
      </c>
      <c r="N2964" s="74" t="s">
        <v>248</v>
      </c>
      <c r="O2964" s="74" t="s">
        <v>30</v>
      </c>
      <c r="P2964" s="78">
        <v>49181.133300000001</v>
      </c>
      <c r="Q2964" s="74"/>
      <c r="R2964" s="74"/>
      <c r="S2964" s="74"/>
      <c r="T2964" s="79">
        <v>1</v>
      </c>
      <c r="U2964" s="79"/>
      <c r="V2964" s="80" t="s">
        <v>256</v>
      </c>
      <c r="W2964" s="79">
        <v>7630892</v>
      </c>
      <c r="X2964" s="114">
        <v>43070</v>
      </c>
      <c r="Y2964" s="82" t="s">
        <v>308</v>
      </c>
      <c r="Z2964" s="82" t="s">
        <v>3132</v>
      </c>
      <c r="AA2964" s="114">
        <v>43070</v>
      </c>
      <c r="AB2964" s="83">
        <v>1</v>
      </c>
      <c r="AC2964" s="79" t="s">
        <v>249</v>
      </c>
      <c r="AD2964" s="80" t="s">
        <v>256</v>
      </c>
      <c r="AE2964" s="245">
        <v>43209.423611111109</v>
      </c>
      <c r="AF2964" s="84">
        <v>49181</v>
      </c>
      <c r="AG2964" s="79" t="s">
        <v>3133</v>
      </c>
      <c r="AH2964" s="79">
        <v>24591</v>
      </c>
      <c r="AI2964" s="79">
        <v>0</v>
      </c>
      <c r="AJ2964" s="79">
        <v>0</v>
      </c>
      <c r="AK2964" s="79" t="s">
        <v>249</v>
      </c>
      <c r="AL2964" s="79">
        <v>0</v>
      </c>
      <c r="AM2964" s="79"/>
      <c r="AN2964" s="79" t="s">
        <v>25</v>
      </c>
      <c r="AO2964" s="79" t="s">
        <v>249</v>
      </c>
      <c r="AP2964" s="79"/>
      <c r="AQ2964" s="79"/>
    </row>
    <row r="2965" spans="1:43" ht="14.1" hidden="1" customHeight="1">
      <c r="A2965" s="85" t="s">
        <v>351</v>
      </c>
      <c r="B2965" s="74">
        <v>10</v>
      </c>
      <c r="C2965" s="74" t="s">
        <v>371</v>
      </c>
      <c r="D2965" s="75"/>
      <c r="E2965" s="75"/>
      <c r="F2965" s="76"/>
      <c r="G2965" s="74">
        <v>1</v>
      </c>
      <c r="H2965" s="74">
        <v>2020</v>
      </c>
      <c r="I2965" s="74">
        <v>1</v>
      </c>
      <c r="J2965" s="77">
        <v>1102358587</v>
      </c>
      <c r="K2965" s="74" t="s">
        <v>3134</v>
      </c>
      <c r="L2965" s="74"/>
      <c r="M2965" s="74">
        <v>1021</v>
      </c>
      <c r="N2965" s="74" t="s">
        <v>27</v>
      </c>
      <c r="O2965" s="74" t="s">
        <v>249</v>
      </c>
      <c r="P2965" s="78">
        <v>438902</v>
      </c>
      <c r="Q2965" s="74"/>
      <c r="R2965" s="74"/>
      <c r="S2965" s="74"/>
      <c r="T2965" s="79"/>
      <c r="U2965" s="79"/>
      <c r="V2965" s="80" t="s">
        <v>282</v>
      </c>
      <c r="W2965" s="79" t="s">
        <v>249</v>
      </c>
      <c r="X2965" s="114"/>
      <c r="Y2965" s="82" t="s">
        <v>249</v>
      </c>
      <c r="Z2965" s="82" t="s">
        <v>249</v>
      </c>
      <c r="AA2965" s="114"/>
      <c r="AB2965" s="83"/>
      <c r="AC2965" s="79" t="s">
        <v>249</v>
      </c>
      <c r="AD2965" s="80"/>
      <c r="AE2965" s="245"/>
      <c r="AF2965" s="84">
        <v>0</v>
      </c>
      <c r="AG2965" s="79" t="s">
        <v>249</v>
      </c>
      <c r="AH2965" s="79" t="s">
        <v>249</v>
      </c>
      <c r="AI2965" s="79" t="s">
        <v>249</v>
      </c>
      <c r="AJ2965" s="79" t="s">
        <v>249</v>
      </c>
      <c r="AK2965" s="79" t="s">
        <v>249</v>
      </c>
      <c r="AL2965" s="79" t="s">
        <v>249</v>
      </c>
      <c r="AM2965" s="79"/>
      <c r="AN2965" s="79" t="s">
        <v>249</v>
      </c>
      <c r="AO2965" s="79" t="s">
        <v>249</v>
      </c>
      <c r="AP2965" s="79" t="s">
        <v>283</v>
      </c>
      <c r="AQ2965" s="79"/>
    </row>
    <row r="2966" spans="1:43" ht="14.1" hidden="1" customHeight="1">
      <c r="A2966" s="85" t="s">
        <v>351</v>
      </c>
      <c r="B2966" s="74">
        <v>10</v>
      </c>
      <c r="C2966" s="74" t="s">
        <v>371</v>
      </c>
      <c r="D2966" s="75"/>
      <c r="E2966" s="75"/>
      <c r="F2966" s="76"/>
      <c r="G2966" s="74">
        <v>1</v>
      </c>
      <c r="H2966" s="74">
        <v>2020</v>
      </c>
      <c r="I2966" s="74">
        <v>1</v>
      </c>
      <c r="J2966" s="77">
        <v>1102358587</v>
      </c>
      <c r="K2966" s="74" t="s">
        <v>3134</v>
      </c>
      <c r="L2966" s="74"/>
      <c r="M2966" s="74">
        <v>1021</v>
      </c>
      <c r="N2966" s="74" t="s">
        <v>27</v>
      </c>
      <c r="O2966" s="74" t="s">
        <v>2954</v>
      </c>
      <c r="P2966" s="78">
        <v>877803</v>
      </c>
      <c r="Q2966" s="74"/>
      <c r="R2966" s="74"/>
      <c r="S2966" s="74"/>
      <c r="T2966" s="79"/>
      <c r="U2966" s="79"/>
      <c r="V2966" s="80" t="s">
        <v>282</v>
      </c>
      <c r="W2966" s="79" t="s">
        <v>249</v>
      </c>
      <c r="X2966" s="114"/>
      <c r="Y2966" s="82" t="s">
        <v>249</v>
      </c>
      <c r="Z2966" s="82" t="s">
        <v>249</v>
      </c>
      <c r="AA2966" s="114"/>
      <c r="AB2966" s="83"/>
      <c r="AC2966" s="79" t="s">
        <v>249</v>
      </c>
      <c r="AD2966" s="80"/>
      <c r="AE2966" s="245"/>
      <c r="AF2966" s="84">
        <v>0</v>
      </c>
      <c r="AG2966" s="79" t="s">
        <v>249</v>
      </c>
      <c r="AH2966" s="79" t="s">
        <v>249</v>
      </c>
      <c r="AI2966" s="79" t="s">
        <v>249</v>
      </c>
      <c r="AJ2966" s="79" t="s">
        <v>249</v>
      </c>
      <c r="AK2966" s="79" t="s">
        <v>249</v>
      </c>
      <c r="AL2966" s="79" t="s">
        <v>249</v>
      </c>
      <c r="AM2966" s="79"/>
      <c r="AN2966" s="79" t="s">
        <v>249</v>
      </c>
      <c r="AO2966" s="79" t="s">
        <v>249</v>
      </c>
      <c r="AP2966" s="79" t="s">
        <v>283</v>
      </c>
      <c r="AQ2966" s="79"/>
    </row>
    <row r="2967" spans="1:43" ht="14.1" hidden="1" customHeight="1">
      <c r="A2967" s="85" t="s">
        <v>351</v>
      </c>
      <c r="B2967" s="74">
        <v>10</v>
      </c>
      <c r="C2967" s="74" t="s">
        <v>371</v>
      </c>
      <c r="D2967" s="75"/>
      <c r="E2967" s="75"/>
      <c r="F2967" s="76"/>
      <c r="G2967" s="74">
        <v>1</v>
      </c>
      <c r="H2967" s="74">
        <v>2020</v>
      </c>
      <c r="I2967" s="74">
        <v>2</v>
      </c>
      <c r="J2967" s="77">
        <v>1102358587</v>
      </c>
      <c r="K2967" s="74" t="s">
        <v>3134</v>
      </c>
      <c r="L2967" s="74"/>
      <c r="M2967" s="74">
        <v>1021</v>
      </c>
      <c r="N2967" s="74" t="s">
        <v>27</v>
      </c>
      <c r="O2967" s="74" t="s">
        <v>249</v>
      </c>
      <c r="P2967" s="78">
        <v>292601</v>
      </c>
      <c r="Q2967" s="74"/>
      <c r="R2967" s="74"/>
      <c r="S2967" s="74"/>
      <c r="T2967" s="79"/>
      <c r="U2967" s="79"/>
      <c r="V2967" s="80" t="s">
        <v>282</v>
      </c>
      <c r="W2967" s="79" t="s">
        <v>249</v>
      </c>
      <c r="X2967" s="114"/>
      <c r="Y2967" s="82" t="s">
        <v>249</v>
      </c>
      <c r="Z2967" s="82" t="s">
        <v>249</v>
      </c>
      <c r="AA2967" s="114"/>
      <c r="AB2967" s="83"/>
      <c r="AC2967" s="79" t="s">
        <v>249</v>
      </c>
      <c r="AD2967" s="80"/>
      <c r="AE2967" s="245"/>
      <c r="AF2967" s="84">
        <v>0</v>
      </c>
      <c r="AG2967" s="79" t="s">
        <v>249</v>
      </c>
      <c r="AH2967" s="79" t="s">
        <v>249</v>
      </c>
      <c r="AI2967" s="79" t="s">
        <v>249</v>
      </c>
      <c r="AJ2967" s="79" t="s">
        <v>249</v>
      </c>
      <c r="AK2967" s="79" t="s">
        <v>249</v>
      </c>
      <c r="AL2967" s="79" t="s">
        <v>249</v>
      </c>
      <c r="AM2967" s="79"/>
      <c r="AN2967" s="79" t="s">
        <v>249</v>
      </c>
      <c r="AO2967" s="79" t="s">
        <v>249</v>
      </c>
      <c r="AP2967" s="79" t="s">
        <v>283</v>
      </c>
      <c r="AQ2967" s="79"/>
    </row>
    <row r="2968" spans="1:43" ht="14.1" hidden="1" customHeight="1">
      <c r="A2968" s="85" t="s">
        <v>351</v>
      </c>
      <c r="B2968" s="74">
        <v>10</v>
      </c>
      <c r="C2968" s="74" t="s">
        <v>371</v>
      </c>
      <c r="D2968" s="75"/>
      <c r="E2968" s="75"/>
      <c r="F2968" s="76"/>
      <c r="G2968" s="74">
        <v>1</v>
      </c>
      <c r="H2968" s="74">
        <v>2020</v>
      </c>
      <c r="I2968" s="74">
        <v>2</v>
      </c>
      <c r="J2968" s="77">
        <v>1102358587</v>
      </c>
      <c r="K2968" s="74" t="s">
        <v>3134</v>
      </c>
      <c r="L2968" s="74"/>
      <c r="M2968" s="74">
        <v>1021</v>
      </c>
      <c r="N2968" s="74" t="s">
        <v>27</v>
      </c>
      <c r="O2968" s="74" t="s">
        <v>2954</v>
      </c>
      <c r="P2968" s="78">
        <v>877803</v>
      </c>
      <c r="Q2968" s="74"/>
      <c r="R2968" s="74"/>
      <c r="S2968" s="74"/>
      <c r="T2968" s="79"/>
      <c r="U2968" s="79"/>
      <c r="V2968" s="80" t="s">
        <v>282</v>
      </c>
      <c r="W2968" s="79" t="s">
        <v>249</v>
      </c>
      <c r="X2968" s="114"/>
      <c r="Y2968" s="82" t="s">
        <v>249</v>
      </c>
      <c r="Z2968" s="82" t="s">
        <v>249</v>
      </c>
      <c r="AA2968" s="114"/>
      <c r="AB2968" s="83"/>
      <c r="AC2968" s="79" t="s">
        <v>249</v>
      </c>
      <c r="AD2968" s="80"/>
      <c r="AE2968" s="245"/>
      <c r="AF2968" s="84">
        <v>0</v>
      </c>
      <c r="AG2968" s="79" t="s">
        <v>249</v>
      </c>
      <c r="AH2968" s="79" t="s">
        <v>249</v>
      </c>
      <c r="AI2968" s="79" t="s">
        <v>249</v>
      </c>
      <c r="AJ2968" s="79" t="s">
        <v>249</v>
      </c>
      <c r="AK2968" s="79" t="s">
        <v>249</v>
      </c>
      <c r="AL2968" s="79" t="s">
        <v>249</v>
      </c>
      <c r="AM2968" s="79"/>
      <c r="AN2968" s="79" t="s">
        <v>249</v>
      </c>
      <c r="AO2968" s="79" t="s">
        <v>249</v>
      </c>
      <c r="AP2968" s="79" t="s">
        <v>283</v>
      </c>
      <c r="AQ2968" s="79"/>
    </row>
    <row r="2969" spans="1:43" ht="14.1" hidden="1" customHeight="1">
      <c r="A2969" s="85" t="s">
        <v>351</v>
      </c>
      <c r="B2969" s="74">
        <v>10</v>
      </c>
      <c r="C2969" s="74" t="s">
        <v>371</v>
      </c>
      <c r="D2969" s="75"/>
      <c r="E2969" s="75"/>
      <c r="F2969" s="76"/>
      <c r="G2969" s="74">
        <v>12</v>
      </c>
      <c r="H2969" s="74">
        <v>2019</v>
      </c>
      <c r="I2969" s="74">
        <v>1</v>
      </c>
      <c r="J2969" s="77">
        <v>1102358587</v>
      </c>
      <c r="K2969" s="74" t="s">
        <v>3134</v>
      </c>
      <c r="L2969" s="74"/>
      <c r="M2969" s="74">
        <v>1021</v>
      </c>
      <c r="N2969" s="74" t="s">
        <v>27</v>
      </c>
      <c r="O2969" s="74" t="s">
        <v>2954</v>
      </c>
      <c r="P2969" s="78">
        <v>414058</v>
      </c>
      <c r="Q2969" s="74"/>
      <c r="R2969" s="74"/>
      <c r="S2969" s="74"/>
      <c r="T2969" s="79"/>
      <c r="U2969" s="79"/>
      <c r="V2969" s="80" t="s">
        <v>282</v>
      </c>
      <c r="W2969" s="79" t="s">
        <v>249</v>
      </c>
      <c r="X2969" s="114"/>
      <c r="Y2969" s="82" t="s">
        <v>249</v>
      </c>
      <c r="Z2969" s="82" t="s">
        <v>249</v>
      </c>
      <c r="AA2969" s="114"/>
      <c r="AB2969" s="83"/>
      <c r="AC2969" s="79" t="s">
        <v>249</v>
      </c>
      <c r="AD2969" s="80"/>
      <c r="AE2969" s="245"/>
      <c r="AF2969" s="84">
        <v>0</v>
      </c>
      <c r="AG2969" s="79" t="s">
        <v>249</v>
      </c>
      <c r="AH2969" s="79" t="s">
        <v>249</v>
      </c>
      <c r="AI2969" s="79" t="s">
        <v>249</v>
      </c>
      <c r="AJ2969" s="79" t="s">
        <v>249</v>
      </c>
      <c r="AK2969" s="79" t="s">
        <v>249</v>
      </c>
      <c r="AL2969" s="79" t="s">
        <v>249</v>
      </c>
      <c r="AM2969" s="79"/>
      <c r="AN2969" s="79" t="s">
        <v>249</v>
      </c>
      <c r="AO2969" s="79" t="s">
        <v>249</v>
      </c>
      <c r="AP2969" s="79" t="s">
        <v>283</v>
      </c>
      <c r="AQ2969" s="79"/>
    </row>
    <row r="2970" spans="1:43" ht="14.1" hidden="1" customHeight="1">
      <c r="A2970" s="85" t="s">
        <v>351</v>
      </c>
      <c r="B2970" s="74">
        <v>10</v>
      </c>
      <c r="C2970" s="74" t="s">
        <v>371</v>
      </c>
      <c r="D2970" s="75"/>
      <c r="E2970" s="75"/>
      <c r="F2970" s="76"/>
      <c r="G2970" s="74">
        <v>12</v>
      </c>
      <c r="H2970" s="74">
        <v>2019</v>
      </c>
      <c r="I2970" s="74">
        <v>1</v>
      </c>
      <c r="J2970" s="77">
        <v>1102358587</v>
      </c>
      <c r="K2970" s="74" t="s">
        <v>3134</v>
      </c>
      <c r="L2970" s="74"/>
      <c r="M2970" s="74">
        <v>1021</v>
      </c>
      <c r="N2970" s="74" t="s">
        <v>27</v>
      </c>
      <c r="O2970" s="74" t="s">
        <v>249</v>
      </c>
      <c r="P2970" s="78">
        <v>414058</v>
      </c>
      <c r="Q2970" s="74"/>
      <c r="R2970" s="74"/>
      <c r="S2970" s="74"/>
      <c r="T2970" s="79"/>
      <c r="U2970" s="79"/>
      <c r="V2970" s="80" t="s">
        <v>282</v>
      </c>
      <c r="W2970" s="79" t="s">
        <v>249</v>
      </c>
      <c r="X2970" s="114"/>
      <c r="Y2970" s="82" t="s">
        <v>249</v>
      </c>
      <c r="Z2970" s="82" t="s">
        <v>249</v>
      </c>
      <c r="AA2970" s="114"/>
      <c r="AB2970" s="83"/>
      <c r="AC2970" s="79" t="s">
        <v>249</v>
      </c>
      <c r="AD2970" s="80"/>
      <c r="AE2970" s="245"/>
      <c r="AF2970" s="84">
        <v>0</v>
      </c>
      <c r="AG2970" s="79" t="s">
        <v>249</v>
      </c>
      <c r="AH2970" s="79" t="s">
        <v>249</v>
      </c>
      <c r="AI2970" s="79" t="s">
        <v>249</v>
      </c>
      <c r="AJ2970" s="79" t="s">
        <v>249</v>
      </c>
      <c r="AK2970" s="79" t="s">
        <v>249</v>
      </c>
      <c r="AL2970" s="79" t="s">
        <v>249</v>
      </c>
      <c r="AM2970" s="79"/>
      <c r="AN2970" s="79" t="s">
        <v>249</v>
      </c>
      <c r="AO2970" s="79" t="s">
        <v>249</v>
      </c>
      <c r="AP2970" s="79" t="s">
        <v>283</v>
      </c>
      <c r="AQ2970" s="79"/>
    </row>
    <row r="2971" spans="1:43" ht="14.1" hidden="1" customHeight="1">
      <c r="A2971" s="85" t="s">
        <v>351</v>
      </c>
      <c r="B2971" s="74">
        <v>10</v>
      </c>
      <c r="C2971" s="74" t="s">
        <v>371</v>
      </c>
      <c r="D2971" s="75"/>
      <c r="E2971" s="75"/>
      <c r="F2971" s="76"/>
      <c r="G2971" s="74">
        <v>12</v>
      </c>
      <c r="H2971" s="74">
        <v>2019</v>
      </c>
      <c r="I2971" s="74">
        <v>2</v>
      </c>
      <c r="J2971" s="77">
        <v>1102358587</v>
      </c>
      <c r="K2971" s="74" t="s">
        <v>3134</v>
      </c>
      <c r="L2971" s="74"/>
      <c r="M2971" s="74">
        <v>1021</v>
      </c>
      <c r="N2971" s="74" t="s">
        <v>27</v>
      </c>
      <c r="O2971" s="74" t="s">
        <v>2954</v>
      </c>
      <c r="P2971" s="78">
        <v>414058</v>
      </c>
      <c r="Q2971" s="74"/>
      <c r="R2971" s="74"/>
      <c r="S2971" s="74"/>
      <c r="T2971" s="79"/>
      <c r="U2971" s="79"/>
      <c r="V2971" s="80" t="s">
        <v>282</v>
      </c>
      <c r="W2971" s="79" t="s">
        <v>249</v>
      </c>
      <c r="X2971" s="114"/>
      <c r="Y2971" s="82" t="s">
        <v>249</v>
      </c>
      <c r="Z2971" s="82" t="s">
        <v>249</v>
      </c>
      <c r="AA2971" s="114"/>
      <c r="AB2971" s="83"/>
      <c r="AC2971" s="79" t="s">
        <v>249</v>
      </c>
      <c r="AD2971" s="80"/>
      <c r="AE2971" s="245"/>
      <c r="AF2971" s="84">
        <v>0</v>
      </c>
      <c r="AG2971" s="79" t="s">
        <v>249</v>
      </c>
      <c r="AH2971" s="79" t="s">
        <v>249</v>
      </c>
      <c r="AI2971" s="79" t="s">
        <v>249</v>
      </c>
      <c r="AJ2971" s="79" t="s">
        <v>249</v>
      </c>
      <c r="AK2971" s="79" t="s">
        <v>249</v>
      </c>
      <c r="AL2971" s="79" t="s">
        <v>249</v>
      </c>
      <c r="AM2971" s="79"/>
      <c r="AN2971" s="79" t="s">
        <v>249</v>
      </c>
      <c r="AO2971" s="79" t="s">
        <v>249</v>
      </c>
      <c r="AP2971" s="79" t="s">
        <v>283</v>
      </c>
      <c r="AQ2971" s="79"/>
    </row>
    <row r="2972" spans="1:43" ht="15" hidden="1" customHeight="1">
      <c r="A2972" s="85" t="s">
        <v>351</v>
      </c>
      <c r="B2972" s="74">
        <v>10</v>
      </c>
      <c r="C2972" s="74" t="s">
        <v>371</v>
      </c>
      <c r="D2972" s="75"/>
      <c r="E2972" s="75"/>
      <c r="F2972" s="76"/>
      <c r="G2972" s="74">
        <v>12</v>
      </c>
      <c r="H2972" s="74">
        <v>2019</v>
      </c>
      <c r="I2972" s="74">
        <v>2</v>
      </c>
      <c r="J2972" s="77">
        <v>1102358587</v>
      </c>
      <c r="K2972" s="74" t="s">
        <v>3134</v>
      </c>
      <c r="L2972" s="74"/>
      <c r="M2972" s="74">
        <v>1021</v>
      </c>
      <c r="N2972" s="74" t="s">
        <v>27</v>
      </c>
      <c r="O2972" s="74" t="s">
        <v>249</v>
      </c>
      <c r="P2972" s="78">
        <v>414058</v>
      </c>
      <c r="Q2972" s="74"/>
      <c r="R2972" s="74"/>
      <c r="S2972" s="74"/>
      <c r="T2972" s="79"/>
      <c r="U2972" s="79"/>
      <c r="V2972" s="80" t="s">
        <v>282</v>
      </c>
      <c r="W2972" s="79" t="s">
        <v>249</v>
      </c>
      <c r="X2972" s="114"/>
      <c r="Y2972" s="82" t="s">
        <v>249</v>
      </c>
      <c r="Z2972" s="82" t="s">
        <v>249</v>
      </c>
      <c r="AA2972" s="114"/>
      <c r="AB2972" s="83"/>
      <c r="AC2972" s="79" t="s">
        <v>249</v>
      </c>
      <c r="AD2972" s="80"/>
      <c r="AE2972" s="245"/>
      <c r="AF2972" s="84">
        <v>0</v>
      </c>
      <c r="AG2972" s="79" t="s">
        <v>249</v>
      </c>
      <c r="AH2972" s="79" t="s">
        <v>249</v>
      </c>
      <c r="AI2972" s="79" t="s">
        <v>249</v>
      </c>
      <c r="AJ2972" s="79" t="s">
        <v>249</v>
      </c>
      <c r="AK2972" s="79" t="s">
        <v>249</v>
      </c>
      <c r="AL2972" s="79" t="s">
        <v>249</v>
      </c>
      <c r="AM2972" s="79"/>
      <c r="AN2972" s="79" t="s">
        <v>249</v>
      </c>
      <c r="AO2972" s="79" t="s">
        <v>249</v>
      </c>
      <c r="AP2972" s="79" t="s">
        <v>283</v>
      </c>
      <c r="AQ2972" s="79"/>
    </row>
    <row r="2973" spans="1:43" ht="14.1" hidden="1" customHeight="1">
      <c r="A2973" s="85" t="s">
        <v>351</v>
      </c>
      <c r="B2973" s="74">
        <v>10</v>
      </c>
      <c r="C2973" s="74" t="s">
        <v>371</v>
      </c>
      <c r="D2973" s="75"/>
      <c r="E2973" s="75"/>
      <c r="F2973" s="76"/>
      <c r="G2973" s="74">
        <v>11</v>
      </c>
      <c r="H2973" s="74">
        <v>2019</v>
      </c>
      <c r="I2973" s="74">
        <v>1</v>
      </c>
      <c r="J2973" s="77">
        <v>1102358587</v>
      </c>
      <c r="K2973" s="74" t="s">
        <v>3134</v>
      </c>
      <c r="L2973" s="74"/>
      <c r="M2973" s="74">
        <v>1021</v>
      </c>
      <c r="N2973" s="74" t="s">
        <v>27</v>
      </c>
      <c r="O2973" s="74" t="s">
        <v>2954</v>
      </c>
      <c r="P2973" s="78">
        <v>414058</v>
      </c>
      <c r="Q2973" s="74"/>
      <c r="R2973" s="74"/>
      <c r="S2973" s="74"/>
      <c r="T2973" s="79"/>
      <c r="U2973" s="79"/>
      <c r="V2973" s="80" t="s">
        <v>282</v>
      </c>
      <c r="W2973" s="79" t="s">
        <v>249</v>
      </c>
      <c r="X2973" s="114"/>
      <c r="Y2973" s="82" t="s">
        <v>249</v>
      </c>
      <c r="Z2973" s="82" t="s">
        <v>249</v>
      </c>
      <c r="AA2973" s="114"/>
      <c r="AB2973" s="83"/>
      <c r="AC2973" s="79" t="s">
        <v>249</v>
      </c>
      <c r="AD2973" s="80"/>
      <c r="AE2973" s="245"/>
      <c r="AF2973" s="84">
        <v>0</v>
      </c>
      <c r="AG2973" s="79" t="s">
        <v>249</v>
      </c>
      <c r="AH2973" s="79" t="s">
        <v>249</v>
      </c>
      <c r="AI2973" s="79" t="s">
        <v>249</v>
      </c>
      <c r="AJ2973" s="79" t="s">
        <v>249</v>
      </c>
      <c r="AK2973" s="79" t="s">
        <v>249</v>
      </c>
      <c r="AL2973" s="79" t="s">
        <v>249</v>
      </c>
      <c r="AM2973" s="79"/>
      <c r="AN2973" s="79" t="s">
        <v>249</v>
      </c>
      <c r="AO2973" s="79" t="s">
        <v>249</v>
      </c>
      <c r="AP2973" s="79" t="s">
        <v>283</v>
      </c>
      <c r="AQ2973" s="79"/>
    </row>
    <row r="2974" spans="1:43" ht="14.1" hidden="1" customHeight="1">
      <c r="A2974" s="85" t="s">
        <v>351</v>
      </c>
      <c r="B2974" s="74">
        <v>10</v>
      </c>
      <c r="C2974" s="74" t="s">
        <v>371</v>
      </c>
      <c r="D2974" s="75"/>
      <c r="E2974" s="75"/>
      <c r="F2974" s="76"/>
      <c r="G2974" s="74">
        <v>11</v>
      </c>
      <c r="H2974" s="74">
        <v>2019</v>
      </c>
      <c r="I2974" s="74">
        <v>1</v>
      </c>
      <c r="J2974" s="77">
        <v>1102358587</v>
      </c>
      <c r="K2974" s="74" t="s">
        <v>3134</v>
      </c>
      <c r="L2974" s="74"/>
      <c r="M2974" s="74">
        <v>1021</v>
      </c>
      <c r="N2974" s="74" t="s">
        <v>27</v>
      </c>
      <c r="O2974" s="74" t="s">
        <v>249</v>
      </c>
      <c r="P2974" s="78">
        <v>414058</v>
      </c>
      <c r="Q2974" s="74"/>
      <c r="R2974" s="74"/>
      <c r="S2974" s="74"/>
      <c r="T2974" s="79"/>
      <c r="U2974" s="79"/>
      <c r="V2974" s="80" t="s">
        <v>282</v>
      </c>
      <c r="W2974" s="79" t="s">
        <v>249</v>
      </c>
      <c r="X2974" s="114"/>
      <c r="Y2974" s="82" t="s">
        <v>249</v>
      </c>
      <c r="Z2974" s="82" t="s">
        <v>249</v>
      </c>
      <c r="AA2974" s="114"/>
      <c r="AB2974" s="83"/>
      <c r="AC2974" s="79" t="s">
        <v>249</v>
      </c>
      <c r="AD2974" s="80"/>
      <c r="AE2974" s="245"/>
      <c r="AF2974" s="84">
        <v>0</v>
      </c>
      <c r="AG2974" s="79" t="s">
        <v>249</v>
      </c>
      <c r="AH2974" s="79" t="s">
        <v>249</v>
      </c>
      <c r="AI2974" s="79" t="s">
        <v>249</v>
      </c>
      <c r="AJ2974" s="79" t="s">
        <v>249</v>
      </c>
      <c r="AK2974" s="79" t="s">
        <v>249</v>
      </c>
      <c r="AL2974" s="79" t="s">
        <v>249</v>
      </c>
      <c r="AM2974" s="79"/>
      <c r="AN2974" s="79" t="s">
        <v>249</v>
      </c>
      <c r="AO2974" s="79" t="s">
        <v>249</v>
      </c>
      <c r="AP2974" s="79" t="s">
        <v>283</v>
      </c>
      <c r="AQ2974" s="79"/>
    </row>
    <row r="2975" spans="1:43" ht="14.1" hidden="1" customHeight="1">
      <c r="A2975" s="85" t="s">
        <v>351</v>
      </c>
      <c r="B2975" s="74">
        <v>10</v>
      </c>
      <c r="C2975" s="74" t="s">
        <v>371</v>
      </c>
      <c r="D2975" s="75"/>
      <c r="E2975" s="75"/>
      <c r="F2975" s="76"/>
      <c r="G2975" s="74">
        <v>11</v>
      </c>
      <c r="H2975" s="74">
        <v>2019</v>
      </c>
      <c r="I2975" s="74">
        <v>2</v>
      </c>
      <c r="J2975" s="77">
        <v>1102358587</v>
      </c>
      <c r="K2975" s="74" t="s">
        <v>3134</v>
      </c>
      <c r="L2975" s="74"/>
      <c r="M2975" s="74">
        <v>1021</v>
      </c>
      <c r="N2975" s="74" t="s">
        <v>27</v>
      </c>
      <c r="O2975" s="74" t="s">
        <v>2954</v>
      </c>
      <c r="P2975" s="78">
        <v>414058</v>
      </c>
      <c r="Q2975" s="74"/>
      <c r="R2975" s="74"/>
      <c r="S2975" s="74"/>
      <c r="T2975" s="79"/>
      <c r="U2975" s="79"/>
      <c r="V2975" s="80" t="s">
        <v>282</v>
      </c>
      <c r="W2975" s="79" t="s">
        <v>249</v>
      </c>
      <c r="X2975" s="114"/>
      <c r="Y2975" s="82" t="s">
        <v>249</v>
      </c>
      <c r="Z2975" s="82" t="s">
        <v>249</v>
      </c>
      <c r="AA2975" s="114"/>
      <c r="AB2975" s="83"/>
      <c r="AC2975" s="79" t="s">
        <v>249</v>
      </c>
      <c r="AD2975" s="80"/>
      <c r="AE2975" s="245"/>
      <c r="AF2975" s="84">
        <v>0</v>
      </c>
      <c r="AG2975" s="79" t="s">
        <v>249</v>
      </c>
      <c r="AH2975" s="79" t="s">
        <v>249</v>
      </c>
      <c r="AI2975" s="79" t="s">
        <v>249</v>
      </c>
      <c r="AJ2975" s="79" t="s">
        <v>249</v>
      </c>
      <c r="AK2975" s="79" t="s">
        <v>249</v>
      </c>
      <c r="AL2975" s="79" t="s">
        <v>249</v>
      </c>
      <c r="AM2975" s="79"/>
      <c r="AN2975" s="79" t="s">
        <v>249</v>
      </c>
      <c r="AO2975" s="79" t="s">
        <v>249</v>
      </c>
      <c r="AP2975" s="79" t="s">
        <v>283</v>
      </c>
      <c r="AQ2975" s="79"/>
    </row>
    <row r="2976" spans="1:43" ht="14.1" hidden="1" customHeight="1">
      <c r="A2976" s="85" t="s">
        <v>351</v>
      </c>
      <c r="B2976" s="74">
        <v>10</v>
      </c>
      <c r="C2976" s="74" t="s">
        <v>371</v>
      </c>
      <c r="D2976" s="75"/>
      <c r="E2976" s="75"/>
      <c r="F2976" s="76"/>
      <c r="G2976" s="74">
        <v>11</v>
      </c>
      <c r="H2976" s="74">
        <v>2019</v>
      </c>
      <c r="I2976" s="74">
        <v>2</v>
      </c>
      <c r="J2976" s="77">
        <v>1102358587</v>
      </c>
      <c r="K2976" s="74" t="s">
        <v>3134</v>
      </c>
      <c r="L2976" s="74"/>
      <c r="M2976" s="74">
        <v>1021</v>
      </c>
      <c r="N2976" s="74" t="s">
        <v>27</v>
      </c>
      <c r="O2976" s="74" t="s">
        <v>249</v>
      </c>
      <c r="P2976" s="78">
        <v>414058</v>
      </c>
      <c r="Q2976" s="74"/>
      <c r="R2976" s="74"/>
      <c r="S2976" s="74"/>
      <c r="T2976" s="79"/>
      <c r="U2976" s="79"/>
      <c r="V2976" s="80" t="s">
        <v>282</v>
      </c>
      <c r="W2976" s="79" t="s">
        <v>249</v>
      </c>
      <c r="X2976" s="114"/>
      <c r="Y2976" s="82" t="s">
        <v>249</v>
      </c>
      <c r="Z2976" s="82" t="s">
        <v>249</v>
      </c>
      <c r="AA2976" s="114"/>
      <c r="AB2976" s="83"/>
      <c r="AC2976" s="79" t="s">
        <v>249</v>
      </c>
      <c r="AD2976" s="80"/>
      <c r="AE2976" s="245"/>
      <c r="AF2976" s="84">
        <v>0</v>
      </c>
      <c r="AG2976" s="79" t="s">
        <v>249</v>
      </c>
      <c r="AH2976" s="79" t="s">
        <v>249</v>
      </c>
      <c r="AI2976" s="79" t="s">
        <v>249</v>
      </c>
      <c r="AJ2976" s="79" t="s">
        <v>249</v>
      </c>
      <c r="AK2976" s="79" t="s">
        <v>249</v>
      </c>
      <c r="AL2976" s="79" t="s">
        <v>249</v>
      </c>
      <c r="AM2976" s="79"/>
      <c r="AN2976" s="79" t="s">
        <v>249</v>
      </c>
      <c r="AO2976" s="79" t="s">
        <v>249</v>
      </c>
      <c r="AP2976" s="79" t="s">
        <v>283</v>
      </c>
      <c r="AQ2976" s="79"/>
    </row>
    <row r="2977" spans="1:43" ht="14.1" hidden="1" customHeight="1">
      <c r="A2977" s="85" t="s">
        <v>351</v>
      </c>
      <c r="B2977" s="74">
        <v>10</v>
      </c>
      <c r="C2977" s="74" t="s">
        <v>371</v>
      </c>
      <c r="D2977" s="75"/>
      <c r="E2977" s="75"/>
      <c r="F2977" s="76"/>
      <c r="G2977" s="74">
        <v>10</v>
      </c>
      <c r="H2977" s="74">
        <v>2019</v>
      </c>
      <c r="I2977" s="74">
        <v>1</v>
      </c>
      <c r="J2977" s="77">
        <v>1102358587</v>
      </c>
      <c r="K2977" s="74" t="s">
        <v>3134</v>
      </c>
      <c r="L2977" s="74"/>
      <c r="M2977" s="74">
        <v>1021</v>
      </c>
      <c r="N2977" s="74" t="s">
        <v>27</v>
      </c>
      <c r="O2977" s="74" t="s">
        <v>2954</v>
      </c>
      <c r="P2977" s="78">
        <v>414058</v>
      </c>
      <c r="Q2977" s="74"/>
      <c r="R2977" s="74"/>
      <c r="S2977" s="74"/>
      <c r="T2977" s="79"/>
      <c r="U2977" s="79"/>
      <c r="V2977" s="80" t="s">
        <v>282</v>
      </c>
      <c r="W2977" s="79" t="s">
        <v>249</v>
      </c>
      <c r="X2977" s="114"/>
      <c r="Y2977" s="82" t="s">
        <v>249</v>
      </c>
      <c r="Z2977" s="82" t="s">
        <v>249</v>
      </c>
      <c r="AA2977" s="114"/>
      <c r="AB2977" s="83"/>
      <c r="AC2977" s="79" t="s">
        <v>249</v>
      </c>
      <c r="AD2977" s="80"/>
      <c r="AE2977" s="245"/>
      <c r="AF2977" s="84">
        <v>0</v>
      </c>
      <c r="AG2977" s="79" t="s">
        <v>249</v>
      </c>
      <c r="AH2977" s="79" t="s">
        <v>249</v>
      </c>
      <c r="AI2977" s="79" t="s">
        <v>249</v>
      </c>
      <c r="AJ2977" s="79" t="s">
        <v>249</v>
      </c>
      <c r="AK2977" s="79" t="s">
        <v>249</v>
      </c>
      <c r="AL2977" s="79" t="s">
        <v>249</v>
      </c>
      <c r="AM2977" s="79"/>
      <c r="AN2977" s="79" t="s">
        <v>249</v>
      </c>
      <c r="AO2977" s="79" t="s">
        <v>249</v>
      </c>
      <c r="AP2977" s="79" t="s">
        <v>283</v>
      </c>
      <c r="AQ2977" s="79"/>
    </row>
    <row r="2978" spans="1:43" ht="14.1" hidden="1" customHeight="1">
      <c r="A2978" s="85" t="s">
        <v>351</v>
      </c>
      <c r="B2978" s="74">
        <v>10</v>
      </c>
      <c r="C2978" s="74" t="s">
        <v>371</v>
      </c>
      <c r="D2978" s="75"/>
      <c r="E2978" s="75"/>
      <c r="F2978" s="76"/>
      <c r="G2978" s="74">
        <v>10</v>
      </c>
      <c r="H2978" s="74">
        <v>2019</v>
      </c>
      <c r="I2978" s="74">
        <v>1</v>
      </c>
      <c r="J2978" s="77">
        <v>1102358587</v>
      </c>
      <c r="K2978" s="74" t="s">
        <v>3134</v>
      </c>
      <c r="L2978" s="74"/>
      <c r="M2978" s="74">
        <v>1021</v>
      </c>
      <c r="N2978" s="74" t="s">
        <v>27</v>
      </c>
      <c r="O2978" s="74" t="s">
        <v>249</v>
      </c>
      <c r="P2978" s="78">
        <v>414058</v>
      </c>
      <c r="Q2978" s="74"/>
      <c r="R2978" s="74"/>
      <c r="S2978" s="74"/>
      <c r="T2978" s="79"/>
      <c r="U2978" s="79"/>
      <c r="V2978" s="80" t="s">
        <v>282</v>
      </c>
      <c r="W2978" s="79" t="s">
        <v>249</v>
      </c>
      <c r="X2978" s="114"/>
      <c r="Y2978" s="82" t="s">
        <v>249</v>
      </c>
      <c r="Z2978" s="82" t="s">
        <v>249</v>
      </c>
      <c r="AA2978" s="114"/>
      <c r="AB2978" s="83"/>
      <c r="AC2978" s="79" t="s">
        <v>249</v>
      </c>
      <c r="AD2978" s="80"/>
      <c r="AE2978" s="245"/>
      <c r="AF2978" s="84">
        <v>0</v>
      </c>
      <c r="AG2978" s="79" t="s">
        <v>249</v>
      </c>
      <c r="AH2978" s="79" t="s">
        <v>249</v>
      </c>
      <c r="AI2978" s="79" t="s">
        <v>249</v>
      </c>
      <c r="AJ2978" s="79" t="s">
        <v>249</v>
      </c>
      <c r="AK2978" s="79" t="s">
        <v>249</v>
      </c>
      <c r="AL2978" s="79" t="s">
        <v>249</v>
      </c>
      <c r="AM2978" s="79"/>
      <c r="AN2978" s="79" t="s">
        <v>249</v>
      </c>
      <c r="AO2978" s="79" t="s">
        <v>249</v>
      </c>
      <c r="AP2978" s="79" t="s">
        <v>283</v>
      </c>
      <c r="AQ2978" s="79"/>
    </row>
    <row r="2979" spans="1:43" ht="14.1" hidden="1" customHeight="1">
      <c r="A2979" s="85" t="s">
        <v>351</v>
      </c>
      <c r="B2979" s="74">
        <v>10</v>
      </c>
      <c r="C2979" s="74" t="s">
        <v>371</v>
      </c>
      <c r="D2979" s="75"/>
      <c r="E2979" s="75"/>
      <c r="F2979" s="76"/>
      <c r="G2979" s="74">
        <v>10</v>
      </c>
      <c r="H2979" s="74">
        <v>2019</v>
      </c>
      <c r="I2979" s="74">
        <v>2</v>
      </c>
      <c r="J2979" s="77">
        <v>1102358587</v>
      </c>
      <c r="K2979" s="74" t="s">
        <v>3134</v>
      </c>
      <c r="L2979" s="74"/>
      <c r="M2979" s="74">
        <v>1021</v>
      </c>
      <c r="N2979" s="74" t="s">
        <v>27</v>
      </c>
      <c r="O2979" s="74" t="s">
        <v>2954</v>
      </c>
      <c r="P2979" s="78">
        <v>414058</v>
      </c>
      <c r="Q2979" s="74"/>
      <c r="R2979" s="74"/>
      <c r="S2979" s="74"/>
      <c r="T2979" s="79"/>
      <c r="U2979" s="79"/>
      <c r="V2979" s="80" t="s">
        <v>282</v>
      </c>
      <c r="W2979" s="79" t="s">
        <v>249</v>
      </c>
      <c r="X2979" s="114"/>
      <c r="Y2979" s="82" t="s">
        <v>249</v>
      </c>
      <c r="Z2979" s="82" t="s">
        <v>249</v>
      </c>
      <c r="AA2979" s="114"/>
      <c r="AB2979" s="83"/>
      <c r="AC2979" s="79" t="s">
        <v>249</v>
      </c>
      <c r="AD2979" s="80"/>
      <c r="AE2979" s="245"/>
      <c r="AF2979" s="84">
        <v>0</v>
      </c>
      <c r="AG2979" s="79" t="s">
        <v>249</v>
      </c>
      <c r="AH2979" s="79" t="s">
        <v>249</v>
      </c>
      <c r="AI2979" s="79" t="s">
        <v>249</v>
      </c>
      <c r="AJ2979" s="79" t="s">
        <v>249</v>
      </c>
      <c r="AK2979" s="79" t="s">
        <v>249</v>
      </c>
      <c r="AL2979" s="79" t="s">
        <v>249</v>
      </c>
      <c r="AM2979" s="79"/>
      <c r="AN2979" s="79" t="s">
        <v>249</v>
      </c>
      <c r="AO2979" s="79" t="s">
        <v>249</v>
      </c>
      <c r="AP2979" s="79" t="s">
        <v>283</v>
      </c>
      <c r="AQ2979" s="79"/>
    </row>
    <row r="2980" spans="1:43" ht="14.1" hidden="1" customHeight="1">
      <c r="A2980" s="85" t="s">
        <v>351</v>
      </c>
      <c r="B2980" s="74">
        <v>10</v>
      </c>
      <c r="C2980" s="74" t="s">
        <v>371</v>
      </c>
      <c r="D2980" s="75"/>
      <c r="E2980" s="75"/>
      <c r="F2980" s="76"/>
      <c r="G2980" s="74">
        <v>10</v>
      </c>
      <c r="H2980" s="74">
        <v>2019</v>
      </c>
      <c r="I2980" s="74">
        <v>2</v>
      </c>
      <c r="J2980" s="77">
        <v>1102358587</v>
      </c>
      <c r="K2980" s="74" t="s">
        <v>3134</v>
      </c>
      <c r="L2980" s="74"/>
      <c r="M2980" s="74">
        <v>1021</v>
      </c>
      <c r="N2980" s="74" t="s">
        <v>27</v>
      </c>
      <c r="O2980" s="74" t="s">
        <v>249</v>
      </c>
      <c r="P2980" s="78">
        <v>414058</v>
      </c>
      <c r="Q2980" s="74"/>
      <c r="R2980" s="74"/>
      <c r="S2980" s="74"/>
      <c r="T2980" s="79"/>
      <c r="U2980" s="79"/>
      <c r="V2980" s="80" t="s">
        <v>282</v>
      </c>
      <c r="W2980" s="79" t="s">
        <v>249</v>
      </c>
      <c r="X2980" s="114"/>
      <c r="Y2980" s="82" t="s">
        <v>249</v>
      </c>
      <c r="Z2980" s="82" t="s">
        <v>249</v>
      </c>
      <c r="AA2980" s="114"/>
      <c r="AB2980" s="83"/>
      <c r="AC2980" s="79" t="s">
        <v>249</v>
      </c>
      <c r="AD2980" s="80"/>
      <c r="AE2980" s="245"/>
      <c r="AF2980" s="84">
        <v>0</v>
      </c>
      <c r="AG2980" s="79" t="s">
        <v>249</v>
      </c>
      <c r="AH2980" s="79" t="s">
        <v>249</v>
      </c>
      <c r="AI2980" s="79" t="s">
        <v>249</v>
      </c>
      <c r="AJ2980" s="79" t="s">
        <v>249</v>
      </c>
      <c r="AK2980" s="79" t="s">
        <v>249</v>
      </c>
      <c r="AL2980" s="79" t="s">
        <v>249</v>
      </c>
      <c r="AM2980" s="79"/>
      <c r="AN2980" s="79" t="s">
        <v>249</v>
      </c>
      <c r="AO2980" s="79" t="s">
        <v>249</v>
      </c>
      <c r="AP2980" s="79" t="s">
        <v>283</v>
      </c>
      <c r="AQ2980" s="79"/>
    </row>
    <row r="2981" spans="1:43" ht="14.1" hidden="1" customHeight="1">
      <c r="A2981" s="85" t="s">
        <v>351</v>
      </c>
      <c r="B2981" s="74">
        <v>10</v>
      </c>
      <c r="C2981" s="74" t="s">
        <v>371</v>
      </c>
      <c r="D2981" s="75"/>
      <c r="E2981" s="75"/>
      <c r="F2981" s="76"/>
      <c r="G2981" s="74">
        <v>9</v>
      </c>
      <c r="H2981" s="74">
        <v>2019</v>
      </c>
      <c r="I2981" s="74">
        <v>2</v>
      </c>
      <c r="J2981" s="77">
        <v>1102358587</v>
      </c>
      <c r="K2981" s="74" t="s">
        <v>3134</v>
      </c>
      <c r="L2981" s="74"/>
      <c r="M2981" s="74">
        <v>1021</v>
      </c>
      <c r="N2981" s="74" t="s">
        <v>27</v>
      </c>
      <c r="O2981" s="74" t="s">
        <v>2954</v>
      </c>
      <c r="P2981" s="78">
        <v>248435</v>
      </c>
      <c r="Q2981" s="74"/>
      <c r="R2981" s="74"/>
      <c r="S2981" s="74"/>
      <c r="T2981" s="79"/>
      <c r="U2981" s="79"/>
      <c r="V2981" s="80" t="s">
        <v>282</v>
      </c>
      <c r="W2981" s="79" t="s">
        <v>249</v>
      </c>
      <c r="X2981" s="114"/>
      <c r="Y2981" s="82" t="s">
        <v>249</v>
      </c>
      <c r="Z2981" s="82" t="s">
        <v>249</v>
      </c>
      <c r="AA2981" s="114"/>
      <c r="AB2981" s="83"/>
      <c r="AC2981" s="79" t="s">
        <v>249</v>
      </c>
      <c r="AD2981" s="80"/>
      <c r="AE2981" s="245"/>
      <c r="AF2981" s="84">
        <v>0</v>
      </c>
      <c r="AG2981" s="79" t="s">
        <v>249</v>
      </c>
      <c r="AH2981" s="79" t="s">
        <v>249</v>
      </c>
      <c r="AI2981" s="79" t="s">
        <v>249</v>
      </c>
      <c r="AJ2981" s="79" t="s">
        <v>249</v>
      </c>
      <c r="AK2981" s="79" t="s">
        <v>249</v>
      </c>
      <c r="AL2981" s="79" t="s">
        <v>249</v>
      </c>
      <c r="AM2981" s="79"/>
      <c r="AN2981" s="79" t="s">
        <v>249</v>
      </c>
      <c r="AO2981" s="79" t="s">
        <v>249</v>
      </c>
      <c r="AP2981" s="79" t="s">
        <v>283</v>
      </c>
      <c r="AQ2981" s="79"/>
    </row>
    <row r="2982" spans="1:43" ht="14.1" hidden="1" customHeight="1">
      <c r="A2982" s="85" t="s">
        <v>351</v>
      </c>
      <c r="B2982" s="74">
        <v>10</v>
      </c>
      <c r="C2982" s="74" t="s">
        <v>371</v>
      </c>
      <c r="D2982" s="75"/>
      <c r="E2982" s="75"/>
      <c r="F2982" s="76"/>
      <c r="G2982" s="74">
        <v>9</v>
      </c>
      <c r="H2982" s="74">
        <v>2018</v>
      </c>
      <c r="I2982" s="74">
        <v>2</v>
      </c>
      <c r="J2982" s="77">
        <v>1102358587</v>
      </c>
      <c r="K2982" s="74" t="s">
        <v>3134</v>
      </c>
      <c r="L2982" s="74"/>
      <c r="M2982" s="74">
        <v>1038</v>
      </c>
      <c r="N2982" s="74" t="s">
        <v>248</v>
      </c>
      <c r="O2982" s="74" t="s">
        <v>2954</v>
      </c>
      <c r="P2982" s="78">
        <v>52082.8</v>
      </c>
      <c r="Q2982" s="74"/>
      <c r="R2982" s="74"/>
      <c r="S2982" s="74"/>
      <c r="T2982" s="79"/>
      <c r="U2982" s="79"/>
      <c r="V2982" s="80" t="s">
        <v>282</v>
      </c>
      <c r="W2982" s="79" t="s">
        <v>249</v>
      </c>
      <c r="X2982" s="114"/>
      <c r="Y2982" s="82" t="s">
        <v>249</v>
      </c>
      <c r="Z2982" s="82" t="s">
        <v>249</v>
      </c>
      <c r="AA2982" s="114"/>
      <c r="AB2982" s="83"/>
      <c r="AC2982" s="79" t="s">
        <v>249</v>
      </c>
      <c r="AD2982" s="80"/>
      <c r="AE2982" s="245"/>
      <c r="AF2982" s="84">
        <v>52083</v>
      </c>
      <c r="AG2982" s="79" t="s">
        <v>249</v>
      </c>
      <c r="AH2982" s="79" t="s">
        <v>249</v>
      </c>
      <c r="AI2982" s="79" t="s">
        <v>249</v>
      </c>
      <c r="AJ2982" s="79" t="s">
        <v>249</v>
      </c>
      <c r="AK2982" s="79" t="s">
        <v>249</v>
      </c>
      <c r="AL2982" s="79" t="s">
        <v>249</v>
      </c>
      <c r="AM2982" s="79"/>
      <c r="AN2982" s="79" t="s">
        <v>249</v>
      </c>
      <c r="AO2982" s="79" t="s">
        <v>249</v>
      </c>
      <c r="AP2982" s="79" t="s">
        <v>283</v>
      </c>
      <c r="AQ2982" s="79"/>
    </row>
    <row r="2983" spans="1:43" ht="14.1" hidden="1" customHeight="1">
      <c r="A2983" s="85" t="s">
        <v>351</v>
      </c>
      <c r="B2983" s="74">
        <v>10</v>
      </c>
      <c r="C2983" s="74" t="s">
        <v>371</v>
      </c>
      <c r="D2983" s="75"/>
      <c r="E2983" s="75"/>
      <c r="F2983" s="76"/>
      <c r="G2983" s="74">
        <v>9</v>
      </c>
      <c r="H2983" s="74">
        <v>2018</v>
      </c>
      <c r="I2983" s="74">
        <v>2</v>
      </c>
      <c r="J2983" s="77">
        <v>1102358587</v>
      </c>
      <c r="K2983" s="74" t="s">
        <v>3134</v>
      </c>
      <c r="L2983" s="74"/>
      <c r="M2983" s="74">
        <v>1045</v>
      </c>
      <c r="N2983" s="74" t="s">
        <v>255</v>
      </c>
      <c r="O2983" s="74" t="s">
        <v>2954</v>
      </c>
      <c r="P2983" s="78">
        <v>26041.4</v>
      </c>
      <c r="Q2983" s="74"/>
      <c r="R2983" s="74"/>
      <c r="S2983" s="74"/>
      <c r="T2983" s="79"/>
      <c r="U2983" s="79"/>
      <c r="V2983" s="80" t="s">
        <v>282</v>
      </c>
      <c r="W2983" s="79" t="s">
        <v>249</v>
      </c>
      <c r="X2983" s="114"/>
      <c r="Y2983" s="82" t="s">
        <v>249</v>
      </c>
      <c r="Z2983" s="82" t="s">
        <v>249</v>
      </c>
      <c r="AA2983" s="114"/>
      <c r="AB2983" s="83"/>
      <c r="AC2983" s="79" t="s">
        <v>249</v>
      </c>
      <c r="AD2983" s="80"/>
      <c r="AE2983" s="245"/>
      <c r="AF2983" s="84">
        <v>26041</v>
      </c>
      <c r="AG2983" s="79" t="s">
        <v>249</v>
      </c>
      <c r="AH2983" s="79" t="s">
        <v>249</v>
      </c>
      <c r="AI2983" s="79" t="s">
        <v>249</v>
      </c>
      <c r="AJ2983" s="79" t="s">
        <v>249</v>
      </c>
      <c r="AK2983" s="79" t="s">
        <v>249</v>
      </c>
      <c r="AL2983" s="79" t="s">
        <v>249</v>
      </c>
      <c r="AM2983" s="79"/>
      <c r="AN2983" s="79" t="s">
        <v>249</v>
      </c>
      <c r="AO2983" s="79" t="s">
        <v>249</v>
      </c>
      <c r="AP2983" s="79" t="s">
        <v>283</v>
      </c>
      <c r="AQ2983" s="79"/>
    </row>
    <row r="2984" spans="1:43" ht="14.1" hidden="1" customHeight="1">
      <c r="A2984" s="73" t="s">
        <v>245</v>
      </c>
      <c r="B2984" s="74">
        <v>56</v>
      </c>
      <c r="C2984" s="74" t="s">
        <v>620</v>
      </c>
      <c r="D2984" s="75">
        <v>43944</v>
      </c>
      <c r="E2984" s="75">
        <v>44069</v>
      </c>
      <c r="F2984" s="76">
        <f>+E2984-D2984+1</f>
        <v>126</v>
      </c>
      <c r="G2984" s="74">
        <f>+MONTH(D2984)</f>
        <v>4</v>
      </c>
      <c r="H2984" s="74">
        <f>YEAR(D2984)</f>
        <v>2020</v>
      </c>
      <c r="I2984" s="74">
        <v>2</v>
      </c>
      <c r="J2984" s="77">
        <v>1102833093</v>
      </c>
      <c r="K2984" s="74" t="s">
        <v>3135</v>
      </c>
      <c r="L2984" s="74">
        <v>11</v>
      </c>
      <c r="M2984" s="74">
        <v>1021</v>
      </c>
      <c r="N2984" s="74" t="s">
        <v>27</v>
      </c>
      <c r="O2984" s="74" t="s">
        <v>35</v>
      </c>
      <c r="P2984" s="78"/>
      <c r="Q2984" s="74" t="s">
        <v>3136</v>
      </c>
      <c r="R2984" s="74">
        <v>0</v>
      </c>
      <c r="S2984" s="74">
        <v>0</v>
      </c>
      <c r="T2984" s="79">
        <v>126</v>
      </c>
      <c r="U2984" s="79"/>
      <c r="V2984" s="80" t="s">
        <v>279</v>
      </c>
      <c r="W2984" s="79"/>
      <c r="X2984" s="114">
        <v>43944</v>
      </c>
      <c r="Y2984" s="82"/>
      <c r="Z2984" s="82"/>
      <c r="AA2984" s="114">
        <v>44069</v>
      </c>
      <c r="AB2984" s="83">
        <v>126</v>
      </c>
      <c r="AC2984" s="79"/>
      <c r="AD2984" s="80"/>
      <c r="AE2984" s="245"/>
      <c r="AF2984" s="84">
        <v>0</v>
      </c>
      <c r="AG2984" s="79"/>
      <c r="AH2984" s="79"/>
      <c r="AI2984" s="79"/>
      <c r="AJ2984" s="79"/>
      <c r="AK2984" s="79"/>
      <c r="AL2984" s="79"/>
      <c r="AM2984" s="79"/>
      <c r="AN2984" s="79"/>
      <c r="AO2984" s="79"/>
      <c r="AP2984" s="79"/>
      <c r="AQ2984" s="79"/>
    </row>
    <row r="2985" spans="1:43" ht="14.1" hidden="1" customHeight="1">
      <c r="A2985" s="73" t="s">
        <v>245</v>
      </c>
      <c r="B2985" s="74">
        <v>132</v>
      </c>
      <c r="C2985" s="74" t="s">
        <v>290</v>
      </c>
      <c r="D2985" s="75"/>
      <c r="E2985" s="75"/>
      <c r="F2985" s="76"/>
      <c r="G2985" s="74">
        <v>3</v>
      </c>
      <c r="H2985" s="74">
        <v>2020</v>
      </c>
      <c r="I2985" s="74">
        <v>1</v>
      </c>
      <c r="J2985" s="77">
        <v>1103106482</v>
      </c>
      <c r="K2985" s="74" t="s">
        <v>3137</v>
      </c>
      <c r="L2985" s="74"/>
      <c r="M2985" s="74">
        <v>1038</v>
      </c>
      <c r="N2985" s="74" t="s">
        <v>248</v>
      </c>
      <c r="O2985" s="74" t="s">
        <v>30</v>
      </c>
      <c r="P2985" s="78">
        <v>930000</v>
      </c>
      <c r="Q2985" s="74"/>
      <c r="R2985" s="74"/>
      <c r="S2985" s="74"/>
      <c r="T2985" s="79"/>
      <c r="U2985" s="79"/>
      <c r="V2985" s="80" t="s">
        <v>260</v>
      </c>
      <c r="W2985" s="79" t="s">
        <v>249</v>
      </c>
      <c r="X2985" s="114"/>
      <c r="Y2985" s="82" t="s">
        <v>249</v>
      </c>
      <c r="Z2985" s="82" t="s">
        <v>249</v>
      </c>
      <c r="AA2985" s="114"/>
      <c r="AB2985" s="83"/>
      <c r="AC2985" s="79" t="s">
        <v>249</v>
      </c>
      <c r="AD2985" s="80"/>
      <c r="AE2985" s="245"/>
      <c r="AF2985" s="84">
        <v>0</v>
      </c>
      <c r="AG2985" s="79" t="s">
        <v>249</v>
      </c>
      <c r="AH2985" s="79" t="s">
        <v>249</v>
      </c>
      <c r="AI2985" s="79" t="s">
        <v>249</v>
      </c>
      <c r="AJ2985" s="79" t="s">
        <v>249</v>
      </c>
      <c r="AK2985" s="79" t="s">
        <v>249</v>
      </c>
      <c r="AL2985" s="79" t="s">
        <v>249</v>
      </c>
      <c r="AM2985" s="79" t="s">
        <v>261</v>
      </c>
      <c r="AN2985" s="79" t="s">
        <v>249</v>
      </c>
      <c r="AO2985" s="79" t="s">
        <v>249</v>
      </c>
      <c r="AP2985" s="79"/>
      <c r="AQ2985" s="79"/>
    </row>
    <row r="2986" spans="1:43" ht="14.1" hidden="1" customHeight="1">
      <c r="A2986" s="73" t="s">
        <v>245</v>
      </c>
      <c r="B2986" s="74">
        <v>132</v>
      </c>
      <c r="C2986" s="74" t="s">
        <v>290</v>
      </c>
      <c r="D2986" s="75"/>
      <c r="E2986" s="75"/>
      <c r="F2986" s="76"/>
      <c r="G2986" s="74">
        <v>3</v>
      </c>
      <c r="H2986" s="74">
        <v>2020</v>
      </c>
      <c r="I2986" s="74">
        <v>1</v>
      </c>
      <c r="J2986" s="77">
        <v>1103106482</v>
      </c>
      <c r="K2986" s="74" t="s">
        <v>3137</v>
      </c>
      <c r="L2986" s="74"/>
      <c r="M2986" s="74">
        <v>1038</v>
      </c>
      <c r="N2986" s="74" t="s">
        <v>248</v>
      </c>
      <c r="O2986" s="74" t="s">
        <v>30</v>
      </c>
      <c r="P2986" s="78">
        <v>62000</v>
      </c>
      <c r="Q2986" s="74"/>
      <c r="R2986" s="74"/>
      <c r="S2986" s="74"/>
      <c r="T2986" s="79"/>
      <c r="U2986" s="79"/>
      <c r="V2986" s="80" t="s">
        <v>260</v>
      </c>
      <c r="W2986" s="79" t="s">
        <v>249</v>
      </c>
      <c r="X2986" s="114"/>
      <c r="Y2986" s="82" t="s">
        <v>249</v>
      </c>
      <c r="Z2986" s="82" t="s">
        <v>249</v>
      </c>
      <c r="AA2986" s="114"/>
      <c r="AB2986" s="83"/>
      <c r="AC2986" s="79" t="s">
        <v>249</v>
      </c>
      <c r="AD2986" s="80"/>
      <c r="AE2986" s="245"/>
      <c r="AF2986" s="84">
        <v>0</v>
      </c>
      <c r="AG2986" s="79" t="s">
        <v>249</v>
      </c>
      <c r="AH2986" s="79" t="s">
        <v>249</v>
      </c>
      <c r="AI2986" s="79" t="s">
        <v>249</v>
      </c>
      <c r="AJ2986" s="79" t="s">
        <v>249</v>
      </c>
      <c r="AK2986" s="79" t="s">
        <v>249</v>
      </c>
      <c r="AL2986" s="79" t="s">
        <v>249</v>
      </c>
      <c r="AM2986" s="79" t="s">
        <v>261</v>
      </c>
      <c r="AN2986" s="79" t="s">
        <v>249</v>
      </c>
      <c r="AO2986" s="79" t="s">
        <v>249</v>
      </c>
      <c r="AP2986" s="79"/>
      <c r="AQ2986" s="79"/>
    </row>
    <row r="2987" spans="1:43" ht="14.1" hidden="1" customHeight="1">
      <c r="A2987" s="73" t="s">
        <v>245</v>
      </c>
      <c r="B2987" s="74">
        <v>132</v>
      </c>
      <c r="C2987" s="74" t="s">
        <v>290</v>
      </c>
      <c r="D2987" s="75"/>
      <c r="E2987" s="75"/>
      <c r="F2987" s="76"/>
      <c r="G2987" s="74">
        <v>3</v>
      </c>
      <c r="H2987" s="74">
        <v>2020</v>
      </c>
      <c r="I2987" s="74">
        <v>1</v>
      </c>
      <c r="J2987" s="77">
        <v>1103106482</v>
      </c>
      <c r="K2987" s="74" t="s">
        <v>3137</v>
      </c>
      <c r="L2987" s="74"/>
      <c r="M2987" s="74">
        <v>1038</v>
      </c>
      <c r="N2987" s="74" t="s">
        <v>248</v>
      </c>
      <c r="O2987" s="74" t="s">
        <v>44</v>
      </c>
      <c r="P2987" s="78">
        <v>62000</v>
      </c>
      <c r="Q2987" s="74"/>
      <c r="R2987" s="74"/>
      <c r="S2987" s="74"/>
      <c r="T2987" s="79"/>
      <c r="U2987" s="79"/>
      <c r="V2987" s="80" t="s">
        <v>260</v>
      </c>
      <c r="W2987" s="79" t="s">
        <v>249</v>
      </c>
      <c r="X2987" s="114"/>
      <c r="Y2987" s="82" t="s">
        <v>249</v>
      </c>
      <c r="Z2987" s="82" t="s">
        <v>249</v>
      </c>
      <c r="AA2987" s="114"/>
      <c r="AB2987" s="83"/>
      <c r="AC2987" s="79" t="s">
        <v>249</v>
      </c>
      <c r="AD2987" s="80"/>
      <c r="AE2987" s="245"/>
      <c r="AF2987" s="84">
        <v>0</v>
      </c>
      <c r="AG2987" s="79" t="s">
        <v>249</v>
      </c>
      <c r="AH2987" s="79" t="s">
        <v>249</v>
      </c>
      <c r="AI2987" s="79" t="s">
        <v>249</v>
      </c>
      <c r="AJ2987" s="79" t="s">
        <v>249</v>
      </c>
      <c r="AK2987" s="79" t="s">
        <v>249</v>
      </c>
      <c r="AL2987" s="79" t="s">
        <v>249</v>
      </c>
      <c r="AM2987" s="79" t="s">
        <v>261</v>
      </c>
      <c r="AN2987" s="79" t="s">
        <v>249</v>
      </c>
      <c r="AO2987" s="79" t="s">
        <v>249</v>
      </c>
      <c r="AP2987" s="79"/>
      <c r="AQ2987" s="79"/>
    </row>
    <row r="2988" spans="1:43" ht="14.1" hidden="1" customHeight="1">
      <c r="A2988" s="73" t="s">
        <v>245</v>
      </c>
      <c r="B2988" s="74">
        <v>75</v>
      </c>
      <c r="C2988" s="74" t="s">
        <v>272</v>
      </c>
      <c r="D2988" s="75" t="s">
        <v>3138</v>
      </c>
      <c r="E2988" s="75" t="s">
        <v>3139</v>
      </c>
      <c r="F2988" s="76">
        <f>+E2988-D2988+1</f>
        <v>3</v>
      </c>
      <c r="G2988" s="74">
        <f>+MONTH(D2988)</f>
        <v>3</v>
      </c>
      <c r="H2988" s="74">
        <f>YEAR(D2988)</f>
        <v>2020</v>
      </c>
      <c r="I2988" s="74">
        <v>1</v>
      </c>
      <c r="J2988" s="77">
        <v>1104070420</v>
      </c>
      <c r="K2988" s="74" t="s">
        <v>3140</v>
      </c>
      <c r="L2988" s="74"/>
      <c r="M2988" s="74">
        <v>1038</v>
      </c>
      <c r="N2988" s="74" t="s">
        <v>248</v>
      </c>
      <c r="O2988" s="74" t="s">
        <v>294</v>
      </c>
      <c r="P2988" s="78">
        <v>878000</v>
      </c>
      <c r="Q2988" s="74"/>
      <c r="R2988" s="74"/>
      <c r="S2988" s="74"/>
      <c r="T2988" s="79">
        <v>0</v>
      </c>
      <c r="U2988" s="79"/>
      <c r="V2988" s="80" t="s">
        <v>256</v>
      </c>
      <c r="W2988" s="79">
        <v>1200073</v>
      </c>
      <c r="X2988" s="114" t="s">
        <v>3138</v>
      </c>
      <c r="Y2988" s="82" t="s">
        <v>328</v>
      </c>
      <c r="Z2988" s="82" t="s">
        <v>3141</v>
      </c>
      <c r="AA2988" s="114" t="s">
        <v>3139</v>
      </c>
      <c r="AB2988" s="88">
        <f>+AA2988-X2988+1</f>
        <v>3</v>
      </c>
      <c r="AC2988" s="79" t="s">
        <v>249</v>
      </c>
      <c r="AD2988" s="80" t="s">
        <v>256</v>
      </c>
      <c r="AE2988" s="245"/>
      <c r="AF2988" s="84">
        <v>27333</v>
      </c>
      <c r="AG2988" s="79"/>
      <c r="AH2988" s="79"/>
      <c r="AI2988" s="79"/>
      <c r="AJ2988" s="79"/>
      <c r="AK2988" s="79"/>
      <c r="AL2988" s="79"/>
      <c r="AM2988" s="79"/>
      <c r="AN2988" s="79"/>
      <c r="AO2988" s="79"/>
      <c r="AP2988" s="79"/>
      <c r="AQ2988" s="79"/>
    </row>
    <row r="2989" spans="1:43" ht="14.1" hidden="1" customHeight="1">
      <c r="A2989" s="73" t="s">
        <v>245</v>
      </c>
      <c r="B2989" s="74">
        <v>42</v>
      </c>
      <c r="C2989" s="74" t="s">
        <v>497</v>
      </c>
      <c r="D2989" s="75"/>
      <c r="E2989" s="75"/>
      <c r="F2989" s="76"/>
      <c r="G2989" s="74">
        <v>9</v>
      </c>
      <c r="H2989" s="74">
        <v>2016</v>
      </c>
      <c r="I2989" s="74">
        <v>2</v>
      </c>
      <c r="J2989" s="77">
        <v>1104378992</v>
      </c>
      <c r="K2989" s="74" t="s">
        <v>3142</v>
      </c>
      <c r="L2989" s="74"/>
      <c r="M2989" s="74">
        <v>1021</v>
      </c>
      <c r="N2989" s="74" t="s">
        <v>27</v>
      </c>
      <c r="O2989" s="74" t="s">
        <v>30</v>
      </c>
      <c r="P2989" s="78">
        <v>137891</v>
      </c>
      <c r="Q2989" s="74"/>
      <c r="R2989" s="74"/>
      <c r="S2989" s="74"/>
      <c r="T2989" s="79"/>
      <c r="U2989" s="79"/>
      <c r="V2989" s="79" t="s">
        <v>256</v>
      </c>
      <c r="W2989" s="79"/>
      <c r="X2989" s="114"/>
      <c r="Y2989" s="82"/>
      <c r="Z2989" s="82"/>
      <c r="AA2989" s="114"/>
      <c r="AB2989" s="83"/>
      <c r="AC2989" s="79"/>
      <c r="AD2989" s="79" t="s">
        <v>256</v>
      </c>
      <c r="AE2989" s="245"/>
      <c r="AF2989" s="84">
        <v>137891</v>
      </c>
      <c r="AG2989" s="79" t="s">
        <v>249</v>
      </c>
      <c r="AH2989" s="79" t="s">
        <v>249</v>
      </c>
      <c r="AI2989" s="79" t="s">
        <v>249</v>
      </c>
      <c r="AJ2989" s="79" t="s">
        <v>249</v>
      </c>
      <c r="AK2989" s="79" t="s">
        <v>249</v>
      </c>
      <c r="AL2989" s="79" t="s">
        <v>249</v>
      </c>
      <c r="AM2989" s="79"/>
      <c r="AN2989" s="79" t="s">
        <v>249</v>
      </c>
      <c r="AO2989" s="79" t="s">
        <v>249</v>
      </c>
      <c r="AP2989" s="79"/>
      <c r="AQ2989" s="79"/>
    </row>
    <row r="2990" spans="1:43" ht="14.1" hidden="1" customHeight="1">
      <c r="A2990" s="73" t="s">
        <v>245</v>
      </c>
      <c r="B2990" s="74">
        <v>42</v>
      </c>
      <c r="C2990" s="74" t="s">
        <v>497</v>
      </c>
      <c r="D2990" s="75"/>
      <c r="E2990" s="75"/>
      <c r="F2990" s="76"/>
      <c r="G2990" s="74">
        <v>8</v>
      </c>
      <c r="H2990" s="74">
        <v>2016</v>
      </c>
      <c r="I2990" s="74">
        <v>2</v>
      </c>
      <c r="J2990" s="77">
        <v>1104378992</v>
      </c>
      <c r="K2990" s="74" t="s">
        <v>3142</v>
      </c>
      <c r="L2990" s="74"/>
      <c r="M2990" s="74">
        <v>1021</v>
      </c>
      <c r="N2990" s="74" t="s">
        <v>27</v>
      </c>
      <c r="O2990" s="74" t="s">
        <v>30</v>
      </c>
      <c r="P2990" s="78">
        <v>45964</v>
      </c>
      <c r="Q2990" s="74"/>
      <c r="R2990" s="74"/>
      <c r="S2990" s="74"/>
      <c r="T2990" s="79"/>
      <c r="U2990" s="79"/>
      <c r="V2990" s="79" t="s">
        <v>256</v>
      </c>
      <c r="W2990" s="79"/>
      <c r="X2990" s="114"/>
      <c r="Y2990" s="82"/>
      <c r="Z2990" s="82"/>
      <c r="AA2990" s="114"/>
      <c r="AB2990" s="83"/>
      <c r="AC2990" s="79"/>
      <c r="AD2990" s="79" t="s">
        <v>256</v>
      </c>
      <c r="AE2990" s="245"/>
      <c r="AF2990" s="84">
        <v>45964</v>
      </c>
      <c r="AG2990" s="79" t="s">
        <v>249</v>
      </c>
      <c r="AH2990" s="79" t="s">
        <v>249</v>
      </c>
      <c r="AI2990" s="79" t="s">
        <v>249</v>
      </c>
      <c r="AJ2990" s="79" t="s">
        <v>249</v>
      </c>
      <c r="AK2990" s="79" t="s">
        <v>249</v>
      </c>
      <c r="AL2990" s="79" t="s">
        <v>249</v>
      </c>
      <c r="AM2990" s="79"/>
      <c r="AN2990" s="79" t="s">
        <v>249</v>
      </c>
      <c r="AO2990" s="79" t="s">
        <v>249</v>
      </c>
      <c r="AP2990" s="79"/>
      <c r="AQ2990" s="79"/>
    </row>
    <row r="2991" spans="1:43" ht="15" hidden="1" customHeight="1">
      <c r="A2991" s="73" t="s">
        <v>245</v>
      </c>
      <c r="B2991" s="74">
        <v>42</v>
      </c>
      <c r="C2991" s="74" t="s">
        <v>497</v>
      </c>
      <c r="D2991" s="75"/>
      <c r="E2991" s="75"/>
      <c r="F2991" s="76"/>
      <c r="G2991" s="74">
        <v>7</v>
      </c>
      <c r="H2991" s="74">
        <v>2016</v>
      </c>
      <c r="I2991" s="74">
        <v>2</v>
      </c>
      <c r="J2991" s="77">
        <v>1104378992</v>
      </c>
      <c r="K2991" s="74" t="s">
        <v>3142</v>
      </c>
      <c r="L2991" s="74"/>
      <c r="M2991" s="74">
        <v>1021</v>
      </c>
      <c r="N2991" s="74" t="s">
        <v>27</v>
      </c>
      <c r="O2991" s="74" t="s">
        <v>30</v>
      </c>
      <c r="P2991" s="78">
        <v>689455</v>
      </c>
      <c r="Q2991" s="74"/>
      <c r="R2991" s="74"/>
      <c r="S2991" s="74"/>
      <c r="T2991" s="79"/>
      <c r="U2991" s="79"/>
      <c r="V2991" s="79" t="s">
        <v>256</v>
      </c>
      <c r="W2991" s="79"/>
      <c r="X2991" s="114"/>
      <c r="Y2991" s="82"/>
      <c r="Z2991" s="82"/>
      <c r="AA2991" s="114"/>
      <c r="AB2991" s="83"/>
      <c r="AC2991" s="79"/>
      <c r="AD2991" s="79" t="s">
        <v>256</v>
      </c>
      <c r="AE2991" s="245"/>
      <c r="AF2991" s="84">
        <v>689455</v>
      </c>
      <c r="AG2991" s="79" t="s">
        <v>249</v>
      </c>
      <c r="AH2991" s="79" t="s">
        <v>249</v>
      </c>
      <c r="AI2991" s="79" t="s">
        <v>249</v>
      </c>
      <c r="AJ2991" s="79" t="s">
        <v>249</v>
      </c>
      <c r="AK2991" s="79" t="s">
        <v>249</v>
      </c>
      <c r="AL2991" s="79" t="s">
        <v>249</v>
      </c>
      <c r="AM2991" s="79"/>
      <c r="AN2991" s="79" t="s">
        <v>249</v>
      </c>
      <c r="AO2991" s="79" t="s">
        <v>249</v>
      </c>
      <c r="AP2991" s="79"/>
      <c r="AQ2991" s="79"/>
    </row>
    <row r="2992" spans="1:43" ht="14.1" hidden="1" customHeight="1">
      <c r="A2992" s="73" t="s">
        <v>245</v>
      </c>
      <c r="B2992" s="74">
        <v>42</v>
      </c>
      <c r="C2992" s="74" t="s">
        <v>497</v>
      </c>
      <c r="D2992" s="75"/>
      <c r="E2992" s="75"/>
      <c r="F2992" s="76"/>
      <c r="G2992" s="74">
        <v>6</v>
      </c>
      <c r="H2992" s="74">
        <v>2016</v>
      </c>
      <c r="I2992" s="74">
        <v>2</v>
      </c>
      <c r="J2992" s="77">
        <v>1104378992</v>
      </c>
      <c r="K2992" s="74" t="s">
        <v>3142</v>
      </c>
      <c r="L2992" s="74"/>
      <c r="M2992" s="74">
        <v>1021</v>
      </c>
      <c r="N2992" s="74" t="s">
        <v>27</v>
      </c>
      <c r="O2992" s="74" t="s">
        <v>30</v>
      </c>
      <c r="P2992" s="78">
        <v>689455</v>
      </c>
      <c r="Q2992" s="74"/>
      <c r="R2992" s="74"/>
      <c r="S2992" s="74"/>
      <c r="T2992" s="79"/>
      <c r="U2992" s="79"/>
      <c r="V2992" s="79" t="s">
        <v>256</v>
      </c>
      <c r="W2992" s="79"/>
      <c r="X2992" s="114"/>
      <c r="Y2992" s="82"/>
      <c r="Z2992" s="82"/>
      <c r="AA2992" s="114"/>
      <c r="AB2992" s="83"/>
      <c r="AC2992" s="79"/>
      <c r="AD2992" s="79" t="s">
        <v>256</v>
      </c>
      <c r="AE2992" s="245"/>
      <c r="AF2992" s="84">
        <v>689455</v>
      </c>
      <c r="AG2992" s="79" t="s">
        <v>249</v>
      </c>
      <c r="AH2992" s="79" t="s">
        <v>249</v>
      </c>
      <c r="AI2992" s="79" t="s">
        <v>249</v>
      </c>
      <c r="AJ2992" s="79" t="s">
        <v>249</v>
      </c>
      <c r="AK2992" s="79" t="s">
        <v>249</v>
      </c>
      <c r="AL2992" s="79" t="s">
        <v>249</v>
      </c>
      <c r="AM2992" s="79"/>
      <c r="AN2992" s="79" t="s">
        <v>249</v>
      </c>
      <c r="AO2992" s="79" t="s">
        <v>249</v>
      </c>
      <c r="AP2992" s="79"/>
      <c r="AQ2992" s="79"/>
    </row>
    <row r="2993" spans="1:43" ht="14.1" hidden="1" customHeight="1">
      <c r="A2993" s="73" t="s">
        <v>245</v>
      </c>
      <c r="B2993" s="74">
        <v>42</v>
      </c>
      <c r="C2993" s="74" t="s">
        <v>497</v>
      </c>
      <c r="D2993" s="75"/>
      <c r="E2993" s="75"/>
      <c r="F2993" s="76"/>
      <c r="G2993" s="74">
        <v>5</v>
      </c>
      <c r="H2993" s="74">
        <v>2016</v>
      </c>
      <c r="I2993" s="74">
        <v>2</v>
      </c>
      <c r="J2993" s="77">
        <v>1104378992</v>
      </c>
      <c r="K2993" s="74" t="s">
        <v>3142</v>
      </c>
      <c r="L2993" s="74"/>
      <c r="M2993" s="74">
        <v>1021</v>
      </c>
      <c r="N2993" s="74" t="s">
        <v>27</v>
      </c>
      <c r="O2993" s="74" t="s">
        <v>30</v>
      </c>
      <c r="P2993" s="78">
        <v>689455</v>
      </c>
      <c r="Q2993" s="74"/>
      <c r="R2993" s="74"/>
      <c r="S2993" s="74"/>
      <c r="T2993" s="79"/>
      <c r="U2993" s="79"/>
      <c r="V2993" s="79" t="s">
        <v>256</v>
      </c>
      <c r="W2993" s="79"/>
      <c r="X2993" s="114"/>
      <c r="Y2993" s="82"/>
      <c r="Z2993" s="82"/>
      <c r="AA2993" s="114"/>
      <c r="AB2993" s="83"/>
      <c r="AC2993" s="79"/>
      <c r="AD2993" s="79" t="s">
        <v>256</v>
      </c>
      <c r="AE2993" s="245">
        <v>42620.636111111111</v>
      </c>
      <c r="AF2993" s="84">
        <v>689455</v>
      </c>
      <c r="AG2993" s="79" t="s">
        <v>3143</v>
      </c>
      <c r="AH2993" s="79">
        <v>2252236</v>
      </c>
      <c r="AI2993" s="79" t="s">
        <v>257</v>
      </c>
      <c r="AJ2993" s="79">
        <v>0</v>
      </c>
      <c r="AK2993" s="79" t="s">
        <v>3144</v>
      </c>
      <c r="AL2993" s="79">
        <v>0</v>
      </c>
      <c r="AM2993" s="79"/>
      <c r="AN2993" s="79" t="s">
        <v>25</v>
      </c>
      <c r="AO2993" s="79" t="s">
        <v>249</v>
      </c>
      <c r="AP2993" s="79"/>
      <c r="AQ2993" s="79"/>
    </row>
    <row r="2994" spans="1:43" ht="14.1" hidden="1" customHeight="1">
      <c r="A2994" s="73" t="s">
        <v>245</v>
      </c>
      <c r="B2994" s="74">
        <v>42</v>
      </c>
      <c r="C2994" s="74" t="s">
        <v>497</v>
      </c>
      <c r="D2994" s="75"/>
      <c r="E2994" s="75"/>
      <c r="F2994" s="76"/>
      <c r="G2994" s="74">
        <v>4</v>
      </c>
      <c r="H2994" s="74">
        <v>2016</v>
      </c>
      <c r="I2994" s="74">
        <v>2</v>
      </c>
      <c r="J2994" s="77">
        <v>1104378992</v>
      </c>
      <c r="K2994" s="74" t="s">
        <v>3142</v>
      </c>
      <c r="L2994" s="74"/>
      <c r="M2994" s="74">
        <v>1021</v>
      </c>
      <c r="N2994" s="74" t="s">
        <v>27</v>
      </c>
      <c r="O2994" s="74" t="s">
        <v>30</v>
      </c>
      <c r="P2994" s="78">
        <v>91927</v>
      </c>
      <c r="Q2994" s="74"/>
      <c r="R2994" s="74"/>
      <c r="S2994" s="74"/>
      <c r="T2994" s="79"/>
      <c r="U2994" s="79"/>
      <c r="V2994" s="79" t="s">
        <v>256</v>
      </c>
      <c r="W2994" s="79"/>
      <c r="X2994" s="114"/>
      <c r="Y2994" s="82"/>
      <c r="Z2994" s="82"/>
      <c r="AA2994" s="114"/>
      <c r="AB2994" s="83"/>
      <c r="AC2994" s="79"/>
      <c r="AD2994" s="79" t="s">
        <v>256</v>
      </c>
      <c r="AE2994" s="245">
        <v>43718.658333333333</v>
      </c>
      <c r="AF2994" s="84">
        <v>91927</v>
      </c>
      <c r="AG2994" s="79" t="s">
        <v>249</v>
      </c>
      <c r="AH2994" s="79">
        <v>0</v>
      </c>
      <c r="AI2994" s="79">
        <v>0</v>
      </c>
      <c r="AJ2994" s="79">
        <v>0</v>
      </c>
      <c r="AK2994" s="79" t="s">
        <v>249</v>
      </c>
      <c r="AL2994" s="79">
        <v>0</v>
      </c>
      <c r="AM2994" s="79"/>
      <c r="AN2994" s="79" t="s">
        <v>249</v>
      </c>
      <c r="AO2994" s="79" t="s">
        <v>249</v>
      </c>
      <c r="AP2994" s="79"/>
      <c r="AQ2994" s="79"/>
    </row>
    <row r="2995" spans="1:43" ht="14.1" hidden="1" customHeight="1">
      <c r="A2995" s="73" t="s">
        <v>245</v>
      </c>
      <c r="B2995" s="74">
        <v>42</v>
      </c>
      <c r="C2995" s="74" t="s">
        <v>497</v>
      </c>
      <c r="D2995" s="75"/>
      <c r="E2995" s="75"/>
      <c r="F2995" s="76"/>
      <c r="G2995" s="74">
        <v>3</v>
      </c>
      <c r="H2995" s="74">
        <v>2016</v>
      </c>
      <c r="I2995" s="74">
        <v>2</v>
      </c>
      <c r="J2995" s="77">
        <v>1104378992</v>
      </c>
      <c r="K2995" s="74" t="s">
        <v>3142</v>
      </c>
      <c r="L2995" s="74"/>
      <c r="M2995" s="74">
        <v>1038</v>
      </c>
      <c r="N2995" s="74" t="s">
        <v>248</v>
      </c>
      <c r="O2995" s="74" t="s">
        <v>30</v>
      </c>
      <c r="P2995" s="78">
        <v>91927.333299999998</v>
      </c>
      <c r="Q2995" s="74"/>
      <c r="R2995" s="74"/>
      <c r="S2995" s="74"/>
      <c r="T2995" s="79"/>
      <c r="U2995" s="79"/>
      <c r="V2995" s="79" t="s">
        <v>256</v>
      </c>
      <c r="W2995" s="79"/>
      <c r="X2995" s="114"/>
      <c r="Y2995" s="82"/>
      <c r="Z2995" s="82"/>
      <c r="AA2995" s="114"/>
      <c r="AB2995" s="83"/>
      <c r="AC2995" s="79"/>
      <c r="AD2995" s="79" t="s">
        <v>256</v>
      </c>
      <c r="AE2995" s="245">
        <v>42661.657638888886</v>
      </c>
      <c r="AF2995" s="84">
        <v>91927</v>
      </c>
      <c r="AG2995" s="79" t="s">
        <v>3145</v>
      </c>
      <c r="AH2995" s="79">
        <v>68945</v>
      </c>
      <c r="AI2995" s="79">
        <v>5841</v>
      </c>
      <c r="AJ2995" s="79">
        <v>0</v>
      </c>
      <c r="AK2995" s="79" t="s">
        <v>249</v>
      </c>
      <c r="AL2995" s="79">
        <v>68945</v>
      </c>
      <c r="AM2995" s="79"/>
      <c r="AN2995" s="79" t="s">
        <v>25</v>
      </c>
      <c r="AO2995" s="79" t="s">
        <v>249</v>
      </c>
      <c r="AP2995" s="79"/>
      <c r="AQ2995" s="79"/>
    </row>
    <row r="2996" spans="1:43" ht="14.1" hidden="1" customHeight="1">
      <c r="A2996" s="73" t="s">
        <v>245</v>
      </c>
      <c r="B2996" s="74">
        <v>42</v>
      </c>
      <c r="C2996" s="74" t="s">
        <v>497</v>
      </c>
      <c r="D2996" s="75"/>
      <c r="E2996" s="75"/>
      <c r="F2996" s="76"/>
      <c r="G2996" s="74">
        <v>3</v>
      </c>
      <c r="H2996" s="74">
        <v>2016</v>
      </c>
      <c r="I2996" s="74">
        <v>2</v>
      </c>
      <c r="J2996" s="77">
        <v>1104378992</v>
      </c>
      <c r="K2996" s="74" t="s">
        <v>3142</v>
      </c>
      <c r="L2996" s="74"/>
      <c r="M2996" s="74">
        <v>1045</v>
      </c>
      <c r="N2996" s="74" t="s">
        <v>255</v>
      </c>
      <c r="O2996" s="74" t="s">
        <v>30</v>
      </c>
      <c r="P2996" s="78">
        <v>91927.333299999998</v>
      </c>
      <c r="Q2996" s="74"/>
      <c r="R2996" s="74"/>
      <c r="S2996" s="74"/>
      <c r="T2996" s="79"/>
      <c r="U2996" s="79"/>
      <c r="V2996" s="79" t="s">
        <v>256</v>
      </c>
      <c r="W2996" s="79"/>
      <c r="X2996" s="114"/>
      <c r="Y2996" s="82"/>
      <c r="Z2996" s="82"/>
      <c r="AA2996" s="114"/>
      <c r="AB2996" s="83"/>
      <c r="AC2996" s="79"/>
      <c r="AD2996" s="79" t="s">
        <v>256</v>
      </c>
      <c r="AE2996" s="245"/>
      <c r="AF2996" s="84">
        <v>91927</v>
      </c>
      <c r="AG2996" s="79" t="s">
        <v>249</v>
      </c>
      <c r="AH2996" s="79">
        <v>0</v>
      </c>
      <c r="AI2996" s="79">
        <v>0</v>
      </c>
      <c r="AJ2996" s="79">
        <v>0</v>
      </c>
      <c r="AK2996" s="79" t="s">
        <v>249</v>
      </c>
      <c r="AL2996" s="79">
        <v>0</v>
      </c>
      <c r="AM2996" s="79"/>
      <c r="AN2996" s="79" t="s">
        <v>249</v>
      </c>
      <c r="AO2996" s="79" t="s">
        <v>249</v>
      </c>
      <c r="AP2996" s="79"/>
      <c r="AQ2996" s="79"/>
    </row>
    <row r="2997" spans="1:43" ht="14.1" hidden="1" customHeight="1">
      <c r="A2997" s="73" t="s">
        <v>245</v>
      </c>
      <c r="B2997" s="74">
        <v>119</v>
      </c>
      <c r="C2997" s="74" t="s">
        <v>3146</v>
      </c>
      <c r="D2997" s="75">
        <v>44091</v>
      </c>
      <c r="E2997" s="75">
        <v>44092</v>
      </c>
      <c r="F2997" s="76">
        <f>+E2997-D2997+1</f>
        <v>2</v>
      </c>
      <c r="G2997" s="74">
        <f>+MONTH(D2997)</f>
        <v>9</v>
      </c>
      <c r="H2997" s="74">
        <f>YEAR(D2997)</f>
        <v>2020</v>
      </c>
      <c r="I2997" s="74">
        <v>2</v>
      </c>
      <c r="J2997" s="77">
        <v>1104415109</v>
      </c>
      <c r="K2997" s="74" t="s">
        <v>3147</v>
      </c>
      <c r="L2997" s="74">
        <v>12</v>
      </c>
      <c r="M2997" s="74">
        <v>1038</v>
      </c>
      <c r="N2997" s="74" t="s">
        <v>248</v>
      </c>
      <c r="O2997" s="74" t="s">
        <v>294</v>
      </c>
      <c r="P2997" s="78">
        <v>58520</v>
      </c>
      <c r="Q2997" s="74" t="s">
        <v>434</v>
      </c>
      <c r="R2997" s="74">
        <v>0</v>
      </c>
      <c r="S2997" s="74">
        <v>0</v>
      </c>
      <c r="T2997" s="79"/>
      <c r="U2997" s="79"/>
      <c r="V2997" s="80" t="s">
        <v>26</v>
      </c>
      <c r="W2997" s="79"/>
      <c r="X2997" s="114">
        <v>44091</v>
      </c>
      <c r="Y2997" s="82"/>
      <c r="Z2997" s="82"/>
      <c r="AA2997" s="114">
        <v>44092</v>
      </c>
      <c r="AB2997" s="83"/>
      <c r="AC2997" s="79"/>
      <c r="AD2997" s="80" t="s">
        <v>26</v>
      </c>
      <c r="AE2997" s="245"/>
      <c r="AF2997" s="84">
        <v>0</v>
      </c>
      <c r="AG2997" s="79"/>
      <c r="AH2997" s="79"/>
      <c r="AI2997" s="79"/>
      <c r="AJ2997" s="79"/>
      <c r="AK2997" s="79"/>
      <c r="AL2997" s="79"/>
      <c r="AM2997" s="79"/>
      <c r="AN2997" s="79"/>
      <c r="AO2997" s="79"/>
      <c r="AP2997" s="79"/>
      <c r="AQ2997" s="79"/>
    </row>
    <row r="2998" spans="1:43" ht="14.1" hidden="1" customHeight="1">
      <c r="A2998" s="73" t="s">
        <v>245</v>
      </c>
      <c r="B2998" s="74">
        <v>119</v>
      </c>
      <c r="C2998" s="74" t="s">
        <v>3146</v>
      </c>
      <c r="D2998" s="75">
        <v>44093</v>
      </c>
      <c r="E2998" s="75">
        <v>44093</v>
      </c>
      <c r="F2998" s="76">
        <f>+E2998-D2998+1</f>
        <v>1</v>
      </c>
      <c r="G2998" s="74">
        <f>+MONTH(D2998)</f>
        <v>9</v>
      </c>
      <c r="H2998" s="74">
        <f>YEAR(D2998)</f>
        <v>2020</v>
      </c>
      <c r="I2998" s="74">
        <v>2</v>
      </c>
      <c r="J2998" s="77">
        <v>1104415109</v>
      </c>
      <c r="K2998" s="74" t="s">
        <v>3147</v>
      </c>
      <c r="L2998" s="74">
        <v>12</v>
      </c>
      <c r="M2998" s="74">
        <v>1045</v>
      </c>
      <c r="N2998" s="74" t="s">
        <v>255</v>
      </c>
      <c r="O2998" s="74" t="s">
        <v>294</v>
      </c>
      <c r="P2998" s="78">
        <v>29260</v>
      </c>
      <c r="Q2998" s="74" t="s">
        <v>434</v>
      </c>
      <c r="R2998" s="74">
        <v>0</v>
      </c>
      <c r="S2998" s="74">
        <v>0</v>
      </c>
      <c r="T2998" s="79">
        <v>1</v>
      </c>
      <c r="U2998" s="79"/>
      <c r="V2998" s="80" t="s">
        <v>256</v>
      </c>
      <c r="W2998" s="79"/>
      <c r="X2998" s="114">
        <v>44093</v>
      </c>
      <c r="Y2998" s="82"/>
      <c r="Z2998" s="82"/>
      <c r="AA2998" s="114">
        <v>44093</v>
      </c>
      <c r="AB2998" s="83"/>
      <c r="AC2998" s="79"/>
      <c r="AD2998" s="80" t="s">
        <v>256</v>
      </c>
      <c r="AE2998" s="245"/>
      <c r="AF2998" s="84">
        <v>29260</v>
      </c>
      <c r="AG2998" s="79"/>
      <c r="AH2998" s="79"/>
      <c r="AI2998" s="79"/>
      <c r="AJ2998" s="79"/>
      <c r="AK2998" s="79"/>
      <c r="AL2998" s="79"/>
      <c r="AM2998" s="79"/>
      <c r="AN2998" s="79"/>
      <c r="AO2998" s="79"/>
      <c r="AP2998" s="79"/>
      <c r="AQ2998" s="79"/>
    </row>
    <row r="2999" spans="1:43" ht="14.1" hidden="1" customHeight="1">
      <c r="A2999" s="73" t="s">
        <v>245</v>
      </c>
      <c r="B2999" s="74">
        <v>14</v>
      </c>
      <c r="C2999" s="74" t="s">
        <v>447</v>
      </c>
      <c r="D2999" s="75"/>
      <c r="E2999" s="75"/>
      <c r="F2999" s="76"/>
      <c r="G2999" s="74">
        <v>9</v>
      </c>
      <c r="H2999" s="74">
        <v>2016</v>
      </c>
      <c r="I2999" s="74">
        <v>1</v>
      </c>
      <c r="J2999" s="77">
        <v>1104425988</v>
      </c>
      <c r="K2999" s="74" t="s">
        <v>3148</v>
      </c>
      <c r="L2999" s="74"/>
      <c r="M2999" s="74">
        <v>1038</v>
      </c>
      <c r="N2999" s="74" t="s">
        <v>248</v>
      </c>
      <c r="O2999" s="74" t="s">
        <v>294</v>
      </c>
      <c r="P2999" s="78">
        <v>45963.666599999997</v>
      </c>
      <c r="Q2999" s="74"/>
      <c r="R2999" s="74"/>
      <c r="S2999" s="74"/>
      <c r="T2999" s="79"/>
      <c r="U2999" s="79"/>
      <c r="V2999" s="79" t="s">
        <v>256</v>
      </c>
      <c r="W2999" s="79"/>
      <c r="X2999" s="114"/>
      <c r="Y2999" s="82"/>
      <c r="Z2999" s="82"/>
      <c r="AA2999" s="114"/>
      <c r="AB2999" s="83"/>
      <c r="AC2999" s="79"/>
      <c r="AD2999" s="79" t="s">
        <v>256</v>
      </c>
      <c r="AE2999" s="245"/>
      <c r="AF2999" s="84">
        <v>45964</v>
      </c>
      <c r="AG2999" s="79" t="s">
        <v>249</v>
      </c>
      <c r="AH2999" s="79" t="s">
        <v>249</v>
      </c>
      <c r="AI2999" s="79" t="s">
        <v>249</v>
      </c>
      <c r="AJ2999" s="79" t="s">
        <v>249</v>
      </c>
      <c r="AK2999" s="79" t="s">
        <v>249</v>
      </c>
      <c r="AL2999" s="79" t="s">
        <v>249</v>
      </c>
      <c r="AM2999" s="79"/>
      <c r="AN2999" s="79" t="s">
        <v>249</v>
      </c>
      <c r="AO2999" s="79" t="s">
        <v>249</v>
      </c>
      <c r="AP2999" s="79"/>
      <c r="AQ2999" s="79"/>
    </row>
    <row r="3000" spans="1:43" ht="14.1" hidden="1" customHeight="1">
      <c r="A3000" s="73" t="s">
        <v>245</v>
      </c>
      <c r="B3000" s="74">
        <v>132</v>
      </c>
      <c r="C3000" s="74" t="s">
        <v>290</v>
      </c>
      <c r="D3000" s="75">
        <v>43139</v>
      </c>
      <c r="E3000" s="75">
        <v>43140</v>
      </c>
      <c r="F3000" s="76">
        <f t="shared" ref="F3000:F3009" si="258">+E3000-D3000+1</f>
        <v>2</v>
      </c>
      <c r="G3000" s="74">
        <f t="shared" ref="G3000:G3009" si="259">+MONTH(D3000)</f>
        <v>2</v>
      </c>
      <c r="H3000" s="74">
        <f t="shared" ref="H3000:H3009" si="260">YEAR(D3000)</f>
        <v>2018</v>
      </c>
      <c r="I3000" s="74">
        <v>1</v>
      </c>
      <c r="J3000" s="77">
        <v>1105677170</v>
      </c>
      <c r="K3000" s="74" t="s">
        <v>3149</v>
      </c>
      <c r="L3000" s="74"/>
      <c r="M3000" s="91">
        <v>1045</v>
      </c>
      <c r="N3000" s="74" t="s">
        <v>255</v>
      </c>
      <c r="O3000" s="74" t="s">
        <v>30</v>
      </c>
      <c r="P3000" s="78">
        <v>52082.8</v>
      </c>
      <c r="Q3000" s="74"/>
      <c r="R3000" s="74"/>
      <c r="S3000" s="74"/>
      <c r="T3000" s="79"/>
      <c r="U3000" s="79"/>
      <c r="V3000" s="80" t="s">
        <v>256</v>
      </c>
      <c r="W3000" s="79">
        <v>5945691</v>
      </c>
      <c r="X3000" s="114">
        <v>43139</v>
      </c>
      <c r="Y3000" s="82" t="s">
        <v>257</v>
      </c>
      <c r="Z3000" s="82" t="s">
        <v>3150</v>
      </c>
      <c r="AA3000" s="114">
        <v>43140</v>
      </c>
      <c r="AB3000" s="96">
        <f>AA3000-X3000+1</f>
        <v>2</v>
      </c>
      <c r="AC3000" s="79" t="s">
        <v>249</v>
      </c>
      <c r="AD3000" s="80" t="s">
        <v>256</v>
      </c>
      <c r="AE3000" s="245">
        <v>43719.40902777778</v>
      </c>
      <c r="AF3000" s="84">
        <v>53333</v>
      </c>
      <c r="AG3000" s="79" t="s">
        <v>249</v>
      </c>
      <c r="AH3000" s="79">
        <v>0</v>
      </c>
      <c r="AI3000" s="79">
        <v>0</v>
      </c>
      <c r="AJ3000" s="79">
        <v>0</v>
      </c>
      <c r="AK3000" s="79" t="s">
        <v>249</v>
      </c>
      <c r="AL3000" s="79">
        <v>0</v>
      </c>
      <c r="AM3000" s="79"/>
      <c r="AN3000" s="79" t="s">
        <v>25</v>
      </c>
      <c r="AO3000" s="79" t="s">
        <v>249</v>
      </c>
      <c r="AP3000" s="79"/>
      <c r="AQ3000" s="79"/>
    </row>
    <row r="3001" spans="1:43" ht="14.1" hidden="1" customHeight="1">
      <c r="A3001" s="73" t="s">
        <v>245</v>
      </c>
      <c r="B3001" s="74">
        <v>132</v>
      </c>
      <c r="C3001" s="74" t="s">
        <v>290</v>
      </c>
      <c r="D3001" s="75">
        <v>43333</v>
      </c>
      <c r="E3001" s="75">
        <v>43335</v>
      </c>
      <c r="F3001" s="76">
        <f t="shared" si="258"/>
        <v>3</v>
      </c>
      <c r="G3001" s="74">
        <f t="shared" si="259"/>
        <v>8</v>
      </c>
      <c r="H3001" s="74">
        <f t="shared" si="260"/>
        <v>2018</v>
      </c>
      <c r="I3001" s="74">
        <v>2</v>
      </c>
      <c r="J3001" s="77">
        <v>1106713262</v>
      </c>
      <c r="K3001" s="74" t="s">
        <v>3151</v>
      </c>
      <c r="L3001" s="74"/>
      <c r="M3001" s="74">
        <v>1038</v>
      </c>
      <c r="N3001" s="74" t="s">
        <v>248</v>
      </c>
      <c r="O3001" s="74" t="s">
        <v>373</v>
      </c>
      <c r="P3001" s="78">
        <v>26041.4</v>
      </c>
      <c r="Q3001" s="74"/>
      <c r="R3001" s="74"/>
      <c r="S3001" s="74"/>
      <c r="T3001" s="79">
        <v>0</v>
      </c>
      <c r="U3001" s="79"/>
      <c r="V3001" s="80" t="s">
        <v>256</v>
      </c>
      <c r="W3001" s="79" t="s">
        <v>249</v>
      </c>
      <c r="X3001" s="114">
        <v>43333</v>
      </c>
      <c r="Y3001" s="82" t="s">
        <v>249</v>
      </c>
      <c r="Z3001" s="82" t="s">
        <v>249</v>
      </c>
      <c r="AA3001" s="114">
        <v>43335</v>
      </c>
      <c r="AB3001" s="88">
        <f>+AA3001-X3001+1</f>
        <v>3</v>
      </c>
      <c r="AC3001" s="79" t="s">
        <v>249</v>
      </c>
      <c r="AD3001" s="80" t="s">
        <v>256</v>
      </c>
      <c r="AE3001" s="245"/>
      <c r="AF3001" s="84">
        <v>27333</v>
      </c>
      <c r="AG3001" s="79"/>
      <c r="AH3001" s="79"/>
      <c r="AI3001" s="79"/>
      <c r="AJ3001" s="79"/>
      <c r="AK3001" s="79"/>
      <c r="AL3001" s="79"/>
      <c r="AM3001" s="79"/>
      <c r="AN3001" s="79"/>
      <c r="AO3001" s="79"/>
      <c r="AP3001" s="79"/>
      <c r="AQ3001" s="79"/>
    </row>
    <row r="3002" spans="1:43" ht="14.1" hidden="1" customHeight="1">
      <c r="A3002" s="73" t="s">
        <v>245</v>
      </c>
      <c r="B3002" s="74">
        <v>132</v>
      </c>
      <c r="C3002" s="74" t="s">
        <v>290</v>
      </c>
      <c r="D3002" s="75">
        <v>43707</v>
      </c>
      <c r="E3002" s="75">
        <v>43707</v>
      </c>
      <c r="F3002" s="76">
        <f t="shared" si="258"/>
        <v>1</v>
      </c>
      <c r="G3002" s="74">
        <f t="shared" si="259"/>
        <v>8</v>
      </c>
      <c r="H3002" s="74">
        <f t="shared" si="260"/>
        <v>2019</v>
      </c>
      <c r="I3002" s="74">
        <v>2</v>
      </c>
      <c r="J3002" s="77">
        <v>1106713262</v>
      </c>
      <c r="K3002" s="74" t="s">
        <v>3151</v>
      </c>
      <c r="L3002" s="74"/>
      <c r="M3002" s="74">
        <v>1038</v>
      </c>
      <c r="N3002" s="74" t="s">
        <v>248</v>
      </c>
      <c r="O3002" s="74" t="s">
        <v>373</v>
      </c>
      <c r="P3002" s="78">
        <v>52082.8</v>
      </c>
      <c r="Q3002" s="74"/>
      <c r="R3002" s="74"/>
      <c r="S3002" s="74"/>
      <c r="T3002" s="79"/>
      <c r="U3002" s="79"/>
      <c r="V3002" s="80" t="s">
        <v>26</v>
      </c>
      <c r="W3002" s="79">
        <v>4516987</v>
      </c>
      <c r="X3002" s="114">
        <v>43707</v>
      </c>
      <c r="Y3002" s="82" t="s">
        <v>257</v>
      </c>
      <c r="Z3002" s="82" t="s">
        <v>3152</v>
      </c>
      <c r="AA3002" s="114">
        <v>43707</v>
      </c>
      <c r="AB3002" s="88">
        <v>1</v>
      </c>
      <c r="AC3002" s="79" t="s">
        <v>249</v>
      </c>
      <c r="AD3002" s="80" t="s">
        <v>26</v>
      </c>
      <c r="AE3002" s="245"/>
      <c r="AF3002" s="84">
        <v>0</v>
      </c>
      <c r="AG3002" s="79"/>
      <c r="AH3002" s="79"/>
      <c r="AI3002" s="79"/>
      <c r="AJ3002" s="79"/>
      <c r="AK3002" s="79"/>
      <c r="AL3002" s="79"/>
      <c r="AM3002" s="79"/>
      <c r="AN3002" s="79"/>
      <c r="AO3002" s="79"/>
      <c r="AP3002" s="79" t="s">
        <v>250</v>
      </c>
      <c r="AQ3002" s="79"/>
    </row>
    <row r="3003" spans="1:43" ht="14.1" hidden="1" customHeight="1">
      <c r="A3003" s="73" t="s">
        <v>245</v>
      </c>
      <c r="B3003" s="74">
        <v>64</v>
      </c>
      <c r="C3003" s="74" t="s">
        <v>475</v>
      </c>
      <c r="D3003" s="75">
        <v>42552</v>
      </c>
      <c r="E3003" s="75">
        <v>42566</v>
      </c>
      <c r="F3003" s="76">
        <f t="shared" si="258"/>
        <v>15</v>
      </c>
      <c r="G3003" s="74">
        <f t="shared" si="259"/>
        <v>7</v>
      </c>
      <c r="H3003" s="74">
        <f t="shared" si="260"/>
        <v>2016</v>
      </c>
      <c r="I3003" s="74"/>
      <c r="J3003" s="77">
        <v>1108121105</v>
      </c>
      <c r="K3003" s="74" t="s">
        <v>3153</v>
      </c>
      <c r="L3003" s="74"/>
      <c r="M3003" s="74">
        <v>1021</v>
      </c>
      <c r="N3003" s="74" t="s">
        <v>27</v>
      </c>
      <c r="O3003" s="74" t="s">
        <v>373</v>
      </c>
      <c r="P3003" s="78">
        <v>344727</v>
      </c>
      <c r="Q3003" s="74"/>
      <c r="R3003" s="74"/>
      <c r="S3003" s="74"/>
      <c r="T3003" s="79"/>
      <c r="U3003" s="79"/>
      <c r="V3003" s="80" t="s">
        <v>256</v>
      </c>
      <c r="W3003" s="79"/>
      <c r="X3003" s="133">
        <v>42552</v>
      </c>
      <c r="Y3003" s="82"/>
      <c r="Z3003" s="82"/>
      <c r="AA3003" s="133">
        <v>42566</v>
      </c>
      <c r="AB3003" s="88">
        <f t="shared" ref="AB3003:AB3009" si="261">+AA3003-X3003+1</f>
        <v>15</v>
      </c>
      <c r="AC3003" s="79" t="s">
        <v>249</v>
      </c>
      <c r="AD3003" s="80" t="s">
        <v>256</v>
      </c>
      <c r="AE3003" s="245"/>
      <c r="AF3003" s="118">
        <v>344727</v>
      </c>
      <c r="AG3003" s="79" t="s">
        <v>249</v>
      </c>
      <c r="AH3003" s="79" t="s">
        <v>249</v>
      </c>
      <c r="AI3003" s="79" t="s">
        <v>249</v>
      </c>
      <c r="AJ3003" s="79" t="s">
        <v>249</v>
      </c>
      <c r="AK3003" s="79" t="s">
        <v>249</v>
      </c>
      <c r="AL3003" s="118">
        <v>344727</v>
      </c>
      <c r="AM3003" s="79"/>
      <c r="AN3003" s="79" t="s">
        <v>249</v>
      </c>
      <c r="AO3003" s="79" t="s">
        <v>249</v>
      </c>
      <c r="AP3003" s="79"/>
      <c r="AQ3003" s="79"/>
    </row>
    <row r="3004" spans="1:43" ht="14.1" hidden="1" customHeight="1">
      <c r="A3004" s="73" t="s">
        <v>245</v>
      </c>
      <c r="B3004" s="74">
        <v>64</v>
      </c>
      <c r="C3004" s="74" t="s">
        <v>475</v>
      </c>
      <c r="D3004" s="75">
        <v>42567</v>
      </c>
      <c r="E3004" s="75">
        <v>42581</v>
      </c>
      <c r="F3004" s="76">
        <f t="shared" si="258"/>
        <v>15</v>
      </c>
      <c r="G3004" s="74">
        <f t="shared" si="259"/>
        <v>7</v>
      </c>
      <c r="H3004" s="74">
        <f t="shared" si="260"/>
        <v>2016</v>
      </c>
      <c r="I3004" s="74"/>
      <c r="J3004" s="77">
        <v>1108121105</v>
      </c>
      <c r="K3004" s="74" t="s">
        <v>3153</v>
      </c>
      <c r="L3004" s="74"/>
      <c r="M3004" s="74">
        <v>1021</v>
      </c>
      <c r="N3004" s="74" t="s">
        <v>27</v>
      </c>
      <c r="O3004" s="74" t="s">
        <v>373</v>
      </c>
      <c r="P3004" s="78">
        <v>344727</v>
      </c>
      <c r="Q3004" s="74"/>
      <c r="R3004" s="74"/>
      <c r="S3004" s="74"/>
      <c r="T3004" s="79"/>
      <c r="U3004" s="79"/>
      <c r="V3004" s="80" t="s">
        <v>256</v>
      </c>
      <c r="W3004" s="79"/>
      <c r="X3004" s="133">
        <v>42567</v>
      </c>
      <c r="Y3004" s="82"/>
      <c r="Z3004" s="82"/>
      <c r="AA3004" s="133">
        <v>42581</v>
      </c>
      <c r="AB3004" s="88">
        <f t="shared" si="261"/>
        <v>15</v>
      </c>
      <c r="AC3004" s="79" t="s">
        <v>249</v>
      </c>
      <c r="AD3004" s="80" t="s">
        <v>256</v>
      </c>
      <c r="AE3004" s="245"/>
      <c r="AF3004" s="118">
        <v>344727</v>
      </c>
      <c r="AG3004" s="79" t="s">
        <v>249</v>
      </c>
      <c r="AH3004" s="79" t="s">
        <v>249</v>
      </c>
      <c r="AI3004" s="79" t="s">
        <v>249</v>
      </c>
      <c r="AJ3004" s="79" t="s">
        <v>249</v>
      </c>
      <c r="AK3004" s="79" t="s">
        <v>249</v>
      </c>
      <c r="AL3004" s="118">
        <v>344727</v>
      </c>
      <c r="AM3004" s="79"/>
      <c r="AN3004" s="79" t="s">
        <v>249</v>
      </c>
      <c r="AO3004" s="79" t="s">
        <v>249</v>
      </c>
      <c r="AP3004" s="79"/>
      <c r="AQ3004" s="79"/>
    </row>
    <row r="3005" spans="1:43" ht="14.1" hidden="1" customHeight="1">
      <c r="A3005" s="73" t="s">
        <v>245</v>
      </c>
      <c r="B3005" s="74">
        <v>64</v>
      </c>
      <c r="C3005" s="74" t="s">
        <v>475</v>
      </c>
      <c r="D3005" s="75">
        <v>42583</v>
      </c>
      <c r="E3005" s="75">
        <v>42597</v>
      </c>
      <c r="F3005" s="76">
        <f t="shared" si="258"/>
        <v>15</v>
      </c>
      <c r="G3005" s="74">
        <f t="shared" si="259"/>
        <v>8</v>
      </c>
      <c r="H3005" s="74">
        <f t="shared" si="260"/>
        <v>2016</v>
      </c>
      <c r="I3005" s="74"/>
      <c r="J3005" s="77">
        <v>1108121105</v>
      </c>
      <c r="K3005" s="74" t="s">
        <v>3153</v>
      </c>
      <c r="L3005" s="74"/>
      <c r="M3005" s="74">
        <v>1021</v>
      </c>
      <c r="N3005" s="74" t="s">
        <v>27</v>
      </c>
      <c r="O3005" s="74" t="s">
        <v>373</v>
      </c>
      <c r="P3005" s="78">
        <v>344727</v>
      </c>
      <c r="Q3005" s="74"/>
      <c r="R3005" s="74"/>
      <c r="S3005" s="74"/>
      <c r="T3005" s="79"/>
      <c r="U3005" s="79"/>
      <c r="V3005" s="80" t="s">
        <v>256</v>
      </c>
      <c r="W3005" s="79"/>
      <c r="X3005" s="133">
        <v>42583</v>
      </c>
      <c r="Y3005" s="82"/>
      <c r="Z3005" s="82"/>
      <c r="AA3005" s="133">
        <v>42597</v>
      </c>
      <c r="AB3005" s="88">
        <f t="shared" si="261"/>
        <v>15</v>
      </c>
      <c r="AC3005" s="79" t="s">
        <v>249</v>
      </c>
      <c r="AD3005" s="80" t="s">
        <v>256</v>
      </c>
      <c r="AE3005" s="245"/>
      <c r="AF3005" s="118">
        <v>344727</v>
      </c>
      <c r="AG3005" s="79" t="s">
        <v>249</v>
      </c>
      <c r="AH3005" s="79" t="s">
        <v>249</v>
      </c>
      <c r="AI3005" s="79" t="s">
        <v>249</v>
      </c>
      <c r="AJ3005" s="79" t="s">
        <v>249</v>
      </c>
      <c r="AK3005" s="79" t="s">
        <v>249</v>
      </c>
      <c r="AL3005" s="118">
        <v>344727</v>
      </c>
      <c r="AM3005" s="79"/>
      <c r="AN3005" s="79" t="s">
        <v>249</v>
      </c>
      <c r="AO3005" s="79" t="s">
        <v>249</v>
      </c>
      <c r="AP3005" s="79"/>
      <c r="AQ3005" s="79"/>
    </row>
    <row r="3006" spans="1:43" ht="14.1" hidden="1" customHeight="1">
      <c r="A3006" s="73" t="s">
        <v>245</v>
      </c>
      <c r="B3006" s="74">
        <v>64</v>
      </c>
      <c r="C3006" s="74" t="s">
        <v>475</v>
      </c>
      <c r="D3006" s="75">
        <v>42598</v>
      </c>
      <c r="E3006" s="75">
        <v>42612</v>
      </c>
      <c r="F3006" s="76">
        <f t="shared" si="258"/>
        <v>15</v>
      </c>
      <c r="G3006" s="74">
        <f t="shared" si="259"/>
        <v>8</v>
      </c>
      <c r="H3006" s="74">
        <f t="shared" si="260"/>
        <v>2016</v>
      </c>
      <c r="I3006" s="74"/>
      <c r="J3006" s="77">
        <v>1108121105</v>
      </c>
      <c r="K3006" s="74" t="s">
        <v>3153</v>
      </c>
      <c r="L3006" s="74"/>
      <c r="M3006" s="74">
        <v>1021</v>
      </c>
      <c r="N3006" s="74" t="s">
        <v>27</v>
      </c>
      <c r="O3006" s="74" t="s">
        <v>373</v>
      </c>
      <c r="P3006" s="78">
        <v>344727</v>
      </c>
      <c r="Q3006" s="74"/>
      <c r="R3006" s="74"/>
      <c r="S3006" s="74"/>
      <c r="T3006" s="79"/>
      <c r="U3006" s="79"/>
      <c r="V3006" s="80" t="s">
        <v>256</v>
      </c>
      <c r="W3006" s="79"/>
      <c r="X3006" s="133">
        <v>42598</v>
      </c>
      <c r="Y3006" s="82"/>
      <c r="Z3006" s="82"/>
      <c r="AA3006" s="133">
        <v>42612</v>
      </c>
      <c r="AB3006" s="88">
        <f t="shared" si="261"/>
        <v>15</v>
      </c>
      <c r="AC3006" s="79" t="s">
        <v>249</v>
      </c>
      <c r="AD3006" s="80" t="s">
        <v>256</v>
      </c>
      <c r="AE3006" s="245"/>
      <c r="AF3006" s="118">
        <v>344727</v>
      </c>
      <c r="AG3006" s="79" t="s">
        <v>249</v>
      </c>
      <c r="AH3006" s="79" t="s">
        <v>249</v>
      </c>
      <c r="AI3006" s="79" t="s">
        <v>249</v>
      </c>
      <c r="AJ3006" s="79" t="s">
        <v>249</v>
      </c>
      <c r="AK3006" s="79" t="s">
        <v>249</v>
      </c>
      <c r="AL3006" s="118">
        <v>344727</v>
      </c>
      <c r="AM3006" s="79"/>
      <c r="AN3006" s="79" t="s">
        <v>249</v>
      </c>
      <c r="AO3006" s="79" t="s">
        <v>249</v>
      </c>
      <c r="AP3006" s="79"/>
      <c r="AQ3006" s="79"/>
    </row>
    <row r="3007" spans="1:43" ht="14.1" hidden="1" customHeight="1">
      <c r="A3007" s="73" t="s">
        <v>245</v>
      </c>
      <c r="B3007" s="74">
        <v>64</v>
      </c>
      <c r="C3007" s="74" t="s">
        <v>475</v>
      </c>
      <c r="D3007" s="75">
        <v>42614</v>
      </c>
      <c r="E3007" s="75">
        <v>42628</v>
      </c>
      <c r="F3007" s="76">
        <f t="shared" si="258"/>
        <v>15</v>
      </c>
      <c r="G3007" s="74">
        <f t="shared" si="259"/>
        <v>9</v>
      </c>
      <c r="H3007" s="74">
        <f t="shared" si="260"/>
        <v>2016</v>
      </c>
      <c r="I3007" s="74"/>
      <c r="J3007" s="77">
        <v>1108121105</v>
      </c>
      <c r="K3007" s="74" t="s">
        <v>3153</v>
      </c>
      <c r="L3007" s="74"/>
      <c r="M3007" s="74">
        <v>1021</v>
      </c>
      <c r="N3007" s="74" t="s">
        <v>27</v>
      </c>
      <c r="O3007" s="74" t="s">
        <v>373</v>
      </c>
      <c r="P3007" s="78">
        <v>344727</v>
      </c>
      <c r="Q3007" s="74"/>
      <c r="R3007" s="74"/>
      <c r="S3007" s="74"/>
      <c r="T3007" s="79"/>
      <c r="U3007" s="79"/>
      <c r="V3007" s="80" t="s">
        <v>256</v>
      </c>
      <c r="W3007" s="79"/>
      <c r="X3007" s="133">
        <v>42614</v>
      </c>
      <c r="Y3007" s="82"/>
      <c r="Z3007" s="82"/>
      <c r="AA3007" s="133">
        <v>42628</v>
      </c>
      <c r="AB3007" s="88">
        <f t="shared" si="261"/>
        <v>15</v>
      </c>
      <c r="AC3007" s="79" t="s">
        <v>249</v>
      </c>
      <c r="AD3007" s="80" t="s">
        <v>256</v>
      </c>
      <c r="AE3007" s="245"/>
      <c r="AF3007" s="118">
        <v>344727</v>
      </c>
      <c r="AG3007" s="79"/>
      <c r="AH3007" s="79"/>
      <c r="AI3007" s="79"/>
      <c r="AJ3007" s="79"/>
      <c r="AK3007" s="79"/>
      <c r="AL3007" s="118">
        <v>344727</v>
      </c>
      <c r="AM3007" s="79"/>
      <c r="AN3007" s="79"/>
      <c r="AO3007" s="79" t="s">
        <v>249</v>
      </c>
      <c r="AP3007" s="79"/>
      <c r="AQ3007" s="79"/>
    </row>
    <row r="3008" spans="1:43" ht="14.1" hidden="1" customHeight="1">
      <c r="A3008" s="73" t="s">
        <v>245</v>
      </c>
      <c r="B3008" s="74">
        <v>64</v>
      </c>
      <c r="C3008" s="74" t="s">
        <v>475</v>
      </c>
      <c r="D3008" s="75">
        <v>42629</v>
      </c>
      <c r="E3008" s="75">
        <v>42643</v>
      </c>
      <c r="F3008" s="76">
        <f t="shared" si="258"/>
        <v>15</v>
      </c>
      <c r="G3008" s="74">
        <f t="shared" si="259"/>
        <v>9</v>
      </c>
      <c r="H3008" s="74">
        <f t="shared" si="260"/>
        <v>2016</v>
      </c>
      <c r="I3008" s="74"/>
      <c r="J3008" s="77">
        <v>1108121105</v>
      </c>
      <c r="K3008" s="74" t="s">
        <v>3153</v>
      </c>
      <c r="L3008" s="74"/>
      <c r="M3008" s="74">
        <v>1021</v>
      </c>
      <c r="N3008" s="74" t="s">
        <v>27</v>
      </c>
      <c r="O3008" s="74" t="s">
        <v>373</v>
      </c>
      <c r="P3008" s="78">
        <v>344727</v>
      </c>
      <c r="Q3008" s="74"/>
      <c r="R3008" s="74"/>
      <c r="S3008" s="74"/>
      <c r="T3008" s="79"/>
      <c r="U3008" s="79"/>
      <c r="V3008" s="80" t="s">
        <v>256</v>
      </c>
      <c r="W3008" s="79"/>
      <c r="X3008" s="133">
        <v>42629</v>
      </c>
      <c r="Y3008" s="82"/>
      <c r="Z3008" s="82"/>
      <c r="AA3008" s="133">
        <v>42643</v>
      </c>
      <c r="AB3008" s="88">
        <f t="shared" si="261"/>
        <v>15</v>
      </c>
      <c r="AC3008" s="79" t="s">
        <v>249</v>
      </c>
      <c r="AD3008" s="80" t="s">
        <v>256</v>
      </c>
      <c r="AE3008" s="245"/>
      <c r="AF3008" s="118">
        <v>344727</v>
      </c>
      <c r="AG3008" s="79" t="s">
        <v>249</v>
      </c>
      <c r="AH3008" s="79" t="s">
        <v>249</v>
      </c>
      <c r="AI3008" s="79" t="s">
        <v>249</v>
      </c>
      <c r="AJ3008" s="79" t="s">
        <v>249</v>
      </c>
      <c r="AK3008" s="79" t="s">
        <v>249</v>
      </c>
      <c r="AL3008" s="118">
        <v>344727</v>
      </c>
      <c r="AM3008" s="79"/>
      <c r="AN3008" s="79" t="s">
        <v>249</v>
      </c>
      <c r="AO3008" s="79" t="s">
        <v>249</v>
      </c>
      <c r="AP3008" s="79"/>
      <c r="AQ3008" s="79"/>
    </row>
    <row r="3009" spans="1:43" ht="14.1" hidden="1" customHeight="1">
      <c r="A3009" s="73" t="s">
        <v>245</v>
      </c>
      <c r="B3009" s="74">
        <v>64</v>
      </c>
      <c r="C3009" s="74" t="s">
        <v>475</v>
      </c>
      <c r="D3009" s="75">
        <v>42538</v>
      </c>
      <c r="E3009" s="75">
        <v>42551</v>
      </c>
      <c r="F3009" s="76">
        <f t="shared" si="258"/>
        <v>14</v>
      </c>
      <c r="G3009" s="74">
        <f t="shared" si="259"/>
        <v>6</v>
      </c>
      <c r="H3009" s="74">
        <f t="shared" si="260"/>
        <v>2016</v>
      </c>
      <c r="I3009" s="74"/>
      <c r="J3009" s="77">
        <v>1108121105</v>
      </c>
      <c r="K3009" s="74" t="s">
        <v>3153</v>
      </c>
      <c r="L3009" s="74"/>
      <c r="M3009" s="74">
        <v>1021</v>
      </c>
      <c r="N3009" s="74" t="s">
        <v>27</v>
      </c>
      <c r="O3009" s="74" t="s">
        <v>373</v>
      </c>
      <c r="P3009" s="78">
        <v>160873</v>
      </c>
      <c r="Q3009" s="74"/>
      <c r="R3009" s="74"/>
      <c r="S3009" s="74"/>
      <c r="T3009" s="79"/>
      <c r="U3009" s="79"/>
      <c r="V3009" s="80" t="s">
        <v>256</v>
      </c>
      <c r="W3009" s="79"/>
      <c r="X3009" s="133">
        <v>42538</v>
      </c>
      <c r="Y3009" s="82"/>
      <c r="Z3009" s="82"/>
      <c r="AA3009" s="133">
        <v>42551</v>
      </c>
      <c r="AB3009" s="88">
        <f t="shared" si="261"/>
        <v>14</v>
      </c>
      <c r="AC3009" s="79" t="s">
        <v>249</v>
      </c>
      <c r="AD3009" s="80" t="s">
        <v>256</v>
      </c>
      <c r="AE3009" s="245"/>
      <c r="AF3009" s="118">
        <v>321746</v>
      </c>
      <c r="AG3009" s="79" t="s">
        <v>249</v>
      </c>
      <c r="AH3009" s="79" t="s">
        <v>249</v>
      </c>
      <c r="AI3009" s="79" t="s">
        <v>249</v>
      </c>
      <c r="AJ3009" s="79" t="s">
        <v>249</v>
      </c>
      <c r="AK3009" s="79" t="s">
        <v>249</v>
      </c>
      <c r="AL3009" s="118">
        <v>321746</v>
      </c>
      <c r="AM3009" s="79"/>
      <c r="AN3009" s="79" t="s">
        <v>249</v>
      </c>
      <c r="AO3009" s="79" t="s">
        <v>249</v>
      </c>
      <c r="AP3009" s="79"/>
      <c r="AQ3009" s="79"/>
    </row>
    <row r="3010" spans="1:43" ht="14.1" hidden="1" customHeight="1">
      <c r="A3010" s="73" t="s">
        <v>245</v>
      </c>
      <c r="B3010" s="74">
        <v>23</v>
      </c>
      <c r="C3010" s="74" t="s">
        <v>348</v>
      </c>
      <c r="D3010" s="75"/>
      <c r="E3010" s="75"/>
      <c r="F3010" s="76"/>
      <c r="G3010" s="74">
        <v>5</v>
      </c>
      <c r="H3010" s="74">
        <v>2016</v>
      </c>
      <c r="I3010" s="74">
        <v>2</v>
      </c>
      <c r="J3010" s="77">
        <v>1108151282</v>
      </c>
      <c r="K3010" s="74" t="s">
        <v>3154</v>
      </c>
      <c r="L3010" s="74"/>
      <c r="M3010" s="74">
        <v>1038</v>
      </c>
      <c r="N3010" s="74" t="s">
        <v>248</v>
      </c>
      <c r="O3010" s="74" t="s">
        <v>477</v>
      </c>
      <c r="P3010" s="78">
        <v>45963.666599999997</v>
      </c>
      <c r="Q3010" s="74"/>
      <c r="R3010" s="74"/>
      <c r="S3010" s="74"/>
      <c r="T3010" s="79"/>
      <c r="U3010" s="79"/>
      <c r="V3010" s="79" t="s">
        <v>256</v>
      </c>
      <c r="W3010" s="79"/>
      <c r="X3010" s="114"/>
      <c r="Y3010" s="82"/>
      <c r="Z3010" s="82"/>
      <c r="AA3010" s="114"/>
      <c r="AB3010" s="83"/>
      <c r="AC3010" s="79"/>
      <c r="AD3010" s="79" t="s">
        <v>256</v>
      </c>
      <c r="AE3010" s="245"/>
      <c r="AF3010" s="84">
        <v>0</v>
      </c>
      <c r="AG3010" s="79"/>
      <c r="AH3010" s="79"/>
      <c r="AI3010" s="79"/>
      <c r="AJ3010" s="79"/>
      <c r="AK3010" s="79"/>
      <c r="AL3010" s="79"/>
      <c r="AM3010" s="79"/>
      <c r="AN3010" s="79"/>
      <c r="AO3010" s="79"/>
      <c r="AP3010" s="79"/>
      <c r="AQ3010" s="79"/>
    </row>
    <row r="3011" spans="1:43" ht="14.1" hidden="1" customHeight="1">
      <c r="A3011" s="73" t="s">
        <v>245</v>
      </c>
      <c r="B3011" s="74">
        <v>23</v>
      </c>
      <c r="C3011" s="74" t="s">
        <v>348</v>
      </c>
      <c r="D3011" s="75"/>
      <c r="E3011" s="75"/>
      <c r="F3011" s="76"/>
      <c r="G3011" s="74">
        <v>5</v>
      </c>
      <c r="H3011" s="74">
        <v>2016</v>
      </c>
      <c r="I3011" s="74">
        <v>2</v>
      </c>
      <c r="J3011" s="77">
        <v>1108151282</v>
      </c>
      <c r="K3011" s="74" t="s">
        <v>3154</v>
      </c>
      <c r="L3011" s="74"/>
      <c r="M3011" s="74">
        <v>1045</v>
      </c>
      <c r="N3011" s="74" t="s">
        <v>255</v>
      </c>
      <c r="O3011" s="74" t="s">
        <v>477</v>
      </c>
      <c r="P3011" s="78">
        <v>183854.6666</v>
      </c>
      <c r="Q3011" s="74"/>
      <c r="R3011" s="74"/>
      <c r="S3011" s="74"/>
      <c r="T3011" s="79"/>
      <c r="U3011" s="79"/>
      <c r="V3011" s="79" t="s">
        <v>256</v>
      </c>
      <c r="W3011" s="79"/>
      <c r="X3011" s="114"/>
      <c r="Y3011" s="82"/>
      <c r="Z3011" s="82"/>
      <c r="AA3011" s="114"/>
      <c r="AB3011" s="83"/>
      <c r="AC3011" s="79"/>
      <c r="AD3011" s="79" t="s">
        <v>256</v>
      </c>
      <c r="AE3011" s="246"/>
      <c r="AF3011" s="84">
        <v>0</v>
      </c>
      <c r="AG3011" s="79"/>
      <c r="AH3011" s="79"/>
      <c r="AI3011" s="79"/>
      <c r="AJ3011" s="79"/>
      <c r="AK3011" s="79"/>
      <c r="AL3011" s="79"/>
      <c r="AM3011" s="79"/>
      <c r="AN3011" s="79"/>
      <c r="AO3011" s="79"/>
      <c r="AP3011" s="79"/>
      <c r="AQ3011" s="79"/>
    </row>
    <row r="3012" spans="1:43" ht="14.1" hidden="1" customHeight="1">
      <c r="A3012" s="73" t="s">
        <v>245</v>
      </c>
      <c r="B3012" s="74">
        <v>51</v>
      </c>
      <c r="C3012" s="74" t="s">
        <v>583</v>
      </c>
      <c r="D3012" s="75">
        <v>43029</v>
      </c>
      <c r="E3012" s="75">
        <v>43139</v>
      </c>
      <c r="F3012" s="76">
        <f t="shared" ref="F3012:F3020" si="262">+E3012-D3012+1</f>
        <v>111</v>
      </c>
      <c r="G3012" s="74">
        <f t="shared" ref="G3012:G3020" si="263">+MONTH(D3012)</f>
        <v>10</v>
      </c>
      <c r="H3012" s="74">
        <f t="shared" ref="H3012:H3020" si="264">YEAR(D3012)</f>
        <v>2017</v>
      </c>
      <c r="I3012" s="74">
        <v>1</v>
      </c>
      <c r="J3012" s="77">
        <v>1108764346</v>
      </c>
      <c r="K3012" s="74" t="s">
        <v>3155</v>
      </c>
      <c r="L3012" s="74"/>
      <c r="M3012" s="74">
        <v>1021</v>
      </c>
      <c r="N3012" s="74" t="s">
        <v>27</v>
      </c>
      <c r="O3012" s="74" t="s">
        <v>35</v>
      </c>
      <c r="P3012" s="78">
        <v>390621</v>
      </c>
      <c r="Q3012" s="74"/>
      <c r="R3012" s="74"/>
      <c r="S3012" s="74"/>
      <c r="T3012" s="190">
        <v>31</v>
      </c>
      <c r="U3012" s="79"/>
      <c r="V3012" s="80" t="s">
        <v>256</v>
      </c>
      <c r="W3012" s="79"/>
      <c r="X3012" s="114">
        <v>43029</v>
      </c>
      <c r="Y3012" s="82"/>
      <c r="Z3012" s="82"/>
      <c r="AA3012" s="114">
        <v>43139</v>
      </c>
      <c r="AB3012" s="190">
        <v>126</v>
      </c>
      <c r="AC3012" s="79" t="s">
        <v>249</v>
      </c>
      <c r="AD3012" s="80" t="s">
        <v>256</v>
      </c>
      <c r="AE3012" s="245"/>
      <c r="AF3012" s="86">
        <v>781665</v>
      </c>
      <c r="AG3012" s="79" t="s">
        <v>249</v>
      </c>
      <c r="AH3012" s="79" t="s">
        <v>249</v>
      </c>
      <c r="AI3012" s="79" t="s">
        <v>249</v>
      </c>
      <c r="AJ3012" s="79" t="s">
        <v>249</v>
      </c>
      <c r="AK3012" s="79" t="s">
        <v>249</v>
      </c>
      <c r="AL3012" s="79" t="s">
        <v>249</v>
      </c>
      <c r="AM3012" s="79"/>
      <c r="AN3012" s="79" t="s">
        <v>249</v>
      </c>
      <c r="AO3012" s="79" t="s">
        <v>249</v>
      </c>
      <c r="AP3012" s="79"/>
      <c r="AQ3012" s="79"/>
    </row>
    <row r="3013" spans="1:43" ht="14.1" hidden="1" customHeight="1">
      <c r="A3013" s="73" t="s">
        <v>245</v>
      </c>
      <c r="B3013" s="74">
        <v>51</v>
      </c>
      <c r="C3013" s="74" t="s">
        <v>583</v>
      </c>
      <c r="D3013" s="75">
        <v>43029</v>
      </c>
      <c r="E3013" s="75">
        <v>43139</v>
      </c>
      <c r="F3013" s="76">
        <f t="shared" si="262"/>
        <v>111</v>
      </c>
      <c r="G3013" s="74">
        <f t="shared" si="263"/>
        <v>10</v>
      </c>
      <c r="H3013" s="74">
        <f t="shared" si="264"/>
        <v>2017</v>
      </c>
      <c r="I3013" s="74">
        <v>1</v>
      </c>
      <c r="J3013" s="77">
        <v>1108764346</v>
      </c>
      <c r="K3013" s="74" t="s">
        <v>3155</v>
      </c>
      <c r="L3013" s="74"/>
      <c r="M3013" s="74">
        <v>1021</v>
      </c>
      <c r="N3013" s="74" t="s">
        <v>27</v>
      </c>
      <c r="O3013" s="74" t="s">
        <v>35</v>
      </c>
      <c r="P3013" s="78">
        <v>369000</v>
      </c>
      <c r="Q3013" s="74"/>
      <c r="R3013" s="74"/>
      <c r="S3013" s="74"/>
      <c r="T3013" s="190">
        <v>31</v>
      </c>
      <c r="U3013" s="79"/>
      <c r="V3013" s="80" t="s">
        <v>256</v>
      </c>
      <c r="W3013" s="79"/>
      <c r="X3013" s="114">
        <v>43029</v>
      </c>
      <c r="Y3013" s="82"/>
      <c r="Z3013" s="82"/>
      <c r="AA3013" s="114">
        <v>43139</v>
      </c>
      <c r="AB3013" s="190">
        <v>126</v>
      </c>
      <c r="AC3013" s="79"/>
      <c r="AD3013" s="80" t="s">
        <v>256</v>
      </c>
      <c r="AE3013" s="245"/>
      <c r="AF3013" s="86">
        <v>781665</v>
      </c>
      <c r="AG3013" s="79"/>
      <c r="AH3013" s="79"/>
      <c r="AI3013" s="79"/>
      <c r="AJ3013" s="79"/>
      <c r="AK3013" s="79"/>
      <c r="AL3013" s="79"/>
      <c r="AM3013" s="79"/>
      <c r="AN3013" s="79"/>
      <c r="AO3013" s="79"/>
      <c r="AP3013" s="79"/>
      <c r="AQ3013" s="79"/>
    </row>
    <row r="3014" spans="1:43" ht="14.1" hidden="1" customHeight="1">
      <c r="A3014" s="73" t="s">
        <v>245</v>
      </c>
      <c r="B3014" s="74">
        <v>51</v>
      </c>
      <c r="C3014" s="74" t="s">
        <v>583</v>
      </c>
      <c r="D3014" s="75">
        <v>43029</v>
      </c>
      <c r="E3014" s="75">
        <v>43139</v>
      </c>
      <c r="F3014" s="76">
        <f t="shared" si="262"/>
        <v>111</v>
      </c>
      <c r="G3014" s="74">
        <f t="shared" si="263"/>
        <v>10</v>
      </c>
      <c r="H3014" s="74">
        <f t="shared" si="264"/>
        <v>2017</v>
      </c>
      <c r="I3014" s="74">
        <v>1</v>
      </c>
      <c r="J3014" s="77">
        <v>1108764346</v>
      </c>
      <c r="K3014" s="74" t="s">
        <v>3155</v>
      </c>
      <c r="L3014" s="74"/>
      <c r="M3014" s="74">
        <v>1021</v>
      </c>
      <c r="N3014" s="74" t="s">
        <v>27</v>
      </c>
      <c r="O3014" s="74" t="s">
        <v>35</v>
      </c>
      <c r="P3014" s="78">
        <v>369000</v>
      </c>
      <c r="Q3014" s="74"/>
      <c r="R3014" s="74"/>
      <c r="S3014" s="74"/>
      <c r="T3014" s="190">
        <v>8</v>
      </c>
      <c r="U3014" s="79"/>
      <c r="V3014" s="80" t="s">
        <v>256</v>
      </c>
      <c r="W3014" s="79"/>
      <c r="X3014" s="114">
        <v>43029</v>
      </c>
      <c r="Y3014" s="82"/>
      <c r="Z3014" s="82"/>
      <c r="AA3014" s="114">
        <v>43139</v>
      </c>
      <c r="AB3014" s="190">
        <v>126</v>
      </c>
      <c r="AC3014" s="79"/>
      <c r="AD3014" s="80" t="s">
        <v>256</v>
      </c>
      <c r="AE3014" s="245"/>
      <c r="AF3014" s="86">
        <v>201720</v>
      </c>
      <c r="AG3014" s="79"/>
      <c r="AH3014" s="79"/>
      <c r="AI3014" s="79"/>
      <c r="AJ3014" s="79"/>
      <c r="AK3014" s="79"/>
      <c r="AL3014" s="79"/>
      <c r="AM3014" s="79"/>
      <c r="AN3014" s="79"/>
      <c r="AO3014" s="79"/>
      <c r="AP3014" s="79"/>
      <c r="AQ3014" s="79"/>
    </row>
    <row r="3015" spans="1:43" ht="14.1" hidden="1" customHeight="1">
      <c r="A3015" s="73" t="s">
        <v>245</v>
      </c>
      <c r="B3015" s="74">
        <v>51</v>
      </c>
      <c r="C3015" s="74" t="s">
        <v>583</v>
      </c>
      <c r="D3015" s="75">
        <v>43029</v>
      </c>
      <c r="E3015" s="75">
        <v>43139</v>
      </c>
      <c r="F3015" s="76">
        <f t="shared" si="262"/>
        <v>111</v>
      </c>
      <c r="G3015" s="74">
        <f t="shared" si="263"/>
        <v>10</v>
      </c>
      <c r="H3015" s="74">
        <f t="shared" si="264"/>
        <v>2017</v>
      </c>
      <c r="I3015" s="74">
        <v>2</v>
      </c>
      <c r="J3015" s="77">
        <v>1108764346</v>
      </c>
      <c r="K3015" s="74" t="s">
        <v>3155</v>
      </c>
      <c r="L3015" s="74"/>
      <c r="M3015" s="74">
        <v>1021</v>
      </c>
      <c r="N3015" s="74" t="s">
        <v>27</v>
      </c>
      <c r="O3015" s="74" t="s">
        <v>35</v>
      </c>
      <c r="P3015" s="78">
        <v>369000</v>
      </c>
      <c r="Q3015" s="74"/>
      <c r="R3015" s="74"/>
      <c r="S3015" s="74"/>
      <c r="T3015" s="190">
        <v>30</v>
      </c>
      <c r="U3015" s="79"/>
      <c r="V3015" s="80" t="s">
        <v>256</v>
      </c>
      <c r="W3015" s="79"/>
      <c r="X3015" s="114">
        <v>43029</v>
      </c>
      <c r="Y3015" s="82"/>
      <c r="Z3015" s="82"/>
      <c r="AA3015" s="114">
        <v>43139</v>
      </c>
      <c r="AB3015" s="190">
        <v>126</v>
      </c>
      <c r="AC3015" s="79"/>
      <c r="AD3015" s="80" t="s">
        <v>256</v>
      </c>
      <c r="AE3015" s="245"/>
      <c r="AF3015" s="86">
        <v>756450</v>
      </c>
      <c r="AG3015" s="79"/>
      <c r="AH3015" s="79"/>
      <c r="AI3015" s="79"/>
      <c r="AJ3015" s="79"/>
      <c r="AK3015" s="79"/>
      <c r="AL3015" s="79"/>
      <c r="AM3015" s="79"/>
      <c r="AN3015" s="79"/>
      <c r="AO3015" s="79"/>
      <c r="AP3015" s="79"/>
      <c r="AQ3015" s="79"/>
    </row>
    <row r="3016" spans="1:43" ht="14.1" hidden="1" customHeight="1">
      <c r="A3016" s="73" t="s">
        <v>245</v>
      </c>
      <c r="B3016" s="74">
        <v>51</v>
      </c>
      <c r="C3016" s="74" t="s">
        <v>583</v>
      </c>
      <c r="D3016" s="75">
        <v>43029</v>
      </c>
      <c r="E3016" s="75">
        <v>43139</v>
      </c>
      <c r="F3016" s="76">
        <f t="shared" si="262"/>
        <v>111</v>
      </c>
      <c r="G3016" s="74">
        <f t="shared" si="263"/>
        <v>10</v>
      </c>
      <c r="H3016" s="74">
        <f t="shared" si="264"/>
        <v>2017</v>
      </c>
      <c r="I3016" s="74">
        <v>1</v>
      </c>
      <c r="J3016" s="77">
        <v>1108764346</v>
      </c>
      <c r="K3016" s="74" t="s">
        <v>3155</v>
      </c>
      <c r="L3016" s="74"/>
      <c r="M3016" s="74">
        <v>1021</v>
      </c>
      <c r="N3016" s="74" t="s">
        <v>27</v>
      </c>
      <c r="O3016" s="74" t="s">
        <v>35</v>
      </c>
      <c r="P3016" s="78">
        <v>246000</v>
      </c>
      <c r="Q3016" s="74"/>
      <c r="R3016" s="74"/>
      <c r="S3016" s="74"/>
      <c r="T3016" s="190">
        <v>26</v>
      </c>
      <c r="U3016" s="79"/>
      <c r="V3016" s="80" t="s">
        <v>256</v>
      </c>
      <c r="W3016" s="79"/>
      <c r="X3016" s="114">
        <v>43029</v>
      </c>
      <c r="Y3016" s="82"/>
      <c r="Z3016" s="82"/>
      <c r="AA3016" s="114">
        <v>43139</v>
      </c>
      <c r="AB3016" s="190">
        <v>126</v>
      </c>
      <c r="AC3016" s="79"/>
      <c r="AD3016" s="80" t="s">
        <v>256</v>
      </c>
      <c r="AE3016" s="245"/>
      <c r="AF3016" s="86">
        <v>655590</v>
      </c>
      <c r="AG3016" s="79"/>
      <c r="AH3016" s="79"/>
      <c r="AI3016" s="79"/>
      <c r="AJ3016" s="79"/>
      <c r="AK3016" s="79"/>
      <c r="AL3016" s="79"/>
      <c r="AM3016" s="79"/>
      <c r="AN3016" s="79"/>
      <c r="AO3016" s="79"/>
      <c r="AP3016" s="79"/>
      <c r="AQ3016" s="79"/>
    </row>
    <row r="3017" spans="1:43" ht="14.1" hidden="1" customHeight="1">
      <c r="A3017" s="73" t="s">
        <v>245</v>
      </c>
      <c r="B3017" s="74">
        <v>51</v>
      </c>
      <c r="C3017" s="74" t="s">
        <v>583</v>
      </c>
      <c r="D3017" s="75">
        <v>43027</v>
      </c>
      <c r="E3017" s="75">
        <v>43027</v>
      </c>
      <c r="F3017" s="76">
        <f t="shared" si="262"/>
        <v>1</v>
      </c>
      <c r="G3017" s="74">
        <f t="shared" si="263"/>
        <v>10</v>
      </c>
      <c r="H3017" s="74">
        <f t="shared" si="264"/>
        <v>2017</v>
      </c>
      <c r="I3017" s="74">
        <v>2</v>
      </c>
      <c r="J3017" s="77">
        <v>1108764346</v>
      </c>
      <c r="K3017" s="74" t="s">
        <v>3155</v>
      </c>
      <c r="L3017" s="74"/>
      <c r="M3017" s="74">
        <v>1038</v>
      </c>
      <c r="N3017" s="74" t="s">
        <v>248</v>
      </c>
      <c r="O3017" s="74" t="s">
        <v>35</v>
      </c>
      <c r="P3017" s="78">
        <v>393600</v>
      </c>
      <c r="Q3017" s="74"/>
      <c r="R3017" s="74"/>
      <c r="S3017" s="74"/>
      <c r="T3017" s="190"/>
      <c r="U3017" s="79"/>
      <c r="V3017" s="80" t="s">
        <v>26</v>
      </c>
      <c r="W3017" s="79"/>
      <c r="X3017" s="114">
        <v>43027</v>
      </c>
      <c r="Y3017" s="82"/>
      <c r="Z3017" s="82"/>
      <c r="AA3017" s="114">
        <v>43027</v>
      </c>
      <c r="AB3017" s="190">
        <v>1</v>
      </c>
      <c r="AC3017" s="79"/>
      <c r="AD3017" s="80" t="s">
        <v>26</v>
      </c>
      <c r="AE3017" s="245"/>
      <c r="AF3017" s="84">
        <v>0</v>
      </c>
      <c r="AG3017" s="79"/>
      <c r="AH3017" s="79"/>
      <c r="AI3017" s="79"/>
      <c r="AJ3017" s="79"/>
      <c r="AK3017" s="79"/>
      <c r="AL3017" s="79"/>
      <c r="AM3017" s="79"/>
      <c r="AN3017" s="79"/>
      <c r="AO3017" s="79"/>
      <c r="AP3017" s="79" t="s">
        <v>250</v>
      </c>
      <c r="AQ3017" s="79"/>
    </row>
    <row r="3018" spans="1:43" ht="14.1" hidden="1" customHeight="1">
      <c r="A3018" s="73" t="s">
        <v>245</v>
      </c>
      <c r="B3018" s="74">
        <v>42</v>
      </c>
      <c r="C3018" s="74" t="s">
        <v>497</v>
      </c>
      <c r="D3018" s="75">
        <v>43795</v>
      </c>
      <c r="E3018" s="75">
        <v>43920</v>
      </c>
      <c r="F3018" s="76">
        <f t="shared" si="262"/>
        <v>126</v>
      </c>
      <c r="G3018" s="74">
        <f t="shared" si="263"/>
        <v>11</v>
      </c>
      <c r="H3018" s="74">
        <f t="shared" si="264"/>
        <v>2019</v>
      </c>
      <c r="I3018" s="74">
        <v>2</v>
      </c>
      <c r="J3018" s="77">
        <v>1108934450</v>
      </c>
      <c r="K3018" s="74" t="s">
        <v>3156</v>
      </c>
      <c r="L3018" s="74"/>
      <c r="M3018" s="74">
        <v>1021</v>
      </c>
      <c r="N3018" s="74" t="s">
        <v>27</v>
      </c>
      <c r="O3018" s="74" t="s">
        <v>294</v>
      </c>
      <c r="P3018" s="78">
        <v>138019</v>
      </c>
      <c r="Q3018" s="74"/>
      <c r="R3018" s="74"/>
      <c r="S3018" s="74"/>
      <c r="T3018" s="79"/>
      <c r="U3018" s="79"/>
      <c r="V3018" s="80" t="s">
        <v>26</v>
      </c>
      <c r="W3018" s="79" t="s">
        <v>249</v>
      </c>
      <c r="X3018" s="114">
        <v>43795</v>
      </c>
      <c r="Y3018" s="82" t="s">
        <v>249</v>
      </c>
      <c r="Z3018" s="82" t="s">
        <v>249</v>
      </c>
      <c r="AA3018" s="114">
        <v>43920</v>
      </c>
      <c r="AB3018" s="88">
        <f>+AA3018-X3018+1</f>
        <v>126</v>
      </c>
      <c r="AC3018" s="79" t="s">
        <v>249</v>
      </c>
      <c r="AD3018" s="80" t="s">
        <v>26</v>
      </c>
      <c r="AE3018" s="245"/>
      <c r="AF3018" s="84">
        <v>0</v>
      </c>
      <c r="AG3018" s="79" t="s">
        <v>249</v>
      </c>
      <c r="AH3018" s="79"/>
      <c r="AI3018" s="79" t="s">
        <v>249</v>
      </c>
      <c r="AJ3018" s="79" t="s">
        <v>249</v>
      </c>
      <c r="AK3018" s="79" t="s">
        <v>249</v>
      </c>
      <c r="AL3018" s="79" t="s">
        <v>249</v>
      </c>
      <c r="AM3018" s="79"/>
      <c r="AN3018" s="79" t="s">
        <v>249</v>
      </c>
      <c r="AO3018" s="79" t="s">
        <v>249</v>
      </c>
      <c r="AP3018" s="176" t="s">
        <v>1919</v>
      </c>
      <c r="AQ3018" s="79"/>
    </row>
    <row r="3019" spans="1:43" ht="14.1" hidden="1" customHeight="1">
      <c r="A3019" s="73" t="s">
        <v>245</v>
      </c>
      <c r="B3019" s="74">
        <v>42</v>
      </c>
      <c r="C3019" s="74" t="s">
        <v>497</v>
      </c>
      <c r="D3019" s="75">
        <v>43474</v>
      </c>
      <c r="E3019" s="75">
        <v>43485</v>
      </c>
      <c r="F3019" s="76">
        <f t="shared" si="262"/>
        <v>12</v>
      </c>
      <c r="G3019" s="74">
        <f t="shared" si="263"/>
        <v>1</v>
      </c>
      <c r="H3019" s="74">
        <f t="shared" si="264"/>
        <v>2019</v>
      </c>
      <c r="I3019" s="74">
        <v>2</v>
      </c>
      <c r="J3019" s="77">
        <v>1108934450</v>
      </c>
      <c r="K3019" s="74" t="s">
        <v>3156</v>
      </c>
      <c r="L3019" s="74"/>
      <c r="M3019" s="74">
        <v>1038</v>
      </c>
      <c r="N3019" s="74" t="s">
        <v>248</v>
      </c>
      <c r="O3019" s="74" t="s">
        <v>294</v>
      </c>
      <c r="P3019" s="78">
        <v>55207.7333</v>
      </c>
      <c r="Q3019" s="74"/>
      <c r="R3019" s="74"/>
      <c r="S3019" s="74"/>
      <c r="T3019" s="79">
        <v>12</v>
      </c>
      <c r="U3019" s="79"/>
      <c r="V3019" s="80" t="s">
        <v>256</v>
      </c>
      <c r="W3019" s="79">
        <v>1011945</v>
      </c>
      <c r="X3019" s="114">
        <v>43474</v>
      </c>
      <c r="Y3019" s="82" t="s">
        <v>257</v>
      </c>
      <c r="Z3019" s="82" t="s">
        <v>3157</v>
      </c>
      <c r="AA3019" s="114">
        <v>43485</v>
      </c>
      <c r="AB3019" s="83">
        <v>12</v>
      </c>
      <c r="AC3019" s="79" t="s">
        <v>249</v>
      </c>
      <c r="AD3019" s="80" t="s">
        <v>256</v>
      </c>
      <c r="AE3019" s="245">
        <v>43476.63958333333</v>
      </c>
      <c r="AF3019" s="86">
        <v>276039</v>
      </c>
      <c r="AG3019" s="79" t="s">
        <v>3158</v>
      </c>
      <c r="AH3019" s="79">
        <v>276039</v>
      </c>
      <c r="AI3019" s="79">
        <v>0</v>
      </c>
      <c r="AJ3019" s="79">
        <v>0</v>
      </c>
      <c r="AK3019" s="79" t="s">
        <v>249</v>
      </c>
      <c r="AL3019" s="79">
        <v>0</v>
      </c>
      <c r="AM3019" s="79"/>
      <c r="AN3019" s="79" t="s">
        <v>25</v>
      </c>
      <c r="AO3019" s="79" t="s">
        <v>249</v>
      </c>
      <c r="AP3019" s="79"/>
      <c r="AQ3019" s="79"/>
    </row>
    <row r="3020" spans="1:43" ht="14.1" hidden="1" customHeight="1">
      <c r="A3020" s="73" t="s">
        <v>245</v>
      </c>
      <c r="B3020" s="74">
        <v>42</v>
      </c>
      <c r="C3020" s="74" t="s">
        <v>497</v>
      </c>
      <c r="D3020" s="75">
        <v>43748</v>
      </c>
      <c r="E3020" s="75">
        <v>43751</v>
      </c>
      <c r="F3020" s="76">
        <f t="shared" si="262"/>
        <v>4</v>
      </c>
      <c r="G3020" s="74">
        <f t="shared" si="263"/>
        <v>10</v>
      </c>
      <c r="H3020" s="74">
        <f t="shared" si="264"/>
        <v>2019</v>
      </c>
      <c r="I3020" s="74">
        <v>2</v>
      </c>
      <c r="J3020" s="77">
        <v>1108934450</v>
      </c>
      <c r="K3020" s="74" t="s">
        <v>3156</v>
      </c>
      <c r="L3020" s="74"/>
      <c r="M3020" s="74">
        <v>1045</v>
      </c>
      <c r="N3020" s="74" t="s">
        <v>255</v>
      </c>
      <c r="O3020" s="74" t="s">
        <v>294</v>
      </c>
      <c r="P3020" s="78">
        <v>55208</v>
      </c>
      <c r="Q3020" s="74"/>
      <c r="R3020" s="74"/>
      <c r="S3020" s="74"/>
      <c r="T3020" s="79">
        <v>4</v>
      </c>
      <c r="U3020" s="79"/>
      <c r="V3020" s="80" t="s">
        <v>256</v>
      </c>
      <c r="W3020" s="79" t="s">
        <v>249</v>
      </c>
      <c r="X3020" s="114">
        <v>43748</v>
      </c>
      <c r="Y3020" s="82" t="s">
        <v>249</v>
      </c>
      <c r="Z3020" s="82" t="s">
        <v>249</v>
      </c>
      <c r="AA3020" s="114">
        <v>43751</v>
      </c>
      <c r="AB3020" s="83">
        <v>4</v>
      </c>
      <c r="AC3020" s="79" t="s">
        <v>249</v>
      </c>
      <c r="AD3020" s="80" t="s">
        <v>256</v>
      </c>
      <c r="AE3020" s="245"/>
      <c r="AF3020" s="86">
        <v>55208</v>
      </c>
      <c r="AG3020" s="79" t="s">
        <v>249</v>
      </c>
      <c r="AH3020" s="79" t="s">
        <v>249</v>
      </c>
      <c r="AI3020" s="79" t="s">
        <v>249</v>
      </c>
      <c r="AJ3020" s="79" t="s">
        <v>249</v>
      </c>
      <c r="AK3020" s="79" t="s">
        <v>249</v>
      </c>
      <c r="AL3020" s="79" t="s">
        <v>249</v>
      </c>
      <c r="AM3020" s="79"/>
      <c r="AN3020" s="79" t="s">
        <v>249</v>
      </c>
      <c r="AO3020" s="79" t="s">
        <v>249</v>
      </c>
      <c r="AP3020" s="79"/>
      <c r="AQ3020" s="79"/>
    </row>
    <row r="3021" spans="1:43" ht="14.1" hidden="1" customHeight="1">
      <c r="A3021" s="73" t="s">
        <v>245</v>
      </c>
      <c r="B3021" s="74">
        <v>23</v>
      </c>
      <c r="C3021" s="74" t="s">
        <v>348</v>
      </c>
      <c r="D3021" s="75"/>
      <c r="E3021" s="75"/>
      <c r="F3021" s="76"/>
      <c r="G3021" s="74">
        <v>11</v>
      </c>
      <c r="H3021" s="74">
        <v>2018</v>
      </c>
      <c r="I3021" s="74">
        <v>1</v>
      </c>
      <c r="J3021" s="77">
        <v>1109380605</v>
      </c>
      <c r="K3021" s="74" t="s">
        <v>3159</v>
      </c>
      <c r="L3021" s="74"/>
      <c r="M3021" s="74">
        <v>1038</v>
      </c>
      <c r="N3021" s="74" t="s">
        <v>248</v>
      </c>
      <c r="O3021" s="74" t="s">
        <v>35</v>
      </c>
      <c r="P3021" s="78">
        <v>52082.8</v>
      </c>
      <c r="Q3021" s="74"/>
      <c r="R3021" s="74"/>
      <c r="S3021" s="74"/>
      <c r="T3021" s="79"/>
      <c r="U3021" s="79"/>
      <c r="V3021" s="80" t="s">
        <v>260</v>
      </c>
      <c r="W3021" s="79" t="s">
        <v>249</v>
      </c>
      <c r="X3021" s="114"/>
      <c r="Y3021" s="82" t="s">
        <v>249</v>
      </c>
      <c r="Z3021" s="82" t="s">
        <v>249</v>
      </c>
      <c r="AA3021" s="114"/>
      <c r="AB3021" s="83"/>
      <c r="AC3021" s="79" t="s">
        <v>249</v>
      </c>
      <c r="AD3021" s="80"/>
      <c r="AE3021" s="245"/>
      <c r="AF3021" s="84">
        <v>0</v>
      </c>
      <c r="AG3021" s="79" t="s">
        <v>249</v>
      </c>
      <c r="AH3021" s="79" t="s">
        <v>249</v>
      </c>
      <c r="AI3021" s="79" t="s">
        <v>249</v>
      </c>
      <c r="AJ3021" s="79" t="s">
        <v>249</v>
      </c>
      <c r="AK3021" s="79" t="s">
        <v>249</v>
      </c>
      <c r="AL3021" s="79" t="s">
        <v>249</v>
      </c>
      <c r="AM3021" s="79" t="s">
        <v>261</v>
      </c>
      <c r="AN3021" s="79" t="s">
        <v>249</v>
      </c>
      <c r="AO3021" s="79" t="s">
        <v>249</v>
      </c>
      <c r="AP3021" s="79"/>
      <c r="AQ3021" s="79"/>
    </row>
    <row r="3022" spans="1:43" ht="14.1" hidden="1" customHeight="1">
      <c r="A3022" s="73" t="s">
        <v>245</v>
      </c>
      <c r="B3022" s="74">
        <v>23</v>
      </c>
      <c r="C3022" s="74" t="s">
        <v>348</v>
      </c>
      <c r="D3022" s="75"/>
      <c r="E3022" s="75"/>
      <c r="F3022" s="76"/>
      <c r="G3022" s="74">
        <v>10</v>
      </c>
      <c r="H3022" s="74">
        <v>2018</v>
      </c>
      <c r="I3022" s="74">
        <v>2</v>
      </c>
      <c r="J3022" s="77">
        <v>1109380605</v>
      </c>
      <c r="K3022" s="74" t="s">
        <v>3159</v>
      </c>
      <c r="L3022" s="74"/>
      <c r="M3022" s="74">
        <v>1038</v>
      </c>
      <c r="N3022" s="74" t="s">
        <v>248</v>
      </c>
      <c r="O3022" s="74" t="s">
        <v>35</v>
      </c>
      <c r="P3022" s="78">
        <v>52082.8</v>
      </c>
      <c r="Q3022" s="74"/>
      <c r="R3022" s="74"/>
      <c r="S3022" s="74"/>
      <c r="T3022" s="79"/>
      <c r="U3022" s="79"/>
      <c r="V3022" s="80" t="s">
        <v>260</v>
      </c>
      <c r="W3022" s="79" t="s">
        <v>249</v>
      </c>
      <c r="X3022" s="114"/>
      <c r="Y3022" s="82" t="s">
        <v>249</v>
      </c>
      <c r="Z3022" s="82" t="s">
        <v>249</v>
      </c>
      <c r="AA3022" s="114"/>
      <c r="AB3022" s="83"/>
      <c r="AC3022" s="79" t="s">
        <v>249</v>
      </c>
      <c r="AD3022" s="80"/>
      <c r="AE3022" s="245"/>
      <c r="AF3022" s="84">
        <v>0</v>
      </c>
      <c r="AG3022" s="79" t="s">
        <v>249</v>
      </c>
      <c r="AH3022" s="79" t="s">
        <v>249</v>
      </c>
      <c r="AI3022" s="79" t="s">
        <v>249</v>
      </c>
      <c r="AJ3022" s="79" t="s">
        <v>249</v>
      </c>
      <c r="AK3022" s="79" t="s">
        <v>249</v>
      </c>
      <c r="AL3022" s="79" t="s">
        <v>249</v>
      </c>
      <c r="AM3022" s="79" t="s">
        <v>261</v>
      </c>
      <c r="AN3022" s="79" t="s">
        <v>249</v>
      </c>
      <c r="AO3022" s="79" t="s">
        <v>249</v>
      </c>
      <c r="AP3022" s="79"/>
      <c r="AQ3022" s="79"/>
    </row>
    <row r="3023" spans="1:43" ht="15" hidden="1" customHeight="1">
      <c r="A3023" s="73" t="s">
        <v>245</v>
      </c>
      <c r="B3023" s="74">
        <v>23</v>
      </c>
      <c r="C3023" s="74" t="s">
        <v>348</v>
      </c>
      <c r="D3023" s="75"/>
      <c r="E3023" s="75"/>
      <c r="F3023" s="76"/>
      <c r="G3023" s="74">
        <v>1</v>
      </c>
      <c r="H3023" s="74">
        <v>2018</v>
      </c>
      <c r="I3023" s="74">
        <v>2</v>
      </c>
      <c r="J3023" s="77">
        <v>1109380605</v>
      </c>
      <c r="K3023" s="74" t="s">
        <v>3159</v>
      </c>
      <c r="L3023" s="74"/>
      <c r="M3023" s="74">
        <v>1038</v>
      </c>
      <c r="N3023" s="74" t="s">
        <v>248</v>
      </c>
      <c r="O3023" s="74" t="s">
        <v>35</v>
      </c>
      <c r="P3023" s="78">
        <v>52082.8</v>
      </c>
      <c r="Q3023" s="74"/>
      <c r="R3023" s="74"/>
      <c r="S3023" s="74"/>
      <c r="T3023" s="79"/>
      <c r="U3023" s="79"/>
      <c r="V3023" s="80" t="s">
        <v>260</v>
      </c>
      <c r="W3023" s="79" t="s">
        <v>249</v>
      </c>
      <c r="X3023" s="114"/>
      <c r="Y3023" s="82" t="s">
        <v>249</v>
      </c>
      <c r="Z3023" s="82" t="s">
        <v>249</v>
      </c>
      <c r="AA3023" s="114"/>
      <c r="AB3023" s="83"/>
      <c r="AC3023" s="79" t="s">
        <v>249</v>
      </c>
      <c r="AD3023" s="80"/>
      <c r="AE3023" s="245"/>
      <c r="AF3023" s="84">
        <v>0</v>
      </c>
      <c r="AG3023" s="79" t="s">
        <v>249</v>
      </c>
      <c r="AH3023" s="79" t="s">
        <v>249</v>
      </c>
      <c r="AI3023" s="79" t="s">
        <v>249</v>
      </c>
      <c r="AJ3023" s="79" t="s">
        <v>249</v>
      </c>
      <c r="AK3023" s="79" t="s">
        <v>249</v>
      </c>
      <c r="AL3023" s="79" t="s">
        <v>249</v>
      </c>
      <c r="AM3023" s="79" t="s">
        <v>261</v>
      </c>
      <c r="AN3023" s="79" t="s">
        <v>249</v>
      </c>
      <c r="AO3023" s="79" t="s">
        <v>249</v>
      </c>
      <c r="AP3023" s="79"/>
      <c r="AQ3023" s="79"/>
    </row>
    <row r="3024" spans="1:43" ht="15" hidden="1" customHeight="1">
      <c r="A3024" s="73" t="s">
        <v>245</v>
      </c>
      <c r="B3024" s="74">
        <v>23</v>
      </c>
      <c r="C3024" s="74" t="s">
        <v>348</v>
      </c>
      <c r="D3024" s="75"/>
      <c r="E3024" s="75"/>
      <c r="F3024" s="76"/>
      <c r="G3024" s="74">
        <v>1</v>
      </c>
      <c r="H3024" s="74">
        <v>2018</v>
      </c>
      <c r="I3024" s="74">
        <v>2</v>
      </c>
      <c r="J3024" s="77">
        <v>1109380605</v>
      </c>
      <c r="K3024" s="74" t="s">
        <v>3159</v>
      </c>
      <c r="L3024" s="74"/>
      <c r="M3024" s="74">
        <v>1045</v>
      </c>
      <c r="N3024" s="74" t="s">
        <v>255</v>
      </c>
      <c r="O3024" s="74" t="s">
        <v>35</v>
      </c>
      <c r="P3024" s="78">
        <v>26041.4</v>
      </c>
      <c r="Q3024" s="74"/>
      <c r="R3024" s="74"/>
      <c r="S3024" s="74"/>
      <c r="T3024" s="79"/>
      <c r="U3024" s="79"/>
      <c r="V3024" s="80" t="s">
        <v>260</v>
      </c>
      <c r="W3024" s="79" t="s">
        <v>249</v>
      </c>
      <c r="X3024" s="114"/>
      <c r="Y3024" s="82" t="s">
        <v>249</v>
      </c>
      <c r="Z3024" s="82" t="s">
        <v>249</v>
      </c>
      <c r="AA3024" s="114"/>
      <c r="AB3024" s="83"/>
      <c r="AC3024" s="79" t="s">
        <v>249</v>
      </c>
      <c r="AD3024" s="80"/>
      <c r="AE3024" s="245"/>
      <c r="AF3024" s="84">
        <v>0</v>
      </c>
      <c r="AG3024" s="79" t="s">
        <v>249</v>
      </c>
      <c r="AH3024" s="79" t="s">
        <v>249</v>
      </c>
      <c r="AI3024" s="79" t="s">
        <v>249</v>
      </c>
      <c r="AJ3024" s="79" t="s">
        <v>249</v>
      </c>
      <c r="AK3024" s="79" t="s">
        <v>249</v>
      </c>
      <c r="AL3024" s="79" t="s">
        <v>249</v>
      </c>
      <c r="AM3024" s="79" t="s">
        <v>261</v>
      </c>
      <c r="AN3024" s="79" t="s">
        <v>249</v>
      </c>
      <c r="AO3024" s="79" t="s">
        <v>249</v>
      </c>
      <c r="AP3024" s="79"/>
      <c r="AQ3024" s="79"/>
    </row>
    <row r="3025" spans="1:43" ht="15" hidden="1" customHeight="1">
      <c r="A3025" s="73" t="s">
        <v>245</v>
      </c>
      <c r="B3025" s="74">
        <v>23</v>
      </c>
      <c r="C3025" s="74" t="s">
        <v>348</v>
      </c>
      <c r="D3025" s="75"/>
      <c r="E3025" s="75"/>
      <c r="F3025" s="76"/>
      <c r="G3025" s="74">
        <v>11</v>
      </c>
      <c r="H3025" s="74">
        <v>2017</v>
      </c>
      <c r="I3025" s="74">
        <v>1</v>
      </c>
      <c r="J3025" s="77">
        <v>1109380605</v>
      </c>
      <c r="K3025" s="74" t="s">
        <v>3159</v>
      </c>
      <c r="L3025" s="74"/>
      <c r="M3025" s="74">
        <v>1038</v>
      </c>
      <c r="N3025" s="74" t="s">
        <v>248</v>
      </c>
      <c r="O3025" s="74" t="s">
        <v>35</v>
      </c>
      <c r="P3025" s="78">
        <v>24590.566599999998</v>
      </c>
      <c r="Q3025" s="74"/>
      <c r="R3025" s="74"/>
      <c r="S3025" s="74"/>
      <c r="T3025" s="79"/>
      <c r="U3025" s="79"/>
      <c r="V3025" s="80" t="s">
        <v>260</v>
      </c>
      <c r="W3025" s="79" t="s">
        <v>249</v>
      </c>
      <c r="X3025" s="114"/>
      <c r="Y3025" s="82" t="s">
        <v>249</v>
      </c>
      <c r="Z3025" s="82" t="s">
        <v>249</v>
      </c>
      <c r="AA3025" s="114"/>
      <c r="AB3025" s="83"/>
      <c r="AC3025" s="79" t="s">
        <v>249</v>
      </c>
      <c r="AD3025" s="80"/>
      <c r="AE3025" s="245"/>
      <c r="AF3025" s="84">
        <v>0</v>
      </c>
      <c r="AG3025" s="79" t="s">
        <v>249</v>
      </c>
      <c r="AH3025" s="79" t="s">
        <v>249</v>
      </c>
      <c r="AI3025" s="79" t="s">
        <v>249</v>
      </c>
      <c r="AJ3025" s="79" t="s">
        <v>249</v>
      </c>
      <c r="AK3025" s="79" t="s">
        <v>249</v>
      </c>
      <c r="AL3025" s="79" t="s">
        <v>249</v>
      </c>
      <c r="AM3025" s="79" t="s">
        <v>261</v>
      </c>
      <c r="AN3025" s="79" t="s">
        <v>249</v>
      </c>
      <c r="AO3025" s="79" t="s">
        <v>249</v>
      </c>
      <c r="AP3025" s="79"/>
      <c r="AQ3025" s="79"/>
    </row>
    <row r="3026" spans="1:43" ht="15" hidden="1" customHeight="1">
      <c r="A3026" s="73" t="s">
        <v>245</v>
      </c>
      <c r="B3026" s="74">
        <v>107</v>
      </c>
      <c r="C3026" s="74" t="s">
        <v>1241</v>
      </c>
      <c r="D3026" s="75" t="s">
        <v>2129</v>
      </c>
      <c r="E3026" s="75" t="s">
        <v>3160</v>
      </c>
      <c r="F3026" s="76">
        <f t="shared" ref="F3026:F3048" si="265">+E3026-D3026+1</f>
        <v>3</v>
      </c>
      <c r="G3026" s="74">
        <f t="shared" ref="G3026:G3048" si="266">+MONTH(D3026)</f>
        <v>10</v>
      </c>
      <c r="H3026" s="74">
        <f t="shared" ref="H3026:H3048" si="267">YEAR(D3026)</f>
        <v>2017</v>
      </c>
      <c r="I3026" s="74">
        <v>1</v>
      </c>
      <c r="J3026" s="77">
        <v>1109492974</v>
      </c>
      <c r="K3026" s="74" t="s">
        <v>3161</v>
      </c>
      <c r="L3026" s="74"/>
      <c r="M3026" s="74">
        <v>1038</v>
      </c>
      <c r="N3026" s="74" t="s">
        <v>248</v>
      </c>
      <c r="O3026" s="74" t="s">
        <v>285</v>
      </c>
      <c r="P3026" s="78">
        <v>49181.133300000001</v>
      </c>
      <c r="Q3026" s="74"/>
      <c r="R3026" s="74"/>
      <c r="S3026" s="74"/>
      <c r="T3026" s="79"/>
      <c r="U3026" s="79"/>
      <c r="V3026" s="80" t="s">
        <v>256</v>
      </c>
      <c r="W3026" s="79">
        <v>158174</v>
      </c>
      <c r="X3026" s="114" t="s">
        <v>2129</v>
      </c>
      <c r="Y3026" s="82" t="s">
        <v>328</v>
      </c>
      <c r="Z3026" s="82" t="s">
        <v>3162</v>
      </c>
      <c r="AA3026" s="114" t="s">
        <v>3160</v>
      </c>
      <c r="AB3026" s="83">
        <v>3</v>
      </c>
      <c r="AC3026" s="79" t="s">
        <v>249</v>
      </c>
      <c r="AD3026" s="80" t="s">
        <v>256</v>
      </c>
      <c r="AE3026" s="245">
        <v>43179</v>
      </c>
      <c r="AF3026" s="86">
        <v>24590</v>
      </c>
      <c r="AG3026" s="79" t="s">
        <v>3163</v>
      </c>
      <c r="AH3026" s="79">
        <v>24590</v>
      </c>
      <c r="AI3026" s="79">
        <v>0</v>
      </c>
      <c r="AJ3026" s="79">
        <v>0</v>
      </c>
      <c r="AK3026" s="79" t="s">
        <v>249</v>
      </c>
      <c r="AL3026" s="79">
        <v>0</v>
      </c>
      <c r="AM3026" s="79"/>
      <c r="AN3026" s="79" t="s">
        <v>25</v>
      </c>
      <c r="AO3026" s="79" t="s">
        <v>249</v>
      </c>
      <c r="AP3026" s="102"/>
      <c r="AQ3026" s="79"/>
    </row>
    <row r="3027" spans="1:43" ht="15" hidden="1" customHeight="1">
      <c r="A3027" s="73" t="s">
        <v>245</v>
      </c>
      <c r="B3027" s="74">
        <v>107</v>
      </c>
      <c r="C3027" s="74" t="s">
        <v>1241</v>
      </c>
      <c r="D3027" s="75" t="s">
        <v>3164</v>
      </c>
      <c r="E3027" s="75" t="s">
        <v>3165</v>
      </c>
      <c r="F3027" s="76">
        <f t="shared" si="265"/>
        <v>3</v>
      </c>
      <c r="G3027" s="74">
        <f t="shared" si="266"/>
        <v>5</v>
      </c>
      <c r="H3027" s="74">
        <f t="shared" si="267"/>
        <v>2017</v>
      </c>
      <c r="I3027" s="74">
        <v>1</v>
      </c>
      <c r="J3027" s="77">
        <v>1109492974</v>
      </c>
      <c r="K3027" s="74" t="s">
        <v>3161</v>
      </c>
      <c r="L3027" s="74"/>
      <c r="M3027" s="74">
        <v>1038</v>
      </c>
      <c r="N3027" s="74" t="s">
        <v>248</v>
      </c>
      <c r="O3027" s="74" t="s">
        <v>285</v>
      </c>
      <c r="P3027" s="78">
        <v>49181.133300000001</v>
      </c>
      <c r="Q3027" s="74"/>
      <c r="R3027" s="74"/>
      <c r="S3027" s="74"/>
      <c r="T3027" s="79"/>
      <c r="U3027" s="79"/>
      <c r="V3027" s="80" t="s">
        <v>256</v>
      </c>
      <c r="W3027" s="79">
        <v>5527269</v>
      </c>
      <c r="X3027" s="114" t="s">
        <v>3164</v>
      </c>
      <c r="Y3027" s="82" t="s">
        <v>257</v>
      </c>
      <c r="Z3027" s="82" t="s">
        <v>3166</v>
      </c>
      <c r="AA3027" s="114" t="s">
        <v>3165</v>
      </c>
      <c r="AB3027" s="83">
        <v>3</v>
      </c>
      <c r="AC3027" s="79" t="s">
        <v>249</v>
      </c>
      <c r="AD3027" s="80" t="s">
        <v>256</v>
      </c>
      <c r="AE3027" s="245">
        <v>43179</v>
      </c>
      <c r="AF3027" s="86">
        <v>24590</v>
      </c>
      <c r="AG3027" s="79" t="s">
        <v>3167</v>
      </c>
      <c r="AH3027" s="79">
        <v>24590</v>
      </c>
      <c r="AI3027" s="79">
        <v>0</v>
      </c>
      <c r="AJ3027" s="79">
        <v>0</v>
      </c>
      <c r="AK3027" s="79" t="s">
        <v>249</v>
      </c>
      <c r="AL3027" s="79">
        <v>0</v>
      </c>
      <c r="AM3027" s="79"/>
      <c r="AN3027" s="79" t="s">
        <v>25</v>
      </c>
      <c r="AO3027" s="79" t="s">
        <v>249</v>
      </c>
      <c r="AP3027" s="102"/>
      <c r="AQ3027" s="79"/>
    </row>
    <row r="3028" spans="1:43" ht="14.1" hidden="1" customHeight="1">
      <c r="A3028" s="73" t="s">
        <v>245</v>
      </c>
      <c r="B3028" s="74">
        <v>107</v>
      </c>
      <c r="C3028" s="74" t="s">
        <v>1241</v>
      </c>
      <c r="D3028" s="75" t="s">
        <v>3168</v>
      </c>
      <c r="E3028" s="75" t="s">
        <v>3168</v>
      </c>
      <c r="F3028" s="76">
        <f t="shared" si="265"/>
        <v>1</v>
      </c>
      <c r="G3028" s="74">
        <f t="shared" si="266"/>
        <v>10</v>
      </c>
      <c r="H3028" s="74">
        <f t="shared" si="267"/>
        <v>2017</v>
      </c>
      <c r="I3028" s="74">
        <v>1</v>
      </c>
      <c r="J3028" s="77">
        <v>1109492974</v>
      </c>
      <c r="K3028" s="74" t="s">
        <v>3161</v>
      </c>
      <c r="L3028" s="74"/>
      <c r="M3028" s="74">
        <v>1045</v>
      </c>
      <c r="N3028" s="74" t="s">
        <v>255</v>
      </c>
      <c r="O3028" s="74" t="s">
        <v>285</v>
      </c>
      <c r="P3028" s="78">
        <v>73771.7</v>
      </c>
      <c r="Q3028" s="74"/>
      <c r="R3028" s="74"/>
      <c r="S3028" s="74"/>
      <c r="T3028" s="79"/>
      <c r="U3028" s="79"/>
      <c r="V3028" s="80" t="s">
        <v>256</v>
      </c>
      <c r="W3028" s="79">
        <v>260626</v>
      </c>
      <c r="X3028" s="114" t="s">
        <v>3168</v>
      </c>
      <c r="Y3028" s="82" t="s">
        <v>308</v>
      </c>
      <c r="Z3028" s="82" t="s">
        <v>3169</v>
      </c>
      <c r="AA3028" s="114" t="s">
        <v>3168</v>
      </c>
      <c r="AB3028" s="83">
        <v>1</v>
      </c>
      <c r="AC3028" s="79" t="s">
        <v>249</v>
      </c>
      <c r="AD3028" s="80" t="s">
        <v>256</v>
      </c>
      <c r="AE3028" s="245">
        <v>43179</v>
      </c>
      <c r="AF3028" s="86">
        <v>24590</v>
      </c>
      <c r="AG3028" s="79" t="s">
        <v>3170</v>
      </c>
      <c r="AH3028" s="79">
        <v>24590</v>
      </c>
      <c r="AI3028" s="79">
        <v>0</v>
      </c>
      <c r="AJ3028" s="79">
        <v>0</v>
      </c>
      <c r="AK3028" s="79" t="s">
        <v>249</v>
      </c>
      <c r="AL3028" s="79">
        <v>0</v>
      </c>
      <c r="AM3028" s="79"/>
      <c r="AN3028" s="79" t="s">
        <v>25</v>
      </c>
      <c r="AO3028" s="79" t="s">
        <v>249</v>
      </c>
      <c r="AP3028" s="102"/>
      <c r="AQ3028" s="79"/>
    </row>
    <row r="3029" spans="1:43" ht="14.1" hidden="1" customHeight="1">
      <c r="A3029" s="73" t="s">
        <v>245</v>
      </c>
      <c r="B3029" s="74">
        <v>63</v>
      </c>
      <c r="C3029" s="74" t="s">
        <v>280</v>
      </c>
      <c r="D3029" s="75">
        <v>44093</v>
      </c>
      <c r="E3029" s="75">
        <v>44094</v>
      </c>
      <c r="F3029" s="76">
        <f t="shared" si="265"/>
        <v>2</v>
      </c>
      <c r="G3029" s="74">
        <f t="shared" si="266"/>
        <v>9</v>
      </c>
      <c r="H3029" s="74">
        <f t="shared" si="267"/>
        <v>2020</v>
      </c>
      <c r="I3029" s="74">
        <v>2</v>
      </c>
      <c r="J3029" s="77">
        <v>1109841277</v>
      </c>
      <c r="K3029" s="74" t="s">
        <v>3171</v>
      </c>
      <c r="L3029" s="74">
        <v>3</v>
      </c>
      <c r="M3029" s="74">
        <v>1038</v>
      </c>
      <c r="N3029" s="74" t="s">
        <v>248</v>
      </c>
      <c r="O3029" s="74" t="s">
        <v>30</v>
      </c>
      <c r="P3029" s="78">
        <v>58520</v>
      </c>
      <c r="Q3029" s="74" t="s">
        <v>3172</v>
      </c>
      <c r="R3029" s="74">
        <v>0</v>
      </c>
      <c r="S3029" s="74">
        <v>0</v>
      </c>
      <c r="T3029" s="79"/>
      <c r="U3029" s="79"/>
      <c r="V3029" s="80" t="s">
        <v>279</v>
      </c>
      <c r="W3029" s="79"/>
      <c r="X3029" s="114">
        <v>44093</v>
      </c>
      <c r="Y3029" s="82"/>
      <c r="Z3029" s="82"/>
      <c r="AA3029" s="114">
        <v>44094</v>
      </c>
      <c r="AB3029" s="88">
        <f>+AA3029-X3029+1</f>
        <v>2</v>
      </c>
      <c r="AC3029" s="79"/>
      <c r="AD3029" s="80"/>
      <c r="AE3029" s="245"/>
      <c r="AF3029" s="84">
        <v>0</v>
      </c>
      <c r="AG3029" s="79"/>
      <c r="AH3029" s="79"/>
      <c r="AI3029" s="79"/>
      <c r="AJ3029" s="79"/>
      <c r="AK3029" s="79"/>
      <c r="AL3029" s="79"/>
      <c r="AM3029" s="79"/>
      <c r="AN3029" s="79"/>
      <c r="AO3029" s="79"/>
      <c r="AP3029" s="79"/>
      <c r="AQ3029" s="79"/>
    </row>
    <row r="3030" spans="1:43" ht="14.1" hidden="1" customHeight="1">
      <c r="A3030" s="73" t="s">
        <v>245</v>
      </c>
      <c r="B3030" s="74">
        <v>63</v>
      </c>
      <c r="C3030" s="74" t="s">
        <v>280</v>
      </c>
      <c r="D3030" s="75">
        <v>44095</v>
      </c>
      <c r="E3030" s="75">
        <v>44112</v>
      </c>
      <c r="F3030" s="76">
        <f t="shared" si="265"/>
        <v>18</v>
      </c>
      <c r="G3030" s="74">
        <f t="shared" si="266"/>
        <v>9</v>
      </c>
      <c r="H3030" s="74">
        <f t="shared" si="267"/>
        <v>2020</v>
      </c>
      <c r="I3030" s="74">
        <v>2</v>
      </c>
      <c r="J3030" s="77">
        <v>1109841277</v>
      </c>
      <c r="K3030" s="74" t="s">
        <v>3171</v>
      </c>
      <c r="L3030" s="74">
        <v>3</v>
      </c>
      <c r="M3030" s="74">
        <v>1045</v>
      </c>
      <c r="N3030" s="74" t="s">
        <v>255</v>
      </c>
      <c r="O3030" s="74" t="s">
        <v>30</v>
      </c>
      <c r="P3030" s="78">
        <v>292601</v>
      </c>
      <c r="Q3030" s="74" t="s">
        <v>3172</v>
      </c>
      <c r="R3030" s="74">
        <v>0</v>
      </c>
      <c r="S3030" s="74">
        <v>0</v>
      </c>
      <c r="T3030" s="79"/>
      <c r="U3030" s="79"/>
      <c r="V3030" s="80" t="s">
        <v>279</v>
      </c>
      <c r="W3030" s="79"/>
      <c r="X3030" s="114">
        <v>44095</v>
      </c>
      <c r="Y3030" s="82"/>
      <c r="Z3030" s="82"/>
      <c r="AA3030" s="114">
        <v>44112</v>
      </c>
      <c r="AB3030" s="88">
        <f>+AA3030-X3030+1</f>
        <v>18</v>
      </c>
      <c r="AC3030" s="79"/>
      <c r="AD3030" s="80"/>
      <c r="AE3030" s="245"/>
      <c r="AF3030" s="84">
        <v>0</v>
      </c>
      <c r="AG3030" s="79"/>
      <c r="AH3030" s="79"/>
      <c r="AI3030" s="79"/>
      <c r="AJ3030" s="79"/>
      <c r="AK3030" s="79"/>
      <c r="AL3030" s="79"/>
      <c r="AM3030" s="79"/>
      <c r="AN3030" s="79"/>
      <c r="AO3030" s="79"/>
      <c r="AP3030" s="79"/>
      <c r="AQ3030" s="79"/>
    </row>
    <row r="3031" spans="1:43" ht="14.1" hidden="1" customHeight="1">
      <c r="A3031" s="73" t="s">
        <v>245</v>
      </c>
      <c r="B3031" s="74">
        <v>42</v>
      </c>
      <c r="C3031" s="74" t="s">
        <v>497</v>
      </c>
      <c r="D3031" s="75" t="s">
        <v>858</v>
      </c>
      <c r="E3031" s="75" t="s">
        <v>3173</v>
      </c>
      <c r="F3031" s="76">
        <f t="shared" si="265"/>
        <v>14</v>
      </c>
      <c r="G3031" s="74">
        <f t="shared" si="266"/>
        <v>3</v>
      </c>
      <c r="H3031" s="74">
        <f t="shared" si="267"/>
        <v>2018</v>
      </c>
      <c r="I3031" s="74">
        <v>2</v>
      </c>
      <c r="J3031" s="77">
        <v>1110234627</v>
      </c>
      <c r="K3031" s="74" t="s">
        <v>3174</v>
      </c>
      <c r="L3031" s="74"/>
      <c r="M3031" s="74">
        <v>1038</v>
      </c>
      <c r="N3031" s="74" t="s">
        <v>248</v>
      </c>
      <c r="O3031" s="74" t="s">
        <v>373</v>
      </c>
      <c r="P3031" s="78">
        <v>52082.8</v>
      </c>
      <c r="Q3031" s="74"/>
      <c r="R3031" s="74"/>
      <c r="S3031" s="74"/>
      <c r="T3031" s="79"/>
      <c r="U3031" s="79"/>
      <c r="V3031" s="80" t="s">
        <v>256</v>
      </c>
      <c r="W3031" s="79">
        <v>1059966</v>
      </c>
      <c r="X3031" s="114" t="s">
        <v>858</v>
      </c>
      <c r="Y3031" s="82" t="s">
        <v>3175</v>
      </c>
      <c r="Z3031" s="82" t="s">
        <v>3176</v>
      </c>
      <c r="AA3031" s="114" t="s">
        <v>3173</v>
      </c>
      <c r="AB3031" s="83"/>
      <c r="AC3031" s="79" t="s">
        <v>249</v>
      </c>
      <c r="AD3031" s="80" t="s">
        <v>256</v>
      </c>
      <c r="AE3031" s="245">
        <v>43441.439583333333</v>
      </c>
      <c r="AF3031" s="86">
        <v>3158400</v>
      </c>
      <c r="AG3031" s="79" t="s">
        <v>3177</v>
      </c>
      <c r="AH3031" s="79">
        <v>3158400</v>
      </c>
      <c r="AI3031" s="79">
        <v>0</v>
      </c>
      <c r="AJ3031" s="79">
        <v>0</v>
      </c>
      <c r="AK3031" s="79" t="s">
        <v>249</v>
      </c>
      <c r="AL3031" s="79">
        <v>0</v>
      </c>
      <c r="AM3031" s="79"/>
      <c r="AN3031" s="79" t="s">
        <v>25</v>
      </c>
      <c r="AO3031" s="79" t="s">
        <v>249</v>
      </c>
      <c r="AP3031" s="79"/>
      <c r="AQ3031" s="79"/>
    </row>
    <row r="3032" spans="1:43" ht="14.1" hidden="1" customHeight="1">
      <c r="A3032" s="73" t="s">
        <v>245</v>
      </c>
      <c r="B3032" s="74">
        <v>42</v>
      </c>
      <c r="C3032" s="74" t="s">
        <v>497</v>
      </c>
      <c r="D3032" s="75" t="s">
        <v>3178</v>
      </c>
      <c r="E3032" s="75" t="s">
        <v>3179</v>
      </c>
      <c r="F3032" s="76">
        <f t="shared" si="265"/>
        <v>15</v>
      </c>
      <c r="G3032" s="74">
        <f t="shared" si="266"/>
        <v>5</v>
      </c>
      <c r="H3032" s="74">
        <f t="shared" si="267"/>
        <v>2017</v>
      </c>
      <c r="I3032" s="74">
        <v>2</v>
      </c>
      <c r="J3032" s="77">
        <v>1110457714</v>
      </c>
      <c r="K3032" s="74" t="s">
        <v>3180</v>
      </c>
      <c r="L3032" s="74"/>
      <c r="M3032" s="74">
        <v>1046</v>
      </c>
      <c r="N3032" s="74" t="s">
        <v>274</v>
      </c>
      <c r="O3032" s="74" t="s">
        <v>30</v>
      </c>
      <c r="P3032" s="78">
        <v>98362.266600000003</v>
      </c>
      <c r="Q3032" s="74"/>
      <c r="R3032" s="74"/>
      <c r="S3032" s="74"/>
      <c r="T3032" s="79"/>
      <c r="U3032" s="79"/>
      <c r="V3032" s="80" t="s">
        <v>256</v>
      </c>
      <c r="W3032" s="79">
        <v>5574506</v>
      </c>
      <c r="X3032" s="114" t="s">
        <v>3178</v>
      </c>
      <c r="Y3032" s="82" t="s">
        <v>257</v>
      </c>
      <c r="Z3032" s="82" t="s">
        <v>3181</v>
      </c>
      <c r="AA3032" s="114" t="s">
        <v>3179</v>
      </c>
      <c r="AB3032" s="83">
        <v>15</v>
      </c>
      <c r="AC3032" s="79" t="s">
        <v>249</v>
      </c>
      <c r="AD3032" s="80" t="s">
        <v>256</v>
      </c>
      <c r="AE3032" s="245">
        <v>43105.673611111109</v>
      </c>
      <c r="AF3032" s="86">
        <v>319677</v>
      </c>
      <c r="AG3032" s="79" t="s">
        <v>3182</v>
      </c>
      <c r="AH3032" s="79">
        <v>319677</v>
      </c>
      <c r="AI3032" s="79">
        <v>0</v>
      </c>
      <c r="AJ3032" s="79">
        <v>0</v>
      </c>
      <c r="AK3032" s="79" t="s">
        <v>249</v>
      </c>
      <c r="AL3032" s="79">
        <v>0</v>
      </c>
      <c r="AM3032" s="79"/>
      <c r="AN3032" s="79" t="s">
        <v>25</v>
      </c>
      <c r="AO3032" s="79" t="s">
        <v>249</v>
      </c>
      <c r="AP3032" s="79"/>
      <c r="AQ3032" s="79"/>
    </row>
    <row r="3033" spans="1:43" ht="14.1" hidden="1" customHeight="1">
      <c r="A3033" s="73" t="s">
        <v>245</v>
      </c>
      <c r="B3033" s="74">
        <v>42</v>
      </c>
      <c r="C3033" s="74" t="s">
        <v>497</v>
      </c>
      <c r="D3033" s="75" t="s">
        <v>3183</v>
      </c>
      <c r="E3033" s="75" t="s">
        <v>3184</v>
      </c>
      <c r="F3033" s="76">
        <f t="shared" si="265"/>
        <v>5</v>
      </c>
      <c r="G3033" s="74">
        <f t="shared" si="266"/>
        <v>5</v>
      </c>
      <c r="H3033" s="74">
        <f t="shared" si="267"/>
        <v>2017</v>
      </c>
      <c r="I3033" s="74">
        <v>2</v>
      </c>
      <c r="J3033" s="77">
        <v>1110457714</v>
      </c>
      <c r="K3033" s="74" t="s">
        <v>3180</v>
      </c>
      <c r="L3033" s="74"/>
      <c r="M3033" s="74">
        <v>1038</v>
      </c>
      <c r="N3033" s="74" t="s">
        <v>248</v>
      </c>
      <c r="O3033" s="74" t="s">
        <v>30</v>
      </c>
      <c r="P3033" s="78">
        <v>49181.133300000001</v>
      </c>
      <c r="Q3033" s="74"/>
      <c r="R3033" s="74"/>
      <c r="S3033" s="74"/>
      <c r="T3033" s="79"/>
      <c r="U3033" s="79"/>
      <c r="V3033" s="80" t="s">
        <v>256</v>
      </c>
      <c r="W3033" s="79">
        <v>5574493</v>
      </c>
      <c r="X3033" s="114" t="s">
        <v>3183</v>
      </c>
      <c r="Y3033" s="82" t="s">
        <v>257</v>
      </c>
      <c r="Z3033" s="82" t="s">
        <v>1159</v>
      </c>
      <c r="AA3033" s="114" t="s">
        <v>3184</v>
      </c>
      <c r="AB3033" s="83">
        <v>5</v>
      </c>
      <c r="AC3033" s="79" t="s">
        <v>3185</v>
      </c>
      <c r="AD3033" s="80" t="s">
        <v>256</v>
      </c>
      <c r="AE3033" s="245">
        <v>43105.559027777781</v>
      </c>
      <c r="AF3033" s="86">
        <v>73772</v>
      </c>
      <c r="AG3033" s="79" t="s">
        <v>3186</v>
      </c>
      <c r="AH3033" s="79">
        <v>73772</v>
      </c>
      <c r="AI3033" s="79">
        <v>7338</v>
      </c>
      <c r="AJ3033" s="79">
        <v>0</v>
      </c>
      <c r="AK3033" s="79" t="s">
        <v>3187</v>
      </c>
      <c r="AL3033" s="79">
        <v>0</v>
      </c>
      <c r="AM3033" s="79"/>
      <c r="AN3033" s="79" t="s">
        <v>25</v>
      </c>
      <c r="AO3033" s="79" t="s">
        <v>249</v>
      </c>
      <c r="AP3033" s="79"/>
      <c r="AQ3033" s="79"/>
    </row>
    <row r="3034" spans="1:43" ht="14.1" hidden="1" customHeight="1">
      <c r="A3034" s="85" t="s">
        <v>351</v>
      </c>
      <c r="B3034" s="74"/>
      <c r="C3034" s="74" t="s">
        <v>249</v>
      </c>
      <c r="D3034" s="75" t="s">
        <v>1778</v>
      </c>
      <c r="E3034" s="75" t="s">
        <v>3188</v>
      </c>
      <c r="F3034" s="76">
        <f t="shared" si="265"/>
        <v>3</v>
      </c>
      <c r="G3034" s="74">
        <f t="shared" si="266"/>
        <v>4</v>
      </c>
      <c r="H3034" s="74">
        <f t="shared" si="267"/>
        <v>2017</v>
      </c>
      <c r="I3034" s="74" t="s">
        <v>264</v>
      </c>
      <c r="J3034" s="77">
        <v>1110477840</v>
      </c>
      <c r="K3034" s="74" t="s">
        <v>3189</v>
      </c>
      <c r="L3034" s="74"/>
      <c r="M3034" s="74" t="s">
        <v>266</v>
      </c>
      <c r="N3034" s="74" t="s">
        <v>267</v>
      </c>
      <c r="O3034" s="74" t="s">
        <v>285</v>
      </c>
      <c r="P3034" s="78" t="s">
        <v>267</v>
      </c>
      <c r="Q3034" s="74"/>
      <c r="R3034" s="74"/>
      <c r="S3034" s="74"/>
      <c r="T3034" s="79"/>
      <c r="U3034" s="79"/>
      <c r="V3034" s="80" t="s">
        <v>256</v>
      </c>
      <c r="W3034" s="79">
        <v>5240576</v>
      </c>
      <c r="X3034" s="114" t="s">
        <v>1778</v>
      </c>
      <c r="Y3034" s="82" t="s">
        <v>257</v>
      </c>
      <c r="Z3034" s="82" t="s">
        <v>2246</v>
      </c>
      <c r="AA3034" s="114" t="s">
        <v>3188</v>
      </c>
      <c r="AB3034" s="83">
        <v>3</v>
      </c>
      <c r="AC3034" s="79" t="s">
        <v>249</v>
      </c>
      <c r="AD3034" s="80" t="s">
        <v>256</v>
      </c>
      <c r="AE3034" s="245">
        <v>43179</v>
      </c>
      <c r="AF3034" s="86">
        <v>24590</v>
      </c>
      <c r="AG3034" s="79" t="s">
        <v>3190</v>
      </c>
      <c r="AH3034" s="79">
        <v>24590</v>
      </c>
      <c r="AI3034" s="79">
        <v>0</v>
      </c>
      <c r="AJ3034" s="79">
        <v>0</v>
      </c>
      <c r="AK3034" s="79" t="s">
        <v>249</v>
      </c>
      <c r="AL3034" s="79">
        <v>0</v>
      </c>
      <c r="AM3034" s="79"/>
      <c r="AN3034" s="79" t="s">
        <v>25</v>
      </c>
      <c r="AO3034" s="79" t="s">
        <v>249</v>
      </c>
      <c r="AP3034" s="102"/>
      <c r="AQ3034" s="79"/>
    </row>
    <row r="3035" spans="1:43" ht="14.1" hidden="1" customHeight="1">
      <c r="A3035" s="73" t="s">
        <v>245</v>
      </c>
      <c r="B3035" s="74">
        <v>23</v>
      </c>
      <c r="C3035" s="74" t="s">
        <v>348</v>
      </c>
      <c r="D3035" s="75">
        <v>43994</v>
      </c>
      <c r="E3035" s="75">
        <v>43995</v>
      </c>
      <c r="F3035" s="76">
        <f t="shared" si="265"/>
        <v>2</v>
      </c>
      <c r="G3035" s="74">
        <f t="shared" si="266"/>
        <v>6</v>
      </c>
      <c r="H3035" s="74">
        <f t="shared" si="267"/>
        <v>2020</v>
      </c>
      <c r="I3035" s="74">
        <v>1</v>
      </c>
      <c r="J3035" s="77">
        <v>1111782006</v>
      </c>
      <c r="K3035" s="74" t="s">
        <v>176</v>
      </c>
      <c r="L3035" s="74">
        <v>11</v>
      </c>
      <c r="M3035" s="74">
        <v>1038</v>
      </c>
      <c r="N3035" s="74" t="s">
        <v>248</v>
      </c>
      <c r="O3035" s="74" t="s">
        <v>41</v>
      </c>
      <c r="P3035" s="78">
        <v>77733</v>
      </c>
      <c r="Q3035" s="74" t="s">
        <v>3191</v>
      </c>
      <c r="R3035" s="74">
        <v>0</v>
      </c>
      <c r="S3035" s="74">
        <v>0</v>
      </c>
      <c r="T3035" s="79"/>
      <c r="U3035" s="79"/>
      <c r="V3035" s="80" t="s">
        <v>279</v>
      </c>
      <c r="W3035" s="79"/>
      <c r="X3035" s="114">
        <v>43994</v>
      </c>
      <c r="Y3035" s="82"/>
      <c r="Z3035" s="82"/>
      <c r="AA3035" s="114">
        <v>43995</v>
      </c>
      <c r="AB3035" s="83"/>
      <c r="AC3035" s="79"/>
      <c r="AD3035" s="80"/>
      <c r="AE3035" s="245"/>
      <c r="AF3035" s="84">
        <v>0</v>
      </c>
      <c r="AG3035" s="79"/>
      <c r="AH3035" s="79"/>
      <c r="AI3035" s="79"/>
      <c r="AJ3035" s="79"/>
      <c r="AK3035" s="79"/>
      <c r="AL3035" s="79"/>
      <c r="AM3035" s="79"/>
      <c r="AN3035" s="79"/>
      <c r="AO3035" s="79"/>
      <c r="AP3035" s="79"/>
      <c r="AQ3035" s="79"/>
    </row>
    <row r="3036" spans="1:43" ht="14.1" hidden="1" customHeight="1">
      <c r="A3036" s="73" t="s">
        <v>245</v>
      </c>
      <c r="B3036" s="74">
        <v>23</v>
      </c>
      <c r="C3036" s="74" t="s">
        <v>348</v>
      </c>
      <c r="D3036" s="75">
        <v>43996</v>
      </c>
      <c r="E3036" s="75">
        <v>44007</v>
      </c>
      <c r="F3036" s="76">
        <f t="shared" si="265"/>
        <v>12</v>
      </c>
      <c r="G3036" s="74">
        <f t="shared" si="266"/>
        <v>6</v>
      </c>
      <c r="H3036" s="74">
        <f t="shared" si="267"/>
        <v>2020</v>
      </c>
      <c r="I3036" s="74">
        <v>1</v>
      </c>
      <c r="J3036" s="77">
        <v>1111782006</v>
      </c>
      <c r="K3036" s="74" t="s">
        <v>176</v>
      </c>
      <c r="L3036" s="74">
        <v>11</v>
      </c>
      <c r="M3036" s="74">
        <v>1045</v>
      </c>
      <c r="N3036" s="74" t="s">
        <v>255</v>
      </c>
      <c r="O3036" s="74" t="s">
        <v>41</v>
      </c>
      <c r="P3036" s="78">
        <v>58520</v>
      </c>
      <c r="Q3036" s="74" t="s">
        <v>3191</v>
      </c>
      <c r="R3036" s="74">
        <v>0</v>
      </c>
      <c r="S3036" s="74">
        <v>0</v>
      </c>
      <c r="T3036" s="79"/>
      <c r="U3036" s="79"/>
      <c r="V3036" s="80" t="s">
        <v>279</v>
      </c>
      <c r="W3036" s="79"/>
      <c r="X3036" s="114">
        <v>43996</v>
      </c>
      <c r="Y3036" s="82"/>
      <c r="Z3036" s="82"/>
      <c r="AA3036" s="114">
        <v>44007</v>
      </c>
      <c r="AB3036" s="83"/>
      <c r="AC3036" s="79"/>
      <c r="AD3036" s="80"/>
      <c r="AE3036" s="245"/>
      <c r="AF3036" s="84">
        <v>0</v>
      </c>
      <c r="AG3036" s="79"/>
      <c r="AH3036" s="79"/>
      <c r="AI3036" s="79"/>
      <c r="AJ3036" s="79"/>
      <c r="AK3036" s="79"/>
      <c r="AL3036" s="79"/>
      <c r="AM3036" s="79"/>
      <c r="AN3036" s="79"/>
      <c r="AO3036" s="79"/>
      <c r="AP3036" s="79"/>
      <c r="AQ3036" s="79"/>
    </row>
    <row r="3037" spans="1:43" ht="14.1" hidden="1" customHeight="1">
      <c r="A3037" s="73" t="s">
        <v>245</v>
      </c>
      <c r="B3037" s="74">
        <v>23</v>
      </c>
      <c r="C3037" s="74" t="s">
        <v>348</v>
      </c>
      <c r="D3037" s="75">
        <v>44008</v>
      </c>
      <c r="E3037" s="75">
        <v>44009</v>
      </c>
      <c r="F3037" s="76">
        <f t="shared" si="265"/>
        <v>2</v>
      </c>
      <c r="G3037" s="74">
        <f t="shared" si="266"/>
        <v>6</v>
      </c>
      <c r="H3037" s="74">
        <f t="shared" si="267"/>
        <v>2020</v>
      </c>
      <c r="I3037" s="74">
        <v>2</v>
      </c>
      <c r="J3037" s="77">
        <v>1111782006</v>
      </c>
      <c r="K3037" s="74" t="s">
        <v>176</v>
      </c>
      <c r="L3037" s="74">
        <v>0</v>
      </c>
      <c r="M3037" s="74">
        <v>1038</v>
      </c>
      <c r="N3037" s="74" t="s">
        <v>248</v>
      </c>
      <c r="O3037" s="74" t="s">
        <v>41</v>
      </c>
      <c r="P3037" s="78">
        <v>77733</v>
      </c>
      <c r="Q3037" s="74" t="s">
        <v>3192</v>
      </c>
      <c r="R3037" s="74">
        <v>0</v>
      </c>
      <c r="S3037" s="74">
        <v>0</v>
      </c>
      <c r="T3037" s="79"/>
      <c r="U3037" s="79"/>
      <c r="V3037" s="80" t="s">
        <v>279</v>
      </c>
      <c r="W3037" s="79"/>
      <c r="X3037" s="114">
        <v>44008</v>
      </c>
      <c r="Y3037" s="82"/>
      <c r="Z3037" s="82"/>
      <c r="AA3037" s="114">
        <v>44009</v>
      </c>
      <c r="AB3037" s="83"/>
      <c r="AC3037" s="79"/>
      <c r="AD3037" s="80"/>
      <c r="AE3037" s="245"/>
      <c r="AF3037" s="84">
        <v>0</v>
      </c>
      <c r="AG3037" s="79"/>
      <c r="AH3037" s="79"/>
      <c r="AI3037" s="79"/>
      <c r="AJ3037" s="79"/>
      <c r="AK3037" s="79"/>
      <c r="AL3037" s="79"/>
      <c r="AM3037" s="79"/>
      <c r="AN3037" s="79"/>
      <c r="AO3037" s="79"/>
      <c r="AP3037" s="79"/>
      <c r="AQ3037" s="79"/>
    </row>
    <row r="3038" spans="1:43" ht="14.1" hidden="1" customHeight="1">
      <c r="A3038" s="73" t="s">
        <v>245</v>
      </c>
      <c r="B3038" s="74">
        <v>23</v>
      </c>
      <c r="C3038" s="74" t="s">
        <v>348</v>
      </c>
      <c r="D3038" s="75">
        <v>44010</v>
      </c>
      <c r="E3038" s="75">
        <v>44014</v>
      </c>
      <c r="F3038" s="76">
        <f t="shared" si="265"/>
        <v>5</v>
      </c>
      <c r="G3038" s="74">
        <f t="shared" si="266"/>
        <v>6</v>
      </c>
      <c r="H3038" s="74">
        <f t="shared" si="267"/>
        <v>2020</v>
      </c>
      <c r="I3038" s="74">
        <v>2</v>
      </c>
      <c r="J3038" s="77">
        <v>1111782006</v>
      </c>
      <c r="K3038" s="74" t="s">
        <v>176</v>
      </c>
      <c r="L3038" s="74">
        <v>0</v>
      </c>
      <c r="M3038" s="74">
        <v>1045</v>
      </c>
      <c r="N3038" s="74" t="s">
        <v>255</v>
      </c>
      <c r="O3038" s="74" t="s">
        <v>41</v>
      </c>
      <c r="P3038" s="78">
        <v>380381</v>
      </c>
      <c r="Q3038" s="74" t="s">
        <v>3193</v>
      </c>
      <c r="R3038" s="74">
        <v>0</v>
      </c>
      <c r="S3038" s="74">
        <v>0</v>
      </c>
      <c r="T3038" s="79"/>
      <c r="U3038" s="79"/>
      <c r="V3038" s="80" t="s">
        <v>279</v>
      </c>
      <c r="W3038" s="79"/>
      <c r="X3038" s="114">
        <v>44010</v>
      </c>
      <c r="Y3038" s="82"/>
      <c r="Z3038" s="82"/>
      <c r="AA3038" s="114">
        <v>44014</v>
      </c>
      <c r="AB3038" s="83"/>
      <c r="AC3038" s="79"/>
      <c r="AD3038" s="80"/>
      <c r="AE3038" s="245"/>
      <c r="AF3038" s="84">
        <v>0</v>
      </c>
      <c r="AG3038" s="79"/>
      <c r="AH3038" s="79"/>
      <c r="AI3038" s="79"/>
      <c r="AJ3038" s="79"/>
      <c r="AK3038" s="79"/>
      <c r="AL3038" s="79"/>
      <c r="AM3038" s="79"/>
      <c r="AN3038" s="79"/>
      <c r="AO3038" s="79"/>
      <c r="AP3038" s="79"/>
      <c r="AQ3038" s="79"/>
    </row>
    <row r="3039" spans="1:43" ht="14.1" hidden="1" customHeight="1">
      <c r="A3039" s="73" t="s">
        <v>245</v>
      </c>
      <c r="B3039" s="74">
        <v>132</v>
      </c>
      <c r="C3039" s="74" t="s">
        <v>290</v>
      </c>
      <c r="D3039" s="75" t="s">
        <v>3194</v>
      </c>
      <c r="E3039" s="75" t="s">
        <v>3195</v>
      </c>
      <c r="F3039" s="76">
        <f t="shared" si="265"/>
        <v>7</v>
      </c>
      <c r="G3039" s="74">
        <f t="shared" si="266"/>
        <v>8</v>
      </c>
      <c r="H3039" s="74">
        <f t="shared" si="267"/>
        <v>2018</v>
      </c>
      <c r="I3039" s="74">
        <v>2</v>
      </c>
      <c r="J3039" s="77">
        <v>1113526696</v>
      </c>
      <c r="K3039" s="74" t="s">
        <v>3196</v>
      </c>
      <c r="L3039" s="74"/>
      <c r="M3039" s="74">
        <v>1046</v>
      </c>
      <c r="N3039" s="74" t="s">
        <v>274</v>
      </c>
      <c r="O3039" s="74" t="s">
        <v>287</v>
      </c>
      <c r="P3039" s="78">
        <v>26041.4</v>
      </c>
      <c r="Q3039" s="74"/>
      <c r="R3039" s="74"/>
      <c r="S3039" s="74"/>
      <c r="T3039" s="79"/>
      <c r="U3039" s="79"/>
      <c r="V3039" s="80" t="s">
        <v>256</v>
      </c>
      <c r="W3039" s="79">
        <v>20180063407</v>
      </c>
      <c r="X3039" s="114" t="s">
        <v>3194</v>
      </c>
      <c r="Y3039" s="82" t="s">
        <v>257</v>
      </c>
      <c r="Z3039" s="82" t="s">
        <v>2666</v>
      </c>
      <c r="AA3039" s="114" t="s">
        <v>3195</v>
      </c>
      <c r="AB3039" s="83">
        <v>7</v>
      </c>
      <c r="AC3039" s="79" t="s">
        <v>249</v>
      </c>
      <c r="AD3039" s="80" t="s">
        <v>256</v>
      </c>
      <c r="AE3039" s="245">
        <v>43396.4375</v>
      </c>
      <c r="AF3039" s="86">
        <v>243302</v>
      </c>
      <c r="AG3039" s="79" t="s">
        <v>2667</v>
      </c>
      <c r="AH3039" s="79">
        <v>243302</v>
      </c>
      <c r="AI3039" s="79">
        <v>8462</v>
      </c>
      <c r="AJ3039" s="79">
        <v>0</v>
      </c>
      <c r="AK3039" s="79" t="s">
        <v>249</v>
      </c>
      <c r="AL3039" s="79">
        <v>133333</v>
      </c>
      <c r="AM3039" s="79"/>
      <c r="AN3039" s="79" t="s">
        <v>25</v>
      </c>
      <c r="AO3039" s="79" t="s">
        <v>249</v>
      </c>
      <c r="AP3039" s="79"/>
      <c r="AQ3039" s="79"/>
    </row>
    <row r="3040" spans="1:43" ht="14.1" hidden="1" customHeight="1">
      <c r="A3040" s="73" t="s">
        <v>245</v>
      </c>
      <c r="B3040" s="74">
        <v>132</v>
      </c>
      <c r="C3040" s="74" t="s">
        <v>290</v>
      </c>
      <c r="D3040" s="75">
        <v>43313</v>
      </c>
      <c r="E3040" s="75">
        <v>43314</v>
      </c>
      <c r="F3040" s="76">
        <f t="shared" si="265"/>
        <v>2</v>
      </c>
      <c r="G3040" s="74">
        <f t="shared" si="266"/>
        <v>8</v>
      </c>
      <c r="H3040" s="74">
        <f t="shared" si="267"/>
        <v>2018</v>
      </c>
      <c r="I3040" s="74">
        <v>1</v>
      </c>
      <c r="J3040" s="77">
        <v>1113527914</v>
      </c>
      <c r="K3040" s="74" t="s">
        <v>3197</v>
      </c>
      <c r="L3040" s="74"/>
      <c r="M3040" s="74">
        <v>1038</v>
      </c>
      <c r="N3040" s="74" t="s">
        <v>248</v>
      </c>
      <c r="O3040" s="74" t="s">
        <v>373</v>
      </c>
      <c r="P3040" s="78">
        <v>52082.8</v>
      </c>
      <c r="Q3040" s="74"/>
      <c r="R3040" s="74"/>
      <c r="S3040" s="74"/>
      <c r="T3040" s="79"/>
      <c r="U3040" s="79"/>
      <c r="V3040" s="80" t="s">
        <v>26</v>
      </c>
      <c r="W3040" s="79">
        <v>66813</v>
      </c>
      <c r="X3040" s="114">
        <v>43313</v>
      </c>
      <c r="Y3040" s="82" t="s">
        <v>257</v>
      </c>
      <c r="Z3040" s="82" t="s">
        <v>249</v>
      </c>
      <c r="AA3040" s="114">
        <v>43314</v>
      </c>
      <c r="AB3040" s="83">
        <v>2</v>
      </c>
      <c r="AC3040" s="79" t="s">
        <v>249</v>
      </c>
      <c r="AD3040" s="80" t="s">
        <v>26</v>
      </c>
      <c r="AE3040" s="245"/>
      <c r="AF3040" s="84">
        <v>0</v>
      </c>
      <c r="AG3040" s="79"/>
      <c r="AH3040" s="79"/>
      <c r="AI3040" s="79"/>
      <c r="AJ3040" s="79"/>
      <c r="AK3040" s="79"/>
      <c r="AL3040" s="79"/>
      <c r="AM3040" s="79"/>
      <c r="AN3040" s="79"/>
      <c r="AO3040" s="79"/>
      <c r="AP3040" s="79" t="s">
        <v>250</v>
      </c>
      <c r="AQ3040" s="79"/>
    </row>
    <row r="3041" spans="1:43" ht="14.1" hidden="1" customHeight="1">
      <c r="A3041" s="73" t="s">
        <v>245</v>
      </c>
      <c r="B3041" s="74">
        <v>132</v>
      </c>
      <c r="C3041" s="74" t="s">
        <v>290</v>
      </c>
      <c r="D3041" s="75">
        <v>43519</v>
      </c>
      <c r="E3041" s="75">
        <v>43520</v>
      </c>
      <c r="F3041" s="76">
        <f t="shared" si="265"/>
        <v>2</v>
      </c>
      <c r="G3041" s="74">
        <f t="shared" si="266"/>
        <v>2</v>
      </c>
      <c r="H3041" s="74">
        <f t="shared" si="267"/>
        <v>2019</v>
      </c>
      <c r="I3041" s="74">
        <v>1</v>
      </c>
      <c r="J3041" s="77">
        <v>1113529326</v>
      </c>
      <c r="K3041" s="74" t="s">
        <v>3198</v>
      </c>
      <c r="L3041" s="74"/>
      <c r="M3041" s="74">
        <v>1038</v>
      </c>
      <c r="N3041" s="74" t="s">
        <v>248</v>
      </c>
      <c r="O3041" s="74" t="s">
        <v>287</v>
      </c>
      <c r="P3041" s="78">
        <v>414058</v>
      </c>
      <c r="Q3041" s="74"/>
      <c r="R3041" s="74"/>
      <c r="S3041" s="74"/>
      <c r="T3041" s="79"/>
      <c r="U3041" s="79"/>
      <c r="V3041" s="80" t="s">
        <v>26</v>
      </c>
      <c r="W3041" s="79">
        <v>62513</v>
      </c>
      <c r="X3041" s="114">
        <v>43519</v>
      </c>
      <c r="Y3041" s="82" t="s">
        <v>249</v>
      </c>
      <c r="Z3041" s="82" t="s">
        <v>3199</v>
      </c>
      <c r="AA3041" s="114">
        <v>43520</v>
      </c>
      <c r="AB3041" s="83">
        <v>2</v>
      </c>
      <c r="AC3041" s="79" t="s">
        <v>3200</v>
      </c>
      <c r="AD3041" s="80" t="s">
        <v>26</v>
      </c>
      <c r="AE3041" s="245"/>
      <c r="AF3041" s="84">
        <v>0</v>
      </c>
      <c r="AG3041" s="79"/>
      <c r="AH3041" s="79"/>
      <c r="AI3041" s="79"/>
      <c r="AJ3041" s="79"/>
      <c r="AK3041" s="79"/>
      <c r="AL3041" s="79"/>
      <c r="AM3041" s="79"/>
      <c r="AN3041" s="79"/>
      <c r="AO3041" s="79"/>
      <c r="AP3041" s="79" t="s">
        <v>250</v>
      </c>
      <c r="AQ3041" s="79"/>
    </row>
    <row r="3042" spans="1:43" ht="14.1" hidden="1" customHeight="1">
      <c r="A3042" s="73" t="s">
        <v>245</v>
      </c>
      <c r="B3042" s="74">
        <v>132</v>
      </c>
      <c r="C3042" s="74" t="s">
        <v>290</v>
      </c>
      <c r="D3042" s="75">
        <v>43487</v>
      </c>
      <c r="E3042" s="75">
        <v>43487</v>
      </c>
      <c r="F3042" s="76">
        <f t="shared" si="265"/>
        <v>1</v>
      </c>
      <c r="G3042" s="74">
        <f t="shared" si="266"/>
        <v>1</v>
      </c>
      <c r="H3042" s="74">
        <f t="shared" si="267"/>
        <v>2019</v>
      </c>
      <c r="I3042" s="74">
        <v>2</v>
      </c>
      <c r="J3042" s="77">
        <v>1113529326</v>
      </c>
      <c r="K3042" s="74" t="s">
        <v>3198</v>
      </c>
      <c r="L3042" s="74"/>
      <c r="M3042" s="74">
        <v>1038</v>
      </c>
      <c r="N3042" s="74" t="s">
        <v>248</v>
      </c>
      <c r="O3042" s="74" t="s">
        <v>287</v>
      </c>
      <c r="P3042" s="78">
        <v>138019.3333</v>
      </c>
      <c r="Q3042" s="74"/>
      <c r="R3042" s="74"/>
      <c r="S3042" s="74"/>
      <c r="T3042" s="79"/>
      <c r="U3042" s="79"/>
      <c r="V3042" s="80" t="s">
        <v>26</v>
      </c>
      <c r="W3042" s="79">
        <v>60227</v>
      </c>
      <c r="X3042" s="114">
        <v>43487</v>
      </c>
      <c r="Y3042" s="82" t="s">
        <v>249</v>
      </c>
      <c r="Z3042" s="82" t="s">
        <v>3199</v>
      </c>
      <c r="AA3042" s="114">
        <v>43487</v>
      </c>
      <c r="AB3042" s="83">
        <v>1</v>
      </c>
      <c r="AC3042" s="79" t="s">
        <v>3201</v>
      </c>
      <c r="AD3042" s="80" t="s">
        <v>26</v>
      </c>
      <c r="AE3042" s="245"/>
      <c r="AF3042" s="84">
        <v>0</v>
      </c>
      <c r="AG3042" s="79"/>
      <c r="AH3042" s="79"/>
      <c r="AI3042" s="79"/>
      <c r="AJ3042" s="79"/>
      <c r="AK3042" s="79"/>
      <c r="AL3042" s="79"/>
      <c r="AM3042" s="79"/>
      <c r="AN3042" s="79"/>
      <c r="AO3042" s="79"/>
      <c r="AP3042" s="79" t="s">
        <v>250</v>
      </c>
      <c r="AQ3042" s="79"/>
    </row>
    <row r="3043" spans="1:43" ht="14.1" hidden="1" customHeight="1">
      <c r="A3043" s="73" t="s">
        <v>245</v>
      </c>
      <c r="B3043" s="74">
        <v>132</v>
      </c>
      <c r="C3043" s="74" t="s">
        <v>290</v>
      </c>
      <c r="D3043" s="75" t="s">
        <v>3202</v>
      </c>
      <c r="E3043" s="75" t="s">
        <v>3203</v>
      </c>
      <c r="F3043" s="76">
        <f t="shared" si="265"/>
        <v>3</v>
      </c>
      <c r="G3043" s="74">
        <f t="shared" si="266"/>
        <v>10</v>
      </c>
      <c r="H3043" s="74">
        <f t="shared" si="267"/>
        <v>2018</v>
      </c>
      <c r="I3043" s="74">
        <v>1</v>
      </c>
      <c r="J3043" s="77">
        <v>1113532142</v>
      </c>
      <c r="K3043" s="74" t="s">
        <v>3204</v>
      </c>
      <c r="L3043" s="74"/>
      <c r="M3043" s="74">
        <v>1045</v>
      </c>
      <c r="N3043" s="74" t="s">
        <v>255</v>
      </c>
      <c r="O3043" s="74" t="s">
        <v>373</v>
      </c>
      <c r="P3043" s="78">
        <v>208331.2</v>
      </c>
      <c r="Q3043" s="74"/>
      <c r="R3043" s="74"/>
      <c r="S3043" s="74"/>
      <c r="T3043" s="79"/>
      <c r="U3043" s="79"/>
      <c r="V3043" s="80" t="s">
        <v>256</v>
      </c>
      <c r="W3043" s="79">
        <v>6478856601</v>
      </c>
      <c r="X3043" s="114" t="s">
        <v>3202</v>
      </c>
      <c r="Y3043" s="82" t="s">
        <v>328</v>
      </c>
      <c r="Z3043" s="82" t="s">
        <v>3205</v>
      </c>
      <c r="AA3043" s="114" t="s">
        <v>3203</v>
      </c>
      <c r="AB3043" s="88">
        <f>+AA3043-X3043+1</f>
        <v>3</v>
      </c>
      <c r="AC3043" s="79" t="s">
        <v>249</v>
      </c>
      <c r="AD3043" s="80" t="s">
        <v>256</v>
      </c>
      <c r="AE3043" s="245">
        <v>43623.422222222223</v>
      </c>
      <c r="AF3043" s="86">
        <v>78124</v>
      </c>
      <c r="AG3043" s="79" t="s">
        <v>3206</v>
      </c>
      <c r="AH3043" s="79">
        <v>78124</v>
      </c>
      <c r="AI3043" s="79">
        <v>0</v>
      </c>
      <c r="AJ3043" s="79">
        <v>0</v>
      </c>
      <c r="AK3043" s="79" t="s">
        <v>249</v>
      </c>
      <c r="AL3043" s="79">
        <v>0</v>
      </c>
      <c r="AM3043" s="79"/>
      <c r="AN3043" s="79" t="s">
        <v>25</v>
      </c>
      <c r="AO3043" s="79" t="s">
        <v>249</v>
      </c>
      <c r="AP3043" s="79"/>
      <c r="AQ3043" s="79"/>
    </row>
    <row r="3044" spans="1:43" ht="14.1" hidden="1" customHeight="1">
      <c r="A3044" s="73" t="s">
        <v>245</v>
      </c>
      <c r="B3044" s="74">
        <v>132</v>
      </c>
      <c r="C3044" s="74" t="s">
        <v>290</v>
      </c>
      <c r="D3044" s="75" t="s">
        <v>694</v>
      </c>
      <c r="E3044" s="75" t="s">
        <v>3207</v>
      </c>
      <c r="F3044" s="76">
        <f t="shared" si="265"/>
        <v>10</v>
      </c>
      <c r="G3044" s="74">
        <f t="shared" si="266"/>
        <v>10</v>
      </c>
      <c r="H3044" s="74">
        <f t="shared" si="267"/>
        <v>2018</v>
      </c>
      <c r="I3044" s="74">
        <v>1</v>
      </c>
      <c r="J3044" s="77">
        <v>1113532142</v>
      </c>
      <c r="K3044" s="74" t="s">
        <v>3204</v>
      </c>
      <c r="L3044" s="74"/>
      <c r="M3044" s="74">
        <v>1038</v>
      </c>
      <c r="N3044" s="74" t="s">
        <v>248</v>
      </c>
      <c r="O3044" s="74" t="s">
        <v>373</v>
      </c>
      <c r="P3044" s="78">
        <v>104165.6</v>
      </c>
      <c r="Q3044" s="74"/>
      <c r="R3044" s="74"/>
      <c r="S3044" s="74"/>
      <c r="T3044" s="79"/>
      <c r="U3044" s="79"/>
      <c r="V3044" s="80" t="s">
        <v>256</v>
      </c>
      <c r="W3044" s="79">
        <v>113555</v>
      </c>
      <c r="X3044" s="114" t="s">
        <v>694</v>
      </c>
      <c r="Y3044" s="82" t="s">
        <v>308</v>
      </c>
      <c r="Z3044" s="82" t="s">
        <v>3205</v>
      </c>
      <c r="AA3044" s="114" t="s">
        <v>3207</v>
      </c>
      <c r="AB3044" s="88">
        <f>+AA3044-X3044+1</f>
        <v>10</v>
      </c>
      <c r="AC3044" s="79" t="s">
        <v>249</v>
      </c>
      <c r="AD3044" s="80" t="s">
        <v>256</v>
      </c>
      <c r="AE3044" s="245">
        <v>43623.422222222223</v>
      </c>
      <c r="AF3044" s="86">
        <v>260414</v>
      </c>
      <c r="AG3044" s="79" t="s">
        <v>3208</v>
      </c>
      <c r="AH3044" s="79">
        <v>260414</v>
      </c>
      <c r="AI3044" s="79">
        <v>0</v>
      </c>
      <c r="AJ3044" s="79">
        <v>0</v>
      </c>
      <c r="AK3044" s="79" t="s">
        <v>249</v>
      </c>
      <c r="AL3044" s="79">
        <v>0</v>
      </c>
      <c r="AM3044" s="79"/>
      <c r="AN3044" s="79" t="s">
        <v>25</v>
      </c>
      <c r="AO3044" s="79" t="s">
        <v>249</v>
      </c>
      <c r="AP3044" s="79"/>
      <c r="AQ3044" s="79"/>
    </row>
    <row r="3045" spans="1:43" ht="15" hidden="1" customHeight="1">
      <c r="A3045" s="73" t="s">
        <v>245</v>
      </c>
      <c r="B3045" s="74">
        <v>51</v>
      </c>
      <c r="C3045" s="74" t="s">
        <v>583</v>
      </c>
      <c r="D3045" s="75" t="s">
        <v>3209</v>
      </c>
      <c r="E3045" s="75" t="s">
        <v>3210</v>
      </c>
      <c r="F3045" s="76">
        <f t="shared" si="265"/>
        <v>7</v>
      </c>
      <c r="G3045" s="74">
        <f t="shared" si="266"/>
        <v>2</v>
      </c>
      <c r="H3045" s="74">
        <f t="shared" si="267"/>
        <v>2018</v>
      </c>
      <c r="I3045" s="74">
        <v>2</v>
      </c>
      <c r="J3045" s="77">
        <v>1113634616</v>
      </c>
      <c r="K3045" s="74" t="s">
        <v>3211</v>
      </c>
      <c r="L3045" s="74"/>
      <c r="M3045" s="74">
        <v>1038</v>
      </c>
      <c r="N3045" s="74" t="s">
        <v>248</v>
      </c>
      <c r="O3045" s="74" t="s">
        <v>34</v>
      </c>
      <c r="P3045" s="78">
        <v>52082.8</v>
      </c>
      <c r="Q3045" s="74"/>
      <c r="R3045" s="74"/>
      <c r="S3045" s="74"/>
      <c r="T3045" s="79">
        <v>5</v>
      </c>
      <c r="U3045" s="79"/>
      <c r="V3045" s="80" t="s">
        <v>256</v>
      </c>
      <c r="W3045" s="79">
        <v>0</v>
      </c>
      <c r="X3045" s="114" t="s">
        <v>3209</v>
      </c>
      <c r="Y3045" s="82" t="s">
        <v>257</v>
      </c>
      <c r="Z3045" s="82" t="s">
        <v>3212</v>
      </c>
      <c r="AA3045" s="114" t="s">
        <v>3210</v>
      </c>
      <c r="AB3045" s="83">
        <v>7</v>
      </c>
      <c r="AC3045" s="79" t="s">
        <v>249</v>
      </c>
      <c r="AD3045" s="80" t="s">
        <v>256</v>
      </c>
      <c r="AE3045" s="245">
        <v>43224.604861111111</v>
      </c>
      <c r="AF3045" s="86">
        <v>193041</v>
      </c>
      <c r="AG3045" s="79" t="s">
        <v>3213</v>
      </c>
      <c r="AH3045" s="79">
        <v>193041</v>
      </c>
      <c r="AI3045" s="79">
        <v>7795</v>
      </c>
      <c r="AJ3045" s="79">
        <v>0</v>
      </c>
      <c r="AK3045" s="79" t="s">
        <v>249</v>
      </c>
      <c r="AL3045" s="79">
        <v>0</v>
      </c>
      <c r="AM3045" s="79"/>
      <c r="AN3045" s="79" t="s">
        <v>25</v>
      </c>
      <c r="AO3045" s="79" t="s">
        <v>249</v>
      </c>
      <c r="AP3045" s="79"/>
      <c r="AQ3045" s="79"/>
    </row>
    <row r="3046" spans="1:43" ht="15" hidden="1" customHeight="1">
      <c r="A3046" s="73" t="s">
        <v>245</v>
      </c>
      <c r="B3046" s="74">
        <v>23</v>
      </c>
      <c r="C3046" s="74" t="s">
        <v>348</v>
      </c>
      <c r="D3046" s="75">
        <v>44095</v>
      </c>
      <c r="E3046" s="75">
        <v>44096</v>
      </c>
      <c r="F3046" s="76">
        <f t="shared" si="265"/>
        <v>2</v>
      </c>
      <c r="G3046" s="74">
        <f t="shared" si="266"/>
        <v>9</v>
      </c>
      <c r="H3046" s="74">
        <f t="shared" si="267"/>
        <v>2020</v>
      </c>
      <c r="I3046" s="74">
        <v>2</v>
      </c>
      <c r="J3046" s="77">
        <v>1113664562</v>
      </c>
      <c r="K3046" s="74" t="s">
        <v>49</v>
      </c>
      <c r="L3046" s="74">
        <v>12</v>
      </c>
      <c r="M3046" s="74">
        <v>1038</v>
      </c>
      <c r="N3046" s="74" t="s">
        <v>248</v>
      </c>
      <c r="O3046" s="74" t="s">
        <v>38</v>
      </c>
      <c r="P3046" s="78">
        <v>58520</v>
      </c>
      <c r="Q3046" s="74" t="s">
        <v>168</v>
      </c>
      <c r="R3046" s="74">
        <v>0</v>
      </c>
      <c r="S3046" s="74">
        <v>0</v>
      </c>
      <c r="T3046" s="79"/>
      <c r="U3046" s="79"/>
      <c r="V3046" s="80" t="s">
        <v>279</v>
      </c>
      <c r="W3046" s="79"/>
      <c r="X3046" s="114">
        <v>44095</v>
      </c>
      <c r="Y3046" s="82"/>
      <c r="Z3046" s="82"/>
      <c r="AA3046" s="114">
        <v>44096</v>
      </c>
      <c r="AB3046" s="83"/>
      <c r="AC3046" s="79"/>
      <c r="AD3046" s="80"/>
      <c r="AE3046" s="245"/>
      <c r="AF3046" s="84">
        <v>0</v>
      </c>
      <c r="AG3046" s="79"/>
      <c r="AH3046" s="79"/>
      <c r="AI3046" s="79"/>
      <c r="AJ3046" s="79"/>
      <c r="AK3046" s="79"/>
      <c r="AL3046" s="79"/>
      <c r="AM3046" s="79"/>
      <c r="AN3046" s="79"/>
      <c r="AO3046" s="79"/>
      <c r="AP3046" s="79"/>
      <c r="AQ3046" s="79"/>
    </row>
    <row r="3047" spans="1:43" ht="15" hidden="1" customHeight="1">
      <c r="A3047" s="73" t="s">
        <v>245</v>
      </c>
      <c r="B3047" s="74">
        <v>23</v>
      </c>
      <c r="C3047" s="74" t="s">
        <v>348</v>
      </c>
      <c r="D3047" s="75">
        <v>44097</v>
      </c>
      <c r="E3047" s="75">
        <v>44097</v>
      </c>
      <c r="F3047" s="76">
        <f t="shared" si="265"/>
        <v>1</v>
      </c>
      <c r="G3047" s="74">
        <f t="shared" si="266"/>
        <v>9</v>
      </c>
      <c r="H3047" s="74">
        <f t="shared" si="267"/>
        <v>2020</v>
      </c>
      <c r="I3047" s="74">
        <v>2</v>
      </c>
      <c r="J3047" s="77">
        <v>1113664562</v>
      </c>
      <c r="K3047" s="74" t="s">
        <v>49</v>
      </c>
      <c r="L3047" s="74">
        <v>12</v>
      </c>
      <c r="M3047" s="74">
        <v>1045</v>
      </c>
      <c r="N3047" s="74" t="s">
        <v>255</v>
      </c>
      <c r="O3047" s="74" t="s">
        <v>38</v>
      </c>
      <c r="P3047" s="78">
        <v>29260</v>
      </c>
      <c r="Q3047" s="74" t="s">
        <v>168</v>
      </c>
      <c r="R3047" s="74">
        <v>0</v>
      </c>
      <c r="S3047" s="74">
        <v>0</v>
      </c>
      <c r="T3047" s="79"/>
      <c r="U3047" s="79"/>
      <c r="V3047" s="80" t="s">
        <v>279</v>
      </c>
      <c r="W3047" s="79"/>
      <c r="X3047" s="114">
        <v>44097</v>
      </c>
      <c r="Y3047" s="82"/>
      <c r="Z3047" s="82"/>
      <c r="AA3047" s="114">
        <v>44097</v>
      </c>
      <c r="AB3047" s="83"/>
      <c r="AC3047" s="79"/>
      <c r="AD3047" s="80"/>
      <c r="AE3047" s="245"/>
      <c r="AF3047" s="84">
        <v>0</v>
      </c>
      <c r="AG3047" s="79"/>
      <c r="AH3047" s="79"/>
      <c r="AI3047" s="79"/>
      <c r="AJ3047" s="79"/>
      <c r="AK3047" s="79"/>
      <c r="AL3047" s="79"/>
      <c r="AM3047" s="79"/>
      <c r="AN3047" s="79"/>
      <c r="AO3047" s="79"/>
      <c r="AP3047" s="79"/>
      <c r="AQ3047" s="79"/>
    </row>
    <row r="3048" spans="1:43" ht="15" hidden="1" customHeight="1">
      <c r="A3048" s="73" t="s">
        <v>245</v>
      </c>
      <c r="B3048" s="74">
        <v>23</v>
      </c>
      <c r="C3048" s="74" t="s">
        <v>348</v>
      </c>
      <c r="D3048" s="75">
        <v>43935</v>
      </c>
      <c r="E3048" s="75">
        <v>43936</v>
      </c>
      <c r="F3048" s="76">
        <f t="shared" si="265"/>
        <v>2</v>
      </c>
      <c r="G3048" s="74">
        <f t="shared" si="266"/>
        <v>4</v>
      </c>
      <c r="H3048" s="74">
        <f t="shared" si="267"/>
        <v>2020</v>
      </c>
      <c r="I3048" s="74">
        <v>1</v>
      </c>
      <c r="J3048" s="77">
        <v>1113664562</v>
      </c>
      <c r="K3048" s="74" t="s">
        <v>49</v>
      </c>
      <c r="L3048" s="74">
        <v>13</v>
      </c>
      <c r="M3048" s="74">
        <v>1038</v>
      </c>
      <c r="N3048" s="74" t="s">
        <v>248</v>
      </c>
      <c r="O3048" s="74" t="s">
        <v>38</v>
      </c>
      <c r="P3048" s="78">
        <v>58520</v>
      </c>
      <c r="Q3048" s="74" t="s">
        <v>3214</v>
      </c>
      <c r="R3048" s="74">
        <v>0</v>
      </c>
      <c r="S3048" s="74">
        <v>0</v>
      </c>
      <c r="T3048" s="79"/>
      <c r="U3048" s="79"/>
      <c r="V3048" s="80" t="s">
        <v>279</v>
      </c>
      <c r="W3048" s="79"/>
      <c r="X3048" s="114">
        <v>43935</v>
      </c>
      <c r="Y3048" s="82"/>
      <c r="Z3048" s="82"/>
      <c r="AA3048" s="114">
        <v>43936</v>
      </c>
      <c r="AB3048" s="83"/>
      <c r="AC3048" s="79"/>
      <c r="AD3048" s="80"/>
      <c r="AE3048" s="245"/>
      <c r="AF3048" s="84">
        <v>0</v>
      </c>
      <c r="AG3048" s="79"/>
      <c r="AH3048" s="79"/>
      <c r="AI3048" s="79"/>
      <c r="AJ3048" s="79"/>
      <c r="AK3048" s="79"/>
      <c r="AL3048" s="79"/>
      <c r="AM3048" s="79"/>
      <c r="AN3048" s="79"/>
      <c r="AO3048" s="79"/>
      <c r="AP3048" s="79"/>
      <c r="AQ3048" s="79"/>
    </row>
    <row r="3049" spans="1:43" ht="14.1" hidden="1" customHeight="1">
      <c r="A3049" s="73" t="s">
        <v>245</v>
      </c>
      <c r="B3049" s="74">
        <v>23</v>
      </c>
      <c r="C3049" s="74" t="s">
        <v>348</v>
      </c>
      <c r="D3049" s="75"/>
      <c r="E3049" s="75"/>
      <c r="F3049" s="76"/>
      <c r="G3049" s="74">
        <v>4</v>
      </c>
      <c r="H3049" s="74">
        <v>2020</v>
      </c>
      <c r="I3049" s="74">
        <v>1</v>
      </c>
      <c r="J3049" s="77">
        <v>1113664562</v>
      </c>
      <c r="K3049" s="74" t="s">
        <v>49</v>
      </c>
      <c r="L3049" s="74"/>
      <c r="M3049" s="74">
        <v>1038</v>
      </c>
      <c r="N3049" s="74" t="s">
        <v>248</v>
      </c>
      <c r="O3049" s="74" t="s">
        <v>38</v>
      </c>
      <c r="P3049" s="78">
        <v>58520</v>
      </c>
      <c r="Q3049" s="74"/>
      <c r="R3049" s="74"/>
      <c r="S3049" s="74"/>
      <c r="T3049" s="79"/>
      <c r="U3049" s="79"/>
      <c r="V3049" s="80" t="s">
        <v>260</v>
      </c>
      <c r="W3049" s="79" t="s">
        <v>249</v>
      </c>
      <c r="X3049" s="114"/>
      <c r="Y3049" s="82" t="s">
        <v>249</v>
      </c>
      <c r="Z3049" s="82" t="s">
        <v>249</v>
      </c>
      <c r="AA3049" s="114"/>
      <c r="AB3049" s="83"/>
      <c r="AC3049" s="79" t="s">
        <v>249</v>
      </c>
      <c r="AD3049" s="80"/>
      <c r="AE3049" s="245"/>
      <c r="AF3049" s="84">
        <v>0</v>
      </c>
      <c r="AG3049" s="79" t="s">
        <v>249</v>
      </c>
      <c r="AH3049" s="79" t="s">
        <v>249</v>
      </c>
      <c r="AI3049" s="79" t="s">
        <v>249</v>
      </c>
      <c r="AJ3049" s="79" t="s">
        <v>249</v>
      </c>
      <c r="AK3049" s="79" t="s">
        <v>249</v>
      </c>
      <c r="AL3049" s="79" t="s">
        <v>249</v>
      </c>
      <c r="AM3049" s="79" t="s">
        <v>261</v>
      </c>
      <c r="AN3049" s="79" t="s">
        <v>249</v>
      </c>
      <c r="AO3049" s="79" t="s">
        <v>249</v>
      </c>
      <c r="AP3049" s="79"/>
      <c r="AQ3049" s="79"/>
    </row>
    <row r="3050" spans="1:43" ht="14.1" hidden="1" customHeight="1">
      <c r="A3050" s="73" t="s">
        <v>245</v>
      </c>
      <c r="B3050" s="74">
        <v>23</v>
      </c>
      <c r="C3050" s="74" t="s">
        <v>348</v>
      </c>
      <c r="D3050" s="75"/>
      <c r="E3050" s="75"/>
      <c r="F3050" s="76"/>
      <c r="G3050" s="74">
        <v>4</v>
      </c>
      <c r="H3050" s="74">
        <v>2020</v>
      </c>
      <c r="I3050" s="74">
        <v>1</v>
      </c>
      <c r="J3050" s="77">
        <v>1113664562</v>
      </c>
      <c r="K3050" s="74" t="s">
        <v>49</v>
      </c>
      <c r="L3050" s="74"/>
      <c r="M3050" s="74">
        <v>1038</v>
      </c>
      <c r="N3050" s="74" t="s">
        <v>248</v>
      </c>
      <c r="O3050" s="74" t="s">
        <v>30</v>
      </c>
      <c r="P3050" s="78">
        <v>58520</v>
      </c>
      <c r="Q3050" s="74"/>
      <c r="R3050" s="74"/>
      <c r="S3050" s="74"/>
      <c r="T3050" s="79"/>
      <c r="U3050" s="79"/>
      <c r="V3050" s="80" t="s">
        <v>260</v>
      </c>
      <c r="W3050" s="79" t="s">
        <v>249</v>
      </c>
      <c r="X3050" s="114"/>
      <c r="Y3050" s="82" t="s">
        <v>249</v>
      </c>
      <c r="Z3050" s="82" t="s">
        <v>249</v>
      </c>
      <c r="AA3050" s="114"/>
      <c r="AB3050" s="83"/>
      <c r="AC3050" s="79" t="s">
        <v>249</v>
      </c>
      <c r="AD3050" s="80"/>
      <c r="AE3050" s="245"/>
      <c r="AF3050" s="84">
        <v>0</v>
      </c>
      <c r="AG3050" s="79" t="s">
        <v>249</v>
      </c>
      <c r="AH3050" s="79" t="s">
        <v>249</v>
      </c>
      <c r="AI3050" s="79" t="s">
        <v>249</v>
      </c>
      <c r="AJ3050" s="79" t="s">
        <v>249</v>
      </c>
      <c r="AK3050" s="79" t="s">
        <v>249</v>
      </c>
      <c r="AL3050" s="79" t="s">
        <v>249</v>
      </c>
      <c r="AM3050" s="79" t="s">
        <v>261</v>
      </c>
      <c r="AN3050" s="79" t="s">
        <v>249</v>
      </c>
      <c r="AO3050" s="79" t="s">
        <v>249</v>
      </c>
      <c r="AP3050" s="79"/>
      <c r="AQ3050" s="79"/>
    </row>
    <row r="3051" spans="1:43" ht="14.1" hidden="1" customHeight="1">
      <c r="A3051" s="73" t="s">
        <v>245</v>
      </c>
      <c r="B3051" s="74">
        <v>23</v>
      </c>
      <c r="C3051" s="74" t="s">
        <v>348</v>
      </c>
      <c r="D3051" s="75">
        <v>43937</v>
      </c>
      <c r="E3051" s="75">
        <v>43938</v>
      </c>
      <c r="F3051" s="76">
        <f>+E3051-D3051+1</f>
        <v>2</v>
      </c>
      <c r="G3051" s="74">
        <f>+MONTH(D3051)</f>
        <v>4</v>
      </c>
      <c r="H3051" s="74">
        <f>YEAR(D3051)</f>
        <v>2020</v>
      </c>
      <c r="I3051" s="74">
        <v>2</v>
      </c>
      <c r="J3051" s="77">
        <v>1113664562</v>
      </c>
      <c r="K3051" s="74" t="s">
        <v>49</v>
      </c>
      <c r="L3051" s="74">
        <v>13</v>
      </c>
      <c r="M3051" s="74">
        <v>1045</v>
      </c>
      <c r="N3051" s="74" t="s">
        <v>255</v>
      </c>
      <c r="O3051" s="74" t="s">
        <v>38</v>
      </c>
      <c r="P3051" s="78">
        <v>58520</v>
      </c>
      <c r="Q3051" s="74" t="s">
        <v>1612</v>
      </c>
      <c r="R3051" s="74">
        <v>0</v>
      </c>
      <c r="S3051" s="74">
        <v>0</v>
      </c>
      <c r="T3051" s="79"/>
      <c r="U3051" s="79"/>
      <c r="V3051" s="80" t="s">
        <v>279</v>
      </c>
      <c r="W3051" s="79"/>
      <c r="X3051" s="114">
        <v>43937</v>
      </c>
      <c r="Y3051" s="82"/>
      <c r="Z3051" s="82"/>
      <c r="AA3051" s="114">
        <v>43938</v>
      </c>
      <c r="AB3051" s="83"/>
      <c r="AC3051" s="79"/>
      <c r="AD3051" s="80"/>
      <c r="AE3051" s="245"/>
      <c r="AF3051" s="84">
        <v>0</v>
      </c>
      <c r="AG3051" s="79"/>
      <c r="AH3051" s="79"/>
      <c r="AI3051" s="79"/>
      <c r="AJ3051" s="79"/>
      <c r="AK3051" s="79"/>
      <c r="AL3051" s="79"/>
      <c r="AM3051" s="79"/>
      <c r="AN3051" s="79"/>
      <c r="AO3051" s="79"/>
      <c r="AP3051" s="79"/>
      <c r="AQ3051" s="79"/>
    </row>
    <row r="3052" spans="1:43" ht="14.1" hidden="1" customHeight="1">
      <c r="A3052" s="73" t="s">
        <v>245</v>
      </c>
      <c r="B3052" s="74">
        <v>23</v>
      </c>
      <c r="C3052" s="74" t="s">
        <v>348</v>
      </c>
      <c r="D3052" s="75"/>
      <c r="E3052" s="75"/>
      <c r="F3052" s="76"/>
      <c r="G3052" s="74">
        <v>4</v>
      </c>
      <c r="H3052" s="74">
        <v>2020</v>
      </c>
      <c r="I3052" s="74">
        <v>2</v>
      </c>
      <c r="J3052" s="77">
        <v>1113664562</v>
      </c>
      <c r="K3052" s="74" t="s">
        <v>49</v>
      </c>
      <c r="L3052" s="74"/>
      <c r="M3052" s="74">
        <v>1045</v>
      </c>
      <c r="N3052" s="74" t="s">
        <v>255</v>
      </c>
      <c r="O3052" s="74" t="s">
        <v>34</v>
      </c>
      <c r="P3052" s="78">
        <v>58520</v>
      </c>
      <c r="Q3052" s="74"/>
      <c r="R3052" s="74"/>
      <c r="S3052" s="74"/>
      <c r="T3052" s="79"/>
      <c r="U3052" s="79"/>
      <c r="V3052" s="80" t="s">
        <v>260</v>
      </c>
      <c r="W3052" s="79" t="s">
        <v>249</v>
      </c>
      <c r="X3052" s="114"/>
      <c r="Y3052" s="82" t="s">
        <v>249</v>
      </c>
      <c r="Z3052" s="82" t="s">
        <v>249</v>
      </c>
      <c r="AA3052" s="114"/>
      <c r="AB3052" s="83"/>
      <c r="AC3052" s="79" t="s">
        <v>249</v>
      </c>
      <c r="AD3052" s="80"/>
      <c r="AE3052" s="245"/>
      <c r="AF3052" s="84">
        <v>0</v>
      </c>
      <c r="AG3052" s="79" t="s">
        <v>249</v>
      </c>
      <c r="AH3052" s="79" t="s">
        <v>249</v>
      </c>
      <c r="AI3052" s="79" t="s">
        <v>249</v>
      </c>
      <c r="AJ3052" s="79" t="s">
        <v>249</v>
      </c>
      <c r="AK3052" s="79" t="s">
        <v>249</v>
      </c>
      <c r="AL3052" s="79" t="s">
        <v>249</v>
      </c>
      <c r="AM3052" s="79" t="s">
        <v>261</v>
      </c>
      <c r="AN3052" s="79" t="s">
        <v>249</v>
      </c>
      <c r="AO3052" s="79" t="s">
        <v>249</v>
      </c>
      <c r="AP3052" s="79"/>
      <c r="AQ3052" s="79"/>
    </row>
    <row r="3053" spans="1:43" ht="14.1" hidden="1" customHeight="1">
      <c r="A3053" s="73" t="s">
        <v>245</v>
      </c>
      <c r="B3053" s="74">
        <v>113</v>
      </c>
      <c r="C3053" s="74" t="s">
        <v>518</v>
      </c>
      <c r="D3053" s="75"/>
      <c r="E3053" s="75"/>
      <c r="F3053" s="76"/>
      <c r="G3053" s="74">
        <v>3</v>
      </c>
      <c r="H3053" s="74">
        <v>2018</v>
      </c>
      <c r="I3053" s="74">
        <v>1</v>
      </c>
      <c r="J3053" s="77">
        <v>1114211933</v>
      </c>
      <c r="K3053" s="74" t="s">
        <v>3215</v>
      </c>
      <c r="L3053" s="74"/>
      <c r="M3053" s="74">
        <v>1045</v>
      </c>
      <c r="N3053" s="74" t="s">
        <v>255</v>
      </c>
      <c r="O3053" s="74" t="s">
        <v>287</v>
      </c>
      <c r="P3053" s="78">
        <v>78124.2</v>
      </c>
      <c r="Q3053" s="74"/>
      <c r="R3053" s="74"/>
      <c r="S3053" s="74"/>
      <c r="T3053" s="79"/>
      <c r="U3053" s="79"/>
      <c r="V3053" s="80" t="s">
        <v>260</v>
      </c>
      <c r="W3053" s="79" t="s">
        <v>249</v>
      </c>
      <c r="X3053" s="114"/>
      <c r="Y3053" s="82" t="s">
        <v>249</v>
      </c>
      <c r="Z3053" s="82" t="s">
        <v>249</v>
      </c>
      <c r="AA3053" s="114"/>
      <c r="AB3053" s="83"/>
      <c r="AC3053" s="79" t="s">
        <v>249</v>
      </c>
      <c r="AD3053" s="80"/>
      <c r="AE3053" s="245"/>
      <c r="AF3053" s="84">
        <v>0</v>
      </c>
      <c r="AG3053" s="79" t="s">
        <v>249</v>
      </c>
      <c r="AH3053" s="79" t="s">
        <v>249</v>
      </c>
      <c r="AI3053" s="79" t="s">
        <v>249</v>
      </c>
      <c r="AJ3053" s="79" t="s">
        <v>249</v>
      </c>
      <c r="AK3053" s="79" t="s">
        <v>249</v>
      </c>
      <c r="AL3053" s="79" t="s">
        <v>249</v>
      </c>
      <c r="AM3053" s="79" t="s">
        <v>261</v>
      </c>
      <c r="AN3053" s="79" t="s">
        <v>249</v>
      </c>
      <c r="AO3053" s="79" t="s">
        <v>249</v>
      </c>
      <c r="AP3053" s="79"/>
      <c r="AQ3053" s="79"/>
    </row>
    <row r="3054" spans="1:43" ht="14.1" hidden="1" customHeight="1">
      <c r="A3054" s="73" t="s">
        <v>245</v>
      </c>
      <c r="B3054" s="74">
        <v>113</v>
      </c>
      <c r="C3054" s="74" t="s">
        <v>518</v>
      </c>
      <c r="D3054" s="75"/>
      <c r="E3054" s="75"/>
      <c r="F3054" s="76"/>
      <c r="G3054" s="74">
        <v>2</v>
      </c>
      <c r="H3054" s="74">
        <v>2018</v>
      </c>
      <c r="I3054" s="74">
        <v>1</v>
      </c>
      <c r="J3054" s="77">
        <v>1114211933</v>
      </c>
      <c r="K3054" s="74" t="s">
        <v>3215</v>
      </c>
      <c r="L3054" s="74"/>
      <c r="M3054" s="74">
        <v>1038</v>
      </c>
      <c r="N3054" s="74" t="s">
        <v>248</v>
      </c>
      <c r="O3054" s="74" t="s">
        <v>287</v>
      </c>
      <c r="P3054" s="78">
        <v>26041.4</v>
      </c>
      <c r="Q3054" s="74"/>
      <c r="R3054" s="74"/>
      <c r="S3054" s="74"/>
      <c r="T3054" s="79"/>
      <c r="U3054" s="79"/>
      <c r="V3054" s="80" t="s">
        <v>260</v>
      </c>
      <c r="W3054" s="79" t="s">
        <v>249</v>
      </c>
      <c r="X3054" s="114"/>
      <c r="Y3054" s="82" t="s">
        <v>249</v>
      </c>
      <c r="Z3054" s="82" t="s">
        <v>249</v>
      </c>
      <c r="AA3054" s="114"/>
      <c r="AB3054" s="83"/>
      <c r="AC3054" s="79" t="s">
        <v>249</v>
      </c>
      <c r="AD3054" s="80"/>
      <c r="AE3054" s="245"/>
      <c r="AF3054" s="84">
        <v>0</v>
      </c>
      <c r="AG3054" s="79" t="s">
        <v>249</v>
      </c>
      <c r="AH3054" s="79" t="s">
        <v>249</v>
      </c>
      <c r="AI3054" s="79" t="s">
        <v>249</v>
      </c>
      <c r="AJ3054" s="79" t="s">
        <v>249</v>
      </c>
      <c r="AK3054" s="79" t="s">
        <v>249</v>
      </c>
      <c r="AL3054" s="79" t="s">
        <v>249</v>
      </c>
      <c r="AM3054" s="79" t="s">
        <v>261</v>
      </c>
      <c r="AN3054" s="79" t="s">
        <v>249</v>
      </c>
      <c r="AO3054" s="79" t="s">
        <v>249</v>
      </c>
      <c r="AP3054" s="79"/>
      <c r="AQ3054" s="79"/>
    </row>
    <row r="3055" spans="1:43" ht="14.1" hidden="1" customHeight="1">
      <c r="A3055" s="73" t="s">
        <v>245</v>
      </c>
      <c r="B3055" s="74">
        <v>10</v>
      </c>
      <c r="C3055" s="74" t="s">
        <v>371</v>
      </c>
      <c r="D3055" s="75"/>
      <c r="E3055" s="75"/>
      <c r="F3055" s="76"/>
      <c r="G3055" s="74">
        <v>1</v>
      </c>
      <c r="H3055" s="74">
        <v>2020</v>
      </c>
      <c r="I3055" s="74">
        <v>2</v>
      </c>
      <c r="J3055" s="77">
        <v>1115854499</v>
      </c>
      <c r="K3055" s="74" t="s">
        <v>3216</v>
      </c>
      <c r="L3055" s="74"/>
      <c r="M3055" s="74">
        <v>1038</v>
      </c>
      <c r="N3055" s="74" t="s">
        <v>248</v>
      </c>
      <c r="O3055" s="74" t="s">
        <v>41</v>
      </c>
      <c r="P3055" s="78">
        <v>58520</v>
      </c>
      <c r="Q3055" s="74"/>
      <c r="R3055" s="74"/>
      <c r="S3055" s="74"/>
      <c r="T3055" s="79"/>
      <c r="U3055" s="79"/>
      <c r="V3055" s="80" t="s">
        <v>260</v>
      </c>
      <c r="W3055" s="79" t="s">
        <v>249</v>
      </c>
      <c r="X3055" s="114"/>
      <c r="Y3055" s="82" t="s">
        <v>249</v>
      </c>
      <c r="Z3055" s="82" t="s">
        <v>249</v>
      </c>
      <c r="AA3055" s="114"/>
      <c r="AB3055" s="83"/>
      <c r="AC3055" s="79" t="s">
        <v>249</v>
      </c>
      <c r="AD3055" s="80"/>
      <c r="AE3055" s="245"/>
      <c r="AF3055" s="84">
        <v>0</v>
      </c>
      <c r="AG3055" s="79" t="s">
        <v>249</v>
      </c>
      <c r="AH3055" s="79" t="s">
        <v>249</v>
      </c>
      <c r="AI3055" s="79" t="s">
        <v>249</v>
      </c>
      <c r="AJ3055" s="79" t="s">
        <v>249</v>
      </c>
      <c r="AK3055" s="79" t="s">
        <v>249</v>
      </c>
      <c r="AL3055" s="79" t="s">
        <v>249</v>
      </c>
      <c r="AM3055" s="79" t="s">
        <v>261</v>
      </c>
      <c r="AN3055" s="79" t="s">
        <v>249</v>
      </c>
      <c r="AO3055" s="79" t="s">
        <v>249</v>
      </c>
      <c r="AP3055" s="79"/>
      <c r="AQ3055" s="79"/>
    </row>
    <row r="3056" spans="1:43" ht="14.1" hidden="1" customHeight="1">
      <c r="A3056" s="73" t="s">
        <v>245</v>
      </c>
      <c r="B3056" s="74">
        <v>10</v>
      </c>
      <c r="C3056" s="74" t="s">
        <v>371</v>
      </c>
      <c r="D3056" s="75"/>
      <c r="E3056" s="75"/>
      <c r="F3056" s="76"/>
      <c r="G3056" s="74">
        <v>1</v>
      </c>
      <c r="H3056" s="74">
        <v>2020</v>
      </c>
      <c r="I3056" s="74">
        <v>2</v>
      </c>
      <c r="J3056" s="77">
        <v>1115854499</v>
      </c>
      <c r="K3056" s="74" t="s">
        <v>3216</v>
      </c>
      <c r="L3056" s="74"/>
      <c r="M3056" s="74">
        <v>1038</v>
      </c>
      <c r="N3056" s="74" t="s">
        <v>248</v>
      </c>
      <c r="O3056" s="74" t="s">
        <v>41</v>
      </c>
      <c r="P3056" s="78">
        <v>877803</v>
      </c>
      <c r="Q3056" s="74"/>
      <c r="R3056" s="74"/>
      <c r="S3056" s="74"/>
      <c r="T3056" s="79"/>
      <c r="U3056" s="79"/>
      <c r="V3056" s="80" t="s">
        <v>260</v>
      </c>
      <c r="W3056" s="79" t="s">
        <v>249</v>
      </c>
      <c r="X3056" s="114"/>
      <c r="Y3056" s="82" t="s">
        <v>249</v>
      </c>
      <c r="Z3056" s="82" t="s">
        <v>249</v>
      </c>
      <c r="AA3056" s="114"/>
      <c r="AB3056" s="83"/>
      <c r="AC3056" s="79" t="s">
        <v>249</v>
      </c>
      <c r="AD3056" s="80"/>
      <c r="AE3056" s="245"/>
      <c r="AF3056" s="84">
        <v>0</v>
      </c>
      <c r="AG3056" s="79" t="s">
        <v>249</v>
      </c>
      <c r="AH3056" s="79" t="s">
        <v>249</v>
      </c>
      <c r="AI3056" s="79" t="s">
        <v>249</v>
      </c>
      <c r="AJ3056" s="79" t="s">
        <v>249</v>
      </c>
      <c r="AK3056" s="79" t="s">
        <v>249</v>
      </c>
      <c r="AL3056" s="79" t="s">
        <v>249</v>
      </c>
      <c r="AM3056" s="79" t="s">
        <v>261</v>
      </c>
      <c r="AN3056" s="79" t="s">
        <v>249</v>
      </c>
      <c r="AO3056" s="79" t="s">
        <v>249</v>
      </c>
      <c r="AP3056" s="79"/>
      <c r="AQ3056" s="79"/>
    </row>
    <row r="3057" spans="1:43" ht="14.1" hidden="1" customHeight="1">
      <c r="A3057" s="73" t="s">
        <v>245</v>
      </c>
      <c r="B3057" s="74">
        <v>10</v>
      </c>
      <c r="C3057" s="74" t="s">
        <v>371</v>
      </c>
      <c r="D3057" s="75"/>
      <c r="E3057" s="75"/>
      <c r="F3057" s="76"/>
      <c r="G3057" s="74">
        <v>1</v>
      </c>
      <c r="H3057" s="74">
        <v>2020</v>
      </c>
      <c r="I3057" s="74">
        <v>2</v>
      </c>
      <c r="J3057" s="77">
        <v>1115854499</v>
      </c>
      <c r="K3057" s="74" t="s">
        <v>3216</v>
      </c>
      <c r="L3057" s="74"/>
      <c r="M3057" s="74">
        <v>1045</v>
      </c>
      <c r="N3057" s="74" t="s">
        <v>255</v>
      </c>
      <c r="O3057" s="74" t="s">
        <v>41</v>
      </c>
      <c r="P3057" s="78">
        <v>877803</v>
      </c>
      <c r="Q3057" s="74"/>
      <c r="R3057" s="74"/>
      <c r="S3057" s="74"/>
      <c r="T3057" s="79"/>
      <c r="U3057" s="79"/>
      <c r="V3057" s="80" t="s">
        <v>260</v>
      </c>
      <c r="W3057" s="79" t="s">
        <v>249</v>
      </c>
      <c r="X3057" s="114"/>
      <c r="Y3057" s="82" t="s">
        <v>249</v>
      </c>
      <c r="Z3057" s="82" t="s">
        <v>249</v>
      </c>
      <c r="AA3057" s="114"/>
      <c r="AB3057" s="83"/>
      <c r="AC3057" s="79" t="s">
        <v>249</v>
      </c>
      <c r="AD3057" s="80"/>
      <c r="AE3057" s="245"/>
      <c r="AF3057" s="84">
        <v>0</v>
      </c>
      <c r="AG3057" s="79" t="s">
        <v>249</v>
      </c>
      <c r="AH3057" s="79" t="s">
        <v>249</v>
      </c>
      <c r="AI3057" s="79" t="s">
        <v>249</v>
      </c>
      <c r="AJ3057" s="79" t="s">
        <v>249</v>
      </c>
      <c r="AK3057" s="79" t="s">
        <v>249</v>
      </c>
      <c r="AL3057" s="79" t="s">
        <v>249</v>
      </c>
      <c r="AM3057" s="79" t="s">
        <v>261</v>
      </c>
      <c r="AN3057" s="79" t="s">
        <v>249</v>
      </c>
      <c r="AO3057" s="79" t="s">
        <v>249</v>
      </c>
      <c r="AP3057" s="79"/>
      <c r="AQ3057" s="79"/>
    </row>
    <row r="3058" spans="1:43" ht="14.1" hidden="1" customHeight="1">
      <c r="A3058" s="73" t="s">
        <v>245</v>
      </c>
      <c r="B3058" s="74">
        <v>10</v>
      </c>
      <c r="C3058" s="74" t="s">
        <v>371</v>
      </c>
      <c r="D3058" s="75"/>
      <c r="E3058" s="75"/>
      <c r="F3058" s="76"/>
      <c r="G3058" s="74">
        <v>1</v>
      </c>
      <c r="H3058" s="74">
        <v>2020</v>
      </c>
      <c r="I3058" s="74">
        <v>2</v>
      </c>
      <c r="J3058" s="77">
        <v>1115854499</v>
      </c>
      <c r="K3058" s="74" t="s">
        <v>3216</v>
      </c>
      <c r="L3058" s="74"/>
      <c r="M3058" s="74">
        <v>1045</v>
      </c>
      <c r="N3058" s="74" t="s">
        <v>255</v>
      </c>
      <c r="O3058" s="74" t="s">
        <v>41</v>
      </c>
      <c r="P3058" s="78">
        <v>29260</v>
      </c>
      <c r="Q3058" s="74"/>
      <c r="R3058" s="74"/>
      <c r="S3058" s="74"/>
      <c r="T3058" s="79"/>
      <c r="U3058" s="79"/>
      <c r="V3058" s="80" t="s">
        <v>260</v>
      </c>
      <c r="W3058" s="79" t="s">
        <v>249</v>
      </c>
      <c r="X3058" s="114"/>
      <c r="Y3058" s="82" t="s">
        <v>249</v>
      </c>
      <c r="Z3058" s="82" t="s">
        <v>249</v>
      </c>
      <c r="AA3058" s="114"/>
      <c r="AB3058" s="83"/>
      <c r="AC3058" s="79" t="s">
        <v>249</v>
      </c>
      <c r="AD3058" s="80"/>
      <c r="AE3058" s="245"/>
      <c r="AF3058" s="84">
        <v>0</v>
      </c>
      <c r="AG3058" s="79" t="s">
        <v>249</v>
      </c>
      <c r="AH3058" s="79" t="s">
        <v>249</v>
      </c>
      <c r="AI3058" s="79" t="s">
        <v>249</v>
      </c>
      <c r="AJ3058" s="79" t="s">
        <v>249</v>
      </c>
      <c r="AK3058" s="79" t="s">
        <v>249</v>
      </c>
      <c r="AL3058" s="79" t="s">
        <v>249</v>
      </c>
      <c r="AM3058" s="79" t="s">
        <v>261</v>
      </c>
      <c r="AN3058" s="79" t="s">
        <v>249</v>
      </c>
      <c r="AO3058" s="79" t="s">
        <v>249</v>
      </c>
      <c r="AP3058" s="79"/>
      <c r="AQ3058" s="79"/>
    </row>
    <row r="3059" spans="1:43" ht="14.1" hidden="1" customHeight="1">
      <c r="A3059" s="73" t="s">
        <v>245</v>
      </c>
      <c r="B3059" s="74">
        <v>10</v>
      </c>
      <c r="C3059" s="74" t="s">
        <v>371</v>
      </c>
      <c r="D3059" s="75"/>
      <c r="E3059" s="75"/>
      <c r="F3059" s="76"/>
      <c r="G3059" s="74">
        <v>10</v>
      </c>
      <c r="H3059" s="74">
        <v>2019</v>
      </c>
      <c r="I3059" s="74">
        <v>1</v>
      </c>
      <c r="J3059" s="77">
        <v>1115854499</v>
      </c>
      <c r="K3059" s="74" t="s">
        <v>3216</v>
      </c>
      <c r="L3059" s="74"/>
      <c r="M3059" s="74">
        <v>1038</v>
      </c>
      <c r="N3059" s="74" t="s">
        <v>248</v>
      </c>
      <c r="O3059" s="74" t="s">
        <v>41</v>
      </c>
      <c r="P3059" s="78">
        <v>55208</v>
      </c>
      <c r="Q3059" s="74"/>
      <c r="R3059" s="74"/>
      <c r="S3059" s="74"/>
      <c r="T3059" s="79"/>
      <c r="U3059" s="79"/>
      <c r="V3059" s="80" t="s">
        <v>260</v>
      </c>
      <c r="W3059" s="79" t="s">
        <v>249</v>
      </c>
      <c r="X3059" s="114"/>
      <c r="Y3059" s="82" t="s">
        <v>249</v>
      </c>
      <c r="Z3059" s="82" t="s">
        <v>249</v>
      </c>
      <c r="AA3059" s="114"/>
      <c r="AB3059" s="83"/>
      <c r="AC3059" s="79" t="s">
        <v>249</v>
      </c>
      <c r="AD3059" s="80"/>
      <c r="AE3059" s="245"/>
      <c r="AF3059" s="84">
        <v>0</v>
      </c>
      <c r="AG3059" s="79" t="s">
        <v>249</v>
      </c>
      <c r="AH3059" s="79" t="s">
        <v>249</v>
      </c>
      <c r="AI3059" s="79" t="s">
        <v>249</v>
      </c>
      <c r="AJ3059" s="79" t="s">
        <v>249</v>
      </c>
      <c r="AK3059" s="79" t="s">
        <v>249</v>
      </c>
      <c r="AL3059" s="79" t="s">
        <v>249</v>
      </c>
      <c r="AM3059" s="79" t="s">
        <v>261</v>
      </c>
      <c r="AN3059" s="79" t="s">
        <v>249</v>
      </c>
      <c r="AO3059" s="79" t="s">
        <v>249</v>
      </c>
      <c r="AP3059" s="79"/>
      <c r="AQ3059" s="79"/>
    </row>
    <row r="3060" spans="1:43" ht="14.1" hidden="1" customHeight="1">
      <c r="A3060" s="73" t="s">
        <v>245</v>
      </c>
      <c r="B3060" s="74">
        <v>10</v>
      </c>
      <c r="C3060" s="74" t="s">
        <v>371</v>
      </c>
      <c r="D3060" s="75"/>
      <c r="E3060" s="75"/>
      <c r="F3060" s="76"/>
      <c r="G3060" s="74">
        <v>10</v>
      </c>
      <c r="H3060" s="74">
        <v>2019</v>
      </c>
      <c r="I3060" s="74">
        <v>1</v>
      </c>
      <c r="J3060" s="77">
        <v>1115854499</v>
      </c>
      <c r="K3060" s="74" t="s">
        <v>3216</v>
      </c>
      <c r="L3060" s="74"/>
      <c r="M3060" s="74">
        <v>1038</v>
      </c>
      <c r="N3060" s="74" t="s">
        <v>248</v>
      </c>
      <c r="O3060" s="74" t="s">
        <v>41</v>
      </c>
      <c r="P3060" s="78">
        <v>55208</v>
      </c>
      <c r="Q3060" s="74"/>
      <c r="R3060" s="74"/>
      <c r="S3060" s="74"/>
      <c r="T3060" s="79"/>
      <c r="U3060" s="79"/>
      <c r="V3060" s="80" t="s">
        <v>260</v>
      </c>
      <c r="W3060" s="79" t="s">
        <v>249</v>
      </c>
      <c r="X3060" s="114"/>
      <c r="Y3060" s="82" t="s">
        <v>249</v>
      </c>
      <c r="Z3060" s="82" t="s">
        <v>249</v>
      </c>
      <c r="AA3060" s="114"/>
      <c r="AB3060" s="83"/>
      <c r="AC3060" s="79" t="s">
        <v>249</v>
      </c>
      <c r="AD3060" s="80"/>
      <c r="AE3060" s="245"/>
      <c r="AF3060" s="84">
        <v>0</v>
      </c>
      <c r="AG3060" s="79" t="s">
        <v>249</v>
      </c>
      <c r="AH3060" s="79" t="s">
        <v>249</v>
      </c>
      <c r="AI3060" s="79" t="s">
        <v>249</v>
      </c>
      <c r="AJ3060" s="79" t="s">
        <v>249</v>
      </c>
      <c r="AK3060" s="79" t="s">
        <v>249</v>
      </c>
      <c r="AL3060" s="79" t="s">
        <v>249</v>
      </c>
      <c r="AM3060" s="79" t="s">
        <v>261</v>
      </c>
      <c r="AN3060" s="79" t="s">
        <v>249</v>
      </c>
      <c r="AO3060" s="79" t="s">
        <v>249</v>
      </c>
      <c r="AP3060" s="79"/>
      <c r="AQ3060" s="79"/>
    </row>
    <row r="3061" spans="1:43" ht="14.1" hidden="1" customHeight="1">
      <c r="A3061" s="73" t="s">
        <v>245</v>
      </c>
      <c r="B3061" s="74">
        <v>10</v>
      </c>
      <c r="C3061" s="74" t="s">
        <v>371</v>
      </c>
      <c r="D3061" s="75"/>
      <c r="E3061" s="75"/>
      <c r="F3061" s="76"/>
      <c r="G3061" s="74">
        <v>10</v>
      </c>
      <c r="H3061" s="74">
        <v>2019</v>
      </c>
      <c r="I3061" s="74">
        <v>1</v>
      </c>
      <c r="J3061" s="77">
        <v>1115854499</v>
      </c>
      <c r="K3061" s="74" t="s">
        <v>3216</v>
      </c>
      <c r="L3061" s="74"/>
      <c r="M3061" s="74">
        <v>1038</v>
      </c>
      <c r="N3061" s="74" t="s">
        <v>248</v>
      </c>
      <c r="O3061" s="74" t="s">
        <v>41</v>
      </c>
      <c r="P3061" s="78">
        <v>55208</v>
      </c>
      <c r="Q3061" s="74"/>
      <c r="R3061" s="74"/>
      <c r="S3061" s="74"/>
      <c r="T3061" s="79"/>
      <c r="U3061" s="79"/>
      <c r="V3061" s="80" t="s">
        <v>260</v>
      </c>
      <c r="W3061" s="79" t="s">
        <v>249</v>
      </c>
      <c r="X3061" s="114"/>
      <c r="Y3061" s="82" t="s">
        <v>249</v>
      </c>
      <c r="Z3061" s="82" t="s">
        <v>249</v>
      </c>
      <c r="AA3061" s="114"/>
      <c r="AB3061" s="83"/>
      <c r="AC3061" s="79" t="s">
        <v>249</v>
      </c>
      <c r="AD3061" s="80"/>
      <c r="AE3061" s="245"/>
      <c r="AF3061" s="84">
        <v>0</v>
      </c>
      <c r="AG3061" s="79" t="s">
        <v>249</v>
      </c>
      <c r="AH3061" s="79" t="s">
        <v>249</v>
      </c>
      <c r="AI3061" s="79" t="s">
        <v>249</v>
      </c>
      <c r="AJ3061" s="79" t="s">
        <v>249</v>
      </c>
      <c r="AK3061" s="79" t="s">
        <v>249</v>
      </c>
      <c r="AL3061" s="79" t="s">
        <v>249</v>
      </c>
      <c r="AM3061" s="79" t="s">
        <v>261</v>
      </c>
      <c r="AN3061" s="79" t="s">
        <v>249</v>
      </c>
      <c r="AO3061" s="79" t="s">
        <v>249</v>
      </c>
      <c r="AP3061" s="79"/>
      <c r="AQ3061" s="79"/>
    </row>
    <row r="3062" spans="1:43" ht="14.1" hidden="1" customHeight="1">
      <c r="A3062" s="85" t="s">
        <v>351</v>
      </c>
      <c r="B3062" s="74">
        <v>3</v>
      </c>
      <c r="C3062" s="74" t="s">
        <v>641</v>
      </c>
      <c r="D3062" s="75"/>
      <c r="E3062" s="75"/>
      <c r="F3062" s="76"/>
      <c r="G3062" s="74">
        <v>3</v>
      </c>
      <c r="H3062" s="74">
        <v>2017</v>
      </c>
      <c r="I3062" s="74">
        <v>1</v>
      </c>
      <c r="J3062" s="77">
        <v>1116234653</v>
      </c>
      <c r="K3062" s="74" t="s">
        <v>3217</v>
      </c>
      <c r="L3062" s="74"/>
      <c r="M3062" s="74">
        <v>1021</v>
      </c>
      <c r="N3062" s="74" t="s">
        <v>27</v>
      </c>
      <c r="O3062" s="74" t="s">
        <v>477</v>
      </c>
      <c r="P3062" s="78">
        <v>334311</v>
      </c>
      <c r="Q3062" s="74"/>
      <c r="R3062" s="74"/>
      <c r="S3062" s="74"/>
      <c r="T3062" s="79"/>
      <c r="U3062" s="79"/>
      <c r="V3062" s="79" t="s">
        <v>256</v>
      </c>
      <c r="W3062" s="79"/>
      <c r="X3062" s="114"/>
      <c r="Y3062" s="82"/>
      <c r="Z3062" s="82"/>
      <c r="AA3062" s="114"/>
      <c r="AB3062" s="83"/>
      <c r="AC3062" s="79"/>
      <c r="AD3062" s="79" t="s">
        <v>256</v>
      </c>
      <c r="AE3062" s="245"/>
      <c r="AF3062" s="84">
        <v>0</v>
      </c>
      <c r="AG3062" s="79" t="s">
        <v>249</v>
      </c>
      <c r="AH3062" s="79" t="s">
        <v>249</v>
      </c>
      <c r="AI3062" s="79" t="s">
        <v>249</v>
      </c>
      <c r="AJ3062" s="79" t="s">
        <v>249</v>
      </c>
      <c r="AK3062" s="79" t="s">
        <v>249</v>
      </c>
      <c r="AL3062" s="79" t="s">
        <v>249</v>
      </c>
      <c r="AM3062" s="79"/>
      <c r="AN3062" s="79" t="s">
        <v>249</v>
      </c>
      <c r="AO3062" s="79" t="s">
        <v>249</v>
      </c>
      <c r="AP3062" s="79"/>
      <c r="AQ3062" s="79"/>
    </row>
    <row r="3063" spans="1:43" ht="14.1" hidden="1" customHeight="1">
      <c r="A3063" s="85" t="s">
        <v>351</v>
      </c>
      <c r="B3063" s="74">
        <v>3</v>
      </c>
      <c r="C3063" s="74" t="s">
        <v>641</v>
      </c>
      <c r="D3063" s="75"/>
      <c r="E3063" s="75"/>
      <c r="F3063" s="76"/>
      <c r="G3063" s="74">
        <v>2</v>
      </c>
      <c r="H3063" s="74">
        <v>2017</v>
      </c>
      <c r="I3063" s="74">
        <v>1</v>
      </c>
      <c r="J3063" s="77">
        <v>1116234653</v>
      </c>
      <c r="K3063" s="74" t="s">
        <v>3217</v>
      </c>
      <c r="L3063" s="74"/>
      <c r="M3063" s="74">
        <v>1021</v>
      </c>
      <c r="N3063" s="74" t="s">
        <v>27</v>
      </c>
      <c r="O3063" s="74" t="s">
        <v>477</v>
      </c>
      <c r="P3063" s="78">
        <v>417888</v>
      </c>
      <c r="Q3063" s="74"/>
      <c r="R3063" s="74"/>
      <c r="S3063" s="74"/>
      <c r="T3063" s="79"/>
      <c r="U3063" s="79"/>
      <c r="V3063" s="79" t="s">
        <v>256</v>
      </c>
      <c r="W3063" s="79"/>
      <c r="X3063" s="114"/>
      <c r="Y3063" s="82"/>
      <c r="Z3063" s="82"/>
      <c r="AA3063" s="114"/>
      <c r="AB3063" s="83"/>
      <c r="AC3063" s="79"/>
      <c r="AD3063" s="79" t="s">
        <v>256</v>
      </c>
      <c r="AE3063" s="245"/>
      <c r="AF3063" s="84">
        <v>0</v>
      </c>
      <c r="AG3063" s="79" t="s">
        <v>249</v>
      </c>
      <c r="AH3063" s="79" t="s">
        <v>249</v>
      </c>
      <c r="AI3063" s="79" t="s">
        <v>249</v>
      </c>
      <c r="AJ3063" s="79" t="s">
        <v>249</v>
      </c>
      <c r="AK3063" s="79" t="s">
        <v>249</v>
      </c>
      <c r="AL3063" s="79" t="s">
        <v>249</v>
      </c>
      <c r="AM3063" s="79"/>
      <c r="AN3063" s="79" t="s">
        <v>249</v>
      </c>
      <c r="AO3063" s="79" t="s">
        <v>249</v>
      </c>
      <c r="AP3063" s="79"/>
      <c r="AQ3063" s="79"/>
    </row>
    <row r="3064" spans="1:43" ht="14.1" hidden="1" customHeight="1">
      <c r="A3064" s="85" t="s">
        <v>351</v>
      </c>
      <c r="B3064" s="74">
        <v>3</v>
      </c>
      <c r="C3064" s="74" t="s">
        <v>641</v>
      </c>
      <c r="D3064" s="75"/>
      <c r="E3064" s="75"/>
      <c r="F3064" s="76"/>
      <c r="G3064" s="74">
        <v>2</v>
      </c>
      <c r="H3064" s="74">
        <v>2017</v>
      </c>
      <c r="I3064" s="74">
        <v>2</v>
      </c>
      <c r="J3064" s="77">
        <v>1116234653</v>
      </c>
      <c r="K3064" s="74" t="s">
        <v>3217</v>
      </c>
      <c r="L3064" s="74"/>
      <c r="M3064" s="74">
        <v>1021</v>
      </c>
      <c r="N3064" s="74" t="s">
        <v>27</v>
      </c>
      <c r="O3064" s="74" t="s">
        <v>477</v>
      </c>
      <c r="P3064" s="78">
        <v>417888</v>
      </c>
      <c r="Q3064" s="74"/>
      <c r="R3064" s="74"/>
      <c r="S3064" s="74"/>
      <c r="T3064" s="79"/>
      <c r="U3064" s="79"/>
      <c r="V3064" s="79" t="s">
        <v>256</v>
      </c>
      <c r="W3064" s="79"/>
      <c r="X3064" s="114"/>
      <c r="Y3064" s="82"/>
      <c r="Z3064" s="82"/>
      <c r="AA3064" s="114"/>
      <c r="AB3064" s="83"/>
      <c r="AC3064" s="79"/>
      <c r="AD3064" s="79" t="s">
        <v>256</v>
      </c>
      <c r="AE3064" s="245"/>
      <c r="AF3064" s="84">
        <v>0</v>
      </c>
      <c r="AG3064" s="79" t="s">
        <v>249</v>
      </c>
      <c r="AH3064" s="79" t="s">
        <v>249</v>
      </c>
      <c r="AI3064" s="79" t="s">
        <v>249</v>
      </c>
      <c r="AJ3064" s="79" t="s">
        <v>249</v>
      </c>
      <c r="AK3064" s="79" t="s">
        <v>249</v>
      </c>
      <c r="AL3064" s="79" t="s">
        <v>249</v>
      </c>
      <c r="AM3064" s="79"/>
      <c r="AN3064" s="79" t="s">
        <v>249</v>
      </c>
      <c r="AO3064" s="79" t="s">
        <v>249</v>
      </c>
      <c r="AP3064" s="79"/>
      <c r="AQ3064" s="79"/>
    </row>
    <row r="3065" spans="1:43" ht="14.1" hidden="1" customHeight="1">
      <c r="A3065" s="85" t="s">
        <v>351</v>
      </c>
      <c r="B3065" s="74">
        <v>3</v>
      </c>
      <c r="C3065" s="74" t="s">
        <v>641</v>
      </c>
      <c r="D3065" s="75"/>
      <c r="E3065" s="75"/>
      <c r="F3065" s="76"/>
      <c r="G3065" s="74">
        <v>1</v>
      </c>
      <c r="H3065" s="74">
        <v>2017</v>
      </c>
      <c r="I3065" s="74">
        <v>1</v>
      </c>
      <c r="J3065" s="77">
        <v>1116234653</v>
      </c>
      <c r="K3065" s="74" t="s">
        <v>3217</v>
      </c>
      <c r="L3065" s="74"/>
      <c r="M3065" s="74">
        <v>1021</v>
      </c>
      <c r="N3065" s="74" t="s">
        <v>27</v>
      </c>
      <c r="O3065" s="74" t="s">
        <v>477</v>
      </c>
      <c r="P3065" s="78">
        <v>417888</v>
      </c>
      <c r="Q3065" s="74"/>
      <c r="R3065" s="74"/>
      <c r="S3065" s="74"/>
      <c r="T3065" s="79"/>
      <c r="U3065" s="79"/>
      <c r="V3065" s="79" t="s">
        <v>256</v>
      </c>
      <c r="W3065" s="79"/>
      <c r="X3065" s="114"/>
      <c r="Y3065" s="82"/>
      <c r="Z3065" s="82"/>
      <c r="AA3065" s="114"/>
      <c r="AB3065" s="83"/>
      <c r="AC3065" s="79"/>
      <c r="AD3065" s="79" t="s">
        <v>256</v>
      </c>
      <c r="AE3065" s="245"/>
      <c r="AF3065" s="84">
        <v>0</v>
      </c>
      <c r="AG3065" s="79" t="s">
        <v>249</v>
      </c>
      <c r="AH3065" s="79" t="s">
        <v>249</v>
      </c>
      <c r="AI3065" s="79" t="s">
        <v>249</v>
      </c>
      <c r="AJ3065" s="79" t="s">
        <v>249</v>
      </c>
      <c r="AK3065" s="79" t="s">
        <v>249</v>
      </c>
      <c r="AL3065" s="79" t="s">
        <v>249</v>
      </c>
      <c r="AM3065" s="79"/>
      <c r="AN3065" s="79" t="s">
        <v>249</v>
      </c>
      <c r="AO3065" s="79" t="s">
        <v>249</v>
      </c>
      <c r="AP3065" s="79"/>
      <c r="AQ3065" s="79"/>
    </row>
    <row r="3066" spans="1:43" ht="14.1" hidden="1" customHeight="1">
      <c r="A3066" s="85" t="s">
        <v>351</v>
      </c>
      <c r="B3066" s="74">
        <v>3</v>
      </c>
      <c r="C3066" s="74" t="s">
        <v>641</v>
      </c>
      <c r="D3066" s="75"/>
      <c r="E3066" s="75"/>
      <c r="F3066" s="76"/>
      <c r="G3066" s="74">
        <v>1</v>
      </c>
      <c r="H3066" s="74">
        <v>2017</v>
      </c>
      <c r="I3066" s="74">
        <v>2</v>
      </c>
      <c r="J3066" s="77">
        <v>1116234653</v>
      </c>
      <c r="K3066" s="74" t="s">
        <v>3217</v>
      </c>
      <c r="L3066" s="74"/>
      <c r="M3066" s="74">
        <v>1021</v>
      </c>
      <c r="N3066" s="74" t="s">
        <v>27</v>
      </c>
      <c r="O3066" s="74" t="s">
        <v>477</v>
      </c>
      <c r="P3066" s="78">
        <v>417888</v>
      </c>
      <c r="Q3066" s="74"/>
      <c r="R3066" s="74"/>
      <c r="S3066" s="74"/>
      <c r="T3066" s="79"/>
      <c r="U3066" s="79"/>
      <c r="V3066" s="79" t="s">
        <v>256</v>
      </c>
      <c r="W3066" s="79"/>
      <c r="X3066" s="114"/>
      <c r="Y3066" s="82"/>
      <c r="Z3066" s="82"/>
      <c r="AA3066" s="114"/>
      <c r="AB3066" s="83"/>
      <c r="AC3066" s="79"/>
      <c r="AD3066" s="79" t="s">
        <v>256</v>
      </c>
      <c r="AE3066" s="245"/>
      <c r="AF3066" s="84">
        <v>0</v>
      </c>
      <c r="AG3066" s="79" t="s">
        <v>249</v>
      </c>
      <c r="AH3066" s="79" t="s">
        <v>249</v>
      </c>
      <c r="AI3066" s="79" t="s">
        <v>249</v>
      </c>
      <c r="AJ3066" s="79" t="s">
        <v>249</v>
      </c>
      <c r="AK3066" s="79" t="s">
        <v>249</v>
      </c>
      <c r="AL3066" s="79" t="s">
        <v>249</v>
      </c>
      <c r="AM3066" s="79"/>
      <c r="AN3066" s="79" t="s">
        <v>249</v>
      </c>
      <c r="AO3066" s="79" t="s">
        <v>249</v>
      </c>
      <c r="AP3066" s="79"/>
      <c r="AQ3066" s="79"/>
    </row>
    <row r="3067" spans="1:43" ht="14.1" hidden="1" customHeight="1">
      <c r="A3067" s="85" t="s">
        <v>351</v>
      </c>
      <c r="B3067" s="74">
        <v>3</v>
      </c>
      <c r="C3067" s="74" t="s">
        <v>641</v>
      </c>
      <c r="D3067" s="75"/>
      <c r="E3067" s="75"/>
      <c r="F3067" s="76"/>
      <c r="G3067" s="74">
        <v>12</v>
      </c>
      <c r="H3067" s="74">
        <v>2016</v>
      </c>
      <c r="I3067" s="74">
        <v>1</v>
      </c>
      <c r="J3067" s="77">
        <v>1116234653</v>
      </c>
      <c r="K3067" s="74" t="s">
        <v>3217</v>
      </c>
      <c r="L3067" s="74"/>
      <c r="M3067" s="74">
        <v>1021</v>
      </c>
      <c r="N3067" s="74" t="s">
        <v>27</v>
      </c>
      <c r="O3067" s="74" t="s">
        <v>477</v>
      </c>
      <c r="P3067" s="78">
        <v>390550</v>
      </c>
      <c r="Q3067" s="74"/>
      <c r="R3067" s="74"/>
      <c r="S3067" s="74"/>
      <c r="T3067" s="79"/>
      <c r="U3067" s="79"/>
      <c r="V3067" s="79" t="s">
        <v>256</v>
      </c>
      <c r="W3067" s="79"/>
      <c r="X3067" s="114"/>
      <c r="Y3067" s="82"/>
      <c r="Z3067" s="82"/>
      <c r="AA3067" s="114"/>
      <c r="AB3067" s="83"/>
      <c r="AC3067" s="79"/>
      <c r="AD3067" s="79" t="s">
        <v>256</v>
      </c>
      <c r="AE3067" s="245"/>
      <c r="AF3067" s="84">
        <v>0</v>
      </c>
      <c r="AG3067" s="79" t="s">
        <v>249</v>
      </c>
      <c r="AH3067" s="79" t="s">
        <v>249</v>
      </c>
      <c r="AI3067" s="79" t="s">
        <v>249</v>
      </c>
      <c r="AJ3067" s="79" t="s">
        <v>249</v>
      </c>
      <c r="AK3067" s="79" t="s">
        <v>249</v>
      </c>
      <c r="AL3067" s="79" t="s">
        <v>249</v>
      </c>
      <c r="AM3067" s="79"/>
      <c r="AN3067" s="79" t="s">
        <v>249</v>
      </c>
      <c r="AO3067" s="79" t="s">
        <v>249</v>
      </c>
      <c r="AP3067" s="79"/>
      <c r="AQ3067" s="79"/>
    </row>
    <row r="3068" spans="1:43" ht="14.1" hidden="1" customHeight="1">
      <c r="A3068" s="85" t="s">
        <v>351</v>
      </c>
      <c r="B3068" s="74">
        <v>3</v>
      </c>
      <c r="C3068" s="74" t="s">
        <v>641</v>
      </c>
      <c r="D3068" s="75"/>
      <c r="E3068" s="75"/>
      <c r="F3068" s="76"/>
      <c r="G3068" s="74">
        <v>12</v>
      </c>
      <c r="H3068" s="74">
        <v>2016</v>
      </c>
      <c r="I3068" s="74">
        <v>2</v>
      </c>
      <c r="J3068" s="77">
        <v>1116234653</v>
      </c>
      <c r="K3068" s="74" t="s">
        <v>3217</v>
      </c>
      <c r="L3068" s="74"/>
      <c r="M3068" s="74">
        <v>1021</v>
      </c>
      <c r="N3068" s="74" t="s">
        <v>27</v>
      </c>
      <c r="O3068" s="74" t="s">
        <v>477</v>
      </c>
      <c r="P3068" s="78">
        <v>390550</v>
      </c>
      <c r="Q3068" s="74"/>
      <c r="R3068" s="74"/>
      <c r="S3068" s="74"/>
      <c r="T3068" s="79"/>
      <c r="U3068" s="79"/>
      <c r="V3068" s="79" t="s">
        <v>256</v>
      </c>
      <c r="W3068" s="79"/>
      <c r="X3068" s="114"/>
      <c r="Y3068" s="82"/>
      <c r="Z3068" s="82"/>
      <c r="AA3068" s="114"/>
      <c r="AB3068" s="83"/>
      <c r="AC3068" s="79"/>
      <c r="AD3068" s="79" t="s">
        <v>256</v>
      </c>
      <c r="AE3068" s="245">
        <v>42840.351388888892</v>
      </c>
      <c r="AF3068" s="84">
        <v>0</v>
      </c>
      <c r="AG3068" s="79" t="s">
        <v>3218</v>
      </c>
      <c r="AH3068" s="79">
        <v>2895732</v>
      </c>
      <c r="AI3068" s="79">
        <v>0</v>
      </c>
      <c r="AJ3068" s="79">
        <v>0</v>
      </c>
      <c r="AK3068" s="79" t="s">
        <v>249</v>
      </c>
      <c r="AL3068" s="79">
        <v>0</v>
      </c>
      <c r="AM3068" s="79"/>
      <c r="AN3068" s="79" t="s">
        <v>25</v>
      </c>
      <c r="AO3068" s="79" t="s">
        <v>249</v>
      </c>
      <c r="AP3068" s="79"/>
      <c r="AQ3068" s="79"/>
    </row>
    <row r="3069" spans="1:43" ht="14.1" hidden="1" customHeight="1">
      <c r="A3069" s="85" t="s">
        <v>351</v>
      </c>
      <c r="B3069" s="74">
        <v>3</v>
      </c>
      <c r="C3069" s="74" t="s">
        <v>641</v>
      </c>
      <c r="D3069" s="75"/>
      <c r="E3069" s="75"/>
      <c r="F3069" s="76"/>
      <c r="G3069" s="74">
        <v>11</v>
      </c>
      <c r="H3069" s="74">
        <v>2016</v>
      </c>
      <c r="I3069" s="74">
        <v>2</v>
      </c>
      <c r="J3069" s="77">
        <v>1116234653</v>
      </c>
      <c r="K3069" s="74" t="s">
        <v>3217</v>
      </c>
      <c r="L3069" s="74"/>
      <c r="M3069" s="74">
        <v>1021</v>
      </c>
      <c r="N3069" s="74" t="s">
        <v>27</v>
      </c>
      <c r="O3069" s="74" t="s">
        <v>477</v>
      </c>
      <c r="P3069" s="78">
        <v>234330</v>
      </c>
      <c r="Q3069" s="74"/>
      <c r="R3069" s="74"/>
      <c r="S3069" s="74"/>
      <c r="T3069" s="79"/>
      <c r="U3069" s="79"/>
      <c r="V3069" s="79" t="s">
        <v>256</v>
      </c>
      <c r="W3069" s="79"/>
      <c r="X3069" s="114"/>
      <c r="Y3069" s="82"/>
      <c r="Z3069" s="82"/>
      <c r="AA3069" s="114"/>
      <c r="AB3069" s="83"/>
      <c r="AC3069" s="79"/>
      <c r="AD3069" s="79" t="s">
        <v>256</v>
      </c>
      <c r="AE3069" s="245"/>
      <c r="AF3069" s="84">
        <v>0</v>
      </c>
      <c r="AG3069" s="79" t="s">
        <v>249</v>
      </c>
      <c r="AH3069" s="79" t="s">
        <v>249</v>
      </c>
      <c r="AI3069" s="79" t="s">
        <v>249</v>
      </c>
      <c r="AJ3069" s="79" t="s">
        <v>249</v>
      </c>
      <c r="AK3069" s="79" t="s">
        <v>249</v>
      </c>
      <c r="AL3069" s="79" t="s">
        <v>249</v>
      </c>
      <c r="AM3069" s="79"/>
      <c r="AN3069" s="79" t="s">
        <v>249</v>
      </c>
      <c r="AO3069" s="79" t="s">
        <v>249</v>
      </c>
      <c r="AP3069" s="79"/>
      <c r="AQ3069" s="79"/>
    </row>
    <row r="3070" spans="1:43" ht="14.1" hidden="1" customHeight="1">
      <c r="A3070" s="73" t="s">
        <v>245</v>
      </c>
      <c r="B3070" s="74">
        <v>10</v>
      </c>
      <c r="C3070" s="74" t="s">
        <v>371</v>
      </c>
      <c r="D3070" s="75" t="s">
        <v>3219</v>
      </c>
      <c r="E3070" s="75" t="s">
        <v>3220</v>
      </c>
      <c r="F3070" s="76">
        <f>+E3070-D3070+1</f>
        <v>8</v>
      </c>
      <c r="G3070" s="74">
        <f>+MONTH(D3070)</f>
        <v>8</v>
      </c>
      <c r="H3070" s="74">
        <f>YEAR(D3070)</f>
        <v>2016</v>
      </c>
      <c r="I3070" s="74">
        <v>1</v>
      </c>
      <c r="J3070" s="77">
        <v>1118196856</v>
      </c>
      <c r="K3070" s="74" t="s">
        <v>3221</v>
      </c>
      <c r="L3070" s="74"/>
      <c r="M3070" s="74">
        <v>1045</v>
      </c>
      <c r="N3070" s="74" t="s">
        <v>255</v>
      </c>
      <c r="O3070" s="74" t="s">
        <v>285</v>
      </c>
      <c r="P3070" s="78">
        <v>252800.1666</v>
      </c>
      <c r="Q3070" s="74"/>
      <c r="R3070" s="74"/>
      <c r="S3070" s="74"/>
      <c r="T3070" s="79"/>
      <c r="U3070" s="79"/>
      <c r="V3070" s="80" t="s">
        <v>256</v>
      </c>
      <c r="W3070" s="79">
        <v>4195389</v>
      </c>
      <c r="X3070" s="114" t="s">
        <v>3219</v>
      </c>
      <c r="Y3070" s="82" t="s">
        <v>257</v>
      </c>
      <c r="Z3070" s="82" t="s">
        <v>511</v>
      </c>
      <c r="AA3070" s="114" t="s">
        <v>3220</v>
      </c>
      <c r="AB3070" s="83">
        <v>8</v>
      </c>
      <c r="AC3070" s="79" t="s">
        <v>3222</v>
      </c>
      <c r="AD3070" s="80" t="s">
        <v>256</v>
      </c>
      <c r="AE3070" s="245">
        <v>42752.590277777781</v>
      </c>
      <c r="AF3070" s="86">
        <v>137186</v>
      </c>
      <c r="AG3070" s="79" t="s">
        <v>3223</v>
      </c>
      <c r="AH3070" s="79">
        <v>137186</v>
      </c>
      <c r="AI3070" s="79">
        <v>6117</v>
      </c>
      <c r="AJ3070" s="79">
        <v>0</v>
      </c>
      <c r="AK3070" s="79" t="s">
        <v>3224</v>
      </c>
      <c r="AL3070" s="79">
        <v>0</v>
      </c>
      <c r="AM3070" s="79"/>
      <c r="AN3070" s="79" t="s">
        <v>25</v>
      </c>
      <c r="AO3070" s="79" t="s">
        <v>249</v>
      </c>
      <c r="AP3070" s="79"/>
      <c r="AQ3070" s="79"/>
    </row>
    <row r="3071" spans="1:43" ht="14.1" hidden="1" customHeight="1">
      <c r="A3071" s="73" t="s">
        <v>245</v>
      </c>
      <c r="B3071" s="74">
        <v>10</v>
      </c>
      <c r="C3071" s="74" t="s">
        <v>371</v>
      </c>
      <c r="D3071" s="75" t="s">
        <v>704</v>
      </c>
      <c r="E3071" s="75" t="s">
        <v>3225</v>
      </c>
      <c r="F3071" s="76">
        <f>+E3071-D3071+1</f>
        <v>5</v>
      </c>
      <c r="G3071" s="74">
        <f>+MONTH(D3071)</f>
        <v>10</v>
      </c>
      <c r="H3071" s="74">
        <f>YEAR(D3071)</f>
        <v>2018</v>
      </c>
      <c r="I3071" s="74">
        <v>1</v>
      </c>
      <c r="J3071" s="77">
        <v>1118196856</v>
      </c>
      <c r="K3071" s="74" t="s">
        <v>3221</v>
      </c>
      <c r="L3071" s="74"/>
      <c r="M3071" s="74">
        <v>1045</v>
      </c>
      <c r="N3071" s="74" t="s">
        <v>255</v>
      </c>
      <c r="O3071" s="74" t="s">
        <v>285</v>
      </c>
      <c r="P3071" s="78">
        <v>26041.4</v>
      </c>
      <c r="Q3071" s="74"/>
      <c r="R3071" s="74"/>
      <c r="S3071" s="74"/>
      <c r="T3071" s="79"/>
      <c r="U3071" s="79"/>
      <c r="V3071" s="80" t="s">
        <v>256</v>
      </c>
      <c r="W3071" s="79">
        <v>20180076215</v>
      </c>
      <c r="X3071" s="114" t="s">
        <v>704</v>
      </c>
      <c r="Y3071" s="82" t="s">
        <v>363</v>
      </c>
      <c r="Z3071" s="82" t="s">
        <v>3226</v>
      </c>
      <c r="AA3071" s="114" t="s">
        <v>3225</v>
      </c>
      <c r="AB3071" s="83">
        <v>5</v>
      </c>
      <c r="AC3071" s="79" t="s">
        <v>249</v>
      </c>
      <c r="AD3071" s="80" t="s">
        <v>256</v>
      </c>
      <c r="AE3071" s="245">
        <v>43425.431250000001</v>
      </c>
      <c r="AF3071" s="86">
        <v>207638</v>
      </c>
      <c r="AG3071" s="79" t="s">
        <v>3226</v>
      </c>
      <c r="AH3071" s="79">
        <v>207638</v>
      </c>
      <c r="AI3071" s="79">
        <v>0</v>
      </c>
      <c r="AJ3071" s="79">
        <v>0</v>
      </c>
      <c r="AK3071" s="79" t="s">
        <v>249</v>
      </c>
      <c r="AL3071" s="79">
        <v>0</v>
      </c>
      <c r="AM3071" s="79"/>
      <c r="AN3071" s="79" t="s">
        <v>25</v>
      </c>
      <c r="AO3071" s="79" t="s">
        <v>249</v>
      </c>
      <c r="AP3071" s="79"/>
      <c r="AQ3071" s="79"/>
    </row>
    <row r="3072" spans="1:43" ht="14.1" hidden="1" customHeight="1">
      <c r="A3072" s="73" t="s">
        <v>245</v>
      </c>
      <c r="B3072" s="74">
        <v>10</v>
      </c>
      <c r="C3072" s="74" t="s">
        <v>371</v>
      </c>
      <c r="D3072" s="75" t="s">
        <v>3227</v>
      </c>
      <c r="E3072" s="75" t="s">
        <v>3228</v>
      </c>
      <c r="F3072" s="76">
        <f>+E3072-D3072+1</f>
        <v>5</v>
      </c>
      <c r="G3072" s="74">
        <f>+MONTH(D3072)</f>
        <v>8</v>
      </c>
      <c r="H3072" s="74">
        <f>YEAR(D3072)</f>
        <v>2016</v>
      </c>
      <c r="I3072" s="74">
        <v>1</v>
      </c>
      <c r="J3072" s="77">
        <v>1118196856</v>
      </c>
      <c r="K3072" s="74" t="s">
        <v>3221</v>
      </c>
      <c r="L3072" s="74"/>
      <c r="M3072" s="74">
        <v>1038</v>
      </c>
      <c r="N3072" s="74" t="s">
        <v>248</v>
      </c>
      <c r="O3072" s="74" t="s">
        <v>285</v>
      </c>
      <c r="P3072" s="78">
        <v>45963.666599999997</v>
      </c>
      <c r="Q3072" s="74"/>
      <c r="R3072" s="74"/>
      <c r="S3072" s="74"/>
      <c r="T3072" s="79"/>
      <c r="U3072" s="79"/>
      <c r="V3072" s="80" t="s">
        <v>256</v>
      </c>
      <c r="W3072" s="79">
        <v>4215611</v>
      </c>
      <c r="X3072" s="114" t="s">
        <v>3227</v>
      </c>
      <c r="Y3072" s="82" t="s">
        <v>257</v>
      </c>
      <c r="Z3072" s="82" t="s">
        <v>3229</v>
      </c>
      <c r="AA3072" s="114" t="s">
        <v>3228</v>
      </c>
      <c r="AB3072" s="83">
        <v>5</v>
      </c>
      <c r="AC3072" s="79" t="s">
        <v>3230</v>
      </c>
      <c r="AD3072" s="80" t="s">
        <v>256</v>
      </c>
      <c r="AE3072" s="245">
        <v>42752.719444444447</v>
      </c>
      <c r="AF3072" s="86">
        <v>68943</v>
      </c>
      <c r="AG3072" s="79" t="s">
        <v>249</v>
      </c>
      <c r="AH3072" s="79">
        <v>0</v>
      </c>
      <c r="AI3072" s="79">
        <v>0</v>
      </c>
      <c r="AJ3072" s="79">
        <v>0</v>
      </c>
      <c r="AK3072" s="79" t="s">
        <v>249</v>
      </c>
      <c r="AL3072" s="79">
        <v>0</v>
      </c>
      <c r="AM3072" s="79"/>
      <c r="AN3072" s="79" t="s">
        <v>25</v>
      </c>
      <c r="AO3072" s="79" t="s">
        <v>249</v>
      </c>
      <c r="AP3072" s="79"/>
      <c r="AQ3072" s="79"/>
    </row>
    <row r="3073" spans="1:43" ht="14.1" hidden="1" customHeight="1">
      <c r="A3073" s="73" t="s">
        <v>245</v>
      </c>
      <c r="B3073" s="74">
        <v>10</v>
      </c>
      <c r="C3073" s="74" t="s">
        <v>371</v>
      </c>
      <c r="D3073" s="75" t="s">
        <v>2220</v>
      </c>
      <c r="E3073" s="75" t="s">
        <v>3231</v>
      </c>
      <c r="F3073" s="76">
        <f>+E3073-D3073+1</f>
        <v>3</v>
      </c>
      <c r="G3073" s="74">
        <f>+MONTH(D3073)</f>
        <v>10</v>
      </c>
      <c r="H3073" s="74">
        <f>YEAR(D3073)</f>
        <v>2018</v>
      </c>
      <c r="I3073" s="74">
        <v>1</v>
      </c>
      <c r="J3073" s="77">
        <v>1118196856</v>
      </c>
      <c r="K3073" s="74" t="s">
        <v>3221</v>
      </c>
      <c r="L3073" s="74"/>
      <c r="M3073" s="74">
        <v>1038</v>
      </c>
      <c r="N3073" s="74" t="s">
        <v>248</v>
      </c>
      <c r="O3073" s="74" t="s">
        <v>285</v>
      </c>
      <c r="P3073" s="78">
        <v>52082.8</v>
      </c>
      <c r="Q3073" s="74"/>
      <c r="R3073" s="74"/>
      <c r="S3073" s="74"/>
      <c r="T3073" s="79"/>
      <c r="U3073" s="79"/>
      <c r="V3073" s="80" t="s">
        <v>256</v>
      </c>
      <c r="W3073" s="79">
        <v>20180075104</v>
      </c>
      <c r="X3073" s="114" t="s">
        <v>2220</v>
      </c>
      <c r="Y3073" s="82" t="s">
        <v>363</v>
      </c>
      <c r="Z3073" s="82" t="s">
        <v>3232</v>
      </c>
      <c r="AA3073" s="114" t="s">
        <v>3231</v>
      </c>
      <c r="AB3073" s="83">
        <v>3</v>
      </c>
      <c r="AC3073" s="79" t="s">
        <v>249</v>
      </c>
      <c r="AD3073" s="80" t="s">
        <v>256</v>
      </c>
      <c r="AE3073" s="245">
        <v>43425.429166666669</v>
      </c>
      <c r="AF3073" s="86">
        <v>83056</v>
      </c>
      <c r="AG3073" s="79" t="s">
        <v>249</v>
      </c>
      <c r="AH3073" s="79">
        <v>0</v>
      </c>
      <c r="AI3073" s="79">
        <v>0</v>
      </c>
      <c r="AJ3073" s="79">
        <v>0</v>
      </c>
      <c r="AK3073" s="79" t="s">
        <v>249</v>
      </c>
      <c r="AL3073" s="79">
        <v>0</v>
      </c>
      <c r="AM3073" s="79"/>
      <c r="AN3073" s="79" t="s">
        <v>25</v>
      </c>
      <c r="AO3073" s="79" t="s">
        <v>249</v>
      </c>
      <c r="AP3073" s="79"/>
      <c r="AQ3073" s="79"/>
    </row>
    <row r="3074" spans="1:43" ht="14.1" hidden="1" customHeight="1">
      <c r="A3074" s="85" t="s">
        <v>351</v>
      </c>
      <c r="B3074" s="74">
        <v>10</v>
      </c>
      <c r="C3074" s="74" t="s">
        <v>371</v>
      </c>
      <c r="D3074" s="75"/>
      <c r="E3074" s="75"/>
      <c r="F3074" s="76"/>
      <c r="G3074" s="74">
        <v>7</v>
      </c>
      <c r="H3074" s="74">
        <v>2019</v>
      </c>
      <c r="I3074" s="74">
        <v>2</v>
      </c>
      <c r="J3074" s="77">
        <v>1118196856</v>
      </c>
      <c r="K3074" s="74" t="s">
        <v>3221</v>
      </c>
      <c r="L3074" s="74"/>
      <c r="M3074" s="74">
        <v>1045</v>
      </c>
      <c r="N3074" s="74" t="s">
        <v>255</v>
      </c>
      <c r="O3074" s="74" t="s">
        <v>41</v>
      </c>
      <c r="P3074" s="78">
        <v>82812</v>
      </c>
      <c r="Q3074" s="74"/>
      <c r="R3074" s="74"/>
      <c r="S3074" s="74"/>
      <c r="T3074" s="79"/>
      <c r="U3074" s="79"/>
      <c r="V3074" s="80" t="s">
        <v>282</v>
      </c>
      <c r="W3074" s="79" t="s">
        <v>249</v>
      </c>
      <c r="X3074" s="114"/>
      <c r="Y3074" s="82" t="s">
        <v>249</v>
      </c>
      <c r="Z3074" s="82" t="s">
        <v>249</v>
      </c>
      <c r="AA3074" s="114"/>
      <c r="AB3074" s="83"/>
      <c r="AC3074" s="79" t="s">
        <v>249</v>
      </c>
      <c r="AD3074" s="80"/>
      <c r="AE3074" s="245"/>
      <c r="AF3074" s="84">
        <v>0</v>
      </c>
      <c r="AG3074" s="79" t="s">
        <v>249</v>
      </c>
      <c r="AH3074" s="79" t="s">
        <v>249</v>
      </c>
      <c r="AI3074" s="79" t="s">
        <v>249</v>
      </c>
      <c r="AJ3074" s="79" t="s">
        <v>249</v>
      </c>
      <c r="AK3074" s="79" t="s">
        <v>249</v>
      </c>
      <c r="AL3074" s="79" t="s">
        <v>249</v>
      </c>
      <c r="AM3074" s="79"/>
      <c r="AN3074" s="79" t="s">
        <v>249</v>
      </c>
      <c r="AO3074" s="79" t="s">
        <v>249</v>
      </c>
      <c r="AP3074" s="79" t="s">
        <v>283</v>
      </c>
      <c r="AQ3074" s="79"/>
    </row>
    <row r="3075" spans="1:43" ht="14.1" hidden="1" customHeight="1">
      <c r="A3075" s="85" t="s">
        <v>351</v>
      </c>
      <c r="B3075" s="74">
        <v>10</v>
      </c>
      <c r="C3075" s="74" t="s">
        <v>371</v>
      </c>
      <c r="D3075" s="75"/>
      <c r="E3075" s="75"/>
      <c r="F3075" s="76"/>
      <c r="G3075" s="74">
        <v>7</v>
      </c>
      <c r="H3075" s="74">
        <v>2019</v>
      </c>
      <c r="I3075" s="74">
        <v>2</v>
      </c>
      <c r="J3075" s="77">
        <v>1118196856</v>
      </c>
      <c r="K3075" s="74" t="s">
        <v>3221</v>
      </c>
      <c r="L3075" s="74"/>
      <c r="M3075" s="74">
        <v>1038</v>
      </c>
      <c r="N3075" s="74" t="s">
        <v>248</v>
      </c>
      <c r="O3075" s="74" t="s">
        <v>41</v>
      </c>
      <c r="P3075" s="78">
        <v>55208</v>
      </c>
      <c r="Q3075" s="74"/>
      <c r="R3075" s="74"/>
      <c r="S3075" s="74"/>
      <c r="T3075" s="79"/>
      <c r="U3075" s="79"/>
      <c r="V3075" s="80" t="s">
        <v>282</v>
      </c>
      <c r="W3075" s="79" t="s">
        <v>249</v>
      </c>
      <c r="X3075" s="114"/>
      <c r="Y3075" s="82" t="s">
        <v>249</v>
      </c>
      <c r="Z3075" s="82" t="s">
        <v>249</v>
      </c>
      <c r="AA3075" s="114"/>
      <c r="AB3075" s="83"/>
      <c r="AC3075" s="79" t="s">
        <v>249</v>
      </c>
      <c r="AD3075" s="80"/>
      <c r="AE3075" s="245"/>
      <c r="AF3075" s="84">
        <v>0</v>
      </c>
      <c r="AG3075" s="79" t="s">
        <v>249</v>
      </c>
      <c r="AH3075" s="79" t="s">
        <v>249</v>
      </c>
      <c r="AI3075" s="79" t="s">
        <v>249</v>
      </c>
      <c r="AJ3075" s="79" t="s">
        <v>249</v>
      </c>
      <c r="AK3075" s="79" t="s">
        <v>249</v>
      </c>
      <c r="AL3075" s="79" t="s">
        <v>249</v>
      </c>
      <c r="AM3075" s="79"/>
      <c r="AN3075" s="79" t="s">
        <v>249</v>
      </c>
      <c r="AO3075" s="79" t="s">
        <v>249</v>
      </c>
      <c r="AP3075" s="79" t="s">
        <v>283</v>
      </c>
      <c r="AQ3075" s="79"/>
    </row>
    <row r="3076" spans="1:43" ht="14.1" hidden="1" customHeight="1">
      <c r="A3076" s="85" t="s">
        <v>351</v>
      </c>
      <c r="B3076" s="74">
        <v>10</v>
      </c>
      <c r="C3076" s="74" t="s">
        <v>371</v>
      </c>
      <c r="D3076" s="75"/>
      <c r="E3076" s="75"/>
      <c r="F3076" s="76"/>
      <c r="G3076" s="74">
        <v>7</v>
      </c>
      <c r="H3076" s="74">
        <v>2019</v>
      </c>
      <c r="I3076" s="74">
        <v>2</v>
      </c>
      <c r="J3076" s="77">
        <v>1118196856</v>
      </c>
      <c r="K3076" s="74" t="s">
        <v>3221</v>
      </c>
      <c r="L3076" s="74"/>
      <c r="M3076" s="74">
        <v>1046</v>
      </c>
      <c r="N3076" s="74" t="s">
        <v>274</v>
      </c>
      <c r="O3076" s="74" t="s">
        <v>41</v>
      </c>
      <c r="P3076" s="78">
        <v>27604</v>
      </c>
      <c r="Q3076" s="74"/>
      <c r="R3076" s="74"/>
      <c r="S3076" s="74"/>
      <c r="T3076" s="79"/>
      <c r="U3076" s="79"/>
      <c r="V3076" s="80" t="s">
        <v>282</v>
      </c>
      <c r="W3076" s="79" t="s">
        <v>249</v>
      </c>
      <c r="X3076" s="114"/>
      <c r="Y3076" s="82" t="s">
        <v>249</v>
      </c>
      <c r="Z3076" s="82" t="s">
        <v>249</v>
      </c>
      <c r="AA3076" s="114"/>
      <c r="AB3076" s="83"/>
      <c r="AC3076" s="79" t="s">
        <v>249</v>
      </c>
      <c r="AD3076" s="80"/>
      <c r="AE3076" s="245"/>
      <c r="AF3076" s="84">
        <v>0</v>
      </c>
      <c r="AG3076" s="79" t="s">
        <v>249</v>
      </c>
      <c r="AH3076" s="79" t="s">
        <v>249</v>
      </c>
      <c r="AI3076" s="79" t="s">
        <v>249</v>
      </c>
      <c r="AJ3076" s="79" t="s">
        <v>249</v>
      </c>
      <c r="AK3076" s="79" t="s">
        <v>249</v>
      </c>
      <c r="AL3076" s="79" t="s">
        <v>249</v>
      </c>
      <c r="AM3076" s="79"/>
      <c r="AN3076" s="79" t="s">
        <v>249</v>
      </c>
      <c r="AO3076" s="79" t="s">
        <v>249</v>
      </c>
      <c r="AP3076" s="79" t="s">
        <v>283</v>
      </c>
      <c r="AQ3076" s="79"/>
    </row>
    <row r="3077" spans="1:43" ht="15" hidden="1" customHeight="1">
      <c r="A3077" s="73" t="s">
        <v>245</v>
      </c>
      <c r="B3077" s="74">
        <v>113</v>
      </c>
      <c r="C3077" s="74" t="s">
        <v>518</v>
      </c>
      <c r="D3077" s="75"/>
      <c r="E3077" s="75"/>
      <c r="F3077" s="76"/>
      <c r="G3077" s="74">
        <v>2</v>
      </c>
      <c r="H3077" s="74">
        <v>2018</v>
      </c>
      <c r="I3077" s="74">
        <v>2</v>
      </c>
      <c r="J3077" s="77">
        <v>1118303654</v>
      </c>
      <c r="K3077" s="74" t="s">
        <v>3233</v>
      </c>
      <c r="L3077" s="74"/>
      <c r="M3077" s="74">
        <v>1045</v>
      </c>
      <c r="N3077" s="74" t="s">
        <v>255</v>
      </c>
      <c r="O3077" s="74" t="s">
        <v>287</v>
      </c>
      <c r="P3077" s="78">
        <v>104165.6</v>
      </c>
      <c r="Q3077" s="74"/>
      <c r="R3077" s="74"/>
      <c r="S3077" s="74"/>
      <c r="T3077" s="79"/>
      <c r="U3077" s="79"/>
      <c r="V3077" s="80" t="s">
        <v>260</v>
      </c>
      <c r="W3077" s="79" t="s">
        <v>249</v>
      </c>
      <c r="X3077" s="114"/>
      <c r="Y3077" s="82" t="s">
        <v>249</v>
      </c>
      <c r="Z3077" s="82" t="s">
        <v>249</v>
      </c>
      <c r="AA3077" s="114"/>
      <c r="AB3077" s="83"/>
      <c r="AC3077" s="79" t="s">
        <v>249</v>
      </c>
      <c r="AD3077" s="80"/>
      <c r="AE3077" s="245"/>
      <c r="AF3077" s="84">
        <v>0</v>
      </c>
      <c r="AG3077" s="79" t="s">
        <v>249</v>
      </c>
      <c r="AH3077" s="79" t="s">
        <v>249</v>
      </c>
      <c r="AI3077" s="79" t="s">
        <v>249</v>
      </c>
      <c r="AJ3077" s="79" t="s">
        <v>249</v>
      </c>
      <c r="AK3077" s="79" t="s">
        <v>249</v>
      </c>
      <c r="AL3077" s="79" t="s">
        <v>249</v>
      </c>
      <c r="AM3077" s="79" t="s">
        <v>261</v>
      </c>
      <c r="AN3077" s="79" t="s">
        <v>249</v>
      </c>
      <c r="AO3077" s="79" t="s">
        <v>249</v>
      </c>
      <c r="AP3077" s="79"/>
      <c r="AQ3077" s="79"/>
    </row>
    <row r="3078" spans="1:43" ht="14.1" hidden="1" customHeight="1">
      <c r="A3078" s="73" t="s">
        <v>245</v>
      </c>
      <c r="B3078" s="74">
        <v>113</v>
      </c>
      <c r="C3078" s="74" t="s">
        <v>518</v>
      </c>
      <c r="D3078" s="75"/>
      <c r="E3078" s="75"/>
      <c r="F3078" s="76"/>
      <c r="G3078" s="74">
        <v>2</v>
      </c>
      <c r="H3078" s="74">
        <v>2018</v>
      </c>
      <c r="I3078" s="74">
        <v>2</v>
      </c>
      <c r="J3078" s="77">
        <v>1118303654</v>
      </c>
      <c r="K3078" s="74" t="s">
        <v>3233</v>
      </c>
      <c r="L3078" s="74"/>
      <c r="M3078" s="74">
        <v>1038</v>
      </c>
      <c r="N3078" s="74" t="s">
        <v>248</v>
      </c>
      <c r="O3078" s="74" t="s">
        <v>287</v>
      </c>
      <c r="P3078" s="78">
        <v>52082.8</v>
      </c>
      <c r="Q3078" s="74"/>
      <c r="R3078" s="74"/>
      <c r="S3078" s="74"/>
      <c r="T3078" s="79"/>
      <c r="U3078" s="79"/>
      <c r="V3078" s="80" t="s">
        <v>260</v>
      </c>
      <c r="W3078" s="79" t="s">
        <v>249</v>
      </c>
      <c r="X3078" s="114"/>
      <c r="Y3078" s="82" t="s">
        <v>249</v>
      </c>
      <c r="Z3078" s="82" t="s">
        <v>249</v>
      </c>
      <c r="AA3078" s="114"/>
      <c r="AB3078" s="83"/>
      <c r="AC3078" s="79" t="s">
        <v>249</v>
      </c>
      <c r="AD3078" s="80"/>
      <c r="AE3078" s="245"/>
      <c r="AF3078" s="84">
        <v>0</v>
      </c>
      <c r="AG3078" s="79" t="s">
        <v>249</v>
      </c>
      <c r="AH3078" s="79" t="s">
        <v>249</v>
      </c>
      <c r="AI3078" s="79" t="s">
        <v>249</v>
      </c>
      <c r="AJ3078" s="79" t="s">
        <v>249</v>
      </c>
      <c r="AK3078" s="79" t="s">
        <v>249</v>
      </c>
      <c r="AL3078" s="79" t="s">
        <v>249</v>
      </c>
      <c r="AM3078" s="79" t="s">
        <v>261</v>
      </c>
      <c r="AN3078" s="79" t="s">
        <v>249</v>
      </c>
      <c r="AO3078" s="79" t="s">
        <v>249</v>
      </c>
      <c r="AP3078" s="79"/>
      <c r="AQ3078" s="79"/>
    </row>
    <row r="3079" spans="1:43" ht="14.1" hidden="1" customHeight="1">
      <c r="A3079" s="73" t="s">
        <v>245</v>
      </c>
      <c r="B3079" s="74">
        <v>55</v>
      </c>
      <c r="C3079" s="74" t="s">
        <v>536</v>
      </c>
      <c r="D3079" s="75"/>
      <c r="E3079" s="75"/>
      <c r="F3079" s="76"/>
      <c r="G3079" s="74">
        <v>7</v>
      </c>
      <c r="H3079" s="74">
        <v>2016</v>
      </c>
      <c r="I3079" s="74">
        <v>2</v>
      </c>
      <c r="J3079" s="77">
        <v>1120499325</v>
      </c>
      <c r="K3079" s="74" t="s">
        <v>3234</v>
      </c>
      <c r="L3079" s="74"/>
      <c r="M3079" s="74">
        <v>1038</v>
      </c>
      <c r="N3079" s="74" t="s">
        <v>248</v>
      </c>
      <c r="O3079" s="74" t="s">
        <v>285</v>
      </c>
      <c r="P3079" s="78">
        <v>45963.666599999997</v>
      </c>
      <c r="Q3079" s="74"/>
      <c r="R3079" s="74"/>
      <c r="S3079" s="74"/>
      <c r="T3079" s="79"/>
      <c r="U3079" s="79"/>
      <c r="V3079" s="79" t="s">
        <v>256</v>
      </c>
      <c r="W3079" s="79"/>
      <c r="X3079" s="114"/>
      <c r="Y3079" s="82"/>
      <c r="Z3079" s="82"/>
      <c r="AA3079" s="114"/>
      <c r="AB3079" s="83"/>
      <c r="AC3079" s="79"/>
      <c r="AD3079" s="79" t="s">
        <v>256</v>
      </c>
      <c r="AE3079" s="245"/>
      <c r="AF3079" s="84">
        <v>0</v>
      </c>
      <c r="AG3079" s="79" t="s">
        <v>249</v>
      </c>
      <c r="AH3079" s="79">
        <v>0</v>
      </c>
      <c r="AI3079" s="79">
        <v>0</v>
      </c>
      <c r="AJ3079" s="79">
        <v>0</v>
      </c>
      <c r="AK3079" s="79" t="s">
        <v>249</v>
      </c>
      <c r="AL3079" s="79">
        <v>0</v>
      </c>
      <c r="AM3079" s="79"/>
      <c r="AN3079" s="79" t="s">
        <v>685</v>
      </c>
      <c r="AO3079" s="79" t="s">
        <v>249</v>
      </c>
      <c r="AP3079" s="79"/>
      <c r="AQ3079" s="79"/>
    </row>
    <row r="3080" spans="1:43" ht="14.1" hidden="1" customHeight="1">
      <c r="A3080" s="73" t="s">
        <v>245</v>
      </c>
      <c r="B3080" s="74">
        <v>55</v>
      </c>
      <c r="C3080" s="74" t="s">
        <v>536</v>
      </c>
      <c r="D3080" s="75"/>
      <c r="E3080" s="75"/>
      <c r="F3080" s="76"/>
      <c r="G3080" s="74">
        <v>4</v>
      </c>
      <c r="H3080" s="74">
        <v>2016</v>
      </c>
      <c r="I3080" s="74">
        <v>2</v>
      </c>
      <c r="J3080" s="77">
        <v>1120499325</v>
      </c>
      <c r="K3080" s="74" t="s">
        <v>3234</v>
      </c>
      <c r="L3080" s="74"/>
      <c r="M3080" s="74">
        <v>1038</v>
      </c>
      <c r="N3080" s="74" t="s">
        <v>248</v>
      </c>
      <c r="O3080" s="74" t="s">
        <v>285</v>
      </c>
      <c r="P3080" s="78">
        <v>22981.833299999998</v>
      </c>
      <c r="Q3080" s="74"/>
      <c r="R3080" s="74"/>
      <c r="S3080" s="74"/>
      <c r="T3080" s="79"/>
      <c r="U3080" s="79"/>
      <c r="V3080" s="79" t="s">
        <v>256</v>
      </c>
      <c r="W3080" s="79"/>
      <c r="X3080" s="114"/>
      <c r="Y3080" s="82"/>
      <c r="Z3080" s="82"/>
      <c r="AA3080" s="114"/>
      <c r="AB3080" s="83"/>
      <c r="AC3080" s="79"/>
      <c r="AD3080" s="79" t="s">
        <v>256</v>
      </c>
      <c r="AE3080" s="245"/>
      <c r="AF3080" s="84">
        <v>0</v>
      </c>
      <c r="AG3080" s="79" t="s">
        <v>249</v>
      </c>
      <c r="AH3080" s="79" t="s">
        <v>249</v>
      </c>
      <c r="AI3080" s="79" t="s">
        <v>249</v>
      </c>
      <c r="AJ3080" s="79" t="s">
        <v>249</v>
      </c>
      <c r="AK3080" s="79" t="s">
        <v>249</v>
      </c>
      <c r="AL3080" s="79" t="s">
        <v>249</v>
      </c>
      <c r="AM3080" s="79"/>
      <c r="AN3080" s="79" t="s">
        <v>249</v>
      </c>
      <c r="AO3080" s="79" t="s">
        <v>249</v>
      </c>
      <c r="AP3080" s="79"/>
      <c r="AQ3080" s="79"/>
    </row>
    <row r="3081" spans="1:43" ht="14.1" hidden="1" customHeight="1">
      <c r="A3081" s="85" t="s">
        <v>351</v>
      </c>
      <c r="B3081" s="74">
        <v>4</v>
      </c>
      <c r="C3081" s="74" t="s">
        <v>352</v>
      </c>
      <c r="D3081" s="75" t="s">
        <v>3235</v>
      </c>
      <c r="E3081" s="75" t="s">
        <v>2956</v>
      </c>
      <c r="F3081" s="76">
        <f>+E3081-D3081+1</f>
        <v>2</v>
      </c>
      <c r="G3081" s="74">
        <f>+MONTH(D3081)</f>
        <v>4</v>
      </c>
      <c r="H3081" s="74">
        <f>YEAR(D3081)</f>
        <v>2019</v>
      </c>
      <c r="I3081" s="74">
        <v>2</v>
      </c>
      <c r="J3081" s="77">
        <v>1120503182</v>
      </c>
      <c r="K3081" s="74" t="s">
        <v>3236</v>
      </c>
      <c r="L3081" s="74"/>
      <c r="M3081" s="74">
        <v>1038</v>
      </c>
      <c r="N3081" s="74" t="s">
        <v>248</v>
      </c>
      <c r="O3081" s="74" t="s">
        <v>34</v>
      </c>
      <c r="P3081" s="78">
        <v>55207.7333</v>
      </c>
      <c r="Q3081" s="74"/>
      <c r="R3081" s="74"/>
      <c r="S3081" s="74"/>
      <c r="T3081" s="79"/>
      <c r="U3081" s="79"/>
      <c r="V3081" s="80" t="s">
        <v>26</v>
      </c>
      <c r="W3081" s="79">
        <v>0</v>
      </c>
      <c r="X3081" s="114" t="s">
        <v>3235</v>
      </c>
      <c r="Y3081" s="82" t="s">
        <v>257</v>
      </c>
      <c r="Z3081" s="82" t="s">
        <v>2956</v>
      </c>
      <c r="AA3081" s="114" t="s">
        <v>2956</v>
      </c>
      <c r="AB3081" s="83">
        <v>2</v>
      </c>
      <c r="AC3081" s="79" t="s">
        <v>249</v>
      </c>
      <c r="AD3081" s="80" t="s">
        <v>26</v>
      </c>
      <c r="AE3081" s="245"/>
      <c r="AF3081" s="84">
        <v>0</v>
      </c>
      <c r="AG3081" s="79"/>
      <c r="AH3081" s="79"/>
      <c r="AI3081" s="79"/>
      <c r="AJ3081" s="79"/>
      <c r="AK3081" s="79"/>
      <c r="AL3081" s="79"/>
      <c r="AM3081" s="79"/>
      <c r="AN3081" s="79"/>
      <c r="AO3081" s="79"/>
      <c r="AP3081" s="79" t="s">
        <v>250</v>
      </c>
      <c r="AQ3081" s="79"/>
    </row>
    <row r="3082" spans="1:43" ht="14.1" hidden="1" customHeight="1">
      <c r="A3082" s="73" t="s">
        <v>245</v>
      </c>
      <c r="B3082" s="74">
        <v>10</v>
      </c>
      <c r="C3082" s="74" t="s">
        <v>371</v>
      </c>
      <c r="D3082" s="75"/>
      <c r="E3082" s="75"/>
      <c r="F3082" s="76"/>
      <c r="G3082" s="74">
        <v>3</v>
      </c>
      <c r="H3082" s="74">
        <v>2020</v>
      </c>
      <c r="I3082" s="74">
        <v>1</v>
      </c>
      <c r="J3082" s="77">
        <v>1121841720</v>
      </c>
      <c r="K3082" s="74" t="s">
        <v>3237</v>
      </c>
      <c r="L3082" s="74"/>
      <c r="M3082" s="74">
        <v>1038</v>
      </c>
      <c r="N3082" s="74" t="s">
        <v>248</v>
      </c>
      <c r="O3082" s="74" t="s">
        <v>373</v>
      </c>
      <c r="P3082" s="78">
        <v>877803</v>
      </c>
      <c r="Q3082" s="74"/>
      <c r="R3082" s="74"/>
      <c r="S3082" s="74"/>
      <c r="T3082" s="79"/>
      <c r="U3082" s="79"/>
      <c r="V3082" s="80" t="s">
        <v>260</v>
      </c>
      <c r="W3082" s="79" t="s">
        <v>249</v>
      </c>
      <c r="X3082" s="114"/>
      <c r="Y3082" s="82" t="s">
        <v>249</v>
      </c>
      <c r="Z3082" s="82" t="s">
        <v>249</v>
      </c>
      <c r="AA3082" s="114"/>
      <c r="AB3082" s="83"/>
      <c r="AC3082" s="79" t="s">
        <v>249</v>
      </c>
      <c r="AD3082" s="80"/>
      <c r="AE3082" s="245"/>
      <c r="AF3082" s="84">
        <v>0</v>
      </c>
      <c r="AG3082" s="79" t="s">
        <v>249</v>
      </c>
      <c r="AH3082" s="79" t="s">
        <v>249</v>
      </c>
      <c r="AI3082" s="79" t="s">
        <v>249</v>
      </c>
      <c r="AJ3082" s="79" t="s">
        <v>249</v>
      </c>
      <c r="AK3082" s="79" t="s">
        <v>249</v>
      </c>
      <c r="AL3082" s="79" t="s">
        <v>249</v>
      </c>
      <c r="AM3082" s="79" t="s">
        <v>261</v>
      </c>
      <c r="AN3082" s="79" t="s">
        <v>249</v>
      </c>
      <c r="AO3082" s="79" t="s">
        <v>249</v>
      </c>
      <c r="AP3082" s="79"/>
      <c r="AQ3082" s="79"/>
    </row>
    <row r="3083" spans="1:43" ht="14.1" hidden="1" customHeight="1">
      <c r="A3083" s="73" t="s">
        <v>245</v>
      </c>
      <c r="B3083" s="74">
        <v>10</v>
      </c>
      <c r="C3083" s="74" t="s">
        <v>371</v>
      </c>
      <c r="D3083" s="75"/>
      <c r="E3083" s="75"/>
      <c r="F3083" s="76"/>
      <c r="G3083" s="74">
        <v>3</v>
      </c>
      <c r="H3083" s="74">
        <v>2020</v>
      </c>
      <c r="I3083" s="74">
        <v>1</v>
      </c>
      <c r="J3083" s="77">
        <v>1121841720</v>
      </c>
      <c r="K3083" s="74" t="s">
        <v>3237</v>
      </c>
      <c r="L3083" s="74"/>
      <c r="M3083" s="74">
        <v>1038</v>
      </c>
      <c r="N3083" s="74" t="s">
        <v>248</v>
      </c>
      <c r="O3083" s="74" t="s">
        <v>373</v>
      </c>
      <c r="P3083" s="78">
        <v>29260</v>
      </c>
      <c r="Q3083" s="74"/>
      <c r="R3083" s="74"/>
      <c r="S3083" s="74"/>
      <c r="T3083" s="79"/>
      <c r="U3083" s="79"/>
      <c r="V3083" s="80" t="s">
        <v>260</v>
      </c>
      <c r="W3083" s="79" t="s">
        <v>249</v>
      </c>
      <c r="X3083" s="114"/>
      <c r="Y3083" s="82" t="s">
        <v>249</v>
      </c>
      <c r="Z3083" s="82" t="s">
        <v>249</v>
      </c>
      <c r="AA3083" s="114"/>
      <c r="AB3083" s="83"/>
      <c r="AC3083" s="79" t="s">
        <v>249</v>
      </c>
      <c r="AD3083" s="80"/>
      <c r="AE3083" s="245"/>
      <c r="AF3083" s="84">
        <v>0</v>
      </c>
      <c r="AG3083" s="79" t="s">
        <v>249</v>
      </c>
      <c r="AH3083" s="79" t="s">
        <v>249</v>
      </c>
      <c r="AI3083" s="79" t="s">
        <v>249</v>
      </c>
      <c r="AJ3083" s="79" t="s">
        <v>249</v>
      </c>
      <c r="AK3083" s="79" t="s">
        <v>249</v>
      </c>
      <c r="AL3083" s="79" t="s">
        <v>249</v>
      </c>
      <c r="AM3083" s="79" t="s">
        <v>261</v>
      </c>
      <c r="AN3083" s="79" t="s">
        <v>249</v>
      </c>
      <c r="AO3083" s="79" t="s">
        <v>249</v>
      </c>
      <c r="AP3083" s="79"/>
      <c r="AQ3083" s="79"/>
    </row>
    <row r="3084" spans="1:43" ht="14.1" hidden="1" customHeight="1">
      <c r="A3084" s="73" t="s">
        <v>245</v>
      </c>
      <c r="B3084" s="74">
        <v>10</v>
      </c>
      <c r="C3084" s="74" t="s">
        <v>371</v>
      </c>
      <c r="D3084" s="75"/>
      <c r="E3084" s="75"/>
      <c r="F3084" s="76"/>
      <c r="G3084" s="74">
        <v>3</v>
      </c>
      <c r="H3084" s="74">
        <v>2020</v>
      </c>
      <c r="I3084" s="74">
        <v>1</v>
      </c>
      <c r="J3084" s="77">
        <v>1121841720</v>
      </c>
      <c r="K3084" s="74" t="s">
        <v>3237</v>
      </c>
      <c r="L3084" s="74"/>
      <c r="M3084" s="74">
        <v>1038</v>
      </c>
      <c r="N3084" s="74" t="s">
        <v>248</v>
      </c>
      <c r="O3084" s="74" t="s">
        <v>44</v>
      </c>
      <c r="P3084" s="78">
        <v>29260</v>
      </c>
      <c r="Q3084" s="74"/>
      <c r="R3084" s="74"/>
      <c r="S3084" s="74"/>
      <c r="T3084" s="79"/>
      <c r="U3084" s="79"/>
      <c r="V3084" s="80" t="s">
        <v>260</v>
      </c>
      <c r="W3084" s="79" t="s">
        <v>249</v>
      </c>
      <c r="X3084" s="114"/>
      <c r="Y3084" s="82" t="s">
        <v>249</v>
      </c>
      <c r="Z3084" s="82" t="s">
        <v>249</v>
      </c>
      <c r="AA3084" s="114"/>
      <c r="AB3084" s="83"/>
      <c r="AC3084" s="79" t="s">
        <v>249</v>
      </c>
      <c r="AD3084" s="80"/>
      <c r="AE3084" s="245"/>
      <c r="AF3084" s="84">
        <v>0</v>
      </c>
      <c r="AG3084" s="79" t="s">
        <v>249</v>
      </c>
      <c r="AH3084" s="79" t="s">
        <v>249</v>
      </c>
      <c r="AI3084" s="79" t="s">
        <v>249</v>
      </c>
      <c r="AJ3084" s="79" t="s">
        <v>249</v>
      </c>
      <c r="AK3084" s="79" t="s">
        <v>249</v>
      </c>
      <c r="AL3084" s="79" t="s">
        <v>249</v>
      </c>
      <c r="AM3084" s="79" t="s">
        <v>261</v>
      </c>
      <c r="AN3084" s="79" t="s">
        <v>249</v>
      </c>
      <c r="AO3084" s="79" t="s">
        <v>249</v>
      </c>
      <c r="AP3084" s="79"/>
      <c r="AQ3084" s="79"/>
    </row>
    <row r="3085" spans="1:43" ht="14.1" hidden="1" customHeight="1">
      <c r="A3085" s="73" t="s">
        <v>245</v>
      </c>
      <c r="B3085" s="74">
        <v>23</v>
      </c>
      <c r="C3085" s="74" t="s">
        <v>348</v>
      </c>
      <c r="D3085" s="99">
        <v>43194</v>
      </c>
      <c r="E3085" s="99">
        <v>43195</v>
      </c>
      <c r="F3085" s="172">
        <v>2</v>
      </c>
      <c r="G3085" s="74">
        <f>+MONTH(D3085)</f>
        <v>4</v>
      </c>
      <c r="H3085" s="74">
        <f>YEAR(D3085)</f>
        <v>2018</v>
      </c>
      <c r="I3085" s="74">
        <v>1</v>
      </c>
      <c r="J3085" s="77">
        <v>1121890170</v>
      </c>
      <c r="K3085" s="74" t="s">
        <v>3238</v>
      </c>
      <c r="L3085" s="74"/>
      <c r="M3085" s="74">
        <v>1038</v>
      </c>
      <c r="N3085" s="74" t="s">
        <v>248</v>
      </c>
      <c r="O3085" s="74" t="s">
        <v>294</v>
      </c>
      <c r="P3085" s="78">
        <v>52082.8</v>
      </c>
      <c r="Q3085" s="74"/>
      <c r="R3085" s="74"/>
      <c r="S3085" s="74"/>
      <c r="T3085" s="83"/>
      <c r="U3085" s="79"/>
      <c r="V3085" s="174" t="s">
        <v>26</v>
      </c>
      <c r="W3085" s="79">
        <v>20076617</v>
      </c>
      <c r="X3085" s="99">
        <v>43194</v>
      </c>
      <c r="Y3085" s="82" t="s">
        <v>257</v>
      </c>
      <c r="Z3085" s="82" t="s">
        <v>3239</v>
      </c>
      <c r="AA3085" s="99">
        <v>43195</v>
      </c>
      <c r="AB3085" s="172">
        <v>2</v>
      </c>
      <c r="AC3085" s="79" t="s">
        <v>249</v>
      </c>
      <c r="AD3085" s="174" t="s">
        <v>26</v>
      </c>
      <c r="AE3085" s="245"/>
      <c r="AF3085" s="86"/>
      <c r="AG3085" s="79"/>
      <c r="AH3085" s="79"/>
      <c r="AI3085" s="79"/>
      <c r="AJ3085" s="79"/>
      <c r="AK3085" s="79" t="s">
        <v>249</v>
      </c>
      <c r="AL3085" s="79">
        <v>0</v>
      </c>
      <c r="AM3085" s="79"/>
      <c r="AN3085" s="79"/>
      <c r="AO3085" s="79"/>
      <c r="AP3085" s="79"/>
      <c r="AQ3085" s="79"/>
    </row>
    <row r="3086" spans="1:43" ht="14.1" hidden="1" customHeight="1">
      <c r="A3086" s="73" t="s">
        <v>245</v>
      </c>
      <c r="B3086" s="74">
        <v>23</v>
      </c>
      <c r="C3086" s="74" t="s">
        <v>348</v>
      </c>
      <c r="D3086" s="99">
        <v>43196</v>
      </c>
      <c r="E3086" s="99">
        <v>43197</v>
      </c>
      <c r="F3086" s="172">
        <v>2</v>
      </c>
      <c r="G3086" s="74"/>
      <c r="H3086" s="74"/>
      <c r="I3086" s="74"/>
      <c r="J3086" s="77">
        <v>1121890170</v>
      </c>
      <c r="K3086" s="74" t="s">
        <v>3238</v>
      </c>
      <c r="L3086" s="74"/>
      <c r="M3086" s="74">
        <v>1045</v>
      </c>
      <c r="N3086" s="74" t="s">
        <v>255</v>
      </c>
      <c r="O3086" s="74" t="s">
        <v>294</v>
      </c>
      <c r="P3086" s="78">
        <v>52082.8</v>
      </c>
      <c r="Q3086" s="74"/>
      <c r="R3086" s="74"/>
      <c r="S3086" s="74"/>
      <c r="T3086" s="79">
        <v>1</v>
      </c>
      <c r="U3086" s="79"/>
      <c r="V3086" s="174" t="s">
        <v>256</v>
      </c>
      <c r="W3086" s="79"/>
      <c r="X3086" s="99">
        <v>43196</v>
      </c>
      <c r="Y3086" s="82"/>
      <c r="Z3086" s="82"/>
      <c r="AA3086" s="99">
        <v>43197</v>
      </c>
      <c r="AB3086" s="172">
        <v>2</v>
      </c>
      <c r="AC3086" s="79" t="s">
        <v>249</v>
      </c>
      <c r="AD3086" s="174" t="s">
        <v>256</v>
      </c>
      <c r="AE3086" s="245">
        <v>43264.68472222222</v>
      </c>
      <c r="AF3086" s="86">
        <v>52083</v>
      </c>
      <c r="AG3086" s="79" t="s">
        <v>3240</v>
      </c>
      <c r="AH3086" s="79">
        <v>52083</v>
      </c>
      <c r="AI3086" s="79">
        <v>0</v>
      </c>
      <c r="AJ3086" s="79">
        <v>3295</v>
      </c>
      <c r="AK3086" s="99">
        <v>43708</v>
      </c>
      <c r="AL3086" s="144">
        <v>52083</v>
      </c>
      <c r="AM3086" s="79"/>
      <c r="AN3086" s="79"/>
      <c r="AO3086" s="79"/>
      <c r="AP3086" s="79"/>
      <c r="AQ3086" s="79"/>
    </row>
    <row r="3087" spans="1:43" ht="14.1" hidden="1" customHeight="1">
      <c r="A3087" s="73" t="s">
        <v>245</v>
      </c>
      <c r="B3087" s="74">
        <v>132</v>
      </c>
      <c r="C3087" s="74" t="s">
        <v>290</v>
      </c>
      <c r="D3087" s="75">
        <v>43662</v>
      </c>
      <c r="E3087" s="75">
        <v>43663</v>
      </c>
      <c r="F3087" s="76">
        <f t="shared" ref="F3087:F3096" si="268">+E3087-D3087+1</f>
        <v>2</v>
      </c>
      <c r="G3087" s="74">
        <f t="shared" ref="G3087:G3096" si="269">+MONTH(D3087)</f>
        <v>7</v>
      </c>
      <c r="H3087" s="74">
        <f t="shared" ref="H3087:H3096" si="270">YEAR(D3087)</f>
        <v>2019</v>
      </c>
      <c r="I3087" s="74">
        <v>1</v>
      </c>
      <c r="J3087" s="77">
        <v>1124023733</v>
      </c>
      <c r="K3087" s="74" t="s">
        <v>3241</v>
      </c>
      <c r="L3087" s="74"/>
      <c r="M3087" s="74">
        <v>1038</v>
      </c>
      <c r="N3087" s="74" t="s">
        <v>248</v>
      </c>
      <c r="O3087" s="74" t="s">
        <v>373</v>
      </c>
      <c r="P3087" s="78">
        <v>55208</v>
      </c>
      <c r="Q3087" s="74"/>
      <c r="R3087" s="74"/>
      <c r="S3087" s="74"/>
      <c r="T3087" s="79"/>
      <c r="U3087" s="79"/>
      <c r="V3087" s="80" t="s">
        <v>26</v>
      </c>
      <c r="W3087" s="79" t="s">
        <v>249</v>
      </c>
      <c r="X3087" s="114">
        <v>43662</v>
      </c>
      <c r="Y3087" s="82" t="s">
        <v>249</v>
      </c>
      <c r="Z3087" s="82" t="s">
        <v>249</v>
      </c>
      <c r="AA3087" s="114">
        <v>43663</v>
      </c>
      <c r="AB3087" s="88">
        <v>2</v>
      </c>
      <c r="AC3087" s="79" t="s">
        <v>249</v>
      </c>
      <c r="AD3087" s="80" t="s">
        <v>26</v>
      </c>
      <c r="AE3087" s="245"/>
      <c r="AF3087" s="84">
        <v>0</v>
      </c>
      <c r="AG3087" s="79"/>
      <c r="AH3087" s="79"/>
      <c r="AI3087" s="79"/>
      <c r="AJ3087" s="79"/>
      <c r="AK3087" s="79"/>
      <c r="AL3087" s="79"/>
      <c r="AM3087" s="79"/>
      <c r="AN3087" s="79"/>
      <c r="AO3087" s="79"/>
      <c r="AP3087" s="79" t="s">
        <v>250</v>
      </c>
      <c r="AQ3087" s="79"/>
    </row>
    <row r="3088" spans="1:43" ht="14.1" hidden="1" customHeight="1">
      <c r="A3088" s="73" t="s">
        <v>245</v>
      </c>
      <c r="B3088" s="74">
        <v>132</v>
      </c>
      <c r="C3088" s="74" t="s">
        <v>290</v>
      </c>
      <c r="D3088" s="75">
        <v>43710</v>
      </c>
      <c r="E3088" s="75">
        <v>43711</v>
      </c>
      <c r="F3088" s="76">
        <f t="shared" si="268"/>
        <v>2</v>
      </c>
      <c r="G3088" s="74">
        <f t="shared" si="269"/>
        <v>9</v>
      </c>
      <c r="H3088" s="74">
        <f t="shared" si="270"/>
        <v>2019</v>
      </c>
      <c r="I3088" s="74">
        <v>1</v>
      </c>
      <c r="J3088" s="77">
        <v>1124023733</v>
      </c>
      <c r="K3088" s="74" t="s">
        <v>3241</v>
      </c>
      <c r="L3088" s="74"/>
      <c r="M3088" s="74">
        <v>1038</v>
      </c>
      <c r="N3088" s="74" t="s">
        <v>248</v>
      </c>
      <c r="O3088" s="74" t="s">
        <v>249</v>
      </c>
      <c r="P3088" s="78">
        <v>55208</v>
      </c>
      <c r="Q3088" s="74"/>
      <c r="R3088" s="74"/>
      <c r="S3088" s="74"/>
      <c r="T3088" s="79"/>
      <c r="U3088" s="79"/>
      <c r="V3088" s="80" t="s">
        <v>26</v>
      </c>
      <c r="W3088" s="79" t="s">
        <v>249</v>
      </c>
      <c r="X3088" s="114">
        <v>43710</v>
      </c>
      <c r="Y3088" s="82" t="s">
        <v>249</v>
      </c>
      <c r="Z3088" s="82" t="s">
        <v>249</v>
      </c>
      <c r="AA3088" s="114">
        <v>43711</v>
      </c>
      <c r="AB3088" s="88">
        <v>2</v>
      </c>
      <c r="AC3088" s="79" t="s">
        <v>249</v>
      </c>
      <c r="AD3088" s="80" t="s">
        <v>26</v>
      </c>
      <c r="AE3088" s="245"/>
      <c r="AF3088" s="84">
        <v>0</v>
      </c>
      <c r="AG3088" s="79"/>
      <c r="AH3088" s="79"/>
      <c r="AI3088" s="79"/>
      <c r="AJ3088" s="79"/>
      <c r="AK3088" s="79"/>
      <c r="AL3088" s="79"/>
      <c r="AM3088" s="79"/>
      <c r="AN3088" s="79"/>
      <c r="AO3088" s="79"/>
      <c r="AP3088" s="79" t="s">
        <v>250</v>
      </c>
      <c r="AQ3088" s="79"/>
    </row>
    <row r="3089" spans="1:43" ht="14.1" hidden="1" customHeight="1">
      <c r="A3089" s="73" t="s">
        <v>245</v>
      </c>
      <c r="B3089" s="74">
        <v>132</v>
      </c>
      <c r="C3089" s="74" t="s">
        <v>290</v>
      </c>
      <c r="D3089" s="75">
        <v>43763</v>
      </c>
      <c r="E3089" s="75">
        <v>43764</v>
      </c>
      <c r="F3089" s="76">
        <f t="shared" si="268"/>
        <v>2</v>
      </c>
      <c r="G3089" s="74">
        <f t="shared" si="269"/>
        <v>10</v>
      </c>
      <c r="H3089" s="74">
        <f t="shared" si="270"/>
        <v>2019</v>
      </c>
      <c r="I3089" s="74">
        <v>2</v>
      </c>
      <c r="J3089" s="77">
        <v>1124023733</v>
      </c>
      <c r="K3089" s="74" t="s">
        <v>3241</v>
      </c>
      <c r="L3089" s="74"/>
      <c r="M3089" s="74">
        <v>1038</v>
      </c>
      <c r="N3089" s="74" t="s">
        <v>248</v>
      </c>
      <c r="O3089" s="74" t="s">
        <v>373</v>
      </c>
      <c r="P3089" s="78">
        <v>55208</v>
      </c>
      <c r="Q3089" s="74"/>
      <c r="R3089" s="74"/>
      <c r="S3089" s="74"/>
      <c r="T3089" s="79"/>
      <c r="U3089" s="79"/>
      <c r="V3089" s="80" t="s">
        <v>26</v>
      </c>
      <c r="W3089" s="79" t="s">
        <v>249</v>
      </c>
      <c r="X3089" s="114">
        <v>43763</v>
      </c>
      <c r="Y3089" s="82" t="s">
        <v>249</v>
      </c>
      <c r="Z3089" s="82" t="s">
        <v>249</v>
      </c>
      <c r="AA3089" s="114">
        <v>43764</v>
      </c>
      <c r="AB3089" s="88">
        <v>2</v>
      </c>
      <c r="AC3089" s="79" t="s">
        <v>249</v>
      </c>
      <c r="AD3089" s="80" t="s">
        <v>26</v>
      </c>
      <c r="AE3089" s="245"/>
      <c r="AF3089" s="84">
        <v>0</v>
      </c>
      <c r="AG3089" s="79"/>
      <c r="AH3089" s="79"/>
      <c r="AI3089" s="79"/>
      <c r="AJ3089" s="79"/>
      <c r="AK3089" s="79"/>
      <c r="AL3089" s="79"/>
      <c r="AM3089" s="79"/>
      <c r="AN3089" s="79"/>
      <c r="AO3089" s="79"/>
      <c r="AP3089" s="79" t="s">
        <v>250</v>
      </c>
      <c r="AQ3089" s="79"/>
    </row>
    <row r="3090" spans="1:43" ht="14.1" hidden="1" customHeight="1">
      <c r="A3090" s="73" t="s">
        <v>245</v>
      </c>
      <c r="B3090" s="74">
        <v>132</v>
      </c>
      <c r="C3090" s="74" t="s">
        <v>290</v>
      </c>
      <c r="D3090" s="75">
        <v>43770</v>
      </c>
      <c r="E3090" s="75">
        <v>43771</v>
      </c>
      <c r="F3090" s="76">
        <f t="shared" si="268"/>
        <v>2</v>
      </c>
      <c r="G3090" s="74">
        <f t="shared" si="269"/>
        <v>11</v>
      </c>
      <c r="H3090" s="74">
        <f t="shared" si="270"/>
        <v>2019</v>
      </c>
      <c r="I3090" s="74">
        <v>2</v>
      </c>
      <c r="J3090" s="77">
        <v>1124023733</v>
      </c>
      <c r="K3090" s="74" t="s">
        <v>3241</v>
      </c>
      <c r="L3090" s="74"/>
      <c r="M3090" s="74">
        <v>1038</v>
      </c>
      <c r="N3090" s="74" t="s">
        <v>248</v>
      </c>
      <c r="O3090" s="74" t="s">
        <v>373</v>
      </c>
      <c r="P3090" s="78">
        <v>55208</v>
      </c>
      <c r="Q3090" s="74"/>
      <c r="R3090" s="74"/>
      <c r="S3090" s="74"/>
      <c r="T3090" s="79"/>
      <c r="U3090" s="79"/>
      <c r="V3090" s="80" t="s">
        <v>26</v>
      </c>
      <c r="W3090" s="79" t="s">
        <v>249</v>
      </c>
      <c r="X3090" s="114">
        <v>43770</v>
      </c>
      <c r="Y3090" s="82" t="s">
        <v>249</v>
      </c>
      <c r="Z3090" s="82" t="s">
        <v>249</v>
      </c>
      <c r="AA3090" s="114">
        <v>43771</v>
      </c>
      <c r="AB3090" s="88">
        <v>2</v>
      </c>
      <c r="AC3090" s="79" t="s">
        <v>249</v>
      </c>
      <c r="AD3090" s="80" t="s">
        <v>26</v>
      </c>
      <c r="AE3090" s="245"/>
      <c r="AF3090" s="84">
        <v>0</v>
      </c>
      <c r="AG3090" s="79"/>
      <c r="AH3090" s="79"/>
      <c r="AI3090" s="79"/>
      <c r="AJ3090" s="79"/>
      <c r="AK3090" s="79"/>
      <c r="AL3090" s="79"/>
      <c r="AM3090" s="79"/>
      <c r="AN3090" s="79"/>
      <c r="AO3090" s="79"/>
      <c r="AP3090" s="79" t="s">
        <v>250</v>
      </c>
      <c r="AQ3090" s="79"/>
    </row>
    <row r="3091" spans="1:43" ht="14.1" hidden="1" customHeight="1">
      <c r="A3091" s="73" t="s">
        <v>245</v>
      </c>
      <c r="B3091" s="74">
        <v>132</v>
      </c>
      <c r="C3091" s="74" t="s">
        <v>290</v>
      </c>
      <c r="D3091" s="75">
        <v>43701</v>
      </c>
      <c r="E3091" s="75">
        <v>43701</v>
      </c>
      <c r="F3091" s="76">
        <f t="shared" si="268"/>
        <v>1</v>
      </c>
      <c r="G3091" s="74">
        <f t="shared" si="269"/>
        <v>8</v>
      </c>
      <c r="H3091" s="74">
        <f t="shared" si="270"/>
        <v>2019</v>
      </c>
      <c r="I3091" s="74">
        <v>2</v>
      </c>
      <c r="J3091" s="77">
        <v>1124023733</v>
      </c>
      <c r="K3091" s="74" t="s">
        <v>3241</v>
      </c>
      <c r="L3091" s="74"/>
      <c r="M3091" s="74">
        <v>1038</v>
      </c>
      <c r="N3091" s="74" t="s">
        <v>248</v>
      </c>
      <c r="O3091" s="74" t="s">
        <v>249</v>
      </c>
      <c r="P3091" s="78">
        <v>55208</v>
      </c>
      <c r="Q3091" s="74"/>
      <c r="R3091" s="74"/>
      <c r="S3091" s="74"/>
      <c r="T3091" s="79"/>
      <c r="U3091" s="79"/>
      <c r="V3091" s="80" t="s">
        <v>26</v>
      </c>
      <c r="W3091" s="79" t="s">
        <v>249</v>
      </c>
      <c r="X3091" s="114">
        <v>43701</v>
      </c>
      <c r="Y3091" s="82" t="s">
        <v>249</v>
      </c>
      <c r="Z3091" s="82" t="s">
        <v>249</v>
      </c>
      <c r="AA3091" s="114">
        <v>43701</v>
      </c>
      <c r="AB3091" s="88">
        <v>1</v>
      </c>
      <c r="AC3091" s="79" t="s">
        <v>249</v>
      </c>
      <c r="AD3091" s="80" t="s">
        <v>26</v>
      </c>
      <c r="AE3091" s="245"/>
      <c r="AF3091" s="84">
        <v>0</v>
      </c>
      <c r="AG3091" s="79"/>
      <c r="AH3091" s="79"/>
      <c r="AI3091" s="79"/>
      <c r="AJ3091" s="79"/>
      <c r="AK3091" s="79"/>
      <c r="AL3091" s="79"/>
      <c r="AM3091" s="79"/>
      <c r="AN3091" s="79"/>
      <c r="AO3091" s="79"/>
      <c r="AP3091" s="79" t="s">
        <v>250</v>
      </c>
      <c r="AQ3091" s="79"/>
    </row>
    <row r="3092" spans="1:43" ht="14.1" hidden="1" customHeight="1">
      <c r="A3092" s="73" t="s">
        <v>245</v>
      </c>
      <c r="B3092" s="74">
        <v>132</v>
      </c>
      <c r="C3092" s="74" t="s">
        <v>290</v>
      </c>
      <c r="D3092" s="75">
        <v>43679</v>
      </c>
      <c r="E3092" s="75">
        <v>43680</v>
      </c>
      <c r="F3092" s="76">
        <f t="shared" si="268"/>
        <v>2</v>
      </c>
      <c r="G3092" s="74">
        <f t="shared" si="269"/>
        <v>8</v>
      </c>
      <c r="H3092" s="74">
        <f t="shared" si="270"/>
        <v>2019</v>
      </c>
      <c r="I3092" s="74">
        <v>1</v>
      </c>
      <c r="J3092" s="77">
        <v>1126242147</v>
      </c>
      <c r="K3092" s="74" t="s">
        <v>3242</v>
      </c>
      <c r="L3092" s="74"/>
      <c r="M3092" s="74">
        <v>1038</v>
      </c>
      <c r="N3092" s="74" t="s">
        <v>248</v>
      </c>
      <c r="O3092" s="74" t="s">
        <v>249</v>
      </c>
      <c r="P3092" s="78">
        <v>27604</v>
      </c>
      <c r="Q3092" s="74"/>
      <c r="R3092" s="74"/>
      <c r="S3092" s="74"/>
      <c r="T3092" s="79"/>
      <c r="U3092" s="79"/>
      <c r="V3092" s="80" t="s">
        <v>26</v>
      </c>
      <c r="W3092" s="79" t="s">
        <v>249</v>
      </c>
      <c r="X3092" s="114">
        <v>43679</v>
      </c>
      <c r="Y3092" s="82" t="s">
        <v>249</v>
      </c>
      <c r="Z3092" s="82" t="s">
        <v>249</v>
      </c>
      <c r="AA3092" s="114">
        <v>43680</v>
      </c>
      <c r="AB3092" s="88">
        <v>2</v>
      </c>
      <c r="AC3092" s="79" t="s">
        <v>249</v>
      </c>
      <c r="AD3092" s="80" t="s">
        <v>26</v>
      </c>
      <c r="AE3092" s="245"/>
      <c r="AF3092" s="84">
        <v>0</v>
      </c>
      <c r="AG3092" s="79"/>
      <c r="AH3092" s="79"/>
      <c r="AI3092" s="79"/>
      <c r="AJ3092" s="79"/>
      <c r="AK3092" s="79"/>
      <c r="AL3092" s="79"/>
      <c r="AM3092" s="79"/>
      <c r="AN3092" s="79"/>
      <c r="AO3092" s="79"/>
      <c r="AP3092" s="79" t="s">
        <v>250</v>
      </c>
      <c r="AQ3092" s="79"/>
    </row>
    <row r="3093" spans="1:43" ht="14.1" hidden="1" customHeight="1">
      <c r="A3093" s="73" t="s">
        <v>245</v>
      </c>
      <c r="B3093" s="74">
        <v>132</v>
      </c>
      <c r="C3093" s="74" t="s">
        <v>290</v>
      </c>
      <c r="D3093" s="75">
        <v>43717</v>
      </c>
      <c r="E3093" s="75">
        <v>43717</v>
      </c>
      <c r="F3093" s="76">
        <f t="shared" si="268"/>
        <v>1</v>
      </c>
      <c r="G3093" s="74">
        <f t="shared" si="269"/>
        <v>9</v>
      </c>
      <c r="H3093" s="74">
        <f t="shared" si="270"/>
        <v>2019</v>
      </c>
      <c r="I3093" s="74">
        <v>1</v>
      </c>
      <c r="J3093" s="77">
        <v>1126242147</v>
      </c>
      <c r="K3093" s="74" t="s">
        <v>3242</v>
      </c>
      <c r="L3093" s="74"/>
      <c r="M3093" s="74">
        <v>1038</v>
      </c>
      <c r="N3093" s="74" t="s">
        <v>248</v>
      </c>
      <c r="O3093" s="74" t="s">
        <v>34</v>
      </c>
      <c r="P3093" s="78">
        <v>27604</v>
      </c>
      <c r="Q3093" s="74"/>
      <c r="R3093" s="74"/>
      <c r="S3093" s="74"/>
      <c r="T3093" s="79"/>
      <c r="U3093" s="79"/>
      <c r="V3093" s="80" t="s">
        <v>26</v>
      </c>
      <c r="W3093" s="79" t="s">
        <v>249</v>
      </c>
      <c r="X3093" s="114">
        <v>43717</v>
      </c>
      <c r="Y3093" s="82" t="s">
        <v>249</v>
      </c>
      <c r="Z3093" s="82" t="s">
        <v>249</v>
      </c>
      <c r="AA3093" s="114">
        <v>43717</v>
      </c>
      <c r="AB3093" s="88">
        <v>1</v>
      </c>
      <c r="AC3093" s="79" t="s">
        <v>249</v>
      </c>
      <c r="AD3093" s="80" t="s">
        <v>26</v>
      </c>
      <c r="AE3093" s="245"/>
      <c r="AF3093" s="84">
        <v>0</v>
      </c>
      <c r="AG3093" s="79"/>
      <c r="AH3093" s="79"/>
      <c r="AI3093" s="79"/>
      <c r="AJ3093" s="79"/>
      <c r="AK3093" s="79"/>
      <c r="AL3093" s="79"/>
      <c r="AM3093" s="79"/>
      <c r="AN3093" s="79"/>
      <c r="AO3093" s="79"/>
      <c r="AP3093" s="79" t="s">
        <v>250</v>
      </c>
      <c r="AQ3093" s="79"/>
    </row>
    <row r="3094" spans="1:43" ht="14.1" hidden="1" customHeight="1">
      <c r="A3094" s="73" t="s">
        <v>245</v>
      </c>
      <c r="B3094" s="74">
        <v>138</v>
      </c>
      <c r="C3094" s="74" t="s">
        <v>276</v>
      </c>
      <c r="D3094" s="75" t="s">
        <v>3243</v>
      </c>
      <c r="E3094" s="75" t="s">
        <v>3243</v>
      </c>
      <c r="F3094" s="76">
        <f t="shared" si="268"/>
        <v>1</v>
      </c>
      <c r="G3094" s="74">
        <f t="shared" si="269"/>
        <v>3</v>
      </c>
      <c r="H3094" s="74">
        <f t="shared" si="270"/>
        <v>2020</v>
      </c>
      <c r="I3094" s="74">
        <v>2</v>
      </c>
      <c r="J3094" s="77">
        <v>1126451275</v>
      </c>
      <c r="K3094" s="74" t="s">
        <v>3244</v>
      </c>
      <c r="L3094" s="74"/>
      <c r="M3094" s="74">
        <v>1038</v>
      </c>
      <c r="N3094" s="74" t="s">
        <v>248</v>
      </c>
      <c r="O3094" s="74" t="s">
        <v>373</v>
      </c>
      <c r="P3094" s="78">
        <v>53333</v>
      </c>
      <c r="Q3094" s="74"/>
      <c r="R3094" s="74"/>
      <c r="S3094" s="74"/>
      <c r="T3094" s="79"/>
      <c r="U3094" s="79"/>
      <c r="V3094" s="80" t="s">
        <v>26</v>
      </c>
      <c r="W3094" s="79">
        <v>2103051</v>
      </c>
      <c r="X3094" s="114" t="s">
        <v>3243</v>
      </c>
      <c r="Y3094" s="82" t="s">
        <v>308</v>
      </c>
      <c r="Z3094" s="82" t="s">
        <v>3245</v>
      </c>
      <c r="AA3094" s="114" t="s">
        <v>3243</v>
      </c>
      <c r="AB3094" s="83">
        <v>1</v>
      </c>
      <c r="AC3094" s="79" t="s">
        <v>249</v>
      </c>
      <c r="AD3094" s="80" t="s">
        <v>26</v>
      </c>
      <c r="AE3094" s="245"/>
      <c r="AF3094" s="84">
        <v>0</v>
      </c>
      <c r="AG3094" s="79"/>
      <c r="AH3094" s="79"/>
      <c r="AI3094" s="79"/>
      <c r="AJ3094" s="79"/>
      <c r="AK3094" s="79"/>
      <c r="AL3094" s="79"/>
      <c r="AM3094" s="79"/>
      <c r="AN3094" s="79"/>
      <c r="AO3094" s="79"/>
      <c r="AP3094" s="79" t="s">
        <v>250</v>
      </c>
      <c r="AQ3094" s="79"/>
    </row>
    <row r="3095" spans="1:43" ht="14.1" hidden="1" customHeight="1">
      <c r="A3095" s="73" t="s">
        <v>245</v>
      </c>
      <c r="B3095" s="74">
        <v>138</v>
      </c>
      <c r="C3095" s="74" t="s">
        <v>276</v>
      </c>
      <c r="D3095" s="75">
        <v>44000</v>
      </c>
      <c r="E3095" s="75">
        <v>44001</v>
      </c>
      <c r="F3095" s="76">
        <f t="shared" si="268"/>
        <v>2</v>
      </c>
      <c r="G3095" s="74">
        <f t="shared" si="269"/>
        <v>6</v>
      </c>
      <c r="H3095" s="74">
        <f t="shared" si="270"/>
        <v>2020</v>
      </c>
      <c r="I3095" s="74">
        <v>2</v>
      </c>
      <c r="J3095" s="77">
        <v>1126451275</v>
      </c>
      <c r="K3095" s="74" t="s">
        <v>3244</v>
      </c>
      <c r="L3095" s="74">
        <v>13</v>
      </c>
      <c r="M3095" s="74">
        <v>1038</v>
      </c>
      <c r="N3095" s="74" t="s">
        <v>248</v>
      </c>
      <c r="O3095" s="74" t="s">
        <v>373</v>
      </c>
      <c r="P3095" s="78">
        <v>74667</v>
      </c>
      <c r="Q3095" s="74" t="s">
        <v>3246</v>
      </c>
      <c r="R3095" s="74">
        <v>0</v>
      </c>
      <c r="S3095" s="74">
        <v>0</v>
      </c>
      <c r="T3095" s="79"/>
      <c r="U3095" s="79"/>
      <c r="V3095" s="80" t="s">
        <v>279</v>
      </c>
      <c r="W3095" s="79"/>
      <c r="X3095" s="114">
        <v>44000</v>
      </c>
      <c r="Y3095" s="82"/>
      <c r="Z3095" s="82"/>
      <c r="AA3095" s="114">
        <v>44001</v>
      </c>
      <c r="AB3095" s="83"/>
      <c r="AC3095" s="79"/>
      <c r="AD3095" s="80"/>
      <c r="AE3095" s="245"/>
      <c r="AF3095" s="84">
        <v>0</v>
      </c>
      <c r="AG3095" s="79"/>
      <c r="AH3095" s="79"/>
      <c r="AI3095" s="79"/>
      <c r="AJ3095" s="79"/>
      <c r="AK3095" s="79"/>
      <c r="AL3095" s="79"/>
      <c r="AM3095" s="79"/>
      <c r="AN3095" s="79"/>
      <c r="AO3095" s="79"/>
      <c r="AP3095" s="79"/>
      <c r="AQ3095" s="79"/>
    </row>
    <row r="3096" spans="1:43" ht="14.1" hidden="1" customHeight="1">
      <c r="A3096" s="73" t="s">
        <v>245</v>
      </c>
      <c r="B3096" s="74">
        <v>41</v>
      </c>
      <c r="C3096" s="74" t="s">
        <v>1577</v>
      </c>
      <c r="D3096" s="75">
        <v>43306</v>
      </c>
      <c r="E3096" s="75">
        <v>43335</v>
      </c>
      <c r="F3096" s="76">
        <f t="shared" si="268"/>
        <v>30</v>
      </c>
      <c r="G3096" s="74">
        <f t="shared" si="269"/>
        <v>7</v>
      </c>
      <c r="H3096" s="74">
        <f t="shared" si="270"/>
        <v>2018</v>
      </c>
      <c r="I3096" s="74">
        <v>2</v>
      </c>
      <c r="J3096" s="77">
        <v>1126704140</v>
      </c>
      <c r="K3096" s="74" t="s">
        <v>3247</v>
      </c>
      <c r="L3096" s="74"/>
      <c r="M3096" s="74">
        <v>1045</v>
      </c>
      <c r="N3096" s="74" t="s">
        <v>255</v>
      </c>
      <c r="O3096" s="74" t="s">
        <v>294</v>
      </c>
      <c r="P3096" s="78">
        <v>52082.8</v>
      </c>
      <c r="Q3096" s="74"/>
      <c r="R3096" s="74"/>
      <c r="S3096" s="74"/>
      <c r="T3096" s="79">
        <v>30</v>
      </c>
      <c r="U3096" s="79"/>
      <c r="V3096" s="80" t="s">
        <v>256</v>
      </c>
      <c r="W3096" s="79" t="s">
        <v>249</v>
      </c>
      <c r="X3096" s="114">
        <v>43306</v>
      </c>
      <c r="Y3096" s="82" t="s">
        <v>249</v>
      </c>
      <c r="Z3096" s="82" t="s">
        <v>249</v>
      </c>
      <c r="AA3096" s="114">
        <v>43335</v>
      </c>
      <c r="AB3096" s="83">
        <v>30</v>
      </c>
      <c r="AC3096" s="79" t="s">
        <v>249</v>
      </c>
      <c r="AD3096" s="80" t="s">
        <v>256</v>
      </c>
      <c r="AE3096" s="245"/>
      <c r="AF3096" s="86">
        <v>729159</v>
      </c>
      <c r="AG3096" s="79" t="s">
        <v>249</v>
      </c>
      <c r="AH3096" s="79" t="s">
        <v>249</v>
      </c>
      <c r="AI3096" s="79" t="s">
        <v>249</v>
      </c>
      <c r="AJ3096" s="79" t="s">
        <v>249</v>
      </c>
      <c r="AK3096" s="79" t="s">
        <v>249</v>
      </c>
      <c r="AL3096" s="79" t="s">
        <v>249</v>
      </c>
      <c r="AM3096" s="79"/>
      <c r="AN3096" s="79" t="s">
        <v>249</v>
      </c>
      <c r="AO3096" s="79" t="s">
        <v>249</v>
      </c>
      <c r="AP3096" s="79"/>
      <c r="AQ3096" s="79"/>
    </row>
    <row r="3097" spans="1:43" ht="14.1" hidden="1" customHeight="1">
      <c r="A3097" s="73" t="s">
        <v>245</v>
      </c>
      <c r="B3097" s="74">
        <v>62</v>
      </c>
      <c r="C3097" s="74" t="s">
        <v>251</v>
      </c>
      <c r="D3097" s="75"/>
      <c r="E3097" s="75"/>
      <c r="F3097" s="76"/>
      <c r="G3097" s="74">
        <v>6</v>
      </c>
      <c r="H3097" s="74">
        <v>2016</v>
      </c>
      <c r="I3097" s="74">
        <v>2</v>
      </c>
      <c r="J3097" s="77">
        <v>1126706281</v>
      </c>
      <c r="K3097" s="74" t="s">
        <v>3248</v>
      </c>
      <c r="L3097" s="74"/>
      <c r="M3097" s="74">
        <v>1038</v>
      </c>
      <c r="N3097" s="74" t="s">
        <v>248</v>
      </c>
      <c r="O3097" s="74" t="s">
        <v>285</v>
      </c>
      <c r="P3097" s="78">
        <v>45963.666599999997</v>
      </c>
      <c r="Q3097" s="74"/>
      <c r="R3097" s="74"/>
      <c r="S3097" s="74"/>
      <c r="T3097" s="79"/>
      <c r="U3097" s="79"/>
      <c r="V3097" s="79" t="s">
        <v>256</v>
      </c>
      <c r="W3097" s="79"/>
      <c r="X3097" s="81"/>
      <c r="Y3097" s="82"/>
      <c r="Z3097" s="82"/>
      <c r="AA3097" s="81"/>
      <c r="AB3097" s="83"/>
      <c r="AC3097" s="79"/>
      <c r="AD3097" s="79" t="s">
        <v>256</v>
      </c>
      <c r="AE3097" s="245"/>
      <c r="AF3097" s="84">
        <v>0</v>
      </c>
      <c r="AG3097" s="79" t="s">
        <v>249</v>
      </c>
      <c r="AH3097" s="79" t="s">
        <v>249</v>
      </c>
      <c r="AI3097" s="79" t="s">
        <v>249</v>
      </c>
      <c r="AJ3097" s="79" t="s">
        <v>249</v>
      </c>
      <c r="AK3097" s="79" t="s">
        <v>249</v>
      </c>
      <c r="AL3097" s="79" t="s">
        <v>249</v>
      </c>
      <c r="AM3097" s="79"/>
      <c r="AN3097" s="79" t="s">
        <v>249</v>
      </c>
      <c r="AO3097" s="79" t="s">
        <v>249</v>
      </c>
      <c r="AP3097" s="79"/>
      <c r="AQ3097" s="79"/>
    </row>
    <row r="3098" spans="1:43" ht="14.1" hidden="1" customHeight="1">
      <c r="A3098" s="73" t="s">
        <v>245</v>
      </c>
      <c r="B3098" s="74">
        <v>75</v>
      </c>
      <c r="C3098" s="74" t="s">
        <v>272</v>
      </c>
      <c r="D3098" s="75">
        <v>43899</v>
      </c>
      <c r="E3098" s="75">
        <v>43926</v>
      </c>
      <c r="F3098" s="76">
        <f>+E3098-D3098+1</f>
        <v>28</v>
      </c>
      <c r="G3098" s="74">
        <f>+MONTH(D3098)</f>
        <v>3</v>
      </c>
      <c r="H3098" s="74">
        <f>YEAR(D3098)</f>
        <v>2020</v>
      </c>
      <c r="I3098" s="74">
        <v>2</v>
      </c>
      <c r="J3098" s="77">
        <v>1127538977</v>
      </c>
      <c r="K3098" s="74" t="s">
        <v>3249</v>
      </c>
      <c r="L3098" s="74"/>
      <c r="M3098" s="74">
        <v>1045</v>
      </c>
      <c r="N3098" s="74" t="s">
        <v>255</v>
      </c>
      <c r="O3098" s="74" t="s">
        <v>287</v>
      </c>
      <c r="P3098" s="78">
        <v>438902</v>
      </c>
      <c r="Q3098" s="74"/>
      <c r="R3098" s="74"/>
      <c r="S3098" s="74"/>
      <c r="T3098" s="79">
        <v>28</v>
      </c>
      <c r="U3098" s="79"/>
      <c r="V3098" s="80" t="s">
        <v>256</v>
      </c>
      <c r="W3098" s="79" t="s">
        <v>249</v>
      </c>
      <c r="X3098" s="133">
        <v>43899</v>
      </c>
      <c r="Y3098" s="82" t="s">
        <v>249</v>
      </c>
      <c r="Z3098" s="82" t="s">
        <v>249</v>
      </c>
      <c r="AA3098" s="133">
        <v>43926</v>
      </c>
      <c r="AB3098" s="83">
        <v>28</v>
      </c>
      <c r="AC3098" s="79" t="s">
        <v>249</v>
      </c>
      <c r="AD3098" s="80" t="s">
        <v>256</v>
      </c>
      <c r="AE3098" s="245"/>
      <c r="AF3098" s="86">
        <v>819283</v>
      </c>
      <c r="AG3098" s="79"/>
      <c r="AH3098" s="79"/>
      <c r="AI3098" s="79"/>
      <c r="AJ3098" s="79"/>
      <c r="AK3098" s="79" t="s">
        <v>249</v>
      </c>
      <c r="AL3098" s="118">
        <v>790023</v>
      </c>
      <c r="AM3098" s="79"/>
      <c r="AN3098" s="79" t="s">
        <v>249</v>
      </c>
      <c r="AO3098" s="79" t="s">
        <v>249</v>
      </c>
      <c r="AP3098" s="79"/>
      <c r="AQ3098" s="79"/>
    </row>
    <row r="3099" spans="1:43" ht="14.1" hidden="1" customHeight="1">
      <c r="A3099" s="73" t="s">
        <v>245</v>
      </c>
      <c r="B3099" s="74">
        <v>75</v>
      </c>
      <c r="C3099" s="74" t="s">
        <v>272</v>
      </c>
      <c r="D3099" s="75">
        <v>44046</v>
      </c>
      <c r="E3099" s="75">
        <v>44048</v>
      </c>
      <c r="F3099" s="76">
        <f>+E3099-D3099+1</f>
        <v>3</v>
      </c>
      <c r="G3099" s="74">
        <f>+MONTH(D3099)</f>
        <v>8</v>
      </c>
      <c r="H3099" s="74">
        <f>YEAR(D3099)</f>
        <v>2020</v>
      </c>
      <c r="I3099" s="74">
        <v>1</v>
      </c>
      <c r="J3099" s="77">
        <v>1127538977</v>
      </c>
      <c r="K3099" s="74" t="s">
        <v>3249</v>
      </c>
      <c r="L3099" s="74">
        <v>10</v>
      </c>
      <c r="M3099" s="74">
        <v>1045</v>
      </c>
      <c r="N3099" s="74" t="s">
        <v>255</v>
      </c>
      <c r="O3099" s="74" t="s">
        <v>44</v>
      </c>
      <c r="P3099" s="78">
        <v>87780</v>
      </c>
      <c r="Q3099" s="74" t="s">
        <v>3250</v>
      </c>
      <c r="R3099" s="74">
        <v>0</v>
      </c>
      <c r="S3099" s="74">
        <v>0</v>
      </c>
      <c r="T3099" s="79"/>
      <c r="U3099" s="79"/>
      <c r="V3099" s="80" t="s">
        <v>279</v>
      </c>
      <c r="W3099" s="79"/>
      <c r="X3099" s="81">
        <v>44046</v>
      </c>
      <c r="Y3099" s="82"/>
      <c r="Z3099" s="82"/>
      <c r="AA3099" s="81">
        <v>44048</v>
      </c>
      <c r="AB3099" s="88">
        <f>+AA3099-X3099+1</f>
        <v>3</v>
      </c>
      <c r="AC3099" s="79"/>
      <c r="AD3099" s="80"/>
      <c r="AE3099" s="245"/>
      <c r="AF3099" s="84">
        <v>0</v>
      </c>
      <c r="AG3099" s="79"/>
      <c r="AH3099" s="79"/>
      <c r="AI3099" s="79"/>
      <c r="AJ3099" s="79"/>
      <c r="AK3099" s="79"/>
      <c r="AL3099" s="79"/>
      <c r="AM3099" s="79"/>
      <c r="AN3099" s="79"/>
      <c r="AO3099" s="79"/>
      <c r="AP3099" s="79"/>
      <c r="AQ3099" s="79"/>
    </row>
    <row r="3100" spans="1:43" ht="14.1" hidden="1" customHeight="1">
      <c r="A3100" s="73" t="s">
        <v>245</v>
      </c>
      <c r="B3100" s="74">
        <v>75</v>
      </c>
      <c r="C3100" s="74" t="s">
        <v>272</v>
      </c>
      <c r="D3100" s="75">
        <v>44044</v>
      </c>
      <c r="E3100" s="75">
        <v>44045</v>
      </c>
      <c r="F3100" s="76">
        <f>+E3100-D3100+1</f>
        <v>2</v>
      </c>
      <c r="G3100" s="74">
        <f>+MONTH(D3100)</f>
        <v>8</v>
      </c>
      <c r="H3100" s="74">
        <f>YEAR(D3100)</f>
        <v>2020</v>
      </c>
      <c r="I3100" s="74">
        <v>1</v>
      </c>
      <c r="J3100" s="77">
        <v>1127538977</v>
      </c>
      <c r="K3100" s="74" t="s">
        <v>3249</v>
      </c>
      <c r="L3100" s="74">
        <v>10</v>
      </c>
      <c r="M3100" s="74">
        <v>1038</v>
      </c>
      <c r="N3100" s="74" t="s">
        <v>248</v>
      </c>
      <c r="O3100" s="74" t="s">
        <v>44</v>
      </c>
      <c r="P3100" s="78">
        <v>69147</v>
      </c>
      <c r="Q3100" s="74" t="s">
        <v>3250</v>
      </c>
      <c r="R3100" s="74">
        <v>0</v>
      </c>
      <c r="S3100" s="74">
        <v>0</v>
      </c>
      <c r="T3100" s="79"/>
      <c r="U3100" s="79"/>
      <c r="V3100" s="80" t="s">
        <v>279</v>
      </c>
      <c r="W3100" s="79"/>
      <c r="X3100" s="81">
        <v>44044</v>
      </c>
      <c r="Y3100" s="82"/>
      <c r="Z3100" s="82"/>
      <c r="AA3100" s="81">
        <v>44045</v>
      </c>
      <c r="AB3100" s="88">
        <f>+AA3100-X3100+1</f>
        <v>2</v>
      </c>
      <c r="AC3100" s="79"/>
      <c r="AD3100" s="80"/>
      <c r="AE3100" s="245"/>
      <c r="AF3100" s="84">
        <v>0</v>
      </c>
      <c r="AG3100" s="79"/>
      <c r="AH3100" s="79"/>
      <c r="AI3100" s="79"/>
      <c r="AJ3100" s="79"/>
      <c r="AK3100" s="79"/>
      <c r="AL3100" s="79"/>
      <c r="AM3100" s="79"/>
      <c r="AN3100" s="79"/>
      <c r="AO3100" s="79"/>
      <c r="AP3100" s="79"/>
      <c r="AQ3100" s="79"/>
    </row>
    <row r="3101" spans="1:43" ht="14.1" hidden="1" customHeight="1">
      <c r="A3101" s="73" t="s">
        <v>245</v>
      </c>
      <c r="B3101" s="74">
        <v>132</v>
      </c>
      <c r="C3101" s="74" t="s">
        <v>290</v>
      </c>
      <c r="D3101" s="89">
        <v>43525</v>
      </c>
      <c r="E3101" s="89">
        <v>43526</v>
      </c>
      <c r="F3101" s="76"/>
      <c r="G3101" s="74">
        <v>4</v>
      </c>
      <c r="H3101" s="74">
        <v>2019</v>
      </c>
      <c r="I3101" s="74">
        <v>2</v>
      </c>
      <c r="J3101" s="77">
        <v>1127665904</v>
      </c>
      <c r="K3101" s="74" t="s">
        <v>3251</v>
      </c>
      <c r="L3101" s="74"/>
      <c r="M3101" s="74">
        <v>1038</v>
      </c>
      <c r="N3101" s="74" t="s">
        <v>248</v>
      </c>
      <c r="O3101" s="74" t="s">
        <v>30</v>
      </c>
      <c r="P3101" s="78">
        <v>55207.7333</v>
      </c>
      <c r="Q3101" s="74"/>
      <c r="R3101" s="74"/>
      <c r="S3101" s="74"/>
      <c r="T3101" s="79"/>
      <c r="U3101" s="79"/>
      <c r="V3101" s="80" t="s">
        <v>26</v>
      </c>
      <c r="W3101" s="79" t="s">
        <v>249</v>
      </c>
      <c r="X3101" s="81">
        <v>43525</v>
      </c>
      <c r="Y3101" s="82" t="s">
        <v>249</v>
      </c>
      <c r="Z3101" s="82" t="s">
        <v>249</v>
      </c>
      <c r="AA3101" s="81">
        <v>43526</v>
      </c>
      <c r="AB3101" s="83">
        <v>2</v>
      </c>
      <c r="AC3101" s="79" t="s">
        <v>249</v>
      </c>
      <c r="AD3101" s="80" t="s">
        <v>26</v>
      </c>
      <c r="AE3101" s="245"/>
      <c r="AF3101" s="84">
        <v>0</v>
      </c>
      <c r="AG3101" s="79" t="s">
        <v>249</v>
      </c>
      <c r="AH3101" s="79" t="s">
        <v>249</v>
      </c>
      <c r="AI3101" s="79" t="s">
        <v>249</v>
      </c>
      <c r="AJ3101" s="79" t="s">
        <v>249</v>
      </c>
      <c r="AK3101" s="79" t="s">
        <v>249</v>
      </c>
      <c r="AL3101" s="79" t="s">
        <v>249</v>
      </c>
      <c r="AM3101" s="79"/>
      <c r="AN3101" s="79" t="s">
        <v>249</v>
      </c>
      <c r="AO3101" s="79" t="s">
        <v>249</v>
      </c>
      <c r="AP3101" s="79"/>
      <c r="AQ3101" s="79"/>
    </row>
    <row r="3102" spans="1:43" ht="15" hidden="1" customHeight="1">
      <c r="A3102" s="73" t="s">
        <v>245</v>
      </c>
      <c r="B3102" s="74">
        <v>132</v>
      </c>
      <c r="C3102" s="74" t="s">
        <v>290</v>
      </c>
      <c r="D3102" s="89">
        <v>43584</v>
      </c>
      <c r="E3102" s="89">
        <v>43585</v>
      </c>
      <c r="F3102" s="76"/>
      <c r="G3102" s="74">
        <v>3</v>
      </c>
      <c r="H3102" s="74">
        <v>2019</v>
      </c>
      <c r="I3102" s="74">
        <v>1</v>
      </c>
      <c r="J3102" s="77">
        <v>1127665904</v>
      </c>
      <c r="K3102" s="74" t="s">
        <v>3251</v>
      </c>
      <c r="L3102" s="74"/>
      <c r="M3102" s="74">
        <v>1038</v>
      </c>
      <c r="N3102" s="74" t="s">
        <v>248</v>
      </c>
      <c r="O3102" s="74" t="s">
        <v>30</v>
      </c>
      <c r="P3102" s="78">
        <v>55207.7333</v>
      </c>
      <c r="Q3102" s="74"/>
      <c r="R3102" s="74"/>
      <c r="S3102" s="74"/>
      <c r="T3102" s="79"/>
      <c r="U3102" s="79"/>
      <c r="V3102" s="80" t="s">
        <v>26</v>
      </c>
      <c r="W3102" s="79" t="s">
        <v>249</v>
      </c>
      <c r="X3102" s="81">
        <v>43584</v>
      </c>
      <c r="Y3102" s="82" t="s">
        <v>249</v>
      </c>
      <c r="Z3102" s="82" t="s">
        <v>249</v>
      </c>
      <c r="AA3102" s="81">
        <v>43585</v>
      </c>
      <c r="AB3102" s="83">
        <v>2</v>
      </c>
      <c r="AC3102" s="79" t="s">
        <v>249</v>
      </c>
      <c r="AD3102" s="80" t="s">
        <v>26</v>
      </c>
      <c r="AE3102" s="245"/>
      <c r="AF3102" s="84">
        <v>0</v>
      </c>
      <c r="AG3102" s="79" t="s">
        <v>249</v>
      </c>
      <c r="AH3102" s="79" t="s">
        <v>249</v>
      </c>
      <c r="AI3102" s="79" t="s">
        <v>249</v>
      </c>
      <c r="AJ3102" s="79" t="s">
        <v>249</v>
      </c>
      <c r="AK3102" s="79" t="s">
        <v>249</v>
      </c>
      <c r="AL3102" s="79" t="s">
        <v>249</v>
      </c>
      <c r="AM3102" s="79"/>
      <c r="AN3102" s="79" t="s">
        <v>249</v>
      </c>
      <c r="AO3102" s="79" t="s">
        <v>249</v>
      </c>
      <c r="AP3102" s="79"/>
      <c r="AQ3102" s="79"/>
    </row>
    <row r="3103" spans="1:43" ht="15" hidden="1" customHeight="1">
      <c r="A3103" s="73" t="s">
        <v>245</v>
      </c>
      <c r="B3103" s="74">
        <v>51</v>
      </c>
      <c r="C3103" s="74" t="s">
        <v>583</v>
      </c>
      <c r="D3103" s="75" t="s">
        <v>3168</v>
      </c>
      <c r="E3103" s="75" t="s">
        <v>463</v>
      </c>
      <c r="F3103" s="76">
        <f t="shared" ref="F3103:F3125" si="271">+E3103-D3103+1</f>
        <v>3</v>
      </c>
      <c r="G3103" s="74">
        <f t="shared" ref="G3103:G3125" si="272">+MONTH(D3103)</f>
        <v>10</v>
      </c>
      <c r="H3103" s="74">
        <f t="shared" ref="H3103:H3125" si="273">YEAR(D3103)</f>
        <v>2017</v>
      </c>
      <c r="I3103" s="74">
        <v>1</v>
      </c>
      <c r="J3103" s="77">
        <v>1128477951</v>
      </c>
      <c r="K3103" s="74" t="s">
        <v>3252</v>
      </c>
      <c r="L3103" s="74"/>
      <c r="M3103" s="74">
        <v>1038</v>
      </c>
      <c r="N3103" s="74" t="s">
        <v>248</v>
      </c>
      <c r="O3103" s="74" t="s">
        <v>41</v>
      </c>
      <c r="P3103" s="78">
        <v>49181.133300000001</v>
      </c>
      <c r="Q3103" s="74"/>
      <c r="R3103" s="74"/>
      <c r="S3103" s="74"/>
      <c r="T3103" s="83">
        <v>1</v>
      </c>
      <c r="U3103" s="79"/>
      <c r="V3103" s="80" t="s">
        <v>256</v>
      </c>
      <c r="W3103" s="79">
        <v>14746110</v>
      </c>
      <c r="X3103" s="81">
        <v>43014</v>
      </c>
      <c r="Y3103" s="82" t="s">
        <v>257</v>
      </c>
      <c r="Z3103" s="82" t="s">
        <v>3253</v>
      </c>
      <c r="AA3103" s="81" t="s">
        <v>463</v>
      </c>
      <c r="AB3103" s="83">
        <v>3</v>
      </c>
      <c r="AC3103" s="79" t="s">
        <v>257</v>
      </c>
      <c r="AD3103" s="80" t="s">
        <v>256</v>
      </c>
      <c r="AE3103" s="245">
        <v>43210.427083333336</v>
      </c>
      <c r="AF3103" s="86">
        <v>20590</v>
      </c>
      <c r="AG3103" s="79" t="s">
        <v>3254</v>
      </c>
      <c r="AH3103" s="79">
        <v>24590</v>
      </c>
      <c r="AI3103" s="79">
        <v>7623</v>
      </c>
      <c r="AJ3103" s="79">
        <v>0</v>
      </c>
      <c r="AK3103" s="79" t="s">
        <v>3255</v>
      </c>
      <c r="AL3103" s="79">
        <v>24590</v>
      </c>
      <c r="AM3103" s="79"/>
      <c r="AN3103" s="79" t="s">
        <v>25</v>
      </c>
      <c r="AO3103" s="79" t="s">
        <v>249</v>
      </c>
      <c r="AP3103" s="79"/>
      <c r="AQ3103" s="79"/>
    </row>
    <row r="3104" spans="1:43" ht="15" hidden="1" customHeight="1">
      <c r="A3104" s="73" t="s">
        <v>245</v>
      </c>
      <c r="B3104" s="74">
        <v>132</v>
      </c>
      <c r="C3104" s="74" t="s">
        <v>290</v>
      </c>
      <c r="D3104" s="75">
        <v>44076</v>
      </c>
      <c r="E3104" s="75">
        <v>44080</v>
      </c>
      <c r="F3104" s="76">
        <f t="shared" si="271"/>
        <v>5</v>
      </c>
      <c r="G3104" s="74">
        <f t="shared" si="272"/>
        <v>9</v>
      </c>
      <c r="H3104" s="74">
        <f t="shared" si="273"/>
        <v>2020</v>
      </c>
      <c r="I3104" s="74">
        <v>1</v>
      </c>
      <c r="J3104" s="77">
        <v>1129499955</v>
      </c>
      <c r="K3104" s="74" t="s">
        <v>3256</v>
      </c>
      <c r="L3104" s="74">
        <v>9</v>
      </c>
      <c r="M3104" s="74">
        <v>1045</v>
      </c>
      <c r="N3104" s="74" t="s">
        <v>255</v>
      </c>
      <c r="O3104" s="74" t="s">
        <v>44</v>
      </c>
      <c r="P3104" s="78">
        <v>146301</v>
      </c>
      <c r="Q3104" s="74" t="s">
        <v>3257</v>
      </c>
      <c r="R3104" s="74">
        <v>0</v>
      </c>
      <c r="S3104" s="74">
        <v>0</v>
      </c>
      <c r="T3104" s="79"/>
      <c r="U3104" s="79"/>
      <c r="V3104" s="80" t="s">
        <v>279</v>
      </c>
      <c r="W3104" s="79"/>
      <c r="X3104" s="81">
        <v>44076</v>
      </c>
      <c r="Y3104" s="82"/>
      <c r="Z3104" s="82"/>
      <c r="AA3104" s="81">
        <v>44080</v>
      </c>
      <c r="AB3104" s="83"/>
      <c r="AC3104" s="79"/>
      <c r="AD3104" s="80"/>
      <c r="AE3104" s="245"/>
      <c r="AF3104" s="84">
        <v>0</v>
      </c>
      <c r="AG3104" s="79"/>
      <c r="AH3104" s="79"/>
      <c r="AI3104" s="79"/>
      <c r="AJ3104" s="79"/>
      <c r="AK3104" s="79"/>
      <c r="AL3104" s="79"/>
      <c r="AM3104" s="79"/>
      <c r="AN3104" s="79"/>
      <c r="AO3104" s="79"/>
      <c r="AP3104" s="79"/>
      <c r="AQ3104" s="79"/>
    </row>
    <row r="3105" spans="1:43" ht="14.1" hidden="1" customHeight="1">
      <c r="A3105" s="73" t="s">
        <v>245</v>
      </c>
      <c r="B3105" s="74">
        <v>132</v>
      </c>
      <c r="C3105" s="74" t="s">
        <v>290</v>
      </c>
      <c r="D3105" s="75">
        <v>44044</v>
      </c>
      <c r="E3105" s="75">
        <v>44048</v>
      </c>
      <c r="F3105" s="76">
        <f t="shared" si="271"/>
        <v>5</v>
      </c>
      <c r="G3105" s="74">
        <f t="shared" si="272"/>
        <v>8</v>
      </c>
      <c r="H3105" s="74">
        <f t="shared" si="273"/>
        <v>2020</v>
      </c>
      <c r="I3105" s="74">
        <v>1</v>
      </c>
      <c r="J3105" s="77">
        <v>1129499955</v>
      </c>
      <c r="K3105" s="74" t="s">
        <v>3256</v>
      </c>
      <c r="L3105" s="74">
        <v>0</v>
      </c>
      <c r="M3105" s="74">
        <v>1045</v>
      </c>
      <c r="N3105" s="74" t="s">
        <v>255</v>
      </c>
      <c r="O3105" s="74" t="s">
        <v>44</v>
      </c>
      <c r="P3105" s="78">
        <v>438902</v>
      </c>
      <c r="Q3105" s="74" t="s">
        <v>3258</v>
      </c>
      <c r="R3105" s="74">
        <v>0</v>
      </c>
      <c r="S3105" s="74">
        <v>0</v>
      </c>
      <c r="T3105" s="79"/>
      <c r="U3105" s="79"/>
      <c r="V3105" s="80" t="s">
        <v>279</v>
      </c>
      <c r="W3105" s="79"/>
      <c r="X3105" s="81">
        <v>44044</v>
      </c>
      <c r="Y3105" s="82"/>
      <c r="Z3105" s="82"/>
      <c r="AA3105" s="81">
        <v>44048</v>
      </c>
      <c r="AB3105" s="83"/>
      <c r="AC3105" s="79"/>
      <c r="AD3105" s="80"/>
      <c r="AE3105" s="245"/>
      <c r="AF3105" s="84">
        <v>0</v>
      </c>
      <c r="AG3105" s="79"/>
      <c r="AH3105" s="79"/>
      <c r="AI3105" s="79"/>
      <c r="AJ3105" s="79"/>
      <c r="AK3105" s="79"/>
      <c r="AL3105" s="79"/>
      <c r="AM3105" s="79"/>
      <c r="AN3105" s="79"/>
      <c r="AO3105" s="79"/>
      <c r="AP3105" s="79"/>
      <c r="AQ3105" s="79"/>
    </row>
    <row r="3106" spans="1:43" ht="14.1" hidden="1" customHeight="1">
      <c r="A3106" s="73" t="s">
        <v>245</v>
      </c>
      <c r="B3106" s="74">
        <v>132</v>
      </c>
      <c r="C3106" s="74" t="s">
        <v>290</v>
      </c>
      <c r="D3106" s="75">
        <v>44049</v>
      </c>
      <c r="E3106" s="75">
        <v>44054</v>
      </c>
      <c r="F3106" s="76">
        <f t="shared" si="271"/>
        <v>6</v>
      </c>
      <c r="G3106" s="74">
        <f t="shared" si="272"/>
        <v>8</v>
      </c>
      <c r="H3106" s="74">
        <f t="shared" si="273"/>
        <v>2020</v>
      </c>
      <c r="I3106" s="74">
        <v>1</v>
      </c>
      <c r="J3106" s="77">
        <v>1129499955</v>
      </c>
      <c r="K3106" s="74" t="s">
        <v>3256</v>
      </c>
      <c r="L3106" s="74">
        <v>0</v>
      </c>
      <c r="M3106" s="74">
        <v>1045</v>
      </c>
      <c r="N3106" s="74" t="s">
        <v>255</v>
      </c>
      <c r="O3106" s="74" t="s">
        <v>44</v>
      </c>
      <c r="P3106" s="78">
        <v>438902</v>
      </c>
      <c r="Q3106" s="74" t="s">
        <v>3259</v>
      </c>
      <c r="R3106" s="74">
        <v>0</v>
      </c>
      <c r="S3106" s="74">
        <v>0</v>
      </c>
      <c r="T3106" s="79"/>
      <c r="U3106" s="79"/>
      <c r="V3106" s="80" t="s">
        <v>279</v>
      </c>
      <c r="W3106" s="79"/>
      <c r="X3106" s="81">
        <v>44049</v>
      </c>
      <c r="Y3106" s="82"/>
      <c r="Z3106" s="82"/>
      <c r="AA3106" s="81">
        <v>44054</v>
      </c>
      <c r="AB3106" s="83"/>
      <c r="AC3106" s="79"/>
      <c r="AD3106" s="80"/>
      <c r="AE3106" s="245"/>
      <c r="AF3106" s="84">
        <v>0</v>
      </c>
      <c r="AG3106" s="79"/>
      <c r="AH3106" s="79"/>
      <c r="AI3106" s="79"/>
      <c r="AJ3106" s="79"/>
      <c r="AK3106" s="79"/>
      <c r="AL3106" s="79"/>
      <c r="AM3106" s="79"/>
      <c r="AN3106" s="79"/>
      <c r="AO3106" s="79"/>
      <c r="AP3106" s="79"/>
      <c r="AQ3106" s="79"/>
    </row>
    <row r="3107" spans="1:43" ht="14.1" hidden="1" customHeight="1">
      <c r="A3107" s="73" t="s">
        <v>245</v>
      </c>
      <c r="B3107" s="74">
        <v>132</v>
      </c>
      <c r="C3107" s="74" t="s">
        <v>290</v>
      </c>
      <c r="D3107" s="75">
        <v>44055</v>
      </c>
      <c r="E3107" s="75">
        <v>44070</v>
      </c>
      <c r="F3107" s="76">
        <f t="shared" si="271"/>
        <v>16</v>
      </c>
      <c r="G3107" s="74">
        <f t="shared" si="272"/>
        <v>8</v>
      </c>
      <c r="H3107" s="74">
        <f t="shared" si="273"/>
        <v>2020</v>
      </c>
      <c r="I3107" s="74">
        <v>1</v>
      </c>
      <c r="J3107" s="77">
        <v>1129499955</v>
      </c>
      <c r="K3107" s="74" t="s">
        <v>3256</v>
      </c>
      <c r="L3107" s="74">
        <v>0</v>
      </c>
      <c r="M3107" s="74">
        <v>1045</v>
      </c>
      <c r="N3107" s="74" t="s">
        <v>255</v>
      </c>
      <c r="O3107" s="74" t="s">
        <v>44</v>
      </c>
      <c r="P3107" s="78">
        <v>438902</v>
      </c>
      <c r="Q3107" s="74" t="s">
        <v>3260</v>
      </c>
      <c r="R3107" s="74">
        <v>0</v>
      </c>
      <c r="S3107" s="74">
        <v>0</v>
      </c>
      <c r="T3107" s="79"/>
      <c r="U3107" s="79"/>
      <c r="V3107" s="80" t="s">
        <v>279</v>
      </c>
      <c r="W3107" s="79"/>
      <c r="X3107" s="81">
        <v>44055</v>
      </c>
      <c r="Y3107" s="82"/>
      <c r="Z3107" s="82"/>
      <c r="AA3107" s="81">
        <v>44070</v>
      </c>
      <c r="AB3107" s="83"/>
      <c r="AC3107" s="79"/>
      <c r="AD3107" s="80"/>
      <c r="AE3107" s="245"/>
      <c r="AF3107" s="84">
        <v>0</v>
      </c>
      <c r="AG3107" s="79"/>
      <c r="AH3107" s="79"/>
      <c r="AI3107" s="79"/>
      <c r="AJ3107" s="79"/>
      <c r="AK3107" s="79"/>
      <c r="AL3107" s="79"/>
      <c r="AM3107" s="79"/>
      <c r="AN3107" s="79"/>
      <c r="AO3107" s="79"/>
      <c r="AP3107" s="79"/>
      <c r="AQ3107" s="79"/>
    </row>
    <row r="3108" spans="1:43" ht="15" hidden="1" customHeight="1">
      <c r="A3108" s="73" t="s">
        <v>245</v>
      </c>
      <c r="B3108" s="74">
        <v>132</v>
      </c>
      <c r="C3108" s="74" t="s">
        <v>290</v>
      </c>
      <c r="D3108" s="75">
        <v>44028</v>
      </c>
      <c r="E3108" s="75">
        <v>44029</v>
      </c>
      <c r="F3108" s="76">
        <f t="shared" si="271"/>
        <v>2</v>
      </c>
      <c r="G3108" s="74">
        <f t="shared" si="272"/>
        <v>7</v>
      </c>
      <c r="H3108" s="74">
        <f t="shared" si="273"/>
        <v>2020</v>
      </c>
      <c r="I3108" s="74">
        <v>2</v>
      </c>
      <c r="J3108" s="77">
        <v>1129499955</v>
      </c>
      <c r="K3108" s="74" t="s">
        <v>3256</v>
      </c>
      <c r="L3108" s="74">
        <v>0</v>
      </c>
      <c r="M3108" s="74">
        <v>1038</v>
      </c>
      <c r="N3108" s="74" t="s">
        <v>248</v>
      </c>
      <c r="O3108" s="74" t="s">
        <v>44</v>
      </c>
      <c r="P3108" s="78">
        <v>58520</v>
      </c>
      <c r="Q3108" s="74" t="s">
        <v>3261</v>
      </c>
      <c r="R3108" s="74">
        <v>0</v>
      </c>
      <c r="S3108" s="74">
        <v>0</v>
      </c>
      <c r="T3108" s="79"/>
      <c r="U3108" s="79"/>
      <c r="V3108" s="80" t="s">
        <v>279</v>
      </c>
      <c r="W3108" s="79"/>
      <c r="X3108" s="81">
        <v>44028</v>
      </c>
      <c r="Y3108" s="82"/>
      <c r="Z3108" s="82"/>
      <c r="AA3108" s="81">
        <v>44029</v>
      </c>
      <c r="AB3108" s="83"/>
      <c r="AC3108" s="79"/>
      <c r="AD3108" s="80"/>
      <c r="AE3108" s="245"/>
      <c r="AF3108" s="84">
        <v>0</v>
      </c>
      <c r="AG3108" s="79"/>
      <c r="AH3108" s="79"/>
      <c r="AI3108" s="79"/>
      <c r="AJ3108" s="79"/>
      <c r="AK3108" s="79"/>
      <c r="AL3108" s="79"/>
      <c r="AM3108" s="79"/>
      <c r="AN3108" s="79"/>
      <c r="AO3108" s="79"/>
      <c r="AP3108" s="79"/>
      <c r="AQ3108" s="79"/>
    </row>
    <row r="3109" spans="1:43" ht="15" hidden="1" customHeight="1">
      <c r="A3109" s="73" t="s">
        <v>245</v>
      </c>
      <c r="B3109" s="74">
        <v>132</v>
      </c>
      <c r="C3109" s="74" t="s">
        <v>290</v>
      </c>
      <c r="D3109" s="75">
        <v>44030</v>
      </c>
      <c r="E3109" s="75">
        <v>44042</v>
      </c>
      <c r="F3109" s="76">
        <f t="shared" si="271"/>
        <v>13</v>
      </c>
      <c r="G3109" s="74">
        <f t="shared" si="272"/>
        <v>7</v>
      </c>
      <c r="H3109" s="74">
        <f t="shared" si="273"/>
        <v>2020</v>
      </c>
      <c r="I3109" s="74">
        <v>2</v>
      </c>
      <c r="J3109" s="77">
        <v>1129499955</v>
      </c>
      <c r="K3109" s="74" t="s">
        <v>3256</v>
      </c>
      <c r="L3109" s="74">
        <v>0</v>
      </c>
      <c r="M3109" s="74">
        <v>1045</v>
      </c>
      <c r="N3109" s="74" t="s">
        <v>255</v>
      </c>
      <c r="O3109" s="74" t="s">
        <v>44</v>
      </c>
      <c r="P3109" s="78">
        <v>380381</v>
      </c>
      <c r="Q3109" s="74" t="s">
        <v>3261</v>
      </c>
      <c r="R3109" s="74">
        <v>0</v>
      </c>
      <c r="S3109" s="74">
        <v>0</v>
      </c>
      <c r="T3109" s="79"/>
      <c r="U3109" s="79"/>
      <c r="V3109" s="80" t="s">
        <v>279</v>
      </c>
      <c r="W3109" s="79"/>
      <c r="X3109" s="81">
        <v>44030</v>
      </c>
      <c r="Y3109" s="82"/>
      <c r="Z3109" s="82"/>
      <c r="AA3109" s="81">
        <v>44042</v>
      </c>
      <c r="AB3109" s="83"/>
      <c r="AC3109" s="79"/>
      <c r="AD3109" s="80"/>
      <c r="AE3109" s="245"/>
      <c r="AF3109" s="84">
        <v>0</v>
      </c>
      <c r="AG3109" s="79"/>
      <c r="AH3109" s="79"/>
      <c r="AI3109" s="79"/>
      <c r="AJ3109" s="79"/>
      <c r="AK3109" s="79"/>
      <c r="AL3109" s="79"/>
      <c r="AM3109" s="79"/>
      <c r="AN3109" s="79"/>
      <c r="AO3109" s="79"/>
      <c r="AP3109" s="79"/>
      <c r="AQ3109" s="79"/>
    </row>
    <row r="3110" spans="1:43" ht="15" hidden="1" customHeight="1">
      <c r="A3110" s="73" t="s">
        <v>245</v>
      </c>
      <c r="B3110" s="74">
        <v>132</v>
      </c>
      <c r="C3110" s="74" t="s">
        <v>290</v>
      </c>
      <c r="D3110" s="75">
        <v>43774</v>
      </c>
      <c r="E3110" s="75">
        <v>43774</v>
      </c>
      <c r="F3110" s="76">
        <f t="shared" si="271"/>
        <v>1</v>
      </c>
      <c r="G3110" s="74">
        <f t="shared" si="272"/>
        <v>11</v>
      </c>
      <c r="H3110" s="74">
        <f t="shared" si="273"/>
        <v>2019</v>
      </c>
      <c r="I3110" s="74">
        <v>1</v>
      </c>
      <c r="J3110" s="77">
        <v>1129511545</v>
      </c>
      <c r="K3110" s="74" t="s">
        <v>3262</v>
      </c>
      <c r="L3110" s="74"/>
      <c r="M3110" s="74">
        <v>1038</v>
      </c>
      <c r="N3110" s="74" t="s">
        <v>248</v>
      </c>
      <c r="O3110" s="74" t="s">
        <v>287</v>
      </c>
      <c r="P3110" s="78">
        <v>27604</v>
      </c>
      <c r="Q3110" s="74"/>
      <c r="R3110" s="74"/>
      <c r="S3110" s="74"/>
      <c r="T3110" s="79"/>
      <c r="U3110" s="79"/>
      <c r="V3110" s="80" t="s">
        <v>26</v>
      </c>
      <c r="W3110" s="79" t="s">
        <v>249</v>
      </c>
      <c r="X3110" s="81">
        <v>43774</v>
      </c>
      <c r="Y3110" s="82" t="s">
        <v>249</v>
      </c>
      <c r="Z3110" s="82" t="s">
        <v>249</v>
      </c>
      <c r="AA3110" s="81">
        <v>43774</v>
      </c>
      <c r="AB3110" s="83">
        <v>1</v>
      </c>
      <c r="AC3110" s="79" t="s">
        <v>249</v>
      </c>
      <c r="AD3110" s="80" t="s">
        <v>26</v>
      </c>
      <c r="AE3110" s="245"/>
      <c r="AF3110" s="84">
        <v>0</v>
      </c>
      <c r="AG3110" s="79"/>
      <c r="AH3110" s="79"/>
      <c r="AI3110" s="79"/>
      <c r="AJ3110" s="79"/>
      <c r="AK3110" s="79"/>
      <c r="AL3110" s="79"/>
      <c r="AM3110" s="79"/>
      <c r="AN3110" s="79"/>
      <c r="AO3110" s="79"/>
      <c r="AP3110" s="79" t="s">
        <v>250</v>
      </c>
      <c r="AQ3110" s="79"/>
    </row>
    <row r="3111" spans="1:43" ht="14.1" hidden="1" customHeight="1">
      <c r="A3111" s="73" t="s">
        <v>245</v>
      </c>
      <c r="B3111" s="74">
        <v>132</v>
      </c>
      <c r="C3111" s="74" t="s">
        <v>290</v>
      </c>
      <c r="D3111" s="75">
        <v>43800</v>
      </c>
      <c r="E3111" s="75">
        <v>43800</v>
      </c>
      <c r="F3111" s="76">
        <f t="shared" si="271"/>
        <v>1</v>
      </c>
      <c r="G3111" s="74">
        <f t="shared" si="272"/>
        <v>12</v>
      </c>
      <c r="H3111" s="74">
        <f t="shared" si="273"/>
        <v>2019</v>
      </c>
      <c r="I3111" s="74">
        <v>1</v>
      </c>
      <c r="J3111" s="77">
        <v>1129511545</v>
      </c>
      <c r="K3111" s="74" t="s">
        <v>3262</v>
      </c>
      <c r="L3111" s="74"/>
      <c r="M3111" s="74">
        <v>1038</v>
      </c>
      <c r="N3111" s="74" t="s">
        <v>248</v>
      </c>
      <c r="O3111" s="74" t="s">
        <v>249</v>
      </c>
      <c r="P3111" s="78">
        <v>27604</v>
      </c>
      <c r="Q3111" s="74"/>
      <c r="R3111" s="74"/>
      <c r="S3111" s="74"/>
      <c r="T3111" s="79"/>
      <c r="U3111" s="79"/>
      <c r="V3111" s="80" t="s">
        <v>26</v>
      </c>
      <c r="W3111" s="79" t="s">
        <v>249</v>
      </c>
      <c r="X3111" s="81">
        <v>43800</v>
      </c>
      <c r="Y3111" s="82" t="s">
        <v>249</v>
      </c>
      <c r="Z3111" s="82" t="s">
        <v>249</v>
      </c>
      <c r="AA3111" s="81">
        <v>43800</v>
      </c>
      <c r="AB3111" s="83">
        <v>1</v>
      </c>
      <c r="AC3111" s="79" t="s">
        <v>249</v>
      </c>
      <c r="AD3111" s="80" t="s">
        <v>26</v>
      </c>
      <c r="AE3111" s="245"/>
      <c r="AF3111" s="84">
        <v>0</v>
      </c>
      <c r="AG3111" s="79"/>
      <c r="AH3111" s="79"/>
      <c r="AI3111" s="79"/>
      <c r="AJ3111" s="79"/>
      <c r="AK3111" s="79"/>
      <c r="AL3111" s="79"/>
      <c r="AM3111" s="79"/>
      <c r="AN3111" s="79"/>
      <c r="AO3111" s="79"/>
      <c r="AP3111" s="79" t="s">
        <v>250</v>
      </c>
      <c r="AQ3111" s="79"/>
    </row>
    <row r="3112" spans="1:43" ht="14.1" hidden="1" customHeight="1">
      <c r="A3112" s="73" t="s">
        <v>245</v>
      </c>
      <c r="B3112" s="74">
        <v>132</v>
      </c>
      <c r="C3112" s="74" t="s">
        <v>290</v>
      </c>
      <c r="D3112" s="75">
        <v>43865</v>
      </c>
      <c r="E3112" s="75">
        <v>43866</v>
      </c>
      <c r="F3112" s="76">
        <f t="shared" si="271"/>
        <v>2</v>
      </c>
      <c r="G3112" s="74">
        <f t="shared" si="272"/>
        <v>2</v>
      </c>
      <c r="H3112" s="74">
        <f t="shared" si="273"/>
        <v>2020</v>
      </c>
      <c r="I3112" s="74">
        <v>1</v>
      </c>
      <c r="J3112" s="77">
        <v>1129512414</v>
      </c>
      <c r="K3112" s="74" t="s">
        <v>3263</v>
      </c>
      <c r="L3112" s="74"/>
      <c r="M3112" s="74">
        <v>1038</v>
      </c>
      <c r="N3112" s="74" t="s">
        <v>248</v>
      </c>
      <c r="O3112" s="74" t="s">
        <v>34</v>
      </c>
      <c r="P3112" s="78">
        <v>930000</v>
      </c>
      <c r="Q3112" s="74"/>
      <c r="R3112" s="74"/>
      <c r="S3112" s="74"/>
      <c r="T3112" s="79"/>
      <c r="U3112" s="79"/>
      <c r="V3112" s="80" t="s">
        <v>26</v>
      </c>
      <c r="W3112" s="79" t="s">
        <v>249</v>
      </c>
      <c r="X3112" s="81">
        <v>43865</v>
      </c>
      <c r="Y3112" s="82" t="s">
        <v>249</v>
      </c>
      <c r="Z3112" s="82" t="s">
        <v>249</v>
      </c>
      <c r="AA3112" s="81">
        <v>43866</v>
      </c>
      <c r="AB3112" s="88">
        <v>2</v>
      </c>
      <c r="AC3112" s="79" t="s">
        <v>249</v>
      </c>
      <c r="AD3112" s="80" t="s">
        <v>26</v>
      </c>
      <c r="AE3112" s="245"/>
      <c r="AF3112" s="84">
        <v>0</v>
      </c>
      <c r="AG3112" s="79"/>
      <c r="AH3112" s="79"/>
      <c r="AI3112" s="79"/>
      <c r="AJ3112" s="79"/>
      <c r="AK3112" s="79"/>
      <c r="AL3112" s="79"/>
      <c r="AM3112" s="79"/>
      <c r="AN3112" s="79"/>
      <c r="AO3112" s="79"/>
      <c r="AP3112" s="79" t="s">
        <v>250</v>
      </c>
      <c r="AQ3112" s="79"/>
    </row>
    <row r="3113" spans="1:43" ht="14.1" hidden="1" customHeight="1">
      <c r="A3113" s="73" t="s">
        <v>245</v>
      </c>
      <c r="B3113" s="74">
        <v>132</v>
      </c>
      <c r="C3113" s="74" t="s">
        <v>290</v>
      </c>
      <c r="D3113" s="75">
        <v>43651</v>
      </c>
      <c r="E3113" s="75">
        <v>43652</v>
      </c>
      <c r="F3113" s="76">
        <f t="shared" si="271"/>
        <v>2</v>
      </c>
      <c r="G3113" s="74">
        <f t="shared" si="272"/>
        <v>7</v>
      </c>
      <c r="H3113" s="74">
        <f t="shared" si="273"/>
        <v>2019</v>
      </c>
      <c r="I3113" s="74">
        <v>1</v>
      </c>
      <c r="J3113" s="77">
        <v>1129512414</v>
      </c>
      <c r="K3113" s="74" t="s">
        <v>3263</v>
      </c>
      <c r="L3113" s="74"/>
      <c r="M3113" s="74">
        <v>1038</v>
      </c>
      <c r="N3113" s="74" t="s">
        <v>248</v>
      </c>
      <c r="O3113" s="74" t="s">
        <v>249</v>
      </c>
      <c r="P3113" s="78">
        <v>62000</v>
      </c>
      <c r="Q3113" s="74"/>
      <c r="R3113" s="74"/>
      <c r="S3113" s="74"/>
      <c r="T3113" s="79"/>
      <c r="U3113" s="79"/>
      <c r="V3113" s="80" t="s">
        <v>26</v>
      </c>
      <c r="W3113" s="79" t="s">
        <v>249</v>
      </c>
      <c r="X3113" s="81">
        <v>43651</v>
      </c>
      <c r="Y3113" s="82" t="s">
        <v>249</v>
      </c>
      <c r="Z3113" s="82" t="s">
        <v>249</v>
      </c>
      <c r="AA3113" s="81">
        <v>43652</v>
      </c>
      <c r="AB3113" s="88">
        <v>2</v>
      </c>
      <c r="AC3113" s="79" t="s">
        <v>249</v>
      </c>
      <c r="AD3113" s="80" t="s">
        <v>26</v>
      </c>
      <c r="AE3113" s="245"/>
      <c r="AF3113" s="84">
        <v>0</v>
      </c>
      <c r="AG3113" s="79"/>
      <c r="AH3113" s="79"/>
      <c r="AI3113" s="79"/>
      <c r="AJ3113" s="79"/>
      <c r="AK3113" s="79"/>
      <c r="AL3113" s="79"/>
      <c r="AM3113" s="79"/>
      <c r="AN3113" s="79"/>
      <c r="AO3113" s="79"/>
      <c r="AP3113" s="79" t="s">
        <v>250</v>
      </c>
      <c r="AQ3113" s="79"/>
    </row>
    <row r="3114" spans="1:43" ht="14.1" hidden="1" customHeight="1">
      <c r="A3114" s="73" t="s">
        <v>245</v>
      </c>
      <c r="B3114" s="74">
        <v>132</v>
      </c>
      <c r="C3114" s="74" t="s">
        <v>290</v>
      </c>
      <c r="D3114" s="75">
        <v>43711</v>
      </c>
      <c r="E3114" s="75">
        <v>43712</v>
      </c>
      <c r="F3114" s="76">
        <f t="shared" si="271"/>
        <v>2</v>
      </c>
      <c r="G3114" s="74">
        <f t="shared" si="272"/>
        <v>9</v>
      </c>
      <c r="H3114" s="74">
        <f t="shared" si="273"/>
        <v>2019</v>
      </c>
      <c r="I3114" s="74">
        <v>1</v>
      </c>
      <c r="J3114" s="77">
        <v>1129512414</v>
      </c>
      <c r="K3114" s="74" t="s">
        <v>3263</v>
      </c>
      <c r="L3114" s="74"/>
      <c r="M3114" s="74">
        <v>1038</v>
      </c>
      <c r="N3114" s="74" t="s">
        <v>248</v>
      </c>
      <c r="O3114" s="74" t="s">
        <v>35</v>
      </c>
      <c r="P3114" s="78">
        <v>62000</v>
      </c>
      <c r="Q3114" s="74"/>
      <c r="R3114" s="74"/>
      <c r="S3114" s="74"/>
      <c r="T3114" s="79"/>
      <c r="U3114" s="79"/>
      <c r="V3114" s="80" t="s">
        <v>26</v>
      </c>
      <c r="W3114" s="79" t="s">
        <v>249</v>
      </c>
      <c r="X3114" s="81">
        <v>43711</v>
      </c>
      <c r="Y3114" s="82" t="s">
        <v>249</v>
      </c>
      <c r="Z3114" s="82" t="s">
        <v>249</v>
      </c>
      <c r="AA3114" s="81">
        <v>43712</v>
      </c>
      <c r="AB3114" s="88">
        <v>2</v>
      </c>
      <c r="AC3114" s="79" t="s">
        <v>249</v>
      </c>
      <c r="AD3114" s="80" t="s">
        <v>26</v>
      </c>
      <c r="AE3114" s="245"/>
      <c r="AF3114" s="84">
        <v>0</v>
      </c>
      <c r="AG3114" s="79"/>
      <c r="AH3114" s="79"/>
      <c r="AI3114" s="79"/>
      <c r="AJ3114" s="79"/>
      <c r="AK3114" s="79"/>
      <c r="AL3114" s="79"/>
      <c r="AM3114" s="79"/>
      <c r="AN3114" s="79"/>
      <c r="AO3114" s="79"/>
      <c r="AP3114" s="79" t="s">
        <v>250</v>
      </c>
      <c r="AQ3114" s="79"/>
    </row>
    <row r="3115" spans="1:43" ht="14.1" hidden="1" customHeight="1">
      <c r="A3115" s="73" t="s">
        <v>245</v>
      </c>
      <c r="B3115" s="74">
        <v>132</v>
      </c>
      <c r="C3115" s="74" t="s">
        <v>290</v>
      </c>
      <c r="D3115" s="75">
        <v>43760</v>
      </c>
      <c r="E3115" s="75">
        <v>43761</v>
      </c>
      <c r="F3115" s="76">
        <f t="shared" si="271"/>
        <v>2</v>
      </c>
      <c r="G3115" s="74">
        <f t="shared" si="272"/>
        <v>10</v>
      </c>
      <c r="H3115" s="74">
        <f t="shared" si="273"/>
        <v>2019</v>
      </c>
      <c r="I3115" s="74">
        <v>1</v>
      </c>
      <c r="J3115" s="77">
        <v>1129512414</v>
      </c>
      <c r="K3115" s="74" t="s">
        <v>3263</v>
      </c>
      <c r="L3115" s="74"/>
      <c r="M3115" s="74">
        <v>1038</v>
      </c>
      <c r="N3115" s="74" t="s">
        <v>248</v>
      </c>
      <c r="O3115" s="74" t="s">
        <v>438</v>
      </c>
      <c r="P3115" s="78">
        <v>87780</v>
      </c>
      <c r="Q3115" s="74"/>
      <c r="R3115" s="74"/>
      <c r="S3115" s="74"/>
      <c r="T3115" s="79"/>
      <c r="U3115" s="79"/>
      <c r="V3115" s="80" t="s">
        <v>26</v>
      </c>
      <c r="W3115" s="79" t="s">
        <v>249</v>
      </c>
      <c r="X3115" s="81">
        <v>43760</v>
      </c>
      <c r="Y3115" s="82" t="s">
        <v>249</v>
      </c>
      <c r="Z3115" s="82" t="s">
        <v>249</v>
      </c>
      <c r="AA3115" s="81">
        <v>43761</v>
      </c>
      <c r="AB3115" s="88">
        <v>2</v>
      </c>
      <c r="AC3115" s="79" t="s">
        <v>249</v>
      </c>
      <c r="AD3115" s="80" t="s">
        <v>26</v>
      </c>
      <c r="AE3115" s="245"/>
      <c r="AF3115" s="84">
        <v>0</v>
      </c>
      <c r="AG3115" s="79"/>
      <c r="AH3115" s="79"/>
      <c r="AI3115" s="79"/>
      <c r="AJ3115" s="79"/>
      <c r="AK3115" s="79"/>
      <c r="AL3115" s="79"/>
      <c r="AM3115" s="79"/>
      <c r="AN3115" s="79"/>
      <c r="AO3115" s="79"/>
      <c r="AP3115" s="79" t="s">
        <v>250</v>
      </c>
      <c r="AQ3115" s="79"/>
    </row>
    <row r="3116" spans="1:43" ht="14.1" hidden="1" customHeight="1">
      <c r="A3116" s="73" t="s">
        <v>245</v>
      </c>
      <c r="B3116" s="74">
        <v>132</v>
      </c>
      <c r="C3116" s="74" t="s">
        <v>290</v>
      </c>
      <c r="D3116" s="75">
        <v>43816</v>
      </c>
      <c r="E3116" s="75">
        <v>43817</v>
      </c>
      <c r="F3116" s="76">
        <f t="shared" si="271"/>
        <v>2</v>
      </c>
      <c r="G3116" s="74">
        <f t="shared" si="272"/>
        <v>12</v>
      </c>
      <c r="H3116" s="74">
        <f t="shared" si="273"/>
        <v>2019</v>
      </c>
      <c r="I3116" s="74">
        <v>1</v>
      </c>
      <c r="J3116" s="77">
        <v>1129512414</v>
      </c>
      <c r="K3116" s="74" t="s">
        <v>3263</v>
      </c>
      <c r="L3116" s="74"/>
      <c r="M3116" s="74">
        <v>1038</v>
      </c>
      <c r="N3116" s="74" t="s">
        <v>248</v>
      </c>
      <c r="O3116" s="74" t="s">
        <v>34</v>
      </c>
      <c r="P3116" s="78">
        <v>930000</v>
      </c>
      <c r="Q3116" s="74"/>
      <c r="R3116" s="74"/>
      <c r="S3116" s="74"/>
      <c r="T3116" s="79"/>
      <c r="U3116" s="79"/>
      <c r="V3116" s="80" t="s">
        <v>26</v>
      </c>
      <c r="W3116" s="79" t="s">
        <v>249</v>
      </c>
      <c r="X3116" s="81">
        <v>43816</v>
      </c>
      <c r="Y3116" s="82" t="s">
        <v>249</v>
      </c>
      <c r="Z3116" s="82" t="s">
        <v>249</v>
      </c>
      <c r="AA3116" s="81">
        <v>43817</v>
      </c>
      <c r="AB3116" s="88">
        <v>2</v>
      </c>
      <c r="AC3116" s="79" t="s">
        <v>249</v>
      </c>
      <c r="AD3116" s="80" t="s">
        <v>26</v>
      </c>
      <c r="AE3116" s="245"/>
      <c r="AF3116" s="84">
        <v>0</v>
      </c>
      <c r="AG3116" s="79"/>
      <c r="AH3116" s="79"/>
      <c r="AI3116" s="79"/>
      <c r="AJ3116" s="79"/>
      <c r="AK3116" s="79"/>
      <c r="AL3116" s="79"/>
      <c r="AM3116" s="79"/>
      <c r="AN3116" s="79"/>
      <c r="AO3116" s="79"/>
      <c r="AP3116" s="79" t="s">
        <v>250</v>
      </c>
      <c r="AQ3116" s="79"/>
    </row>
    <row r="3117" spans="1:43" ht="14.1" hidden="1" customHeight="1">
      <c r="A3117" s="73" t="s">
        <v>245</v>
      </c>
      <c r="B3117" s="74">
        <v>132</v>
      </c>
      <c r="C3117" s="74" t="s">
        <v>290</v>
      </c>
      <c r="D3117" s="75">
        <v>43861</v>
      </c>
      <c r="E3117" s="75">
        <v>43861</v>
      </c>
      <c r="F3117" s="76">
        <f t="shared" si="271"/>
        <v>1</v>
      </c>
      <c r="G3117" s="74">
        <f t="shared" si="272"/>
        <v>1</v>
      </c>
      <c r="H3117" s="74">
        <f t="shared" si="273"/>
        <v>2020</v>
      </c>
      <c r="I3117" s="74">
        <v>2</v>
      </c>
      <c r="J3117" s="77">
        <v>1129512414</v>
      </c>
      <c r="K3117" s="74" t="s">
        <v>3263</v>
      </c>
      <c r="L3117" s="74"/>
      <c r="M3117" s="74">
        <v>1038</v>
      </c>
      <c r="N3117" s="74" t="s">
        <v>248</v>
      </c>
      <c r="O3117" s="74" t="s">
        <v>34</v>
      </c>
      <c r="P3117" s="78">
        <v>880000</v>
      </c>
      <c r="Q3117" s="74"/>
      <c r="R3117" s="74"/>
      <c r="S3117" s="74"/>
      <c r="T3117" s="79"/>
      <c r="U3117" s="79"/>
      <c r="V3117" s="80" t="s">
        <v>26</v>
      </c>
      <c r="W3117" s="79" t="s">
        <v>249</v>
      </c>
      <c r="X3117" s="81">
        <v>43861</v>
      </c>
      <c r="Y3117" s="82" t="s">
        <v>249</v>
      </c>
      <c r="Z3117" s="82" t="s">
        <v>249</v>
      </c>
      <c r="AA3117" s="81">
        <v>43861</v>
      </c>
      <c r="AB3117" s="88">
        <v>1</v>
      </c>
      <c r="AC3117" s="79" t="s">
        <v>249</v>
      </c>
      <c r="AD3117" s="80" t="s">
        <v>26</v>
      </c>
      <c r="AE3117" s="245"/>
      <c r="AF3117" s="84">
        <v>0</v>
      </c>
      <c r="AG3117" s="79"/>
      <c r="AH3117" s="79"/>
      <c r="AI3117" s="79"/>
      <c r="AJ3117" s="79"/>
      <c r="AK3117" s="79"/>
      <c r="AL3117" s="79"/>
      <c r="AM3117" s="79"/>
      <c r="AN3117" s="79"/>
      <c r="AO3117" s="79"/>
      <c r="AP3117" s="79" t="s">
        <v>250</v>
      </c>
      <c r="AQ3117" s="79"/>
    </row>
    <row r="3118" spans="1:43" ht="14.1" hidden="1" customHeight="1">
      <c r="A3118" s="73" t="s">
        <v>245</v>
      </c>
      <c r="B3118" s="74">
        <v>132</v>
      </c>
      <c r="C3118" s="74" t="s">
        <v>290</v>
      </c>
      <c r="D3118" s="75">
        <v>43739</v>
      </c>
      <c r="E3118" s="75">
        <v>43739</v>
      </c>
      <c r="F3118" s="76">
        <f t="shared" si="271"/>
        <v>1</v>
      </c>
      <c r="G3118" s="74">
        <f t="shared" si="272"/>
        <v>10</v>
      </c>
      <c r="H3118" s="74">
        <f t="shared" si="273"/>
        <v>2019</v>
      </c>
      <c r="I3118" s="74">
        <v>2</v>
      </c>
      <c r="J3118" s="77">
        <v>1129512414</v>
      </c>
      <c r="K3118" s="74" t="s">
        <v>3263</v>
      </c>
      <c r="L3118" s="74"/>
      <c r="M3118" s="74">
        <v>1038</v>
      </c>
      <c r="N3118" s="74" t="s">
        <v>248</v>
      </c>
      <c r="O3118" s="74" t="s">
        <v>438</v>
      </c>
      <c r="P3118" s="78">
        <v>29260</v>
      </c>
      <c r="Q3118" s="74"/>
      <c r="R3118" s="74"/>
      <c r="S3118" s="74"/>
      <c r="T3118" s="79"/>
      <c r="U3118" s="79"/>
      <c r="V3118" s="80" t="s">
        <v>26</v>
      </c>
      <c r="W3118" s="79">
        <v>163630041</v>
      </c>
      <c r="X3118" s="81">
        <v>43739</v>
      </c>
      <c r="Y3118" s="82" t="s">
        <v>3264</v>
      </c>
      <c r="Z3118" s="82" t="s">
        <v>3265</v>
      </c>
      <c r="AA3118" s="81">
        <v>43739</v>
      </c>
      <c r="AB3118" s="88">
        <v>1</v>
      </c>
      <c r="AC3118" s="79" t="s">
        <v>3266</v>
      </c>
      <c r="AD3118" s="80" t="s">
        <v>26</v>
      </c>
      <c r="AE3118" s="245"/>
      <c r="AF3118" s="84">
        <v>0</v>
      </c>
      <c r="AG3118" s="79"/>
      <c r="AH3118" s="79"/>
      <c r="AI3118" s="79"/>
      <c r="AJ3118" s="79"/>
      <c r="AK3118" s="79"/>
      <c r="AL3118" s="79"/>
      <c r="AM3118" s="79"/>
      <c r="AN3118" s="79"/>
      <c r="AO3118" s="79"/>
      <c r="AP3118" s="79" t="s">
        <v>250</v>
      </c>
      <c r="AQ3118" s="79"/>
    </row>
    <row r="3119" spans="1:43" ht="14.1" hidden="1" customHeight="1">
      <c r="A3119" s="73" t="s">
        <v>245</v>
      </c>
      <c r="B3119" s="74">
        <v>132</v>
      </c>
      <c r="C3119" s="74" t="s">
        <v>290</v>
      </c>
      <c r="D3119" s="75">
        <v>43474</v>
      </c>
      <c r="E3119" s="75">
        <v>43475</v>
      </c>
      <c r="F3119" s="76">
        <f t="shared" si="271"/>
        <v>2</v>
      </c>
      <c r="G3119" s="74">
        <f t="shared" si="272"/>
        <v>1</v>
      </c>
      <c r="H3119" s="74">
        <f t="shared" si="273"/>
        <v>2019</v>
      </c>
      <c r="I3119" s="74">
        <v>1</v>
      </c>
      <c r="J3119" s="77">
        <v>1129517059</v>
      </c>
      <c r="K3119" s="74" t="s">
        <v>3267</v>
      </c>
      <c r="L3119" s="74"/>
      <c r="M3119" s="74">
        <v>1038</v>
      </c>
      <c r="N3119" s="74" t="s">
        <v>248</v>
      </c>
      <c r="O3119" s="74" t="s">
        <v>34</v>
      </c>
      <c r="P3119" s="78">
        <v>27603.866600000001</v>
      </c>
      <c r="Q3119" s="74"/>
      <c r="R3119" s="74"/>
      <c r="S3119" s="74"/>
      <c r="T3119" s="79"/>
      <c r="U3119" s="79"/>
      <c r="V3119" s="80" t="s">
        <v>26</v>
      </c>
      <c r="W3119" s="79" t="s">
        <v>249</v>
      </c>
      <c r="X3119" s="81">
        <v>43474</v>
      </c>
      <c r="Y3119" s="82" t="s">
        <v>249</v>
      </c>
      <c r="Z3119" s="82" t="s">
        <v>249</v>
      </c>
      <c r="AA3119" s="81">
        <v>43475</v>
      </c>
      <c r="AB3119" s="134">
        <v>1</v>
      </c>
      <c r="AC3119" s="79" t="s">
        <v>249</v>
      </c>
      <c r="AD3119" s="80" t="s">
        <v>26</v>
      </c>
      <c r="AE3119" s="245"/>
      <c r="AF3119" s="84">
        <v>0</v>
      </c>
      <c r="AG3119" s="79"/>
      <c r="AH3119" s="79"/>
      <c r="AI3119" s="79"/>
      <c r="AJ3119" s="79"/>
      <c r="AK3119" s="79"/>
      <c r="AL3119" s="79"/>
      <c r="AM3119" s="79"/>
      <c r="AN3119" s="79"/>
      <c r="AO3119" s="79"/>
      <c r="AP3119" s="79" t="s">
        <v>250</v>
      </c>
      <c r="AQ3119" s="79"/>
    </row>
    <row r="3120" spans="1:43" ht="14.1" hidden="1" customHeight="1">
      <c r="A3120" s="73" t="s">
        <v>245</v>
      </c>
      <c r="B3120" s="74">
        <v>132</v>
      </c>
      <c r="C3120" s="74" t="s">
        <v>290</v>
      </c>
      <c r="D3120" s="75">
        <v>43525</v>
      </c>
      <c r="E3120" s="75">
        <v>43525</v>
      </c>
      <c r="F3120" s="76">
        <f t="shared" si="271"/>
        <v>1</v>
      </c>
      <c r="G3120" s="74">
        <f t="shared" si="272"/>
        <v>3</v>
      </c>
      <c r="H3120" s="74">
        <f t="shared" si="273"/>
        <v>2019</v>
      </c>
      <c r="I3120" s="74">
        <v>1</v>
      </c>
      <c r="J3120" s="77">
        <v>1129517059</v>
      </c>
      <c r="K3120" s="74" t="s">
        <v>3267</v>
      </c>
      <c r="L3120" s="74"/>
      <c r="M3120" s="74">
        <v>1038</v>
      </c>
      <c r="N3120" s="74" t="s">
        <v>248</v>
      </c>
      <c r="O3120" s="74" t="s">
        <v>34</v>
      </c>
      <c r="P3120" s="78">
        <v>55207.7333</v>
      </c>
      <c r="Q3120" s="74"/>
      <c r="R3120" s="74"/>
      <c r="S3120" s="74"/>
      <c r="T3120" s="79"/>
      <c r="U3120" s="79"/>
      <c r="V3120" s="80" t="s">
        <v>26</v>
      </c>
      <c r="W3120" s="79" t="s">
        <v>249</v>
      </c>
      <c r="X3120" s="81">
        <v>43525</v>
      </c>
      <c r="Y3120" s="82" t="s">
        <v>249</v>
      </c>
      <c r="Z3120" s="82" t="s">
        <v>249</v>
      </c>
      <c r="AA3120" s="81">
        <v>43525</v>
      </c>
      <c r="AB3120" s="134">
        <v>1</v>
      </c>
      <c r="AC3120" s="79" t="s">
        <v>249</v>
      </c>
      <c r="AD3120" s="80" t="s">
        <v>26</v>
      </c>
      <c r="AE3120" s="245"/>
      <c r="AF3120" s="84">
        <v>0</v>
      </c>
      <c r="AG3120" s="79"/>
      <c r="AH3120" s="79"/>
      <c r="AI3120" s="79"/>
      <c r="AJ3120" s="79"/>
      <c r="AK3120" s="79"/>
      <c r="AL3120" s="79"/>
      <c r="AM3120" s="79"/>
      <c r="AN3120" s="79"/>
      <c r="AO3120" s="79"/>
      <c r="AP3120" s="79" t="s">
        <v>250</v>
      </c>
      <c r="AQ3120" s="79"/>
    </row>
    <row r="3121" spans="1:43" ht="14.1" hidden="1" customHeight="1">
      <c r="A3121" s="73" t="s">
        <v>245</v>
      </c>
      <c r="B3121" s="74">
        <v>132</v>
      </c>
      <c r="C3121" s="74" t="s">
        <v>290</v>
      </c>
      <c r="D3121" s="75">
        <v>44081</v>
      </c>
      <c r="E3121" s="75">
        <v>44082</v>
      </c>
      <c r="F3121" s="76">
        <f t="shared" si="271"/>
        <v>2</v>
      </c>
      <c r="G3121" s="74">
        <f t="shared" si="272"/>
        <v>9</v>
      </c>
      <c r="H3121" s="74">
        <f t="shared" si="273"/>
        <v>2020</v>
      </c>
      <c r="I3121" s="74">
        <v>1</v>
      </c>
      <c r="J3121" s="77">
        <v>1129518310</v>
      </c>
      <c r="K3121" s="74" t="s">
        <v>3268</v>
      </c>
      <c r="L3121" s="74">
        <v>13</v>
      </c>
      <c r="M3121" s="74">
        <v>1038</v>
      </c>
      <c r="N3121" s="74" t="s">
        <v>248</v>
      </c>
      <c r="O3121" s="74" t="s">
        <v>44</v>
      </c>
      <c r="P3121" s="78">
        <v>66667</v>
      </c>
      <c r="Q3121" s="74" t="s">
        <v>3269</v>
      </c>
      <c r="R3121" s="74">
        <v>0</v>
      </c>
      <c r="S3121" s="74">
        <v>0</v>
      </c>
      <c r="T3121" s="79"/>
      <c r="U3121" s="79"/>
      <c r="V3121" s="80" t="s">
        <v>279</v>
      </c>
      <c r="W3121" s="79"/>
      <c r="X3121" s="81">
        <v>44081</v>
      </c>
      <c r="Y3121" s="82"/>
      <c r="Z3121" s="82"/>
      <c r="AA3121" s="81">
        <v>44082</v>
      </c>
      <c r="AB3121" s="83"/>
      <c r="AC3121" s="79"/>
      <c r="AD3121" s="80"/>
      <c r="AE3121" s="245"/>
      <c r="AF3121" s="84">
        <v>0</v>
      </c>
      <c r="AG3121" s="79"/>
      <c r="AH3121" s="79"/>
      <c r="AI3121" s="79"/>
      <c r="AJ3121" s="79"/>
      <c r="AK3121" s="79"/>
      <c r="AL3121" s="79"/>
      <c r="AM3121" s="79"/>
      <c r="AN3121" s="79"/>
      <c r="AO3121" s="79"/>
      <c r="AP3121" s="79"/>
      <c r="AQ3121" s="79"/>
    </row>
    <row r="3122" spans="1:43" ht="14.1" hidden="1" customHeight="1">
      <c r="A3122" s="73" t="s">
        <v>245</v>
      </c>
      <c r="B3122" s="74">
        <v>132</v>
      </c>
      <c r="C3122" s="74" t="s">
        <v>290</v>
      </c>
      <c r="D3122" s="75">
        <v>43602</v>
      </c>
      <c r="E3122" s="75">
        <v>43603</v>
      </c>
      <c r="F3122" s="76">
        <f t="shared" si="271"/>
        <v>2</v>
      </c>
      <c r="G3122" s="74">
        <f t="shared" si="272"/>
        <v>5</v>
      </c>
      <c r="H3122" s="74">
        <f t="shared" si="273"/>
        <v>2019</v>
      </c>
      <c r="I3122" s="74">
        <v>2</v>
      </c>
      <c r="J3122" s="77">
        <v>1129519529</v>
      </c>
      <c r="K3122" s="74" t="s">
        <v>3270</v>
      </c>
      <c r="L3122" s="74"/>
      <c r="M3122" s="74">
        <v>1038</v>
      </c>
      <c r="N3122" s="74" t="s">
        <v>248</v>
      </c>
      <c r="O3122" s="74" t="s">
        <v>34</v>
      </c>
      <c r="P3122" s="78">
        <v>55207.7333</v>
      </c>
      <c r="Q3122" s="74"/>
      <c r="R3122" s="74"/>
      <c r="S3122" s="74"/>
      <c r="T3122" s="79"/>
      <c r="U3122" s="79"/>
      <c r="V3122" s="80" t="s">
        <v>26</v>
      </c>
      <c r="W3122" s="79" t="s">
        <v>249</v>
      </c>
      <c r="X3122" s="81">
        <v>43602</v>
      </c>
      <c r="Y3122" s="82" t="s">
        <v>249</v>
      </c>
      <c r="Z3122" s="82" t="s">
        <v>249</v>
      </c>
      <c r="AA3122" s="81">
        <v>43603</v>
      </c>
      <c r="AB3122" s="83">
        <v>2</v>
      </c>
      <c r="AC3122" s="79" t="s">
        <v>249</v>
      </c>
      <c r="AD3122" s="80" t="s">
        <v>26</v>
      </c>
      <c r="AE3122" s="245"/>
      <c r="AF3122" s="84">
        <v>0</v>
      </c>
      <c r="AG3122" s="79"/>
      <c r="AH3122" s="79"/>
      <c r="AI3122" s="79"/>
      <c r="AJ3122" s="79"/>
      <c r="AK3122" s="79"/>
      <c r="AL3122" s="79"/>
      <c r="AM3122" s="79"/>
      <c r="AN3122" s="79"/>
      <c r="AO3122" s="79"/>
      <c r="AP3122" s="79" t="s">
        <v>250</v>
      </c>
      <c r="AQ3122" s="79"/>
    </row>
    <row r="3123" spans="1:43" ht="14.1" hidden="1" customHeight="1">
      <c r="A3123" s="73" t="s">
        <v>245</v>
      </c>
      <c r="B3123" s="74">
        <v>132</v>
      </c>
      <c r="C3123" s="74" t="s">
        <v>290</v>
      </c>
      <c r="D3123" s="75">
        <v>43512</v>
      </c>
      <c r="E3123" s="75">
        <v>43512</v>
      </c>
      <c r="F3123" s="76">
        <f t="shared" si="271"/>
        <v>1</v>
      </c>
      <c r="G3123" s="74">
        <f t="shared" si="272"/>
        <v>2</v>
      </c>
      <c r="H3123" s="74">
        <f t="shared" si="273"/>
        <v>2019</v>
      </c>
      <c r="I3123" s="74">
        <v>2</v>
      </c>
      <c r="J3123" s="77">
        <v>1129519529</v>
      </c>
      <c r="K3123" s="74" t="s">
        <v>3270</v>
      </c>
      <c r="L3123" s="74"/>
      <c r="M3123" s="74">
        <v>1038</v>
      </c>
      <c r="N3123" s="74" t="s">
        <v>248</v>
      </c>
      <c r="O3123" s="74" t="s">
        <v>34</v>
      </c>
      <c r="P3123" s="78">
        <v>27603.866600000001</v>
      </c>
      <c r="Q3123" s="74"/>
      <c r="R3123" s="74"/>
      <c r="S3123" s="74"/>
      <c r="T3123" s="79"/>
      <c r="U3123" s="79"/>
      <c r="V3123" s="80" t="s">
        <v>26</v>
      </c>
      <c r="W3123" s="79" t="s">
        <v>249</v>
      </c>
      <c r="X3123" s="81">
        <v>43512</v>
      </c>
      <c r="Y3123" s="82" t="s">
        <v>249</v>
      </c>
      <c r="Z3123" s="82" t="s">
        <v>249</v>
      </c>
      <c r="AA3123" s="81">
        <v>43512</v>
      </c>
      <c r="AB3123" s="83">
        <v>1</v>
      </c>
      <c r="AC3123" s="79" t="s">
        <v>249</v>
      </c>
      <c r="AD3123" s="80" t="s">
        <v>26</v>
      </c>
      <c r="AE3123" s="245"/>
      <c r="AF3123" s="84">
        <v>0</v>
      </c>
      <c r="AG3123" s="79"/>
      <c r="AH3123" s="79"/>
      <c r="AI3123" s="79"/>
      <c r="AJ3123" s="79"/>
      <c r="AK3123" s="79"/>
      <c r="AL3123" s="79"/>
      <c r="AM3123" s="79"/>
      <c r="AN3123" s="79"/>
      <c r="AO3123" s="79"/>
      <c r="AP3123" s="79" t="s">
        <v>250</v>
      </c>
      <c r="AQ3123" s="79"/>
    </row>
    <row r="3124" spans="1:43" ht="14.1" hidden="1" customHeight="1">
      <c r="A3124" s="73" t="s">
        <v>245</v>
      </c>
      <c r="B3124" s="74">
        <v>132</v>
      </c>
      <c r="C3124" s="74" t="s">
        <v>290</v>
      </c>
      <c r="D3124" s="75">
        <v>43745</v>
      </c>
      <c r="E3124" s="75">
        <v>43749</v>
      </c>
      <c r="F3124" s="76">
        <f t="shared" si="271"/>
        <v>5</v>
      </c>
      <c r="G3124" s="74">
        <f t="shared" si="272"/>
        <v>10</v>
      </c>
      <c r="H3124" s="74">
        <f t="shared" si="273"/>
        <v>2019</v>
      </c>
      <c r="I3124" s="74">
        <v>1</v>
      </c>
      <c r="J3124" s="77">
        <v>1129530503</v>
      </c>
      <c r="K3124" s="74" t="s">
        <v>3271</v>
      </c>
      <c r="L3124" s="74"/>
      <c r="M3124" s="74">
        <v>1053</v>
      </c>
      <c r="N3124" s="74" t="s">
        <v>36</v>
      </c>
      <c r="O3124" s="74" t="s">
        <v>373</v>
      </c>
      <c r="P3124" s="78">
        <v>359667</v>
      </c>
      <c r="Q3124" s="74"/>
      <c r="R3124" s="74"/>
      <c r="S3124" s="74"/>
      <c r="T3124" s="79">
        <v>4</v>
      </c>
      <c r="U3124" s="79"/>
      <c r="V3124" s="80" t="s">
        <v>256</v>
      </c>
      <c r="W3124" s="79">
        <v>20191007</v>
      </c>
      <c r="X3124" s="81">
        <v>43745</v>
      </c>
      <c r="Y3124" s="82" t="s">
        <v>363</v>
      </c>
      <c r="Z3124" s="82" t="s">
        <v>3272</v>
      </c>
      <c r="AA3124" s="81">
        <v>43749</v>
      </c>
      <c r="AB3124" s="83">
        <v>5</v>
      </c>
      <c r="AC3124" s="79" t="s">
        <v>249</v>
      </c>
      <c r="AD3124" s="80" t="s">
        <v>256</v>
      </c>
      <c r="AE3124" s="245">
        <v>43858.421527777777</v>
      </c>
      <c r="AF3124" s="86">
        <v>176734</v>
      </c>
      <c r="AG3124" s="79" t="s">
        <v>3272</v>
      </c>
      <c r="AH3124" s="79">
        <v>176734</v>
      </c>
      <c r="AI3124" s="79">
        <v>0</v>
      </c>
      <c r="AJ3124" s="79">
        <v>0</v>
      </c>
      <c r="AK3124" s="79" t="s">
        <v>249</v>
      </c>
      <c r="AL3124" s="79">
        <v>0</v>
      </c>
      <c r="AM3124" s="79"/>
      <c r="AN3124" s="79" t="s">
        <v>25</v>
      </c>
      <c r="AO3124" s="79" t="s">
        <v>249</v>
      </c>
      <c r="AP3124" s="79"/>
      <c r="AQ3124" s="79"/>
    </row>
    <row r="3125" spans="1:43" ht="14.1" hidden="1" customHeight="1">
      <c r="A3125" s="73" t="s">
        <v>245</v>
      </c>
      <c r="B3125" s="74">
        <v>171</v>
      </c>
      <c r="C3125" s="74" t="s">
        <v>407</v>
      </c>
      <c r="D3125" s="75">
        <v>44047</v>
      </c>
      <c r="E3125" s="75">
        <v>44048</v>
      </c>
      <c r="F3125" s="76">
        <f t="shared" si="271"/>
        <v>2</v>
      </c>
      <c r="G3125" s="74">
        <f t="shared" si="272"/>
        <v>8</v>
      </c>
      <c r="H3125" s="74">
        <f t="shared" si="273"/>
        <v>2020</v>
      </c>
      <c r="I3125" s="74">
        <v>1</v>
      </c>
      <c r="J3125" s="77">
        <v>1129531535</v>
      </c>
      <c r="K3125" s="74" t="s">
        <v>3273</v>
      </c>
      <c r="L3125" s="74">
        <v>13</v>
      </c>
      <c r="M3125" s="74">
        <v>1038</v>
      </c>
      <c r="N3125" s="74" t="s">
        <v>248</v>
      </c>
      <c r="O3125" s="74" t="s">
        <v>44</v>
      </c>
      <c r="P3125" s="78">
        <v>76667</v>
      </c>
      <c r="Q3125" s="74" t="s">
        <v>3274</v>
      </c>
      <c r="R3125" s="74">
        <v>0</v>
      </c>
      <c r="S3125" s="74">
        <v>0</v>
      </c>
      <c r="T3125" s="79"/>
      <c r="U3125" s="79"/>
      <c r="V3125" s="80" t="s">
        <v>279</v>
      </c>
      <c r="W3125" s="79"/>
      <c r="X3125" s="81">
        <v>44047</v>
      </c>
      <c r="Y3125" s="82"/>
      <c r="Z3125" s="82"/>
      <c r="AA3125" s="81">
        <v>44048</v>
      </c>
      <c r="AB3125" s="83"/>
      <c r="AC3125" s="79"/>
      <c r="AD3125" s="80"/>
      <c r="AE3125" s="245"/>
      <c r="AF3125" s="84">
        <v>0</v>
      </c>
      <c r="AG3125" s="79"/>
      <c r="AH3125" s="79"/>
      <c r="AI3125" s="79"/>
      <c r="AJ3125" s="79"/>
      <c r="AK3125" s="79"/>
      <c r="AL3125" s="79"/>
      <c r="AM3125" s="79"/>
      <c r="AN3125" s="79"/>
      <c r="AO3125" s="79"/>
      <c r="AP3125" s="79"/>
      <c r="AQ3125" s="79"/>
    </row>
    <row r="3126" spans="1:43" ht="14.1" hidden="1" customHeight="1">
      <c r="A3126" s="73" t="s">
        <v>245</v>
      </c>
      <c r="B3126" s="74">
        <v>171</v>
      </c>
      <c r="C3126" s="74" t="s">
        <v>407</v>
      </c>
      <c r="D3126" s="75"/>
      <c r="E3126" s="75"/>
      <c r="F3126" s="76"/>
      <c r="G3126" s="74">
        <v>3</v>
      </c>
      <c r="H3126" s="74">
        <v>2020</v>
      </c>
      <c r="I3126" s="74">
        <v>1</v>
      </c>
      <c r="J3126" s="77">
        <v>1129531535</v>
      </c>
      <c r="K3126" s="74" t="s">
        <v>3273</v>
      </c>
      <c r="L3126" s="74"/>
      <c r="M3126" s="74">
        <v>1038</v>
      </c>
      <c r="N3126" s="74" t="s">
        <v>248</v>
      </c>
      <c r="O3126" s="74" t="s">
        <v>44</v>
      </c>
      <c r="P3126" s="78">
        <v>1150000</v>
      </c>
      <c r="Q3126" s="74"/>
      <c r="R3126" s="74"/>
      <c r="S3126" s="74"/>
      <c r="T3126" s="79"/>
      <c r="U3126" s="79"/>
      <c r="V3126" s="80" t="s">
        <v>260</v>
      </c>
      <c r="W3126" s="79" t="s">
        <v>249</v>
      </c>
      <c r="X3126" s="81"/>
      <c r="Y3126" s="82" t="s">
        <v>249</v>
      </c>
      <c r="Z3126" s="82" t="s">
        <v>249</v>
      </c>
      <c r="AA3126" s="81"/>
      <c r="AB3126" s="83"/>
      <c r="AC3126" s="79" t="s">
        <v>249</v>
      </c>
      <c r="AD3126" s="80"/>
      <c r="AE3126" s="245"/>
      <c r="AF3126" s="84">
        <v>0</v>
      </c>
      <c r="AG3126" s="79" t="s">
        <v>249</v>
      </c>
      <c r="AH3126" s="79" t="s">
        <v>249</v>
      </c>
      <c r="AI3126" s="79" t="s">
        <v>249</v>
      </c>
      <c r="AJ3126" s="79" t="s">
        <v>249</v>
      </c>
      <c r="AK3126" s="79" t="s">
        <v>249</v>
      </c>
      <c r="AL3126" s="79" t="s">
        <v>249</v>
      </c>
      <c r="AM3126" s="79" t="s">
        <v>261</v>
      </c>
      <c r="AN3126" s="79" t="s">
        <v>249</v>
      </c>
      <c r="AO3126" s="79" t="s">
        <v>249</v>
      </c>
      <c r="AP3126" s="79"/>
      <c r="AQ3126" s="79"/>
    </row>
    <row r="3127" spans="1:43" ht="14.1" hidden="1" customHeight="1">
      <c r="A3127" s="73" t="s">
        <v>245</v>
      </c>
      <c r="B3127" s="74">
        <v>171</v>
      </c>
      <c r="C3127" s="74" t="s">
        <v>407</v>
      </c>
      <c r="D3127" s="75"/>
      <c r="E3127" s="75"/>
      <c r="F3127" s="76"/>
      <c r="G3127" s="74">
        <v>3</v>
      </c>
      <c r="H3127" s="74">
        <v>2020</v>
      </c>
      <c r="I3127" s="74">
        <v>1</v>
      </c>
      <c r="J3127" s="77">
        <v>1129531535</v>
      </c>
      <c r="K3127" s="74" t="s">
        <v>3273</v>
      </c>
      <c r="L3127" s="74"/>
      <c r="M3127" s="74">
        <v>1038</v>
      </c>
      <c r="N3127" s="74" t="s">
        <v>248</v>
      </c>
      <c r="O3127" s="74" t="s">
        <v>44</v>
      </c>
      <c r="P3127" s="78">
        <v>38333</v>
      </c>
      <c r="Q3127" s="74"/>
      <c r="R3127" s="74"/>
      <c r="S3127" s="74"/>
      <c r="T3127" s="79"/>
      <c r="U3127" s="79"/>
      <c r="V3127" s="80" t="s">
        <v>260</v>
      </c>
      <c r="W3127" s="79" t="s">
        <v>249</v>
      </c>
      <c r="X3127" s="81"/>
      <c r="Y3127" s="82" t="s">
        <v>249</v>
      </c>
      <c r="Z3127" s="82" t="s">
        <v>249</v>
      </c>
      <c r="AA3127" s="81"/>
      <c r="AB3127" s="83"/>
      <c r="AC3127" s="79" t="s">
        <v>249</v>
      </c>
      <c r="AD3127" s="80"/>
      <c r="AE3127" s="245"/>
      <c r="AF3127" s="84">
        <v>0</v>
      </c>
      <c r="AG3127" s="79" t="s">
        <v>249</v>
      </c>
      <c r="AH3127" s="79" t="s">
        <v>249</v>
      </c>
      <c r="AI3127" s="79" t="s">
        <v>249</v>
      </c>
      <c r="AJ3127" s="79" t="s">
        <v>249</v>
      </c>
      <c r="AK3127" s="79" t="s">
        <v>249</v>
      </c>
      <c r="AL3127" s="79" t="s">
        <v>249</v>
      </c>
      <c r="AM3127" s="79" t="s">
        <v>261</v>
      </c>
      <c r="AN3127" s="79" t="s">
        <v>249</v>
      </c>
      <c r="AO3127" s="79" t="s">
        <v>249</v>
      </c>
      <c r="AP3127" s="79"/>
      <c r="AQ3127" s="79"/>
    </row>
    <row r="3128" spans="1:43" ht="14.1" hidden="1" customHeight="1">
      <c r="A3128" s="73" t="s">
        <v>245</v>
      </c>
      <c r="B3128" s="74">
        <v>171</v>
      </c>
      <c r="C3128" s="74" t="s">
        <v>407</v>
      </c>
      <c r="D3128" s="75"/>
      <c r="E3128" s="75"/>
      <c r="F3128" s="76"/>
      <c r="G3128" s="74">
        <v>3</v>
      </c>
      <c r="H3128" s="74">
        <v>2020</v>
      </c>
      <c r="I3128" s="74">
        <v>1</v>
      </c>
      <c r="J3128" s="77">
        <v>1129531535</v>
      </c>
      <c r="K3128" s="74" t="s">
        <v>3273</v>
      </c>
      <c r="L3128" s="74"/>
      <c r="M3128" s="74">
        <v>1038</v>
      </c>
      <c r="N3128" s="74" t="s">
        <v>248</v>
      </c>
      <c r="O3128" s="74" t="s">
        <v>294</v>
      </c>
      <c r="P3128" s="78">
        <v>38333</v>
      </c>
      <c r="Q3128" s="74"/>
      <c r="R3128" s="74"/>
      <c r="S3128" s="74"/>
      <c r="T3128" s="79"/>
      <c r="U3128" s="79"/>
      <c r="V3128" s="80" t="s">
        <v>260</v>
      </c>
      <c r="W3128" s="79" t="s">
        <v>249</v>
      </c>
      <c r="X3128" s="81"/>
      <c r="Y3128" s="82" t="s">
        <v>249</v>
      </c>
      <c r="Z3128" s="82" t="s">
        <v>249</v>
      </c>
      <c r="AA3128" s="81"/>
      <c r="AB3128" s="83"/>
      <c r="AC3128" s="79" t="s">
        <v>249</v>
      </c>
      <c r="AD3128" s="80"/>
      <c r="AE3128" s="245"/>
      <c r="AF3128" s="84">
        <v>0</v>
      </c>
      <c r="AG3128" s="79" t="s">
        <v>249</v>
      </c>
      <c r="AH3128" s="79" t="s">
        <v>249</v>
      </c>
      <c r="AI3128" s="79" t="s">
        <v>249</v>
      </c>
      <c r="AJ3128" s="79" t="s">
        <v>249</v>
      </c>
      <c r="AK3128" s="79" t="s">
        <v>249</v>
      </c>
      <c r="AL3128" s="79" t="s">
        <v>249</v>
      </c>
      <c r="AM3128" s="79" t="s">
        <v>261</v>
      </c>
      <c r="AN3128" s="79" t="s">
        <v>249</v>
      </c>
      <c r="AO3128" s="79" t="s">
        <v>249</v>
      </c>
      <c r="AP3128" s="79"/>
      <c r="AQ3128" s="79"/>
    </row>
    <row r="3129" spans="1:43" ht="14.1" hidden="1" customHeight="1">
      <c r="A3129" s="73" t="s">
        <v>245</v>
      </c>
      <c r="B3129" s="74">
        <v>132</v>
      </c>
      <c r="C3129" s="74" t="s">
        <v>290</v>
      </c>
      <c r="D3129" s="75">
        <v>43907</v>
      </c>
      <c r="E3129" s="75">
        <v>43908</v>
      </c>
      <c r="F3129" s="76">
        <f t="shared" ref="F3129:F3142" si="274">+E3129-D3129+1</f>
        <v>2</v>
      </c>
      <c r="G3129" s="74">
        <f t="shared" ref="G3129:G3142" si="275">+MONTH(D3129)</f>
        <v>3</v>
      </c>
      <c r="H3129" s="74">
        <f t="shared" ref="H3129:H3142" si="276">YEAR(D3129)</f>
        <v>2020</v>
      </c>
      <c r="I3129" s="74">
        <v>2</v>
      </c>
      <c r="J3129" s="77">
        <v>1129538655</v>
      </c>
      <c r="K3129" s="74" t="s">
        <v>3275</v>
      </c>
      <c r="L3129" s="74"/>
      <c r="M3129" s="74">
        <v>1038</v>
      </c>
      <c r="N3129" s="74" t="s">
        <v>248</v>
      </c>
      <c r="O3129" s="74" t="s">
        <v>373</v>
      </c>
      <c r="P3129" s="78">
        <v>66667</v>
      </c>
      <c r="Q3129" s="74"/>
      <c r="R3129" s="74"/>
      <c r="S3129" s="74"/>
      <c r="T3129" s="79"/>
      <c r="U3129" s="79"/>
      <c r="V3129" s="80" t="s">
        <v>26</v>
      </c>
      <c r="W3129" s="79" t="s">
        <v>249</v>
      </c>
      <c r="X3129" s="81">
        <v>43907</v>
      </c>
      <c r="Y3129" s="82" t="s">
        <v>249</v>
      </c>
      <c r="Z3129" s="82" t="s">
        <v>249</v>
      </c>
      <c r="AA3129" s="81">
        <v>43908</v>
      </c>
      <c r="AB3129" s="88">
        <f>+AA3129-X3129+1</f>
        <v>2</v>
      </c>
      <c r="AC3129" s="79" t="s">
        <v>249</v>
      </c>
      <c r="AD3129" s="80" t="s">
        <v>26</v>
      </c>
      <c r="AE3129" s="245"/>
      <c r="AF3129" s="84">
        <v>0</v>
      </c>
      <c r="AG3129" s="79"/>
      <c r="AH3129" s="79"/>
      <c r="AI3129" s="79"/>
      <c r="AJ3129" s="79"/>
      <c r="AK3129" s="79"/>
      <c r="AL3129" s="79"/>
      <c r="AM3129" s="79"/>
      <c r="AN3129" s="79"/>
      <c r="AO3129" s="79"/>
      <c r="AP3129" s="79" t="s">
        <v>250</v>
      </c>
      <c r="AQ3129" s="79"/>
    </row>
    <row r="3130" spans="1:43" ht="15" hidden="1" customHeight="1">
      <c r="A3130" s="73" t="s">
        <v>245</v>
      </c>
      <c r="B3130" s="74">
        <v>132</v>
      </c>
      <c r="C3130" s="74" t="s">
        <v>290</v>
      </c>
      <c r="D3130" s="75">
        <v>43480</v>
      </c>
      <c r="E3130" s="75">
        <v>43480</v>
      </c>
      <c r="F3130" s="76">
        <f t="shared" si="274"/>
        <v>1</v>
      </c>
      <c r="G3130" s="74">
        <f t="shared" si="275"/>
        <v>1</v>
      </c>
      <c r="H3130" s="74">
        <f t="shared" si="276"/>
        <v>2019</v>
      </c>
      <c r="I3130" s="74"/>
      <c r="J3130" s="77">
        <v>1129540598</v>
      </c>
      <c r="K3130" s="74" t="s">
        <v>3276</v>
      </c>
      <c r="L3130" s="74"/>
      <c r="M3130" s="74">
        <v>1038</v>
      </c>
      <c r="N3130" s="74" t="s">
        <v>248</v>
      </c>
      <c r="O3130" s="74" t="s">
        <v>34</v>
      </c>
      <c r="P3130" s="78">
        <v>27604</v>
      </c>
      <c r="Q3130" s="74"/>
      <c r="R3130" s="74"/>
      <c r="S3130" s="74"/>
      <c r="T3130" s="79"/>
      <c r="U3130" s="79"/>
      <c r="V3130" s="80" t="s">
        <v>26</v>
      </c>
      <c r="W3130" s="79"/>
      <c r="X3130" s="81">
        <v>43480</v>
      </c>
      <c r="Y3130" s="82"/>
      <c r="Z3130" s="82"/>
      <c r="AA3130" s="81">
        <v>43480</v>
      </c>
      <c r="AB3130" s="83">
        <v>1</v>
      </c>
      <c r="AC3130" s="79" t="s">
        <v>249</v>
      </c>
      <c r="AD3130" s="80" t="s">
        <v>26</v>
      </c>
      <c r="AE3130" s="245"/>
      <c r="AF3130" s="84">
        <v>0</v>
      </c>
      <c r="AG3130" s="79" t="s">
        <v>249</v>
      </c>
      <c r="AH3130" s="79" t="s">
        <v>249</v>
      </c>
      <c r="AI3130" s="79" t="s">
        <v>249</v>
      </c>
      <c r="AJ3130" s="79" t="s">
        <v>249</v>
      </c>
      <c r="AK3130" s="79" t="s">
        <v>249</v>
      </c>
      <c r="AL3130" s="79" t="s">
        <v>249</v>
      </c>
      <c r="AM3130" s="79"/>
      <c r="AN3130" s="79" t="s">
        <v>249</v>
      </c>
      <c r="AO3130" s="79" t="s">
        <v>249</v>
      </c>
      <c r="AP3130" s="79" t="s">
        <v>250</v>
      </c>
      <c r="AQ3130" s="79"/>
    </row>
    <row r="3131" spans="1:43" ht="14.1" hidden="1" customHeight="1">
      <c r="A3131" s="73" t="s">
        <v>245</v>
      </c>
      <c r="B3131" s="74">
        <v>132</v>
      </c>
      <c r="C3131" s="74" t="s">
        <v>290</v>
      </c>
      <c r="D3131" s="75">
        <v>43710</v>
      </c>
      <c r="E3131" s="75">
        <v>43711</v>
      </c>
      <c r="F3131" s="76">
        <f t="shared" si="274"/>
        <v>2</v>
      </c>
      <c r="G3131" s="74">
        <f t="shared" si="275"/>
        <v>9</v>
      </c>
      <c r="H3131" s="74">
        <f t="shared" si="276"/>
        <v>2019</v>
      </c>
      <c r="I3131" s="74">
        <v>1</v>
      </c>
      <c r="J3131" s="77">
        <v>1129540598</v>
      </c>
      <c r="K3131" s="74" t="s">
        <v>3276</v>
      </c>
      <c r="L3131" s="74"/>
      <c r="M3131" s="74">
        <v>1038</v>
      </c>
      <c r="N3131" s="74" t="s">
        <v>248</v>
      </c>
      <c r="O3131" s="74" t="s">
        <v>34</v>
      </c>
      <c r="P3131" s="78">
        <v>55208</v>
      </c>
      <c r="Q3131" s="74"/>
      <c r="R3131" s="74"/>
      <c r="S3131" s="74"/>
      <c r="T3131" s="79"/>
      <c r="U3131" s="79"/>
      <c r="V3131" s="80" t="s">
        <v>26</v>
      </c>
      <c r="W3131" s="79" t="s">
        <v>249</v>
      </c>
      <c r="X3131" s="81">
        <v>43710</v>
      </c>
      <c r="Y3131" s="82" t="s">
        <v>249</v>
      </c>
      <c r="Z3131" s="82" t="s">
        <v>249</v>
      </c>
      <c r="AA3131" s="81">
        <v>43711</v>
      </c>
      <c r="AB3131" s="88">
        <v>2</v>
      </c>
      <c r="AC3131" s="79" t="s">
        <v>249</v>
      </c>
      <c r="AD3131" s="80" t="s">
        <v>26</v>
      </c>
      <c r="AE3131" s="245"/>
      <c r="AF3131" s="84">
        <v>0</v>
      </c>
      <c r="AG3131" s="79"/>
      <c r="AH3131" s="79"/>
      <c r="AI3131" s="79"/>
      <c r="AJ3131" s="79"/>
      <c r="AK3131" s="79"/>
      <c r="AL3131" s="79"/>
      <c r="AM3131" s="79"/>
      <c r="AN3131" s="79"/>
      <c r="AO3131" s="79"/>
      <c r="AP3131" s="79" t="s">
        <v>250</v>
      </c>
      <c r="AQ3131" s="79"/>
    </row>
    <row r="3132" spans="1:43" ht="14.1" hidden="1" customHeight="1">
      <c r="A3132" s="73" t="s">
        <v>245</v>
      </c>
      <c r="B3132" s="74">
        <v>132</v>
      </c>
      <c r="C3132" s="74" t="s">
        <v>290</v>
      </c>
      <c r="D3132" s="75">
        <v>43747</v>
      </c>
      <c r="E3132" s="75">
        <v>43748</v>
      </c>
      <c r="F3132" s="76">
        <f t="shared" si="274"/>
        <v>2</v>
      </c>
      <c r="G3132" s="74">
        <f t="shared" si="275"/>
        <v>10</v>
      </c>
      <c r="H3132" s="74">
        <f t="shared" si="276"/>
        <v>2019</v>
      </c>
      <c r="I3132" s="74">
        <v>2</v>
      </c>
      <c r="J3132" s="77">
        <v>1129540598</v>
      </c>
      <c r="K3132" s="74" t="s">
        <v>3276</v>
      </c>
      <c r="L3132" s="74"/>
      <c r="M3132" s="74">
        <v>1038</v>
      </c>
      <c r="N3132" s="74" t="s">
        <v>248</v>
      </c>
      <c r="O3132" s="74" t="s">
        <v>34</v>
      </c>
      <c r="P3132" s="78">
        <v>55207.7333</v>
      </c>
      <c r="Q3132" s="74"/>
      <c r="R3132" s="74"/>
      <c r="S3132" s="74"/>
      <c r="T3132" s="79"/>
      <c r="U3132" s="79"/>
      <c r="V3132" s="80" t="s">
        <v>26</v>
      </c>
      <c r="W3132" s="79" t="s">
        <v>249</v>
      </c>
      <c r="X3132" s="81">
        <v>43747</v>
      </c>
      <c r="Y3132" s="82" t="s">
        <v>249</v>
      </c>
      <c r="Z3132" s="82" t="s">
        <v>249</v>
      </c>
      <c r="AA3132" s="81">
        <v>43748</v>
      </c>
      <c r="AB3132" s="88">
        <v>2</v>
      </c>
      <c r="AC3132" s="79" t="s">
        <v>249</v>
      </c>
      <c r="AD3132" s="80" t="s">
        <v>26</v>
      </c>
      <c r="AE3132" s="245"/>
      <c r="AF3132" s="84">
        <v>0</v>
      </c>
      <c r="AG3132" s="79"/>
      <c r="AH3132" s="79"/>
      <c r="AI3132" s="79"/>
      <c r="AJ3132" s="79"/>
      <c r="AK3132" s="79"/>
      <c r="AL3132" s="79"/>
      <c r="AM3132" s="79"/>
      <c r="AN3132" s="79"/>
      <c r="AO3132" s="79"/>
      <c r="AP3132" s="79" t="s">
        <v>250</v>
      </c>
      <c r="AQ3132" s="79"/>
    </row>
    <row r="3133" spans="1:43" ht="14.1" hidden="1" customHeight="1">
      <c r="A3133" s="73" t="s">
        <v>245</v>
      </c>
      <c r="B3133" s="74">
        <v>132</v>
      </c>
      <c r="C3133" s="74" t="s">
        <v>290</v>
      </c>
      <c r="D3133" s="75">
        <v>43755</v>
      </c>
      <c r="E3133" s="75">
        <v>43756</v>
      </c>
      <c r="F3133" s="76">
        <f t="shared" si="274"/>
        <v>2</v>
      </c>
      <c r="G3133" s="74">
        <f t="shared" si="275"/>
        <v>10</v>
      </c>
      <c r="H3133" s="74">
        <f t="shared" si="276"/>
        <v>2019</v>
      </c>
      <c r="I3133" s="74">
        <v>2</v>
      </c>
      <c r="J3133" s="77">
        <v>1129540598</v>
      </c>
      <c r="K3133" s="74" t="s">
        <v>3276</v>
      </c>
      <c r="L3133" s="74"/>
      <c r="M3133" s="74">
        <v>1038</v>
      </c>
      <c r="N3133" s="74" t="s">
        <v>248</v>
      </c>
      <c r="O3133" s="74" t="s">
        <v>34</v>
      </c>
      <c r="P3133" s="78">
        <v>27603.866600000001</v>
      </c>
      <c r="Q3133" s="74"/>
      <c r="R3133" s="74"/>
      <c r="S3133" s="74"/>
      <c r="T3133" s="79"/>
      <c r="U3133" s="79"/>
      <c r="V3133" s="80" t="s">
        <v>26</v>
      </c>
      <c r="W3133" s="79" t="s">
        <v>249</v>
      </c>
      <c r="X3133" s="81">
        <v>43755</v>
      </c>
      <c r="Y3133" s="82" t="s">
        <v>249</v>
      </c>
      <c r="Z3133" s="82" t="s">
        <v>249</v>
      </c>
      <c r="AA3133" s="81">
        <v>43756</v>
      </c>
      <c r="AB3133" s="88">
        <v>2</v>
      </c>
      <c r="AC3133" s="79" t="s">
        <v>249</v>
      </c>
      <c r="AD3133" s="80" t="s">
        <v>26</v>
      </c>
      <c r="AE3133" s="245"/>
      <c r="AF3133" s="84">
        <v>0</v>
      </c>
      <c r="AG3133" s="79"/>
      <c r="AH3133" s="79"/>
      <c r="AI3133" s="79"/>
      <c r="AJ3133" s="79"/>
      <c r="AK3133" s="79"/>
      <c r="AL3133" s="79"/>
      <c r="AM3133" s="79"/>
      <c r="AN3133" s="79"/>
      <c r="AO3133" s="79"/>
      <c r="AP3133" s="79" t="s">
        <v>250</v>
      </c>
      <c r="AQ3133" s="79"/>
    </row>
    <row r="3134" spans="1:43" ht="14.1" hidden="1" customHeight="1">
      <c r="A3134" s="73" t="s">
        <v>245</v>
      </c>
      <c r="B3134" s="74">
        <v>132</v>
      </c>
      <c r="C3134" s="74" t="s">
        <v>290</v>
      </c>
      <c r="D3134" s="75">
        <v>43547</v>
      </c>
      <c r="E3134" s="75">
        <v>43547</v>
      </c>
      <c r="F3134" s="76">
        <f t="shared" si="274"/>
        <v>1</v>
      </c>
      <c r="G3134" s="74">
        <f t="shared" si="275"/>
        <v>3</v>
      </c>
      <c r="H3134" s="74">
        <f t="shared" si="276"/>
        <v>2019</v>
      </c>
      <c r="I3134" s="74">
        <v>1</v>
      </c>
      <c r="J3134" s="77">
        <v>1129540598</v>
      </c>
      <c r="K3134" s="74" t="s">
        <v>3276</v>
      </c>
      <c r="L3134" s="74"/>
      <c r="M3134" s="74">
        <v>1038</v>
      </c>
      <c r="N3134" s="74" t="s">
        <v>248</v>
      </c>
      <c r="O3134" s="74" t="s">
        <v>34</v>
      </c>
      <c r="P3134" s="78">
        <v>27604</v>
      </c>
      <c r="Q3134" s="74"/>
      <c r="R3134" s="74"/>
      <c r="S3134" s="74"/>
      <c r="T3134" s="79"/>
      <c r="U3134" s="79"/>
      <c r="V3134" s="80" t="s">
        <v>26</v>
      </c>
      <c r="W3134" s="79" t="s">
        <v>249</v>
      </c>
      <c r="X3134" s="81">
        <v>43547</v>
      </c>
      <c r="Y3134" s="82" t="s">
        <v>249</v>
      </c>
      <c r="Z3134" s="82" t="s">
        <v>249</v>
      </c>
      <c r="AA3134" s="81">
        <v>43547</v>
      </c>
      <c r="AB3134" s="88">
        <v>1</v>
      </c>
      <c r="AC3134" s="79" t="s">
        <v>249</v>
      </c>
      <c r="AD3134" s="80" t="s">
        <v>26</v>
      </c>
      <c r="AE3134" s="245"/>
      <c r="AF3134" s="84">
        <v>0</v>
      </c>
      <c r="AG3134" s="79"/>
      <c r="AH3134" s="79"/>
      <c r="AI3134" s="79"/>
      <c r="AJ3134" s="79"/>
      <c r="AK3134" s="79"/>
      <c r="AL3134" s="79"/>
      <c r="AM3134" s="79"/>
      <c r="AN3134" s="79"/>
      <c r="AO3134" s="79"/>
      <c r="AP3134" s="79" t="s">
        <v>250</v>
      </c>
      <c r="AQ3134" s="79"/>
    </row>
    <row r="3135" spans="1:43" ht="14.1" hidden="1" customHeight="1">
      <c r="A3135" s="73" t="s">
        <v>245</v>
      </c>
      <c r="B3135" s="74">
        <v>132</v>
      </c>
      <c r="C3135" s="74" t="s">
        <v>290</v>
      </c>
      <c r="D3135" s="75">
        <v>43608</v>
      </c>
      <c r="E3135" s="75">
        <v>43608</v>
      </c>
      <c r="F3135" s="76">
        <f t="shared" si="274"/>
        <v>1</v>
      </c>
      <c r="G3135" s="74">
        <f t="shared" si="275"/>
        <v>5</v>
      </c>
      <c r="H3135" s="74">
        <f t="shared" si="276"/>
        <v>2019</v>
      </c>
      <c r="I3135" s="74">
        <v>1</v>
      </c>
      <c r="J3135" s="77">
        <v>1129540598</v>
      </c>
      <c r="K3135" s="74" t="s">
        <v>3276</v>
      </c>
      <c r="L3135" s="74"/>
      <c r="M3135" s="74">
        <v>1038</v>
      </c>
      <c r="N3135" s="74" t="s">
        <v>248</v>
      </c>
      <c r="O3135" s="74" t="s">
        <v>249</v>
      </c>
      <c r="P3135" s="78">
        <v>27604</v>
      </c>
      <c r="Q3135" s="74"/>
      <c r="R3135" s="74"/>
      <c r="S3135" s="74"/>
      <c r="T3135" s="79"/>
      <c r="U3135" s="79"/>
      <c r="V3135" s="80" t="s">
        <v>26</v>
      </c>
      <c r="W3135" s="79" t="s">
        <v>249</v>
      </c>
      <c r="X3135" s="81">
        <v>43608</v>
      </c>
      <c r="Y3135" s="82" t="s">
        <v>249</v>
      </c>
      <c r="Z3135" s="82" t="s">
        <v>249</v>
      </c>
      <c r="AA3135" s="81">
        <v>43608</v>
      </c>
      <c r="AB3135" s="88">
        <v>1</v>
      </c>
      <c r="AC3135" s="79" t="s">
        <v>249</v>
      </c>
      <c r="AD3135" s="80" t="s">
        <v>26</v>
      </c>
      <c r="AE3135" s="245"/>
      <c r="AF3135" s="84">
        <v>0</v>
      </c>
      <c r="AG3135" s="79"/>
      <c r="AH3135" s="79"/>
      <c r="AI3135" s="79"/>
      <c r="AJ3135" s="79"/>
      <c r="AK3135" s="79"/>
      <c r="AL3135" s="79"/>
      <c r="AM3135" s="79"/>
      <c r="AN3135" s="79"/>
      <c r="AO3135" s="79"/>
      <c r="AP3135" s="79" t="s">
        <v>250</v>
      </c>
      <c r="AQ3135" s="79"/>
    </row>
    <row r="3136" spans="1:43" ht="14.1" hidden="1" customHeight="1">
      <c r="A3136" s="73" t="s">
        <v>245</v>
      </c>
      <c r="B3136" s="74">
        <v>132</v>
      </c>
      <c r="C3136" s="74" t="s">
        <v>290</v>
      </c>
      <c r="D3136" s="75">
        <v>43610</v>
      </c>
      <c r="E3136" s="75">
        <v>43610</v>
      </c>
      <c r="F3136" s="76">
        <f t="shared" si="274"/>
        <v>1</v>
      </c>
      <c r="G3136" s="74">
        <f t="shared" si="275"/>
        <v>5</v>
      </c>
      <c r="H3136" s="74">
        <f t="shared" si="276"/>
        <v>2019</v>
      </c>
      <c r="I3136" s="74">
        <v>2</v>
      </c>
      <c r="J3136" s="77">
        <v>1129540598</v>
      </c>
      <c r="K3136" s="74" t="s">
        <v>3276</v>
      </c>
      <c r="L3136" s="74"/>
      <c r="M3136" s="74">
        <v>1038</v>
      </c>
      <c r="N3136" s="74" t="s">
        <v>248</v>
      </c>
      <c r="O3136" s="74" t="s">
        <v>34</v>
      </c>
      <c r="P3136" s="78">
        <v>110415</v>
      </c>
      <c r="Q3136" s="74"/>
      <c r="R3136" s="74"/>
      <c r="S3136" s="74"/>
      <c r="T3136" s="79"/>
      <c r="U3136" s="79"/>
      <c r="V3136" s="80" t="s">
        <v>26</v>
      </c>
      <c r="W3136" s="79" t="s">
        <v>249</v>
      </c>
      <c r="X3136" s="81">
        <v>43610</v>
      </c>
      <c r="Y3136" s="82" t="s">
        <v>249</v>
      </c>
      <c r="Z3136" s="82" t="s">
        <v>249</v>
      </c>
      <c r="AA3136" s="81">
        <v>43610</v>
      </c>
      <c r="AB3136" s="88">
        <v>1</v>
      </c>
      <c r="AC3136" s="79" t="s">
        <v>249</v>
      </c>
      <c r="AD3136" s="80" t="s">
        <v>26</v>
      </c>
      <c r="AE3136" s="245"/>
      <c r="AF3136" s="84">
        <v>0</v>
      </c>
      <c r="AG3136" s="79"/>
      <c r="AH3136" s="79"/>
      <c r="AI3136" s="79"/>
      <c r="AJ3136" s="79"/>
      <c r="AK3136" s="79"/>
      <c r="AL3136" s="79"/>
      <c r="AM3136" s="79"/>
      <c r="AN3136" s="79"/>
      <c r="AO3136" s="79"/>
      <c r="AP3136" s="79" t="s">
        <v>250</v>
      </c>
      <c r="AQ3136" s="79"/>
    </row>
    <row r="3137" spans="1:43" ht="14.1" hidden="1" customHeight="1">
      <c r="A3137" s="73" t="s">
        <v>245</v>
      </c>
      <c r="B3137" s="74">
        <v>132</v>
      </c>
      <c r="C3137" s="74" t="s">
        <v>290</v>
      </c>
      <c r="D3137" s="75">
        <v>43636</v>
      </c>
      <c r="E3137" s="75">
        <v>43636</v>
      </c>
      <c r="F3137" s="76">
        <f t="shared" si="274"/>
        <v>1</v>
      </c>
      <c r="G3137" s="74">
        <f t="shared" si="275"/>
        <v>6</v>
      </c>
      <c r="H3137" s="74">
        <f t="shared" si="276"/>
        <v>2019</v>
      </c>
      <c r="I3137" s="74">
        <v>2</v>
      </c>
      <c r="J3137" s="77">
        <v>1129540598</v>
      </c>
      <c r="K3137" s="74" t="s">
        <v>3276</v>
      </c>
      <c r="L3137" s="74"/>
      <c r="M3137" s="74">
        <v>1038</v>
      </c>
      <c r="N3137" s="74" t="s">
        <v>248</v>
      </c>
      <c r="O3137" s="74" t="s">
        <v>249</v>
      </c>
      <c r="P3137" s="78">
        <v>110415</v>
      </c>
      <c r="Q3137" s="74"/>
      <c r="R3137" s="74"/>
      <c r="S3137" s="74"/>
      <c r="T3137" s="79"/>
      <c r="U3137" s="79"/>
      <c r="V3137" s="80" t="s">
        <v>26</v>
      </c>
      <c r="W3137" s="79" t="s">
        <v>249</v>
      </c>
      <c r="X3137" s="81">
        <v>43636</v>
      </c>
      <c r="Y3137" s="82" t="s">
        <v>249</v>
      </c>
      <c r="Z3137" s="82" t="s">
        <v>249</v>
      </c>
      <c r="AA3137" s="81">
        <v>43636</v>
      </c>
      <c r="AB3137" s="88">
        <v>1</v>
      </c>
      <c r="AC3137" s="79" t="s">
        <v>249</v>
      </c>
      <c r="AD3137" s="80" t="s">
        <v>26</v>
      </c>
      <c r="AE3137" s="245"/>
      <c r="AF3137" s="84">
        <v>0</v>
      </c>
      <c r="AG3137" s="79"/>
      <c r="AH3137" s="79"/>
      <c r="AI3137" s="79"/>
      <c r="AJ3137" s="79"/>
      <c r="AK3137" s="79"/>
      <c r="AL3137" s="79"/>
      <c r="AM3137" s="79"/>
      <c r="AN3137" s="79"/>
      <c r="AO3137" s="79"/>
      <c r="AP3137" s="79" t="s">
        <v>250</v>
      </c>
      <c r="AQ3137" s="79"/>
    </row>
    <row r="3138" spans="1:43" ht="14.1" hidden="1" customHeight="1">
      <c r="A3138" s="73" t="s">
        <v>245</v>
      </c>
      <c r="B3138" s="74">
        <v>132</v>
      </c>
      <c r="C3138" s="74" t="s">
        <v>290</v>
      </c>
      <c r="D3138" s="75">
        <v>43642</v>
      </c>
      <c r="E3138" s="75">
        <v>43642</v>
      </c>
      <c r="F3138" s="76">
        <f t="shared" si="274"/>
        <v>1</v>
      </c>
      <c r="G3138" s="74">
        <f t="shared" si="275"/>
        <v>6</v>
      </c>
      <c r="H3138" s="74">
        <f t="shared" si="276"/>
        <v>2019</v>
      </c>
      <c r="I3138" s="74">
        <v>2</v>
      </c>
      <c r="J3138" s="77">
        <v>1129540598</v>
      </c>
      <c r="K3138" s="74" t="s">
        <v>3276</v>
      </c>
      <c r="L3138" s="74"/>
      <c r="M3138" s="74">
        <v>1038</v>
      </c>
      <c r="N3138" s="74" t="s">
        <v>248</v>
      </c>
      <c r="O3138" s="74" t="s">
        <v>34</v>
      </c>
      <c r="P3138" s="78">
        <v>110415</v>
      </c>
      <c r="Q3138" s="74"/>
      <c r="R3138" s="74"/>
      <c r="S3138" s="74"/>
      <c r="T3138" s="79"/>
      <c r="U3138" s="79"/>
      <c r="V3138" s="80" t="s">
        <v>26</v>
      </c>
      <c r="W3138" s="79" t="s">
        <v>249</v>
      </c>
      <c r="X3138" s="81">
        <v>43642</v>
      </c>
      <c r="Y3138" s="82" t="s">
        <v>249</v>
      </c>
      <c r="Z3138" s="82" t="s">
        <v>249</v>
      </c>
      <c r="AA3138" s="81">
        <v>43642</v>
      </c>
      <c r="AB3138" s="88">
        <v>1</v>
      </c>
      <c r="AC3138" s="79" t="s">
        <v>249</v>
      </c>
      <c r="AD3138" s="80" t="s">
        <v>26</v>
      </c>
      <c r="AE3138" s="245"/>
      <c r="AF3138" s="84">
        <v>0</v>
      </c>
      <c r="AG3138" s="79"/>
      <c r="AH3138" s="79"/>
      <c r="AI3138" s="79"/>
      <c r="AJ3138" s="79"/>
      <c r="AK3138" s="79"/>
      <c r="AL3138" s="79"/>
      <c r="AM3138" s="79"/>
      <c r="AN3138" s="79"/>
      <c r="AO3138" s="79"/>
      <c r="AP3138" s="79" t="s">
        <v>250</v>
      </c>
      <c r="AQ3138" s="79"/>
    </row>
    <row r="3139" spans="1:43" ht="14.1" hidden="1" customHeight="1">
      <c r="A3139" s="73" t="s">
        <v>245</v>
      </c>
      <c r="B3139" s="74">
        <v>132</v>
      </c>
      <c r="C3139" s="74" t="s">
        <v>290</v>
      </c>
      <c r="D3139" s="75">
        <v>43708</v>
      </c>
      <c r="E3139" s="75">
        <v>43708</v>
      </c>
      <c r="F3139" s="76">
        <f t="shared" si="274"/>
        <v>1</v>
      </c>
      <c r="G3139" s="74">
        <f t="shared" si="275"/>
        <v>8</v>
      </c>
      <c r="H3139" s="74">
        <f t="shared" si="276"/>
        <v>2019</v>
      </c>
      <c r="I3139" s="74">
        <v>1</v>
      </c>
      <c r="J3139" s="77">
        <v>1129540598</v>
      </c>
      <c r="K3139" s="74" t="s">
        <v>3276</v>
      </c>
      <c r="L3139" s="74"/>
      <c r="M3139" s="74">
        <v>1038</v>
      </c>
      <c r="N3139" s="74" t="s">
        <v>248</v>
      </c>
      <c r="O3139" s="74" t="s">
        <v>34</v>
      </c>
      <c r="P3139" s="78">
        <v>55208</v>
      </c>
      <c r="Q3139" s="74"/>
      <c r="R3139" s="74"/>
      <c r="S3139" s="74"/>
      <c r="T3139" s="79"/>
      <c r="U3139" s="79"/>
      <c r="V3139" s="80" t="s">
        <v>26</v>
      </c>
      <c r="W3139" s="79" t="s">
        <v>249</v>
      </c>
      <c r="X3139" s="81">
        <v>43708</v>
      </c>
      <c r="Y3139" s="82" t="s">
        <v>249</v>
      </c>
      <c r="Z3139" s="82" t="s">
        <v>249</v>
      </c>
      <c r="AA3139" s="81">
        <v>43708</v>
      </c>
      <c r="AB3139" s="88">
        <v>1</v>
      </c>
      <c r="AC3139" s="79" t="s">
        <v>249</v>
      </c>
      <c r="AD3139" s="80" t="s">
        <v>26</v>
      </c>
      <c r="AE3139" s="245"/>
      <c r="AF3139" s="84">
        <v>0</v>
      </c>
      <c r="AG3139" s="79"/>
      <c r="AH3139" s="79"/>
      <c r="AI3139" s="79"/>
      <c r="AJ3139" s="79"/>
      <c r="AK3139" s="79"/>
      <c r="AL3139" s="79"/>
      <c r="AM3139" s="79"/>
      <c r="AN3139" s="79"/>
      <c r="AO3139" s="79"/>
      <c r="AP3139" s="79" t="s">
        <v>250</v>
      </c>
      <c r="AQ3139" s="79"/>
    </row>
    <row r="3140" spans="1:43" ht="14.1" hidden="1" customHeight="1">
      <c r="A3140" s="73" t="s">
        <v>245</v>
      </c>
      <c r="B3140" s="74">
        <v>132</v>
      </c>
      <c r="C3140" s="74" t="s">
        <v>290</v>
      </c>
      <c r="D3140" s="75">
        <v>43746</v>
      </c>
      <c r="E3140" s="75">
        <v>43746</v>
      </c>
      <c r="F3140" s="76">
        <f t="shared" si="274"/>
        <v>1</v>
      </c>
      <c r="G3140" s="74">
        <f t="shared" si="275"/>
        <v>10</v>
      </c>
      <c r="H3140" s="74">
        <f t="shared" si="276"/>
        <v>2019</v>
      </c>
      <c r="I3140" s="74">
        <v>2</v>
      </c>
      <c r="J3140" s="77">
        <v>1129540598</v>
      </c>
      <c r="K3140" s="74" t="s">
        <v>3276</v>
      </c>
      <c r="L3140" s="74"/>
      <c r="M3140" s="74">
        <v>1038</v>
      </c>
      <c r="N3140" s="74" t="s">
        <v>248</v>
      </c>
      <c r="O3140" s="74" t="s">
        <v>34</v>
      </c>
      <c r="P3140" s="78">
        <v>82811.599900000001</v>
      </c>
      <c r="Q3140" s="74"/>
      <c r="R3140" s="74"/>
      <c r="S3140" s="74"/>
      <c r="T3140" s="79"/>
      <c r="U3140" s="79"/>
      <c r="V3140" s="80" t="s">
        <v>26</v>
      </c>
      <c r="W3140" s="79" t="s">
        <v>249</v>
      </c>
      <c r="X3140" s="81">
        <v>43746</v>
      </c>
      <c r="Y3140" s="82" t="s">
        <v>249</v>
      </c>
      <c r="Z3140" s="82" t="s">
        <v>249</v>
      </c>
      <c r="AA3140" s="81">
        <v>43746</v>
      </c>
      <c r="AB3140" s="88">
        <v>1</v>
      </c>
      <c r="AC3140" s="79" t="s">
        <v>249</v>
      </c>
      <c r="AD3140" s="80" t="s">
        <v>26</v>
      </c>
      <c r="AE3140" s="245"/>
      <c r="AF3140" s="84">
        <v>0</v>
      </c>
      <c r="AG3140" s="79"/>
      <c r="AH3140" s="79"/>
      <c r="AI3140" s="79"/>
      <c r="AJ3140" s="79"/>
      <c r="AK3140" s="79"/>
      <c r="AL3140" s="79"/>
      <c r="AM3140" s="79"/>
      <c r="AN3140" s="79"/>
      <c r="AO3140" s="79"/>
      <c r="AP3140" s="79" t="s">
        <v>250</v>
      </c>
      <c r="AQ3140" s="79"/>
    </row>
    <row r="3141" spans="1:43" ht="14.1" hidden="1" customHeight="1">
      <c r="A3141" s="73" t="s">
        <v>245</v>
      </c>
      <c r="B3141" s="74">
        <v>42</v>
      </c>
      <c r="C3141" s="74" t="s">
        <v>497</v>
      </c>
      <c r="D3141" s="75" t="s">
        <v>1559</v>
      </c>
      <c r="E3141" s="75" t="s">
        <v>3277</v>
      </c>
      <c r="F3141" s="76">
        <f t="shared" si="274"/>
        <v>3</v>
      </c>
      <c r="G3141" s="74">
        <f t="shared" si="275"/>
        <v>5</v>
      </c>
      <c r="H3141" s="74">
        <f t="shared" si="276"/>
        <v>2018</v>
      </c>
      <c r="I3141" s="74">
        <v>2</v>
      </c>
      <c r="J3141" s="77">
        <v>1129570225</v>
      </c>
      <c r="K3141" s="74" t="s">
        <v>3278</v>
      </c>
      <c r="L3141" s="74"/>
      <c r="M3141" s="74">
        <v>1038</v>
      </c>
      <c r="N3141" s="74" t="s">
        <v>248</v>
      </c>
      <c r="O3141" s="74" t="s">
        <v>30</v>
      </c>
      <c r="P3141" s="78">
        <v>52082.8</v>
      </c>
      <c r="Q3141" s="74"/>
      <c r="R3141" s="74"/>
      <c r="S3141" s="74"/>
      <c r="T3141" s="83">
        <v>1</v>
      </c>
      <c r="U3141" s="79"/>
      <c r="V3141" s="80" t="s">
        <v>256</v>
      </c>
      <c r="W3141" s="79">
        <v>6270157</v>
      </c>
      <c r="X3141" s="81" t="s">
        <v>1559</v>
      </c>
      <c r="Y3141" s="82" t="s">
        <v>257</v>
      </c>
      <c r="Z3141" s="82" t="s">
        <v>3279</v>
      </c>
      <c r="AA3141" s="81" t="s">
        <v>3277</v>
      </c>
      <c r="AB3141" s="83"/>
      <c r="AC3141" s="79" t="s">
        <v>249</v>
      </c>
      <c r="AD3141" s="80" t="s">
        <v>256</v>
      </c>
      <c r="AE3141" s="245">
        <v>43339.677777777775</v>
      </c>
      <c r="AF3141" s="86">
        <v>26041</v>
      </c>
      <c r="AG3141" s="79" t="s">
        <v>3280</v>
      </c>
      <c r="AH3141" s="79">
        <v>26041</v>
      </c>
      <c r="AI3141" s="79">
        <v>0</v>
      </c>
      <c r="AJ3141" s="79">
        <v>0</v>
      </c>
      <c r="AK3141" s="79" t="s">
        <v>249</v>
      </c>
      <c r="AL3141" s="79">
        <v>0</v>
      </c>
      <c r="AM3141" s="79"/>
      <c r="AN3141" s="79" t="s">
        <v>25</v>
      </c>
      <c r="AO3141" s="79" t="s">
        <v>249</v>
      </c>
      <c r="AP3141" s="79"/>
      <c r="AQ3141" s="79"/>
    </row>
    <row r="3142" spans="1:43" ht="14.1" hidden="1" customHeight="1">
      <c r="A3142" s="73" t="s">
        <v>245</v>
      </c>
      <c r="B3142" s="74">
        <v>132</v>
      </c>
      <c r="C3142" s="74" t="s">
        <v>290</v>
      </c>
      <c r="D3142" s="75">
        <v>43690</v>
      </c>
      <c r="E3142" s="75">
        <v>43690</v>
      </c>
      <c r="F3142" s="76">
        <f t="shared" si="274"/>
        <v>1</v>
      </c>
      <c r="G3142" s="74">
        <f t="shared" si="275"/>
        <v>8</v>
      </c>
      <c r="H3142" s="74">
        <f t="shared" si="276"/>
        <v>2019</v>
      </c>
      <c r="I3142" s="74">
        <v>1</v>
      </c>
      <c r="J3142" s="77">
        <v>1130586478</v>
      </c>
      <c r="K3142" s="74" t="s">
        <v>3281</v>
      </c>
      <c r="L3142" s="74"/>
      <c r="M3142" s="74">
        <v>1038</v>
      </c>
      <c r="N3142" s="74" t="s">
        <v>248</v>
      </c>
      <c r="O3142" s="74" t="s">
        <v>35</v>
      </c>
      <c r="P3142" s="78">
        <v>55208</v>
      </c>
      <c r="Q3142" s="74"/>
      <c r="R3142" s="74"/>
      <c r="S3142" s="74"/>
      <c r="T3142" s="79"/>
      <c r="U3142" s="79"/>
      <c r="V3142" s="80" t="s">
        <v>26</v>
      </c>
      <c r="W3142" s="79" t="s">
        <v>249</v>
      </c>
      <c r="X3142" s="81">
        <v>43690</v>
      </c>
      <c r="Y3142" s="82" t="s">
        <v>249</v>
      </c>
      <c r="Z3142" s="82" t="s">
        <v>249</v>
      </c>
      <c r="AA3142" s="81">
        <v>43690</v>
      </c>
      <c r="AB3142" s="88">
        <v>1</v>
      </c>
      <c r="AC3142" s="79" t="s">
        <v>249</v>
      </c>
      <c r="AD3142" s="80" t="s">
        <v>26</v>
      </c>
      <c r="AE3142" s="245"/>
      <c r="AF3142" s="84">
        <v>0</v>
      </c>
      <c r="AG3142" s="79"/>
      <c r="AH3142" s="79"/>
      <c r="AI3142" s="79"/>
      <c r="AJ3142" s="79"/>
      <c r="AK3142" s="79"/>
      <c r="AL3142" s="79"/>
      <c r="AM3142" s="79"/>
      <c r="AN3142" s="79"/>
      <c r="AO3142" s="79"/>
      <c r="AP3142" s="79" t="s">
        <v>250</v>
      </c>
      <c r="AQ3142" s="79"/>
    </row>
    <row r="3143" spans="1:43" ht="15" hidden="1" customHeight="1">
      <c r="A3143" s="73" t="s">
        <v>245</v>
      </c>
      <c r="B3143" s="74">
        <v>76</v>
      </c>
      <c r="C3143" s="74" t="s">
        <v>520</v>
      </c>
      <c r="D3143" s="75"/>
      <c r="E3143" s="75"/>
      <c r="F3143" s="76"/>
      <c r="G3143" s="74">
        <v>10</v>
      </c>
      <c r="H3143" s="74">
        <v>2016</v>
      </c>
      <c r="I3143" s="74" t="s">
        <v>264</v>
      </c>
      <c r="J3143" s="77">
        <v>1130628699</v>
      </c>
      <c r="K3143" s="74" t="s">
        <v>3282</v>
      </c>
      <c r="L3143" s="74"/>
      <c r="M3143" s="74" t="s">
        <v>266</v>
      </c>
      <c r="N3143" s="74" t="s">
        <v>267</v>
      </c>
      <c r="O3143" s="74" t="s">
        <v>44</v>
      </c>
      <c r="P3143" s="78" t="s">
        <v>267</v>
      </c>
      <c r="Q3143" s="74"/>
      <c r="R3143" s="74"/>
      <c r="S3143" s="74"/>
      <c r="T3143" s="79"/>
      <c r="U3143" s="79"/>
      <c r="V3143" s="79" t="s">
        <v>256</v>
      </c>
      <c r="W3143" s="79"/>
      <c r="X3143" s="81"/>
      <c r="Y3143" s="82"/>
      <c r="Z3143" s="82"/>
      <c r="AA3143" s="81"/>
      <c r="AB3143" s="83"/>
      <c r="AC3143" s="79"/>
      <c r="AD3143" s="79" t="s">
        <v>256</v>
      </c>
      <c r="AE3143" s="245"/>
      <c r="AF3143" s="84">
        <v>0</v>
      </c>
      <c r="AG3143" s="79" t="s">
        <v>249</v>
      </c>
      <c r="AH3143" s="79">
        <v>0</v>
      </c>
      <c r="AI3143" s="79">
        <v>0</v>
      </c>
      <c r="AJ3143" s="79">
        <v>0</v>
      </c>
      <c r="AK3143" s="79" t="s">
        <v>249</v>
      </c>
      <c r="AL3143" s="79">
        <v>0</v>
      </c>
      <c r="AM3143" s="79"/>
      <c r="AN3143" s="79" t="s">
        <v>685</v>
      </c>
      <c r="AO3143" s="79" t="s">
        <v>249</v>
      </c>
      <c r="AP3143" s="79"/>
      <c r="AQ3143" s="79"/>
    </row>
    <row r="3144" spans="1:43" ht="15" hidden="1" customHeight="1">
      <c r="A3144" s="73" t="s">
        <v>245</v>
      </c>
      <c r="B3144" s="74">
        <v>51</v>
      </c>
      <c r="C3144" s="74" t="s">
        <v>583</v>
      </c>
      <c r="D3144" s="75"/>
      <c r="E3144" s="75"/>
      <c r="F3144" s="76"/>
      <c r="G3144" s="74">
        <v>9</v>
      </c>
      <c r="H3144" s="74">
        <v>2016</v>
      </c>
      <c r="I3144" s="74">
        <v>2</v>
      </c>
      <c r="J3144" s="77">
        <v>1130650579</v>
      </c>
      <c r="K3144" s="74" t="s">
        <v>3283</v>
      </c>
      <c r="L3144" s="74"/>
      <c r="M3144" s="74">
        <v>1038</v>
      </c>
      <c r="N3144" s="74" t="s">
        <v>248</v>
      </c>
      <c r="O3144" s="74" t="s">
        <v>38</v>
      </c>
      <c r="P3144" s="78">
        <v>22981.833299999998</v>
      </c>
      <c r="Q3144" s="74"/>
      <c r="R3144" s="74"/>
      <c r="S3144" s="74"/>
      <c r="T3144" s="79"/>
      <c r="U3144" s="79"/>
      <c r="V3144" s="79" t="s">
        <v>256</v>
      </c>
      <c r="W3144" s="79"/>
      <c r="X3144" s="81"/>
      <c r="Y3144" s="82"/>
      <c r="Z3144" s="82"/>
      <c r="AA3144" s="81"/>
      <c r="AB3144" s="83"/>
      <c r="AC3144" s="79"/>
      <c r="AD3144" s="79" t="s">
        <v>256</v>
      </c>
      <c r="AE3144" s="245"/>
      <c r="AF3144" s="84">
        <v>0</v>
      </c>
      <c r="AG3144" s="79" t="s">
        <v>249</v>
      </c>
      <c r="AH3144" s="79" t="s">
        <v>249</v>
      </c>
      <c r="AI3144" s="79" t="s">
        <v>249</v>
      </c>
      <c r="AJ3144" s="79" t="s">
        <v>249</v>
      </c>
      <c r="AK3144" s="79" t="s">
        <v>249</v>
      </c>
      <c r="AL3144" s="79" t="s">
        <v>249</v>
      </c>
      <c r="AM3144" s="79"/>
      <c r="AN3144" s="79" t="s">
        <v>249</v>
      </c>
      <c r="AO3144" s="79" t="s">
        <v>249</v>
      </c>
      <c r="AP3144" s="79"/>
      <c r="AQ3144" s="79"/>
    </row>
    <row r="3145" spans="1:43" ht="15" hidden="1" customHeight="1">
      <c r="A3145" s="73" t="s">
        <v>245</v>
      </c>
      <c r="B3145" s="74">
        <v>171</v>
      </c>
      <c r="C3145" s="74" t="s">
        <v>407</v>
      </c>
      <c r="D3145" s="75">
        <v>44044</v>
      </c>
      <c r="E3145" s="75">
        <v>44044</v>
      </c>
      <c r="F3145" s="76">
        <f t="shared" ref="F3145:F3177" si="277">+E3145-D3145+1</f>
        <v>1</v>
      </c>
      <c r="G3145" s="74">
        <f>+MONTH(D3145)</f>
        <v>8</v>
      </c>
      <c r="H3145" s="74">
        <f>YEAR(D3145)</f>
        <v>2020</v>
      </c>
      <c r="I3145" s="74">
        <v>1</v>
      </c>
      <c r="J3145" s="77">
        <v>1140817082</v>
      </c>
      <c r="K3145" s="74" t="s">
        <v>3284</v>
      </c>
      <c r="L3145" s="74">
        <v>5</v>
      </c>
      <c r="M3145" s="74">
        <v>1046</v>
      </c>
      <c r="N3145" s="74" t="s">
        <v>274</v>
      </c>
      <c r="O3145" s="74" t="s">
        <v>44</v>
      </c>
      <c r="P3145" s="78">
        <v>40667</v>
      </c>
      <c r="Q3145" s="74" t="s">
        <v>3285</v>
      </c>
      <c r="R3145" s="74">
        <v>0</v>
      </c>
      <c r="S3145" s="74">
        <v>0</v>
      </c>
      <c r="T3145" s="79"/>
      <c r="U3145" s="79"/>
      <c r="V3145" s="80" t="s">
        <v>29</v>
      </c>
      <c r="W3145" s="79"/>
      <c r="X3145" s="81">
        <v>44044</v>
      </c>
      <c r="Y3145" s="82"/>
      <c r="Z3145" s="82"/>
      <c r="AA3145" s="81">
        <v>44044</v>
      </c>
      <c r="AB3145" s="83"/>
      <c r="AC3145" s="79"/>
      <c r="AD3145" s="80" t="s">
        <v>29</v>
      </c>
      <c r="AE3145" s="245"/>
      <c r="AF3145" s="84">
        <v>0</v>
      </c>
      <c r="AG3145" s="79"/>
      <c r="AH3145" s="79"/>
      <c r="AI3145" s="79"/>
      <c r="AJ3145" s="79"/>
      <c r="AK3145" s="79"/>
      <c r="AL3145" s="79"/>
      <c r="AM3145" s="79" t="s">
        <v>1633</v>
      </c>
      <c r="AN3145" s="79"/>
      <c r="AO3145" s="79"/>
      <c r="AP3145" s="79"/>
      <c r="AQ3145" s="79"/>
    </row>
    <row r="3146" spans="1:43" ht="14.1" hidden="1" customHeight="1">
      <c r="A3146" s="73" t="s">
        <v>245</v>
      </c>
      <c r="B3146" s="74">
        <v>171</v>
      </c>
      <c r="C3146" s="74" t="s">
        <v>407</v>
      </c>
      <c r="D3146" s="75">
        <v>44045</v>
      </c>
      <c r="E3146" s="75">
        <v>44053</v>
      </c>
      <c r="F3146" s="76">
        <f t="shared" si="277"/>
        <v>9</v>
      </c>
      <c r="G3146" s="74">
        <f>+MONTH(D3146)</f>
        <v>8</v>
      </c>
      <c r="H3146" s="74">
        <f>YEAR(D3146)</f>
        <v>2020</v>
      </c>
      <c r="I3146" s="74">
        <v>1</v>
      </c>
      <c r="J3146" s="77">
        <v>1140817082</v>
      </c>
      <c r="K3146" s="74" t="s">
        <v>3284</v>
      </c>
      <c r="L3146" s="74">
        <v>5</v>
      </c>
      <c r="M3146" s="74">
        <v>1053</v>
      </c>
      <c r="N3146" s="74" t="s">
        <v>36</v>
      </c>
      <c r="O3146" s="74" t="s">
        <v>44</v>
      </c>
      <c r="P3146" s="78">
        <v>366000</v>
      </c>
      <c r="Q3146" s="74" t="s">
        <v>3285</v>
      </c>
      <c r="R3146" s="74">
        <v>0</v>
      </c>
      <c r="S3146" s="74">
        <v>0</v>
      </c>
      <c r="T3146" s="79"/>
      <c r="U3146" s="79"/>
      <c r="V3146" s="80" t="s">
        <v>29</v>
      </c>
      <c r="W3146" s="79"/>
      <c r="X3146" s="81">
        <v>44045</v>
      </c>
      <c r="Y3146" s="82"/>
      <c r="Z3146" s="82"/>
      <c r="AA3146" s="81">
        <v>44053</v>
      </c>
      <c r="AB3146" s="83"/>
      <c r="AC3146" s="79"/>
      <c r="AD3146" s="80" t="s">
        <v>29</v>
      </c>
      <c r="AE3146" s="245"/>
      <c r="AF3146" s="84">
        <v>0</v>
      </c>
      <c r="AG3146" s="79"/>
      <c r="AH3146" s="79"/>
      <c r="AI3146" s="79"/>
      <c r="AJ3146" s="79"/>
      <c r="AK3146" s="79"/>
      <c r="AL3146" s="79"/>
      <c r="AM3146" s="79" t="s">
        <v>1633</v>
      </c>
      <c r="AN3146" s="79"/>
      <c r="AO3146" s="79"/>
      <c r="AP3146" s="79"/>
      <c r="AQ3146" s="79"/>
    </row>
    <row r="3147" spans="1:43" ht="14.1" hidden="1" customHeight="1">
      <c r="A3147" s="73" t="s">
        <v>245</v>
      </c>
      <c r="B3147" s="74">
        <v>171</v>
      </c>
      <c r="C3147" s="74" t="s">
        <v>407</v>
      </c>
      <c r="D3147" s="75">
        <v>44022</v>
      </c>
      <c r="E3147" s="75">
        <v>44023</v>
      </c>
      <c r="F3147" s="76">
        <f t="shared" si="277"/>
        <v>2</v>
      </c>
      <c r="G3147" s="74">
        <f>+MONTH(D3147)</f>
        <v>7</v>
      </c>
      <c r="H3147" s="74">
        <f>YEAR(D3147)</f>
        <v>2020</v>
      </c>
      <c r="I3147" s="74">
        <v>1</v>
      </c>
      <c r="J3147" s="77">
        <v>1140817082</v>
      </c>
      <c r="K3147" s="74" t="s">
        <v>3284</v>
      </c>
      <c r="L3147" s="74">
        <v>9</v>
      </c>
      <c r="M3147" s="74">
        <v>1038</v>
      </c>
      <c r="N3147" s="74" t="s">
        <v>248</v>
      </c>
      <c r="O3147" s="74" t="s">
        <v>44</v>
      </c>
      <c r="P3147" s="78">
        <v>81333</v>
      </c>
      <c r="Q3147" s="74" t="s">
        <v>783</v>
      </c>
      <c r="R3147" s="74">
        <v>0</v>
      </c>
      <c r="S3147" s="74">
        <v>0</v>
      </c>
      <c r="T3147" s="79"/>
      <c r="U3147" s="79"/>
      <c r="V3147" s="80" t="s">
        <v>29</v>
      </c>
      <c r="W3147" s="79"/>
      <c r="X3147" s="81">
        <v>44022</v>
      </c>
      <c r="Y3147" s="82"/>
      <c r="Z3147" s="82"/>
      <c r="AA3147" s="81">
        <v>44023</v>
      </c>
      <c r="AB3147" s="83"/>
      <c r="AC3147" s="79"/>
      <c r="AD3147" s="80" t="s">
        <v>29</v>
      </c>
      <c r="AE3147" s="245"/>
      <c r="AF3147" s="84">
        <v>0</v>
      </c>
      <c r="AG3147" s="79"/>
      <c r="AH3147" s="79"/>
      <c r="AI3147" s="79"/>
      <c r="AJ3147" s="79"/>
      <c r="AK3147" s="79"/>
      <c r="AL3147" s="79"/>
      <c r="AM3147" s="79" t="s">
        <v>1633</v>
      </c>
      <c r="AN3147" s="79"/>
      <c r="AO3147" s="79"/>
      <c r="AP3147" s="79"/>
      <c r="AQ3147" s="79"/>
    </row>
    <row r="3148" spans="1:43" ht="14.1" hidden="1" customHeight="1">
      <c r="A3148" s="73" t="s">
        <v>245</v>
      </c>
      <c r="B3148" s="74">
        <v>171</v>
      </c>
      <c r="C3148" s="74" t="s">
        <v>407</v>
      </c>
      <c r="D3148" s="75">
        <v>44024</v>
      </c>
      <c r="E3148" s="75">
        <v>44026</v>
      </c>
      <c r="F3148" s="76">
        <f t="shared" si="277"/>
        <v>3</v>
      </c>
      <c r="G3148" s="74">
        <f>+MONTH(D3148)</f>
        <v>7</v>
      </c>
      <c r="H3148" s="74">
        <f>YEAR(D3148)</f>
        <v>2020</v>
      </c>
      <c r="I3148" s="74">
        <v>1</v>
      </c>
      <c r="J3148" s="77">
        <v>1140817082</v>
      </c>
      <c r="K3148" s="74" t="s">
        <v>3284</v>
      </c>
      <c r="L3148" s="74">
        <v>9</v>
      </c>
      <c r="M3148" s="74">
        <v>1045</v>
      </c>
      <c r="N3148" s="74" t="s">
        <v>255</v>
      </c>
      <c r="O3148" s="74" t="s">
        <v>44</v>
      </c>
      <c r="P3148" s="78">
        <v>87780</v>
      </c>
      <c r="Q3148" s="74" t="s">
        <v>781</v>
      </c>
      <c r="R3148" s="74">
        <v>0</v>
      </c>
      <c r="S3148" s="74">
        <v>0</v>
      </c>
      <c r="T3148" s="79"/>
      <c r="U3148" s="79"/>
      <c r="V3148" s="80" t="s">
        <v>29</v>
      </c>
      <c r="W3148" s="79"/>
      <c r="X3148" s="81">
        <v>44024</v>
      </c>
      <c r="Y3148" s="82"/>
      <c r="Z3148" s="82"/>
      <c r="AA3148" s="81">
        <v>44026</v>
      </c>
      <c r="AB3148" s="83"/>
      <c r="AC3148" s="79"/>
      <c r="AD3148" s="80" t="s">
        <v>29</v>
      </c>
      <c r="AE3148" s="245"/>
      <c r="AF3148" s="84">
        <v>0</v>
      </c>
      <c r="AG3148" s="79"/>
      <c r="AH3148" s="79"/>
      <c r="AI3148" s="79"/>
      <c r="AJ3148" s="79"/>
      <c r="AK3148" s="79"/>
      <c r="AL3148" s="79"/>
      <c r="AM3148" s="79" t="s">
        <v>1633</v>
      </c>
      <c r="AN3148" s="79"/>
      <c r="AO3148" s="79"/>
      <c r="AP3148" s="79"/>
      <c r="AQ3148" s="79"/>
    </row>
    <row r="3149" spans="1:43" ht="14.1" hidden="1" customHeight="1">
      <c r="A3149" s="73" t="s">
        <v>245</v>
      </c>
      <c r="B3149" s="74">
        <v>171</v>
      </c>
      <c r="C3149" s="74" t="s">
        <v>407</v>
      </c>
      <c r="D3149" s="75">
        <v>44027</v>
      </c>
      <c r="E3149" s="75">
        <v>44028</v>
      </c>
      <c r="F3149" s="76">
        <f t="shared" si="277"/>
        <v>2</v>
      </c>
      <c r="G3149" s="74">
        <f>+MONTH(D3149)</f>
        <v>7</v>
      </c>
      <c r="H3149" s="74">
        <f>YEAR(D3149)</f>
        <v>2020</v>
      </c>
      <c r="I3149" s="74">
        <v>2</v>
      </c>
      <c r="J3149" s="77">
        <v>1140817082</v>
      </c>
      <c r="K3149" s="74" t="s">
        <v>3284</v>
      </c>
      <c r="L3149" s="74">
        <v>13</v>
      </c>
      <c r="M3149" s="74">
        <v>1045</v>
      </c>
      <c r="N3149" s="74" t="s">
        <v>255</v>
      </c>
      <c r="O3149" s="74" t="s">
        <v>44</v>
      </c>
      <c r="P3149" s="78">
        <v>58520</v>
      </c>
      <c r="Q3149" s="74" t="s">
        <v>3286</v>
      </c>
      <c r="R3149" s="74">
        <v>0</v>
      </c>
      <c r="S3149" s="74">
        <v>0</v>
      </c>
      <c r="T3149" s="79"/>
      <c r="U3149" s="79"/>
      <c r="V3149" s="80" t="s">
        <v>29</v>
      </c>
      <c r="W3149" s="79"/>
      <c r="X3149" s="81">
        <v>44027</v>
      </c>
      <c r="Y3149" s="82"/>
      <c r="Z3149" s="82"/>
      <c r="AA3149" s="81">
        <v>44029</v>
      </c>
      <c r="AB3149" s="83"/>
      <c r="AC3149" s="79"/>
      <c r="AD3149" s="80" t="s">
        <v>29</v>
      </c>
      <c r="AE3149" s="245"/>
      <c r="AF3149" s="84">
        <v>0</v>
      </c>
      <c r="AG3149" s="79"/>
      <c r="AH3149" s="79"/>
      <c r="AI3149" s="79"/>
      <c r="AJ3149" s="79"/>
      <c r="AK3149" s="79"/>
      <c r="AL3149" s="79"/>
      <c r="AM3149" s="79" t="s">
        <v>1633</v>
      </c>
      <c r="AN3149" s="79"/>
      <c r="AO3149" s="79"/>
      <c r="AP3149" s="79"/>
      <c r="AQ3149" s="79"/>
    </row>
    <row r="3150" spans="1:43" ht="15" hidden="1" customHeight="1">
      <c r="A3150" s="73" t="s">
        <v>245</v>
      </c>
      <c r="B3150" s="74">
        <v>132</v>
      </c>
      <c r="C3150" s="74" t="s">
        <v>290</v>
      </c>
      <c r="D3150" s="89">
        <v>43662</v>
      </c>
      <c r="E3150" s="89">
        <v>43663</v>
      </c>
      <c r="F3150" s="165">
        <f t="shared" si="277"/>
        <v>2</v>
      </c>
      <c r="G3150" s="74"/>
      <c r="H3150" s="74"/>
      <c r="I3150" s="74"/>
      <c r="J3150" s="77">
        <v>1140819813</v>
      </c>
      <c r="K3150" s="74" t="s">
        <v>3287</v>
      </c>
      <c r="L3150" s="74"/>
      <c r="M3150" s="74">
        <v>1038</v>
      </c>
      <c r="N3150" s="74" t="s">
        <v>248</v>
      </c>
      <c r="O3150" s="74" t="s">
        <v>438</v>
      </c>
      <c r="P3150" s="78">
        <v>55208</v>
      </c>
      <c r="Q3150" s="74"/>
      <c r="R3150" s="74"/>
      <c r="S3150" s="74"/>
      <c r="T3150" s="79"/>
      <c r="U3150" s="79"/>
      <c r="V3150" s="80" t="s">
        <v>26</v>
      </c>
      <c r="W3150" s="79"/>
      <c r="X3150" s="89">
        <v>43662</v>
      </c>
      <c r="Y3150" s="82"/>
      <c r="Z3150" s="82"/>
      <c r="AA3150" s="89">
        <v>43663</v>
      </c>
      <c r="AB3150" s="165">
        <v>2</v>
      </c>
      <c r="AC3150" s="79" t="s">
        <v>249</v>
      </c>
      <c r="AD3150" s="80" t="s">
        <v>26</v>
      </c>
      <c r="AE3150" s="245"/>
      <c r="AF3150" s="84">
        <v>0</v>
      </c>
      <c r="AG3150" s="79" t="s">
        <v>249</v>
      </c>
      <c r="AH3150" s="79" t="s">
        <v>249</v>
      </c>
      <c r="AI3150" s="79" t="s">
        <v>249</v>
      </c>
      <c r="AJ3150" s="79" t="s">
        <v>249</v>
      </c>
      <c r="AK3150" s="79" t="s">
        <v>249</v>
      </c>
      <c r="AL3150" s="79" t="s">
        <v>249</v>
      </c>
      <c r="AM3150" s="79"/>
      <c r="AN3150" s="79" t="s">
        <v>249</v>
      </c>
      <c r="AO3150" s="79" t="s">
        <v>249</v>
      </c>
      <c r="AP3150" s="79"/>
      <c r="AQ3150" s="79"/>
    </row>
    <row r="3151" spans="1:43" ht="14.1" hidden="1" customHeight="1">
      <c r="A3151" s="73" t="s">
        <v>245</v>
      </c>
      <c r="B3151" s="74">
        <v>132</v>
      </c>
      <c r="C3151" s="74" t="s">
        <v>290</v>
      </c>
      <c r="D3151" s="89">
        <v>43664</v>
      </c>
      <c r="E3151" s="89">
        <v>43664</v>
      </c>
      <c r="F3151" s="165">
        <f t="shared" si="277"/>
        <v>1</v>
      </c>
      <c r="G3151" s="74"/>
      <c r="H3151" s="74"/>
      <c r="I3151" s="74"/>
      <c r="J3151" s="77">
        <v>1140819813</v>
      </c>
      <c r="K3151" s="74" t="s">
        <v>3287</v>
      </c>
      <c r="L3151" s="74"/>
      <c r="M3151" s="74">
        <v>1038</v>
      </c>
      <c r="N3151" s="74" t="s">
        <v>248</v>
      </c>
      <c r="O3151" s="74" t="s">
        <v>438</v>
      </c>
      <c r="P3151" s="78">
        <v>55208</v>
      </c>
      <c r="Q3151" s="74"/>
      <c r="R3151" s="74"/>
      <c r="S3151" s="74"/>
      <c r="T3151" s="79"/>
      <c r="U3151" s="79"/>
      <c r="V3151" s="80" t="s">
        <v>26</v>
      </c>
      <c r="W3151" s="79"/>
      <c r="X3151" s="89">
        <v>43664</v>
      </c>
      <c r="Y3151" s="82"/>
      <c r="Z3151" s="82"/>
      <c r="AA3151" s="89">
        <v>43664</v>
      </c>
      <c r="AB3151" s="165">
        <v>1</v>
      </c>
      <c r="AC3151" s="79" t="s">
        <v>249</v>
      </c>
      <c r="AD3151" s="80" t="s">
        <v>26</v>
      </c>
      <c r="AE3151" s="245"/>
      <c r="AF3151" s="84">
        <v>0</v>
      </c>
      <c r="AG3151" s="79" t="s">
        <v>249</v>
      </c>
      <c r="AH3151" s="79" t="s">
        <v>249</v>
      </c>
      <c r="AI3151" s="79" t="s">
        <v>249</v>
      </c>
      <c r="AJ3151" s="79" t="s">
        <v>249</v>
      </c>
      <c r="AK3151" s="79" t="s">
        <v>249</v>
      </c>
      <c r="AL3151" s="79" t="s">
        <v>249</v>
      </c>
      <c r="AM3151" s="79"/>
      <c r="AN3151" s="79" t="s">
        <v>249</v>
      </c>
      <c r="AO3151" s="79" t="s">
        <v>249</v>
      </c>
      <c r="AP3151" s="79"/>
      <c r="AQ3151" s="79"/>
    </row>
    <row r="3152" spans="1:43" ht="14.1" hidden="1" customHeight="1">
      <c r="A3152" s="73" t="s">
        <v>245</v>
      </c>
      <c r="B3152" s="74">
        <v>132</v>
      </c>
      <c r="C3152" s="74" t="s">
        <v>290</v>
      </c>
      <c r="D3152" s="89">
        <v>43685</v>
      </c>
      <c r="E3152" s="89">
        <v>43685</v>
      </c>
      <c r="F3152" s="165">
        <f t="shared" si="277"/>
        <v>1</v>
      </c>
      <c r="G3152" s="74"/>
      <c r="H3152" s="74"/>
      <c r="I3152" s="74"/>
      <c r="J3152" s="77">
        <v>1140819813</v>
      </c>
      <c r="K3152" s="74" t="s">
        <v>3287</v>
      </c>
      <c r="L3152" s="74"/>
      <c r="M3152" s="74">
        <v>1038</v>
      </c>
      <c r="N3152" s="74" t="s">
        <v>248</v>
      </c>
      <c r="O3152" s="74" t="s">
        <v>438</v>
      </c>
      <c r="P3152" s="78">
        <v>27604</v>
      </c>
      <c r="Q3152" s="74"/>
      <c r="R3152" s="74"/>
      <c r="S3152" s="74"/>
      <c r="T3152" s="79"/>
      <c r="U3152" s="79"/>
      <c r="V3152" s="80" t="s">
        <v>26</v>
      </c>
      <c r="W3152" s="79"/>
      <c r="X3152" s="89">
        <v>43685</v>
      </c>
      <c r="Y3152" s="82"/>
      <c r="Z3152" s="82"/>
      <c r="AA3152" s="89">
        <v>43685</v>
      </c>
      <c r="AB3152" s="165">
        <v>1</v>
      </c>
      <c r="AC3152" s="79" t="s">
        <v>249</v>
      </c>
      <c r="AD3152" s="80" t="s">
        <v>26</v>
      </c>
      <c r="AE3152" s="245"/>
      <c r="AF3152" s="84">
        <v>0</v>
      </c>
      <c r="AG3152" s="79" t="s">
        <v>249</v>
      </c>
      <c r="AH3152" s="79" t="s">
        <v>249</v>
      </c>
      <c r="AI3152" s="79" t="s">
        <v>249</v>
      </c>
      <c r="AJ3152" s="79" t="s">
        <v>249</v>
      </c>
      <c r="AK3152" s="79" t="s">
        <v>249</v>
      </c>
      <c r="AL3152" s="79" t="s">
        <v>249</v>
      </c>
      <c r="AM3152" s="79"/>
      <c r="AN3152" s="79" t="s">
        <v>249</v>
      </c>
      <c r="AO3152" s="79" t="s">
        <v>249</v>
      </c>
      <c r="AP3152" s="79"/>
      <c r="AQ3152" s="79"/>
    </row>
    <row r="3153" spans="1:43" ht="14.1" hidden="1" customHeight="1">
      <c r="A3153" s="73" t="s">
        <v>245</v>
      </c>
      <c r="B3153" s="74">
        <v>132</v>
      </c>
      <c r="C3153" s="74" t="s">
        <v>290</v>
      </c>
      <c r="D3153" s="75">
        <v>43822</v>
      </c>
      <c r="E3153" s="75">
        <v>43823</v>
      </c>
      <c r="F3153" s="76">
        <f t="shared" si="277"/>
        <v>2</v>
      </c>
      <c r="G3153" s="74">
        <f>+MONTH(D3153)</f>
        <v>12</v>
      </c>
      <c r="H3153" s="74">
        <f>YEAR(D3153)</f>
        <v>2019</v>
      </c>
      <c r="I3153" s="74">
        <v>1</v>
      </c>
      <c r="J3153" s="77">
        <v>1140831533</v>
      </c>
      <c r="K3153" s="74" t="s">
        <v>3288</v>
      </c>
      <c r="L3153" s="74"/>
      <c r="M3153" s="74">
        <v>1038</v>
      </c>
      <c r="N3153" s="74" t="s">
        <v>248</v>
      </c>
      <c r="O3153" s="74" t="s">
        <v>249</v>
      </c>
      <c r="P3153" s="78">
        <v>82812</v>
      </c>
      <c r="Q3153" s="74"/>
      <c r="R3153" s="74"/>
      <c r="S3153" s="74"/>
      <c r="T3153" s="79"/>
      <c r="U3153" s="79"/>
      <c r="V3153" s="80" t="s">
        <v>26</v>
      </c>
      <c r="W3153" s="79" t="s">
        <v>249</v>
      </c>
      <c r="X3153" s="81">
        <v>43822</v>
      </c>
      <c r="Y3153" s="82" t="s">
        <v>249</v>
      </c>
      <c r="Z3153" s="82" t="s">
        <v>249</v>
      </c>
      <c r="AA3153" s="81">
        <v>43823</v>
      </c>
      <c r="AB3153" s="88">
        <v>2</v>
      </c>
      <c r="AC3153" s="79" t="s">
        <v>249</v>
      </c>
      <c r="AD3153" s="80" t="s">
        <v>26</v>
      </c>
      <c r="AE3153" s="245"/>
      <c r="AF3153" s="84">
        <v>0</v>
      </c>
      <c r="AG3153" s="79"/>
      <c r="AH3153" s="79"/>
      <c r="AI3153" s="79"/>
      <c r="AJ3153" s="79"/>
      <c r="AK3153" s="79"/>
      <c r="AL3153" s="79"/>
      <c r="AM3153" s="79"/>
      <c r="AN3153" s="79"/>
      <c r="AO3153" s="79"/>
      <c r="AP3153" s="79" t="s">
        <v>250</v>
      </c>
      <c r="AQ3153" s="79"/>
    </row>
    <row r="3154" spans="1:43" ht="14.1" hidden="1" customHeight="1">
      <c r="A3154" s="73" t="s">
        <v>245</v>
      </c>
      <c r="B3154" s="74">
        <v>132</v>
      </c>
      <c r="C3154" s="74" t="s">
        <v>290</v>
      </c>
      <c r="D3154" s="75">
        <v>43787</v>
      </c>
      <c r="E3154" s="75">
        <v>43788</v>
      </c>
      <c r="F3154" s="76">
        <f t="shared" si="277"/>
        <v>2</v>
      </c>
      <c r="G3154" s="74">
        <f>+MONTH(D3154)</f>
        <v>11</v>
      </c>
      <c r="H3154" s="74">
        <f>YEAR(D3154)</f>
        <v>2019</v>
      </c>
      <c r="I3154" s="74">
        <v>1</v>
      </c>
      <c r="J3154" s="77">
        <v>1140831533</v>
      </c>
      <c r="K3154" s="74" t="s">
        <v>3288</v>
      </c>
      <c r="L3154" s="74"/>
      <c r="M3154" s="74">
        <v>1038</v>
      </c>
      <c r="N3154" s="74" t="s">
        <v>248</v>
      </c>
      <c r="O3154" s="74" t="s">
        <v>438</v>
      </c>
      <c r="P3154" s="78">
        <v>82812</v>
      </c>
      <c r="Q3154" s="74"/>
      <c r="R3154" s="74"/>
      <c r="S3154" s="74"/>
      <c r="T3154" s="79"/>
      <c r="U3154" s="79"/>
      <c r="V3154" s="80" t="s">
        <v>26</v>
      </c>
      <c r="W3154" s="79" t="s">
        <v>249</v>
      </c>
      <c r="X3154" s="81">
        <v>43787</v>
      </c>
      <c r="Y3154" s="82" t="s">
        <v>249</v>
      </c>
      <c r="Z3154" s="82" t="s">
        <v>249</v>
      </c>
      <c r="AA3154" s="81">
        <v>43788</v>
      </c>
      <c r="AB3154" s="88">
        <v>2</v>
      </c>
      <c r="AC3154" s="79" t="s">
        <v>249</v>
      </c>
      <c r="AD3154" s="80" t="s">
        <v>26</v>
      </c>
      <c r="AE3154" s="245"/>
      <c r="AF3154" s="84">
        <v>0</v>
      </c>
      <c r="AG3154" s="79"/>
      <c r="AH3154" s="79"/>
      <c r="AI3154" s="79"/>
      <c r="AJ3154" s="79"/>
      <c r="AK3154" s="79"/>
      <c r="AL3154" s="79"/>
      <c r="AM3154" s="79"/>
      <c r="AN3154" s="79"/>
      <c r="AO3154" s="79"/>
      <c r="AP3154" s="79" t="s">
        <v>250</v>
      </c>
      <c r="AQ3154" s="79"/>
    </row>
    <row r="3155" spans="1:43" ht="14.1" hidden="1" customHeight="1">
      <c r="A3155" s="73" t="s">
        <v>245</v>
      </c>
      <c r="B3155" s="74">
        <v>132</v>
      </c>
      <c r="C3155" s="74" t="s">
        <v>290</v>
      </c>
      <c r="D3155" s="75">
        <v>43800</v>
      </c>
      <c r="E3155" s="75">
        <v>43801</v>
      </c>
      <c r="F3155" s="76">
        <f t="shared" si="277"/>
        <v>2</v>
      </c>
      <c r="G3155" s="74">
        <f>+MONTH(D3155)</f>
        <v>12</v>
      </c>
      <c r="H3155" s="74">
        <f>YEAR(D3155)</f>
        <v>2019</v>
      </c>
      <c r="I3155" s="74">
        <v>2</v>
      </c>
      <c r="J3155" s="77">
        <v>1140831533</v>
      </c>
      <c r="K3155" s="74" t="s">
        <v>3288</v>
      </c>
      <c r="L3155" s="74"/>
      <c r="M3155" s="74">
        <v>1038</v>
      </c>
      <c r="N3155" s="74" t="s">
        <v>248</v>
      </c>
      <c r="O3155" s="74" t="s">
        <v>438</v>
      </c>
      <c r="P3155" s="78">
        <v>110415</v>
      </c>
      <c r="Q3155" s="74"/>
      <c r="R3155" s="74"/>
      <c r="S3155" s="74"/>
      <c r="T3155" s="79"/>
      <c r="U3155" s="79"/>
      <c r="V3155" s="80" t="s">
        <v>26</v>
      </c>
      <c r="W3155" s="79" t="s">
        <v>249</v>
      </c>
      <c r="X3155" s="81">
        <v>43800</v>
      </c>
      <c r="Y3155" s="82" t="s">
        <v>249</v>
      </c>
      <c r="Z3155" s="82" t="s">
        <v>249</v>
      </c>
      <c r="AA3155" s="81">
        <v>43801</v>
      </c>
      <c r="AB3155" s="88">
        <v>2</v>
      </c>
      <c r="AC3155" s="79" t="s">
        <v>249</v>
      </c>
      <c r="AD3155" s="80" t="s">
        <v>26</v>
      </c>
      <c r="AE3155" s="245"/>
      <c r="AF3155" s="84">
        <v>0</v>
      </c>
      <c r="AG3155" s="79"/>
      <c r="AH3155" s="79"/>
      <c r="AI3155" s="79"/>
      <c r="AJ3155" s="79"/>
      <c r="AK3155" s="79"/>
      <c r="AL3155" s="79"/>
      <c r="AM3155" s="79"/>
      <c r="AN3155" s="79"/>
      <c r="AO3155" s="79"/>
      <c r="AP3155" s="79" t="s">
        <v>250</v>
      </c>
      <c r="AQ3155" s="79"/>
    </row>
    <row r="3156" spans="1:43" ht="14.1" hidden="1" customHeight="1">
      <c r="A3156" s="73" t="s">
        <v>245</v>
      </c>
      <c r="B3156" s="74">
        <v>132</v>
      </c>
      <c r="C3156" s="74" t="s">
        <v>290</v>
      </c>
      <c r="D3156" s="75">
        <v>43334</v>
      </c>
      <c r="E3156" s="75">
        <v>43335</v>
      </c>
      <c r="F3156" s="76">
        <f t="shared" si="277"/>
        <v>2</v>
      </c>
      <c r="G3156" s="74"/>
      <c r="H3156" s="74"/>
      <c r="I3156" s="74"/>
      <c r="J3156" s="77">
        <v>1140835448</v>
      </c>
      <c r="K3156" s="74" t="s">
        <v>3289</v>
      </c>
      <c r="L3156" s="74"/>
      <c r="M3156" s="74">
        <v>1045</v>
      </c>
      <c r="N3156" s="74" t="s">
        <v>255</v>
      </c>
      <c r="O3156" s="74" t="s">
        <v>438</v>
      </c>
      <c r="P3156" s="78">
        <v>182289.8</v>
      </c>
      <c r="Q3156" s="74"/>
      <c r="R3156" s="74"/>
      <c r="S3156" s="74"/>
      <c r="T3156" s="79"/>
      <c r="U3156" s="79"/>
      <c r="V3156" s="109" t="s">
        <v>3290</v>
      </c>
      <c r="W3156" s="79"/>
      <c r="X3156" s="89">
        <v>43334</v>
      </c>
      <c r="Y3156" s="82"/>
      <c r="Z3156" s="82"/>
      <c r="AA3156" s="89">
        <v>43335</v>
      </c>
      <c r="AB3156" s="165">
        <f>+AA3156-X3156+1</f>
        <v>2</v>
      </c>
      <c r="AC3156" s="79" t="s">
        <v>249</v>
      </c>
      <c r="AD3156" s="109" t="s">
        <v>3290</v>
      </c>
      <c r="AE3156" s="245"/>
      <c r="AF3156" s="86">
        <v>0</v>
      </c>
      <c r="AG3156" s="79" t="s">
        <v>249</v>
      </c>
      <c r="AH3156" s="79" t="s">
        <v>249</v>
      </c>
      <c r="AI3156" s="79" t="s">
        <v>249</v>
      </c>
      <c r="AJ3156" s="79" t="s">
        <v>249</v>
      </c>
      <c r="AK3156" s="79" t="s">
        <v>249</v>
      </c>
      <c r="AL3156" s="79" t="s">
        <v>249</v>
      </c>
      <c r="AM3156" s="79"/>
      <c r="AN3156" s="79" t="s">
        <v>249</v>
      </c>
      <c r="AO3156" s="79" t="s">
        <v>249</v>
      </c>
      <c r="AP3156" s="79"/>
      <c r="AQ3156" s="79"/>
    </row>
    <row r="3157" spans="1:43" ht="14.1" hidden="1" customHeight="1">
      <c r="A3157" s="73" t="s">
        <v>245</v>
      </c>
      <c r="B3157" s="74">
        <v>132</v>
      </c>
      <c r="C3157" s="74" t="s">
        <v>290</v>
      </c>
      <c r="D3157" s="75">
        <v>43336</v>
      </c>
      <c r="E3157" s="75">
        <v>43337</v>
      </c>
      <c r="F3157" s="76">
        <f t="shared" si="277"/>
        <v>2</v>
      </c>
      <c r="G3157" s="74"/>
      <c r="H3157" s="74"/>
      <c r="I3157" s="74"/>
      <c r="J3157" s="77">
        <v>1140835448</v>
      </c>
      <c r="K3157" s="74" t="s">
        <v>3289</v>
      </c>
      <c r="L3157" s="74"/>
      <c r="M3157" s="74">
        <v>1038</v>
      </c>
      <c r="N3157" s="74" t="s">
        <v>248</v>
      </c>
      <c r="O3157" s="74" t="s">
        <v>438</v>
      </c>
      <c r="P3157" s="78">
        <v>52082.8</v>
      </c>
      <c r="Q3157" s="74"/>
      <c r="R3157" s="74"/>
      <c r="S3157" s="74"/>
      <c r="T3157" s="79"/>
      <c r="U3157" s="79"/>
      <c r="V3157" s="109" t="s">
        <v>3291</v>
      </c>
      <c r="W3157" s="79"/>
      <c r="X3157" s="89">
        <v>43336</v>
      </c>
      <c r="Y3157" s="82"/>
      <c r="Z3157" s="82"/>
      <c r="AA3157" s="89">
        <v>43337</v>
      </c>
      <c r="AB3157" s="165">
        <f>+AA3157-X3157+1</f>
        <v>2</v>
      </c>
      <c r="AC3157" s="79" t="s">
        <v>249</v>
      </c>
      <c r="AD3157" s="109" t="s">
        <v>3291</v>
      </c>
      <c r="AE3157" s="245"/>
      <c r="AF3157" s="200">
        <v>54666</v>
      </c>
      <c r="AG3157" s="79" t="s">
        <v>249</v>
      </c>
      <c r="AH3157" s="79">
        <v>0</v>
      </c>
      <c r="AI3157" s="79">
        <v>0</v>
      </c>
      <c r="AJ3157" s="79">
        <v>0</v>
      </c>
      <c r="AK3157" s="79" t="s">
        <v>249</v>
      </c>
      <c r="AL3157" s="79">
        <v>0</v>
      </c>
      <c r="AM3157" s="79"/>
      <c r="AN3157" s="79" t="s">
        <v>249</v>
      </c>
      <c r="AO3157" s="79" t="s">
        <v>249</v>
      </c>
      <c r="AP3157" s="79"/>
      <c r="AQ3157" s="79"/>
    </row>
    <row r="3158" spans="1:43" ht="14.1" hidden="1" customHeight="1">
      <c r="A3158" s="73" t="s">
        <v>245</v>
      </c>
      <c r="B3158" s="74">
        <v>132</v>
      </c>
      <c r="C3158" s="74" t="s">
        <v>290</v>
      </c>
      <c r="D3158" s="75">
        <v>43344</v>
      </c>
      <c r="E3158" s="75">
        <v>43345</v>
      </c>
      <c r="F3158" s="76">
        <f t="shared" si="277"/>
        <v>2</v>
      </c>
      <c r="G3158" s="74"/>
      <c r="H3158" s="74"/>
      <c r="I3158" s="74"/>
      <c r="J3158" s="77">
        <v>1140835448</v>
      </c>
      <c r="K3158" s="74" t="s">
        <v>3289</v>
      </c>
      <c r="L3158" s="74"/>
      <c r="M3158" s="74">
        <v>1038</v>
      </c>
      <c r="N3158" s="74" t="s">
        <v>248</v>
      </c>
      <c r="O3158" s="74" t="s">
        <v>438</v>
      </c>
      <c r="P3158" s="78">
        <v>52082.8</v>
      </c>
      <c r="Q3158" s="74"/>
      <c r="R3158" s="74"/>
      <c r="S3158" s="74"/>
      <c r="T3158" s="79"/>
      <c r="U3158" s="79"/>
      <c r="V3158" s="109" t="s">
        <v>3290</v>
      </c>
      <c r="W3158" s="79"/>
      <c r="X3158" s="89">
        <v>43344</v>
      </c>
      <c r="Y3158" s="82"/>
      <c r="Z3158" s="82"/>
      <c r="AA3158" s="89">
        <v>43345</v>
      </c>
      <c r="AB3158" s="165">
        <f>+AA3158-X3158+1</f>
        <v>2</v>
      </c>
      <c r="AC3158" s="79" t="s">
        <v>249</v>
      </c>
      <c r="AD3158" s="109" t="s">
        <v>3290</v>
      </c>
      <c r="AE3158" s="245"/>
      <c r="AF3158" s="86">
        <v>0</v>
      </c>
      <c r="AG3158" s="79" t="s">
        <v>249</v>
      </c>
      <c r="AH3158" s="79">
        <v>0</v>
      </c>
      <c r="AI3158" s="79">
        <v>0</v>
      </c>
      <c r="AJ3158" s="79">
        <v>0</v>
      </c>
      <c r="AK3158" s="79" t="s">
        <v>249</v>
      </c>
      <c r="AL3158" s="79">
        <v>0</v>
      </c>
      <c r="AM3158" s="79"/>
      <c r="AN3158" s="79" t="s">
        <v>249</v>
      </c>
      <c r="AO3158" s="79" t="s">
        <v>249</v>
      </c>
      <c r="AP3158" s="79"/>
      <c r="AQ3158" s="79"/>
    </row>
    <row r="3159" spans="1:43" ht="14.1" hidden="1" customHeight="1">
      <c r="A3159" s="73" t="s">
        <v>245</v>
      </c>
      <c r="B3159" s="74">
        <v>132</v>
      </c>
      <c r="C3159" s="74" t="s">
        <v>290</v>
      </c>
      <c r="D3159" s="75">
        <v>43927</v>
      </c>
      <c r="E3159" s="75">
        <v>44052</v>
      </c>
      <c r="F3159" s="76">
        <f t="shared" si="277"/>
        <v>126</v>
      </c>
      <c r="G3159" s="74">
        <f t="shared" ref="G3159:G3177" si="278">+MONTH(D3159)</f>
        <v>4</v>
      </c>
      <c r="H3159" s="74">
        <f t="shared" ref="H3159:H3177" si="279">YEAR(D3159)</f>
        <v>2020</v>
      </c>
      <c r="I3159" s="74">
        <v>1</v>
      </c>
      <c r="J3159" s="77">
        <v>1140839798</v>
      </c>
      <c r="K3159" s="74" t="s">
        <v>3292</v>
      </c>
      <c r="L3159" s="74"/>
      <c r="M3159" s="74">
        <v>1021</v>
      </c>
      <c r="N3159" s="74" t="s">
        <v>27</v>
      </c>
      <c r="O3159" s="74" t="s">
        <v>30</v>
      </c>
      <c r="P3159" s="78">
        <v>240000</v>
      </c>
      <c r="Q3159" s="74"/>
      <c r="R3159" s="74"/>
      <c r="S3159" s="74"/>
      <c r="T3159" s="79">
        <v>126</v>
      </c>
      <c r="U3159" s="79"/>
      <c r="V3159" s="80" t="s">
        <v>256</v>
      </c>
      <c r="W3159" s="79"/>
      <c r="X3159" s="81">
        <v>43927</v>
      </c>
      <c r="Y3159" s="82"/>
      <c r="Z3159" s="82"/>
      <c r="AA3159" s="81">
        <v>44052</v>
      </c>
      <c r="AB3159" s="83">
        <v>126</v>
      </c>
      <c r="AC3159" s="79"/>
      <c r="AD3159" s="80" t="s">
        <v>256</v>
      </c>
      <c r="AE3159" s="245"/>
      <c r="AF3159" s="84">
        <v>3699234</v>
      </c>
      <c r="AG3159" s="79"/>
      <c r="AH3159" s="79"/>
      <c r="AI3159" s="79"/>
      <c r="AJ3159" s="79"/>
      <c r="AK3159" s="79"/>
      <c r="AL3159" s="79"/>
      <c r="AM3159" s="79"/>
      <c r="AN3159" s="79"/>
      <c r="AO3159" s="79"/>
      <c r="AP3159" s="79"/>
      <c r="AQ3159" s="79"/>
    </row>
    <row r="3160" spans="1:43" ht="14.1" hidden="1" customHeight="1">
      <c r="A3160" s="73" t="s">
        <v>245</v>
      </c>
      <c r="B3160" s="74">
        <v>132</v>
      </c>
      <c r="C3160" s="74" t="s">
        <v>290</v>
      </c>
      <c r="D3160" s="75">
        <v>43878</v>
      </c>
      <c r="E3160" s="75">
        <v>43887</v>
      </c>
      <c r="F3160" s="76">
        <f t="shared" si="277"/>
        <v>10</v>
      </c>
      <c r="G3160" s="74">
        <f t="shared" si="278"/>
        <v>2</v>
      </c>
      <c r="H3160" s="74">
        <f t="shared" si="279"/>
        <v>2020</v>
      </c>
      <c r="I3160" s="74">
        <v>2</v>
      </c>
      <c r="J3160" s="77">
        <v>1140839798</v>
      </c>
      <c r="K3160" s="74" t="s">
        <v>3292</v>
      </c>
      <c r="L3160" s="74"/>
      <c r="M3160" s="74">
        <v>1045</v>
      </c>
      <c r="N3160" s="74" t="s">
        <v>255</v>
      </c>
      <c r="O3160" s="74" t="s">
        <v>34</v>
      </c>
      <c r="P3160" s="78">
        <v>900000</v>
      </c>
      <c r="Q3160" s="74"/>
      <c r="R3160" s="74"/>
      <c r="S3160" s="74"/>
      <c r="T3160" s="79">
        <v>10</v>
      </c>
      <c r="U3160" s="79"/>
      <c r="V3160" s="80" t="s">
        <v>256</v>
      </c>
      <c r="W3160" s="79"/>
      <c r="X3160" s="81">
        <v>43878</v>
      </c>
      <c r="Y3160" s="82"/>
      <c r="Z3160" s="82">
        <v>10</v>
      </c>
      <c r="AA3160" s="81">
        <v>43887</v>
      </c>
      <c r="AB3160" s="83">
        <v>10</v>
      </c>
      <c r="AC3160" s="79" t="s">
        <v>249</v>
      </c>
      <c r="AD3160" s="80" t="s">
        <v>256</v>
      </c>
      <c r="AE3160" s="245"/>
      <c r="AF3160" s="86">
        <v>292601</v>
      </c>
      <c r="AG3160" s="79" t="s">
        <v>249</v>
      </c>
      <c r="AH3160" s="79" t="s">
        <v>249</v>
      </c>
      <c r="AI3160" s="79" t="s">
        <v>249</v>
      </c>
      <c r="AJ3160" s="79" t="s">
        <v>249</v>
      </c>
      <c r="AK3160" s="79" t="s">
        <v>249</v>
      </c>
      <c r="AL3160" s="79" t="s">
        <v>249</v>
      </c>
      <c r="AM3160" s="79"/>
      <c r="AN3160" s="79" t="s">
        <v>249</v>
      </c>
      <c r="AO3160" s="79" t="s">
        <v>249</v>
      </c>
      <c r="AP3160" s="79"/>
      <c r="AQ3160" s="79"/>
    </row>
    <row r="3161" spans="1:43" ht="14.1" hidden="1" customHeight="1">
      <c r="A3161" s="73" t="s">
        <v>245</v>
      </c>
      <c r="B3161" s="74">
        <v>132</v>
      </c>
      <c r="C3161" s="74" t="s">
        <v>290</v>
      </c>
      <c r="D3161" s="75">
        <v>43888</v>
      </c>
      <c r="E3161" s="75">
        <v>43895</v>
      </c>
      <c r="F3161" s="76">
        <f t="shared" si="277"/>
        <v>8</v>
      </c>
      <c r="G3161" s="74">
        <f t="shared" si="278"/>
        <v>2</v>
      </c>
      <c r="H3161" s="74">
        <f t="shared" si="279"/>
        <v>2020</v>
      </c>
      <c r="I3161" s="74">
        <v>1</v>
      </c>
      <c r="J3161" s="77">
        <v>1140839798</v>
      </c>
      <c r="K3161" s="74" t="s">
        <v>3292</v>
      </c>
      <c r="L3161" s="74"/>
      <c r="M3161" s="74">
        <v>1045</v>
      </c>
      <c r="N3161" s="74" t="s">
        <v>255</v>
      </c>
      <c r="O3161" s="74" t="s">
        <v>34</v>
      </c>
      <c r="P3161" s="78">
        <v>900000</v>
      </c>
      <c r="Q3161" s="74"/>
      <c r="R3161" s="74"/>
      <c r="S3161" s="74"/>
      <c r="T3161" s="79">
        <v>8</v>
      </c>
      <c r="U3161" s="79"/>
      <c r="V3161" s="80" t="s">
        <v>256</v>
      </c>
      <c r="W3161" s="79"/>
      <c r="X3161" s="81">
        <v>43888</v>
      </c>
      <c r="Y3161" s="82"/>
      <c r="Z3161" s="82">
        <v>8</v>
      </c>
      <c r="AA3161" s="81">
        <v>43895</v>
      </c>
      <c r="AB3161" s="83">
        <v>8</v>
      </c>
      <c r="AC3161" s="79" t="s">
        <v>3293</v>
      </c>
      <c r="AD3161" s="80" t="s">
        <v>256</v>
      </c>
      <c r="AE3161" s="245">
        <v>43963.59097222222</v>
      </c>
      <c r="AF3161" s="86">
        <v>234081</v>
      </c>
      <c r="AG3161" s="79" t="s">
        <v>249</v>
      </c>
      <c r="AH3161" s="79">
        <v>0</v>
      </c>
      <c r="AI3161" s="79">
        <v>0</v>
      </c>
      <c r="AJ3161" s="79">
        <v>0</v>
      </c>
      <c r="AK3161" s="79" t="s">
        <v>249</v>
      </c>
      <c r="AL3161" s="79">
        <v>0</v>
      </c>
      <c r="AM3161" s="79"/>
      <c r="AN3161" s="79" t="s">
        <v>789</v>
      </c>
      <c r="AO3161" s="79" t="s">
        <v>3294</v>
      </c>
      <c r="AP3161" s="79"/>
      <c r="AQ3161" s="79"/>
    </row>
    <row r="3162" spans="1:43" ht="14.1" hidden="1" customHeight="1">
      <c r="A3162" s="73" t="s">
        <v>245</v>
      </c>
      <c r="B3162" s="74">
        <v>132</v>
      </c>
      <c r="C3162" s="74" t="s">
        <v>290</v>
      </c>
      <c r="D3162" s="75">
        <v>43859</v>
      </c>
      <c r="E3162" s="75">
        <v>43865</v>
      </c>
      <c r="F3162" s="76">
        <f t="shared" si="277"/>
        <v>7</v>
      </c>
      <c r="G3162" s="74">
        <f t="shared" si="278"/>
        <v>1</v>
      </c>
      <c r="H3162" s="74">
        <f t="shared" si="279"/>
        <v>2020</v>
      </c>
      <c r="I3162" s="74">
        <v>2</v>
      </c>
      <c r="J3162" s="77">
        <v>1140839798</v>
      </c>
      <c r="K3162" s="74" t="s">
        <v>3292</v>
      </c>
      <c r="L3162" s="74"/>
      <c r="M3162" s="74">
        <v>1038</v>
      </c>
      <c r="N3162" s="74" t="s">
        <v>248</v>
      </c>
      <c r="O3162" s="74" t="s">
        <v>34</v>
      </c>
      <c r="P3162" s="78">
        <v>117040</v>
      </c>
      <c r="Q3162" s="74"/>
      <c r="R3162" s="74"/>
      <c r="S3162" s="74"/>
      <c r="T3162" s="79">
        <v>5</v>
      </c>
      <c r="U3162" s="79"/>
      <c r="V3162" s="80" t="s">
        <v>256</v>
      </c>
      <c r="W3162" s="79"/>
      <c r="X3162" s="81">
        <v>43859</v>
      </c>
      <c r="Y3162" s="82"/>
      <c r="Z3162" s="82">
        <v>7</v>
      </c>
      <c r="AA3162" s="81">
        <v>43865</v>
      </c>
      <c r="AB3162" s="83">
        <v>7</v>
      </c>
      <c r="AC3162" s="79" t="s">
        <v>3295</v>
      </c>
      <c r="AD3162" s="80" t="s">
        <v>256</v>
      </c>
      <c r="AE3162" s="245">
        <v>43900.685416666667</v>
      </c>
      <c r="AF3162" s="86">
        <v>146301</v>
      </c>
      <c r="AG3162" s="79" t="s">
        <v>249</v>
      </c>
      <c r="AH3162" s="79">
        <v>0</v>
      </c>
      <c r="AI3162" s="79">
        <v>0</v>
      </c>
      <c r="AJ3162" s="79">
        <v>0</v>
      </c>
      <c r="AK3162" s="79" t="s">
        <v>249</v>
      </c>
      <c r="AL3162" s="79">
        <v>0</v>
      </c>
      <c r="AM3162" s="79"/>
      <c r="AN3162" s="79" t="s">
        <v>789</v>
      </c>
      <c r="AO3162" s="79" t="s">
        <v>249</v>
      </c>
      <c r="AP3162" s="79"/>
      <c r="AQ3162" s="79"/>
    </row>
    <row r="3163" spans="1:43" ht="14.1" hidden="1" customHeight="1">
      <c r="A3163" s="73" t="s">
        <v>245</v>
      </c>
      <c r="B3163" s="74">
        <v>132</v>
      </c>
      <c r="C3163" s="74" t="s">
        <v>290</v>
      </c>
      <c r="D3163" s="75">
        <v>43871</v>
      </c>
      <c r="E3163" s="75">
        <v>43877</v>
      </c>
      <c r="F3163" s="76">
        <f t="shared" si="277"/>
        <v>7</v>
      </c>
      <c r="G3163" s="74">
        <f t="shared" si="278"/>
        <v>2</v>
      </c>
      <c r="H3163" s="74">
        <f t="shared" si="279"/>
        <v>2020</v>
      </c>
      <c r="I3163" s="74">
        <v>1</v>
      </c>
      <c r="J3163" s="77">
        <v>1140839798</v>
      </c>
      <c r="K3163" s="74" t="s">
        <v>3292</v>
      </c>
      <c r="L3163" s="74"/>
      <c r="M3163" s="74">
        <v>1038</v>
      </c>
      <c r="N3163" s="74" t="s">
        <v>248</v>
      </c>
      <c r="O3163" s="74" t="s">
        <v>34</v>
      </c>
      <c r="P3163" s="78">
        <v>58520</v>
      </c>
      <c r="Q3163" s="74"/>
      <c r="R3163" s="74"/>
      <c r="S3163" s="74"/>
      <c r="T3163" s="79">
        <v>5</v>
      </c>
      <c r="U3163" s="79"/>
      <c r="V3163" s="80" t="s">
        <v>256</v>
      </c>
      <c r="W3163" s="79"/>
      <c r="X3163" s="81">
        <v>43871</v>
      </c>
      <c r="Y3163" s="82"/>
      <c r="Z3163" s="82">
        <v>7</v>
      </c>
      <c r="AA3163" s="81">
        <v>43877</v>
      </c>
      <c r="AB3163" s="83">
        <v>7</v>
      </c>
      <c r="AC3163" s="79" t="s">
        <v>3296</v>
      </c>
      <c r="AD3163" s="80" t="s">
        <v>256</v>
      </c>
      <c r="AE3163" s="245">
        <v>43900.705555555556</v>
      </c>
      <c r="AF3163" s="86">
        <v>204821</v>
      </c>
      <c r="AG3163" s="79" t="s">
        <v>249</v>
      </c>
      <c r="AH3163" s="79">
        <v>0</v>
      </c>
      <c r="AI3163" s="79">
        <v>0</v>
      </c>
      <c r="AJ3163" s="79">
        <v>0</v>
      </c>
      <c r="AK3163" s="79" t="s">
        <v>249</v>
      </c>
      <c r="AL3163" s="79">
        <v>0</v>
      </c>
      <c r="AM3163" s="79"/>
      <c r="AN3163" s="79" t="s">
        <v>789</v>
      </c>
      <c r="AO3163" s="79" t="s">
        <v>249</v>
      </c>
      <c r="AP3163" s="79"/>
      <c r="AQ3163" s="79"/>
    </row>
    <row r="3164" spans="1:43" ht="14.1" hidden="1" customHeight="1">
      <c r="A3164" s="73" t="s">
        <v>245</v>
      </c>
      <c r="B3164" s="74">
        <v>132</v>
      </c>
      <c r="C3164" s="74" t="s">
        <v>290</v>
      </c>
      <c r="D3164" s="75">
        <v>43866</v>
      </c>
      <c r="E3164" s="75">
        <v>43870</v>
      </c>
      <c r="F3164" s="76">
        <f t="shared" si="277"/>
        <v>5</v>
      </c>
      <c r="G3164" s="74">
        <f t="shared" si="278"/>
        <v>2</v>
      </c>
      <c r="H3164" s="74">
        <f t="shared" si="279"/>
        <v>2020</v>
      </c>
      <c r="I3164" s="74">
        <v>1</v>
      </c>
      <c r="J3164" s="77">
        <v>1140839798</v>
      </c>
      <c r="K3164" s="74" t="s">
        <v>3292</v>
      </c>
      <c r="L3164" s="74"/>
      <c r="M3164" s="74">
        <v>1045</v>
      </c>
      <c r="N3164" s="74" t="s">
        <v>255</v>
      </c>
      <c r="O3164" s="74" t="s">
        <v>34</v>
      </c>
      <c r="P3164" s="78">
        <v>380381</v>
      </c>
      <c r="Q3164" s="74"/>
      <c r="R3164" s="74"/>
      <c r="S3164" s="74"/>
      <c r="T3164" s="79">
        <v>5</v>
      </c>
      <c r="U3164" s="79"/>
      <c r="V3164" s="80" t="s">
        <v>256</v>
      </c>
      <c r="W3164" s="79"/>
      <c r="X3164" s="81">
        <v>43866</v>
      </c>
      <c r="Y3164" s="82"/>
      <c r="Z3164" s="82">
        <v>5</v>
      </c>
      <c r="AA3164" s="81">
        <v>43870</v>
      </c>
      <c r="AB3164" s="83">
        <v>5</v>
      </c>
      <c r="AC3164" s="79" t="s">
        <v>3297</v>
      </c>
      <c r="AD3164" s="80" t="s">
        <v>256</v>
      </c>
      <c r="AE3164" s="245">
        <v>43900.708333333336</v>
      </c>
      <c r="AF3164" s="86">
        <v>146301</v>
      </c>
      <c r="AG3164" s="79" t="s">
        <v>249</v>
      </c>
      <c r="AH3164" s="79">
        <v>0</v>
      </c>
      <c r="AI3164" s="79">
        <v>0</v>
      </c>
      <c r="AJ3164" s="79">
        <v>0</v>
      </c>
      <c r="AK3164" s="79" t="s">
        <v>249</v>
      </c>
      <c r="AL3164" s="79">
        <v>0</v>
      </c>
      <c r="AM3164" s="79"/>
      <c r="AN3164" s="79" t="s">
        <v>789</v>
      </c>
      <c r="AO3164" s="79" t="s">
        <v>249</v>
      </c>
      <c r="AP3164" s="79"/>
      <c r="AQ3164" s="79"/>
    </row>
    <row r="3165" spans="1:43" ht="14.1" hidden="1" customHeight="1">
      <c r="A3165" s="73" t="s">
        <v>245</v>
      </c>
      <c r="B3165" s="74">
        <v>132</v>
      </c>
      <c r="C3165" s="74" t="s">
        <v>290</v>
      </c>
      <c r="D3165" s="75">
        <v>43917</v>
      </c>
      <c r="E3165" s="75">
        <v>43921</v>
      </c>
      <c r="F3165" s="76">
        <f t="shared" si="277"/>
        <v>5</v>
      </c>
      <c r="G3165" s="74">
        <f t="shared" si="278"/>
        <v>3</v>
      </c>
      <c r="H3165" s="74">
        <f t="shared" si="279"/>
        <v>2020</v>
      </c>
      <c r="I3165" s="74">
        <v>2</v>
      </c>
      <c r="J3165" s="77">
        <v>1140839798</v>
      </c>
      <c r="K3165" s="74" t="s">
        <v>3292</v>
      </c>
      <c r="L3165" s="74"/>
      <c r="M3165" s="74">
        <v>1045</v>
      </c>
      <c r="N3165" s="74" t="s">
        <v>255</v>
      </c>
      <c r="O3165" s="74" t="s">
        <v>34</v>
      </c>
      <c r="P3165" s="78">
        <v>438902</v>
      </c>
      <c r="Q3165" s="74"/>
      <c r="R3165" s="74"/>
      <c r="S3165" s="74"/>
      <c r="T3165" s="79">
        <v>5</v>
      </c>
      <c r="U3165" s="79"/>
      <c r="V3165" s="80" t="s">
        <v>256</v>
      </c>
      <c r="W3165" s="79"/>
      <c r="X3165" s="81">
        <v>43917</v>
      </c>
      <c r="Y3165" s="82"/>
      <c r="Z3165" s="82"/>
      <c r="AA3165" s="81">
        <v>43921</v>
      </c>
      <c r="AB3165" s="83">
        <v>5</v>
      </c>
      <c r="AC3165" s="79"/>
      <c r="AD3165" s="80" t="s">
        <v>256</v>
      </c>
      <c r="AE3165" s="245"/>
      <c r="AF3165" s="84">
        <v>146301</v>
      </c>
      <c r="AG3165" s="79"/>
      <c r="AH3165" s="79"/>
      <c r="AI3165" s="79"/>
      <c r="AJ3165" s="79"/>
      <c r="AK3165" s="79"/>
      <c r="AL3165" s="79"/>
      <c r="AM3165" s="79"/>
      <c r="AN3165" s="79"/>
      <c r="AO3165" s="79"/>
      <c r="AP3165" s="79"/>
      <c r="AQ3165" s="79"/>
    </row>
    <row r="3166" spans="1:43" ht="14.1" hidden="1" customHeight="1">
      <c r="A3166" s="73" t="s">
        <v>245</v>
      </c>
      <c r="B3166" s="74">
        <v>132</v>
      </c>
      <c r="C3166" s="74" t="s">
        <v>290</v>
      </c>
      <c r="D3166" s="75">
        <v>43787</v>
      </c>
      <c r="E3166" s="75">
        <v>43788</v>
      </c>
      <c r="F3166" s="76">
        <f t="shared" si="277"/>
        <v>2</v>
      </c>
      <c r="G3166" s="74">
        <f t="shared" si="278"/>
        <v>11</v>
      </c>
      <c r="H3166" s="74">
        <f t="shared" si="279"/>
        <v>2019</v>
      </c>
      <c r="I3166" s="74">
        <v>1</v>
      </c>
      <c r="J3166" s="77">
        <v>1140839798</v>
      </c>
      <c r="K3166" s="74" t="s">
        <v>3292</v>
      </c>
      <c r="L3166" s="74"/>
      <c r="M3166" s="74">
        <v>1038</v>
      </c>
      <c r="N3166" s="74" t="s">
        <v>248</v>
      </c>
      <c r="O3166" s="74" t="s">
        <v>34</v>
      </c>
      <c r="P3166" s="78">
        <v>82812</v>
      </c>
      <c r="Q3166" s="74"/>
      <c r="R3166" s="74"/>
      <c r="S3166" s="74"/>
      <c r="T3166" s="79"/>
      <c r="U3166" s="79"/>
      <c r="V3166" s="80" t="s">
        <v>26</v>
      </c>
      <c r="W3166" s="79"/>
      <c r="X3166" s="81">
        <v>43787</v>
      </c>
      <c r="Y3166" s="82"/>
      <c r="Z3166" s="81">
        <v>2</v>
      </c>
      <c r="AA3166" s="81">
        <v>43788</v>
      </c>
      <c r="AB3166" s="83">
        <v>2</v>
      </c>
      <c r="AC3166" s="79" t="s">
        <v>249</v>
      </c>
      <c r="AD3166" s="80" t="s">
        <v>26</v>
      </c>
      <c r="AE3166" s="245"/>
      <c r="AF3166" s="84">
        <v>0</v>
      </c>
      <c r="AG3166" s="79"/>
      <c r="AH3166" s="79"/>
      <c r="AI3166" s="79"/>
      <c r="AJ3166" s="79"/>
      <c r="AK3166" s="79"/>
      <c r="AL3166" s="79"/>
      <c r="AM3166" s="79"/>
      <c r="AN3166" s="79"/>
      <c r="AO3166" s="79"/>
      <c r="AP3166" s="79" t="s">
        <v>250</v>
      </c>
      <c r="AQ3166" s="79"/>
    </row>
    <row r="3167" spans="1:43" ht="14.1" hidden="1" customHeight="1">
      <c r="A3167" s="73" t="s">
        <v>245</v>
      </c>
      <c r="B3167" s="74">
        <v>132</v>
      </c>
      <c r="C3167" s="74" t="s">
        <v>290</v>
      </c>
      <c r="D3167" s="75">
        <v>43914</v>
      </c>
      <c r="E3167" s="75">
        <v>43915</v>
      </c>
      <c r="F3167" s="76">
        <f t="shared" si="277"/>
        <v>2</v>
      </c>
      <c r="G3167" s="74">
        <f t="shared" si="278"/>
        <v>3</v>
      </c>
      <c r="H3167" s="74">
        <f t="shared" si="279"/>
        <v>2020</v>
      </c>
      <c r="I3167" s="74">
        <v>2</v>
      </c>
      <c r="J3167" s="77">
        <v>1140839798</v>
      </c>
      <c r="K3167" s="74" t="s">
        <v>3292</v>
      </c>
      <c r="L3167" s="74"/>
      <c r="M3167" s="74">
        <v>1045</v>
      </c>
      <c r="N3167" s="74" t="s">
        <v>255</v>
      </c>
      <c r="O3167" s="74" t="s">
        <v>41</v>
      </c>
      <c r="P3167" s="78">
        <v>438902</v>
      </c>
      <c r="Q3167" s="74"/>
      <c r="R3167" s="74"/>
      <c r="S3167" s="74"/>
      <c r="T3167" s="79">
        <v>2</v>
      </c>
      <c r="U3167" s="79"/>
      <c r="V3167" s="80" t="s">
        <v>256</v>
      </c>
      <c r="W3167" s="79"/>
      <c r="X3167" s="81">
        <v>43914</v>
      </c>
      <c r="Y3167" s="82"/>
      <c r="Z3167" s="82"/>
      <c r="AA3167" s="81">
        <v>43915</v>
      </c>
      <c r="AB3167" s="83">
        <v>2</v>
      </c>
      <c r="AC3167" s="79"/>
      <c r="AD3167" s="80" t="s">
        <v>256</v>
      </c>
      <c r="AE3167" s="245"/>
      <c r="AF3167" s="84">
        <v>58820</v>
      </c>
      <c r="AG3167" s="79" t="s">
        <v>249</v>
      </c>
      <c r="AH3167" s="79" t="s">
        <v>249</v>
      </c>
      <c r="AI3167" s="79" t="s">
        <v>249</v>
      </c>
      <c r="AJ3167" s="79" t="s">
        <v>249</v>
      </c>
      <c r="AK3167" s="79" t="s">
        <v>249</v>
      </c>
      <c r="AL3167" s="79" t="s">
        <v>249</v>
      </c>
      <c r="AM3167" s="79"/>
      <c r="AN3167" s="79" t="s">
        <v>249</v>
      </c>
      <c r="AO3167" s="79" t="s">
        <v>249</v>
      </c>
      <c r="AP3167" s="79"/>
      <c r="AQ3167" s="79"/>
    </row>
    <row r="3168" spans="1:43" ht="14.1" hidden="1" customHeight="1">
      <c r="A3168" s="73" t="s">
        <v>245</v>
      </c>
      <c r="B3168" s="74">
        <v>132</v>
      </c>
      <c r="C3168" s="74" t="s">
        <v>290</v>
      </c>
      <c r="D3168" s="75">
        <v>44075</v>
      </c>
      <c r="E3168" s="75">
        <v>44075</v>
      </c>
      <c r="F3168" s="76">
        <f t="shared" si="277"/>
        <v>1</v>
      </c>
      <c r="G3168" s="74">
        <f t="shared" si="278"/>
        <v>9</v>
      </c>
      <c r="H3168" s="74">
        <f t="shared" si="279"/>
        <v>2020</v>
      </c>
      <c r="I3168" s="74">
        <v>1</v>
      </c>
      <c r="J3168" s="77">
        <v>1140849978</v>
      </c>
      <c r="K3168" s="74" t="s">
        <v>3298</v>
      </c>
      <c r="L3168" s="74">
        <v>14</v>
      </c>
      <c r="M3168" s="74">
        <v>1038</v>
      </c>
      <c r="N3168" s="74" t="s">
        <v>248</v>
      </c>
      <c r="O3168" s="74" t="s">
        <v>34</v>
      </c>
      <c r="P3168" s="78">
        <v>36667</v>
      </c>
      <c r="Q3168" s="74" t="s">
        <v>3299</v>
      </c>
      <c r="R3168" s="74">
        <v>0</v>
      </c>
      <c r="S3168" s="74">
        <v>0</v>
      </c>
      <c r="T3168" s="79"/>
      <c r="U3168" s="79"/>
      <c r="V3168" s="80" t="s">
        <v>279</v>
      </c>
      <c r="W3168" s="79"/>
      <c r="X3168" s="81">
        <v>44075</v>
      </c>
      <c r="Y3168" s="82"/>
      <c r="Z3168" s="82"/>
      <c r="AA3168" s="81">
        <v>44075</v>
      </c>
      <c r="AB3168" s="83"/>
      <c r="AC3168" s="79"/>
      <c r="AD3168" s="80"/>
      <c r="AE3168" s="245"/>
      <c r="AF3168" s="84">
        <v>0</v>
      </c>
      <c r="AG3168" s="79"/>
      <c r="AH3168" s="79"/>
      <c r="AI3168" s="79"/>
      <c r="AJ3168" s="79"/>
      <c r="AK3168" s="79"/>
      <c r="AL3168" s="79"/>
      <c r="AM3168" s="79"/>
      <c r="AN3168" s="79"/>
      <c r="AO3168" s="79"/>
      <c r="AP3168" s="79"/>
      <c r="AQ3168" s="79"/>
    </row>
    <row r="3169" spans="1:43" ht="14.1" hidden="1" customHeight="1">
      <c r="A3169" s="73" t="s">
        <v>245</v>
      </c>
      <c r="B3169" s="74">
        <v>132</v>
      </c>
      <c r="C3169" s="74" t="s">
        <v>290</v>
      </c>
      <c r="D3169" s="75">
        <v>43694</v>
      </c>
      <c r="E3169" s="75">
        <v>43723</v>
      </c>
      <c r="F3169" s="76">
        <f t="shared" si="277"/>
        <v>30</v>
      </c>
      <c r="G3169" s="74">
        <f t="shared" si="278"/>
        <v>8</v>
      </c>
      <c r="H3169" s="74">
        <f t="shared" si="279"/>
        <v>2019</v>
      </c>
      <c r="I3169" s="74">
        <v>2</v>
      </c>
      <c r="J3169" s="77">
        <v>1140853363</v>
      </c>
      <c r="K3169" s="74" t="s">
        <v>3300</v>
      </c>
      <c r="L3169" s="74"/>
      <c r="M3169" s="74">
        <v>1053</v>
      </c>
      <c r="N3169" s="74" t="s">
        <v>36</v>
      </c>
      <c r="O3169" s="74" t="s">
        <v>34</v>
      </c>
      <c r="P3169" s="78">
        <v>381333</v>
      </c>
      <c r="Q3169" s="74"/>
      <c r="R3169" s="74"/>
      <c r="S3169" s="74"/>
      <c r="T3169" s="79">
        <v>29</v>
      </c>
      <c r="U3169" s="79"/>
      <c r="V3169" s="80" t="s">
        <v>256</v>
      </c>
      <c r="W3169" s="79">
        <v>20190817</v>
      </c>
      <c r="X3169" s="208">
        <v>43694</v>
      </c>
      <c r="Y3169" s="82" t="s">
        <v>363</v>
      </c>
      <c r="Z3169" s="82" t="s">
        <v>3301</v>
      </c>
      <c r="AA3169" s="208">
        <v>43723</v>
      </c>
      <c r="AB3169" s="83">
        <v>30</v>
      </c>
      <c r="AC3169" s="79" t="s">
        <v>249</v>
      </c>
      <c r="AD3169" s="80" t="s">
        <v>256</v>
      </c>
      <c r="AE3169" s="245">
        <v>43857.414583333331</v>
      </c>
      <c r="AF3169" s="86">
        <v>1078870</v>
      </c>
      <c r="AG3169" s="79" t="s">
        <v>3302</v>
      </c>
      <c r="AH3169" s="79">
        <v>1078870</v>
      </c>
      <c r="AI3169" s="79">
        <v>0</v>
      </c>
      <c r="AJ3169" s="79">
        <v>0</v>
      </c>
      <c r="AK3169" s="79" t="s">
        <v>249</v>
      </c>
      <c r="AL3169" s="79">
        <v>0</v>
      </c>
      <c r="AM3169" s="79"/>
      <c r="AN3169" s="79" t="s">
        <v>25</v>
      </c>
      <c r="AO3169" s="79" t="s">
        <v>249</v>
      </c>
      <c r="AP3169" s="79"/>
      <c r="AQ3169" s="79"/>
    </row>
    <row r="3170" spans="1:43" ht="14.1" hidden="1" customHeight="1">
      <c r="A3170" s="73" t="s">
        <v>245</v>
      </c>
      <c r="B3170" s="74">
        <v>132</v>
      </c>
      <c r="C3170" s="74" t="s">
        <v>290</v>
      </c>
      <c r="D3170" s="75">
        <v>43741</v>
      </c>
      <c r="E3170" s="75">
        <v>43754</v>
      </c>
      <c r="F3170" s="76">
        <f t="shared" si="277"/>
        <v>14</v>
      </c>
      <c r="G3170" s="74">
        <f t="shared" si="278"/>
        <v>10</v>
      </c>
      <c r="H3170" s="74">
        <f t="shared" si="279"/>
        <v>2019</v>
      </c>
      <c r="I3170" s="74">
        <v>1</v>
      </c>
      <c r="J3170" s="77">
        <v>1140853363</v>
      </c>
      <c r="K3170" s="74" t="s">
        <v>3300</v>
      </c>
      <c r="L3170" s="74"/>
      <c r="M3170" s="74">
        <v>1053</v>
      </c>
      <c r="N3170" s="74" t="s">
        <v>36</v>
      </c>
      <c r="O3170" s="74" t="s">
        <v>34</v>
      </c>
      <c r="P3170" s="78">
        <v>440000</v>
      </c>
      <c r="Q3170" s="74"/>
      <c r="R3170" s="74"/>
      <c r="S3170" s="74"/>
      <c r="T3170" s="79">
        <v>14</v>
      </c>
      <c r="U3170" s="79"/>
      <c r="V3170" s="80" t="s">
        <v>256</v>
      </c>
      <c r="W3170" s="79">
        <v>2019103</v>
      </c>
      <c r="X3170" s="81">
        <v>43741</v>
      </c>
      <c r="Y3170" s="82" t="s">
        <v>363</v>
      </c>
      <c r="Z3170" s="82" t="s">
        <v>3301</v>
      </c>
      <c r="AA3170" s="81">
        <v>43754</v>
      </c>
      <c r="AB3170" s="83">
        <v>14</v>
      </c>
      <c r="AC3170" s="79" t="s">
        <v>249</v>
      </c>
      <c r="AD3170" s="80" t="s">
        <v>256</v>
      </c>
      <c r="AE3170" s="245">
        <v>43857.414583333331</v>
      </c>
      <c r="AF3170" s="86">
        <v>520833</v>
      </c>
      <c r="AG3170" s="79" t="s">
        <v>3301</v>
      </c>
      <c r="AH3170" s="79">
        <v>520833</v>
      </c>
      <c r="AI3170" s="79">
        <v>0</v>
      </c>
      <c r="AJ3170" s="79">
        <v>0</v>
      </c>
      <c r="AK3170" s="79" t="s">
        <v>249</v>
      </c>
      <c r="AL3170" s="79">
        <v>0</v>
      </c>
      <c r="AM3170" s="79"/>
      <c r="AN3170" s="79" t="s">
        <v>25</v>
      </c>
      <c r="AO3170" s="79" t="s">
        <v>249</v>
      </c>
      <c r="AP3170" s="79"/>
      <c r="AQ3170" s="79"/>
    </row>
    <row r="3171" spans="1:43" ht="14.1" hidden="1" customHeight="1">
      <c r="A3171" s="73" t="s">
        <v>245</v>
      </c>
      <c r="B3171" s="74">
        <v>132</v>
      </c>
      <c r="C3171" s="74" t="s">
        <v>290</v>
      </c>
      <c r="D3171" s="75">
        <v>43741</v>
      </c>
      <c r="E3171" s="75">
        <v>43754</v>
      </c>
      <c r="F3171" s="76">
        <f t="shared" si="277"/>
        <v>14</v>
      </c>
      <c r="G3171" s="74">
        <f t="shared" si="278"/>
        <v>10</v>
      </c>
      <c r="H3171" s="74">
        <f t="shared" si="279"/>
        <v>2019</v>
      </c>
      <c r="I3171" s="74">
        <v>2</v>
      </c>
      <c r="J3171" s="77">
        <v>1140853363</v>
      </c>
      <c r="K3171" s="74" t="s">
        <v>3300</v>
      </c>
      <c r="L3171" s="74"/>
      <c r="M3171" s="74">
        <v>1053</v>
      </c>
      <c r="N3171" s="74" t="s">
        <v>36</v>
      </c>
      <c r="O3171" s="74" t="s">
        <v>34</v>
      </c>
      <c r="P3171" s="78">
        <v>410667</v>
      </c>
      <c r="Q3171" s="74"/>
      <c r="R3171" s="74"/>
      <c r="S3171" s="74"/>
      <c r="T3171" s="79">
        <v>14</v>
      </c>
      <c r="U3171" s="79"/>
      <c r="V3171" s="80" t="s">
        <v>256</v>
      </c>
      <c r="W3171" s="79">
        <v>20190059121</v>
      </c>
      <c r="X3171" s="209">
        <v>43741</v>
      </c>
      <c r="Y3171" s="82" t="s">
        <v>257</v>
      </c>
      <c r="Z3171" s="82" t="s">
        <v>3303</v>
      </c>
      <c r="AA3171" s="209">
        <v>43754</v>
      </c>
      <c r="AB3171" s="83">
        <v>14</v>
      </c>
      <c r="AC3171" s="79" t="s">
        <v>249</v>
      </c>
      <c r="AD3171" s="80" t="s">
        <v>256</v>
      </c>
      <c r="AE3171" s="245">
        <v>43728.609027777777</v>
      </c>
      <c r="AF3171" s="86">
        <v>520833</v>
      </c>
      <c r="AG3171" s="79" t="s">
        <v>3304</v>
      </c>
      <c r="AH3171" s="79">
        <v>106814</v>
      </c>
      <c r="AI3171" s="79">
        <v>9728</v>
      </c>
      <c r="AJ3171" s="79">
        <v>0</v>
      </c>
      <c r="AK3171" s="79" t="s">
        <v>249</v>
      </c>
      <c r="AL3171" s="79">
        <v>0</v>
      </c>
      <c r="AM3171" s="79"/>
      <c r="AN3171" s="79" t="s">
        <v>25</v>
      </c>
      <c r="AO3171" s="79" t="s">
        <v>249</v>
      </c>
      <c r="AP3171" s="79"/>
      <c r="AQ3171" s="79"/>
    </row>
    <row r="3172" spans="1:43" ht="14.1" hidden="1" customHeight="1">
      <c r="A3172" s="73" t="s">
        <v>245</v>
      </c>
      <c r="B3172" s="74">
        <v>132</v>
      </c>
      <c r="C3172" s="74" t="s">
        <v>290</v>
      </c>
      <c r="D3172" s="75">
        <v>43728</v>
      </c>
      <c r="E3172" s="75">
        <v>43740</v>
      </c>
      <c r="F3172" s="76">
        <f t="shared" si="277"/>
        <v>13</v>
      </c>
      <c r="G3172" s="74">
        <f t="shared" si="278"/>
        <v>9</v>
      </c>
      <c r="H3172" s="74">
        <f t="shared" si="279"/>
        <v>2019</v>
      </c>
      <c r="I3172" s="74">
        <v>2</v>
      </c>
      <c r="J3172" s="77">
        <v>1140853363</v>
      </c>
      <c r="K3172" s="74" t="s">
        <v>3300</v>
      </c>
      <c r="L3172" s="74"/>
      <c r="M3172" s="74">
        <v>1053</v>
      </c>
      <c r="N3172" s="74" t="s">
        <v>36</v>
      </c>
      <c r="O3172" s="74" t="s">
        <v>34</v>
      </c>
      <c r="P3172" s="78">
        <v>410667</v>
      </c>
      <c r="Q3172" s="74"/>
      <c r="R3172" s="74"/>
      <c r="S3172" s="74"/>
      <c r="T3172" s="79">
        <v>13</v>
      </c>
      <c r="U3172" s="79"/>
      <c r="V3172" s="80" t="s">
        <v>256</v>
      </c>
      <c r="W3172" s="79" t="s">
        <v>249</v>
      </c>
      <c r="X3172" s="208">
        <v>43728</v>
      </c>
      <c r="Y3172" s="82" t="s">
        <v>249</v>
      </c>
      <c r="Z3172" s="82" t="s">
        <v>249</v>
      </c>
      <c r="AA3172" s="209">
        <v>43740</v>
      </c>
      <c r="AB3172" s="83">
        <v>13</v>
      </c>
      <c r="AC3172" s="79" t="s">
        <v>249</v>
      </c>
      <c r="AD3172" s="80" t="s">
        <v>256</v>
      </c>
      <c r="AE3172" s="245"/>
      <c r="AF3172" s="86">
        <v>483631</v>
      </c>
      <c r="AG3172" s="79" t="s">
        <v>249</v>
      </c>
      <c r="AH3172" s="79" t="s">
        <v>249</v>
      </c>
      <c r="AI3172" s="79" t="s">
        <v>249</v>
      </c>
      <c r="AJ3172" s="79" t="s">
        <v>249</v>
      </c>
      <c r="AK3172" s="79" t="s">
        <v>249</v>
      </c>
      <c r="AL3172" s="79" t="s">
        <v>249</v>
      </c>
      <c r="AM3172" s="79"/>
      <c r="AN3172" s="79" t="s">
        <v>249</v>
      </c>
      <c r="AO3172" s="79" t="s">
        <v>249</v>
      </c>
      <c r="AP3172" s="79"/>
      <c r="AQ3172" s="79"/>
    </row>
    <row r="3173" spans="1:43" ht="14.1" hidden="1" customHeight="1">
      <c r="A3173" s="73" t="s">
        <v>245</v>
      </c>
      <c r="B3173" s="74">
        <v>132</v>
      </c>
      <c r="C3173" s="74" t="s">
        <v>290</v>
      </c>
      <c r="D3173" s="75">
        <v>43724</v>
      </c>
      <c r="E3173" s="75">
        <v>43726</v>
      </c>
      <c r="F3173" s="76">
        <f t="shared" si="277"/>
        <v>3</v>
      </c>
      <c r="G3173" s="74">
        <f t="shared" si="278"/>
        <v>9</v>
      </c>
      <c r="H3173" s="74">
        <f t="shared" si="279"/>
        <v>2019</v>
      </c>
      <c r="I3173" s="74">
        <v>2</v>
      </c>
      <c r="J3173" s="77">
        <v>1140853363</v>
      </c>
      <c r="K3173" s="74" t="s">
        <v>3300</v>
      </c>
      <c r="L3173" s="74"/>
      <c r="M3173" s="74">
        <v>1053</v>
      </c>
      <c r="N3173" s="74" t="s">
        <v>36</v>
      </c>
      <c r="O3173" s="74" t="s">
        <v>34</v>
      </c>
      <c r="P3173" s="78">
        <v>410667</v>
      </c>
      <c r="Q3173" s="74"/>
      <c r="R3173" s="74"/>
      <c r="S3173" s="74"/>
      <c r="T3173" s="79">
        <v>3</v>
      </c>
      <c r="U3173" s="79"/>
      <c r="V3173" s="80" t="s">
        <v>256</v>
      </c>
      <c r="W3173" s="79" t="s">
        <v>249</v>
      </c>
      <c r="X3173" s="208">
        <v>43724</v>
      </c>
      <c r="Y3173" s="82" t="s">
        <v>249</v>
      </c>
      <c r="Z3173" s="82" t="s">
        <v>249</v>
      </c>
      <c r="AA3173" s="208">
        <v>43726</v>
      </c>
      <c r="AB3173" s="83">
        <v>3</v>
      </c>
      <c r="AC3173" s="79" t="s">
        <v>249</v>
      </c>
      <c r="AD3173" s="80" t="s">
        <v>256</v>
      </c>
      <c r="AE3173" s="245"/>
      <c r="AF3173" s="86">
        <v>106814</v>
      </c>
      <c r="AG3173" s="79" t="s">
        <v>249</v>
      </c>
      <c r="AH3173" s="79" t="s">
        <v>249</v>
      </c>
      <c r="AI3173" s="79" t="s">
        <v>249</v>
      </c>
      <c r="AJ3173" s="79" t="s">
        <v>249</v>
      </c>
      <c r="AK3173" s="79" t="s">
        <v>249</v>
      </c>
      <c r="AL3173" s="79" t="s">
        <v>249</v>
      </c>
      <c r="AM3173" s="79"/>
      <c r="AN3173" s="79" t="s">
        <v>249</v>
      </c>
      <c r="AO3173" s="79" t="s">
        <v>249</v>
      </c>
      <c r="AP3173" s="79"/>
      <c r="AQ3173" s="79"/>
    </row>
    <row r="3174" spans="1:43" ht="14.1" hidden="1" customHeight="1">
      <c r="A3174" s="73" t="s">
        <v>245</v>
      </c>
      <c r="B3174" s="74">
        <v>132</v>
      </c>
      <c r="C3174" s="74" t="s">
        <v>290</v>
      </c>
      <c r="D3174" s="75">
        <v>44014</v>
      </c>
      <c r="E3174" s="75">
        <v>44015</v>
      </c>
      <c r="F3174" s="76">
        <f t="shared" si="277"/>
        <v>2</v>
      </c>
      <c r="G3174" s="74">
        <f t="shared" si="278"/>
        <v>7</v>
      </c>
      <c r="H3174" s="74">
        <f t="shared" si="279"/>
        <v>2020</v>
      </c>
      <c r="I3174" s="74">
        <v>1</v>
      </c>
      <c r="J3174" s="77">
        <v>1140865964</v>
      </c>
      <c r="K3174" s="74" t="s">
        <v>3305</v>
      </c>
      <c r="L3174" s="74">
        <v>0</v>
      </c>
      <c r="M3174" s="74">
        <v>1038</v>
      </c>
      <c r="N3174" s="74" t="s">
        <v>248</v>
      </c>
      <c r="O3174" s="74" t="s">
        <v>34</v>
      </c>
      <c r="P3174" s="78">
        <v>58520</v>
      </c>
      <c r="Q3174" s="74" t="s">
        <v>3306</v>
      </c>
      <c r="R3174" s="74">
        <v>0</v>
      </c>
      <c r="S3174" s="74">
        <v>0</v>
      </c>
      <c r="T3174" s="79"/>
      <c r="U3174" s="79"/>
      <c r="V3174" s="80" t="s">
        <v>26</v>
      </c>
      <c r="W3174" s="79"/>
      <c r="X3174" s="81">
        <v>44014</v>
      </c>
      <c r="Y3174" s="82"/>
      <c r="Z3174" s="82"/>
      <c r="AA3174" s="81">
        <v>44015</v>
      </c>
      <c r="AB3174" s="88">
        <v>2</v>
      </c>
      <c r="AC3174" s="79"/>
      <c r="AD3174" s="80" t="s">
        <v>26</v>
      </c>
      <c r="AE3174" s="245"/>
      <c r="AF3174" s="84">
        <v>0</v>
      </c>
      <c r="AG3174" s="79"/>
      <c r="AH3174" s="79"/>
      <c r="AI3174" s="79"/>
      <c r="AJ3174" s="79"/>
      <c r="AK3174" s="79"/>
      <c r="AL3174" s="79"/>
      <c r="AM3174" s="79"/>
      <c r="AN3174" s="79"/>
      <c r="AO3174" s="79"/>
      <c r="AP3174" s="79" t="s">
        <v>250</v>
      </c>
      <c r="AQ3174" s="79"/>
    </row>
    <row r="3175" spans="1:43" ht="14.1" hidden="1" customHeight="1">
      <c r="A3175" s="73" t="s">
        <v>245</v>
      </c>
      <c r="B3175" s="74">
        <v>132</v>
      </c>
      <c r="C3175" s="74" t="s">
        <v>290</v>
      </c>
      <c r="D3175" s="75">
        <v>44059</v>
      </c>
      <c r="E3175" s="75">
        <v>44064</v>
      </c>
      <c r="F3175" s="76">
        <f t="shared" si="277"/>
        <v>6</v>
      </c>
      <c r="G3175" s="74">
        <f t="shared" si="278"/>
        <v>8</v>
      </c>
      <c r="H3175" s="74">
        <f t="shared" si="279"/>
        <v>2020</v>
      </c>
      <c r="I3175" s="74">
        <v>2</v>
      </c>
      <c r="J3175" s="77">
        <v>1140896259</v>
      </c>
      <c r="K3175" s="74" t="s">
        <v>3307</v>
      </c>
      <c r="L3175" s="74">
        <v>9</v>
      </c>
      <c r="M3175" s="74">
        <v>1045</v>
      </c>
      <c r="N3175" s="74" t="s">
        <v>255</v>
      </c>
      <c r="O3175" s="74" t="s">
        <v>287</v>
      </c>
      <c r="P3175" s="78">
        <v>175561</v>
      </c>
      <c r="Q3175" s="74"/>
      <c r="R3175" s="74">
        <v>0</v>
      </c>
      <c r="S3175" s="74">
        <v>0</v>
      </c>
      <c r="T3175" s="79"/>
      <c r="U3175" s="79"/>
      <c r="V3175" s="80" t="s">
        <v>279</v>
      </c>
      <c r="W3175" s="110"/>
      <c r="X3175" s="81">
        <v>44059</v>
      </c>
      <c r="Y3175" s="82"/>
      <c r="Z3175" s="82"/>
      <c r="AA3175" s="81">
        <v>44064</v>
      </c>
      <c r="AB3175" s="83"/>
      <c r="AC3175" s="79"/>
      <c r="AD3175" s="80"/>
      <c r="AE3175" s="245"/>
      <c r="AF3175" s="84">
        <v>0</v>
      </c>
      <c r="AG3175" s="79"/>
      <c r="AH3175" s="79"/>
      <c r="AI3175" s="79"/>
      <c r="AJ3175" s="79"/>
      <c r="AK3175" s="79"/>
      <c r="AL3175" s="79"/>
      <c r="AM3175" s="79"/>
      <c r="AN3175" s="79"/>
      <c r="AO3175" s="79"/>
      <c r="AP3175" s="79"/>
      <c r="AQ3175" s="79"/>
    </row>
    <row r="3176" spans="1:43" ht="14.1" hidden="1" customHeight="1">
      <c r="A3176" s="73" t="s">
        <v>245</v>
      </c>
      <c r="B3176" s="74">
        <v>132</v>
      </c>
      <c r="C3176" s="74" t="s">
        <v>290</v>
      </c>
      <c r="D3176" s="75">
        <v>44028</v>
      </c>
      <c r="E3176" s="75">
        <v>44029</v>
      </c>
      <c r="F3176" s="76">
        <f t="shared" si="277"/>
        <v>2</v>
      </c>
      <c r="G3176" s="74">
        <f t="shared" si="278"/>
        <v>7</v>
      </c>
      <c r="H3176" s="74">
        <f t="shared" si="279"/>
        <v>2020</v>
      </c>
      <c r="I3176" s="74">
        <v>2</v>
      </c>
      <c r="J3176" s="77">
        <v>1140896259</v>
      </c>
      <c r="K3176" s="74" t="s">
        <v>3307</v>
      </c>
      <c r="L3176" s="74">
        <v>0</v>
      </c>
      <c r="M3176" s="74">
        <v>1038</v>
      </c>
      <c r="N3176" s="74" t="s">
        <v>248</v>
      </c>
      <c r="O3176" s="74" t="s">
        <v>287</v>
      </c>
      <c r="P3176" s="78">
        <v>58520</v>
      </c>
      <c r="Q3176" s="74"/>
      <c r="R3176" s="74">
        <v>0</v>
      </c>
      <c r="S3176" s="74">
        <v>0</v>
      </c>
      <c r="T3176" s="79"/>
      <c r="U3176" s="79"/>
      <c r="V3176" s="80" t="s">
        <v>279</v>
      </c>
      <c r="W3176" s="110"/>
      <c r="X3176" s="81">
        <v>44028</v>
      </c>
      <c r="Y3176" s="82"/>
      <c r="Z3176" s="82"/>
      <c r="AA3176" s="81">
        <v>44029</v>
      </c>
      <c r="AB3176" s="83"/>
      <c r="AC3176" s="79"/>
      <c r="AD3176" s="80"/>
      <c r="AE3176" s="245"/>
      <c r="AF3176" s="84">
        <v>0</v>
      </c>
      <c r="AG3176" s="79"/>
      <c r="AH3176" s="79"/>
      <c r="AI3176" s="79"/>
      <c r="AJ3176" s="79"/>
      <c r="AK3176" s="79"/>
      <c r="AL3176" s="79"/>
      <c r="AM3176" s="79"/>
      <c r="AN3176" s="79"/>
      <c r="AO3176" s="79"/>
      <c r="AP3176" s="79"/>
      <c r="AQ3176" s="79"/>
    </row>
    <row r="3177" spans="1:43" ht="14.1" hidden="1" customHeight="1">
      <c r="A3177" s="73" t="s">
        <v>245</v>
      </c>
      <c r="B3177" s="74">
        <v>132</v>
      </c>
      <c r="C3177" s="74" t="s">
        <v>290</v>
      </c>
      <c r="D3177" s="75">
        <v>44030</v>
      </c>
      <c r="E3177" s="75">
        <v>44042</v>
      </c>
      <c r="F3177" s="76">
        <f t="shared" si="277"/>
        <v>13</v>
      </c>
      <c r="G3177" s="74">
        <f t="shared" si="278"/>
        <v>7</v>
      </c>
      <c r="H3177" s="74">
        <f t="shared" si="279"/>
        <v>2020</v>
      </c>
      <c r="I3177" s="74">
        <v>2</v>
      </c>
      <c r="J3177" s="77">
        <v>1140896259</v>
      </c>
      <c r="K3177" s="74" t="s">
        <v>3307</v>
      </c>
      <c r="L3177" s="74">
        <v>0</v>
      </c>
      <c r="M3177" s="74">
        <v>1045</v>
      </c>
      <c r="N3177" s="74" t="s">
        <v>255</v>
      </c>
      <c r="O3177" s="74" t="s">
        <v>287</v>
      </c>
      <c r="P3177" s="78">
        <v>380381</v>
      </c>
      <c r="Q3177" s="74"/>
      <c r="R3177" s="74">
        <v>0</v>
      </c>
      <c r="S3177" s="74">
        <v>0</v>
      </c>
      <c r="T3177" s="79"/>
      <c r="U3177" s="79"/>
      <c r="V3177" s="80" t="s">
        <v>279</v>
      </c>
      <c r="W3177" s="110"/>
      <c r="X3177" s="81">
        <v>44030</v>
      </c>
      <c r="Y3177" s="82"/>
      <c r="Z3177" s="82"/>
      <c r="AA3177" s="81">
        <v>44042</v>
      </c>
      <c r="AB3177" s="83"/>
      <c r="AC3177" s="79"/>
      <c r="AD3177" s="80"/>
      <c r="AE3177" s="245"/>
      <c r="AF3177" s="84">
        <v>0</v>
      </c>
      <c r="AG3177" s="79"/>
      <c r="AH3177" s="79"/>
      <c r="AI3177" s="79"/>
      <c r="AJ3177" s="79"/>
      <c r="AK3177" s="79"/>
      <c r="AL3177" s="79"/>
      <c r="AM3177" s="79"/>
      <c r="AN3177" s="79"/>
      <c r="AO3177" s="79"/>
      <c r="AP3177" s="79"/>
      <c r="AQ3177" s="79"/>
    </row>
    <row r="3178" spans="1:43" ht="14.1" hidden="1" customHeight="1">
      <c r="A3178" s="73" t="s">
        <v>245</v>
      </c>
      <c r="B3178" s="74">
        <v>76</v>
      </c>
      <c r="C3178" s="74" t="s">
        <v>520</v>
      </c>
      <c r="D3178" s="75"/>
      <c r="E3178" s="75"/>
      <c r="F3178" s="76"/>
      <c r="G3178" s="74">
        <v>7</v>
      </c>
      <c r="H3178" s="74">
        <v>2016</v>
      </c>
      <c r="I3178" s="74">
        <v>1</v>
      </c>
      <c r="J3178" s="77">
        <v>1143110333</v>
      </c>
      <c r="K3178" s="74" t="s">
        <v>3308</v>
      </c>
      <c r="L3178" s="74"/>
      <c r="M3178" s="74">
        <v>1045</v>
      </c>
      <c r="N3178" s="74" t="s">
        <v>255</v>
      </c>
      <c r="O3178" s="74" t="s">
        <v>30</v>
      </c>
      <c r="P3178" s="78">
        <v>91927.333299999998</v>
      </c>
      <c r="Q3178" s="74"/>
      <c r="R3178" s="74"/>
      <c r="S3178" s="74"/>
      <c r="T3178" s="79"/>
      <c r="U3178" s="79"/>
      <c r="V3178" s="79" t="s">
        <v>256</v>
      </c>
      <c r="W3178" s="79"/>
      <c r="X3178" s="81"/>
      <c r="Y3178" s="82"/>
      <c r="Z3178" s="82"/>
      <c r="AA3178" s="81"/>
      <c r="AB3178" s="83"/>
      <c r="AC3178" s="79"/>
      <c r="AD3178" s="79" t="s">
        <v>256</v>
      </c>
      <c r="AE3178" s="245">
        <v>42721.377083333333</v>
      </c>
      <c r="AF3178" s="84">
        <v>0</v>
      </c>
      <c r="AG3178" s="79" t="s">
        <v>3309</v>
      </c>
      <c r="AH3178" s="79">
        <v>91927</v>
      </c>
      <c r="AI3178" s="79">
        <v>6078</v>
      </c>
      <c r="AJ3178" s="79">
        <v>0</v>
      </c>
      <c r="AK3178" s="79" t="s">
        <v>249</v>
      </c>
      <c r="AL3178" s="79">
        <v>144133</v>
      </c>
      <c r="AM3178" s="79"/>
      <c r="AN3178" s="79" t="s">
        <v>25</v>
      </c>
      <c r="AO3178" s="79" t="s">
        <v>249</v>
      </c>
      <c r="AP3178" s="79"/>
      <c r="AQ3178" s="79"/>
    </row>
    <row r="3179" spans="1:43" ht="14.1" hidden="1" customHeight="1">
      <c r="A3179" s="73" t="s">
        <v>245</v>
      </c>
      <c r="B3179" s="74">
        <v>76</v>
      </c>
      <c r="C3179" s="74" t="s">
        <v>520</v>
      </c>
      <c r="D3179" s="75"/>
      <c r="E3179" s="75"/>
      <c r="F3179" s="76"/>
      <c r="G3179" s="74">
        <v>6</v>
      </c>
      <c r="H3179" s="74">
        <v>2016</v>
      </c>
      <c r="I3179" s="74">
        <v>1</v>
      </c>
      <c r="J3179" s="77">
        <v>1143110333</v>
      </c>
      <c r="K3179" s="74" t="s">
        <v>3308</v>
      </c>
      <c r="L3179" s="74"/>
      <c r="M3179" s="74">
        <v>1045</v>
      </c>
      <c r="N3179" s="74" t="s">
        <v>255</v>
      </c>
      <c r="O3179" s="74" t="s">
        <v>30</v>
      </c>
      <c r="P3179" s="78">
        <v>344727.5</v>
      </c>
      <c r="Q3179" s="74"/>
      <c r="R3179" s="74"/>
      <c r="S3179" s="74"/>
      <c r="T3179" s="79"/>
      <c r="U3179" s="79"/>
      <c r="V3179" s="79" t="s">
        <v>256</v>
      </c>
      <c r="W3179" s="79"/>
      <c r="X3179" s="81"/>
      <c r="Y3179" s="82"/>
      <c r="Z3179" s="82"/>
      <c r="AA3179" s="81"/>
      <c r="AB3179" s="83"/>
      <c r="AC3179" s="79"/>
      <c r="AD3179" s="79" t="s">
        <v>256</v>
      </c>
      <c r="AE3179" s="245"/>
      <c r="AF3179" s="84">
        <v>0</v>
      </c>
      <c r="AG3179" s="79" t="s">
        <v>249</v>
      </c>
      <c r="AH3179" s="79" t="s">
        <v>249</v>
      </c>
      <c r="AI3179" s="79" t="s">
        <v>249</v>
      </c>
      <c r="AJ3179" s="79" t="s">
        <v>249</v>
      </c>
      <c r="AK3179" s="79" t="s">
        <v>249</v>
      </c>
      <c r="AL3179" s="79" t="s">
        <v>249</v>
      </c>
      <c r="AM3179" s="79"/>
      <c r="AN3179" s="79" t="s">
        <v>249</v>
      </c>
      <c r="AO3179" s="79" t="s">
        <v>249</v>
      </c>
      <c r="AP3179" s="79"/>
      <c r="AQ3179" s="79"/>
    </row>
    <row r="3180" spans="1:43" ht="14.1" hidden="1" customHeight="1">
      <c r="A3180" s="73" t="s">
        <v>245</v>
      </c>
      <c r="B3180" s="74">
        <v>76</v>
      </c>
      <c r="C3180" s="74" t="s">
        <v>520</v>
      </c>
      <c r="D3180" s="75"/>
      <c r="E3180" s="75"/>
      <c r="F3180" s="76"/>
      <c r="G3180" s="74">
        <v>6</v>
      </c>
      <c r="H3180" s="74">
        <v>2016</v>
      </c>
      <c r="I3180" s="74">
        <v>2</v>
      </c>
      <c r="J3180" s="77">
        <v>1143110333</v>
      </c>
      <c r="K3180" s="74" t="s">
        <v>3308</v>
      </c>
      <c r="L3180" s="74"/>
      <c r="M3180" s="74">
        <v>1045</v>
      </c>
      <c r="N3180" s="74" t="s">
        <v>255</v>
      </c>
      <c r="O3180" s="74" t="s">
        <v>30</v>
      </c>
      <c r="P3180" s="78">
        <v>344727.5</v>
      </c>
      <c r="Q3180" s="74"/>
      <c r="R3180" s="74"/>
      <c r="S3180" s="74"/>
      <c r="T3180" s="79"/>
      <c r="U3180" s="79"/>
      <c r="V3180" s="79" t="s">
        <v>256</v>
      </c>
      <c r="W3180" s="79"/>
      <c r="X3180" s="81"/>
      <c r="Y3180" s="82"/>
      <c r="Z3180" s="82"/>
      <c r="AA3180" s="81"/>
      <c r="AB3180" s="83"/>
      <c r="AC3180" s="79"/>
      <c r="AD3180" s="79" t="s">
        <v>256</v>
      </c>
      <c r="AE3180" s="245">
        <v>43339.604861111111</v>
      </c>
      <c r="AF3180" s="84">
        <v>0</v>
      </c>
      <c r="AG3180" s="79" t="s">
        <v>3310</v>
      </c>
      <c r="AH3180" s="79">
        <v>344727</v>
      </c>
      <c r="AI3180" s="79">
        <v>0</v>
      </c>
      <c r="AJ3180" s="79">
        <v>0</v>
      </c>
      <c r="AK3180" s="79" t="s">
        <v>249</v>
      </c>
      <c r="AL3180" s="79">
        <v>0</v>
      </c>
      <c r="AM3180" s="79"/>
      <c r="AN3180" s="79" t="s">
        <v>25</v>
      </c>
      <c r="AO3180" s="79" t="s">
        <v>249</v>
      </c>
      <c r="AP3180" s="79"/>
      <c r="AQ3180" s="79"/>
    </row>
    <row r="3181" spans="1:43" ht="14.1" hidden="1" customHeight="1">
      <c r="A3181" s="73" t="s">
        <v>245</v>
      </c>
      <c r="B3181" s="74">
        <v>76</v>
      </c>
      <c r="C3181" s="74" t="s">
        <v>520</v>
      </c>
      <c r="D3181" s="75"/>
      <c r="E3181" s="75"/>
      <c r="F3181" s="76"/>
      <c r="G3181" s="74">
        <v>5</v>
      </c>
      <c r="H3181" s="74">
        <v>2016</v>
      </c>
      <c r="I3181" s="74">
        <v>1</v>
      </c>
      <c r="J3181" s="77">
        <v>1143110333</v>
      </c>
      <c r="K3181" s="74" t="s">
        <v>3308</v>
      </c>
      <c r="L3181" s="74"/>
      <c r="M3181" s="74">
        <v>1045</v>
      </c>
      <c r="N3181" s="74" t="s">
        <v>255</v>
      </c>
      <c r="O3181" s="74" t="s">
        <v>30</v>
      </c>
      <c r="P3181" s="78">
        <v>344727.5</v>
      </c>
      <c r="Q3181" s="74"/>
      <c r="R3181" s="74"/>
      <c r="S3181" s="74"/>
      <c r="T3181" s="79"/>
      <c r="U3181" s="79"/>
      <c r="V3181" s="79" t="s">
        <v>256</v>
      </c>
      <c r="W3181" s="79"/>
      <c r="X3181" s="81"/>
      <c r="Y3181" s="82"/>
      <c r="Z3181" s="82"/>
      <c r="AA3181" s="81"/>
      <c r="AB3181" s="83"/>
      <c r="AC3181" s="79"/>
      <c r="AD3181" s="79" t="s">
        <v>256</v>
      </c>
      <c r="AE3181" s="245">
        <v>42661.727777777778</v>
      </c>
      <c r="AF3181" s="84">
        <v>0</v>
      </c>
      <c r="AG3181" s="79" t="s">
        <v>3311</v>
      </c>
      <c r="AH3181" s="79">
        <v>298764</v>
      </c>
      <c r="AI3181" s="79">
        <v>5841</v>
      </c>
      <c r="AJ3181" s="79">
        <v>2234</v>
      </c>
      <c r="AK3181" s="79" t="s">
        <v>3311</v>
      </c>
      <c r="AL3181" s="79">
        <v>326136</v>
      </c>
      <c r="AM3181" s="79"/>
      <c r="AN3181" s="79" t="s">
        <v>25</v>
      </c>
      <c r="AO3181" s="79" t="s">
        <v>249</v>
      </c>
      <c r="AP3181" s="79"/>
      <c r="AQ3181" s="79"/>
    </row>
    <row r="3182" spans="1:43" ht="14.1" hidden="1" customHeight="1">
      <c r="A3182" s="73" t="s">
        <v>245</v>
      </c>
      <c r="B3182" s="74">
        <v>76</v>
      </c>
      <c r="C3182" s="74" t="s">
        <v>520</v>
      </c>
      <c r="D3182" s="75"/>
      <c r="E3182" s="75"/>
      <c r="F3182" s="76"/>
      <c r="G3182" s="74">
        <v>5</v>
      </c>
      <c r="H3182" s="74">
        <v>2016</v>
      </c>
      <c r="I3182" s="74">
        <v>2</v>
      </c>
      <c r="J3182" s="77">
        <v>1143110333</v>
      </c>
      <c r="K3182" s="74" t="s">
        <v>3308</v>
      </c>
      <c r="L3182" s="74"/>
      <c r="M3182" s="74">
        <v>1045</v>
      </c>
      <c r="N3182" s="74" t="s">
        <v>255</v>
      </c>
      <c r="O3182" s="74" t="s">
        <v>30</v>
      </c>
      <c r="P3182" s="78">
        <v>344727.5</v>
      </c>
      <c r="Q3182" s="74"/>
      <c r="R3182" s="74"/>
      <c r="S3182" s="74"/>
      <c r="T3182" s="79"/>
      <c r="U3182" s="79"/>
      <c r="V3182" s="79" t="s">
        <v>256</v>
      </c>
      <c r="W3182" s="79"/>
      <c r="X3182" s="81"/>
      <c r="Y3182" s="82"/>
      <c r="Z3182" s="82"/>
      <c r="AA3182" s="81"/>
      <c r="AB3182" s="83"/>
      <c r="AC3182" s="79"/>
      <c r="AD3182" s="79" t="s">
        <v>256</v>
      </c>
      <c r="AE3182" s="245">
        <v>42661.744444444441</v>
      </c>
      <c r="AF3182" s="84">
        <v>0</v>
      </c>
      <c r="AG3182" s="79" t="s">
        <v>3312</v>
      </c>
      <c r="AH3182" s="79">
        <v>183855</v>
      </c>
      <c r="AI3182" s="79">
        <v>5841</v>
      </c>
      <c r="AJ3182" s="79">
        <v>0</v>
      </c>
      <c r="AK3182" s="79" t="s">
        <v>249</v>
      </c>
      <c r="AL3182" s="79">
        <v>183855</v>
      </c>
      <c r="AM3182" s="79"/>
      <c r="AN3182" s="79" t="s">
        <v>25</v>
      </c>
      <c r="AO3182" s="79" t="s">
        <v>249</v>
      </c>
      <c r="AP3182" s="79"/>
      <c r="AQ3182" s="79"/>
    </row>
    <row r="3183" spans="1:43" ht="14.1" hidden="1" customHeight="1">
      <c r="A3183" s="73" t="s">
        <v>245</v>
      </c>
      <c r="B3183" s="74">
        <v>76</v>
      </c>
      <c r="C3183" s="74" t="s">
        <v>520</v>
      </c>
      <c r="D3183" s="75"/>
      <c r="E3183" s="75"/>
      <c r="F3183" s="76"/>
      <c r="G3183" s="74">
        <v>4</v>
      </c>
      <c r="H3183" s="74">
        <v>2016</v>
      </c>
      <c r="I3183" s="74">
        <v>1</v>
      </c>
      <c r="J3183" s="77">
        <v>1143110333</v>
      </c>
      <c r="K3183" s="74" t="s">
        <v>3308</v>
      </c>
      <c r="L3183" s="74"/>
      <c r="M3183" s="74">
        <v>1045</v>
      </c>
      <c r="N3183" s="74" t="s">
        <v>255</v>
      </c>
      <c r="O3183" s="74" t="s">
        <v>30</v>
      </c>
      <c r="P3183" s="78">
        <v>344727.5</v>
      </c>
      <c r="Q3183" s="74"/>
      <c r="R3183" s="74"/>
      <c r="S3183" s="74"/>
      <c r="T3183" s="79"/>
      <c r="U3183" s="79"/>
      <c r="V3183" s="79" t="s">
        <v>256</v>
      </c>
      <c r="W3183" s="79"/>
      <c r="X3183" s="81"/>
      <c r="Y3183" s="82"/>
      <c r="Z3183" s="82"/>
      <c r="AA3183" s="81"/>
      <c r="AB3183" s="83"/>
      <c r="AC3183" s="79"/>
      <c r="AD3183" s="79" t="s">
        <v>256</v>
      </c>
      <c r="AE3183" s="245">
        <v>42661.725694444445</v>
      </c>
      <c r="AF3183" s="84">
        <v>0</v>
      </c>
      <c r="AG3183" s="79" t="s">
        <v>3313</v>
      </c>
      <c r="AH3183" s="79">
        <v>68945</v>
      </c>
      <c r="AI3183" s="79">
        <v>5841</v>
      </c>
      <c r="AJ3183" s="79">
        <v>0</v>
      </c>
      <c r="AK3183" s="79" t="s">
        <v>249</v>
      </c>
      <c r="AL3183" s="79">
        <v>142666</v>
      </c>
      <c r="AM3183" s="79"/>
      <c r="AN3183" s="79" t="s">
        <v>25</v>
      </c>
      <c r="AO3183" s="79" t="s">
        <v>249</v>
      </c>
      <c r="AP3183" s="79"/>
      <c r="AQ3183" s="79"/>
    </row>
    <row r="3184" spans="1:43" ht="14.1" hidden="1" customHeight="1">
      <c r="A3184" s="73" t="s">
        <v>245</v>
      </c>
      <c r="B3184" s="74">
        <v>76</v>
      </c>
      <c r="C3184" s="74" t="s">
        <v>520</v>
      </c>
      <c r="D3184" s="75"/>
      <c r="E3184" s="75"/>
      <c r="F3184" s="76"/>
      <c r="G3184" s="74">
        <v>4</v>
      </c>
      <c r="H3184" s="74">
        <v>2016</v>
      </c>
      <c r="I3184" s="74">
        <v>2</v>
      </c>
      <c r="J3184" s="77">
        <v>1143110333</v>
      </c>
      <c r="K3184" s="74" t="s">
        <v>3308</v>
      </c>
      <c r="L3184" s="74"/>
      <c r="M3184" s="74">
        <v>1045</v>
      </c>
      <c r="N3184" s="74" t="s">
        <v>255</v>
      </c>
      <c r="O3184" s="74" t="s">
        <v>30</v>
      </c>
      <c r="P3184" s="78">
        <v>344727.5</v>
      </c>
      <c r="Q3184" s="74"/>
      <c r="R3184" s="74"/>
      <c r="S3184" s="74"/>
      <c r="T3184" s="79"/>
      <c r="U3184" s="79"/>
      <c r="V3184" s="79" t="s">
        <v>256</v>
      </c>
      <c r="W3184" s="79"/>
      <c r="X3184" s="81"/>
      <c r="Y3184" s="82"/>
      <c r="Z3184" s="82"/>
      <c r="AA3184" s="81"/>
      <c r="AB3184" s="83"/>
      <c r="AC3184" s="79"/>
      <c r="AD3184" s="79" t="s">
        <v>256</v>
      </c>
      <c r="AE3184" s="245">
        <v>42721.725694444445</v>
      </c>
      <c r="AF3184" s="84">
        <v>0</v>
      </c>
      <c r="AG3184" s="79" t="s">
        <v>3314</v>
      </c>
      <c r="AH3184" s="79">
        <v>390691</v>
      </c>
      <c r="AI3184" s="79">
        <v>0</v>
      </c>
      <c r="AJ3184" s="79">
        <v>0</v>
      </c>
      <c r="AK3184" s="79" t="s">
        <v>249</v>
      </c>
      <c r="AL3184" s="79">
        <v>0</v>
      </c>
      <c r="AM3184" s="79"/>
      <c r="AN3184" s="79" t="s">
        <v>25</v>
      </c>
      <c r="AO3184" s="79" t="s">
        <v>249</v>
      </c>
      <c r="AP3184" s="79"/>
      <c r="AQ3184" s="79"/>
    </row>
    <row r="3185" spans="1:43" ht="15" hidden="1" customHeight="1">
      <c r="A3185" s="73" t="s">
        <v>245</v>
      </c>
      <c r="B3185" s="74">
        <v>76</v>
      </c>
      <c r="C3185" s="74" t="s">
        <v>520</v>
      </c>
      <c r="D3185" s="75"/>
      <c r="E3185" s="75"/>
      <c r="F3185" s="76"/>
      <c r="G3185" s="74">
        <v>3</v>
      </c>
      <c r="H3185" s="74">
        <v>2016</v>
      </c>
      <c r="I3185" s="74">
        <v>2</v>
      </c>
      <c r="J3185" s="77">
        <v>1143110333</v>
      </c>
      <c r="K3185" s="74" t="s">
        <v>3308</v>
      </c>
      <c r="L3185" s="74"/>
      <c r="M3185" s="74">
        <v>1038</v>
      </c>
      <c r="N3185" s="74" t="s">
        <v>248</v>
      </c>
      <c r="O3185" s="74" t="s">
        <v>30</v>
      </c>
      <c r="P3185" s="78">
        <v>45963.666599999997</v>
      </c>
      <c r="Q3185" s="74"/>
      <c r="R3185" s="74"/>
      <c r="S3185" s="74"/>
      <c r="T3185" s="79"/>
      <c r="U3185" s="79"/>
      <c r="V3185" s="79" t="s">
        <v>256</v>
      </c>
      <c r="W3185" s="79"/>
      <c r="X3185" s="81"/>
      <c r="Y3185" s="82"/>
      <c r="Z3185" s="82"/>
      <c r="AA3185" s="81"/>
      <c r="AB3185" s="83"/>
      <c r="AC3185" s="79"/>
      <c r="AD3185" s="79" t="s">
        <v>256</v>
      </c>
      <c r="AE3185" s="245">
        <v>42721.722222222219</v>
      </c>
      <c r="AF3185" s="84">
        <v>0</v>
      </c>
      <c r="AG3185" s="79" t="s">
        <v>3315</v>
      </c>
      <c r="AH3185" s="79">
        <v>390691</v>
      </c>
      <c r="AI3185" s="79">
        <v>6078</v>
      </c>
      <c r="AJ3185" s="79">
        <v>0</v>
      </c>
      <c r="AK3185" s="79" t="s">
        <v>249</v>
      </c>
      <c r="AL3185" s="79">
        <v>370933</v>
      </c>
      <c r="AM3185" s="79"/>
      <c r="AN3185" s="79" t="s">
        <v>25</v>
      </c>
      <c r="AO3185" s="79" t="s">
        <v>249</v>
      </c>
      <c r="AP3185" s="79"/>
      <c r="AQ3185" s="79"/>
    </row>
    <row r="3186" spans="1:43" ht="15" hidden="1" customHeight="1">
      <c r="A3186" s="73" t="s">
        <v>245</v>
      </c>
      <c r="B3186" s="74">
        <v>76</v>
      </c>
      <c r="C3186" s="74" t="s">
        <v>520</v>
      </c>
      <c r="D3186" s="75"/>
      <c r="E3186" s="75"/>
      <c r="F3186" s="76"/>
      <c r="G3186" s="74">
        <v>3</v>
      </c>
      <c r="H3186" s="74">
        <v>2016</v>
      </c>
      <c r="I3186" s="74">
        <v>2</v>
      </c>
      <c r="J3186" s="77">
        <v>1143110333</v>
      </c>
      <c r="K3186" s="74" t="s">
        <v>3308</v>
      </c>
      <c r="L3186" s="74"/>
      <c r="M3186" s="74">
        <v>1045</v>
      </c>
      <c r="N3186" s="74" t="s">
        <v>255</v>
      </c>
      <c r="O3186" s="74" t="s">
        <v>30</v>
      </c>
      <c r="P3186" s="78">
        <v>298763.8333</v>
      </c>
      <c r="Q3186" s="74"/>
      <c r="R3186" s="74"/>
      <c r="S3186" s="74"/>
      <c r="T3186" s="79"/>
      <c r="U3186" s="79"/>
      <c r="V3186" s="79" t="s">
        <v>256</v>
      </c>
      <c r="W3186" s="79"/>
      <c r="X3186" s="81"/>
      <c r="Y3186" s="82"/>
      <c r="Z3186" s="82"/>
      <c r="AA3186" s="81"/>
      <c r="AB3186" s="83"/>
      <c r="AC3186" s="79"/>
      <c r="AD3186" s="79" t="s">
        <v>256</v>
      </c>
      <c r="AE3186" s="245">
        <v>43718.723611111112</v>
      </c>
      <c r="AF3186" s="84">
        <v>0</v>
      </c>
      <c r="AG3186" s="79" t="s">
        <v>249</v>
      </c>
      <c r="AH3186" s="79">
        <v>0</v>
      </c>
      <c r="AI3186" s="79">
        <v>0</v>
      </c>
      <c r="AJ3186" s="79">
        <v>0</v>
      </c>
      <c r="AK3186" s="79" t="s">
        <v>249</v>
      </c>
      <c r="AL3186" s="79">
        <v>0</v>
      </c>
      <c r="AM3186" s="79"/>
      <c r="AN3186" s="79" t="s">
        <v>249</v>
      </c>
      <c r="AO3186" s="79" t="s">
        <v>249</v>
      </c>
      <c r="AP3186" s="79"/>
      <c r="AQ3186" s="79"/>
    </row>
    <row r="3187" spans="1:43" ht="15" hidden="1" customHeight="1">
      <c r="A3187" s="73" t="s">
        <v>245</v>
      </c>
      <c r="B3187" s="74">
        <v>132</v>
      </c>
      <c r="C3187" s="74" t="s">
        <v>290</v>
      </c>
      <c r="D3187" s="75">
        <v>43456</v>
      </c>
      <c r="E3187" s="75">
        <v>43457</v>
      </c>
      <c r="F3187" s="76">
        <f>+E3187-D3187+1</f>
        <v>2</v>
      </c>
      <c r="G3187" s="74">
        <f>+MONTH(D3187)</f>
        <v>12</v>
      </c>
      <c r="H3187" s="74">
        <f>YEAR(D3187)</f>
        <v>2018</v>
      </c>
      <c r="I3187" s="74">
        <v>2</v>
      </c>
      <c r="J3187" s="77">
        <v>1143135254</v>
      </c>
      <c r="K3187" s="74" t="s">
        <v>3316</v>
      </c>
      <c r="L3187" s="74"/>
      <c r="M3187" s="74">
        <v>1038</v>
      </c>
      <c r="N3187" s="74" t="s">
        <v>248</v>
      </c>
      <c r="O3187" s="74" t="s">
        <v>34</v>
      </c>
      <c r="P3187" s="78">
        <v>104165.6</v>
      </c>
      <c r="Q3187" s="74"/>
      <c r="R3187" s="74"/>
      <c r="S3187" s="74"/>
      <c r="T3187" s="79"/>
      <c r="U3187" s="79"/>
      <c r="V3187" s="80" t="s">
        <v>26</v>
      </c>
      <c r="W3187" s="79" t="s">
        <v>249</v>
      </c>
      <c r="X3187" s="81">
        <v>43456</v>
      </c>
      <c r="Y3187" s="82" t="s">
        <v>249</v>
      </c>
      <c r="Z3187" s="82" t="s">
        <v>249</v>
      </c>
      <c r="AA3187" s="81">
        <v>43457</v>
      </c>
      <c r="AB3187" s="88">
        <v>2</v>
      </c>
      <c r="AC3187" s="79" t="s">
        <v>249</v>
      </c>
      <c r="AD3187" s="80" t="s">
        <v>26</v>
      </c>
      <c r="AE3187" s="245"/>
      <c r="AF3187" s="84">
        <v>0</v>
      </c>
      <c r="AG3187" s="79"/>
      <c r="AH3187" s="79"/>
      <c r="AI3187" s="79"/>
      <c r="AJ3187" s="79"/>
      <c r="AK3187" s="79"/>
      <c r="AL3187" s="79"/>
      <c r="AM3187" s="79"/>
      <c r="AN3187" s="79"/>
      <c r="AO3187" s="79"/>
      <c r="AP3187" s="79" t="s">
        <v>250</v>
      </c>
      <c r="AQ3187" s="79"/>
    </row>
    <row r="3188" spans="1:43" ht="15" hidden="1" customHeight="1">
      <c r="A3188" s="73" t="s">
        <v>245</v>
      </c>
      <c r="B3188" s="74">
        <v>51</v>
      </c>
      <c r="C3188" s="74" t="s">
        <v>583</v>
      </c>
      <c r="D3188" s="75"/>
      <c r="E3188" s="75"/>
      <c r="F3188" s="76"/>
      <c r="G3188" s="74">
        <v>9</v>
      </c>
      <c r="H3188" s="74">
        <v>2016</v>
      </c>
      <c r="I3188" s="74">
        <v>1</v>
      </c>
      <c r="J3188" s="77">
        <v>1143140925</v>
      </c>
      <c r="K3188" s="74" t="s">
        <v>3317</v>
      </c>
      <c r="L3188" s="74"/>
      <c r="M3188" s="74">
        <v>1038</v>
      </c>
      <c r="N3188" s="74" t="s">
        <v>248</v>
      </c>
      <c r="O3188" s="74" t="s">
        <v>287</v>
      </c>
      <c r="P3188" s="78">
        <v>22981.833299999998</v>
      </c>
      <c r="Q3188" s="74"/>
      <c r="R3188" s="74"/>
      <c r="S3188" s="74"/>
      <c r="T3188" s="79"/>
      <c r="U3188" s="79"/>
      <c r="V3188" s="79" t="s">
        <v>256</v>
      </c>
      <c r="W3188" s="79"/>
      <c r="X3188" s="81"/>
      <c r="Y3188" s="82"/>
      <c r="Z3188" s="82"/>
      <c r="AA3188" s="81"/>
      <c r="AB3188" s="83"/>
      <c r="AC3188" s="79"/>
      <c r="AD3188" s="79" t="s">
        <v>256</v>
      </c>
      <c r="AE3188" s="245"/>
      <c r="AF3188" s="84">
        <v>0</v>
      </c>
      <c r="AG3188" s="79" t="s">
        <v>249</v>
      </c>
      <c r="AH3188" s="79" t="s">
        <v>249</v>
      </c>
      <c r="AI3188" s="79" t="s">
        <v>249</v>
      </c>
      <c r="AJ3188" s="79" t="s">
        <v>249</v>
      </c>
      <c r="AK3188" s="79" t="s">
        <v>249</v>
      </c>
      <c r="AL3188" s="79" t="s">
        <v>249</v>
      </c>
      <c r="AM3188" s="79"/>
      <c r="AN3188" s="79" t="s">
        <v>249</v>
      </c>
      <c r="AO3188" s="79" t="s">
        <v>249</v>
      </c>
      <c r="AP3188" s="79"/>
      <c r="AQ3188" s="79"/>
    </row>
    <row r="3189" spans="1:43" ht="15" hidden="1" customHeight="1">
      <c r="A3189" s="73" t="s">
        <v>245</v>
      </c>
      <c r="B3189" s="74">
        <v>132</v>
      </c>
      <c r="C3189" s="74" t="s">
        <v>290</v>
      </c>
      <c r="D3189" s="75" t="s">
        <v>3318</v>
      </c>
      <c r="E3189" s="75" t="s">
        <v>3319</v>
      </c>
      <c r="F3189" s="76">
        <f>+E3189-D3189+1</f>
        <v>2</v>
      </c>
      <c r="G3189" s="74">
        <f>+MONTH(D3189)</f>
        <v>9</v>
      </c>
      <c r="H3189" s="74">
        <f>YEAR(D3189)</f>
        <v>2019</v>
      </c>
      <c r="I3189" s="74">
        <v>1</v>
      </c>
      <c r="J3189" s="77">
        <v>1143144113</v>
      </c>
      <c r="K3189" s="74" t="s">
        <v>3320</v>
      </c>
      <c r="L3189" s="74"/>
      <c r="M3189" s="74">
        <v>1038</v>
      </c>
      <c r="N3189" s="74" t="s">
        <v>248</v>
      </c>
      <c r="O3189" s="74" t="s">
        <v>34</v>
      </c>
      <c r="P3189" s="78">
        <v>55208</v>
      </c>
      <c r="Q3189" s="74"/>
      <c r="R3189" s="74"/>
      <c r="S3189" s="74"/>
      <c r="T3189" s="79"/>
      <c r="U3189" s="79"/>
      <c r="V3189" s="80" t="s">
        <v>256</v>
      </c>
      <c r="W3189" s="79" t="s">
        <v>3321</v>
      </c>
      <c r="X3189" s="81" t="s">
        <v>3318</v>
      </c>
      <c r="Y3189" s="82" t="s">
        <v>308</v>
      </c>
      <c r="Z3189" s="82" t="s">
        <v>3322</v>
      </c>
      <c r="AA3189" s="81" t="s">
        <v>3319</v>
      </c>
      <c r="AB3189" s="83">
        <v>2</v>
      </c>
      <c r="AC3189" s="79" t="s">
        <v>3321</v>
      </c>
      <c r="AD3189" s="80" t="s">
        <v>256</v>
      </c>
      <c r="AE3189" s="245">
        <v>43894.724999999999</v>
      </c>
      <c r="AF3189" s="86">
        <v>55208</v>
      </c>
      <c r="AG3189" s="79" t="s">
        <v>3323</v>
      </c>
      <c r="AH3189" s="79">
        <v>55208</v>
      </c>
      <c r="AI3189" s="79">
        <v>0</v>
      </c>
      <c r="AJ3189" s="79">
        <v>0</v>
      </c>
      <c r="AK3189" s="79" t="s">
        <v>249</v>
      </c>
      <c r="AL3189" s="79">
        <v>0</v>
      </c>
      <c r="AM3189" s="79"/>
      <c r="AN3189" s="79" t="s">
        <v>25</v>
      </c>
      <c r="AO3189" s="79" t="s">
        <v>249</v>
      </c>
      <c r="AP3189" s="79"/>
      <c r="AQ3189" s="79"/>
    </row>
    <row r="3190" spans="1:43" ht="15" hidden="1" customHeight="1">
      <c r="A3190" s="73" t="s">
        <v>245</v>
      </c>
      <c r="B3190" s="74">
        <v>132</v>
      </c>
      <c r="C3190" s="74" t="s">
        <v>290</v>
      </c>
      <c r="D3190" s="75"/>
      <c r="E3190" s="75"/>
      <c r="F3190" s="76"/>
      <c r="G3190" s="74">
        <v>9</v>
      </c>
      <c r="H3190" s="74">
        <v>2019</v>
      </c>
      <c r="I3190" s="74">
        <v>1</v>
      </c>
      <c r="J3190" s="77">
        <v>1143144113</v>
      </c>
      <c r="K3190" s="74" t="s">
        <v>3320</v>
      </c>
      <c r="L3190" s="74"/>
      <c r="M3190" s="74">
        <v>1038</v>
      </c>
      <c r="N3190" s="74" t="s">
        <v>248</v>
      </c>
      <c r="O3190" s="74" t="s">
        <v>34</v>
      </c>
      <c r="P3190" s="78">
        <v>110415</v>
      </c>
      <c r="Q3190" s="74"/>
      <c r="R3190" s="74"/>
      <c r="S3190" s="74"/>
      <c r="T3190" s="79"/>
      <c r="U3190" s="79"/>
      <c r="V3190" s="80" t="s">
        <v>260</v>
      </c>
      <c r="W3190" s="79" t="s">
        <v>249</v>
      </c>
      <c r="X3190" s="81"/>
      <c r="Y3190" s="82" t="s">
        <v>249</v>
      </c>
      <c r="Z3190" s="82" t="s">
        <v>249</v>
      </c>
      <c r="AA3190" s="81"/>
      <c r="AB3190" s="83"/>
      <c r="AC3190" s="79" t="s">
        <v>249</v>
      </c>
      <c r="AD3190" s="80"/>
      <c r="AE3190" s="245"/>
      <c r="AF3190" s="84">
        <v>0</v>
      </c>
      <c r="AG3190" s="79" t="s">
        <v>249</v>
      </c>
      <c r="AH3190" s="79" t="s">
        <v>249</v>
      </c>
      <c r="AI3190" s="79" t="s">
        <v>249</v>
      </c>
      <c r="AJ3190" s="79" t="s">
        <v>249</v>
      </c>
      <c r="AK3190" s="79" t="s">
        <v>249</v>
      </c>
      <c r="AL3190" s="79" t="s">
        <v>249</v>
      </c>
      <c r="AM3190" s="79" t="s">
        <v>261</v>
      </c>
      <c r="AN3190" s="79" t="s">
        <v>249</v>
      </c>
      <c r="AO3190" s="79" t="s">
        <v>249</v>
      </c>
      <c r="AP3190" s="79"/>
      <c r="AQ3190" s="79"/>
    </row>
    <row r="3191" spans="1:43" ht="14.1" hidden="1" customHeight="1">
      <c r="A3191" s="73" t="s">
        <v>245</v>
      </c>
      <c r="B3191" s="74">
        <v>132</v>
      </c>
      <c r="C3191" s="74" t="s">
        <v>290</v>
      </c>
      <c r="D3191" s="75"/>
      <c r="E3191" s="75"/>
      <c r="F3191" s="76"/>
      <c r="G3191" s="74">
        <v>9</v>
      </c>
      <c r="H3191" s="74">
        <v>2019</v>
      </c>
      <c r="I3191" s="74">
        <v>1</v>
      </c>
      <c r="J3191" s="77">
        <v>1143144113</v>
      </c>
      <c r="K3191" s="74" t="s">
        <v>3320</v>
      </c>
      <c r="L3191" s="74"/>
      <c r="M3191" s="74">
        <v>1045</v>
      </c>
      <c r="N3191" s="74" t="s">
        <v>255</v>
      </c>
      <c r="O3191" s="74" t="s">
        <v>34</v>
      </c>
      <c r="P3191" s="78">
        <v>110415</v>
      </c>
      <c r="Q3191" s="74"/>
      <c r="R3191" s="74"/>
      <c r="S3191" s="74"/>
      <c r="T3191" s="79"/>
      <c r="U3191" s="79"/>
      <c r="V3191" s="80" t="s">
        <v>260</v>
      </c>
      <c r="W3191" s="79" t="s">
        <v>249</v>
      </c>
      <c r="X3191" s="81"/>
      <c r="Y3191" s="82" t="s">
        <v>249</v>
      </c>
      <c r="Z3191" s="82" t="s">
        <v>249</v>
      </c>
      <c r="AA3191" s="81"/>
      <c r="AB3191" s="83"/>
      <c r="AC3191" s="79" t="s">
        <v>249</v>
      </c>
      <c r="AD3191" s="80"/>
      <c r="AE3191" s="245"/>
      <c r="AF3191" s="84">
        <v>0</v>
      </c>
      <c r="AG3191" s="79" t="s">
        <v>249</v>
      </c>
      <c r="AH3191" s="79" t="s">
        <v>249</v>
      </c>
      <c r="AI3191" s="79" t="s">
        <v>249</v>
      </c>
      <c r="AJ3191" s="79" t="s">
        <v>249</v>
      </c>
      <c r="AK3191" s="79" t="s">
        <v>249</v>
      </c>
      <c r="AL3191" s="79" t="s">
        <v>249</v>
      </c>
      <c r="AM3191" s="79" t="s">
        <v>261</v>
      </c>
      <c r="AN3191" s="79" t="s">
        <v>249</v>
      </c>
      <c r="AO3191" s="79" t="s">
        <v>249</v>
      </c>
      <c r="AP3191" s="79"/>
      <c r="AQ3191" s="79"/>
    </row>
    <row r="3192" spans="1:43" ht="14.1" hidden="1" customHeight="1">
      <c r="A3192" s="73" t="s">
        <v>245</v>
      </c>
      <c r="B3192" s="74">
        <v>132</v>
      </c>
      <c r="C3192" s="74" t="s">
        <v>290</v>
      </c>
      <c r="D3192" s="75">
        <v>44000</v>
      </c>
      <c r="E3192" s="75">
        <v>44001</v>
      </c>
      <c r="F3192" s="76">
        <f t="shared" ref="F3192:F3221" si="280">+E3192-D3192+1</f>
        <v>2</v>
      </c>
      <c r="G3192" s="74">
        <v>6</v>
      </c>
      <c r="H3192" s="74">
        <v>2020</v>
      </c>
      <c r="I3192" s="74">
        <v>2</v>
      </c>
      <c r="J3192" s="77">
        <v>1143155063</v>
      </c>
      <c r="K3192" s="74" t="s">
        <v>3324</v>
      </c>
      <c r="L3192" s="74">
        <v>9</v>
      </c>
      <c r="M3192" s="74">
        <v>1038</v>
      </c>
      <c r="N3192" s="74" t="s">
        <v>248</v>
      </c>
      <c r="O3192" s="74" t="s">
        <v>438</v>
      </c>
      <c r="P3192" s="78">
        <v>58520</v>
      </c>
      <c r="Q3192" s="74" t="s">
        <v>3325</v>
      </c>
      <c r="R3192" s="74">
        <v>0</v>
      </c>
      <c r="S3192" s="74">
        <v>0</v>
      </c>
      <c r="T3192" s="79"/>
      <c r="U3192" s="79"/>
      <c r="V3192" s="80" t="s">
        <v>26</v>
      </c>
      <c r="W3192" s="79"/>
      <c r="X3192" s="89">
        <v>44000</v>
      </c>
      <c r="Y3192" s="82"/>
      <c r="Z3192" s="82"/>
      <c r="AA3192" s="89">
        <v>44001</v>
      </c>
      <c r="AB3192" s="83">
        <v>2</v>
      </c>
      <c r="AC3192" s="79"/>
      <c r="AD3192" s="80" t="s">
        <v>26</v>
      </c>
      <c r="AE3192" s="245"/>
      <c r="AF3192" s="84">
        <v>0</v>
      </c>
      <c r="AG3192" s="79"/>
      <c r="AH3192" s="79"/>
      <c r="AI3192" s="79"/>
      <c r="AJ3192" s="79"/>
      <c r="AK3192" s="79"/>
      <c r="AL3192" s="79"/>
      <c r="AM3192" s="79"/>
      <c r="AN3192" s="79"/>
      <c r="AO3192" s="79"/>
      <c r="AP3192" s="79"/>
      <c r="AQ3192" s="79"/>
    </row>
    <row r="3193" spans="1:43" ht="15" hidden="1" customHeight="1">
      <c r="A3193" s="73" t="s">
        <v>245</v>
      </c>
      <c r="B3193" s="74">
        <v>132</v>
      </c>
      <c r="C3193" s="74" t="s">
        <v>290</v>
      </c>
      <c r="D3193" s="75">
        <v>43545</v>
      </c>
      <c r="E3193" s="75">
        <v>43545</v>
      </c>
      <c r="F3193" s="76">
        <f t="shared" si="280"/>
        <v>1</v>
      </c>
      <c r="G3193" s="74">
        <v>3</v>
      </c>
      <c r="H3193" s="74">
        <v>2020</v>
      </c>
      <c r="I3193" s="74">
        <v>2</v>
      </c>
      <c r="J3193" s="77">
        <v>1143155063</v>
      </c>
      <c r="K3193" s="74" t="s">
        <v>3324</v>
      </c>
      <c r="L3193" s="74"/>
      <c r="M3193" s="74">
        <v>1038</v>
      </c>
      <c r="N3193" s="74" t="s">
        <v>248</v>
      </c>
      <c r="O3193" s="74" t="s">
        <v>438</v>
      </c>
      <c r="P3193" s="78">
        <v>36667</v>
      </c>
      <c r="Q3193" s="74"/>
      <c r="R3193" s="74"/>
      <c r="S3193" s="74"/>
      <c r="T3193" s="79"/>
      <c r="U3193" s="79"/>
      <c r="V3193" s="80" t="s">
        <v>26</v>
      </c>
      <c r="W3193" s="79" t="s">
        <v>249</v>
      </c>
      <c r="X3193" s="89">
        <v>43545</v>
      </c>
      <c r="Y3193" s="82" t="s">
        <v>249</v>
      </c>
      <c r="Z3193" s="82" t="s">
        <v>249</v>
      </c>
      <c r="AA3193" s="89">
        <v>43545</v>
      </c>
      <c r="AB3193" s="83">
        <v>1</v>
      </c>
      <c r="AC3193" s="79" t="s">
        <v>249</v>
      </c>
      <c r="AD3193" s="80" t="s">
        <v>26</v>
      </c>
      <c r="AE3193" s="245"/>
      <c r="AF3193" s="84">
        <v>0</v>
      </c>
      <c r="AG3193" s="79" t="s">
        <v>249</v>
      </c>
      <c r="AH3193" s="79" t="s">
        <v>249</v>
      </c>
      <c r="AI3193" s="79" t="s">
        <v>249</v>
      </c>
      <c r="AJ3193" s="79" t="s">
        <v>249</v>
      </c>
      <c r="AK3193" s="79" t="s">
        <v>249</v>
      </c>
      <c r="AL3193" s="79" t="s">
        <v>249</v>
      </c>
      <c r="AM3193" s="79"/>
      <c r="AN3193" s="79" t="s">
        <v>249</v>
      </c>
      <c r="AO3193" s="79" t="s">
        <v>249</v>
      </c>
      <c r="AP3193" s="79"/>
      <c r="AQ3193" s="79"/>
    </row>
    <row r="3194" spans="1:43" ht="14.1" hidden="1" customHeight="1">
      <c r="A3194" s="73" t="s">
        <v>245</v>
      </c>
      <c r="B3194" s="74">
        <v>132</v>
      </c>
      <c r="C3194" s="74" t="s">
        <v>290</v>
      </c>
      <c r="D3194" s="75">
        <v>43859</v>
      </c>
      <c r="E3194" s="75">
        <v>43859</v>
      </c>
      <c r="F3194" s="76">
        <f t="shared" si="280"/>
        <v>1</v>
      </c>
      <c r="G3194" s="74">
        <v>3</v>
      </c>
      <c r="H3194" s="74">
        <v>2020</v>
      </c>
      <c r="I3194" s="74">
        <v>2</v>
      </c>
      <c r="J3194" s="77">
        <v>1143155063</v>
      </c>
      <c r="K3194" s="74" t="s">
        <v>3324</v>
      </c>
      <c r="L3194" s="74"/>
      <c r="M3194" s="74">
        <v>1038</v>
      </c>
      <c r="N3194" s="74" t="s">
        <v>248</v>
      </c>
      <c r="O3194" s="74" t="s">
        <v>34</v>
      </c>
      <c r="P3194" s="78">
        <v>36667</v>
      </c>
      <c r="Q3194" s="74"/>
      <c r="R3194" s="74"/>
      <c r="S3194" s="74"/>
      <c r="T3194" s="79"/>
      <c r="U3194" s="79"/>
      <c r="V3194" s="80" t="s">
        <v>26</v>
      </c>
      <c r="W3194" s="79" t="s">
        <v>249</v>
      </c>
      <c r="X3194" s="89">
        <v>43859</v>
      </c>
      <c r="Y3194" s="82" t="s">
        <v>249</v>
      </c>
      <c r="Z3194" s="82" t="s">
        <v>249</v>
      </c>
      <c r="AA3194" s="89">
        <v>43859</v>
      </c>
      <c r="AB3194" s="83">
        <v>1</v>
      </c>
      <c r="AC3194" s="79" t="s">
        <v>249</v>
      </c>
      <c r="AD3194" s="80" t="s">
        <v>26</v>
      </c>
      <c r="AE3194" s="245"/>
      <c r="AF3194" s="84">
        <v>0</v>
      </c>
      <c r="AG3194" s="79" t="s">
        <v>249</v>
      </c>
      <c r="AH3194" s="79" t="s">
        <v>249</v>
      </c>
      <c r="AI3194" s="79" t="s">
        <v>249</v>
      </c>
      <c r="AJ3194" s="79" t="s">
        <v>249</v>
      </c>
      <c r="AK3194" s="79" t="s">
        <v>249</v>
      </c>
      <c r="AL3194" s="79" t="s">
        <v>249</v>
      </c>
      <c r="AM3194" s="79"/>
      <c r="AN3194" s="79" t="s">
        <v>249</v>
      </c>
      <c r="AO3194" s="79" t="s">
        <v>249</v>
      </c>
      <c r="AP3194" s="79"/>
      <c r="AQ3194" s="79"/>
    </row>
    <row r="3195" spans="1:43" ht="14.1" hidden="1" customHeight="1">
      <c r="A3195" s="73" t="s">
        <v>245</v>
      </c>
      <c r="B3195" s="74">
        <v>132</v>
      </c>
      <c r="C3195" s="74" t="s">
        <v>290</v>
      </c>
      <c r="D3195" s="75">
        <v>43815</v>
      </c>
      <c r="E3195" s="75">
        <v>43829</v>
      </c>
      <c r="F3195" s="76">
        <f t="shared" si="280"/>
        <v>15</v>
      </c>
      <c r="G3195" s="74">
        <v>1</v>
      </c>
      <c r="H3195" s="74">
        <v>2020</v>
      </c>
      <c r="I3195" s="74">
        <v>2</v>
      </c>
      <c r="J3195" s="77">
        <v>1143155063</v>
      </c>
      <c r="K3195" s="74" t="s">
        <v>3324</v>
      </c>
      <c r="L3195" s="74"/>
      <c r="M3195" s="74">
        <v>1038</v>
      </c>
      <c r="N3195" s="74" t="s">
        <v>248</v>
      </c>
      <c r="O3195" s="74" t="s">
        <v>438</v>
      </c>
      <c r="P3195" s="78">
        <v>29260</v>
      </c>
      <c r="Q3195" s="74"/>
      <c r="R3195" s="74"/>
      <c r="S3195" s="74"/>
      <c r="T3195" s="79"/>
      <c r="U3195" s="79"/>
      <c r="V3195" s="80" t="s">
        <v>260</v>
      </c>
      <c r="W3195" s="79" t="s">
        <v>249</v>
      </c>
      <c r="X3195" s="89">
        <v>43815</v>
      </c>
      <c r="Y3195" s="82" t="s">
        <v>249</v>
      </c>
      <c r="Z3195" s="82" t="s">
        <v>249</v>
      </c>
      <c r="AA3195" s="89">
        <v>43829</v>
      </c>
      <c r="AB3195" s="83">
        <v>15</v>
      </c>
      <c r="AC3195" s="79" t="s">
        <v>249</v>
      </c>
      <c r="AD3195" s="80"/>
      <c r="AE3195" s="245"/>
      <c r="AF3195" s="84">
        <v>0</v>
      </c>
      <c r="AG3195" s="79" t="s">
        <v>249</v>
      </c>
      <c r="AH3195" s="79" t="s">
        <v>249</v>
      </c>
      <c r="AI3195" s="79" t="s">
        <v>249</v>
      </c>
      <c r="AJ3195" s="79" t="s">
        <v>249</v>
      </c>
      <c r="AK3195" s="79" t="s">
        <v>249</v>
      </c>
      <c r="AL3195" s="79" t="s">
        <v>249</v>
      </c>
      <c r="AM3195" s="79"/>
      <c r="AN3195" s="79" t="s">
        <v>249</v>
      </c>
      <c r="AO3195" s="79" t="s">
        <v>249</v>
      </c>
      <c r="AP3195" s="79"/>
      <c r="AQ3195" s="79"/>
    </row>
    <row r="3196" spans="1:43" ht="14.1" hidden="1" customHeight="1">
      <c r="A3196" s="73" t="s">
        <v>245</v>
      </c>
      <c r="B3196" s="74">
        <v>132</v>
      </c>
      <c r="C3196" s="74" t="s">
        <v>290</v>
      </c>
      <c r="D3196" s="75">
        <v>43632</v>
      </c>
      <c r="E3196" s="75">
        <v>43633</v>
      </c>
      <c r="F3196" s="76">
        <f t="shared" si="280"/>
        <v>2</v>
      </c>
      <c r="G3196" s="74">
        <f t="shared" ref="G3196:G3221" si="281">+MONTH(D3196)</f>
        <v>6</v>
      </c>
      <c r="H3196" s="74">
        <f t="shared" ref="H3196:H3221" si="282">YEAR(D3196)</f>
        <v>2019</v>
      </c>
      <c r="I3196" s="74">
        <v>2</v>
      </c>
      <c r="J3196" s="77">
        <v>1143235647</v>
      </c>
      <c r="K3196" s="74" t="s">
        <v>3326</v>
      </c>
      <c r="L3196" s="74"/>
      <c r="M3196" s="74">
        <v>1038</v>
      </c>
      <c r="N3196" s="74" t="s">
        <v>248</v>
      </c>
      <c r="O3196" s="74" t="s">
        <v>34</v>
      </c>
      <c r="P3196" s="78">
        <v>27604</v>
      </c>
      <c r="Q3196" s="74"/>
      <c r="R3196" s="74"/>
      <c r="S3196" s="74"/>
      <c r="T3196" s="79"/>
      <c r="U3196" s="79"/>
      <c r="V3196" s="80" t="s">
        <v>26</v>
      </c>
      <c r="W3196" s="79" t="s">
        <v>249</v>
      </c>
      <c r="X3196" s="81">
        <v>43632</v>
      </c>
      <c r="Y3196" s="82" t="s">
        <v>249</v>
      </c>
      <c r="Z3196" s="82" t="s">
        <v>249</v>
      </c>
      <c r="AA3196" s="81">
        <v>43633</v>
      </c>
      <c r="AB3196" s="83">
        <v>2</v>
      </c>
      <c r="AC3196" s="79" t="s">
        <v>249</v>
      </c>
      <c r="AD3196" s="80" t="s">
        <v>26</v>
      </c>
      <c r="AE3196" s="245"/>
      <c r="AF3196" s="84">
        <v>0</v>
      </c>
      <c r="AG3196" s="79"/>
      <c r="AH3196" s="79"/>
      <c r="AI3196" s="79"/>
      <c r="AJ3196" s="79"/>
      <c r="AK3196" s="79"/>
      <c r="AL3196" s="79"/>
      <c r="AM3196" s="79"/>
      <c r="AN3196" s="79"/>
      <c r="AO3196" s="79"/>
      <c r="AP3196" s="79" t="s">
        <v>250</v>
      </c>
      <c r="AQ3196" s="79"/>
    </row>
    <row r="3197" spans="1:43" ht="14.1" hidden="1" customHeight="1">
      <c r="A3197" s="73" t="s">
        <v>245</v>
      </c>
      <c r="B3197" s="74">
        <v>132</v>
      </c>
      <c r="C3197" s="74" t="s">
        <v>290</v>
      </c>
      <c r="D3197" s="75">
        <v>43525</v>
      </c>
      <c r="E3197" s="75">
        <v>43526</v>
      </c>
      <c r="F3197" s="76">
        <f t="shared" si="280"/>
        <v>2</v>
      </c>
      <c r="G3197" s="74">
        <f t="shared" si="281"/>
        <v>3</v>
      </c>
      <c r="H3197" s="74">
        <f t="shared" si="282"/>
        <v>2019</v>
      </c>
      <c r="I3197" s="74">
        <v>2</v>
      </c>
      <c r="J3197" s="77">
        <v>1143235647</v>
      </c>
      <c r="K3197" s="74" t="s">
        <v>3326</v>
      </c>
      <c r="L3197" s="74"/>
      <c r="M3197" s="74">
        <v>1038</v>
      </c>
      <c r="N3197" s="74" t="s">
        <v>248</v>
      </c>
      <c r="O3197" s="74" t="s">
        <v>249</v>
      </c>
      <c r="P3197" s="78">
        <v>27604</v>
      </c>
      <c r="Q3197" s="74"/>
      <c r="R3197" s="74"/>
      <c r="S3197" s="74"/>
      <c r="T3197" s="79"/>
      <c r="U3197" s="79"/>
      <c r="V3197" s="80" t="s">
        <v>26</v>
      </c>
      <c r="W3197" s="79" t="s">
        <v>249</v>
      </c>
      <c r="X3197" s="81">
        <v>43525</v>
      </c>
      <c r="Y3197" s="82" t="s">
        <v>249</v>
      </c>
      <c r="Z3197" s="82" t="s">
        <v>249</v>
      </c>
      <c r="AA3197" s="81">
        <v>43526</v>
      </c>
      <c r="AB3197" s="83">
        <v>2</v>
      </c>
      <c r="AC3197" s="79" t="s">
        <v>249</v>
      </c>
      <c r="AD3197" s="80" t="s">
        <v>26</v>
      </c>
      <c r="AE3197" s="245"/>
      <c r="AF3197" s="84">
        <v>0</v>
      </c>
      <c r="AG3197" s="79"/>
      <c r="AH3197" s="79"/>
      <c r="AI3197" s="79"/>
      <c r="AJ3197" s="79"/>
      <c r="AK3197" s="79"/>
      <c r="AL3197" s="79"/>
      <c r="AM3197" s="79"/>
      <c r="AN3197" s="79"/>
      <c r="AO3197" s="79"/>
      <c r="AP3197" s="79" t="s">
        <v>250</v>
      </c>
      <c r="AQ3197" s="79"/>
    </row>
    <row r="3198" spans="1:43" ht="14.1" hidden="1" customHeight="1">
      <c r="A3198" s="73" t="s">
        <v>245</v>
      </c>
      <c r="B3198" s="74">
        <v>132</v>
      </c>
      <c r="C3198" s="74" t="s">
        <v>290</v>
      </c>
      <c r="D3198" s="75">
        <v>43787</v>
      </c>
      <c r="E3198" s="75">
        <v>43787</v>
      </c>
      <c r="F3198" s="76">
        <f t="shared" si="280"/>
        <v>1</v>
      </c>
      <c r="G3198" s="74">
        <f t="shared" si="281"/>
        <v>11</v>
      </c>
      <c r="H3198" s="74">
        <f t="shared" si="282"/>
        <v>2019</v>
      </c>
      <c r="I3198" s="74">
        <v>2</v>
      </c>
      <c r="J3198" s="77">
        <v>1143235647</v>
      </c>
      <c r="K3198" s="74" t="s">
        <v>3326</v>
      </c>
      <c r="L3198" s="74"/>
      <c r="M3198" s="74">
        <v>1038</v>
      </c>
      <c r="N3198" s="74" t="s">
        <v>248</v>
      </c>
      <c r="O3198" s="74" t="s">
        <v>34</v>
      </c>
      <c r="P3198" s="78">
        <v>55207.7333</v>
      </c>
      <c r="Q3198" s="74"/>
      <c r="R3198" s="74"/>
      <c r="S3198" s="74"/>
      <c r="T3198" s="79"/>
      <c r="U3198" s="79"/>
      <c r="V3198" s="80" t="s">
        <v>26</v>
      </c>
      <c r="W3198" s="79" t="s">
        <v>249</v>
      </c>
      <c r="X3198" s="81">
        <v>43787</v>
      </c>
      <c r="Y3198" s="82" t="s">
        <v>249</v>
      </c>
      <c r="Z3198" s="82" t="s">
        <v>249</v>
      </c>
      <c r="AA3198" s="81">
        <v>43787</v>
      </c>
      <c r="AB3198" s="83">
        <v>1</v>
      </c>
      <c r="AC3198" s="79" t="s">
        <v>249</v>
      </c>
      <c r="AD3198" s="80" t="s">
        <v>26</v>
      </c>
      <c r="AE3198" s="245"/>
      <c r="AF3198" s="84">
        <v>0</v>
      </c>
      <c r="AG3198" s="79"/>
      <c r="AH3198" s="79"/>
      <c r="AI3198" s="79"/>
      <c r="AJ3198" s="79"/>
      <c r="AK3198" s="79"/>
      <c r="AL3198" s="79"/>
      <c r="AM3198" s="79"/>
      <c r="AN3198" s="79"/>
      <c r="AO3198" s="79"/>
      <c r="AP3198" s="79" t="s">
        <v>250</v>
      </c>
      <c r="AQ3198" s="79"/>
    </row>
    <row r="3199" spans="1:43" ht="14.1" hidden="1" customHeight="1">
      <c r="A3199" s="73" t="s">
        <v>245</v>
      </c>
      <c r="B3199" s="74">
        <v>132</v>
      </c>
      <c r="C3199" s="74" t="s">
        <v>290</v>
      </c>
      <c r="D3199" s="75">
        <v>44090</v>
      </c>
      <c r="E3199" s="75">
        <v>44091</v>
      </c>
      <c r="F3199" s="76">
        <f t="shared" si="280"/>
        <v>2</v>
      </c>
      <c r="G3199" s="74">
        <f t="shared" si="281"/>
        <v>9</v>
      </c>
      <c r="H3199" s="74">
        <f t="shared" si="282"/>
        <v>2020</v>
      </c>
      <c r="I3199" s="74">
        <v>2</v>
      </c>
      <c r="J3199" s="77">
        <v>1143426322</v>
      </c>
      <c r="K3199" s="74" t="s">
        <v>3327</v>
      </c>
      <c r="L3199" s="74">
        <v>5</v>
      </c>
      <c r="M3199" s="74">
        <v>1038</v>
      </c>
      <c r="N3199" s="74" t="s">
        <v>248</v>
      </c>
      <c r="O3199" s="74" t="s">
        <v>438</v>
      </c>
      <c r="P3199" s="78">
        <v>58667</v>
      </c>
      <c r="Q3199" s="74" t="s">
        <v>3328</v>
      </c>
      <c r="R3199" s="74">
        <v>0</v>
      </c>
      <c r="S3199" s="74">
        <v>0</v>
      </c>
      <c r="T3199" s="79"/>
      <c r="U3199" s="79"/>
      <c r="V3199" s="80" t="s">
        <v>279</v>
      </c>
      <c r="W3199" s="79"/>
      <c r="X3199" s="81">
        <v>44090</v>
      </c>
      <c r="Y3199" s="82"/>
      <c r="Z3199" s="82"/>
      <c r="AA3199" s="81">
        <v>44091</v>
      </c>
      <c r="AB3199" s="83"/>
      <c r="AC3199" s="79"/>
      <c r="AD3199" s="80"/>
      <c r="AE3199" s="245"/>
      <c r="AF3199" s="84">
        <v>0</v>
      </c>
      <c r="AG3199" s="79"/>
      <c r="AH3199" s="79"/>
      <c r="AI3199" s="79"/>
      <c r="AJ3199" s="79"/>
      <c r="AK3199" s="79"/>
      <c r="AL3199" s="79"/>
      <c r="AM3199" s="79"/>
      <c r="AN3199" s="79"/>
      <c r="AO3199" s="79"/>
      <c r="AP3199" s="79"/>
      <c r="AQ3199" s="79"/>
    </row>
    <row r="3200" spans="1:43" ht="14.1" hidden="1" customHeight="1">
      <c r="A3200" s="73" t="s">
        <v>245</v>
      </c>
      <c r="B3200" s="74">
        <v>132</v>
      </c>
      <c r="C3200" s="74" t="s">
        <v>290</v>
      </c>
      <c r="D3200" s="75">
        <v>44092</v>
      </c>
      <c r="E3200" s="75">
        <v>44092</v>
      </c>
      <c r="F3200" s="76">
        <f t="shared" si="280"/>
        <v>1</v>
      </c>
      <c r="G3200" s="74">
        <f t="shared" si="281"/>
        <v>9</v>
      </c>
      <c r="H3200" s="74">
        <f t="shared" si="282"/>
        <v>2020</v>
      </c>
      <c r="I3200" s="74">
        <v>2</v>
      </c>
      <c r="J3200" s="77">
        <v>1143426322</v>
      </c>
      <c r="K3200" s="74" t="s">
        <v>3327</v>
      </c>
      <c r="L3200" s="74">
        <v>5</v>
      </c>
      <c r="M3200" s="74">
        <v>1045</v>
      </c>
      <c r="N3200" s="74" t="s">
        <v>255</v>
      </c>
      <c r="O3200" s="74" t="s">
        <v>438</v>
      </c>
      <c r="P3200" s="78">
        <v>117040</v>
      </c>
      <c r="Q3200" s="74" t="s">
        <v>3328</v>
      </c>
      <c r="R3200" s="74">
        <v>0</v>
      </c>
      <c r="S3200" s="74">
        <v>0</v>
      </c>
      <c r="T3200" s="79"/>
      <c r="U3200" s="79"/>
      <c r="V3200" s="80" t="s">
        <v>279</v>
      </c>
      <c r="W3200" s="79"/>
      <c r="X3200" s="81">
        <v>44092</v>
      </c>
      <c r="Y3200" s="82"/>
      <c r="Z3200" s="82"/>
      <c r="AA3200" s="81">
        <v>44092</v>
      </c>
      <c r="AB3200" s="83"/>
      <c r="AC3200" s="79"/>
      <c r="AD3200" s="80"/>
      <c r="AE3200" s="245"/>
      <c r="AF3200" s="84">
        <v>0</v>
      </c>
      <c r="AG3200" s="79"/>
      <c r="AH3200" s="79"/>
      <c r="AI3200" s="79"/>
      <c r="AJ3200" s="79"/>
      <c r="AK3200" s="79"/>
      <c r="AL3200" s="79"/>
      <c r="AM3200" s="79"/>
      <c r="AN3200" s="79"/>
      <c r="AO3200" s="79"/>
      <c r="AP3200" s="79"/>
      <c r="AQ3200" s="79"/>
    </row>
    <row r="3201" spans="1:43" ht="14.1" hidden="1" customHeight="1">
      <c r="A3201" s="73" t="s">
        <v>245</v>
      </c>
      <c r="B3201" s="74">
        <v>132</v>
      </c>
      <c r="C3201" s="74" t="s">
        <v>290</v>
      </c>
      <c r="D3201" s="75">
        <v>44098</v>
      </c>
      <c r="E3201" s="75">
        <v>44100</v>
      </c>
      <c r="F3201" s="76">
        <f t="shared" si="280"/>
        <v>3</v>
      </c>
      <c r="G3201" s="74">
        <f t="shared" si="281"/>
        <v>9</v>
      </c>
      <c r="H3201" s="74">
        <f t="shared" si="282"/>
        <v>2020</v>
      </c>
      <c r="I3201" s="74">
        <v>2</v>
      </c>
      <c r="J3201" s="77">
        <v>1143426322</v>
      </c>
      <c r="K3201" s="74" t="s">
        <v>3327</v>
      </c>
      <c r="L3201" s="74">
        <v>5</v>
      </c>
      <c r="M3201" s="74">
        <v>1045</v>
      </c>
      <c r="N3201" s="74" t="s">
        <v>255</v>
      </c>
      <c r="O3201" s="74" t="s">
        <v>438</v>
      </c>
      <c r="P3201" s="78">
        <v>117040</v>
      </c>
      <c r="Q3201" s="74" t="s">
        <v>3329</v>
      </c>
      <c r="R3201" s="74">
        <v>0</v>
      </c>
      <c r="S3201" s="74">
        <v>0</v>
      </c>
      <c r="T3201" s="79"/>
      <c r="U3201" s="79"/>
      <c r="V3201" s="80" t="s">
        <v>279</v>
      </c>
      <c r="W3201" s="79"/>
      <c r="X3201" s="81">
        <v>44098</v>
      </c>
      <c r="Y3201" s="82"/>
      <c r="Z3201" s="82"/>
      <c r="AA3201" s="81">
        <v>44100</v>
      </c>
      <c r="AB3201" s="83"/>
      <c r="AC3201" s="79"/>
      <c r="AD3201" s="80"/>
      <c r="AE3201" s="245"/>
      <c r="AF3201" s="84">
        <v>0</v>
      </c>
      <c r="AG3201" s="79"/>
      <c r="AH3201" s="79"/>
      <c r="AI3201" s="79"/>
      <c r="AJ3201" s="79"/>
      <c r="AK3201" s="79"/>
      <c r="AL3201" s="79"/>
      <c r="AM3201" s="79"/>
      <c r="AN3201" s="79"/>
      <c r="AO3201" s="79"/>
      <c r="AP3201" s="79"/>
      <c r="AQ3201" s="79"/>
    </row>
    <row r="3202" spans="1:43" ht="14.1" hidden="1" customHeight="1">
      <c r="A3202" s="73" t="s">
        <v>245</v>
      </c>
      <c r="B3202" s="74">
        <v>132</v>
      </c>
      <c r="C3202" s="74" t="s">
        <v>290</v>
      </c>
      <c r="D3202" s="75">
        <v>44075</v>
      </c>
      <c r="E3202" s="75">
        <v>44075</v>
      </c>
      <c r="F3202" s="76">
        <f t="shared" si="280"/>
        <v>1</v>
      </c>
      <c r="G3202" s="74">
        <f t="shared" si="281"/>
        <v>9</v>
      </c>
      <c r="H3202" s="74">
        <f t="shared" si="282"/>
        <v>2020</v>
      </c>
      <c r="I3202" s="74">
        <v>1</v>
      </c>
      <c r="J3202" s="77">
        <v>1143448313</v>
      </c>
      <c r="K3202" s="74" t="s">
        <v>3330</v>
      </c>
      <c r="L3202" s="74">
        <v>14</v>
      </c>
      <c r="M3202" s="74">
        <v>1038</v>
      </c>
      <c r="N3202" s="74" t="s">
        <v>248</v>
      </c>
      <c r="O3202" s="74" t="s">
        <v>438</v>
      </c>
      <c r="P3202" s="78">
        <v>31000</v>
      </c>
      <c r="Q3202" s="74" t="s">
        <v>3331</v>
      </c>
      <c r="R3202" s="74">
        <v>0</v>
      </c>
      <c r="S3202" s="74">
        <v>0</v>
      </c>
      <c r="T3202" s="79"/>
      <c r="U3202" s="79"/>
      <c r="V3202" s="80" t="s">
        <v>279</v>
      </c>
      <c r="W3202" s="79"/>
      <c r="X3202" s="81">
        <v>44075</v>
      </c>
      <c r="Y3202" s="82"/>
      <c r="Z3202" s="82"/>
      <c r="AA3202" s="81">
        <v>44075</v>
      </c>
      <c r="AB3202" s="83"/>
      <c r="AC3202" s="79"/>
      <c r="AD3202" s="80"/>
      <c r="AE3202" s="245"/>
      <c r="AF3202" s="84">
        <v>0</v>
      </c>
      <c r="AG3202" s="79"/>
      <c r="AH3202" s="79"/>
      <c r="AI3202" s="79"/>
      <c r="AJ3202" s="79"/>
      <c r="AK3202" s="79"/>
      <c r="AL3202" s="79"/>
      <c r="AM3202" s="79"/>
      <c r="AN3202" s="79"/>
      <c r="AO3202" s="79"/>
      <c r="AP3202" s="79"/>
      <c r="AQ3202" s="79"/>
    </row>
    <row r="3203" spans="1:43" ht="14.1" hidden="1" customHeight="1">
      <c r="A3203" s="73" t="s">
        <v>245</v>
      </c>
      <c r="B3203" s="74">
        <v>132</v>
      </c>
      <c r="C3203" s="74" t="s">
        <v>290</v>
      </c>
      <c r="D3203" s="75">
        <v>43344</v>
      </c>
      <c r="E3203" s="75">
        <v>43345</v>
      </c>
      <c r="F3203" s="76">
        <f t="shared" si="280"/>
        <v>2</v>
      </c>
      <c r="G3203" s="74">
        <f t="shared" si="281"/>
        <v>9</v>
      </c>
      <c r="H3203" s="74">
        <f t="shared" si="282"/>
        <v>2018</v>
      </c>
      <c r="I3203" s="74">
        <v>1</v>
      </c>
      <c r="J3203" s="77">
        <v>1143457884</v>
      </c>
      <c r="K3203" s="74" t="s">
        <v>3332</v>
      </c>
      <c r="L3203" s="74"/>
      <c r="M3203" s="74">
        <v>1038</v>
      </c>
      <c r="N3203" s="74" t="s">
        <v>248</v>
      </c>
      <c r="O3203" s="74" t="s">
        <v>287</v>
      </c>
      <c r="P3203" s="78">
        <v>27603.866600000001</v>
      </c>
      <c r="Q3203" s="74"/>
      <c r="R3203" s="74"/>
      <c r="S3203" s="74"/>
      <c r="T3203" s="79"/>
      <c r="U3203" s="79"/>
      <c r="V3203" s="80" t="s">
        <v>26</v>
      </c>
      <c r="W3203" s="79" t="s">
        <v>249</v>
      </c>
      <c r="X3203" s="81">
        <v>43344</v>
      </c>
      <c r="Y3203" s="82" t="s">
        <v>249</v>
      </c>
      <c r="Z3203" s="82" t="s">
        <v>249</v>
      </c>
      <c r="AA3203" s="81">
        <v>43345</v>
      </c>
      <c r="AB3203" s="88">
        <v>2</v>
      </c>
      <c r="AC3203" s="79" t="s">
        <v>249</v>
      </c>
      <c r="AD3203" s="80" t="s">
        <v>26</v>
      </c>
      <c r="AE3203" s="245"/>
      <c r="AF3203" s="84">
        <v>0</v>
      </c>
      <c r="AG3203" s="79"/>
      <c r="AH3203" s="79"/>
      <c r="AI3203" s="79"/>
      <c r="AJ3203" s="79"/>
      <c r="AK3203" s="79"/>
      <c r="AL3203" s="79"/>
      <c r="AM3203" s="79"/>
      <c r="AN3203" s="79"/>
      <c r="AO3203" s="79"/>
      <c r="AP3203" s="79" t="s">
        <v>250</v>
      </c>
      <c r="AQ3203" s="79"/>
    </row>
    <row r="3204" spans="1:43" ht="14.1" hidden="1" customHeight="1">
      <c r="A3204" s="73" t="s">
        <v>245</v>
      </c>
      <c r="B3204" s="74">
        <v>132</v>
      </c>
      <c r="C3204" s="74" t="s">
        <v>290</v>
      </c>
      <c r="D3204" s="75">
        <v>43256</v>
      </c>
      <c r="E3204" s="75">
        <v>43257</v>
      </c>
      <c r="F3204" s="76">
        <f t="shared" si="280"/>
        <v>2</v>
      </c>
      <c r="G3204" s="74">
        <f t="shared" si="281"/>
        <v>6</v>
      </c>
      <c r="H3204" s="74">
        <f t="shared" si="282"/>
        <v>2018</v>
      </c>
      <c r="I3204" s="74">
        <v>1</v>
      </c>
      <c r="J3204" s="77">
        <v>1143457884</v>
      </c>
      <c r="K3204" s="74" t="s">
        <v>3332</v>
      </c>
      <c r="L3204" s="74"/>
      <c r="M3204" s="74">
        <v>1038</v>
      </c>
      <c r="N3204" s="74" t="s">
        <v>248</v>
      </c>
      <c r="O3204" s="74" t="s">
        <v>287</v>
      </c>
      <c r="P3204" s="78">
        <v>27603.866600000001</v>
      </c>
      <c r="Q3204" s="74"/>
      <c r="R3204" s="74"/>
      <c r="S3204" s="74"/>
      <c r="T3204" s="79"/>
      <c r="U3204" s="79"/>
      <c r="V3204" s="80" t="s">
        <v>26</v>
      </c>
      <c r="W3204" s="79" t="s">
        <v>249</v>
      </c>
      <c r="X3204" s="81">
        <v>43256</v>
      </c>
      <c r="Y3204" s="82" t="s">
        <v>249</v>
      </c>
      <c r="Z3204" s="82" t="s">
        <v>249</v>
      </c>
      <c r="AA3204" s="81">
        <v>43257</v>
      </c>
      <c r="AB3204" s="88">
        <v>2</v>
      </c>
      <c r="AC3204" s="79" t="s">
        <v>249</v>
      </c>
      <c r="AD3204" s="80" t="s">
        <v>26</v>
      </c>
      <c r="AE3204" s="245"/>
      <c r="AF3204" s="84">
        <v>0</v>
      </c>
      <c r="AG3204" s="79"/>
      <c r="AH3204" s="79"/>
      <c r="AI3204" s="79"/>
      <c r="AJ3204" s="79"/>
      <c r="AK3204" s="79"/>
      <c r="AL3204" s="79"/>
      <c r="AM3204" s="79"/>
      <c r="AN3204" s="79"/>
      <c r="AO3204" s="79"/>
      <c r="AP3204" s="79" t="s">
        <v>250</v>
      </c>
      <c r="AQ3204" s="79"/>
    </row>
    <row r="3205" spans="1:43" ht="14.1" hidden="1" customHeight="1">
      <c r="A3205" s="73" t="s">
        <v>245</v>
      </c>
      <c r="B3205" s="74">
        <v>132</v>
      </c>
      <c r="C3205" s="74" t="s">
        <v>290</v>
      </c>
      <c r="D3205" s="75">
        <v>43500</v>
      </c>
      <c r="E3205" s="75">
        <v>43500</v>
      </c>
      <c r="F3205" s="76">
        <f t="shared" si="280"/>
        <v>1</v>
      </c>
      <c r="G3205" s="74">
        <f t="shared" si="281"/>
        <v>2</v>
      </c>
      <c r="H3205" s="74">
        <f t="shared" si="282"/>
        <v>2019</v>
      </c>
      <c r="I3205" s="74">
        <v>2</v>
      </c>
      <c r="J3205" s="77">
        <v>1143457884</v>
      </c>
      <c r="K3205" s="74" t="s">
        <v>3332</v>
      </c>
      <c r="L3205" s="74"/>
      <c r="M3205" s="74">
        <v>1038</v>
      </c>
      <c r="N3205" s="74" t="s">
        <v>248</v>
      </c>
      <c r="O3205" s="74" t="s">
        <v>287</v>
      </c>
      <c r="P3205" s="78">
        <v>26041.4</v>
      </c>
      <c r="Q3205" s="74"/>
      <c r="R3205" s="74"/>
      <c r="S3205" s="74"/>
      <c r="T3205" s="79"/>
      <c r="U3205" s="79"/>
      <c r="V3205" s="80" t="s">
        <v>26</v>
      </c>
      <c r="W3205" s="79" t="s">
        <v>249</v>
      </c>
      <c r="X3205" s="81">
        <v>43500</v>
      </c>
      <c r="Y3205" s="82" t="s">
        <v>249</v>
      </c>
      <c r="Z3205" s="82" t="s">
        <v>249</v>
      </c>
      <c r="AA3205" s="81">
        <v>43500</v>
      </c>
      <c r="AB3205" s="88">
        <v>1</v>
      </c>
      <c r="AC3205" s="79" t="s">
        <v>249</v>
      </c>
      <c r="AD3205" s="80" t="s">
        <v>26</v>
      </c>
      <c r="AE3205" s="245"/>
      <c r="AF3205" s="84">
        <v>0</v>
      </c>
      <c r="AG3205" s="79"/>
      <c r="AH3205" s="79"/>
      <c r="AI3205" s="79"/>
      <c r="AJ3205" s="79"/>
      <c r="AK3205" s="79"/>
      <c r="AL3205" s="79"/>
      <c r="AM3205" s="79"/>
      <c r="AN3205" s="79"/>
      <c r="AO3205" s="79"/>
      <c r="AP3205" s="79" t="s">
        <v>250</v>
      </c>
      <c r="AQ3205" s="79"/>
    </row>
    <row r="3206" spans="1:43" ht="14.1" hidden="1" customHeight="1">
      <c r="A3206" s="73" t="s">
        <v>245</v>
      </c>
      <c r="B3206" s="74">
        <v>132</v>
      </c>
      <c r="C3206" s="74" t="s">
        <v>290</v>
      </c>
      <c r="D3206" s="75">
        <v>43556</v>
      </c>
      <c r="E3206" s="75">
        <v>43556</v>
      </c>
      <c r="F3206" s="76">
        <f t="shared" si="280"/>
        <v>1</v>
      </c>
      <c r="G3206" s="74">
        <f t="shared" si="281"/>
        <v>4</v>
      </c>
      <c r="H3206" s="74">
        <f t="shared" si="282"/>
        <v>2019</v>
      </c>
      <c r="I3206" s="74">
        <v>1</v>
      </c>
      <c r="J3206" s="77">
        <v>1143457884</v>
      </c>
      <c r="K3206" s="74" t="s">
        <v>3332</v>
      </c>
      <c r="L3206" s="74"/>
      <c r="M3206" s="74">
        <v>1038</v>
      </c>
      <c r="N3206" s="74" t="s">
        <v>248</v>
      </c>
      <c r="O3206" s="74" t="s">
        <v>287</v>
      </c>
      <c r="P3206" s="78">
        <v>52082.8</v>
      </c>
      <c r="Q3206" s="74"/>
      <c r="R3206" s="74"/>
      <c r="S3206" s="74"/>
      <c r="T3206" s="79"/>
      <c r="U3206" s="79"/>
      <c r="V3206" s="80" t="s">
        <v>26</v>
      </c>
      <c r="W3206" s="79" t="s">
        <v>249</v>
      </c>
      <c r="X3206" s="81">
        <v>43556</v>
      </c>
      <c r="Y3206" s="82" t="s">
        <v>249</v>
      </c>
      <c r="Z3206" s="82" t="s">
        <v>249</v>
      </c>
      <c r="AA3206" s="81">
        <v>43556</v>
      </c>
      <c r="AB3206" s="88">
        <v>1</v>
      </c>
      <c r="AC3206" s="79" t="s">
        <v>249</v>
      </c>
      <c r="AD3206" s="80" t="s">
        <v>26</v>
      </c>
      <c r="AE3206" s="245"/>
      <c r="AF3206" s="84">
        <v>0</v>
      </c>
      <c r="AG3206" s="79"/>
      <c r="AH3206" s="79"/>
      <c r="AI3206" s="79"/>
      <c r="AJ3206" s="79"/>
      <c r="AK3206" s="79"/>
      <c r="AL3206" s="79"/>
      <c r="AM3206" s="79"/>
      <c r="AN3206" s="79"/>
      <c r="AO3206" s="79"/>
      <c r="AP3206" s="79" t="s">
        <v>250</v>
      </c>
      <c r="AQ3206" s="79"/>
    </row>
    <row r="3207" spans="1:43" ht="14.1" hidden="1" customHeight="1">
      <c r="A3207" s="73" t="s">
        <v>245</v>
      </c>
      <c r="B3207" s="74">
        <v>132</v>
      </c>
      <c r="C3207" s="74" t="s">
        <v>290</v>
      </c>
      <c r="D3207" s="75">
        <v>43313</v>
      </c>
      <c r="E3207" s="75">
        <v>43313</v>
      </c>
      <c r="F3207" s="76">
        <f t="shared" si="280"/>
        <v>1</v>
      </c>
      <c r="G3207" s="74">
        <f t="shared" si="281"/>
        <v>8</v>
      </c>
      <c r="H3207" s="74">
        <f t="shared" si="282"/>
        <v>2018</v>
      </c>
      <c r="I3207" s="74">
        <v>1</v>
      </c>
      <c r="J3207" s="77">
        <v>1143457884</v>
      </c>
      <c r="K3207" s="74" t="s">
        <v>3332</v>
      </c>
      <c r="L3207" s="74"/>
      <c r="M3207" s="74">
        <v>1038</v>
      </c>
      <c r="N3207" s="74" t="s">
        <v>248</v>
      </c>
      <c r="O3207" s="74" t="s">
        <v>287</v>
      </c>
      <c r="P3207" s="78">
        <v>26041.4</v>
      </c>
      <c r="Q3207" s="74"/>
      <c r="R3207" s="74"/>
      <c r="S3207" s="74"/>
      <c r="T3207" s="79"/>
      <c r="U3207" s="79"/>
      <c r="V3207" s="80" t="s">
        <v>26</v>
      </c>
      <c r="W3207" s="79" t="s">
        <v>249</v>
      </c>
      <c r="X3207" s="81">
        <v>43313</v>
      </c>
      <c r="Y3207" s="82" t="s">
        <v>249</v>
      </c>
      <c r="Z3207" s="82" t="s">
        <v>249</v>
      </c>
      <c r="AA3207" s="81">
        <v>43313</v>
      </c>
      <c r="AB3207" s="88">
        <v>1</v>
      </c>
      <c r="AC3207" s="79" t="s">
        <v>249</v>
      </c>
      <c r="AD3207" s="80" t="s">
        <v>26</v>
      </c>
      <c r="AE3207" s="245"/>
      <c r="AF3207" s="84">
        <v>0</v>
      </c>
      <c r="AG3207" s="79"/>
      <c r="AH3207" s="79"/>
      <c r="AI3207" s="79"/>
      <c r="AJ3207" s="79"/>
      <c r="AK3207" s="79"/>
      <c r="AL3207" s="79"/>
      <c r="AM3207" s="79"/>
      <c r="AN3207" s="79"/>
      <c r="AO3207" s="79"/>
      <c r="AP3207" s="79" t="s">
        <v>250</v>
      </c>
      <c r="AQ3207" s="79"/>
    </row>
    <row r="3208" spans="1:43" ht="14.1" hidden="1" customHeight="1">
      <c r="A3208" s="73" t="s">
        <v>245</v>
      </c>
      <c r="B3208" s="74">
        <v>132</v>
      </c>
      <c r="C3208" s="74" t="s">
        <v>290</v>
      </c>
      <c r="D3208" s="75">
        <v>43426</v>
      </c>
      <c r="E3208" s="75">
        <v>43426</v>
      </c>
      <c r="F3208" s="76">
        <f t="shared" si="280"/>
        <v>1</v>
      </c>
      <c r="G3208" s="74">
        <f t="shared" si="281"/>
        <v>11</v>
      </c>
      <c r="H3208" s="74">
        <f t="shared" si="282"/>
        <v>2018</v>
      </c>
      <c r="I3208" s="74">
        <v>1</v>
      </c>
      <c r="J3208" s="77">
        <v>1143457884</v>
      </c>
      <c r="K3208" s="74" t="s">
        <v>3332</v>
      </c>
      <c r="L3208" s="74"/>
      <c r="M3208" s="74">
        <v>1038</v>
      </c>
      <c r="N3208" s="74" t="s">
        <v>248</v>
      </c>
      <c r="O3208" s="74" t="s">
        <v>287</v>
      </c>
      <c r="P3208" s="78">
        <v>52082.8</v>
      </c>
      <c r="Q3208" s="74"/>
      <c r="R3208" s="74"/>
      <c r="S3208" s="74"/>
      <c r="T3208" s="79"/>
      <c r="U3208" s="79"/>
      <c r="V3208" s="80" t="s">
        <v>26</v>
      </c>
      <c r="W3208" s="79" t="s">
        <v>249</v>
      </c>
      <c r="X3208" s="81">
        <v>43426</v>
      </c>
      <c r="Y3208" s="82" t="s">
        <v>249</v>
      </c>
      <c r="Z3208" s="82" t="s">
        <v>249</v>
      </c>
      <c r="AA3208" s="81">
        <v>43426</v>
      </c>
      <c r="AB3208" s="88">
        <v>1</v>
      </c>
      <c r="AC3208" s="79" t="s">
        <v>249</v>
      </c>
      <c r="AD3208" s="80" t="s">
        <v>26</v>
      </c>
      <c r="AE3208" s="245"/>
      <c r="AF3208" s="84">
        <v>0</v>
      </c>
      <c r="AG3208" s="79"/>
      <c r="AH3208" s="79"/>
      <c r="AI3208" s="79"/>
      <c r="AJ3208" s="79"/>
      <c r="AK3208" s="79"/>
      <c r="AL3208" s="79"/>
      <c r="AM3208" s="79"/>
      <c r="AN3208" s="79"/>
      <c r="AO3208" s="79"/>
      <c r="AP3208" s="79" t="s">
        <v>250</v>
      </c>
      <c r="AQ3208" s="79"/>
    </row>
    <row r="3209" spans="1:43" ht="14.1" hidden="1" customHeight="1">
      <c r="A3209" s="73" t="s">
        <v>245</v>
      </c>
      <c r="B3209" s="74">
        <v>132</v>
      </c>
      <c r="C3209" s="74" t="s">
        <v>290</v>
      </c>
      <c r="D3209" s="75">
        <v>43276</v>
      </c>
      <c r="E3209" s="75">
        <v>43276</v>
      </c>
      <c r="F3209" s="76">
        <f t="shared" si="280"/>
        <v>1</v>
      </c>
      <c r="G3209" s="74">
        <f t="shared" si="281"/>
        <v>6</v>
      </c>
      <c r="H3209" s="74">
        <f t="shared" si="282"/>
        <v>2018</v>
      </c>
      <c r="I3209" s="74">
        <v>2</v>
      </c>
      <c r="J3209" s="77">
        <v>1143457884</v>
      </c>
      <c r="K3209" s="74" t="s">
        <v>3332</v>
      </c>
      <c r="L3209" s="74"/>
      <c r="M3209" s="74">
        <v>1038</v>
      </c>
      <c r="N3209" s="74" t="s">
        <v>248</v>
      </c>
      <c r="O3209" s="74" t="s">
        <v>287</v>
      </c>
      <c r="P3209" s="78">
        <v>26041.4</v>
      </c>
      <c r="Q3209" s="74"/>
      <c r="R3209" s="74"/>
      <c r="S3209" s="74"/>
      <c r="T3209" s="79"/>
      <c r="U3209" s="79"/>
      <c r="V3209" s="80" t="s">
        <v>26</v>
      </c>
      <c r="W3209" s="79">
        <v>11460805</v>
      </c>
      <c r="X3209" s="81">
        <v>43276</v>
      </c>
      <c r="Y3209" s="82" t="s">
        <v>257</v>
      </c>
      <c r="Z3209" s="82" t="s">
        <v>249</v>
      </c>
      <c r="AA3209" s="81">
        <v>43276</v>
      </c>
      <c r="AB3209" s="88">
        <v>1</v>
      </c>
      <c r="AC3209" s="79" t="s">
        <v>249</v>
      </c>
      <c r="AD3209" s="80" t="s">
        <v>26</v>
      </c>
      <c r="AE3209" s="245"/>
      <c r="AF3209" s="84">
        <v>0</v>
      </c>
      <c r="AG3209" s="79"/>
      <c r="AH3209" s="79"/>
      <c r="AI3209" s="79"/>
      <c r="AJ3209" s="79"/>
      <c r="AK3209" s="79"/>
      <c r="AL3209" s="79"/>
      <c r="AM3209" s="79"/>
      <c r="AN3209" s="79"/>
      <c r="AO3209" s="79"/>
      <c r="AP3209" s="79" t="s">
        <v>250</v>
      </c>
      <c r="AQ3209" s="79"/>
    </row>
    <row r="3210" spans="1:43" ht="14.1" hidden="1" customHeight="1">
      <c r="A3210" s="73" t="s">
        <v>245</v>
      </c>
      <c r="B3210" s="74">
        <v>132</v>
      </c>
      <c r="C3210" s="74" t="s">
        <v>290</v>
      </c>
      <c r="D3210" s="75">
        <v>43420</v>
      </c>
      <c r="E3210" s="75">
        <v>43421</v>
      </c>
      <c r="F3210" s="76">
        <f t="shared" si="280"/>
        <v>2</v>
      </c>
      <c r="G3210" s="74">
        <f t="shared" si="281"/>
        <v>11</v>
      </c>
      <c r="H3210" s="74">
        <f t="shared" si="282"/>
        <v>2018</v>
      </c>
      <c r="I3210" s="74">
        <v>2</v>
      </c>
      <c r="J3210" s="77">
        <v>1144125654</v>
      </c>
      <c r="K3210" s="74" t="s">
        <v>3333</v>
      </c>
      <c r="L3210" s="74"/>
      <c r="M3210" s="74">
        <v>1038</v>
      </c>
      <c r="N3210" s="74" t="s">
        <v>248</v>
      </c>
      <c r="O3210" s="74" t="s">
        <v>287</v>
      </c>
      <c r="P3210" s="78">
        <v>26041.4</v>
      </c>
      <c r="Q3210" s="74"/>
      <c r="R3210" s="74"/>
      <c r="S3210" s="74"/>
      <c r="T3210" s="79"/>
      <c r="U3210" s="79"/>
      <c r="V3210" s="80" t="s">
        <v>26</v>
      </c>
      <c r="W3210" s="79" t="s">
        <v>249</v>
      </c>
      <c r="X3210" s="81">
        <v>43420</v>
      </c>
      <c r="Y3210" s="82" t="s">
        <v>249</v>
      </c>
      <c r="Z3210" s="82" t="s">
        <v>249</v>
      </c>
      <c r="AA3210" s="81">
        <v>43421</v>
      </c>
      <c r="AB3210" s="83">
        <v>2</v>
      </c>
      <c r="AC3210" s="79" t="s">
        <v>249</v>
      </c>
      <c r="AD3210" s="80" t="s">
        <v>26</v>
      </c>
      <c r="AE3210" s="245"/>
      <c r="AF3210" s="84">
        <v>0</v>
      </c>
      <c r="AG3210" s="79"/>
      <c r="AH3210" s="79"/>
      <c r="AI3210" s="79"/>
      <c r="AJ3210" s="79"/>
      <c r="AK3210" s="79"/>
      <c r="AL3210" s="79"/>
      <c r="AM3210" s="79"/>
      <c r="AN3210" s="79"/>
      <c r="AO3210" s="79"/>
      <c r="AP3210" s="79" t="s">
        <v>250</v>
      </c>
      <c r="AQ3210" s="79"/>
    </row>
    <row r="3211" spans="1:43" ht="15" hidden="1" customHeight="1">
      <c r="A3211" s="73" t="s">
        <v>245</v>
      </c>
      <c r="B3211" s="74">
        <v>132</v>
      </c>
      <c r="C3211" s="74" t="s">
        <v>290</v>
      </c>
      <c r="D3211" s="75">
        <v>43422</v>
      </c>
      <c r="E3211" s="75">
        <v>43422</v>
      </c>
      <c r="F3211" s="76">
        <f t="shared" si="280"/>
        <v>1</v>
      </c>
      <c r="G3211" s="74">
        <f t="shared" si="281"/>
        <v>11</v>
      </c>
      <c r="H3211" s="74">
        <f t="shared" si="282"/>
        <v>2018</v>
      </c>
      <c r="I3211" s="74">
        <v>2</v>
      </c>
      <c r="J3211" s="77">
        <v>1144125654</v>
      </c>
      <c r="K3211" s="74" t="s">
        <v>3333</v>
      </c>
      <c r="L3211" s="74"/>
      <c r="M3211" s="74">
        <v>1038</v>
      </c>
      <c r="N3211" s="74" t="s">
        <v>248</v>
      </c>
      <c r="O3211" s="74" t="s">
        <v>287</v>
      </c>
      <c r="P3211" s="78">
        <v>52082.8</v>
      </c>
      <c r="Q3211" s="74"/>
      <c r="R3211" s="74"/>
      <c r="S3211" s="74"/>
      <c r="T3211" s="79"/>
      <c r="U3211" s="79"/>
      <c r="V3211" s="80" t="s">
        <v>26</v>
      </c>
      <c r="W3211" s="79" t="s">
        <v>249</v>
      </c>
      <c r="X3211" s="81">
        <v>43422</v>
      </c>
      <c r="Y3211" s="82" t="s">
        <v>249</v>
      </c>
      <c r="Z3211" s="82" t="s">
        <v>249</v>
      </c>
      <c r="AA3211" s="81">
        <v>43422</v>
      </c>
      <c r="AB3211" s="83">
        <v>1</v>
      </c>
      <c r="AC3211" s="79" t="s">
        <v>249</v>
      </c>
      <c r="AD3211" s="80" t="s">
        <v>26</v>
      </c>
      <c r="AE3211" s="245"/>
      <c r="AF3211" s="84">
        <v>0</v>
      </c>
      <c r="AG3211" s="79"/>
      <c r="AH3211" s="79"/>
      <c r="AI3211" s="79"/>
      <c r="AJ3211" s="79"/>
      <c r="AK3211" s="79"/>
      <c r="AL3211" s="79"/>
      <c r="AM3211" s="79"/>
      <c r="AN3211" s="79"/>
      <c r="AO3211" s="79"/>
      <c r="AP3211" s="79" t="s">
        <v>250</v>
      </c>
      <c r="AQ3211" s="79"/>
    </row>
    <row r="3212" spans="1:43" ht="15" hidden="1" customHeight="1">
      <c r="A3212" s="73" t="s">
        <v>245</v>
      </c>
      <c r="B3212" s="74">
        <v>132</v>
      </c>
      <c r="C3212" s="74" t="s">
        <v>290</v>
      </c>
      <c r="D3212" s="75" t="s">
        <v>1923</v>
      </c>
      <c r="E3212" s="75" t="s">
        <v>3334</v>
      </c>
      <c r="F3212" s="76">
        <f t="shared" si="280"/>
        <v>30</v>
      </c>
      <c r="G3212" s="74">
        <f t="shared" si="281"/>
        <v>5</v>
      </c>
      <c r="H3212" s="74">
        <f t="shared" si="282"/>
        <v>2018</v>
      </c>
      <c r="I3212" s="74">
        <v>2</v>
      </c>
      <c r="J3212" s="77">
        <v>1147687229</v>
      </c>
      <c r="K3212" s="74" t="s">
        <v>3335</v>
      </c>
      <c r="L3212" s="74"/>
      <c r="M3212" s="74">
        <v>1053</v>
      </c>
      <c r="N3212" s="74" t="s">
        <v>36</v>
      </c>
      <c r="O3212" s="74" t="s">
        <v>373</v>
      </c>
      <c r="P3212" s="78">
        <v>266667</v>
      </c>
      <c r="Q3212" s="74"/>
      <c r="R3212" s="74"/>
      <c r="S3212" s="74"/>
      <c r="T3212" s="79">
        <v>30</v>
      </c>
      <c r="U3212" s="79"/>
      <c r="V3212" s="80" t="s">
        <v>256</v>
      </c>
      <c r="W3212" s="79">
        <v>0</v>
      </c>
      <c r="X3212" s="81">
        <v>43242</v>
      </c>
      <c r="Y3212" s="82" t="s">
        <v>257</v>
      </c>
      <c r="Z3212" s="82" t="s">
        <v>948</v>
      </c>
      <c r="AA3212" s="81" t="s">
        <v>3334</v>
      </c>
      <c r="AB3212" s="83">
        <v>30</v>
      </c>
      <c r="AC3212" s="79" t="s">
        <v>949</v>
      </c>
      <c r="AD3212" s="80" t="s">
        <v>256</v>
      </c>
      <c r="AE3212" s="245">
        <v>43285.444444444445</v>
      </c>
      <c r="AF3212" s="86">
        <v>1183656</v>
      </c>
      <c r="AG3212" s="79" t="s">
        <v>3336</v>
      </c>
      <c r="AH3212" s="79">
        <v>1183656</v>
      </c>
      <c r="AI3212" s="79">
        <v>0</v>
      </c>
      <c r="AJ3212" s="79">
        <v>0</v>
      </c>
      <c r="AK3212" s="79" t="s">
        <v>249</v>
      </c>
      <c r="AL3212" s="79">
        <v>0</v>
      </c>
      <c r="AM3212" s="79"/>
      <c r="AN3212" s="79" t="s">
        <v>25</v>
      </c>
      <c r="AO3212" s="79" t="s">
        <v>249</v>
      </c>
      <c r="AP3212" s="79"/>
      <c r="AQ3212" s="79"/>
    </row>
    <row r="3213" spans="1:43" ht="15" hidden="1" customHeight="1">
      <c r="A3213" s="73" t="s">
        <v>245</v>
      </c>
      <c r="B3213" s="74">
        <v>132</v>
      </c>
      <c r="C3213" s="74" t="s">
        <v>290</v>
      </c>
      <c r="D3213" s="75" t="s">
        <v>3337</v>
      </c>
      <c r="E3213" s="75" t="s">
        <v>1465</v>
      </c>
      <c r="F3213" s="76">
        <f t="shared" si="280"/>
        <v>3</v>
      </c>
      <c r="G3213" s="74">
        <f t="shared" si="281"/>
        <v>6</v>
      </c>
      <c r="H3213" s="74">
        <f t="shared" si="282"/>
        <v>2018</v>
      </c>
      <c r="I3213" s="74">
        <v>2</v>
      </c>
      <c r="J3213" s="77">
        <v>1147687229</v>
      </c>
      <c r="K3213" s="74" t="s">
        <v>3335</v>
      </c>
      <c r="L3213" s="74"/>
      <c r="M3213" s="74">
        <v>1053</v>
      </c>
      <c r="N3213" s="74" t="s">
        <v>36</v>
      </c>
      <c r="O3213" s="74" t="s">
        <v>373</v>
      </c>
      <c r="P3213" s="78">
        <v>266667</v>
      </c>
      <c r="Q3213" s="74"/>
      <c r="R3213" s="74"/>
      <c r="S3213" s="74"/>
      <c r="T3213" s="79">
        <v>3</v>
      </c>
      <c r="U3213" s="79"/>
      <c r="V3213" s="80" t="s">
        <v>256</v>
      </c>
      <c r="W3213" s="79">
        <v>37710</v>
      </c>
      <c r="X3213" s="81">
        <v>43272</v>
      </c>
      <c r="Y3213" s="82" t="s">
        <v>363</v>
      </c>
      <c r="Z3213" s="82" t="s">
        <v>3338</v>
      </c>
      <c r="AA3213" s="81" t="s">
        <v>1465</v>
      </c>
      <c r="AB3213" s="83">
        <v>3</v>
      </c>
      <c r="AC3213" s="79" t="s">
        <v>249</v>
      </c>
      <c r="AD3213" s="80" t="s">
        <v>256</v>
      </c>
      <c r="AE3213" s="245">
        <v>43497.404166666667</v>
      </c>
      <c r="AF3213" s="86">
        <v>122446</v>
      </c>
      <c r="AG3213" s="79" t="s">
        <v>3338</v>
      </c>
      <c r="AH3213" s="79">
        <v>122446</v>
      </c>
      <c r="AI3213" s="79">
        <v>0</v>
      </c>
      <c r="AJ3213" s="79">
        <v>0</v>
      </c>
      <c r="AK3213" s="79" t="s">
        <v>249</v>
      </c>
      <c r="AL3213" s="79">
        <v>0</v>
      </c>
      <c r="AM3213" s="79"/>
      <c r="AN3213" s="79" t="s">
        <v>25</v>
      </c>
      <c r="AO3213" s="79" t="s">
        <v>249</v>
      </c>
      <c r="AP3213" s="79"/>
      <c r="AQ3213" s="79"/>
    </row>
    <row r="3214" spans="1:43" ht="15" hidden="1" customHeight="1">
      <c r="A3214" s="73" t="s">
        <v>245</v>
      </c>
      <c r="B3214" s="74">
        <v>56</v>
      </c>
      <c r="C3214" s="74" t="s">
        <v>500</v>
      </c>
      <c r="D3214" s="75">
        <v>43493</v>
      </c>
      <c r="E3214" s="75">
        <v>43502</v>
      </c>
      <c r="F3214" s="76">
        <f t="shared" si="280"/>
        <v>10</v>
      </c>
      <c r="G3214" s="74">
        <f t="shared" si="281"/>
        <v>1</v>
      </c>
      <c r="H3214" s="74">
        <f t="shared" si="282"/>
        <v>2019</v>
      </c>
      <c r="I3214" s="74">
        <v>1</v>
      </c>
      <c r="J3214" s="77">
        <v>1152196183</v>
      </c>
      <c r="K3214" s="74" t="s">
        <v>3339</v>
      </c>
      <c r="L3214" s="74"/>
      <c r="M3214" s="74">
        <v>1038</v>
      </c>
      <c r="N3214" s="74" t="s">
        <v>248</v>
      </c>
      <c r="O3214" s="74" t="s">
        <v>35</v>
      </c>
      <c r="P3214" s="78">
        <v>55207.7333</v>
      </c>
      <c r="Q3214" s="74"/>
      <c r="R3214" s="74"/>
      <c r="S3214" s="74"/>
      <c r="T3214" s="79">
        <v>10</v>
      </c>
      <c r="U3214" s="79"/>
      <c r="V3214" s="80" t="s">
        <v>256</v>
      </c>
      <c r="W3214" s="79">
        <v>1018236</v>
      </c>
      <c r="X3214" s="206">
        <v>43493</v>
      </c>
      <c r="Y3214" s="82" t="s">
        <v>257</v>
      </c>
      <c r="Z3214" s="82" t="s">
        <v>3340</v>
      </c>
      <c r="AA3214" s="206">
        <v>43502</v>
      </c>
      <c r="AB3214" s="83">
        <v>10</v>
      </c>
      <c r="AC3214" s="79" t="s">
        <v>249</v>
      </c>
      <c r="AD3214" s="80" t="s">
        <v>256</v>
      </c>
      <c r="AE3214" s="245">
        <v>43754.440972222219</v>
      </c>
      <c r="AF3214" s="86">
        <v>321970</v>
      </c>
      <c r="AG3214" s="79" t="s">
        <v>3340</v>
      </c>
      <c r="AH3214" s="79">
        <v>321970</v>
      </c>
      <c r="AI3214" s="79">
        <v>0</v>
      </c>
      <c r="AJ3214" s="79">
        <v>157811</v>
      </c>
      <c r="AK3214" s="79" t="s">
        <v>249</v>
      </c>
      <c r="AL3214" s="79">
        <v>430725</v>
      </c>
      <c r="AM3214" s="79"/>
      <c r="AN3214" s="79" t="s">
        <v>25</v>
      </c>
      <c r="AO3214" s="79" t="s">
        <v>249</v>
      </c>
      <c r="AP3214" s="79"/>
      <c r="AQ3214" s="79"/>
    </row>
    <row r="3215" spans="1:43" ht="15" hidden="1" customHeight="1">
      <c r="A3215" s="73" t="s">
        <v>245</v>
      </c>
      <c r="B3215" s="74">
        <v>56</v>
      </c>
      <c r="C3215" s="74" t="s">
        <v>500</v>
      </c>
      <c r="D3215" s="75">
        <v>43097</v>
      </c>
      <c r="E3215" s="75">
        <v>43103</v>
      </c>
      <c r="F3215" s="76">
        <f t="shared" si="280"/>
        <v>7</v>
      </c>
      <c r="G3215" s="74">
        <f t="shared" si="281"/>
        <v>12</v>
      </c>
      <c r="H3215" s="74">
        <f t="shared" si="282"/>
        <v>2017</v>
      </c>
      <c r="I3215" s="74">
        <v>2</v>
      </c>
      <c r="J3215" s="77">
        <v>1152196183</v>
      </c>
      <c r="K3215" s="74" t="s">
        <v>3339</v>
      </c>
      <c r="L3215" s="74"/>
      <c r="M3215" s="74">
        <v>1038</v>
      </c>
      <c r="N3215" s="74" t="s">
        <v>248</v>
      </c>
      <c r="O3215" s="74" t="s">
        <v>35</v>
      </c>
      <c r="P3215" s="78">
        <v>49181.133300000001</v>
      </c>
      <c r="Q3215" s="74"/>
      <c r="R3215" s="74"/>
      <c r="S3215" s="74"/>
      <c r="T3215" s="79">
        <v>5</v>
      </c>
      <c r="U3215" s="79"/>
      <c r="V3215" s="80" t="s">
        <v>256</v>
      </c>
      <c r="W3215" s="79">
        <v>55305057</v>
      </c>
      <c r="X3215" s="206">
        <v>43097</v>
      </c>
      <c r="Y3215" s="82" t="s">
        <v>257</v>
      </c>
      <c r="Z3215" s="82" t="s">
        <v>3341</v>
      </c>
      <c r="AA3215" s="206">
        <v>43103</v>
      </c>
      <c r="AB3215" s="83">
        <v>7</v>
      </c>
      <c r="AC3215" s="79" t="s">
        <v>249</v>
      </c>
      <c r="AD3215" s="80" t="s">
        <v>256</v>
      </c>
      <c r="AE3215" s="245">
        <v>43238.688888888886</v>
      </c>
      <c r="AF3215" s="86">
        <v>122953</v>
      </c>
      <c r="AG3215" s="79" t="s">
        <v>3342</v>
      </c>
      <c r="AH3215" s="79">
        <v>122953</v>
      </c>
      <c r="AI3215" s="79">
        <v>0</v>
      </c>
      <c r="AJ3215" s="79">
        <v>130207</v>
      </c>
      <c r="AK3215" s="79" t="s">
        <v>249</v>
      </c>
      <c r="AL3215" s="79">
        <v>0</v>
      </c>
      <c r="AM3215" s="79"/>
      <c r="AN3215" s="79" t="s">
        <v>25</v>
      </c>
      <c r="AO3215" s="79" t="s">
        <v>249</v>
      </c>
      <c r="AP3215" s="79"/>
      <c r="AQ3215" s="79"/>
    </row>
    <row r="3216" spans="1:43" ht="14.1" hidden="1" customHeight="1">
      <c r="A3216" s="73" t="s">
        <v>245</v>
      </c>
      <c r="B3216" s="74">
        <v>138</v>
      </c>
      <c r="C3216" s="74" t="s">
        <v>276</v>
      </c>
      <c r="D3216" s="75">
        <v>44099</v>
      </c>
      <c r="E3216" s="75">
        <v>44100</v>
      </c>
      <c r="F3216" s="76">
        <f t="shared" si="280"/>
        <v>2</v>
      </c>
      <c r="G3216" s="74">
        <f t="shared" si="281"/>
        <v>9</v>
      </c>
      <c r="H3216" s="74">
        <f t="shared" si="282"/>
        <v>2020</v>
      </c>
      <c r="I3216" s="74">
        <v>2</v>
      </c>
      <c r="J3216" s="77">
        <v>1192806713</v>
      </c>
      <c r="K3216" s="74" t="s">
        <v>3343</v>
      </c>
      <c r="L3216" s="74">
        <v>15</v>
      </c>
      <c r="M3216" s="74">
        <v>1038</v>
      </c>
      <c r="N3216" s="74" t="s">
        <v>248</v>
      </c>
      <c r="O3216" s="74" t="s">
        <v>30</v>
      </c>
      <c r="P3216" s="78"/>
      <c r="Q3216" s="74" t="s">
        <v>2518</v>
      </c>
      <c r="R3216" s="74">
        <v>0</v>
      </c>
      <c r="S3216" s="74">
        <v>0</v>
      </c>
      <c r="T3216" s="79"/>
      <c r="U3216" s="79"/>
      <c r="V3216" s="80" t="s">
        <v>279</v>
      </c>
      <c r="W3216" s="79"/>
      <c r="X3216" s="81">
        <v>44099</v>
      </c>
      <c r="Y3216" s="82"/>
      <c r="Z3216" s="82"/>
      <c r="AA3216" s="81">
        <v>44100</v>
      </c>
      <c r="AB3216" s="83"/>
      <c r="AC3216" s="79"/>
      <c r="AD3216" s="80"/>
      <c r="AE3216" s="245"/>
      <c r="AF3216" s="84">
        <v>0</v>
      </c>
      <c r="AG3216" s="79"/>
      <c r="AH3216" s="79"/>
      <c r="AI3216" s="79"/>
      <c r="AJ3216" s="79"/>
      <c r="AK3216" s="79"/>
      <c r="AL3216" s="79"/>
      <c r="AM3216" s="79"/>
      <c r="AN3216" s="79"/>
      <c r="AO3216" s="79"/>
      <c r="AP3216" s="79"/>
      <c r="AQ3216" s="79"/>
    </row>
    <row r="3217" spans="1:43" ht="14.1" hidden="1" customHeight="1">
      <c r="A3217" s="73" t="s">
        <v>245</v>
      </c>
      <c r="B3217" s="74">
        <v>138</v>
      </c>
      <c r="C3217" s="74" t="s">
        <v>276</v>
      </c>
      <c r="D3217" s="75">
        <v>44044</v>
      </c>
      <c r="E3217" s="75">
        <v>44044</v>
      </c>
      <c r="F3217" s="76">
        <f t="shared" si="280"/>
        <v>1</v>
      </c>
      <c r="G3217" s="74">
        <f t="shared" si="281"/>
        <v>8</v>
      </c>
      <c r="H3217" s="74">
        <f t="shared" si="282"/>
        <v>2020</v>
      </c>
      <c r="I3217" s="74">
        <v>1</v>
      </c>
      <c r="J3217" s="77">
        <v>1192806713</v>
      </c>
      <c r="K3217" s="74" t="s">
        <v>3343</v>
      </c>
      <c r="L3217" s="74">
        <v>12</v>
      </c>
      <c r="M3217" s="74">
        <v>1046</v>
      </c>
      <c r="N3217" s="74" t="s">
        <v>274</v>
      </c>
      <c r="O3217" s="74" t="s">
        <v>30</v>
      </c>
      <c r="P3217" s="78">
        <v>29260</v>
      </c>
      <c r="Q3217" s="74" t="s">
        <v>1839</v>
      </c>
      <c r="R3217" s="74">
        <v>0</v>
      </c>
      <c r="S3217" s="74">
        <v>0</v>
      </c>
      <c r="T3217" s="79"/>
      <c r="U3217" s="79"/>
      <c r="V3217" s="80" t="s">
        <v>279</v>
      </c>
      <c r="W3217" s="79"/>
      <c r="X3217" s="81">
        <v>44044</v>
      </c>
      <c r="Y3217" s="82"/>
      <c r="Z3217" s="82"/>
      <c r="AA3217" s="81">
        <v>44044</v>
      </c>
      <c r="AB3217" s="83"/>
      <c r="AC3217" s="79"/>
      <c r="AD3217" s="80"/>
      <c r="AE3217" s="245"/>
      <c r="AF3217" s="84">
        <v>0</v>
      </c>
      <c r="AG3217" s="79"/>
      <c r="AH3217" s="79"/>
      <c r="AI3217" s="79"/>
      <c r="AJ3217" s="79"/>
      <c r="AK3217" s="79"/>
      <c r="AL3217" s="79"/>
      <c r="AM3217" s="79"/>
      <c r="AN3217" s="79"/>
      <c r="AO3217" s="79"/>
      <c r="AP3217" s="79"/>
      <c r="AQ3217" s="79"/>
    </row>
    <row r="3218" spans="1:43" ht="14.1" hidden="1" customHeight="1">
      <c r="A3218" s="73" t="s">
        <v>245</v>
      </c>
      <c r="B3218" s="74">
        <v>138</v>
      </c>
      <c r="C3218" s="74" t="s">
        <v>276</v>
      </c>
      <c r="D3218" s="75">
        <v>44045</v>
      </c>
      <c r="E3218" s="75">
        <v>44046</v>
      </c>
      <c r="F3218" s="76">
        <f t="shared" si="280"/>
        <v>2</v>
      </c>
      <c r="G3218" s="74">
        <f t="shared" si="281"/>
        <v>8</v>
      </c>
      <c r="H3218" s="74">
        <f t="shared" si="282"/>
        <v>2020</v>
      </c>
      <c r="I3218" s="74">
        <v>1</v>
      </c>
      <c r="J3218" s="77">
        <v>1192806713</v>
      </c>
      <c r="K3218" s="74" t="s">
        <v>3343</v>
      </c>
      <c r="L3218" s="74">
        <v>12</v>
      </c>
      <c r="M3218" s="74">
        <v>1053</v>
      </c>
      <c r="N3218" s="74" t="s">
        <v>36</v>
      </c>
      <c r="O3218" s="74" t="s">
        <v>30</v>
      </c>
      <c r="P3218" s="78">
        <v>58520</v>
      </c>
      <c r="Q3218" s="74" t="s">
        <v>1839</v>
      </c>
      <c r="R3218" s="74">
        <v>0</v>
      </c>
      <c r="S3218" s="74">
        <v>0</v>
      </c>
      <c r="T3218" s="79"/>
      <c r="U3218" s="79"/>
      <c r="V3218" s="80" t="s">
        <v>279</v>
      </c>
      <c r="W3218" s="79"/>
      <c r="X3218" s="81">
        <v>44045</v>
      </c>
      <c r="Y3218" s="82"/>
      <c r="Z3218" s="82"/>
      <c r="AA3218" s="81">
        <v>44046</v>
      </c>
      <c r="AB3218" s="83"/>
      <c r="AC3218" s="79"/>
      <c r="AD3218" s="80"/>
      <c r="AE3218" s="245"/>
      <c r="AF3218" s="84">
        <v>0</v>
      </c>
      <c r="AG3218" s="79"/>
      <c r="AH3218" s="79"/>
      <c r="AI3218" s="79"/>
      <c r="AJ3218" s="79"/>
      <c r="AK3218" s="79"/>
      <c r="AL3218" s="79"/>
      <c r="AM3218" s="79"/>
      <c r="AN3218" s="79"/>
      <c r="AO3218" s="79"/>
      <c r="AP3218" s="79"/>
      <c r="AQ3218" s="79"/>
    </row>
    <row r="3219" spans="1:43" ht="14.1" hidden="1" customHeight="1">
      <c r="A3219" s="73" t="s">
        <v>245</v>
      </c>
      <c r="B3219" s="74">
        <v>138</v>
      </c>
      <c r="C3219" s="74" t="s">
        <v>276</v>
      </c>
      <c r="D3219" s="75">
        <v>44063</v>
      </c>
      <c r="E3219" s="75">
        <v>44064</v>
      </c>
      <c r="F3219" s="76">
        <f t="shared" si="280"/>
        <v>2</v>
      </c>
      <c r="G3219" s="74">
        <f t="shared" si="281"/>
        <v>8</v>
      </c>
      <c r="H3219" s="74">
        <f t="shared" si="282"/>
        <v>2020</v>
      </c>
      <c r="I3219" s="74">
        <v>2</v>
      </c>
      <c r="J3219" s="77">
        <v>1192806713</v>
      </c>
      <c r="K3219" s="74" t="s">
        <v>3343</v>
      </c>
      <c r="L3219" s="74">
        <v>13</v>
      </c>
      <c r="M3219" s="74">
        <v>1038</v>
      </c>
      <c r="N3219" s="74" t="s">
        <v>248</v>
      </c>
      <c r="O3219" s="74" t="s">
        <v>30</v>
      </c>
      <c r="P3219" s="78">
        <v>58520</v>
      </c>
      <c r="Q3219" s="74" t="s">
        <v>3344</v>
      </c>
      <c r="R3219" s="74">
        <v>0</v>
      </c>
      <c r="S3219" s="74">
        <v>0</v>
      </c>
      <c r="T3219" s="79"/>
      <c r="U3219" s="79"/>
      <c r="V3219" s="80" t="s">
        <v>279</v>
      </c>
      <c r="W3219" s="79"/>
      <c r="X3219" s="81">
        <v>44063</v>
      </c>
      <c r="Y3219" s="82"/>
      <c r="Z3219" s="82"/>
      <c r="AA3219" s="81">
        <v>44064</v>
      </c>
      <c r="AB3219" s="83"/>
      <c r="AC3219" s="79"/>
      <c r="AD3219" s="80"/>
      <c r="AE3219" s="245"/>
      <c r="AF3219" s="84">
        <v>0</v>
      </c>
      <c r="AG3219" s="79"/>
      <c r="AH3219" s="79"/>
      <c r="AI3219" s="79"/>
      <c r="AJ3219" s="79"/>
      <c r="AK3219" s="79"/>
      <c r="AL3219" s="79"/>
      <c r="AM3219" s="79"/>
      <c r="AN3219" s="79"/>
      <c r="AO3219" s="79"/>
      <c r="AP3219" s="79"/>
      <c r="AQ3219" s="79"/>
    </row>
    <row r="3220" spans="1:43" ht="15" hidden="1" customHeight="1">
      <c r="A3220" s="73" t="s">
        <v>245</v>
      </c>
      <c r="B3220" s="74">
        <v>138</v>
      </c>
      <c r="C3220" s="74" t="s">
        <v>276</v>
      </c>
      <c r="D3220" s="75">
        <v>44028</v>
      </c>
      <c r="E3220" s="75">
        <v>44029</v>
      </c>
      <c r="F3220" s="76">
        <f t="shared" si="280"/>
        <v>2</v>
      </c>
      <c r="G3220" s="74">
        <f t="shared" si="281"/>
        <v>7</v>
      </c>
      <c r="H3220" s="74">
        <f t="shared" si="282"/>
        <v>2020</v>
      </c>
      <c r="I3220" s="74">
        <v>2</v>
      </c>
      <c r="J3220" s="77">
        <v>1192806713</v>
      </c>
      <c r="K3220" s="74" t="s">
        <v>3343</v>
      </c>
      <c r="L3220" s="74">
        <v>13</v>
      </c>
      <c r="M3220" s="74">
        <v>1038</v>
      </c>
      <c r="N3220" s="74" t="s">
        <v>248</v>
      </c>
      <c r="O3220" s="74" t="s">
        <v>30</v>
      </c>
      <c r="P3220" s="78">
        <v>58520</v>
      </c>
      <c r="Q3220" s="74" t="s">
        <v>3345</v>
      </c>
      <c r="R3220" s="74">
        <v>0</v>
      </c>
      <c r="S3220" s="74">
        <v>0</v>
      </c>
      <c r="T3220" s="79"/>
      <c r="U3220" s="79"/>
      <c r="V3220" s="80" t="s">
        <v>279</v>
      </c>
      <c r="W3220" s="79"/>
      <c r="X3220" s="81">
        <v>44028</v>
      </c>
      <c r="Y3220" s="82"/>
      <c r="Z3220" s="82"/>
      <c r="AA3220" s="81">
        <v>44029</v>
      </c>
      <c r="AB3220" s="83"/>
      <c r="AC3220" s="79"/>
      <c r="AD3220" s="80"/>
      <c r="AE3220" s="245"/>
      <c r="AF3220" s="84">
        <v>0</v>
      </c>
      <c r="AG3220" s="79"/>
      <c r="AH3220" s="79"/>
      <c r="AI3220" s="79"/>
      <c r="AJ3220" s="79"/>
      <c r="AK3220" s="79"/>
      <c r="AL3220" s="79"/>
      <c r="AM3220" s="79"/>
      <c r="AN3220" s="79"/>
      <c r="AO3220" s="79"/>
      <c r="AP3220" s="79"/>
      <c r="AQ3220" s="79"/>
    </row>
    <row r="3221" spans="1:43" ht="14.1" hidden="1" customHeight="1">
      <c r="A3221" s="73" t="s">
        <v>245</v>
      </c>
      <c r="B3221" s="210">
        <v>138</v>
      </c>
      <c r="C3221" s="210" t="s">
        <v>276</v>
      </c>
      <c r="D3221" s="75">
        <v>43998</v>
      </c>
      <c r="E3221" s="75">
        <v>43999</v>
      </c>
      <c r="F3221" s="211">
        <f t="shared" si="280"/>
        <v>2</v>
      </c>
      <c r="G3221" s="210">
        <f t="shared" si="281"/>
        <v>6</v>
      </c>
      <c r="H3221" s="210">
        <f t="shared" si="282"/>
        <v>2020</v>
      </c>
      <c r="I3221" s="210">
        <v>2</v>
      </c>
      <c r="J3221" s="212">
        <v>1192806713</v>
      </c>
      <c r="K3221" s="210" t="s">
        <v>3343</v>
      </c>
      <c r="L3221" s="210">
        <v>13</v>
      </c>
      <c r="M3221" s="210">
        <v>1038</v>
      </c>
      <c r="N3221" s="74" t="s">
        <v>248</v>
      </c>
      <c r="O3221" s="210" t="s">
        <v>30</v>
      </c>
      <c r="P3221" s="213">
        <v>58520</v>
      </c>
      <c r="Q3221" s="210" t="s">
        <v>3346</v>
      </c>
      <c r="R3221" s="210">
        <v>0</v>
      </c>
      <c r="S3221" s="210">
        <v>0</v>
      </c>
      <c r="T3221" s="214"/>
      <c r="U3221" s="214"/>
      <c r="V3221" s="215" t="s">
        <v>279</v>
      </c>
      <c r="W3221" s="214"/>
      <c r="X3221" s="216">
        <v>43998</v>
      </c>
      <c r="Y3221" s="217"/>
      <c r="Z3221" s="217"/>
      <c r="AA3221" s="216">
        <v>43999</v>
      </c>
      <c r="AB3221" s="218"/>
      <c r="AC3221" s="214"/>
      <c r="AD3221" s="215"/>
      <c r="AE3221" s="251"/>
      <c r="AF3221" s="84">
        <v>0</v>
      </c>
      <c r="AG3221" s="214"/>
      <c r="AH3221" s="214"/>
      <c r="AI3221" s="214"/>
      <c r="AJ3221" s="214"/>
      <c r="AK3221" s="214"/>
      <c r="AL3221" s="214"/>
      <c r="AM3221" s="214"/>
      <c r="AN3221" s="214"/>
      <c r="AO3221" s="214"/>
      <c r="AP3221" s="79"/>
      <c r="AQ3221" s="214"/>
    </row>
    <row r="3222" spans="1:43" ht="14.1" hidden="1" customHeight="1">
      <c r="A3222" s="73" t="s">
        <v>245</v>
      </c>
      <c r="B3222" s="74">
        <v>42</v>
      </c>
      <c r="C3222" s="74" t="s">
        <v>497</v>
      </c>
      <c r="D3222" s="75"/>
      <c r="E3222" s="75"/>
      <c r="F3222" s="76"/>
      <c r="G3222" s="74">
        <v>1</v>
      </c>
      <c r="H3222" s="74">
        <v>2018</v>
      </c>
      <c r="I3222" s="74">
        <v>2</v>
      </c>
      <c r="J3222" s="77">
        <v>1192807777</v>
      </c>
      <c r="K3222" s="74" t="s">
        <v>3347</v>
      </c>
      <c r="L3222" s="74"/>
      <c r="M3222" s="210">
        <v>1038</v>
      </c>
      <c r="N3222" s="74" t="s">
        <v>248</v>
      </c>
      <c r="O3222" s="74" t="s">
        <v>30</v>
      </c>
      <c r="P3222" s="78">
        <v>52082.8</v>
      </c>
      <c r="Q3222" s="74"/>
      <c r="R3222" s="74"/>
      <c r="S3222" s="74"/>
      <c r="T3222" s="214"/>
      <c r="U3222" s="79"/>
      <c r="V3222" s="80" t="s">
        <v>260</v>
      </c>
      <c r="W3222" s="79" t="s">
        <v>249</v>
      </c>
      <c r="X3222" s="81"/>
      <c r="Y3222" s="82" t="s">
        <v>249</v>
      </c>
      <c r="Z3222" s="82" t="s">
        <v>249</v>
      </c>
      <c r="AA3222" s="81"/>
      <c r="AB3222" s="83"/>
      <c r="AC3222" s="79" t="s">
        <v>249</v>
      </c>
      <c r="AD3222" s="80"/>
      <c r="AE3222" s="245"/>
      <c r="AF3222" s="84">
        <v>0</v>
      </c>
      <c r="AG3222" s="79" t="s">
        <v>249</v>
      </c>
      <c r="AH3222" s="79" t="s">
        <v>249</v>
      </c>
      <c r="AI3222" s="79" t="s">
        <v>249</v>
      </c>
      <c r="AJ3222" s="79" t="s">
        <v>249</v>
      </c>
      <c r="AK3222" s="79" t="s">
        <v>249</v>
      </c>
      <c r="AL3222" s="79" t="s">
        <v>249</v>
      </c>
      <c r="AM3222" s="79" t="s">
        <v>261</v>
      </c>
      <c r="AN3222" s="79" t="s">
        <v>249</v>
      </c>
      <c r="AO3222" s="79" t="s">
        <v>249</v>
      </c>
      <c r="AP3222" s="214"/>
      <c r="AQ3222" s="79"/>
    </row>
    <row r="3223" spans="1:43" ht="15" hidden="1" customHeight="1">
      <c r="A3223" s="73" t="s">
        <v>245</v>
      </c>
      <c r="B3223" s="74">
        <v>42</v>
      </c>
      <c r="C3223" s="74" t="s">
        <v>497</v>
      </c>
      <c r="D3223" s="75"/>
      <c r="E3223" s="75"/>
      <c r="F3223" s="76"/>
      <c r="G3223" s="74">
        <v>1</v>
      </c>
      <c r="H3223" s="74">
        <v>2018</v>
      </c>
      <c r="I3223" s="74">
        <v>2</v>
      </c>
      <c r="J3223" s="77">
        <v>1192807777</v>
      </c>
      <c r="K3223" s="74" t="s">
        <v>3347</v>
      </c>
      <c r="L3223" s="74"/>
      <c r="M3223" s="74">
        <v>1045</v>
      </c>
      <c r="N3223" s="74" t="s">
        <v>255</v>
      </c>
      <c r="O3223" s="210" t="s">
        <v>30</v>
      </c>
      <c r="P3223" s="78">
        <v>26041.4</v>
      </c>
      <c r="Q3223" s="74"/>
      <c r="R3223" s="74"/>
      <c r="S3223" s="74"/>
      <c r="T3223" s="79"/>
      <c r="U3223" s="79"/>
      <c r="V3223" s="80" t="s">
        <v>260</v>
      </c>
      <c r="W3223" s="79" t="s">
        <v>249</v>
      </c>
      <c r="X3223" s="81"/>
      <c r="Y3223" s="82" t="s">
        <v>249</v>
      </c>
      <c r="Z3223" s="82" t="s">
        <v>249</v>
      </c>
      <c r="AA3223" s="81"/>
      <c r="AB3223" s="83"/>
      <c r="AC3223" s="79" t="s">
        <v>249</v>
      </c>
      <c r="AD3223" s="80"/>
      <c r="AE3223" s="245"/>
      <c r="AF3223" s="84">
        <v>0</v>
      </c>
      <c r="AG3223" s="79" t="s">
        <v>249</v>
      </c>
      <c r="AH3223" s="79" t="s">
        <v>249</v>
      </c>
      <c r="AI3223" s="79" t="s">
        <v>249</v>
      </c>
      <c r="AJ3223" s="79" t="s">
        <v>249</v>
      </c>
      <c r="AK3223" s="79" t="s">
        <v>249</v>
      </c>
      <c r="AL3223" s="79" t="s">
        <v>249</v>
      </c>
      <c r="AM3223" s="79" t="s">
        <v>261</v>
      </c>
      <c r="AN3223" s="79" t="s">
        <v>249</v>
      </c>
      <c r="AO3223" s="79" t="s">
        <v>249</v>
      </c>
      <c r="AP3223" s="79"/>
      <c r="AQ3223" s="79"/>
    </row>
    <row r="3224" spans="1:43" ht="15" hidden="1" customHeight="1">
      <c r="A3224" s="73" t="s">
        <v>245</v>
      </c>
      <c r="B3224" s="74">
        <v>56</v>
      </c>
      <c r="C3224" s="74" t="s">
        <v>620</v>
      </c>
      <c r="D3224" s="75">
        <v>44102</v>
      </c>
      <c r="E3224" s="75">
        <v>44102</v>
      </c>
      <c r="F3224" s="76">
        <f>+E3224-D3224+1</f>
        <v>1</v>
      </c>
      <c r="G3224" s="74">
        <f>+MONTH(D3224)</f>
        <v>9</v>
      </c>
      <c r="H3224" s="74">
        <f>YEAR(D3224)</f>
        <v>2020</v>
      </c>
      <c r="I3224" s="74">
        <v>2</v>
      </c>
      <c r="J3224" s="77">
        <v>1193520779</v>
      </c>
      <c r="K3224" s="74" t="s">
        <v>3348</v>
      </c>
      <c r="L3224" s="74">
        <v>8</v>
      </c>
      <c r="M3224" s="210">
        <v>1038</v>
      </c>
      <c r="N3224" s="74" t="s">
        <v>248</v>
      </c>
      <c r="O3224" s="74" t="s">
        <v>30</v>
      </c>
      <c r="P3224" s="78">
        <v>29260</v>
      </c>
      <c r="Q3224" s="74" t="s">
        <v>3349</v>
      </c>
      <c r="R3224" s="74">
        <v>0</v>
      </c>
      <c r="S3224" s="74">
        <v>0</v>
      </c>
      <c r="T3224" s="214"/>
      <c r="U3224" s="79"/>
      <c r="V3224" s="80" t="s">
        <v>279</v>
      </c>
      <c r="W3224" s="79"/>
      <c r="X3224" s="81">
        <v>44102</v>
      </c>
      <c r="Y3224" s="82"/>
      <c r="Z3224" s="82"/>
      <c r="AA3224" s="81">
        <v>44102</v>
      </c>
      <c r="AB3224" s="83"/>
      <c r="AC3224" s="79"/>
      <c r="AD3224" s="80"/>
      <c r="AE3224" s="245"/>
      <c r="AF3224" s="84">
        <v>0</v>
      </c>
      <c r="AG3224" s="79"/>
      <c r="AH3224" s="79"/>
      <c r="AI3224" s="79"/>
      <c r="AJ3224" s="79"/>
      <c r="AK3224" s="79"/>
      <c r="AL3224" s="79"/>
      <c r="AM3224" s="79"/>
      <c r="AN3224" s="79"/>
      <c r="AO3224" s="79"/>
      <c r="AP3224" s="79"/>
      <c r="AQ3224" s="79"/>
    </row>
    <row r="3225" spans="1:43" ht="15" hidden="1" customHeight="1">
      <c r="A3225" s="73" t="s">
        <v>245</v>
      </c>
      <c r="B3225" s="219">
        <v>56</v>
      </c>
      <c r="C3225" s="219" t="s">
        <v>500</v>
      </c>
      <c r="D3225" s="75"/>
      <c r="E3225" s="75"/>
      <c r="F3225" s="76"/>
      <c r="G3225" s="74">
        <v>2</v>
      </c>
      <c r="H3225" s="74">
        <v>2018</v>
      </c>
      <c r="I3225" s="219">
        <v>1</v>
      </c>
      <c r="J3225" s="220">
        <v>1221972273</v>
      </c>
      <c r="K3225" s="219" t="s">
        <v>3350</v>
      </c>
      <c r="L3225" s="219"/>
      <c r="M3225" s="210">
        <v>1045</v>
      </c>
      <c r="N3225" s="74" t="s">
        <v>255</v>
      </c>
      <c r="O3225" s="221" t="s">
        <v>449</v>
      </c>
      <c r="P3225" s="222">
        <v>26041.4</v>
      </c>
      <c r="Q3225" s="219"/>
      <c r="R3225" s="74"/>
      <c r="S3225" s="74"/>
      <c r="T3225" s="214"/>
      <c r="U3225" s="223"/>
      <c r="V3225" s="80" t="s">
        <v>260</v>
      </c>
      <c r="W3225" s="223" t="s">
        <v>249</v>
      </c>
      <c r="X3225" s="224"/>
      <c r="Y3225" s="225" t="s">
        <v>249</v>
      </c>
      <c r="Z3225" s="225" t="s">
        <v>249</v>
      </c>
      <c r="AA3225" s="224"/>
      <c r="AB3225" s="226"/>
      <c r="AC3225" s="79" t="s">
        <v>249</v>
      </c>
      <c r="AD3225" s="80"/>
      <c r="AE3225" s="252"/>
      <c r="AF3225" s="84">
        <v>0</v>
      </c>
      <c r="AG3225" s="227" t="s">
        <v>249</v>
      </c>
      <c r="AH3225" s="227" t="s">
        <v>249</v>
      </c>
      <c r="AI3225" s="227" t="s">
        <v>249</v>
      </c>
      <c r="AJ3225" s="227" t="s">
        <v>249</v>
      </c>
      <c r="AK3225" s="227" t="s">
        <v>249</v>
      </c>
      <c r="AL3225" s="227" t="s">
        <v>249</v>
      </c>
      <c r="AM3225" s="79" t="s">
        <v>261</v>
      </c>
      <c r="AN3225" s="227" t="s">
        <v>249</v>
      </c>
      <c r="AO3225" s="227" t="s">
        <v>249</v>
      </c>
      <c r="AP3225" s="79"/>
      <c r="AQ3225" s="227"/>
    </row>
    <row r="3226" spans="1:43" ht="15" hidden="1" customHeight="1">
      <c r="A3226" s="73" t="s">
        <v>245</v>
      </c>
      <c r="B3226" s="74">
        <v>56</v>
      </c>
      <c r="C3226" s="74" t="s">
        <v>500</v>
      </c>
      <c r="D3226" s="75"/>
      <c r="E3226" s="75"/>
      <c r="F3226" s="76"/>
      <c r="G3226" s="74">
        <v>2</v>
      </c>
      <c r="H3226" s="74">
        <v>2018</v>
      </c>
      <c r="I3226" s="74">
        <v>1</v>
      </c>
      <c r="J3226" s="77">
        <v>1221972273</v>
      </c>
      <c r="K3226" s="74" t="s">
        <v>3350</v>
      </c>
      <c r="L3226" s="74"/>
      <c r="M3226" s="74">
        <v>1038</v>
      </c>
      <c r="N3226" s="74" t="s">
        <v>248</v>
      </c>
      <c r="O3226" s="74" t="s">
        <v>449</v>
      </c>
      <c r="P3226" s="78">
        <v>52082.8</v>
      </c>
      <c r="Q3226" s="74"/>
      <c r="R3226" s="85"/>
      <c r="S3226" s="74"/>
      <c r="T3226" s="79"/>
      <c r="U3226" s="79"/>
      <c r="V3226" s="80" t="s">
        <v>260</v>
      </c>
      <c r="W3226" s="79" t="s">
        <v>249</v>
      </c>
      <c r="X3226" s="81"/>
      <c r="Y3226" s="82" t="s">
        <v>249</v>
      </c>
      <c r="Z3226" s="82" t="s">
        <v>249</v>
      </c>
      <c r="AA3226" s="81"/>
      <c r="AB3226" s="83"/>
      <c r="AC3226" s="79" t="s">
        <v>249</v>
      </c>
      <c r="AD3226" s="80"/>
      <c r="AE3226" s="245"/>
      <c r="AF3226" s="84">
        <v>0</v>
      </c>
      <c r="AG3226" s="79" t="s">
        <v>249</v>
      </c>
      <c r="AH3226" s="79" t="s">
        <v>249</v>
      </c>
      <c r="AI3226" s="79" t="s">
        <v>249</v>
      </c>
      <c r="AJ3226" s="79" t="s">
        <v>249</v>
      </c>
      <c r="AK3226" s="79" t="s">
        <v>249</v>
      </c>
      <c r="AL3226" s="79" t="s">
        <v>249</v>
      </c>
      <c r="AM3226" s="79" t="s">
        <v>261</v>
      </c>
      <c r="AN3226" s="79" t="s">
        <v>249</v>
      </c>
      <c r="AO3226" s="79" t="s">
        <v>249</v>
      </c>
      <c r="AP3226" s="79"/>
      <c r="AQ3226" s="79"/>
    </row>
    <row r="3227" spans="1:43" ht="14.1" hidden="1" customHeight="1">
      <c r="A3227" s="73" t="s">
        <v>245</v>
      </c>
      <c r="B3227" s="74">
        <v>56</v>
      </c>
      <c r="C3227" s="74" t="s">
        <v>500</v>
      </c>
      <c r="D3227" s="75"/>
      <c r="E3227" s="75"/>
      <c r="F3227" s="76"/>
      <c r="G3227" s="74">
        <v>8</v>
      </c>
      <c r="H3227" s="74">
        <v>2016</v>
      </c>
      <c r="I3227" s="74">
        <v>1</v>
      </c>
      <c r="J3227" s="77">
        <v>1221972273</v>
      </c>
      <c r="K3227" s="74" t="s">
        <v>3350</v>
      </c>
      <c r="L3227" s="74"/>
      <c r="M3227" s="74">
        <v>1038</v>
      </c>
      <c r="N3227" s="74" t="s">
        <v>248</v>
      </c>
      <c r="O3227" s="74" t="s">
        <v>449</v>
      </c>
      <c r="P3227" s="78">
        <v>91927.333299999998</v>
      </c>
      <c r="Q3227" s="74"/>
      <c r="R3227" s="85"/>
      <c r="S3227" s="74"/>
      <c r="T3227" s="79"/>
      <c r="U3227" s="79"/>
      <c r="V3227" s="79" t="s">
        <v>256</v>
      </c>
      <c r="W3227" s="79"/>
      <c r="X3227" s="81"/>
      <c r="Y3227" s="82"/>
      <c r="Z3227" s="82"/>
      <c r="AA3227" s="81"/>
      <c r="AB3227" s="83"/>
      <c r="AC3227" s="79"/>
      <c r="AD3227" s="79" t="s">
        <v>256</v>
      </c>
      <c r="AE3227" s="245"/>
      <c r="AF3227" s="84">
        <v>0</v>
      </c>
      <c r="AG3227" s="79" t="s">
        <v>249</v>
      </c>
      <c r="AH3227" s="79">
        <v>0</v>
      </c>
      <c r="AI3227" s="79">
        <v>0</v>
      </c>
      <c r="AJ3227" s="79">
        <v>0</v>
      </c>
      <c r="AK3227" s="79" t="s">
        <v>249</v>
      </c>
      <c r="AL3227" s="79">
        <v>0</v>
      </c>
      <c r="AM3227" s="79"/>
      <c r="AN3227" s="79" t="s">
        <v>249</v>
      </c>
      <c r="AO3227" s="79" t="s">
        <v>249</v>
      </c>
      <c r="AP3227" s="79"/>
      <c r="AQ3227" s="79"/>
    </row>
    <row r="3228" spans="1:43" ht="15" hidden="1" customHeight="1">
      <c r="A3228" s="73" t="s">
        <v>245</v>
      </c>
      <c r="B3228" s="74">
        <v>56</v>
      </c>
      <c r="C3228" s="74" t="s">
        <v>490</v>
      </c>
      <c r="D3228" s="75">
        <v>43817</v>
      </c>
      <c r="E3228" s="75">
        <v>43819</v>
      </c>
      <c r="F3228" s="76">
        <f>+E3228-D3228+1</f>
        <v>3</v>
      </c>
      <c r="G3228" s="74">
        <f>+MONTH(D3228)</f>
        <v>12</v>
      </c>
      <c r="H3228" s="74">
        <f>YEAR(D3228)</f>
        <v>2019</v>
      </c>
      <c r="I3228" s="74">
        <v>2</v>
      </c>
      <c r="J3228" s="77">
        <v>1233491422</v>
      </c>
      <c r="K3228" s="74" t="s">
        <v>3351</v>
      </c>
      <c r="L3228" s="74"/>
      <c r="M3228" s="74">
        <v>1038</v>
      </c>
      <c r="N3228" s="74" t="s">
        <v>248</v>
      </c>
      <c r="O3228" s="74" t="s">
        <v>30</v>
      </c>
      <c r="P3228" s="78">
        <v>82812</v>
      </c>
      <c r="Q3228" s="74"/>
      <c r="R3228" s="85"/>
      <c r="S3228" s="74"/>
      <c r="T3228" s="79">
        <v>0</v>
      </c>
      <c r="U3228" s="79"/>
      <c r="V3228" s="80" t="s">
        <v>256</v>
      </c>
      <c r="W3228" s="79" t="s">
        <v>249</v>
      </c>
      <c r="X3228" s="228">
        <v>43817</v>
      </c>
      <c r="Y3228" s="82" t="s">
        <v>249</v>
      </c>
      <c r="Z3228" s="82" t="s">
        <v>249</v>
      </c>
      <c r="AA3228" s="228">
        <v>43819</v>
      </c>
      <c r="AB3228" s="88">
        <f>+AA3228-X3228+1</f>
        <v>3</v>
      </c>
      <c r="AC3228" s="79" t="s">
        <v>249</v>
      </c>
      <c r="AD3228" s="80" t="s">
        <v>256</v>
      </c>
      <c r="AE3228" s="245"/>
      <c r="AF3228" s="84">
        <v>27333</v>
      </c>
      <c r="AG3228" s="79"/>
      <c r="AH3228" s="79"/>
      <c r="AI3228" s="79"/>
      <c r="AJ3228" s="79"/>
      <c r="AK3228" s="79"/>
      <c r="AL3228" s="79"/>
      <c r="AM3228" s="79"/>
      <c r="AN3228" s="79"/>
      <c r="AO3228" s="79"/>
      <c r="AP3228" s="79"/>
      <c r="AQ3228" s="79"/>
    </row>
    <row r="3229" spans="1:43" ht="15" hidden="1" customHeight="1">
      <c r="A3229" s="73" t="s">
        <v>245</v>
      </c>
      <c r="B3229" s="74">
        <v>56</v>
      </c>
      <c r="C3229" s="74" t="s">
        <v>490</v>
      </c>
      <c r="D3229" s="75">
        <v>43815</v>
      </c>
      <c r="E3229" s="75">
        <v>43816</v>
      </c>
      <c r="F3229" s="76">
        <f>+E3229-D3229+1</f>
        <v>2</v>
      </c>
      <c r="G3229" s="74">
        <f>+MONTH(D3229)</f>
        <v>12</v>
      </c>
      <c r="H3229" s="74">
        <f>YEAR(D3229)</f>
        <v>2019</v>
      </c>
      <c r="I3229" s="74">
        <v>2</v>
      </c>
      <c r="J3229" s="77">
        <v>1233491422</v>
      </c>
      <c r="K3229" s="74" t="s">
        <v>3351</v>
      </c>
      <c r="L3229" s="74"/>
      <c r="M3229" s="74">
        <v>1038</v>
      </c>
      <c r="N3229" s="74" t="s">
        <v>248</v>
      </c>
      <c r="O3229" s="74" t="s">
        <v>30</v>
      </c>
      <c r="P3229" s="78">
        <v>82812</v>
      </c>
      <c r="Q3229" s="74"/>
      <c r="R3229" s="229"/>
      <c r="S3229" s="229"/>
      <c r="T3229" s="79"/>
      <c r="U3229" s="79"/>
      <c r="V3229" s="80" t="s">
        <v>26</v>
      </c>
      <c r="W3229" s="79" t="s">
        <v>249</v>
      </c>
      <c r="X3229" s="228">
        <v>43815</v>
      </c>
      <c r="Y3229" s="82" t="s">
        <v>249</v>
      </c>
      <c r="Z3229" s="82" t="s">
        <v>249</v>
      </c>
      <c r="AA3229" s="228">
        <v>43816</v>
      </c>
      <c r="AB3229" s="88">
        <v>2</v>
      </c>
      <c r="AC3229" s="79" t="s">
        <v>249</v>
      </c>
      <c r="AD3229" s="80" t="s">
        <v>26</v>
      </c>
      <c r="AE3229" s="245"/>
      <c r="AF3229" s="84">
        <v>0</v>
      </c>
      <c r="AG3229" s="79"/>
      <c r="AH3229" s="79"/>
      <c r="AI3229" s="79"/>
      <c r="AJ3229" s="79"/>
      <c r="AK3229" s="79"/>
      <c r="AL3229" s="79"/>
      <c r="AM3229" s="79"/>
      <c r="AN3229" s="79"/>
      <c r="AO3229" s="79"/>
      <c r="AP3229" s="79" t="s">
        <v>250</v>
      </c>
      <c r="AQ3229" s="79"/>
    </row>
    <row r="3230" spans="1:43" ht="14.1" hidden="1" customHeight="1">
      <c r="A3230" s="73" t="s">
        <v>245</v>
      </c>
      <c r="B3230" s="74">
        <v>167</v>
      </c>
      <c r="C3230" s="74" t="s">
        <v>1866</v>
      </c>
      <c r="D3230" s="75"/>
      <c r="E3230" s="75"/>
      <c r="F3230" s="76"/>
      <c r="G3230" s="74">
        <v>3</v>
      </c>
      <c r="H3230" s="74">
        <v>2020</v>
      </c>
      <c r="I3230" s="74">
        <v>1</v>
      </c>
      <c r="J3230" s="77">
        <v>1233892015</v>
      </c>
      <c r="K3230" s="74" t="s">
        <v>3352</v>
      </c>
      <c r="L3230" s="74"/>
      <c r="M3230" s="74">
        <v>1038</v>
      </c>
      <c r="N3230" s="74" t="s">
        <v>248</v>
      </c>
      <c r="O3230" s="74" t="s">
        <v>373</v>
      </c>
      <c r="P3230" s="78">
        <v>877803</v>
      </c>
      <c r="Q3230" s="74"/>
      <c r="R3230" s="74"/>
      <c r="S3230" s="74"/>
      <c r="T3230" s="79"/>
      <c r="U3230" s="79"/>
      <c r="V3230" s="80" t="s">
        <v>260</v>
      </c>
      <c r="W3230" s="79" t="s">
        <v>249</v>
      </c>
      <c r="X3230" s="81"/>
      <c r="Y3230" s="82" t="s">
        <v>249</v>
      </c>
      <c r="Z3230" s="82" t="s">
        <v>249</v>
      </c>
      <c r="AA3230" s="81"/>
      <c r="AB3230" s="83"/>
      <c r="AC3230" s="79" t="s">
        <v>249</v>
      </c>
      <c r="AD3230" s="80"/>
      <c r="AE3230" s="245"/>
      <c r="AF3230" s="84">
        <v>0</v>
      </c>
      <c r="AG3230" s="79" t="s">
        <v>249</v>
      </c>
      <c r="AH3230" s="79" t="s">
        <v>249</v>
      </c>
      <c r="AI3230" s="79" t="s">
        <v>249</v>
      </c>
      <c r="AJ3230" s="79" t="s">
        <v>249</v>
      </c>
      <c r="AK3230" s="79" t="s">
        <v>249</v>
      </c>
      <c r="AL3230" s="79" t="s">
        <v>249</v>
      </c>
      <c r="AM3230" s="79" t="s">
        <v>261</v>
      </c>
      <c r="AN3230" s="79" t="s">
        <v>249</v>
      </c>
      <c r="AO3230" s="79" t="s">
        <v>249</v>
      </c>
      <c r="AP3230" s="79"/>
      <c r="AQ3230" s="79"/>
    </row>
    <row r="3231" spans="1:43" ht="14.1" hidden="1" customHeight="1">
      <c r="A3231" s="73" t="s">
        <v>245</v>
      </c>
      <c r="B3231" s="74">
        <v>167</v>
      </c>
      <c r="C3231" s="74" t="s">
        <v>1866</v>
      </c>
      <c r="D3231" s="75"/>
      <c r="E3231" s="75"/>
      <c r="F3231" s="76"/>
      <c r="G3231" s="74">
        <v>3</v>
      </c>
      <c r="H3231" s="74">
        <v>2020</v>
      </c>
      <c r="I3231" s="74">
        <v>1</v>
      </c>
      <c r="J3231" s="77">
        <v>1233892015</v>
      </c>
      <c r="K3231" s="74" t="s">
        <v>3352</v>
      </c>
      <c r="L3231" s="74"/>
      <c r="M3231" s="74">
        <v>1038</v>
      </c>
      <c r="N3231" s="74" t="s">
        <v>248</v>
      </c>
      <c r="O3231" s="74" t="s">
        <v>373</v>
      </c>
      <c r="P3231" s="78">
        <v>29260</v>
      </c>
      <c r="Q3231" s="74"/>
      <c r="R3231" s="74"/>
      <c r="S3231" s="74"/>
      <c r="T3231" s="79"/>
      <c r="U3231" s="79"/>
      <c r="V3231" s="80" t="s">
        <v>260</v>
      </c>
      <c r="W3231" s="79" t="s">
        <v>249</v>
      </c>
      <c r="X3231" s="81"/>
      <c r="Y3231" s="82" t="s">
        <v>249</v>
      </c>
      <c r="Z3231" s="82" t="s">
        <v>249</v>
      </c>
      <c r="AA3231" s="81"/>
      <c r="AB3231" s="83"/>
      <c r="AC3231" s="79" t="s">
        <v>249</v>
      </c>
      <c r="AD3231" s="80"/>
      <c r="AE3231" s="245"/>
      <c r="AF3231" s="84">
        <v>0</v>
      </c>
      <c r="AG3231" s="79" t="s">
        <v>249</v>
      </c>
      <c r="AH3231" s="79" t="s">
        <v>249</v>
      </c>
      <c r="AI3231" s="79" t="s">
        <v>249</v>
      </c>
      <c r="AJ3231" s="79" t="s">
        <v>249</v>
      </c>
      <c r="AK3231" s="79" t="s">
        <v>249</v>
      </c>
      <c r="AL3231" s="79" t="s">
        <v>249</v>
      </c>
      <c r="AM3231" s="79" t="s">
        <v>261</v>
      </c>
      <c r="AN3231" s="79" t="s">
        <v>249</v>
      </c>
      <c r="AO3231" s="79" t="s">
        <v>249</v>
      </c>
      <c r="AP3231" s="79"/>
      <c r="AQ3231" s="79"/>
    </row>
    <row r="3232" spans="1:43" ht="14.1" hidden="1" customHeight="1">
      <c r="A3232" s="73" t="s">
        <v>245</v>
      </c>
      <c r="B3232" s="74">
        <v>167</v>
      </c>
      <c r="C3232" s="74" t="s">
        <v>1866</v>
      </c>
      <c r="D3232" s="75"/>
      <c r="E3232" s="75"/>
      <c r="F3232" s="76"/>
      <c r="G3232" s="74">
        <v>3</v>
      </c>
      <c r="H3232" s="74">
        <v>2020</v>
      </c>
      <c r="I3232" s="74">
        <v>1</v>
      </c>
      <c r="J3232" s="77">
        <v>1233892015</v>
      </c>
      <c r="K3232" s="74" t="s">
        <v>3352</v>
      </c>
      <c r="L3232" s="74"/>
      <c r="M3232" s="74">
        <v>1038</v>
      </c>
      <c r="N3232" s="74" t="s">
        <v>248</v>
      </c>
      <c r="O3232" s="74" t="s">
        <v>366</v>
      </c>
      <c r="P3232" s="78">
        <v>29260</v>
      </c>
      <c r="Q3232" s="74"/>
      <c r="R3232" s="74"/>
      <c r="S3232" s="74"/>
      <c r="T3232" s="79"/>
      <c r="U3232" s="79"/>
      <c r="V3232" s="80" t="s">
        <v>260</v>
      </c>
      <c r="W3232" s="79" t="s">
        <v>249</v>
      </c>
      <c r="X3232" s="81"/>
      <c r="Y3232" s="82" t="s">
        <v>249</v>
      </c>
      <c r="Z3232" s="82" t="s">
        <v>249</v>
      </c>
      <c r="AA3232" s="81"/>
      <c r="AB3232" s="83"/>
      <c r="AC3232" s="79" t="s">
        <v>249</v>
      </c>
      <c r="AD3232" s="80"/>
      <c r="AE3232" s="245"/>
      <c r="AF3232" s="84">
        <v>0</v>
      </c>
      <c r="AG3232" s="79" t="s">
        <v>249</v>
      </c>
      <c r="AH3232" s="79" t="s">
        <v>249</v>
      </c>
      <c r="AI3232" s="79" t="s">
        <v>249</v>
      </c>
      <c r="AJ3232" s="79" t="s">
        <v>249</v>
      </c>
      <c r="AK3232" s="79" t="s">
        <v>249</v>
      </c>
      <c r="AL3232" s="79" t="s">
        <v>249</v>
      </c>
      <c r="AM3232" s="79" t="s">
        <v>261</v>
      </c>
      <c r="AN3232" s="79" t="s">
        <v>249</v>
      </c>
      <c r="AO3232" s="79" t="s">
        <v>249</v>
      </c>
      <c r="AP3232" s="79"/>
      <c r="AQ3232" s="79"/>
    </row>
    <row r="3233" spans="1:43" ht="14.1" hidden="1" customHeight="1">
      <c r="A3233" s="73" t="s">
        <v>245</v>
      </c>
      <c r="B3233" s="74">
        <v>140</v>
      </c>
      <c r="C3233" s="74" t="s">
        <v>2082</v>
      </c>
      <c r="D3233" s="75"/>
      <c r="E3233" s="75"/>
      <c r="F3233" s="76"/>
      <c r="G3233" s="74">
        <v>2</v>
      </c>
      <c r="H3233" s="74">
        <v>2019</v>
      </c>
      <c r="I3233" s="74">
        <v>1</v>
      </c>
      <c r="J3233" s="77">
        <v>1234890004</v>
      </c>
      <c r="K3233" s="74" t="s">
        <v>3353</v>
      </c>
      <c r="L3233" s="74"/>
      <c r="M3233" s="74">
        <v>1038</v>
      </c>
      <c r="N3233" s="74" t="s">
        <v>248</v>
      </c>
      <c r="O3233" s="74" t="s">
        <v>44</v>
      </c>
      <c r="P3233" s="78">
        <v>27603.866600000001</v>
      </c>
      <c r="Q3233" s="74"/>
      <c r="R3233" s="74"/>
      <c r="S3233" s="74"/>
      <c r="T3233" s="79"/>
      <c r="U3233" s="79"/>
      <c r="V3233" s="80" t="s">
        <v>260</v>
      </c>
      <c r="W3233" s="79" t="s">
        <v>249</v>
      </c>
      <c r="X3233" s="81"/>
      <c r="Y3233" s="82" t="s">
        <v>249</v>
      </c>
      <c r="Z3233" s="82" t="s">
        <v>249</v>
      </c>
      <c r="AA3233" s="81"/>
      <c r="AB3233" s="83"/>
      <c r="AC3233" s="79" t="s">
        <v>249</v>
      </c>
      <c r="AD3233" s="80"/>
      <c r="AE3233" s="245"/>
      <c r="AF3233" s="84">
        <v>0</v>
      </c>
      <c r="AG3233" s="79" t="s">
        <v>249</v>
      </c>
      <c r="AH3233" s="79" t="s">
        <v>249</v>
      </c>
      <c r="AI3233" s="79" t="s">
        <v>249</v>
      </c>
      <c r="AJ3233" s="79" t="s">
        <v>249</v>
      </c>
      <c r="AK3233" s="79" t="s">
        <v>249</v>
      </c>
      <c r="AL3233" s="79" t="s">
        <v>249</v>
      </c>
      <c r="AM3233" s="79" t="s">
        <v>261</v>
      </c>
      <c r="AN3233" s="79" t="s">
        <v>249</v>
      </c>
      <c r="AO3233" s="79" t="s">
        <v>249</v>
      </c>
      <c r="AP3233" s="79"/>
      <c r="AQ3233" s="79"/>
    </row>
    <row r="3234" spans="1:43" ht="14.1" hidden="1" customHeight="1">
      <c r="A3234" s="73" t="s">
        <v>245</v>
      </c>
      <c r="B3234" s="74">
        <v>140</v>
      </c>
      <c r="C3234" s="74" t="s">
        <v>2082</v>
      </c>
      <c r="D3234" s="75"/>
      <c r="E3234" s="75"/>
      <c r="F3234" s="76"/>
      <c r="G3234" s="74">
        <v>1</v>
      </c>
      <c r="H3234" s="74">
        <v>2019</v>
      </c>
      <c r="I3234" s="74">
        <v>2</v>
      </c>
      <c r="J3234" s="77">
        <v>1234890004</v>
      </c>
      <c r="K3234" s="74" t="s">
        <v>3353</v>
      </c>
      <c r="L3234" s="74"/>
      <c r="M3234" s="74">
        <v>1038</v>
      </c>
      <c r="N3234" s="74" t="s">
        <v>248</v>
      </c>
      <c r="O3234" s="74" t="s">
        <v>44</v>
      </c>
      <c r="P3234" s="78">
        <v>55207.7333</v>
      </c>
      <c r="Q3234" s="74"/>
      <c r="R3234" s="74"/>
      <c r="S3234" s="74"/>
      <c r="T3234" s="79"/>
      <c r="U3234" s="79"/>
      <c r="V3234" s="80" t="s">
        <v>260</v>
      </c>
      <c r="W3234" s="79" t="s">
        <v>249</v>
      </c>
      <c r="X3234" s="81"/>
      <c r="Y3234" s="82" t="s">
        <v>249</v>
      </c>
      <c r="Z3234" s="82" t="s">
        <v>249</v>
      </c>
      <c r="AA3234" s="81"/>
      <c r="AB3234" s="83"/>
      <c r="AC3234" s="79" t="s">
        <v>249</v>
      </c>
      <c r="AD3234" s="80"/>
      <c r="AE3234" s="245"/>
      <c r="AF3234" s="84">
        <v>0</v>
      </c>
      <c r="AG3234" s="79" t="s">
        <v>249</v>
      </c>
      <c r="AH3234" s="79" t="s">
        <v>249</v>
      </c>
      <c r="AI3234" s="79" t="s">
        <v>249</v>
      </c>
      <c r="AJ3234" s="79" t="s">
        <v>249</v>
      </c>
      <c r="AK3234" s="79" t="s">
        <v>249</v>
      </c>
      <c r="AL3234" s="79" t="s">
        <v>249</v>
      </c>
      <c r="AM3234" s="79" t="s">
        <v>261</v>
      </c>
      <c r="AN3234" s="79" t="s">
        <v>249</v>
      </c>
      <c r="AO3234" s="79" t="s">
        <v>249</v>
      </c>
      <c r="AP3234" s="79"/>
      <c r="AQ3234" s="79"/>
    </row>
    <row r="3235" spans="1:43" ht="14.1" hidden="1" customHeight="1">
      <c r="A3235" s="73" t="s">
        <v>245</v>
      </c>
      <c r="B3235" s="74">
        <v>140</v>
      </c>
      <c r="C3235" s="74" t="s">
        <v>2082</v>
      </c>
      <c r="D3235" s="75"/>
      <c r="E3235" s="75"/>
      <c r="F3235" s="76"/>
      <c r="G3235" s="74">
        <v>9</v>
      </c>
      <c r="H3235" s="74">
        <v>2018</v>
      </c>
      <c r="I3235" s="74">
        <v>2</v>
      </c>
      <c r="J3235" s="77">
        <v>1234890004</v>
      </c>
      <c r="K3235" s="74" t="s">
        <v>3353</v>
      </c>
      <c r="L3235" s="74"/>
      <c r="M3235" s="74">
        <v>1038</v>
      </c>
      <c r="N3235" s="74" t="s">
        <v>248</v>
      </c>
      <c r="O3235" s="74" t="s">
        <v>44</v>
      </c>
      <c r="P3235" s="78">
        <v>26041.4</v>
      </c>
      <c r="Q3235" s="74"/>
      <c r="R3235" s="74"/>
      <c r="S3235" s="74"/>
      <c r="T3235" s="79"/>
      <c r="U3235" s="79"/>
      <c r="V3235" s="80" t="s">
        <v>260</v>
      </c>
      <c r="W3235" s="79" t="s">
        <v>249</v>
      </c>
      <c r="X3235" s="81"/>
      <c r="Y3235" s="82" t="s">
        <v>249</v>
      </c>
      <c r="Z3235" s="82" t="s">
        <v>249</v>
      </c>
      <c r="AA3235" s="81"/>
      <c r="AB3235" s="83"/>
      <c r="AC3235" s="79" t="s">
        <v>249</v>
      </c>
      <c r="AD3235" s="80"/>
      <c r="AE3235" s="245"/>
      <c r="AF3235" s="84">
        <v>0</v>
      </c>
      <c r="AG3235" s="79" t="s">
        <v>249</v>
      </c>
      <c r="AH3235" s="79" t="s">
        <v>249</v>
      </c>
      <c r="AI3235" s="79" t="s">
        <v>249</v>
      </c>
      <c r="AJ3235" s="79" t="s">
        <v>249</v>
      </c>
      <c r="AK3235" s="79" t="s">
        <v>249</v>
      </c>
      <c r="AL3235" s="79" t="s">
        <v>249</v>
      </c>
      <c r="AM3235" s="79" t="s">
        <v>261</v>
      </c>
      <c r="AN3235" s="79" t="s">
        <v>249</v>
      </c>
      <c r="AO3235" s="79" t="s">
        <v>249</v>
      </c>
      <c r="AP3235" s="79"/>
      <c r="AQ3235" s="79"/>
    </row>
    <row r="3236" spans="1:43" ht="14.1" hidden="1" customHeight="1">
      <c r="A3236" s="73" t="s">
        <v>245</v>
      </c>
      <c r="B3236" s="74">
        <v>63</v>
      </c>
      <c r="C3236" s="74" t="s">
        <v>280</v>
      </c>
      <c r="D3236" s="75">
        <v>44047</v>
      </c>
      <c r="E3236" s="75">
        <v>44073</v>
      </c>
      <c r="F3236" s="76">
        <f t="shared" ref="F3236:F3245" si="283">+E3236-D3236+1</f>
        <v>27</v>
      </c>
      <c r="G3236" s="74">
        <f t="shared" ref="G3236:G3245" si="284">+MONTH(D3236)</f>
        <v>8</v>
      </c>
      <c r="H3236" s="74">
        <f t="shared" ref="H3236:H3245" si="285">YEAR(D3236)</f>
        <v>2020</v>
      </c>
      <c r="I3236" s="74">
        <v>1</v>
      </c>
      <c r="J3236" s="77">
        <v>808986419031981</v>
      </c>
      <c r="K3236" s="74" t="s">
        <v>3354</v>
      </c>
      <c r="L3236" s="74">
        <v>12</v>
      </c>
      <c r="M3236" s="74">
        <v>1053</v>
      </c>
      <c r="N3236" s="74" t="s">
        <v>36</v>
      </c>
      <c r="O3236" s="74" t="s">
        <v>294</v>
      </c>
      <c r="P3236" s="78">
        <v>87780</v>
      </c>
      <c r="Q3236" s="74" t="s">
        <v>3355</v>
      </c>
      <c r="R3236" s="74">
        <v>0</v>
      </c>
      <c r="S3236" s="74">
        <v>0</v>
      </c>
      <c r="T3236" s="79">
        <v>27</v>
      </c>
      <c r="U3236" s="79"/>
      <c r="V3236" s="80" t="s">
        <v>256</v>
      </c>
      <c r="W3236" s="79"/>
      <c r="X3236" s="81">
        <v>44047</v>
      </c>
      <c r="Y3236" s="82"/>
      <c r="Z3236" s="82"/>
      <c r="AA3236" s="81">
        <v>44073</v>
      </c>
      <c r="AB3236" s="83">
        <v>27</v>
      </c>
      <c r="AC3236" s="79"/>
      <c r="AD3236" s="80" t="s">
        <v>256</v>
      </c>
      <c r="AE3236" s="245"/>
      <c r="AF3236" s="86">
        <v>951977</v>
      </c>
      <c r="AG3236" s="79"/>
      <c r="AH3236" s="79"/>
      <c r="AI3236" s="79"/>
      <c r="AJ3236" s="79"/>
      <c r="AK3236" s="79"/>
      <c r="AL3236" s="79"/>
      <c r="AM3236" s="79"/>
      <c r="AN3236" s="79"/>
      <c r="AO3236" s="79"/>
      <c r="AP3236" s="79"/>
      <c r="AQ3236" s="79"/>
    </row>
    <row r="3237" spans="1:43" ht="14.1" hidden="1" customHeight="1">
      <c r="A3237" s="73" t="s">
        <v>245</v>
      </c>
      <c r="B3237" s="74">
        <v>63</v>
      </c>
      <c r="C3237" s="74" t="s">
        <v>280</v>
      </c>
      <c r="D3237" s="75">
        <v>44027</v>
      </c>
      <c r="E3237" s="75">
        <v>44046</v>
      </c>
      <c r="F3237" s="76">
        <f t="shared" si="283"/>
        <v>20</v>
      </c>
      <c r="G3237" s="74">
        <f t="shared" si="284"/>
        <v>7</v>
      </c>
      <c r="H3237" s="74">
        <f t="shared" si="285"/>
        <v>2020</v>
      </c>
      <c r="I3237" s="74">
        <v>1</v>
      </c>
      <c r="J3237" s="77">
        <v>808986419031981</v>
      </c>
      <c r="K3237" s="74" t="s">
        <v>3354</v>
      </c>
      <c r="L3237" s="74">
        <v>0</v>
      </c>
      <c r="M3237" s="74">
        <v>1053</v>
      </c>
      <c r="N3237" s="74" t="s">
        <v>36</v>
      </c>
      <c r="O3237" s="74" t="s">
        <v>294</v>
      </c>
      <c r="P3237" s="78">
        <v>438902</v>
      </c>
      <c r="Q3237" s="74" t="s">
        <v>3355</v>
      </c>
      <c r="R3237" s="74">
        <v>0</v>
      </c>
      <c r="S3237" s="74">
        <v>0</v>
      </c>
      <c r="T3237" s="79">
        <v>20</v>
      </c>
      <c r="U3237" s="79"/>
      <c r="V3237" s="80" t="s">
        <v>256</v>
      </c>
      <c r="W3237" s="79"/>
      <c r="X3237" s="81">
        <v>44027</v>
      </c>
      <c r="Y3237" s="82"/>
      <c r="Z3237" s="82"/>
      <c r="AA3237" s="81">
        <v>44046</v>
      </c>
      <c r="AB3237" s="83">
        <v>20</v>
      </c>
      <c r="AC3237" s="79"/>
      <c r="AD3237" s="80" t="s">
        <v>256</v>
      </c>
      <c r="AE3237" s="245"/>
      <c r="AF3237" s="86">
        <v>585202</v>
      </c>
      <c r="AG3237" s="79"/>
      <c r="AH3237" s="79"/>
      <c r="AI3237" s="79"/>
      <c r="AJ3237" s="79"/>
      <c r="AK3237" s="79"/>
      <c r="AL3237" s="79"/>
      <c r="AM3237" s="79"/>
      <c r="AN3237" s="79"/>
      <c r="AO3237" s="79"/>
      <c r="AP3237" s="79"/>
      <c r="AQ3237" s="79"/>
    </row>
    <row r="3238" spans="1:43" ht="14.1" hidden="1" customHeight="1">
      <c r="A3238" s="73" t="s">
        <v>245</v>
      </c>
      <c r="B3238" s="74">
        <v>63</v>
      </c>
      <c r="C3238" s="74" t="s">
        <v>280</v>
      </c>
      <c r="D3238" s="75">
        <v>44007</v>
      </c>
      <c r="E3238" s="75">
        <v>44026</v>
      </c>
      <c r="F3238" s="76">
        <f t="shared" si="283"/>
        <v>20</v>
      </c>
      <c r="G3238" s="74">
        <f t="shared" si="284"/>
        <v>6</v>
      </c>
      <c r="H3238" s="74">
        <f t="shared" si="285"/>
        <v>2020</v>
      </c>
      <c r="I3238" s="74">
        <v>2</v>
      </c>
      <c r="J3238" s="77">
        <v>808986419031981</v>
      </c>
      <c r="K3238" s="74" t="s">
        <v>3354</v>
      </c>
      <c r="L3238" s="74">
        <v>0</v>
      </c>
      <c r="M3238" s="74">
        <v>1053</v>
      </c>
      <c r="N3238" s="74" t="s">
        <v>36</v>
      </c>
      <c r="O3238" s="74" t="s">
        <v>294</v>
      </c>
      <c r="P3238" s="78">
        <v>438902</v>
      </c>
      <c r="Q3238" s="74" t="s">
        <v>3356</v>
      </c>
      <c r="R3238" s="74">
        <v>0</v>
      </c>
      <c r="S3238" s="74">
        <v>0</v>
      </c>
      <c r="T3238" s="79">
        <v>20</v>
      </c>
      <c r="U3238" s="79"/>
      <c r="V3238" s="80" t="s">
        <v>256</v>
      </c>
      <c r="W3238" s="79"/>
      <c r="X3238" s="81">
        <v>44007</v>
      </c>
      <c r="Y3238" s="82"/>
      <c r="Z3238" s="82"/>
      <c r="AA3238" s="81">
        <v>44026</v>
      </c>
      <c r="AB3238" s="83">
        <v>20</v>
      </c>
      <c r="AC3238" s="79"/>
      <c r="AD3238" s="80" t="s">
        <v>256</v>
      </c>
      <c r="AE3238" s="245"/>
      <c r="AF3238" s="86">
        <v>585202</v>
      </c>
      <c r="AG3238" s="79"/>
      <c r="AH3238" s="79"/>
      <c r="AI3238" s="79"/>
      <c r="AJ3238" s="79"/>
      <c r="AK3238" s="79"/>
      <c r="AL3238" s="79"/>
      <c r="AM3238" s="79"/>
      <c r="AN3238" s="79"/>
      <c r="AO3238" s="79"/>
      <c r="AP3238" s="79"/>
      <c r="AQ3238" s="79"/>
    </row>
    <row r="3239" spans="1:43" ht="14.1" hidden="1" customHeight="1">
      <c r="A3239" s="73" t="s">
        <v>245</v>
      </c>
      <c r="B3239" s="74">
        <v>63</v>
      </c>
      <c r="C3239" s="74" t="s">
        <v>280</v>
      </c>
      <c r="D3239" s="75">
        <v>43987</v>
      </c>
      <c r="E3239" s="75">
        <v>43987</v>
      </c>
      <c r="F3239" s="76">
        <f t="shared" si="283"/>
        <v>1</v>
      </c>
      <c r="G3239" s="74">
        <f t="shared" si="284"/>
        <v>6</v>
      </c>
      <c r="H3239" s="74">
        <f t="shared" si="285"/>
        <v>2020</v>
      </c>
      <c r="I3239" s="74">
        <v>1</v>
      </c>
      <c r="J3239" s="77">
        <v>808986419031981</v>
      </c>
      <c r="K3239" s="74" t="s">
        <v>3354</v>
      </c>
      <c r="L3239" s="74">
        <v>4</v>
      </c>
      <c r="M3239" s="74">
        <v>1046</v>
      </c>
      <c r="N3239" s="74" t="s">
        <v>274</v>
      </c>
      <c r="O3239" s="74" t="s">
        <v>294</v>
      </c>
      <c r="P3239" s="78">
        <v>29260</v>
      </c>
      <c r="Q3239" s="74" t="s">
        <v>3357</v>
      </c>
      <c r="R3239" s="74">
        <v>0</v>
      </c>
      <c r="S3239" s="74">
        <v>0</v>
      </c>
      <c r="T3239" s="79"/>
      <c r="U3239" s="79"/>
      <c r="V3239" s="80" t="s">
        <v>279</v>
      </c>
      <c r="W3239" s="79"/>
      <c r="X3239" s="81">
        <v>43987</v>
      </c>
      <c r="Y3239" s="82"/>
      <c r="Z3239" s="82"/>
      <c r="AA3239" s="81">
        <v>43987</v>
      </c>
      <c r="AB3239" s="83"/>
      <c r="AC3239" s="79"/>
      <c r="AD3239" s="80"/>
      <c r="AE3239" s="245"/>
      <c r="AF3239" s="84">
        <v>0</v>
      </c>
      <c r="AG3239" s="79"/>
      <c r="AH3239" s="79"/>
      <c r="AI3239" s="79"/>
      <c r="AJ3239" s="79"/>
      <c r="AK3239" s="79"/>
      <c r="AL3239" s="79"/>
      <c r="AM3239" s="79"/>
      <c r="AN3239" s="79"/>
      <c r="AO3239" s="79"/>
      <c r="AP3239" s="79"/>
      <c r="AQ3239" s="79"/>
    </row>
    <row r="3240" spans="1:43" ht="14.1" hidden="1" customHeight="1">
      <c r="A3240" s="73" t="s">
        <v>245</v>
      </c>
      <c r="B3240" s="74">
        <v>63</v>
      </c>
      <c r="C3240" s="74" t="s">
        <v>280</v>
      </c>
      <c r="D3240" s="75">
        <v>43988</v>
      </c>
      <c r="E3240" s="75">
        <v>44006</v>
      </c>
      <c r="F3240" s="76">
        <f t="shared" si="283"/>
        <v>19</v>
      </c>
      <c r="G3240" s="74">
        <f t="shared" si="284"/>
        <v>6</v>
      </c>
      <c r="H3240" s="74">
        <f t="shared" si="285"/>
        <v>2020</v>
      </c>
      <c r="I3240" s="74">
        <v>1</v>
      </c>
      <c r="J3240" s="77">
        <v>808986419031981</v>
      </c>
      <c r="K3240" s="74" t="s">
        <v>3354</v>
      </c>
      <c r="L3240" s="74">
        <v>4</v>
      </c>
      <c r="M3240" s="74">
        <v>1053</v>
      </c>
      <c r="N3240" s="74" t="s">
        <v>36</v>
      </c>
      <c r="O3240" s="74" t="s">
        <v>294</v>
      </c>
      <c r="P3240" s="78">
        <v>292601</v>
      </c>
      <c r="Q3240" s="74" t="s">
        <v>3358</v>
      </c>
      <c r="R3240" s="74">
        <v>0</v>
      </c>
      <c r="S3240" s="74">
        <v>0</v>
      </c>
      <c r="T3240" s="79"/>
      <c r="U3240" s="79"/>
      <c r="V3240" s="80" t="s">
        <v>279</v>
      </c>
      <c r="W3240" s="79"/>
      <c r="X3240" s="81">
        <v>43988</v>
      </c>
      <c r="Y3240" s="82"/>
      <c r="Z3240" s="82"/>
      <c r="AA3240" s="81">
        <v>44006</v>
      </c>
      <c r="AB3240" s="83"/>
      <c r="AC3240" s="79"/>
      <c r="AD3240" s="80"/>
      <c r="AE3240" s="245"/>
      <c r="AF3240" s="84">
        <v>0</v>
      </c>
      <c r="AG3240" s="79"/>
      <c r="AH3240" s="79"/>
      <c r="AI3240" s="79"/>
      <c r="AJ3240" s="79"/>
      <c r="AK3240" s="79"/>
      <c r="AL3240" s="79"/>
      <c r="AM3240" s="79"/>
      <c r="AN3240" s="79"/>
      <c r="AO3240" s="79"/>
      <c r="AP3240" s="79"/>
      <c r="AQ3240" s="79"/>
    </row>
    <row r="3241" spans="1:43" ht="14.1" hidden="1" customHeight="1">
      <c r="A3241" s="73" t="s">
        <v>245</v>
      </c>
      <c r="B3241" s="74">
        <v>149</v>
      </c>
      <c r="C3241" s="74" t="s">
        <v>845</v>
      </c>
      <c r="D3241" s="75">
        <v>43998</v>
      </c>
      <c r="E3241" s="75">
        <v>43999</v>
      </c>
      <c r="F3241" s="76">
        <f t="shared" si="283"/>
        <v>2</v>
      </c>
      <c r="G3241" s="74">
        <f t="shared" si="284"/>
        <v>6</v>
      </c>
      <c r="H3241" s="74">
        <f t="shared" si="285"/>
        <v>2020</v>
      </c>
      <c r="I3241" s="74">
        <v>2</v>
      </c>
      <c r="J3241" s="77">
        <v>931768407031989</v>
      </c>
      <c r="K3241" s="74" t="s">
        <v>3359</v>
      </c>
      <c r="L3241" s="74">
        <v>13</v>
      </c>
      <c r="M3241" s="74">
        <v>1038</v>
      </c>
      <c r="N3241" s="74" t="s">
        <v>248</v>
      </c>
      <c r="O3241" s="74" t="s">
        <v>44</v>
      </c>
      <c r="P3241" s="78">
        <v>58520</v>
      </c>
      <c r="Q3241" s="74" t="s">
        <v>3360</v>
      </c>
      <c r="R3241" s="74">
        <v>0</v>
      </c>
      <c r="S3241" s="74">
        <v>0</v>
      </c>
      <c r="T3241" s="79"/>
      <c r="U3241" s="79"/>
      <c r="V3241" s="80" t="s">
        <v>279</v>
      </c>
      <c r="W3241" s="79"/>
      <c r="X3241" s="81">
        <v>43998</v>
      </c>
      <c r="Y3241" s="82"/>
      <c r="Z3241" s="82"/>
      <c r="AA3241" s="81">
        <v>43999</v>
      </c>
      <c r="AB3241" s="83"/>
      <c r="AC3241" s="79"/>
      <c r="AD3241" s="80"/>
      <c r="AE3241" s="245"/>
      <c r="AF3241" s="84">
        <v>0</v>
      </c>
      <c r="AG3241" s="79"/>
      <c r="AH3241" s="79"/>
      <c r="AI3241" s="79"/>
      <c r="AJ3241" s="79"/>
      <c r="AK3241" s="79"/>
      <c r="AL3241" s="79"/>
      <c r="AM3241" s="79"/>
      <c r="AN3241" s="79"/>
      <c r="AO3241" s="79"/>
      <c r="AP3241" s="79"/>
      <c r="AQ3241" s="79"/>
    </row>
    <row r="3242" spans="1:43" ht="14.1" hidden="1" customHeight="1">
      <c r="A3242" s="73" t="s">
        <v>245</v>
      </c>
      <c r="B3242" s="74">
        <v>118</v>
      </c>
      <c r="C3242" s="74" t="s">
        <v>3361</v>
      </c>
      <c r="D3242" s="75">
        <v>44018</v>
      </c>
      <c r="E3242" s="75">
        <v>44019</v>
      </c>
      <c r="F3242" s="76">
        <f t="shared" si="283"/>
        <v>2</v>
      </c>
      <c r="G3242" s="74">
        <f t="shared" si="284"/>
        <v>7</v>
      </c>
      <c r="H3242" s="74">
        <f t="shared" si="285"/>
        <v>2020</v>
      </c>
      <c r="I3242" s="74">
        <v>2</v>
      </c>
      <c r="J3242" s="77">
        <v>941119803021990</v>
      </c>
      <c r="K3242" s="74" t="s">
        <v>3362</v>
      </c>
      <c r="L3242" s="74">
        <v>12</v>
      </c>
      <c r="M3242" s="74">
        <v>1038</v>
      </c>
      <c r="N3242" s="74" t="s">
        <v>248</v>
      </c>
      <c r="O3242" s="74" t="s">
        <v>294</v>
      </c>
      <c r="P3242" s="78">
        <v>58520</v>
      </c>
      <c r="Q3242" s="74" t="s">
        <v>3363</v>
      </c>
      <c r="R3242" s="74">
        <v>0</v>
      </c>
      <c r="S3242" s="74">
        <v>0</v>
      </c>
      <c r="T3242" s="79"/>
      <c r="U3242" s="79"/>
      <c r="V3242" s="80" t="s">
        <v>26</v>
      </c>
      <c r="W3242" s="79"/>
      <c r="X3242" s="81">
        <v>44018</v>
      </c>
      <c r="Y3242" s="82"/>
      <c r="Z3242" s="82"/>
      <c r="AA3242" s="81">
        <v>44020</v>
      </c>
      <c r="AB3242" s="83">
        <v>2</v>
      </c>
      <c r="AC3242" s="79"/>
      <c r="AD3242" s="80" t="s">
        <v>26</v>
      </c>
      <c r="AE3242" s="245"/>
      <c r="AF3242" s="84">
        <v>0</v>
      </c>
      <c r="AG3242" s="79"/>
      <c r="AH3242" s="79"/>
      <c r="AI3242" s="79"/>
      <c r="AJ3242" s="79"/>
      <c r="AK3242" s="79"/>
      <c r="AL3242" s="79"/>
      <c r="AM3242" s="79"/>
      <c r="AN3242" s="79"/>
      <c r="AO3242" s="79"/>
      <c r="AP3242" s="79"/>
      <c r="AQ3242" s="79"/>
    </row>
    <row r="3243" spans="1:43" ht="14.1" hidden="1" customHeight="1">
      <c r="A3243" s="73" t="s">
        <v>245</v>
      </c>
      <c r="B3243" s="74">
        <v>118</v>
      </c>
      <c r="C3243" s="74" t="s">
        <v>3361</v>
      </c>
      <c r="D3243" s="75">
        <v>44020</v>
      </c>
      <c r="E3243" s="75">
        <v>44020</v>
      </c>
      <c r="F3243" s="76">
        <f t="shared" si="283"/>
        <v>1</v>
      </c>
      <c r="G3243" s="74">
        <f t="shared" si="284"/>
        <v>7</v>
      </c>
      <c r="H3243" s="74">
        <f t="shared" si="285"/>
        <v>2020</v>
      </c>
      <c r="I3243" s="74">
        <v>2</v>
      </c>
      <c r="J3243" s="77">
        <v>941119803021990</v>
      </c>
      <c r="K3243" s="74" t="s">
        <v>3362</v>
      </c>
      <c r="L3243" s="74">
        <v>12</v>
      </c>
      <c r="M3243" s="74">
        <v>1045</v>
      </c>
      <c r="N3243" s="74" t="s">
        <v>255</v>
      </c>
      <c r="O3243" s="74" t="s">
        <v>294</v>
      </c>
      <c r="P3243" s="78">
        <v>29260</v>
      </c>
      <c r="Q3243" s="74" t="s">
        <v>3364</v>
      </c>
      <c r="R3243" s="74">
        <v>0</v>
      </c>
      <c r="S3243" s="74">
        <v>0</v>
      </c>
      <c r="T3243" s="79">
        <v>1</v>
      </c>
      <c r="U3243" s="79"/>
      <c r="V3243" s="80" t="s">
        <v>256</v>
      </c>
      <c r="W3243" s="79"/>
      <c r="X3243" s="81">
        <v>44018</v>
      </c>
      <c r="Y3243" s="82"/>
      <c r="Z3243" s="82"/>
      <c r="AA3243" s="81">
        <v>44020</v>
      </c>
      <c r="AB3243" s="83">
        <v>1</v>
      </c>
      <c r="AC3243" s="79"/>
      <c r="AD3243" s="80" t="s">
        <v>256</v>
      </c>
      <c r="AE3243" s="245"/>
      <c r="AF3243" s="230">
        <v>29260</v>
      </c>
      <c r="AG3243" s="79"/>
      <c r="AH3243" s="79"/>
      <c r="AI3243" s="79"/>
      <c r="AJ3243" s="79"/>
      <c r="AK3243" s="79"/>
      <c r="AL3243" s="79"/>
      <c r="AM3243" s="79"/>
      <c r="AN3243" s="79"/>
      <c r="AO3243" s="79"/>
      <c r="AP3243" s="79"/>
      <c r="AQ3243" s="79"/>
    </row>
    <row r="3244" spans="1:43" ht="14.1" hidden="1" customHeight="1">
      <c r="A3244" s="73" t="s">
        <v>245</v>
      </c>
      <c r="B3244" s="74">
        <v>118</v>
      </c>
      <c r="C3244" s="74" t="s">
        <v>3361</v>
      </c>
      <c r="D3244" s="75">
        <v>44079</v>
      </c>
      <c r="E3244" s="75">
        <v>44080</v>
      </c>
      <c r="F3244" s="76">
        <f t="shared" si="283"/>
        <v>2</v>
      </c>
      <c r="G3244" s="74">
        <f t="shared" si="284"/>
        <v>9</v>
      </c>
      <c r="H3244" s="74">
        <f t="shared" si="285"/>
        <v>2020</v>
      </c>
      <c r="I3244" s="74">
        <v>1</v>
      </c>
      <c r="J3244" s="77">
        <v>941119803021990</v>
      </c>
      <c r="K3244" s="74" t="s">
        <v>3362</v>
      </c>
      <c r="L3244" s="74">
        <v>13</v>
      </c>
      <c r="M3244" s="74">
        <v>1038</v>
      </c>
      <c r="N3244" s="74" t="s">
        <v>248</v>
      </c>
      <c r="O3244" s="74" t="s">
        <v>294</v>
      </c>
      <c r="P3244" s="78">
        <v>58520</v>
      </c>
      <c r="Q3244" s="74" t="s">
        <v>2201</v>
      </c>
      <c r="R3244" s="74">
        <v>0</v>
      </c>
      <c r="S3244" s="74">
        <v>0</v>
      </c>
      <c r="T3244" s="79"/>
      <c r="U3244" s="79"/>
      <c r="V3244" s="80" t="s">
        <v>279</v>
      </c>
      <c r="W3244" s="79"/>
      <c r="X3244" s="81">
        <v>44079</v>
      </c>
      <c r="Y3244" s="82"/>
      <c r="Z3244" s="82"/>
      <c r="AA3244" s="81">
        <v>44080</v>
      </c>
      <c r="AB3244" s="83"/>
      <c r="AC3244" s="79"/>
      <c r="AD3244" s="80"/>
      <c r="AE3244" s="245"/>
      <c r="AF3244" s="84">
        <v>0</v>
      </c>
      <c r="AG3244" s="79"/>
      <c r="AH3244" s="79"/>
      <c r="AI3244" s="79"/>
      <c r="AJ3244" s="79"/>
      <c r="AK3244" s="79"/>
      <c r="AL3244" s="79"/>
      <c r="AM3244" s="79"/>
      <c r="AN3244" s="79"/>
      <c r="AO3244" s="79"/>
      <c r="AP3244" s="79"/>
      <c r="AQ3244" s="79"/>
    </row>
    <row r="3245" spans="1:43" ht="14.1" hidden="1" customHeight="1">
      <c r="A3245" s="73" t="s">
        <v>245</v>
      </c>
      <c r="B3245" s="74">
        <v>118</v>
      </c>
      <c r="C3245" s="74" t="s">
        <v>3361</v>
      </c>
      <c r="D3245" s="75">
        <v>44096</v>
      </c>
      <c r="E3245" s="75">
        <v>44098</v>
      </c>
      <c r="F3245" s="76">
        <f t="shared" si="283"/>
        <v>3</v>
      </c>
      <c r="G3245" s="74">
        <f t="shared" si="284"/>
        <v>9</v>
      </c>
      <c r="H3245" s="74">
        <f t="shared" si="285"/>
        <v>2020</v>
      </c>
      <c r="I3245" s="74">
        <v>2</v>
      </c>
      <c r="J3245" s="77">
        <v>941119803021990</v>
      </c>
      <c r="K3245" s="74" t="s">
        <v>3362</v>
      </c>
      <c r="L3245" s="74">
        <v>12</v>
      </c>
      <c r="M3245" s="219">
        <v>1045</v>
      </c>
      <c r="N3245" s="219" t="s">
        <v>255</v>
      </c>
      <c r="O3245" s="74" t="s">
        <v>294</v>
      </c>
      <c r="P3245" s="78">
        <v>87780</v>
      </c>
      <c r="Q3245" s="74" t="s">
        <v>3365</v>
      </c>
      <c r="R3245" s="74">
        <v>0</v>
      </c>
      <c r="S3245" s="74">
        <v>0</v>
      </c>
      <c r="T3245" s="79"/>
      <c r="U3245" s="79"/>
      <c r="V3245" s="80" t="s">
        <v>279</v>
      </c>
      <c r="W3245" s="79"/>
      <c r="X3245" s="81">
        <v>44096</v>
      </c>
      <c r="Y3245" s="82"/>
      <c r="Z3245" s="82"/>
      <c r="AA3245" s="81">
        <v>44098</v>
      </c>
      <c r="AB3245" s="83"/>
      <c r="AC3245" s="79"/>
      <c r="AD3245" s="80"/>
      <c r="AE3245" s="245"/>
      <c r="AF3245" s="84">
        <v>0</v>
      </c>
      <c r="AG3245" s="79"/>
      <c r="AH3245" s="79"/>
      <c r="AI3245" s="79"/>
      <c r="AJ3245" s="79"/>
      <c r="AK3245" s="79"/>
      <c r="AL3245" s="79"/>
      <c r="AM3245" s="79"/>
      <c r="AN3245" s="79"/>
      <c r="AO3245" s="79"/>
      <c r="AP3245" s="79"/>
      <c r="AQ3245" s="79"/>
    </row>
    <row r="3246" spans="1:43">
      <c r="V3246" s="68"/>
      <c r="X3246" s="69"/>
      <c r="AA3246" s="69"/>
      <c r="AB3246" s="65"/>
      <c r="AF3246" s="67"/>
    </row>
    <row r="3247" spans="1:43">
      <c r="M3247" s="232"/>
      <c r="N3247" s="232"/>
      <c r="V3247" s="68"/>
    </row>
    <row r="3254" spans="4:17">
      <c r="D3254" s="64"/>
      <c r="E3254" s="64"/>
      <c r="F3254" s="64"/>
      <c r="J3254" s="64"/>
      <c r="O3254" s="233"/>
      <c r="P3254" s="233"/>
      <c r="Q3254" s="234"/>
    </row>
  </sheetData>
  <autoFilter ref="A7:AQ3245">
    <filterColumn colId="0">
      <filters>
        <filter val="ByV solutions"/>
      </filters>
    </filterColumn>
  </autoFilter>
  <hyperlinks>
    <hyperlink ref="AO2923"/>
    <hyperlink ref="AO55"/>
    <hyperlink ref="AO828"/>
    <hyperlink ref="AO904"/>
    <hyperlink ref="AO2576"/>
    <hyperlink ref="AO2886"/>
    <hyperlink ref="AO764"/>
    <hyperlink ref="AO2299"/>
    <hyperlink ref="AO633"/>
    <hyperlink ref="AO2132"/>
    <hyperlink ref="AO637"/>
    <hyperlink ref="AO2040"/>
    <hyperlink ref="AO280"/>
    <hyperlink ref="AO2718"/>
    <hyperlink ref="AO1469"/>
    <hyperlink ref="AO369"/>
    <hyperlink ref="AO1618"/>
    <hyperlink ref="AO54"/>
    <hyperlink ref="AO2798"/>
    <hyperlink ref="AO1610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XDJ2892"/>
  <sheetViews>
    <sheetView tabSelected="1" topLeftCell="AA1" zoomScaleNormal="100" workbookViewId="0">
      <selection activeCell="AQ22" sqref="AQ22"/>
    </sheetView>
  </sheetViews>
  <sheetFormatPr baseColWidth="10" defaultRowHeight="15.75"/>
  <cols>
    <col min="20" max="20" width="11" style="275"/>
    <col min="23" max="38" width="11" style="275"/>
    <col min="42" max="43" width="11" style="275"/>
    <col min="45" max="45" width="13.25" customWidth="1"/>
  </cols>
  <sheetData>
    <row r="1" spans="1:46" s="63" customFormat="1" ht="60">
      <c r="A1" s="240" t="s">
        <v>237</v>
      </c>
      <c r="B1" s="240" t="s">
        <v>51</v>
      </c>
      <c r="C1" s="240" t="s">
        <v>0</v>
      </c>
      <c r="D1" s="240" t="s">
        <v>52</v>
      </c>
      <c r="E1" s="240" t="s">
        <v>2</v>
      </c>
      <c r="F1" s="240" t="s">
        <v>53</v>
      </c>
      <c r="G1" s="240" t="s">
        <v>3</v>
      </c>
      <c r="H1" s="240" t="s">
        <v>54</v>
      </c>
      <c r="I1" s="240" t="s">
        <v>55</v>
      </c>
      <c r="J1" s="240" t="s">
        <v>56</v>
      </c>
      <c r="K1" s="240" t="s">
        <v>57</v>
      </c>
      <c r="L1" s="240" t="s">
        <v>58</v>
      </c>
      <c r="M1" s="240" t="s">
        <v>59</v>
      </c>
      <c r="N1" s="240" t="s">
        <v>4</v>
      </c>
      <c r="O1" s="240" t="s">
        <v>5</v>
      </c>
      <c r="P1" s="240" t="s">
        <v>60</v>
      </c>
      <c r="Q1" s="240" t="s">
        <v>61</v>
      </c>
      <c r="R1" s="240" t="s">
        <v>6</v>
      </c>
      <c r="S1" s="240" t="s">
        <v>0</v>
      </c>
      <c r="T1" s="314" t="s">
        <v>3848</v>
      </c>
      <c r="U1" s="242" t="s">
        <v>7</v>
      </c>
      <c r="V1" s="242" t="s">
        <v>238</v>
      </c>
      <c r="W1" s="262" t="s">
        <v>9</v>
      </c>
      <c r="X1" s="262" t="s">
        <v>239</v>
      </c>
      <c r="Y1" s="262" t="s">
        <v>10</v>
      </c>
      <c r="Z1" s="262" t="s">
        <v>11</v>
      </c>
      <c r="AA1" s="262" t="s">
        <v>240</v>
      </c>
      <c r="AB1" s="262" t="s">
        <v>241</v>
      </c>
      <c r="AC1" s="262" t="s">
        <v>13</v>
      </c>
      <c r="AD1" s="262" t="s">
        <v>242</v>
      </c>
      <c r="AE1" s="323" t="s">
        <v>14</v>
      </c>
      <c r="AF1" s="262" t="s">
        <v>243</v>
      </c>
      <c r="AG1" s="262" t="s">
        <v>16</v>
      </c>
      <c r="AH1" s="262" t="s">
        <v>17</v>
      </c>
      <c r="AI1" s="262" t="s">
        <v>18</v>
      </c>
      <c r="AJ1" s="262" t="s">
        <v>19</v>
      </c>
      <c r="AK1" s="262" t="s">
        <v>20</v>
      </c>
      <c r="AL1" s="262" t="s">
        <v>21</v>
      </c>
      <c r="AM1" s="242" t="s">
        <v>244</v>
      </c>
      <c r="AN1" s="242" t="s">
        <v>23</v>
      </c>
      <c r="AO1" s="242" t="s">
        <v>24</v>
      </c>
      <c r="AP1" s="262" t="s">
        <v>157</v>
      </c>
      <c r="AQ1" s="262" t="s">
        <v>62</v>
      </c>
    </row>
    <row r="2" spans="1:46" s="64" customFormat="1" ht="14.1" customHeight="1">
      <c r="A2" s="73" t="s">
        <v>245</v>
      </c>
      <c r="B2" s="74">
        <v>148</v>
      </c>
      <c r="C2" s="74" t="s">
        <v>246</v>
      </c>
      <c r="D2" s="75">
        <v>43629</v>
      </c>
      <c r="E2" s="75">
        <v>43630</v>
      </c>
      <c r="F2" s="76">
        <v>2</v>
      </c>
      <c r="G2" s="74">
        <v>6</v>
      </c>
      <c r="H2" s="74">
        <v>2019</v>
      </c>
      <c r="I2" s="74">
        <v>1</v>
      </c>
      <c r="J2" s="77">
        <v>346454</v>
      </c>
      <c r="K2" s="74" t="s">
        <v>247</v>
      </c>
      <c r="L2" s="74"/>
      <c r="M2" s="74">
        <v>1038</v>
      </c>
      <c r="N2" s="74" t="s">
        <v>248</v>
      </c>
      <c r="O2" s="74" t="s">
        <v>30</v>
      </c>
      <c r="P2" s="78">
        <v>55207.7333</v>
      </c>
      <c r="Q2" s="74"/>
      <c r="R2" s="361" t="s">
        <v>3861</v>
      </c>
      <c r="S2" s="361" t="s">
        <v>3862</v>
      </c>
      <c r="T2" s="263" t="s">
        <v>3863</v>
      </c>
      <c r="U2" s="79"/>
      <c r="V2" s="80" t="s">
        <v>26</v>
      </c>
      <c r="W2" s="263" t="s">
        <v>249</v>
      </c>
      <c r="X2" s="276">
        <v>43629</v>
      </c>
      <c r="Y2" s="292" t="s">
        <v>249</v>
      </c>
      <c r="Z2" s="292" t="s">
        <v>249</v>
      </c>
      <c r="AA2" s="276">
        <v>43630</v>
      </c>
      <c r="AB2" s="298">
        <v>2</v>
      </c>
      <c r="AC2" s="263" t="s">
        <v>249</v>
      </c>
      <c r="AD2" s="319" t="s">
        <v>26</v>
      </c>
      <c r="AE2" s="324"/>
      <c r="AF2" s="317">
        <v>0</v>
      </c>
      <c r="AG2" s="263"/>
      <c r="AH2" s="263"/>
      <c r="AI2" s="263"/>
      <c r="AJ2" s="263"/>
      <c r="AK2" s="263"/>
      <c r="AL2" s="263"/>
      <c r="AM2" s="79"/>
      <c r="AN2" s="79"/>
      <c r="AO2" s="79"/>
      <c r="AP2" s="263" t="s">
        <v>250</v>
      </c>
      <c r="AQ2" s="263"/>
      <c r="AR2"/>
      <c r="AS2" s="64" t="str">
        <f>CONCATENATE("INSERT INTO incapacidadescargue (compania,codigo,nombre,fechaini,fechafinal,cantidaddias,mes,anio,periodo"&amp;""&amp;",cedula,nombreper,diaslaborados,codigoconcepto,concepto,responsable,valorliqui,observaciones,tipoau,nombregene,estado,diasreconocidos,noincapacidad,fechaincio,diagnostico,fechatrans,fechafinaltra,nodias,notranscip,diasreconocidos,estadoeps"&amp;",fechapagoeps,valorreco,fechabanco,valoringresobanco,noreciboadci,notacredito,fechanotadci,valornotaadci,otrasobserva,digivsfisi"&amp;")  VALUES('"&amp;A2&amp;"','"&amp;B2&amp;"','"&amp;C2&amp;"','"&amp;TEXT(D2,"DD/MM/YYYY")&amp;"','"&amp;TEXT(E2,"DD/MM/YYYY")&amp;"','"&amp;F2&amp;"','"&amp;G2&amp;"','"&amp;H2&amp;"','"&amp;I2&amp;"','"&amp;J2&amp;"','"&amp;K2&amp;"','"&amp;L2&amp;"','"&amp;M2&amp;"','"&amp;N2&amp;"','"&amp;O2&amp;"','"&amp;P2&amp;"','"&amp;Q2&amp;"','"&amp;R2&amp;"','"&amp;S2&amp;"','C','"&amp;W2&amp;"','"&amp;TEXT(X2,"DD/MM/YYYY")&amp;"','"&amp;Y2&amp;"','"&amp;TEXT(Z2,"DD/MM/YYYY")&amp;"','"&amp;TEXT(AA2,"DD/MM/YYYY")&amp;"','"&amp;AB2&amp;"','"&amp;AC2&amp;"','"&amp;T2&amp;"','"&amp;LOWER(AD2)&amp;"','"&amp;TEXT(AE2,"DD/MM/YYYY")&amp;"','"&amp;AF2&amp;"','"&amp;TEXT(AG2,"DD/MM/YYYY")&amp;"','"&amp;AH2&amp;"','"&amp;AI2&amp;"','"&amp;AJ2&amp;"','"&amp;TEXT(AK2,"DD/MM/YYYY")&amp;"','"&amp;AL2&amp;"','"&amp;AP2&amp;"','"&amp;AQ2&amp;"','asdasdsa');")</f>
        <v>INSERT INTO incapacidadescargue (compania,codigo,nombre,fechaini,fechafinal,cantidaddias,mes,anio,periodo,cedula,nombreper,diaslaborados,codigoconcepto,concepto,responsable,valorliqui,observaciones,tipoau,nombregene,estado,diasreconocidos,noincapacidad,fechaincio,diagnostico,fechatrans,fechafinaltra,nodias,notranscip,diasreconocidos,estadoeps,fechapagoeps,valorreco,fechabanco,valoringresobanco,noreciboadci,notacredito,fechanotadci,valornotaadci,otrasobserva,digivsfisi)  VALUES('Human Talent ','148','Punto Horizonte','13/06/2019','14/06/2019','2','6','2019','1','346454','PARRA CUBILLOS GERARDO','','1038','Incapacidad 1a2 Días EPS','EPS FAMISANAR LTDA.','55207,7333','','ausentismo','nombre','C','','13/06/2019','','','14/06/2019','2','','dias ','negada','00/01/1900','0','00/01/1900','','','','00/01/1900','','Los primeros 2 dias a cargo del Empleador','','asdasdsa');</v>
      </c>
      <c r="AT2" s="64" t="str">
        <f>CONCATENATE("INSERT INTO incapacidadescarguetemporal (compania,codigo,nombre,fechaini,fechafinal,cantidaddias,mes,anio,periodo"&amp;""&amp;",cedula,nombreper,diaslaborados,codigoconcepto,concepto,responsable,valorliqui,observaciones,tipoau,nombregene,estado,diasreconocidos"&amp;",noincapacidad,fechaincio,diagnostico,fechatrans,fechafinaltra,nodias,notranscip,estadoeps,"&amp;"fechapagoeps,valorreco,fechabanco,valoringresobanco,noreciboadci,notacredito,fechanotadci,valornotaadci,otrasobserva,digivsfisi"&amp;")  VALUES('"&amp;A2&amp;"','"&amp;B2&amp;"','"&amp;C2&amp;"','"&amp;TEXT(D2,"DD/MM/YYYY")&amp;"','"&amp;TEXT(E2,"DD/MM/YYYY")&amp;"','"&amp;F2&amp;"','"&amp;G2&amp;"','"&amp;H2&amp;"','"&amp;I2&amp;"','"&amp;J2&amp;"','"&amp;K2&amp;"','"&amp;L2&amp;"','"&amp;M2&amp;"','"&amp;N2&amp;"','"&amp;O2&amp;"','"&amp;P2&amp;"','"&amp;Q2&amp;"','"&amp;R2&amp;"','"&amp;S2&amp;"','C','"&amp;T2&amp;"','"&amp;W2&amp;"','"&amp;TEXT(X2,"DD/MM/YYYY")&amp;"','"&amp;Y2&amp;"','"&amp;TEXT(Z2,"DD/MM/YYYY")&amp;"','"&amp;TEXT(AA2,"DD/MM/YYYY")&amp;"','"&amp;AB2&amp;"','"&amp;AC2&amp;"','"&amp;LOWER(AD2)&amp;"','"&amp;TEXT(AE2,"DD/MM/YYYY")&amp;"','"&amp;AF2&amp;"','"&amp;TEXT(AG2,"DD/MM/YYYY")&amp;"','"&amp;AH2&amp;"','"&amp;AI2&amp;"','"&amp;AJ2&amp;"','"&amp;TEXT(AK2,"DD/MM/YYYY")&amp;"','"&amp;AL2&amp;"','"&amp;AP2&amp;"','"&amp;AQ2&amp;"');")</f>
        <v>INSERT INTO incapacidadescarguetemporal (compania,codigo,nombre,fechaini,fechafinal,cantidaddias,mes,anio,periodo,cedula,nombreper,diaslaborados,codigoconcepto,concepto,responsable,valorliqui,observaciones,tipoau,nombregene,estado,diasreconocidos,noincapacidad,fechaincio,diagnostico,fechatrans,fechafinaltra,nodias,notranscip,estadoeps,fechapagoeps,valorreco,fechabanco,valoringresobanco,noreciboadci,notacredito,fechanotadci,valornotaadci,otrasobserva,digivsfisi)  VALUES('Human Talent ','148','Punto Horizonte','13/06/2019','14/06/2019','2','6','2019','1','346454','PARRA CUBILLOS GERARDO','','1038','Incapacidad 1a2 Días EPS','EPS FAMISANAR LTDA.','55207,7333','','ausentismo','nombre','C','dias ','','13/06/2019','','','14/06/2019','2','','negada','00/01/1900','0','00/01/1900','','','','00/01/1900','','Los primeros 2 dias a cargo del Empleador','');</v>
      </c>
    </row>
    <row r="3" spans="1:46" s="64" customFormat="1" ht="14.1" customHeight="1">
      <c r="A3" s="362" t="s">
        <v>3864</v>
      </c>
      <c r="B3" s="361" t="s">
        <v>3865</v>
      </c>
      <c r="C3" s="361" t="s">
        <v>3866</v>
      </c>
      <c r="D3" s="75">
        <v>43870</v>
      </c>
      <c r="E3" s="75">
        <v>43870</v>
      </c>
      <c r="F3" s="76">
        <v>2</v>
      </c>
      <c r="G3" s="74">
        <v>12</v>
      </c>
      <c r="H3" s="74">
        <v>2021</v>
      </c>
      <c r="I3" s="365" t="s">
        <v>3867</v>
      </c>
      <c r="J3" s="77">
        <v>1033759479</v>
      </c>
      <c r="K3" s="365" t="s">
        <v>3868</v>
      </c>
      <c r="L3" s="74">
        <v>5</v>
      </c>
      <c r="M3" s="74">
        <v>1045</v>
      </c>
      <c r="N3" s="365" t="s">
        <v>3869</v>
      </c>
      <c r="O3" s="365" t="s">
        <v>3871</v>
      </c>
      <c r="P3" s="367" t="s">
        <v>3872</v>
      </c>
      <c r="Q3" s="365" t="s">
        <v>3873</v>
      </c>
      <c r="R3" s="365" t="s">
        <v>3874</v>
      </c>
      <c r="S3" s="365" t="s">
        <v>3875</v>
      </c>
      <c r="T3" s="263" t="s">
        <v>3876</v>
      </c>
      <c r="U3" s="366" t="s">
        <v>3870</v>
      </c>
      <c r="V3" s="80"/>
      <c r="W3" s="263" t="s">
        <v>3877</v>
      </c>
      <c r="X3" s="276">
        <v>44236</v>
      </c>
      <c r="Y3" s="292" t="s">
        <v>3878</v>
      </c>
      <c r="Z3" s="292">
        <v>43870</v>
      </c>
      <c r="AA3" s="292">
        <v>43870</v>
      </c>
      <c r="AB3" s="298" t="s">
        <v>3879</v>
      </c>
      <c r="AC3" s="263" t="s">
        <v>3880</v>
      </c>
      <c r="AD3" s="319" t="s">
        <v>3881</v>
      </c>
      <c r="AE3" s="324">
        <v>44236</v>
      </c>
      <c r="AF3" s="317">
        <v>50000</v>
      </c>
      <c r="AG3" s="324">
        <v>44236</v>
      </c>
      <c r="AH3" s="317">
        <v>10000</v>
      </c>
      <c r="AI3" s="263" t="s">
        <v>3882</v>
      </c>
      <c r="AJ3" s="263" t="s">
        <v>3883</v>
      </c>
      <c r="AK3" s="339">
        <v>44236</v>
      </c>
      <c r="AL3" s="263">
        <v>2000</v>
      </c>
      <c r="AM3" s="79"/>
      <c r="AN3" s="79"/>
      <c r="AO3" s="79"/>
      <c r="AP3" s="263" t="s">
        <v>250</v>
      </c>
      <c r="AQ3" s="263" t="s">
        <v>3884</v>
      </c>
      <c r="AR3"/>
      <c r="AT3" s="64" t="str">
        <f t="shared" ref="AT3:AT4" si="0">CONCATENATE("INSERT INTO incapacidadescarguetemporal (compania,codigo,nombre,fechaini,fechafinal,cantidaddias,mes,anio,periodo"&amp;""&amp;",cedula,nombreper,diaslaborados,codigoconcepto,concepto,responsable,valorliqui,observaciones,tipoau,nombregene,estado,diasreconocidos"&amp;",noincapacidad,fechaincio,diagnostico,fechatrans,fechafinaltra,nodias,notranscip,estadoeps,"&amp;"fechapagoeps,valorreco,fechabanco,valoringresobanco,noreciboadci,notacredito,fechanotadci,valornotaadci,otrasobserva,digivsfisi"&amp;")  VALUES('"&amp;A3&amp;"','"&amp;B3&amp;"','"&amp;C3&amp;"','"&amp;TEXT(D3,"DD/MM/YYYY")&amp;"','"&amp;TEXT(E3,"DD/MM/YYYY")&amp;"','"&amp;F3&amp;"','"&amp;G3&amp;"','"&amp;H3&amp;"','"&amp;I3&amp;"','"&amp;J3&amp;"','"&amp;K3&amp;"','"&amp;L3&amp;"','"&amp;M3&amp;"','"&amp;N3&amp;"','"&amp;O3&amp;"','"&amp;P3&amp;"','"&amp;Q3&amp;"','"&amp;R3&amp;"','"&amp;S3&amp;"','C','"&amp;T3&amp;"','"&amp;W3&amp;"','"&amp;TEXT(X3,"DD/MM/YYYY")&amp;"','"&amp;Y3&amp;"','"&amp;TEXT(Z3,"DD/MM/YYYY")&amp;"','"&amp;TEXT(AA3,"DD/MM/YYYY")&amp;"','"&amp;AB3&amp;"','"&amp;AC3&amp;"','"&amp;LOWER(AD3)&amp;"','"&amp;TEXT(AE3,"DD/MM/YYYY")&amp;"','"&amp;AF3&amp;"','"&amp;TEXT(AG3,"DD/MM/YYYY")&amp;"','"&amp;AH3&amp;"','"&amp;AI3&amp;"','"&amp;AJ3&amp;"','"&amp;TEXT(AK3,"DD/MM/YYYY")&amp;"','"&amp;AL3&amp;"','"&amp;AP3&amp;"','"&amp;AQ3&amp;"');")</f>
        <v>INSERT INTO incapacidadescarguetemporal (compania,codigo,nombre,fechaini,fechafinal,cantidaddias,mes,anio,periodo,cedula,nombreper,diaslaborados,codigoconcepto,concepto,responsable,valorliqui,observaciones,tipoau,nombregene,estado,diasreconocidos,noincapacidad,fechaincio,diagnostico,fechatrans,fechafinaltra,nodias,notranscip,estadoeps,fechapagoeps,valorreco,fechabanco,valoringresobanco,noreciboadci,notacredito,fechanotadci,valornotaadci,otrasobserva,digivsfisi)  VALUES('Temporal','codigo','nmbre','09/02/2020','09/02/2020','2','12','2021','Primer','1033759479','Omar Bonilla','5','1045','mi concepto','EPS TEST','mivalor','opservaciones','aunsentismo grave','Nombre gene','C','10 Dias ','No incapaciadd','09/02/2021','Diagnostico','09/02/2020','09/02/2020','Numero de dsias ','numero transcripcion','estado','09/02/2021','50000','09/02/2021','10000','reciboadci','notaadci','09/02/2021','2000','Los primeros 2 dias a cargo del Empleador','diasss');</v>
      </c>
    </row>
    <row r="4" spans="1:46" s="64" customFormat="1" ht="14.1" customHeight="1">
      <c r="A4" s="73" t="s">
        <v>245</v>
      </c>
      <c r="B4" s="74">
        <v>62</v>
      </c>
      <c r="C4" s="74" t="s">
        <v>251</v>
      </c>
      <c r="D4" s="75" t="s">
        <v>252</v>
      </c>
      <c r="E4" s="75" t="s">
        <v>253</v>
      </c>
      <c r="F4" s="76">
        <v>15</v>
      </c>
      <c r="G4" s="74">
        <v>10</v>
      </c>
      <c r="H4" s="74">
        <v>2016</v>
      </c>
      <c r="I4" s="74">
        <v>2</v>
      </c>
      <c r="J4" s="77">
        <v>352195</v>
      </c>
      <c r="K4" s="74" t="s">
        <v>254</v>
      </c>
      <c r="L4" s="74"/>
      <c r="M4" s="74">
        <v>1045</v>
      </c>
      <c r="N4" s="74" t="s">
        <v>255</v>
      </c>
      <c r="O4" s="74" t="s">
        <v>35</v>
      </c>
      <c r="P4" s="78">
        <v>22981.833299999998</v>
      </c>
      <c r="Q4" s="74"/>
      <c r="R4" s="74"/>
      <c r="S4" s="74"/>
      <c r="T4" s="263"/>
      <c r="U4" s="79"/>
      <c r="V4" s="80" t="s">
        <v>256</v>
      </c>
      <c r="W4" s="263">
        <v>54784753</v>
      </c>
      <c r="X4" s="276">
        <v>42645</v>
      </c>
      <c r="Y4" s="292" t="s">
        <v>257</v>
      </c>
      <c r="Z4" s="292" t="s">
        <v>258</v>
      </c>
      <c r="AA4" s="276" t="s">
        <v>253</v>
      </c>
      <c r="AB4" s="298">
        <v>15</v>
      </c>
      <c r="AC4" s="263">
        <v>54784753</v>
      </c>
      <c r="AD4" s="319" t="s">
        <v>256</v>
      </c>
      <c r="AE4" s="324">
        <v>42720.345833333333</v>
      </c>
      <c r="AF4" s="329">
        <v>137890</v>
      </c>
      <c r="AG4" s="263" t="s">
        <v>259</v>
      </c>
      <c r="AH4" s="317">
        <v>137890</v>
      </c>
      <c r="AI4" s="263">
        <v>0</v>
      </c>
      <c r="AJ4" s="263">
        <v>0</v>
      </c>
      <c r="AK4" s="263" t="s">
        <v>249</v>
      </c>
      <c r="AL4" s="263">
        <v>0</v>
      </c>
      <c r="AM4" s="79"/>
      <c r="AN4" s="79" t="s">
        <v>25</v>
      </c>
      <c r="AO4" s="79" t="s">
        <v>249</v>
      </c>
      <c r="AP4" s="263"/>
      <c r="AQ4" s="263"/>
      <c r="AR4"/>
      <c r="AS4" s="64" t="str">
        <f>CONCATENATE("INSERT INTO incapacidadescargue (compania,codigo,nombre,fechaini,fechafinal,cantidaddias,mes,anio,periodo"&amp;""&amp;",cedula,nombreper,diaslaborados,codigoconcepto,concepto,responsable,valorliqui,observaciones,tipoau,nombregene,estado,diasreconocidos,noincapacidad,fechaincio,diagnostico,fechatrans,fechafinaltra,nodias,notranscip,diasreconocidos,estadoeps"&amp;",fechapagoeps,valorreco,fechabanco,valoringresobanco,noreciboadci,notacredito,fechanotadci,valornotaadci,otrasobserva,digivsfisi"&amp;")  VALUES('"&amp;A4&amp;"','"&amp;B4&amp;"','"&amp;C4&amp;"','"&amp;TEXT(D4,"DD/MM/YYYY")&amp;"','"&amp;TEXT(E4,"DD/MM/YYYY")&amp;"','"&amp;F4&amp;"','"&amp;G4&amp;"','"&amp;H4&amp;"','"&amp;I4&amp;"','"&amp;J4&amp;"','"&amp;K4&amp;"','"&amp;L4&amp;"','"&amp;M4&amp;"','"&amp;N4&amp;"','"&amp;O4&amp;"','"&amp;P4&amp;"','"&amp;Q4&amp;"','"&amp;R4&amp;"','"&amp;S4&amp;"','C','"&amp;W4&amp;"','"&amp;TEXT(X4,"DD/MM/YYYY")&amp;"','"&amp;Y4&amp;"','"&amp;TEXT(Z4,"DD/MM/YYYY")&amp;"','"&amp;TEXT(AA4,"DD/MM/YYYY")&amp;"','"&amp;AB4&amp;"','"&amp;AC4&amp;"','"&amp;T4&amp;"','"&amp;LOWER(AD4)&amp;"','"&amp;TEXT(AE4,"DD/MM/YYYY")&amp;"','"&amp;AF4&amp;"','"&amp;TEXT(AG4,"DD/MM/YYYY")&amp;"','"&amp;AH4&amp;"','"&amp;AI4&amp;"','"&amp;AJ4&amp;"','"&amp;TEXT(AK4,"DD/MM/YYYY")&amp;"','"&amp;AL4&amp;"','"&amp;AP4&amp;"','"&amp;AQ4&amp;"');")</f>
        <v>INSERT INTO incapacidadescargue (compania,codigo,nombre,fechaini,fechafinal,cantidaddias,mes,anio,periodo,cedula,nombreper,diaslaborados,codigoconcepto,concepto,responsable,valorliqui,observaciones,tipoau,nombregene,estado,diasreconocidos,noincapacidad,fechaincio,diagnostico,fechatrans,fechafinaltra,nodias,notranscip,diasreconocidos,estadoeps,fechapagoeps,valorreco,fechabanco,valoringresobanco,noreciboadci,notacredito,fechanotadci,valornotaadci,otrasobserva,digivsfisi)  VALUES('Human Talent ','62','Grupo Mardiz','02/10/2016','16/10/2016','15','10','2016','2','352195','DALUZ . WALTER ARIEL','','1045','Incapacidad a Cargo EPS ','EPS SANITAS','22981,8333','','','','C','54784753','02/10/2016','NO REGISTRA','15/11/2016','16/10/2016','15','54784753','','pagada','16/12/2016','137890','16/12/2016','137890','0','0','','0','','');</v>
      </c>
      <c r="AT4" s="64" t="str">
        <f t="shared" si="0"/>
        <v>INSERT INTO incapacidadescarguetemporal (compania,codigo,nombre,fechaini,fechafinal,cantidaddias,mes,anio,periodo,cedula,nombreper,diaslaborados,codigoconcepto,concepto,responsable,valorliqui,observaciones,tipoau,nombregene,estado,diasreconocidos,noincapacidad,fechaincio,diagnostico,fechatrans,fechafinaltra,nodias,notranscip,estadoeps,fechapagoeps,valorreco,fechabanco,valoringresobanco,noreciboadci,notacredito,fechanotadci,valornotaadci,otrasobserva,digivsfisi)  VALUES('Human Talent ','62','Grupo Mardiz','02/10/2016','16/10/2016','15','10','2016','2','352195','DALUZ . WALTER ARIEL','','1045','Incapacidad a Cargo EPS ','EPS SANITAS','22981,8333','','','','C','','54784753','02/10/2016','NO REGISTRA','15/11/2016','16/10/2016','15','54784753','pagada','16/12/2016','137890','16/12/2016','137890','0','0','','0','','');</v>
      </c>
    </row>
    <row r="5" spans="1:46" s="64" customFormat="1" ht="14.1" hidden="1" customHeight="1">
      <c r="A5" s="73" t="s">
        <v>245</v>
      </c>
      <c r="B5" s="74">
        <v>62</v>
      </c>
      <c r="C5" s="74" t="s">
        <v>251</v>
      </c>
      <c r="D5" s="75"/>
      <c r="E5" s="75"/>
      <c r="F5" s="76"/>
      <c r="G5" s="74">
        <v>1</v>
      </c>
      <c r="H5" s="74">
        <v>2017</v>
      </c>
      <c r="I5" s="74">
        <v>1</v>
      </c>
      <c r="J5" s="77">
        <v>352195</v>
      </c>
      <c r="K5" s="74" t="s">
        <v>254</v>
      </c>
      <c r="L5" s="74"/>
      <c r="M5" s="74">
        <v>1038</v>
      </c>
      <c r="N5" s="74" t="s">
        <v>248</v>
      </c>
      <c r="O5" s="74" t="s">
        <v>35</v>
      </c>
      <c r="P5" s="78">
        <v>49181.133300000001</v>
      </c>
      <c r="Q5" s="74"/>
      <c r="R5" s="74"/>
      <c r="S5" s="74"/>
      <c r="T5" s="79"/>
      <c r="U5" s="79"/>
      <c r="V5" s="80" t="s">
        <v>260</v>
      </c>
      <c r="W5" s="79" t="s">
        <v>249</v>
      </c>
      <c r="X5" s="81"/>
      <c r="Y5" s="82" t="s">
        <v>249</v>
      </c>
      <c r="Z5" s="82" t="s">
        <v>249</v>
      </c>
      <c r="AA5" s="81"/>
      <c r="AB5" s="83"/>
      <c r="AC5" s="79" t="s">
        <v>249</v>
      </c>
      <c r="AD5" s="80"/>
      <c r="AE5" s="245"/>
      <c r="AF5" s="84">
        <v>0</v>
      </c>
      <c r="AG5" s="79" t="s">
        <v>249</v>
      </c>
      <c r="AH5" s="79" t="s">
        <v>249</v>
      </c>
      <c r="AI5" s="79" t="s">
        <v>249</v>
      </c>
      <c r="AJ5" s="79" t="s">
        <v>249</v>
      </c>
      <c r="AK5" s="79" t="s">
        <v>249</v>
      </c>
      <c r="AL5" s="79" t="s">
        <v>249</v>
      </c>
      <c r="AM5" s="79" t="s">
        <v>261</v>
      </c>
      <c r="AN5" s="79" t="s">
        <v>249</v>
      </c>
      <c r="AO5" s="79" t="s">
        <v>249</v>
      </c>
      <c r="AP5" s="79"/>
      <c r="AQ5" s="79"/>
      <c r="AR5"/>
    </row>
    <row r="6" spans="1:46" s="64" customFormat="1" ht="14.1" hidden="1" customHeight="1">
      <c r="A6" s="73" t="s">
        <v>245</v>
      </c>
      <c r="B6" s="74">
        <v>62</v>
      </c>
      <c r="C6" s="74" t="s">
        <v>251</v>
      </c>
      <c r="D6" s="75"/>
      <c r="E6" s="75"/>
      <c r="F6" s="76"/>
      <c r="G6" s="74">
        <v>1</v>
      </c>
      <c r="H6" s="74">
        <v>2017</v>
      </c>
      <c r="I6" s="74">
        <v>2</v>
      </c>
      <c r="J6" s="77">
        <v>352195</v>
      </c>
      <c r="K6" s="74" t="s">
        <v>254</v>
      </c>
      <c r="L6" s="74"/>
      <c r="M6" s="74">
        <v>1038</v>
      </c>
      <c r="N6" s="74" t="s">
        <v>248</v>
      </c>
      <c r="O6" s="74" t="s">
        <v>35</v>
      </c>
      <c r="P6" s="78">
        <v>49181.133300000001</v>
      </c>
      <c r="Q6" s="74"/>
      <c r="R6" s="74"/>
      <c r="S6" s="74"/>
      <c r="T6" s="79"/>
      <c r="U6" s="79"/>
      <c r="V6" s="80" t="s">
        <v>260</v>
      </c>
      <c r="W6" s="79" t="s">
        <v>249</v>
      </c>
      <c r="X6" s="81"/>
      <c r="Y6" s="82" t="s">
        <v>249</v>
      </c>
      <c r="Z6" s="82" t="s">
        <v>249</v>
      </c>
      <c r="AA6" s="81"/>
      <c r="AB6" s="83"/>
      <c r="AC6" s="79" t="s">
        <v>249</v>
      </c>
      <c r="AD6" s="80"/>
      <c r="AE6" s="245"/>
      <c r="AF6" s="84">
        <v>0</v>
      </c>
      <c r="AG6" s="79" t="s">
        <v>249</v>
      </c>
      <c r="AH6" s="79" t="s">
        <v>249</v>
      </c>
      <c r="AI6" s="79" t="s">
        <v>249</v>
      </c>
      <c r="AJ6" s="79" t="s">
        <v>249</v>
      </c>
      <c r="AK6" s="79" t="s">
        <v>249</v>
      </c>
      <c r="AL6" s="79" t="s">
        <v>249</v>
      </c>
      <c r="AM6" s="79" t="s">
        <v>261</v>
      </c>
      <c r="AN6" s="79" t="s">
        <v>249</v>
      </c>
      <c r="AO6" s="79" t="s">
        <v>249</v>
      </c>
      <c r="AP6" s="79"/>
      <c r="AQ6" s="79"/>
      <c r="AR6"/>
    </row>
    <row r="7" spans="1:46" s="64" customFormat="1" ht="14.1" hidden="1" customHeight="1">
      <c r="A7" s="73" t="s">
        <v>245</v>
      </c>
      <c r="B7" s="74">
        <v>62</v>
      </c>
      <c r="C7" s="74" t="s">
        <v>251</v>
      </c>
      <c r="D7" s="75"/>
      <c r="E7" s="75"/>
      <c r="F7" s="76"/>
      <c r="G7" s="74">
        <v>6</v>
      </c>
      <c r="H7" s="74">
        <v>2016</v>
      </c>
      <c r="I7" s="74">
        <v>1</v>
      </c>
      <c r="J7" s="77">
        <v>352195</v>
      </c>
      <c r="K7" s="74" t="s">
        <v>254</v>
      </c>
      <c r="L7" s="74"/>
      <c r="M7" s="74">
        <v>1038</v>
      </c>
      <c r="N7" s="74" t="s">
        <v>248</v>
      </c>
      <c r="O7" s="74" t="s">
        <v>35</v>
      </c>
      <c r="P7" s="78">
        <v>45963.666599999997</v>
      </c>
      <c r="Q7" s="74"/>
      <c r="R7" s="74"/>
      <c r="S7" s="74"/>
      <c r="T7" s="79"/>
      <c r="U7" s="79"/>
      <c r="V7" s="80" t="s">
        <v>260</v>
      </c>
      <c r="W7" s="79" t="s">
        <v>249</v>
      </c>
      <c r="X7" s="81"/>
      <c r="Y7" s="82" t="s">
        <v>249</v>
      </c>
      <c r="Z7" s="82" t="s">
        <v>249</v>
      </c>
      <c r="AA7" s="81"/>
      <c r="AB7" s="83"/>
      <c r="AC7" s="79" t="s">
        <v>249</v>
      </c>
      <c r="AD7" s="80"/>
      <c r="AE7" s="245"/>
      <c r="AF7" s="84">
        <v>0</v>
      </c>
      <c r="AG7" s="79" t="s">
        <v>249</v>
      </c>
      <c r="AH7" s="79" t="s">
        <v>249</v>
      </c>
      <c r="AI7" s="79" t="s">
        <v>249</v>
      </c>
      <c r="AJ7" s="79" t="s">
        <v>249</v>
      </c>
      <c r="AK7" s="79" t="s">
        <v>249</v>
      </c>
      <c r="AL7" s="79" t="s">
        <v>249</v>
      </c>
      <c r="AM7" s="79" t="s">
        <v>262</v>
      </c>
      <c r="AN7" s="79" t="s">
        <v>249</v>
      </c>
      <c r="AO7" s="79" t="s">
        <v>249</v>
      </c>
      <c r="AP7" s="79"/>
      <c r="AQ7" s="79"/>
      <c r="AR7"/>
    </row>
    <row r="8" spans="1:46" s="64" customFormat="1" ht="14.1" hidden="1" customHeight="1">
      <c r="A8" s="73" t="s">
        <v>245</v>
      </c>
      <c r="B8" s="74">
        <v>62</v>
      </c>
      <c r="C8" s="74" t="s">
        <v>251</v>
      </c>
      <c r="D8" s="75"/>
      <c r="E8" s="75"/>
      <c r="F8" s="76"/>
      <c r="G8" s="74">
        <v>4</v>
      </c>
      <c r="H8" s="74">
        <v>2016</v>
      </c>
      <c r="I8" s="74">
        <v>1</v>
      </c>
      <c r="J8" s="77">
        <v>352195</v>
      </c>
      <c r="K8" s="74" t="s">
        <v>254</v>
      </c>
      <c r="L8" s="74"/>
      <c r="M8" s="74">
        <v>1038</v>
      </c>
      <c r="N8" s="74" t="s">
        <v>248</v>
      </c>
      <c r="O8" s="74" t="s">
        <v>35</v>
      </c>
      <c r="P8" s="78">
        <v>45963.666599999997</v>
      </c>
      <c r="Q8" s="74"/>
      <c r="R8" s="74"/>
      <c r="S8" s="74"/>
      <c r="T8" s="79"/>
      <c r="U8" s="79"/>
      <c r="V8" s="80" t="s">
        <v>260</v>
      </c>
      <c r="W8" s="79" t="s">
        <v>249</v>
      </c>
      <c r="X8" s="81"/>
      <c r="Y8" s="82" t="s">
        <v>249</v>
      </c>
      <c r="Z8" s="82" t="s">
        <v>249</v>
      </c>
      <c r="AA8" s="81"/>
      <c r="AB8" s="83"/>
      <c r="AC8" s="79" t="s">
        <v>249</v>
      </c>
      <c r="AD8" s="80"/>
      <c r="AE8" s="245"/>
      <c r="AF8" s="84">
        <v>0</v>
      </c>
      <c r="AG8" s="79" t="s">
        <v>249</v>
      </c>
      <c r="AH8" s="79" t="s">
        <v>249</v>
      </c>
      <c r="AI8" s="79" t="s">
        <v>249</v>
      </c>
      <c r="AJ8" s="79" t="s">
        <v>249</v>
      </c>
      <c r="AK8" s="79" t="s">
        <v>249</v>
      </c>
      <c r="AL8" s="79" t="s">
        <v>249</v>
      </c>
      <c r="AM8" s="79" t="s">
        <v>262</v>
      </c>
      <c r="AN8" s="79" t="s">
        <v>249</v>
      </c>
      <c r="AO8" s="79" t="s">
        <v>249</v>
      </c>
      <c r="AP8" s="79"/>
      <c r="AQ8" s="79"/>
      <c r="AR8"/>
    </row>
    <row r="9" spans="1:46" s="64" customFormat="1" ht="14.1" customHeight="1">
      <c r="A9" s="73" t="s">
        <v>245</v>
      </c>
      <c r="B9" s="74">
        <v>42</v>
      </c>
      <c r="C9" s="74" t="s">
        <v>263</v>
      </c>
      <c r="D9" s="75">
        <v>42465</v>
      </c>
      <c r="E9" s="75">
        <v>42468</v>
      </c>
      <c r="F9" s="76">
        <v>4</v>
      </c>
      <c r="G9" s="74">
        <v>4</v>
      </c>
      <c r="H9" s="74">
        <v>2016</v>
      </c>
      <c r="I9" s="74" t="s">
        <v>264</v>
      </c>
      <c r="J9" s="77">
        <v>445592</v>
      </c>
      <c r="K9" s="74" t="s">
        <v>265</v>
      </c>
      <c r="L9" s="74"/>
      <c r="M9" s="74" t="s">
        <v>266</v>
      </c>
      <c r="N9" s="74" t="s">
        <v>267</v>
      </c>
      <c r="O9" s="74" t="s">
        <v>268</v>
      </c>
      <c r="P9" s="78" t="s">
        <v>267</v>
      </c>
      <c r="Q9" s="74"/>
      <c r="R9" s="74"/>
      <c r="S9" s="74"/>
      <c r="T9" s="263">
        <v>3</v>
      </c>
      <c r="U9" s="79"/>
      <c r="V9" s="80" t="s">
        <v>256</v>
      </c>
      <c r="W9" s="263">
        <v>3509345</v>
      </c>
      <c r="X9" s="276">
        <v>42465</v>
      </c>
      <c r="Y9" s="293">
        <v>1120499325</v>
      </c>
      <c r="Z9" s="292" t="s">
        <v>269</v>
      </c>
      <c r="AA9" s="276">
        <v>42468</v>
      </c>
      <c r="AB9" s="299">
        <v>4</v>
      </c>
      <c r="AC9" s="263">
        <v>536551204</v>
      </c>
      <c r="AD9" s="319" t="s">
        <v>256</v>
      </c>
      <c r="AE9" s="324">
        <v>42514.615277777775</v>
      </c>
      <c r="AF9" s="329">
        <v>85704</v>
      </c>
      <c r="AG9" s="263" t="s">
        <v>270</v>
      </c>
      <c r="AH9" s="263">
        <v>85704</v>
      </c>
      <c r="AI9" s="263">
        <v>0</v>
      </c>
      <c r="AJ9" s="263" t="s">
        <v>271</v>
      </c>
      <c r="AK9" s="263" t="s">
        <v>249</v>
      </c>
      <c r="AL9" s="263">
        <v>0</v>
      </c>
      <c r="AM9" s="79"/>
      <c r="AN9" s="79" t="s">
        <v>25</v>
      </c>
      <c r="AO9" s="79" t="s">
        <v>249</v>
      </c>
      <c r="AP9" s="263"/>
      <c r="AQ9" s="263"/>
      <c r="AR9"/>
    </row>
    <row r="10" spans="1:46" s="64" customFormat="1" ht="14.1" hidden="1" customHeight="1">
      <c r="A10" s="73" t="s">
        <v>245</v>
      </c>
      <c r="B10" s="74">
        <v>75</v>
      </c>
      <c r="C10" s="74" t="s">
        <v>272</v>
      </c>
      <c r="D10" s="75"/>
      <c r="E10" s="75"/>
      <c r="F10" s="76"/>
      <c r="G10" s="74">
        <v>2</v>
      </c>
      <c r="H10" s="74">
        <v>2018</v>
      </c>
      <c r="I10" s="74">
        <v>2</v>
      </c>
      <c r="J10" s="77">
        <v>2829691</v>
      </c>
      <c r="K10" s="74" t="s">
        <v>273</v>
      </c>
      <c r="L10" s="74"/>
      <c r="M10" s="74">
        <v>1046</v>
      </c>
      <c r="N10" s="74" t="s">
        <v>274</v>
      </c>
      <c r="O10" s="74" t="s">
        <v>30</v>
      </c>
      <c r="P10" s="78">
        <v>78124.2</v>
      </c>
      <c r="Q10" s="74"/>
      <c r="R10" s="74"/>
      <c r="S10" s="74"/>
      <c r="T10" s="79"/>
      <c r="U10" s="79"/>
      <c r="V10" s="80" t="s">
        <v>260</v>
      </c>
      <c r="W10" s="79" t="s">
        <v>249</v>
      </c>
      <c r="X10" s="81"/>
      <c r="Y10" s="82" t="s">
        <v>249</v>
      </c>
      <c r="Z10" s="82" t="s">
        <v>249</v>
      </c>
      <c r="AA10" s="81"/>
      <c r="AB10" s="83"/>
      <c r="AC10" s="79" t="s">
        <v>249</v>
      </c>
      <c r="AD10" s="80"/>
      <c r="AE10" s="245"/>
      <c r="AF10" s="84">
        <v>0</v>
      </c>
      <c r="AG10" s="79" t="s">
        <v>249</v>
      </c>
      <c r="AH10" s="79" t="s">
        <v>249</v>
      </c>
      <c r="AI10" s="79" t="s">
        <v>249</v>
      </c>
      <c r="AJ10" s="79" t="s">
        <v>249</v>
      </c>
      <c r="AK10" s="79" t="s">
        <v>249</v>
      </c>
      <c r="AL10" s="79" t="s">
        <v>249</v>
      </c>
      <c r="AM10" s="79" t="s">
        <v>261</v>
      </c>
      <c r="AN10" s="79" t="s">
        <v>249</v>
      </c>
      <c r="AO10" s="79" t="s">
        <v>249</v>
      </c>
      <c r="AP10" s="79"/>
      <c r="AQ10" s="79"/>
      <c r="AR10"/>
    </row>
    <row r="11" spans="1:46" s="64" customFormat="1" ht="14.1" hidden="1" customHeight="1">
      <c r="A11" s="73" t="s">
        <v>245</v>
      </c>
      <c r="B11" s="74">
        <v>75</v>
      </c>
      <c r="C11" s="74" t="s">
        <v>272</v>
      </c>
      <c r="D11" s="75"/>
      <c r="E11" s="75"/>
      <c r="F11" s="76"/>
      <c r="G11" s="74">
        <v>3</v>
      </c>
      <c r="H11" s="74">
        <v>2020</v>
      </c>
      <c r="I11" s="74">
        <v>2</v>
      </c>
      <c r="J11" s="77">
        <v>2829692</v>
      </c>
      <c r="K11" s="74" t="s">
        <v>275</v>
      </c>
      <c r="L11" s="74"/>
      <c r="M11" s="74">
        <v>1023</v>
      </c>
      <c r="N11" s="74" t="s">
        <v>43</v>
      </c>
      <c r="O11" s="74" t="s">
        <v>41</v>
      </c>
      <c r="P11" s="78">
        <v>234133</v>
      </c>
      <c r="Q11" s="74"/>
      <c r="R11" s="74"/>
      <c r="S11" s="74"/>
      <c r="T11" s="79"/>
      <c r="U11" s="79"/>
      <c r="V11" s="80" t="s">
        <v>260</v>
      </c>
      <c r="W11" s="79" t="s">
        <v>249</v>
      </c>
      <c r="X11" s="81"/>
      <c r="Y11" s="82" t="s">
        <v>249</v>
      </c>
      <c r="Z11" s="82" t="s">
        <v>249</v>
      </c>
      <c r="AA11" s="81"/>
      <c r="AB11" s="83"/>
      <c r="AC11" s="79" t="s">
        <v>249</v>
      </c>
      <c r="AD11" s="80"/>
      <c r="AE11" s="245"/>
      <c r="AF11" s="84">
        <v>0</v>
      </c>
      <c r="AG11" s="79" t="s">
        <v>249</v>
      </c>
      <c r="AH11" s="79" t="s">
        <v>249</v>
      </c>
      <c r="AI11" s="79" t="s">
        <v>249</v>
      </c>
      <c r="AJ11" s="79" t="s">
        <v>249</v>
      </c>
      <c r="AK11" s="79" t="s">
        <v>249</v>
      </c>
      <c r="AL11" s="79" t="s">
        <v>249</v>
      </c>
      <c r="AM11" s="79" t="s">
        <v>261</v>
      </c>
      <c r="AN11" s="79" t="s">
        <v>249</v>
      </c>
      <c r="AO11" s="79" t="s">
        <v>249</v>
      </c>
      <c r="AP11" s="79"/>
      <c r="AQ11" s="79"/>
      <c r="AR11"/>
    </row>
    <row r="12" spans="1:46" s="64" customFormat="1" ht="14.1" hidden="1" customHeight="1">
      <c r="A12" s="73" t="s">
        <v>245</v>
      </c>
      <c r="B12" s="74">
        <v>138</v>
      </c>
      <c r="C12" s="74" t="s">
        <v>276</v>
      </c>
      <c r="D12" s="75">
        <v>44090</v>
      </c>
      <c r="E12" s="75">
        <v>44090</v>
      </c>
      <c r="F12" s="76">
        <v>1</v>
      </c>
      <c r="G12" s="74">
        <v>9</v>
      </c>
      <c r="H12" s="74">
        <v>2020</v>
      </c>
      <c r="I12" s="74">
        <v>2</v>
      </c>
      <c r="J12" s="77">
        <v>2997378</v>
      </c>
      <c r="K12" s="74" t="s">
        <v>277</v>
      </c>
      <c r="L12" s="74">
        <v>14</v>
      </c>
      <c r="M12" s="74">
        <v>1046</v>
      </c>
      <c r="N12" s="74" t="s">
        <v>274</v>
      </c>
      <c r="O12" s="74" t="s">
        <v>30</v>
      </c>
      <c r="P12" s="78">
        <v>29260</v>
      </c>
      <c r="Q12" s="74" t="s">
        <v>278</v>
      </c>
      <c r="R12" s="74">
        <v>0</v>
      </c>
      <c r="S12" s="74">
        <v>0</v>
      </c>
      <c r="T12" s="79"/>
      <c r="U12" s="79"/>
      <c r="V12" s="80" t="s">
        <v>279</v>
      </c>
      <c r="W12" s="79"/>
      <c r="X12" s="81">
        <v>44090</v>
      </c>
      <c r="Y12" s="82"/>
      <c r="Z12" s="82"/>
      <c r="AA12" s="81">
        <v>44090</v>
      </c>
      <c r="AB12" s="83">
        <v>1</v>
      </c>
      <c r="AC12" s="79"/>
      <c r="AD12" s="80"/>
      <c r="AE12" s="245"/>
      <c r="AF12" s="84">
        <v>0</v>
      </c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/>
    </row>
    <row r="13" spans="1:46" s="64" customFormat="1" ht="14.1" customHeight="1">
      <c r="A13" s="73" t="s">
        <v>245</v>
      </c>
      <c r="B13" s="74">
        <v>69</v>
      </c>
      <c r="C13" s="74" t="s">
        <v>280</v>
      </c>
      <c r="D13" s="75">
        <v>43540</v>
      </c>
      <c r="E13" s="75">
        <v>43541</v>
      </c>
      <c r="F13" s="76">
        <v>2</v>
      </c>
      <c r="G13" s="74">
        <v>3</v>
      </c>
      <c r="H13" s="74">
        <v>2019</v>
      </c>
      <c r="I13" s="74">
        <v>2</v>
      </c>
      <c r="J13" s="77">
        <v>3119265</v>
      </c>
      <c r="K13" s="74" t="s">
        <v>281</v>
      </c>
      <c r="L13" s="74"/>
      <c r="M13" s="74">
        <v>1038</v>
      </c>
      <c r="N13" s="74" t="s">
        <v>248</v>
      </c>
      <c r="O13" s="74" t="s">
        <v>30</v>
      </c>
      <c r="P13" s="78">
        <v>55207.7333</v>
      </c>
      <c r="Q13" s="74"/>
      <c r="R13" s="74"/>
      <c r="S13" s="74"/>
      <c r="T13" s="263"/>
      <c r="U13" s="79"/>
      <c r="V13" s="80" t="s">
        <v>26</v>
      </c>
      <c r="W13" s="263" t="s">
        <v>249</v>
      </c>
      <c r="X13" s="276">
        <v>43540</v>
      </c>
      <c r="Y13" s="292"/>
      <c r="Z13" s="292" t="s">
        <v>249</v>
      </c>
      <c r="AA13" s="276">
        <v>43541</v>
      </c>
      <c r="AB13" s="298">
        <v>2</v>
      </c>
      <c r="AC13" s="263" t="s">
        <v>249</v>
      </c>
      <c r="AD13" s="319" t="s">
        <v>26</v>
      </c>
      <c r="AE13" s="324"/>
      <c r="AF13" s="317">
        <v>0</v>
      </c>
      <c r="AG13" s="263"/>
      <c r="AH13" s="263"/>
      <c r="AI13" s="263"/>
      <c r="AJ13" s="263"/>
      <c r="AK13" s="263"/>
      <c r="AL13" s="263"/>
      <c r="AM13" s="79"/>
      <c r="AN13" s="79"/>
      <c r="AO13" s="79"/>
      <c r="AP13" s="263" t="s">
        <v>250</v>
      </c>
      <c r="AQ13" s="263"/>
      <c r="AR13"/>
    </row>
    <row r="14" spans="1:46" s="64" customFormat="1" ht="15" hidden="1" customHeight="1">
      <c r="A14" s="73" t="s">
        <v>245</v>
      </c>
      <c r="B14" s="74">
        <v>69</v>
      </c>
      <c r="C14" s="74" t="s">
        <v>280</v>
      </c>
      <c r="D14" s="75">
        <v>43593</v>
      </c>
      <c r="E14" s="75">
        <v>43594</v>
      </c>
      <c r="F14" s="76">
        <v>2</v>
      </c>
      <c r="G14" s="74">
        <v>5</v>
      </c>
      <c r="H14" s="74">
        <v>2019</v>
      </c>
      <c r="I14" s="74">
        <v>1</v>
      </c>
      <c r="J14" s="77">
        <v>3119265</v>
      </c>
      <c r="K14" s="74" t="s">
        <v>281</v>
      </c>
      <c r="L14" s="74"/>
      <c r="M14" s="74">
        <v>1053</v>
      </c>
      <c r="N14" s="74" t="s">
        <v>36</v>
      </c>
      <c r="O14" s="74" t="s">
        <v>30</v>
      </c>
      <c r="P14" s="78">
        <v>55208</v>
      </c>
      <c r="Q14" s="74"/>
      <c r="R14" s="74"/>
      <c r="S14" s="74"/>
      <c r="T14" s="79"/>
      <c r="U14" s="79"/>
      <c r="V14" s="80" t="s">
        <v>282</v>
      </c>
      <c r="W14" s="79" t="s">
        <v>249</v>
      </c>
      <c r="X14" s="81">
        <v>43593</v>
      </c>
      <c r="Y14" s="82"/>
      <c r="Z14" s="82" t="s">
        <v>249</v>
      </c>
      <c r="AA14" s="81">
        <v>43594</v>
      </c>
      <c r="AB14" s="83">
        <v>2</v>
      </c>
      <c r="AC14" s="79" t="s">
        <v>249</v>
      </c>
      <c r="AD14" s="80"/>
      <c r="AE14" s="245"/>
      <c r="AF14" s="84">
        <v>0</v>
      </c>
      <c r="AG14" s="79" t="s">
        <v>249</v>
      </c>
      <c r="AH14" s="79" t="s">
        <v>249</v>
      </c>
      <c r="AI14" s="79" t="s">
        <v>249</v>
      </c>
      <c r="AJ14" s="79" t="s">
        <v>249</v>
      </c>
      <c r="AK14" s="79" t="s">
        <v>249</v>
      </c>
      <c r="AL14" s="79" t="s">
        <v>249</v>
      </c>
      <c r="AM14" s="79"/>
      <c r="AN14" s="79" t="s">
        <v>249</v>
      </c>
      <c r="AO14" s="79" t="s">
        <v>249</v>
      </c>
      <c r="AP14" s="79" t="s">
        <v>283</v>
      </c>
      <c r="AQ14" s="79"/>
      <c r="AR14"/>
    </row>
    <row r="15" spans="1:46" s="64" customFormat="1" ht="15" customHeight="1">
      <c r="A15" s="73" t="s">
        <v>245</v>
      </c>
      <c r="B15" s="74">
        <v>69</v>
      </c>
      <c r="C15" s="74" t="s">
        <v>280</v>
      </c>
      <c r="D15" s="75">
        <v>43648</v>
      </c>
      <c r="E15" s="75">
        <v>43649</v>
      </c>
      <c r="F15" s="76">
        <v>2</v>
      </c>
      <c r="G15" s="74">
        <v>7</v>
      </c>
      <c r="H15" s="74">
        <v>2019</v>
      </c>
      <c r="I15" s="74">
        <v>1</v>
      </c>
      <c r="J15" s="77">
        <v>3119265</v>
      </c>
      <c r="K15" s="74" t="s">
        <v>281</v>
      </c>
      <c r="L15" s="74"/>
      <c r="M15" s="74">
        <v>1038</v>
      </c>
      <c r="N15" s="74" t="s">
        <v>248</v>
      </c>
      <c r="O15" s="74" t="s">
        <v>30</v>
      </c>
      <c r="P15" s="78">
        <v>55208</v>
      </c>
      <c r="Q15" s="74"/>
      <c r="R15" s="74"/>
      <c r="S15" s="74"/>
      <c r="T15" s="263"/>
      <c r="U15" s="79"/>
      <c r="V15" s="80" t="s">
        <v>26</v>
      </c>
      <c r="W15" s="263" t="s">
        <v>249</v>
      </c>
      <c r="X15" s="276">
        <v>43648</v>
      </c>
      <c r="Y15" s="292"/>
      <c r="Z15" s="292" t="s">
        <v>249</v>
      </c>
      <c r="AA15" s="276">
        <v>43649</v>
      </c>
      <c r="AB15" s="298">
        <v>2</v>
      </c>
      <c r="AC15" s="263" t="s">
        <v>249</v>
      </c>
      <c r="AD15" s="319" t="s">
        <v>26</v>
      </c>
      <c r="AE15" s="324"/>
      <c r="AF15" s="317">
        <v>0</v>
      </c>
      <c r="AG15" s="263"/>
      <c r="AH15" s="263"/>
      <c r="AI15" s="263"/>
      <c r="AJ15" s="263"/>
      <c r="AK15" s="263"/>
      <c r="AL15" s="263"/>
      <c r="AM15" s="79"/>
      <c r="AN15" s="79"/>
      <c r="AO15" s="79"/>
      <c r="AP15" s="263" t="s">
        <v>250</v>
      </c>
      <c r="AQ15" s="263"/>
      <c r="AR15"/>
    </row>
    <row r="16" spans="1:46" s="64" customFormat="1" ht="14.1" customHeight="1">
      <c r="A16" s="73" t="s">
        <v>245</v>
      </c>
      <c r="B16" s="74">
        <v>69</v>
      </c>
      <c r="C16" s="74" t="s">
        <v>280</v>
      </c>
      <c r="D16" s="75">
        <v>43670</v>
      </c>
      <c r="E16" s="75">
        <v>43671</v>
      </c>
      <c r="F16" s="76">
        <v>2</v>
      </c>
      <c r="G16" s="74">
        <v>7</v>
      </c>
      <c r="H16" s="74">
        <v>2019</v>
      </c>
      <c r="I16" s="74">
        <v>2</v>
      </c>
      <c r="J16" s="77">
        <v>3119265</v>
      </c>
      <c r="K16" s="74" t="s">
        <v>281</v>
      </c>
      <c r="L16" s="74"/>
      <c r="M16" s="74">
        <v>1038</v>
      </c>
      <c r="N16" s="74" t="s">
        <v>248</v>
      </c>
      <c r="O16" s="74" t="s">
        <v>30</v>
      </c>
      <c r="P16" s="78">
        <v>55208</v>
      </c>
      <c r="Q16" s="74"/>
      <c r="R16" s="74"/>
      <c r="S16" s="74"/>
      <c r="T16" s="263"/>
      <c r="U16" s="79"/>
      <c r="V16" s="80" t="s">
        <v>26</v>
      </c>
      <c r="W16" s="263" t="s">
        <v>249</v>
      </c>
      <c r="X16" s="276">
        <v>43670</v>
      </c>
      <c r="Y16" s="292"/>
      <c r="Z16" s="292" t="s">
        <v>249</v>
      </c>
      <c r="AA16" s="276">
        <v>43671</v>
      </c>
      <c r="AB16" s="298">
        <v>2</v>
      </c>
      <c r="AC16" s="263" t="s">
        <v>249</v>
      </c>
      <c r="AD16" s="319" t="s">
        <v>26</v>
      </c>
      <c r="AE16" s="324"/>
      <c r="AF16" s="317">
        <v>0</v>
      </c>
      <c r="AG16" s="263"/>
      <c r="AH16" s="263"/>
      <c r="AI16" s="263"/>
      <c r="AJ16" s="263"/>
      <c r="AK16" s="263"/>
      <c r="AL16" s="263"/>
      <c r="AM16" s="79"/>
      <c r="AN16" s="79"/>
      <c r="AO16" s="79"/>
      <c r="AP16" s="263" t="s">
        <v>250</v>
      </c>
      <c r="AQ16" s="263"/>
      <c r="AR16"/>
    </row>
    <row r="17" spans="1:44" s="64" customFormat="1" ht="14.1" customHeight="1">
      <c r="A17" s="73" t="s">
        <v>245</v>
      </c>
      <c r="B17" s="74">
        <v>69</v>
      </c>
      <c r="C17" s="74" t="s">
        <v>280</v>
      </c>
      <c r="D17" s="75">
        <v>43705</v>
      </c>
      <c r="E17" s="75">
        <v>43706</v>
      </c>
      <c r="F17" s="76">
        <v>2</v>
      </c>
      <c r="G17" s="74">
        <v>8</v>
      </c>
      <c r="H17" s="74">
        <v>2019</v>
      </c>
      <c r="I17" s="74">
        <v>2</v>
      </c>
      <c r="J17" s="77">
        <v>3119265</v>
      </c>
      <c r="K17" s="74" t="s">
        <v>281</v>
      </c>
      <c r="L17" s="74"/>
      <c r="M17" s="74">
        <v>1038</v>
      </c>
      <c r="N17" s="74" t="s">
        <v>248</v>
      </c>
      <c r="O17" s="74" t="s">
        <v>30</v>
      </c>
      <c r="P17" s="78">
        <v>55208</v>
      </c>
      <c r="Q17" s="74"/>
      <c r="R17" s="74"/>
      <c r="S17" s="74"/>
      <c r="T17" s="263"/>
      <c r="U17" s="79"/>
      <c r="V17" s="80" t="s">
        <v>26</v>
      </c>
      <c r="W17" s="263" t="s">
        <v>249</v>
      </c>
      <c r="X17" s="276">
        <v>43705</v>
      </c>
      <c r="Y17" s="292"/>
      <c r="Z17" s="292" t="s">
        <v>249</v>
      </c>
      <c r="AA17" s="276">
        <v>43706</v>
      </c>
      <c r="AB17" s="298">
        <v>2</v>
      </c>
      <c r="AC17" s="263" t="s">
        <v>249</v>
      </c>
      <c r="AD17" s="319" t="s">
        <v>26</v>
      </c>
      <c r="AE17" s="324"/>
      <c r="AF17" s="317">
        <v>0</v>
      </c>
      <c r="AG17" s="263"/>
      <c r="AH17" s="263"/>
      <c r="AI17" s="263"/>
      <c r="AJ17" s="263"/>
      <c r="AK17" s="263"/>
      <c r="AL17" s="263"/>
      <c r="AM17" s="79"/>
      <c r="AN17" s="79"/>
      <c r="AO17" s="79"/>
      <c r="AP17" s="263" t="s">
        <v>250</v>
      </c>
      <c r="AQ17" s="263"/>
      <c r="AR17"/>
    </row>
    <row r="18" spans="1:44" s="64" customFormat="1" ht="14.1" customHeight="1">
      <c r="A18" s="73" t="s">
        <v>245</v>
      </c>
      <c r="B18" s="74">
        <v>69</v>
      </c>
      <c r="C18" s="74" t="s">
        <v>280</v>
      </c>
      <c r="D18" s="75">
        <v>43721</v>
      </c>
      <c r="E18" s="75">
        <v>43722</v>
      </c>
      <c r="F18" s="76">
        <v>2</v>
      </c>
      <c r="G18" s="74">
        <v>9</v>
      </c>
      <c r="H18" s="74">
        <v>2019</v>
      </c>
      <c r="I18" s="74">
        <v>1</v>
      </c>
      <c r="J18" s="77">
        <v>3119265</v>
      </c>
      <c r="K18" s="74" t="s">
        <v>281</v>
      </c>
      <c r="L18" s="74"/>
      <c r="M18" s="74">
        <v>1038</v>
      </c>
      <c r="N18" s="74" t="s">
        <v>248</v>
      </c>
      <c r="O18" s="74" t="s">
        <v>30</v>
      </c>
      <c r="P18" s="78">
        <v>27604</v>
      </c>
      <c r="Q18" s="74"/>
      <c r="R18" s="74"/>
      <c r="S18" s="74"/>
      <c r="T18" s="263"/>
      <c r="U18" s="79"/>
      <c r="V18" s="80" t="s">
        <v>26</v>
      </c>
      <c r="W18" s="263" t="s">
        <v>249</v>
      </c>
      <c r="X18" s="276">
        <v>43721</v>
      </c>
      <c r="Y18" s="292"/>
      <c r="Z18" s="292" t="s">
        <v>249</v>
      </c>
      <c r="AA18" s="276">
        <v>43722</v>
      </c>
      <c r="AB18" s="298">
        <v>2</v>
      </c>
      <c r="AC18" s="263" t="s">
        <v>249</v>
      </c>
      <c r="AD18" s="319" t="s">
        <v>26</v>
      </c>
      <c r="AE18" s="324"/>
      <c r="AF18" s="317">
        <v>0</v>
      </c>
      <c r="AG18" s="263"/>
      <c r="AH18" s="263"/>
      <c r="AI18" s="263"/>
      <c r="AJ18" s="263"/>
      <c r="AK18" s="263"/>
      <c r="AL18" s="263"/>
      <c r="AM18" s="79"/>
      <c r="AN18" s="79"/>
      <c r="AO18" s="79"/>
      <c r="AP18" s="263" t="s">
        <v>250</v>
      </c>
      <c r="AQ18" s="263"/>
      <c r="AR18"/>
    </row>
    <row r="19" spans="1:44" s="64" customFormat="1" ht="14.1" hidden="1" customHeight="1">
      <c r="A19" s="73" t="s">
        <v>245</v>
      </c>
      <c r="B19" s="74">
        <v>69</v>
      </c>
      <c r="C19" s="74" t="s">
        <v>280</v>
      </c>
      <c r="D19" s="75">
        <v>43592</v>
      </c>
      <c r="E19" s="75">
        <v>43592</v>
      </c>
      <c r="F19" s="76">
        <v>1</v>
      </c>
      <c r="G19" s="74">
        <v>5</v>
      </c>
      <c r="H19" s="74">
        <v>2019</v>
      </c>
      <c r="I19" s="74">
        <v>1</v>
      </c>
      <c r="J19" s="77">
        <v>3119265</v>
      </c>
      <c r="K19" s="74" t="s">
        <v>281</v>
      </c>
      <c r="L19" s="74"/>
      <c r="M19" s="74">
        <v>1046</v>
      </c>
      <c r="N19" s="74" t="s">
        <v>274</v>
      </c>
      <c r="O19" s="74" t="s">
        <v>30</v>
      </c>
      <c r="P19" s="78">
        <v>27603.866600000001</v>
      </c>
      <c r="Q19" s="74"/>
      <c r="R19" s="74"/>
      <c r="S19" s="74"/>
      <c r="T19" s="79"/>
      <c r="U19" s="79"/>
      <c r="V19" s="80" t="s">
        <v>282</v>
      </c>
      <c r="W19" s="79"/>
      <c r="X19" s="81">
        <v>43592</v>
      </c>
      <c r="Y19" s="82"/>
      <c r="Z19" s="82" t="s">
        <v>249</v>
      </c>
      <c r="AA19" s="81">
        <v>43592</v>
      </c>
      <c r="AB19" s="83">
        <v>1</v>
      </c>
      <c r="AC19" s="79" t="s">
        <v>249</v>
      </c>
      <c r="AD19" s="80"/>
      <c r="AE19" s="245"/>
      <c r="AF19" s="84">
        <v>0</v>
      </c>
      <c r="AG19" s="79" t="s">
        <v>249</v>
      </c>
      <c r="AH19" s="79">
        <v>0</v>
      </c>
      <c r="AI19" s="79">
        <v>0</v>
      </c>
      <c r="AJ19" s="79">
        <v>0</v>
      </c>
      <c r="AK19" s="79" t="s">
        <v>249</v>
      </c>
      <c r="AL19" s="79">
        <v>0</v>
      </c>
      <c r="AM19" s="79"/>
      <c r="AN19" s="79" t="s">
        <v>249</v>
      </c>
      <c r="AO19" s="79" t="s">
        <v>249</v>
      </c>
      <c r="AP19" s="79" t="s">
        <v>283</v>
      </c>
      <c r="AQ19" s="79"/>
      <c r="AR19"/>
    </row>
    <row r="20" spans="1:44" s="64" customFormat="1" ht="14.1" customHeight="1">
      <c r="A20" s="73" t="s">
        <v>245</v>
      </c>
      <c r="B20" s="74">
        <v>69</v>
      </c>
      <c r="C20" s="74" t="s">
        <v>280</v>
      </c>
      <c r="D20" s="75">
        <v>43723</v>
      </c>
      <c r="E20" s="75">
        <v>43723</v>
      </c>
      <c r="F20" s="76">
        <v>1</v>
      </c>
      <c r="G20" s="74">
        <v>9</v>
      </c>
      <c r="H20" s="74">
        <v>2019</v>
      </c>
      <c r="I20" s="74">
        <v>1</v>
      </c>
      <c r="J20" s="77">
        <v>3119265</v>
      </c>
      <c r="K20" s="74" t="s">
        <v>281</v>
      </c>
      <c r="L20" s="74"/>
      <c r="M20" s="74">
        <v>1038</v>
      </c>
      <c r="N20" s="74" t="s">
        <v>248</v>
      </c>
      <c r="O20" s="74" t="s">
        <v>30</v>
      </c>
      <c r="P20" s="78">
        <v>27604</v>
      </c>
      <c r="Q20" s="74"/>
      <c r="R20" s="74"/>
      <c r="S20" s="74"/>
      <c r="T20" s="263"/>
      <c r="U20" s="79"/>
      <c r="V20" s="80" t="s">
        <v>26</v>
      </c>
      <c r="W20" s="263" t="s">
        <v>249</v>
      </c>
      <c r="X20" s="276">
        <v>43723</v>
      </c>
      <c r="Y20" s="292"/>
      <c r="Z20" s="292" t="s">
        <v>249</v>
      </c>
      <c r="AA20" s="276">
        <v>43723</v>
      </c>
      <c r="AB20" s="298">
        <v>1</v>
      </c>
      <c r="AC20" s="263" t="s">
        <v>249</v>
      </c>
      <c r="AD20" s="319" t="s">
        <v>26</v>
      </c>
      <c r="AE20" s="324"/>
      <c r="AF20" s="317">
        <v>0</v>
      </c>
      <c r="AG20" s="263"/>
      <c r="AH20" s="263"/>
      <c r="AI20" s="263"/>
      <c r="AJ20" s="263"/>
      <c r="AK20" s="263"/>
      <c r="AL20" s="263"/>
      <c r="AM20" s="79"/>
      <c r="AN20" s="79"/>
      <c r="AO20" s="79"/>
      <c r="AP20" s="263" t="s">
        <v>250</v>
      </c>
      <c r="AQ20" s="263"/>
      <c r="AR20"/>
    </row>
    <row r="21" spans="1:44" s="64" customFormat="1" ht="14.1" customHeight="1">
      <c r="A21" s="73" t="s">
        <v>245</v>
      </c>
      <c r="B21" s="74">
        <v>75</v>
      </c>
      <c r="C21" s="74" t="s">
        <v>272</v>
      </c>
      <c r="D21" s="75">
        <v>42646</v>
      </c>
      <c r="E21" s="75">
        <v>42646</v>
      </c>
      <c r="F21" s="76">
        <v>1</v>
      </c>
      <c r="G21" s="74">
        <v>10</v>
      </c>
      <c r="H21" s="74">
        <v>2016</v>
      </c>
      <c r="I21" s="74">
        <v>1</v>
      </c>
      <c r="J21" s="77">
        <v>3173687</v>
      </c>
      <c r="K21" s="74" t="s">
        <v>284</v>
      </c>
      <c r="L21" s="74"/>
      <c r="M21" s="74">
        <v>1045</v>
      </c>
      <c r="N21" s="74" t="s">
        <v>255</v>
      </c>
      <c r="O21" s="74" t="s">
        <v>285</v>
      </c>
      <c r="P21" s="78">
        <v>22981.833299999998</v>
      </c>
      <c r="Q21" s="74"/>
      <c r="R21" s="74"/>
      <c r="S21" s="74"/>
      <c r="T21" s="263">
        <v>1</v>
      </c>
      <c r="U21" s="79"/>
      <c r="V21" s="80" t="s">
        <v>256</v>
      </c>
      <c r="W21" s="263" t="s">
        <v>249</v>
      </c>
      <c r="X21" s="276">
        <v>42646</v>
      </c>
      <c r="Y21" s="292" t="s">
        <v>249</v>
      </c>
      <c r="Z21" s="292" t="s">
        <v>249</v>
      </c>
      <c r="AA21" s="276">
        <v>42646</v>
      </c>
      <c r="AB21" s="298">
        <v>1</v>
      </c>
      <c r="AC21" s="263" t="s">
        <v>249</v>
      </c>
      <c r="AD21" s="319" t="s">
        <v>256</v>
      </c>
      <c r="AE21" s="324"/>
      <c r="AF21" s="329">
        <v>22981</v>
      </c>
      <c r="AG21" s="263" t="s">
        <v>249</v>
      </c>
      <c r="AH21" s="263" t="s">
        <v>249</v>
      </c>
      <c r="AI21" s="263" t="s">
        <v>249</v>
      </c>
      <c r="AJ21" s="263" t="s">
        <v>249</v>
      </c>
      <c r="AK21" s="263" t="s">
        <v>249</v>
      </c>
      <c r="AL21" s="263" t="s">
        <v>249</v>
      </c>
      <c r="AM21" s="79"/>
      <c r="AN21" s="79" t="s">
        <v>249</v>
      </c>
      <c r="AO21" s="79" t="s">
        <v>249</v>
      </c>
      <c r="AP21" s="263"/>
      <c r="AQ21" s="263"/>
      <c r="AR21"/>
    </row>
    <row r="22" spans="1:44" s="64" customFormat="1" ht="14.1" customHeight="1">
      <c r="A22" s="73" t="s">
        <v>245</v>
      </c>
      <c r="B22" s="74">
        <v>75</v>
      </c>
      <c r="C22" s="74" t="s">
        <v>272</v>
      </c>
      <c r="D22" s="75">
        <v>42644</v>
      </c>
      <c r="E22" s="75">
        <v>42645</v>
      </c>
      <c r="F22" s="76">
        <v>2</v>
      </c>
      <c r="G22" s="74">
        <v>10</v>
      </c>
      <c r="H22" s="74">
        <v>2016</v>
      </c>
      <c r="I22" s="74">
        <v>1</v>
      </c>
      <c r="J22" s="77">
        <v>3173687</v>
      </c>
      <c r="K22" s="74" t="s">
        <v>284</v>
      </c>
      <c r="L22" s="74"/>
      <c r="M22" s="74">
        <v>1038</v>
      </c>
      <c r="N22" s="74" t="s">
        <v>248</v>
      </c>
      <c r="O22" s="74" t="s">
        <v>285</v>
      </c>
      <c r="P22" s="78">
        <v>45963.666599999997</v>
      </c>
      <c r="Q22" s="74"/>
      <c r="R22" s="74"/>
      <c r="S22" s="74"/>
      <c r="T22" s="263"/>
      <c r="U22" s="79"/>
      <c r="V22" s="80" t="s">
        <v>256</v>
      </c>
      <c r="W22" s="263"/>
      <c r="X22" s="276">
        <v>42644</v>
      </c>
      <c r="Y22" s="292"/>
      <c r="Z22" s="292"/>
      <c r="AA22" s="276">
        <v>42645</v>
      </c>
      <c r="AB22" s="299">
        <v>3</v>
      </c>
      <c r="AC22" s="263" t="s">
        <v>249</v>
      </c>
      <c r="AD22" s="319" t="s">
        <v>256</v>
      </c>
      <c r="AE22" s="324"/>
      <c r="AF22" s="317">
        <v>45965</v>
      </c>
      <c r="AG22" s="263"/>
      <c r="AH22" s="263"/>
      <c r="AI22" s="263"/>
      <c r="AJ22" s="263"/>
      <c r="AK22" s="263"/>
      <c r="AL22" s="263"/>
      <c r="AM22" s="79"/>
      <c r="AN22" s="79"/>
      <c r="AO22" s="79"/>
      <c r="AP22" s="263"/>
      <c r="AQ22" s="263"/>
      <c r="AR22"/>
    </row>
    <row r="23" spans="1:44" s="64" customFormat="1" ht="14.1" customHeight="1">
      <c r="A23" s="73" t="s">
        <v>245</v>
      </c>
      <c r="B23" s="74">
        <v>75</v>
      </c>
      <c r="C23" s="74" t="s">
        <v>272</v>
      </c>
      <c r="D23" s="75">
        <v>42492</v>
      </c>
      <c r="E23" s="75">
        <v>42493</v>
      </c>
      <c r="F23" s="76">
        <v>2</v>
      </c>
      <c r="G23" s="74">
        <v>5</v>
      </c>
      <c r="H23" s="74">
        <v>2016</v>
      </c>
      <c r="I23" s="74">
        <v>1</v>
      </c>
      <c r="J23" s="77">
        <v>3173687</v>
      </c>
      <c r="K23" s="74" t="s">
        <v>284</v>
      </c>
      <c r="L23" s="74"/>
      <c r="M23" s="74">
        <v>1038</v>
      </c>
      <c r="N23" s="74" t="s">
        <v>248</v>
      </c>
      <c r="O23" s="74" t="s">
        <v>285</v>
      </c>
      <c r="P23" s="78">
        <v>45963.666599999997</v>
      </c>
      <c r="Q23" s="74"/>
      <c r="R23" s="74"/>
      <c r="S23" s="74"/>
      <c r="T23" s="263"/>
      <c r="U23" s="79"/>
      <c r="V23" s="80" t="s">
        <v>256</v>
      </c>
      <c r="W23" s="263"/>
      <c r="X23" s="276">
        <v>42492</v>
      </c>
      <c r="Y23" s="292"/>
      <c r="Z23" s="292"/>
      <c r="AA23" s="276">
        <v>42493</v>
      </c>
      <c r="AB23" s="299">
        <v>3</v>
      </c>
      <c r="AC23" s="263" t="s">
        <v>249</v>
      </c>
      <c r="AD23" s="319" t="s">
        <v>256</v>
      </c>
      <c r="AE23" s="324"/>
      <c r="AF23" s="317">
        <v>45965</v>
      </c>
      <c r="AG23" s="263"/>
      <c r="AH23" s="263"/>
      <c r="AI23" s="263"/>
      <c r="AJ23" s="263"/>
      <c r="AK23" s="263"/>
      <c r="AL23" s="263"/>
      <c r="AM23" s="79"/>
      <c r="AN23" s="79"/>
      <c r="AO23" s="79"/>
      <c r="AP23" s="263"/>
      <c r="AQ23" s="263"/>
      <c r="AR23"/>
    </row>
    <row r="24" spans="1:44" s="64" customFormat="1" ht="14.1" hidden="1" customHeight="1">
      <c r="A24" s="73" t="s">
        <v>245</v>
      </c>
      <c r="B24" s="74">
        <v>75</v>
      </c>
      <c r="C24" s="74" t="s">
        <v>272</v>
      </c>
      <c r="D24" s="75"/>
      <c r="E24" s="75"/>
      <c r="F24" s="76"/>
      <c r="G24" s="74">
        <v>2</v>
      </c>
      <c r="H24" s="74">
        <v>2017</v>
      </c>
      <c r="I24" s="74">
        <v>1</v>
      </c>
      <c r="J24" s="77">
        <v>3174260</v>
      </c>
      <c r="K24" s="74" t="s">
        <v>286</v>
      </c>
      <c r="L24" s="74"/>
      <c r="M24" s="74">
        <v>1038</v>
      </c>
      <c r="N24" s="74" t="s">
        <v>248</v>
      </c>
      <c r="O24" s="74" t="s">
        <v>287</v>
      </c>
      <c r="P24" s="78">
        <v>24590.566599999998</v>
      </c>
      <c r="Q24" s="74"/>
      <c r="R24" s="74"/>
      <c r="S24" s="74"/>
      <c r="T24" s="79"/>
      <c r="U24" s="79"/>
      <c r="V24" s="80" t="s">
        <v>260</v>
      </c>
      <c r="W24" s="79" t="s">
        <v>249</v>
      </c>
      <c r="X24" s="81"/>
      <c r="Y24" s="82" t="s">
        <v>249</v>
      </c>
      <c r="Z24" s="82" t="s">
        <v>249</v>
      </c>
      <c r="AA24" s="81"/>
      <c r="AB24" s="83"/>
      <c r="AC24" s="79" t="s">
        <v>249</v>
      </c>
      <c r="AD24" s="80"/>
      <c r="AE24" s="245"/>
      <c r="AF24" s="84">
        <v>0</v>
      </c>
      <c r="AG24" s="79" t="s">
        <v>249</v>
      </c>
      <c r="AH24" s="79" t="s">
        <v>249</v>
      </c>
      <c r="AI24" s="79" t="s">
        <v>249</v>
      </c>
      <c r="AJ24" s="79" t="s">
        <v>249</v>
      </c>
      <c r="AK24" s="79" t="s">
        <v>249</v>
      </c>
      <c r="AL24" s="79" t="s">
        <v>249</v>
      </c>
      <c r="AM24" s="79" t="s">
        <v>261</v>
      </c>
      <c r="AN24" s="79" t="s">
        <v>249</v>
      </c>
      <c r="AO24" s="79" t="s">
        <v>249</v>
      </c>
      <c r="AP24" s="79"/>
      <c r="AQ24" s="79"/>
      <c r="AR24"/>
    </row>
    <row r="25" spans="1:44" s="64" customFormat="1" ht="14.1" hidden="1" customHeight="1">
      <c r="A25" s="73" t="s">
        <v>245</v>
      </c>
      <c r="B25" s="74">
        <v>75</v>
      </c>
      <c r="C25" s="74" t="s">
        <v>272</v>
      </c>
      <c r="D25" s="75"/>
      <c r="E25" s="75"/>
      <c r="F25" s="76"/>
      <c r="G25" s="74">
        <v>1</v>
      </c>
      <c r="H25" s="74">
        <v>2017</v>
      </c>
      <c r="I25" s="74">
        <v>1</v>
      </c>
      <c r="J25" s="77">
        <v>3174260</v>
      </c>
      <c r="K25" s="74" t="s">
        <v>286</v>
      </c>
      <c r="L25" s="74"/>
      <c r="M25" s="74">
        <v>1045</v>
      </c>
      <c r="N25" s="74" t="s">
        <v>255</v>
      </c>
      <c r="O25" s="74" t="s">
        <v>287</v>
      </c>
      <c r="P25" s="78">
        <v>666700</v>
      </c>
      <c r="Q25" s="74"/>
      <c r="R25" s="74"/>
      <c r="S25" s="74"/>
      <c r="T25" s="79"/>
      <c r="U25" s="79"/>
      <c r="V25" s="80" t="s">
        <v>260</v>
      </c>
      <c r="W25" s="79" t="s">
        <v>249</v>
      </c>
      <c r="X25" s="81"/>
      <c r="Y25" s="82" t="s">
        <v>249</v>
      </c>
      <c r="Z25" s="82" t="s">
        <v>249</v>
      </c>
      <c r="AA25" s="81"/>
      <c r="AB25" s="83"/>
      <c r="AC25" s="79" t="s">
        <v>249</v>
      </c>
      <c r="AD25" s="80"/>
      <c r="AE25" s="245"/>
      <c r="AF25" s="84">
        <v>0</v>
      </c>
      <c r="AG25" s="79" t="s">
        <v>249</v>
      </c>
      <c r="AH25" s="79" t="s">
        <v>249</v>
      </c>
      <c r="AI25" s="79" t="s">
        <v>249</v>
      </c>
      <c r="AJ25" s="79" t="s">
        <v>249</v>
      </c>
      <c r="AK25" s="79" t="s">
        <v>249</v>
      </c>
      <c r="AL25" s="79" t="s">
        <v>249</v>
      </c>
      <c r="AM25" s="79" t="s">
        <v>261</v>
      </c>
      <c r="AN25" s="79" t="s">
        <v>249</v>
      </c>
      <c r="AO25" s="79" t="s">
        <v>249</v>
      </c>
      <c r="AP25" s="79"/>
      <c r="AQ25" s="79"/>
      <c r="AR25"/>
    </row>
    <row r="26" spans="1:44" s="64" customFormat="1" ht="14.1" hidden="1" customHeight="1">
      <c r="A26" s="73" t="s">
        <v>245</v>
      </c>
      <c r="B26" s="74">
        <v>75</v>
      </c>
      <c r="C26" s="74" t="s">
        <v>272</v>
      </c>
      <c r="D26" s="75"/>
      <c r="E26" s="75"/>
      <c r="F26" s="76"/>
      <c r="G26" s="74">
        <v>12</v>
      </c>
      <c r="H26" s="74">
        <v>2016</v>
      </c>
      <c r="I26" s="74">
        <v>1</v>
      </c>
      <c r="J26" s="77">
        <v>3174260</v>
      </c>
      <c r="K26" s="74" t="s">
        <v>286</v>
      </c>
      <c r="L26" s="74"/>
      <c r="M26" s="74">
        <v>1038</v>
      </c>
      <c r="N26" s="74" t="s">
        <v>248</v>
      </c>
      <c r="O26" s="74" t="s">
        <v>287</v>
      </c>
      <c r="P26" s="78">
        <v>45963.666599999997</v>
      </c>
      <c r="Q26" s="74"/>
      <c r="R26" s="74"/>
      <c r="S26" s="74"/>
      <c r="T26" s="79"/>
      <c r="U26" s="79"/>
      <c r="V26" s="80" t="s">
        <v>260</v>
      </c>
      <c r="W26" s="79" t="s">
        <v>249</v>
      </c>
      <c r="X26" s="81"/>
      <c r="Y26" s="82" t="s">
        <v>249</v>
      </c>
      <c r="Z26" s="82" t="s">
        <v>249</v>
      </c>
      <c r="AA26" s="81"/>
      <c r="AB26" s="83"/>
      <c r="AC26" s="79" t="s">
        <v>249</v>
      </c>
      <c r="AD26" s="80"/>
      <c r="AE26" s="245"/>
      <c r="AF26" s="84">
        <v>0</v>
      </c>
      <c r="AG26" s="79" t="s">
        <v>249</v>
      </c>
      <c r="AH26" s="79" t="s">
        <v>249</v>
      </c>
      <c r="AI26" s="79" t="s">
        <v>249</v>
      </c>
      <c r="AJ26" s="79" t="s">
        <v>249</v>
      </c>
      <c r="AK26" s="79" t="s">
        <v>249</v>
      </c>
      <c r="AL26" s="79" t="s">
        <v>249</v>
      </c>
      <c r="AM26" s="79" t="s">
        <v>262</v>
      </c>
      <c r="AN26" s="79" t="s">
        <v>249</v>
      </c>
      <c r="AO26" s="79" t="s">
        <v>249</v>
      </c>
      <c r="AP26" s="79"/>
      <c r="AQ26" s="79"/>
      <c r="AR26"/>
    </row>
    <row r="27" spans="1:44" s="64" customFormat="1" ht="14.1" hidden="1" customHeight="1">
      <c r="A27" s="73" t="s">
        <v>245</v>
      </c>
      <c r="B27" s="74">
        <v>75</v>
      </c>
      <c r="C27" s="74" t="s">
        <v>272</v>
      </c>
      <c r="D27" s="75"/>
      <c r="E27" s="75"/>
      <c r="F27" s="76"/>
      <c r="G27" s="74">
        <v>12</v>
      </c>
      <c r="H27" s="74">
        <v>2016</v>
      </c>
      <c r="I27" s="74">
        <v>1</v>
      </c>
      <c r="J27" s="77">
        <v>3174260</v>
      </c>
      <c r="K27" s="74" t="s">
        <v>286</v>
      </c>
      <c r="L27" s="74"/>
      <c r="M27" s="74">
        <v>1045</v>
      </c>
      <c r="N27" s="74" t="s">
        <v>255</v>
      </c>
      <c r="O27" s="74" t="s">
        <v>287</v>
      </c>
      <c r="P27" s="78">
        <v>44446.666599999997</v>
      </c>
      <c r="Q27" s="74"/>
      <c r="R27" s="74"/>
      <c r="S27" s="74"/>
      <c r="T27" s="79"/>
      <c r="U27" s="79"/>
      <c r="V27" s="80" t="s">
        <v>260</v>
      </c>
      <c r="W27" s="79" t="s">
        <v>249</v>
      </c>
      <c r="X27" s="81"/>
      <c r="Y27" s="82" t="s">
        <v>249</v>
      </c>
      <c r="Z27" s="82" t="s">
        <v>249</v>
      </c>
      <c r="AA27" s="81"/>
      <c r="AB27" s="83"/>
      <c r="AC27" s="79" t="s">
        <v>249</v>
      </c>
      <c r="AD27" s="80"/>
      <c r="AE27" s="245"/>
      <c r="AF27" s="84">
        <v>0</v>
      </c>
      <c r="AG27" s="79" t="s">
        <v>249</v>
      </c>
      <c r="AH27" s="79" t="s">
        <v>249</v>
      </c>
      <c r="AI27" s="79" t="s">
        <v>249</v>
      </c>
      <c r="AJ27" s="79" t="s">
        <v>249</v>
      </c>
      <c r="AK27" s="79" t="s">
        <v>249</v>
      </c>
      <c r="AL27" s="79" t="s">
        <v>249</v>
      </c>
      <c r="AM27" s="79" t="s">
        <v>262</v>
      </c>
      <c r="AN27" s="79" t="s">
        <v>249</v>
      </c>
      <c r="AO27" s="79" t="s">
        <v>249</v>
      </c>
      <c r="AP27" s="79"/>
      <c r="AQ27" s="79"/>
      <c r="AR27"/>
    </row>
    <row r="28" spans="1:44" s="64" customFormat="1" ht="13.5" hidden="1" customHeight="1">
      <c r="A28" s="73" t="s">
        <v>245</v>
      </c>
      <c r="B28" s="74">
        <v>75</v>
      </c>
      <c r="C28" s="74" t="s">
        <v>272</v>
      </c>
      <c r="D28" s="75"/>
      <c r="E28" s="75"/>
      <c r="F28" s="76"/>
      <c r="G28" s="74">
        <v>12</v>
      </c>
      <c r="H28" s="74">
        <v>2016</v>
      </c>
      <c r="I28" s="74">
        <v>2</v>
      </c>
      <c r="J28" s="77">
        <v>3174260</v>
      </c>
      <c r="K28" s="78" t="s">
        <v>286</v>
      </c>
      <c r="L28" s="74"/>
      <c r="M28" s="74">
        <v>1045</v>
      </c>
      <c r="N28" s="74" t="s">
        <v>255</v>
      </c>
      <c r="O28" s="74" t="s">
        <v>287</v>
      </c>
      <c r="P28" s="74">
        <v>577806.6666</v>
      </c>
      <c r="Q28" s="74"/>
      <c r="R28" s="74"/>
      <c r="S28" s="74"/>
      <c r="T28" s="79"/>
      <c r="U28" s="79"/>
      <c r="V28" s="80" t="s">
        <v>260</v>
      </c>
      <c r="W28" s="79" t="s">
        <v>249</v>
      </c>
      <c r="X28" s="81"/>
      <c r="Y28" s="82" t="s">
        <v>249</v>
      </c>
      <c r="Z28" s="82" t="s">
        <v>249</v>
      </c>
      <c r="AA28" s="81"/>
      <c r="AB28" s="83"/>
      <c r="AC28" s="79" t="s">
        <v>249</v>
      </c>
      <c r="AD28" s="80"/>
      <c r="AE28" s="245"/>
      <c r="AF28" s="84">
        <v>0</v>
      </c>
      <c r="AG28" s="79" t="s">
        <v>249</v>
      </c>
      <c r="AH28" s="79" t="s">
        <v>249</v>
      </c>
      <c r="AI28" s="79" t="s">
        <v>249</v>
      </c>
      <c r="AJ28" s="79" t="s">
        <v>249</v>
      </c>
      <c r="AK28" s="79" t="s">
        <v>249</v>
      </c>
      <c r="AL28" s="79" t="s">
        <v>249</v>
      </c>
      <c r="AM28" s="79" t="s">
        <v>262</v>
      </c>
      <c r="AN28" s="79" t="s">
        <v>249</v>
      </c>
      <c r="AO28" s="79" t="s">
        <v>249</v>
      </c>
      <c r="AP28" s="79"/>
      <c r="AQ28" s="79"/>
      <c r="AR28"/>
    </row>
    <row r="29" spans="1:44" s="64" customFormat="1" ht="14.1" hidden="1" customHeight="1">
      <c r="A29" s="73" t="s">
        <v>245</v>
      </c>
      <c r="B29" s="74">
        <v>75</v>
      </c>
      <c r="C29" s="74" t="s">
        <v>272</v>
      </c>
      <c r="D29" s="75"/>
      <c r="E29" s="75"/>
      <c r="F29" s="76"/>
      <c r="G29" s="74">
        <v>12</v>
      </c>
      <c r="H29" s="74">
        <v>2016</v>
      </c>
      <c r="I29" s="74">
        <v>2</v>
      </c>
      <c r="J29" s="77">
        <v>3174260</v>
      </c>
      <c r="K29" s="74" t="s">
        <v>286</v>
      </c>
      <c r="L29" s="74"/>
      <c r="M29" s="74">
        <v>1038</v>
      </c>
      <c r="N29" s="74" t="s">
        <v>248</v>
      </c>
      <c r="O29" s="74" t="s">
        <v>287</v>
      </c>
      <c r="P29" s="78">
        <v>45963.666599999997</v>
      </c>
      <c r="Q29" s="74"/>
      <c r="R29" s="74"/>
      <c r="S29" s="74"/>
      <c r="T29" s="79"/>
      <c r="U29" s="79"/>
      <c r="V29" s="80" t="s">
        <v>260</v>
      </c>
      <c r="W29" s="79" t="s">
        <v>249</v>
      </c>
      <c r="X29" s="81"/>
      <c r="Y29" s="82" t="s">
        <v>249</v>
      </c>
      <c r="Z29" s="82" t="s">
        <v>249</v>
      </c>
      <c r="AA29" s="81"/>
      <c r="AB29" s="83"/>
      <c r="AC29" s="79" t="s">
        <v>249</v>
      </c>
      <c r="AD29" s="80"/>
      <c r="AE29" s="245"/>
      <c r="AF29" s="84">
        <v>0</v>
      </c>
      <c r="AG29" s="79" t="s">
        <v>249</v>
      </c>
      <c r="AH29" s="79" t="s">
        <v>249</v>
      </c>
      <c r="AI29" s="79" t="s">
        <v>249</v>
      </c>
      <c r="AJ29" s="79" t="s">
        <v>249</v>
      </c>
      <c r="AK29" s="79" t="s">
        <v>249</v>
      </c>
      <c r="AL29" s="79" t="s">
        <v>249</v>
      </c>
      <c r="AM29" s="79" t="s">
        <v>262</v>
      </c>
      <c r="AN29" s="79" t="s">
        <v>249</v>
      </c>
      <c r="AO29" s="79" t="s">
        <v>249</v>
      </c>
      <c r="AP29" s="79"/>
      <c r="AQ29" s="79"/>
      <c r="AR29"/>
    </row>
    <row r="30" spans="1:44" s="64" customFormat="1" ht="14.1" hidden="1" customHeight="1">
      <c r="A30" s="73" t="s">
        <v>245</v>
      </c>
      <c r="B30" s="74">
        <v>75</v>
      </c>
      <c r="C30" s="74" t="s">
        <v>272</v>
      </c>
      <c r="D30" s="75"/>
      <c r="E30" s="75"/>
      <c r="F30" s="76"/>
      <c r="G30" s="74">
        <v>8</v>
      </c>
      <c r="H30" s="74">
        <v>2016</v>
      </c>
      <c r="I30" s="74">
        <v>2</v>
      </c>
      <c r="J30" s="77">
        <v>3174260</v>
      </c>
      <c r="K30" s="74" t="s">
        <v>286</v>
      </c>
      <c r="L30" s="74"/>
      <c r="M30" s="74">
        <v>1038</v>
      </c>
      <c r="N30" s="74" t="s">
        <v>248</v>
      </c>
      <c r="O30" s="74" t="s">
        <v>287</v>
      </c>
      <c r="P30" s="78">
        <v>45963.666599999997</v>
      </c>
      <c r="Q30" s="74"/>
      <c r="R30" s="74"/>
      <c r="S30" s="74"/>
      <c r="T30" s="79"/>
      <c r="U30" s="79"/>
      <c r="V30" s="80" t="s">
        <v>260</v>
      </c>
      <c r="W30" s="79" t="s">
        <v>249</v>
      </c>
      <c r="X30" s="81"/>
      <c r="Y30" s="82" t="s">
        <v>249</v>
      </c>
      <c r="Z30" s="82" t="s">
        <v>249</v>
      </c>
      <c r="AA30" s="81"/>
      <c r="AB30" s="83"/>
      <c r="AC30" s="79" t="s">
        <v>249</v>
      </c>
      <c r="AD30" s="80"/>
      <c r="AE30" s="245"/>
      <c r="AF30" s="84">
        <v>0</v>
      </c>
      <c r="AG30" s="79" t="s">
        <v>249</v>
      </c>
      <c r="AH30" s="79" t="s">
        <v>249</v>
      </c>
      <c r="AI30" s="79" t="s">
        <v>249</v>
      </c>
      <c r="AJ30" s="79" t="s">
        <v>249</v>
      </c>
      <c r="AK30" s="79" t="s">
        <v>249</v>
      </c>
      <c r="AL30" s="79" t="s">
        <v>249</v>
      </c>
      <c r="AM30" s="79" t="s">
        <v>262</v>
      </c>
      <c r="AN30" s="79" t="s">
        <v>249</v>
      </c>
      <c r="AO30" s="79" t="s">
        <v>249</v>
      </c>
      <c r="AP30" s="79"/>
      <c r="AQ30" s="79"/>
      <c r="AR30"/>
    </row>
    <row r="31" spans="1:44" s="64" customFormat="1" ht="14.1" hidden="1" customHeight="1">
      <c r="A31" s="73" t="s">
        <v>245</v>
      </c>
      <c r="B31" s="74">
        <v>75</v>
      </c>
      <c r="C31" s="74" t="s">
        <v>272</v>
      </c>
      <c r="D31" s="75"/>
      <c r="E31" s="75"/>
      <c r="F31" s="76"/>
      <c r="G31" s="74">
        <v>8</v>
      </c>
      <c r="H31" s="74">
        <v>2016</v>
      </c>
      <c r="I31" s="74">
        <v>2</v>
      </c>
      <c r="J31" s="77">
        <v>3174260</v>
      </c>
      <c r="K31" s="74" t="s">
        <v>286</v>
      </c>
      <c r="L31" s="74"/>
      <c r="M31" s="74">
        <v>1045</v>
      </c>
      <c r="N31" s="74" t="s">
        <v>255</v>
      </c>
      <c r="O31" s="74" t="s">
        <v>287</v>
      </c>
      <c r="P31" s="78">
        <v>44446.666599999997</v>
      </c>
      <c r="Q31" s="74"/>
      <c r="R31" s="74"/>
      <c r="S31" s="74"/>
      <c r="T31" s="79"/>
      <c r="U31" s="79"/>
      <c r="V31" s="80" t="s">
        <v>260</v>
      </c>
      <c r="W31" s="79" t="s">
        <v>249</v>
      </c>
      <c r="X31" s="81"/>
      <c r="Y31" s="82" t="s">
        <v>249</v>
      </c>
      <c r="Z31" s="82" t="s">
        <v>249</v>
      </c>
      <c r="AA31" s="81"/>
      <c r="AB31" s="83"/>
      <c r="AC31" s="79" t="s">
        <v>249</v>
      </c>
      <c r="AD31" s="80"/>
      <c r="AE31" s="245"/>
      <c r="AF31" s="84">
        <v>0</v>
      </c>
      <c r="AG31" s="79" t="s">
        <v>249</v>
      </c>
      <c r="AH31" s="79" t="s">
        <v>249</v>
      </c>
      <c r="AI31" s="79" t="s">
        <v>249</v>
      </c>
      <c r="AJ31" s="79" t="s">
        <v>249</v>
      </c>
      <c r="AK31" s="79" t="s">
        <v>249</v>
      </c>
      <c r="AL31" s="79" t="s">
        <v>249</v>
      </c>
      <c r="AM31" s="79" t="s">
        <v>262</v>
      </c>
      <c r="AN31" s="79" t="s">
        <v>249</v>
      </c>
      <c r="AO31" s="79" t="s">
        <v>249</v>
      </c>
      <c r="AP31" s="79"/>
      <c r="AQ31" s="79"/>
      <c r="AR31"/>
    </row>
    <row r="32" spans="1:44" s="64" customFormat="1" ht="14.1" customHeight="1">
      <c r="A32" s="73" t="s">
        <v>245</v>
      </c>
      <c r="B32" s="74">
        <v>75</v>
      </c>
      <c r="C32" s="74" t="s">
        <v>272</v>
      </c>
      <c r="D32" s="75">
        <v>42689</v>
      </c>
      <c r="E32" s="75">
        <v>42690</v>
      </c>
      <c r="F32" s="76">
        <v>2</v>
      </c>
      <c r="G32" s="74">
        <v>11</v>
      </c>
      <c r="H32" s="74">
        <v>2016</v>
      </c>
      <c r="I32" s="74">
        <v>1</v>
      </c>
      <c r="J32" s="77">
        <v>3174340</v>
      </c>
      <c r="K32" s="74" t="s">
        <v>288</v>
      </c>
      <c r="L32" s="74"/>
      <c r="M32" s="74">
        <v>1038</v>
      </c>
      <c r="N32" s="74" t="s">
        <v>248</v>
      </c>
      <c r="O32" s="74" t="s">
        <v>285</v>
      </c>
      <c r="P32" s="78">
        <v>45963.666599999997</v>
      </c>
      <c r="Q32" s="74"/>
      <c r="R32" s="74"/>
      <c r="S32" s="74"/>
      <c r="T32" s="263"/>
      <c r="U32" s="79"/>
      <c r="V32" s="80" t="s">
        <v>26</v>
      </c>
      <c r="W32" s="263" t="s">
        <v>249</v>
      </c>
      <c r="X32" s="276">
        <v>42689</v>
      </c>
      <c r="Y32" s="292" t="s">
        <v>249</v>
      </c>
      <c r="Z32" s="292" t="s">
        <v>249</v>
      </c>
      <c r="AA32" s="276">
        <v>42690</v>
      </c>
      <c r="AB32" s="299">
        <v>2</v>
      </c>
      <c r="AC32" s="263" t="s">
        <v>249</v>
      </c>
      <c r="AD32" s="319" t="s">
        <v>26</v>
      </c>
      <c r="AE32" s="324"/>
      <c r="AF32" s="317">
        <v>0</v>
      </c>
      <c r="AG32" s="263"/>
      <c r="AH32" s="263"/>
      <c r="AI32" s="263"/>
      <c r="AJ32" s="263"/>
      <c r="AK32" s="263"/>
      <c r="AL32" s="263"/>
      <c r="AM32" s="79"/>
      <c r="AN32" s="79"/>
      <c r="AO32" s="79"/>
      <c r="AP32" s="263" t="s">
        <v>250</v>
      </c>
      <c r="AQ32" s="263"/>
      <c r="AR32"/>
    </row>
    <row r="33" spans="1:44" s="64" customFormat="1" ht="14.1" customHeight="1">
      <c r="A33" s="73" t="s">
        <v>245</v>
      </c>
      <c r="B33" s="74">
        <v>75</v>
      </c>
      <c r="C33" s="74" t="s">
        <v>272</v>
      </c>
      <c r="D33" s="75">
        <v>42691</v>
      </c>
      <c r="E33" s="75">
        <v>42692</v>
      </c>
      <c r="F33" s="76">
        <v>2</v>
      </c>
      <c r="G33" s="74">
        <v>11</v>
      </c>
      <c r="H33" s="74">
        <v>2016</v>
      </c>
      <c r="I33" s="74">
        <v>2</v>
      </c>
      <c r="J33" s="77">
        <v>3174340</v>
      </c>
      <c r="K33" s="74" t="s">
        <v>288</v>
      </c>
      <c r="L33" s="74"/>
      <c r="M33" s="74">
        <v>1045</v>
      </c>
      <c r="N33" s="74" t="s">
        <v>255</v>
      </c>
      <c r="O33" s="74" t="s">
        <v>285</v>
      </c>
      <c r="P33" s="78">
        <v>45963.666599999997</v>
      </c>
      <c r="Q33" s="74"/>
      <c r="R33" s="74"/>
      <c r="S33" s="74"/>
      <c r="T33" s="263">
        <v>2</v>
      </c>
      <c r="U33" s="79"/>
      <c r="V33" s="80" t="s">
        <v>256</v>
      </c>
      <c r="W33" s="263" t="s">
        <v>249</v>
      </c>
      <c r="X33" s="276">
        <v>42691</v>
      </c>
      <c r="Y33" s="292" t="s">
        <v>249</v>
      </c>
      <c r="Z33" s="292" t="s">
        <v>249</v>
      </c>
      <c r="AA33" s="276">
        <v>42692</v>
      </c>
      <c r="AB33" s="299">
        <v>2</v>
      </c>
      <c r="AC33" s="263" t="s">
        <v>249</v>
      </c>
      <c r="AD33" s="319" t="s">
        <v>256</v>
      </c>
      <c r="AE33" s="324"/>
      <c r="AF33" s="329">
        <v>45964</v>
      </c>
      <c r="AG33" s="263" t="s">
        <v>249</v>
      </c>
      <c r="AH33" s="263" t="s">
        <v>249</v>
      </c>
      <c r="AI33" s="263" t="s">
        <v>249</v>
      </c>
      <c r="AJ33" s="263" t="s">
        <v>249</v>
      </c>
      <c r="AK33" s="263" t="s">
        <v>249</v>
      </c>
      <c r="AL33" s="263" t="s">
        <v>249</v>
      </c>
      <c r="AM33" s="79"/>
      <c r="AN33" s="79" t="s">
        <v>249</v>
      </c>
      <c r="AO33" s="79" t="s">
        <v>249</v>
      </c>
      <c r="AP33" s="263"/>
      <c r="AQ33" s="263"/>
      <c r="AR33"/>
    </row>
    <row r="34" spans="1:44" s="64" customFormat="1" ht="14.1" customHeight="1">
      <c r="A34" s="73" t="s">
        <v>245</v>
      </c>
      <c r="B34" s="74">
        <v>75</v>
      </c>
      <c r="C34" s="74" t="s">
        <v>272</v>
      </c>
      <c r="D34" s="75">
        <v>42693</v>
      </c>
      <c r="E34" s="75">
        <v>42694</v>
      </c>
      <c r="F34" s="76">
        <v>2</v>
      </c>
      <c r="G34" s="74">
        <v>11</v>
      </c>
      <c r="H34" s="74">
        <v>2016</v>
      </c>
      <c r="I34" s="74">
        <v>2</v>
      </c>
      <c r="J34" s="77">
        <v>3174340</v>
      </c>
      <c r="K34" s="74" t="s">
        <v>288</v>
      </c>
      <c r="L34" s="74"/>
      <c r="M34" s="74">
        <v>1038</v>
      </c>
      <c r="N34" s="74" t="s">
        <v>248</v>
      </c>
      <c r="O34" s="74" t="s">
        <v>285</v>
      </c>
      <c r="P34" s="78">
        <v>45963.666599999997</v>
      </c>
      <c r="Q34" s="74"/>
      <c r="R34" s="74"/>
      <c r="S34" s="74"/>
      <c r="T34" s="263"/>
      <c r="U34" s="79"/>
      <c r="V34" s="80" t="s">
        <v>26</v>
      </c>
      <c r="W34" s="263"/>
      <c r="X34" s="276">
        <v>42693</v>
      </c>
      <c r="Y34" s="292"/>
      <c r="Z34" s="292"/>
      <c r="AA34" s="276">
        <v>42694</v>
      </c>
      <c r="AB34" s="299">
        <v>2</v>
      </c>
      <c r="AC34" s="263" t="s">
        <v>249</v>
      </c>
      <c r="AD34" s="319" t="s">
        <v>26</v>
      </c>
      <c r="AE34" s="324"/>
      <c r="AF34" s="317">
        <v>0</v>
      </c>
      <c r="AG34" s="263"/>
      <c r="AH34" s="263"/>
      <c r="AI34" s="263"/>
      <c r="AJ34" s="263"/>
      <c r="AK34" s="263"/>
      <c r="AL34" s="263"/>
      <c r="AM34" s="79"/>
      <c r="AN34" s="79"/>
      <c r="AO34" s="79"/>
      <c r="AP34" s="263" t="s">
        <v>250</v>
      </c>
      <c r="AQ34" s="263"/>
      <c r="AR34"/>
    </row>
    <row r="35" spans="1:44" s="64" customFormat="1" ht="14.1" hidden="1" customHeight="1">
      <c r="A35" s="73" t="s">
        <v>245</v>
      </c>
      <c r="B35" s="74">
        <v>75</v>
      </c>
      <c r="C35" s="74" t="s">
        <v>272</v>
      </c>
      <c r="D35" s="75"/>
      <c r="E35" s="75"/>
      <c r="F35" s="76"/>
      <c r="G35" s="74">
        <v>2</v>
      </c>
      <c r="H35" s="74">
        <v>2016</v>
      </c>
      <c r="I35" s="74">
        <v>2</v>
      </c>
      <c r="J35" s="77">
        <v>3237361</v>
      </c>
      <c r="K35" s="74" t="s">
        <v>289</v>
      </c>
      <c r="L35" s="74"/>
      <c r="M35" s="74">
        <v>1038</v>
      </c>
      <c r="N35" s="74" t="s">
        <v>248</v>
      </c>
      <c r="O35" s="74" t="s">
        <v>34</v>
      </c>
      <c r="P35" s="78">
        <v>45963.666599999997</v>
      </c>
      <c r="Q35" s="74"/>
      <c r="R35" s="74"/>
      <c r="S35" s="74"/>
      <c r="T35" s="79"/>
      <c r="U35" s="79"/>
      <c r="V35" s="80" t="s">
        <v>260</v>
      </c>
      <c r="W35" s="79" t="s">
        <v>249</v>
      </c>
      <c r="X35" s="81"/>
      <c r="Y35" s="82" t="s">
        <v>249</v>
      </c>
      <c r="Z35" s="82" t="s">
        <v>249</v>
      </c>
      <c r="AA35" s="81"/>
      <c r="AB35" s="83"/>
      <c r="AC35" s="79" t="s">
        <v>249</v>
      </c>
      <c r="AD35" s="80"/>
      <c r="AE35" s="245"/>
      <c r="AF35" s="84">
        <v>0</v>
      </c>
      <c r="AG35" s="79" t="s">
        <v>249</v>
      </c>
      <c r="AH35" s="79" t="s">
        <v>249</v>
      </c>
      <c r="AI35" s="79" t="s">
        <v>249</v>
      </c>
      <c r="AJ35" s="79" t="s">
        <v>249</v>
      </c>
      <c r="AK35" s="79" t="s">
        <v>249</v>
      </c>
      <c r="AL35" s="79" t="s">
        <v>249</v>
      </c>
      <c r="AM35" s="79" t="s">
        <v>262</v>
      </c>
      <c r="AN35" s="79" t="s">
        <v>249</v>
      </c>
      <c r="AO35" s="79" t="s">
        <v>249</v>
      </c>
      <c r="AP35" s="79"/>
      <c r="AQ35" s="79"/>
      <c r="AR35"/>
    </row>
    <row r="36" spans="1:44" s="64" customFormat="1" ht="14.1" hidden="1" customHeight="1">
      <c r="A36" s="73" t="s">
        <v>245</v>
      </c>
      <c r="B36" s="74">
        <v>75</v>
      </c>
      <c r="C36" s="74" t="s">
        <v>272</v>
      </c>
      <c r="D36" s="75"/>
      <c r="E36" s="75"/>
      <c r="F36" s="76"/>
      <c r="G36" s="74">
        <v>1</v>
      </c>
      <c r="H36" s="74">
        <v>2016</v>
      </c>
      <c r="I36" s="74">
        <v>1</v>
      </c>
      <c r="J36" s="77">
        <v>3237361</v>
      </c>
      <c r="K36" s="74" t="s">
        <v>289</v>
      </c>
      <c r="L36" s="74"/>
      <c r="M36" s="74">
        <v>1038</v>
      </c>
      <c r="N36" s="74" t="s">
        <v>248</v>
      </c>
      <c r="O36" s="74" t="s">
        <v>34</v>
      </c>
      <c r="P36" s="78">
        <v>45963.666599999997</v>
      </c>
      <c r="Q36" s="74"/>
      <c r="R36" s="74"/>
      <c r="S36" s="74"/>
      <c r="T36" s="79"/>
      <c r="U36" s="79"/>
      <c r="V36" s="80" t="s">
        <v>260</v>
      </c>
      <c r="W36" s="79" t="s">
        <v>249</v>
      </c>
      <c r="X36" s="81"/>
      <c r="Y36" s="82" t="s">
        <v>249</v>
      </c>
      <c r="Z36" s="82" t="s">
        <v>249</v>
      </c>
      <c r="AA36" s="81"/>
      <c r="AB36" s="83"/>
      <c r="AC36" s="79" t="s">
        <v>249</v>
      </c>
      <c r="AD36" s="80"/>
      <c r="AE36" s="245"/>
      <c r="AF36" s="84">
        <v>0</v>
      </c>
      <c r="AG36" s="79" t="s">
        <v>249</v>
      </c>
      <c r="AH36" s="79" t="s">
        <v>249</v>
      </c>
      <c r="AI36" s="79" t="s">
        <v>249</v>
      </c>
      <c r="AJ36" s="79" t="s">
        <v>249</v>
      </c>
      <c r="AK36" s="79" t="s">
        <v>249</v>
      </c>
      <c r="AL36" s="79" t="s">
        <v>249</v>
      </c>
      <c r="AM36" s="79" t="s">
        <v>262</v>
      </c>
      <c r="AN36" s="79" t="s">
        <v>249</v>
      </c>
      <c r="AO36" s="79" t="s">
        <v>249</v>
      </c>
      <c r="AP36" s="79"/>
      <c r="AQ36" s="79"/>
      <c r="AR36"/>
    </row>
    <row r="37" spans="1:44" s="64" customFormat="1" ht="14.1" customHeight="1">
      <c r="A37" s="73" t="s">
        <v>245</v>
      </c>
      <c r="B37" s="74">
        <v>132</v>
      </c>
      <c r="C37" s="74" t="s">
        <v>290</v>
      </c>
      <c r="D37" s="75">
        <v>43277</v>
      </c>
      <c r="E37" s="75">
        <v>43278</v>
      </c>
      <c r="F37" s="76">
        <v>2</v>
      </c>
      <c r="G37" s="74">
        <v>6</v>
      </c>
      <c r="H37" s="74">
        <v>2018</v>
      </c>
      <c r="I37" s="74">
        <v>2</v>
      </c>
      <c r="J37" s="77">
        <v>3876822</v>
      </c>
      <c r="K37" s="74" t="s">
        <v>291</v>
      </c>
      <c r="L37" s="74"/>
      <c r="M37" s="74">
        <v>1038</v>
      </c>
      <c r="N37" s="74" t="s">
        <v>248</v>
      </c>
      <c r="O37" s="74" t="s">
        <v>35</v>
      </c>
      <c r="P37" s="78">
        <v>52082.8</v>
      </c>
      <c r="Q37" s="74"/>
      <c r="R37" s="74"/>
      <c r="S37" s="74"/>
      <c r="T37" s="263"/>
      <c r="U37" s="79"/>
      <c r="V37" s="80" t="s">
        <v>26</v>
      </c>
      <c r="W37" s="264">
        <v>43277</v>
      </c>
      <c r="X37" s="276">
        <v>43277</v>
      </c>
      <c r="Y37" s="292" t="s">
        <v>249</v>
      </c>
      <c r="Z37" s="292" t="s">
        <v>249</v>
      </c>
      <c r="AA37" s="276">
        <v>43278</v>
      </c>
      <c r="AB37" s="298">
        <v>2</v>
      </c>
      <c r="AC37" s="263" t="s">
        <v>249</v>
      </c>
      <c r="AD37" s="319" t="s">
        <v>26</v>
      </c>
      <c r="AE37" s="324"/>
      <c r="AF37" s="317">
        <v>0</v>
      </c>
      <c r="AG37" s="263"/>
      <c r="AH37" s="263"/>
      <c r="AI37" s="263"/>
      <c r="AJ37" s="263"/>
      <c r="AK37" s="263"/>
      <c r="AL37" s="263"/>
      <c r="AM37" s="79"/>
      <c r="AN37" s="79"/>
      <c r="AO37" s="79"/>
      <c r="AP37" s="263" t="s">
        <v>250</v>
      </c>
      <c r="AQ37" s="263"/>
      <c r="AR37"/>
    </row>
    <row r="38" spans="1:44" s="64" customFormat="1" ht="14.1" customHeight="1">
      <c r="A38" s="73" t="s">
        <v>245</v>
      </c>
      <c r="B38" s="74">
        <v>132</v>
      </c>
      <c r="C38" s="74" t="s">
        <v>290</v>
      </c>
      <c r="D38" s="75">
        <v>43754</v>
      </c>
      <c r="E38" s="75">
        <v>43755</v>
      </c>
      <c r="F38" s="76">
        <v>2</v>
      </c>
      <c r="G38" s="74">
        <v>10</v>
      </c>
      <c r="H38" s="74">
        <v>2019</v>
      </c>
      <c r="I38" s="74">
        <v>2</v>
      </c>
      <c r="J38" s="77">
        <v>4104281</v>
      </c>
      <c r="K38" s="74" t="s">
        <v>292</v>
      </c>
      <c r="L38" s="74"/>
      <c r="M38" s="74">
        <v>1038</v>
      </c>
      <c r="N38" s="74" t="s">
        <v>248</v>
      </c>
      <c r="O38" s="74" t="s">
        <v>35</v>
      </c>
      <c r="P38" s="78">
        <v>55208</v>
      </c>
      <c r="Q38" s="74"/>
      <c r="R38" s="74"/>
      <c r="S38" s="74"/>
      <c r="T38" s="263"/>
      <c r="U38" s="79"/>
      <c r="V38" s="80" t="s">
        <v>26</v>
      </c>
      <c r="W38" s="263" t="s">
        <v>249</v>
      </c>
      <c r="X38" s="276">
        <v>43754</v>
      </c>
      <c r="Y38" s="292" t="s">
        <v>249</v>
      </c>
      <c r="Z38" s="292" t="s">
        <v>249</v>
      </c>
      <c r="AA38" s="276">
        <v>43755</v>
      </c>
      <c r="AB38" s="299">
        <v>2</v>
      </c>
      <c r="AC38" s="263" t="s">
        <v>249</v>
      </c>
      <c r="AD38" s="319" t="s">
        <v>26</v>
      </c>
      <c r="AE38" s="324"/>
      <c r="AF38" s="317">
        <v>0</v>
      </c>
      <c r="AG38" s="263"/>
      <c r="AH38" s="263"/>
      <c r="AI38" s="263"/>
      <c r="AJ38" s="263"/>
      <c r="AK38" s="263"/>
      <c r="AL38" s="263"/>
      <c r="AM38" s="79"/>
      <c r="AN38" s="79"/>
      <c r="AO38" s="79"/>
      <c r="AP38" s="263" t="s">
        <v>250</v>
      </c>
      <c r="AQ38" s="263"/>
      <c r="AR38"/>
    </row>
    <row r="39" spans="1:44" s="64" customFormat="1" ht="14.1" customHeight="1">
      <c r="A39" s="73" t="s">
        <v>245</v>
      </c>
      <c r="B39" s="74">
        <v>75</v>
      </c>
      <c r="C39" s="74" t="s">
        <v>272</v>
      </c>
      <c r="D39" s="75">
        <v>43495</v>
      </c>
      <c r="E39" s="75">
        <v>43524</v>
      </c>
      <c r="F39" s="76">
        <v>30</v>
      </c>
      <c r="G39" s="74">
        <v>1</v>
      </c>
      <c r="H39" s="74">
        <v>2019</v>
      </c>
      <c r="I39" s="74">
        <v>2</v>
      </c>
      <c r="J39" s="77">
        <v>4198801</v>
      </c>
      <c r="K39" s="74" t="s">
        <v>293</v>
      </c>
      <c r="L39" s="74"/>
      <c r="M39" s="74">
        <v>1045</v>
      </c>
      <c r="N39" s="74" t="s">
        <v>255</v>
      </c>
      <c r="O39" s="74" t="s">
        <v>294</v>
      </c>
      <c r="P39" s="78">
        <v>414058</v>
      </c>
      <c r="Q39" s="74"/>
      <c r="R39" s="74"/>
      <c r="S39" s="74"/>
      <c r="T39" s="263">
        <v>30</v>
      </c>
      <c r="U39" s="79"/>
      <c r="V39" s="80" t="s">
        <v>256</v>
      </c>
      <c r="W39" s="263">
        <v>266300</v>
      </c>
      <c r="X39" s="276">
        <v>43495</v>
      </c>
      <c r="Y39" s="292" t="s">
        <v>257</v>
      </c>
      <c r="Z39" s="292" t="s">
        <v>295</v>
      </c>
      <c r="AA39" s="276">
        <v>43524</v>
      </c>
      <c r="AB39" s="298">
        <v>30</v>
      </c>
      <c r="AC39" s="263" t="s">
        <v>249</v>
      </c>
      <c r="AD39" s="319" t="s">
        <v>256</v>
      </c>
      <c r="AE39" s="324">
        <v>43601.416666666664</v>
      </c>
      <c r="AF39" s="329">
        <v>828116</v>
      </c>
      <c r="AG39" s="263" t="s">
        <v>296</v>
      </c>
      <c r="AH39" s="263">
        <v>828116</v>
      </c>
      <c r="AI39" s="263">
        <v>0</v>
      </c>
      <c r="AJ39" s="263">
        <v>0</v>
      </c>
      <c r="AK39" s="263" t="s">
        <v>249</v>
      </c>
      <c r="AL39" s="263">
        <v>0</v>
      </c>
      <c r="AM39" s="79"/>
      <c r="AN39" s="79" t="s">
        <v>25</v>
      </c>
      <c r="AO39" s="79" t="s">
        <v>249</v>
      </c>
      <c r="AP39" s="263"/>
      <c r="AQ39" s="263"/>
      <c r="AR39"/>
    </row>
    <row r="40" spans="1:44" s="64" customFormat="1" ht="14.1" customHeight="1">
      <c r="A40" s="73" t="s">
        <v>245</v>
      </c>
      <c r="B40" s="74">
        <v>75</v>
      </c>
      <c r="C40" s="74" t="s">
        <v>272</v>
      </c>
      <c r="D40" s="75">
        <v>43589</v>
      </c>
      <c r="E40" s="75">
        <v>43618</v>
      </c>
      <c r="F40" s="76">
        <v>30</v>
      </c>
      <c r="G40" s="74">
        <v>5</v>
      </c>
      <c r="H40" s="74">
        <v>2019</v>
      </c>
      <c r="I40" s="74">
        <v>1</v>
      </c>
      <c r="J40" s="77">
        <v>4198801</v>
      </c>
      <c r="K40" s="74" t="s">
        <v>293</v>
      </c>
      <c r="L40" s="74"/>
      <c r="M40" s="74">
        <v>1038</v>
      </c>
      <c r="N40" s="74" t="s">
        <v>248</v>
      </c>
      <c r="O40" s="74" t="s">
        <v>294</v>
      </c>
      <c r="P40" s="78">
        <v>414058</v>
      </c>
      <c r="Q40" s="74"/>
      <c r="R40" s="74"/>
      <c r="S40" s="74"/>
      <c r="T40" s="263"/>
      <c r="U40" s="79"/>
      <c r="V40" s="80" t="s">
        <v>26</v>
      </c>
      <c r="W40" s="263">
        <v>280025</v>
      </c>
      <c r="X40" s="276">
        <v>43589</v>
      </c>
      <c r="Y40" s="292" t="s">
        <v>257</v>
      </c>
      <c r="Z40" s="292" t="s">
        <v>297</v>
      </c>
      <c r="AA40" s="276">
        <v>43618</v>
      </c>
      <c r="AB40" s="299">
        <v>3</v>
      </c>
      <c r="AC40" s="263" t="s">
        <v>249</v>
      </c>
      <c r="AD40" s="319" t="s">
        <v>26</v>
      </c>
      <c r="AE40" s="324"/>
      <c r="AF40" s="317">
        <v>0</v>
      </c>
      <c r="AG40" s="263"/>
      <c r="AH40" s="263"/>
      <c r="AI40" s="263">
        <v>0</v>
      </c>
      <c r="AJ40" s="263">
        <v>0</v>
      </c>
      <c r="AK40" s="263" t="s">
        <v>249</v>
      </c>
      <c r="AL40" s="263">
        <v>0</v>
      </c>
      <c r="AM40" s="79"/>
      <c r="AN40" s="79" t="s">
        <v>26</v>
      </c>
      <c r="AO40" s="79" t="s">
        <v>249</v>
      </c>
      <c r="AP40" s="263" t="s">
        <v>298</v>
      </c>
      <c r="AQ40" s="263"/>
      <c r="AR40"/>
    </row>
    <row r="41" spans="1:44" s="64" customFormat="1" ht="14.1" customHeight="1">
      <c r="A41" s="73" t="s">
        <v>245</v>
      </c>
      <c r="B41" s="74">
        <v>75</v>
      </c>
      <c r="C41" s="74" t="s">
        <v>272</v>
      </c>
      <c r="D41" s="75">
        <v>43619</v>
      </c>
      <c r="E41" s="75">
        <v>43648</v>
      </c>
      <c r="F41" s="76">
        <v>30</v>
      </c>
      <c r="G41" s="74">
        <v>6</v>
      </c>
      <c r="H41" s="74">
        <v>2019</v>
      </c>
      <c r="I41" s="74">
        <v>1</v>
      </c>
      <c r="J41" s="77">
        <v>4198801</v>
      </c>
      <c r="K41" s="74" t="s">
        <v>293</v>
      </c>
      <c r="L41" s="74"/>
      <c r="M41" s="74">
        <v>1038</v>
      </c>
      <c r="N41" s="74" t="s">
        <v>248</v>
      </c>
      <c r="O41" s="74" t="s">
        <v>294</v>
      </c>
      <c r="P41" s="78">
        <v>414058</v>
      </c>
      <c r="Q41" s="74"/>
      <c r="R41" s="74"/>
      <c r="S41" s="74"/>
      <c r="T41" s="263"/>
      <c r="U41" s="79"/>
      <c r="V41" s="80" t="s">
        <v>26</v>
      </c>
      <c r="W41" s="263">
        <v>285819</v>
      </c>
      <c r="X41" s="276">
        <v>43619</v>
      </c>
      <c r="Y41" s="292" t="s">
        <v>299</v>
      </c>
      <c r="Z41" s="292" t="s">
        <v>300</v>
      </c>
      <c r="AA41" s="276">
        <v>43648</v>
      </c>
      <c r="AB41" s="299">
        <v>3</v>
      </c>
      <c r="AC41" s="263" t="s">
        <v>301</v>
      </c>
      <c r="AD41" s="319" t="s">
        <v>26</v>
      </c>
      <c r="AE41" s="324"/>
      <c r="AF41" s="317">
        <v>0</v>
      </c>
      <c r="AG41" s="263"/>
      <c r="AH41" s="263"/>
      <c r="AI41" s="263">
        <v>0</v>
      </c>
      <c r="AJ41" s="263">
        <v>0</v>
      </c>
      <c r="AK41" s="263" t="s">
        <v>249</v>
      </c>
      <c r="AL41" s="263">
        <v>0</v>
      </c>
      <c r="AM41" s="79"/>
      <c r="AN41" s="79" t="s">
        <v>26</v>
      </c>
      <c r="AO41" s="79" t="s">
        <v>249</v>
      </c>
      <c r="AP41" s="263" t="s">
        <v>298</v>
      </c>
      <c r="AQ41" s="263"/>
      <c r="AR41"/>
    </row>
    <row r="42" spans="1:44" s="64" customFormat="1" ht="14.1" customHeight="1">
      <c r="A42" s="73" t="s">
        <v>245</v>
      </c>
      <c r="B42" s="74">
        <v>75</v>
      </c>
      <c r="C42" s="74" t="s">
        <v>272</v>
      </c>
      <c r="D42" s="75">
        <v>43685</v>
      </c>
      <c r="E42" s="75">
        <v>43714</v>
      </c>
      <c r="F42" s="76">
        <v>30</v>
      </c>
      <c r="G42" s="74">
        <v>8</v>
      </c>
      <c r="H42" s="74">
        <v>2019</v>
      </c>
      <c r="I42" s="74">
        <v>1</v>
      </c>
      <c r="J42" s="77">
        <v>4198801</v>
      </c>
      <c r="K42" s="74" t="s">
        <v>293</v>
      </c>
      <c r="L42" s="74"/>
      <c r="M42" s="74">
        <v>1038</v>
      </c>
      <c r="N42" s="74" t="s">
        <v>248</v>
      </c>
      <c r="O42" s="74" t="s">
        <v>294</v>
      </c>
      <c r="P42" s="78">
        <v>414058</v>
      </c>
      <c r="Q42" s="74"/>
      <c r="R42" s="74"/>
      <c r="S42" s="74"/>
      <c r="T42" s="263"/>
      <c r="U42" s="79"/>
      <c r="V42" s="80" t="s">
        <v>26</v>
      </c>
      <c r="W42" s="263">
        <v>296855</v>
      </c>
      <c r="X42" s="276">
        <v>43685</v>
      </c>
      <c r="Y42" s="292" t="s">
        <v>299</v>
      </c>
      <c r="Z42" s="292" t="s">
        <v>302</v>
      </c>
      <c r="AA42" s="276">
        <v>43714</v>
      </c>
      <c r="AB42" s="299">
        <v>3</v>
      </c>
      <c r="AC42" s="263" t="s">
        <v>303</v>
      </c>
      <c r="AD42" s="319" t="s">
        <v>26</v>
      </c>
      <c r="AE42" s="324"/>
      <c r="AF42" s="317">
        <v>0</v>
      </c>
      <c r="AG42" s="263"/>
      <c r="AH42" s="263"/>
      <c r="AI42" s="263">
        <v>0</v>
      </c>
      <c r="AJ42" s="263">
        <v>0</v>
      </c>
      <c r="AK42" s="263" t="s">
        <v>249</v>
      </c>
      <c r="AL42" s="263">
        <v>0</v>
      </c>
      <c r="AM42" s="79"/>
      <c r="AN42" s="79" t="s">
        <v>26</v>
      </c>
      <c r="AO42" s="79" t="s">
        <v>249</v>
      </c>
      <c r="AP42" s="263" t="s">
        <v>298</v>
      </c>
      <c r="AQ42" s="263"/>
      <c r="AR42"/>
    </row>
    <row r="43" spans="1:44" s="64" customFormat="1" ht="14.1" customHeight="1">
      <c r="A43" s="73" t="s">
        <v>245</v>
      </c>
      <c r="B43" s="74">
        <v>75</v>
      </c>
      <c r="C43" s="74" t="s">
        <v>272</v>
      </c>
      <c r="D43" s="75">
        <v>43715</v>
      </c>
      <c r="E43" s="75">
        <v>43744</v>
      </c>
      <c r="F43" s="76">
        <v>30</v>
      </c>
      <c r="G43" s="74">
        <v>9</v>
      </c>
      <c r="H43" s="74">
        <v>2019</v>
      </c>
      <c r="I43" s="74">
        <v>1</v>
      </c>
      <c r="J43" s="77">
        <v>4198801</v>
      </c>
      <c r="K43" s="74" t="s">
        <v>293</v>
      </c>
      <c r="L43" s="74"/>
      <c r="M43" s="74">
        <v>1038</v>
      </c>
      <c r="N43" s="74" t="s">
        <v>248</v>
      </c>
      <c r="O43" s="74" t="s">
        <v>294</v>
      </c>
      <c r="P43" s="78">
        <v>414058</v>
      </c>
      <c r="Q43" s="74"/>
      <c r="R43" s="74"/>
      <c r="S43" s="74"/>
      <c r="T43" s="263"/>
      <c r="U43" s="79"/>
      <c r="V43" s="80" t="s">
        <v>26</v>
      </c>
      <c r="W43" s="263">
        <v>302445</v>
      </c>
      <c r="X43" s="276">
        <v>43715</v>
      </c>
      <c r="Y43" s="292" t="s">
        <v>299</v>
      </c>
      <c r="Z43" s="292" t="s">
        <v>304</v>
      </c>
      <c r="AA43" s="276">
        <v>43744</v>
      </c>
      <c r="AB43" s="299">
        <v>3</v>
      </c>
      <c r="AC43" s="263" t="s">
        <v>305</v>
      </c>
      <c r="AD43" s="319" t="s">
        <v>26</v>
      </c>
      <c r="AE43" s="324"/>
      <c r="AF43" s="317">
        <v>0</v>
      </c>
      <c r="AG43" s="263"/>
      <c r="AH43" s="263"/>
      <c r="AI43" s="263">
        <v>0</v>
      </c>
      <c r="AJ43" s="263">
        <v>0</v>
      </c>
      <c r="AK43" s="263" t="s">
        <v>249</v>
      </c>
      <c r="AL43" s="263">
        <v>0</v>
      </c>
      <c r="AM43" s="79"/>
      <c r="AN43" s="79" t="s">
        <v>26</v>
      </c>
      <c r="AO43" s="79" t="s">
        <v>249</v>
      </c>
      <c r="AP43" s="263" t="s">
        <v>298</v>
      </c>
      <c r="AQ43" s="263"/>
      <c r="AR43"/>
    </row>
    <row r="44" spans="1:44" s="64" customFormat="1" ht="14.1" customHeight="1">
      <c r="A44" s="73" t="s">
        <v>245</v>
      </c>
      <c r="B44" s="74">
        <v>75</v>
      </c>
      <c r="C44" s="74" t="s">
        <v>272</v>
      </c>
      <c r="D44" s="75">
        <v>43779</v>
      </c>
      <c r="E44" s="75">
        <v>43808</v>
      </c>
      <c r="F44" s="76">
        <v>30</v>
      </c>
      <c r="G44" s="74">
        <v>11</v>
      </c>
      <c r="H44" s="74">
        <v>2019</v>
      </c>
      <c r="I44" s="74">
        <v>1</v>
      </c>
      <c r="J44" s="77">
        <v>4198801</v>
      </c>
      <c r="K44" s="74" t="s">
        <v>293</v>
      </c>
      <c r="L44" s="74"/>
      <c r="M44" s="74">
        <v>1038</v>
      </c>
      <c r="N44" s="74" t="s">
        <v>248</v>
      </c>
      <c r="O44" s="74" t="s">
        <v>294</v>
      </c>
      <c r="P44" s="78">
        <v>303643</v>
      </c>
      <c r="Q44" s="74"/>
      <c r="R44" s="74"/>
      <c r="S44" s="74"/>
      <c r="T44" s="263"/>
      <c r="U44" s="79"/>
      <c r="V44" s="80" t="s">
        <v>26</v>
      </c>
      <c r="W44" s="263">
        <v>11885639</v>
      </c>
      <c r="X44" s="276">
        <v>43779</v>
      </c>
      <c r="Y44" s="292" t="s">
        <v>299</v>
      </c>
      <c r="Z44" s="292" t="s">
        <v>306</v>
      </c>
      <c r="AA44" s="276">
        <v>43808</v>
      </c>
      <c r="AB44" s="299">
        <v>3</v>
      </c>
      <c r="AC44" s="263" t="s">
        <v>307</v>
      </c>
      <c r="AD44" s="319" t="s">
        <v>26</v>
      </c>
      <c r="AE44" s="324"/>
      <c r="AF44" s="317">
        <v>0</v>
      </c>
      <c r="AG44" s="263"/>
      <c r="AH44" s="263"/>
      <c r="AI44" s="263">
        <v>0</v>
      </c>
      <c r="AJ44" s="263">
        <v>0</v>
      </c>
      <c r="AK44" s="263" t="s">
        <v>249</v>
      </c>
      <c r="AL44" s="263">
        <v>0</v>
      </c>
      <c r="AM44" s="79"/>
      <c r="AN44" s="79" t="s">
        <v>26</v>
      </c>
      <c r="AO44" s="79" t="s">
        <v>249</v>
      </c>
      <c r="AP44" s="263" t="s">
        <v>298</v>
      </c>
      <c r="AQ44" s="263"/>
      <c r="AR44"/>
    </row>
    <row r="45" spans="1:44" s="64" customFormat="1" ht="14.1" customHeight="1">
      <c r="A45" s="73" t="s">
        <v>245</v>
      </c>
      <c r="B45" s="74">
        <v>75</v>
      </c>
      <c r="C45" s="74" t="s">
        <v>272</v>
      </c>
      <c r="D45" s="75">
        <v>43814</v>
      </c>
      <c r="E45" s="75">
        <v>43843</v>
      </c>
      <c r="F45" s="76">
        <v>30</v>
      </c>
      <c r="G45" s="74">
        <v>12</v>
      </c>
      <c r="H45" s="74">
        <v>2019</v>
      </c>
      <c r="I45" s="74">
        <v>1</v>
      </c>
      <c r="J45" s="77">
        <v>4198801</v>
      </c>
      <c r="K45" s="74" t="s">
        <v>293</v>
      </c>
      <c r="L45" s="74"/>
      <c r="M45" s="74">
        <v>1038</v>
      </c>
      <c r="N45" s="74" t="s">
        <v>248</v>
      </c>
      <c r="O45" s="74" t="s">
        <v>294</v>
      </c>
      <c r="P45" s="78">
        <v>358850</v>
      </c>
      <c r="Q45" s="74"/>
      <c r="R45" s="74"/>
      <c r="S45" s="74"/>
      <c r="T45" s="263"/>
      <c r="U45" s="79"/>
      <c r="V45" s="80" t="s">
        <v>26</v>
      </c>
      <c r="W45" s="263">
        <v>20155005</v>
      </c>
      <c r="X45" s="276">
        <v>43814</v>
      </c>
      <c r="Y45" s="292" t="s">
        <v>308</v>
      </c>
      <c r="Z45" s="292" t="s">
        <v>309</v>
      </c>
      <c r="AA45" s="276">
        <v>43843</v>
      </c>
      <c r="AB45" s="299">
        <v>3</v>
      </c>
      <c r="AC45" s="263" t="s">
        <v>249</v>
      </c>
      <c r="AD45" s="319" t="s">
        <v>26</v>
      </c>
      <c r="AE45" s="324"/>
      <c r="AF45" s="317">
        <v>0</v>
      </c>
      <c r="AG45" s="263"/>
      <c r="AH45" s="263"/>
      <c r="AI45" s="263">
        <v>0</v>
      </c>
      <c r="AJ45" s="263">
        <v>0</v>
      </c>
      <c r="AK45" s="263" t="s">
        <v>249</v>
      </c>
      <c r="AL45" s="263">
        <v>0</v>
      </c>
      <c r="AM45" s="79"/>
      <c r="AN45" s="79" t="s">
        <v>26</v>
      </c>
      <c r="AO45" s="79" t="s">
        <v>249</v>
      </c>
      <c r="AP45" s="263" t="s">
        <v>298</v>
      </c>
      <c r="AQ45" s="263"/>
      <c r="AR45"/>
    </row>
    <row r="46" spans="1:44" s="64" customFormat="1" ht="14.1" customHeight="1">
      <c r="A46" s="73" t="s">
        <v>245</v>
      </c>
      <c r="B46" s="74">
        <v>75</v>
      </c>
      <c r="C46" s="74" t="s">
        <v>272</v>
      </c>
      <c r="D46" s="75">
        <v>43844</v>
      </c>
      <c r="E46" s="75">
        <v>43873</v>
      </c>
      <c r="F46" s="76">
        <v>30</v>
      </c>
      <c r="G46" s="74">
        <v>1</v>
      </c>
      <c r="H46" s="74">
        <v>2020</v>
      </c>
      <c r="I46" s="74">
        <v>2</v>
      </c>
      <c r="J46" s="77">
        <v>4198801</v>
      </c>
      <c r="K46" s="74" t="s">
        <v>293</v>
      </c>
      <c r="L46" s="74"/>
      <c r="M46" s="74">
        <v>1038</v>
      </c>
      <c r="N46" s="74" t="s">
        <v>248</v>
      </c>
      <c r="O46" s="74" t="s">
        <v>294</v>
      </c>
      <c r="P46" s="78">
        <v>438902</v>
      </c>
      <c r="Q46" s="74"/>
      <c r="R46" s="74"/>
      <c r="S46" s="74"/>
      <c r="T46" s="263"/>
      <c r="U46" s="79"/>
      <c r="V46" s="80" t="s">
        <v>26</v>
      </c>
      <c r="W46" s="263">
        <v>20157747</v>
      </c>
      <c r="X46" s="276">
        <v>43844</v>
      </c>
      <c r="Y46" s="292" t="s">
        <v>308</v>
      </c>
      <c r="Z46" s="292" t="s">
        <v>309</v>
      </c>
      <c r="AA46" s="276">
        <v>43873</v>
      </c>
      <c r="AB46" s="299">
        <v>3</v>
      </c>
      <c r="AC46" s="263" t="s">
        <v>249</v>
      </c>
      <c r="AD46" s="319" t="s">
        <v>26</v>
      </c>
      <c r="AE46" s="324"/>
      <c r="AF46" s="317">
        <v>0</v>
      </c>
      <c r="AG46" s="263"/>
      <c r="AH46" s="263"/>
      <c r="AI46" s="263">
        <v>0</v>
      </c>
      <c r="AJ46" s="263">
        <v>0</v>
      </c>
      <c r="AK46" s="263" t="s">
        <v>249</v>
      </c>
      <c r="AL46" s="263">
        <v>0</v>
      </c>
      <c r="AM46" s="79"/>
      <c r="AN46" s="79" t="s">
        <v>26</v>
      </c>
      <c r="AO46" s="79" t="s">
        <v>249</v>
      </c>
      <c r="AP46" s="263" t="s">
        <v>298</v>
      </c>
      <c r="AQ46" s="263"/>
      <c r="AR46"/>
    </row>
    <row r="47" spans="1:44" s="64" customFormat="1" ht="14.1" customHeight="1">
      <c r="A47" s="73" t="s">
        <v>245</v>
      </c>
      <c r="B47" s="74">
        <v>75</v>
      </c>
      <c r="C47" s="74" t="s">
        <v>272</v>
      </c>
      <c r="D47" s="75">
        <v>43362</v>
      </c>
      <c r="E47" s="75">
        <v>43390</v>
      </c>
      <c r="F47" s="76">
        <v>29</v>
      </c>
      <c r="G47" s="74">
        <v>9</v>
      </c>
      <c r="H47" s="74">
        <v>2018</v>
      </c>
      <c r="I47" s="74">
        <v>2</v>
      </c>
      <c r="J47" s="77">
        <v>4198801</v>
      </c>
      <c r="K47" s="74" t="s">
        <v>293</v>
      </c>
      <c r="L47" s="74"/>
      <c r="M47" s="74">
        <v>1045</v>
      </c>
      <c r="N47" s="74" t="s">
        <v>255</v>
      </c>
      <c r="O47" s="74" t="s">
        <v>294</v>
      </c>
      <c r="P47" s="78">
        <v>364579.6</v>
      </c>
      <c r="Q47" s="74"/>
      <c r="R47" s="74"/>
      <c r="S47" s="74"/>
      <c r="T47" s="263">
        <v>29</v>
      </c>
      <c r="U47" s="79"/>
      <c r="V47" s="80" t="s">
        <v>256</v>
      </c>
      <c r="W47" s="263">
        <v>20114415</v>
      </c>
      <c r="X47" s="276">
        <v>43362</v>
      </c>
      <c r="Y47" s="292" t="s">
        <v>257</v>
      </c>
      <c r="Z47" s="292" t="s">
        <v>310</v>
      </c>
      <c r="AA47" s="276">
        <v>43390</v>
      </c>
      <c r="AB47" s="298">
        <v>29</v>
      </c>
      <c r="AC47" s="263" t="s">
        <v>311</v>
      </c>
      <c r="AD47" s="319" t="s">
        <v>256</v>
      </c>
      <c r="AE47" s="324">
        <v>43447.650694444441</v>
      </c>
      <c r="AF47" s="329">
        <v>755201</v>
      </c>
      <c r="AG47" s="263" t="s">
        <v>312</v>
      </c>
      <c r="AH47" s="263">
        <v>755201</v>
      </c>
      <c r="AI47" s="263">
        <v>0</v>
      </c>
      <c r="AJ47" s="263">
        <v>0</v>
      </c>
      <c r="AK47" s="263" t="s">
        <v>249</v>
      </c>
      <c r="AL47" s="263">
        <v>0</v>
      </c>
      <c r="AM47" s="79"/>
      <c r="AN47" s="79" t="s">
        <v>25</v>
      </c>
      <c r="AO47" s="79" t="s">
        <v>249</v>
      </c>
      <c r="AP47" s="263"/>
      <c r="AQ47" s="263"/>
      <c r="AR47"/>
    </row>
    <row r="48" spans="1:44" s="64" customFormat="1" ht="14.1" customHeight="1">
      <c r="A48" s="73" t="s">
        <v>245</v>
      </c>
      <c r="B48" s="74">
        <v>75</v>
      </c>
      <c r="C48" s="74" t="s">
        <v>272</v>
      </c>
      <c r="D48" s="75">
        <v>43656</v>
      </c>
      <c r="E48" s="75">
        <v>43684</v>
      </c>
      <c r="F48" s="76">
        <v>29</v>
      </c>
      <c r="G48" s="74">
        <v>7</v>
      </c>
      <c r="H48" s="74">
        <v>2019</v>
      </c>
      <c r="I48" s="74">
        <v>2</v>
      </c>
      <c r="J48" s="77">
        <v>4198801</v>
      </c>
      <c r="K48" s="74" t="s">
        <v>293</v>
      </c>
      <c r="L48" s="74"/>
      <c r="M48" s="74">
        <v>1038</v>
      </c>
      <c r="N48" s="74" t="s">
        <v>248</v>
      </c>
      <c r="O48" s="74" t="s">
        <v>294</v>
      </c>
      <c r="P48" s="78">
        <v>414058</v>
      </c>
      <c r="Q48" s="74"/>
      <c r="R48" s="74"/>
      <c r="S48" s="74"/>
      <c r="T48" s="263"/>
      <c r="U48" s="79"/>
      <c r="V48" s="80" t="s">
        <v>26</v>
      </c>
      <c r="W48" s="263">
        <v>20136350</v>
      </c>
      <c r="X48" s="276">
        <v>43656</v>
      </c>
      <c r="Y48" s="292" t="s">
        <v>313</v>
      </c>
      <c r="Z48" s="292" t="s">
        <v>314</v>
      </c>
      <c r="AA48" s="276">
        <v>43684</v>
      </c>
      <c r="AB48" s="299">
        <v>3</v>
      </c>
      <c r="AC48" s="263" t="s">
        <v>249</v>
      </c>
      <c r="AD48" s="319" t="s">
        <v>26</v>
      </c>
      <c r="AE48" s="324"/>
      <c r="AF48" s="317">
        <v>0</v>
      </c>
      <c r="AG48" s="263"/>
      <c r="AH48" s="263"/>
      <c r="AI48" s="263">
        <v>0</v>
      </c>
      <c r="AJ48" s="263">
        <v>0</v>
      </c>
      <c r="AK48" s="263" t="s">
        <v>249</v>
      </c>
      <c r="AL48" s="263">
        <v>0</v>
      </c>
      <c r="AM48" s="79"/>
      <c r="AN48" s="79" t="s">
        <v>26</v>
      </c>
      <c r="AO48" s="79" t="s">
        <v>249</v>
      </c>
      <c r="AP48" s="263" t="s">
        <v>298</v>
      </c>
      <c r="AQ48" s="263"/>
      <c r="AR48"/>
    </row>
    <row r="49" spans="1:44" s="64" customFormat="1" ht="14.1" customHeight="1">
      <c r="A49" s="73" t="s">
        <v>245</v>
      </c>
      <c r="B49" s="90"/>
      <c r="C49" s="74" t="s">
        <v>272</v>
      </c>
      <c r="D49" s="75">
        <v>43465</v>
      </c>
      <c r="E49" s="75">
        <v>43491</v>
      </c>
      <c r="F49" s="76">
        <v>27</v>
      </c>
      <c r="G49" s="74">
        <v>12</v>
      </c>
      <c r="H49" s="74">
        <v>2018</v>
      </c>
      <c r="I49" s="91"/>
      <c r="J49" s="92">
        <v>4198801</v>
      </c>
      <c r="K49" s="91" t="s">
        <v>293</v>
      </c>
      <c r="L49" s="91"/>
      <c r="M49" s="91">
        <v>1045</v>
      </c>
      <c r="N49" s="74" t="s">
        <v>255</v>
      </c>
      <c r="O49" s="74" t="s">
        <v>294</v>
      </c>
      <c r="P49" s="78"/>
      <c r="Q49" s="74"/>
      <c r="R49" s="74"/>
      <c r="S49" s="91"/>
      <c r="T49" s="265">
        <v>27</v>
      </c>
      <c r="U49" s="93"/>
      <c r="V49" s="80" t="s">
        <v>256</v>
      </c>
      <c r="W49" s="265">
        <v>4198801</v>
      </c>
      <c r="X49" s="277">
        <v>43465</v>
      </c>
      <c r="Y49" s="294" t="s">
        <v>315</v>
      </c>
      <c r="Z49" s="294" t="s">
        <v>316</v>
      </c>
      <c r="AA49" s="277">
        <v>43491</v>
      </c>
      <c r="AB49" s="300">
        <v>27</v>
      </c>
      <c r="AC49" s="265" t="s">
        <v>317</v>
      </c>
      <c r="AD49" s="319" t="s">
        <v>256</v>
      </c>
      <c r="AE49" s="325">
        <v>43484.308333333334</v>
      </c>
      <c r="AF49" s="329">
        <v>781242</v>
      </c>
      <c r="AG49" s="265" t="s">
        <v>318</v>
      </c>
      <c r="AH49" s="330">
        <v>390621</v>
      </c>
      <c r="AI49" s="265"/>
      <c r="AJ49" s="265"/>
      <c r="AK49" s="265" t="s">
        <v>249</v>
      </c>
      <c r="AL49" s="330"/>
      <c r="AM49" s="79"/>
      <c r="AN49" s="93" t="s">
        <v>25</v>
      </c>
      <c r="AO49" s="98" t="s">
        <v>249</v>
      </c>
      <c r="AP49" s="263"/>
      <c r="AQ49" s="263"/>
      <c r="AR49"/>
    </row>
    <row r="50" spans="1:44" s="64" customFormat="1" ht="14.1" customHeight="1">
      <c r="A50" s="73" t="s">
        <v>245</v>
      </c>
      <c r="B50" s="90">
        <v>75</v>
      </c>
      <c r="C50" s="74" t="s">
        <v>272</v>
      </c>
      <c r="D50" s="75">
        <v>43410</v>
      </c>
      <c r="E50" s="75">
        <v>43430</v>
      </c>
      <c r="F50" s="76">
        <v>21</v>
      </c>
      <c r="G50" s="74">
        <v>11</v>
      </c>
      <c r="H50" s="74">
        <v>2018</v>
      </c>
      <c r="I50" s="91"/>
      <c r="J50" s="92">
        <v>4198801</v>
      </c>
      <c r="K50" s="91" t="s">
        <v>293</v>
      </c>
      <c r="L50" s="91"/>
      <c r="M50" s="91">
        <v>1045</v>
      </c>
      <c r="N50" s="74" t="s">
        <v>255</v>
      </c>
      <c r="O50" s="74" t="s">
        <v>294</v>
      </c>
      <c r="P50" s="78"/>
      <c r="Q50" s="74"/>
      <c r="R50" s="74"/>
      <c r="S50" s="91"/>
      <c r="T50" s="265">
        <v>21</v>
      </c>
      <c r="U50" s="93"/>
      <c r="V50" s="80" t="s">
        <v>256</v>
      </c>
      <c r="W50" s="265">
        <v>20110550</v>
      </c>
      <c r="X50" s="276">
        <v>43410</v>
      </c>
      <c r="Y50" s="294" t="s">
        <v>257</v>
      </c>
      <c r="Z50" s="294" t="s">
        <v>319</v>
      </c>
      <c r="AA50" s="276">
        <v>43430</v>
      </c>
      <c r="AB50" s="300">
        <v>21</v>
      </c>
      <c r="AC50" s="265" t="s">
        <v>249</v>
      </c>
      <c r="AD50" s="319" t="s">
        <v>256</v>
      </c>
      <c r="AE50" s="325">
        <v>43425.663888888892</v>
      </c>
      <c r="AF50" s="329">
        <v>494787</v>
      </c>
      <c r="AG50" s="265" t="s">
        <v>320</v>
      </c>
      <c r="AH50" s="330">
        <v>494787</v>
      </c>
      <c r="AI50" s="265">
        <v>8666</v>
      </c>
      <c r="AJ50" s="265">
        <v>3074</v>
      </c>
      <c r="AK50" s="265" t="s">
        <v>320</v>
      </c>
      <c r="AL50" s="330">
        <v>391000</v>
      </c>
      <c r="AM50" s="79"/>
      <c r="AN50" s="93" t="s">
        <v>25</v>
      </c>
      <c r="AO50" s="98" t="s">
        <v>249</v>
      </c>
      <c r="AP50" s="263"/>
      <c r="AQ50" s="263"/>
      <c r="AR50"/>
    </row>
    <row r="51" spans="1:44" s="64" customFormat="1" ht="14.1" customHeight="1">
      <c r="A51" s="73" t="s">
        <v>245</v>
      </c>
      <c r="B51" s="74">
        <v>75</v>
      </c>
      <c r="C51" s="74" t="s">
        <v>272</v>
      </c>
      <c r="D51" s="75">
        <v>43569</v>
      </c>
      <c r="E51" s="75">
        <v>43588</v>
      </c>
      <c r="F51" s="76">
        <v>20</v>
      </c>
      <c r="G51" s="74">
        <v>4</v>
      </c>
      <c r="H51" s="74">
        <v>2019</v>
      </c>
      <c r="I51" s="74">
        <v>2</v>
      </c>
      <c r="J51" s="77">
        <v>4198801</v>
      </c>
      <c r="K51" s="74" t="s">
        <v>293</v>
      </c>
      <c r="L51" s="74"/>
      <c r="M51" s="74">
        <v>1038</v>
      </c>
      <c r="N51" s="74" t="s">
        <v>248</v>
      </c>
      <c r="O51" s="74" t="s">
        <v>294</v>
      </c>
      <c r="P51" s="78">
        <v>414058</v>
      </c>
      <c r="Q51" s="74"/>
      <c r="R51" s="74"/>
      <c r="S51" s="74"/>
      <c r="T51" s="263"/>
      <c r="U51" s="79"/>
      <c r="V51" s="80" t="s">
        <v>26</v>
      </c>
      <c r="W51" s="263">
        <v>279609</v>
      </c>
      <c r="X51" s="276">
        <v>43569</v>
      </c>
      <c r="Y51" s="292" t="s">
        <v>257</v>
      </c>
      <c r="Z51" s="292" t="s">
        <v>321</v>
      </c>
      <c r="AA51" s="276">
        <v>43588</v>
      </c>
      <c r="AB51" s="299">
        <v>3</v>
      </c>
      <c r="AC51" s="263" t="s">
        <v>249</v>
      </c>
      <c r="AD51" s="319" t="s">
        <v>26</v>
      </c>
      <c r="AE51" s="324"/>
      <c r="AF51" s="317">
        <v>0</v>
      </c>
      <c r="AG51" s="263"/>
      <c r="AH51" s="263"/>
      <c r="AI51" s="263">
        <v>0</v>
      </c>
      <c r="AJ51" s="263">
        <v>0</v>
      </c>
      <c r="AK51" s="263" t="s">
        <v>249</v>
      </c>
      <c r="AL51" s="263">
        <v>0</v>
      </c>
      <c r="AM51" s="79"/>
      <c r="AN51" s="79" t="s">
        <v>26</v>
      </c>
      <c r="AO51" s="79" t="s">
        <v>249</v>
      </c>
      <c r="AP51" s="263" t="s">
        <v>298</v>
      </c>
      <c r="AQ51" s="263"/>
      <c r="AR51"/>
    </row>
    <row r="52" spans="1:44" s="64" customFormat="1" ht="14.1" customHeight="1">
      <c r="A52" s="73" t="s">
        <v>245</v>
      </c>
      <c r="B52" s="74">
        <v>75</v>
      </c>
      <c r="C52" s="74" t="s">
        <v>272</v>
      </c>
      <c r="D52" s="75">
        <v>43446</v>
      </c>
      <c r="E52" s="75">
        <v>43464</v>
      </c>
      <c r="F52" s="76">
        <v>19</v>
      </c>
      <c r="G52" s="74">
        <v>12</v>
      </c>
      <c r="H52" s="74">
        <v>2018</v>
      </c>
      <c r="I52" s="74">
        <v>1</v>
      </c>
      <c r="J52" s="77">
        <v>4198801</v>
      </c>
      <c r="K52" s="74" t="s">
        <v>293</v>
      </c>
      <c r="L52" s="74"/>
      <c r="M52" s="74">
        <v>1045</v>
      </c>
      <c r="N52" s="74" t="s">
        <v>255</v>
      </c>
      <c r="O52" s="74" t="s">
        <v>294</v>
      </c>
      <c r="P52" s="78">
        <v>390621</v>
      </c>
      <c r="Q52" s="74"/>
      <c r="R52" s="74"/>
      <c r="S52" s="74"/>
      <c r="T52" s="263">
        <v>19</v>
      </c>
      <c r="U52" s="79"/>
      <c r="V52" s="80" t="s">
        <v>256</v>
      </c>
      <c r="W52" s="263">
        <v>259731</v>
      </c>
      <c r="X52" s="276">
        <v>43446</v>
      </c>
      <c r="Y52" s="292" t="s">
        <v>313</v>
      </c>
      <c r="Z52" s="292" t="s">
        <v>322</v>
      </c>
      <c r="AA52" s="276">
        <v>43464</v>
      </c>
      <c r="AB52" s="298">
        <v>19</v>
      </c>
      <c r="AC52" s="263" t="s">
        <v>323</v>
      </c>
      <c r="AD52" s="319" t="s">
        <v>256</v>
      </c>
      <c r="AE52" s="324">
        <v>43484.311805555553</v>
      </c>
      <c r="AF52" s="329">
        <v>494786</v>
      </c>
      <c r="AG52" s="263" t="s">
        <v>324</v>
      </c>
      <c r="AH52" s="263">
        <v>494786</v>
      </c>
      <c r="AI52" s="263">
        <v>0</v>
      </c>
      <c r="AJ52" s="263">
        <v>0</v>
      </c>
      <c r="AK52" s="263" t="s">
        <v>249</v>
      </c>
      <c r="AL52" s="263">
        <v>0</v>
      </c>
      <c r="AM52" s="79"/>
      <c r="AN52" s="79" t="s">
        <v>25</v>
      </c>
      <c r="AO52" s="79" t="s">
        <v>249</v>
      </c>
      <c r="AP52" s="263"/>
      <c r="AQ52" s="263"/>
      <c r="AR52"/>
    </row>
    <row r="53" spans="1:44" s="64" customFormat="1" ht="14.1" customHeight="1">
      <c r="A53" s="73" t="s">
        <v>245</v>
      </c>
      <c r="B53" s="74">
        <v>75</v>
      </c>
      <c r="C53" s="74" t="s">
        <v>272</v>
      </c>
      <c r="D53" s="75">
        <v>43431</v>
      </c>
      <c r="E53" s="75">
        <v>43445</v>
      </c>
      <c r="F53" s="76">
        <v>15</v>
      </c>
      <c r="G53" s="74">
        <v>11</v>
      </c>
      <c r="H53" s="74">
        <v>2018</v>
      </c>
      <c r="I53" s="74">
        <v>2</v>
      </c>
      <c r="J53" s="77">
        <v>4198801</v>
      </c>
      <c r="K53" s="74" t="s">
        <v>293</v>
      </c>
      <c r="L53" s="74"/>
      <c r="M53" s="74">
        <v>1045</v>
      </c>
      <c r="N53" s="74" t="s">
        <v>255</v>
      </c>
      <c r="O53" s="74" t="s">
        <v>294</v>
      </c>
      <c r="P53" s="78">
        <v>390621</v>
      </c>
      <c r="Q53" s="74"/>
      <c r="R53" s="74"/>
      <c r="S53" s="74"/>
      <c r="T53" s="263">
        <v>15</v>
      </c>
      <c r="U53" s="79"/>
      <c r="V53" s="80" t="s">
        <v>256</v>
      </c>
      <c r="W53" s="263">
        <v>20120192</v>
      </c>
      <c r="X53" s="276">
        <v>43431</v>
      </c>
      <c r="Y53" s="292" t="s">
        <v>315</v>
      </c>
      <c r="Z53" s="292" t="s">
        <v>325</v>
      </c>
      <c r="AA53" s="276">
        <v>43445</v>
      </c>
      <c r="AB53" s="298">
        <v>15</v>
      </c>
      <c r="AC53" s="263" t="s">
        <v>326</v>
      </c>
      <c r="AD53" s="319" t="s">
        <v>256</v>
      </c>
      <c r="AE53" s="324">
        <v>43483.370833333334</v>
      </c>
      <c r="AF53" s="329">
        <v>390621</v>
      </c>
      <c r="AG53" s="263" t="s">
        <v>327</v>
      </c>
      <c r="AH53" s="263">
        <v>390621</v>
      </c>
      <c r="AI53" s="263">
        <v>0</v>
      </c>
      <c r="AJ53" s="263">
        <v>0</v>
      </c>
      <c r="AK53" s="263" t="s">
        <v>249</v>
      </c>
      <c r="AL53" s="263">
        <v>0</v>
      </c>
      <c r="AM53" s="79"/>
      <c r="AN53" s="79" t="s">
        <v>25</v>
      </c>
      <c r="AO53" s="79" t="s">
        <v>249</v>
      </c>
      <c r="AP53" s="263"/>
      <c r="AQ53" s="263"/>
      <c r="AR53"/>
    </row>
    <row r="54" spans="1:44" s="64" customFormat="1" ht="14.1" customHeight="1">
      <c r="A54" s="73" t="s">
        <v>245</v>
      </c>
      <c r="B54" s="74">
        <v>75</v>
      </c>
      <c r="C54" s="74" t="s">
        <v>272</v>
      </c>
      <c r="D54" s="75">
        <v>43525</v>
      </c>
      <c r="E54" s="75">
        <v>43539</v>
      </c>
      <c r="F54" s="76">
        <v>15</v>
      </c>
      <c r="G54" s="74">
        <v>3</v>
      </c>
      <c r="H54" s="74">
        <v>2019</v>
      </c>
      <c r="I54" s="74">
        <v>1</v>
      </c>
      <c r="J54" s="77">
        <v>4198801</v>
      </c>
      <c r="K54" s="74" t="s">
        <v>293</v>
      </c>
      <c r="L54" s="74"/>
      <c r="M54" s="74">
        <v>1038</v>
      </c>
      <c r="N54" s="74" t="s">
        <v>248</v>
      </c>
      <c r="O54" s="74" t="s">
        <v>294</v>
      </c>
      <c r="P54" s="78">
        <v>414058</v>
      </c>
      <c r="Q54" s="74"/>
      <c r="R54" s="74"/>
      <c r="S54" s="74"/>
      <c r="T54" s="263"/>
      <c r="U54" s="79"/>
      <c r="V54" s="80" t="s">
        <v>26</v>
      </c>
      <c r="W54" s="263" t="s">
        <v>249</v>
      </c>
      <c r="X54" s="276">
        <v>43525</v>
      </c>
      <c r="Y54" s="292" t="s">
        <v>249</v>
      </c>
      <c r="Z54" s="292" t="s">
        <v>249</v>
      </c>
      <c r="AA54" s="276">
        <v>43539</v>
      </c>
      <c r="AB54" s="299">
        <v>3</v>
      </c>
      <c r="AC54" s="263" t="s">
        <v>249</v>
      </c>
      <c r="AD54" s="319" t="s">
        <v>26</v>
      </c>
      <c r="AE54" s="324"/>
      <c r="AF54" s="317">
        <v>0</v>
      </c>
      <c r="AG54" s="263"/>
      <c r="AH54" s="263"/>
      <c r="AI54" s="263" t="s">
        <v>249</v>
      </c>
      <c r="AJ54" s="263" t="s">
        <v>249</v>
      </c>
      <c r="AK54" s="263" t="s">
        <v>249</v>
      </c>
      <c r="AL54" s="263" t="s">
        <v>249</v>
      </c>
      <c r="AM54" s="79"/>
      <c r="AN54" s="79" t="s">
        <v>249</v>
      </c>
      <c r="AO54" s="79" t="s">
        <v>249</v>
      </c>
      <c r="AP54" s="263" t="s">
        <v>298</v>
      </c>
      <c r="AQ54" s="263"/>
      <c r="AR54"/>
    </row>
    <row r="55" spans="1:44" s="64" customFormat="1" ht="14.1" customHeight="1">
      <c r="A55" s="73" t="s">
        <v>245</v>
      </c>
      <c r="B55" s="74">
        <v>75</v>
      </c>
      <c r="C55" s="74" t="s">
        <v>272</v>
      </c>
      <c r="D55" s="75">
        <v>43540</v>
      </c>
      <c r="E55" s="75">
        <v>43554</v>
      </c>
      <c r="F55" s="76">
        <v>15</v>
      </c>
      <c r="G55" s="74">
        <v>3</v>
      </c>
      <c r="H55" s="74">
        <v>2019</v>
      </c>
      <c r="I55" s="74">
        <v>1</v>
      </c>
      <c r="J55" s="77">
        <v>4198801</v>
      </c>
      <c r="K55" s="74" t="s">
        <v>293</v>
      </c>
      <c r="L55" s="74"/>
      <c r="M55" s="74">
        <v>1038</v>
      </c>
      <c r="N55" s="74" t="s">
        <v>248</v>
      </c>
      <c r="O55" s="74" t="s">
        <v>294</v>
      </c>
      <c r="P55" s="78">
        <v>414058</v>
      </c>
      <c r="Q55" s="74"/>
      <c r="R55" s="74"/>
      <c r="S55" s="74"/>
      <c r="T55" s="263"/>
      <c r="U55" s="79"/>
      <c r="V55" s="80" t="s">
        <v>26</v>
      </c>
      <c r="W55" s="263">
        <v>55533650</v>
      </c>
      <c r="X55" s="276">
        <v>43540</v>
      </c>
      <c r="Y55" s="292" t="s">
        <v>328</v>
      </c>
      <c r="Z55" s="292" t="s">
        <v>329</v>
      </c>
      <c r="AA55" s="276">
        <v>43554</v>
      </c>
      <c r="AB55" s="299">
        <v>3</v>
      </c>
      <c r="AC55" s="263" t="s">
        <v>249</v>
      </c>
      <c r="AD55" s="319" t="s">
        <v>26</v>
      </c>
      <c r="AE55" s="324"/>
      <c r="AF55" s="317">
        <v>0</v>
      </c>
      <c r="AG55" s="263"/>
      <c r="AH55" s="263"/>
      <c r="AI55" s="263">
        <v>0</v>
      </c>
      <c r="AJ55" s="263">
        <v>0</v>
      </c>
      <c r="AK55" s="263" t="s">
        <v>249</v>
      </c>
      <c r="AL55" s="263">
        <v>0</v>
      </c>
      <c r="AM55" s="79"/>
      <c r="AN55" s="79" t="s">
        <v>26</v>
      </c>
      <c r="AO55" s="79" t="s">
        <v>249</v>
      </c>
      <c r="AP55" s="263" t="s">
        <v>298</v>
      </c>
      <c r="AQ55" s="263"/>
      <c r="AR55"/>
    </row>
    <row r="56" spans="1:44" s="64" customFormat="1" ht="14.1" customHeight="1">
      <c r="A56" s="73" t="s">
        <v>245</v>
      </c>
      <c r="B56" s="74">
        <v>75</v>
      </c>
      <c r="C56" s="74" t="s">
        <v>272</v>
      </c>
      <c r="D56" s="75">
        <v>43391</v>
      </c>
      <c r="E56" s="75">
        <v>43402</v>
      </c>
      <c r="F56" s="76">
        <v>12</v>
      </c>
      <c r="G56" s="74">
        <v>10</v>
      </c>
      <c r="H56" s="74">
        <v>2018</v>
      </c>
      <c r="I56" s="74">
        <v>1</v>
      </c>
      <c r="J56" s="77">
        <v>4198801</v>
      </c>
      <c r="K56" s="74" t="s">
        <v>293</v>
      </c>
      <c r="L56" s="74"/>
      <c r="M56" s="74">
        <v>1045</v>
      </c>
      <c r="N56" s="74" t="s">
        <v>255</v>
      </c>
      <c r="O56" s="74" t="s">
        <v>294</v>
      </c>
      <c r="P56" s="78">
        <v>390621</v>
      </c>
      <c r="Q56" s="74"/>
      <c r="R56" s="74"/>
      <c r="S56" s="74"/>
      <c r="T56" s="263">
        <v>12</v>
      </c>
      <c r="U56" s="79"/>
      <c r="V56" s="80" t="s">
        <v>256</v>
      </c>
      <c r="W56" s="263">
        <v>20114414</v>
      </c>
      <c r="X56" s="276">
        <v>43391</v>
      </c>
      <c r="Y56" s="292" t="s">
        <v>257</v>
      </c>
      <c r="Z56" s="292" t="s">
        <v>330</v>
      </c>
      <c r="AA56" s="276">
        <v>43402</v>
      </c>
      <c r="AB56" s="298">
        <v>12</v>
      </c>
      <c r="AC56" s="263" t="s">
        <v>311</v>
      </c>
      <c r="AD56" s="319" t="s">
        <v>256</v>
      </c>
      <c r="AE56" s="324">
        <v>43447.647916666669</v>
      </c>
      <c r="AF56" s="329">
        <v>312497</v>
      </c>
      <c r="AG56" s="263" t="s">
        <v>331</v>
      </c>
      <c r="AH56" s="263">
        <v>312497</v>
      </c>
      <c r="AI56" s="263">
        <v>8566</v>
      </c>
      <c r="AJ56" s="263">
        <v>3074</v>
      </c>
      <c r="AK56" s="263" t="s">
        <v>332</v>
      </c>
      <c r="AL56" s="263">
        <v>391000</v>
      </c>
      <c r="AM56" s="79"/>
      <c r="AN56" s="79" t="s">
        <v>25</v>
      </c>
      <c r="AO56" s="79" t="s">
        <v>249</v>
      </c>
      <c r="AP56" s="263"/>
      <c r="AQ56" s="263"/>
      <c r="AR56"/>
    </row>
    <row r="57" spans="1:44" s="64" customFormat="1" ht="14.1" customHeight="1">
      <c r="A57" s="73" t="s">
        <v>245</v>
      </c>
      <c r="B57" s="74">
        <v>75</v>
      </c>
      <c r="C57" s="74" t="s">
        <v>272</v>
      </c>
      <c r="D57" s="75">
        <v>43935</v>
      </c>
      <c r="E57" s="75">
        <v>43944</v>
      </c>
      <c r="F57" s="76">
        <v>10</v>
      </c>
      <c r="G57" s="74">
        <v>4</v>
      </c>
      <c r="H57" s="74">
        <v>2020</v>
      </c>
      <c r="I57" s="74">
        <v>1</v>
      </c>
      <c r="J57" s="77">
        <v>4198801</v>
      </c>
      <c r="K57" s="74" t="s">
        <v>293</v>
      </c>
      <c r="L57" s="74">
        <v>0</v>
      </c>
      <c r="M57" s="74">
        <v>1038</v>
      </c>
      <c r="N57" s="74" t="s">
        <v>248</v>
      </c>
      <c r="O57" s="74" t="s">
        <v>294</v>
      </c>
      <c r="P57" s="78">
        <v>438902</v>
      </c>
      <c r="Q57" s="74" t="s">
        <v>333</v>
      </c>
      <c r="R57" s="74">
        <v>0</v>
      </c>
      <c r="S57" s="74">
        <v>0</v>
      </c>
      <c r="T57" s="263"/>
      <c r="U57" s="79"/>
      <c r="V57" s="80" t="s">
        <v>26</v>
      </c>
      <c r="W57" s="263"/>
      <c r="X57" s="276">
        <v>43935</v>
      </c>
      <c r="Y57" s="292"/>
      <c r="Z57" s="292"/>
      <c r="AA57" s="276">
        <v>43944</v>
      </c>
      <c r="AB57" s="299">
        <v>3</v>
      </c>
      <c r="AC57" s="263"/>
      <c r="AD57" s="319" t="s">
        <v>26</v>
      </c>
      <c r="AE57" s="324"/>
      <c r="AF57" s="317">
        <v>0</v>
      </c>
      <c r="AG57" s="263"/>
      <c r="AH57" s="263"/>
      <c r="AI57" s="263"/>
      <c r="AJ57" s="263"/>
      <c r="AK57" s="263"/>
      <c r="AL57" s="263"/>
      <c r="AM57" s="79"/>
      <c r="AN57" s="79"/>
      <c r="AO57" s="79"/>
      <c r="AP57" s="263" t="s">
        <v>298</v>
      </c>
      <c r="AQ57" s="263"/>
      <c r="AR57"/>
    </row>
    <row r="58" spans="1:44" s="64" customFormat="1" ht="14.1" customHeight="1">
      <c r="A58" s="73" t="s">
        <v>245</v>
      </c>
      <c r="B58" s="74">
        <v>75</v>
      </c>
      <c r="C58" s="74" t="s">
        <v>272</v>
      </c>
      <c r="D58" s="75">
        <v>43555</v>
      </c>
      <c r="E58" s="75">
        <v>43563</v>
      </c>
      <c r="F58" s="76">
        <v>9</v>
      </c>
      <c r="G58" s="74">
        <v>3</v>
      </c>
      <c r="H58" s="74">
        <v>2019</v>
      </c>
      <c r="I58" s="74">
        <v>2</v>
      </c>
      <c r="J58" s="77">
        <v>4198801</v>
      </c>
      <c r="K58" s="74" t="s">
        <v>293</v>
      </c>
      <c r="L58" s="74"/>
      <c r="M58" s="74">
        <v>1038</v>
      </c>
      <c r="N58" s="74" t="s">
        <v>248</v>
      </c>
      <c r="O58" s="74" t="s">
        <v>294</v>
      </c>
      <c r="P58" s="78">
        <v>414058</v>
      </c>
      <c r="Q58" s="74"/>
      <c r="R58" s="74"/>
      <c r="S58" s="74"/>
      <c r="T58" s="263"/>
      <c r="U58" s="79"/>
      <c r="V58" s="80" t="s">
        <v>26</v>
      </c>
      <c r="W58" s="263" t="s">
        <v>249</v>
      </c>
      <c r="X58" s="276">
        <v>43555</v>
      </c>
      <c r="Y58" s="292" t="s">
        <v>249</v>
      </c>
      <c r="Z58" s="292" t="s">
        <v>249</v>
      </c>
      <c r="AA58" s="276">
        <v>43563</v>
      </c>
      <c r="AB58" s="299">
        <v>3</v>
      </c>
      <c r="AC58" s="263" t="s">
        <v>249</v>
      </c>
      <c r="AD58" s="319" t="s">
        <v>26</v>
      </c>
      <c r="AE58" s="324"/>
      <c r="AF58" s="317">
        <v>0</v>
      </c>
      <c r="AG58" s="263"/>
      <c r="AH58" s="263"/>
      <c r="AI58" s="263" t="s">
        <v>249</v>
      </c>
      <c r="AJ58" s="263" t="s">
        <v>249</v>
      </c>
      <c r="AK58" s="263" t="s">
        <v>249</v>
      </c>
      <c r="AL58" s="263" t="s">
        <v>249</v>
      </c>
      <c r="AM58" s="79"/>
      <c r="AN58" s="79" t="s">
        <v>249</v>
      </c>
      <c r="AO58" s="79" t="s">
        <v>249</v>
      </c>
      <c r="AP58" s="263" t="s">
        <v>298</v>
      </c>
      <c r="AQ58" s="263"/>
      <c r="AR58"/>
    </row>
    <row r="59" spans="1:44" s="64" customFormat="1" ht="14.1" customHeight="1">
      <c r="A59" s="73" t="s">
        <v>245</v>
      </c>
      <c r="B59" s="74">
        <v>75</v>
      </c>
      <c r="C59" s="74" t="s">
        <v>272</v>
      </c>
      <c r="D59" s="75">
        <v>43403</v>
      </c>
      <c r="E59" s="75">
        <v>43409</v>
      </c>
      <c r="F59" s="76">
        <v>7</v>
      </c>
      <c r="G59" s="74">
        <v>10</v>
      </c>
      <c r="H59" s="74">
        <v>2018</v>
      </c>
      <c r="I59" s="74">
        <v>2</v>
      </c>
      <c r="J59" s="77">
        <v>4198801</v>
      </c>
      <c r="K59" s="74" t="s">
        <v>293</v>
      </c>
      <c r="L59" s="74"/>
      <c r="M59" s="74">
        <v>1045</v>
      </c>
      <c r="N59" s="74" t="s">
        <v>255</v>
      </c>
      <c r="O59" s="74" t="s">
        <v>294</v>
      </c>
      <c r="P59" s="78">
        <v>390621</v>
      </c>
      <c r="Q59" s="74"/>
      <c r="R59" s="74"/>
      <c r="S59" s="74"/>
      <c r="T59" s="263">
        <v>7</v>
      </c>
      <c r="U59" s="79"/>
      <c r="V59" s="80" t="s">
        <v>256</v>
      </c>
      <c r="W59" s="263">
        <v>20114413</v>
      </c>
      <c r="X59" s="276">
        <v>43403</v>
      </c>
      <c r="Y59" s="292" t="s">
        <v>257</v>
      </c>
      <c r="Z59" s="292" t="s">
        <v>330</v>
      </c>
      <c r="AA59" s="276">
        <v>43409</v>
      </c>
      <c r="AB59" s="298">
        <v>7</v>
      </c>
      <c r="AC59" s="263" t="s">
        <v>311</v>
      </c>
      <c r="AD59" s="319" t="s">
        <v>256</v>
      </c>
      <c r="AE59" s="324">
        <v>43447.662499999999</v>
      </c>
      <c r="AF59" s="329">
        <v>182290</v>
      </c>
      <c r="AG59" s="263" t="s">
        <v>334</v>
      </c>
      <c r="AH59" s="263">
        <v>182290</v>
      </c>
      <c r="AI59" s="263">
        <v>8666</v>
      </c>
      <c r="AJ59" s="263">
        <v>3074</v>
      </c>
      <c r="AK59" s="263" t="s">
        <v>335</v>
      </c>
      <c r="AL59" s="263">
        <v>208533</v>
      </c>
      <c r="AM59" s="79"/>
      <c r="AN59" s="79" t="s">
        <v>25</v>
      </c>
      <c r="AO59" s="79" t="s">
        <v>249</v>
      </c>
      <c r="AP59" s="263"/>
      <c r="AQ59" s="263"/>
      <c r="AR59"/>
    </row>
    <row r="60" spans="1:44" s="64" customFormat="1" ht="14.1" customHeight="1">
      <c r="A60" s="73" t="s">
        <v>245</v>
      </c>
      <c r="B60" s="74">
        <v>75</v>
      </c>
      <c r="C60" s="74" t="s">
        <v>272</v>
      </c>
      <c r="D60" s="75">
        <v>43649</v>
      </c>
      <c r="E60" s="75">
        <v>43655</v>
      </c>
      <c r="F60" s="76">
        <v>7</v>
      </c>
      <c r="G60" s="74">
        <v>7</v>
      </c>
      <c r="H60" s="74">
        <v>2019</v>
      </c>
      <c r="I60" s="74">
        <v>1</v>
      </c>
      <c r="J60" s="77">
        <v>4198801</v>
      </c>
      <c r="K60" s="74" t="s">
        <v>293</v>
      </c>
      <c r="L60" s="74"/>
      <c r="M60" s="74">
        <v>1038</v>
      </c>
      <c r="N60" s="74" t="s">
        <v>248</v>
      </c>
      <c r="O60" s="74" t="s">
        <v>294</v>
      </c>
      <c r="P60" s="78">
        <v>414058</v>
      </c>
      <c r="Q60" s="74"/>
      <c r="R60" s="74"/>
      <c r="S60" s="74"/>
      <c r="T60" s="263"/>
      <c r="U60" s="79"/>
      <c r="V60" s="80" t="s">
        <v>26</v>
      </c>
      <c r="W60" s="263" t="s">
        <v>336</v>
      </c>
      <c r="X60" s="276">
        <v>43649</v>
      </c>
      <c r="Y60" s="292" t="s">
        <v>299</v>
      </c>
      <c r="Z60" s="292" t="s">
        <v>337</v>
      </c>
      <c r="AA60" s="276">
        <v>43655</v>
      </c>
      <c r="AB60" s="299">
        <v>3</v>
      </c>
      <c r="AC60" s="263" t="s">
        <v>338</v>
      </c>
      <c r="AD60" s="319" t="s">
        <v>26</v>
      </c>
      <c r="AE60" s="324"/>
      <c r="AF60" s="317">
        <v>0</v>
      </c>
      <c r="AG60" s="263"/>
      <c r="AH60" s="263"/>
      <c r="AI60" s="263">
        <v>0</v>
      </c>
      <c r="AJ60" s="263">
        <v>0</v>
      </c>
      <c r="AK60" s="263" t="s">
        <v>249</v>
      </c>
      <c r="AL60" s="263">
        <v>0</v>
      </c>
      <c r="AM60" s="79"/>
      <c r="AN60" s="79" t="s">
        <v>26</v>
      </c>
      <c r="AO60" s="79" t="s">
        <v>249</v>
      </c>
      <c r="AP60" s="263" t="s">
        <v>298</v>
      </c>
      <c r="AQ60" s="263"/>
      <c r="AR60"/>
    </row>
    <row r="61" spans="1:44" s="64" customFormat="1" ht="14.1" customHeight="1">
      <c r="A61" s="73" t="s">
        <v>245</v>
      </c>
      <c r="B61" s="74">
        <v>75</v>
      </c>
      <c r="C61" s="74" t="s">
        <v>272</v>
      </c>
      <c r="D61" s="75">
        <v>43357</v>
      </c>
      <c r="E61" s="75">
        <v>43391</v>
      </c>
      <c r="F61" s="76">
        <v>35</v>
      </c>
      <c r="G61" s="74">
        <v>9</v>
      </c>
      <c r="H61" s="74">
        <v>2018</v>
      </c>
      <c r="I61" s="74">
        <v>2</v>
      </c>
      <c r="J61" s="77">
        <v>4198801</v>
      </c>
      <c r="K61" s="74" t="s">
        <v>293</v>
      </c>
      <c r="L61" s="74"/>
      <c r="M61" s="74">
        <v>1045</v>
      </c>
      <c r="N61" s="74" t="s">
        <v>255</v>
      </c>
      <c r="O61" s="74" t="s">
        <v>294</v>
      </c>
      <c r="P61" s="78">
        <v>26041.4</v>
      </c>
      <c r="Q61" s="74"/>
      <c r="R61" s="74"/>
      <c r="S61" s="74"/>
      <c r="T61" s="263">
        <v>3</v>
      </c>
      <c r="U61" s="79"/>
      <c r="V61" s="80" t="s">
        <v>256</v>
      </c>
      <c r="W61" s="263">
        <v>20105604</v>
      </c>
      <c r="X61" s="276">
        <v>43357</v>
      </c>
      <c r="Y61" s="292" t="s">
        <v>257</v>
      </c>
      <c r="Z61" s="292" t="s">
        <v>339</v>
      </c>
      <c r="AA61" s="276">
        <v>43391</v>
      </c>
      <c r="AB61" s="298">
        <v>5</v>
      </c>
      <c r="AC61" s="263" t="s">
        <v>249</v>
      </c>
      <c r="AD61" s="319" t="s">
        <v>256</v>
      </c>
      <c r="AE61" s="324">
        <v>43406.646527777775</v>
      </c>
      <c r="AF61" s="329">
        <v>78124</v>
      </c>
      <c r="AG61" s="263" t="s">
        <v>340</v>
      </c>
      <c r="AH61" s="263">
        <v>78124</v>
      </c>
      <c r="AI61" s="263">
        <v>0</v>
      </c>
      <c r="AJ61" s="263">
        <v>0</v>
      </c>
      <c r="AK61" s="263" t="s">
        <v>249</v>
      </c>
      <c r="AL61" s="263">
        <v>0</v>
      </c>
      <c r="AM61" s="79"/>
      <c r="AN61" s="79" t="s">
        <v>25</v>
      </c>
      <c r="AO61" s="79" t="s">
        <v>249</v>
      </c>
      <c r="AP61" s="263"/>
      <c r="AQ61" s="263"/>
      <c r="AR61"/>
    </row>
    <row r="62" spans="1:44" s="64" customFormat="1" ht="12.75" customHeight="1">
      <c r="A62" s="73" t="s">
        <v>245</v>
      </c>
      <c r="B62" s="74">
        <v>75</v>
      </c>
      <c r="C62" s="74" t="s">
        <v>272</v>
      </c>
      <c r="D62" s="75">
        <v>43564</v>
      </c>
      <c r="E62" s="75">
        <v>43568</v>
      </c>
      <c r="F62" s="76">
        <v>5</v>
      </c>
      <c r="G62" s="74">
        <v>4</v>
      </c>
      <c r="H62" s="74">
        <v>2019</v>
      </c>
      <c r="I62" s="74">
        <v>1</v>
      </c>
      <c r="J62" s="77">
        <v>4198801</v>
      </c>
      <c r="K62" s="74" t="s">
        <v>293</v>
      </c>
      <c r="L62" s="74"/>
      <c r="M62" s="74">
        <v>1038</v>
      </c>
      <c r="N62" s="74" t="s">
        <v>248</v>
      </c>
      <c r="O62" s="74" t="s">
        <v>294</v>
      </c>
      <c r="P62" s="78">
        <v>220831</v>
      </c>
      <c r="Q62" s="74"/>
      <c r="R62" s="74"/>
      <c r="S62" s="74"/>
      <c r="T62" s="263"/>
      <c r="U62" s="79"/>
      <c r="V62" s="80" t="s">
        <v>26</v>
      </c>
      <c r="W62" s="263">
        <v>2531351</v>
      </c>
      <c r="X62" s="276">
        <v>43564</v>
      </c>
      <c r="Y62" s="292" t="s">
        <v>328</v>
      </c>
      <c r="Z62" s="292" t="s">
        <v>341</v>
      </c>
      <c r="AA62" s="276">
        <v>43568</v>
      </c>
      <c r="AB62" s="299">
        <v>3</v>
      </c>
      <c r="AC62" s="263" t="s">
        <v>249</v>
      </c>
      <c r="AD62" s="319" t="s">
        <v>26</v>
      </c>
      <c r="AE62" s="324"/>
      <c r="AF62" s="317">
        <v>0</v>
      </c>
      <c r="AG62" s="263"/>
      <c r="AH62" s="263"/>
      <c r="AI62" s="263">
        <v>0</v>
      </c>
      <c r="AJ62" s="263">
        <v>0</v>
      </c>
      <c r="AK62" s="263" t="s">
        <v>249</v>
      </c>
      <c r="AL62" s="263">
        <v>0</v>
      </c>
      <c r="AM62" s="79"/>
      <c r="AN62" s="79" t="s">
        <v>26</v>
      </c>
      <c r="AO62" s="79" t="s">
        <v>249</v>
      </c>
      <c r="AP62" s="263" t="s">
        <v>298</v>
      </c>
      <c r="AQ62" s="263"/>
      <c r="AR62"/>
    </row>
    <row r="63" spans="1:44" s="64" customFormat="1" ht="14.1" customHeight="1">
      <c r="A63" s="73" t="s">
        <v>245</v>
      </c>
      <c r="B63" s="74">
        <v>75</v>
      </c>
      <c r="C63" s="74" t="s">
        <v>272</v>
      </c>
      <c r="D63" s="75">
        <v>43809</v>
      </c>
      <c r="E63" s="75">
        <v>43813</v>
      </c>
      <c r="F63" s="76">
        <v>5</v>
      </c>
      <c r="G63" s="74">
        <v>12</v>
      </c>
      <c r="H63" s="74">
        <v>2019</v>
      </c>
      <c r="I63" s="74">
        <v>1</v>
      </c>
      <c r="J63" s="77">
        <v>4198801</v>
      </c>
      <c r="K63" s="74" t="s">
        <v>293</v>
      </c>
      <c r="L63" s="74"/>
      <c r="M63" s="74">
        <v>1038</v>
      </c>
      <c r="N63" s="74" t="s">
        <v>248</v>
      </c>
      <c r="O63" s="74" t="s">
        <v>294</v>
      </c>
      <c r="P63" s="78">
        <v>55208</v>
      </c>
      <c r="Q63" s="74"/>
      <c r="R63" s="74"/>
      <c r="S63" s="74"/>
      <c r="T63" s="263"/>
      <c r="U63" s="79"/>
      <c r="V63" s="80" t="s">
        <v>26</v>
      </c>
      <c r="W63" s="263">
        <v>20154993</v>
      </c>
      <c r="X63" s="276">
        <v>43809</v>
      </c>
      <c r="Y63" s="292" t="s">
        <v>308</v>
      </c>
      <c r="Z63" s="292" t="s">
        <v>309</v>
      </c>
      <c r="AA63" s="276">
        <v>43813</v>
      </c>
      <c r="AB63" s="299">
        <v>3</v>
      </c>
      <c r="AC63" s="263" t="s">
        <v>249</v>
      </c>
      <c r="AD63" s="319" t="s">
        <v>26</v>
      </c>
      <c r="AE63" s="324"/>
      <c r="AF63" s="317">
        <v>0</v>
      </c>
      <c r="AG63" s="263"/>
      <c r="AH63" s="263"/>
      <c r="AI63" s="263">
        <v>0</v>
      </c>
      <c r="AJ63" s="263">
        <v>0</v>
      </c>
      <c r="AK63" s="263" t="s">
        <v>249</v>
      </c>
      <c r="AL63" s="263">
        <v>0</v>
      </c>
      <c r="AM63" s="79"/>
      <c r="AN63" s="79" t="s">
        <v>26</v>
      </c>
      <c r="AO63" s="79" t="s">
        <v>249</v>
      </c>
      <c r="AP63" s="263" t="s">
        <v>298</v>
      </c>
      <c r="AQ63" s="263"/>
      <c r="AR63"/>
    </row>
    <row r="64" spans="1:44" s="64" customFormat="1" ht="14.1" customHeight="1">
      <c r="A64" s="73" t="s">
        <v>245</v>
      </c>
      <c r="B64" s="74">
        <v>75</v>
      </c>
      <c r="C64" s="74" t="s">
        <v>272</v>
      </c>
      <c r="D64" s="75">
        <v>43952</v>
      </c>
      <c r="E64" s="75">
        <v>43966</v>
      </c>
      <c r="F64" s="76">
        <v>15</v>
      </c>
      <c r="G64" s="74">
        <v>5</v>
      </c>
      <c r="H64" s="74">
        <v>2020</v>
      </c>
      <c r="I64" s="74">
        <v>1</v>
      </c>
      <c r="J64" s="77">
        <v>4198801</v>
      </c>
      <c r="K64" s="74" t="s">
        <v>293</v>
      </c>
      <c r="L64" s="74">
        <v>0</v>
      </c>
      <c r="M64" s="74">
        <v>1038</v>
      </c>
      <c r="N64" s="74" t="s">
        <v>248</v>
      </c>
      <c r="O64" s="74" t="s">
        <v>294</v>
      </c>
      <c r="P64" s="78">
        <v>438902</v>
      </c>
      <c r="Q64" s="74" t="s">
        <v>342</v>
      </c>
      <c r="R64" s="74">
        <v>0</v>
      </c>
      <c r="S64" s="74">
        <v>0</v>
      </c>
      <c r="T64" s="263"/>
      <c r="U64" s="79"/>
      <c r="V64" s="80" t="s">
        <v>26</v>
      </c>
      <c r="W64" s="263"/>
      <c r="X64" s="276">
        <v>43952</v>
      </c>
      <c r="Y64" s="292"/>
      <c r="Z64" s="292"/>
      <c r="AA64" s="276">
        <v>43966</v>
      </c>
      <c r="AB64" s="299">
        <v>3</v>
      </c>
      <c r="AC64" s="263"/>
      <c r="AD64" s="319" t="s">
        <v>26</v>
      </c>
      <c r="AE64" s="324"/>
      <c r="AF64" s="317">
        <v>0</v>
      </c>
      <c r="AG64" s="263"/>
      <c r="AH64" s="263"/>
      <c r="AI64" s="263"/>
      <c r="AJ64" s="263"/>
      <c r="AK64" s="263"/>
      <c r="AL64" s="263"/>
      <c r="AM64" s="79"/>
      <c r="AN64" s="79"/>
      <c r="AO64" s="79"/>
      <c r="AP64" s="263" t="s">
        <v>298</v>
      </c>
      <c r="AQ64" s="263"/>
      <c r="AR64"/>
    </row>
    <row r="65" spans="1:44 16326:16338" s="64" customFormat="1" ht="14.1" customHeight="1">
      <c r="A65" s="73" t="s">
        <v>245</v>
      </c>
      <c r="B65" s="74">
        <v>75</v>
      </c>
      <c r="C65" s="74" t="s">
        <v>272</v>
      </c>
      <c r="D65" s="75">
        <v>43967</v>
      </c>
      <c r="E65" s="75">
        <v>43981</v>
      </c>
      <c r="F65" s="76">
        <v>15</v>
      </c>
      <c r="G65" s="74">
        <v>5</v>
      </c>
      <c r="H65" s="74">
        <v>2020</v>
      </c>
      <c r="I65" s="74">
        <v>2</v>
      </c>
      <c r="J65" s="77">
        <v>4198801</v>
      </c>
      <c r="K65" s="74" t="s">
        <v>293</v>
      </c>
      <c r="L65" s="74">
        <v>0</v>
      </c>
      <c r="M65" s="74">
        <v>1038</v>
      </c>
      <c r="N65" s="74" t="s">
        <v>248</v>
      </c>
      <c r="O65" s="74" t="s">
        <v>294</v>
      </c>
      <c r="P65" s="78">
        <v>438902</v>
      </c>
      <c r="Q65" s="74" t="s">
        <v>343</v>
      </c>
      <c r="R65" s="74">
        <v>0</v>
      </c>
      <c r="S65" s="74">
        <v>0</v>
      </c>
      <c r="T65" s="263"/>
      <c r="U65" s="79"/>
      <c r="V65" s="80" t="s">
        <v>26</v>
      </c>
      <c r="W65" s="263"/>
      <c r="X65" s="276">
        <v>43967</v>
      </c>
      <c r="Y65" s="292"/>
      <c r="Z65" s="292"/>
      <c r="AA65" s="276">
        <v>43981</v>
      </c>
      <c r="AB65" s="299">
        <v>3</v>
      </c>
      <c r="AC65" s="263"/>
      <c r="AD65" s="319" t="s">
        <v>26</v>
      </c>
      <c r="AE65" s="324"/>
      <c r="AF65" s="317">
        <v>0</v>
      </c>
      <c r="AG65" s="263"/>
      <c r="AH65" s="263"/>
      <c r="AI65" s="263"/>
      <c r="AJ65" s="263"/>
      <c r="AK65" s="263"/>
      <c r="AL65" s="263"/>
      <c r="AM65" s="79"/>
      <c r="AN65" s="79"/>
      <c r="AO65" s="79"/>
      <c r="AP65" s="263" t="s">
        <v>298</v>
      </c>
      <c r="AQ65" s="263"/>
      <c r="AR65"/>
    </row>
    <row r="66" spans="1:44 16326:16338" s="64" customFormat="1" ht="14.1" customHeight="1">
      <c r="A66" s="73" t="s">
        <v>245</v>
      </c>
      <c r="B66" s="74">
        <v>75</v>
      </c>
      <c r="C66" s="74" t="s">
        <v>272</v>
      </c>
      <c r="D66" s="75">
        <v>43983</v>
      </c>
      <c r="E66" s="75">
        <v>43997</v>
      </c>
      <c r="F66" s="76">
        <v>15</v>
      </c>
      <c r="G66" s="74">
        <v>6</v>
      </c>
      <c r="H66" s="74">
        <v>2020</v>
      </c>
      <c r="I66" s="74">
        <v>1</v>
      </c>
      <c r="J66" s="77">
        <v>4198801</v>
      </c>
      <c r="K66" s="74" t="s">
        <v>293</v>
      </c>
      <c r="L66" s="74">
        <v>0</v>
      </c>
      <c r="M66" s="74">
        <v>1038</v>
      </c>
      <c r="N66" s="74" t="s">
        <v>248</v>
      </c>
      <c r="O66" s="74" t="s">
        <v>294</v>
      </c>
      <c r="P66" s="78">
        <v>438902</v>
      </c>
      <c r="Q66" s="74" t="s">
        <v>344</v>
      </c>
      <c r="R66" s="74">
        <v>0</v>
      </c>
      <c r="S66" s="74">
        <v>0</v>
      </c>
      <c r="T66" s="263"/>
      <c r="U66" s="79"/>
      <c r="V66" s="80" t="s">
        <v>26</v>
      </c>
      <c r="W66" s="263"/>
      <c r="X66" s="276">
        <v>43983</v>
      </c>
      <c r="Y66" s="292"/>
      <c r="Z66" s="292"/>
      <c r="AA66" s="276">
        <v>43997</v>
      </c>
      <c r="AB66" s="299">
        <v>3</v>
      </c>
      <c r="AC66" s="263"/>
      <c r="AD66" s="319" t="s">
        <v>26</v>
      </c>
      <c r="AE66" s="324"/>
      <c r="AF66" s="317">
        <v>0</v>
      </c>
      <c r="AG66" s="263"/>
      <c r="AH66" s="263"/>
      <c r="AI66" s="263"/>
      <c r="AJ66" s="263"/>
      <c r="AK66" s="263"/>
      <c r="AL66" s="263"/>
      <c r="AM66" s="79"/>
      <c r="AN66" s="79"/>
      <c r="AO66" s="79"/>
      <c r="AP66" s="263" t="s">
        <v>298</v>
      </c>
      <c r="AQ66" s="263"/>
      <c r="AR66"/>
    </row>
    <row r="67" spans="1:44 16326:16338" s="64" customFormat="1" ht="14.1" customHeight="1">
      <c r="A67" s="73" t="s">
        <v>245</v>
      </c>
      <c r="B67" s="74">
        <v>75</v>
      </c>
      <c r="C67" s="74" t="s">
        <v>272</v>
      </c>
      <c r="D67" s="75">
        <v>43998</v>
      </c>
      <c r="E67" s="75">
        <v>44012</v>
      </c>
      <c r="F67" s="76">
        <v>15</v>
      </c>
      <c r="G67" s="74">
        <v>6</v>
      </c>
      <c r="H67" s="74">
        <v>2020</v>
      </c>
      <c r="I67" s="74">
        <v>2</v>
      </c>
      <c r="J67" s="77">
        <v>4198801</v>
      </c>
      <c r="K67" s="74" t="s">
        <v>293</v>
      </c>
      <c r="L67" s="74">
        <v>0</v>
      </c>
      <c r="M67" s="74">
        <v>1038</v>
      </c>
      <c r="N67" s="74" t="s">
        <v>248</v>
      </c>
      <c r="O67" s="74" t="s">
        <v>294</v>
      </c>
      <c r="P67" s="78">
        <v>438902</v>
      </c>
      <c r="Q67" s="74" t="s">
        <v>345</v>
      </c>
      <c r="R67" s="74">
        <v>0</v>
      </c>
      <c r="S67" s="74">
        <v>0</v>
      </c>
      <c r="T67" s="263"/>
      <c r="U67" s="79"/>
      <c r="V67" s="80" t="s">
        <v>26</v>
      </c>
      <c r="W67" s="263"/>
      <c r="X67" s="276">
        <v>43998</v>
      </c>
      <c r="Y67" s="292"/>
      <c r="Z67" s="292"/>
      <c r="AA67" s="276">
        <v>44012</v>
      </c>
      <c r="AB67" s="299">
        <v>3</v>
      </c>
      <c r="AC67" s="263"/>
      <c r="AD67" s="319" t="s">
        <v>26</v>
      </c>
      <c r="AE67" s="324"/>
      <c r="AF67" s="317">
        <v>0</v>
      </c>
      <c r="AG67" s="263"/>
      <c r="AH67" s="263"/>
      <c r="AI67" s="263"/>
      <c r="AJ67" s="263"/>
      <c r="AK67" s="263"/>
      <c r="AL67" s="263"/>
      <c r="AM67" s="79"/>
      <c r="AN67" s="79"/>
      <c r="AO67" s="79"/>
      <c r="AP67" s="263" t="s">
        <v>298</v>
      </c>
      <c r="AQ67" s="263"/>
      <c r="AR67"/>
    </row>
    <row r="68" spans="1:44 16326:16338" s="64" customFormat="1" ht="14.1" customHeight="1">
      <c r="A68" s="73" t="s">
        <v>245</v>
      </c>
      <c r="B68" s="74">
        <v>75</v>
      </c>
      <c r="C68" s="74" t="s">
        <v>272</v>
      </c>
      <c r="D68" s="75">
        <v>44013</v>
      </c>
      <c r="E68" s="75">
        <v>44042</v>
      </c>
      <c r="F68" s="76">
        <v>30</v>
      </c>
      <c r="G68" s="74">
        <v>7</v>
      </c>
      <c r="H68" s="74">
        <v>2020</v>
      </c>
      <c r="I68" s="74">
        <v>1</v>
      </c>
      <c r="J68" s="77">
        <v>4198801</v>
      </c>
      <c r="K68" s="74" t="s">
        <v>293</v>
      </c>
      <c r="L68" s="74">
        <v>0</v>
      </c>
      <c r="M68" s="74">
        <v>1038</v>
      </c>
      <c r="N68" s="74" t="s">
        <v>248</v>
      </c>
      <c r="O68" s="74" t="s">
        <v>294</v>
      </c>
      <c r="P68" s="78">
        <v>438902</v>
      </c>
      <c r="Q68" s="74" t="s">
        <v>346</v>
      </c>
      <c r="R68" s="74">
        <v>0</v>
      </c>
      <c r="S68" s="74">
        <v>0</v>
      </c>
      <c r="T68" s="263"/>
      <c r="U68" s="79"/>
      <c r="V68" s="80" t="s">
        <v>26</v>
      </c>
      <c r="W68" s="263"/>
      <c r="X68" s="276">
        <v>44013</v>
      </c>
      <c r="Y68" s="292"/>
      <c r="Z68" s="292"/>
      <c r="AA68" s="276">
        <v>44042</v>
      </c>
      <c r="AB68" s="299">
        <v>3</v>
      </c>
      <c r="AC68" s="263"/>
      <c r="AD68" s="319" t="s">
        <v>26</v>
      </c>
      <c r="AE68" s="324"/>
      <c r="AF68" s="317">
        <v>0</v>
      </c>
      <c r="AG68" s="263"/>
      <c r="AH68" s="263"/>
      <c r="AI68" s="263"/>
      <c r="AJ68" s="263"/>
      <c r="AK68" s="263"/>
      <c r="AL68" s="263"/>
      <c r="AM68" s="79"/>
      <c r="AN68" s="79"/>
      <c r="AO68" s="79"/>
      <c r="AP68" s="263" t="s">
        <v>298</v>
      </c>
      <c r="AQ68" s="263"/>
      <c r="AR68"/>
    </row>
    <row r="69" spans="1:44 16326:16338" s="64" customFormat="1" ht="14.1" customHeight="1">
      <c r="A69" s="73" t="s">
        <v>245</v>
      </c>
      <c r="B69" s="74">
        <v>75</v>
      </c>
      <c r="C69" s="74" t="s">
        <v>272</v>
      </c>
      <c r="D69" s="75">
        <v>44044</v>
      </c>
      <c r="E69" s="75">
        <v>44073</v>
      </c>
      <c r="F69" s="76">
        <v>30</v>
      </c>
      <c r="G69" s="74">
        <v>8</v>
      </c>
      <c r="H69" s="74">
        <v>2020</v>
      </c>
      <c r="I69" s="74">
        <v>1</v>
      </c>
      <c r="J69" s="77">
        <v>4198801</v>
      </c>
      <c r="K69" s="74" t="s">
        <v>293</v>
      </c>
      <c r="L69" s="74">
        <v>0</v>
      </c>
      <c r="M69" s="74">
        <v>1038</v>
      </c>
      <c r="N69" s="74" t="s">
        <v>248</v>
      </c>
      <c r="O69" s="74" t="s">
        <v>294</v>
      </c>
      <c r="P69" s="78">
        <v>438902</v>
      </c>
      <c r="Q69" s="74" t="s">
        <v>347</v>
      </c>
      <c r="R69" s="74">
        <v>0</v>
      </c>
      <c r="S69" s="74">
        <v>0</v>
      </c>
      <c r="T69" s="263"/>
      <c r="U69" s="79"/>
      <c r="V69" s="80" t="s">
        <v>26</v>
      </c>
      <c r="W69" s="263"/>
      <c r="X69" s="276">
        <v>44044</v>
      </c>
      <c r="Y69" s="292"/>
      <c r="Z69" s="292"/>
      <c r="AA69" s="276">
        <v>44073</v>
      </c>
      <c r="AB69" s="299">
        <v>3</v>
      </c>
      <c r="AC69" s="263"/>
      <c r="AD69" s="319" t="s">
        <v>26</v>
      </c>
      <c r="AE69" s="324"/>
      <c r="AF69" s="317">
        <v>0</v>
      </c>
      <c r="AG69" s="263"/>
      <c r="AH69" s="263"/>
      <c r="AI69" s="263"/>
      <c r="AJ69" s="263"/>
      <c r="AK69" s="263"/>
      <c r="AL69" s="263"/>
      <c r="AM69" s="79"/>
      <c r="AN69" s="79"/>
      <c r="AO69" s="79"/>
      <c r="AP69" s="263" t="s">
        <v>298</v>
      </c>
      <c r="AQ69" s="263"/>
      <c r="AR69"/>
    </row>
    <row r="70" spans="1:44 16326:16338" s="64" customFormat="1" ht="14.1" customHeight="1">
      <c r="A70" s="73" t="s">
        <v>245</v>
      </c>
      <c r="B70" s="74">
        <v>75</v>
      </c>
      <c r="C70" s="74" t="s">
        <v>272</v>
      </c>
      <c r="D70" s="75">
        <v>44075</v>
      </c>
      <c r="E70" s="75">
        <v>44104</v>
      </c>
      <c r="F70" s="76">
        <v>30</v>
      </c>
      <c r="G70" s="74">
        <v>9</v>
      </c>
      <c r="H70" s="74">
        <v>2020</v>
      </c>
      <c r="I70" s="74">
        <v>1</v>
      </c>
      <c r="J70" s="77">
        <v>4198801</v>
      </c>
      <c r="K70" s="74" t="s">
        <v>293</v>
      </c>
      <c r="L70" s="74">
        <v>0</v>
      </c>
      <c r="M70" s="74">
        <v>1038</v>
      </c>
      <c r="N70" s="74" t="s">
        <v>248</v>
      </c>
      <c r="O70" s="74" t="s">
        <v>294</v>
      </c>
      <c r="P70" s="78">
        <v>438902</v>
      </c>
      <c r="Q70" s="74" t="s">
        <v>347</v>
      </c>
      <c r="R70" s="74">
        <v>0</v>
      </c>
      <c r="S70" s="74">
        <v>0</v>
      </c>
      <c r="T70" s="263"/>
      <c r="U70" s="79"/>
      <c r="V70" s="80" t="s">
        <v>26</v>
      </c>
      <c r="W70" s="263"/>
      <c r="X70" s="276">
        <v>44075</v>
      </c>
      <c r="Y70" s="292"/>
      <c r="Z70" s="292"/>
      <c r="AA70" s="276">
        <v>44104</v>
      </c>
      <c r="AB70" s="299">
        <v>3</v>
      </c>
      <c r="AC70" s="263"/>
      <c r="AD70" s="319" t="s">
        <v>26</v>
      </c>
      <c r="AE70" s="324"/>
      <c r="AF70" s="317">
        <v>0</v>
      </c>
      <c r="AG70" s="263"/>
      <c r="AH70" s="263"/>
      <c r="AI70" s="263"/>
      <c r="AJ70" s="263"/>
      <c r="AK70" s="263"/>
      <c r="AL70" s="263"/>
      <c r="AM70" s="79"/>
      <c r="AN70" s="79"/>
      <c r="AO70" s="79"/>
      <c r="AP70" s="263" t="s">
        <v>298</v>
      </c>
      <c r="AQ70" s="263"/>
      <c r="AR70"/>
    </row>
    <row r="71" spans="1:44 16326:16338" s="64" customFormat="1" ht="14.1" hidden="1" customHeight="1">
      <c r="A71" s="73" t="s">
        <v>245</v>
      </c>
      <c r="B71" s="74">
        <v>23</v>
      </c>
      <c r="C71" s="74" t="s">
        <v>348</v>
      </c>
      <c r="D71" s="99">
        <v>42846</v>
      </c>
      <c r="E71" s="99">
        <v>42850</v>
      </c>
      <c r="F71" s="76">
        <v>5</v>
      </c>
      <c r="G71" s="74">
        <v>4</v>
      </c>
      <c r="H71" s="74">
        <v>2017</v>
      </c>
      <c r="I71" s="74">
        <v>2</v>
      </c>
      <c r="J71" s="77">
        <v>4207833</v>
      </c>
      <c r="K71" s="74" t="s">
        <v>349</v>
      </c>
      <c r="L71" s="74"/>
      <c r="M71" s="74">
        <v>1046</v>
      </c>
      <c r="N71" s="74" t="s">
        <v>274</v>
      </c>
      <c r="O71" s="74" t="s">
        <v>34</v>
      </c>
      <c r="P71" s="78">
        <v>122952.8333</v>
      </c>
      <c r="Q71" s="74"/>
      <c r="R71" s="74"/>
      <c r="S71" s="74"/>
      <c r="T71" s="79"/>
      <c r="U71" s="79"/>
      <c r="V71" s="80" t="s">
        <v>260</v>
      </c>
      <c r="W71" s="79" t="s">
        <v>249</v>
      </c>
      <c r="X71" s="99">
        <v>42846</v>
      </c>
      <c r="Y71" s="82" t="s">
        <v>249</v>
      </c>
      <c r="Z71" s="82" t="s">
        <v>249</v>
      </c>
      <c r="AA71" s="99">
        <v>42850</v>
      </c>
      <c r="AB71" s="88">
        <v>5</v>
      </c>
      <c r="AC71" s="79" t="s">
        <v>249</v>
      </c>
      <c r="AD71" s="80"/>
      <c r="AE71" s="245"/>
      <c r="AF71" s="100">
        <v>0</v>
      </c>
      <c r="AG71" s="79" t="s">
        <v>249</v>
      </c>
      <c r="AH71" s="79" t="s">
        <v>249</v>
      </c>
      <c r="AI71" s="79" t="s">
        <v>249</v>
      </c>
      <c r="AJ71" s="79" t="s">
        <v>249</v>
      </c>
      <c r="AK71" s="79" t="s">
        <v>249</v>
      </c>
      <c r="AL71" s="79" t="s">
        <v>249</v>
      </c>
      <c r="AM71" s="79" t="s">
        <v>350</v>
      </c>
      <c r="AN71" s="79" t="s">
        <v>249</v>
      </c>
      <c r="AO71" s="79" t="s">
        <v>249</v>
      </c>
      <c r="AP71" s="79"/>
      <c r="AQ71" s="79"/>
      <c r="AR71"/>
    </row>
    <row r="72" spans="1:44 16326:16338" s="64" customFormat="1" ht="14.1" hidden="1" customHeight="1">
      <c r="A72" s="73" t="s">
        <v>245</v>
      </c>
      <c r="B72" s="74">
        <v>4</v>
      </c>
      <c r="C72" s="74" t="s">
        <v>352</v>
      </c>
      <c r="D72" s="75"/>
      <c r="E72" s="75"/>
      <c r="F72" s="76"/>
      <c r="G72" s="74">
        <v>11</v>
      </c>
      <c r="H72" s="74">
        <v>2016</v>
      </c>
      <c r="I72" s="74">
        <v>2</v>
      </c>
      <c r="J72" s="77">
        <v>4270538</v>
      </c>
      <c r="K72" s="74" t="s">
        <v>355</v>
      </c>
      <c r="L72" s="74"/>
      <c r="M72" s="74">
        <v>1045</v>
      </c>
      <c r="N72" s="74" t="s">
        <v>255</v>
      </c>
      <c r="O72" s="74" t="s">
        <v>294</v>
      </c>
      <c r="P72" s="78">
        <v>22981.833299999998</v>
      </c>
      <c r="Q72" s="74"/>
      <c r="R72" s="74"/>
      <c r="S72" s="74"/>
      <c r="T72" s="79"/>
      <c r="U72" s="79"/>
      <c r="V72" s="80" t="s">
        <v>260</v>
      </c>
      <c r="W72" s="79" t="s">
        <v>249</v>
      </c>
      <c r="X72" s="81"/>
      <c r="Y72" s="82" t="s">
        <v>249</v>
      </c>
      <c r="Z72" s="82" t="s">
        <v>249</v>
      </c>
      <c r="AA72" s="81"/>
      <c r="AB72" s="83"/>
      <c r="AC72" s="79" t="s">
        <v>249</v>
      </c>
      <c r="AD72" s="80"/>
      <c r="AE72" s="245"/>
      <c r="AF72" s="84">
        <v>0</v>
      </c>
      <c r="AG72" s="79" t="s">
        <v>249</v>
      </c>
      <c r="AH72" s="79" t="s">
        <v>249</v>
      </c>
      <c r="AI72" s="79" t="s">
        <v>249</v>
      </c>
      <c r="AJ72" s="79" t="s">
        <v>249</v>
      </c>
      <c r="AK72" s="79" t="s">
        <v>249</v>
      </c>
      <c r="AL72" s="79" t="s">
        <v>249</v>
      </c>
      <c r="AM72" s="79" t="s">
        <v>262</v>
      </c>
      <c r="AN72" s="79" t="s">
        <v>249</v>
      </c>
      <c r="AO72" s="79" t="s">
        <v>249</v>
      </c>
      <c r="AP72" s="79"/>
      <c r="AQ72" s="79"/>
      <c r="AR72"/>
    </row>
    <row r="73" spans="1:44 16326:16338" s="64" customFormat="1" ht="14.1" hidden="1" customHeight="1">
      <c r="A73" s="73" t="s">
        <v>245</v>
      </c>
      <c r="B73" s="74">
        <v>4</v>
      </c>
      <c r="C73" s="74" t="s">
        <v>352</v>
      </c>
      <c r="D73" s="75"/>
      <c r="E73" s="75"/>
      <c r="F73" s="76"/>
      <c r="G73" s="74">
        <v>11</v>
      </c>
      <c r="H73" s="74">
        <v>2016</v>
      </c>
      <c r="I73" s="74">
        <v>2</v>
      </c>
      <c r="J73" s="77">
        <v>4270538</v>
      </c>
      <c r="K73" s="74" t="s">
        <v>355</v>
      </c>
      <c r="L73" s="74"/>
      <c r="M73" s="74">
        <v>1038</v>
      </c>
      <c r="N73" s="74" t="s">
        <v>248</v>
      </c>
      <c r="O73" s="74" t="s">
        <v>294</v>
      </c>
      <c r="P73" s="78">
        <v>45963.666599999997</v>
      </c>
      <c r="Q73" s="74"/>
      <c r="R73" s="74"/>
      <c r="S73" s="74"/>
      <c r="T73" s="79"/>
      <c r="U73" s="79"/>
      <c r="V73" s="80" t="s">
        <v>260</v>
      </c>
      <c r="W73" s="79" t="s">
        <v>249</v>
      </c>
      <c r="X73" s="81"/>
      <c r="Y73" s="82" t="s">
        <v>249</v>
      </c>
      <c r="Z73" s="82" t="s">
        <v>249</v>
      </c>
      <c r="AA73" s="81"/>
      <c r="AB73" s="83"/>
      <c r="AC73" s="79" t="s">
        <v>249</v>
      </c>
      <c r="AD73" s="80"/>
      <c r="AE73" s="245"/>
      <c r="AF73" s="84">
        <v>0</v>
      </c>
      <c r="AG73" s="79" t="s">
        <v>249</v>
      </c>
      <c r="AH73" s="79" t="s">
        <v>249</v>
      </c>
      <c r="AI73" s="79" t="s">
        <v>249</v>
      </c>
      <c r="AJ73" s="79" t="s">
        <v>249</v>
      </c>
      <c r="AK73" s="79" t="s">
        <v>249</v>
      </c>
      <c r="AL73" s="79" t="s">
        <v>249</v>
      </c>
      <c r="AM73" s="79" t="s">
        <v>262</v>
      </c>
      <c r="AN73" s="79" t="s">
        <v>249</v>
      </c>
      <c r="AO73" s="79" t="s">
        <v>249</v>
      </c>
      <c r="AP73" s="79"/>
      <c r="AQ73" s="79"/>
      <c r="AR73"/>
    </row>
    <row r="74" spans="1:44 16326:16338" s="64" customFormat="1" ht="14.1" customHeight="1">
      <c r="A74" s="73" t="s">
        <v>245</v>
      </c>
      <c r="B74" s="74">
        <v>132</v>
      </c>
      <c r="C74" s="74" t="s">
        <v>290</v>
      </c>
      <c r="D74" s="75" t="s">
        <v>360</v>
      </c>
      <c r="E74" s="75" t="s">
        <v>361</v>
      </c>
      <c r="F74" s="76">
        <v>3</v>
      </c>
      <c r="G74" s="74">
        <v>1</v>
      </c>
      <c r="H74" s="74">
        <v>2018</v>
      </c>
      <c r="I74" s="74">
        <v>2</v>
      </c>
      <c r="J74" s="77">
        <v>4375269</v>
      </c>
      <c r="K74" s="74" t="s">
        <v>362</v>
      </c>
      <c r="L74" s="74"/>
      <c r="M74" s="74">
        <v>1046</v>
      </c>
      <c r="N74" s="74" t="s">
        <v>274</v>
      </c>
      <c r="O74" s="74" t="s">
        <v>41</v>
      </c>
      <c r="P74" s="78">
        <v>78124.2</v>
      </c>
      <c r="Q74" s="74"/>
      <c r="R74" s="74"/>
      <c r="S74" s="74"/>
      <c r="T74" s="263"/>
      <c r="U74" s="79"/>
      <c r="V74" s="80" t="s">
        <v>256</v>
      </c>
      <c r="W74" s="263">
        <v>20180003977</v>
      </c>
      <c r="X74" s="276">
        <v>43118</v>
      </c>
      <c r="Y74" s="292" t="s">
        <v>363</v>
      </c>
      <c r="Z74" s="292" t="s">
        <v>364</v>
      </c>
      <c r="AA74" s="276" t="s">
        <v>361</v>
      </c>
      <c r="AB74" s="298">
        <v>3</v>
      </c>
      <c r="AC74" s="263" t="s">
        <v>249</v>
      </c>
      <c r="AD74" s="319" t="s">
        <v>256</v>
      </c>
      <c r="AE74" s="324">
        <v>43224.472222222219</v>
      </c>
      <c r="AF74" s="329">
        <v>62759</v>
      </c>
      <c r="AG74" s="263" t="s">
        <v>364</v>
      </c>
      <c r="AH74" s="263">
        <v>62759</v>
      </c>
      <c r="AI74" s="263">
        <v>0</v>
      </c>
      <c r="AJ74" s="263">
        <v>0</v>
      </c>
      <c r="AK74" s="263" t="s">
        <v>249</v>
      </c>
      <c r="AL74" s="263">
        <v>0</v>
      </c>
      <c r="AM74" s="79"/>
      <c r="AN74" s="79" t="s">
        <v>25</v>
      </c>
      <c r="AO74" s="79" t="s">
        <v>249</v>
      </c>
      <c r="AP74" s="263"/>
      <c r="AQ74" s="263"/>
      <c r="AR74"/>
    </row>
    <row r="75" spans="1:44 16326:16338" s="64" customFormat="1" ht="14.1" hidden="1" customHeight="1">
      <c r="A75" s="73" t="s">
        <v>245</v>
      </c>
      <c r="B75" s="74">
        <v>23</v>
      </c>
      <c r="C75" s="74" t="s">
        <v>348</v>
      </c>
      <c r="D75" s="75"/>
      <c r="E75" s="75"/>
      <c r="F75" s="76"/>
      <c r="G75" s="74">
        <v>10</v>
      </c>
      <c r="H75" s="74">
        <v>2016</v>
      </c>
      <c r="I75" s="74">
        <v>1</v>
      </c>
      <c r="J75" s="77">
        <v>4416417</v>
      </c>
      <c r="K75" s="74" t="s">
        <v>365</v>
      </c>
      <c r="L75" s="74"/>
      <c r="M75" s="74">
        <v>1038</v>
      </c>
      <c r="N75" s="74" t="s">
        <v>248</v>
      </c>
      <c r="O75" s="74" t="s">
        <v>366</v>
      </c>
      <c r="P75" s="78">
        <v>22981.833299999998</v>
      </c>
      <c r="Q75" s="74"/>
      <c r="R75" s="74"/>
      <c r="S75" s="74"/>
      <c r="T75" s="79"/>
      <c r="U75" s="79"/>
      <c r="V75" s="80" t="s">
        <v>260</v>
      </c>
      <c r="W75" s="79" t="s">
        <v>249</v>
      </c>
      <c r="X75" s="81"/>
      <c r="Y75" s="82" t="s">
        <v>249</v>
      </c>
      <c r="Z75" s="82" t="s">
        <v>249</v>
      </c>
      <c r="AA75" s="81"/>
      <c r="AB75" s="83"/>
      <c r="AC75" s="79" t="s">
        <v>249</v>
      </c>
      <c r="AD75" s="80"/>
      <c r="AE75" s="245"/>
      <c r="AF75" s="84">
        <v>0</v>
      </c>
      <c r="AG75" s="79" t="s">
        <v>249</v>
      </c>
      <c r="AH75" s="79" t="s">
        <v>249</v>
      </c>
      <c r="AI75" s="79" t="s">
        <v>249</v>
      </c>
      <c r="AJ75" s="79" t="s">
        <v>249</v>
      </c>
      <c r="AK75" s="79" t="s">
        <v>249</v>
      </c>
      <c r="AL75" s="79" t="s">
        <v>249</v>
      </c>
      <c r="AM75" s="79" t="s">
        <v>262</v>
      </c>
      <c r="AN75" s="79" t="s">
        <v>249</v>
      </c>
      <c r="AO75" s="79" t="s">
        <v>249</v>
      </c>
      <c r="AP75" s="79"/>
      <c r="AQ75" s="79"/>
      <c r="AR75"/>
    </row>
    <row r="76" spans="1:44 16326:16338" s="64" customFormat="1" ht="14.1" customHeight="1">
      <c r="A76" s="73" t="s">
        <v>245</v>
      </c>
      <c r="B76" s="74">
        <v>10</v>
      </c>
      <c r="C76" s="74" t="s">
        <v>371</v>
      </c>
      <c r="D76" s="75">
        <v>43621</v>
      </c>
      <c r="E76" s="75">
        <v>43622</v>
      </c>
      <c r="F76" s="76">
        <v>2</v>
      </c>
      <c r="G76" s="74">
        <v>6</v>
      </c>
      <c r="H76" s="74">
        <v>2019</v>
      </c>
      <c r="I76" s="74">
        <v>1</v>
      </c>
      <c r="J76" s="77">
        <v>6848925</v>
      </c>
      <c r="K76" s="74" t="s">
        <v>372</v>
      </c>
      <c r="L76" s="74"/>
      <c r="M76" s="74">
        <v>1038</v>
      </c>
      <c r="N76" s="74" t="s">
        <v>248</v>
      </c>
      <c r="O76" s="74" t="s">
        <v>373</v>
      </c>
      <c r="P76" s="78">
        <v>55207.7333</v>
      </c>
      <c r="Q76" s="74"/>
      <c r="R76" s="74"/>
      <c r="S76" s="74"/>
      <c r="T76" s="263"/>
      <c r="U76" s="79"/>
      <c r="V76" s="80" t="s">
        <v>26</v>
      </c>
      <c r="W76" s="263" t="s">
        <v>249</v>
      </c>
      <c r="X76" s="276">
        <v>43621</v>
      </c>
      <c r="Y76" s="292"/>
      <c r="Z76" s="292" t="s">
        <v>249</v>
      </c>
      <c r="AA76" s="276">
        <v>43622</v>
      </c>
      <c r="AB76" s="299">
        <v>2</v>
      </c>
      <c r="AC76" s="263" t="s">
        <v>249</v>
      </c>
      <c r="AD76" s="319" t="s">
        <v>26</v>
      </c>
      <c r="AE76" s="324"/>
      <c r="AF76" s="317">
        <v>0</v>
      </c>
      <c r="AG76" s="263"/>
      <c r="AH76" s="263"/>
      <c r="AI76" s="263"/>
      <c r="AJ76" s="263"/>
      <c r="AK76" s="263"/>
      <c r="AL76" s="263"/>
      <c r="AM76" s="79"/>
      <c r="AN76" s="79"/>
      <c r="AO76" s="79"/>
      <c r="AP76" s="263" t="s">
        <v>250</v>
      </c>
      <c r="AQ76" s="263"/>
      <c r="AR76"/>
    </row>
    <row r="77" spans="1:44 16326:16338" s="64" customFormat="1" ht="14.1" customHeight="1">
      <c r="A77" s="73" t="s">
        <v>245</v>
      </c>
      <c r="B77" s="74">
        <v>142</v>
      </c>
      <c r="C77" s="74" t="s">
        <v>375</v>
      </c>
      <c r="D77" s="75">
        <v>43395</v>
      </c>
      <c r="E77" s="75">
        <v>43396</v>
      </c>
      <c r="F77" s="76">
        <v>2</v>
      </c>
      <c r="G77" s="74">
        <v>10</v>
      </c>
      <c r="H77" s="74">
        <v>2018</v>
      </c>
      <c r="I77" s="74">
        <v>2</v>
      </c>
      <c r="J77" s="77">
        <v>7170796</v>
      </c>
      <c r="K77" s="74" t="s">
        <v>376</v>
      </c>
      <c r="L77" s="74"/>
      <c r="M77" s="74">
        <v>1038</v>
      </c>
      <c r="N77" s="74" t="s">
        <v>248</v>
      </c>
      <c r="O77" s="74" t="s">
        <v>285</v>
      </c>
      <c r="P77" s="78">
        <v>52082.8</v>
      </c>
      <c r="Q77" s="74"/>
      <c r="R77" s="74"/>
      <c r="S77" s="74"/>
      <c r="T77" s="263"/>
      <c r="U77" s="79"/>
      <c r="V77" s="80" t="s">
        <v>26</v>
      </c>
      <c r="W77" s="263">
        <v>1249668</v>
      </c>
      <c r="X77" s="276">
        <v>43395</v>
      </c>
      <c r="Y77" s="292"/>
      <c r="Z77" s="292" t="s">
        <v>377</v>
      </c>
      <c r="AA77" s="276">
        <v>43396</v>
      </c>
      <c r="AB77" s="298">
        <v>2</v>
      </c>
      <c r="AC77" s="263" t="s">
        <v>249</v>
      </c>
      <c r="AD77" s="319" t="s">
        <v>26</v>
      </c>
      <c r="AE77" s="324"/>
      <c r="AF77" s="317">
        <v>0</v>
      </c>
      <c r="AG77" s="263"/>
      <c r="AH77" s="263"/>
      <c r="AI77" s="263"/>
      <c r="AJ77" s="263"/>
      <c r="AK77" s="263"/>
      <c r="AL77" s="263"/>
      <c r="AM77" s="79"/>
      <c r="AN77" s="79"/>
      <c r="AO77" s="79"/>
      <c r="AP77" s="263" t="s">
        <v>250</v>
      </c>
      <c r="AQ77" s="263"/>
      <c r="AR77"/>
    </row>
    <row r="78" spans="1:44 16326:16338" s="64" customFormat="1" ht="14.1" customHeight="1">
      <c r="A78" s="73" t="s">
        <v>245</v>
      </c>
      <c r="B78" s="74">
        <v>142</v>
      </c>
      <c r="C78" s="74" t="s">
        <v>375</v>
      </c>
      <c r="D78" s="75">
        <v>43397</v>
      </c>
      <c r="E78" s="75">
        <v>43397</v>
      </c>
      <c r="F78" s="76">
        <v>1</v>
      </c>
      <c r="G78" s="74">
        <v>10</v>
      </c>
      <c r="H78" s="74">
        <v>2018</v>
      </c>
      <c r="I78" s="74">
        <v>2</v>
      </c>
      <c r="J78" s="77">
        <v>7170796</v>
      </c>
      <c r="K78" s="74" t="s">
        <v>376</v>
      </c>
      <c r="L78" s="74"/>
      <c r="M78" s="74">
        <v>1045</v>
      </c>
      <c r="N78" s="74" t="s">
        <v>255</v>
      </c>
      <c r="O78" s="74" t="s">
        <v>285</v>
      </c>
      <c r="P78" s="78">
        <v>26041.4</v>
      </c>
      <c r="Q78" s="74"/>
      <c r="R78" s="74"/>
      <c r="S78" s="74"/>
      <c r="T78" s="263"/>
      <c r="U78" s="79"/>
      <c r="V78" s="80" t="s">
        <v>256</v>
      </c>
      <c r="W78" s="263" t="s">
        <v>249</v>
      </c>
      <c r="X78" s="276">
        <v>43397</v>
      </c>
      <c r="Y78" s="292"/>
      <c r="Z78" s="292" t="s">
        <v>249</v>
      </c>
      <c r="AA78" s="276">
        <v>43397</v>
      </c>
      <c r="AB78" s="298">
        <v>1</v>
      </c>
      <c r="AC78" s="263" t="s">
        <v>249</v>
      </c>
      <c r="AD78" s="319" t="s">
        <v>256</v>
      </c>
      <c r="AE78" s="324"/>
      <c r="AF78" s="317">
        <v>0</v>
      </c>
      <c r="AG78" s="263" t="s">
        <v>249</v>
      </c>
      <c r="AH78" s="263" t="s">
        <v>249</v>
      </c>
      <c r="AI78" s="263" t="s">
        <v>249</v>
      </c>
      <c r="AJ78" s="263" t="s">
        <v>249</v>
      </c>
      <c r="AK78" s="263" t="s">
        <v>249</v>
      </c>
      <c r="AL78" s="263" t="s">
        <v>249</v>
      </c>
      <c r="AM78" s="79"/>
      <c r="AN78" s="79" t="s">
        <v>249</v>
      </c>
      <c r="AO78" s="79" t="s">
        <v>249</v>
      </c>
      <c r="AP78" s="263"/>
      <c r="AQ78" s="263"/>
      <c r="AR78"/>
    </row>
    <row r="79" spans="1:44 16326:16338" s="64" customFormat="1" ht="14.1" hidden="1" customHeight="1">
      <c r="A79" s="73" t="s">
        <v>245</v>
      </c>
      <c r="B79" s="74">
        <v>75</v>
      </c>
      <c r="C79" s="74" t="s">
        <v>272</v>
      </c>
      <c r="D79" s="75"/>
      <c r="E79" s="75"/>
      <c r="F79" s="76"/>
      <c r="G79" s="74">
        <v>8</v>
      </c>
      <c r="H79" s="74">
        <v>2017</v>
      </c>
      <c r="I79" s="74">
        <v>1</v>
      </c>
      <c r="J79" s="77">
        <v>7310450</v>
      </c>
      <c r="K79" s="74" t="s">
        <v>380</v>
      </c>
      <c r="L79" s="74"/>
      <c r="M79" s="74">
        <v>1038</v>
      </c>
      <c r="N79" s="74" t="s">
        <v>248</v>
      </c>
      <c r="O79" s="74" t="s">
        <v>373</v>
      </c>
      <c r="P79" s="78">
        <v>49181.133300000001</v>
      </c>
      <c r="Q79" s="74"/>
      <c r="R79" s="74"/>
      <c r="S79" s="74"/>
      <c r="T79" s="79"/>
      <c r="U79" s="79"/>
      <c r="V79" s="80" t="s">
        <v>260</v>
      </c>
      <c r="W79" s="79" t="s">
        <v>249</v>
      </c>
      <c r="X79" s="81"/>
      <c r="Y79" s="82" t="s">
        <v>249</v>
      </c>
      <c r="Z79" s="82" t="s">
        <v>249</v>
      </c>
      <c r="AA79" s="81"/>
      <c r="AB79" s="83"/>
      <c r="AC79" s="79" t="s">
        <v>249</v>
      </c>
      <c r="AD79" s="80"/>
      <c r="AE79" s="245"/>
      <c r="AF79" s="84">
        <v>0</v>
      </c>
      <c r="AG79" s="79" t="s">
        <v>249</v>
      </c>
      <c r="AH79" s="79" t="s">
        <v>249</v>
      </c>
      <c r="AI79" s="79" t="s">
        <v>249</v>
      </c>
      <c r="AJ79" s="79" t="s">
        <v>249</v>
      </c>
      <c r="AK79" s="79" t="s">
        <v>249</v>
      </c>
      <c r="AL79" s="79" t="s">
        <v>249</v>
      </c>
      <c r="AM79" s="79" t="s">
        <v>261</v>
      </c>
      <c r="AN79" s="79" t="s">
        <v>249</v>
      </c>
      <c r="AO79" s="79" t="s">
        <v>249</v>
      </c>
      <c r="AP79" s="103"/>
      <c r="AQ79" s="79"/>
      <c r="AR79"/>
    </row>
    <row r="80" spans="1:44 16326:16338" s="64" customFormat="1" ht="14.1" hidden="1" customHeight="1">
      <c r="A80" s="73" t="s">
        <v>245</v>
      </c>
      <c r="B80" s="74">
        <v>75</v>
      </c>
      <c r="C80" s="74" t="s">
        <v>272</v>
      </c>
      <c r="D80" s="75"/>
      <c r="E80" s="75"/>
      <c r="F80" s="76"/>
      <c r="G80" s="74">
        <v>8</v>
      </c>
      <c r="H80" s="74">
        <v>2017</v>
      </c>
      <c r="I80" s="74">
        <v>1</v>
      </c>
      <c r="J80" s="77">
        <v>7310450</v>
      </c>
      <c r="K80" s="74" t="s">
        <v>380</v>
      </c>
      <c r="L80" s="74"/>
      <c r="M80" s="74">
        <v>1045</v>
      </c>
      <c r="N80" s="74" t="s">
        <v>255</v>
      </c>
      <c r="O80" s="74" t="s">
        <v>373</v>
      </c>
      <c r="P80" s="78">
        <v>24590.566599999998</v>
      </c>
      <c r="Q80" s="74"/>
      <c r="R80" s="74"/>
      <c r="S80" s="74"/>
      <c r="T80" s="79"/>
      <c r="U80" s="79"/>
      <c r="V80" s="80" t="s">
        <v>260</v>
      </c>
      <c r="W80" s="79" t="s">
        <v>249</v>
      </c>
      <c r="X80" s="81"/>
      <c r="Y80" s="82" t="s">
        <v>249</v>
      </c>
      <c r="Z80" s="82" t="s">
        <v>249</v>
      </c>
      <c r="AA80" s="81"/>
      <c r="AB80" s="83"/>
      <c r="AC80" s="79" t="s">
        <v>249</v>
      </c>
      <c r="AD80" s="80"/>
      <c r="AE80" s="245"/>
      <c r="AF80" s="84">
        <v>0</v>
      </c>
      <c r="AG80" s="79" t="s">
        <v>249</v>
      </c>
      <c r="AH80" s="79" t="s">
        <v>249</v>
      </c>
      <c r="AI80" s="79" t="s">
        <v>249</v>
      </c>
      <c r="AJ80" s="79" t="s">
        <v>249</v>
      </c>
      <c r="AK80" s="79" t="s">
        <v>249</v>
      </c>
      <c r="AL80" s="79" t="s">
        <v>249</v>
      </c>
      <c r="AM80" s="79" t="s">
        <v>261</v>
      </c>
      <c r="AN80" s="79" t="s">
        <v>249</v>
      </c>
      <c r="AO80" s="79" t="s">
        <v>249</v>
      </c>
      <c r="AP80" s="104"/>
      <c r="AQ80" s="79"/>
      <c r="AR80"/>
      <c r="XCX80" s="62"/>
      <c r="XCY80" s="62"/>
      <c r="XDE80" s="66"/>
      <c r="XDJ80" s="67"/>
    </row>
    <row r="81" spans="1:44 16296:16334" s="64" customFormat="1" ht="14.1" customHeight="1">
      <c r="A81" s="73" t="s">
        <v>245</v>
      </c>
      <c r="B81" s="74">
        <v>148</v>
      </c>
      <c r="C81" s="74" t="s">
        <v>381</v>
      </c>
      <c r="D81" s="75">
        <v>43804</v>
      </c>
      <c r="E81" s="75">
        <v>43813</v>
      </c>
      <c r="F81" s="76">
        <v>10</v>
      </c>
      <c r="G81" s="74">
        <v>12</v>
      </c>
      <c r="H81" s="74">
        <v>2019</v>
      </c>
      <c r="I81" s="74">
        <v>1</v>
      </c>
      <c r="J81" s="77">
        <v>7513258</v>
      </c>
      <c r="K81" s="74" t="s">
        <v>382</v>
      </c>
      <c r="L81" s="74"/>
      <c r="M81" s="74">
        <v>1038</v>
      </c>
      <c r="N81" s="74" t="s">
        <v>248</v>
      </c>
      <c r="O81" s="74" t="s">
        <v>35</v>
      </c>
      <c r="P81" s="78">
        <v>220831</v>
      </c>
      <c r="Q81" s="74"/>
      <c r="R81" s="74"/>
      <c r="S81" s="74"/>
      <c r="T81" s="263"/>
      <c r="U81" s="79"/>
      <c r="V81" s="80" t="s">
        <v>26</v>
      </c>
      <c r="W81" s="263" t="s">
        <v>249</v>
      </c>
      <c r="X81" s="276">
        <v>43804</v>
      </c>
      <c r="Y81" s="292" t="s">
        <v>249</v>
      </c>
      <c r="Z81" s="292" t="s">
        <v>249</v>
      </c>
      <c r="AA81" s="276">
        <v>43813</v>
      </c>
      <c r="AB81" s="299">
        <v>3</v>
      </c>
      <c r="AC81" s="263" t="s">
        <v>249</v>
      </c>
      <c r="AD81" s="319" t="s">
        <v>26</v>
      </c>
      <c r="AE81" s="324"/>
      <c r="AF81" s="317">
        <v>0</v>
      </c>
      <c r="AG81" s="263" t="s">
        <v>249</v>
      </c>
      <c r="AH81" s="263" t="s">
        <v>249</v>
      </c>
      <c r="AI81" s="263" t="s">
        <v>249</v>
      </c>
      <c r="AJ81" s="263" t="s">
        <v>249</v>
      </c>
      <c r="AK81" s="263" t="s">
        <v>249</v>
      </c>
      <c r="AL81" s="263" t="s">
        <v>249</v>
      </c>
      <c r="AM81" s="79"/>
      <c r="AN81" s="79" t="s">
        <v>249</v>
      </c>
      <c r="AO81" s="79" t="s">
        <v>249</v>
      </c>
      <c r="AP81" s="263"/>
      <c r="AQ81" s="263"/>
      <c r="AR81"/>
    </row>
    <row r="82" spans="1:44 16296:16334" s="64" customFormat="1" ht="14.1" customHeight="1">
      <c r="A82" s="73" t="s">
        <v>245</v>
      </c>
      <c r="B82" s="74">
        <v>148</v>
      </c>
      <c r="C82" s="74" t="s">
        <v>381</v>
      </c>
      <c r="D82" s="75">
        <v>43804</v>
      </c>
      <c r="E82" s="75">
        <v>43813</v>
      </c>
      <c r="F82" s="76">
        <v>10</v>
      </c>
      <c r="G82" s="74">
        <v>12</v>
      </c>
      <c r="H82" s="74">
        <v>2019</v>
      </c>
      <c r="I82" s="74">
        <v>1</v>
      </c>
      <c r="J82" s="77">
        <v>7513258</v>
      </c>
      <c r="K82" s="74" t="s">
        <v>382</v>
      </c>
      <c r="L82" s="74"/>
      <c r="M82" s="74">
        <v>1038</v>
      </c>
      <c r="N82" s="74" t="s">
        <v>248</v>
      </c>
      <c r="O82" s="74" t="s">
        <v>35</v>
      </c>
      <c r="P82" s="78">
        <v>55208</v>
      </c>
      <c r="Q82" s="74"/>
      <c r="R82" s="74"/>
      <c r="S82" s="74"/>
      <c r="T82" s="263"/>
      <c r="U82" s="79"/>
      <c r="V82" s="80" t="s">
        <v>26</v>
      </c>
      <c r="W82" s="263">
        <v>56286420</v>
      </c>
      <c r="X82" s="276">
        <v>43804</v>
      </c>
      <c r="Y82" s="292" t="s">
        <v>383</v>
      </c>
      <c r="Z82" s="292" t="s">
        <v>384</v>
      </c>
      <c r="AA82" s="276">
        <v>43813</v>
      </c>
      <c r="AB82" s="298">
        <v>2</v>
      </c>
      <c r="AC82" s="263" t="s">
        <v>249</v>
      </c>
      <c r="AD82" s="319" t="s">
        <v>26</v>
      </c>
      <c r="AE82" s="324"/>
      <c r="AF82" s="317">
        <v>0</v>
      </c>
      <c r="AG82" s="263"/>
      <c r="AH82" s="263"/>
      <c r="AI82" s="263"/>
      <c r="AJ82" s="263"/>
      <c r="AK82" s="263"/>
      <c r="AL82" s="263"/>
      <c r="AM82" s="79"/>
      <c r="AN82" s="79"/>
      <c r="AO82" s="79"/>
      <c r="AP82" s="263" t="s">
        <v>250</v>
      </c>
      <c r="AQ82" s="263"/>
      <c r="AR82"/>
    </row>
    <row r="83" spans="1:44 16296:16334" s="64" customFormat="1" ht="14.1" customHeight="1">
      <c r="A83" s="73" t="s">
        <v>245</v>
      </c>
      <c r="B83" s="74">
        <v>98</v>
      </c>
      <c r="C83" s="74" t="s">
        <v>385</v>
      </c>
      <c r="D83" s="75">
        <v>43053</v>
      </c>
      <c r="E83" s="75">
        <v>43057</v>
      </c>
      <c r="F83" s="76">
        <v>5</v>
      </c>
      <c r="G83" s="74">
        <v>11</v>
      </c>
      <c r="H83" s="74">
        <v>2017</v>
      </c>
      <c r="I83" s="74"/>
      <c r="J83" s="77">
        <v>7693252</v>
      </c>
      <c r="K83" s="74" t="s">
        <v>386</v>
      </c>
      <c r="L83" s="74">
        <v>5</v>
      </c>
      <c r="M83" s="74"/>
      <c r="N83" s="74"/>
      <c r="O83" s="74" t="s">
        <v>35</v>
      </c>
      <c r="P83" s="74">
        <v>153341</v>
      </c>
      <c r="Q83" s="74" t="s">
        <v>387</v>
      </c>
      <c r="R83" s="74"/>
      <c r="S83" s="74"/>
      <c r="T83" s="263">
        <v>3</v>
      </c>
      <c r="U83" s="79"/>
      <c r="V83" s="80" t="s">
        <v>256</v>
      </c>
      <c r="W83" s="263"/>
      <c r="X83" s="276">
        <v>43053</v>
      </c>
      <c r="Y83" s="292"/>
      <c r="Z83" s="292"/>
      <c r="AA83" s="276">
        <v>43057</v>
      </c>
      <c r="AB83" s="298">
        <v>5</v>
      </c>
      <c r="AC83" s="263"/>
      <c r="AD83" s="319" t="s">
        <v>256</v>
      </c>
      <c r="AE83" s="324"/>
      <c r="AF83" s="329">
        <v>153341</v>
      </c>
      <c r="AG83" s="263"/>
      <c r="AH83" s="263"/>
      <c r="AI83" s="263"/>
      <c r="AJ83" s="263"/>
      <c r="AK83" s="263"/>
      <c r="AL83" s="263"/>
      <c r="AM83" s="79"/>
      <c r="AN83" s="79"/>
      <c r="AO83" s="79"/>
      <c r="AP83" s="263"/>
      <c r="AQ83" s="263"/>
      <c r="AR83"/>
    </row>
    <row r="84" spans="1:44 16296:16334" s="64" customFormat="1" ht="14.1" hidden="1" customHeight="1">
      <c r="A84" s="73" t="s">
        <v>245</v>
      </c>
      <c r="B84" s="74">
        <v>10</v>
      </c>
      <c r="C84" s="74" t="s">
        <v>371</v>
      </c>
      <c r="D84" s="75"/>
      <c r="E84" s="75"/>
      <c r="F84" s="76"/>
      <c r="G84" s="74">
        <v>9</v>
      </c>
      <c r="H84" s="74">
        <v>2020</v>
      </c>
      <c r="I84" s="74">
        <v>1</v>
      </c>
      <c r="J84" s="77">
        <v>7843408</v>
      </c>
      <c r="K84" s="74" t="s">
        <v>388</v>
      </c>
      <c r="L84" s="74">
        <v>14</v>
      </c>
      <c r="M84" s="74">
        <v>1053</v>
      </c>
      <c r="N84" s="74" t="s">
        <v>36</v>
      </c>
      <c r="O84" s="74" t="s">
        <v>373</v>
      </c>
      <c r="P84" s="78">
        <v>29260</v>
      </c>
      <c r="Q84" s="74" t="s">
        <v>389</v>
      </c>
      <c r="R84" s="74">
        <v>0</v>
      </c>
      <c r="S84" s="74">
        <v>0</v>
      </c>
      <c r="T84" s="79"/>
      <c r="U84" s="79"/>
      <c r="V84" s="80" t="s">
        <v>279</v>
      </c>
      <c r="W84" s="79"/>
      <c r="X84" s="81"/>
      <c r="Y84" s="82"/>
      <c r="Z84" s="82"/>
      <c r="AA84" s="81"/>
      <c r="AB84" s="83"/>
      <c r="AC84" s="79"/>
      <c r="AD84" s="80"/>
      <c r="AE84" s="245"/>
      <c r="AF84" s="84">
        <v>0</v>
      </c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/>
      <c r="XBT84" s="62"/>
      <c r="XBU84" s="62"/>
      <c r="XCA84" s="66"/>
      <c r="XCF84" s="67"/>
      <c r="XCX84" s="62"/>
      <c r="XCY84" s="62"/>
      <c r="XDA84" s="66"/>
      <c r="XDF84" s="67"/>
    </row>
    <row r="85" spans="1:44 16296:16334" s="64" customFormat="1" ht="14.1" hidden="1" customHeight="1">
      <c r="A85" s="73" t="s">
        <v>245</v>
      </c>
      <c r="B85" s="74">
        <v>10</v>
      </c>
      <c r="C85" s="74" t="s">
        <v>371</v>
      </c>
      <c r="D85" s="75"/>
      <c r="E85" s="75"/>
      <c r="F85" s="76"/>
      <c r="G85" s="74">
        <v>2</v>
      </c>
      <c r="H85" s="74">
        <v>2020</v>
      </c>
      <c r="I85" s="74">
        <v>1</v>
      </c>
      <c r="J85" s="77">
        <v>7843408</v>
      </c>
      <c r="K85" s="74" t="s">
        <v>388</v>
      </c>
      <c r="L85" s="74"/>
      <c r="M85" s="74">
        <v>1045</v>
      </c>
      <c r="N85" s="74" t="s">
        <v>255</v>
      </c>
      <c r="O85" s="74" t="s">
        <v>373</v>
      </c>
      <c r="P85" s="78">
        <v>117040</v>
      </c>
      <c r="Q85" s="74"/>
      <c r="R85" s="74"/>
      <c r="S85" s="74"/>
      <c r="T85" s="79"/>
      <c r="U85" s="79"/>
      <c r="V85" s="80" t="s">
        <v>260</v>
      </c>
      <c r="W85" s="79" t="s">
        <v>249</v>
      </c>
      <c r="X85" s="81"/>
      <c r="Y85" s="82" t="s">
        <v>249</v>
      </c>
      <c r="Z85" s="82" t="s">
        <v>249</v>
      </c>
      <c r="AA85" s="81"/>
      <c r="AB85" s="83"/>
      <c r="AC85" s="79" t="s">
        <v>249</v>
      </c>
      <c r="AD85" s="80"/>
      <c r="AE85" s="245"/>
      <c r="AF85" s="84">
        <v>0</v>
      </c>
      <c r="AG85" s="79" t="s">
        <v>249</v>
      </c>
      <c r="AH85" s="79" t="s">
        <v>249</v>
      </c>
      <c r="AI85" s="79" t="s">
        <v>249</v>
      </c>
      <c r="AJ85" s="79" t="s">
        <v>249</v>
      </c>
      <c r="AK85" s="79" t="s">
        <v>249</v>
      </c>
      <c r="AL85" s="79" t="s">
        <v>249</v>
      </c>
      <c r="AM85" s="79" t="s">
        <v>261</v>
      </c>
      <c r="AN85" s="79" t="s">
        <v>249</v>
      </c>
      <c r="AO85" s="79" t="s">
        <v>249</v>
      </c>
      <c r="AP85" s="79"/>
      <c r="AQ85" s="79"/>
      <c r="AR85"/>
    </row>
    <row r="86" spans="1:44 16296:16334" s="64" customFormat="1" ht="14.1" hidden="1" customHeight="1">
      <c r="A86" s="73" t="s">
        <v>245</v>
      </c>
      <c r="B86" s="74">
        <v>10</v>
      </c>
      <c r="C86" s="74" t="s">
        <v>371</v>
      </c>
      <c r="D86" s="75"/>
      <c r="E86" s="75"/>
      <c r="F86" s="76"/>
      <c r="G86" s="74">
        <v>2</v>
      </c>
      <c r="H86" s="74">
        <v>2020</v>
      </c>
      <c r="I86" s="74">
        <v>1</v>
      </c>
      <c r="J86" s="77">
        <v>7843408</v>
      </c>
      <c r="K86" s="74" t="s">
        <v>388</v>
      </c>
      <c r="L86" s="74"/>
      <c r="M86" s="74">
        <v>1045</v>
      </c>
      <c r="N86" s="74" t="s">
        <v>255</v>
      </c>
      <c r="O86" s="74" t="s">
        <v>373</v>
      </c>
      <c r="P86" s="78">
        <v>877803</v>
      </c>
      <c r="Q86" s="74"/>
      <c r="R86" s="74"/>
      <c r="S86" s="74"/>
      <c r="T86" s="79"/>
      <c r="U86" s="79"/>
      <c r="V86" s="80" t="s">
        <v>260</v>
      </c>
      <c r="W86" s="79" t="s">
        <v>249</v>
      </c>
      <c r="X86" s="81"/>
      <c r="Y86" s="82" t="s">
        <v>249</v>
      </c>
      <c r="Z86" s="82" t="s">
        <v>249</v>
      </c>
      <c r="AA86" s="81"/>
      <c r="AB86" s="83"/>
      <c r="AC86" s="79" t="s">
        <v>249</v>
      </c>
      <c r="AD86" s="80"/>
      <c r="AE86" s="245"/>
      <c r="AF86" s="84">
        <v>0</v>
      </c>
      <c r="AG86" s="79" t="s">
        <v>249</v>
      </c>
      <c r="AH86" s="79" t="s">
        <v>249</v>
      </c>
      <c r="AI86" s="79" t="s">
        <v>249</v>
      </c>
      <c r="AJ86" s="79" t="s">
        <v>249</v>
      </c>
      <c r="AK86" s="79" t="s">
        <v>249</v>
      </c>
      <c r="AL86" s="79" t="s">
        <v>249</v>
      </c>
      <c r="AM86" s="79" t="s">
        <v>390</v>
      </c>
      <c r="AN86" s="79" t="s">
        <v>249</v>
      </c>
      <c r="AO86" s="79" t="s">
        <v>249</v>
      </c>
      <c r="AP86" s="79"/>
      <c r="AQ86" s="79"/>
      <c r="AR86"/>
    </row>
    <row r="87" spans="1:44 16296:16334" s="64" customFormat="1" ht="14.1" hidden="1" customHeight="1">
      <c r="A87" s="73" t="s">
        <v>245</v>
      </c>
      <c r="B87" s="74">
        <v>10</v>
      </c>
      <c r="C87" s="74" t="s">
        <v>371</v>
      </c>
      <c r="D87" s="75"/>
      <c r="E87" s="75"/>
      <c r="F87" s="76"/>
      <c r="G87" s="74">
        <v>2</v>
      </c>
      <c r="H87" s="74">
        <v>2020</v>
      </c>
      <c r="I87" s="74">
        <v>1</v>
      </c>
      <c r="J87" s="77">
        <v>7843408</v>
      </c>
      <c r="K87" s="74" t="s">
        <v>388</v>
      </c>
      <c r="L87" s="74"/>
      <c r="M87" s="74">
        <v>1038</v>
      </c>
      <c r="N87" s="74" t="s">
        <v>248</v>
      </c>
      <c r="O87" s="74" t="s">
        <v>373</v>
      </c>
      <c r="P87" s="78">
        <v>58520</v>
      </c>
      <c r="Q87" s="74"/>
      <c r="R87" s="74"/>
      <c r="S87" s="74"/>
      <c r="T87" s="79"/>
      <c r="U87" s="79"/>
      <c r="V87" s="80" t="s">
        <v>260</v>
      </c>
      <c r="W87" s="79" t="s">
        <v>249</v>
      </c>
      <c r="X87" s="81"/>
      <c r="Y87" s="82" t="s">
        <v>249</v>
      </c>
      <c r="Z87" s="82" t="s">
        <v>249</v>
      </c>
      <c r="AA87" s="81"/>
      <c r="AB87" s="83"/>
      <c r="AC87" s="79" t="s">
        <v>249</v>
      </c>
      <c r="AD87" s="80"/>
      <c r="AE87" s="245"/>
      <c r="AF87" s="84">
        <v>0</v>
      </c>
      <c r="AG87" s="79" t="s">
        <v>249</v>
      </c>
      <c r="AH87" s="79" t="s">
        <v>249</v>
      </c>
      <c r="AI87" s="79" t="s">
        <v>249</v>
      </c>
      <c r="AJ87" s="79" t="s">
        <v>249</v>
      </c>
      <c r="AK87" s="79" t="s">
        <v>249</v>
      </c>
      <c r="AL87" s="79" t="s">
        <v>249</v>
      </c>
      <c r="AM87" s="79" t="s">
        <v>390</v>
      </c>
      <c r="AN87" s="79" t="s">
        <v>249</v>
      </c>
      <c r="AO87" s="79" t="s">
        <v>249</v>
      </c>
      <c r="AP87" s="79"/>
      <c r="AQ87" s="79"/>
      <c r="AR87"/>
    </row>
    <row r="88" spans="1:44 16296:16334" s="64" customFormat="1" ht="14.1" hidden="1" customHeight="1">
      <c r="A88" s="73" t="s">
        <v>245</v>
      </c>
      <c r="B88" s="74">
        <v>10</v>
      </c>
      <c r="C88" s="74" t="s">
        <v>371</v>
      </c>
      <c r="D88" s="75"/>
      <c r="E88" s="75"/>
      <c r="F88" s="76"/>
      <c r="G88" s="74">
        <v>2</v>
      </c>
      <c r="H88" s="74">
        <v>2020</v>
      </c>
      <c r="I88" s="74">
        <v>1</v>
      </c>
      <c r="J88" s="77">
        <v>7843408</v>
      </c>
      <c r="K88" s="74" t="s">
        <v>388</v>
      </c>
      <c r="L88" s="74"/>
      <c r="M88" s="74">
        <v>1038</v>
      </c>
      <c r="N88" s="74" t="s">
        <v>248</v>
      </c>
      <c r="O88" s="74" t="s">
        <v>373</v>
      </c>
      <c r="P88" s="78">
        <v>877803</v>
      </c>
      <c r="Q88" s="74"/>
      <c r="R88" s="74"/>
      <c r="S88" s="74"/>
      <c r="T88" s="79"/>
      <c r="U88" s="79"/>
      <c r="V88" s="80" t="s">
        <v>260</v>
      </c>
      <c r="W88" s="79" t="s">
        <v>249</v>
      </c>
      <c r="X88" s="81"/>
      <c r="Y88" s="82" t="s">
        <v>249</v>
      </c>
      <c r="Z88" s="82" t="s">
        <v>249</v>
      </c>
      <c r="AA88" s="81"/>
      <c r="AB88" s="83"/>
      <c r="AC88" s="79" t="s">
        <v>249</v>
      </c>
      <c r="AD88" s="80"/>
      <c r="AE88" s="245"/>
      <c r="AF88" s="84">
        <v>0</v>
      </c>
      <c r="AG88" s="79" t="s">
        <v>249</v>
      </c>
      <c r="AH88" s="79" t="s">
        <v>249</v>
      </c>
      <c r="AI88" s="79" t="s">
        <v>249</v>
      </c>
      <c r="AJ88" s="79" t="s">
        <v>249</v>
      </c>
      <c r="AK88" s="79" t="s">
        <v>249</v>
      </c>
      <c r="AL88" s="79" t="s">
        <v>249</v>
      </c>
      <c r="AM88" s="79" t="s">
        <v>390</v>
      </c>
      <c r="AN88" s="79" t="s">
        <v>249</v>
      </c>
      <c r="AO88" s="79" t="s">
        <v>249</v>
      </c>
      <c r="AP88" s="79"/>
      <c r="AQ88" s="79"/>
      <c r="AR88"/>
    </row>
    <row r="89" spans="1:44 16296:16334" s="64" customFormat="1" ht="14.1" hidden="1" customHeight="1">
      <c r="A89" s="73" t="s">
        <v>245</v>
      </c>
      <c r="B89" s="74">
        <v>10</v>
      </c>
      <c r="C89" s="74" t="s">
        <v>371</v>
      </c>
      <c r="D89" s="75"/>
      <c r="E89" s="75"/>
      <c r="F89" s="76"/>
      <c r="G89" s="74">
        <v>2</v>
      </c>
      <c r="H89" s="74">
        <v>2020</v>
      </c>
      <c r="I89" s="74">
        <v>2</v>
      </c>
      <c r="J89" s="77">
        <v>7843408</v>
      </c>
      <c r="K89" s="74" t="s">
        <v>388</v>
      </c>
      <c r="L89" s="74"/>
      <c r="M89" s="74">
        <v>1045</v>
      </c>
      <c r="N89" s="74" t="s">
        <v>255</v>
      </c>
      <c r="O89" s="74" t="s">
        <v>373</v>
      </c>
      <c r="P89" s="78">
        <v>877803</v>
      </c>
      <c r="Q89" s="74"/>
      <c r="R89" s="74"/>
      <c r="S89" s="74"/>
      <c r="T89" s="79"/>
      <c r="U89" s="79"/>
      <c r="V89" s="80" t="s">
        <v>260</v>
      </c>
      <c r="W89" s="79" t="s">
        <v>249</v>
      </c>
      <c r="X89" s="81"/>
      <c r="Y89" s="82" t="s">
        <v>249</v>
      </c>
      <c r="Z89" s="82" t="s">
        <v>249</v>
      </c>
      <c r="AA89" s="81"/>
      <c r="AB89" s="83"/>
      <c r="AC89" s="79" t="s">
        <v>249</v>
      </c>
      <c r="AD89" s="80"/>
      <c r="AE89" s="245"/>
      <c r="AF89" s="84">
        <v>0</v>
      </c>
      <c r="AG89" s="79" t="s">
        <v>249</v>
      </c>
      <c r="AH89" s="79" t="s">
        <v>249</v>
      </c>
      <c r="AI89" s="79" t="s">
        <v>249</v>
      </c>
      <c r="AJ89" s="79" t="s">
        <v>249</v>
      </c>
      <c r="AK89" s="79" t="s">
        <v>249</v>
      </c>
      <c r="AL89" s="79" t="s">
        <v>249</v>
      </c>
      <c r="AM89" s="79" t="s">
        <v>390</v>
      </c>
      <c r="AN89" s="79" t="s">
        <v>249</v>
      </c>
      <c r="AO89" s="79" t="s">
        <v>249</v>
      </c>
      <c r="AP89" s="79"/>
      <c r="AQ89" s="79"/>
      <c r="AR89"/>
    </row>
    <row r="90" spans="1:44 16296:16334" s="64" customFormat="1" ht="14.1" hidden="1" customHeight="1">
      <c r="A90" s="73" t="s">
        <v>245</v>
      </c>
      <c r="B90" s="74">
        <v>10</v>
      </c>
      <c r="C90" s="74" t="s">
        <v>371</v>
      </c>
      <c r="D90" s="75"/>
      <c r="E90" s="75"/>
      <c r="F90" s="76"/>
      <c r="G90" s="74">
        <v>1</v>
      </c>
      <c r="H90" s="74">
        <v>2020</v>
      </c>
      <c r="I90" s="74">
        <v>1</v>
      </c>
      <c r="J90" s="77">
        <v>7843408</v>
      </c>
      <c r="K90" s="74" t="s">
        <v>388</v>
      </c>
      <c r="L90" s="74"/>
      <c r="M90" s="74">
        <v>1038</v>
      </c>
      <c r="N90" s="74" t="s">
        <v>248</v>
      </c>
      <c r="O90" s="74" t="s">
        <v>373</v>
      </c>
      <c r="P90" s="78">
        <v>58520</v>
      </c>
      <c r="Q90" s="74"/>
      <c r="R90" s="74"/>
      <c r="S90" s="74"/>
      <c r="T90" s="79"/>
      <c r="U90" s="79"/>
      <c r="V90" s="80" t="s">
        <v>260</v>
      </c>
      <c r="W90" s="79" t="s">
        <v>249</v>
      </c>
      <c r="X90" s="81"/>
      <c r="Y90" s="82" t="s">
        <v>249</v>
      </c>
      <c r="Z90" s="82" t="s">
        <v>249</v>
      </c>
      <c r="AA90" s="81"/>
      <c r="AB90" s="83"/>
      <c r="AC90" s="79" t="s">
        <v>249</v>
      </c>
      <c r="AD90" s="80"/>
      <c r="AE90" s="245"/>
      <c r="AF90" s="84">
        <v>0</v>
      </c>
      <c r="AG90" s="79" t="s">
        <v>249</v>
      </c>
      <c r="AH90" s="79" t="s">
        <v>249</v>
      </c>
      <c r="AI90" s="79" t="s">
        <v>249</v>
      </c>
      <c r="AJ90" s="79" t="s">
        <v>249</v>
      </c>
      <c r="AK90" s="79" t="s">
        <v>249</v>
      </c>
      <c r="AL90" s="79" t="s">
        <v>249</v>
      </c>
      <c r="AM90" s="79" t="s">
        <v>390</v>
      </c>
      <c r="AN90" s="79" t="s">
        <v>249</v>
      </c>
      <c r="AO90" s="79" t="s">
        <v>249</v>
      </c>
      <c r="AP90" s="79"/>
      <c r="AQ90" s="79"/>
      <c r="AR90"/>
    </row>
    <row r="91" spans="1:44 16296:16334" s="64" customFormat="1" ht="14.1" hidden="1" customHeight="1">
      <c r="A91" s="73" t="s">
        <v>245</v>
      </c>
      <c r="B91" s="74">
        <v>10</v>
      </c>
      <c r="C91" s="74" t="s">
        <v>371</v>
      </c>
      <c r="D91" s="75"/>
      <c r="E91" s="75"/>
      <c r="F91" s="76"/>
      <c r="G91" s="74">
        <v>1</v>
      </c>
      <c r="H91" s="74">
        <v>2020</v>
      </c>
      <c r="I91" s="74">
        <v>1</v>
      </c>
      <c r="J91" s="77">
        <v>7843408</v>
      </c>
      <c r="K91" s="74" t="s">
        <v>388</v>
      </c>
      <c r="L91" s="74"/>
      <c r="M91" s="74">
        <v>1038</v>
      </c>
      <c r="N91" s="74" t="s">
        <v>248</v>
      </c>
      <c r="O91" s="74" t="s">
        <v>373</v>
      </c>
      <c r="P91" s="78">
        <v>877803</v>
      </c>
      <c r="Q91" s="74"/>
      <c r="R91" s="74"/>
      <c r="S91" s="74"/>
      <c r="T91" s="79"/>
      <c r="U91" s="79"/>
      <c r="V91" s="80" t="s">
        <v>260</v>
      </c>
      <c r="W91" s="79" t="s">
        <v>249</v>
      </c>
      <c r="X91" s="81"/>
      <c r="Y91" s="82" t="s">
        <v>249</v>
      </c>
      <c r="Z91" s="82" t="s">
        <v>249</v>
      </c>
      <c r="AA91" s="81"/>
      <c r="AB91" s="83"/>
      <c r="AC91" s="79" t="s">
        <v>249</v>
      </c>
      <c r="AD91" s="80"/>
      <c r="AE91" s="245"/>
      <c r="AF91" s="84">
        <v>0</v>
      </c>
      <c r="AG91" s="79" t="s">
        <v>249</v>
      </c>
      <c r="AH91" s="79" t="s">
        <v>249</v>
      </c>
      <c r="AI91" s="79" t="s">
        <v>249</v>
      </c>
      <c r="AJ91" s="79" t="s">
        <v>249</v>
      </c>
      <c r="AK91" s="79" t="s">
        <v>249</v>
      </c>
      <c r="AL91" s="79" t="s">
        <v>249</v>
      </c>
      <c r="AM91" s="79" t="s">
        <v>390</v>
      </c>
      <c r="AN91" s="79" t="s">
        <v>249</v>
      </c>
      <c r="AO91" s="79" t="s">
        <v>249</v>
      </c>
      <c r="AP91" s="79"/>
      <c r="AQ91" s="79"/>
      <c r="AR91"/>
    </row>
    <row r="92" spans="1:44 16296:16334" s="64" customFormat="1" ht="14.1" hidden="1" customHeight="1">
      <c r="A92" s="73" t="s">
        <v>245</v>
      </c>
      <c r="B92" s="74">
        <v>10</v>
      </c>
      <c r="C92" s="74" t="s">
        <v>371</v>
      </c>
      <c r="D92" s="75"/>
      <c r="E92" s="75"/>
      <c r="F92" s="76"/>
      <c r="G92" s="74">
        <v>1</v>
      </c>
      <c r="H92" s="74">
        <v>2020</v>
      </c>
      <c r="I92" s="74">
        <v>1</v>
      </c>
      <c r="J92" s="77">
        <v>7843408</v>
      </c>
      <c r="K92" s="74" t="s">
        <v>388</v>
      </c>
      <c r="L92" s="74"/>
      <c r="M92" s="74">
        <v>1045</v>
      </c>
      <c r="N92" s="74" t="s">
        <v>255</v>
      </c>
      <c r="O92" s="74" t="s">
        <v>373</v>
      </c>
      <c r="P92" s="78">
        <v>877803</v>
      </c>
      <c r="Q92" s="74"/>
      <c r="R92" s="74"/>
      <c r="S92" s="74"/>
      <c r="T92" s="79"/>
      <c r="U92" s="79"/>
      <c r="V92" s="80" t="s">
        <v>260</v>
      </c>
      <c r="W92" s="79" t="s">
        <v>249</v>
      </c>
      <c r="X92" s="81"/>
      <c r="Y92" s="82" t="s">
        <v>249</v>
      </c>
      <c r="Z92" s="82" t="s">
        <v>249</v>
      </c>
      <c r="AA92" s="81"/>
      <c r="AB92" s="83"/>
      <c r="AC92" s="79" t="s">
        <v>249</v>
      </c>
      <c r="AD92" s="80"/>
      <c r="AE92" s="245"/>
      <c r="AF92" s="84">
        <v>0</v>
      </c>
      <c r="AG92" s="79" t="s">
        <v>249</v>
      </c>
      <c r="AH92" s="79" t="s">
        <v>249</v>
      </c>
      <c r="AI92" s="79" t="s">
        <v>249</v>
      </c>
      <c r="AJ92" s="79" t="s">
        <v>249</v>
      </c>
      <c r="AK92" s="79" t="s">
        <v>249</v>
      </c>
      <c r="AL92" s="79" t="s">
        <v>249</v>
      </c>
      <c r="AM92" s="79" t="s">
        <v>390</v>
      </c>
      <c r="AN92" s="79" t="s">
        <v>249</v>
      </c>
      <c r="AO92" s="79" t="s">
        <v>249</v>
      </c>
      <c r="AP92" s="79"/>
      <c r="AQ92" s="79"/>
      <c r="AR92"/>
    </row>
    <row r="93" spans="1:44 16296:16334" s="64" customFormat="1" ht="14.1" hidden="1" customHeight="1">
      <c r="A93" s="73" t="s">
        <v>245</v>
      </c>
      <c r="B93" s="74">
        <v>10</v>
      </c>
      <c r="C93" s="74" t="s">
        <v>371</v>
      </c>
      <c r="D93" s="75"/>
      <c r="E93" s="75"/>
      <c r="F93" s="76"/>
      <c r="G93" s="74">
        <v>1</v>
      </c>
      <c r="H93" s="74">
        <v>2020</v>
      </c>
      <c r="I93" s="74">
        <v>1</v>
      </c>
      <c r="J93" s="77">
        <v>7843408</v>
      </c>
      <c r="K93" s="74" t="s">
        <v>388</v>
      </c>
      <c r="L93" s="74"/>
      <c r="M93" s="74">
        <v>1045</v>
      </c>
      <c r="N93" s="74" t="s">
        <v>255</v>
      </c>
      <c r="O93" s="74" t="s">
        <v>373</v>
      </c>
      <c r="P93" s="78">
        <v>29260</v>
      </c>
      <c r="Q93" s="74"/>
      <c r="R93" s="74"/>
      <c r="S93" s="74"/>
      <c r="T93" s="79"/>
      <c r="U93" s="79"/>
      <c r="V93" s="80" t="s">
        <v>260</v>
      </c>
      <c r="W93" s="79" t="s">
        <v>249</v>
      </c>
      <c r="X93" s="81"/>
      <c r="Y93" s="82" t="s">
        <v>249</v>
      </c>
      <c r="Z93" s="82" t="s">
        <v>249</v>
      </c>
      <c r="AA93" s="81"/>
      <c r="AB93" s="83"/>
      <c r="AC93" s="79" t="s">
        <v>249</v>
      </c>
      <c r="AD93" s="80"/>
      <c r="AE93" s="245"/>
      <c r="AF93" s="84">
        <v>0</v>
      </c>
      <c r="AG93" s="79" t="s">
        <v>249</v>
      </c>
      <c r="AH93" s="79" t="s">
        <v>249</v>
      </c>
      <c r="AI93" s="79" t="s">
        <v>249</v>
      </c>
      <c r="AJ93" s="79" t="s">
        <v>249</v>
      </c>
      <c r="AK93" s="79" t="s">
        <v>249</v>
      </c>
      <c r="AL93" s="79" t="s">
        <v>249</v>
      </c>
      <c r="AM93" s="79" t="s">
        <v>261</v>
      </c>
      <c r="AN93" s="79" t="s">
        <v>249</v>
      </c>
      <c r="AO93" s="79" t="s">
        <v>249</v>
      </c>
      <c r="AP93" s="79"/>
      <c r="AQ93" s="79"/>
      <c r="AR93"/>
    </row>
    <row r="94" spans="1:44 16296:16334" s="64" customFormat="1" ht="14.1" customHeight="1">
      <c r="A94" s="73" t="s">
        <v>245</v>
      </c>
      <c r="B94" s="74">
        <v>132</v>
      </c>
      <c r="C94" s="74" t="s">
        <v>290</v>
      </c>
      <c r="D94" s="75">
        <v>43581</v>
      </c>
      <c r="E94" s="75">
        <v>43582</v>
      </c>
      <c r="F94" s="76">
        <v>2</v>
      </c>
      <c r="G94" s="74">
        <v>4</v>
      </c>
      <c r="H94" s="74">
        <v>2019</v>
      </c>
      <c r="I94" s="74">
        <v>1</v>
      </c>
      <c r="J94" s="77">
        <v>8497882</v>
      </c>
      <c r="K94" s="74" t="s">
        <v>391</v>
      </c>
      <c r="L94" s="74"/>
      <c r="M94" s="74">
        <v>1038</v>
      </c>
      <c r="N94" s="74" t="s">
        <v>248</v>
      </c>
      <c r="O94" s="74" t="s">
        <v>34</v>
      </c>
      <c r="P94" s="78">
        <v>27603.866600000001</v>
      </c>
      <c r="Q94" s="74"/>
      <c r="R94" s="74"/>
      <c r="S94" s="74"/>
      <c r="T94" s="263"/>
      <c r="U94" s="79"/>
      <c r="V94" s="80" t="s">
        <v>26</v>
      </c>
      <c r="W94" s="263" t="s">
        <v>249</v>
      </c>
      <c r="X94" s="276">
        <v>43581</v>
      </c>
      <c r="Y94" s="292" t="s">
        <v>249</v>
      </c>
      <c r="Z94" s="292" t="s">
        <v>249</v>
      </c>
      <c r="AA94" s="276">
        <v>43582</v>
      </c>
      <c r="AB94" s="298">
        <v>2</v>
      </c>
      <c r="AC94" s="263" t="s">
        <v>249</v>
      </c>
      <c r="AD94" s="319" t="s">
        <v>26</v>
      </c>
      <c r="AE94" s="324"/>
      <c r="AF94" s="317">
        <v>0</v>
      </c>
      <c r="AG94" s="263"/>
      <c r="AH94" s="263"/>
      <c r="AI94" s="263"/>
      <c r="AJ94" s="263"/>
      <c r="AK94" s="263"/>
      <c r="AL94" s="263"/>
      <c r="AM94" s="79"/>
      <c r="AN94" s="79"/>
      <c r="AO94" s="79"/>
      <c r="AP94" s="263" t="s">
        <v>250</v>
      </c>
      <c r="AQ94" s="263"/>
      <c r="AR94"/>
    </row>
    <row r="95" spans="1:44 16296:16334" s="64" customFormat="1" ht="14.1" customHeight="1">
      <c r="A95" s="73" t="s">
        <v>245</v>
      </c>
      <c r="B95" s="74">
        <v>132</v>
      </c>
      <c r="C95" s="74" t="s">
        <v>290</v>
      </c>
      <c r="D95" s="75">
        <v>43556</v>
      </c>
      <c r="E95" s="75">
        <v>43556</v>
      </c>
      <c r="F95" s="76">
        <v>1</v>
      </c>
      <c r="G95" s="74">
        <v>4</v>
      </c>
      <c r="H95" s="74">
        <v>2019</v>
      </c>
      <c r="I95" s="74">
        <v>2</v>
      </c>
      <c r="J95" s="77">
        <v>8497882</v>
      </c>
      <c r="K95" s="74" t="s">
        <v>391</v>
      </c>
      <c r="L95" s="74"/>
      <c r="M95" s="74">
        <v>1038</v>
      </c>
      <c r="N95" s="74" t="s">
        <v>248</v>
      </c>
      <c r="O95" s="74" t="s">
        <v>34</v>
      </c>
      <c r="P95" s="78">
        <v>55207.7333</v>
      </c>
      <c r="Q95" s="74"/>
      <c r="R95" s="74"/>
      <c r="S95" s="74"/>
      <c r="T95" s="263"/>
      <c r="U95" s="79"/>
      <c r="V95" s="80" t="s">
        <v>26</v>
      </c>
      <c r="W95" s="263" t="s">
        <v>249</v>
      </c>
      <c r="X95" s="276">
        <v>43556</v>
      </c>
      <c r="Y95" s="292" t="s">
        <v>249</v>
      </c>
      <c r="Z95" s="292" t="s">
        <v>249</v>
      </c>
      <c r="AA95" s="276">
        <v>43556</v>
      </c>
      <c r="AB95" s="298">
        <v>1</v>
      </c>
      <c r="AC95" s="263" t="s">
        <v>249</v>
      </c>
      <c r="AD95" s="319" t="s">
        <v>26</v>
      </c>
      <c r="AE95" s="324"/>
      <c r="AF95" s="317">
        <v>0</v>
      </c>
      <c r="AG95" s="263"/>
      <c r="AH95" s="263"/>
      <c r="AI95" s="263"/>
      <c r="AJ95" s="263"/>
      <c r="AK95" s="263"/>
      <c r="AL95" s="263"/>
      <c r="AM95" s="79"/>
      <c r="AN95" s="79"/>
      <c r="AO95" s="79"/>
      <c r="AP95" s="263" t="s">
        <v>250</v>
      </c>
      <c r="AQ95" s="263"/>
      <c r="AR95"/>
    </row>
    <row r="96" spans="1:44 16296:16334" s="64" customFormat="1" ht="14.1" customHeight="1">
      <c r="A96" s="73" t="s">
        <v>245</v>
      </c>
      <c r="B96" s="74">
        <v>132</v>
      </c>
      <c r="C96" s="74" t="s">
        <v>290</v>
      </c>
      <c r="D96" s="75">
        <v>43574</v>
      </c>
      <c r="E96" s="75">
        <v>43574</v>
      </c>
      <c r="F96" s="76">
        <v>1</v>
      </c>
      <c r="G96" s="74">
        <v>4</v>
      </c>
      <c r="H96" s="74">
        <v>2019</v>
      </c>
      <c r="I96" s="74">
        <v>2</v>
      </c>
      <c r="J96" s="77">
        <v>8499304</v>
      </c>
      <c r="K96" s="74" t="s">
        <v>392</v>
      </c>
      <c r="L96" s="74"/>
      <c r="M96" s="74">
        <v>1038</v>
      </c>
      <c r="N96" s="74" t="s">
        <v>248</v>
      </c>
      <c r="O96" s="74" t="s">
        <v>34</v>
      </c>
      <c r="P96" s="78">
        <v>27603.866600000001</v>
      </c>
      <c r="Q96" s="74"/>
      <c r="R96" s="74"/>
      <c r="S96" s="74"/>
      <c r="T96" s="263"/>
      <c r="U96" s="79"/>
      <c r="V96" s="80" t="s">
        <v>26</v>
      </c>
      <c r="W96" s="263" t="s">
        <v>249</v>
      </c>
      <c r="X96" s="276">
        <v>43574</v>
      </c>
      <c r="Y96" s="292" t="s">
        <v>249</v>
      </c>
      <c r="Z96" s="292" t="s">
        <v>249</v>
      </c>
      <c r="AA96" s="276">
        <v>43574</v>
      </c>
      <c r="AB96" s="298">
        <v>1</v>
      </c>
      <c r="AC96" s="263" t="s">
        <v>249</v>
      </c>
      <c r="AD96" s="319" t="s">
        <v>26</v>
      </c>
      <c r="AE96" s="324"/>
      <c r="AF96" s="317">
        <v>0</v>
      </c>
      <c r="AG96" s="263"/>
      <c r="AH96" s="263"/>
      <c r="AI96" s="263"/>
      <c r="AJ96" s="263"/>
      <c r="AK96" s="263"/>
      <c r="AL96" s="263"/>
      <c r="AM96" s="79"/>
      <c r="AN96" s="79"/>
      <c r="AO96" s="79"/>
      <c r="AP96" s="263" t="s">
        <v>250</v>
      </c>
      <c r="AQ96" s="263"/>
      <c r="AR96"/>
    </row>
    <row r="97" spans="1:44" s="64" customFormat="1" ht="14.1" customHeight="1">
      <c r="A97" s="73" t="s">
        <v>245</v>
      </c>
      <c r="B97" s="74">
        <v>132</v>
      </c>
      <c r="C97" s="74" t="s">
        <v>290</v>
      </c>
      <c r="D97" s="75">
        <v>44006</v>
      </c>
      <c r="E97" s="75">
        <v>44007</v>
      </c>
      <c r="F97" s="76">
        <v>2</v>
      </c>
      <c r="G97" s="74">
        <v>6</v>
      </c>
      <c r="H97" s="74">
        <v>2020</v>
      </c>
      <c r="I97" s="74">
        <v>2</v>
      </c>
      <c r="J97" s="77">
        <v>8507305</v>
      </c>
      <c r="K97" s="74" t="s">
        <v>393</v>
      </c>
      <c r="L97" s="74">
        <v>9</v>
      </c>
      <c r="M97" s="74">
        <v>1038</v>
      </c>
      <c r="N97" s="74" t="s">
        <v>248</v>
      </c>
      <c r="O97" s="74" t="s">
        <v>373</v>
      </c>
      <c r="P97" s="78">
        <v>58520</v>
      </c>
      <c r="Q97" s="74" t="s">
        <v>394</v>
      </c>
      <c r="R97" s="74">
        <v>0</v>
      </c>
      <c r="S97" s="74">
        <v>0</v>
      </c>
      <c r="T97" s="263"/>
      <c r="U97" s="79"/>
      <c r="V97" s="80" t="s">
        <v>26</v>
      </c>
      <c r="W97" s="263"/>
      <c r="X97" s="276">
        <v>44006</v>
      </c>
      <c r="Y97" s="292"/>
      <c r="Z97" s="292"/>
      <c r="AA97" s="276">
        <v>44007</v>
      </c>
      <c r="AB97" s="299">
        <v>2</v>
      </c>
      <c r="AC97" s="263"/>
      <c r="AD97" s="319" t="s">
        <v>26</v>
      </c>
      <c r="AE97" s="324"/>
      <c r="AF97" s="317">
        <v>0</v>
      </c>
      <c r="AG97" s="263"/>
      <c r="AH97" s="263"/>
      <c r="AI97" s="263"/>
      <c r="AJ97" s="263"/>
      <c r="AK97" s="263"/>
      <c r="AL97" s="263"/>
      <c r="AM97" s="79"/>
      <c r="AN97" s="79"/>
      <c r="AO97" s="79"/>
      <c r="AP97" s="263" t="s">
        <v>250</v>
      </c>
      <c r="AQ97" s="263"/>
      <c r="AR97"/>
    </row>
    <row r="98" spans="1:44" s="64" customFormat="1" ht="14.1" customHeight="1">
      <c r="A98" s="73" t="s">
        <v>245</v>
      </c>
      <c r="B98" s="74">
        <v>132</v>
      </c>
      <c r="C98" s="74" t="s">
        <v>290</v>
      </c>
      <c r="D98" s="75">
        <v>43869</v>
      </c>
      <c r="E98" s="75">
        <v>43869</v>
      </c>
      <c r="F98" s="76">
        <v>1</v>
      </c>
      <c r="G98" s="74">
        <v>2</v>
      </c>
      <c r="H98" s="74">
        <v>2020</v>
      </c>
      <c r="I98" s="74">
        <v>1</v>
      </c>
      <c r="J98" s="77">
        <v>8507305</v>
      </c>
      <c r="K98" s="74" t="s">
        <v>393</v>
      </c>
      <c r="L98" s="74"/>
      <c r="M98" s="74">
        <v>1038</v>
      </c>
      <c r="N98" s="74" t="s">
        <v>248</v>
      </c>
      <c r="O98" s="74" t="s">
        <v>373</v>
      </c>
      <c r="P98" s="78">
        <v>930000</v>
      </c>
      <c r="Q98" s="74"/>
      <c r="R98" s="74"/>
      <c r="S98" s="74"/>
      <c r="T98" s="263"/>
      <c r="U98" s="79"/>
      <c r="V98" s="80" t="s">
        <v>26</v>
      </c>
      <c r="W98" s="263" t="s">
        <v>249</v>
      </c>
      <c r="X98" s="276">
        <v>43869</v>
      </c>
      <c r="Y98" s="292" t="s">
        <v>249</v>
      </c>
      <c r="Z98" s="292" t="s">
        <v>249</v>
      </c>
      <c r="AA98" s="276">
        <v>43869</v>
      </c>
      <c r="AB98" s="299">
        <v>1</v>
      </c>
      <c r="AC98" s="263" t="s">
        <v>249</v>
      </c>
      <c r="AD98" s="319" t="s">
        <v>26</v>
      </c>
      <c r="AE98" s="324"/>
      <c r="AF98" s="317">
        <v>0</v>
      </c>
      <c r="AG98" s="263"/>
      <c r="AH98" s="263"/>
      <c r="AI98" s="263"/>
      <c r="AJ98" s="263"/>
      <c r="AK98" s="263"/>
      <c r="AL98" s="263"/>
      <c r="AM98" s="79"/>
      <c r="AN98" s="79"/>
      <c r="AO98" s="79"/>
      <c r="AP98" s="263" t="s">
        <v>250</v>
      </c>
      <c r="AQ98" s="263"/>
      <c r="AR98"/>
    </row>
    <row r="99" spans="1:44" s="64" customFormat="1" ht="14.1" customHeight="1">
      <c r="A99" s="73" t="s">
        <v>245</v>
      </c>
      <c r="B99" s="74">
        <v>132</v>
      </c>
      <c r="C99" s="74" t="s">
        <v>290</v>
      </c>
      <c r="D99" s="75">
        <v>43869</v>
      </c>
      <c r="E99" s="75">
        <v>43869</v>
      </c>
      <c r="F99" s="76">
        <v>1</v>
      </c>
      <c r="G99" s="74">
        <v>2</v>
      </c>
      <c r="H99" s="74">
        <v>2020</v>
      </c>
      <c r="I99" s="74">
        <v>2</v>
      </c>
      <c r="J99" s="77">
        <v>8507305</v>
      </c>
      <c r="K99" s="74" t="s">
        <v>393</v>
      </c>
      <c r="L99" s="74"/>
      <c r="M99" s="74">
        <v>1038</v>
      </c>
      <c r="N99" s="74" t="s">
        <v>248</v>
      </c>
      <c r="O99" s="74" t="s">
        <v>373</v>
      </c>
      <c r="P99" s="78">
        <v>27604</v>
      </c>
      <c r="Q99" s="74"/>
      <c r="R99" s="74"/>
      <c r="S99" s="74"/>
      <c r="T99" s="263"/>
      <c r="U99" s="79"/>
      <c r="V99" s="80" t="s">
        <v>26</v>
      </c>
      <c r="W99" s="263" t="s">
        <v>249</v>
      </c>
      <c r="X99" s="276">
        <v>43869</v>
      </c>
      <c r="Y99" s="292" t="s">
        <v>249</v>
      </c>
      <c r="Z99" s="292" t="s">
        <v>249</v>
      </c>
      <c r="AA99" s="276">
        <v>43869</v>
      </c>
      <c r="AB99" s="299">
        <v>1</v>
      </c>
      <c r="AC99" s="263" t="s">
        <v>249</v>
      </c>
      <c r="AD99" s="319" t="s">
        <v>26</v>
      </c>
      <c r="AE99" s="324"/>
      <c r="AF99" s="317">
        <v>0</v>
      </c>
      <c r="AG99" s="263"/>
      <c r="AH99" s="263"/>
      <c r="AI99" s="263"/>
      <c r="AJ99" s="263"/>
      <c r="AK99" s="263"/>
      <c r="AL99" s="263"/>
      <c r="AM99" s="79"/>
      <c r="AN99" s="79"/>
      <c r="AO99" s="79"/>
      <c r="AP99" s="263" t="s">
        <v>250</v>
      </c>
      <c r="AQ99" s="263"/>
      <c r="AR99"/>
    </row>
    <row r="100" spans="1:44" s="64" customFormat="1" ht="14.1" customHeight="1">
      <c r="A100" s="73" t="s">
        <v>245</v>
      </c>
      <c r="B100" s="74">
        <v>132</v>
      </c>
      <c r="C100" s="74" t="s">
        <v>290</v>
      </c>
      <c r="D100" s="75">
        <v>43519</v>
      </c>
      <c r="E100" s="75">
        <v>43548</v>
      </c>
      <c r="F100" s="76">
        <v>30</v>
      </c>
      <c r="G100" s="74">
        <v>2</v>
      </c>
      <c r="H100" s="74">
        <v>2019</v>
      </c>
      <c r="I100" s="74">
        <v>1</v>
      </c>
      <c r="J100" s="77">
        <v>8508687</v>
      </c>
      <c r="K100" s="74" t="s">
        <v>395</v>
      </c>
      <c r="L100" s="74"/>
      <c r="M100" s="74">
        <v>1053</v>
      </c>
      <c r="N100" s="74" t="s">
        <v>36</v>
      </c>
      <c r="O100" s="74" t="s">
        <v>34</v>
      </c>
      <c r="P100" s="78">
        <v>440000</v>
      </c>
      <c r="Q100" s="74"/>
      <c r="R100" s="74"/>
      <c r="S100" s="74"/>
      <c r="T100" s="263">
        <v>29</v>
      </c>
      <c r="U100" s="79"/>
      <c r="V100" s="80" t="s">
        <v>256</v>
      </c>
      <c r="W100" s="263"/>
      <c r="X100" s="276">
        <v>43519</v>
      </c>
      <c r="Y100" s="292"/>
      <c r="Z100" s="292"/>
      <c r="AA100" s="276">
        <v>43548</v>
      </c>
      <c r="AB100" s="299">
        <v>30</v>
      </c>
      <c r="AC100" s="263" t="s">
        <v>249</v>
      </c>
      <c r="AD100" s="319" t="s">
        <v>256</v>
      </c>
      <c r="AE100" s="324">
        <v>43615.56527777778</v>
      </c>
      <c r="AF100" s="329">
        <v>1067255</v>
      </c>
      <c r="AG100" s="263" t="s">
        <v>396</v>
      </c>
      <c r="AH100" s="263">
        <v>1067255</v>
      </c>
      <c r="AI100" s="263">
        <v>0</v>
      </c>
      <c r="AJ100" s="263">
        <v>0</v>
      </c>
      <c r="AK100" s="263" t="s">
        <v>249</v>
      </c>
      <c r="AL100" s="263">
        <v>0</v>
      </c>
      <c r="AM100" s="79"/>
      <c r="AN100" s="79" t="s">
        <v>25</v>
      </c>
      <c r="AO100" s="79" t="s">
        <v>249</v>
      </c>
      <c r="AP100" s="263"/>
      <c r="AQ100" s="263"/>
      <c r="AR100"/>
    </row>
    <row r="101" spans="1:44" s="64" customFormat="1" ht="14.1" customHeight="1">
      <c r="A101" s="73" t="s">
        <v>245</v>
      </c>
      <c r="B101" s="74">
        <v>132</v>
      </c>
      <c r="C101" s="74" t="s">
        <v>290</v>
      </c>
      <c r="D101" s="75">
        <v>43519</v>
      </c>
      <c r="E101" s="75">
        <v>43519</v>
      </c>
      <c r="F101" s="76">
        <v>1</v>
      </c>
      <c r="G101" s="74">
        <v>2</v>
      </c>
      <c r="H101" s="74">
        <v>2019</v>
      </c>
      <c r="I101" s="74">
        <v>2</v>
      </c>
      <c r="J101" s="77">
        <v>8508687</v>
      </c>
      <c r="K101" s="74" t="s">
        <v>395</v>
      </c>
      <c r="L101" s="74"/>
      <c r="M101" s="74">
        <v>1046</v>
      </c>
      <c r="N101" s="74" t="s">
        <v>274</v>
      </c>
      <c r="O101" s="74" t="s">
        <v>34</v>
      </c>
      <c r="P101" s="78">
        <v>27603.866600000001</v>
      </c>
      <c r="Q101" s="74"/>
      <c r="R101" s="74"/>
      <c r="S101" s="74"/>
      <c r="T101" s="263"/>
      <c r="U101" s="79"/>
      <c r="V101" s="80" t="s">
        <v>26</v>
      </c>
      <c r="W101" s="263"/>
      <c r="X101" s="276">
        <v>43519</v>
      </c>
      <c r="Y101" s="292"/>
      <c r="Z101" s="292"/>
      <c r="AA101" s="276">
        <v>43519</v>
      </c>
      <c r="AB101" s="299">
        <v>1</v>
      </c>
      <c r="AC101" s="263" t="s">
        <v>249</v>
      </c>
      <c r="AD101" s="319" t="s">
        <v>26</v>
      </c>
      <c r="AE101" s="324"/>
      <c r="AF101" s="317">
        <v>0</v>
      </c>
      <c r="AG101" s="263" t="s">
        <v>249</v>
      </c>
      <c r="AH101" s="263" t="s">
        <v>249</v>
      </c>
      <c r="AI101" s="263" t="s">
        <v>249</v>
      </c>
      <c r="AJ101" s="263" t="s">
        <v>249</v>
      </c>
      <c r="AK101" s="263" t="s">
        <v>249</v>
      </c>
      <c r="AL101" s="263" t="s">
        <v>249</v>
      </c>
      <c r="AM101" s="79"/>
      <c r="AN101" s="79" t="s">
        <v>249</v>
      </c>
      <c r="AO101" s="79" t="s">
        <v>249</v>
      </c>
      <c r="AP101" s="263"/>
      <c r="AQ101" s="263"/>
      <c r="AR101"/>
    </row>
    <row r="102" spans="1:44" s="64" customFormat="1" ht="14.1" customHeight="1">
      <c r="A102" s="73" t="s">
        <v>245</v>
      </c>
      <c r="B102" s="74">
        <v>132</v>
      </c>
      <c r="C102" s="74" t="s">
        <v>290</v>
      </c>
      <c r="D102" s="75">
        <v>43556</v>
      </c>
      <c r="E102" s="75">
        <v>43578</v>
      </c>
      <c r="F102" s="76">
        <v>23</v>
      </c>
      <c r="G102" s="74">
        <v>4</v>
      </c>
      <c r="H102" s="74">
        <v>2019</v>
      </c>
      <c r="I102" s="74">
        <v>1</v>
      </c>
      <c r="J102" s="77">
        <v>8508687</v>
      </c>
      <c r="K102" s="74" t="s">
        <v>395</v>
      </c>
      <c r="L102" s="74"/>
      <c r="M102" s="74">
        <v>1053</v>
      </c>
      <c r="N102" s="74" t="s">
        <v>36</v>
      </c>
      <c r="O102" s="74" t="s">
        <v>34</v>
      </c>
      <c r="P102" s="78">
        <v>440000</v>
      </c>
      <c r="Q102" s="74"/>
      <c r="R102" s="74"/>
      <c r="S102" s="74"/>
      <c r="T102" s="263"/>
      <c r="U102" s="79"/>
      <c r="V102" s="80" t="s">
        <v>256</v>
      </c>
      <c r="W102" s="263"/>
      <c r="X102" s="276">
        <v>43556</v>
      </c>
      <c r="Y102" s="292"/>
      <c r="Z102" s="292"/>
      <c r="AA102" s="276">
        <v>43578</v>
      </c>
      <c r="AB102" s="299">
        <v>23</v>
      </c>
      <c r="AC102" s="263" t="s">
        <v>249</v>
      </c>
      <c r="AD102" s="319" t="s">
        <v>256</v>
      </c>
      <c r="AE102" s="324">
        <v>43818.418749999997</v>
      </c>
      <c r="AF102" s="329">
        <v>742281</v>
      </c>
      <c r="AG102" s="263" t="s">
        <v>397</v>
      </c>
      <c r="AH102" s="263">
        <v>742281</v>
      </c>
      <c r="AI102" s="263">
        <v>0</v>
      </c>
      <c r="AJ102" s="263">
        <v>0</v>
      </c>
      <c r="AK102" s="263" t="s">
        <v>249</v>
      </c>
      <c r="AL102" s="263">
        <v>0</v>
      </c>
      <c r="AM102" s="79"/>
      <c r="AN102" s="79" t="s">
        <v>25</v>
      </c>
      <c r="AO102" s="79" t="s">
        <v>249</v>
      </c>
      <c r="AP102" s="263"/>
      <c r="AQ102" s="263"/>
      <c r="AR102"/>
    </row>
    <row r="103" spans="1:44" s="64" customFormat="1" ht="14.1" customHeight="1">
      <c r="A103" s="73" t="s">
        <v>245</v>
      </c>
      <c r="B103" s="74">
        <v>132</v>
      </c>
      <c r="C103" s="74" t="s">
        <v>290</v>
      </c>
      <c r="D103" s="75">
        <v>43579</v>
      </c>
      <c r="E103" s="75">
        <v>43585</v>
      </c>
      <c r="F103" s="76">
        <v>7</v>
      </c>
      <c r="G103" s="74">
        <v>4</v>
      </c>
      <c r="H103" s="74">
        <v>2019</v>
      </c>
      <c r="I103" s="74">
        <v>2</v>
      </c>
      <c r="J103" s="77">
        <v>8508687</v>
      </c>
      <c r="K103" s="74" t="s">
        <v>395</v>
      </c>
      <c r="L103" s="74"/>
      <c r="M103" s="74">
        <v>1053</v>
      </c>
      <c r="N103" s="74" t="s">
        <v>36</v>
      </c>
      <c r="O103" s="74" t="s">
        <v>34</v>
      </c>
      <c r="P103" s="78">
        <v>440000</v>
      </c>
      <c r="Q103" s="74"/>
      <c r="R103" s="74"/>
      <c r="S103" s="74"/>
      <c r="T103" s="263">
        <v>29</v>
      </c>
      <c r="U103" s="79"/>
      <c r="V103" s="80" t="s">
        <v>256</v>
      </c>
      <c r="W103" s="263"/>
      <c r="X103" s="276">
        <v>43579</v>
      </c>
      <c r="Y103" s="292"/>
      <c r="Z103" s="292"/>
      <c r="AA103" s="276">
        <v>43585</v>
      </c>
      <c r="AB103" s="299">
        <v>7</v>
      </c>
      <c r="AC103" s="263" t="s">
        <v>249</v>
      </c>
      <c r="AD103" s="319" t="s">
        <v>256</v>
      </c>
      <c r="AE103" s="324"/>
      <c r="AF103" s="329">
        <v>1067255</v>
      </c>
      <c r="AG103" s="263" t="s">
        <v>249</v>
      </c>
      <c r="AH103" s="263" t="s">
        <v>249</v>
      </c>
      <c r="AI103" s="263" t="s">
        <v>249</v>
      </c>
      <c r="AJ103" s="263" t="s">
        <v>249</v>
      </c>
      <c r="AK103" s="263" t="s">
        <v>249</v>
      </c>
      <c r="AL103" s="263" t="s">
        <v>249</v>
      </c>
      <c r="AM103" s="79"/>
      <c r="AN103" s="79" t="s">
        <v>249</v>
      </c>
      <c r="AO103" s="79" t="s">
        <v>249</v>
      </c>
      <c r="AP103" s="263"/>
      <c r="AQ103" s="263"/>
      <c r="AR103"/>
    </row>
    <row r="104" spans="1:44" s="64" customFormat="1" ht="14.1" customHeight="1">
      <c r="A104" s="73" t="s">
        <v>245</v>
      </c>
      <c r="B104" s="74">
        <v>132</v>
      </c>
      <c r="C104" s="74" t="s">
        <v>290</v>
      </c>
      <c r="D104" s="75">
        <v>43586</v>
      </c>
      <c r="E104" s="75">
        <v>43599</v>
      </c>
      <c r="F104" s="76">
        <v>14</v>
      </c>
      <c r="G104" s="74">
        <v>5</v>
      </c>
      <c r="H104" s="74">
        <v>2019</v>
      </c>
      <c r="I104" s="74">
        <v>2</v>
      </c>
      <c r="J104" s="77">
        <v>8508687</v>
      </c>
      <c r="K104" s="74" t="s">
        <v>395</v>
      </c>
      <c r="L104" s="74"/>
      <c r="M104" s="74">
        <v>1053</v>
      </c>
      <c r="N104" s="74" t="s">
        <v>36</v>
      </c>
      <c r="O104" s="74" t="s">
        <v>34</v>
      </c>
      <c r="P104" s="78">
        <v>440000</v>
      </c>
      <c r="Q104" s="74"/>
      <c r="R104" s="74"/>
      <c r="S104" s="74"/>
      <c r="T104" s="263"/>
      <c r="U104" s="79"/>
      <c r="V104" s="80" t="s">
        <v>256</v>
      </c>
      <c r="W104" s="263"/>
      <c r="X104" s="276">
        <v>43586</v>
      </c>
      <c r="Y104" s="292"/>
      <c r="Z104" s="292"/>
      <c r="AA104" s="276">
        <v>43599</v>
      </c>
      <c r="AB104" s="299">
        <v>14</v>
      </c>
      <c r="AC104" s="263" t="s">
        <v>249</v>
      </c>
      <c r="AD104" s="319" t="s">
        <v>256</v>
      </c>
      <c r="AE104" s="324">
        <v>43705.375</v>
      </c>
      <c r="AF104" s="329">
        <v>997339</v>
      </c>
      <c r="AG104" s="263" t="s">
        <v>398</v>
      </c>
      <c r="AH104" s="263">
        <v>141385</v>
      </c>
      <c r="AI104" s="263">
        <v>9616</v>
      </c>
      <c r="AJ104" s="263">
        <v>0</v>
      </c>
      <c r="AK104" s="263" t="s">
        <v>249</v>
      </c>
      <c r="AL104" s="263">
        <v>0</v>
      </c>
      <c r="AM104" s="79"/>
      <c r="AN104" s="79" t="s">
        <v>25</v>
      </c>
      <c r="AO104" s="79" t="s">
        <v>249</v>
      </c>
      <c r="AP104" s="263"/>
      <c r="AQ104" s="263"/>
      <c r="AR104"/>
    </row>
    <row r="105" spans="1:44" s="64" customFormat="1" ht="14.1" customHeight="1">
      <c r="A105" s="73" t="s">
        <v>245</v>
      </c>
      <c r="B105" s="74">
        <v>132</v>
      </c>
      <c r="C105" s="74" t="s">
        <v>290</v>
      </c>
      <c r="D105" s="75">
        <v>43600</v>
      </c>
      <c r="E105" s="75">
        <v>43603</v>
      </c>
      <c r="F105" s="76">
        <v>4</v>
      </c>
      <c r="G105" s="74">
        <v>5</v>
      </c>
      <c r="H105" s="74">
        <v>2019</v>
      </c>
      <c r="I105" s="74">
        <v>1</v>
      </c>
      <c r="J105" s="77">
        <v>8508687</v>
      </c>
      <c r="K105" s="74" t="s">
        <v>395</v>
      </c>
      <c r="L105" s="74"/>
      <c r="M105" s="74">
        <v>1053</v>
      </c>
      <c r="N105" s="74" t="s">
        <v>36</v>
      </c>
      <c r="O105" s="74" t="s">
        <v>34</v>
      </c>
      <c r="P105" s="78">
        <v>440000</v>
      </c>
      <c r="Q105" s="74"/>
      <c r="R105" s="74"/>
      <c r="S105" s="74"/>
      <c r="T105" s="263"/>
      <c r="U105" s="79"/>
      <c r="V105" s="80" t="s">
        <v>256</v>
      </c>
      <c r="W105" s="263"/>
      <c r="X105" s="276">
        <v>43600</v>
      </c>
      <c r="Y105" s="292"/>
      <c r="Z105" s="292"/>
      <c r="AA105" s="276">
        <v>43603</v>
      </c>
      <c r="AB105" s="299">
        <v>4</v>
      </c>
      <c r="AC105" s="263" t="s">
        <v>249</v>
      </c>
      <c r="AD105" s="319" t="s">
        <v>256</v>
      </c>
      <c r="AE105" s="324">
        <v>43705.37222222222</v>
      </c>
      <c r="AF105" s="329">
        <v>880005</v>
      </c>
      <c r="AG105" s="263" t="s">
        <v>399</v>
      </c>
      <c r="AH105" s="263">
        <v>1060401</v>
      </c>
      <c r="AI105" s="263">
        <v>9616</v>
      </c>
      <c r="AJ105" s="263">
        <v>0</v>
      </c>
      <c r="AK105" s="263" t="s">
        <v>249</v>
      </c>
      <c r="AL105" s="263">
        <v>0</v>
      </c>
      <c r="AM105" s="79"/>
      <c r="AN105" s="79" t="s">
        <v>25</v>
      </c>
      <c r="AO105" s="79" t="s">
        <v>249</v>
      </c>
      <c r="AP105" s="263"/>
      <c r="AQ105" s="263"/>
      <c r="AR105"/>
    </row>
    <row r="106" spans="1:44" s="64" customFormat="1" ht="14.1" customHeight="1">
      <c r="A106" s="73" t="s">
        <v>245</v>
      </c>
      <c r="B106" s="74">
        <v>132</v>
      </c>
      <c r="C106" s="74" t="s">
        <v>290</v>
      </c>
      <c r="D106" s="75">
        <v>43604</v>
      </c>
      <c r="E106" s="75">
        <v>43615</v>
      </c>
      <c r="F106" s="76">
        <v>12</v>
      </c>
      <c r="G106" s="74">
        <v>5</v>
      </c>
      <c r="H106" s="74">
        <v>2019</v>
      </c>
      <c r="I106" s="74">
        <v>2</v>
      </c>
      <c r="J106" s="77">
        <v>8508687</v>
      </c>
      <c r="K106" s="74" t="s">
        <v>395</v>
      </c>
      <c r="L106" s="74"/>
      <c r="M106" s="74">
        <v>1053</v>
      </c>
      <c r="N106" s="74" t="s">
        <v>36</v>
      </c>
      <c r="O106" s="74" t="s">
        <v>34</v>
      </c>
      <c r="P106" s="78">
        <v>440000</v>
      </c>
      <c r="Q106" s="74"/>
      <c r="R106" s="74"/>
      <c r="S106" s="74"/>
      <c r="T106" s="263">
        <v>30</v>
      </c>
      <c r="U106" s="79"/>
      <c r="V106" s="80" t="s">
        <v>256</v>
      </c>
      <c r="W106" s="263"/>
      <c r="X106" s="276">
        <v>43604</v>
      </c>
      <c r="Y106" s="292"/>
      <c r="Z106" s="292"/>
      <c r="AA106" s="276">
        <v>43615</v>
      </c>
      <c r="AB106" s="299">
        <v>12</v>
      </c>
      <c r="AC106" s="263" t="s">
        <v>249</v>
      </c>
      <c r="AD106" s="319" t="s">
        <v>256</v>
      </c>
      <c r="AE106" s="324"/>
      <c r="AF106" s="329">
        <v>1201786</v>
      </c>
      <c r="AG106" s="263" t="s">
        <v>249</v>
      </c>
      <c r="AH106" s="263" t="s">
        <v>249</v>
      </c>
      <c r="AI106" s="263" t="s">
        <v>249</v>
      </c>
      <c r="AJ106" s="263" t="s">
        <v>249</v>
      </c>
      <c r="AK106" s="263" t="s">
        <v>249</v>
      </c>
      <c r="AL106" s="263" t="s">
        <v>249</v>
      </c>
      <c r="AM106" s="79"/>
      <c r="AN106" s="79" t="s">
        <v>249</v>
      </c>
      <c r="AO106" s="79" t="s">
        <v>249</v>
      </c>
      <c r="AP106" s="263"/>
      <c r="AQ106" s="263"/>
      <c r="AR106"/>
    </row>
    <row r="107" spans="1:44" s="64" customFormat="1" ht="14.1" customHeight="1">
      <c r="A107" s="73" t="s">
        <v>245</v>
      </c>
      <c r="B107" s="74">
        <v>132</v>
      </c>
      <c r="C107" s="74" t="s">
        <v>290</v>
      </c>
      <c r="D107" s="75">
        <v>43617</v>
      </c>
      <c r="E107" s="75">
        <v>43633</v>
      </c>
      <c r="F107" s="76">
        <v>17</v>
      </c>
      <c r="G107" s="74">
        <v>6</v>
      </c>
      <c r="H107" s="74">
        <v>2019</v>
      </c>
      <c r="I107" s="74">
        <v>1</v>
      </c>
      <c r="J107" s="77">
        <v>8508687</v>
      </c>
      <c r="K107" s="74" t="s">
        <v>395</v>
      </c>
      <c r="L107" s="74"/>
      <c r="M107" s="74">
        <v>1053</v>
      </c>
      <c r="N107" s="74" t="s">
        <v>36</v>
      </c>
      <c r="O107" s="74" t="s">
        <v>34</v>
      </c>
      <c r="P107" s="78">
        <v>440000</v>
      </c>
      <c r="Q107" s="74"/>
      <c r="R107" s="74"/>
      <c r="S107" s="74"/>
      <c r="T107" s="263">
        <v>28</v>
      </c>
      <c r="U107" s="79"/>
      <c r="V107" s="80" t="s">
        <v>256</v>
      </c>
      <c r="W107" s="263" t="s">
        <v>249</v>
      </c>
      <c r="X107" s="276">
        <v>43617</v>
      </c>
      <c r="Y107" s="292" t="s">
        <v>249</v>
      </c>
      <c r="Z107" s="292" t="s">
        <v>249</v>
      </c>
      <c r="AA107" s="276">
        <v>43633</v>
      </c>
      <c r="AB107" s="299">
        <v>17</v>
      </c>
      <c r="AC107" s="263" t="s">
        <v>249</v>
      </c>
      <c r="AD107" s="319" t="s">
        <v>256</v>
      </c>
      <c r="AE107" s="324"/>
      <c r="AF107" s="317">
        <v>821324</v>
      </c>
      <c r="AG107" s="263" t="s">
        <v>249</v>
      </c>
      <c r="AH107" s="263" t="s">
        <v>249</v>
      </c>
      <c r="AI107" s="263" t="s">
        <v>249</v>
      </c>
      <c r="AJ107" s="263" t="s">
        <v>249</v>
      </c>
      <c r="AK107" s="263" t="s">
        <v>249</v>
      </c>
      <c r="AL107" s="263" t="s">
        <v>249</v>
      </c>
      <c r="AM107" s="79"/>
      <c r="AN107" s="79" t="s">
        <v>249</v>
      </c>
      <c r="AO107" s="79" t="s">
        <v>249</v>
      </c>
      <c r="AP107" s="263"/>
      <c r="AQ107" s="263"/>
      <c r="AR107"/>
    </row>
    <row r="108" spans="1:44" s="64" customFormat="1" ht="14.1" customHeight="1">
      <c r="A108" s="73" t="s">
        <v>245</v>
      </c>
      <c r="B108" s="74">
        <v>132</v>
      </c>
      <c r="C108" s="74" t="s">
        <v>290</v>
      </c>
      <c r="D108" s="75">
        <v>43693</v>
      </c>
      <c r="E108" s="75">
        <v>43694</v>
      </c>
      <c r="F108" s="76">
        <v>2</v>
      </c>
      <c r="G108" s="74">
        <v>8</v>
      </c>
      <c r="H108" s="74">
        <v>2019</v>
      </c>
      <c r="I108" s="74">
        <v>2</v>
      </c>
      <c r="J108" s="77">
        <v>8508687</v>
      </c>
      <c r="K108" s="74" t="s">
        <v>395</v>
      </c>
      <c r="L108" s="74"/>
      <c r="M108" s="74">
        <v>1053</v>
      </c>
      <c r="N108" s="74" t="s">
        <v>36</v>
      </c>
      <c r="O108" s="74" t="s">
        <v>34</v>
      </c>
      <c r="P108" s="78">
        <v>58667</v>
      </c>
      <c r="Q108" s="74"/>
      <c r="R108" s="74"/>
      <c r="S108" s="74"/>
      <c r="T108" s="263">
        <v>2</v>
      </c>
      <c r="U108" s="79"/>
      <c r="V108" s="80" t="s">
        <v>256</v>
      </c>
      <c r="W108" s="263" t="s">
        <v>249</v>
      </c>
      <c r="X108" s="276">
        <v>43693</v>
      </c>
      <c r="Y108" s="292" t="s">
        <v>249</v>
      </c>
      <c r="Z108" s="292" t="s">
        <v>249</v>
      </c>
      <c r="AA108" s="276">
        <v>43694</v>
      </c>
      <c r="AB108" s="299">
        <v>2</v>
      </c>
      <c r="AC108" s="263" t="s">
        <v>249</v>
      </c>
      <c r="AD108" s="319" t="s">
        <v>256</v>
      </c>
      <c r="AE108" s="324"/>
      <c r="AF108" s="329">
        <v>58666</v>
      </c>
      <c r="AG108" s="263" t="s">
        <v>249</v>
      </c>
      <c r="AH108" s="263" t="s">
        <v>249</v>
      </c>
      <c r="AI108" s="263" t="s">
        <v>249</v>
      </c>
      <c r="AJ108" s="263" t="s">
        <v>249</v>
      </c>
      <c r="AK108" s="263" t="s">
        <v>249</v>
      </c>
      <c r="AL108" s="263" t="s">
        <v>249</v>
      </c>
      <c r="AM108" s="79"/>
      <c r="AN108" s="79" t="s">
        <v>249</v>
      </c>
      <c r="AO108" s="79" t="s">
        <v>249</v>
      </c>
      <c r="AP108" s="263"/>
      <c r="AQ108" s="263"/>
      <c r="AR108"/>
    </row>
    <row r="109" spans="1:44" s="64" customFormat="1" ht="14.1" customHeight="1">
      <c r="A109" s="73" t="s">
        <v>245</v>
      </c>
      <c r="B109" s="74">
        <v>132</v>
      </c>
      <c r="C109" s="74" t="s">
        <v>290</v>
      </c>
      <c r="D109" s="75">
        <v>43904</v>
      </c>
      <c r="E109" s="75">
        <v>43905</v>
      </c>
      <c r="F109" s="76">
        <v>2</v>
      </c>
      <c r="G109" s="74">
        <v>3</v>
      </c>
      <c r="H109" s="74">
        <v>2020</v>
      </c>
      <c r="I109" s="74">
        <v>2</v>
      </c>
      <c r="J109" s="77">
        <v>8508687</v>
      </c>
      <c r="K109" s="74" t="s">
        <v>395</v>
      </c>
      <c r="L109" s="74"/>
      <c r="M109" s="74">
        <v>1038</v>
      </c>
      <c r="N109" s="74" t="s">
        <v>248</v>
      </c>
      <c r="O109" s="74" t="s">
        <v>34</v>
      </c>
      <c r="P109" s="78">
        <v>62000</v>
      </c>
      <c r="Q109" s="74"/>
      <c r="R109" s="74"/>
      <c r="S109" s="74"/>
      <c r="T109" s="263"/>
      <c r="U109" s="79"/>
      <c r="V109" s="80" t="s">
        <v>26</v>
      </c>
      <c r="W109" s="263" t="s">
        <v>249</v>
      </c>
      <c r="X109" s="276">
        <v>43904</v>
      </c>
      <c r="Y109" s="292" t="s">
        <v>249</v>
      </c>
      <c r="Z109" s="292" t="s">
        <v>249</v>
      </c>
      <c r="AA109" s="276">
        <v>43905</v>
      </c>
      <c r="AB109" s="299">
        <v>2</v>
      </c>
      <c r="AC109" s="263" t="s">
        <v>249</v>
      </c>
      <c r="AD109" s="319" t="s">
        <v>26</v>
      </c>
      <c r="AE109" s="324"/>
      <c r="AF109" s="317">
        <v>0</v>
      </c>
      <c r="AG109" s="263"/>
      <c r="AH109" s="263"/>
      <c r="AI109" s="263"/>
      <c r="AJ109" s="263"/>
      <c r="AK109" s="263"/>
      <c r="AL109" s="263"/>
      <c r="AM109" s="79"/>
      <c r="AN109" s="79"/>
      <c r="AO109" s="79"/>
      <c r="AP109" s="263" t="s">
        <v>250</v>
      </c>
      <c r="AQ109" s="263"/>
      <c r="AR109"/>
    </row>
    <row r="110" spans="1:44" s="64" customFormat="1" ht="14.1" hidden="1" customHeight="1">
      <c r="A110" s="73" t="s">
        <v>245</v>
      </c>
      <c r="B110" s="74">
        <v>132</v>
      </c>
      <c r="C110" s="74" t="s">
        <v>290</v>
      </c>
      <c r="D110" s="75"/>
      <c r="E110" s="75"/>
      <c r="F110" s="76"/>
      <c r="G110" s="74">
        <v>9</v>
      </c>
      <c r="H110" s="74">
        <v>2020</v>
      </c>
      <c r="I110" s="74">
        <v>2</v>
      </c>
      <c r="J110" s="77">
        <v>8508687</v>
      </c>
      <c r="K110" s="74" t="s">
        <v>395</v>
      </c>
      <c r="L110" s="74">
        <v>11</v>
      </c>
      <c r="M110" s="74">
        <v>1038</v>
      </c>
      <c r="N110" s="74" t="s">
        <v>248</v>
      </c>
      <c r="O110" s="74" t="s">
        <v>34</v>
      </c>
      <c r="P110" s="78">
        <v>58520</v>
      </c>
      <c r="Q110" s="74" t="s">
        <v>400</v>
      </c>
      <c r="R110" s="74">
        <v>0</v>
      </c>
      <c r="S110" s="74">
        <v>0</v>
      </c>
      <c r="T110" s="79"/>
      <c r="U110" s="79"/>
      <c r="V110" s="80" t="s">
        <v>260</v>
      </c>
      <c r="W110" s="79"/>
      <c r="X110" s="81"/>
      <c r="Y110" s="82"/>
      <c r="Z110" s="82"/>
      <c r="AA110" s="81"/>
      <c r="AB110" s="83"/>
      <c r="AC110" s="79"/>
      <c r="AD110" s="80"/>
      <c r="AE110" s="245"/>
      <c r="AF110" s="84">
        <v>0</v>
      </c>
      <c r="AG110" s="79"/>
      <c r="AH110" s="79"/>
      <c r="AI110" s="79"/>
      <c r="AJ110" s="79"/>
      <c r="AK110" s="79"/>
      <c r="AL110" s="79"/>
      <c r="AM110" s="79" t="s">
        <v>261</v>
      </c>
      <c r="AN110" s="79"/>
      <c r="AO110" s="79"/>
      <c r="AP110" s="79"/>
      <c r="AQ110" s="79"/>
      <c r="AR110"/>
    </row>
    <row r="111" spans="1:44" s="64" customFormat="1" ht="14.1" hidden="1" customHeight="1">
      <c r="A111" s="73" t="s">
        <v>245</v>
      </c>
      <c r="B111" s="74">
        <v>132</v>
      </c>
      <c r="C111" s="74" t="s">
        <v>290</v>
      </c>
      <c r="D111" s="75"/>
      <c r="E111" s="75"/>
      <c r="F111" s="76"/>
      <c r="G111" s="74">
        <v>9</v>
      </c>
      <c r="H111" s="74">
        <v>2020</v>
      </c>
      <c r="I111" s="74">
        <v>2</v>
      </c>
      <c r="J111" s="77">
        <v>8508687</v>
      </c>
      <c r="K111" s="74" t="s">
        <v>395</v>
      </c>
      <c r="L111" s="74">
        <v>11</v>
      </c>
      <c r="M111" s="74">
        <v>1045</v>
      </c>
      <c r="N111" s="74" t="s">
        <v>255</v>
      </c>
      <c r="O111" s="74" t="s">
        <v>34</v>
      </c>
      <c r="P111" s="78">
        <v>29260</v>
      </c>
      <c r="Q111" s="74" t="s">
        <v>400</v>
      </c>
      <c r="R111" s="74">
        <v>0</v>
      </c>
      <c r="S111" s="74">
        <v>0</v>
      </c>
      <c r="T111" s="79"/>
      <c r="U111" s="79"/>
      <c r="V111" s="80" t="s">
        <v>260</v>
      </c>
      <c r="W111" s="79"/>
      <c r="X111" s="81"/>
      <c r="Y111" s="82"/>
      <c r="Z111" s="82"/>
      <c r="AA111" s="81"/>
      <c r="AB111" s="83"/>
      <c r="AC111" s="79"/>
      <c r="AD111" s="80"/>
      <c r="AE111" s="245"/>
      <c r="AF111" s="84">
        <v>0</v>
      </c>
      <c r="AG111" s="79"/>
      <c r="AH111" s="79"/>
      <c r="AI111" s="79"/>
      <c r="AJ111" s="79"/>
      <c r="AK111" s="79"/>
      <c r="AL111" s="79"/>
      <c r="AM111" s="79" t="s">
        <v>261</v>
      </c>
      <c r="AN111" s="79"/>
      <c r="AO111" s="79"/>
      <c r="AP111" s="79"/>
      <c r="AQ111" s="79"/>
      <c r="AR111"/>
    </row>
    <row r="112" spans="1:44" s="64" customFormat="1" ht="14.1" customHeight="1">
      <c r="A112" s="73" t="s">
        <v>245</v>
      </c>
      <c r="B112" s="74">
        <v>132</v>
      </c>
      <c r="C112" s="74" t="s">
        <v>290</v>
      </c>
      <c r="D112" s="75">
        <v>43668</v>
      </c>
      <c r="E112" s="75">
        <v>43669</v>
      </c>
      <c r="F112" s="76">
        <v>2</v>
      </c>
      <c r="G112" s="74">
        <v>7</v>
      </c>
      <c r="H112" s="74">
        <v>2019</v>
      </c>
      <c r="I112" s="74">
        <v>2</v>
      </c>
      <c r="J112" s="77">
        <v>8565698</v>
      </c>
      <c r="K112" s="74" t="s">
        <v>401</v>
      </c>
      <c r="L112" s="74"/>
      <c r="M112" s="74">
        <v>1038</v>
      </c>
      <c r="N112" s="74" t="s">
        <v>248</v>
      </c>
      <c r="O112" s="74" t="s">
        <v>34</v>
      </c>
      <c r="P112" s="78">
        <v>55208</v>
      </c>
      <c r="Q112" s="74"/>
      <c r="R112" s="74"/>
      <c r="S112" s="74"/>
      <c r="T112" s="263"/>
      <c r="U112" s="79"/>
      <c r="V112" s="80" t="s">
        <v>26</v>
      </c>
      <c r="W112" s="263" t="s">
        <v>249</v>
      </c>
      <c r="X112" s="276">
        <v>43668</v>
      </c>
      <c r="Y112" s="292" t="s">
        <v>249</v>
      </c>
      <c r="Z112" s="292" t="s">
        <v>249</v>
      </c>
      <c r="AA112" s="276">
        <v>43669</v>
      </c>
      <c r="AB112" s="299">
        <v>2</v>
      </c>
      <c r="AC112" s="263" t="s">
        <v>249</v>
      </c>
      <c r="AD112" s="319" t="s">
        <v>26</v>
      </c>
      <c r="AE112" s="324"/>
      <c r="AF112" s="317">
        <v>0</v>
      </c>
      <c r="AG112" s="263"/>
      <c r="AH112" s="263"/>
      <c r="AI112" s="263"/>
      <c r="AJ112" s="263"/>
      <c r="AK112" s="263"/>
      <c r="AL112" s="263"/>
      <c r="AM112" s="79"/>
      <c r="AN112" s="79"/>
      <c r="AO112" s="79"/>
      <c r="AP112" s="263" t="s">
        <v>250</v>
      </c>
      <c r="AQ112" s="263"/>
      <c r="AR112"/>
    </row>
    <row r="113" spans="1:44" s="64" customFormat="1" ht="14.1" customHeight="1">
      <c r="A113" s="73" t="s">
        <v>245</v>
      </c>
      <c r="B113" s="74">
        <v>132</v>
      </c>
      <c r="C113" s="74" t="s">
        <v>290</v>
      </c>
      <c r="D113" s="75">
        <v>43742</v>
      </c>
      <c r="E113" s="75">
        <v>43743</v>
      </c>
      <c r="F113" s="76">
        <v>2</v>
      </c>
      <c r="G113" s="74">
        <v>10</v>
      </c>
      <c r="H113" s="74">
        <v>2019</v>
      </c>
      <c r="I113" s="74">
        <v>1</v>
      </c>
      <c r="J113" s="77">
        <v>8565698</v>
      </c>
      <c r="K113" s="74" t="s">
        <v>401</v>
      </c>
      <c r="L113" s="74"/>
      <c r="M113" s="74">
        <v>1038</v>
      </c>
      <c r="N113" s="74" t="s">
        <v>248</v>
      </c>
      <c r="O113" s="74" t="s">
        <v>34</v>
      </c>
      <c r="P113" s="78">
        <v>55208</v>
      </c>
      <c r="Q113" s="74"/>
      <c r="R113" s="74"/>
      <c r="S113" s="74"/>
      <c r="T113" s="263"/>
      <c r="U113" s="79"/>
      <c r="V113" s="80" t="s">
        <v>26</v>
      </c>
      <c r="W113" s="263" t="s">
        <v>249</v>
      </c>
      <c r="X113" s="276">
        <v>43742</v>
      </c>
      <c r="Y113" s="292" t="s">
        <v>249</v>
      </c>
      <c r="Z113" s="292" t="s">
        <v>249</v>
      </c>
      <c r="AA113" s="276">
        <v>43743</v>
      </c>
      <c r="AB113" s="299">
        <v>2</v>
      </c>
      <c r="AC113" s="263" t="s">
        <v>249</v>
      </c>
      <c r="AD113" s="319" t="s">
        <v>26</v>
      </c>
      <c r="AE113" s="324"/>
      <c r="AF113" s="317">
        <v>0</v>
      </c>
      <c r="AG113" s="263"/>
      <c r="AH113" s="263"/>
      <c r="AI113" s="263"/>
      <c r="AJ113" s="263"/>
      <c r="AK113" s="263"/>
      <c r="AL113" s="263"/>
      <c r="AM113" s="79"/>
      <c r="AN113" s="79"/>
      <c r="AO113" s="79"/>
      <c r="AP113" s="263" t="s">
        <v>250</v>
      </c>
      <c r="AQ113" s="263"/>
      <c r="AR113"/>
    </row>
    <row r="114" spans="1:44" s="64" customFormat="1" ht="14.1" customHeight="1">
      <c r="A114" s="73" t="s">
        <v>245</v>
      </c>
      <c r="B114" s="74">
        <v>132</v>
      </c>
      <c r="C114" s="74" t="s">
        <v>290</v>
      </c>
      <c r="D114" s="75">
        <v>43828</v>
      </c>
      <c r="E114" s="75">
        <v>43829</v>
      </c>
      <c r="F114" s="76">
        <v>2</v>
      </c>
      <c r="G114" s="74">
        <v>12</v>
      </c>
      <c r="H114" s="74">
        <v>2019</v>
      </c>
      <c r="I114" s="74">
        <v>1</v>
      </c>
      <c r="J114" s="77">
        <v>8566959</v>
      </c>
      <c r="K114" s="74" t="s">
        <v>402</v>
      </c>
      <c r="L114" s="74"/>
      <c r="M114" s="74">
        <v>1038</v>
      </c>
      <c r="N114" s="74" t="s">
        <v>248</v>
      </c>
      <c r="O114" s="74" t="s">
        <v>34</v>
      </c>
      <c r="P114" s="78">
        <v>58520</v>
      </c>
      <c r="Q114" s="74"/>
      <c r="R114" s="74"/>
      <c r="S114" s="74"/>
      <c r="T114" s="263"/>
      <c r="U114" s="79"/>
      <c r="V114" s="80" t="s">
        <v>26</v>
      </c>
      <c r="W114" s="263" t="s">
        <v>249</v>
      </c>
      <c r="X114" s="276">
        <v>43828</v>
      </c>
      <c r="Y114" s="292" t="s">
        <v>249</v>
      </c>
      <c r="Z114" s="292" t="s">
        <v>249</v>
      </c>
      <c r="AA114" s="276">
        <v>43829</v>
      </c>
      <c r="AB114" s="298">
        <v>2</v>
      </c>
      <c r="AC114" s="263" t="s">
        <v>249</v>
      </c>
      <c r="AD114" s="319" t="s">
        <v>26</v>
      </c>
      <c r="AE114" s="324"/>
      <c r="AF114" s="317">
        <v>0</v>
      </c>
      <c r="AG114" s="263"/>
      <c r="AH114" s="263"/>
      <c r="AI114" s="263"/>
      <c r="AJ114" s="263"/>
      <c r="AK114" s="263"/>
      <c r="AL114" s="263"/>
      <c r="AM114" s="79"/>
      <c r="AN114" s="79"/>
      <c r="AO114" s="79"/>
      <c r="AP114" s="263" t="s">
        <v>250</v>
      </c>
      <c r="AQ114" s="263"/>
      <c r="AR114"/>
    </row>
    <row r="115" spans="1:44" s="64" customFormat="1" ht="14.1" hidden="1" customHeight="1">
      <c r="A115" s="73" t="s">
        <v>245</v>
      </c>
      <c r="B115" s="74">
        <v>132</v>
      </c>
      <c r="C115" s="74" t="s">
        <v>290</v>
      </c>
      <c r="D115" s="75">
        <v>43998</v>
      </c>
      <c r="E115" s="75">
        <v>43999</v>
      </c>
      <c r="F115" s="76">
        <v>2</v>
      </c>
      <c r="G115" s="74">
        <v>6</v>
      </c>
      <c r="H115" s="74">
        <v>2020</v>
      </c>
      <c r="I115" s="74">
        <v>2</v>
      </c>
      <c r="J115" s="77">
        <v>8566959</v>
      </c>
      <c r="K115" s="74" t="s">
        <v>402</v>
      </c>
      <c r="L115" s="74">
        <v>13</v>
      </c>
      <c r="M115" s="74">
        <v>1038</v>
      </c>
      <c r="N115" s="74" t="s">
        <v>248</v>
      </c>
      <c r="O115" s="74" t="s">
        <v>34</v>
      </c>
      <c r="P115" s="78">
        <v>58520</v>
      </c>
      <c r="Q115" s="74" t="s">
        <v>403</v>
      </c>
      <c r="R115" s="74">
        <v>0</v>
      </c>
      <c r="S115" s="74">
        <v>0</v>
      </c>
      <c r="T115" s="79"/>
      <c r="U115" s="79"/>
      <c r="V115" s="80" t="s">
        <v>279</v>
      </c>
      <c r="W115" s="79"/>
      <c r="X115" s="81">
        <v>43998</v>
      </c>
      <c r="Y115" s="82"/>
      <c r="Z115" s="82"/>
      <c r="AA115" s="81">
        <v>43999</v>
      </c>
      <c r="AB115" s="83">
        <v>2</v>
      </c>
      <c r="AC115" s="79"/>
      <c r="AD115" s="80"/>
      <c r="AE115" s="245"/>
      <c r="AF115" s="84">
        <v>0</v>
      </c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/>
    </row>
    <row r="116" spans="1:44" s="64" customFormat="1" ht="14.1" customHeight="1">
      <c r="A116" s="73" t="s">
        <v>245</v>
      </c>
      <c r="B116" s="74">
        <v>132</v>
      </c>
      <c r="C116" s="74" t="s">
        <v>290</v>
      </c>
      <c r="D116" s="75">
        <v>43739</v>
      </c>
      <c r="E116" s="75">
        <v>43739</v>
      </c>
      <c r="F116" s="76">
        <v>1</v>
      </c>
      <c r="G116" s="74">
        <v>10</v>
      </c>
      <c r="H116" s="74">
        <v>2019</v>
      </c>
      <c r="I116" s="74">
        <v>1</v>
      </c>
      <c r="J116" s="77">
        <v>8566959</v>
      </c>
      <c r="K116" s="74" t="s">
        <v>402</v>
      </c>
      <c r="L116" s="74"/>
      <c r="M116" s="74">
        <v>1038</v>
      </c>
      <c r="N116" s="74" t="s">
        <v>248</v>
      </c>
      <c r="O116" s="74" t="s">
        <v>34</v>
      </c>
      <c r="P116" s="78">
        <v>27604</v>
      </c>
      <c r="Q116" s="74"/>
      <c r="R116" s="74"/>
      <c r="S116" s="74"/>
      <c r="T116" s="263"/>
      <c r="U116" s="79"/>
      <c r="V116" s="80" t="s">
        <v>26</v>
      </c>
      <c r="W116" s="263" t="s">
        <v>249</v>
      </c>
      <c r="X116" s="276">
        <v>43739</v>
      </c>
      <c r="Y116" s="292" t="s">
        <v>249</v>
      </c>
      <c r="Z116" s="292" t="s">
        <v>249</v>
      </c>
      <c r="AA116" s="276">
        <v>43739</v>
      </c>
      <c r="AB116" s="298">
        <v>1</v>
      </c>
      <c r="AC116" s="263" t="s">
        <v>249</v>
      </c>
      <c r="AD116" s="319" t="s">
        <v>26</v>
      </c>
      <c r="AE116" s="324"/>
      <c r="AF116" s="317">
        <v>0</v>
      </c>
      <c r="AG116" s="263"/>
      <c r="AH116" s="263"/>
      <c r="AI116" s="263"/>
      <c r="AJ116" s="263"/>
      <c r="AK116" s="263"/>
      <c r="AL116" s="263"/>
      <c r="AM116" s="79"/>
      <c r="AN116" s="79"/>
      <c r="AO116" s="79"/>
      <c r="AP116" s="263" t="s">
        <v>250</v>
      </c>
      <c r="AQ116" s="263"/>
      <c r="AR116"/>
    </row>
    <row r="117" spans="1:44" s="64" customFormat="1" ht="14.1" customHeight="1">
      <c r="A117" s="73" t="s">
        <v>245</v>
      </c>
      <c r="B117" s="74">
        <v>132</v>
      </c>
      <c r="C117" s="74" t="s">
        <v>290</v>
      </c>
      <c r="D117" s="75">
        <v>43359</v>
      </c>
      <c r="E117" s="75">
        <v>43362</v>
      </c>
      <c r="F117" s="76">
        <v>4</v>
      </c>
      <c r="G117" s="74">
        <v>9</v>
      </c>
      <c r="H117" s="74">
        <v>2018</v>
      </c>
      <c r="I117" s="74">
        <v>1</v>
      </c>
      <c r="J117" s="77">
        <v>8567287</v>
      </c>
      <c r="K117" s="74" t="s">
        <v>404</v>
      </c>
      <c r="L117" s="74"/>
      <c r="M117" s="74">
        <v>1046</v>
      </c>
      <c r="N117" s="74" t="s">
        <v>274</v>
      </c>
      <c r="O117" s="74" t="s">
        <v>34</v>
      </c>
      <c r="P117" s="78">
        <v>26041.4</v>
      </c>
      <c r="Q117" s="74"/>
      <c r="R117" s="74"/>
      <c r="S117" s="74"/>
      <c r="T117" s="263"/>
      <c r="U117" s="79"/>
      <c r="V117" s="80" t="s">
        <v>256</v>
      </c>
      <c r="W117" s="264">
        <v>43359</v>
      </c>
      <c r="X117" s="276">
        <v>43359</v>
      </c>
      <c r="Y117" s="292" t="s">
        <v>363</v>
      </c>
      <c r="Z117" s="292" t="s">
        <v>405</v>
      </c>
      <c r="AA117" s="276">
        <v>43362</v>
      </c>
      <c r="AB117" s="298">
        <v>4</v>
      </c>
      <c r="AC117" s="263" t="s">
        <v>249</v>
      </c>
      <c r="AD117" s="319" t="s">
        <v>256</v>
      </c>
      <c r="AE117" s="324">
        <v>43426.423611111109</v>
      </c>
      <c r="AF117" s="329">
        <v>136564</v>
      </c>
      <c r="AG117" s="263" t="s">
        <v>405</v>
      </c>
      <c r="AH117" s="263">
        <v>136564</v>
      </c>
      <c r="AI117" s="263">
        <v>0</v>
      </c>
      <c r="AJ117" s="263">
        <v>0</v>
      </c>
      <c r="AK117" s="263" t="s">
        <v>249</v>
      </c>
      <c r="AL117" s="263">
        <v>0</v>
      </c>
      <c r="AM117" s="79"/>
      <c r="AN117" s="79" t="s">
        <v>25</v>
      </c>
      <c r="AO117" s="79" t="s">
        <v>249</v>
      </c>
      <c r="AP117" s="263"/>
      <c r="AQ117" s="263"/>
      <c r="AR117"/>
    </row>
    <row r="118" spans="1:44" s="64" customFormat="1" ht="14.1" customHeight="1">
      <c r="A118" s="73" t="s">
        <v>245</v>
      </c>
      <c r="B118" s="74">
        <v>132</v>
      </c>
      <c r="C118" s="74" t="s">
        <v>290</v>
      </c>
      <c r="D118" s="75">
        <v>43360</v>
      </c>
      <c r="E118" s="75">
        <v>43363</v>
      </c>
      <c r="F118" s="76">
        <v>4</v>
      </c>
      <c r="G118" s="74">
        <v>9</v>
      </c>
      <c r="H118" s="74">
        <v>2018</v>
      </c>
      <c r="I118" s="74">
        <v>2</v>
      </c>
      <c r="J118" s="77">
        <v>8567287</v>
      </c>
      <c r="K118" s="74" t="s">
        <v>404</v>
      </c>
      <c r="L118" s="74"/>
      <c r="M118" s="74">
        <v>1053</v>
      </c>
      <c r="N118" s="74" t="s">
        <v>36</v>
      </c>
      <c r="O118" s="74" t="s">
        <v>34</v>
      </c>
      <c r="P118" s="78">
        <v>113333</v>
      </c>
      <c r="Q118" s="74"/>
      <c r="R118" s="74"/>
      <c r="S118" s="74"/>
      <c r="T118" s="263"/>
      <c r="U118" s="79"/>
      <c r="V118" s="80" t="s">
        <v>256</v>
      </c>
      <c r="W118" s="264">
        <v>43360</v>
      </c>
      <c r="X118" s="276">
        <v>43360</v>
      </c>
      <c r="Y118" s="292" t="s">
        <v>249</v>
      </c>
      <c r="Z118" s="292" t="s">
        <v>249</v>
      </c>
      <c r="AA118" s="276">
        <v>43363</v>
      </c>
      <c r="AB118" s="298">
        <v>4</v>
      </c>
      <c r="AC118" s="263" t="s">
        <v>249</v>
      </c>
      <c r="AD118" s="319" t="s">
        <v>256</v>
      </c>
      <c r="AE118" s="324"/>
      <c r="AF118" s="329">
        <v>136564</v>
      </c>
      <c r="AG118" s="263" t="s">
        <v>249</v>
      </c>
      <c r="AH118" s="263" t="s">
        <v>249</v>
      </c>
      <c r="AI118" s="263" t="s">
        <v>249</v>
      </c>
      <c r="AJ118" s="263" t="s">
        <v>249</v>
      </c>
      <c r="AK118" s="263" t="s">
        <v>249</v>
      </c>
      <c r="AL118" s="263" t="s">
        <v>249</v>
      </c>
      <c r="AM118" s="79"/>
      <c r="AN118" s="79" t="s">
        <v>249</v>
      </c>
      <c r="AO118" s="79" t="s">
        <v>249</v>
      </c>
      <c r="AP118" s="263"/>
      <c r="AQ118" s="263"/>
      <c r="AR118"/>
    </row>
    <row r="119" spans="1:44" s="64" customFormat="1" ht="14.1" customHeight="1">
      <c r="A119" s="73" t="s">
        <v>245</v>
      </c>
      <c r="B119" s="74">
        <v>132</v>
      </c>
      <c r="C119" s="74" t="s">
        <v>290</v>
      </c>
      <c r="D119" s="75">
        <v>43381</v>
      </c>
      <c r="E119" s="75">
        <v>43382</v>
      </c>
      <c r="F119" s="76">
        <v>2</v>
      </c>
      <c r="G119" s="74">
        <v>10</v>
      </c>
      <c r="H119" s="74">
        <v>2018</v>
      </c>
      <c r="I119" s="74">
        <v>1</v>
      </c>
      <c r="J119" s="77">
        <v>8567287</v>
      </c>
      <c r="K119" s="74" t="s">
        <v>404</v>
      </c>
      <c r="L119" s="74"/>
      <c r="M119" s="74">
        <v>1038</v>
      </c>
      <c r="N119" s="74" t="s">
        <v>248</v>
      </c>
      <c r="O119" s="74" t="s">
        <v>34</v>
      </c>
      <c r="P119" s="78">
        <v>52082.8</v>
      </c>
      <c r="Q119" s="74"/>
      <c r="R119" s="74"/>
      <c r="S119" s="74"/>
      <c r="T119" s="263"/>
      <c r="U119" s="79"/>
      <c r="V119" s="80" t="s">
        <v>26</v>
      </c>
      <c r="W119" s="264">
        <v>43381</v>
      </c>
      <c r="X119" s="276">
        <v>43381</v>
      </c>
      <c r="Y119" s="292" t="s">
        <v>249</v>
      </c>
      <c r="Z119" s="292" t="s">
        <v>249</v>
      </c>
      <c r="AA119" s="276">
        <v>43382</v>
      </c>
      <c r="AB119" s="298">
        <v>2</v>
      </c>
      <c r="AC119" s="263" t="s">
        <v>249</v>
      </c>
      <c r="AD119" s="319" t="s">
        <v>26</v>
      </c>
      <c r="AE119" s="324"/>
      <c r="AF119" s="317">
        <v>0</v>
      </c>
      <c r="AG119" s="263"/>
      <c r="AH119" s="263"/>
      <c r="AI119" s="263"/>
      <c r="AJ119" s="263"/>
      <c r="AK119" s="263"/>
      <c r="AL119" s="263"/>
      <c r="AM119" s="79"/>
      <c r="AN119" s="79"/>
      <c r="AO119" s="79"/>
      <c r="AP119" s="263" t="s">
        <v>250</v>
      </c>
      <c r="AQ119" s="263"/>
      <c r="AR119"/>
    </row>
    <row r="120" spans="1:44" s="64" customFormat="1" ht="14.1" customHeight="1">
      <c r="A120" s="73" t="s">
        <v>245</v>
      </c>
      <c r="B120" s="74">
        <v>132</v>
      </c>
      <c r="C120" s="74" t="s">
        <v>290</v>
      </c>
      <c r="D120" s="75">
        <v>43666</v>
      </c>
      <c r="E120" s="75">
        <v>43666</v>
      </c>
      <c r="F120" s="76">
        <v>1</v>
      </c>
      <c r="G120" s="74">
        <v>7</v>
      </c>
      <c r="H120" s="74">
        <v>2019</v>
      </c>
      <c r="I120" s="74">
        <v>2</v>
      </c>
      <c r="J120" s="77">
        <v>8567517</v>
      </c>
      <c r="K120" s="74" t="s">
        <v>406</v>
      </c>
      <c r="L120" s="74"/>
      <c r="M120" s="74">
        <v>1038</v>
      </c>
      <c r="N120" s="74" t="s">
        <v>248</v>
      </c>
      <c r="O120" s="74" t="s">
        <v>287</v>
      </c>
      <c r="P120" s="78">
        <v>27604</v>
      </c>
      <c r="Q120" s="74"/>
      <c r="R120" s="74"/>
      <c r="S120" s="74"/>
      <c r="T120" s="263"/>
      <c r="U120" s="79"/>
      <c r="V120" s="80" t="s">
        <v>26</v>
      </c>
      <c r="W120" s="263"/>
      <c r="X120" s="276">
        <v>43666</v>
      </c>
      <c r="Y120" s="292" t="s">
        <v>249</v>
      </c>
      <c r="Z120" s="292" t="s">
        <v>249</v>
      </c>
      <c r="AA120" s="276">
        <v>43666</v>
      </c>
      <c r="AB120" s="298">
        <v>1</v>
      </c>
      <c r="AC120" s="263" t="s">
        <v>249</v>
      </c>
      <c r="AD120" s="319" t="s">
        <v>26</v>
      </c>
      <c r="AE120" s="324"/>
      <c r="AF120" s="317">
        <v>0</v>
      </c>
      <c r="AG120" s="263"/>
      <c r="AH120" s="263"/>
      <c r="AI120" s="263"/>
      <c r="AJ120" s="263"/>
      <c r="AK120" s="263"/>
      <c r="AL120" s="263"/>
      <c r="AM120" s="79"/>
      <c r="AN120" s="79"/>
      <c r="AO120" s="79"/>
      <c r="AP120" s="263" t="s">
        <v>250</v>
      </c>
      <c r="AQ120" s="263"/>
      <c r="AR120"/>
    </row>
    <row r="121" spans="1:44" s="64" customFormat="1" ht="14.1" customHeight="1">
      <c r="A121" s="73" t="s">
        <v>245</v>
      </c>
      <c r="B121" s="74">
        <v>132</v>
      </c>
      <c r="C121" s="74" t="s">
        <v>290</v>
      </c>
      <c r="D121" s="75">
        <v>43710</v>
      </c>
      <c r="E121" s="75">
        <v>43710</v>
      </c>
      <c r="F121" s="76">
        <v>1</v>
      </c>
      <c r="G121" s="74">
        <v>9</v>
      </c>
      <c r="H121" s="74">
        <v>2019</v>
      </c>
      <c r="I121" s="74">
        <v>1</v>
      </c>
      <c r="J121" s="77">
        <v>8567517</v>
      </c>
      <c r="K121" s="74" t="s">
        <v>406</v>
      </c>
      <c r="L121" s="74"/>
      <c r="M121" s="74">
        <v>1038</v>
      </c>
      <c r="N121" s="74" t="s">
        <v>248</v>
      </c>
      <c r="O121" s="74" t="s">
        <v>287</v>
      </c>
      <c r="P121" s="78">
        <v>27604</v>
      </c>
      <c r="Q121" s="74"/>
      <c r="R121" s="74"/>
      <c r="S121" s="74"/>
      <c r="T121" s="263"/>
      <c r="U121" s="79"/>
      <c r="V121" s="80" t="s">
        <v>26</v>
      </c>
      <c r="W121" s="263"/>
      <c r="X121" s="276">
        <v>43710</v>
      </c>
      <c r="Y121" s="292" t="s">
        <v>249</v>
      </c>
      <c r="Z121" s="292" t="s">
        <v>249</v>
      </c>
      <c r="AA121" s="276">
        <v>43710</v>
      </c>
      <c r="AB121" s="298">
        <v>1</v>
      </c>
      <c r="AC121" s="263" t="s">
        <v>249</v>
      </c>
      <c r="AD121" s="319" t="s">
        <v>26</v>
      </c>
      <c r="AE121" s="324"/>
      <c r="AF121" s="317">
        <v>0</v>
      </c>
      <c r="AG121" s="263"/>
      <c r="AH121" s="263"/>
      <c r="AI121" s="263"/>
      <c r="AJ121" s="263"/>
      <c r="AK121" s="263"/>
      <c r="AL121" s="263"/>
      <c r="AM121" s="79"/>
      <c r="AN121" s="79"/>
      <c r="AO121" s="79"/>
      <c r="AP121" s="263" t="s">
        <v>250</v>
      </c>
      <c r="AQ121" s="263"/>
      <c r="AR121"/>
    </row>
    <row r="122" spans="1:44" s="64" customFormat="1" ht="14.1" hidden="1" customHeight="1">
      <c r="A122" s="73" t="s">
        <v>245</v>
      </c>
      <c r="B122" s="74">
        <v>171</v>
      </c>
      <c r="C122" s="74" t="s">
        <v>407</v>
      </c>
      <c r="D122" s="75">
        <v>44077</v>
      </c>
      <c r="E122" s="75">
        <v>44078</v>
      </c>
      <c r="F122" s="76">
        <v>2</v>
      </c>
      <c r="G122" s="74">
        <v>9</v>
      </c>
      <c r="H122" s="74">
        <v>2020</v>
      </c>
      <c r="I122" s="74">
        <v>1</v>
      </c>
      <c r="J122" s="77">
        <v>8573544</v>
      </c>
      <c r="K122" s="74" t="s">
        <v>408</v>
      </c>
      <c r="L122" s="74">
        <v>13</v>
      </c>
      <c r="M122" s="74">
        <v>1038</v>
      </c>
      <c r="N122" s="74" t="s">
        <v>248</v>
      </c>
      <c r="O122" s="74" t="s">
        <v>34</v>
      </c>
      <c r="P122" s="78">
        <v>76667</v>
      </c>
      <c r="Q122" s="74" t="s">
        <v>409</v>
      </c>
      <c r="R122" s="74">
        <v>0</v>
      </c>
      <c r="S122" s="74">
        <v>0</v>
      </c>
      <c r="T122" s="79"/>
      <c r="U122" s="79"/>
      <c r="V122" s="80" t="s">
        <v>279</v>
      </c>
      <c r="W122" s="79"/>
      <c r="X122" s="81">
        <v>44077</v>
      </c>
      <c r="Y122" s="82"/>
      <c r="Z122" s="82"/>
      <c r="AA122" s="81">
        <v>44078</v>
      </c>
      <c r="AB122" s="83">
        <v>2</v>
      </c>
      <c r="AC122" s="79"/>
      <c r="AD122" s="80"/>
      <c r="AE122" s="245"/>
      <c r="AF122" s="84">
        <v>0</v>
      </c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/>
    </row>
    <row r="123" spans="1:44" s="64" customFormat="1" ht="14.1" customHeight="1">
      <c r="A123" s="73" t="s">
        <v>245</v>
      </c>
      <c r="B123" s="74">
        <v>132</v>
      </c>
      <c r="C123" s="74" t="s">
        <v>290</v>
      </c>
      <c r="D123" s="75">
        <v>43816</v>
      </c>
      <c r="E123" s="75">
        <v>43817</v>
      </c>
      <c r="F123" s="76">
        <v>2</v>
      </c>
      <c r="G123" s="74">
        <v>12</v>
      </c>
      <c r="H123" s="74">
        <v>2019</v>
      </c>
      <c r="I123" s="74">
        <v>2</v>
      </c>
      <c r="J123" s="77">
        <v>8604532</v>
      </c>
      <c r="K123" s="74" t="s">
        <v>410</v>
      </c>
      <c r="L123" s="74"/>
      <c r="M123" s="74">
        <v>1038</v>
      </c>
      <c r="N123" s="74" t="s">
        <v>248</v>
      </c>
      <c r="O123" s="74" t="s">
        <v>249</v>
      </c>
      <c r="P123" s="78">
        <v>82812</v>
      </c>
      <c r="Q123" s="74"/>
      <c r="R123" s="74"/>
      <c r="S123" s="74"/>
      <c r="T123" s="263"/>
      <c r="U123" s="79"/>
      <c r="V123" s="80" t="s">
        <v>26</v>
      </c>
      <c r="W123" s="263" t="s">
        <v>249</v>
      </c>
      <c r="X123" s="276">
        <v>43816</v>
      </c>
      <c r="Y123" s="292"/>
      <c r="Z123" s="292" t="s">
        <v>249</v>
      </c>
      <c r="AA123" s="276">
        <v>43817</v>
      </c>
      <c r="AB123" s="299">
        <v>2</v>
      </c>
      <c r="AC123" s="263" t="s">
        <v>249</v>
      </c>
      <c r="AD123" s="319" t="s">
        <v>26</v>
      </c>
      <c r="AE123" s="324"/>
      <c r="AF123" s="317">
        <v>0</v>
      </c>
      <c r="AG123" s="263"/>
      <c r="AH123" s="263"/>
      <c r="AI123" s="263"/>
      <c r="AJ123" s="263"/>
      <c r="AK123" s="263"/>
      <c r="AL123" s="263"/>
      <c r="AM123" s="79"/>
      <c r="AN123" s="79"/>
      <c r="AO123" s="79"/>
      <c r="AP123" s="263" t="s">
        <v>250</v>
      </c>
      <c r="AQ123" s="263"/>
      <c r="AR123"/>
    </row>
    <row r="124" spans="1:44" s="64" customFormat="1" ht="14.1" customHeight="1">
      <c r="A124" s="73" t="s">
        <v>245</v>
      </c>
      <c r="B124" s="74">
        <v>132</v>
      </c>
      <c r="C124" s="74" t="s">
        <v>290</v>
      </c>
      <c r="D124" s="75">
        <v>43815</v>
      </c>
      <c r="E124" s="75">
        <v>43815</v>
      </c>
      <c r="F124" s="76">
        <v>1</v>
      </c>
      <c r="G124" s="74">
        <v>12</v>
      </c>
      <c r="H124" s="74">
        <v>2019</v>
      </c>
      <c r="I124" s="74">
        <v>2</v>
      </c>
      <c r="J124" s="77">
        <v>8604532</v>
      </c>
      <c r="K124" s="74" t="s">
        <v>410</v>
      </c>
      <c r="L124" s="74"/>
      <c r="M124" s="74">
        <v>1038</v>
      </c>
      <c r="N124" s="74" t="s">
        <v>248</v>
      </c>
      <c r="O124" s="74" t="s">
        <v>44</v>
      </c>
      <c r="P124" s="78">
        <v>82812</v>
      </c>
      <c r="Q124" s="74"/>
      <c r="R124" s="74"/>
      <c r="S124" s="74"/>
      <c r="T124" s="263"/>
      <c r="U124" s="79"/>
      <c r="V124" s="80" t="s">
        <v>26</v>
      </c>
      <c r="W124" s="263" t="s">
        <v>249</v>
      </c>
      <c r="X124" s="276">
        <v>43815</v>
      </c>
      <c r="Y124" s="292"/>
      <c r="Z124" s="292" t="s">
        <v>249</v>
      </c>
      <c r="AA124" s="276">
        <v>43815</v>
      </c>
      <c r="AB124" s="299">
        <v>1</v>
      </c>
      <c r="AC124" s="263" t="s">
        <v>249</v>
      </c>
      <c r="AD124" s="319" t="s">
        <v>26</v>
      </c>
      <c r="AE124" s="324"/>
      <c r="AF124" s="317">
        <v>0</v>
      </c>
      <c r="AG124" s="263"/>
      <c r="AH124" s="263"/>
      <c r="AI124" s="263"/>
      <c r="AJ124" s="263"/>
      <c r="AK124" s="263"/>
      <c r="AL124" s="263"/>
      <c r="AM124" s="79"/>
      <c r="AN124" s="79"/>
      <c r="AO124" s="79"/>
      <c r="AP124" s="263" t="s">
        <v>250</v>
      </c>
      <c r="AQ124" s="263"/>
      <c r="AR124"/>
    </row>
    <row r="125" spans="1:44" s="64" customFormat="1" ht="14.1" customHeight="1">
      <c r="A125" s="73" t="s">
        <v>245</v>
      </c>
      <c r="B125" s="74">
        <v>132</v>
      </c>
      <c r="C125" s="74" t="s">
        <v>290</v>
      </c>
      <c r="D125" s="75">
        <v>43693</v>
      </c>
      <c r="E125" s="75">
        <v>43694</v>
      </c>
      <c r="F125" s="76">
        <v>2</v>
      </c>
      <c r="G125" s="74">
        <v>8</v>
      </c>
      <c r="H125" s="74">
        <v>2019</v>
      </c>
      <c r="I125" s="74">
        <v>2</v>
      </c>
      <c r="J125" s="77">
        <v>8638616</v>
      </c>
      <c r="K125" s="74" t="s">
        <v>411</v>
      </c>
      <c r="L125" s="74"/>
      <c r="M125" s="74">
        <v>1038</v>
      </c>
      <c r="N125" s="74" t="s">
        <v>248</v>
      </c>
      <c r="O125" s="74" t="s">
        <v>34</v>
      </c>
      <c r="P125" s="78">
        <v>27604</v>
      </c>
      <c r="Q125" s="74"/>
      <c r="R125" s="74"/>
      <c r="S125" s="74"/>
      <c r="T125" s="263"/>
      <c r="U125" s="79"/>
      <c r="V125" s="80" t="s">
        <v>26</v>
      </c>
      <c r="W125" s="263" t="s">
        <v>249</v>
      </c>
      <c r="X125" s="276">
        <v>43693</v>
      </c>
      <c r="Y125" s="292" t="s">
        <v>249</v>
      </c>
      <c r="Z125" s="292" t="s">
        <v>249</v>
      </c>
      <c r="AA125" s="276">
        <v>43694</v>
      </c>
      <c r="AB125" s="298">
        <v>2</v>
      </c>
      <c r="AC125" s="263" t="s">
        <v>249</v>
      </c>
      <c r="AD125" s="319" t="s">
        <v>26</v>
      </c>
      <c r="AE125" s="324"/>
      <c r="AF125" s="317">
        <v>0</v>
      </c>
      <c r="AG125" s="263"/>
      <c r="AH125" s="263"/>
      <c r="AI125" s="263"/>
      <c r="AJ125" s="263"/>
      <c r="AK125" s="263"/>
      <c r="AL125" s="263"/>
      <c r="AM125" s="79"/>
      <c r="AN125" s="79"/>
      <c r="AO125" s="79"/>
      <c r="AP125" s="263" t="s">
        <v>250</v>
      </c>
      <c r="AQ125" s="263"/>
      <c r="AR125"/>
    </row>
    <row r="126" spans="1:44" s="64" customFormat="1" ht="14.1" customHeight="1">
      <c r="A126" s="73" t="s">
        <v>245</v>
      </c>
      <c r="B126" s="74">
        <v>132</v>
      </c>
      <c r="C126" s="74" t="s">
        <v>290</v>
      </c>
      <c r="D126" s="75">
        <v>43790</v>
      </c>
      <c r="E126" s="75">
        <v>43790</v>
      </c>
      <c r="F126" s="76">
        <v>1</v>
      </c>
      <c r="G126" s="74">
        <v>11</v>
      </c>
      <c r="H126" s="74">
        <v>2019</v>
      </c>
      <c r="I126" s="74">
        <v>2</v>
      </c>
      <c r="J126" s="77">
        <v>8638616</v>
      </c>
      <c r="K126" s="74" t="s">
        <v>411</v>
      </c>
      <c r="L126" s="74"/>
      <c r="M126" s="74">
        <v>1038</v>
      </c>
      <c r="N126" s="74" t="s">
        <v>248</v>
      </c>
      <c r="O126" s="74" t="s">
        <v>34</v>
      </c>
      <c r="P126" s="78">
        <v>27604</v>
      </c>
      <c r="Q126" s="74"/>
      <c r="R126" s="74"/>
      <c r="S126" s="74"/>
      <c r="T126" s="263"/>
      <c r="U126" s="79"/>
      <c r="V126" s="80" t="s">
        <v>26</v>
      </c>
      <c r="W126" s="263" t="s">
        <v>249</v>
      </c>
      <c r="X126" s="276">
        <v>43790</v>
      </c>
      <c r="Y126" s="292" t="s">
        <v>249</v>
      </c>
      <c r="Z126" s="292" t="s">
        <v>249</v>
      </c>
      <c r="AA126" s="276">
        <v>43790</v>
      </c>
      <c r="AB126" s="298">
        <v>1</v>
      </c>
      <c r="AC126" s="263" t="s">
        <v>249</v>
      </c>
      <c r="AD126" s="319" t="s">
        <v>26</v>
      </c>
      <c r="AE126" s="324"/>
      <c r="AF126" s="317">
        <v>0</v>
      </c>
      <c r="AG126" s="263"/>
      <c r="AH126" s="263"/>
      <c r="AI126" s="263"/>
      <c r="AJ126" s="263"/>
      <c r="AK126" s="263"/>
      <c r="AL126" s="263"/>
      <c r="AM126" s="79"/>
      <c r="AN126" s="79"/>
      <c r="AO126" s="79"/>
      <c r="AP126" s="263" t="s">
        <v>250</v>
      </c>
      <c r="AQ126" s="263"/>
      <c r="AR126"/>
    </row>
    <row r="127" spans="1:44" s="64" customFormat="1" ht="14.1" hidden="1" customHeight="1">
      <c r="A127" s="73" t="s">
        <v>245</v>
      </c>
      <c r="B127" s="74">
        <v>63</v>
      </c>
      <c r="C127" s="74" t="s">
        <v>280</v>
      </c>
      <c r="D127" s="75">
        <v>44045</v>
      </c>
      <c r="E127" s="75">
        <v>44058</v>
      </c>
      <c r="F127" s="76">
        <v>14</v>
      </c>
      <c r="G127" s="74">
        <v>8</v>
      </c>
      <c r="H127" s="74">
        <v>2020</v>
      </c>
      <c r="I127" s="74">
        <v>1</v>
      </c>
      <c r="J127" s="77">
        <v>8746946</v>
      </c>
      <c r="K127" s="74" t="s">
        <v>412</v>
      </c>
      <c r="L127" s="74">
        <v>0</v>
      </c>
      <c r="M127" s="74">
        <v>1045</v>
      </c>
      <c r="N127" s="74" t="s">
        <v>255</v>
      </c>
      <c r="O127" s="74" t="s">
        <v>34</v>
      </c>
      <c r="P127" s="78">
        <v>409641</v>
      </c>
      <c r="Q127" s="74" t="s">
        <v>413</v>
      </c>
      <c r="R127" s="74">
        <v>0</v>
      </c>
      <c r="S127" s="74">
        <v>0</v>
      </c>
      <c r="T127" s="79"/>
      <c r="U127" s="79"/>
      <c r="V127" s="80" t="s">
        <v>279</v>
      </c>
      <c r="W127" s="79"/>
      <c r="X127" s="81">
        <v>44045</v>
      </c>
      <c r="Y127" s="82"/>
      <c r="Z127" s="82"/>
      <c r="AA127" s="81">
        <v>44058</v>
      </c>
      <c r="AB127" s="83">
        <v>14</v>
      </c>
      <c r="AC127" s="79"/>
      <c r="AD127" s="80"/>
      <c r="AE127" s="245"/>
      <c r="AF127" s="84">
        <v>0</v>
      </c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/>
    </row>
    <row r="128" spans="1:44" s="64" customFormat="1" ht="14.1" hidden="1" customHeight="1">
      <c r="A128" s="73" t="s">
        <v>245</v>
      </c>
      <c r="B128" s="74">
        <v>63</v>
      </c>
      <c r="C128" s="74" t="s">
        <v>280</v>
      </c>
      <c r="D128" s="75">
        <v>44061</v>
      </c>
      <c r="E128" s="75">
        <v>44070</v>
      </c>
      <c r="F128" s="76">
        <v>10</v>
      </c>
      <c r="G128" s="74">
        <v>8</v>
      </c>
      <c r="H128" s="74">
        <v>2020</v>
      </c>
      <c r="I128" s="74">
        <v>2</v>
      </c>
      <c r="J128" s="77">
        <v>8746946</v>
      </c>
      <c r="K128" s="74" t="s">
        <v>412</v>
      </c>
      <c r="L128" s="74">
        <v>5</v>
      </c>
      <c r="M128" s="74">
        <v>1045</v>
      </c>
      <c r="N128" s="74" t="s">
        <v>255</v>
      </c>
      <c r="O128" s="74" t="s">
        <v>34</v>
      </c>
      <c r="P128" s="78">
        <v>292601</v>
      </c>
      <c r="Q128" s="74" t="s">
        <v>414</v>
      </c>
      <c r="R128" s="74">
        <v>0</v>
      </c>
      <c r="S128" s="74">
        <v>0</v>
      </c>
      <c r="T128" s="79"/>
      <c r="U128" s="79"/>
      <c r="V128" s="80" t="s">
        <v>279</v>
      </c>
      <c r="W128" s="79"/>
      <c r="X128" s="81">
        <v>44061</v>
      </c>
      <c r="Y128" s="82"/>
      <c r="Z128" s="82"/>
      <c r="AA128" s="81">
        <v>44070</v>
      </c>
      <c r="AB128" s="83">
        <v>10</v>
      </c>
      <c r="AC128" s="79"/>
      <c r="AD128" s="80"/>
      <c r="AE128" s="245"/>
      <c r="AF128" s="84">
        <v>0</v>
      </c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/>
    </row>
    <row r="129" spans="1:44" s="64" customFormat="1" ht="15" hidden="1" customHeight="1">
      <c r="A129" s="73" t="s">
        <v>245</v>
      </c>
      <c r="B129" s="74">
        <v>63</v>
      </c>
      <c r="C129" s="74" t="s">
        <v>280</v>
      </c>
      <c r="D129" s="75">
        <v>44000</v>
      </c>
      <c r="E129" s="75">
        <v>44002</v>
      </c>
      <c r="F129" s="76">
        <v>3</v>
      </c>
      <c r="G129" s="74">
        <v>6</v>
      </c>
      <c r="H129" s="74">
        <v>2020</v>
      </c>
      <c r="I129" s="74">
        <v>2</v>
      </c>
      <c r="J129" s="77">
        <v>8746946</v>
      </c>
      <c r="K129" s="74" t="s">
        <v>412</v>
      </c>
      <c r="L129" s="74">
        <v>10</v>
      </c>
      <c r="M129" s="74">
        <v>1045</v>
      </c>
      <c r="N129" s="74" t="s">
        <v>255</v>
      </c>
      <c r="O129" s="74" t="s">
        <v>34</v>
      </c>
      <c r="P129" s="78">
        <v>87780</v>
      </c>
      <c r="Q129" s="74" t="s">
        <v>415</v>
      </c>
      <c r="R129" s="74">
        <v>0</v>
      </c>
      <c r="S129" s="74">
        <v>0</v>
      </c>
      <c r="T129" s="79"/>
      <c r="U129" s="79"/>
      <c r="V129" s="80" t="s">
        <v>279</v>
      </c>
      <c r="W129" s="79"/>
      <c r="X129" s="81">
        <v>44000</v>
      </c>
      <c r="Y129" s="82"/>
      <c r="Z129" s="82"/>
      <c r="AA129" s="81">
        <v>44002</v>
      </c>
      <c r="AB129" s="83">
        <v>3</v>
      </c>
      <c r="AC129" s="79"/>
      <c r="AD129" s="80"/>
      <c r="AE129" s="245"/>
      <c r="AF129" s="84">
        <v>0</v>
      </c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/>
    </row>
    <row r="130" spans="1:44" s="64" customFormat="1" ht="15" hidden="1" customHeight="1">
      <c r="A130" s="73" t="s">
        <v>245</v>
      </c>
      <c r="B130" s="74">
        <v>63</v>
      </c>
      <c r="C130" s="74" t="s">
        <v>280</v>
      </c>
      <c r="D130" s="75">
        <v>44042</v>
      </c>
      <c r="E130" s="75">
        <v>44044</v>
      </c>
      <c r="F130" s="76">
        <v>3</v>
      </c>
      <c r="G130" s="74">
        <v>7</v>
      </c>
      <c r="H130" s="74">
        <v>2020</v>
      </c>
      <c r="I130" s="74">
        <v>2</v>
      </c>
      <c r="J130" s="77">
        <v>8746946</v>
      </c>
      <c r="K130" s="74" t="s">
        <v>412</v>
      </c>
      <c r="L130" s="74">
        <v>15</v>
      </c>
      <c r="M130" s="74">
        <v>1038</v>
      </c>
      <c r="N130" s="74" t="s">
        <v>248</v>
      </c>
      <c r="O130" s="74" t="s">
        <v>34</v>
      </c>
      <c r="P130" s="78"/>
      <c r="Q130" s="74" t="s">
        <v>413</v>
      </c>
      <c r="R130" s="74">
        <v>0</v>
      </c>
      <c r="S130" s="74">
        <v>0</v>
      </c>
      <c r="T130" s="79"/>
      <c r="U130" s="79"/>
      <c r="V130" s="80" t="s">
        <v>279</v>
      </c>
      <c r="W130" s="79"/>
      <c r="X130" s="81">
        <v>44042</v>
      </c>
      <c r="Y130" s="82"/>
      <c r="Z130" s="82"/>
      <c r="AA130" s="81">
        <v>44044</v>
      </c>
      <c r="AB130" s="83">
        <v>2</v>
      </c>
      <c r="AC130" s="79"/>
      <c r="AD130" s="80"/>
      <c r="AE130" s="245"/>
      <c r="AF130" s="84">
        <v>0</v>
      </c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/>
    </row>
    <row r="131" spans="1:44" s="64" customFormat="1" ht="14.1" hidden="1" customHeight="1">
      <c r="A131" s="73" t="s">
        <v>245</v>
      </c>
      <c r="B131" s="74">
        <v>63</v>
      </c>
      <c r="C131" s="74" t="s">
        <v>280</v>
      </c>
      <c r="D131" s="75">
        <v>43998</v>
      </c>
      <c r="E131" s="75">
        <v>43999</v>
      </c>
      <c r="F131" s="76">
        <v>2</v>
      </c>
      <c r="G131" s="74">
        <v>6</v>
      </c>
      <c r="H131" s="74">
        <v>2020</v>
      </c>
      <c r="I131" s="74">
        <v>2</v>
      </c>
      <c r="J131" s="77">
        <v>8746946</v>
      </c>
      <c r="K131" s="74" t="s">
        <v>412</v>
      </c>
      <c r="L131" s="74">
        <v>10</v>
      </c>
      <c r="M131" s="74">
        <v>1038</v>
      </c>
      <c r="N131" s="74" t="s">
        <v>248</v>
      </c>
      <c r="O131" s="74" t="s">
        <v>34</v>
      </c>
      <c r="P131" s="78">
        <v>58520</v>
      </c>
      <c r="Q131" s="74" t="s">
        <v>416</v>
      </c>
      <c r="R131" s="74">
        <v>0</v>
      </c>
      <c r="S131" s="74">
        <v>0</v>
      </c>
      <c r="T131" s="79"/>
      <c r="U131" s="79"/>
      <c r="V131" s="80" t="s">
        <v>279</v>
      </c>
      <c r="W131" s="79"/>
      <c r="X131" s="81">
        <v>43998</v>
      </c>
      <c r="Y131" s="82"/>
      <c r="Z131" s="82"/>
      <c r="AA131" s="81">
        <v>43999</v>
      </c>
      <c r="AB131" s="83">
        <v>2</v>
      </c>
      <c r="AC131" s="79"/>
      <c r="AD131" s="80"/>
      <c r="AE131" s="245"/>
      <c r="AF131" s="84">
        <v>0</v>
      </c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/>
    </row>
    <row r="132" spans="1:44" s="64" customFormat="1" ht="14.1" customHeight="1">
      <c r="A132" s="73" t="s">
        <v>245</v>
      </c>
      <c r="B132" s="74">
        <v>132</v>
      </c>
      <c r="C132" s="74" t="s">
        <v>290</v>
      </c>
      <c r="D132" s="75">
        <v>43896</v>
      </c>
      <c r="E132" s="75">
        <v>43925</v>
      </c>
      <c r="F132" s="76">
        <v>30</v>
      </c>
      <c r="G132" s="74">
        <v>3</v>
      </c>
      <c r="H132" s="74">
        <v>2020</v>
      </c>
      <c r="I132" s="74">
        <v>1</v>
      </c>
      <c r="J132" s="77">
        <v>8770236</v>
      </c>
      <c r="K132" s="74" t="s">
        <v>417</v>
      </c>
      <c r="L132" s="74">
        <v>0</v>
      </c>
      <c r="M132" s="74">
        <v>1053</v>
      </c>
      <c r="N132" s="74" t="s">
        <v>36</v>
      </c>
      <c r="O132" s="74" t="s">
        <v>34</v>
      </c>
      <c r="P132" s="78">
        <v>465000</v>
      </c>
      <c r="Q132" s="74" t="s">
        <v>418</v>
      </c>
      <c r="R132" s="74">
        <v>0</v>
      </c>
      <c r="S132" s="74">
        <v>0</v>
      </c>
      <c r="T132" s="263">
        <v>30</v>
      </c>
      <c r="U132" s="79"/>
      <c r="V132" s="80" t="s">
        <v>256</v>
      </c>
      <c r="W132" s="263"/>
      <c r="X132" s="276">
        <v>43896</v>
      </c>
      <c r="Y132" s="292"/>
      <c r="Z132" s="292"/>
      <c r="AA132" s="276">
        <v>43925</v>
      </c>
      <c r="AB132" s="298">
        <v>30</v>
      </c>
      <c r="AC132" s="263"/>
      <c r="AD132" s="319" t="s">
        <v>256</v>
      </c>
      <c r="AE132" s="324"/>
      <c r="AF132" s="329">
        <v>1077411</v>
      </c>
      <c r="AG132" s="263"/>
      <c r="AH132" s="263"/>
      <c r="AI132" s="263"/>
      <c r="AJ132" s="263"/>
      <c r="AK132" s="263"/>
      <c r="AL132" s="263"/>
      <c r="AM132" s="79"/>
      <c r="AN132" s="79"/>
      <c r="AO132" s="79"/>
      <c r="AP132" s="263"/>
      <c r="AQ132" s="263"/>
      <c r="AR132"/>
    </row>
    <row r="133" spans="1:44" s="64" customFormat="1" ht="14.1" customHeight="1">
      <c r="A133" s="73" t="s">
        <v>245</v>
      </c>
      <c r="B133" s="74">
        <v>132</v>
      </c>
      <c r="C133" s="74" t="s">
        <v>290</v>
      </c>
      <c r="D133" s="75">
        <v>43956</v>
      </c>
      <c r="E133" s="75">
        <v>43985</v>
      </c>
      <c r="F133" s="76">
        <v>30</v>
      </c>
      <c r="G133" s="74">
        <v>5</v>
      </c>
      <c r="H133" s="74">
        <v>2020</v>
      </c>
      <c r="I133" s="74">
        <v>1</v>
      </c>
      <c r="J133" s="77">
        <v>8770236</v>
      </c>
      <c r="K133" s="74" t="s">
        <v>417</v>
      </c>
      <c r="L133" s="74">
        <v>0</v>
      </c>
      <c r="M133" s="74">
        <v>1053</v>
      </c>
      <c r="N133" s="74" t="s">
        <v>36</v>
      </c>
      <c r="O133" s="74" t="s">
        <v>34</v>
      </c>
      <c r="P133" s="78">
        <v>465000</v>
      </c>
      <c r="Q133" s="74" t="s">
        <v>418</v>
      </c>
      <c r="R133" s="74">
        <v>0</v>
      </c>
      <c r="S133" s="74">
        <v>0</v>
      </c>
      <c r="T133" s="263">
        <v>30</v>
      </c>
      <c r="U133" s="79"/>
      <c r="V133" s="80" t="s">
        <v>256</v>
      </c>
      <c r="W133" s="263"/>
      <c r="X133" s="276">
        <v>43956</v>
      </c>
      <c r="Y133" s="292"/>
      <c r="Z133" s="292"/>
      <c r="AA133" s="276">
        <v>43985</v>
      </c>
      <c r="AB133" s="298">
        <v>30</v>
      </c>
      <c r="AC133" s="263"/>
      <c r="AD133" s="319" t="s">
        <v>256</v>
      </c>
      <c r="AE133" s="324"/>
      <c r="AF133" s="329">
        <v>1077411</v>
      </c>
      <c r="AG133" s="263"/>
      <c r="AH133" s="263"/>
      <c r="AI133" s="263"/>
      <c r="AJ133" s="263"/>
      <c r="AK133" s="263"/>
      <c r="AL133" s="263"/>
      <c r="AM133" s="79"/>
      <c r="AN133" s="79"/>
      <c r="AO133" s="79"/>
      <c r="AP133" s="263"/>
      <c r="AQ133" s="263"/>
      <c r="AR133"/>
    </row>
    <row r="134" spans="1:44" s="64" customFormat="1" ht="14.1" customHeight="1">
      <c r="A134" s="73" t="s">
        <v>245</v>
      </c>
      <c r="B134" s="74">
        <v>132</v>
      </c>
      <c r="C134" s="74" t="s">
        <v>290</v>
      </c>
      <c r="D134" s="75">
        <v>43878</v>
      </c>
      <c r="E134" s="75">
        <v>43895</v>
      </c>
      <c r="F134" s="76">
        <v>18</v>
      </c>
      <c r="G134" s="74">
        <v>2</v>
      </c>
      <c r="H134" s="74">
        <v>2020</v>
      </c>
      <c r="I134" s="74">
        <v>2</v>
      </c>
      <c r="J134" s="77">
        <v>8770236</v>
      </c>
      <c r="K134" s="74" t="s">
        <v>417</v>
      </c>
      <c r="L134" s="74"/>
      <c r="M134" s="74">
        <v>1053</v>
      </c>
      <c r="N134" s="74" t="s">
        <v>36</v>
      </c>
      <c r="O134" s="74" t="s">
        <v>34</v>
      </c>
      <c r="P134" s="78">
        <v>930000</v>
      </c>
      <c r="Q134" s="74"/>
      <c r="R134" s="74"/>
      <c r="S134" s="74"/>
      <c r="T134" s="263">
        <v>17</v>
      </c>
      <c r="U134" s="79"/>
      <c r="V134" s="80" t="s">
        <v>256</v>
      </c>
      <c r="W134" s="263" t="s">
        <v>249</v>
      </c>
      <c r="X134" s="276">
        <v>43878</v>
      </c>
      <c r="Y134" s="292" t="s">
        <v>249</v>
      </c>
      <c r="Z134" s="292" t="s">
        <v>249</v>
      </c>
      <c r="AA134" s="276">
        <v>43895</v>
      </c>
      <c r="AB134" s="298">
        <v>18</v>
      </c>
      <c r="AC134" s="263" t="s">
        <v>249</v>
      </c>
      <c r="AD134" s="319" t="s">
        <v>256</v>
      </c>
      <c r="AE134" s="324"/>
      <c r="AF134" s="329">
        <v>610532</v>
      </c>
      <c r="AG134" s="263" t="s">
        <v>249</v>
      </c>
      <c r="AH134" s="263" t="s">
        <v>249</v>
      </c>
      <c r="AI134" s="263" t="s">
        <v>249</v>
      </c>
      <c r="AJ134" s="263" t="s">
        <v>249</v>
      </c>
      <c r="AK134" s="263" t="s">
        <v>249</v>
      </c>
      <c r="AL134" s="263" t="s">
        <v>249</v>
      </c>
      <c r="AM134" s="79"/>
      <c r="AN134" s="79" t="s">
        <v>249</v>
      </c>
      <c r="AO134" s="79" t="s">
        <v>249</v>
      </c>
      <c r="AP134" s="263"/>
      <c r="AQ134" s="263"/>
      <c r="AR134"/>
    </row>
    <row r="135" spans="1:44" s="64" customFormat="1" ht="14.1" customHeight="1">
      <c r="A135" s="73" t="s">
        <v>245</v>
      </c>
      <c r="B135" s="74">
        <v>132</v>
      </c>
      <c r="C135" s="74" t="s">
        <v>290</v>
      </c>
      <c r="D135" s="75">
        <v>43986</v>
      </c>
      <c r="E135" s="75">
        <v>43995</v>
      </c>
      <c r="F135" s="76">
        <v>10</v>
      </c>
      <c r="G135" s="74">
        <v>6</v>
      </c>
      <c r="H135" s="74">
        <v>2020</v>
      </c>
      <c r="I135" s="74">
        <v>1</v>
      </c>
      <c r="J135" s="77">
        <v>8770236</v>
      </c>
      <c r="K135" s="74" t="s">
        <v>417</v>
      </c>
      <c r="L135" s="74">
        <v>0</v>
      </c>
      <c r="M135" s="74">
        <v>1053</v>
      </c>
      <c r="N135" s="74" t="s">
        <v>36</v>
      </c>
      <c r="O135" s="74" t="s">
        <v>34</v>
      </c>
      <c r="P135" s="78">
        <v>465000</v>
      </c>
      <c r="Q135" s="74" t="s">
        <v>418</v>
      </c>
      <c r="R135" s="74">
        <v>0</v>
      </c>
      <c r="S135" s="74">
        <v>0</v>
      </c>
      <c r="T135" s="263">
        <v>10</v>
      </c>
      <c r="U135" s="79"/>
      <c r="V135" s="80" t="s">
        <v>256</v>
      </c>
      <c r="W135" s="263"/>
      <c r="X135" s="276">
        <v>43986</v>
      </c>
      <c r="Y135" s="292"/>
      <c r="Z135" s="292"/>
      <c r="AA135" s="276">
        <v>43995</v>
      </c>
      <c r="AB135" s="298">
        <v>10</v>
      </c>
      <c r="AC135" s="263"/>
      <c r="AD135" s="319" t="s">
        <v>256</v>
      </c>
      <c r="AE135" s="324"/>
      <c r="AF135" s="329">
        <v>359136</v>
      </c>
      <c r="AG135" s="263"/>
      <c r="AH135" s="263"/>
      <c r="AI135" s="263"/>
      <c r="AJ135" s="263"/>
      <c r="AK135" s="263"/>
      <c r="AL135" s="263"/>
      <c r="AM135" s="79"/>
      <c r="AN135" s="79"/>
      <c r="AO135" s="79"/>
      <c r="AP135" s="263"/>
      <c r="AQ135" s="263"/>
      <c r="AR135"/>
    </row>
    <row r="136" spans="1:44" s="64" customFormat="1" ht="14.1" customHeight="1">
      <c r="A136" s="73" t="s">
        <v>245</v>
      </c>
      <c r="B136" s="74">
        <v>132</v>
      </c>
      <c r="C136" s="74" t="s">
        <v>290</v>
      </c>
      <c r="D136" s="75">
        <v>43798</v>
      </c>
      <c r="E136" s="75">
        <v>43799</v>
      </c>
      <c r="F136" s="76">
        <v>2</v>
      </c>
      <c r="G136" s="74">
        <v>11</v>
      </c>
      <c r="H136" s="74">
        <v>2019</v>
      </c>
      <c r="I136" s="74">
        <v>2</v>
      </c>
      <c r="J136" s="77">
        <v>8770236</v>
      </c>
      <c r="K136" s="74" t="s">
        <v>417</v>
      </c>
      <c r="L136" s="74"/>
      <c r="M136" s="74">
        <v>1038</v>
      </c>
      <c r="N136" s="74" t="s">
        <v>248</v>
      </c>
      <c r="O136" s="74" t="s">
        <v>34</v>
      </c>
      <c r="P136" s="78">
        <v>82812</v>
      </c>
      <c r="Q136" s="74"/>
      <c r="R136" s="74"/>
      <c r="S136" s="74"/>
      <c r="T136" s="263"/>
      <c r="U136" s="79"/>
      <c r="V136" s="80" t="s">
        <v>26</v>
      </c>
      <c r="W136" s="263" t="s">
        <v>249</v>
      </c>
      <c r="X136" s="276">
        <v>43798</v>
      </c>
      <c r="Y136" s="292" t="s">
        <v>249</v>
      </c>
      <c r="Z136" s="292" t="s">
        <v>249</v>
      </c>
      <c r="AA136" s="276">
        <v>43799</v>
      </c>
      <c r="AB136" s="298">
        <v>2</v>
      </c>
      <c r="AC136" s="263" t="s">
        <v>249</v>
      </c>
      <c r="AD136" s="319" t="s">
        <v>26</v>
      </c>
      <c r="AE136" s="324"/>
      <c r="AF136" s="317">
        <v>0</v>
      </c>
      <c r="AG136" s="263"/>
      <c r="AH136" s="263"/>
      <c r="AI136" s="263"/>
      <c r="AJ136" s="263"/>
      <c r="AK136" s="263"/>
      <c r="AL136" s="263"/>
      <c r="AM136" s="79"/>
      <c r="AN136" s="79"/>
      <c r="AO136" s="79"/>
      <c r="AP136" s="263" t="s">
        <v>250</v>
      </c>
      <c r="AQ136" s="263"/>
      <c r="AR136"/>
    </row>
    <row r="137" spans="1:44" s="64" customFormat="1" ht="14.1" customHeight="1">
      <c r="A137" s="73" t="s">
        <v>245</v>
      </c>
      <c r="B137" s="74">
        <v>132</v>
      </c>
      <c r="C137" s="74" t="s">
        <v>290</v>
      </c>
      <c r="D137" s="75">
        <v>43793</v>
      </c>
      <c r="E137" s="75">
        <v>43794</v>
      </c>
      <c r="F137" s="76">
        <v>2</v>
      </c>
      <c r="G137" s="74">
        <v>11</v>
      </c>
      <c r="H137" s="74">
        <v>2019</v>
      </c>
      <c r="I137" s="74">
        <v>2</v>
      </c>
      <c r="J137" s="77">
        <v>8770236</v>
      </c>
      <c r="K137" s="74" t="s">
        <v>417</v>
      </c>
      <c r="L137" s="74"/>
      <c r="M137" s="74">
        <v>1038</v>
      </c>
      <c r="N137" s="74" t="s">
        <v>248</v>
      </c>
      <c r="O137" s="74" t="s">
        <v>34</v>
      </c>
      <c r="P137" s="78">
        <v>55208</v>
      </c>
      <c r="Q137" s="74"/>
      <c r="R137" s="74"/>
      <c r="S137" s="74"/>
      <c r="T137" s="263"/>
      <c r="U137" s="79"/>
      <c r="V137" s="80" t="s">
        <v>26</v>
      </c>
      <c r="W137" s="263" t="s">
        <v>249</v>
      </c>
      <c r="X137" s="276">
        <v>43793</v>
      </c>
      <c r="Y137" s="292" t="s">
        <v>249</v>
      </c>
      <c r="Z137" s="292" t="s">
        <v>249</v>
      </c>
      <c r="AA137" s="276">
        <v>43794</v>
      </c>
      <c r="AB137" s="298">
        <v>2</v>
      </c>
      <c r="AC137" s="263" t="s">
        <v>249</v>
      </c>
      <c r="AD137" s="319" t="s">
        <v>26</v>
      </c>
      <c r="AE137" s="324"/>
      <c r="AF137" s="317">
        <v>0</v>
      </c>
      <c r="AG137" s="263"/>
      <c r="AH137" s="263"/>
      <c r="AI137" s="263"/>
      <c r="AJ137" s="263"/>
      <c r="AK137" s="263"/>
      <c r="AL137" s="263"/>
      <c r="AM137" s="79"/>
      <c r="AN137" s="79"/>
      <c r="AO137" s="79"/>
      <c r="AP137" s="263" t="s">
        <v>250</v>
      </c>
      <c r="AQ137" s="263"/>
      <c r="AR137"/>
    </row>
    <row r="138" spans="1:44" s="64" customFormat="1" ht="14.1" customHeight="1">
      <c r="A138" s="73" t="s">
        <v>245</v>
      </c>
      <c r="B138" s="74">
        <v>132</v>
      </c>
      <c r="C138" s="74" t="s">
        <v>290</v>
      </c>
      <c r="D138" s="75">
        <v>43796</v>
      </c>
      <c r="E138" s="75">
        <v>43797</v>
      </c>
      <c r="F138" s="76">
        <v>2</v>
      </c>
      <c r="G138" s="74">
        <v>11</v>
      </c>
      <c r="H138" s="74">
        <v>2019</v>
      </c>
      <c r="I138" s="74">
        <v>2</v>
      </c>
      <c r="J138" s="77">
        <v>8770236</v>
      </c>
      <c r="K138" s="74" t="s">
        <v>417</v>
      </c>
      <c r="L138" s="74"/>
      <c r="M138" s="74">
        <v>1038</v>
      </c>
      <c r="N138" s="74" t="s">
        <v>248</v>
      </c>
      <c r="O138" s="74" t="s">
        <v>34</v>
      </c>
      <c r="P138" s="78">
        <v>55208</v>
      </c>
      <c r="Q138" s="74"/>
      <c r="R138" s="74"/>
      <c r="S138" s="74"/>
      <c r="T138" s="263"/>
      <c r="U138" s="79"/>
      <c r="V138" s="80" t="s">
        <v>26</v>
      </c>
      <c r="W138" s="263" t="s">
        <v>249</v>
      </c>
      <c r="X138" s="276">
        <v>43796</v>
      </c>
      <c r="Y138" s="292" t="s">
        <v>249</v>
      </c>
      <c r="Z138" s="292" t="s">
        <v>249</v>
      </c>
      <c r="AA138" s="276">
        <v>43797</v>
      </c>
      <c r="AB138" s="298">
        <v>2</v>
      </c>
      <c r="AC138" s="263" t="s">
        <v>249</v>
      </c>
      <c r="AD138" s="319" t="s">
        <v>26</v>
      </c>
      <c r="AE138" s="324"/>
      <c r="AF138" s="317">
        <v>0</v>
      </c>
      <c r="AG138" s="263"/>
      <c r="AH138" s="263"/>
      <c r="AI138" s="263"/>
      <c r="AJ138" s="263"/>
      <c r="AK138" s="263"/>
      <c r="AL138" s="263"/>
      <c r="AM138" s="79"/>
      <c r="AN138" s="79"/>
      <c r="AO138" s="79"/>
      <c r="AP138" s="263" t="s">
        <v>250</v>
      </c>
      <c r="AQ138" s="263"/>
      <c r="AR138"/>
    </row>
    <row r="139" spans="1:44" s="64" customFormat="1" ht="14.1" customHeight="1">
      <c r="A139" s="73" t="s">
        <v>245</v>
      </c>
      <c r="B139" s="74">
        <v>132</v>
      </c>
      <c r="C139" s="74" t="s">
        <v>290</v>
      </c>
      <c r="D139" s="75">
        <v>43795</v>
      </c>
      <c r="E139" s="75">
        <v>43795</v>
      </c>
      <c r="F139" s="76">
        <v>1</v>
      </c>
      <c r="G139" s="74">
        <v>11</v>
      </c>
      <c r="H139" s="74">
        <v>2019</v>
      </c>
      <c r="I139" s="74">
        <v>2</v>
      </c>
      <c r="J139" s="77">
        <v>8770236</v>
      </c>
      <c r="K139" s="74" t="s">
        <v>417</v>
      </c>
      <c r="L139" s="74"/>
      <c r="M139" s="74">
        <v>1045</v>
      </c>
      <c r="N139" s="74" t="s">
        <v>255</v>
      </c>
      <c r="O139" s="74" t="s">
        <v>34</v>
      </c>
      <c r="P139" s="78">
        <v>82812</v>
      </c>
      <c r="Q139" s="74"/>
      <c r="R139" s="74"/>
      <c r="S139" s="74"/>
      <c r="T139" s="263">
        <v>1</v>
      </c>
      <c r="U139" s="79"/>
      <c r="V139" s="80" t="s">
        <v>256</v>
      </c>
      <c r="W139" s="263" t="s">
        <v>249</v>
      </c>
      <c r="X139" s="276">
        <v>43795</v>
      </c>
      <c r="Y139" s="292" t="s">
        <v>249</v>
      </c>
      <c r="Z139" s="292" t="s">
        <v>249</v>
      </c>
      <c r="AA139" s="276">
        <v>43795</v>
      </c>
      <c r="AB139" s="298">
        <v>1</v>
      </c>
      <c r="AC139" s="263" t="s">
        <v>249</v>
      </c>
      <c r="AD139" s="319" t="s">
        <v>256</v>
      </c>
      <c r="AE139" s="324"/>
      <c r="AF139" s="329">
        <v>27604</v>
      </c>
      <c r="AG139" s="263" t="s">
        <v>249</v>
      </c>
      <c r="AH139" s="263" t="s">
        <v>249</v>
      </c>
      <c r="AI139" s="263" t="s">
        <v>249</v>
      </c>
      <c r="AJ139" s="263" t="s">
        <v>249</v>
      </c>
      <c r="AK139" s="263" t="s">
        <v>249</v>
      </c>
      <c r="AL139" s="263" t="s">
        <v>249</v>
      </c>
      <c r="AM139" s="79"/>
      <c r="AN139" s="79" t="s">
        <v>249</v>
      </c>
      <c r="AO139" s="79" t="s">
        <v>249</v>
      </c>
      <c r="AP139" s="263"/>
      <c r="AQ139" s="263"/>
      <c r="AR139"/>
    </row>
    <row r="140" spans="1:44" s="64" customFormat="1" ht="14.1" hidden="1" customHeight="1">
      <c r="A140" s="73" t="s">
        <v>245</v>
      </c>
      <c r="B140" s="74">
        <v>132</v>
      </c>
      <c r="C140" s="74" t="s">
        <v>290</v>
      </c>
      <c r="D140" s="75">
        <v>44018</v>
      </c>
      <c r="E140" s="75">
        <v>44018</v>
      </c>
      <c r="F140" s="76">
        <v>1</v>
      </c>
      <c r="G140" s="74">
        <v>7</v>
      </c>
      <c r="H140" s="74">
        <v>2020</v>
      </c>
      <c r="I140" s="74">
        <v>1</v>
      </c>
      <c r="J140" s="77">
        <v>8774368</v>
      </c>
      <c r="K140" s="74" t="s">
        <v>419</v>
      </c>
      <c r="L140" s="74">
        <v>14</v>
      </c>
      <c r="M140" s="74">
        <v>1038</v>
      </c>
      <c r="N140" s="74" t="s">
        <v>248</v>
      </c>
      <c r="O140" s="74" t="s">
        <v>44</v>
      </c>
      <c r="P140" s="78">
        <v>29260</v>
      </c>
      <c r="Q140" s="74" t="s">
        <v>420</v>
      </c>
      <c r="R140" s="74">
        <v>0</v>
      </c>
      <c r="S140" s="74">
        <v>0</v>
      </c>
      <c r="T140" s="79"/>
      <c r="U140" s="79"/>
      <c r="V140" s="80" t="s">
        <v>279</v>
      </c>
      <c r="W140" s="79"/>
      <c r="X140" s="81">
        <v>44018</v>
      </c>
      <c r="Y140" s="82"/>
      <c r="Z140" s="82"/>
      <c r="AA140" s="81">
        <v>44018</v>
      </c>
      <c r="AB140" s="83">
        <v>1</v>
      </c>
      <c r="AC140" s="79"/>
      <c r="AD140" s="80"/>
      <c r="AE140" s="245"/>
      <c r="AF140" s="84">
        <v>0</v>
      </c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/>
    </row>
    <row r="141" spans="1:44" s="64" customFormat="1" ht="15" hidden="1" customHeight="1">
      <c r="A141" s="73" t="s">
        <v>245</v>
      </c>
      <c r="B141" s="74">
        <v>132</v>
      </c>
      <c r="C141" s="74" t="s">
        <v>290</v>
      </c>
      <c r="D141" s="75">
        <v>43998</v>
      </c>
      <c r="E141" s="75">
        <v>43998</v>
      </c>
      <c r="F141" s="76">
        <v>1</v>
      </c>
      <c r="G141" s="74">
        <v>6</v>
      </c>
      <c r="H141" s="74">
        <v>2020</v>
      </c>
      <c r="I141" s="74">
        <v>2</v>
      </c>
      <c r="J141" s="77">
        <v>8774368</v>
      </c>
      <c r="K141" s="74" t="s">
        <v>419</v>
      </c>
      <c r="L141" s="74">
        <v>14</v>
      </c>
      <c r="M141" s="74">
        <v>1038</v>
      </c>
      <c r="N141" s="74" t="s">
        <v>248</v>
      </c>
      <c r="O141" s="74" t="s">
        <v>44</v>
      </c>
      <c r="P141" s="78">
        <v>29260</v>
      </c>
      <c r="Q141" s="74" t="s">
        <v>421</v>
      </c>
      <c r="R141" s="74">
        <v>0</v>
      </c>
      <c r="S141" s="74">
        <v>0</v>
      </c>
      <c r="T141" s="79"/>
      <c r="U141" s="79"/>
      <c r="V141" s="80" t="s">
        <v>279</v>
      </c>
      <c r="W141" s="79"/>
      <c r="X141" s="81">
        <v>43998</v>
      </c>
      <c r="Y141" s="82"/>
      <c r="Z141" s="82"/>
      <c r="AA141" s="81">
        <v>43998</v>
      </c>
      <c r="AB141" s="83">
        <v>1</v>
      </c>
      <c r="AC141" s="79"/>
      <c r="AD141" s="80"/>
      <c r="AE141" s="245"/>
      <c r="AF141" s="84">
        <v>0</v>
      </c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/>
    </row>
    <row r="142" spans="1:44" s="64" customFormat="1" ht="15" hidden="1" customHeight="1">
      <c r="A142" s="73" t="s">
        <v>245</v>
      </c>
      <c r="B142" s="74">
        <v>132</v>
      </c>
      <c r="C142" s="74" t="s">
        <v>290</v>
      </c>
      <c r="D142" s="75">
        <v>43957</v>
      </c>
      <c r="E142" s="75">
        <v>43958</v>
      </c>
      <c r="F142" s="76">
        <v>2</v>
      </c>
      <c r="G142" s="74">
        <v>5</v>
      </c>
      <c r="H142" s="74">
        <v>2020</v>
      </c>
      <c r="I142" s="74">
        <v>1</v>
      </c>
      <c r="J142" s="77">
        <v>8774368</v>
      </c>
      <c r="K142" s="74" t="s">
        <v>419</v>
      </c>
      <c r="L142" s="74">
        <v>13</v>
      </c>
      <c r="M142" s="74">
        <v>1038</v>
      </c>
      <c r="N142" s="74" t="s">
        <v>248</v>
      </c>
      <c r="O142" s="74" t="s">
        <v>44</v>
      </c>
      <c r="P142" s="78">
        <v>58520</v>
      </c>
      <c r="Q142" s="74" t="s">
        <v>422</v>
      </c>
      <c r="R142" s="74">
        <v>0</v>
      </c>
      <c r="S142" s="74">
        <v>0</v>
      </c>
      <c r="T142" s="79"/>
      <c r="U142" s="79"/>
      <c r="V142" s="80" t="s">
        <v>279</v>
      </c>
      <c r="W142" s="79"/>
      <c r="X142" s="81">
        <v>43957</v>
      </c>
      <c r="Y142" s="82"/>
      <c r="Z142" s="82"/>
      <c r="AA142" s="81">
        <v>43958</v>
      </c>
      <c r="AB142" s="83">
        <v>1</v>
      </c>
      <c r="AC142" s="79"/>
      <c r="AD142" s="80"/>
      <c r="AE142" s="245"/>
      <c r="AF142" s="84">
        <v>0</v>
      </c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/>
    </row>
    <row r="143" spans="1:44" s="64" customFormat="1" ht="14.1" customHeight="1">
      <c r="A143" s="73" t="s">
        <v>245</v>
      </c>
      <c r="B143" s="74">
        <v>132</v>
      </c>
      <c r="C143" s="74" t="s">
        <v>290</v>
      </c>
      <c r="D143" s="75">
        <v>43866</v>
      </c>
      <c r="E143" s="75">
        <v>43866</v>
      </c>
      <c r="F143" s="76">
        <v>1</v>
      </c>
      <c r="G143" s="74">
        <v>2</v>
      </c>
      <c r="H143" s="74">
        <v>2020</v>
      </c>
      <c r="I143" s="74">
        <v>1</v>
      </c>
      <c r="J143" s="77">
        <v>8774368</v>
      </c>
      <c r="K143" s="74" t="s">
        <v>419</v>
      </c>
      <c r="L143" s="74"/>
      <c r="M143" s="74">
        <v>1046</v>
      </c>
      <c r="N143" s="74" t="s">
        <v>274</v>
      </c>
      <c r="O143" s="74" t="s">
        <v>44</v>
      </c>
      <c r="P143" s="78">
        <v>29333</v>
      </c>
      <c r="Q143" s="74"/>
      <c r="R143" s="74"/>
      <c r="S143" s="74"/>
      <c r="T143" s="315">
        <v>1</v>
      </c>
      <c r="U143" s="79"/>
      <c r="V143" s="80" t="s">
        <v>256</v>
      </c>
      <c r="W143" s="263">
        <v>77166867</v>
      </c>
      <c r="X143" s="276">
        <v>43866</v>
      </c>
      <c r="Y143" s="292" t="s">
        <v>423</v>
      </c>
      <c r="Z143" s="292" t="s">
        <v>424</v>
      </c>
      <c r="AA143" s="276">
        <v>43866</v>
      </c>
      <c r="AB143" s="298">
        <v>1</v>
      </c>
      <c r="AC143" s="263" t="s">
        <v>249</v>
      </c>
      <c r="AD143" s="319" t="s">
        <v>256</v>
      </c>
      <c r="AE143" s="324">
        <v>43875.724999999999</v>
      </c>
      <c r="AF143" s="329">
        <v>35759</v>
      </c>
      <c r="AG143" s="263" t="s">
        <v>425</v>
      </c>
      <c r="AH143" s="263">
        <v>35759</v>
      </c>
      <c r="AI143" s="263">
        <v>0</v>
      </c>
      <c r="AJ143" s="263">
        <v>0</v>
      </c>
      <c r="AK143" s="263" t="s">
        <v>249</v>
      </c>
      <c r="AL143" s="263">
        <v>0</v>
      </c>
      <c r="AM143" s="79"/>
      <c r="AN143" s="79" t="s">
        <v>25</v>
      </c>
      <c r="AO143" s="79" t="s">
        <v>249</v>
      </c>
      <c r="AP143" s="263"/>
      <c r="AQ143" s="263"/>
      <c r="AR143"/>
    </row>
    <row r="144" spans="1:44" s="64" customFormat="1" ht="14.1" customHeight="1">
      <c r="A144" s="73" t="s">
        <v>245</v>
      </c>
      <c r="B144" s="74">
        <v>132</v>
      </c>
      <c r="C144" s="74" t="s">
        <v>290</v>
      </c>
      <c r="D144" s="75">
        <v>43865</v>
      </c>
      <c r="E144" s="75">
        <v>43865</v>
      </c>
      <c r="F144" s="76">
        <v>1</v>
      </c>
      <c r="G144" s="74">
        <v>2</v>
      </c>
      <c r="H144" s="74">
        <v>2020</v>
      </c>
      <c r="I144" s="74">
        <v>1</v>
      </c>
      <c r="J144" s="77">
        <v>8774368</v>
      </c>
      <c r="K144" s="74" t="s">
        <v>419</v>
      </c>
      <c r="L144" s="74"/>
      <c r="M144" s="74">
        <v>1053</v>
      </c>
      <c r="N144" s="74" t="s">
        <v>36</v>
      </c>
      <c r="O144" s="74" t="s">
        <v>44</v>
      </c>
      <c r="P144" s="78">
        <v>117333</v>
      </c>
      <c r="Q144" s="74"/>
      <c r="R144" s="74"/>
      <c r="S144" s="74"/>
      <c r="T144" s="315">
        <v>1</v>
      </c>
      <c r="U144" s="79"/>
      <c r="V144" s="80" t="s">
        <v>256</v>
      </c>
      <c r="W144" s="263">
        <v>2020007127</v>
      </c>
      <c r="X144" s="276">
        <v>43865</v>
      </c>
      <c r="Y144" s="292" t="s">
        <v>363</v>
      </c>
      <c r="Z144" s="292" t="s">
        <v>426</v>
      </c>
      <c r="AA144" s="276">
        <v>43865</v>
      </c>
      <c r="AB144" s="298">
        <v>1</v>
      </c>
      <c r="AC144" s="263" t="s">
        <v>249</v>
      </c>
      <c r="AD144" s="319" t="s">
        <v>256</v>
      </c>
      <c r="AE144" s="324">
        <v>43927.513888888891</v>
      </c>
      <c r="AF144" s="329">
        <v>35759</v>
      </c>
      <c r="AG144" s="263" t="s">
        <v>426</v>
      </c>
      <c r="AH144" s="263">
        <v>35759</v>
      </c>
      <c r="AI144" s="263">
        <v>0</v>
      </c>
      <c r="AJ144" s="263">
        <v>0</v>
      </c>
      <c r="AK144" s="263" t="s">
        <v>249</v>
      </c>
      <c r="AL144" s="263">
        <v>0</v>
      </c>
      <c r="AM144" s="79"/>
      <c r="AN144" s="79" t="s">
        <v>25</v>
      </c>
      <c r="AO144" s="79" t="s">
        <v>249</v>
      </c>
      <c r="AP144" s="263"/>
      <c r="AQ144" s="263"/>
      <c r="AR144"/>
    </row>
    <row r="145" spans="1:44" s="64" customFormat="1" ht="14.1" customHeight="1">
      <c r="A145" s="73" t="s">
        <v>245</v>
      </c>
      <c r="B145" s="74">
        <v>132</v>
      </c>
      <c r="C145" s="74" t="s">
        <v>290</v>
      </c>
      <c r="D145" s="75">
        <v>43540</v>
      </c>
      <c r="E145" s="75">
        <v>43540</v>
      </c>
      <c r="F145" s="76">
        <v>1</v>
      </c>
      <c r="G145" s="74">
        <v>3</v>
      </c>
      <c r="H145" s="74">
        <v>2019</v>
      </c>
      <c r="I145" s="74">
        <v>2</v>
      </c>
      <c r="J145" s="77">
        <v>8776460</v>
      </c>
      <c r="K145" s="74" t="s">
        <v>427</v>
      </c>
      <c r="L145" s="74"/>
      <c r="M145" s="74">
        <v>1038</v>
      </c>
      <c r="N145" s="74" t="s">
        <v>248</v>
      </c>
      <c r="O145" s="74" t="s">
        <v>34</v>
      </c>
      <c r="P145" s="78">
        <v>27603.866600000001</v>
      </c>
      <c r="Q145" s="74"/>
      <c r="R145" s="74"/>
      <c r="S145" s="74"/>
      <c r="T145" s="263"/>
      <c r="U145" s="79"/>
      <c r="V145" s="80" t="s">
        <v>26</v>
      </c>
      <c r="W145" s="263" t="s">
        <v>249</v>
      </c>
      <c r="X145" s="276">
        <v>43540</v>
      </c>
      <c r="Y145" s="292" t="s">
        <v>249</v>
      </c>
      <c r="Z145" s="292" t="s">
        <v>249</v>
      </c>
      <c r="AA145" s="276">
        <v>43540</v>
      </c>
      <c r="AB145" s="299">
        <v>1</v>
      </c>
      <c r="AC145" s="263" t="s">
        <v>249</v>
      </c>
      <c r="AD145" s="319" t="s">
        <v>26</v>
      </c>
      <c r="AE145" s="324"/>
      <c r="AF145" s="317">
        <v>0</v>
      </c>
      <c r="AG145" s="263"/>
      <c r="AH145" s="263"/>
      <c r="AI145" s="263"/>
      <c r="AJ145" s="263"/>
      <c r="AK145" s="263"/>
      <c r="AL145" s="263"/>
      <c r="AM145" s="79"/>
      <c r="AN145" s="79"/>
      <c r="AO145" s="79"/>
      <c r="AP145" s="263" t="s">
        <v>250</v>
      </c>
      <c r="AQ145" s="263"/>
      <c r="AR145"/>
    </row>
    <row r="146" spans="1:44" s="64" customFormat="1" ht="14.1" customHeight="1">
      <c r="A146" s="73" t="s">
        <v>245</v>
      </c>
      <c r="B146" s="74">
        <v>132</v>
      </c>
      <c r="C146" s="74" t="s">
        <v>290</v>
      </c>
      <c r="D146" s="75">
        <v>43647</v>
      </c>
      <c r="E146" s="75">
        <v>43647</v>
      </c>
      <c r="F146" s="76">
        <v>1</v>
      </c>
      <c r="G146" s="74">
        <v>7</v>
      </c>
      <c r="H146" s="74">
        <v>2019</v>
      </c>
      <c r="I146" s="74">
        <v>1</v>
      </c>
      <c r="J146" s="77">
        <v>8776460</v>
      </c>
      <c r="K146" s="74" t="s">
        <v>427</v>
      </c>
      <c r="L146" s="74">
        <v>8</v>
      </c>
      <c r="M146" s="74">
        <v>1038</v>
      </c>
      <c r="N146" s="74" t="s">
        <v>248</v>
      </c>
      <c r="O146" s="74" t="s">
        <v>34</v>
      </c>
      <c r="P146" s="78">
        <v>146301</v>
      </c>
      <c r="Q146" s="74" t="s">
        <v>428</v>
      </c>
      <c r="R146" s="74">
        <v>0</v>
      </c>
      <c r="S146" s="74">
        <v>0</v>
      </c>
      <c r="T146" s="263"/>
      <c r="U146" s="79"/>
      <c r="V146" s="80" t="s">
        <v>26</v>
      </c>
      <c r="W146" s="263"/>
      <c r="X146" s="276">
        <v>43647</v>
      </c>
      <c r="Y146" s="292"/>
      <c r="Z146" s="292"/>
      <c r="AA146" s="276">
        <v>43647</v>
      </c>
      <c r="AB146" s="299">
        <v>1</v>
      </c>
      <c r="AC146" s="263"/>
      <c r="AD146" s="319" t="s">
        <v>26</v>
      </c>
      <c r="AE146" s="324"/>
      <c r="AF146" s="317">
        <v>0</v>
      </c>
      <c r="AG146" s="263"/>
      <c r="AH146" s="263"/>
      <c r="AI146" s="263"/>
      <c r="AJ146" s="263"/>
      <c r="AK146" s="263"/>
      <c r="AL146" s="263"/>
      <c r="AM146" s="79"/>
      <c r="AN146" s="79"/>
      <c r="AO146" s="79"/>
      <c r="AP146" s="263" t="s">
        <v>250</v>
      </c>
      <c r="AQ146" s="263"/>
      <c r="AR146"/>
    </row>
    <row r="147" spans="1:44" s="64" customFormat="1" ht="14.1" customHeight="1">
      <c r="A147" s="73" t="s">
        <v>245</v>
      </c>
      <c r="B147" s="74">
        <v>132</v>
      </c>
      <c r="C147" s="74" t="s">
        <v>290</v>
      </c>
      <c r="D147" s="75">
        <v>43729</v>
      </c>
      <c r="E147" s="75">
        <v>43729</v>
      </c>
      <c r="F147" s="76">
        <v>1</v>
      </c>
      <c r="G147" s="74">
        <v>9</v>
      </c>
      <c r="H147" s="74">
        <v>2019</v>
      </c>
      <c r="I147" s="74">
        <v>2</v>
      </c>
      <c r="J147" s="77">
        <v>8776460</v>
      </c>
      <c r="K147" s="74" t="s">
        <v>427</v>
      </c>
      <c r="L147" s="74"/>
      <c r="M147" s="74">
        <v>1038</v>
      </c>
      <c r="N147" s="74" t="s">
        <v>248</v>
      </c>
      <c r="O147" s="74" t="s">
        <v>34</v>
      </c>
      <c r="P147" s="78">
        <v>27604</v>
      </c>
      <c r="Q147" s="74"/>
      <c r="R147" s="74"/>
      <c r="S147" s="74"/>
      <c r="T147" s="263"/>
      <c r="U147" s="79"/>
      <c r="V147" s="80" t="s">
        <v>26</v>
      </c>
      <c r="W147" s="263" t="s">
        <v>249</v>
      </c>
      <c r="X147" s="276">
        <v>43729</v>
      </c>
      <c r="Y147" s="292" t="s">
        <v>249</v>
      </c>
      <c r="Z147" s="292" t="s">
        <v>249</v>
      </c>
      <c r="AA147" s="276">
        <v>43729</v>
      </c>
      <c r="AB147" s="299">
        <v>1</v>
      </c>
      <c r="AC147" s="263" t="s">
        <v>249</v>
      </c>
      <c r="AD147" s="319" t="s">
        <v>26</v>
      </c>
      <c r="AE147" s="324"/>
      <c r="AF147" s="317">
        <v>0</v>
      </c>
      <c r="AG147" s="263"/>
      <c r="AH147" s="263"/>
      <c r="AI147" s="263"/>
      <c r="AJ147" s="263"/>
      <c r="AK147" s="263"/>
      <c r="AL147" s="263"/>
      <c r="AM147" s="79"/>
      <c r="AN147" s="79"/>
      <c r="AO147" s="79"/>
      <c r="AP147" s="263" t="s">
        <v>250</v>
      </c>
      <c r="AQ147" s="263"/>
      <c r="AR147"/>
    </row>
    <row r="148" spans="1:44" s="64" customFormat="1" ht="14.1" customHeight="1">
      <c r="A148" s="73" t="s">
        <v>245</v>
      </c>
      <c r="B148" s="74">
        <v>132</v>
      </c>
      <c r="C148" s="74" t="s">
        <v>290</v>
      </c>
      <c r="D148" s="75">
        <v>43411</v>
      </c>
      <c r="E148" s="75">
        <v>43411</v>
      </c>
      <c r="F148" s="76">
        <v>1</v>
      </c>
      <c r="G148" s="74">
        <v>11</v>
      </c>
      <c r="H148" s="74">
        <v>2018</v>
      </c>
      <c r="I148" s="74">
        <v>1</v>
      </c>
      <c r="J148" s="77">
        <v>8778169</v>
      </c>
      <c r="K148" s="74" t="s">
        <v>429</v>
      </c>
      <c r="L148" s="74"/>
      <c r="M148" s="74">
        <v>1038</v>
      </c>
      <c r="N148" s="74" t="s">
        <v>248</v>
      </c>
      <c r="O148" s="74" t="s">
        <v>44</v>
      </c>
      <c r="P148" s="78">
        <v>27603.866600000001</v>
      </c>
      <c r="Q148" s="74"/>
      <c r="R148" s="74"/>
      <c r="S148" s="74"/>
      <c r="T148" s="263">
        <v>0</v>
      </c>
      <c r="U148" s="79"/>
      <c r="V148" s="80" t="s">
        <v>256</v>
      </c>
      <c r="W148" s="263" t="s">
        <v>249</v>
      </c>
      <c r="X148" s="276">
        <v>43411</v>
      </c>
      <c r="Y148" s="292" t="s">
        <v>249</v>
      </c>
      <c r="Z148" s="292" t="s">
        <v>249</v>
      </c>
      <c r="AA148" s="276">
        <v>43411</v>
      </c>
      <c r="AB148" s="298">
        <v>1</v>
      </c>
      <c r="AC148" s="263" t="s">
        <v>249</v>
      </c>
      <c r="AD148" s="319" t="s">
        <v>256</v>
      </c>
      <c r="AE148" s="324"/>
      <c r="AF148" s="329">
        <v>27604</v>
      </c>
      <c r="AG148" s="263" t="s">
        <v>249</v>
      </c>
      <c r="AH148" s="263" t="s">
        <v>249</v>
      </c>
      <c r="AI148" s="263" t="s">
        <v>249</v>
      </c>
      <c r="AJ148" s="263" t="s">
        <v>249</v>
      </c>
      <c r="AK148" s="263" t="s">
        <v>249</v>
      </c>
      <c r="AL148" s="263">
        <v>27604</v>
      </c>
      <c r="AM148" s="79"/>
      <c r="AN148" s="79" t="s">
        <v>249</v>
      </c>
      <c r="AO148" s="79" t="s">
        <v>249</v>
      </c>
      <c r="AP148" s="263"/>
      <c r="AQ148" s="263"/>
      <c r="AR148"/>
    </row>
    <row r="149" spans="1:44" s="64" customFormat="1" ht="14.1" customHeight="1">
      <c r="A149" s="73" t="s">
        <v>245</v>
      </c>
      <c r="B149" s="74">
        <v>132</v>
      </c>
      <c r="C149" s="74" t="s">
        <v>290</v>
      </c>
      <c r="D149" s="75">
        <v>43420</v>
      </c>
      <c r="E149" s="75">
        <v>43420</v>
      </c>
      <c r="F149" s="76">
        <v>1</v>
      </c>
      <c r="G149" s="74">
        <v>11</v>
      </c>
      <c r="H149" s="74">
        <v>2018</v>
      </c>
      <c r="I149" s="74">
        <v>2</v>
      </c>
      <c r="J149" s="77">
        <v>8778169</v>
      </c>
      <c r="K149" s="74" t="s">
        <v>429</v>
      </c>
      <c r="L149" s="74"/>
      <c r="M149" s="74">
        <v>1038</v>
      </c>
      <c r="N149" s="74" t="s">
        <v>248</v>
      </c>
      <c r="O149" s="74" t="s">
        <v>44</v>
      </c>
      <c r="P149" s="78">
        <v>53333</v>
      </c>
      <c r="Q149" s="74"/>
      <c r="R149" s="74"/>
      <c r="S149" s="74"/>
      <c r="T149" s="263"/>
      <c r="U149" s="79"/>
      <c r="V149" s="80" t="s">
        <v>26</v>
      </c>
      <c r="W149" s="263" t="s">
        <v>249</v>
      </c>
      <c r="X149" s="276">
        <v>43420</v>
      </c>
      <c r="Y149" s="292" t="s">
        <v>249</v>
      </c>
      <c r="Z149" s="292" t="s">
        <v>249</v>
      </c>
      <c r="AA149" s="276">
        <v>43420</v>
      </c>
      <c r="AB149" s="299">
        <v>1</v>
      </c>
      <c r="AC149" s="263" t="s">
        <v>249</v>
      </c>
      <c r="AD149" s="319" t="s">
        <v>26</v>
      </c>
      <c r="AE149" s="324"/>
      <c r="AF149" s="317">
        <v>0</v>
      </c>
      <c r="AG149" s="263"/>
      <c r="AH149" s="263"/>
      <c r="AI149" s="263"/>
      <c r="AJ149" s="263"/>
      <c r="AK149" s="263"/>
      <c r="AL149" s="263"/>
      <c r="AM149" s="79"/>
      <c r="AN149" s="79"/>
      <c r="AO149" s="79"/>
      <c r="AP149" s="263" t="s">
        <v>250</v>
      </c>
      <c r="AQ149" s="263"/>
      <c r="AR149"/>
    </row>
    <row r="150" spans="1:44" s="64" customFormat="1" ht="14.1" customHeight="1">
      <c r="A150" s="73" t="s">
        <v>245</v>
      </c>
      <c r="B150" s="74">
        <v>132</v>
      </c>
      <c r="C150" s="74" t="s">
        <v>290</v>
      </c>
      <c r="D150" s="75">
        <v>43973</v>
      </c>
      <c r="E150" s="75">
        <v>43973</v>
      </c>
      <c r="F150" s="76">
        <v>1</v>
      </c>
      <c r="G150" s="74">
        <v>5</v>
      </c>
      <c r="H150" s="74">
        <v>2020</v>
      </c>
      <c r="I150" s="74">
        <v>2</v>
      </c>
      <c r="J150" s="77">
        <v>8778169</v>
      </c>
      <c r="K150" s="74" t="s">
        <v>429</v>
      </c>
      <c r="L150" s="74"/>
      <c r="M150" s="74">
        <v>1038</v>
      </c>
      <c r="N150" s="74" t="s">
        <v>248</v>
      </c>
      <c r="O150" s="74" t="s">
        <v>44</v>
      </c>
      <c r="P150" s="78">
        <v>26041.4</v>
      </c>
      <c r="Q150" s="74"/>
      <c r="R150" s="74"/>
      <c r="S150" s="74"/>
      <c r="T150" s="263"/>
      <c r="U150" s="79"/>
      <c r="V150" s="80" t="s">
        <v>26</v>
      </c>
      <c r="W150" s="263">
        <v>20180078538</v>
      </c>
      <c r="X150" s="276">
        <v>43973</v>
      </c>
      <c r="Y150" s="292" t="s">
        <v>363</v>
      </c>
      <c r="Z150" s="292" t="s">
        <v>430</v>
      </c>
      <c r="AA150" s="276">
        <v>43973</v>
      </c>
      <c r="AB150" s="299">
        <v>1</v>
      </c>
      <c r="AC150" s="263" t="s">
        <v>249</v>
      </c>
      <c r="AD150" s="319" t="s">
        <v>26</v>
      </c>
      <c r="AE150" s="324"/>
      <c r="AF150" s="317">
        <v>0</v>
      </c>
      <c r="AG150" s="263"/>
      <c r="AH150" s="263"/>
      <c r="AI150" s="263"/>
      <c r="AJ150" s="263"/>
      <c r="AK150" s="263"/>
      <c r="AL150" s="263"/>
      <c r="AM150" s="79"/>
      <c r="AN150" s="79"/>
      <c r="AO150" s="79"/>
      <c r="AP150" s="263" t="s">
        <v>250</v>
      </c>
      <c r="AQ150" s="263"/>
      <c r="AR150"/>
    </row>
    <row r="151" spans="1:44" s="64" customFormat="1" ht="14.1" customHeight="1">
      <c r="A151" s="73" t="s">
        <v>245</v>
      </c>
      <c r="B151" s="74">
        <v>132</v>
      </c>
      <c r="C151" s="74" t="s">
        <v>290</v>
      </c>
      <c r="D151" s="75">
        <v>43590</v>
      </c>
      <c r="E151" s="75">
        <v>43590</v>
      </c>
      <c r="F151" s="76">
        <v>1</v>
      </c>
      <c r="G151" s="74">
        <v>5</v>
      </c>
      <c r="H151" s="74">
        <v>2019</v>
      </c>
      <c r="I151" s="74">
        <v>2</v>
      </c>
      <c r="J151" s="77">
        <v>8778169</v>
      </c>
      <c r="K151" s="74" t="s">
        <v>429</v>
      </c>
      <c r="L151" s="74"/>
      <c r="M151" s="74">
        <v>1038</v>
      </c>
      <c r="N151" s="74" t="s">
        <v>248</v>
      </c>
      <c r="O151" s="74" t="s">
        <v>44</v>
      </c>
      <c r="P151" s="78">
        <v>26041.4</v>
      </c>
      <c r="Q151" s="74"/>
      <c r="R151" s="74"/>
      <c r="S151" s="74"/>
      <c r="T151" s="263"/>
      <c r="U151" s="79"/>
      <c r="V151" s="80" t="s">
        <v>26</v>
      </c>
      <c r="W151" s="263" t="s">
        <v>249</v>
      </c>
      <c r="X151" s="276">
        <v>43590</v>
      </c>
      <c r="Y151" s="292" t="s">
        <v>249</v>
      </c>
      <c r="Z151" s="292" t="s">
        <v>249</v>
      </c>
      <c r="AA151" s="276">
        <v>43590</v>
      </c>
      <c r="AB151" s="299">
        <v>1</v>
      </c>
      <c r="AC151" s="263" t="s">
        <v>249</v>
      </c>
      <c r="AD151" s="319" t="s">
        <v>26</v>
      </c>
      <c r="AE151" s="324"/>
      <c r="AF151" s="317">
        <v>0</v>
      </c>
      <c r="AG151" s="263"/>
      <c r="AH151" s="263"/>
      <c r="AI151" s="263"/>
      <c r="AJ151" s="263"/>
      <c r="AK151" s="263"/>
      <c r="AL151" s="263"/>
      <c r="AM151" s="79"/>
      <c r="AN151" s="79"/>
      <c r="AO151" s="79"/>
      <c r="AP151" s="263" t="s">
        <v>250</v>
      </c>
      <c r="AQ151" s="263"/>
      <c r="AR151"/>
    </row>
    <row r="152" spans="1:44" s="64" customFormat="1" ht="14.1" customHeight="1">
      <c r="A152" s="73" t="s">
        <v>245</v>
      </c>
      <c r="B152" s="74">
        <v>132</v>
      </c>
      <c r="C152" s="74" t="s">
        <v>290</v>
      </c>
      <c r="D152" s="75">
        <v>43391</v>
      </c>
      <c r="E152" s="75">
        <v>43391</v>
      </c>
      <c r="F152" s="76">
        <v>1</v>
      </c>
      <c r="G152" s="74">
        <v>10</v>
      </c>
      <c r="H152" s="74">
        <v>2018</v>
      </c>
      <c r="I152" s="74">
        <v>2</v>
      </c>
      <c r="J152" s="77">
        <v>8778169</v>
      </c>
      <c r="K152" s="74" t="s">
        <v>429</v>
      </c>
      <c r="L152" s="74"/>
      <c r="M152" s="74">
        <v>1038</v>
      </c>
      <c r="N152" s="74" t="s">
        <v>248</v>
      </c>
      <c r="O152" s="74" t="s">
        <v>44</v>
      </c>
      <c r="P152" s="78">
        <v>26667</v>
      </c>
      <c r="Q152" s="74"/>
      <c r="R152" s="74"/>
      <c r="S152" s="74"/>
      <c r="T152" s="263"/>
      <c r="U152" s="79"/>
      <c r="V152" s="80" t="s">
        <v>26</v>
      </c>
      <c r="W152" s="263" t="s">
        <v>249</v>
      </c>
      <c r="X152" s="276">
        <v>43391</v>
      </c>
      <c r="Y152" s="292" t="s">
        <v>249</v>
      </c>
      <c r="Z152" s="292" t="s">
        <v>249</v>
      </c>
      <c r="AA152" s="276">
        <v>43391</v>
      </c>
      <c r="AB152" s="299">
        <v>1</v>
      </c>
      <c r="AC152" s="263" t="s">
        <v>249</v>
      </c>
      <c r="AD152" s="319" t="s">
        <v>26</v>
      </c>
      <c r="AE152" s="324"/>
      <c r="AF152" s="317">
        <v>0</v>
      </c>
      <c r="AG152" s="263"/>
      <c r="AH152" s="263"/>
      <c r="AI152" s="263"/>
      <c r="AJ152" s="263"/>
      <c r="AK152" s="263"/>
      <c r="AL152" s="263"/>
      <c r="AM152" s="79"/>
      <c r="AN152" s="79"/>
      <c r="AO152" s="79"/>
      <c r="AP152" s="263" t="s">
        <v>250</v>
      </c>
      <c r="AQ152" s="263"/>
      <c r="AR152"/>
    </row>
    <row r="153" spans="1:44" s="64" customFormat="1" ht="14.1" customHeight="1">
      <c r="A153" s="73" t="s">
        <v>245</v>
      </c>
      <c r="B153" s="74">
        <v>132</v>
      </c>
      <c r="C153" s="74" t="s">
        <v>290</v>
      </c>
      <c r="D153" s="75">
        <v>43436</v>
      </c>
      <c r="E153" s="75">
        <v>43436</v>
      </c>
      <c r="F153" s="76">
        <v>1</v>
      </c>
      <c r="G153" s="74">
        <v>12</v>
      </c>
      <c r="H153" s="74">
        <v>2018</v>
      </c>
      <c r="I153" s="74">
        <v>1</v>
      </c>
      <c r="J153" s="77">
        <v>8785726</v>
      </c>
      <c r="K153" s="74" t="s">
        <v>431</v>
      </c>
      <c r="L153" s="74"/>
      <c r="M153" s="74">
        <v>1038</v>
      </c>
      <c r="N153" s="74" t="s">
        <v>248</v>
      </c>
      <c r="O153" s="74" t="s">
        <v>294</v>
      </c>
      <c r="P153" s="78">
        <v>26041.4</v>
      </c>
      <c r="Q153" s="74"/>
      <c r="R153" s="74"/>
      <c r="S153" s="74"/>
      <c r="T153" s="263"/>
      <c r="U153" s="79"/>
      <c r="V153" s="80" t="s">
        <v>26</v>
      </c>
      <c r="W153" s="263" t="s">
        <v>249</v>
      </c>
      <c r="X153" s="276">
        <v>43436</v>
      </c>
      <c r="Y153" s="292" t="s">
        <v>249</v>
      </c>
      <c r="Z153" s="292" t="s">
        <v>249</v>
      </c>
      <c r="AA153" s="276">
        <v>43436</v>
      </c>
      <c r="AB153" s="298">
        <v>2</v>
      </c>
      <c r="AC153" s="263" t="s">
        <v>249</v>
      </c>
      <c r="AD153" s="319" t="s">
        <v>26</v>
      </c>
      <c r="AE153" s="324"/>
      <c r="AF153" s="317">
        <v>0</v>
      </c>
      <c r="AG153" s="263"/>
      <c r="AH153" s="263"/>
      <c r="AI153" s="263"/>
      <c r="AJ153" s="263"/>
      <c r="AK153" s="263"/>
      <c r="AL153" s="263"/>
      <c r="AM153" s="79"/>
      <c r="AN153" s="79"/>
      <c r="AO153" s="79"/>
      <c r="AP153" s="263" t="s">
        <v>250</v>
      </c>
      <c r="AQ153" s="263"/>
      <c r="AR153"/>
    </row>
    <row r="154" spans="1:44" s="64" customFormat="1" ht="14.1" customHeight="1">
      <c r="A154" s="73" t="s">
        <v>245</v>
      </c>
      <c r="B154" s="74">
        <v>132</v>
      </c>
      <c r="C154" s="74" t="s">
        <v>290</v>
      </c>
      <c r="D154" s="75">
        <v>43434</v>
      </c>
      <c r="E154" s="75">
        <v>43435</v>
      </c>
      <c r="F154" s="76">
        <v>2</v>
      </c>
      <c r="G154" s="74">
        <v>11</v>
      </c>
      <c r="H154" s="74">
        <v>2018</v>
      </c>
      <c r="I154" s="74">
        <v>1</v>
      </c>
      <c r="J154" s="77">
        <v>8785726</v>
      </c>
      <c r="K154" s="74" t="s">
        <v>431</v>
      </c>
      <c r="L154" s="74"/>
      <c r="M154" s="74">
        <v>1038</v>
      </c>
      <c r="N154" s="74" t="s">
        <v>248</v>
      </c>
      <c r="O154" s="74" t="s">
        <v>294</v>
      </c>
      <c r="P154" s="78">
        <v>52082.8</v>
      </c>
      <c r="Q154" s="74"/>
      <c r="R154" s="74"/>
      <c r="S154" s="74"/>
      <c r="T154" s="263"/>
      <c r="U154" s="79"/>
      <c r="V154" s="80" t="s">
        <v>26</v>
      </c>
      <c r="W154" s="263" t="s">
        <v>249</v>
      </c>
      <c r="X154" s="276">
        <v>43434</v>
      </c>
      <c r="Y154" s="292" t="s">
        <v>249</v>
      </c>
      <c r="Z154" s="292" t="s">
        <v>249</v>
      </c>
      <c r="AA154" s="276">
        <v>43435</v>
      </c>
      <c r="AB154" s="298">
        <v>1</v>
      </c>
      <c r="AC154" s="263" t="s">
        <v>249</v>
      </c>
      <c r="AD154" s="319" t="s">
        <v>26</v>
      </c>
      <c r="AE154" s="324"/>
      <c r="AF154" s="317">
        <v>0</v>
      </c>
      <c r="AG154" s="263"/>
      <c r="AH154" s="263"/>
      <c r="AI154" s="263"/>
      <c r="AJ154" s="263"/>
      <c r="AK154" s="263"/>
      <c r="AL154" s="263"/>
      <c r="AM154" s="79"/>
      <c r="AN154" s="79"/>
      <c r="AO154" s="79"/>
      <c r="AP154" s="263" t="s">
        <v>250</v>
      </c>
      <c r="AQ154" s="263"/>
      <c r="AR154"/>
    </row>
    <row r="155" spans="1:44" s="64" customFormat="1" ht="14.1" customHeight="1">
      <c r="A155" s="73" t="s">
        <v>245</v>
      </c>
      <c r="B155" s="74">
        <v>132</v>
      </c>
      <c r="C155" s="74" t="s">
        <v>290</v>
      </c>
      <c r="D155" s="75">
        <v>43458</v>
      </c>
      <c r="E155" s="75">
        <v>43458</v>
      </c>
      <c r="F155" s="76">
        <v>1</v>
      </c>
      <c r="G155" s="74">
        <v>12</v>
      </c>
      <c r="H155" s="74">
        <v>2018</v>
      </c>
      <c r="I155" s="74">
        <v>2</v>
      </c>
      <c r="J155" s="77">
        <v>8786378</v>
      </c>
      <c r="K155" s="74" t="s">
        <v>432</v>
      </c>
      <c r="L155" s="74"/>
      <c r="M155" s="74">
        <v>1038</v>
      </c>
      <c r="N155" s="74" t="s">
        <v>248</v>
      </c>
      <c r="O155" s="74" t="s">
        <v>34</v>
      </c>
      <c r="P155" s="78">
        <v>58000</v>
      </c>
      <c r="Q155" s="74"/>
      <c r="R155" s="74"/>
      <c r="S155" s="74"/>
      <c r="T155" s="263">
        <v>0</v>
      </c>
      <c r="U155" s="79"/>
      <c r="V155" s="80" t="s">
        <v>26</v>
      </c>
      <c r="W155" s="263" t="s">
        <v>249</v>
      </c>
      <c r="X155" s="278">
        <v>43458</v>
      </c>
      <c r="Y155" s="292" t="s">
        <v>249</v>
      </c>
      <c r="Z155" s="292" t="s">
        <v>249</v>
      </c>
      <c r="AA155" s="278">
        <v>43458</v>
      </c>
      <c r="AB155" s="299">
        <v>1</v>
      </c>
      <c r="AC155" s="263" t="s">
        <v>249</v>
      </c>
      <c r="AD155" s="319" t="s">
        <v>26</v>
      </c>
      <c r="AE155" s="324"/>
      <c r="AF155" s="317">
        <v>0</v>
      </c>
      <c r="AG155" s="263"/>
      <c r="AH155" s="263"/>
      <c r="AI155" s="263"/>
      <c r="AJ155" s="263"/>
      <c r="AK155" s="263"/>
      <c r="AL155" s="263"/>
      <c r="AM155" s="79"/>
      <c r="AN155" s="79"/>
      <c r="AO155" s="79"/>
      <c r="AP155" s="263" t="s">
        <v>250</v>
      </c>
      <c r="AQ155" s="263"/>
      <c r="AR155"/>
    </row>
    <row r="156" spans="1:44" s="64" customFormat="1" ht="14.1" customHeight="1">
      <c r="A156" s="73" t="s">
        <v>245</v>
      </c>
      <c r="B156" s="74">
        <v>132</v>
      </c>
      <c r="C156" s="74" t="s">
        <v>290</v>
      </c>
      <c r="D156" s="75">
        <v>43462</v>
      </c>
      <c r="E156" s="75">
        <v>43468</v>
      </c>
      <c r="F156" s="76">
        <v>7</v>
      </c>
      <c r="G156" s="74">
        <v>12</v>
      </c>
      <c r="H156" s="74">
        <v>2018</v>
      </c>
      <c r="I156" s="74">
        <v>1</v>
      </c>
      <c r="J156" s="77">
        <v>8786378</v>
      </c>
      <c r="K156" s="74" t="s">
        <v>432</v>
      </c>
      <c r="L156" s="74"/>
      <c r="M156" s="74">
        <v>1038</v>
      </c>
      <c r="N156" s="74" t="s">
        <v>248</v>
      </c>
      <c r="O156" s="74" t="s">
        <v>34</v>
      </c>
      <c r="P156" s="78">
        <v>414058</v>
      </c>
      <c r="Q156" s="74"/>
      <c r="R156" s="74"/>
      <c r="S156" s="74"/>
      <c r="T156" s="263">
        <v>5</v>
      </c>
      <c r="U156" s="79"/>
      <c r="V156" s="80" t="s">
        <v>256</v>
      </c>
      <c r="W156" s="263"/>
      <c r="X156" s="278">
        <v>43462</v>
      </c>
      <c r="Y156" s="292" t="s">
        <v>249</v>
      </c>
      <c r="Z156" s="292" t="s">
        <v>249</v>
      </c>
      <c r="AA156" s="278">
        <v>43468</v>
      </c>
      <c r="AB156" s="299">
        <v>7</v>
      </c>
      <c r="AC156" s="263"/>
      <c r="AD156" s="319" t="s">
        <v>256</v>
      </c>
      <c r="AE156" s="324"/>
      <c r="AF156" s="317">
        <v>26978.799999999999</v>
      </c>
      <c r="AG156" s="263"/>
      <c r="AH156" s="263"/>
      <c r="AI156" s="263"/>
      <c r="AJ156" s="263"/>
      <c r="AK156" s="263"/>
      <c r="AL156" s="263"/>
      <c r="AM156" s="79"/>
      <c r="AN156" s="79"/>
      <c r="AO156" s="79"/>
      <c r="AP156" s="263"/>
      <c r="AQ156" s="263"/>
      <c r="AR156"/>
    </row>
    <row r="157" spans="1:44" s="64" customFormat="1" ht="14.1" customHeight="1">
      <c r="A157" s="73" t="s">
        <v>245</v>
      </c>
      <c r="B157" s="74">
        <v>132</v>
      </c>
      <c r="C157" s="74" t="s">
        <v>290</v>
      </c>
      <c r="D157" s="75">
        <v>43469</v>
      </c>
      <c r="E157" s="75">
        <v>43476</v>
      </c>
      <c r="F157" s="76">
        <v>8</v>
      </c>
      <c r="G157" s="74">
        <v>1</v>
      </c>
      <c r="H157" s="74">
        <v>2019</v>
      </c>
      <c r="I157" s="74">
        <v>1</v>
      </c>
      <c r="J157" s="77">
        <v>8786378</v>
      </c>
      <c r="K157" s="74" t="s">
        <v>432</v>
      </c>
      <c r="L157" s="74"/>
      <c r="M157" s="74">
        <v>1045</v>
      </c>
      <c r="N157" s="74" t="s">
        <v>255</v>
      </c>
      <c r="O157" s="74" t="s">
        <v>34</v>
      </c>
      <c r="P157" s="78">
        <v>55207.7333</v>
      </c>
      <c r="Q157" s="74"/>
      <c r="R157" s="74"/>
      <c r="S157" s="74"/>
      <c r="T157" s="315">
        <v>8</v>
      </c>
      <c r="U157" s="79"/>
      <c r="V157" s="80" t="s">
        <v>256</v>
      </c>
      <c r="W157" s="263"/>
      <c r="X157" s="278">
        <v>43469</v>
      </c>
      <c r="Y157" s="292" t="s">
        <v>249</v>
      </c>
      <c r="Z157" s="292" t="s">
        <v>249</v>
      </c>
      <c r="AA157" s="278">
        <v>43476</v>
      </c>
      <c r="AB157" s="299">
        <v>8</v>
      </c>
      <c r="AC157" s="263"/>
      <c r="AD157" s="319" t="s">
        <v>256</v>
      </c>
      <c r="AE157" s="324"/>
      <c r="AF157" s="329">
        <v>220831</v>
      </c>
      <c r="AG157" s="263" t="s">
        <v>249</v>
      </c>
      <c r="AH157" s="263" t="s">
        <v>249</v>
      </c>
      <c r="AI157" s="263" t="s">
        <v>249</v>
      </c>
      <c r="AJ157" s="263" t="s">
        <v>249</v>
      </c>
      <c r="AK157" s="263" t="s">
        <v>249</v>
      </c>
      <c r="AL157" s="263" t="s">
        <v>249</v>
      </c>
      <c r="AM157" s="79"/>
      <c r="AN157" s="79" t="s">
        <v>249</v>
      </c>
      <c r="AO157" s="79" t="s">
        <v>249</v>
      </c>
      <c r="AP157" s="263"/>
      <c r="AQ157" s="263"/>
      <c r="AR157"/>
    </row>
    <row r="158" spans="1:44" s="64" customFormat="1" ht="14.1" customHeight="1">
      <c r="A158" s="73" t="s">
        <v>245</v>
      </c>
      <c r="B158" s="74">
        <v>132</v>
      </c>
      <c r="C158" s="74" t="s">
        <v>290</v>
      </c>
      <c r="D158" s="75">
        <v>43477</v>
      </c>
      <c r="E158" s="75">
        <v>43491</v>
      </c>
      <c r="F158" s="76">
        <v>15</v>
      </c>
      <c r="G158" s="74">
        <v>1</v>
      </c>
      <c r="H158" s="74">
        <v>2019</v>
      </c>
      <c r="I158" s="74">
        <v>2</v>
      </c>
      <c r="J158" s="77">
        <v>8786378</v>
      </c>
      <c r="K158" s="74" t="s">
        <v>432</v>
      </c>
      <c r="L158" s="74"/>
      <c r="M158" s="74">
        <v>1045</v>
      </c>
      <c r="N158" s="74" t="s">
        <v>255</v>
      </c>
      <c r="O158" s="74" t="s">
        <v>34</v>
      </c>
      <c r="P158" s="78">
        <v>414058</v>
      </c>
      <c r="Q158" s="74"/>
      <c r="R158" s="74"/>
      <c r="S158" s="74"/>
      <c r="T158" s="315">
        <v>15</v>
      </c>
      <c r="U158" s="79"/>
      <c r="V158" s="80" t="s">
        <v>256</v>
      </c>
      <c r="W158" s="263"/>
      <c r="X158" s="278">
        <v>43477</v>
      </c>
      <c r="Y158" s="292" t="s">
        <v>249</v>
      </c>
      <c r="Z158" s="292"/>
      <c r="AA158" s="278">
        <v>43491</v>
      </c>
      <c r="AB158" s="299">
        <v>15</v>
      </c>
      <c r="AC158" s="263"/>
      <c r="AD158" s="319" t="s">
        <v>256</v>
      </c>
      <c r="AE158" s="324"/>
      <c r="AF158" s="329">
        <v>414058</v>
      </c>
      <c r="AG158" s="263"/>
      <c r="AH158" s="263"/>
      <c r="AI158" s="263"/>
      <c r="AJ158" s="263"/>
      <c r="AK158" s="263"/>
      <c r="AL158" s="263"/>
      <c r="AM158" s="79"/>
      <c r="AN158" s="79"/>
      <c r="AO158" s="79"/>
      <c r="AP158" s="263"/>
      <c r="AQ158" s="263"/>
      <c r="AR158"/>
    </row>
    <row r="159" spans="1:44" s="64" customFormat="1" ht="14.1" customHeight="1">
      <c r="A159" s="73" t="s">
        <v>245</v>
      </c>
      <c r="B159" s="74">
        <v>132</v>
      </c>
      <c r="C159" s="74" t="s">
        <v>290</v>
      </c>
      <c r="D159" s="75">
        <v>43558</v>
      </c>
      <c r="E159" s="75">
        <v>43559</v>
      </c>
      <c r="F159" s="76">
        <v>2</v>
      </c>
      <c r="G159" s="74">
        <v>4</v>
      </c>
      <c r="H159" s="74">
        <v>2019</v>
      </c>
      <c r="I159" s="74">
        <v>1</v>
      </c>
      <c r="J159" s="77">
        <v>8786378</v>
      </c>
      <c r="K159" s="74" t="s">
        <v>432</v>
      </c>
      <c r="L159" s="74"/>
      <c r="M159" s="74">
        <v>1045</v>
      </c>
      <c r="N159" s="74" t="s">
        <v>255</v>
      </c>
      <c r="O159" s="74" t="s">
        <v>34</v>
      </c>
      <c r="P159" s="78">
        <v>358850.26659999997</v>
      </c>
      <c r="Q159" s="74"/>
      <c r="R159" s="74"/>
      <c r="S159" s="74"/>
      <c r="T159" s="315">
        <v>0</v>
      </c>
      <c r="U159" s="79"/>
      <c r="V159" s="80" t="s">
        <v>26</v>
      </c>
      <c r="W159" s="263"/>
      <c r="X159" s="278">
        <v>43558</v>
      </c>
      <c r="Y159" s="292" t="s">
        <v>249</v>
      </c>
      <c r="Z159" s="292"/>
      <c r="AA159" s="278">
        <v>43559</v>
      </c>
      <c r="AB159" s="299">
        <v>2</v>
      </c>
      <c r="AC159" s="263"/>
      <c r="AD159" s="319" t="s">
        <v>26</v>
      </c>
      <c r="AE159" s="324"/>
      <c r="AF159" s="329">
        <v>0</v>
      </c>
      <c r="AG159" s="263"/>
      <c r="AH159" s="263"/>
      <c r="AI159" s="263"/>
      <c r="AJ159" s="263"/>
      <c r="AK159" s="263"/>
      <c r="AL159" s="263"/>
      <c r="AM159" s="79"/>
      <c r="AN159" s="79"/>
      <c r="AO159" s="79"/>
      <c r="AP159" s="263" t="s">
        <v>250</v>
      </c>
      <c r="AQ159" s="263"/>
      <c r="AR159"/>
    </row>
    <row r="160" spans="1:44" s="64" customFormat="1" ht="14.1" customHeight="1">
      <c r="A160" s="73" t="s">
        <v>245</v>
      </c>
      <c r="B160" s="74">
        <v>132</v>
      </c>
      <c r="C160" s="74" t="s">
        <v>290</v>
      </c>
      <c r="D160" s="75">
        <v>43585</v>
      </c>
      <c r="E160" s="75">
        <v>43599</v>
      </c>
      <c r="F160" s="76">
        <v>15</v>
      </c>
      <c r="G160" s="74">
        <v>4</v>
      </c>
      <c r="H160" s="74">
        <v>2019</v>
      </c>
      <c r="I160" s="74">
        <v>1</v>
      </c>
      <c r="J160" s="77">
        <v>8786378</v>
      </c>
      <c r="K160" s="74" t="s">
        <v>432</v>
      </c>
      <c r="L160" s="74"/>
      <c r="M160" s="74">
        <v>1045</v>
      </c>
      <c r="N160" s="74" t="s">
        <v>255</v>
      </c>
      <c r="O160" s="74" t="s">
        <v>34</v>
      </c>
      <c r="P160" s="78">
        <v>414058</v>
      </c>
      <c r="Q160" s="74"/>
      <c r="R160" s="74"/>
      <c r="S160" s="74"/>
      <c r="T160" s="315">
        <v>13</v>
      </c>
      <c r="U160" s="79"/>
      <c r="V160" s="80" t="s">
        <v>256</v>
      </c>
      <c r="W160" s="263"/>
      <c r="X160" s="278">
        <v>43585</v>
      </c>
      <c r="Y160" s="292" t="s">
        <v>249</v>
      </c>
      <c r="Z160" s="292"/>
      <c r="AA160" s="278">
        <v>43599</v>
      </c>
      <c r="AB160" s="299">
        <v>15</v>
      </c>
      <c r="AC160" s="263"/>
      <c r="AD160" s="319" t="s">
        <v>256</v>
      </c>
      <c r="AE160" s="324"/>
      <c r="AF160" s="329">
        <v>350727</v>
      </c>
      <c r="AG160" s="263"/>
      <c r="AH160" s="263"/>
      <c r="AI160" s="263"/>
      <c r="AJ160" s="263"/>
      <c r="AK160" s="263"/>
      <c r="AL160" s="263"/>
      <c r="AM160" s="79"/>
      <c r="AN160" s="79"/>
      <c r="AO160" s="79"/>
      <c r="AP160" s="263"/>
      <c r="AQ160" s="263"/>
      <c r="AR160"/>
    </row>
    <row r="161" spans="1:44" s="64" customFormat="1" ht="14.1" customHeight="1">
      <c r="A161" s="73" t="s">
        <v>245</v>
      </c>
      <c r="B161" s="74">
        <v>132</v>
      </c>
      <c r="C161" s="74" t="s">
        <v>290</v>
      </c>
      <c r="D161" s="75">
        <v>43600</v>
      </c>
      <c r="E161" s="75">
        <v>43628</v>
      </c>
      <c r="F161" s="76">
        <v>29</v>
      </c>
      <c r="G161" s="74">
        <v>5</v>
      </c>
      <c r="H161" s="74">
        <v>2019</v>
      </c>
      <c r="I161" s="74">
        <v>2</v>
      </c>
      <c r="J161" s="77">
        <v>8786378</v>
      </c>
      <c r="K161" s="74" t="s">
        <v>432</v>
      </c>
      <c r="L161" s="74"/>
      <c r="M161" s="74">
        <v>1038</v>
      </c>
      <c r="N161" s="74" t="s">
        <v>248</v>
      </c>
      <c r="O161" s="74" t="s">
        <v>34</v>
      </c>
      <c r="P161" s="78">
        <v>55208</v>
      </c>
      <c r="Q161" s="74"/>
      <c r="R161" s="74"/>
      <c r="S161" s="74"/>
      <c r="T161" s="263">
        <v>29</v>
      </c>
      <c r="U161" s="79"/>
      <c r="V161" s="80" t="s">
        <v>256</v>
      </c>
      <c r="W161" s="263"/>
      <c r="X161" s="278">
        <v>43600</v>
      </c>
      <c r="Y161" s="292" t="s">
        <v>249</v>
      </c>
      <c r="Z161" s="292" t="s">
        <v>249</v>
      </c>
      <c r="AA161" s="278">
        <v>43628</v>
      </c>
      <c r="AB161" s="299">
        <v>29</v>
      </c>
      <c r="AC161" s="263"/>
      <c r="AD161" s="319" t="s">
        <v>256</v>
      </c>
      <c r="AE161" s="324"/>
      <c r="AF161" s="329">
        <v>782391</v>
      </c>
      <c r="AG161" s="263"/>
      <c r="AH161" s="263"/>
      <c r="AI161" s="263"/>
      <c r="AJ161" s="263"/>
      <c r="AK161" s="263"/>
      <c r="AL161" s="263"/>
      <c r="AM161" s="79"/>
      <c r="AN161" s="79"/>
      <c r="AO161" s="79"/>
      <c r="AP161" s="263"/>
      <c r="AQ161" s="263"/>
      <c r="AR161"/>
    </row>
    <row r="162" spans="1:44" s="64" customFormat="1" ht="14.1" customHeight="1">
      <c r="A162" s="73" t="s">
        <v>245</v>
      </c>
      <c r="B162" s="74">
        <v>132</v>
      </c>
      <c r="C162" s="74" t="s">
        <v>290</v>
      </c>
      <c r="D162" s="75">
        <v>43629</v>
      </c>
      <c r="E162" s="75">
        <v>43633</v>
      </c>
      <c r="F162" s="76">
        <v>5</v>
      </c>
      <c r="G162" s="74">
        <v>6</v>
      </c>
      <c r="H162" s="74">
        <v>2019</v>
      </c>
      <c r="I162" s="74">
        <v>1</v>
      </c>
      <c r="J162" s="77">
        <v>8786378</v>
      </c>
      <c r="K162" s="74" t="s">
        <v>432</v>
      </c>
      <c r="L162" s="74"/>
      <c r="M162" s="74">
        <v>1045</v>
      </c>
      <c r="N162" s="74" t="s">
        <v>255</v>
      </c>
      <c r="O162" s="74" t="s">
        <v>34</v>
      </c>
      <c r="P162" s="78">
        <v>414058</v>
      </c>
      <c r="Q162" s="74"/>
      <c r="R162" s="74"/>
      <c r="S162" s="74"/>
      <c r="T162" s="263">
        <v>5</v>
      </c>
      <c r="U162" s="79"/>
      <c r="V162" s="80" t="s">
        <v>256</v>
      </c>
      <c r="W162" s="263"/>
      <c r="X162" s="278">
        <v>43629</v>
      </c>
      <c r="Y162" s="292"/>
      <c r="Z162" s="292"/>
      <c r="AA162" s="278">
        <v>43633</v>
      </c>
      <c r="AB162" s="299">
        <v>5</v>
      </c>
      <c r="AC162" s="263"/>
      <c r="AD162" s="319" t="s">
        <v>256</v>
      </c>
      <c r="AE162" s="324"/>
      <c r="AF162" s="329">
        <v>134895</v>
      </c>
      <c r="AG162" s="263"/>
      <c r="AH162" s="263"/>
      <c r="AI162" s="263"/>
      <c r="AJ162" s="263"/>
      <c r="AK162" s="263"/>
      <c r="AL162" s="263"/>
      <c r="AM162" s="79"/>
      <c r="AN162" s="79"/>
      <c r="AO162" s="79"/>
      <c r="AP162" s="263"/>
      <c r="AQ162" s="263"/>
      <c r="AR162"/>
    </row>
    <row r="163" spans="1:44" s="64" customFormat="1" ht="14.1" customHeight="1">
      <c r="A163" s="73" t="s">
        <v>245</v>
      </c>
      <c r="B163" s="74">
        <v>132</v>
      </c>
      <c r="C163" s="74" t="s">
        <v>290</v>
      </c>
      <c r="D163" s="75">
        <v>43634</v>
      </c>
      <c r="E163" s="75">
        <v>43663</v>
      </c>
      <c r="F163" s="76">
        <v>30</v>
      </c>
      <c r="G163" s="74">
        <v>6</v>
      </c>
      <c r="H163" s="74">
        <v>2019</v>
      </c>
      <c r="I163" s="74">
        <v>2</v>
      </c>
      <c r="J163" s="77">
        <v>8786378</v>
      </c>
      <c r="K163" s="74" t="s">
        <v>432</v>
      </c>
      <c r="L163" s="74"/>
      <c r="M163" s="74">
        <v>1038</v>
      </c>
      <c r="N163" s="74" t="s">
        <v>248</v>
      </c>
      <c r="O163" s="74" t="s">
        <v>34</v>
      </c>
      <c r="P163" s="78">
        <v>55207.7333</v>
      </c>
      <c r="Q163" s="74"/>
      <c r="R163" s="74"/>
      <c r="S163" s="74"/>
      <c r="T163" s="263">
        <v>30</v>
      </c>
      <c r="U163" s="79"/>
      <c r="V163" s="80" t="s">
        <v>256</v>
      </c>
      <c r="W163" s="263"/>
      <c r="X163" s="278">
        <v>43634</v>
      </c>
      <c r="Y163" s="292"/>
      <c r="Z163" s="292"/>
      <c r="AA163" s="278">
        <v>43663</v>
      </c>
      <c r="AB163" s="299">
        <v>30</v>
      </c>
      <c r="AC163" s="263"/>
      <c r="AD163" s="319" t="s">
        <v>256</v>
      </c>
      <c r="AE163" s="324"/>
      <c r="AF163" s="329">
        <v>809370</v>
      </c>
      <c r="AG163" s="263"/>
      <c r="AH163" s="263"/>
      <c r="AI163" s="263"/>
      <c r="AJ163" s="263"/>
      <c r="AK163" s="263"/>
      <c r="AL163" s="263"/>
      <c r="AM163" s="79"/>
      <c r="AN163" s="79"/>
      <c r="AO163" s="79"/>
      <c r="AP163" s="263"/>
      <c r="AQ163" s="263"/>
      <c r="AR163"/>
    </row>
    <row r="164" spans="1:44" s="64" customFormat="1" ht="14.1" customHeight="1">
      <c r="A164" s="73" t="s">
        <v>245</v>
      </c>
      <c r="B164" s="74">
        <v>132</v>
      </c>
      <c r="C164" s="74" t="s">
        <v>290</v>
      </c>
      <c r="D164" s="75">
        <v>43670</v>
      </c>
      <c r="E164" s="75">
        <v>43672</v>
      </c>
      <c r="F164" s="76">
        <v>3</v>
      </c>
      <c r="G164" s="74">
        <v>7</v>
      </c>
      <c r="H164" s="74">
        <v>2019</v>
      </c>
      <c r="I164" s="74">
        <v>2</v>
      </c>
      <c r="J164" s="77">
        <v>8786378</v>
      </c>
      <c r="K164" s="74" t="s">
        <v>432</v>
      </c>
      <c r="L164" s="74"/>
      <c r="M164" s="74">
        <v>1045</v>
      </c>
      <c r="N164" s="74" t="s">
        <v>255</v>
      </c>
      <c r="O164" s="74" t="s">
        <v>34</v>
      </c>
      <c r="P164" s="78">
        <v>358850.26659999997</v>
      </c>
      <c r="Q164" s="74"/>
      <c r="R164" s="74"/>
      <c r="S164" s="74"/>
      <c r="T164" s="263">
        <v>1</v>
      </c>
      <c r="U164" s="79"/>
      <c r="V164" s="80" t="s">
        <v>256</v>
      </c>
      <c r="W164" s="263"/>
      <c r="X164" s="278">
        <v>43670</v>
      </c>
      <c r="Y164" s="292"/>
      <c r="Z164" s="292"/>
      <c r="AA164" s="278">
        <v>43672</v>
      </c>
      <c r="AB164" s="299">
        <v>3</v>
      </c>
      <c r="AC164" s="263"/>
      <c r="AD164" s="319" t="s">
        <v>256</v>
      </c>
      <c r="AE164" s="324"/>
      <c r="AF164" s="329">
        <v>26979</v>
      </c>
      <c r="AG164" s="263"/>
      <c r="AH164" s="263"/>
      <c r="AI164" s="263"/>
      <c r="AJ164" s="263"/>
      <c r="AK164" s="263"/>
      <c r="AL164" s="263"/>
      <c r="AM164" s="79"/>
      <c r="AN164" s="79"/>
      <c r="AO164" s="79"/>
      <c r="AP164" s="263"/>
      <c r="AQ164" s="263"/>
      <c r="AR164"/>
    </row>
    <row r="165" spans="1:44" s="64" customFormat="1" ht="14.1" hidden="1" customHeight="1">
      <c r="A165" s="73" t="s">
        <v>245</v>
      </c>
      <c r="B165" s="74">
        <v>132</v>
      </c>
      <c r="C165" s="74" t="s">
        <v>290</v>
      </c>
      <c r="D165" s="75">
        <v>44081</v>
      </c>
      <c r="E165" s="75">
        <v>44082</v>
      </c>
      <c r="F165" s="76">
        <v>2</v>
      </c>
      <c r="G165" s="74">
        <v>9</v>
      </c>
      <c r="H165" s="74">
        <v>2020</v>
      </c>
      <c r="I165" s="74">
        <v>1</v>
      </c>
      <c r="J165" s="77">
        <v>8788225</v>
      </c>
      <c r="K165" s="74" t="s">
        <v>433</v>
      </c>
      <c r="L165" s="74">
        <v>11</v>
      </c>
      <c r="M165" s="74">
        <v>1038</v>
      </c>
      <c r="N165" s="74" t="s">
        <v>248</v>
      </c>
      <c r="O165" s="74" t="s">
        <v>35</v>
      </c>
      <c r="P165" s="78">
        <v>73333</v>
      </c>
      <c r="Q165" s="74" t="s">
        <v>434</v>
      </c>
      <c r="R165" s="74">
        <v>0</v>
      </c>
      <c r="S165" s="74">
        <v>0</v>
      </c>
      <c r="T165" s="79"/>
      <c r="U165" s="79"/>
      <c r="V165" s="80" t="s">
        <v>279</v>
      </c>
      <c r="W165" s="79"/>
      <c r="X165" s="81">
        <v>44081</v>
      </c>
      <c r="Y165" s="82"/>
      <c r="Z165" s="82"/>
      <c r="AA165" s="81">
        <v>44082</v>
      </c>
      <c r="AB165" s="83">
        <v>2</v>
      </c>
      <c r="AC165" s="79"/>
      <c r="AD165" s="80"/>
      <c r="AE165" s="245"/>
      <c r="AF165" s="84">
        <v>0</v>
      </c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/>
    </row>
    <row r="166" spans="1:44" s="64" customFormat="1" ht="14.1" hidden="1" customHeight="1">
      <c r="A166" s="73" t="s">
        <v>245</v>
      </c>
      <c r="B166" s="74">
        <v>132</v>
      </c>
      <c r="C166" s="74" t="s">
        <v>290</v>
      </c>
      <c r="D166" s="75">
        <v>44083</v>
      </c>
      <c r="E166" s="75">
        <v>44084</v>
      </c>
      <c r="F166" s="76">
        <v>2</v>
      </c>
      <c r="G166" s="74">
        <v>9</v>
      </c>
      <c r="H166" s="74">
        <v>2020</v>
      </c>
      <c r="I166" s="74">
        <v>1</v>
      </c>
      <c r="J166" s="77">
        <v>8788225</v>
      </c>
      <c r="K166" s="74" t="s">
        <v>433</v>
      </c>
      <c r="L166" s="74">
        <v>11</v>
      </c>
      <c r="M166" s="74">
        <v>1045</v>
      </c>
      <c r="N166" s="74" t="s">
        <v>255</v>
      </c>
      <c r="O166" s="74" t="s">
        <v>35</v>
      </c>
      <c r="P166" s="78">
        <v>58520</v>
      </c>
      <c r="Q166" s="74" t="s">
        <v>434</v>
      </c>
      <c r="R166" s="74">
        <v>0</v>
      </c>
      <c r="S166" s="74">
        <v>0</v>
      </c>
      <c r="T166" s="79"/>
      <c r="U166" s="79"/>
      <c r="V166" s="80" t="s">
        <v>279</v>
      </c>
      <c r="W166" s="79"/>
      <c r="X166" s="81">
        <v>44083</v>
      </c>
      <c r="Y166" s="82"/>
      <c r="Z166" s="82"/>
      <c r="AA166" s="81">
        <v>44084</v>
      </c>
      <c r="AB166" s="83">
        <v>2</v>
      </c>
      <c r="AC166" s="79"/>
      <c r="AD166" s="80"/>
      <c r="AE166" s="245"/>
      <c r="AF166" s="84">
        <v>0</v>
      </c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/>
    </row>
    <row r="167" spans="1:44" s="64" customFormat="1" ht="14.1" hidden="1" customHeight="1">
      <c r="A167" s="73" t="s">
        <v>245</v>
      </c>
      <c r="B167" s="74">
        <v>132</v>
      </c>
      <c r="C167" s="74" t="s">
        <v>290</v>
      </c>
      <c r="D167" s="75">
        <v>44054</v>
      </c>
      <c r="E167" s="75">
        <v>44055</v>
      </c>
      <c r="F167" s="76">
        <v>2</v>
      </c>
      <c r="G167" s="74">
        <v>8</v>
      </c>
      <c r="H167" s="74">
        <v>2020</v>
      </c>
      <c r="I167" s="74">
        <v>1</v>
      </c>
      <c r="J167" s="77">
        <v>8788225</v>
      </c>
      <c r="K167" s="74" t="s">
        <v>433</v>
      </c>
      <c r="L167" s="74">
        <v>13</v>
      </c>
      <c r="M167" s="74">
        <v>1038</v>
      </c>
      <c r="N167" s="74" t="s">
        <v>248</v>
      </c>
      <c r="O167" s="74" t="s">
        <v>35</v>
      </c>
      <c r="P167" s="78">
        <v>58667</v>
      </c>
      <c r="Q167" s="74" t="s">
        <v>435</v>
      </c>
      <c r="R167" s="74">
        <v>0</v>
      </c>
      <c r="S167" s="74">
        <v>0</v>
      </c>
      <c r="T167" s="79"/>
      <c r="U167" s="79"/>
      <c r="V167" s="80" t="s">
        <v>279</v>
      </c>
      <c r="W167" s="79"/>
      <c r="X167" s="81">
        <v>44054</v>
      </c>
      <c r="Y167" s="82"/>
      <c r="Z167" s="82"/>
      <c r="AA167" s="81">
        <v>44055</v>
      </c>
      <c r="AB167" s="83">
        <v>2</v>
      </c>
      <c r="AC167" s="79"/>
      <c r="AD167" s="80"/>
      <c r="AE167" s="245"/>
      <c r="AF167" s="84">
        <v>0</v>
      </c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/>
    </row>
    <row r="168" spans="1:44" s="64" customFormat="1" ht="14.1" customHeight="1">
      <c r="A168" s="73" t="s">
        <v>245</v>
      </c>
      <c r="B168" s="74">
        <v>132</v>
      </c>
      <c r="C168" s="74" t="s">
        <v>290</v>
      </c>
      <c r="D168" s="75">
        <v>43889</v>
      </c>
      <c r="E168" s="75">
        <v>43889</v>
      </c>
      <c r="F168" s="76">
        <v>1</v>
      </c>
      <c r="G168" s="74">
        <v>2</v>
      </c>
      <c r="H168" s="74">
        <v>2020</v>
      </c>
      <c r="I168" s="74">
        <v>1</v>
      </c>
      <c r="J168" s="77">
        <v>8788225</v>
      </c>
      <c r="K168" s="74" t="s">
        <v>433</v>
      </c>
      <c r="L168" s="74"/>
      <c r="M168" s="74">
        <v>1038</v>
      </c>
      <c r="N168" s="74" t="s">
        <v>248</v>
      </c>
      <c r="O168" s="74" t="s">
        <v>35</v>
      </c>
      <c r="P168" s="78">
        <v>1100000</v>
      </c>
      <c r="Q168" s="74"/>
      <c r="R168" s="74"/>
      <c r="S168" s="74"/>
      <c r="T168" s="263"/>
      <c r="U168" s="79"/>
      <c r="V168" s="80" t="s">
        <v>26</v>
      </c>
      <c r="W168" s="263" t="s">
        <v>249</v>
      </c>
      <c r="X168" s="276">
        <v>43889</v>
      </c>
      <c r="Y168" s="292" t="s">
        <v>249</v>
      </c>
      <c r="Z168" s="292" t="s">
        <v>249</v>
      </c>
      <c r="AA168" s="276">
        <v>43889</v>
      </c>
      <c r="AB168" s="299">
        <v>1</v>
      </c>
      <c r="AC168" s="263" t="s">
        <v>249</v>
      </c>
      <c r="AD168" s="319" t="s">
        <v>26</v>
      </c>
      <c r="AE168" s="324"/>
      <c r="AF168" s="317">
        <v>0</v>
      </c>
      <c r="AG168" s="263"/>
      <c r="AH168" s="263"/>
      <c r="AI168" s="263"/>
      <c r="AJ168" s="263"/>
      <c r="AK168" s="263"/>
      <c r="AL168" s="263"/>
      <c r="AM168" s="79"/>
      <c r="AN168" s="79"/>
      <c r="AO168" s="79"/>
      <c r="AP168" s="263" t="s">
        <v>250</v>
      </c>
      <c r="AQ168" s="263"/>
      <c r="AR168"/>
    </row>
    <row r="169" spans="1:44" s="64" customFormat="1" ht="14.1" customHeight="1">
      <c r="A169" s="73" t="s">
        <v>245</v>
      </c>
      <c r="B169" s="74">
        <v>132</v>
      </c>
      <c r="C169" s="74" t="s">
        <v>290</v>
      </c>
      <c r="D169" s="75">
        <v>43516</v>
      </c>
      <c r="E169" s="75">
        <v>43518</v>
      </c>
      <c r="F169" s="76">
        <v>3</v>
      </c>
      <c r="G169" s="74">
        <v>2</v>
      </c>
      <c r="H169" s="74">
        <v>2019</v>
      </c>
      <c r="I169" s="74">
        <v>1</v>
      </c>
      <c r="J169" s="77">
        <v>8788938</v>
      </c>
      <c r="K169" s="74" t="s">
        <v>436</v>
      </c>
      <c r="L169" s="74"/>
      <c r="M169" s="74">
        <v>1045</v>
      </c>
      <c r="N169" s="74" t="s">
        <v>255</v>
      </c>
      <c r="O169" s="74" t="s">
        <v>44</v>
      </c>
      <c r="P169" s="78">
        <v>27603.866600000001</v>
      </c>
      <c r="Q169" s="74"/>
      <c r="R169" s="74"/>
      <c r="S169" s="74"/>
      <c r="T169" s="263">
        <v>1</v>
      </c>
      <c r="U169" s="79"/>
      <c r="V169" s="80" t="s">
        <v>256</v>
      </c>
      <c r="W169" s="263" t="s">
        <v>249</v>
      </c>
      <c r="X169" s="276">
        <v>43516</v>
      </c>
      <c r="Y169" s="292"/>
      <c r="Z169" s="292" t="s">
        <v>249</v>
      </c>
      <c r="AA169" s="276">
        <v>43518</v>
      </c>
      <c r="AB169" s="298">
        <v>3</v>
      </c>
      <c r="AC169" s="263" t="s">
        <v>249</v>
      </c>
      <c r="AD169" s="319" t="s">
        <v>256</v>
      </c>
      <c r="AE169" s="324"/>
      <c r="AF169" s="329">
        <v>27604</v>
      </c>
      <c r="AG169" s="263" t="s">
        <v>249</v>
      </c>
      <c r="AH169" s="263" t="s">
        <v>249</v>
      </c>
      <c r="AI169" s="263" t="s">
        <v>249</v>
      </c>
      <c r="AJ169" s="263" t="s">
        <v>249</v>
      </c>
      <c r="AK169" s="263" t="s">
        <v>249</v>
      </c>
      <c r="AL169" s="263" t="s">
        <v>249</v>
      </c>
      <c r="AM169" s="79"/>
      <c r="AN169" s="79" t="s">
        <v>249</v>
      </c>
      <c r="AO169" s="79" t="s">
        <v>249</v>
      </c>
      <c r="AP169" s="263"/>
      <c r="AQ169" s="263"/>
      <c r="AR169"/>
    </row>
    <row r="170" spans="1:44" s="64" customFormat="1" ht="14.1" customHeight="1">
      <c r="A170" s="73" t="s">
        <v>245</v>
      </c>
      <c r="B170" s="74">
        <v>132</v>
      </c>
      <c r="C170" s="74" t="s">
        <v>290</v>
      </c>
      <c r="D170" s="75">
        <v>43525</v>
      </c>
      <c r="E170" s="75">
        <v>43526</v>
      </c>
      <c r="F170" s="76">
        <v>2</v>
      </c>
      <c r="G170" s="74">
        <v>3</v>
      </c>
      <c r="H170" s="74">
        <v>2019</v>
      </c>
      <c r="I170" s="74">
        <v>1</v>
      </c>
      <c r="J170" s="77">
        <v>8788938</v>
      </c>
      <c r="K170" s="74" t="s">
        <v>436</v>
      </c>
      <c r="L170" s="74"/>
      <c r="M170" s="74">
        <v>1038</v>
      </c>
      <c r="N170" s="74" t="s">
        <v>248</v>
      </c>
      <c r="O170" s="74" t="s">
        <v>44</v>
      </c>
      <c r="P170" s="78">
        <v>55207.7333</v>
      </c>
      <c r="Q170" s="74"/>
      <c r="R170" s="74"/>
      <c r="S170" s="74"/>
      <c r="T170" s="263"/>
      <c r="U170" s="79"/>
      <c r="V170" s="80" t="s">
        <v>26</v>
      </c>
      <c r="W170" s="263" t="s">
        <v>249</v>
      </c>
      <c r="X170" s="276">
        <v>43525</v>
      </c>
      <c r="Y170" s="292"/>
      <c r="Z170" s="292" t="s">
        <v>249</v>
      </c>
      <c r="AA170" s="276">
        <v>43526</v>
      </c>
      <c r="AB170" s="298">
        <v>2</v>
      </c>
      <c r="AC170" s="263" t="s">
        <v>249</v>
      </c>
      <c r="AD170" s="319" t="s">
        <v>26</v>
      </c>
      <c r="AE170" s="324"/>
      <c r="AF170" s="317">
        <v>0</v>
      </c>
      <c r="AG170" s="263"/>
      <c r="AH170" s="263"/>
      <c r="AI170" s="263"/>
      <c r="AJ170" s="263"/>
      <c r="AK170" s="263"/>
      <c r="AL170" s="263"/>
      <c r="AM170" s="79"/>
      <c r="AN170" s="79"/>
      <c r="AO170" s="79"/>
      <c r="AP170" s="263" t="s">
        <v>250</v>
      </c>
      <c r="AQ170" s="263"/>
      <c r="AR170"/>
    </row>
    <row r="171" spans="1:44" s="64" customFormat="1" ht="14.1" customHeight="1">
      <c r="A171" s="73" t="s">
        <v>245</v>
      </c>
      <c r="B171" s="74">
        <v>132</v>
      </c>
      <c r="C171" s="74" t="s">
        <v>290</v>
      </c>
      <c r="D171" s="75">
        <v>43516</v>
      </c>
      <c r="E171" s="75">
        <v>43517</v>
      </c>
      <c r="F171" s="76">
        <v>2</v>
      </c>
      <c r="G171" s="74">
        <v>2</v>
      </c>
      <c r="H171" s="74">
        <v>2019</v>
      </c>
      <c r="I171" s="74">
        <v>2</v>
      </c>
      <c r="J171" s="77">
        <v>8788938</v>
      </c>
      <c r="K171" s="74" t="s">
        <v>436</v>
      </c>
      <c r="L171" s="74"/>
      <c r="M171" s="74">
        <v>1038</v>
      </c>
      <c r="N171" s="74" t="s">
        <v>248</v>
      </c>
      <c r="O171" s="74" t="s">
        <v>44</v>
      </c>
      <c r="P171" s="78">
        <v>27603.866600000001</v>
      </c>
      <c r="Q171" s="74"/>
      <c r="R171" s="74"/>
      <c r="S171" s="74"/>
      <c r="T171" s="263"/>
      <c r="U171" s="79"/>
      <c r="V171" s="80" t="s">
        <v>26</v>
      </c>
      <c r="W171" s="263" t="s">
        <v>249</v>
      </c>
      <c r="X171" s="276">
        <v>43516</v>
      </c>
      <c r="Y171" s="292"/>
      <c r="Z171" s="292" t="s">
        <v>249</v>
      </c>
      <c r="AA171" s="276">
        <v>43517</v>
      </c>
      <c r="AB171" s="298">
        <v>2</v>
      </c>
      <c r="AC171" s="263" t="s">
        <v>249</v>
      </c>
      <c r="AD171" s="319" t="s">
        <v>26</v>
      </c>
      <c r="AE171" s="324"/>
      <c r="AF171" s="317">
        <v>0</v>
      </c>
      <c r="AG171" s="263"/>
      <c r="AH171" s="263"/>
      <c r="AI171" s="263"/>
      <c r="AJ171" s="263"/>
      <c r="AK171" s="263"/>
      <c r="AL171" s="263"/>
      <c r="AM171" s="79"/>
      <c r="AN171" s="79"/>
      <c r="AO171" s="79"/>
      <c r="AP171" s="263" t="s">
        <v>250</v>
      </c>
      <c r="AQ171" s="263"/>
      <c r="AR171"/>
    </row>
    <row r="172" spans="1:44" s="64" customFormat="1" ht="14.1" customHeight="1">
      <c r="A172" s="73" t="s">
        <v>245</v>
      </c>
      <c r="B172" s="74">
        <v>132</v>
      </c>
      <c r="C172" s="74" t="s">
        <v>290</v>
      </c>
      <c r="D172" s="75">
        <v>43297</v>
      </c>
      <c r="E172" s="75">
        <v>43298</v>
      </c>
      <c r="F172" s="76">
        <v>2</v>
      </c>
      <c r="G172" s="74">
        <v>7</v>
      </c>
      <c r="H172" s="74">
        <v>2018</v>
      </c>
      <c r="I172" s="74">
        <v>2</v>
      </c>
      <c r="J172" s="77">
        <v>8788938</v>
      </c>
      <c r="K172" s="74" t="s">
        <v>436</v>
      </c>
      <c r="L172" s="74"/>
      <c r="M172" s="74">
        <v>1038</v>
      </c>
      <c r="N172" s="74" t="s">
        <v>248</v>
      </c>
      <c r="O172" s="74" t="s">
        <v>44</v>
      </c>
      <c r="P172" s="78">
        <v>55207.7333</v>
      </c>
      <c r="Q172" s="74"/>
      <c r="R172" s="74"/>
      <c r="S172" s="74"/>
      <c r="T172" s="263"/>
      <c r="U172" s="79"/>
      <c r="V172" s="80" t="s">
        <v>26</v>
      </c>
      <c r="W172" s="263"/>
      <c r="X172" s="276">
        <v>43297</v>
      </c>
      <c r="Y172" s="292"/>
      <c r="Z172" s="292"/>
      <c r="AA172" s="276">
        <v>43298</v>
      </c>
      <c r="AB172" s="298">
        <v>2</v>
      </c>
      <c r="AC172" s="263" t="s">
        <v>249</v>
      </c>
      <c r="AD172" s="319" t="s">
        <v>26</v>
      </c>
      <c r="AE172" s="324"/>
      <c r="AF172" s="317">
        <v>0</v>
      </c>
      <c r="AG172" s="263"/>
      <c r="AH172" s="263"/>
      <c r="AI172" s="263"/>
      <c r="AJ172" s="263"/>
      <c r="AK172" s="263"/>
      <c r="AL172" s="263"/>
      <c r="AM172" s="79"/>
      <c r="AN172" s="79"/>
      <c r="AO172" s="79"/>
      <c r="AP172" s="263" t="s">
        <v>250</v>
      </c>
      <c r="AQ172" s="263"/>
      <c r="AR172"/>
    </row>
    <row r="173" spans="1:44" s="64" customFormat="1" ht="14.1" customHeight="1">
      <c r="A173" s="73" t="s">
        <v>245</v>
      </c>
      <c r="B173" s="74">
        <v>132</v>
      </c>
      <c r="C173" s="74" t="s">
        <v>290</v>
      </c>
      <c r="D173" s="75">
        <v>43393</v>
      </c>
      <c r="E173" s="75">
        <v>43393</v>
      </c>
      <c r="F173" s="76">
        <v>1</v>
      </c>
      <c r="G173" s="74">
        <v>10</v>
      </c>
      <c r="H173" s="74">
        <v>2018</v>
      </c>
      <c r="I173" s="74">
        <v>2</v>
      </c>
      <c r="J173" s="77">
        <v>8788938</v>
      </c>
      <c r="K173" s="74" t="s">
        <v>436</v>
      </c>
      <c r="L173" s="74"/>
      <c r="M173" s="74">
        <v>1038</v>
      </c>
      <c r="N173" s="74" t="s">
        <v>248</v>
      </c>
      <c r="O173" s="74" t="s">
        <v>44</v>
      </c>
      <c r="P173" s="78">
        <v>26041.4</v>
      </c>
      <c r="Q173" s="74"/>
      <c r="R173" s="74"/>
      <c r="S173" s="74"/>
      <c r="T173" s="263"/>
      <c r="U173" s="79"/>
      <c r="V173" s="80" t="s">
        <v>26</v>
      </c>
      <c r="W173" s="263" t="s">
        <v>249</v>
      </c>
      <c r="X173" s="276">
        <v>43393</v>
      </c>
      <c r="Y173" s="292"/>
      <c r="Z173" s="292" t="s">
        <v>249</v>
      </c>
      <c r="AA173" s="276">
        <v>43393</v>
      </c>
      <c r="AB173" s="298">
        <v>1</v>
      </c>
      <c r="AC173" s="263" t="s">
        <v>249</v>
      </c>
      <c r="AD173" s="319" t="s">
        <v>26</v>
      </c>
      <c r="AE173" s="324"/>
      <c r="AF173" s="317">
        <v>0</v>
      </c>
      <c r="AG173" s="263"/>
      <c r="AH173" s="263"/>
      <c r="AI173" s="263"/>
      <c r="AJ173" s="263"/>
      <c r="AK173" s="263"/>
      <c r="AL173" s="263"/>
      <c r="AM173" s="79"/>
      <c r="AN173" s="79"/>
      <c r="AO173" s="79"/>
      <c r="AP173" s="263" t="s">
        <v>250</v>
      </c>
      <c r="AQ173" s="263"/>
      <c r="AR173"/>
    </row>
    <row r="174" spans="1:44" s="64" customFormat="1" ht="14.1" customHeight="1">
      <c r="A174" s="73" t="s">
        <v>245</v>
      </c>
      <c r="B174" s="74">
        <v>132</v>
      </c>
      <c r="C174" s="74" t="s">
        <v>290</v>
      </c>
      <c r="D174" s="75">
        <v>43589</v>
      </c>
      <c r="E174" s="75">
        <v>43589</v>
      </c>
      <c r="F174" s="76">
        <v>1</v>
      </c>
      <c r="G174" s="74">
        <v>5</v>
      </c>
      <c r="H174" s="74">
        <v>2019</v>
      </c>
      <c r="I174" s="74">
        <v>2</v>
      </c>
      <c r="J174" s="77">
        <v>8788938</v>
      </c>
      <c r="K174" s="74" t="s">
        <v>436</v>
      </c>
      <c r="L174" s="74"/>
      <c r="M174" s="74">
        <v>1038</v>
      </c>
      <c r="N174" s="74" t="s">
        <v>248</v>
      </c>
      <c r="O174" s="74" t="s">
        <v>44</v>
      </c>
      <c r="P174" s="78">
        <v>52082.8</v>
      </c>
      <c r="Q174" s="74"/>
      <c r="R174" s="74"/>
      <c r="S174" s="74"/>
      <c r="T174" s="263"/>
      <c r="U174" s="79"/>
      <c r="V174" s="80" t="s">
        <v>26</v>
      </c>
      <c r="W174" s="263" t="s">
        <v>249</v>
      </c>
      <c r="X174" s="276">
        <v>43589</v>
      </c>
      <c r="Y174" s="292"/>
      <c r="Z174" s="292" t="s">
        <v>249</v>
      </c>
      <c r="AA174" s="276">
        <v>43589</v>
      </c>
      <c r="AB174" s="298">
        <v>1</v>
      </c>
      <c r="AC174" s="263" t="s">
        <v>249</v>
      </c>
      <c r="AD174" s="319" t="s">
        <v>26</v>
      </c>
      <c r="AE174" s="324"/>
      <c r="AF174" s="317">
        <v>0</v>
      </c>
      <c r="AG174" s="263"/>
      <c r="AH174" s="263"/>
      <c r="AI174" s="263"/>
      <c r="AJ174" s="263"/>
      <c r="AK174" s="263"/>
      <c r="AL174" s="263"/>
      <c r="AM174" s="79"/>
      <c r="AN174" s="79"/>
      <c r="AO174" s="79"/>
      <c r="AP174" s="263" t="s">
        <v>250</v>
      </c>
      <c r="AQ174" s="263"/>
      <c r="AR174"/>
    </row>
    <row r="175" spans="1:44" s="64" customFormat="1" ht="14.1" customHeight="1">
      <c r="A175" s="73" t="s">
        <v>245</v>
      </c>
      <c r="B175" s="74">
        <v>132</v>
      </c>
      <c r="C175" s="74" t="s">
        <v>290</v>
      </c>
      <c r="D175" s="75">
        <v>43800</v>
      </c>
      <c r="E175" s="75">
        <v>43801</v>
      </c>
      <c r="F175" s="76">
        <v>2</v>
      </c>
      <c r="G175" s="74">
        <v>12</v>
      </c>
      <c r="H175" s="74">
        <v>2019</v>
      </c>
      <c r="I175" s="74">
        <v>1</v>
      </c>
      <c r="J175" s="77">
        <v>8796957</v>
      </c>
      <c r="K175" s="74" t="s">
        <v>437</v>
      </c>
      <c r="L175" s="74"/>
      <c r="M175" s="74">
        <v>1038</v>
      </c>
      <c r="N175" s="74" t="s">
        <v>248</v>
      </c>
      <c r="O175" s="74" t="s">
        <v>438</v>
      </c>
      <c r="P175" s="78">
        <v>55208</v>
      </c>
      <c r="Q175" s="74"/>
      <c r="R175" s="74"/>
      <c r="S175" s="74"/>
      <c r="T175" s="263"/>
      <c r="U175" s="79"/>
      <c r="V175" s="80" t="s">
        <v>26</v>
      </c>
      <c r="W175" s="264"/>
      <c r="X175" s="276">
        <v>43800</v>
      </c>
      <c r="Y175" s="292" t="s">
        <v>249</v>
      </c>
      <c r="Z175" s="292" t="s">
        <v>249</v>
      </c>
      <c r="AA175" s="276">
        <v>43801</v>
      </c>
      <c r="AB175" s="298">
        <v>2</v>
      </c>
      <c r="AC175" s="263" t="s">
        <v>249</v>
      </c>
      <c r="AD175" s="319" t="s">
        <v>26</v>
      </c>
      <c r="AE175" s="324"/>
      <c r="AF175" s="317">
        <v>0</v>
      </c>
      <c r="AG175" s="263"/>
      <c r="AH175" s="263"/>
      <c r="AI175" s="263"/>
      <c r="AJ175" s="263"/>
      <c r="AK175" s="263"/>
      <c r="AL175" s="263"/>
      <c r="AM175" s="79"/>
      <c r="AN175" s="79"/>
      <c r="AO175" s="79"/>
      <c r="AP175" s="263" t="s">
        <v>250</v>
      </c>
      <c r="AQ175" s="263"/>
      <c r="AR175"/>
    </row>
    <row r="176" spans="1:44" s="64" customFormat="1" ht="14.1" hidden="1" customHeight="1">
      <c r="A176" s="73" t="s">
        <v>245</v>
      </c>
      <c r="B176" s="74">
        <v>30</v>
      </c>
      <c r="C176" s="74" t="s">
        <v>439</v>
      </c>
      <c r="D176" s="75"/>
      <c r="E176" s="75"/>
      <c r="F176" s="76"/>
      <c r="G176" s="74">
        <v>9</v>
      </c>
      <c r="H176" s="74">
        <v>2018</v>
      </c>
      <c r="I176" s="74">
        <v>2</v>
      </c>
      <c r="J176" s="77">
        <v>8816476</v>
      </c>
      <c r="K176" s="74" t="s">
        <v>440</v>
      </c>
      <c r="L176" s="74"/>
      <c r="M176" s="74">
        <v>1046</v>
      </c>
      <c r="N176" s="74" t="s">
        <v>274</v>
      </c>
      <c r="O176" s="74" t="s">
        <v>287</v>
      </c>
      <c r="P176" s="78">
        <v>26041.4</v>
      </c>
      <c r="Q176" s="74"/>
      <c r="R176" s="74"/>
      <c r="S176" s="74"/>
      <c r="T176" s="79"/>
      <c r="U176" s="79"/>
      <c r="V176" s="80" t="s">
        <v>260</v>
      </c>
      <c r="W176" s="79" t="s">
        <v>249</v>
      </c>
      <c r="X176" s="81"/>
      <c r="Y176" s="82" t="s">
        <v>249</v>
      </c>
      <c r="Z176" s="82" t="s">
        <v>249</v>
      </c>
      <c r="AA176" s="81"/>
      <c r="AB176" s="83"/>
      <c r="AC176" s="79" t="s">
        <v>249</v>
      </c>
      <c r="AD176" s="80"/>
      <c r="AE176" s="245"/>
      <c r="AF176" s="84">
        <v>0</v>
      </c>
      <c r="AG176" s="79" t="s">
        <v>249</v>
      </c>
      <c r="AH176" s="79" t="s">
        <v>249</v>
      </c>
      <c r="AI176" s="79" t="s">
        <v>249</v>
      </c>
      <c r="AJ176" s="79" t="s">
        <v>249</v>
      </c>
      <c r="AK176" s="79" t="s">
        <v>249</v>
      </c>
      <c r="AL176" s="79" t="s">
        <v>249</v>
      </c>
      <c r="AM176" s="79" t="s">
        <v>261</v>
      </c>
      <c r="AN176" s="79" t="s">
        <v>249</v>
      </c>
      <c r="AO176" s="79" t="s">
        <v>249</v>
      </c>
      <c r="AP176" s="79"/>
      <c r="AQ176" s="79"/>
      <c r="AR176"/>
    </row>
    <row r="177" spans="1:44" s="64" customFormat="1" ht="14.1" hidden="1" customHeight="1">
      <c r="A177" s="73" t="s">
        <v>245</v>
      </c>
      <c r="B177" s="74">
        <v>132</v>
      </c>
      <c r="C177" s="74" t="s">
        <v>290</v>
      </c>
      <c r="D177" s="75">
        <v>44020</v>
      </c>
      <c r="E177" s="75">
        <v>44031</v>
      </c>
      <c r="F177" s="76">
        <v>12</v>
      </c>
      <c r="G177" s="74">
        <v>7</v>
      </c>
      <c r="H177" s="74">
        <v>2020</v>
      </c>
      <c r="I177" s="74">
        <v>1</v>
      </c>
      <c r="J177" s="77">
        <v>8865910</v>
      </c>
      <c r="K177" s="74" t="s">
        <v>441</v>
      </c>
      <c r="L177" s="74">
        <v>0</v>
      </c>
      <c r="M177" s="74">
        <v>1045</v>
      </c>
      <c r="N177" s="74" t="s">
        <v>255</v>
      </c>
      <c r="O177" s="74" t="s">
        <v>373</v>
      </c>
      <c r="P177" s="78">
        <v>234081</v>
      </c>
      <c r="Q177" s="74" t="s">
        <v>428</v>
      </c>
      <c r="R177" s="74">
        <v>0</v>
      </c>
      <c r="S177" s="74">
        <v>0</v>
      </c>
      <c r="T177" s="79"/>
      <c r="U177" s="79"/>
      <c r="V177" s="80" t="s">
        <v>279</v>
      </c>
      <c r="W177" s="79"/>
      <c r="X177" s="81">
        <v>44020</v>
      </c>
      <c r="Y177" s="82"/>
      <c r="Z177" s="82"/>
      <c r="AA177" s="81">
        <v>44031</v>
      </c>
      <c r="AB177" s="88">
        <v>12</v>
      </c>
      <c r="AC177" s="79"/>
      <c r="AD177" s="80"/>
      <c r="AE177" s="245"/>
      <c r="AF177" s="84">
        <v>0</v>
      </c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/>
    </row>
    <row r="178" spans="1:44" s="64" customFormat="1" ht="14.1" hidden="1" customHeight="1">
      <c r="A178" s="73" t="s">
        <v>245</v>
      </c>
      <c r="B178" s="74">
        <v>132</v>
      </c>
      <c r="C178" s="74" t="s">
        <v>290</v>
      </c>
      <c r="D178" s="75">
        <v>44018</v>
      </c>
      <c r="E178" s="75">
        <v>44019</v>
      </c>
      <c r="F178" s="76">
        <v>2</v>
      </c>
      <c r="G178" s="74">
        <v>7</v>
      </c>
      <c r="H178" s="74">
        <v>2020</v>
      </c>
      <c r="I178" s="74">
        <v>1</v>
      </c>
      <c r="J178" s="77">
        <v>8865910</v>
      </c>
      <c r="K178" s="74" t="s">
        <v>441</v>
      </c>
      <c r="L178" s="74">
        <v>0</v>
      </c>
      <c r="M178" s="74">
        <v>1038</v>
      </c>
      <c r="N178" s="74" t="s">
        <v>248</v>
      </c>
      <c r="O178" s="74" t="s">
        <v>373</v>
      </c>
      <c r="P178" s="78">
        <v>58520</v>
      </c>
      <c r="Q178" s="74" t="s">
        <v>428</v>
      </c>
      <c r="R178" s="74">
        <v>0</v>
      </c>
      <c r="S178" s="74">
        <v>0</v>
      </c>
      <c r="T178" s="79"/>
      <c r="U178" s="79"/>
      <c r="V178" s="80" t="s">
        <v>279</v>
      </c>
      <c r="W178" s="79"/>
      <c r="X178" s="81">
        <v>44018</v>
      </c>
      <c r="Y178" s="82"/>
      <c r="Z178" s="82"/>
      <c r="AA178" s="81">
        <v>44019</v>
      </c>
      <c r="AB178" s="83">
        <v>2</v>
      </c>
      <c r="AC178" s="79"/>
      <c r="AD178" s="80"/>
      <c r="AE178" s="245"/>
      <c r="AF178" s="84">
        <v>0</v>
      </c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/>
    </row>
    <row r="179" spans="1:44" s="64" customFormat="1" ht="14.1" customHeight="1">
      <c r="A179" s="73" t="s">
        <v>245</v>
      </c>
      <c r="B179" s="74">
        <v>132</v>
      </c>
      <c r="C179" s="74" t="s">
        <v>290</v>
      </c>
      <c r="D179" s="75">
        <v>43891</v>
      </c>
      <c r="E179" s="75">
        <v>43892</v>
      </c>
      <c r="F179" s="76">
        <v>2</v>
      </c>
      <c r="G179" s="74">
        <v>3</v>
      </c>
      <c r="H179" s="74">
        <v>2020</v>
      </c>
      <c r="I179" s="74">
        <v>1</v>
      </c>
      <c r="J179" s="77">
        <v>8865910</v>
      </c>
      <c r="K179" s="74" t="s">
        <v>441</v>
      </c>
      <c r="L179" s="74"/>
      <c r="M179" s="74">
        <v>1038</v>
      </c>
      <c r="N179" s="74" t="s">
        <v>248</v>
      </c>
      <c r="O179" s="74" t="s">
        <v>373</v>
      </c>
      <c r="P179" s="78">
        <v>1100000</v>
      </c>
      <c r="Q179" s="74"/>
      <c r="R179" s="74"/>
      <c r="S179" s="74"/>
      <c r="T179" s="263"/>
      <c r="U179" s="79"/>
      <c r="V179" s="80" t="s">
        <v>26</v>
      </c>
      <c r="W179" s="263" t="s">
        <v>249</v>
      </c>
      <c r="X179" s="276">
        <v>43891</v>
      </c>
      <c r="Y179" s="292" t="s">
        <v>249</v>
      </c>
      <c r="Z179" s="292" t="s">
        <v>249</v>
      </c>
      <c r="AA179" s="276">
        <v>43892</v>
      </c>
      <c r="AB179" s="299">
        <v>2</v>
      </c>
      <c r="AC179" s="263" t="s">
        <v>249</v>
      </c>
      <c r="AD179" s="319" t="s">
        <v>26</v>
      </c>
      <c r="AE179" s="324"/>
      <c r="AF179" s="317">
        <v>0</v>
      </c>
      <c r="AG179" s="263"/>
      <c r="AH179" s="263"/>
      <c r="AI179" s="263"/>
      <c r="AJ179" s="263"/>
      <c r="AK179" s="263"/>
      <c r="AL179" s="263"/>
      <c r="AM179" s="79"/>
      <c r="AN179" s="79"/>
      <c r="AO179" s="79"/>
      <c r="AP179" s="263" t="s">
        <v>250</v>
      </c>
      <c r="AQ179" s="263"/>
      <c r="AR179"/>
    </row>
    <row r="180" spans="1:44" s="64" customFormat="1" ht="14.1" hidden="1" customHeight="1">
      <c r="A180" s="73" t="s">
        <v>245</v>
      </c>
      <c r="B180" s="74">
        <v>132</v>
      </c>
      <c r="C180" s="74" t="s">
        <v>290</v>
      </c>
      <c r="D180" s="75">
        <v>44033</v>
      </c>
      <c r="E180" s="75">
        <v>44033</v>
      </c>
      <c r="F180" s="76">
        <v>1</v>
      </c>
      <c r="G180" s="74">
        <v>7</v>
      </c>
      <c r="H180" s="74">
        <v>2020</v>
      </c>
      <c r="I180" s="74">
        <v>2</v>
      </c>
      <c r="J180" s="77">
        <v>8865910</v>
      </c>
      <c r="K180" s="74" t="s">
        <v>441</v>
      </c>
      <c r="L180" s="74">
        <v>10</v>
      </c>
      <c r="M180" s="74">
        <v>1038</v>
      </c>
      <c r="N180" s="74" t="s">
        <v>248</v>
      </c>
      <c r="O180" s="74" t="s">
        <v>373</v>
      </c>
      <c r="P180" s="78">
        <v>29260</v>
      </c>
      <c r="Q180" s="74" t="s">
        <v>394</v>
      </c>
      <c r="R180" s="74">
        <v>0</v>
      </c>
      <c r="S180" s="74">
        <v>0</v>
      </c>
      <c r="T180" s="79"/>
      <c r="U180" s="79"/>
      <c r="V180" s="80" t="s">
        <v>279</v>
      </c>
      <c r="W180" s="79"/>
      <c r="X180" s="81">
        <v>44033</v>
      </c>
      <c r="Y180" s="82"/>
      <c r="Z180" s="82"/>
      <c r="AA180" s="81">
        <v>44033</v>
      </c>
      <c r="AB180" s="88">
        <v>1</v>
      </c>
      <c r="AC180" s="79"/>
      <c r="AD180" s="80"/>
      <c r="AE180" s="245"/>
      <c r="AF180" s="84">
        <v>0</v>
      </c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/>
    </row>
    <row r="181" spans="1:44" s="64" customFormat="1" ht="14.1" customHeight="1">
      <c r="A181" s="73" t="s">
        <v>245</v>
      </c>
      <c r="B181" s="74">
        <v>4</v>
      </c>
      <c r="C181" s="74" t="s">
        <v>352</v>
      </c>
      <c r="D181" s="75" t="s">
        <v>442</v>
      </c>
      <c r="E181" s="75" t="s">
        <v>442</v>
      </c>
      <c r="F181" s="76">
        <v>1</v>
      </c>
      <c r="G181" s="74">
        <v>7</v>
      </c>
      <c r="H181" s="74">
        <v>2016</v>
      </c>
      <c r="I181" s="74">
        <v>2</v>
      </c>
      <c r="J181" s="77">
        <v>8870628</v>
      </c>
      <c r="K181" s="74" t="s">
        <v>443</v>
      </c>
      <c r="L181" s="74"/>
      <c r="M181" s="74">
        <v>1038</v>
      </c>
      <c r="N181" s="74" t="s">
        <v>248</v>
      </c>
      <c r="O181" s="74" t="s">
        <v>287</v>
      </c>
      <c r="P181" s="78">
        <v>68945.5</v>
      </c>
      <c r="Q181" s="74"/>
      <c r="R181" s="74"/>
      <c r="S181" s="74"/>
      <c r="T181" s="263"/>
      <c r="U181" s="79"/>
      <c r="V181" s="80" t="s">
        <v>26</v>
      </c>
      <c r="W181" s="263">
        <v>8870628</v>
      </c>
      <c r="X181" s="276" t="s">
        <v>442</v>
      </c>
      <c r="Y181" s="292"/>
      <c r="Z181" s="292" t="s">
        <v>249</v>
      </c>
      <c r="AA181" s="276" t="s">
        <v>442</v>
      </c>
      <c r="AB181" s="298">
        <v>1</v>
      </c>
      <c r="AC181" s="263" t="s">
        <v>249</v>
      </c>
      <c r="AD181" s="319" t="s">
        <v>26</v>
      </c>
      <c r="AE181" s="324"/>
      <c r="AF181" s="317">
        <v>0</v>
      </c>
      <c r="AG181" s="263"/>
      <c r="AH181" s="263"/>
      <c r="AI181" s="263"/>
      <c r="AJ181" s="263"/>
      <c r="AK181" s="263"/>
      <c r="AL181" s="263"/>
      <c r="AM181" s="79"/>
      <c r="AN181" s="79"/>
      <c r="AO181" s="79"/>
      <c r="AP181" s="263" t="s">
        <v>250</v>
      </c>
      <c r="AQ181" s="263"/>
      <c r="AR181"/>
    </row>
    <row r="182" spans="1:44" s="64" customFormat="1" ht="14.1" customHeight="1">
      <c r="A182" s="73" t="s">
        <v>245</v>
      </c>
      <c r="B182" s="74">
        <v>132</v>
      </c>
      <c r="C182" s="74" t="s">
        <v>290</v>
      </c>
      <c r="D182" s="75">
        <v>43450</v>
      </c>
      <c r="E182" s="75">
        <v>43450</v>
      </c>
      <c r="F182" s="76">
        <v>1</v>
      </c>
      <c r="G182" s="74">
        <v>12</v>
      </c>
      <c r="H182" s="74">
        <v>2018</v>
      </c>
      <c r="I182" s="74">
        <v>2</v>
      </c>
      <c r="J182" s="77">
        <v>9023906</v>
      </c>
      <c r="K182" s="74" t="s">
        <v>444</v>
      </c>
      <c r="L182" s="74"/>
      <c r="M182" s="74">
        <v>1038</v>
      </c>
      <c r="N182" s="74" t="s">
        <v>248</v>
      </c>
      <c r="O182" s="74" t="s">
        <v>41</v>
      </c>
      <c r="P182" s="78">
        <v>27603.866600000001</v>
      </c>
      <c r="Q182" s="74"/>
      <c r="R182" s="74"/>
      <c r="S182" s="74"/>
      <c r="T182" s="263"/>
      <c r="U182" s="79"/>
      <c r="V182" s="80" t="s">
        <v>26</v>
      </c>
      <c r="W182" s="263" t="s">
        <v>249</v>
      </c>
      <c r="X182" s="276">
        <v>43450</v>
      </c>
      <c r="Y182" s="292" t="s">
        <v>249</v>
      </c>
      <c r="Z182" s="292" t="s">
        <v>249</v>
      </c>
      <c r="AA182" s="276">
        <v>43450</v>
      </c>
      <c r="AB182" s="298">
        <v>1</v>
      </c>
      <c r="AC182" s="263" t="s">
        <v>249</v>
      </c>
      <c r="AD182" s="319" t="s">
        <v>26</v>
      </c>
      <c r="AE182" s="324"/>
      <c r="AF182" s="317">
        <v>0</v>
      </c>
      <c r="AG182" s="263"/>
      <c r="AH182" s="263"/>
      <c r="AI182" s="263"/>
      <c r="AJ182" s="263"/>
      <c r="AK182" s="263"/>
      <c r="AL182" s="263"/>
      <c r="AM182" s="79"/>
      <c r="AN182" s="79"/>
      <c r="AO182" s="79"/>
      <c r="AP182" s="263" t="s">
        <v>250</v>
      </c>
      <c r="AQ182" s="263"/>
      <c r="AR182"/>
    </row>
    <row r="183" spans="1:44" s="64" customFormat="1" ht="14.1" customHeight="1">
      <c r="A183" s="73" t="s">
        <v>245</v>
      </c>
      <c r="B183" s="74">
        <v>132</v>
      </c>
      <c r="C183" s="74" t="s">
        <v>290</v>
      </c>
      <c r="D183" s="75">
        <v>43632</v>
      </c>
      <c r="E183" s="75">
        <v>43632</v>
      </c>
      <c r="F183" s="76">
        <v>1</v>
      </c>
      <c r="G183" s="74">
        <v>6</v>
      </c>
      <c r="H183" s="74">
        <v>2019</v>
      </c>
      <c r="I183" s="74">
        <v>2</v>
      </c>
      <c r="J183" s="77">
        <v>9023906</v>
      </c>
      <c r="K183" s="74" t="s">
        <v>444</v>
      </c>
      <c r="L183" s="74"/>
      <c r="M183" s="74">
        <v>1038</v>
      </c>
      <c r="N183" s="74" t="s">
        <v>248</v>
      </c>
      <c r="O183" s="74" t="s">
        <v>41</v>
      </c>
      <c r="P183" s="78">
        <v>26041.4</v>
      </c>
      <c r="Q183" s="74"/>
      <c r="R183" s="74"/>
      <c r="S183" s="74"/>
      <c r="T183" s="263"/>
      <c r="U183" s="79"/>
      <c r="V183" s="80" t="s">
        <v>26</v>
      </c>
      <c r="W183" s="263" t="s">
        <v>249</v>
      </c>
      <c r="X183" s="276">
        <v>43632</v>
      </c>
      <c r="Y183" s="292" t="s">
        <v>249</v>
      </c>
      <c r="Z183" s="292" t="s">
        <v>249</v>
      </c>
      <c r="AA183" s="276">
        <v>43632</v>
      </c>
      <c r="AB183" s="298">
        <v>1</v>
      </c>
      <c r="AC183" s="263" t="s">
        <v>249</v>
      </c>
      <c r="AD183" s="319" t="s">
        <v>26</v>
      </c>
      <c r="AE183" s="324"/>
      <c r="AF183" s="317">
        <v>0</v>
      </c>
      <c r="AG183" s="263"/>
      <c r="AH183" s="263"/>
      <c r="AI183" s="263"/>
      <c r="AJ183" s="263"/>
      <c r="AK183" s="263"/>
      <c r="AL183" s="263"/>
      <c r="AM183" s="79"/>
      <c r="AN183" s="79"/>
      <c r="AO183" s="79"/>
      <c r="AP183" s="263" t="s">
        <v>250</v>
      </c>
      <c r="AQ183" s="263"/>
      <c r="AR183"/>
    </row>
    <row r="184" spans="1:44" s="64" customFormat="1" ht="14.1" customHeight="1">
      <c r="A184" s="73" t="s">
        <v>245</v>
      </c>
      <c r="B184" s="74">
        <v>14</v>
      </c>
      <c r="C184" s="74" t="s">
        <v>447</v>
      </c>
      <c r="D184" s="75">
        <v>42546</v>
      </c>
      <c r="E184" s="75">
        <v>42576</v>
      </c>
      <c r="F184" s="76">
        <v>31</v>
      </c>
      <c r="G184" s="74">
        <v>6</v>
      </c>
      <c r="H184" s="74">
        <v>2016</v>
      </c>
      <c r="I184" s="74">
        <v>1</v>
      </c>
      <c r="J184" s="77">
        <v>10887747</v>
      </c>
      <c r="K184" s="74" t="s">
        <v>448</v>
      </c>
      <c r="L184" s="74"/>
      <c r="M184" s="74">
        <v>1046</v>
      </c>
      <c r="N184" s="74" t="s">
        <v>274</v>
      </c>
      <c r="O184" s="74" t="s">
        <v>449</v>
      </c>
      <c r="P184" s="78">
        <v>24590.566599999998</v>
      </c>
      <c r="Q184" s="74"/>
      <c r="R184" s="74"/>
      <c r="S184" s="74"/>
      <c r="T184" s="263"/>
      <c r="U184" s="79"/>
      <c r="V184" s="80" t="s">
        <v>256</v>
      </c>
      <c r="W184" s="263">
        <v>56564104917</v>
      </c>
      <c r="X184" s="276">
        <v>42546</v>
      </c>
      <c r="Y184" s="292"/>
      <c r="Z184" s="292"/>
      <c r="AA184" s="276">
        <v>42576</v>
      </c>
      <c r="AB184" s="298">
        <v>10</v>
      </c>
      <c r="AC184" s="263" t="s">
        <v>249</v>
      </c>
      <c r="AD184" s="319" t="s">
        <v>256</v>
      </c>
      <c r="AE184" s="324">
        <v>42592.520833333336</v>
      </c>
      <c r="AF184" s="329">
        <v>325350</v>
      </c>
      <c r="AG184" s="263" t="s">
        <v>450</v>
      </c>
      <c r="AH184" s="263">
        <v>325350</v>
      </c>
      <c r="AI184" s="263">
        <v>0</v>
      </c>
      <c r="AJ184" s="263">
        <v>0</v>
      </c>
      <c r="AK184" s="263" t="s">
        <v>249</v>
      </c>
      <c r="AL184" s="263">
        <v>0</v>
      </c>
      <c r="AM184" s="79"/>
      <c r="AN184" s="79" t="s">
        <v>25</v>
      </c>
      <c r="AO184" s="79" t="s">
        <v>249</v>
      </c>
      <c r="AP184" s="263"/>
      <c r="AQ184" s="263"/>
      <c r="AR184"/>
    </row>
    <row r="185" spans="1:44" s="64" customFormat="1" ht="14.1" customHeight="1">
      <c r="A185" s="73" t="s">
        <v>245</v>
      </c>
      <c r="B185" s="74">
        <v>14</v>
      </c>
      <c r="C185" s="74" t="s">
        <v>447</v>
      </c>
      <c r="D185" s="75">
        <v>42564</v>
      </c>
      <c r="E185" s="75">
        <v>42565</v>
      </c>
      <c r="F185" s="76">
        <v>2</v>
      </c>
      <c r="G185" s="74">
        <v>7</v>
      </c>
      <c r="H185" s="74">
        <v>2016</v>
      </c>
      <c r="I185" s="74">
        <v>1</v>
      </c>
      <c r="J185" s="77">
        <v>10887747</v>
      </c>
      <c r="K185" s="74" t="s">
        <v>448</v>
      </c>
      <c r="L185" s="74"/>
      <c r="M185" s="74">
        <v>1038</v>
      </c>
      <c r="N185" s="74" t="s">
        <v>248</v>
      </c>
      <c r="O185" s="74" t="s">
        <v>449</v>
      </c>
      <c r="P185" s="78">
        <v>229818.3333</v>
      </c>
      <c r="Q185" s="74"/>
      <c r="R185" s="74"/>
      <c r="S185" s="74"/>
      <c r="T185" s="263"/>
      <c r="U185" s="79"/>
      <c r="V185" s="80" t="s">
        <v>26</v>
      </c>
      <c r="W185" s="263" t="s">
        <v>249</v>
      </c>
      <c r="X185" s="276">
        <v>42564</v>
      </c>
      <c r="Y185" s="292" t="s">
        <v>249</v>
      </c>
      <c r="Z185" s="292" t="s">
        <v>249</v>
      </c>
      <c r="AA185" s="276">
        <v>42565</v>
      </c>
      <c r="AB185" s="298">
        <v>2</v>
      </c>
      <c r="AC185" s="263" t="s">
        <v>249</v>
      </c>
      <c r="AD185" s="319" t="s">
        <v>26</v>
      </c>
      <c r="AE185" s="324"/>
      <c r="AF185" s="317">
        <v>0</v>
      </c>
      <c r="AG185" s="263"/>
      <c r="AH185" s="263"/>
      <c r="AI185" s="263"/>
      <c r="AJ185" s="263"/>
      <c r="AK185" s="263"/>
      <c r="AL185" s="263"/>
      <c r="AM185" s="79"/>
      <c r="AN185" s="79"/>
      <c r="AO185" s="79"/>
      <c r="AP185" s="263" t="s">
        <v>250</v>
      </c>
      <c r="AQ185" s="263"/>
      <c r="AR185"/>
    </row>
    <row r="186" spans="1:44" s="64" customFormat="1" ht="14.1" hidden="1" customHeight="1">
      <c r="A186" s="73" t="s">
        <v>245</v>
      </c>
      <c r="B186" s="74">
        <v>14</v>
      </c>
      <c r="C186" s="74" t="s">
        <v>447</v>
      </c>
      <c r="D186" s="75"/>
      <c r="E186" s="75"/>
      <c r="F186" s="76"/>
      <c r="G186" s="74">
        <v>5</v>
      </c>
      <c r="H186" s="74">
        <v>2017</v>
      </c>
      <c r="I186" s="74">
        <v>1</v>
      </c>
      <c r="J186" s="77">
        <v>10887747</v>
      </c>
      <c r="K186" s="74" t="s">
        <v>448</v>
      </c>
      <c r="L186" s="74"/>
      <c r="M186" s="74">
        <v>1021</v>
      </c>
      <c r="N186" s="74" t="s">
        <v>27</v>
      </c>
      <c r="O186" s="74" t="s">
        <v>449</v>
      </c>
      <c r="P186" s="78">
        <v>98362</v>
      </c>
      <c r="Q186" s="74"/>
      <c r="R186" s="74"/>
      <c r="S186" s="74"/>
      <c r="T186" s="79"/>
      <c r="U186" s="79"/>
      <c r="V186" s="80" t="s">
        <v>260</v>
      </c>
      <c r="W186" s="79" t="s">
        <v>249</v>
      </c>
      <c r="X186" s="81"/>
      <c r="Y186" s="82" t="s">
        <v>249</v>
      </c>
      <c r="Z186" s="82" t="s">
        <v>249</v>
      </c>
      <c r="AA186" s="81"/>
      <c r="AB186" s="83"/>
      <c r="AC186" s="79" t="s">
        <v>249</v>
      </c>
      <c r="AD186" s="80"/>
      <c r="AE186" s="245"/>
      <c r="AF186" s="84">
        <v>0</v>
      </c>
      <c r="AG186" s="79" t="s">
        <v>249</v>
      </c>
      <c r="AH186" s="79" t="s">
        <v>249</v>
      </c>
      <c r="AI186" s="79" t="s">
        <v>249</v>
      </c>
      <c r="AJ186" s="79" t="s">
        <v>249</v>
      </c>
      <c r="AK186" s="79" t="s">
        <v>249</v>
      </c>
      <c r="AL186" s="79" t="s">
        <v>249</v>
      </c>
      <c r="AM186" s="79" t="s">
        <v>261</v>
      </c>
      <c r="AN186" s="79" t="s">
        <v>249</v>
      </c>
      <c r="AO186" s="79" t="s">
        <v>249</v>
      </c>
      <c r="AP186" s="79"/>
      <c r="AQ186" s="79"/>
      <c r="AR186"/>
    </row>
    <row r="187" spans="1:44" s="64" customFormat="1" ht="14.1" hidden="1" customHeight="1">
      <c r="A187" s="73" t="s">
        <v>245</v>
      </c>
      <c r="B187" s="74">
        <v>14</v>
      </c>
      <c r="C187" s="74" t="s">
        <v>447</v>
      </c>
      <c r="D187" s="75"/>
      <c r="E187" s="75"/>
      <c r="F187" s="76"/>
      <c r="G187" s="74">
        <v>4</v>
      </c>
      <c r="H187" s="74">
        <v>2017</v>
      </c>
      <c r="I187" s="74">
        <v>2</v>
      </c>
      <c r="J187" s="77">
        <v>10887747</v>
      </c>
      <c r="K187" s="74" t="s">
        <v>448</v>
      </c>
      <c r="L187" s="74"/>
      <c r="M187" s="74">
        <v>1021</v>
      </c>
      <c r="N187" s="74" t="s">
        <v>27</v>
      </c>
      <c r="O187" s="74" t="s">
        <v>449</v>
      </c>
      <c r="P187" s="78">
        <v>196725</v>
      </c>
      <c r="Q187" s="74"/>
      <c r="R187" s="74"/>
      <c r="S187" s="74"/>
      <c r="T187" s="79"/>
      <c r="U187" s="79"/>
      <c r="V187" s="80" t="s">
        <v>260</v>
      </c>
      <c r="W187" s="79">
        <v>0</v>
      </c>
      <c r="X187" s="81"/>
      <c r="Y187" s="82"/>
      <c r="Z187" s="82" t="s">
        <v>249</v>
      </c>
      <c r="AA187" s="81"/>
      <c r="AB187" s="83"/>
      <c r="AC187" s="79" t="s">
        <v>249</v>
      </c>
      <c r="AD187" s="80"/>
      <c r="AE187" s="245"/>
      <c r="AF187" s="84">
        <v>0</v>
      </c>
      <c r="AG187" s="79"/>
      <c r="AH187" s="79"/>
      <c r="AI187" s="79"/>
      <c r="AJ187" s="79"/>
      <c r="AK187" s="79"/>
      <c r="AL187" s="79"/>
      <c r="AM187" s="79" t="s">
        <v>261</v>
      </c>
      <c r="AN187" s="79"/>
      <c r="AO187" s="79"/>
      <c r="AP187" s="79"/>
      <c r="AQ187" s="79"/>
      <c r="AR187"/>
    </row>
    <row r="188" spans="1:44" s="64" customFormat="1" ht="14.1" hidden="1" customHeight="1">
      <c r="A188" s="73" t="s">
        <v>245</v>
      </c>
      <c r="B188" s="74">
        <v>129</v>
      </c>
      <c r="C188" s="74" t="s">
        <v>451</v>
      </c>
      <c r="D188" s="75"/>
      <c r="E188" s="75"/>
      <c r="F188" s="76"/>
      <c r="G188" s="74">
        <v>2</v>
      </c>
      <c r="H188" s="74">
        <v>2018</v>
      </c>
      <c r="I188" s="74">
        <v>2</v>
      </c>
      <c r="J188" s="77">
        <v>11224038</v>
      </c>
      <c r="K188" s="74" t="s">
        <v>452</v>
      </c>
      <c r="L188" s="74"/>
      <c r="M188" s="74">
        <v>1045</v>
      </c>
      <c r="N188" s="74" t="s">
        <v>255</v>
      </c>
      <c r="O188" s="74" t="s">
        <v>34</v>
      </c>
      <c r="P188" s="78">
        <v>78124.2</v>
      </c>
      <c r="Q188" s="74"/>
      <c r="R188" s="74"/>
      <c r="S188" s="74"/>
      <c r="T188" s="79"/>
      <c r="U188" s="79"/>
      <c r="V188" s="80" t="s">
        <v>260</v>
      </c>
      <c r="W188" s="79" t="s">
        <v>249</v>
      </c>
      <c r="X188" s="81"/>
      <c r="Y188" s="82" t="s">
        <v>249</v>
      </c>
      <c r="Z188" s="82" t="s">
        <v>249</v>
      </c>
      <c r="AA188" s="81"/>
      <c r="AB188" s="83"/>
      <c r="AC188" s="79" t="s">
        <v>249</v>
      </c>
      <c r="AD188" s="80"/>
      <c r="AE188" s="245"/>
      <c r="AF188" s="84">
        <v>0</v>
      </c>
      <c r="AG188" s="79" t="s">
        <v>249</v>
      </c>
      <c r="AH188" s="79" t="s">
        <v>249</v>
      </c>
      <c r="AI188" s="79" t="s">
        <v>249</v>
      </c>
      <c r="AJ188" s="79" t="s">
        <v>249</v>
      </c>
      <c r="AK188" s="79" t="s">
        <v>249</v>
      </c>
      <c r="AL188" s="79" t="s">
        <v>249</v>
      </c>
      <c r="AM188" s="79" t="s">
        <v>261</v>
      </c>
      <c r="AN188" s="79" t="s">
        <v>249</v>
      </c>
      <c r="AO188" s="79" t="s">
        <v>249</v>
      </c>
      <c r="AP188" s="79"/>
      <c r="AQ188" s="79"/>
      <c r="AR188"/>
    </row>
    <row r="189" spans="1:44" s="64" customFormat="1" ht="14.1" hidden="1" customHeight="1">
      <c r="A189" s="73" t="s">
        <v>245</v>
      </c>
      <c r="B189" s="74">
        <v>129</v>
      </c>
      <c r="C189" s="74" t="s">
        <v>451</v>
      </c>
      <c r="D189" s="75"/>
      <c r="E189" s="75"/>
      <c r="F189" s="76"/>
      <c r="G189" s="74">
        <v>2</v>
      </c>
      <c r="H189" s="74">
        <v>2018</v>
      </c>
      <c r="I189" s="74">
        <v>2</v>
      </c>
      <c r="J189" s="77">
        <v>11224038</v>
      </c>
      <c r="K189" s="74" t="s">
        <v>452</v>
      </c>
      <c r="L189" s="74"/>
      <c r="M189" s="74">
        <v>1038</v>
      </c>
      <c r="N189" s="74" t="s">
        <v>248</v>
      </c>
      <c r="O189" s="74" t="s">
        <v>34</v>
      </c>
      <c r="P189" s="78">
        <v>52082.8</v>
      </c>
      <c r="Q189" s="74"/>
      <c r="R189" s="74"/>
      <c r="S189" s="74"/>
      <c r="T189" s="79"/>
      <c r="U189" s="79"/>
      <c r="V189" s="80" t="s">
        <v>260</v>
      </c>
      <c r="W189" s="79" t="s">
        <v>249</v>
      </c>
      <c r="X189" s="81"/>
      <c r="Y189" s="82" t="s">
        <v>249</v>
      </c>
      <c r="Z189" s="82" t="s">
        <v>249</v>
      </c>
      <c r="AA189" s="81"/>
      <c r="AB189" s="83"/>
      <c r="AC189" s="79" t="s">
        <v>249</v>
      </c>
      <c r="AD189" s="80"/>
      <c r="AE189" s="245"/>
      <c r="AF189" s="84">
        <v>0</v>
      </c>
      <c r="AG189" s="79" t="s">
        <v>249</v>
      </c>
      <c r="AH189" s="79" t="s">
        <v>249</v>
      </c>
      <c r="AI189" s="79" t="s">
        <v>249</v>
      </c>
      <c r="AJ189" s="79" t="s">
        <v>249</v>
      </c>
      <c r="AK189" s="79" t="s">
        <v>249</v>
      </c>
      <c r="AL189" s="79" t="s">
        <v>249</v>
      </c>
      <c r="AM189" s="79" t="s">
        <v>261</v>
      </c>
      <c r="AN189" s="79" t="s">
        <v>249</v>
      </c>
      <c r="AO189" s="79" t="s">
        <v>249</v>
      </c>
      <c r="AP189" s="79"/>
      <c r="AQ189" s="79"/>
      <c r="AR189"/>
    </row>
    <row r="190" spans="1:44" s="64" customFormat="1" ht="14.1" customHeight="1">
      <c r="A190" s="73" t="s">
        <v>245</v>
      </c>
      <c r="B190" s="74">
        <v>132</v>
      </c>
      <c r="C190" s="74" t="s">
        <v>290</v>
      </c>
      <c r="D190" s="75">
        <v>43875</v>
      </c>
      <c r="E190" s="75">
        <v>43877</v>
      </c>
      <c r="F190" s="76">
        <v>3</v>
      </c>
      <c r="G190" s="74">
        <v>2</v>
      </c>
      <c r="H190" s="74">
        <v>2020</v>
      </c>
      <c r="I190" s="74">
        <v>1</v>
      </c>
      <c r="J190" s="77">
        <v>11226199</v>
      </c>
      <c r="K190" s="74" t="s">
        <v>453</v>
      </c>
      <c r="L190" s="74"/>
      <c r="M190" s="74">
        <v>1045</v>
      </c>
      <c r="N190" s="74" t="s">
        <v>255</v>
      </c>
      <c r="O190" s="74" t="s">
        <v>30</v>
      </c>
      <c r="P190" s="78">
        <v>880000</v>
      </c>
      <c r="Q190" s="74"/>
      <c r="R190" s="74"/>
      <c r="S190" s="74"/>
      <c r="T190" s="316">
        <v>4</v>
      </c>
      <c r="U190" s="79"/>
      <c r="V190" s="80" t="s">
        <v>256</v>
      </c>
      <c r="W190" s="263" t="s">
        <v>249</v>
      </c>
      <c r="X190" s="276">
        <v>43875</v>
      </c>
      <c r="Y190" s="292" t="s">
        <v>249</v>
      </c>
      <c r="Z190" s="292" t="s">
        <v>249</v>
      </c>
      <c r="AA190" s="276">
        <v>43877</v>
      </c>
      <c r="AB190" s="298">
        <v>4</v>
      </c>
      <c r="AC190" s="263" t="s">
        <v>249</v>
      </c>
      <c r="AD190" s="319" t="s">
        <v>256</v>
      </c>
      <c r="AE190" s="324"/>
      <c r="AF190" s="329">
        <v>87780</v>
      </c>
      <c r="AG190" s="263" t="s">
        <v>249</v>
      </c>
      <c r="AH190" s="263" t="s">
        <v>249</v>
      </c>
      <c r="AI190" s="263" t="s">
        <v>249</v>
      </c>
      <c r="AJ190" s="263" t="s">
        <v>249</v>
      </c>
      <c r="AK190" s="263" t="s">
        <v>249</v>
      </c>
      <c r="AL190" s="263" t="s">
        <v>249</v>
      </c>
      <c r="AM190" s="79"/>
      <c r="AN190" s="79" t="s">
        <v>249</v>
      </c>
      <c r="AO190" s="79" t="s">
        <v>249</v>
      </c>
      <c r="AP190" s="263"/>
      <c r="AQ190" s="263"/>
      <c r="AR190"/>
    </row>
    <row r="191" spans="1:44" s="64" customFormat="1" ht="14.1" customHeight="1">
      <c r="A191" s="73" t="s">
        <v>245</v>
      </c>
      <c r="B191" s="74">
        <v>132</v>
      </c>
      <c r="C191" s="74" t="s">
        <v>290</v>
      </c>
      <c r="D191" s="75">
        <v>43878</v>
      </c>
      <c r="E191" s="75">
        <v>43880</v>
      </c>
      <c r="F191" s="76">
        <v>3</v>
      </c>
      <c r="G191" s="74">
        <v>2</v>
      </c>
      <c r="H191" s="74">
        <v>2020</v>
      </c>
      <c r="I191" s="74">
        <v>1</v>
      </c>
      <c r="J191" s="77">
        <v>11226199</v>
      </c>
      <c r="K191" s="74" t="s">
        <v>453</v>
      </c>
      <c r="L191" s="74"/>
      <c r="M191" s="74">
        <v>1038</v>
      </c>
      <c r="N191" s="74" t="s">
        <v>248</v>
      </c>
      <c r="O191" s="74" t="s">
        <v>30</v>
      </c>
      <c r="P191" s="78">
        <v>880000</v>
      </c>
      <c r="Q191" s="74"/>
      <c r="R191" s="74"/>
      <c r="S191" s="74"/>
      <c r="T191" s="263">
        <v>1</v>
      </c>
      <c r="U191" s="79"/>
      <c r="V191" s="80" t="s">
        <v>256</v>
      </c>
      <c r="W191" s="263" t="s">
        <v>249</v>
      </c>
      <c r="X191" s="276">
        <v>43878</v>
      </c>
      <c r="Y191" s="292" t="s">
        <v>249</v>
      </c>
      <c r="Z191" s="292" t="s">
        <v>249</v>
      </c>
      <c r="AA191" s="276">
        <v>43880</v>
      </c>
      <c r="AB191" s="298">
        <v>3</v>
      </c>
      <c r="AC191" s="263" t="s">
        <v>249</v>
      </c>
      <c r="AD191" s="319" t="s">
        <v>256</v>
      </c>
      <c r="AE191" s="324"/>
      <c r="AF191" s="317">
        <v>27333</v>
      </c>
      <c r="AG191" s="263" t="s">
        <v>249</v>
      </c>
      <c r="AH191" s="263" t="s">
        <v>249</v>
      </c>
      <c r="AI191" s="263" t="s">
        <v>249</v>
      </c>
      <c r="AJ191" s="263" t="s">
        <v>249</v>
      </c>
      <c r="AK191" s="263" t="s">
        <v>249</v>
      </c>
      <c r="AL191" s="263" t="s">
        <v>249</v>
      </c>
      <c r="AM191" s="79"/>
      <c r="AN191" s="79" t="s">
        <v>249</v>
      </c>
      <c r="AO191" s="79" t="s">
        <v>249</v>
      </c>
      <c r="AP191" s="263"/>
      <c r="AQ191" s="263"/>
      <c r="AR191"/>
    </row>
    <row r="192" spans="1:44" s="64" customFormat="1" ht="14.1" customHeight="1">
      <c r="A192" s="73" t="s">
        <v>245</v>
      </c>
      <c r="B192" s="74">
        <v>132</v>
      </c>
      <c r="C192" s="74" t="s">
        <v>290</v>
      </c>
      <c r="D192" s="75">
        <v>43881</v>
      </c>
      <c r="E192" s="75">
        <v>43884</v>
      </c>
      <c r="F192" s="76">
        <v>4</v>
      </c>
      <c r="G192" s="74">
        <v>2</v>
      </c>
      <c r="H192" s="74">
        <v>2020</v>
      </c>
      <c r="I192" s="74">
        <v>1</v>
      </c>
      <c r="J192" s="77">
        <v>11226199</v>
      </c>
      <c r="K192" s="74" t="s">
        <v>453</v>
      </c>
      <c r="L192" s="74"/>
      <c r="M192" s="74">
        <v>1038</v>
      </c>
      <c r="N192" s="74" t="s">
        <v>248</v>
      </c>
      <c r="O192" s="74" t="s">
        <v>30</v>
      </c>
      <c r="P192" s="78">
        <v>58520</v>
      </c>
      <c r="Q192" s="74"/>
      <c r="R192" s="74"/>
      <c r="S192" s="74"/>
      <c r="T192" s="263">
        <v>1</v>
      </c>
      <c r="U192" s="79"/>
      <c r="V192" s="80" t="s">
        <v>256</v>
      </c>
      <c r="W192" s="263" t="s">
        <v>249</v>
      </c>
      <c r="X192" s="276">
        <v>43881</v>
      </c>
      <c r="Y192" s="292" t="s">
        <v>249</v>
      </c>
      <c r="Z192" s="292" t="s">
        <v>249</v>
      </c>
      <c r="AA192" s="276">
        <v>43884</v>
      </c>
      <c r="AB192" s="298">
        <v>3</v>
      </c>
      <c r="AC192" s="263" t="s">
        <v>249</v>
      </c>
      <c r="AD192" s="319" t="s">
        <v>256</v>
      </c>
      <c r="AE192" s="324"/>
      <c r="AF192" s="317">
        <v>27333</v>
      </c>
      <c r="AG192" s="263" t="s">
        <v>249</v>
      </c>
      <c r="AH192" s="263" t="s">
        <v>249</v>
      </c>
      <c r="AI192" s="263" t="s">
        <v>249</v>
      </c>
      <c r="AJ192" s="263" t="s">
        <v>249</v>
      </c>
      <c r="AK192" s="263" t="s">
        <v>249</v>
      </c>
      <c r="AL192" s="263" t="s">
        <v>249</v>
      </c>
      <c r="AM192" s="79"/>
      <c r="AN192" s="79" t="s">
        <v>249</v>
      </c>
      <c r="AO192" s="79" t="s">
        <v>249</v>
      </c>
      <c r="AP192" s="263"/>
      <c r="AQ192" s="263"/>
      <c r="AR192"/>
    </row>
    <row r="193" spans="1:44" s="64" customFormat="1" ht="14.1" customHeight="1">
      <c r="A193" s="73" t="s">
        <v>245</v>
      </c>
      <c r="B193" s="74">
        <v>132</v>
      </c>
      <c r="C193" s="74" t="s">
        <v>290</v>
      </c>
      <c r="D193" s="75">
        <v>43889</v>
      </c>
      <c r="E193" s="75">
        <v>43891</v>
      </c>
      <c r="F193" s="76">
        <v>3</v>
      </c>
      <c r="G193" s="74">
        <v>2</v>
      </c>
      <c r="H193" s="74">
        <v>2020</v>
      </c>
      <c r="I193" s="74">
        <v>2</v>
      </c>
      <c r="J193" s="77">
        <v>11226199</v>
      </c>
      <c r="K193" s="74" t="s">
        <v>453</v>
      </c>
      <c r="L193" s="74"/>
      <c r="M193" s="74">
        <v>1045</v>
      </c>
      <c r="N193" s="74" t="s">
        <v>255</v>
      </c>
      <c r="O193" s="74" t="s">
        <v>30</v>
      </c>
      <c r="P193" s="78">
        <v>880000</v>
      </c>
      <c r="Q193" s="74"/>
      <c r="R193" s="74"/>
      <c r="S193" s="74"/>
      <c r="T193" s="263">
        <v>1</v>
      </c>
      <c r="U193" s="79"/>
      <c r="V193" s="80" t="s">
        <v>256</v>
      </c>
      <c r="W193" s="263" t="s">
        <v>249</v>
      </c>
      <c r="X193" s="276">
        <v>43889</v>
      </c>
      <c r="Y193" s="292" t="s">
        <v>249</v>
      </c>
      <c r="Z193" s="292" t="s">
        <v>249</v>
      </c>
      <c r="AA193" s="276">
        <v>43891</v>
      </c>
      <c r="AB193" s="298">
        <v>3</v>
      </c>
      <c r="AC193" s="263" t="s">
        <v>249</v>
      </c>
      <c r="AD193" s="319" t="s">
        <v>256</v>
      </c>
      <c r="AE193" s="324"/>
      <c r="AF193" s="317">
        <v>27333</v>
      </c>
      <c r="AG193" s="263" t="s">
        <v>249</v>
      </c>
      <c r="AH193" s="263" t="s">
        <v>249</v>
      </c>
      <c r="AI193" s="263" t="s">
        <v>249</v>
      </c>
      <c r="AJ193" s="263" t="s">
        <v>249</v>
      </c>
      <c r="AK193" s="263" t="s">
        <v>249</v>
      </c>
      <c r="AL193" s="263" t="s">
        <v>249</v>
      </c>
      <c r="AM193" s="79"/>
      <c r="AN193" s="79" t="s">
        <v>249</v>
      </c>
      <c r="AO193" s="79" t="s">
        <v>249</v>
      </c>
      <c r="AP193" s="263"/>
      <c r="AQ193" s="263"/>
      <c r="AR193"/>
    </row>
    <row r="194" spans="1:44" s="64" customFormat="1" ht="14.1" customHeight="1">
      <c r="A194" s="73" t="s">
        <v>245</v>
      </c>
      <c r="B194" s="74">
        <v>10</v>
      </c>
      <c r="C194" s="74" t="s">
        <v>371</v>
      </c>
      <c r="D194" s="75" t="s">
        <v>454</v>
      </c>
      <c r="E194" s="75" t="s">
        <v>455</v>
      </c>
      <c r="F194" s="76">
        <v>7</v>
      </c>
      <c r="G194" s="74">
        <v>6</v>
      </c>
      <c r="H194" s="74">
        <v>2016</v>
      </c>
      <c r="I194" s="74">
        <v>1</v>
      </c>
      <c r="J194" s="77">
        <v>11314569</v>
      </c>
      <c r="K194" s="74" t="s">
        <v>456</v>
      </c>
      <c r="L194" s="74"/>
      <c r="M194" s="74">
        <v>1045</v>
      </c>
      <c r="N194" s="74" t="s">
        <v>255</v>
      </c>
      <c r="O194" s="74" t="s">
        <v>373</v>
      </c>
      <c r="P194" s="78">
        <v>45963.666599999997</v>
      </c>
      <c r="Q194" s="74"/>
      <c r="R194" s="74"/>
      <c r="S194" s="74"/>
      <c r="T194" s="263"/>
      <c r="U194" s="79"/>
      <c r="V194" s="80" t="s">
        <v>256</v>
      </c>
      <c r="W194" s="263">
        <v>671339</v>
      </c>
      <c r="X194" s="276" t="s">
        <v>454</v>
      </c>
      <c r="Y194" s="292" t="s">
        <v>457</v>
      </c>
      <c r="Z194" s="292" t="s">
        <v>458</v>
      </c>
      <c r="AA194" s="276" t="s">
        <v>455</v>
      </c>
      <c r="AB194" s="298">
        <v>7</v>
      </c>
      <c r="AC194" s="263" t="s">
        <v>249</v>
      </c>
      <c r="AD194" s="319" t="s">
        <v>256</v>
      </c>
      <c r="AE194" s="324">
        <v>42650.446527777778</v>
      </c>
      <c r="AF194" s="329">
        <v>114909</v>
      </c>
      <c r="AG194" s="263" t="s">
        <v>459</v>
      </c>
      <c r="AH194" s="263">
        <v>114909</v>
      </c>
      <c r="AI194" s="263">
        <v>0</v>
      </c>
      <c r="AJ194" s="263">
        <v>0</v>
      </c>
      <c r="AK194" s="263" t="s">
        <v>249</v>
      </c>
      <c r="AL194" s="263">
        <v>0</v>
      </c>
      <c r="AM194" s="79"/>
      <c r="AN194" s="79" t="s">
        <v>25</v>
      </c>
      <c r="AO194" s="79" t="s">
        <v>249</v>
      </c>
      <c r="AP194" s="263"/>
      <c r="AQ194" s="263"/>
      <c r="AR194"/>
    </row>
    <row r="195" spans="1:44" s="64" customFormat="1" ht="14.1" customHeight="1">
      <c r="A195" s="73" t="s">
        <v>245</v>
      </c>
      <c r="B195" s="74">
        <v>75</v>
      </c>
      <c r="C195" s="74" t="s">
        <v>272</v>
      </c>
      <c r="D195" s="75"/>
      <c r="E195" s="75"/>
      <c r="F195" s="76"/>
      <c r="G195" s="74"/>
      <c r="H195" s="74"/>
      <c r="I195" s="74">
        <v>2</v>
      </c>
      <c r="J195" s="77">
        <v>11355129</v>
      </c>
      <c r="K195" s="74" t="s">
        <v>460</v>
      </c>
      <c r="L195" s="74"/>
      <c r="M195" s="74">
        <v>1038</v>
      </c>
      <c r="N195" s="74" t="s">
        <v>248</v>
      </c>
      <c r="O195" s="74" t="s">
        <v>285</v>
      </c>
      <c r="P195" s="78">
        <v>22981.833299999998</v>
      </c>
      <c r="Q195" s="74"/>
      <c r="R195" s="74"/>
      <c r="S195" s="74"/>
      <c r="T195" s="263"/>
      <c r="U195" s="79"/>
      <c r="V195" s="80" t="s">
        <v>461</v>
      </c>
      <c r="W195" s="263" t="s">
        <v>249</v>
      </c>
      <c r="X195" s="276"/>
      <c r="Y195" s="292" t="s">
        <v>249</v>
      </c>
      <c r="Z195" s="292" t="s">
        <v>249</v>
      </c>
      <c r="AA195" s="276"/>
      <c r="AB195" s="298"/>
      <c r="AC195" s="263"/>
      <c r="AD195" s="319" t="s">
        <v>26</v>
      </c>
      <c r="AE195" s="324"/>
      <c r="AF195" s="317">
        <v>0</v>
      </c>
      <c r="AG195" s="263"/>
      <c r="AH195" s="263"/>
      <c r="AI195" s="263"/>
      <c r="AJ195" s="263"/>
      <c r="AK195" s="263"/>
      <c r="AL195" s="263"/>
      <c r="AM195" s="79"/>
      <c r="AN195" s="79"/>
      <c r="AO195" s="79"/>
      <c r="AP195" s="263" t="s">
        <v>462</v>
      </c>
      <c r="AQ195" s="263"/>
      <c r="AR195"/>
    </row>
    <row r="196" spans="1:44" s="64" customFormat="1" ht="14.1" customHeight="1">
      <c r="A196" s="73" t="s">
        <v>245</v>
      </c>
      <c r="B196" s="74">
        <v>75</v>
      </c>
      <c r="C196" s="74" t="s">
        <v>272</v>
      </c>
      <c r="D196" s="75" t="s">
        <v>463</v>
      </c>
      <c r="E196" s="75" t="s">
        <v>464</v>
      </c>
      <c r="F196" s="76">
        <v>7</v>
      </c>
      <c r="G196" s="74">
        <v>10</v>
      </c>
      <c r="H196" s="74">
        <v>2017</v>
      </c>
      <c r="I196" s="74">
        <v>2</v>
      </c>
      <c r="J196" s="77">
        <v>11355369</v>
      </c>
      <c r="K196" s="74" t="s">
        <v>465</v>
      </c>
      <c r="L196" s="74"/>
      <c r="M196" s="74">
        <v>1045</v>
      </c>
      <c r="N196" s="74" t="s">
        <v>255</v>
      </c>
      <c r="O196" s="74" t="s">
        <v>41</v>
      </c>
      <c r="P196" s="78">
        <v>49181.133300000001</v>
      </c>
      <c r="Q196" s="74"/>
      <c r="R196" s="74"/>
      <c r="S196" s="74"/>
      <c r="T196" s="263">
        <v>7</v>
      </c>
      <c r="U196" s="79"/>
      <c r="V196" s="80" t="s">
        <v>256</v>
      </c>
      <c r="W196" s="263">
        <v>19450410</v>
      </c>
      <c r="X196" s="276">
        <v>43016</v>
      </c>
      <c r="Y196" s="292" t="s">
        <v>257</v>
      </c>
      <c r="Z196" s="292" t="s">
        <v>466</v>
      </c>
      <c r="AA196" s="276" t="s">
        <v>464</v>
      </c>
      <c r="AB196" s="298">
        <v>7</v>
      </c>
      <c r="AC196" s="263" t="s">
        <v>249</v>
      </c>
      <c r="AD196" s="319" t="s">
        <v>256</v>
      </c>
      <c r="AE196" s="324">
        <v>43179.609027777777</v>
      </c>
      <c r="AF196" s="329">
        <v>122950</v>
      </c>
      <c r="AG196" s="263" t="s">
        <v>467</v>
      </c>
      <c r="AH196" s="263">
        <v>122950</v>
      </c>
      <c r="AI196" s="263">
        <v>7623</v>
      </c>
      <c r="AJ196" s="263">
        <v>0</v>
      </c>
      <c r="AK196" s="263" t="s">
        <v>468</v>
      </c>
      <c r="AL196" s="263">
        <v>0</v>
      </c>
      <c r="AM196" s="79"/>
      <c r="AN196" s="79" t="s">
        <v>25</v>
      </c>
      <c r="AO196" s="79" t="s">
        <v>249</v>
      </c>
      <c r="AP196" s="263"/>
      <c r="AQ196" s="263"/>
      <c r="AR196"/>
    </row>
    <row r="197" spans="1:44" s="64" customFormat="1" ht="14.1" customHeight="1">
      <c r="A197" s="73" t="s">
        <v>245</v>
      </c>
      <c r="B197" s="74">
        <v>75</v>
      </c>
      <c r="C197" s="74" t="s">
        <v>272</v>
      </c>
      <c r="D197" s="75" t="s">
        <v>469</v>
      </c>
      <c r="E197" s="75" t="s">
        <v>470</v>
      </c>
      <c r="F197" s="76">
        <v>6</v>
      </c>
      <c r="G197" s="74">
        <v>10</v>
      </c>
      <c r="H197" s="74">
        <v>2017</v>
      </c>
      <c r="I197" s="74">
        <v>2</v>
      </c>
      <c r="J197" s="77">
        <v>11355369</v>
      </c>
      <c r="K197" s="74" t="s">
        <v>465</v>
      </c>
      <c r="L197" s="74"/>
      <c r="M197" s="74">
        <v>1045</v>
      </c>
      <c r="N197" s="74" t="s">
        <v>255</v>
      </c>
      <c r="O197" s="74" t="s">
        <v>41</v>
      </c>
      <c r="P197" s="78">
        <v>295086.8</v>
      </c>
      <c r="Q197" s="74"/>
      <c r="R197" s="74"/>
      <c r="S197" s="74"/>
      <c r="T197" s="263">
        <v>6</v>
      </c>
      <c r="U197" s="79"/>
      <c r="V197" s="80" t="s">
        <v>256</v>
      </c>
      <c r="W197" s="263">
        <v>24019910</v>
      </c>
      <c r="X197" s="276" t="s">
        <v>469</v>
      </c>
      <c r="Y197" s="292" t="s">
        <v>257</v>
      </c>
      <c r="Z197" s="292" t="s">
        <v>466</v>
      </c>
      <c r="AA197" s="276" t="s">
        <v>470</v>
      </c>
      <c r="AB197" s="298">
        <v>6</v>
      </c>
      <c r="AC197" s="263" t="s">
        <v>249</v>
      </c>
      <c r="AD197" s="319" t="s">
        <v>256</v>
      </c>
      <c r="AE197" s="324">
        <v>42814.48333333333</v>
      </c>
      <c r="AF197" s="329">
        <v>147540</v>
      </c>
      <c r="AG197" s="263" t="s">
        <v>471</v>
      </c>
      <c r="AH197" s="263">
        <v>147540</v>
      </c>
      <c r="AI197" s="263">
        <v>7623</v>
      </c>
      <c r="AJ197" s="263">
        <v>0</v>
      </c>
      <c r="AK197" s="263" t="s">
        <v>472</v>
      </c>
      <c r="AL197" s="263">
        <v>0</v>
      </c>
      <c r="AM197" s="79"/>
      <c r="AN197" s="79" t="s">
        <v>25</v>
      </c>
      <c r="AO197" s="79" t="s">
        <v>249</v>
      </c>
      <c r="AP197" s="263"/>
      <c r="AQ197" s="263"/>
      <c r="AR197"/>
    </row>
    <row r="198" spans="1:44" s="64" customFormat="1" ht="14.1" hidden="1" customHeight="1">
      <c r="A198" s="73" t="s">
        <v>245</v>
      </c>
      <c r="B198" s="74">
        <v>75</v>
      </c>
      <c r="C198" s="74" t="s">
        <v>272</v>
      </c>
      <c r="D198" s="75">
        <v>44100</v>
      </c>
      <c r="E198" s="75">
        <v>44107</v>
      </c>
      <c r="F198" s="76">
        <v>8</v>
      </c>
      <c r="G198" s="74">
        <v>9</v>
      </c>
      <c r="H198" s="74">
        <v>2020</v>
      </c>
      <c r="I198" s="74">
        <v>2</v>
      </c>
      <c r="J198" s="77">
        <v>11355424</v>
      </c>
      <c r="K198" s="74" t="s">
        <v>473</v>
      </c>
      <c r="L198" s="74">
        <v>10</v>
      </c>
      <c r="M198" s="74">
        <v>1023</v>
      </c>
      <c r="N198" s="74" t="s">
        <v>43</v>
      </c>
      <c r="O198" s="74" t="s">
        <v>30</v>
      </c>
      <c r="P198" s="78">
        <v>146333</v>
      </c>
      <c r="Q198" s="74" t="s">
        <v>474</v>
      </c>
      <c r="R198" s="74">
        <v>0</v>
      </c>
      <c r="S198" s="74">
        <v>0</v>
      </c>
      <c r="T198" s="79"/>
      <c r="U198" s="79"/>
      <c r="V198" s="80" t="s">
        <v>279</v>
      </c>
      <c r="W198" s="79"/>
      <c r="X198" s="81">
        <v>44100</v>
      </c>
      <c r="Y198" s="82"/>
      <c r="Z198" s="82"/>
      <c r="AA198" s="81">
        <v>44107</v>
      </c>
      <c r="AB198" s="88">
        <v>8</v>
      </c>
      <c r="AC198" s="79"/>
      <c r="AD198" s="80"/>
      <c r="AE198" s="245"/>
      <c r="AF198" s="84">
        <v>0</v>
      </c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/>
    </row>
    <row r="199" spans="1:44" s="64" customFormat="1" ht="14.1" customHeight="1">
      <c r="A199" s="73" t="s">
        <v>245</v>
      </c>
      <c r="B199" s="74">
        <v>64</v>
      </c>
      <c r="C199" s="74" t="s">
        <v>475</v>
      </c>
      <c r="D199" s="75"/>
      <c r="E199" s="75"/>
      <c r="F199" s="76"/>
      <c r="G199" s="74"/>
      <c r="H199" s="74"/>
      <c r="I199" s="74">
        <v>1</v>
      </c>
      <c r="J199" s="77">
        <v>11382633</v>
      </c>
      <c r="K199" s="74" t="s">
        <v>476</v>
      </c>
      <c r="L199" s="74"/>
      <c r="M199" s="74">
        <v>1045</v>
      </c>
      <c r="N199" s="74" t="s">
        <v>255</v>
      </c>
      <c r="O199" s="74" t="s">
        <v>477</v>
      </c>
      <c r="P199" s="78">
        <v>24590.566599999998</v>
      </c>
      <c r="Q199" s="74"/>
      <c r="R199" s="74"/>
      <c r="S199" s="74"/>
      <c r="T199" s="263"/>
      <c r="U199" s="79"/>
      <c r="V199" s="80" t="s">
        <v>461</v>
      </c>
      <c r="W199" s="263" t="s">
        <v>249</v>
      </c>
      <c r="X199" s="276"/>
      <c r="Y199" s="292" t="s">
        <v>249</v>
      </c>
      <c r="Z199" s="292" t="s">
        <v>249</v>
      </c>
      <c r="AA199" s="276"/>
      <c r="AB199" s="298"/>
      <c r="AC199" s="263"/>
      <c r="AD199" s="319" t="s">
        <v>26</v>
      </c>
      <c r="AE199" s="324"/>
      <c r="AF199" s="317">
        <v>0</v>
      </c>
      <c r="AG199" s="263"/>
      <c r="AH199" s="263"/>
      <c r="AI199" s="263"/>
      <c r="AJ199" s="263"/>
      <c r="AK199" s="263"/>
      <c r="AL199" s="263"/>
      <c r="AM199" s="79"/>
      <c r="AN199" s="79"/>
      <c r="AO199" s="79"/>
      <c r="AP199" s="263" t="s">
        <v>462</v>
      </c>
      <c r="AQ199" s="263"/>
      <c r="AR199"/>
    </row>
    <row r="200" spans="1:44" s="64" customFormat="1" ht="14.1" customHeight="1">
      <c r="A200" s="73" t="s">
        <v>245</v>
      </c>
      <c r="B200" s="74">
        <v>64</v>
      </c>
      <c r="C200" s="74" t="s">
        <v>475</v>
      </c>
      <c r="D200" s="75"/>
      <c r="E200" s="75"/>
      <c r="F200" s="76"/>
      <c r="G200" s="74"/>
      <c r="H200" s="74"/>
      <c r="I200" s="74">
        <v>2</v>
      </c>
      <c r="J200" s="77">
        <v>11382633</v>
      </c>
      <c r="K200" s="74" t="s">
        <v>476</v>
      </c>
      <c r="L200" s="74"/>
      <c r="M200" s="74">
        <v>1038</v>
      </c>
      <c r="N200" s="74" t="s">
        <v>248</v>
      </c>
      <c r="O200" s="74" t="s">
        <v>477</v>
      </c>
      <c r="P200" s="78">
        <v>49181.133300000001</v>
      </c>
      <c r="Q200" s="74"/>
      <c r="R200" s="74"/>
      <c r="S200" s="74"/>
      <c r="T200" s="263"/>
      <c r="U200" s="79"/>
      <c r="V200" s="80" t="s">
        <v>461</v>
      </c>
      <c r="W200" s="263" t="s">
        <v>249</v>
      </c>
      <c r="X200" s="276"/>
      <c r="Y200" s="292" t="s">
        <v>249</v>
      </c>
      <c r="Z200" s="292" t="s">
        <v>249</v>
      </c>
      <c r="AA200" s="276"/>
      <c r="AB200" s="298"/>
      <c r="AC200" s="263"/>
      <c r="AD200" s="319" t="s">
        <v>26</v>
      </c>
      <c r="AE200" s="324"/>
      <c r="AF200" s="317">
        <v>0</v>
      </c>
      <c r="AG200" s="263"/>
      <c r="AH200" s="263"/>
      <c r="AI200" s="263"/>
      <c r="AJ200" s="263"/>
      <c r="AK200" s="263"/>
      <c r="AL200" s="263"/>
      <c r="AM200" s="79"/>
      <c r="AN200" s="79"/>
      <c r="AO200" s="79"/>
      <c r="AP200" s="263" t="s">
        <v>462</v>
      </c>
      <c r="AQ200" s="263"/>
      <c r="AR200"/>
    </row>
    <row r="201" spans="1:44" s="64" customFormat="1" ht="14.1" customHeight="1">
      <c r="A201" s="73" t="s">
        <v>245</v>
      </c>
      <c r="B201" s="74">
        <v>64</v>
      </c>
      <c r="C201" s="74" t="s">
        <v>475</v>
      </c>
      <c r="D201" s="75"/>
      <c r="E201" s="75"/>
      <c r="F201" s="76"/>
      <c r="G201" s="74"/>
      <c r="H201" s="74"/>
      <c r="I201" s="74">
        <v>2</v>
      </c>
      <c r="J201" s="77">
        <v>11382633</v>
      </c>
      <c r="K201" s="74" t="s">
        <v>476</v>
      </c>
      <c r="L201" s="74"/>
      <c r="M201" s="74">
        <v>1045</v>
      </c>
      <c r="N201" s="74" t="s">
        <v>255</v>
      </c>
      <c r="O201" s="74" t="s">
        <v>477</v>
      </c>
      <c r="P201" s="78">
        <v>24590.566599999998</v>
      </c>
      <c r="Q201" s="74"/>
      <c r="R201" s="74"/>
      <c r="S201" s="74"/>
      <c r="T201" s="263"/>
      <c r="U201" s="79"/>
      <c r="V201" s="80" t="s">
        <v>461</v>
      </c>
      <c r="W201" s="263" t="s">
        <v>249</v>
      </c>
      <c r="X201" s="276"/>
      <c r="Y201" s="292" t="s">
        <v>249</v>
      </c>
      <c r="Z201" s="292" t="s">
        <v>249</v>
      </c>
      <c r="AA201" s="276"/>
      <c r="AB201" s="298"/>
      <c r="AC201" s="263"/>
      <c r="AD201" s="319" t="s">
        <v>26</v>
      </c>
      <c r="AE201" s="324"/>
      <c r="AF201" s="317">
        <v>0</v>
      </c>
      <c r="AG201" s="263"/>
      <c r="AH201" s="263"/>
      <c r="AI201" s="263"/>
      <c r="AJ201" s="263"/>
      <c r="AK201" s="263"/>
      <c r="AL201" s="263"/>
      <c r="AM201" s="79"/>
      <c r="AN201" s="79"/>
      <c r="AO201" s="79"/>
      <c r="AP201" s="263" t="s">
        <v>462</v>
      </c>
      <c r="AQ201" s="263"/>
      <c r="AR201"/>
    </row>
    <row r="202" spans="1:44" s="64" customFormat="1" ht="14.1" customHeight="1">
      <c r="A202" s="73" t="s">
        <v>245</v>
      </c>
      <c r="B202" s="74">
        <v>132</v>
      </c>
      <c r="C202" s="74" t="s">
        <v>290</v>
      </c>
      <c r="D202" s="75" t="s">
        <v>478</v>
      </c>
      <c r="E202" s="75" t="s">
        <v>479</v>
      </c>
      <c r="F202" s="76">
        <v>2</v>
      </c>
      <c r="G202" s="74">
        <v>6</v>
      </c>
      <c r="H202" s="74">
        <v>2018</v>
      </c>
      <c r="I202" s="74">
        <v>1</v>
      </c>
      <c r="J202" s="77">
        <v>11439816</v>
      </c>
      <c r="K202" s="74" t="s">
        <v>480</v>
      </c>
      <c r="L202" s="74"/>
      <c r="M202" s="74">
        <v>1038</v>
      </c>
      <c r="N202" s="74" t="s">
        <v>248</v>
      </c>
      <c r="O202" s="74" t="s">
        <v>34</v>
      </c>
      <c r="P202" s="78">
        <v>52082.8</v>
      </c>
      <c r="Q202" s="74"/>
      <c r="R202" s="74"/>
      <c r="S202" s="74"/>
      <c r="T202" s="263"/>
      <c r="U202" s="79"/>
      <c r="V202" s="80" t="s">
        <v>26</v>
      </c>
      <c r="W202" s="263">
        <v>74010567</v>
      </c>
      <c r="X202" s="276" t="s">
        <v>478</v>
      </c>
      <c r="Y202" s="292" t="s">
        <v>257</v>
      </c>
      <c r="Z202" s="292" t="s">
        <v>249</v>
      </c>
      <c r="AA202" s="276" t="s">
        <v>479</v>
      </c>
      <c r="AB202" s="298">
        <v>2</v>
      </c>
      <c r="AC202" s="263" t="s">
        <v>249</v>
      </c>
      <c r="AD202" s="319" t="s">
        <v>26</v>
      </c>
      <c r="AE202" s="324"/>
      <c r="AF202" s="317">
        <v>0</v>
      </c>
      <c r="AG202" s="263"/>
      <c r="AH202" s="263"/>
      <c r="AI202" s="263"/>
      <c r="AJ202" s="263"/>
      <c r="AK202" s="263"/>
      <c r="AL202" s="263"/>
      <c r="AM202" s="79"/>
      <c r="AN202" s="79"/>
      <c r="AO202" s="79"/>
      <c r="AP202" s="263" t="s">
        <v>250</v>
      </c>
      <c r="AQ202" s="263"/>
      <c r="AR202"/>
    </row>
    <row r="203" spans="1:44" s="64" customFormat="1" ht="14.1" customHeight="1">
      <c r="A203" s="73" t="s">
        <v>245</v>
      </c>
      <c r="B203" s="74">
        <v>1</v>
      </c>
      <c r="C203" s="74" t="s">
        <v>481</v>
      </c>
      <c r="D203" s="75" t="s">
        <v>482</v>
      </c>
      <c r="E203" s="75" t="s">
        <v>483</v>
      </c>
      <c r="F203" s="76">
        <v>2</v>
      </c>
      <c r="G203" s="74">
        <v>3</v>
      </c>
      <c r="H203" s="74">
        <v>2019</v>
      </c>
      <c r="I203" s="74">
        <v>1</v>
      </c>
      <c r="J203" s="77">
        <v>11449340</v>
      </c>
      <c r="K203" s="74" t="s">
        <v>484</v>
      </c>
      <c r="L203" s="74"/>
      <c r="M203" s="74">
        <v>1045</v>
      </c>
      <c r="N203" s="74" t="s">
        <v>255</v>
      </c>
      <c r="O203" s="74" t="s">
        <v>35</v>
      </c>
      <c r="P203" s="78">
        <v>55207.7333</v>
      </c>
      <c r="Q203" s="74"/>
      <c r="R203" s="74"/>
      <c r="S203" s="74"/>
      <c r="T203" s="263"/>
      <c r="U203" s="79"/>
      <c r="V203" s="80" t="s">
        <v>256</v>
      </c>
      <c r="W203" s="263" t="s">
        <v>249</v>
      </c>
      <c r="X203" s="276">
        <v>43535</v>
      </c>
      <c r="Y203" s="292" t="s">
        <v>249</v>
      </c>
      <c r="Z203" s="292" t="s">
        <v>249</v>
      </c>
      <c r="AA203" s="276" t="s">
        <v>483</v>
      </c>
      <c r="AB203" s="298">
        <v>2</v>
      </c>
      <c r="AC203" s="263" t="s">
        <v>249</v>
      </c>
      <c r="AD203" s="319" t="s">
        <v>256</v>
      </c>
      <c r="AE203" s="324"/>
      <c r="AF203" s="330">
        <v>55208</v>
      </c>
      <c r="AG203" s="263" t="s">
        <v>249</v>
      </c>
      <c r="AH203" s="263" t="s">
        <v>249</v>
      </c>
      <c r="AI203" s="263" t="s">
        <v>249</v>
      </c>
      <c r="AJ203" s="263" t="s">
        <v>249</v>
      </c>
      <c r="AK203" s="263" t="s">
        <v>249</v>
      </c>
      <c r="AL203" s="263" t="s">
        <v>249</v>
      </c>
      <c r="AM203" s="79"/>
      <c r="AN203" s="79" t="s">
        <v>249</v>
      </c>
      <c r="AO203" s="79" t="s">
        <v>249</v>
      </c>
      <c r="AP203" s="263"/>
      <c r="AQ203" s="263"/>
      <c r="AR203"/>
    </row>
    <row r="204" spans="1:44" s="64" customFormat="1" ht="14.1" customHeight="1">
      <c r="A204" s="73" t="s">
        <v>245</v>
      </c>
      <c r="B204" s="74">
        <v>56</v>
      </c>
      <c r="C204" s="74" t="s">
        <v>485</v>
      </c>
      <c r="D204" s="75" t="s">
        <v>486</v>
      </c>
      <c r="E204" s="75" t="s">
        <v>486</v>
      </c>
      <c r="F204" s="76">
        <v>1</v>
      </c>
      <c r="G204" s="74">
        <v>12</v>
      </c>
      <c r="H204" s="74">
        <v>2016</v>
      </c>
      <c r="I204" s="74" t="s">
        <v>264</v>
      </c>
      <c r="J204" s="77">
        <v>12125496</v>
      </c>
      <c r="K204" s="74" t="s">
        <v>487</v>
      </c>
      <c r="L204" s="74"/>
      <c r="M204" s="74">
        <v>1038</v>
      </c>
      <c r="N204" s="74" t="s">
        <v>248</v>
      </c>
      <c r="O204" s="74" t="s">
        <v>44</v>
      </c>
      <c r="P204" s="78" t="s">
        <v>267</v>
      </c>
      <c r="Q204" s="74"/>
      <c r="R204" s="74"/>
      <c r="S204" s="74"/>
      <c r="T204" s="263"/>
      <c r="U204" s="79"/>
      <c r="V204" s="80" t="s">
        <v>26</v>
      </c>
      <c r="W204" s="263" t="s">
        <v>488</v>
      </c>
      <c r="X204" s="276" t="s">
        <v>486</v>
      </c>
      <c r="Y204" s="292" t="s">
        <v>489</v>
      </c>
      <c r="Z204" s="292" t="s">
        <v>249</v>
      </c>
      <c r="AA204" s="276" t="s">
        <v>486</v>
      </c>
      <c r="AB204" s="298">
        <v>1</v>
      </c>
      <c r="AC204" s="263" t="s">
        <v>249</v>
      </c>
      <c r="AD204" s="319" t="s">
        <v>26</v>
      </c>
      <c r="AE204" s="324"/>
      <c r="AF204" s="317">
        <v>0</v>
      </c>
      <c r="AG204" s="263"/>
      <c r="AH204" s="263"/>
      <c r="AI204" s="263"/>
      <c r="AJ204" s="263"/>
      <c r="AK204" s="263"/>
      <c r="AL204" s="263"/>
      <c r="AM204" s="79"/>
      <c r="AN204" s="79"/>
      <c r="AO204" s="79"/>
      <c r="AP204" s="263" t="s">
        <v>250</v>
      </c>
      <c r="AQ204" s="263"/>
      <c r="AR204"/>
    </row>
    <row r="205" spans="1:44" s="64" customFormat="1" ht="14.1" hidden="1" customHeight="1">
      <c r="A205" s="73" t="s">
        <v>245</v>
      </c>
      <c r="B205" s="74">
        <v>56</v>
      </c>
      <c r="C205" s="74" t="s">
        <v>490</v>
      </c>
      <c r="D205" s="75"/>
      <c r="E205" s="75"/>
      <c r="F205" s="76"/>
      <c r="G205" s="74">
        <v>1</v>
      </c>
      <c r="H205" s="74">
        <v>2020</v>
      </c>
      <c r="I205" s="74">
        <v>1</v>
      </c>
      <c r="J205" s="77">
        <v>12125496</v>
      </c>
      <c r="K205" s="74" t="s">
        <v>487</v>
      </c>
      <c r="L205" s="74"/>
      <c r="M205" s="74">
        <v>1045</v>
      </c>
      <c r="N205" s="74" t="s">
        <v>255</v>
      </c>
      <c r="O205" s="74" t="s">
        <v>44</v>
      </c>
      <c r="P205" s="78">
        <v>234081</v>
      </c>
      <c r="Q205" s="74"/>
      <c r="R205" s="74"/>
      <c r="S205" s="74"/>
      <c r="T205" s="79"/>
      <c r="U205" s="79"/>
      <c r="V205" s="80" t="s">
        <v>260</v>
      </c>
      <c r="W205" s="79" t="s">
        <v>249</v>
      </c>
      <c r="X205" s="81"/>
      <c r="Y205" s="82" t="s">
        <v>249</v>
      </c>
      <c r="Z205" s="82" t="s">
        <v>249</v>
      </c>
      <c r="AA205" s="81"/>
      <c r="AB205" s="83"/>
      <c r="AC205" s="79" t="s">
        <v>249</v>
      </c>
      <c r="AD205" s="80"/>
      <c r="AE205" s="245"/>
      <c r="AF205" s="84">
        <v>0</v>
      </c>
      <c r="AG205" s="79" t="s">
        <v>249</v>
      </c>
      <c r="AH205" s="79" t="s">
        <v>249</v>
      </c>
      <c r="AI205" s="79" t="s">
        <v>249</v>
      </c>
      <c r="AJ205" s="79" t="s">
        <v>249</v>
      </c>
      <c r="AK205" s="79" t="s">
        <v>249</v>
      </c>
      <c r="AL205" s="79" t="s">
        <v>249</v>
      </c>
      <c r="AM205" s="79" t="s">
        <v>390</v>
      </c>
      <c r="AN205" s="79" t="s">
        <v>249</v>
      </c>
      <c r="AO205" s="79" t="s">
        <v>249</v>
      </c>
      <c r="AP205" s="79"/>
      <c r="AQ205" s="79"/>
      <c r="AR205"/>
    </row>
    <row r="206" spans="1:44" s="64" customFormat="1" ht="14.1" hidden="1" customHeight="1">
      <c r="A206" s="73" t="s">
        <v>245</v>
      </c>
      <c r="B206" s="74">
        <v>56</v>
      </c>
      <c r="C206" s="74" t="s">
        <v>490</v>
      </c>
      <c r="D206" s="75"/>
      <c r="E206" s="75"/>
      <c r="F206" s="76"/>
      <c r="G206" s="74">
        <v>1</v>
      </c>
      <c r="H206" s="74">
        <v>2020</v>
      </c>
      <c r="I206" s="74">
        <v>1</v>
      </c>
      <c r="J206" s="77">
        <v>12125496</v>
      </c>
      <c r="K206" s="74" t="s">
        <v>487</v>
      </c>
      <c r="L206" s="74"/>
      <c r="M206" s="74">
        <v>1038</v>
      </c>
      <c r="N206" s="74" t="s">
        <v>248</v>
      </c>
      <c r="O206" s="74" t="s">
        <v>44</v>
      </c>
      <c r="P206" s="78">
        <v>58520</v>
      </c>
      <c r="Q206" s="74"/>
      <c r="R206" s="74"/>
      <c r="S206" s="74"/>
      <c r="T206" s="79"/>
      <c r="U206" s="79"/>
      <c r="V206" s="80" t="s">
        <v>260</v>
      </c>
      <c r="W206" s="79" t="s">
        <v>249</v>
      </c>
      <c r="X206" s="81"/>
      <c r="Y206" s="82" t="s">
        <v>249</v>
      </c>
      <c r="Z206" s="82" t="s">
        <v>249</v>
      </c>
      <c r="AA206" s="81"/>
      <c r="AB206" s="83"/>
      <c r="AC206" s="79" t="s">
        <v>249</v>
      </c>
      <c r="AD206" s="80"/>
      <c r="AE206" s="245"/>
      <c r="AF206" s="84">
        <v>0</v>
      </c>
      <c r="AG206" s="79" t="s">
        <v>249</v>
      </c>
      <c r="AH206" s="79" t="s">
        <v>249</v>
      </c>
      <c r="AI206" s="79" t="s">
        <v>249</v>
      </c>
      <c r="AJ206" s="79" t="s">
        <v>249</v>
      </c>
      <c r="AK206" s="79" t="s">
        <v>249</v>
      </c>
      <c r="AL206" s="79" t="s">
        <v>249</v>
      </c>
      <c r="AM206" s="79" t="s">
        <v>390</v>
      </c>
      <c r="AN206" s="79" t="s">
        <v>249</v>
      </c>
      <c r="AO206" s="79" t="s">
        <v>249</v>
      </c>
      <c r="AP206" s="79"/>
      <c r="AQ206" s="79"/>
      <c r="AR206"/>
    </row>
    <row r="207" spans="1:44" s="64" customFormat="1" ht="14.1" hidden="1" customHeight="1">
      <c r="A207" s="73" t="s">
        <v>245</v>
      </c>
      <c r="B207" s="74">
        <v>56</v>
      </c>
      <c r="C207" s="74" t="s">
        <v>490</v>
      </c>
      <c r="D207" s="75"/>
      <c r="E207" s="75"/>
      <c r="F207" s="76"/>
      <c r="G207" s="74">
        <v>1</v>
      </c>
      <c r="H207" s="74">
        <v>2020</v>
      </c>
      <c r="I207" s="74">
        <v>2</v>
      </c>
      <c r="J207" s="77">
        <v>12125496</v>
      </c>
      <c r="K207" s="74" t="s">
        <v>487</v>
      </c>
      <c r="L207" s="74"/>
      <c r="M207" s="74">
        <v>1045</v>
      </c>
      <c r="N207" s="74" t="s">
        <v>255</v>
      </c>
      <c r="O207" s="74" t="s">
        <v>44</v>
      </c>
      <c r="P207" s="78">
        <v>877803</v>
      </c>
      <c r="Q207" s="74"/>
      <c r="R207" s="74"/>
      <c r="S207" s="74"/>
      <c r="T207" s="79"/>
      <c r="U207" s="79"/>
      <c r="V207" s="80" t="s">
        <v>260</v>
      </c>
      <c r="W207" s="79" t="s">
        <v>249</v>
      </c>
      <c r="X207" s="81"/>
      <c r="Y207" s="82" t="s">
        <v>249</v>
      </c>
      <c r="Z207" s="82" t="s">
        <v>249</v>
      </c>
      <c r="AA207" s="81"/>
      <c r="AB207" s="83"/>
      <c r="AC207" s="79" t="s">
        <v>249</v>
      </c>
      <c r="AD207" s="80"/>
      <c r="AE207" s="245"/>
      <c r="AF207" s="84">
        <v>0</v>
      </c>
      <c r="AG207" s="79" t="s">
        <v>249</v>
      </c>
      <c r="AH207" s="79" t="s">
        <v>249</v>
      </c>
      <c r="AI207" s="79" t="s">
        <v>249</v>
      </c>
      <c r="AJ207" s="79" t="s">
        <v>249</v>
      </c>
      <c r="AK207" s="79" t="s">
        <v>249</v>
      </c>
      <c r="AL207" s="79" t="s">
        <v>249</v>
      </c>
      <c r="AM207" s="79" t="s">
        <v>261</v>
      </c>
      <c r="AN207" s="79" t="s">
        <v>249</v>
      </c>
      <c r="AO207" s="79" t="s">
        <v>249</v>
      </c>
      <c r="AP207" s="79"/>
      <c r="AQ207" s="79"/>
      <c r="AR207"/>
    </row>
    <row r="208" spans="1:44" s="64" customFormat="1" ht="14.1" hidden="1" customHeight="1">
      <c r="A208" s="73" t="s">
        <v>245</v>
      </c>
      <c r="B208" s="74">
        <v>56</v>
      </c>
      <c r="C208" s="74" t="s">
        <v>490</v>
      </c>
      <c r="D208" s="75"/>
      <c r="E208" s="75"/>
      <c r="F208" s="76"/>
      <c r="G208" s="74">
        <v>7</v>
      </c>
      <c r="H208" s="74">
        <v>2019</v>
      </c>
      <c r="I208" s="74">
        <v>2</v>
      </c>
      <c r="J208" s="77">
        <v>12125496</v>
      </c>
      <c r="K208" s="74" t="s">
        <v>487</v>
      </c>
      <c r="L208" s="74"/>
      <c r="M208" s="74">
        <v>1038</v>
      </c>
      <c r="N208" s="74" t="s">
        <v>248</v>
      </c>
      <c r="O208" s="74" t="s">
        <v>44</v>
      </c>
      <c r="P208" s="78">
        <v>55208</v>
      </c>
      <c r="Q208" s="74"/>
      <c r="R208" s="74"/>
      <c r="S208" s="74"/>
      <c r="T208" s="79"/>
      <c r="U208" s="79"/>
      <c r="V208" s="80" t="s">
        <v>260</v>
      </c>
      <c r="W208" s="79" t="s">
        <v>249</v>
      </c>
      <c r="X208" s="81"/>
      <c r="Y208" s="82" t="s">
        <v>249</v>
      </c>
      <c r="Z208" s="82" t="s">
        <v>249</v>
      </c>
      <c r="AA208" s="81"/>
      <c r="AB208" s="83"/>
      <c r="AC208" s="79" t="s">
        <v>249</v>
      </c>
      <c r="AD208" s="80"/>
      <c r="AE208" s="245"/>
      <c r="AF208" s="84">
        <v>0</v>
      </c>
      <c r="AG208" s="79" t="s">
        <v>249</v>
      </c>
      <c r="AH208" s="79" t="s">
        <v>249</v>
      </c>
      <c r="AI208" s="79" t="s">
        <v>249</v>
      </c>
      <c r="AJ208" s="79" t="s">
        <v>249</v>
      </c>
      <c r="AK208" s="79" t="s">
        <v>249</v>
      </c>
      <c r="AL208" s="79" t="s">
        <v>249</v>
      </c>
      <c r="AM208" s="79" t="s">
        <v>261</v>
      </c>
      <c r="AN208" s="79" t="s">
        <v>249</v>
      </c>
      <c r="AO208" s="79" t="s">
        <v>249</v>
      </c>
      <c r="AP208" s="79"/>
      <c r="AQ208" s="79"/>
      <c r="AR208"/>
    </row>
    <row r="209" spans="1:44" s="64" customFormat="1" ht="14.1" customHeight="1">
      <c r="A209" s="73" t="s">
        <v>245</v>
      </c>
      <c r="B209" s="74">
        <v>98</v>
      </c>
      <c r="C209" s="74" t="s">
        <v>385</v>
      </c>
      <c r="D209" s="75" t="s">
        <v>491</v>
      </c>
      <c r="E209" s="75" t="s">
        <v>492</v>
      </c>
      <c r="F209" s="76">
        <v>30</v>
      </c>
      <c r="G209" s="74">
        <v>10</v>
      </c>
      <c r="H209" s="74">
        <v>2016</v>
      </c>
      <c r="I209" s="74">
        <v>2</v>
      </c>
      <c r="J209" s="77">
        <v>13743779</v>
      </c>
      <c r="K209" s="74" t="s">
        <v>493</v>
      </c>
      <c r="L209" s="74"/>
      <c r="M209" s="74">
        <v>1046</v>
      </c>
      <c r="N209" s="74" t="s">
        <v>274</v>
      </c>
      <c r="O209" s="74" t="s">
        <v>294</v>
      </c>
      <c r="P209" s="78">
        <v>413673</v>
      </c>
      <c r="Q209" s="74"/>
      <c r="R209" s="74"/>
      <c r="S209" s="74"/>
      <c r="T209" s="317"/>
      <c r="U209" s="79"/>
      <c r="V209" s="80" t="s">
        <v>256</v>
      </c>
      <c r="W209" s="263" t="s">
        <v>249</v>
      </c>
      <c r="X209" s="276" t="s">
        <v>491</v>
      </c>
      <c r="Y209" s="292" t="s">
        <v>249</v>
      </c>
      <c r="Z209" s="292" t="s">
        <v>249</v>
      </c>
      <c r="AA209" s="276" t="s">
        <v>492</v>
      </c>
      <c r="AB209" s="298">
        <v>30</v>
      </c>
      <c r="AC209" s="263" t="s">
        <v>249</v>
      </c>
      <c r="AD209" s="319" t="s">
        <v>256</v>
      </c>
      <c r="AE209" s="324"/>
      <c r="AF209" s="329">
        <v>2530500</v>
      </c>
      <c r="AG209" s="263" t="s">
        <v>249</v>
      </c>
      <c r="AH209" s="263" t="s">
        <v>249</v>
      </c>
      <c r="AI209" s="263" t="s">
        <v>249</v>
      </c>
      <c r="AJ209" s="263" t="s">
        <v>249</v>
      </c>
      <c r="AK209" s="263" t="s">
        <v>249</v>
      </c>
      <c r="AL209" s="263" t="s">
        <v>249</v>
      </c>
      <c r="AM209" s="79"/>
      <c r="AN209" s="79" t="s">
        <v>249</v>
      </c>
      <c r="AO209" s="79" t="s">
        <v>249</v>
      </c>
      <c r="AP209" s="263"/>
      <c r="AQ209" s="263"/>
      <c r="AR209"/>
    </row>
    <row r="210" spans="1:44" s="64" customFormat="1" ht="14.1" customHeight="1">
      <c r="A210" s="73" t="s">
        <v>245</v>
      </c>
      <c r="B210" s="74">
        <v>98</v>
      </c>
      <c r="C210" s="74" t="s">
        <v>385</v>
      </c>
      <c r="D210" s="75" t="s">
        <v>494</v>
      </c>
      <c r="E210" s="75" t="s">
        <v>486</v>
      </c>
      <c r="F210" s="76">
        <v>30</v>
      </c>
      <c r="G210" s="74">
        <v>11</v>
      </c>
      <c r="H210" s="74">
        <v>2016</v>
      </c>
      <c r="I210" s="74">
        <v>2</v>
      </c>
      <c r="J210" s="77">
        <v>13743779</v>
      </c>
      <c r="K210" s="74" t="s">
        <v>493</v>
      </c>
      <c r="L210" s="74"/>
      <c r="M210" s="74">
        <v>1046</v>
      </c>
      <c r="N210" s="74" t="s">
        <v>274</v>
      </c>
      <c r="O210" s="74" t="s">
        <v>294</v>
      </c>
      <c r="P210" s="78">
        <v>689455</v>
      </c>
      <c r="Q210" s="74"/>
      <c r="R210" s="74"/>
      <c r="S210" s="74"/>
      <c r="T210" s="317"/>
      <c r="U210" s="79"/>
      <c r="V210" s="80" t="s">
        <v>256</v>
      </c>
      <c r="W210" s="263" t="s">
        <v>249</v>
      </c>
      <c r="X210" s="276">
        <v>42687</v>
      </c>
      <c r="Y210" s="292"/>
      <c r="Z210" s="292">
        <v>44000</v>
      </c>
      <c r="AA210" s="276" t="s">
        <v>486</v>
      </c>
      <c r="AB210" s="298">
        <v>30</v>
      </c>
      <c r="AC210" s="263" t="s">
        <v>249</v>
      </c>
      <c r="AD210" s="319" t="s">
        <v>256</v>
      </c>
      <c r="AE210" s="324">
        <v>44000</v>
      </c>
      <c r="AF210" s="329">
        <v>2530500</v>
      </c>
      <c r="AG210" s="339">
        <v>44000</v>
      </c>
      <c r="AH210" s="263">
        <v>2530500</v>
      </c>
      <c r="AI210" s="263" t="s">
        <v>249</v>
      </c>
      <c r="AJ210" s="263" t="s">
        <v>249</v>
      </c>
      <c r="AK210" s="263" t="s">
        <v>249</v>
      </c>
      <c r="AL210" s="263" t="s">
        <v>249</v>
      </c>
      <c r="AM210" s="79"/>
      <c r="AN210" s="79" t="s">
        <v>249</v>
      </c>
      <c r="AO210" s="79" t="s">
        <v>249</v>
      </c>
      <c r="AP210" s="263"/>
      <c r="AQ210" s="263"/>
      <c r="AR210"/>
    </row>
    <row r="211" spans="1:44" s="64" customFormat="1" ht="14.1" hidden="1" customHeight="1">
      <c r="A211" s="73" t="s">
        <v>245</v>
      </c>
      <c r="B211" s="74">
        <v>98</v>
      </c>
      <c r="C211" s="74" t="s">
        <v>385</v>
      </c>
      <c r="D211" s="75"/>
      <c r="E211" s="75"/>
      <c r="F211" s="76"/>
      <c r="G211" s="74">
        <v>12</v>
      </c>
      <c r="H211" s="74">
        <v>2016</v>
      </c>
      <c r="I211" s="74">
        <v>2</v>
      </c>
      <c r="J211" s="77">
        <v>13743779</v>
      </c>
      <c r="K211" s="74" t="s">
        <v>493</v>
      </c>
      <c r="L211" s="74"/>
      <c r="M211" s="74">
        <v>1046</v>
      </c>
      <c r="N211" s="74" t="s">
        <v>274</v>
      </c>
      <c r="O211" s="74" t="s">
        <v>294</v>
      </c>
      <c r="P211" s="78">
        <v>275782</v>
      </c>
      <c r="Q211" s="74"/>
      <c r="R211" s="74"/>
      <c r="S211" s="74"/>
      <c r="T211" s="79"/>
      <c r="U211" s="79"/>
      <c r="V211" s="80" t="s">
        <v>260</v>
      </c>
      <c r="W211" s="79">
        <v>0</v>
      </c>
      <c r="X211" s="81"/>
      <c r="Y211" s="82"/>
      <c r="Z211" s="82" t="s">
        <v>249</v>
      </c>
      <c r="AA211" s="81"/>
      <c r="AB211" s="83"/>
      <c r="AC211" s="79" t="s">
        <v>249</v>
      </c>
      <c r="AD211" s="80"/>
      <c r="AE211" s="245">
        <v>42685.47152777778</v>
      </c>
      <c r="AF211" s="84">
        <v>0</v>
      </c>
      <c r="AG211" s="79" t="s">
        <v>495</v>
      </c>
      <c r="AH211" s="79">
        <v>2530500</v>
      </c>
      <c r="AI211" s="79">
        <v>5969</v>
      </c>
      <c r="AJ211" s="79">
        <v>0</v>
      </c>
      <c r="AK211" s="79" t="s">
        <v>249</v>
      </c>
      <c r="AL211" s="79">
        <v>0</v>
      </c>
      <c r="AM211" s="79" t="s">
        <v>496</v>
      </c>
      <c r="AN211" s="79" t="s">
        <v>25</v>
      </c>
      <c r="AO211" s="79" t="s">
        <v>249</v>
      </c>
      <c r="AP211" s="79"/>
      <c r="AQ211" s="79"/>
      <c r="AR211"/>
    </row>
    <row r="212" spans="1:44" s="64" customFormat="1" ht="14.1" customHeight="1">
      <c r="A212" s="73" t="s">
        <v>245</v>
      </c>
      <c r="B212" s="74">
        <v>42</v>
      </c>
      <c r="C212" s="74" t="s">
        <v>497</v>
      </c>
      <c r="D212" s="75"/>
      <c r="E212" s="75"/>
      <c r="F212" s="76"/>
      <c r="G212" s="74"/>
      <c r="H212" s="74"/>
      <c r="I212" s="74">
        <v>1</v>
      </c>
      <c r="J212" s="77">
        <v>13893717</v>
      </c>
      <c r="K212" s="74" t="s">
        <v>498</v>
      </c>
      <c r="L212" s="74"/>
      <c r="M212" s="74">
        <v>1045</v>
      </c>
      <c r="N212" s="74" t="s">
        <v>255</v>
      </c>
      <c r="O212" s="74" t="s">
        <v>499</v>
      </c>
      <c r="P212" s="78">
        <v>414058</v>
      </c>
      <c r="Q212" s="74"/>
      <c r="R212" s="74"/>
      <c r="S212" s="74"/>
      <c r="T212" s="263"/>
      <c r="U212" s="79"/>
      <c r="V212" s="80" t="s">
        <v>461</v>
      </c>
      <c r="W212" s="263" t="s">
        <v>249</v>
      </c>
      <c r="X212" s="276"/>
      <c r="Y212" s="292" t="s">
        <v>249</v>
      </c>
      <c r="Z212" s="292" t="s">
        <v>249</v>
      </c>
      <c r="AA212" s="276"/>
      <c r="AB212" s="298"/>
      <c r="AC212" s="263"/>
      <c r="AD212" s="319" t="s">
        <v>26</v>
      </c>
      <c r="AE212" s="324"/>
      <c r="AF212" s="317">
        <v>0</v>
      </c>
      <c r="AG212" s="263"/>
      <c r="AH212" s="263"/>
      <c r="AI212" s="263"/>
      <c r="AJ212" s="263"/>
      <c r="AK212" s="263"/>
      <c r="AL212" s="263"/>
      <c r="AM212" s="79"/>
      <c r="AN212" s="79"/>
      <c r="AO212" s="79"/>
      <c r="AP212" s="263" t="s">
        <v>462</v>
      </c>
      <c r="AQ212" s="263"/>
      <c r="AR212"/>
    </row>
    <row r="213" spans="1:44" s="64" customFormat="1" ht="14.1" customHeight="1">
      <c r="A213" s="73" t="s">
        <v>245</v>
      </c>
      <c r="B213" s="74">
        <v>42</v>
      </c>
      <c r="C213" s="74" t="s">
        <v>497</v>
      </c>
      <c r="D213" s="75"/>
      <c r="E213" s="75"/>
      <c r="F213" s="76"/>
      <c r="G213" s="74"/>
      <c r="H213" s="74"/>
      <c r="I213" s="74">
        <v>2</v>
      </c>
      <c r="J213" s="77">
        <v>13893717</v>
      </c>
      <c r="K213" s="74" t="s">
        <v>498</v>
      </c>
      <c r="L213" s="74"/>
      <c r="M213" s="74">
        <v>1045</v>
      </c>
      <c r="N213" s="74" t="s">
        <v>255</v>
      </c>
      <c r="O213" s="74" t="s">
        <v>499</v>
      </c>
      <c r="P213" s="78">
        <v>828116</v>
      </c>
      <c r="Q213" s="74"/>
      <c r="R213" s="74"/>
      <c r="S213" s="74"/>
      <c r="T213" s="263"/>
      <c r="U213" s="79"/>
      <c r="V213" s="80" t="s">
        <v>461</v>
      </c>
      <c r="W213" s="263" t="s">
        <v>249</v>
      </c>
      <c r="X213" s="276"/>
      <c r="Y213" s="292" t="s">
        <v>249</v>
      </c>
      <c r="Z213" s="292" t="s">
        <v>249</v>
      </c>
      <c r="AA213" s="276"/>
      <c r="AB213" s="298"/>
      <c r="AC213" s="263"/>
      <c r="AD213" s="319" t="s">
        <v>26</v>
      </c>
      <c r="AE213" s="324"/>
      <c r="AF213" s="317">
        <v>0</v>
      </c>
      <c r="AG213" s="263"/>
      <c r="AH213" s="263"/>
      <c r="AI213" s="263"/>
      <c r="AJ213" s="263"/>
      <c r="AK213" s="263"/>
      <c r="AL213" s="263"/>
      <c r="AM213" s="79"/>
      <c r="AN213" s="79"/>
      <c r="AO213" s="79"/>
      <c r="AP213" s="263" t="s">
        <v>462</v>
      </c>
      <c r="AQ213" s="263"/>
      <c r="AR213"/>
    </row>
    <row r="214" spans="1:44" s="64" customFormat="1" ht="14.1" customHeight="1">
      <c r="A214" s="73" t="s">
        <v>245</v>
      </c>
      <c r="B214" s="74">
        <v>42</v>
      </c>
      <c r="C214" s="74" t="s">
        <v>497</v>
      </c>
      <c r="D214" s="75"/>
      <c r="E214" s="75"/>
      <c r="F214" s="76"/>
      <c r="G214" s="74"/>
      <c r="H214" s="74"/>
      <c r="I214" s="74">
        <v>2</v>
      </c>
      <c r="J214" s="77">
        <v>13893717</v>
      </c>
      <c r="K214" s="74" t="s">
        <v>498</v>
      </c>
      <c r="L214" s="74"/>
      <c r="M214" s="74">
        <v>1045</v>
      </c>
      <c r="N214" s="74" t="s">
        <v>255</v>
      </c>
      <c r="O214" s="74" t="s">
        <v>499</v>
      </c>
      <c r="P214" s="78">
        <v>828116</v>
      </c>
      <c r="Q214" s="74"/>
      <c r="R214" s="74"/>
      <c r="S214" s="74"/>
      <c r="T214" s="263"/>
      <c r="U214" s="79"/>
      <c r="V214" s="80" t="s">
        <v>461</v>
      </c>
      <c r="W214" s="263" t="s">
        <v>249</v>
      </c>
      <c r="X214" s="276"/>
      <c r="Y214" s="292" t="s">
        <v>249</v>
      </c>
      <c r="Z214" s="292" t="s">
        <v>249</v>
      </c>
      <c r="AA214" s="276"/>
      <c r="AB214" s="298"/>
      <c r="AC214" s="263"/>
      <c r="AD214" s="319" t="s">
        <v>26</v>
      </c>
      <c r="AE214" s="324"/>
      <c r="AF214" s="317">
        <v>0</v>
      </c>
      <c r="AG214" s="263"/>
      <c r="AH214" s="263"/>
      <c r="AI214" s="263"/>
      <c r="AJ214" s="263"/>
      <c r="AK214" s="263"/>
      <c r="AL214" s="263"/>
      <c r="AM214" s="79"/>
      <c r="AN214" s="79"/>
      <c r="AO214" s="79"/>
      <c r="AP214" s="263" t="s">
        <v>462</v>
      </c>
      <c r="AQ214" s="263"/>
      <c r="AR214"/>
    </row>
    <row r="215" spans="1:44" s="64" customFormat="1" ht="14.1" customHeight="1">
      <c r="A215" s="73" t="s">
        <v>245</v>
      </c>
      <c r="B215" s="74">
        <v>42</v>
      </c>
      <c r="C215" s="74" t="s">
        <v>497</v>
      </c>
      <c r="D215" s="75"/>
      <c r="E215" s="75"/>
      <c r="F215" s="76"/>
      <c r="G215" s="74"/>
      <c r="H215" s="74"/>
      <c r="I215" s="74">
        <v>2</v>
      </c>
      <c r="J215" s="77">
        <v>13893717</v>
      </c>
      <c r="K215" s="74" t="s">
        <v>498</v>
      </c>
      <c r="L215" s="74"/>
      <c r="M215" s="74">
        <v>1045</v>
      </c>
      <c r="N215" s="74" t="s">
        <v>255</v>
      </c>
      <c r="O215" s="74" t="s">
        <v>499</v>
      </c>
      <c r="P215" s="78">
        <v>781242</v>
      </c>
      <c r="Q215" s="74"/>
      <c r="R215" s="74"/>
      <c r="S215" s="74"/>
      <c r="T215" s="263"/>
      <c r="U215" s="79"/>
      <c r="V215" s="80" t="s">
        <v>461</v>
      </c>
      <c r="W215" s="263" t="s">
        <v>249</v>
      </c>
      <c r="X215" s="276"/>
      <c r="Y215" s="292" t="s">
        <v>249</v>
      </c>
      <c r="Z215" s="292" t="s">
        <v>249</v>
      </c>
      <c r="AA215" s="276"/>
      <c r="AB215" s="298"/>
      <c r="AC215" s="263"/>
      <c r="AD215" s="319" t="s">
        <v>26</v>
      </c>
      <c r="AE215" s="324"/>
      <c r="AF215" s="317">
        <v>0</v>
      </c>
      <c r="AG215" s="263"/>
      <c r="AH215" s="263"/>
      <c r="AI215" s="263"/>
      <c r="AJ215" s="263"/>
      <c r="AK215" s="263"/>
      <c r="AL215" s="263"/>
      <c r="AM215" s="79"/>
      <c r="AN215" s="79"/>
      <c r="AO215" s="79"/>
      <c r="AP215" s="263" t="s">
        <v>462</v>
      </c>
      <c r="AQ215" s="263"/>
      <c r="AR215"/>
    </row>
    <row r="216" spans="1:44" s="64" customFormat="1" ht="14.1" customHeight="1">
      <c r="A216" s="73" t="s">
        <v>245</v>
      </c>
      <c r="B216" s="74">
        <v>42</v>
      </c>
      <c r="C216" s="74" t="s">
        <v>497</v>
      </c>
      <c r="D216" s="75"/>
      <c r="E216" s="75"/>
      <c r="F216" s="76"/>
      <c r="G216" s="74"/>
      <c r="H216" s="74"/>
      <c r="I216" s="74">
        <v>2</v>
      </c>
      <c r="J216" s="77">
        <v>13893717</v>
      </c>
      <c r="K216" s="74" t="s">
        <v>498</v>
      </c>
      <c r="L216" s="74"/>
      <c r="M216" s="74">
        <v>1045</v>
      </c>
      <c r="N216" s="74" t="s">
        <v>255</v>
      </c>
      <c r="O216" s="74" t="s">
        <v>499</v>
      </c>
      <c r="P216" s="78">
        <v>781242</v>
      </c>
      <c r="Q216" s="74"/>
      <c r="R216" s="74"/>
      <c r="S216" s="74"/>
      <c r="T216" s="263"/>
      <c r="U216" s="79"/>
      <c r="V216" s="80" t="s">
        <v>461</v>
      </c>
      <c r="W216" s="263" t="s">
        <v>249</v>
      </c>
      <c r="X216" s="276"/>
      <c r="Y216" s="292" t="s">
        <v>249</v>
      </c>
      <c r="Z216" s="292" t="s">
        <v>249</v>
      </c>
      <c r="AA216" s="276"/>
      <c r="AB216" s="298"/>
      <c r="AC216" s="263"/>
      <c r="AD216" s="319" t="s">
        <v>26</v>
      </c>
      <c r="AE216" s="324"/>
      <c r="AF216" s="317">
        <v>0</v>
      </c>
      <c r="AG216" s="263"/>
      <c r="AH216" s="263"/>
      <c r="AI216" s="263"/>
      <c r="AJ216" s="263"/>
      <c r="AK216" s="263"/>
      <c r="AL216" s="263"/>
      <c r="AM216" s="79"/>
      <c r="AN216" s="79"/>
      <c r="AO216" s="79"/>
      <c r="AP216" s="263" t="s">
        <v>462</v>
      </c>
      <c r="AQ216" s="263"/>
      <c r="AR216"/>
    </row>
    <row r="217" spans="1:44" s="64" customFormat="1" ht="14.1" customHeight="1">
      <c r="A217" s="73" t="s">
        <v>245</v>
      </c>
      <c r="B217" s="74">
        <v>42</v>
      </c>
      <c r="C217" s="74" t="s">
        <v>497</v>
      </c>
      <c r="D217" s="75"/>
      <c r="E217" s="75"/>
      <c r="F217" s="76"/>
      <c r="G217" s="74"/>
      <c r="H217" s="74"/>
      <c r="I217" s="74">
        <v>2</v>
      </c>
      <c r="J217" s="77">
        <v>13893717</v>
      </c>
      <c r="K217" s="74" t="s">
        <v>498</v>
      </c>
      <c r="L217" s="74"/>
      <c r="M217" s="74">
        <v>1045</v>
      </c>
      <c r="N217" s="74" t="s">
        <v>255</v>
      </c>
      <c r="O217" s="74" t="s">
        <v>499</v>
      </c>
      <c r="P217" s="78">
        <v>781242</v>
      </c>
      <c r="Q217" s="74"/>
      <c r="R217" s="74"/>
      <c r="S217" s="74"/>
      <c r="T217" s="263"/>
      <c r="U217" s="79"/>
      <c r="V217" s="80" t="s">
        <v>461</v>
      </c>
      <c r="W217" s="263" t="s">
        <v>249</v>
      </c>
      <c r="X217" s="276"/>
      <c r="Y217" s="292" t="s">
        <v>249</v>
      </c>
      <c r="Z217" s="292" t="s">
        <v>249</v>
      </c>
      <c r="AA217" s="276"/>
      <c r="AB217" s="298"/>
      <c r="AC217" s="263"/>
      <c r="AD217" s="319" t="s">
        <v>26</v>
      </c>
      <c r="AE217" s="324"/>
      <c r="AF217" s="317">
        <v>0</v>
      </c>
      <c r="AG217" s="263"/>
      <c r="AH217" s="263"/>
      <c r="AI217" s="263"/>
      <c r="AJ217" s="263"/>
      <c r="AK217" s="263"/>
      <c r="AL217" s="263"/>
      <c r="AM217" s="79"/>
      <c r="AN217" s="79"/>
      <c r="AO217" s="79"/>
      <c r="AP217" s="263" t="s">
        <v>462</v>
      </c>
      <c r="AQ217" s="263"/>
      <c r="AR217"/>
    </row>
    <row r="218" spans="1:44" s="64" customFormat="1" ht="14.1" customHeight="1">
      <c r="A218" s="73" t="s">
        <v>245</v>
      </c>
      <c r="B218" s="74">
        <v>42</v>
      </c>
      <c r="C218" s="74" t="s">
        <v>497</v>
      </c>
      <c r="D218" s="75"/>
      <c r="E218" s="75"/>
      <c r="F218" s="76"/>
      <c r="G218" s="74"/>
      <c r="H218" s="74"/>
      <c r="I218" s="74">
        <v>2</v>
      </c>
      <c r="J218" s="77">
        <v>13893717</v>
      </c>
      <c r="K218" s="74" t="s">
        <v>498</v>
      </c>
      <c r="L218" s="74"/>
      <c r="M218" s="74">
        <v>1045</v>
      </c>
      <c r="N218" s="74" t="s">
        <v>255</v>
      </c>
      <c r="O218" s="74" t="s">
        <v>499</v>
      </c>
      <c r="P218" s="78">
        <v>781242</v>
      </c>
      <c r="Q218" s="74"/>
      <c r="R218" s="74"/>
      <c r="S218" s="74"/>
      <c r="T218" s="263"/>
      <c r="U218" s="79"/>
      <c r="V218" s="80" t="s">
        <v>461</v>
      </c>
      <c r="W218" s="263" t="s">
        <v>249</v>
      </c>
      <c r="X218" s="276"/>
      <c r="Y218" s="292" t="s">
        <v>249</v>
      </c>
      <c r="Z218" s="292" t="s">
        <v>249</v>
      </c>
      <c r="AA218" s="276"/>
      <c r="AB218" s="298"/>
      <c r="AC218" s="263"/>
      <c r="AD218" s="319" t="s">
        <v>26</v>
      </c>
      <c r="AE218" s="324"/>
      <c r="AF218" s="317">
        <v>0</v>
      </c>
      <c r="AG218" s="263"/>
      <c r="AH218" s="263"/>
      <c r="AI218" s="263"/>
      <c r="AJ218" s="263"/>
      <c r="AK218" s="263"/>
      <c r="AL218" s="263"/>
      <c r="AM218" s="79"/>
      <c r="AN218" s="79"/>
      <c r="AO218" s="79"/>
      <c r="AP218" s="263" t="s">
        <v>462</v>
      </c>
      <c r="AQ218" s="263"/>
      <c r="AR218"/>
    </row>
    <row r="219" spans="1:44" s="64" customFormat="1" ht="14.1" customHeight="1">
      <c r="A219" s="73" t="s">
        <v>245</v>
      </c>
      <c r="B219" s="74">
        <v>42</v>
      </c>
      <c r="C219" s="74" t="s">
        <v>497</v>
      </c>
      <c r="D219" s="75"/>
      <c r="E219" s="75"/>
      <c r="F219" s="76"/>
      <c r="G219" s="74"/>
      <c r="H219" s="74"/>
      <c r="I219" s="74">
        <v>2</v>
      </c>
      <c r="J219" s="77">
        <v>13893717</v>
      </c>
      <c r="K219" s="74" t="s">
        <v>498</v>
      </c>
      <c r="L219" s="74"/>
      <c r="M219" s="74">
        <v>1045</v>
      </c>
      <c r="N219" s="74" t="s">
        <v>255</v>
      </c>
      <c r="O219" s="74" t="s">
        <v>499</v>
      </c>
      <c r="P219" s="78">
        <v>781242</v>
      </c>
      <c r="Q219" s="74"/>
      <c r="R219" s="74"/>
      <c r="S219" s="74"/>
      <c r="T219" s="263"/>
      <c r="U219" s="79"/>
      <c r="V219" s="80" t="s">
        <v>461</v>
      </c>
      <c r="W219" s="263" t="s">
        <v>249</v>
      </c>
      <c r="X219" s="276"/>
      <c r="Y219" s="292" t="s">
        <v>249</v>
      </c>
      <c r="Z219" s="292" t="s">
        <v>249</v>
      </c>
      <c r="AA219" s="276"/>
      <c r="AB219" s="298"/>
      <c r="AC219" s="263"/>
      <c r="AD219" s="319" t="s">
        <v>26</v>
      </c>
      <c r="AE219" s="324"/>
      <c r="AF219" s="317">
        <v>0</v>
      </c>
      <c r="AG219" s="263"/>
      <c r="AH219" s="263"/>
      <c r="AI219" s="263"/>
      <c r="AJ219" s="263"/>
      <c r="AK219" s="263"/>
      <c r="AL219" s="263"/>
      <c r="AM219" s="79"/>
      <c r="AN219" s="79"/>
      <c r="AO219" s="79"/>
      <c r="AP219" s="263" t="s">
        <v>462</v>
      </c>
      <c r="AQ219" s="263"/>
      <c r="AR219"/>
    </row>
    <row r="220" spans="1:44" s="64" customFormat="1" ht="14.1" customHeight="1">
      <c r="A220" s="73" t="s">
        <v>245</v>
      </c>
      <c r="B220" s="74">
        <v>42</v>
      </c>
      <c r="C220" s="74" t="s">
        <v>497</v>
      </c>
      <c r="D220" s="75"/>
      <c r="E220" s="75"/>
      <c r="F220" s="76"/>
      <c r="G220" s="74"/>
      <c r="H220" s="74"/>
      <c r="I220" s="74">
        <v>2</v>
      </c>
      <c r="J220" s="77">
        <v>13893717</v>
      </c>
      <c r="K220" s="74" t="s">
        <v>498</v>
      </c>
      <c r="L220" s="74"/>
      <c r="M220" s="74">
        <v>1045</v>
      </c>
      <c r="N220" s="74" t="s">
        <v>255</v>
      </c>
      <c r="O220" s="74" t="s">
        <v>499</v>
      </c>
      <c r="P220" s="78">
        <v>781242</v>
      </c>
      <c r="Q220" s="74"/>
      <c r="R220" s="74"/>
      <c r="S220" s="74"/>
      <c r="T220" s="263"/>
      <c r="U220" s="79"/>
      <c r="V220" s="80" t="s">
        <v>461</v>
      </c>
      <c r="W220" s="263" t="s">
        <v>249</v>
      </c>
      <c r="X220" s="276"/>
      <c r="Y220" s="292" t="s">
        <v>249</v>
      </c>
      <c r="Z220" s="292" t="s">
        <v>249</v>
      </c>
      <c r="AA220" s="276"/>
      <c r="AB220" s="298"/>
      <c r="AC220" s="263"/>
      <c r="AD220" s="319" t="s">
        <v>26</v>
      </c>
      <c r="AE220" s="324"/>
      <c r="AF220" s="317">
        <v>0</v>
      </c>
      <c r="AG220" s="263"/>
      <c r="AH220" s="263"/>
      <c r="AI220" s="263"/>
      <c r="AJ220" s="263"/>
      <c r="AK220" s="263"/>
      <c r="AL220" s="263"/>
      <c r="AM220" s="79"/>
      <c r="AN220" s="79"/>
      <c r="AO220" s="79"/>
      <c r="AP220" s="263" t="s">
        <v>462</v>
      </c>
      <c r="AQ220" s="263"/>
      <c r="AR220"/>
    </row>
    <row r="221" spans="1:44" s="64" customFormat="1" ht="14.1" customHeight="1">
      <c r="A221" s="73" t="s">
        <v>245</v>
      </c>
      <c r="B221" s="74">
        <v>42</v>
      </c>
      <c r="C221" s="74" t="s">
        <v>497</v>
      </c>
      <c r="D221" s="75"/>
      <c r="E221" s="75"/>
      <c r="F221" s="76"/>
      <c r="G221" s="74"/>
      <c r="H221" s="74"/>
      <c r="I221" s="74">
        <v>2</v>
      </c>
      <c r="J221" s="77">
        <v>13893717</v>
      </c>
      <c r="K221" s="74" t="s">
        <v>498</v>
      </c>
      <c r="L221" s="74"/>
      <c r="M221" s="74">
        <v>1045</v>
      </c>
      <c r="N221" s="74" t="s">
        <v>255</v>
      </c>
      <c r="O221" s="74" t="s">
        <v>499</v>
      </c>
      <c r="P221" s="78">
        <v>781242</v>
      </c>
      <c r="Q221" s="74"/>
      <c r="R221" s="74"/>
      <c r="S221" s="74"/>
      <c r="T221" s="263"/>
      <c r="U221" s="79"/>
      <c r="V221" s="80" t="s">
        <v>461</v>
      </c>
      <c r="W221" s="263" t="s">
        <v>249</v>
      </c>
      <c r="X221" s="276"/>
      <c r="Y221" s="292" t="s">
        <v>249</v>
      </c>
      <c r="Z221" s="292" t="s">
        <v>249</v>
      </c>
      <c r="AA221" s="276"/>
      <c r="AB221" s="298"/>
      <c r="AC221" s="263"/>
      <c r="AD221" s="319" t="s">
        <v>26</v>
      </c>
      <c r="AE221" s="324"/>
      <c r="AF221" s="317">
        <v>0</v>
      </c>
      <c r="AG221" s="263"/>
      <c r="AH221" s="263"/>
      <c r="AI221" s="263"/>
      <c r="AJ221" s="263"/>
      <c r="AK221" s="263"/>
      <c r="AL221" s="263"/>
      <c r="AM221" s="79"/>
      <c r="AN221" s="79"/>
      <c r="AO221" s="79"/>
      <c r="AP221" s="263" t="s">
        <v>462</v>
      </c>
      <c r="AQ221" s="263"/>
      <c r="AR221"/>
    </row>
    <row r="222" spans="1:44" s="64" customFormat="1" ht="14.1" customHeight="1">
      <c r="A222" s="73" t="s">
        <v>245</v>
      </c>
      <c r="B222" s="74">
        <v>42</v>
      </c>
      <c r="C222" s="74" t="s">
        <v>497</v>
      </c>
      <c r="D222" s="75"/>
      <c r="E222" s="75"/>
      <c r="F222" s="76"/>
      <c r="G222" s="74"/>
      <c r="H222" s="74"/>
      <c r="I222" s="74">
        <v>2</v>
      </c>
      <c r="J222" s="77">
        <v>13893717</v>
      </c>
      <c r="K222" s="74" t="s">
        <v>498</v>
      </c>
      <c r="L222" s="74"/>
      <c r="M222" s="74">
        <v>1045</v>
      </c>
      <c r="N222" s="74" t="s">
        <v>255</v>
      </c>
      <c r="O222" s="74" t="s">
        <v>499</v>
      </c>
      <c r="P222" s="78">
        <v>781242</v>
      </c>
      <c r="Q222" s="74"/>
      <c r="R222" s="74"/>
      <c r="S222" s="74"/>
      <c r="T222" s="263"/>
      <c r="U222" s="79"/>
      <c r="V222" s="80" t="s">
        <v>461</v>
      </c>
      <c r="W222" s="263" t="s">
        <v>249</v>
      </c>
      <c r="X222" s="276"/>
      <c r="Y222" s="292" t="s">
        <v>249</v>
      </c>
      <c r="Z222" s="292" t="s">
        <v>249</v>
      </c>
      <c r="AA222" s="276"/>
      <c r="AB222" s="298"/>
      <c r="AC222" s="263"/>
      <c r="AD222" s="319" t="s">
        <v>26</v>
      </c>
      <c r="AE222" s="324"/>
      <c r="AF222" s="317">
        <v>0</v>
      </c>
      <c r="AG222" s="263"/>
      <c r="AH222" s="263"/>
      <c r="AI222" s="263"/>
      <c r="AJ222" s="263"/>
      <c r="AK222" s="263"/>
      <c r="AL222" s="263"/>
      <c r="AM222" s="79"/>
      <c r="AN222" s="79"/>
      <c r="AO222" s="79"/>
      <c r="AP222" s="263" t="s">
        <v>462</v>
      </c>
      <c r="AQ222" s="263"/>
      <c r="AR222"/>
    </row>
    <row r="223" spans="1:44" s="64" customFormat="1" ht="14.1" customHeight="1">
      <c r="A223" s="73" t="s">
        <v>245</v>
      </c>
      <c r="B223" s="74">
        <v>42</v>
      </c>
      <c r="C223" s="74" t="s">
        <v>497</v>
      </c>
      <c r="D223" s="75"/>
      <c r="E223" s="75"/>
      <c r="F223" s="76"/>
      <c r="G223" s="74"/>
      <c r="H223" s="74"/>
      <c r="I223" s="74">
        <v>2</v>
      </c>
      <c r="J223" s="77">
        <v>13893717</v>
      </c>
      <c r="K223" s="74" t="s">
        <v>498</v>
      </c>
      <c r="L223" s="74"/>
      <c r="M223" s="74">
        <v>1045</v>
      </c>
      <c r="N223" s="74" t="s">
        <v>255</v>
      </c>
      <c r="O223" s="74" t="s">
        <v>499</v>
      </c>
      <c r="P223" s="78">
        <v>781242</v>
      </c>
      <c r="Q223" s="74"/>
      <c r="R223" s="74"/>
      <c r="S223" s="74"/>
      <c r="T223" s="263"/>
      <c r="U223" s="79"/>
      <c r="V223" s="80" t="s">
        <v>461</v>
      </c>
      <c r="W223" s="263" t="s">
        <v>249</v>
      </c>
      <c r="X223" s="276"/>
      <c r="Y223" s="292" t="s">
        <v>249</v>
      </c>
      <c r="Z223" s="292" t="s">
        <v>249</v>
      </c>
      <c r="AA223" s="276"/>
      <c r="AB223" s="298"/>
      <c r="AC223" s="263"/>
      <c r="AD223" s="319" t="s">
        <v>26</v>
      </c>
      <c r="AE223" s="324"/>
      <c r="AF223" s="317">
        <v>0</v>
      </c>
      <c r="AG223" s="263"/>
      <c r="AH223" s="263"/>
      <c r="AI223" s="263"/>
      <c r="AJ223" s="263"/>
      <c r="AK223" s="263"/>
      <c r="AL223" s="263"/>
      <c r="AM223" s="79"/>
      <c r="AN223" s="79"/>
      <c r="AO223" s="79"/>
      <c r="AP223" s="263" t="s">
        <v>462</v>
      </c>
      <c r="AQ223" s="263"/>
      <c r="AR223"/>
    </row>
    <row r="224" spans="1:44" s="64" customFormat="1" ht="14.1" customHeight="1">
      <c r="A224" s="73" t="s">
        <v>245</v>
      </c>
      <c r="B224" s="74">
        <v>42</v>
      </c>
      <c r="C224" s="74" t="s">
        <v>497</v>
      </c>
      <c r="D224" s="75"/>
      <c r="E224" s="75"/>
      <c r="F224" s="76"/>
      <c r="G224" s="74"/>
      <c r="H224" s="74"/>
      <c r="I224" s="74">
        <v>2</v>
      </c>
      <c r="J224" s="77">
        <v>13893717</v>
      </c>
      <c r="K224" s="74" t="s">
        <v>498</v>
      </c>
      <c r="L224" s="74"/>
      <c r="M224" s="74">
        <v>1045</v>
      </c>
      <c r="N224" s="74" t="s">
        <v>255</v>
      </c>
      <c r="O224" s="74" t="s">
        <v>499</v>
      </c>
      <c r="P224" s="78">
        <v>807283.4</v>
      </c>
      <c r="Q224" s="74"/>
      <c r="R224" s="74"/>
      <c r="S224" s="74"/>
      <c r="T224" s="263"/>
      <c r="U224" s="79"/>
      <c r="V224" s="80" t="s">
        <v>461</v>
      </c>
      <c r="W224" s="263" t="s">
        <v>249</v>
      </c>
      <c r="X224" s="276"/>
      <c r="Y224" s="292" t="s">
        <v>249</v>
      </c>
      <c r="Z224" s="292" t="s">
        <v>249</v>
      </c>
      <c r="AA224" s="276"/>
      <c r="AB224" s="298"/>
      <c r="AC224" s="263"/>
      <c r="AD224" s="319" t="s">
        <v>26</v>
      </c>
      <c r="AE224" s="324"/>
      <c r="AF224" s="317">
        <v>0</v>
      </c>
      <c r="AG224" s="263"/>
      <c r="AH224" s="263"/>
      <c r="AI224" s="263"/>
      <c r="AJ224" s="263"/>
      <c r="AK224" s="263"/>
      <c r="AL224" s="263"/>
      <c r="AM224" s="79"/>
      <c r="AN224" s="79"/>
      <c r="AO224" s="79"/>
      <c r="AP224" s="263" t="s">
        <v>462</v>
      </c>
      <c r="AQ224" s="263"/>
      <c r="AR224"/>
    </row>
    <row r="225" spans="1:44" s="64" customFormat="1" ht="14.1" customHeight="1">
      <c r="A225" s="73" t="s">
        <v>245</v>
      </c>
      <c r="B225" s="74">
        <v>42</v>
      </c>
      <c r="C225" s="74" t="s">
        <v>497</v>
      </c>
      <c r="D225" s="75"/>
      <c r="E225" s="75"/>
      <c r="F225" s="76"/>
      <c r="G225" s="74"/>
      <c r="H225" s="74"/>
      <c r="I225" s="74">
        <v>2</v>
      </c>
      <c r="J225" s="77">
        <v>13893717</v>
      </c>
      <c r="K225" s="74" t="s">
        <v>498</v>
      </c>
      <c r="L225" s="74"/>
      <c r="M225" s="74">
        <v>1045</v>
      </c>
      <c r="N225" s="74" t="s">
        <v>255</v>
      </c>
      <c r="O225" s="74" t="s">
        <v>499</v>
      </c>
      <c r="P225" s="78">
        <v>781242</v>
      </c>
      <c r="Q225" s="74"/>
      <c r="R225" s="74"/>
      <c r="S225" s="74"/>
      <c r="T225" s="263"/>
      <c r="U225" s="79"/>
      <c r="V225" s="80" t="s">
        <v>461</v>
      </c>
      <c r="W225" s="263" t="s">
        <v>249</v>
      </c>
      <c r="X225" s="276"/>
      <c r="Y225" s="292" t="s">
        <v>249</v>
      </c>
      <c r="Z225" s="292" t="s">
        <v>249</v>
      </c>
      <c r="AA225" s="276"/>
      <c r="AB225" s="298"/>
      <c r="AC225" s="263"/>
      <c r="AD225" s="319" t="s">
        <v>26</v>
      </c>
      <c r="AE225" s="324"/>
      <c r="AF225" s="317">
        <v>0</v>
      </c>
      <c r="AG225" s="263"/>
      <c r="AH225" s="263"/>
      <c r="AI225" s="263"/>
      <c r="AJ225" s="263"/>
      <c r="AK225" s="263"/>
      <c r="AL225" s="263"/>
      <c r="AM225" s="79"/>
      <c r="AN225" s="79"/>
      <c r="AO225" s="79"/>
      <c r="AP225" s="263" t="s">
        <v>462</v>
      </c>
      <c r="AQ225" s="263"/>
      <c r="AR225"/>
    </row>
    <row r="226" spans="1:44" s="64" customFormat="1" ht="14.1" customHeight="1">
      <c r="A226" s="73" t="s">
        <v>245</v>
      </c>
      <c r="B226" s="74">
        <v>42</v>
      </c>
      <c r="C226" s="74" t="s">
        <v>497</v>
      </c>
      <c r="D226" s="75"/>
      <c r="E226" s="75"/>
      <c r="F226" s="76"/>
      <c r="G226" s="74"/>
      <c r="H226" s="74"/>
      <c r="I226" s="74">
        <v>2</v>
      </c>
      <c r="J226" s="77">
        <v>13893717</v>
      </c>
      <c r="K226" s="74" t="s">
        <v>498</v>
      </c>
      <c r="L226" s="74"/>
      <c r="M226" s="74">
        <v>1045</v>
      </c>
      <c r="N226" s="74" t="s">
        <v>255</v>
      </c>
      <c r="O226" s="74" t="s">
        <v>499</v>
      </c>
      <c r="P226" s="78">
        <v>807283.4</v>
      </c>
      <c r="Q226" s="74"/>
      <c r="R226" s="74"/>
      <c r="S226" s="74"/>
      <c r="T226" s="263"/>
      <c r="U226" s="79"/>
      <c r="V226" s="80" t="s">
        <v>461</v>
      </c>
      <c r="W226" s="263"/>
      <c r="X226" s="276"/>
      <c r="Y226" s="292"/>
      <c r="Z226" s="292"/>
      <c r="AA226" s="276"/>
      <c r="AB226" s="298"/>
      <c r="AC226" s="263"/>
      <c r="AD226" s="319" t="s">
        <v>26</v>
      </c>
      <c r="AE226" s="324"/>
      <c r="AF226" s="317">
        <v>0</v>
      </c>
      <c r="AG226" s="263"/>
      <c r="AH226" s="263"/>
      <c r="AI226" s="263"/>
      <c r="AJ226" s="263"/>
      <c r="AK226" s="263"/>
      <c r="AL226" s="263"/>
      <c r="AM226" s="79"/>
      <c r="AN226" s="79"/>
      <c r="AO226" s="79"/>
      <c r="AP226" s="263" t="s">
        <v>462</v>
      </c>
      <c r="AQ226" s="263"/>
      <c r="AR226"/>
    </row>
    <row r="227" spans="1:44" s="64" customFormat="1" ht="14.1" customHeight="1">
      <c r="A227" s="73" t="s">
        <v>245</v>
      </c>
      <c r="B227" s="74">
        <v>42</v>
      </c>
      <c r="C227" s="74" t="s">
        <v>497</v>
      </c>
      <c r="D227" s="75"/>
      <c r="E227" s="75"/>
      <c r="F227" s="76"/>
      <c r="G227" s="74"/>
      <c r="H227" s="74"/>
      <c r="I227" s="74">
        <v>2</v>
      </c>
      <c r="J227" s="77">
        <v>13893717</v>
      </c>
      <c r="K227" s="74" t="s">
        <v>498</v>
      </c>
      <c r="L227" s="74"/>
      <c r="M227" s="74">
        <v>1045</v>
      </c>
      <c r="N227" s="74" t="s">
        <v>255</v>
      </c>
      <c r="O227" s="74" t="s">
        <v>499</v>
      </c>
      <c r="P227" s="78">
        <v>737717</v>
      </c>
      <c r="Q227" s="74"/>
      <c r="R227" s="74"/>
      <c r="S227" s="74"/>
      <c r="T227" s="263"/>
      <c r="U227" s="79"/>
      <c r="V227" s="80" t="s">
        <v>461</v>
      </c>
      <c r="W227" s="263"/>
      <c r="X227" s="276"/>
      <c r="Y227" s="292"/>
      <c r="Z227" s="292"/>
      <c r="AA227" s="276"/>
      <c r="AB227" s="298"/>
      <c r="AC227" s="263"/>
      <c r="AD227" s="319" t="s">
        <v>26</v>
      </c>
      <c r="AE227" s="324"/>
      <c r="AF227" s="317">
        <v>0</v>
      </c>
      <c r="AG227" s="263"/>
      <c r="AH227" s="263"/>
      <c r="AI227" s="263"/>
      <c r="AJ227" s="263"/>
      <c r="AK227" s="263"/>
      <c r="AL227" s="263"/>
      <c r="AM227" s="79"/>
      <c r="AN227" s="79"/>
      <c r="AO227" s="79"/>
      <c r="AP227" s="263" t="s">
        <v>462</v>
      </c>
      <c r="AQ227" s="263"/>
      <c r="AR227"/>
    </row>
    <row r="228" spans="1:44" s="64" customFormat="1" ht="14.1" customHeight="1">
      <c r="A228" s="73" t="s">
        <v>245</v>
      </c>
      <c r="B228" s="74">
        <v>42</v>
      </c>
      <c r="C228" s="74" t="s">
        <v>497</v>
      </c>
      <c r="D228" s="75"/>
      <c r="E228" s="75"/>
      <c r="F228" s="76"/>
      <c r="G228" s="74"/>
      <c r="H228" s="74"/>
      <c r="I228" s="74">
        <v>2</v>
      </c>
      <c r="J228" s="77">
        <v>13893717</v>
      </c>
      <c r="K228" s="74" t="s">
        <v>498</v>
      </c>
      <c r="L228" s="74"/>
      <c r="M228" s="74">
        <v>1045</v>
      </c>
      <c r="N228" s="74" t="s">
        <v>255</v>
      </c>
      <c r="O228" s="74" t="s">
        <v>499</v>
      </c>
      <c r="P228" s="78">
        <v>737717</v>
      </c>
      <c r="Q228" s="74"/>
      <c r="R228" s="74"/>
      <c r="S228" s="74"/>
      <c r="T228" s="263"/>
      <c r="U228" s="79"/>
      <c r="V228" s="80" t="s">
        <v>461</v>
      </c>
      <c r="W228" s="263"/>
      <c r="X228" s="276"/>
      <c r="Y228" s="292"/>
      <c r="Z228" s="292"/>
      <c r="AA228" s="276"/>
      <c r="AB228" s="298"/>
      <c r="AC228" s="263"/>
      <c r="AD228" s="319" t="s">
        <v>26</v>
      </c>
      <c r="AE228" s="324"/>
      <c r="AF228" s="317">
        <v>0</v>
      </c>
      <c r="AG228" s="263"/>
      <c r="AH228" s="263"/>
      <c r="AI228" s="263"/>
      <c r="AJ228" s="263"/>
      <c r="AK228" s="263"/>
      <c r="AL228" s="263"/>
      <c r="AM228" s="79"/>
      <c r="AN228" s="79"/>
      <c r="AO228" s="79"/>
      <c r="AP228" s="263" t="s">
        <v>462</v>
      </c>
      <c r="AQ228" s="263"/>
      <c r="AR228"/>
    </row>
    <row r="229" spans="1:44" s="64" customFormat="1" ht="14.1" customHeight="1">
      <c r="A229" s="73" t="s">
        <v>245</v>
      </c>
      <c r="B229" s="74">
        <v>42</v>
      </c>
      <c r="C229" s="74" t="s">
        <v>497</v>
      </c>
      <c r="D229" s="75"/>
      <c r="E229" s="75"/>
      <c r="F229" s="76"/>
      <c r="G229" s="74"/>
      <c r="H229" s="74"/>
      <c r="I229" s="74">
        <v>2</v>
      </c>
      <c r="J229" s="77">
        <v>13893717</v>
      </c>
      <c r="K229" s="74" t="s">
        <v>498</v>
      </c>
      <c r="L229" s="74"/>
      <c r="M229" s="74">
        <v>1045</v>
      </c>
      <c r="N229" s="74" t="s">
        <v>255</v>
      </c>
      <c r="O229" s="74" t="s">
        <v>499</v>
      </c>
      <c r="P229" s="78">
        <v>737717</v>
      </c>
      <c r="Q229" s="74"/>
      <c r="R229" s="74"/>
      <c r="S229" s="74"/>
      <c r="T229" s="263"/>
      <c r="U229" s="79"/>
      <c r="V229" s="80" t="s">
        <v>461</v>
      </c>
      <c r="W229" s="263"/>
      <c r="X229" s="276"/>
      <c r="Y229" s="292"/>
      <c r="Z229" s="292"/>
      <c r="AA229" s="276"/>
      <c r="AB229" s="298"/>
      <c r="AC229" s="263"/>
      <c r="AD229" s="319" t="s">
        <v>26</v>
      </c>
      <c r="AE229" s="324"/>
      <c r="AF229" s="317">
        <v>0</v>
      </c>
      <c r="AG229" s="263"/>
      <c r="AH229" s="263"/>
      <c r="AI229" s="263"/>
      <c r="AJ229" s="263"/>
      <c r="AK229" s="263"/>
      <c r="AL229" s="263"/>
      <c r="AM229" s="79"/>
      <c r="AN229" s="79"/>
      <c r="AO229" s="79"/>
      <c r="AP229" s="263" t="s">
        <v>462</v>
      </c>
      <c r="AQ229" s="263"/>
      <c r="AR229"/>
    </row>
    <row r="230" spans="1:44" s="64" customFormat="1" ht="14.1" customHeight="1">
      <c r="A230" s="73" t="s">
        <v>245</v>
      </c>
      <c r="B230" s="74">
        <v>42</v>
      </c>
      <c r="C230" s="74" t="s">
        <v>497</v>
      </c>
      <c r="D230" s="75"/>
      <c r="E230" s="75"/>
      <c r="F230" s="76"/>
      <c r="G230" s="74"/>
      <c r="H230" s="74"/>
      <c r="I230" s="74">
        <v>2</v>
      </c>
      <c r="J230" s="77">
        <v>13893717</v>
      </c>
      <c r="K230" s="74" t="s">
        <v>498</v>
      </c>
      <c r="L230" s="74"/>
      <c r="M230" s="74">
        <v>1045</v>
      </c>
      <c r="N230" s="74" t="s">
        <v>255</v>
      </c>
      <c r="O230" s="74" t="s">
        <v>499</v>
      </c>
      <c r="P230" s="78">
        <v>737717</v>
      </c>
      <c r="Q230" s="74"/>
      <c r="R230" s="74"/>
      <c r="S230" s="74"/>
      <c r="T230" s="263"/>
      <c r="U230" s="79"/>
      <c r="V230" s="80" t="s">
        <v>461</v>
      </c>
      <c r="W230" s="263"/>
      <c r="X230" s="276"/>
      <c r="Y230" s="292"/>
      <c r="Z230" s="292"/>
      <c r="AA230" s="276"/>
      <c r="AB230" s="298"/>
      <c r="AC230" s="263"/>
      <c r="AD230" s="319" t="s">
        <v>26</v>
      </c>
      <c r="AE230" s="324"/>
      <c r="AF230" s="317">
        <v>0</v>
      </c>
      <c r="AG230" s="263"/>
      <c r="AH230" s="263"/>
      <c r="AI230" s="263"/>
      <c r="AJ230" s="263"/>
      <c r="AK230" s="263"/>
      <c r="AL230" s="263"/>
      <c r="AM230" s="79"/>
      <c r="AN230" s="79"/>
      <c r="AO230" s="79"/>
      <c r="AP230" s="263" t="s">
        <v>462</v>
      </c>
      <c r="AQ230" s="263"/>
      <c r="AR230"/>
    </row>
    <row r="231" spans="1:44" s="64" customFormat="1" ht="14.1" customHeight="1">
      <c r="A231" s="73" t="s">
        <v>245</v>
      </c>
      <c r="B231" s="74">
        <v>42</v>
      </c>
      <c r="C231" s="74" t="s">
        <v>497</v>
      </c>
      <c r="D231" s="75"/>
      <c r="E231" s="75"/>
      <c r="F231" s="76"/>
      <c r="G231" s="74"/>
      <c r="H231" s="74"/>
      <c r="I231" s="74">
        <v>2</v>
      </c>
      <c r="J231" s="77">
        <v>13893717</v>
      </c>
      <c r="K231" s="74" t="s">
        <v>498</v>
      </c>
      <c r="L231" s="74"/>
      <c r="M231" s="74">
        <v>1045</v>
      </c>
      <c r="N231" s="74" t="s">
        <v>255</v>
      </c>
      <c r="O231" s="74" t="s">
        <v>499</v>
      </c>
      <c r="P231" s="78">
        <v>737717</v>
      </c>
      <c r="Q231" s="74"/>
      <c r="R231" s="74"/>
      <c r="S231" s="74"/>
      <c r="T231" s="263"/>
      <c r="U231" s="79"/>
      <c r="V231" s="80" t="s">
        <v>461</v>
      </c>
      <c r="W231" s="263"/>
      <c r="X231" s="276"/>
      <c r="Y231" s="292"/>
      <c r="Z231" s="292"/>
      <c r="AA231" s="276"/>
      <c r="AB231" s="298"/>
      <c r="AC231" s="263"/>
      <c r="AD231" s="319" t="s">
        <v>26</v>
      </c>
      <c r="AE231" s="324"/>
      <c r="AF231" s="317">
        <v>0</v>
      </c>
      <c r="AG231" s="263"/>
      <c r="AH231" s="263"/>
      <c r="AI231" s="263"/>
      <c r="AJ231" s="263"/>
      <c r="AK231" s="263"/>
      <c r="AL231" s="263"/>
      <c r="AM231" s="79"/>
      <c r="AN231" s="79"/>
      <c r="AO231" s="79"/>
      <c r="AP231" s="263" t="s">
        <v>462</v>
      </c>
      <c r="AQ231" s="263"/>
      <c r="AR231"/>
    </row>
    <row r="232" spans="1:44" s="64" customFormat="1" ht="14.1" customHeight="1">
      <c r="A232" s="73" t="s">
        <v>245</v>
      </c>
      <c r="B232" s="74">
        <v>42</v>
      </c>
      <c r="C232" s="74" t="s">
        <v>497</v>
      </c>
      <c r="D232" s="75"/>
      <c r="E232" s="75"/>
      <c r="F232" s="76"/>
      <c r="G232" s="74"/>
      <c r="H232" s="74"/>
      <c r="I232" s="74">
        <v>2</v>
      </c>
      <c r="J232" s="77">
        <v>13893717</v>
      </c>
      <c r="K232" s="74" t="s">
        <v>498</v>
      </c>
      <c r="L232" s="74"/>
      <c r="M232" s="74">
        <v>1045</v>
      </c>
      <c r="N232" s="74" t="s">
        <v>255</v>
      </c>
      <c r="O232" s="74" t="s">
        <v>499</v>
      </c>
      <c r="P232" s="78">
        <v>737717</v>
      </c>
      <c r="Q232" s="74"/>
      <c r="R232" s="74"/>
      <c r="S232" s="74"/>
      <c r="T232" s="263"/>
      <c r="U232" s="79"/>
      <c r="V232" s="80" t="s">
        <v>461</v>
      </c>
      <c r="W232" s="263"/>
      <c r="X232" s="276"/>
      <c r="Y232" s="292"/>
      <c r="Z232" s="292"/>
      <c r="AA232" s="276"/>
      <c r="AB232" s="298"/>
      <c r="AC232" s="263"/>
      <c r="AD232" s="319" t="s">
        <v>26</v>
      </c>
      <c r="AE232" s="324"/>
      <c r="AF232" s="317">
        <v>0</v>
      </c>
      <c r="AG232" s="263"/>
      <c r="AH232" s="263"/>
      <c r="AI232" s="263"/>
      <c r="AJ232" s="263"/>
      <c r="AK232" s="263"/>
      <c r="AL232" s="263"/>
      <c r="AM232" s="79"/>
      <c r="AN232" s="79"/>
      <c r="AO232" s="79"/>
      <c r="AP232" s="263" t="s">
        <v>462</v>
      </c>
      <c r="AQ232" s="263"/>
      <c r="AR232"/>
    </row>
    <row r="233" spans="1:44" s="64" customFormat="1" ht="14.1" customHeight="1">
      <c r="A233" s="73" t="s">
        <v>245</v>
      </c>
      <c r="B233" s="74">
        <v>42</v>
      </c>
      <c r="C233" s="74" t="s">
        <v>497</v>
      </c>
      <c r="D233" s="75"/>
      <c r="E233" s="75"/>
      <c r="F233" s="76"/>
      <c r="G233" s="74"/>
      <c r="H233" s="74"/>
      <c r="I233" s="74">
        <v>2</v>
      </c>
      <c r="J233" s="77">
        <v>13893717</v>
      </c>
      <c r="K233" s="74" t="s">
        <v>498</v>
      </c>
      <c r="L233" s="74"/>
      <c r="M233" s="74">
        <v>1045</v>
      </c>
      <c r="N233" s="74" t="s">
        <v>255</v>
      </c>
      <c r="O233" s="74" t="s">
        <v>499</v>
      </c>
      <c r="P233" s="78">
        <v>737717</v>
      </c>
      <c r="Q233" s="74"/>
      <c r="R233" s="74"/>
      <c r="S233" s="74"/>
      <c r="T233" s="263"/>
      <c r="U233" s="79"/>
      <c r="V233" s="80" t="s">
        <v>461</v>
      </c>
      <c r="W233" s="263"/>
      <c r="X233" s="276"/>
      <c r="Y233" s="292"/>
      <c r="Z233" s="292"/>
      <c r="AA233" s="276"/>
      <c r="AB233" s="298"/>
      <c r="AC233" s="263"/>
      <c r="AD233" s="319" t="s">
        <v>26</v>
      </c>
      <c r="AE233" s="324"/>
      <c r="AF233" s="317">
        <v>0</v>
      </c>
      <c r="AG233" s="263"/>
      <c r="AH233" s="263"/>
      <c r="AI233" s="263"/>
      <c r="AJ233" s="263"/>
      <c r="AK233" s="263"/>
      <c r="AL233" s="263"/>
      <c r="AM233" s="79"/>
      <c r="AN233" s="79"/>
      <c r="AO233" s="79"/>
      <c r="AP233" s="263" t="s">
        <v>462</v>
      </c>
      <c r="AQ233" s="263"/>
      <c r="AR233"/>
    </row>
    <row r="234" spans="1:44" s="64" customFormat="1" ht="14.1" customHeight="1">
      <c r="A234" s="73" t="s">
        <v>245</v>
      </c>
      <c r="B234" s="74">
        <v>42</v>
      </c>
      <c r="C234" s="74" t="s">
        <v>497</v>
      </c>
      <c r="D234" s="75"/>
      <c r="E234" s="75"/>
      <c r="F234" s="76"/>
      <c r="G234" s="74"/>
      <c r="H234" s="74"/>
      <c r="I234" s="74">
        <v>2</v>
      </c>
      <c r="J234" s="77">
        <v>13893717</v>
      </c>
      <c r="K234" s="74" t="s">
        <v>498</v>
      </c>
      <c r="L234" s="74"/>
      <c r="M234" s="74">
        <v>1045</v>
      </c>
      <c r="N234" s="74" t="s">
        <v>255</v>
      </c>
      <c r="O234" s="74" t="s">
        <v>499</v>
      </c>
      <c r="P234" s="78">
        <v>737717</v>
      </c>
      <c r="Q234" s="74"/>
      <c r="R234" s="74"/>
      <c r="S234" s="74"/>
      <c r="T234" s="263"/>
      <c r="U234" s="79"/>
      <c r="V234" s="80" t="s">
        <v>461</v>
      </c>
      <c r="W234" s="263"/>
      <c r="X234" s="276"/>
      <c r="Y234" s="292"/>
      <c r="Z234" s="292"/>
      <c r="AA234" s="276"/>
      <c r="AB234" s="298"/>
      <c r="AC234" s="263"/>
      <c r="AD234" s="319" t="s">
        <v>26</v>
      </c>
      <c r="AE234" s="324"/>
      <c r="AF234" s="317">
        <v>0</v>
      </c>
      <c r="AG234" s="263"/>
      <c r="AH234" s="263"/>
      <c r="AI234" s="263"/>
      <c r="AJ234" s="263"/>
      <c r="AK234" s="263"/>
      <c r="AL234" s="263"/>
      <c r="AM234" s="79"/>
      <c r="AN234" s="79"/>
      <c r="AO234" s="79"/>
      <c r="AP234" s="263" t="s">
        <v>462</v>
      </c>
      <c r="AQ234" s="263"/>
      <c r="AR234"/>
    </row>
    <row r="235" spans="1:44" s="64" customFormat="1" ht="14.1" customHeight="1">
      <c r="A235" s="73" t="s">
        <v>245</v>
      </c>
      <c r="B235" s="74">
        <v>42</v>
      </c>
      <c r="C235" s="74" t="s">
        <v>497</v>
      </c>
      <c r="D235" s="75"/>
      <c r="E235" s="75"/>
      <c r="F235" s="76"/>
      <c r="G235" s="74"/>
      <c r="H235" s="74"/>
      <c r="I235" s="74">
        <v>2</v>
      </c>
      <c r="J235" s="77">
        <v>13893717</v>
      </c>
      <c r="K235" s="74" t="s">
        <v>498</v>
      </c>
      <c r="L235" s="74"/>
      <c r="M235" s="74">
        <v>1045</v>
      </c>
      <c r="N235" s="74" t="s">
        <v>255</v>
      </c>
      <c r="O235" s="74" t="s">
        <v>499</v>
      </c>
      <c r="P235" s="78">
        <v>737717</v>
      </c>
      <c r="Q235" s="74"/>
      <c r="R235" s="74"/>
      <c r="S235" s="74"/>
      <c r="T235" s="263"/>
      <c r="U235" s="79"/>
      <c r="V235" s="80" t="s">
        <v>461</v>
      </c>
      <c r="W235" s="263"/>
      <c r="X235" s="276"/>
      <c r="Y235" s="292"/>
      <c r="Z235" s="292"/>
      <c r="AA235" s="276"/>
      <c r="AB235" s="298"/>
      <c r="AC235" s="263"/>
      <c r="AD235" s="319" t="s">
        <v>26</v>
      </c>
      <c r="AE235" s="324"/>
      <c r="AF235" s="317">
        <v>0</v>
      </c>
      <c r="AG235" s="263"/>
      <c r="AH235" s="263"/>
      <c r="AI235" s="263"/>
      <c r="AJ235" s="263"/>
      <c r="AK235" s="263"/>
      <c r="AL235" s="263"/>
      <c r="AM235" s="79"/>
      <c r="AN235" s="79"/>
      <c r="AO235" s="79"/>
      <c r="AP235" s="263" t="s">
        <v>462</v>
      </c>
      <c r="AQ235" s="263"/>
      <c r="AR235"/>
    </row>
    <row r="236" spans="1:44" s="64" customFormat="1" ht="14.1" customHeight="1">
      <c r="A236" s="73" t="s">
        <v>245</v>
      </c>
      <c r="B236" s="74">
        <v>42</v>
      </c>
      <c r="C236" s="74" t="s">
        <v>497</v>
      </c>
      <c r="D236" s="75"/>
      <c r="E236" s="75"/>
      <c r="F236" s="76"/>
      <c r="G236" s="74"/>
      <c r="H236" s="74"/>
      <c r="I236" s="74">
        <v>2</v>
      </c>
      <c r="J236" s="77">
        <v>13893717</v>
      </c>
      <c r="K236" s="74" t="s">
        <v>498</v>
      </c>
      <c r="L236" s="74"/>
      <c r="M236" s="74">
        <v>1045</v>
      </c>
      <c r="N236" s="74" t="s">
        <v>255</v>
      </c>
      <c r="O236" s="74" t="s">
        <v>499</v>
      </c>
      <c r="P236" s="78">
        <v>737717</v>
      </c>
      <c r="Q236" s="74"/>
      <c r="R236" s="74"/>
      <c r="S236" s="74"/>
      <c r="T236" s="263"/>
      <c r="U236" s="79"/>
      <c r="V236" s="80" t="s">
        <v>461</v>
      </c>
      <c r="W236" s="263"/>
      <c r="X236" s="276"/>
      <c r="Y236" s="292"/>
      <c r="Z236" s="292"/>
      <c r="AA236" s="276"/>
      <c r="AB236" s="298"/>
      <c r="AC236" s="263"/>
      <c r="AD236" s="319" t="s">
        <v>26</v>
      </c>
      <c r="AE236" s="324"/>
      <c r="AF236" s="317">
        <v>0</v>
      </c>
      <c r="AG236" s="263"/>
      <c r="AH236" s="263"/>
      <c r="AI236" s="263"/>
      <c r="AJ236" s="263"/>
      <c r="AK236" s="263"/>
      <c r="AL236" s="263"/>
      <c r="AM236" s="79"/>
      <c r="AN236" s="79"/>
      <c r="AO236" s="79"/>
      <c r="AP236" s="263" t="s">
        <v>462</v>
      </c>
      <c r="AQ236" s="263"/>
      <c r="AR236"/>
    </row>
    <row r="237" spans="1:44" s="64" customFormat="1" ht="14.1" customHeight="1">
      <c r="A237" s="73" t="s">
        <v>245</v>
      </c>
      <c r="B237" s="74">
        <v>42</v>
      </c>
      <c r="C237" s="74" t="s">
        <v>497</v>
      </c>
      <c r="D237" s="75"/>
      <c r="E237" s="75"/>
      <c r="F237" s="76"/>
      <c r="G237" s="74"/>
      <c r="H237" s="74"/>
      <c r="I237" s="74">
        <v>2</v>
      </c>
      <c r="J237" s="77">
        <v>13893717</v>
      </c>
      <c r="K237" s="74" t="s">
        <v>498</v>
      </c>
      <c r="L237" s="74"/>
      <c r="M237" s="74">
        <v>1045</v>
      </c>
      <c r="N237" s="74" t="s">
        <v>255</v>
      </c>
      <c r="O237" s="74" t="s">
        <v>499</v>
      </c>
      <c r="P237" s="78">
        <v>737717</v>
      </c>
      <c r="Q237" s="74"/>
      <c r="R237" s="74"/>
      <c r="S237" s="74"/>
      <c r="T237" s="263"/>
      <c r="U237" s="79"/>
      <c r="V237" s="80" t="s">
        <v>461</v>
      </c>
      <c r="W237" s="263"/>
      <c r="X237" s="276"/>
      <c r="Y237" s="292"/>
      <c r="Z237" s="292"/>
      <c r="AA237" s="276"/>
      <c r="AB237" s="298"/>
      <c r="AC237" s="263"/>
      <c r="AD237" s="319" t="s">
        <v>26</v>
      </c>
      <c r="AE237" s="324"/>
      <c r="AF237" s="317">
        <v>0</v>
      </c>
      <c r="AG237" s="263"/>
      <c r="AH237" s="263"/>
      <c r="AI237" s="263"/>
      <c r="AJ237" s="263"/>
      <c r="AK237" s="263"/>
      <c r="AL237" s="263"/>
      <c r="AM237" s="79"/>
      <c r="AN237" s="79"/>
      <c r="AO237" s="79"/>
      <c r="AP237" s="263" t="s">
        <v>462</v>
      </c>
      <c r="AQ237" s="263"/>
      <c r="AR237"/>
    </row>
    <row r="238" spans="1:44" s="64" customFormat="1" ht="14.1" customHeight="1">
      <c r="A238" s="73" t="s">
        <v>245</v>
      </c>
      <c r="B238" s="74">
        <v>42</v>
      </c>
      <c r="C238" s="74" t="s">
        <v>497</v>
      </c>
      <c r="D238" s="75"/>
      <c r="E238" s="75"/>
      <c r="F238" s="76"/>
      <c r="G238" s="74"/>
      <c r="H238" s="74"/>
      <c r="I238" s="74">
        <v>2</v>
      </c>
      <c r="J238" s="77">
        <v>13893717</v>
      </c>
      <c r="K238" s="74" t="s">
        <v>498</v>
      </c>
      <c r="L238" s="74"/>
      <c r="M238" s="74">
        <v>1045</v>
      </c>
      <c r="N238" s="74" t="s">
        <v>255</v>
      </c>
      <c r="O238" s="74" t="s">
        <v>499</v>
      </c>
      <c r="P238" s="78">
        <v>737717</v>
      </c>
      <c r="Q238" s="74"/>
      <c r="R238" s="74"/>
      <c r="S238" s="74"/>
      <c r="T238" s="263"/>
      <c r="U238" s="79"/>
      <c r="V238" s="80" t="s">
        <v>461</v>
      </c>
      <c r="W238" s="263"/>
      <c r="X238" s="276"/>
      <c r="Y238" s="292"/>
      <c r="Z238" s="292"/>
      <c r="AA238" s="276"/>
      <c r="AB238" s="298"/>
      <c r="AC238" s="263"/>
      <c r="AD238" s="319" t="s">
        <v>26</v>
      </c>
      <c r="AE238" s="324"/>
      <c r="AF238" s="317">
        <v>0</v>
      </c>
      <c r="AG238" s="263"/>
      <c r="AH238" s="263"/>
      <c r="AI238" s="263"/>
      <c r="AJ238" s="263"/>
      <c r="AK238" s="263"/>
      <c r="AL238" s="263"/>
      <c r="AM238" s="79"/>
      <c r="AN238" s="79"/>
      <c r="AO238" s="79"/>
      <c r="AP238" s="263" t="s">
        <v>462</v>
      </c>
      <c r="AQ238" s="263"/>
      <c r="AR238"/>
    </row>
    <row r="239" spans="1:44" s="64" customFormat="1" ht="14.1" customHeight="1">
      <c r="A239" s="73" t="s">
        <v>245</v>
      </c>
      <c r="B239" s="74">
        <v>42</v>
      </c>
      <c r="C239" s="74" t="s">
        <v>497</v>
      </c>
      <c r="D239" s="75"/>
      <c r="E239" s="75"/>
      <c r="F239" s="76"/>
      <c r="G239" s="74"/>
      <c r="H239" s="74"/>
      <c r="I239" s="74">
        <v>2</v>
      </c>
      <c r="J239" s="77">
        <v>13893717</v>
      </c>
      <c r="K239" s="74" t="s">
        <v>498</v>
      </c>
      <c r="L239" s="74"/>
      <c r="M239" s="74">
        <v>1045</v>
      </c>
      <c r="N239" s="74" t="s">
        <v>255</v>
      </c>
      <c r="O239" s="74" t="s">
        <v>499</v>
      </c>
      <c r="P239" s="78">
        <v>689455</v>
      </c>
      <c r="Q239" s="74"/>
      <c r="R239" s="74"/>
      <c r="S239" s="74"/>
      <c r="T239" s="263"/>
      <c r="U239" s="79"/>
      <c r="V239" s="80" t="s">
        <v>461</v>
      </c>
      <c r="W239" s="263"/>
      <c r="X239" s="276"/>
      <c r="Y239" s="292"/>
      <c r="Z239" s="292"/>
      <c r="AA239" s="276"/>
      <c r="AB239" s="298"/>
      <c r="AC239" s="263"/>
      <c r="AD239" s="319" t="s">
        <v>26</v>
      </c>
      <c r="AE239" s="324"/>
      <c r="AF239" s="317">
        <v>0</v>
      </c>
      <c r="AG239" s="263"/>
      <c r="AH239" s="263"/>
      <c r="AI239" s="263"/>
      <c r="AJ239" s="263"/>
      <c r="AK239" s="263"/>
      <c r="AL239" s="263"/>
      <c r="AM239" s="79"/>
      <c r="AN239" s="79"/>
      <c r="AO239" s="79"/>
      <c r="AP239" s="263" t="s">
        <v>462</v>
      </c>
      <c r="AQ239" s="263"/>
      <c r="AR239"/>
    </row>
    <row r="240" spans="1:44" s="64" customFormat="1" ht="14.1" customHeight="1">
      <c r="A240" s="73" t="s">
        <v>245</v>
      </c>
      <c r="B240" s="74">
        <v>42</v>
      </c>
      <c r="C240" s="74" t="s">
        <v>497</v>
      </c>
      <c r="D240" s="75"/>
      <c r="E240" s="75"/>
      <c r="F240" s="76"/>
      <c r="G240" s="74"/>
      <c r="H240" s="74"/>
      <c r="I240" s="74">
        <v>2</v>
      </c>
      <c r="J240" s="77">
        <v>13893717</v>
      </c>
      <c r="K240" s="74" t="s">
        <v>498</v>
      </c>
      <c r="L240" s="74"/>
      <c r="M240" s="74">
        <v>1045</v>
      </c>
      <c r="N240" s="74" t="s">
        <v>255</v>
      </c>
      <c r="O240" s="74" t="s">
        <v>499</v>
      </c>
      <c r="P240" s="78">
        <v>689455</v>
      </c>
      <c r="Q240" s="74"/>
      <c r="R240" s="74"/>
      <c r="S240" s="74"/>
      <c r="T240" s="263"/>
      <c r="U240" s="79"/>
      <c r="V240" s="80" t="s">
        <v>461</v>
      </c>
      <c r="W240" s="263"/>
      <c r="X240" s="276"/>
      <c r="Y240" s="292"/>
      <c r="Z240" s="292"/>
      <c r="AA240" s="276"/>
      <c r="AB240" s="298"/>
      <c r="AC240" s="263"/>
      <c r="AD240" s="319" t="s">
        <v>26</v>
      </c>
      <c r="AE240" s="324"/>
      <c r="AF240" s="317">
        <v>0</v>
      </c>
      <c r="AG240" s="263"/>
      <c r="AH240" s="263"/>
      <c r="AI240" s="263"/>
      <c r="AJ240" s="263"/>
      <c r="AK240" s="263"/>
      <c r="AL240" s="263"/>
      <c r="AM240" s="79"/>
      <c r="AN240" s="79"/>
      <c r="AO240" s="79"/>
      <c r="AP240" s="263" t="s">
        <v>462</v>
      </c>
      <c r="AQ240" s="263"/>
      <c r="AR240"/>
    </row>
    <row r="241" spans="1:44" s="64" customFormat="1" ht="14.1" customHeight="1">
      <c r="A241" s="73" t="s">
        <v>245</v>
      </c>
      <c r="B241" s="74">
        <v>42</v>
      </c>
      <c r="C241" s="74" t="s">
        <v>497</v>
      </c>
      <c r="D241" s="75"/>
      <c r="E241" s="75"/>
      <c r="F241" s="76"/>
      <c r="G241" s="74"/>
      <c r="H241" s="74"/>
      <c r="I241" s="74">
        <v>2</v>
      </c>
      <c r="J241" s="77">
        <v>13893717</v>
      </c>
      <c r="K241" s="74" t="s">
        <v>498</v>
      </c>
      <c r="L241" s="74"/>
      <c r="M241" s="74">
        <v>1045</v>
      </c>
      <c r="N241" s="74" t="s">
        <v>255</v>
      </c>
      <c r="O241" s="74" t="s">
        <v>499</v>
      </c>
      <c r="P241" s="78">
        <v>689455</v>
      </c>
      <c r="Q241" s="74"/>
      <c r="R241" s="74"/>
      <c r="S241" s="74"/>
      <c r="T241" s="263"/>
      <c r="U241" s="79"/>
      <c r="V241" s="80" t="s">
        <v>461</v>
      </c>
      <c r="W241" s="263"/>
      <c r="X241" s="276"/>
      <c r="Y241" s="292"/>
      <c r="Z241" s="292"/>
      <c r="AA241" s="276"/>
      <c r="AB241" s="298"/>
      <c r="AC241" s="263"/>
      <c r="AD241" s="319" t="s">
        <v>26</v>
      </c>
      <c r="AE241" s="324"/>
      <c r="AF241" s="317">
        <v>0</v>
      </c>
      <c r="AG241" s="263"/>
      <c r="AH241" s="263"/>
      <c r="AI241" s="263"/>
      <c r="AJ241" s="263"/>
      <c r="AK241" s="263"/>
      <c r="AL241" s="263"/>
      <c r="AM241" s="79"/>
      <c r="AN241" s="79"/>
      <c r="AO241" s="79"/>
      <c r="AP241" s="263" t="s">
        <v>462</v>
      </c>
      <c r="AQ241" s="263"/>
      <c r="AR241"/>
    </row>
    <row r="242" spans="1:44" s="64" customFormat="1" ht="14.1" customHeight="1">
      <c r="A242" s="73" t="s">
        <v>245</v>
      </c>
      <c r="B242" s="74">
        <v>42</v>
      </c>
      <c r="C242" s="74" t="s">
        <v>497</v>
      </c>
      <c r="D242" s="75"/>
      <c r="E242" s="75"/>
      <c r="F242" s="76"/>
      <c r="G242" s="74"/>
      <c r="H242" s="74"/>
      <c r="I242" s="74">
        <v>2</v>
      </c>
      <c r="J242" s="77">
        <v>13893717</v>
      </c>
      <c r="K242" s="74" t="s">
        <v>498</v>
      </c>
      <c r="L242" s="74"/>
      <c r="M242" s="74">
        <v>1045</v>
      </c>
      <c r="N242" s="74" t="s">
        <v>255</v>
      </c>
      <c r="O242" s="74" t="s">
        <v>499</v>
      </c>
      <c r="P242" s="78">
        <v>689455</v>
      </c>
      <c r="Q242" s="74"/>
      <c r="R242" s="74"/>
      <c r="S242" s="74"/>
      <c r="T242" s="263"/>
      <c r="U242" s="79"/>
      <c r="V242" s="80" t="s">
        <v>461</v>
      </c>
      <c r="W242" s="263"/>
      <c r="X242" s="276"/>
      <c r="Y242" s="292"/>
      <c r="Z242" s="292"/>
      <c r="AA242" s="276"/>
      <c r="AB242" s="298"/>
      <c r="AC242" s="263"/>
      <c r="AD242" s="319" t="s">
        <v>26</v>
      </c>
      <c r="AE242" s="324"/>
      <c r="AF242" s="317">
        <v>0</v>
      </c>
      <c r="AG242" s="263"/>
      <c r="AH242" s="263"/>
      <c r="AI242" s="263"/>
      <c r="AJ242" s="263"/>
      <c r="AK242" s="263"/>
      <c r="AL242" s="263"/>
      <c r="AM242" s="79"/>
      <c r="AN242" s="79"/>
      <c r="AO242" s="79"/>
      <c r="AP242" s="263" t="s">
        <v>462</v>
      </c>
      <c r="AQ242" s="263"/>
      <c r="AR242"/>
    </row>
    <row r="243" spans="1:44" s="64" customFormat="1" ht="14.1" customHeight="1">
      <c r="A243" s="73" t="s">
        <v>245</v>
      </c>
      <c r="B243" s="74">
        <v>42</v>
      </c>
      <c r="C243" s="74" t="s">
        <v>497</v>
      </c>
      <c r="D243" s="75"/>
      <c r="E243" s="75"/>
      <c r="F243" s="76"/>
      <c r="G243" s="74"/>
      <c r="H243" s="74"/>
      <c r="I243" s="74">
        <v>2</v>
      </c>
      <c r="J243" s="77">
        <v>13893717</v>
      </c>
      <c r="K243" s="74" t="s">
        <v>498</v>
      </c>
      <c r="L243" s="74"/>
      <c r="M243" s="74">
        <v>1045</v>
      </c>
      <c r="N243" s="74" t="s">
        <v>255</v>
      </c>
      <c r="O243" s="74" t="s">
        <v>499</v>
      </c>
      <c r="P243" s="78">
        <v>505600.3333</v>
      </c>
      <c r="Q243" s="74"/>
      <c r="R243" s="74"/>
      <c r="S243" s="74"/>
      <c r="T243" s="263"/>
      <c r="U243" s="79"/>
      <c r="V243" s="80" t="s">
        <v>461</v>
      </c>
      <c r="W243" s="263"/>
      <c r="X243" s="276"/>
      <c r="Y243" s="292"/>
      <c r="Z243" s="292"/>
      <c r="AA243" s="276"/>
      <c r="AB243" s="298"/>
      <c r="AC243" s="263"/>
      <c r="AD243" s="319" t="s">
        <v>26</v>
      </c>
      <c r="AE243" s="324"/>
      <c r="AF243" s="317">
        <v>0</v>
      </c>
      <c r="AG243" s="263"/>
      <c r="AH243" s="263"/>
      <c r="AI243" s="263"/>
      <c r="AJ243" s="263"/>
      <c r="AK243" s="263"/>
      <c r="AL243" s="263"/>
      <c r="AM243" s="79"/>
      <c r="AN243" s="79"/>
      <c r="AO243" s="79"/>
      <c r="AP243" s="263" t="s">
        <v>462</v>
      </c>
      <c r="AQ243" s="263"/>
      <c r="AR243"/>
    </row>
    <row r="244" spans="1:44" s="64" customFormat="1" ht="14.1" customHeight="1">
      <c r="A244" s="73" t="s">
        <v>245</v>
      </c>
      <c r="B244" s="74">
        <v>42</v>
      </c>
      <c r="C244" s="74" t="s">
        <v>497</v>
      </c>
      <c r="D244" s="75"/>
      <c r="E244" s="75"/>
      <c r="F244" s="76"/>
      <c r="G244" s="74"/>
      <c r="H244" s="74"/>
      <c r="I244" s="74">
        <v>2</v>
      </c>
      <c r="J244" s="77">
        <v>13893717</v>
      </c>
      <c r="K244" s="74" t="s">
        <v>498</v>
      </c>
      <c r="L244" s="74"/>
      <c r="M244" s="74">
        <v>1045</v>
      </c>
      <c r="N244" s="74" t="s">
        <v>255</v>
      </c>
      <c r="O244" s="74" t="s">
        <v>499</v>
      </c>
      <c r="P244" s="78">
        <v>689455</v>
      </c>
      <c r="Q244" s="74"/>
      <c r="R244" s="74"/>
      <c r="S244" s="74"/>
      <c r="T244" s="263"/>
      <c r="U244" s="79"/>
      <c r="V244" s="80" t="s">
        <v>461</v>
      </c>
      <c r="W244" s="263"/>
      <c r="X244" s="276"/>
      <c r="Y244" s="292"/>
      <c r="Z244" s="292"/>
      <c r="AA244" s="276"/>
      <c r="AB244" s="298"/>
      <c r="AC244" s="263"/>
      <c r="AD244" s="319" t="s">
        <v>26</v>
      </c>
      <c r="AE244" s="324"/>
      <c r="AF244" s="317">
        <v>0</v>
      </c>
      <c r="AG244" s="263"/>
      <c r="AH244" s="263"/>
      <c r="AI244" s="263"/>
      <c r="AJ244" s="263"/>
      <c r="AK244" s="263"/>
      <c r="AL244" s="263"/>
      <c r="AM244" s="79"/>
      <c r="AN244" s="79"/>
      <c r="AO244" s="79"/>
      <c r="AP244" s="263" t="s">
        <v>462</v>
      </c>
      <c r="AQ244" s="263"/>
      <c r="AR244"/>
    </row>
    <row r="245" spans="1:44" s="64" customFormat="1" ht="14.1" customHeight="1">
      <c r="A245" s="73" t="s">
        <v>245</v>
      </c>
      <c r="B245" s="74">
        <v>42</v>
      </c>
      <c r="C245" s="74" t="s">
        <v>497</v>
      </c>
      <c r="D245" s="75"/>
      <c r="E245" s="75"/>
      <c r="F245" s="76"/>
      <c r="G245" s="74"/>
      <c r="H245" s="74"/>
      <c r="I245" s="74">
        <v>2</v>
      </c>
      <c r="J245" s="77">
        <v>13893717</v>
      </c>
      <c r="K245" s="74" t="s">
        <v>498</v>
      </c>
      <c r="L245" s="74"/>
      <c r="M245" s="74">
        <v>1045</v>
      </c>
      <c r="N245" s="74" t="s">
        <v>255</v>
      </c>
      <c r="O245" s="74" t="s">
        <v>499</v>
      </c>
      <c r="P245" s="78">
        <v>689455</v>
      </c>
      <c r="Q245" s="74"/>
      <c r="R245" s="74"/>
      <c r="S245" s="74"/>
      <c r="T245" s="263"/>
      <c r="U245" s="79"/>
      <c r="V245" s="80" t="s">
        <v>461</v>
      </c>
      <c r="W245" s="263"/>
      <c r="X245" s="276"/>
      <c r="Y245" s="292"/>
      <c r="Z245" s="292"/>
      <c r="AA245" s="276"/>
      <c r="AB245" s="298"/>
      <c r="AC245" s="263"/>
      <c r="AD245" s="319" t="s">
        <v>26</v>
      </c>
      <c r="AE245" s="324"/>
      <c r="AF245" s="317">
        <v>0</v>
      </c>
      <c r="AG245" s="263"/>
      <c r="AH245" s="263"/>
      <c r="AI245" s="263"/>
      <c r="AJ245" s="263"/>
      <c r="AK245" s="263"/>
      <c r="AL245" s="263"/>
      <c r="AM245" s="79"/>
      <c r="AN245" s="79"/>
      <c r="AO245" s="79"/>
      <c r="AP245" s="263" t="s">
        <v>462</v>
      </c>
      <c r="AQ245" s="263"/>
      <c r="AR245"/>
    </row>
    <row r="246" spans="1:44" s="64" customFormat="1" ht="14.1" customHeight="1">
      <c r="A246" s="73" t="s">
        <v>245</v>
      </c>
      <c r="B246" s="90">
        <v>42</v>
      </c>
      <c r="C246" s="74" t="s">
        <v>497</v>
      </c>
      <c r="D246" s="75"/>
      <c r="E246" s="75"/>
      <c r="F246" s="76"/>
      <c r="G246" s="91"/>
      <c r="H246" s="91"/>
      <c r="I246" s="91"/>
      <c r="J246" s="92">
        <v>13893717</v>
      </c>
      <c r="K246" s="91" t="s">
        <v>498</v>
      </c>
      <c r="L246" s="91"/>
      <c r="M246" s="91">
        <v>1045</v>
      </c>
      <c r="N246" s="74" t="s">
        <v>255</v>
      </c>
      <c r="O246" s="74" t="s">
        <v>499</v>
      </c>
      <c r="P246" s="78"/>
      <c r="Q246" s="74"/>
      <c r="R246" s="74"/>
      <c r="S246" s="91"/>
      <c r="T246" s="265"/>
      <c r="U246" s="93"/>
      <c r="V246" s="80" t="s">
        <v>461</v>
      </c>
      <c r="W246" s="265"/>
      <c r="X246" s="277"/>
      <c r="Y246" s="294"/>
      <c r="Z246" s="294"/>
      <c r="AA246" s="277"/>
      <c r="AB246" s="300"/>
      <c r="AC246" s="265"/>
      <c r="AD246" s="319" t="s">
        <v>26</v>
      </c>
      <c r="AE246" s="325"/>
      <c r="AF246" s="317">
        <v>0</v>
      </c>
      <c r="AG246" s="265"/>
      <c r="AH246" s="341"/>
      <c r="AI246" s="265"/>
      <c r="AJ246" s="265"/>
      <c r="AK246" s="265"/>
      <c r="AL246" s="341"/>
      <c r="AM246" s="79"/>
      <c r="AN246" s="93"/>
      <c r="AO246" s="98"/>
      <c r="AP246" s="263" t="s">
        <v>462</v>
      </c>
      <c r="AQ246" s="263"/>
      <c r="AR246"/>
    </row>
    <row r="247" spans="1:44" s="64" customFormat="1" ht="14.1" customHeight="1">
      <c r="A247" s="73" t="s">
        <v>245</v>
      </c>
      <c r="B247" s="74">
        <v>56</v>
      </c>
      <c r="C247" s="74" t="s">
        <v>500</v>
      </c>
      <c r="D247" s="75">
        <v>43278</v>
      </c>
      <c r="E247" s="75">
        <v>43279</v>
      </c>
      <c r="F247" s="76">
        <v>2</v>
      </c>
      <c r="G247" s="74">
        <v>6</v>
      </c>
      <c r="H247" s="74">
        <v>2018</v>
      </c>
      <c r="I247" s="74">
        <v>2</v>
      </c>
      <c r="J247" s="77">
        <v>15170548</v>
      </c>
      <c r="K247" s="74" t="s">
        <v>501</v>
      </c>
      <c r="L247" s="74"/>
      <c r="M247" s="74">
        <v>1038</v>
      </c>
      <c r="N247" s="74" t="s">
        <v>248</v>
      </c>
      <c r="O247" s="74" t="s">
        <v>294</v>
      </c>
      <c r="P247" s="78">
        <v>52082.8</v>
      </c>
      <c r="Q247" s="74"/>
      <c r="R247" s="74"/>
      <c r="S247" s="74"/>
      <c r="T247" s="263"/>
      <c r="U247" s="79"/>
      <c r="V247" s="80" t="s">
        <v>26</v>
      </c>
      <c r="W247" s="263">
        <v>1684748</v>
      </c>
      <c r="X247" s="276">
        <v>43278</v>
      </c>
      <c r="Y247" s="292" t="s">
        <v>257</v>
      </c>
      <c r="Z247" s="292">
        <v>43278</v>
      </c>
      <c r="AA247" s="276">
        <v>43279</v>
      </c>
      <c r="AB247" s="298">
        <v>2</v>
      </c>
      <c r="AC247" s="263" t="s">
        <v>249</v>
      </c>
      <c r="AD247" s="319" t="s">
        <v>26</v>
      </c>
      <c r="AE247" s="324"/>
      <c r="AF247" s="317">
        <v>0</v>
      </c>
      <c r="AG247" s="263"/>
      <c r="AH247" s="263"/>
      <c r="AI247" s="263"/>
      <c r="AJ247" s="263"/>
      <c r="AK247" s="263"/>
      <c r="AL247" s="263"/>
      <c r="AM247" s="79"/>
      <c r="AN247" s="79"/>
      <c r="AO247" s="79"/>
      <c r="AP247" s="263" t="s">
        <v>250</v>
      </c>
      <c r="AQ247" s="263"/>
      <c r="AR247"/>
    </row>
    <row r="248" spans="1:44" s="64" customFormat="1" ht="14.1" customHeight="1">
      <c r="A248" s="73" t="s">
        <v>245</v>
      </c>
      <c r="B248" s="74">
        <v>56</v>
      </c>
      <c r="C248" s="74" t="s">
        <v>500</v>
      </c>
      <c r="D248" s="75">
        <v>43543</v>
      </c>
      <c r="E248" s="75">
        <v>43544</v>
      </c>
      <c r="F248" s="76">
        <v>2</v>
      </c>
      <c r="G248" s="74">
        <v>3</v>
      </c>
      <c r="H248" s="74">
        <v>2019</v>
      </c>
      <c r="I248" s="74">
        <v>2</v>
      </c>
      <c r="J248" s="77">
        <v>15170548</v>
      </c>
      <c r="K248" s="74" t="s">
        <v>501</v>
      </c>
      <c r="L248" s="74"/>
      <c r="M248" s="74">
        <v>1038</v>
      </c>
      <c r="N248" s="74" t="s">
        <v>248</v>
      </c>
      <c r="O248" s="74" t="s">
        <v>294</v>
      </c>
      <c r="P248" s="78">
        <v>55207.7333</v>
      </c>
      <c r="Q248" s="74"/>
      <c r="R248" s="74"/>
      <c r="S248" s="74"/>
      <c r="T248" s="263"/>
      <c r="U248" s="79"/>
      <c r="V248" s="80" t="s">
        <v>26</v>
      </c>
      <c r="W248" s="263">
        <v>1936905</v>
      </c>
      <c r="X248" s="276">
        <v>43543</v>
      </c>
      <c r="Y248" s="292" t="s">
        <v>257</v>
      </c>
      <c r="Z248" s="292">
        <v>43543</v>
      </c>
      <c r="AA248" s="276">
        <v>43544</v>
      </c>
      <c r="AB248" s="299">
        <v>2</v>
      </c>
      <c r="AC248" s="263" t="s">
        <v>249</v>
      </c>
      <c r="AD248" s="319" t="s">
        <v>26</v>
      </c>
      <c r="AE248" s="324"/>
      <c r="AF248" s="317">
        <v>0</v>
      </c>
      <c r="AG248" s="263"/>
      <c r="AH248" s="263"/>
      <c r="AI248" s="263"/>
      <c r="AJ248" s="263"/>
      <c r="AK248" s="263"/>
      <c r="AL248" s="263"/>
      <c r="AM248" s="79"/>
      <c r="AN248" s="79"/>
      <c r="AO248" s="79"/>
      <c r="AP248" s="263" t="s">
        <v>250</v>
      </c>
      <c r="AQ248" s="263"/>
      <c r="AR248"/>
    </row>
    <row r="249" spans="1:44" s="64" customFormat="1" ht="15" customHeight="1">
      <c r="A249" s="73" t="s">
        <v>245</v>
      </c>
      <c r="B249" s="74">
        <v>56</v>
      </c>
      <c r="C249" s="74" t="s">
        <v>500</v>
      </c>
      <c r="D249" s="75">
        <v>43545</v>
      </c>
      <c r="E249" s="75">
        <v>43545</v>
      </c>
      <c r="F249" s="76">
        <v>1</v>
      </c>
      <c r="G249" s="74">
        <v>3</v>
      </c>
      <c r="H249" s="74">
        <v>2019</v>
      </c>
      <c r="I249" s="74">
        <v>2</v>
      </c>
      <c r="J249" s="77">
        <v>15170548</v>
      </c>
      <c r="K249" s="74" t="s">
        <v>501</v>
      </c>
      <c r="L249" s="74"/>
      <c r="M249" s="74">
        <v>1045</v>
      </c>
      <c r="N249" s="74" t="s">
        <v>255</v>
      </c>
      <c r="O249" s="74" t="s">
        <v>294</v>
      </c>
      <c r="P249" s="78">
        <v>27604</v>
      </c>
      <c r="Q249" s="74"/>
      <c r="R249" s="74"/>
      <c r="S249" s="74"/>
      <c r="T249" s="263">
        <v>1</v>
      </c>
      <c r="U249" s="79"/>
      <c r="V249" s="80" t="s">
        <v>256</v>
      </c>
      <c r="W249" s="263" t="s">
        <v>249</v>
      </c>
      <c r="X249" s="276">
        <v>43545</v>
      </c>
      <c r="Y249" s="292" t="s">
        <v>249</v>
      </c>
      <c r="Z249" s="292">
        <v>43545</v>
      </c>
      <c r="AA249" s="276">
        <v>43545</v>
      </c>
      <c r="AB249" s="299">
        <v>1</v>
      </c>
      <c r="AC249" s="263" t="s">
        <v>249</v>
      </c>
      <c r="AD249" s="319" t="s">
        <v>256</v>
      </c>
      <c r="AE249" s="324"/>
      <c r="AF249" s="329">
        <v>27604</v>
      </c>
      <c r="AG249" s="263" t="s">
        <v>249</v>
      </c>
      <c r="AH249" s="263" t="s">
        <v>249</v>
      </c>
      <c r="AI249" s="263" t="s">
        <v>249</v>
      </c>
      <c r="AJ249" s="263" t="s">
        <v>249</v>
      </c>
      <c r="AK249" s="263" t="s">
        <v>249</v>
      </c>
      <c r="AL249" s="263" t="s">
        <v>249</v>
      </c>
      <c r="AM249" s="79"/>
      <c r="AN249" s="79" t="s">
        <v>249</v>
      </c>
      <c r="AO249" s="79" t="s">
        <v>249</v>
      </c>
      <c r="AP249" s="263"/>
      <c r="AQ249" s="263"/>
      <c r="AR249"/>
    </row>
    <row r="250" spans="1:44" s="64" customFormat="1" ht="14.1" customHeight="1">
      <c r="A250" s="73" t="s">
        <v>245</v>
      </c>
      <c r="B250" s="74">
        <v>56</v>
      </c>
      <c r="C250" s="74" t="s">
        <v>500</v>
      </c>
      <c r="D250" s="75"/>
      <c r="E250" s="75"/>
      <c r="F250" s="76"/>
      <c r="G250" s="74"/>
      <c r="H250" s="74"/>
      <c r="I250" s="74"/>
      <c r="J250" s="77">
        <v>15170548</v>
      </c>
      <c r="K250" s="74" t="s">
        <v>501</v>
      </c>
      <c r="L250" s="74"/>
      <c r="M250" s="74">
        <v>1038</v>
      </c>
      <c r="N250" s="74" t="s">
        <v>248</v>
      </c>
      <c r="O250" s="74" t="s">
        <v>294</v>
      </c>
      <c r="P250" s="78">
        <v>45963.666599999997</v>
      </c>
      <c r="Q250" s="74"/>
      <c r="R250" s="74"/>
      <c r="S250" s="74"/>
      <c r="T250" s="263"/>
      <c r="U250" s="79"/>
      <c r="V250" s="79" t="s">
        <v>256</v>
      </c>
      <c r="W250" s="263"/>
      <c r="X250" s="276"/>
      <c r="Y250" s="292"/>
      <c r="Z250" s="292"/>
      <c r="AA250" s="276"/>
      <c r="AB250" s="298"/>
      <c r="AC250" s="263"/>
      <c r="AD250" s="263" t="s">
        <v>256</v>
      </c>
      <c r="AE250" s="324"/>
      <c r="AF250" s="317">
        <v>45964</v>
      </c>
      <c r="AG250" s="263" t="s">
        <v>249</v>
      </c>
      <c r="AH250" s="263" t="s">
        <v>249</v>
      </c>
      <c r="AI250" s="263" t="s">
        <v>249</v>
      </c>
      <c r="AJ250" s="263" t="s">
        <v>249</v>
      </c>
      <c r="AK250" s="263" t="s">
        <v>249</v>
      </c>
      <c r="AL250" s="263" t="s">
        <v>249</v>
      </c>
      <c r="AM250" s="80"/>
      <c r="AN250" s="79" t="s">
        <v>249</v>
      </c>
      <c r="AO250" s="79" t="s">
        <v>249</v>
      </c>
      <c r="AP250" s="263"/>
      <c r="AQ250" s="263"/>
      <c r="AR250"/>
    </row>
    <row r="251" spans="1:44" s="64" customFormat="1" ht="14.1" customHeight="1">
      <c r="A251" s="73" t="s">
        <v>245</v>
      </c>
      <c r="B251" s="74">
        <v>56</v>
      </c>
      <c r="C251" s="74" t="s">
        <v>500</v>
      </c>
      <c r="D251" s="75"/>
      <c r="E251" s="75"/>
      <c r="F251" s="76"/>
      <c r="G251" s="74">
        <v>2</v>
      </c>
      <c r="H251" s="74">
        <v>2016</v>
      </c>
      <c r="I251" s="74">
        <v>2</v>
      </c>
      <c r="J251" s="77">
        <v>15170548</v>
      </c>
      <c r="K251" s="74" t="s">
        <v>501</v>
      </c>
      <c r="L251" s="74"/>
      <c r="M251" s="74">
        <v>1038</v>
      </c>
      <c r="N251" s="74" t="s">
        <v>248</v>
      </c>
      <c r="O251" s="74" t="s">
        <v>294</v>
      </c>
      <c r="P251" s="78">
        <v>45963.666599999997</v>
      </c>
      <c r="Q251" s="74"/>
      <c r="R251" s="74"/>
      <c r="S251" s="74"/>
      <c r="T251" s="263"/>
      <c r="U251" s="79"/>
      <c r="V251" s="79" t="s">
        <v>256</v>
      </c>
      <c r="W251" s="263"/>
      <c r="X251" s="276"/>
      <c r="Y251" s="292"/>
      <c r="Z251" s="292"/>
      <c r="AA251" s="276"/>
      <c r="AB251" s="298"/>
      <c r="AC251" s="263"/>
      <c r="AD251" s="263" t="s">
        <v>256</v>
      </c>
      <c r="AE251" s="324"/>
      <c r="AF251" s="317">
        <v>45964</v>
      </c>
      <c r="AG251" s="263" t="s">
        <v>249</v>
      </c>
      <c r="AH251" s="263" t="s">
        <v>249</v>
      </c>
      <c r="AI251" s="263" t="s">
        <v>249</v>
      </c>
      <c r="AJ251" s="263" t="s">
        <v>249</v>
      </c>
      <c r="AK251" s="263" t="s">
        <v>249</v>
      </c>
      <c r="AL251" s="263" t="s">
        <v>249</v>
      </c>
      <c r="AM251" s="80"/>
      <c r="AN251" s="79" t="s">
        <v>249</v>
      </c>
      <c r="AO251" s="79" t="s">
        <v>249</v>
      </c>
      <c r="AP251" s="263"/>
      <c r="AQ251" s="263"/>
      <c r="AR251"/>
    </row>
    <row r="252" spans="1:44" s="64" customFormat="1" ht="14.1" customHeight="1">
      <c r="A252" s="73" t="s">
        <v>245</v>
      </c>
      <c r="B252" s="74">
        <v>132</v>
      </c>
      <c r="C252" s="74" t="s">
        <v>290</v>
      </c>
      <c r="D252" s="75">
        <v>43413</v>
      </c>
      <c r="E252" s="75">
        <v>43415</v>
      </c>
      <c r="F252" s="76">
        <v>3</v>
      </c>
      <c r="G252" s="74">
        <v>11</v>
      </c>
      <c r="H252" s="74">
        <v>2018</v>
      </c>
      <c r="I252" s="74">
        <v>1</v>
      </c>
      <c r="J252" s="77">
        <v>15435112</v>
      </c>
      <c r="K252" s="74" t="s">
        <v>502</v>
      </c>
      <c r="L252" s="74"/>
      <c r="M252" s="74">
        <v>1046</v>
      </c>
      <c r="N252" s="74" t="s">
        <v>274</v>
      </c>
      <c r="O252" s="74" t="s">
        <v>373</v>
      </c>
      <c r="P252" s="78">
        <v>26041.4</v>
      </c>
      <c r="Q252" s="74"/>
      <c r="R252" s="74"/>
      <c r="S252" s="74"/>
      <c r="T252" s="263"/>
      <c r="U252" s="79"/>
      <c r="V252" s="80" t="s">
        <v>256</v>
      </c>
      <c r="W252" s="263">
        <v>84666</v>
      </c>
      <c r="X252" s="276">
        <v>43413</v>
      </c>
      <c r="Y252" s="292" t="s">
        <v>363</v>
      </c>
      <c r="Z252" s="292" t="s">
        <v>503</v>
      </c>
      <c r="AA252" s="276">
        <v>43415</v>
      </c>
      <c r="AB252" s="298">
        <v>3</v>
      </c>
      <c r="AC252" s="263" t="s">
        <v>249</v>
      </c>
      <c r="AD252" s="319" t="s">
        <v>256</v>
      </c>
      <c r="AE252" s="324">
        <v>43496.412499999999</v>
      </c>
      <c r="AF252" s="329">
        <v>88152</v>
      </c>
      <c r="AG252" s="263" t="s">
        <v>503</v>
      </c>
      <c r="AH252" s="263">
        <v>146920</v>
      </c>
      <c r="AI252" s="263">
        <v>0</v>
      </c>
      <c r="AJ252" s="263">
        <v>0</v>
      </c>
      <c r="AK252" s="263" t="s">
        <v>249</v>
      </c>
      <c r="AL252" s="263">
        <v>0</v>
      </c>
      <c r="AM252" s="79"/>
      <c r="AN252" s="79" t="s">
        <v>25</v>
      </c>
      <c r="AO252" s="79" t="s">
        <v>249</v>
      </c>
      <c r="AP252" s="263"/>
      <c r="AQ252" s="263"/>
      <c r="AR252"/>
    </row>
    <row r="253" spans="1:44" s="64" customFormat="1" ht="14.1" customHeight="1">
      <c r="A253" s="73" t="s">
        <v>245</v>
      </c>
      <c r="B253" s="74">
        <v>132</v>
      </c>
      <c r="C253" s="74" t="s">
        <v>290</v>
      </c>
      <c r="D253" s="75">
        <v>43411</v>
      </c>
      <c r="E253" s="75">
        <v>43412</v>
      </c>
      <c r="F253" s="76">
        <v>2</v>
      </c>
      <c r="G253" s="74">
        <v>11</v>
      </c>
      <c r="H253" s="74">
        <v>2018</v>
      </c>
      <c r="I253" s="74">
        <v>1</v>
      </c>
      <c r="J253" s="77">
        <v>15435112</v>
      </c>
      <c r="K253" s="74" t="s">
        <v>502</v>
      </c>
      <c r="L253" s="74"/>
      <c r="M253" s="74">
        <v>1053</v>
      </c>
      <c r="N253" s="74" t="s">
        <v>36</v>
      </c>
      <c r="O253" s="74" t="s">
        <v>373</v>
      </c>
      <c r="P253" s="78">
        <v>120000</v>
      </c>
      <c r="Q253" s="74"/>
      <c r="R253" s="74"/>
      <c r="S253" s="74"/>
      <c r="T253" s="263"/>
      <c r="U253" s="79"/>
      <c r="V253" s="80" t="s">
        <v>256</v>
      </c>
      <c r="W253" s="263" t="s">
        <v>249</v>
      </c>
      <c r="X253" s="276">
        <v>43411</v>
      </c>
      <c r="Y253" s="292" t="s">
        <v>249</v>
      </c>
      <c r="Z253" s="292" t="s">
        <v>503</v>
      </c>
      <c r="AA253" s="276">
        <v>43412</v>
      </c>
      <c r="AB253" s="298">
        <v>2</v>
      </c>
      <c r="AC253" s="263" t="s">
        <v>249</v>
      </c>
      <c r="AD253" s="319" t="s">
        <v>256</v>
      </c>
      <c r="AE253" s="324"/>
      <c r="AF253" s="329">
        <v>58768</v>
      </c>
      <c r="AG253" s="263" t="s">
        <v>249</v>
      </c>
      <c r="AH253" s="263" t="s">
        <v>249</v>
      </c>
      <c r="AI253" s="263" t="s">
        <v>249</v>
      </c>
      <c r="AJ253" s="263" t="s">
        <v>249</v>
      </c>
      <c r="AK253" s="263" t="s">
        <v>249</v>
      </c>
      <c r="AL253" s="263" t="s">
        <v>249</v>
      </c>
      <c r="AM253" s="79"/>
      <c r="AN253" s="79" t="s">
        <v>249</v>
      </c>
      <c r="AO253" s="79" t="s">
        <v>249</v>
      </c>
      <c r="AP253" s="263"/>
      <c r="AQ253" s="263"/>
      <c r="AR253"/>
    </row>
    <row r="254" spans="1:44" s="64" customFormat="1" ht="14.1" customHeight="1">
      <c r="A254" s="73" t="s">
        <v>245</v>
      </c>
      <c r="B254" s="74">
        <v>132</v>
      </c>
      <c r="C254" s="74" t="s">
        <v>290</v>
      </c>
      <c r="D254" s="75">
        <v>43236</v>
      </c>
      <c r="E254" s="75">
        <v>43236</v>
      </c>
      <c r="F254" s="76">
        <v>1</v>
      </c>
      <c r="G254" s="74">
        <v>5</v>
      </c>
      <c r="H254" s="74">
        <v>2018</v>
      </c>
      <c r="I254" s="74">
        <v>2</v>
      </c>
      <c r="J254" s="77">
        <v>16375954</v>
      </c>
      <c r="K254" s="74" t="s">
        <v>504</v>
      </c>
      <c r="L254" s="74"/>
      <c r="M254" s="74">
        <v>1038</v>
      </c>
      <c r="N254" s="74" t="s">
        <v>248</v>
      </c>
      <c r="O254" s="74" t="s">
        <v>287</v>
      </c>
      <c r="P254" s="78">
        <v>55208</v>
      </c>
      <c r="Q254" s="74"/>
      <c r="R254" s="74"/>
      <c r="S254" s="74"/>
      <c r="T254" s="263"/>
      <c r="U254" s="79"/>
      <c r="V254" s="80" t="s">
        <v>26</v>
      </c>
      <c r="W254" s="263" t="s">
        <v>249</v>
      </c>
      <c r="X254" s="276">
        <v>43236</v>
      </c>
      <c r="Y254" s="292" t="s">
        <v>249</v>
      </c>
      <c r="Z254" s="292" t="s">
        <v>249</v>
      </c>
      <c r="AA254" s="276">
        <v>43236</v>
      </c>
      <c r="AB254" s="298">
        <v>1</v>
      </c>
      <c r="AC254" s="263" t="s">
        <v>249</v>
      </c>
      <c r="AD254" s="319" t="s">
        <v>26</v>
      </c>
      <c r="AE254" s="324"/>
      <c r="AF254" s="317">
        <v>0</v>
      </c>
      <c r="AG254" s="263"/>
      <c r="AH254" s="263"/>
      <c r="AI254" s="263"/>
      <c r="AJ254" s="263"/>
      <c r="AK254" s="263"/>
      <c r="AL254" s="263"/>
      <c r="AM254" s="79"/>
      <c r="AN254" s="79"/>
      <c r="AO254" s="79"/>
      <c r="AP254" s="263" t="s">
        <v>250</v>
      </c>
      <c r="AQ254" s="263"/>
      <c r="AR254"/>
    </row>
    <row r="255" spans="1:44" s="64" customFormat="1" ht="14.1" customHeight="1">
      <c r="A255" s="73" t="s">
        <v>245</v>
      </c>
      <c r="B255" s="74">
        <v>30</v>
      </c>
      <c r="C255" s="74" t="s">
        <v>439</v>
      </c>
      <c r="D255" s="75">
        <v>42652</v>
      </c>
      <c r="E255" s="75">
        <v>42654</v>
      </c>
      <c r="F255" s="76">
        <v>3</v>
      </c>
      <c r="G255" s="74">
        <v>10</v>
      </c>
      <c r="H255" s="74">
        <v>2016</v>
      </c>
      <c r="I255" s="74">
        <v>1</v>
      </c>
      <c r="J255" s="77">
        <v>16501275</v>
      </c>
      <c r="K255" s="74" t="s">
        <v>506</v>
      </c>
      <c r="L255" s="74"/>
      <c r="M255" s="74">
        <v>1045</v>
      </c>
      <c r="N255" s="74" t="s">
        <v>255</v>
      </c>
      <c r="O255" s="74" t="s">
        <v>285</v>
      </c>
      <c r="P255" s="78">
        <v>68945.5</v>
      </c>
      <c r="Q255" s="74"/>
      <c r="R255" s="74"/>
      <c r="S255" s="74"/>
      <c r="T255" s="263">
        <v>3</v>
      </c>
      <c r="U255" s="79"/>
      <c r="V255" s="80" t="s">
        <v>256</v>
      </c>
      <c r="W255" s="263">
        <v>45211128</v>
      </c>
      <c r="X255" s="276">
        <v>42652</v>
      </c>
      <c r="Y255" s="292" t="s">
        <v>489</v>
      </c>
      <c r="Z255" s="292" t="s">
        <v>507</v>
      </c>
      <c r="AA255" s="276">
        <v>42654</v>
      </c>
      <c r="AB255" s="299">
        <v>3</v>
      </c>
      <c r="AC255" s="263" t="s">
        <v>508</v>
      </c>
      <c r="AD255" s="319" t="s">
        <v>256</v>
      </c>
      <c r="AE255" s="324">
        <v>42752.65902777778</v>
      </c>
      <c r="AF255" s="329">
        <v>68943</v>
      </c>
      <c r="AG255" s="263" t="s">
        <v>509</v>
      </c>
      <c r="AH255" s="263">
        <v>68943</v>
      </c>
      <c r="AI255" s="263">
        <v>0</v>
      </c>
      <c r="AJ255" s="263" t="s">
        <v>510</v>
      </c>
      <c r="AK255" s="322" t="s">
        <v>510</v>
      </c>
      <c r="AL255" s="322" t="s">
        <v>510</v>
      </c>
      <c r="AM255" s="79"/>
      <c r="AN255" s="79" t="s">
        <v>25</v>
      </c>
      <c r="AO255" s="79" t="s">
        <v>249</v>
      </c>
      <c r="AP255" s="263"/>
      <c r="AQ255" s="263"/>
      <c r="AR255"/>
    </row>
    <row r="256" spans="1:44" s="64" customFormat="1" ht="15" customHeight="1">
      <c r="A256" s="73" t="s">
        <v>245</v>
      </c>
      <c r="B256" s="90">
        <v>30</v>
      </c>
      <c r="C256" s="91" t="s">
        <v>439</v>
      </c>
      <c r="D256" s="75" t="s">
        <v>511</v>
      </c>
      <c r="E256" s="75" t="s">
        <v>512</v>
      </c>
      <c r="F256" s="76">
        <v>3</v>
      </c>
      <c r="G256" s="74">
        <v>1</v>
      </c>
      <c r="H256" s="74">
        <v>2017</v>
      </c>
      <c r="I256" s="91"/>
      <c r="J256" s="92">
        <v>16501275</v>
      </c>
      <c r="K256" s="91" t="s">
        <v>506</v>
      </c>
      <c r="L256" s="91"/>
      <c r="M256" s="91">
        <v>1045</v>
      </c>
      <c r="N256" s="74" t="s">
        <v>255</v>
      </c>
      <c r="O256" s="74" t="s">
        <v>285</v>
      </c>
      <c r="P256" s="78"/>
      <c r="Q256" s="74"/>
      <c r="R256" s="74"/>
      <c r="S256" s="91"/>
      <c r="T256" s="265"/>
      <c r="U256" s="93"/>
      <c r="V256" s="80" t="s">
        <v>256</v>
      </c>
      <c r="W256" s="265" t="s">
        <v>513</v>
      </c>
      <c r="X256" s="277" t="s">
        <v>511</v>
      </c>
      <c r="Y256" s="294" t="s">
        <v>489</v>
      </c>
      <c r="Z256" s="294" t="s">
        <v>514</v>
      </c>
      <c r="AA256" s="277" t="s">
        <v>512</v>
      </c>
      <c r="AB256" s="298">
        <v>3</v>
      </c>
      <c r="AC256" s="265" t="s">
        <v>513</v>
      </c>
      <c r="AD256" s="319" t="s">
        <v>256</v>
      </c>
      <c r="AE256" s="325">
        <v>42752</v>
      </c>
      <c r="AF256" s="329">
        <v>68943</v>
      </c>
      <c r="AG256" s="265" t="s">
        <v>515</v>
      </c>
      <c r="AH256" s="330">
        <v>68943</v>
      </c>
      <c r="AI256" s="265"/>
      <c r="AJ256" s="265"/>
      <c r="AK256" s="265" t="s">
        <v>515</v>
      </c>
      <c r="AL256" s="330"/>
      <c r="AM256" s="79"/>
      <c r="AN256" s="93" t="s">
        <v>25</v>
      </c>
      <c r="AO256" s="98" t="s">
        <v>249</v>
      </c>
      <c r="AP256" s="263"/>
      <c r="AQ256" s="263"/>
      <c r="AR256"/>
    </row>
    <row r="257" spans="1:44" s="64" customFormat="1" ht="15" customHeight="1">
      <c r="A257" s="73" t="s">
        <v>245</v>
      </c>
      <c r="B257" s="74">
        <v>30</v>
      </c>
      <c r="C257" s="74" t="s">
        <v>439</v>
      </c>
      <c r="D257" s="75">
        <v>42650</v>
      </c>
      <c r="E257" s="75">
        <v>42651</v>
      </c>
      <c r="F257" s="76">
        <v>2</v>
      </c>
      <c r="G257" s="74">
        <v>10</v>
      </c>
      <c r="H257" s="74">
        <v>2016</v>
      </c>
      <c r="I257" s="74">
        <v>1</v>
      </c>
      <c r="J257" s="77">
        <v>16501275</v>
      </c>
      <c r="K257" s="74" t="s">
        <v>506</v>
      </c>
      <c r="L257" s="74"/>
      <c r="M257" s="74">
        <v>1038</v>
      </c>
      <c r="N257" s="74" t="s">
        <v>248</v>
      </c>
      <c r="O257" s="74" t="s">
        <v>285</v>
      </c>
      <c r="P257" s="78">
        <v>45963.666599999997</v>
      </c>
      <c r="Q257" s="74"/>
      <c r="R257" s="74"/>
      <c r="S257" s="74"/>
      <c r="T257" s="263"/>
      <c r="U257" s="79"/>
      <c r="V257" s="80" t="s">
        <v>26</v>
      </c>
      <c r="W257" s="263" t="s">
        <v>249</v>
      </c>
      <c r="X257" s="276">
        <v>42650</v>
      </c>
      <c r="Y257" s="292" t="s">
        <v>249</v>
      </c>
      <c r="Z257" s="292" t="s">
        <v>249</v>
      </c>
      <c r="AA257" s="276">
        <v>42651</v>
      </c>
      <c r="AB257" s="299">
        <v>2</v>
      </c>
      <c r="AC257" s="263" t="s">
        <v>249</v>
      </c>
      <c r="AD257" s="319" t="s">
        <v>26</v>
      </c>
      <c r="AE257" s="324"/>
      <c r="AF257" s="317">
        <v>0</v>
      </c>
      <c r="AG257" s="263"/>
      <c r="AH257" s="263"/>
      <c r="AI257" s="263"/>
      <c r="AJ257" s="263"/>
      <c r="AK257" s="263"/>
      <c r="AL257" s="263"/>
      <c r="AM257" s="79"/>
      <c r="AN257" s="79"/>
      <c r="AO257" s="79"/>
      <c r="AP257" s="263" t="s">
        <v>250</v>
      </c>
      <c r="AQ257" s="263"/>
      <c r="AR257"/>
    </row>
    <row r="258" spans="1:44" s="64" customFormat="1" ht="14.1" hidden="1" customHeight="1">
      <c r="A258" s="73" t="s">
        <v>245</v>
      </c>
      <c r="B258" s="74">
        <v>63</v>
      </c>
      <c r="C258" s="74" t="s">
        <v>280</v>
      </c>
      <c r="D258" s="75">
        <v>43960</v>
      </c>
      <c r="E258" s="75">
        <v>43961</v>
      </c>
      <c r="F258" s="76">
        <v>2</v>
      </c>
      <c r="G258" s="74">
        <v>5</v>
      </c>
      <c r="H258" s="74">
        <v>2020</v>
      </c>
      <c r="I258" s="74">
        <v>1</v>
      </c>
      <c r="J258" s="77">
        <v>16550791</v>
      </c>
      <c r="K258" s="74" t="s">
        <v>516</v>
      </c>
      <c r="L258" s="74">
        <v>9</v>
      </c>
      <c r="M258" s="74">
        <v>1053</v>
      </c>
      <c r="N258" s="74" t="s">
        <v>36</v>
      </c>
      <c r="O258" s="74" t="s">
        <v>41</v>
      </c>
      <c r="P258" s="78">
        <v>58520</v>
      </c>
      <c r="Q258" s="74" t="s">
        <v>517</v>
      </c>
      <c r="R258" s="74">
        <v>0</v>
      </c>
      <c r="S258" s="74">
        <v>0</v>
      </c>
      <c r="T258" s="79"/>
      <c r="U258" s="79"/>
      <c r="V258" s="80" t="s">
        <v>279</v>
      </c>
      <c r="W258" s="79"/>
      <c r="X258" s="81">
        <v>43960</v>
      </c>
      <c r="Y258" s="82"/>
      <c r="Z258" s="82"/>
      <c r="AA258" s="81">
        <v>43961</v>
      </c>
      <c r="AB258" s="83">
        <v>2</v>
      </c>
      <c r="AC258" s="79"/>
      <c r="AD258" s="80"/>
      <c r="AE258" s="245"/>
      <c r="AF258" s="84">
        <v>0</v>
      </c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/>
    </row>
    <row r="259" spans="1:44" s="64" customFormat="1" ht="15" hidden="1" customHeight="1">
      <c r="A259" s="73" t="s">
        <v>245</v>
      </c>
      <c r="B259" s="74">
        <v>63</v>
      </c>
      <c r="C259" s="74" t="s">
        <v>280</v>
      </c>
      <c r="D259" s="75">
        <v>43959</v>
      </c>
      <c r="E259" s="75">
        <v>43959</v>
      </c>
      <c r="F259" s="76">
        <v>1</v>
      </c>
      <c r="G259" s="74">
        <v>5</v>
      </c>
      <c r="H259" s="74">
        <v>2020</v>
      </c>
      <c r="I259" s="74">
        <v>1</v>
      </c>
      <c r="J259" s="77">
        <v>16550791</v>
      </c>
      <c r="K259" s="74" t="s">
        <v>516</v>
      </c>
      <c r="L259" s="74">
        <v>9</v>
      </c>
      <c r="M259" s="74">
        <v>1046</v>
      </c>
      <c r="N259" s="74" t="s">
        <v>274</v>
      </c>
      <c r="O259" s="74" t="s">
        <v>41</v>
      </c>
      <c r="P259" s="78">
        <v>29260</v>
      </c>
      <c r="Q259" s="74" t="s">
        <v>517</v>
      </c>
      <c r="R259" s="74">
        <v>0</v>
      </c>
      <c r="S259" s="74">
        <v>0</v>
      </c>
      <c r="T259" s="79"/>
      <c r="U259" s="79"/>
      <c r="V259" s="80" t="s">
        <v>279</v>
      </c>
      <c r="W259" s="79"/>
      <c r="X259" s="81">
        <v>43959</v>
      </c>
      <c r="Y259" s="82"/>
      <c r="Z259" s="82"/>
      <c r="AA259" s="81">
        <v>43959</v>
      </c>
      <c r="AB259" s="83">
        <v>1</v>
      </c>
      <c r="AC259" s="79"/>
      <c r="AD259" s="80"/>
      <c r="AE259" s="245"/>
      <c r="AF259" s="84">
        <v>0</v>
      </c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/>
    </row>
    <row r="260" spans="1:44" s="64" customFormat="1" ht="14.1" customHeight="1">
      <c r="A260" s="73" t="s">
        <v>245</v>
      </c>
      <c r="B260" s="74">
        <v>113</v>
      </c>
      <c r="C260" s="74" t="s">
        <v>518</v>
      </c>
      <c r="D260" s="75">
        <v>43027</v>
      </c>
      <c r="E260" s="75">
        <v>43028</v>
      </c>
      <c r="F260" s="76">
        <v>2</v>
      </c>
      <c r="G260" s="74">
        <v>10</v>
      </c>
      <c r="H260" s="74">
        <v>2017</v>
      </c>
      <c r="I260" s="74">
        <v>2</v>
      </c>
      <c r="J260" s="77">
        <v>16791671</v>
      </c>
      <c r="K260" s="74" t="s">
        <v>519</v>
      </c>
      <c r="L260" s="74"/>
      <c r="M260" s="74">
        <v>1038</v>
      </c>
      <c r="N260" s="74" t="s">
        <v>248</v>
      </c>
      <c r="O260" s="74" t="s">
        <v>38</v>
      </c>
      <c r="P260" s="78">
        <v>49181.133300000001</v>
      </c>
      <c r="Q260" s="74"/>
      <c r="R260" s="74"/>
      <c r="S260" s="74"/>
      <c r="T260" s="263"/>
      <c r="U260" s="79"/>
      <c r="V260" s="80" t="s">
        <v>26</v>
      </c>
      <c r="W260" s="263">
        <v>20171019</v>
      </c>
      <c r="X260" s="276">
        <v>43027</v>
      </c>
      <c r="Y260" s="292" t="s">
        <v>308</v>
      </c>
      <c r="Z260" s="292" t="s">
        <v>249</v>
      </c>
      <c r="AA260" s="276">
        <v>43028</v>
      </c>
      <c r="AB260" s="299">
        <v>2</v>
      </c>
      <c r="AC260" s="263" t="s">
        <v>249</v>
      </c>
      <c r="AD260" s="319" t="s">
        <v>26</v>
      </c>
      <c r="AE260" s="324"/>
      <c r="AF260" s="317">
        <v>0</v>
      </c>
      <c r="AG260" s="263"/>
      <c r="AH260" s="263"/>
      <c r="AI260" s="263"/>
      <c r="AJ260" s="263"/>
      <c r="AK260" s="263"/>
      <c r="AL260" s="263"/>
      <c r="AM260" s="79"/>
      <c r="AN260" s="79"/>
      <c r="AO260" s="79"/>
      <c r="AP260" s="263" t="s">
        <v>250</v>
      </c>
      <c r="AQ260" s="263"/>
      <c r="AR260"/>
    </row>
    <row r="261" spans="1:44" s="64" customFormat="1" ht="14.1" customHeight="1">
      <c r="A261" s="73" t="s">
        <v>245</v>
      </c>
      <c r="B261" s="74">
        <v>113</v>
      </c>
      <c r="C261" s="74" t="s">
        <v>518</v>
      </c>
      <c r="D261" s="75">
        <v>43002</v>
      </c>
      <c r="E261" s="75">
        <v>43003</v>
      </c>
      <c r="F261" s="76">
        <v>2</v>
      </c>
      <c r="G261" s="74">
        <v>9</v>
      </c>
      <c r="H261" s="74">
        <v>2017</v>
      </c>
      <c r="I261" s="74">
        <v>2</v>
      </c>
      <c r="J261" s="77">
        <v>16791671</v>
      </c>
      <c r="K261" s="74" t="s">
        <v>519</v>
      </c>
      <c r="L261" s="74"/>
      <c r="M261" s="74">
        <v>1038</v>
      </c>
      <c r="N261" s="74" t="s">
        <v>248</v>
      </c>
      <c r="O261" s="74" t="s">
        <v>38</v>
      </c>
      <c r="P261" s="78">
        <v>49181.133300000001</v>
      </c>
      <c r="Q261" s="74"/>
      <c r="R261" s="74"/>
      <c r="S261" s="74"/>
      <c r="T261" s="263"/>
      <c r="U261" s="79"/>
      <c r="V261" s="80" t="s">
        <v>26</v>
      </c>
      <c r="W261" s="263">
        <v>20170924</v>
      </c>
      <c r="X261" s="276">
        <v>43002</v>
      </c>
      <c r="Y261" s="292" t="s">
        <v>328</v>
      </c>
      <c r="Z261" s="292" t="s">
        <v>249</v>
      </c>
      <c r="AA261" s="276">
        <v>43003</v>
      </c>
      <c r="AB261" s="299">
        <v>2</v>
      </c>
      <c r="AC261" s="263" t="s">
        <v>249</v>
      </c>
      <c r="AD261" s="319" t="s">
        <v>26</v>
      </c>
      <c r="AE261" s="324"/>
      <c r="AF261" s="317">
        <v>0</v>
      </c>
      <c r="AG261" s="263"/>
      <c r="AH261" s="263"/>
      <c r="AI261" s="263"/>
      <c r="AJ261" s="263"/>
      <c r="AK261" s="263"/>
      <c r="AL261" s="263"/>
      <c r="AM261" s="79"/>
      <c r="AN261" s="79"/>
      <c r="AO261" s="79"/>
      <c r="AP261" s="263" t="s">
        <v>250</v>
      </c>
      <c r="AQ261" s="263"/>
      <c r="AR261"/>
    </row>
    <row r="262" spans="1:44" s="64" customFormat="1" ht="14.1" customHeight="1">
      <c r="A262" s="73" t="s">
        <v>245</v>
      </c>
      <c r="B262" s="74">
        <v>113</v>
      </c>
      <c r="C262" s="74" t="s">
        <v>518</v>
      </c>
      <c r="D262" s="75">
        <v>43029</v>
      </c>
      <c r="E262" s="75">
        <v>43029</v>
      </c>
      <c r="F262" s="76">
        <v>1</v>
      </c>
      <c r="G262" s="74">
        <v>10</v>
      </c>
      <c r="H262" s="74">
        <v>2017</v>
      </c>
      <c r="I262" s="74">
        <v>2</v>
      </c>
      <c r="J262" s="77">
        <v>16791671</v>
      </c>
      <c r="K262" s="74" t="s">
        <v>519</v>
      </c>
      <c r="L262" s="74"/>
      <c r="M262" s="74">
        <v>1045</v>
      </c>
      <c r="N262" s="74" t="s">
        <v>255</v>
      </c>
      <c r="O262" s="74" t="s">
        <v>38</v>
      </c>
      <c r="P262" s="78">
        <v>24590.566599999998</v>
      </c>
      <c r="Q262" s="74"/>
      <c r="R262" s="74"/>
      <c r="S262" s="74"/>
      <c r="T262" s="263"/>
      <c r="U262" s="79"/>
      <c r="V262" s="80" t="s">
        <v>256</v>
      </c>
      <c r="W262" s="263">
        <v>20171019</v>
      </c>
      <c r="X262" s="276">
        <v>43029</v>
      </c>
      <c r="Y262" s="292" t="s">
        <v>249</v>
      </c>
      <c r="Z262" s="292" t="s">
        <v>249</v>
      </c>
      <c r="AA262" s="276">
        <v>43029</v>
      </c>
      <c r="AB262" s="299">
        <v>1</v>
      </c>
      <c r="AC262" s="263" t="s">
        <v>249</v>
      </c>
      <c r="AD262" s="319" t="s">
        <v>256</v>
      </c>
      <c r="AE262" s="324"/>
      <c r="AF262" s="329">
        <v>27604</v>
      </c>
      <c r="AG262" s="263" t="s">
        <v>249</v>
      </c>
      <c r="AH262" s="263" t="s">
        <v>249</v>
      </c>
      <c r="AI262" s="263" t="s">
        <v>249</v>
      </c>
      <c r="AJ262" s="263" t="s">
        <v>249</v>
      </c>
      <c r="AK262" s="263" t="s">
        <v>249</v>
      </c>
      <c r="AL262" s="263" t="s">
        <v>249</v>
      </c>
      <c r="AM262" s="79"/>
      <c r="AN262" s="79" t="s">
        <v>249</v>
      </c>
      <c r="AO262" s="79" t="s">
        <v>249</v>
      </c>
      <c r="AP262" s="263"/>
      <c r="AQ262" s="263"/>
      <c r="AR262"/>
    </row>
    <row r="263" spans="1:44" s="64" customFormat="1" ht="14.1" customHeight="1">
      <c r="A263" s="73" t="s">
        <v>245</v>
      </c>
      <c r="B263" s="74">
        <v>113</v>
      </c>
      <c r="C263" s="74" t="s">
        <v>518</v>
      </c>
      <c r="D263" s="75">
        <v>43004</v>
      </c>
      <c r="E263" s="75">
        <v>43004</v>
      </c>
      <c r="F263" s="76">
        <v>1</v>
      </c>
      <c r="G263" s="74">
        <v>9</v>
      </c>
      <c r="H263" s="74">
        <v>2017</v>
      </c>
      <c r="I263" s="74">
        <v>2</v>
      </c>
      <c r="J263" s="77">
        <v>16791671</v>
      </c>
      <c r="K263" s="74" t="s">
        <v>519</v>
      </c>
      <c r="L263" s="74"/>
      <c r="M263" s="74">
        <v>1045</v>
      </c>
      <c r="N263" s="74" t="s">
        <v>255</v>
      </c>
      <c r="O263" s="74" t="s">
        <v>38</v>
      </c>
      <c r="P263" s="78">
        <v>73771.7</v>
      </c>
      <c r="Q263" s="74"/>
      <c r="R263" s="74"/>
      <c r="S263" s="74"/>
      <c r="T263" s="263"/>
      <c r="U263" s="79"/>
      <c r="V263" s="80" t="s">
        <v>256</v>
      </c>
      <c r="W263" s="263">
        <v>20171019</v>
      </c>
      <c r="X263" s="276">
        <v>43004</v>
      </c>
      <c r="Y263" s="292" t="s">
        <v>249</v>
      </c>
      <c r="Z263" s="292" t="s">
        <v>249</v>
      </c>
      <c r="AA263" s="276">
        <v>43004</v>
      </c>
      <c r="AB263" s="299">
        <v>1</v>
      </c>
      <c r="AC263" s="263" t="s">
        <v>249</v>
      </c>
      <c r="AD263" s="319" t="s">
        <v>256</v>
      </c>
      <c r="AE263" s="324"/>
      <c r="AF263" s="329">
        <v>27604</v>
      </c>
      <c r="AG263" s="263" t="s">
        <v>249</v>
      </c>
      <c r="AH263" s="263" t="s">
        <v>249</v>
      </c>
      <c r="AI263" s="263" t="s">
        <v>249</v>
      </c>
      <c r="AJ263" s="263" t="s">
        <v>249</v>
      </c>
      <c r="AK263" s="263" t="s">
        <v>249</v>
      </c>
      <c r="AL263" s="263" t="s">
        <v>249</v>
      </c>
      <c r="AM263" s="79"/>
      <c r="AN263" s="79" t="s">
        <v>249</v>
      </c>
      <c r="AO263" s="79" t="s">
        <v>249</v>
      </c>
      <c r="AP263" s="263"/>
      <c r="AQ263" s="263"/>
      <c r="AR263"/>
    </row>
    <row r="264" spans="1:44" s="64" customFormat="1" ht="14.1" customHeight="1">
      <c r="A264" s="73" t="s">
        <v>245</v>
      </c>
      <c r="B264" s="74">
        <v>76</v>
      </c>
      <c r="C264" s="74" t="s">
        <v>520</v>
      </c>
      <c r="D264" s="75" t="s">
        <v>521</v>
      </c>
      <c r="E264" s="75" t="s">
        <v>522</v>
      </c>
      <c r="F264" s="76">
        <v>3</v>
      </c>
      <c r="G264" s="74">
        <v>9</v>
      </c>
      <c r="H264" s="74">
        <v>2017</v>
      </c>
      <c r="I264" s="74" t="s">
        <v>264</v>
      </c>
      <c r="J264" s="77">
        <v>17338163</v>
      </c>
      <c r="K264" s="74" t="s">
        <v>523</v>
      </c>
      <c r="L264" s="74"/>
      <c r="M264" s="74" t="s">
        <v>266</v>
      </c>
      <c r="N264" s="74" t="s">
        <v>267</v>
      </c>
      <c r="O264" s="74" t="s">
        <v>268</v>
      </c>
      <c r="P264" s="78" t="s">
        <v>267</v>
      </c>
      <c r="Q264" s="74"/>
      <c r="R264" s="74"/>
      <c r="S264" s="74"/>
      <c r="T264" s="298">
        <v>1</v>
      </c>
      <c r="U264" s="79"/>
      <c r="V264" s="80" t="s">
        <v>256</v>
      </c>
      <c r="W264" s="263">
        <v>11410009</v>
      </c>
      <c r="X264" s="276">
        <v>43002</v>
      </c>
      <c r="Y264" s="292" t="s">
        <v>257</v>
      </c>
      <c r="Z264" s="292" t="s">
        <v>524</v>
      </c>
      <c r="AA264" s="276" t="s">
        <v>522</v>
      </c>
      <c r="AB264" s="298">
        <v>3</v>
      </c>
      <c r="AC264" s="263" t="s">
        <v>249</v>
      </c>
      <c r="AD264" s="319" t="s">
        <v>256</v>
      </c>
      <c r="AE264" s="324">
        <v>43179.397222222222</v>
      </c>
      <c r="AF264" s="329">
        <v>24590</v>
      </c>
      <c r="AG264" s="263" t="s">
        <v>524</v>
      </c>
      <c r="AH264" s="263">
        <v>24590</v>
      </c>
      <c r="AI264" s="263">
        <v>7623</v>
      </c>
      <c r="AJ264" s="263" t="s">
        <v>525</v>
      </c>
      <c r="AK264" s="263" t="s">
        <v>249</v>
      </c>
      <c r="AL264" s="263">
        <v>0</v>
      </c>
      <c r="AM264" s="79"/>
      <c r="AN264" s="79" t="s">
        <v>25</v>
      </c>
      <c r="AO264" s="79" t="s">
        <v>249</v>
      </c>
      <c r="AP264" s="263"/>
      <c r="AQ264" s="263"/>
      <c r="AR264"/>
    </row>
    <row r="265" spans="1:44" s="64" customFormat="1" ht="14.1" customHeight="1">
      <c r="A265" s="73" t="s">
        <v>245</v>
      </c>
      <c r="B265" s="74">
        <v>35</v>
      </c>
      <c r="C265" s="74" t="s">
        <v>526</v>
      </c>
      <c r="D265" s="75">
        <v>42451</v>
      </c>
      <c r="E265" s="75" t="s">
        <v>527</v>
      </c>
      <c r="F265" s="76">
        <v>2</v>
      </c>
      <c r="G265" s="74">
        <v>3</v>
      </c>
      <c r="H265" s="74">
        <v>2016</v>
      </c>
      <c r="I265" s="74">
        <v>2</v>
      </c>
      <c r="J265" s="77">
        <v>17423114</v>
      </c>
      <c r="K265" s="74" t="s">
        <v>528</v>
      </c>
      <c r="L265" s="74"/>
      <c r="M265" s="74">
        <v>1045</v>
      </c>
      <c r="N265" s="74" t="s">
        <v>255</v>
      </c>
      <c r="O265" s="74" t="s">
        <v>499</v>
      </c>
      <c r="P265" s="78">
        <v>45963.666599999997</v>
      </c>
      <c r="Q265" s="74"/>
      <c r="R265" s="74"/>
      <c r="S265" s="74"/>
      <c r="T265" s="263"/>
      <c r="U265" s="79"/>
      <c r="V265" s="80" t="s">
        <v>256</v>
      </c>
      <c r="W265" s="263">
        <v>3441796</v>
      </c>
      <c r="X265" s="276">
        <v>42451</v>
      </c>
      <c r="Y265" s="292" t="s">
        <v>257</v>
      </c>
      <c r="Z265" s="292" t="s">
        <v>529</v>
      </c>
      <c r="AA265" s="276" t="s">
        <v>527</v>
      </c>
      <c r="AB265" s="299">
        <v>2</v>
      </c>
      <c r="AC265" s="263" t="s">
        <v>530</v>
      </c>
      <c r="AD265" s="319" t="s">
        <v>256</v>
      </c>
      <c r="AE265" s="324">
        <v>42418.668055555558</v>
      </c>
      <c r="AF265" s="329">
        <v>45962</v>
      </c>
      <c r="AG265" s="263" t="s">
        <v>529</v>
      </c>
      <c r="AH265" s="263">
        <v>45962</v>
      </c>
      <c r="AI265" s="263">
        <v>0</v>
      </c>
      <c r="AJ265" s="263">
        <v>0</v>
      </c>
      <c r="AK265" s="263" t="s">
        <v>249</v>
      </c>
      <c r="AL265" s="263">
        <v>0</v>
      </c>
      <c r="AM265" s="79"/>
      <c r="AN265" s="79" t="s">
        <v>25</v>
      </c>
      <c r="AO265" s="79" t="s">
        <v>249</v>
      </c>
      <c r="AP265" s="263"/>
      <c r="AQ265" s="263"/>
      <c r="AR265"/>
    </row>
    <row r="266" spans="1:44" s="64" customFormat="1" ht="14.1" customHeight="1">
      <c r="A266" s="73" t="s">
        <v>245</v>
      </c>
      <c r="B266" s="74">
        <v>35</v>
      </c>
      <c r="C266" s="74" t="s">
        <v>526</v>
      </c>
      <c r="D266" s="75">
        <v>42450</v>
      </c>
      <c r="E266" s="75">
        <v>42450</v>
      </c>
      <c r="F266" s="76">
        <v>1</v>
      </c>
      <c r="G266" s="74">
        <v>3</v>
      </c>
      <c r="H266" s="74">
        <v>2016</v>
      </c>
      <c r="I266" s="74">
        <v>2</v>
      </c>
      <c r="J266" s="77">
        <v>17423114</v>
      </c>
      <c r="K266" s="74" t="s">
        <v>528</v>
      </c>
      <c r="L266" s="74"/>
      <c r="M266" s="74">
        <v>1038</v>
      </c>
      <c r="N266" s="74" t="s">
        <v>248</v>
      </c>
      <c r="O266" s="74" t="s">
        <v>499</v>
      </c>
      <c r="P266" s="78">
        <v>22981.833299999998</v>
      </c>
      <c r="Q266" s="74"/>
      <c r="R266" s="74"/>
      <c r="S266" s="74"/>
      <c r="T266" s="263"/>
      <c r="U266" s="79"/>
      <c r="V266" s="80" t="s">
        <v>26</v>
      </c>
      <c r="W266" s="263" t="s">
        <v>249</v>
      </c>
      <c r="X266" s="276">
        <v>42450</v>
      </c>
      <c r="Y266" s="292" t="s">
        <v>249</v>
      </c>
      <c r="Z266" s="292" t="s">
        <v>249</v>
      </c>
      <c r="AA266" s="276">
        <v>42450</v>
      </c>
      <c r="AB266" s="299">
        <v>1</v>
      </c>
      <c r="AC266" s="263" t="s">
        <v>249</v>
      </c>
      <c r="AD266" s="319" t="s">
        <v>26</v>
      </c>
      <c r="AE266" s="324"/>
      <c r="AF266" s="317">
        <v>0</v>
      </c>
      <c r="AG266" s="263"/>
      <c r="AH266" s="263"/>
      <c r="AI266" s="263"/>
      <c r="AJ266" s="263"/>
      <c r="AK266" s="263"/>
      <c r="AL266" s="263"/>
      <c r="AM266" s="79"/>
      <c r="AN266" s="79"/>
      <c r="AO266" s="79"/>
      <c r="AP266" s="263" t="s">
        <v>250</v>
      </c>
      <c r="AQ266" s="263"/>
      <c r="AR266"/>
    </row>
    <row r="267" spans="1:44" s="64" customFormat="1" ht="14.1" hidden="1" customHeight="1">
      <c r="A267" s="73" t="s">
        <v>245</v>
      </c>
      <c r="B267" s="74">
        <v>148</v>
      </c>
      <c r="C267" s="74" t="s">
        <v>381</v>
      </c>
      <c r="D267" s="75">
        <v>44048</v>
      </c>
      <c r="E267" s="75">
        <v>44049</v>
      </c>
      <c r="F267" s="76">
        <v>2</v>
      </c>
      <c r="G267" s="74">
        <v>8</v>
      </c>
      <c r="H267" s="74">
        <v>2020</v>
      </c>
      <c r="I267" s="74">
        <v>1</v>
      </c>
      <c r="J267" s="77">
        <v>17974080</v>
      </c>
      <c r="K267" s="74" t="s">
        <v>532</v>
      </c>
      <c r="L267" s="74">
        <v>13</v>
      </c>
      <c r="M267" s="74">
        <v>1038</v>
      </c>
      <c r="N267" s="74" t="s">
        <v>248</v>
      </c>
      <c r="O267" s="74" t="s">
        <v>34</v>
      </c>
      <c r="P267" s="78">
        <v>60000</v>
      </c>
      <c r="Q267" s="74" t="s">
        <v>533</v>
      </c>
      <c r="R267" s="74">
        <v>0</v>
      </c>
      <c r="S267" s="74">
        <v>0</v>
      </c>
      <c r="T267" s="79"/>
      <c r="U267" s="79"/>
      <c r="V267" s="80" t="s">
        <v>279</v>
      </c>
      <c r="W267" s="79"/>
      <c r="X267" s="81">
        <v>44048</v>
      </c>
      <c r="Y267" s="82"/>
      <c r="Z267" s="82"/>
      <c r="AA267" s="81">
        <v>44049</v>
      </c>
      <c r="AB267" s="83">
        <v>2</v>
      </c>
      <c r="AC267" s="79"/>
      <c r="AD267" s="80"/>
      <c r="AE267" s="245"/>
      <c r="AF267" s="84">
        <v>0</v>
      </c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/>
    </row>
    <row r="268" spans="1:44" s="64" customFormat="1" ht="14.1" hidden="1" customHeight="1">
      <c r="A268" s="73" t="s">
        <v>245</v>
      </c>
      <c r="B268" s="74">
        <v>138</v>
      </c>
      <c r="C268" s="74" t="s">
        <v>276</v>
      </c>
      <c r="D268" s="75"/>
      <c r="E268" s="75"/>
      <c r="F268" s="76"/>
      <c r="G268" s="74">
        <v>10</v>
      </c>
      <c r="H268" s="74">
        <v>2019</v>
      </c>
      <c r="I268" s="74">
        <v>2</v>
      </c>
      <c r="J268" s="77">
        <v>18371630</v>
      </c>
      <c r="K268" s="74" t="s">
        <v>535</v>
      </c>
      <c r="L268" s="74"/>
      <c r="M268" s="74">
        <v>1038</v>
      </c>
      <c r="N268" s="74" t="s">
        <v>248</v>
      </c>
      <c r="O268" s="74" t="s">
        <v>38</v>
      </c>
      <c r="P268" s="78">
        <v>110415</v>
      </c>
      <c r="Q268" s="74"/>
      <c r="R268" s="74"/>
      <c r="S268" s="74"/>
      <c r="T268" s="79"/>
      <c r="U268" s="79"/>
      <c r="V268" s="80" t="s">
        <v>260</v>
      </c>
      <c r="W268" s="79" t="s">
        <v>249</v>
      </c>
      <c r="X268" s="81"/>
      <c r="Y268" s="82" t="s">
        <v>249</v>
      </c>
      <c r="Z268" s="82" t="s">
        <v>249</v>
      </c>
      <c r="AA268" s="81"/>
      <c r="AB268" s="83"/>
      <c r="AC268" s="79" t="s">
        <v>249</v>
      </c>
      <c r="AD268" s="80"/>
      <c r="AE268" s="245"/>
      <c r="AF268" s="84">
        <v>0</v>
      </c>
      <c r="AG268" s="79" t="s">
        <v>249</v>
      </c>
      <c r="AH268" s="79" t="s">
        <v>249</v>
      </c>
      <c r="AI268" s="79" t="s">
        <v>249</v>
      </c>
      <c r="AJ268" s="79" t="s">
        <v>249</v>
      </c>
      <c r="AK268" s="79" t="s">
        <v>249</v>
      </c>
      <c r="AL268" s="79" t="s">
        <v>249</v>
      </c>
      <c r="AM268" s="79" t="s">
        <v>261</v>
      </c>
      <c r="AN268" s="79" t="s">
        <v>249</v>
      </c>
      <c r="AO268" s="79" t="s">
        <v>249</v>
      </c>
      <c r="AP268" s="79"/>
      <c r="AQ268" s="79"/>
      <c r="AR268"/>
    </row>
    <row r="269" spans="1:44" s="64" customFormat="1" ht="14.1" hidden="1" customHeight="1">
      <c r="A269" s="73" t="s">
        <v>245</v>
      </c>
      <c r="B269" s="74">
        <v>138</v>
      </c>
      <c r="C269" s="74" t="s">
        <v>276</v>
      </c>
      <c r="D269" s="75"/>
      <c r="E269" s="75"/>
      <c r="F269" s="76"/>
      <c r="G269" s="74">
        <v>10</v>
      </c>
      <c r="H269" s="74">
        <v>2019</v>
      </c>
      <c r="I269" s="74">
        <v>2</v>
      </c>
      <c r="J269" s="77">
        <v>18371630</v>
      </c>
      <c r="K269" s="74" t="s">
        <v>535</v>
      </c>
      <c r="L269" s="74"/>
      <c r="M269" s="74">
        <v>1038</v>
      </c>
      <c r="N269" s="74" t="s">
        <v>248</v>
      </c>
      <c r="O269" s="74" t="s">
        <v>38</v>
      </c>
      <c r="P269" s="78">
        <v>110415</v>
      </c>
      <c r="Q269" s="74"/>
      <c r="R269" s="74"/>
      <c r="S269" s="74"/>
      <c r="T269" s="79"/>
      <c r="U269" s="79"/>
      <c r="V269" s="80" t="s">
        <v>260</v>
      </c>
      <c r="W269" s="79" t="s">
        <v>249</v>
      </c>
      <c r="X269" s="81"/>
      <c r="Y269" s="82" t="s">
        <v>249</v>
      </c>
      <c r="Z269" s="82" t="s">
        <v>249</v>
      </c>
      <c r="AA269" s="81"/>
      <c r="AB269" s="83"/>
      <c r="AC269" s="79" t="s">
        <v>249</v>
      </c>
      <c r="AD269" s="80"/>
      <c r="AE269" s="245"/>
      <c r="AF269" s="84">
        <v>0</v>
      </c>
      <c r="AG269" s="79" t="s">
        <v>249</v>
      </c>
      <c r="AH269" s="79" t="s">
        <v>249</v>
      </c>
      <c r="AI269" s="79" t="s">
        <v>249</v>
      </c>
      <c r="AJ269" s="79" t="s">
        <v>249</v>
      </c>
      <c r="AK269" s="79" t="s">
        <v>249</v>
      </c>
      <c r="AL269" s="79" t="s">
        <v>249</v>
      </c>
      <c r="AM269" s="79" t="s">
        <v>261</v>
      </c>
      <c r="AN269" s="79" t="s">
        <v>249</v>
      </c>
      <c r="AO269" s="79" t="s">
        <v>249</v>
      </c>
      <c r="AP269" s="79"/>
      <c r="AQ269" s="79"/>
      <c r="AR269"/>
    </row>
    <row r="270" spans="1:44" s="64" customFormat="1" ht="14.1" hidden="1" customHeight="1">
      <c r="A270" s="73" t="s">
        <v>245</v>
      </c>
      <c r="B270" s="74">
        <v>138</v>
      </c>
      <c r="C270" s="74" t="s">
        <v>276</v>
      </c>
      <c r="D270" s="75"/>
      <c r="E270" s="75"/>
      <c r="F270" s="76"/>
      <c r="G270" s="74">
        <v>10</v>
      </c>
      <c r="H270" s="74">
        <v>2019</v>
      </c>
      <c r="I270" s="74">
        <v>2</v>
      </c>
      <c r="J270" s="77">
        <v>18371630</v>
      </c>
      <c r="K270" s="74" t="s">
        <v>535</v>
      </c>
      <c r="L270" s="74"/>
      <c r="M270" s="74">
        <v>1038</v>
      </c>
      <c r="N270" s="74" t="s">
        <v>248</v>
      </c>
      <c r="O270" s="74" t="s">
        <v>249</v>
      </c>
      <c r="P270" s="78">
        <v>110415</v>
      </c>
      <c r="Q270" s="74"/>
      <c r="R270" s="74"/>
      <c r="S270" s="74"/>
      <c r="T270" s="79"/>
      <c r="U270" s="79"/>
      <c r="V270" s="80" t="s">
        <v>260</v>
      </c>
      <c r="W270" s="79" t="s">
        <v>249</v>
      </c>
      <c r="X270" s="81"/>
      <c r="Y270" s="82" t="s">
        <v>249</v>
      </c>
      <c r="Z270" s="82" t="s">
        <v>249</v>
      </c>
      <c r="AA270" s="81"/>
      <c r="AB270" s="83"/>
      <c r="AC270" s="79" t="s">
        <v>249</v>
      </c>
      <c r="AD270" s="80"/>
      <c r="AE270" s="245"/>
      <c r="AF270" s="84">
        <v>0</v>
      </c>
      <c r="AG270" s="79" t="s">
        <v>249</v>
      </c>
      <c r="AH270" s="79" t="s">
        <v>249</v>
      </c>
      <c r="AI270" s="79" t="s">
        <v>249</v>
      </c>
      <c r="AJ270" s="79" t="s">
        <v>249</v>
      </c>
      <c r="AK270" s="79" t="s">
        <v>249</v>
      </c>
      <c r="AL270" s="79" t="s">
        <v>249</v>
      </c>
      <c r="AM270" s="79" t="s">
        <v>261</v>
      </c>
      <c r="AN270" s="79" t="s">
        <v>249</v>
      </c>
      <c r="AO270" s="79" t="s">
        <v>249</v>
      </c>
      <c r="AP270" s="79"/>
      <c r="AQ270" s="79"/>
      <c r="AR270"/>
    </row>
    <row r="271" spans="1:44" s="64" customFormat="1" ht="14.1" hidden="1" customHeight="1">
      <c r="A271" s="73" t="s">
        <v>245</v>
      </c>
      <c r="B271" s="74">
        <v>138</v>
      </c>
      <c r="C271" s="74" t="s">
        <v>276</v>
      </c>
      <c r="D271" s="75"/>
      <c r="E271" s="75"/>
      <c r="F271" s="76"/>
      <c r="G271" s="74">
        <v>10</v>
      </c>
      <c r="H271" s="74">
        <v>2019</v>
      </c>
      <c r="I271" s="74">
        <v>2</v>
      </c>
      <c r="J271" s="77">
        <v>18371630</v>
      </c>
      <c r="K271" s="74" t="s">
        <v>535</v>
      </c>
      <c r="L271" s="74"/>
      <c r="M271" s="74">
        <v>1045</v>
      </c>
      <c r="N271" s="74" t="s">
        <v>255</v>
      </c>
      <c r="O271" s="74" t="s">
        <v>38</v>
      </c>
      <c r="P271" s="78">
        <v>55208</v>
      </c>
      <c r="Q271" s="74"/>
      <c r="R271" s="74"/>
      <c r="S271" s="74"/>
      <c r="T271" s="79"/>
      <c r="U271" s="79"/>
      <c r="V271" s="80" t="s">
        <v>260</v>
      </c>
      <c r="W271" s="79" t="s">
        <v>249</v>
      </c>
      <c r="X271" s="81"/>
      <c r="Y271" s="82" t="s">
        <v>249</v>
      </c>
      <c r="Z271" s="82" t="s">
        <v>249</v>
      </c>
      <c r="AA271" s="81"/>
      <c r="AB271" s="83"/>
      <c r="AC271" s="79" t="s">
        <v>249</v>
      </c>
      <c r="AD271" s="80"/>
      <c r="AE271" s="245"/>
      <c r="AF271" s="84">
        <v>0</v>
      </c>
      <c r="AG271" s="79" t="s">
        <v>249</v>
      </c>
      <c r="AH271" s="79" t="s">
        <v>249</v>
      </c>
      <c r="AI271" s="79" t="s">
        <v>249</v>
      </c>
      <c r="AJ271" s="79" t="s">
        <v>249</v>
      </c>
      <c r="AK271" s="79" t="s">
        <v>249</v>
      </c>
      <c r="AL271" s="79" t="s">
        <v>249</v>
      </c>
      <c r="AM271" s="79" t="s">
        <v>261</v>
      </c>
      <c r="AN271" s="79" t="s">
        <v>249</v>
      </c>
      <c r="AO271" s="79" t="s">
        <v>249</v>
      </c>
      <c r="AP271" s="79"/>
      <c r="AQ271" s="79"/>
      <c r="AR271"/>
    </row>
    <row r="272" spans="1:44" s="64" customFormat="1" ht="14.1" hidden="1" customHeight="1">
      <c r="A272" s="73" t="s">
        <v>245</v>
      </c>
      <c r="B272" s="74">
        <v>138</v>
      </c>
      <c r="C272" s="74" t="s">
        <v>276</v>
      </c>
      <c r="D272" s="75"/>
      <c r="E272" s="75"/>
      <c r="F272" s="76"/>
      <c r="G272" s="74">
        <v>10</v>
      </c>
      <c r="H272" s="74">
        <v>2019</v>
      </c>
      <c r="I272" s="74">
        <v>2</v>
      </c>
      <c r="J272" s="77">
        <v>18371630</v>
      </c>
      <c r="K272" s="74" t="s">
        <v>535</v>
      </c>
      <c r="L272" s="74"/>
      <c r="M272" s="74">
        <v>1045</v>
      </c>
      <c r="N272" s="74" t="s">
        <v>255</v>
      </c>
      <c r="O272" s="74" t="s">
        <v>249</v>
      </c>
      <c r="P272" s="78">
        <v>55208</v>
      </c>
      <c r="Q272" s="74"/>
      <c r="R272" s="74"/>
      <c r="S272" s="74"/>
      <c r="T272" s="79"/>
      <c r="U272" s="79"/>
      <c r="V272" s="80" t="s">
        <v>260</v>
      </c>
      <c r="W272" s="79" t="s">
        <v>249</v>
      </c>
      <c r="X272" s="81"/>
      <c r="Y272" s="82" t="s">
        <v>249</v>
      </c>
      <c r="Z272" s="82" t="s">
        <v>249</v>
      </c>
      <c r="AA272" s="81"/>
      <c r="AB272" s="83"/>
      <c r="AC272" s="79" t="s">
        <v>249</v>
      </c>
      <c r="AD272" s="80"/>
      <c r="AE272" s="245"/>
      <c r="AF272" s="84">
        <v>0</v>
      </c>
      <c r="AG272" s="79" t="s">
        <v>249</v>
      </c>
      <c r="AH272" s="79" t="s">
        <v>249</v>
      </c>
      <c r="AI272" s="79" t="s">
        <v>249</v>
      </c>
      <c r="AJ272" s="79" t="s">
        <v>249</v>
      </c>
      <c r="AK272" s="79" t="s">
        <v>249</v>
      </c>
      <c r="AL272" s="79" t="s">
        <v>249</v>
      </c>
      <c r="AM272" s="79" t="s">
        <v>261</v>
      </c>
      <c r="AN272" s="79" t="s">
        <v>249</v>
      </c>
      <c r="AO272" s="79" t="s">
        <v>249</v>
      </c>
      <c r="AP272" s="79"/>
      <c r="AQ272" s="79"/>
      <c r="AR272"/>
    </row>
    <row r="273" spans="1:44" s="64" customFormat="1" ht="14.1" hidden="1" customHeight="1">
      <c r="A273" s="73" t="s">
        <v>245</v>
      </c>
      <c r="B273" s="74">
        <v>138</v>
      </c>
      <c r="C273" s="74" t="s">
        <v>276</v>
      </c>
      <c r="D273" s="75"/>
      <c r="E273" s="75"/>
      <c r="F273" s="76"/>
      <c r="G273" s="74">
        <v>10</v>
      </c>
      <c r="H273" s="74">
        <v>2019</v>
      </c>
      <c r="I273" s="74">
        <v>2</v>
      </c>
      <c r="J273" s="77">
        <v>18371630</v>
      </c>
      <c r="K273" s="74" t="s">
        <v>535</v>
      </c>
      <c r="L273" s="74"/>
      <c r="M273" s="74">
        <v>1045</v>
      </c>
      <c r="N273" s="74" t="s">
        <v>255</v>
      </c>
      <c r="O273" s="74" t="s">
        <v>38</v>
      </c>
      <c r="P273" s="78">
        <v>55208</v>
      </c>
      <c r="Q273" s="74"/>
      <c r="R273" s="74"/>
      <c r="S273" s="74"/>
      <c r="T273" s="79"/>
      <c r="U273" s="79"/>
      <c r="V273" s="80" t="s">
        <v>260</v>
      </c>
      <c r="W273" s="79" t="s">
        <v>249</v>
      </c>
      <c r="X273" s="81"/>
      <c r="Y273" s="82" t="s">
        <v>249</v>
      </c>
      <c r="Z273" s="82" t="s">
        <v>249</v>
      </c>
      <c r="AA273" s="81"/>
      <c r="AB273" s="83"/>
      <c r="AC273" s="79" t="s">
        <v>249</v>
      </c>
      <c r="AD273" s="80"/>
      <c r="AE273" s="245"/>
      <c r="AF273" s="84">
        <v>0</v>
      </c>
      <c r="AG273" s="79" t="s">
        <v>249</v>
      </c>
      <c r="AH273" s="79" t="s">
        <v>249</v>
      </c>
      <c r="AI273" s="79" t="s">
        <v>249</v>
      </c>
      <c r="AJ273" s="79" t="s">
        <v>249</v>
      </c>
      <c r="AK273" s="79" t="s">
        <v>249</v>
      </c>
      <c r="AL273" s="79" t="s">
        <v>249</v>
      </c>
      <c r="AM273" s="79" t="s">
        <v>261</v>
      </c>
      <c r="AN273" s="79" t="s">
        <v>249</v>
      </c>
      <c r="AO273" s="79" t="s">
        <v>249</v>
      </c>
      <c r="AP273" s="79"/>
      <c r="AQ273" s="79"/>
      <c r="AR273"/>
    </row>
    <row r="274" spans="1:44" s="64" customFormat="1" ht="14.1" customHeight="1">
      <c r="A274" s="73" t="s">
        <v>245</v>
      </c>
      <c r="B274" s="74">
        <v>55</v>
      </c>
      <c r="C274" s="74" t="s">
        <v>536</v>
      </c>
      <c r="D274" s="75">
        <v>43808</v>
      </c>
      <c r="E274" s="75">
        <v>43811</v>
      </c>
      <c r="F274" s="76">
        <v>4</v>
      </c>
      <c r="G274" s="74">
        <v>12</v>
      </c>
      <c r="H274" s="74">
        <v>2019</v>
      </c>
      <c r="I274" s="74">
        <v>2</v>
      </c>
      <c r="J274" s="77">
        <v>18396575</v>
      </c>
      <c r="K274" s="74" t="s">
        <v>537</v>
      </c>
      <c r="L274" s="74"/>
      <c r="M274" s="74">
        <v>1045</v>
      </c>
      <c r="N274" s="74" t="s">
        <v>255</v>
      </c>
      <c r="O274" s="74" t="s">
        <v>41</v>
      </c>
      <c r="P274" s="78">
        <v>106672</v>
      </c>
      <c r="Q274" s="74"/>
      <c r="R274" s="74"/>
      <c r="S274" s="74"/>
      <c r="T274" s="263">
        <v>4</v>
      </c>
      <c r="U274" s="79"/>
      <c r="V274" s="80" t="s">
        <v>256</v>
      </c>
      <c r="W274" s="263">
        <v>0</v>
      </c>
      <c r="X274" s="276">
        <v>43808</v>
      </c>
      <c r="Y274" s="292" t="s">
        <v>257</v>
      </c>
      <c r="Z274" s="292" t="s">
        <v>538</v>
      </c>
      <c r="AA274" s="276">
        <v>43811</v>
      </c>
      <c r="AB274" s="299">
        <v>4</v>
      </c>
      <c r="AC274" s="263" t="s">
        <v>249</v>
      </c>
      <c r="AD274" s="319" t="s">
        <v>256</v>
      </c>
      <c r="AE274" s="324">
        <v>43719.42083333333</v>
      </c>
      <c r="AF274" s="329">
        <v>80000</v>
      </c>
      <c r="AG274" s="263" t="s">
        <v>539</v>
      </c>
      <c r="AH274" s="263">
        <v>113781</v>
      </c>
      <c r="AI274" s="263">
        <v>7623</v>
      </c>
      <c r="AJ274" s="263">
        <v>0</v>
      </c>
      <c r="AK274" s="263" t="s">
        <v>249</v>
      </c>
      <c r="AL274" s="263">
        <v>113781</v>
      </c>
      <c r="AM274" s="79"/>
      <c r="AN274" s="79" t="s">
        <v>25</v>
      </c>
      <c r="AO274" s="79" t="s">
        <v>249</v>
      </c>
      <c r="AP274" s="263"/>
      <c r="AQ274" s="263"/>
      <c r="AR274"/>
    </row>
    <row r="275" spans="1:44" s="64" customFormat="1" ht="14.1" customHeight="1">
      <c r="A275" s="73" t="s">
        <v>245</v>
      </c>
      <c r="B275" s="74">
        <v>55</v>
      </c>
      <c r="C275" s="74" t="s">
        <v>536</v>
      </c>
      <c r="D275" s="75">
        <v>43806</v>
      </c>
      <c r="E275" s="75">
        <v>43807</v>
      </c>
      <c r="F275" s="76">
        <v>2</v>
      </c>
      <c r="G275" s="74">
        <v>12</v>
      </c>
      <c r="H275" s="74">
        <v>2019</v>
      </c>
      <c r="I275" s="74">
        <v>2</v>
      </c>
      <c r="J275" s="77">
        <v>18396575</v>
      </c>
      <c r="K275" s="74" t="s">
        <v>537</v>
      </c>
      <c r="L275" s="74"/>
      <c r="M275" s="74">
        <v>1038</v>
      </c>
      <c r="N275" s="74" t="s">
        <v>248</v>
      </c>
      <c r="O275" s="74" t="s">
        <v>41</v>
      </c>
      <c r="P275" s="78">
        <v>49181.133300000001</v>
      </c>
      <c r="Q275" s="74"/>
      <c r="R275" s="74"/>
      <c r="S275" s="74"/>
      <c r="T275" s="263"/>
      <c r="U275" s="79"/>
      <c r="V275" s="80" t="s">
        <v>26</v>
      </c>
      <c r="W275" s="263" t="s">
        <v>249</v>
      </c>
      <c r="X275" s="276">
        <v>43806</v>
      </c>
      <c r="Y275" s="292" t="s">
        <v>249</v>
      </c>
      <c r="Z275" s="292" t="s">
        <v>249</v>
      </c>
      <c r="AA275" s="276">
        <v>43807</v>
      </c>
      <c r="AB275" s="299">
        <v>2</v>
      </c>
      <c r="AC275" s="263" t="s">
        <v>249</v>
      </c>
      <c r="AD275" s="319" t="s">
        <v>26</v>
      </c>
      <c r="AE275" s="324"/>
      <c r="AF275" s="317">
        <v>0</v>
      </c>
      <c r="AG275" s="263"/>
      <c r="AH275" s="263"/>
      <c r="AI275" s="263"/>
      <c r="AJ275" s="263"/>
      <c r="AK275" s="263"/>
      <c r="AL275" s="263"/>
      <c r="AM275" s="79"/>
      <c r="AN275" s="79"/>
      <c r="AO275" s="79"/>
      <c r="AP275" s="263" t="s">
        <v>250</v>
      </c>
      <c r="AQ275" s="263"/>
      <c r="AR275"/>
    </row>
    <row r="276" spans="1:44" s="64" customFormat="1" ht="14.1" hidden="1" customHeight="1">
      <c r="A276" s="73" t="s">
        <v>245</v>
      </c>
      <c r="B276" s="74">
        <v>91</v>
      </c>
      <c r="C276" s="74" t="s">
        <v>540</v>
      </c>
      <c r="D276" s="75"/>
      <c r="E276" s="75"/>
      <c r="F276" s="76"/>
      <c r="G276" s="74">
        <v>11</v>
      </c>
      <c r="H276" s="74">
        <v>2017</v>
      </c>
      <c r="I276" s="74">
        <v>2</v>
      </c>
      <c r="J276" s="77">
        <v>18399723</v>
      </c>
      <c r="K276" s="74" t="s">
        <v>541</v>
      </c>
      <c r="L276" s="74"/>
      <c r="M276" s="74">
        <v>1045</v>
      </c>
      <c r="N276" s="74" t="s">
        <v>255</v>
      </c>
      <c r="O276" s="74" t="s">
        <v>30</v>
      </c>
      <c r="P276" s="78">
        <v>73771.7</v>
      </c>
      <c r="Q276" s="74"/>
      <c r="R276" s="74"/>
      <c r="S276" s="74"/>
      <c r="T276" s="79"/>
      <c r="U276" s="79"/>
      <c r="V276" s="80" t="s">
        <v>260</v>
      </c>
      <c r="W276" s="79" t="s">
        <v>249</v>
      </c>
      <c r="X276" s="81"/>
      <c r="Y276" s="82" t="s">
        <v>249</v>
      </c>
      <c r="Z276" s="82" t="s">
        <v>249</v>
      </c>
      <c r="AA276" s="81"/>
      <c r="AB276" s="83"/>
      <c r="AC276" s="79" t="s">
        <v>249</v>
      </c>
      <c r="AD276" s="80"/>
      <c r="AE276" s="245"/>
      <c r="AF276" s="84">
        <v>0</v>
      </c>
      <c r="AG276" s="79" t="s">
        <v>249</v>
      </c>
      <c r="AH276" s="79" t="s">
        <v>249</v>
      </c>
      <c r="AI276" s="79" t="s">
        <v>249</v>
      </c>
      <c r="AJ276" s="79" t="s">
        <v>249</v>
      </c>
      <c r="AK276" s="79" t="s">
        <v>249</v>
      </c>
      <c r="AL276" s="79" t="s">
        <v>249</v>
      </c>
      <c r="AM276" s="79" t="s">
        <v>261</v>
      </c>
      <c r="AN276" s="79" t="s">
        <v>249</v>
      </c>
      <c r="AO276" s="79" t="s">
        <v>249</v>
      </c>
      <c r="AP276" s="79"/>
      <c r="AQ276" s="79"/>
      <c r="AR276"/>
    </row>
    <row r="277" spans="1:44" s="64" customFormat="1" ht="14.1" hidden="1" customHeight="1">
      <c r="A277" s="73" t="s">
        <v>245</v>
      </c>
      <c r="B277" s="74">
        <v>91</v>
      </c>
      <c r="C277" s="74" t="s">
        <v>540</v>
      </c>
      <c r="D277" s="75"/>
      <c r="E277" s="75"/>
      <c r="F277" s="76"/>
      <c r="G277" s="74">
        <v>11</v>
      </c>
      <c r="H277" s="74">
        <v>2017</v>
      </c>
      <c r="I277" s="74">
        <v>2</v>
      </c>
      <c r="J277" s="77">
        <v>18399723</v>
      </c>
      <c r="K277" s="74" t="s">
        <v>541</v>
      </c>
      <c r="L277" s="74"/>
      <c r="M277" s="74">
        <v>1038</v>
      </c>
      <c r="N277" s="74" t="s">
        <v>248</v>
      </c>
      <c r="O277" s="74" t="s">
        <v>30</v>
      </c>
      <c r="P277" s="78">
        <v>49181.133300000001</v>
      </c>
      <c r="Q277" s="74"/>
      <c r="R277" s="74"/>
      <c r="S277" s="74"/>
      <c r="T277" s="79"/>
      <c r="U277" s="79"/>
      <c r="V277" s="80" t="s">
        <v>260</v>
      </c>
      <c r="W277" s="79" t="s">
        <v>249</v>
      </c>
      <c r="X277" s="81"/>
      <c r="Y277" s="82" t="s">
        <v>249</v>
      </c>
      <c r="Z277" s="82" t="s">
        <v>249</v>
      </c>
      <c r="AA277" s="81"/>
      <c r="AB277" s="83"/>
      <c r="AC277" s="79" t="s">
        <v>249</v>
      </c>
      <c r="AD277" s="80"/>
      <c r="AE277" s="245"/>
      <c r="AF277" s="84">
        <v>0</v>
      </c>
      <c r="AG277" s="79" t="s">
        <v>249</v>
      </c>
      <c r="AH277" s="79" t="s">
        <v>249</v>
      </c>
      <c r="AI277" s="79" t="s">
        <v>249</v>
      </c>
      <c r="AJ277" s="79" t="s">
        <v>249</v>
      </c>
      <c r="AK277" s="79" t="s">
        <v>249</v>
      </c>
      <c r="AL277" s="79" t="s">
        <v>249</v>
      </c>
      <c r="AM277" s="79" t="s">
        <v>261</v>
      </c>
      <c r="AN277" s="79" t="s">
        <v>249</v>
      </c>
      <c r="AO277" s="79" t="s">
        <v>249</v>
      </c>
      <c r="AP277" s="79"/>
      <c r="AQ277" s="79"/>
      <c r="AR277"/>
    </row>
    <row r="278" spans="1:44" s="64" customFormat="1" ht="15" customHeight="1">
      <c r="A278" s="73" t="s">
        <v>245</v>
      </c>
      <c r="B278" s="74">
        <v>23</v>
      </c>
      <c r="C278" s="74" t="s">
        <v>348</v>
      </c>
      <c r="D278" s="110">
        <v>43564</v>
      </c>
      <c r="E278" s="110">
        <v>43570</v>
      </c>
      <c r="F278" s="76">
        <v>7</v>
      </c>
      <c r="G278" s="74">
        <v>4</v>
      </c>
      <c r="H278" s="74">
        <v>2019</v>
      </c>
      <c r="I278" s="74">
        <v>1</v>
      </c>
      <c r="J278" s="77">
        <v>18401714</v>
      </c>
      <c r="K278" s="74" t="s">
        <v>542</v>
      </c>
      <c r="L278" s="74"/>
      <c r="M278" s="74">
        <v>1046</v>
      </c>
      <c r="N278" s="74" t="s">
        <v>274</v>
      </c>
      <c r="O278" s="74" t="s">
        <v>35</v>
      </c>
      <c r="P278" s="78">
        <v>27603.866600000001</v>
      </c>
      <c r="Q278" s="74"/>
      <c r="R278" s="74"/>
      <c r="S278" s="74"/>
      <c r="T278" s="263">
        <v>7</v>
      </c>
      <c r="U278" s="79"/>
      <c r="V278" s="80" t="s">
        <v>256</v>
      </c>
      <c r="W278" s="263">
        <v>23966</v>
      </c>
      <c r="X278" s="279">
        <v>43564</v>
      </c>
      <c r="Y278" s="292" t="s">
        <v>363</v>
      </c>
      <c r="Z278" s="292" t="s">
        <v>543</v>
      </c>
      <c r="AA278" s="279">
        <v>43570</v>
      </c>
      <c r="AB278" s="298">
        <v>7</v>
      </c>
      <c r="AC278" s="263" t="s">
        <v>249</v>
      </c>
      <c r="AD278" s="319" t="s">
        <v>256</v>
      </c>
      <c r="AE278" s="324">
        <v>43630.672222222223</v>
      </c>
      <c r="AF278" s="331">
        <v>260366</v>
      </c>
      <c r="AG278" s="263" t="s">
        <v>543</v>
      </c>
      <c r="AH278" s="263">
        <v>260366</v>
      </c>
      <c r="AI278" s="263">
        <v>0</v>
      </c>
      <c r="AJ278" s="263">
        <v>0</v>
      </c>
      <c r="AK278" s="263" t="s">
        <v>249</v>
      </c>
      <c r="AL278" s="263">
        <v>0</v>
      </c>
      <c r="AM278" s="79"/>
      <c r="AN278" s="79" t="s">
        <v>25</v>
      </c>
      <c r="AO278" s="79" t="s">
        <v>249</v>
      </c>
      <c r="AP278" s="263"/>
      <c r="AQ278" s="263"/>
      <c r="AR278"/>
    </row>
    <row r="279" spans="1:44" s="64" customFormat="1" ht="14.1" hidden="1" customHeight="1">
      <c r="A279" s="73" t="s">
        <v>245</v>
      </c>
      <c r="B279" s="74">
        <v>23</v>
      </c>
      <c r="C279" s="74" t="s">
        <v>348</v>
      </c>
      <c r="D279" s="110">
        <v>43668</v>
      </c>
      <c r="E279" s="110">
        <v>43673</v>
      </c>
      <c r="F279" s="76">
        <v>6</v>
      </c>
      <c r="G279" s="74">
        <v>7</v>
      </c>
      <c r="H279" s="74">
        <v>2019</v>
      </c>
      <c r="I279" s="74">
        <v>1</v>
      </c>
      <c r="J279" s="77">
        <v>18401714</v>
      </c>
      <c r="K279" s="74" t="s">
        <v>542</v>
      </c>
      <c r="L279" s="74"/>
      <c r="M279" s="74">
        <v>1038</v>
      </c>
      <c r="N279" s="74" t="s">
        <v>248</v>
      </c>
      <c r="O279" s="74" t="s">
        <v>373</v>
      </c>
      <c r="P279" s="78">
        <v>58520</v>
      </c>
      <c r="Q279" s="74"/>
      <c r="R279" s="74"/>
      <c r="S279" s="74"/>
      <c r="T279" s="79"/>
      <c r="U279" s="79"/>
      <c r="V279" s="80" t="s">
        <v>260</v>
      </c>
      <c r="W279" s="79" t="s">
        <v>249</v>
      </c>
      <c r="X279" s="111">
        <v>43668</v>
      </c>
      <c r="Y279" s="82" t="s">
        <v>249</v>
      </c>
      <c r="Z279" s="82" t="s">
        <v>249</v>
      </c>
      <c r="AA279" s="111">
        <v>43673</v>
      </c>
      <c r="AB279" s="88">
        <v>6</v>
      </c>
      <c r="AC279" s="79" t="s">
        <v>249</v>
      </c>
      <c r="AD279" s="80"/>
      <c r="AE279" s="245"/>
      <c r="AF279" s="100">
        <v>0</v>
      </c>
      <c r="AG279" s="79" t="s">
        <v>249</v>
      </c>
      <c r="AH279" s="79" t="s">
        <v>249</v>
      </c>
      <c r="AI279" s="79" t="s">
        <v>249</v>
      </c>
      <c r="AJ279" s="79" t="s">
        <v>249</v>
      </c>
      <c r="AK279" s="79" t="s">
        <v>249</v>
      </c>
      <c r="AL279" s="79" t="s">
        <v>249</v>
      </c>
      <c r="AM279" s="79" t="s">
        <v>261</v>
      </c>
      <c r="AN279" s="79" t="s">
        <v>249</v>
      </c>
      <c r="AO279" s="79" t="s">
        <v>249</v>
      </c>
      <c r="AP279" s="79"/>
      <c r="AQ279" s="79"/>
      <c r="AR279"/>
    </row>
    <row r="280" spans="1:44" s="64" customFormat="1" ht="15" customHeight="1">
      <c r="A280" s="73" t="s">
        <v>245</v>
      </c>
      <c r="B280" s="74">
        <v>14</v>
      </c>
      <c r="C280" s="74" t="s">
        <v>447</v>
      </c>
      <c r="D280" s="75">
        <v>42649</v>
      </c>
      <c r="E280" s="75">
        <v>42650</v>
      </c>
      <c r="F280" s="76">
        <v>2</v>
      </c>
      <c r="G280" s="74">
        <v>10</v>
      </c>
      <c r="H280" s="74">
        <v>2016</v>
      </c>
      <c r="I280" s="74">
        <v>1</v>
      </c>
      <c r="J280" s="77">
        <v>19283118</v>
      </c>
      <c r="K280" s="74" t="s">
        <v>544</v>
      </c>
      <c r="L280" s="74"/>
      <c r="M280" s="74">
        <v>1038</v>
      </c>
      <c r="N280" s="74" t="s">
        <v>248</v>
      </c>
      <c r="O280" s="74" t="s">
        <v>30</v>
      </c>
      <c r="P280" s="78">
        <v>45963.666599999997</v>
      </c>
      <c r="Q280" s="74"/>
      <c r="R280" s="74"/>
      <c r="S280" s="74"/>
      <c r="T280" s="263"/>
      <c r="U280" s="79"/>
      <c r="V280" s="80" t="s">
        <v>26</v>
      </c>
      <c r="W280" s="263">
        <v>4973507</v>
      </c>
      <c r="X280" s="276">
        <v>42649</v>
      </c>
      <c r="Y280" s="292" t="s">
        <v>257</v>
      </c>
      <c r="Z280" s="292" t="s">
        <v>545</v>
      </c>
      <c r="AA280" s="276">
        <v>42650</v>
      </c>
      <c r="AB280" s="298">
        <v>2</v>
      </c>
      <c r="AC280" s="263" t="s">
        <v>249</v>
      </c>
      <c r="AD280" s="319" t="s">
        <v>26</v>
      </c>
      <c r="AE280" s="324"/>
      <c r="AF280" s="317">
        <v>0</v>
      </c>
      <c r="AG280" s="263"/>
      <c r="AH280" s="263"/>
      <c r="AI280" s="263"/>
      <c r="AJ280" s="263"/>
      <c r="AK280" s="263"/>
      <c r="AL280" s="263"/>
      <c r="AM280" s="79"/>
      <c r="AN280" s="79"/>
      <c r="AO280" s="79"/>
      <c r="AP280" s="263" t="s">
        <v>250</v>
      </c>
      <c r="AQ280" s="263"/>
      <c r="AR280"/>
    </row>
    <row r="281" spans="1:44" s="64" customFormat="1" ht="15" customHeight="1">
      <c r="A281" s="73" t="s">
        <v>245</v>
      </c>
      <c r="B281" s="74">
        <v>14</v>
      </c>
      <c r="C281" s="74" t="s">
        <v>447</v>
      </c>
      <c r="D281" s="75" t="s">
        <v>546</v>
      </c>
      <c r="E281" s="75" t="s">
        <v>546</v>
      </c>
      <c r="F281" s="76">
        <v>1</v>
      </c>
      <c r="G281" s="74">
        <v>1</v>
      </c>
      <c r="H281" s="74">
        <v>2017</v>
      </c>
      <c r="I281" s="74">
        <v>1</v>
      </c>
      <c r="J281" s="77">
        <v>19283118</v>
      </c>
      <c r="K281" s="74" t="s">
        <v>544</v>
      </c>
      <c r="L281" s="74"/>
      <c r="M281" s="74">
        <v>1038</v>
      </c>
      <c r="N281" s="74" t="s">
        <v>248</v>
      </c>
      <c r="O281" s="74" t="s">
        <v>30</v>
      </c>
      <c r="P281" s="78">
        <v>49181.133300000001</v>
      </c>
      <c r="Q281" s="74"/>
      <c r="R281" s="74"/>
      <c r="S281" s="74"/>
      <c r="T281" s="263"/>
      <c r="U281" s="79"/>
      <c r="V281" s="80" t="s">
        <v>26</v>
      </c>
      <c r="W281" s="263">
        <v>5170254</v>
      </c>
      <c r="X281" s="276" t="s">
        <v>546</v>
      </c>
      <c r="Y281" s="292" t="s">
        <v>257</v>
      </c>
      <c r="Z281" s="292" t="s">
        <v>547</v>
      </c>
      <c r="AA281" s="276" t="s">
        <v>546</v>
      </c>
      <c r="AB281" s="299">
        <v>1</v>
      </c>
      <c r="AC281" s="263" t="s">
        <v>249</v>
      </c>
      <c r="AD281" s="319" t="s">
        <v>26</v>
      </c>
      <c r="AE281" s="324"/>
      <c r="AF281" s="317">
        <v>0</v>
      </c>
      <c r="AG281" s="263"/>
      <c r="AH281" s="263"/>
      <c r="AI281" s="263"/>
      <c r="AJ281" s="263"/>
      <c r="AK281" s="263"/>
      <c r="AL281" s="263"/>
      <c r="AM281" s="79"/>
      <c r="AN281" s="79"/>
      <c r="AO281" s="79"/>
      <c r="AP281" s="263" t="s">
        <v>250</v>
      </c>
      <c r="AQ281" s="263"/>
      <c r="AR281"/>
    </row>
    <row r="282" spans="1:44" s="64" customFormat="1" ht="15" hidden="1" customHeight="1">
      <c r="A282" s="73" t="s">
        <v>245</v>
      </c>
      <c r="B282" s="74">
        <v>14</v>
      </c>
      <c r="C282" s="74" t="s">
        <v>447</v>
      </c>
      <c r="D282" s="75"/>
      <c r="E282" s="75"/>
      <c r="F282" s="76"/>
      <c r="G282" s="74">
        <v>3</v>
      </c>
      <c r="H282" s="74">
        <v>2016</v>
      </c>
      <c r="I282" s="74">
        <v>2</v>
      </c>
      <c r="J282" s="77">
        <v>19283118</v>
      </c>
      <c r="K282" s="74" t="s">
        <v>544</v>
      </c>
      <c r="L282" s="74"/>
      <c r="M282" s="74">
        <v>1038</v>
      </c>
      <c r="N282" s="74" t="s">
        <v>248</v>
      </c>
      <c r="O282" s="74" t="s">
        <v>30</v>
      </c>
      <c r="P282" s="78">
        <v>45963.666599999997</v>
      </c>
      <c r="Q282" s="74"/>
      <c r="R282" s="74"/>
      <c r="S282" s="74"/>
      <c r="T282" s="79">
        <v>0</v>
      </c>
      <c r="U282" s="79"/>
      <c r="V282" s="80" t="s">
        <v>260</v>
      </c>
      <c r="W282" s="79" t="s">
        <v>249</v>
      </c>
      <c r="X282" s="81"/>
      <c r="Y282" s="82" t="s">
        <v>249</v>
      </c>
      <c r="Z282" s="82" t="s">
        <v>249</v>
      </c>
      <c r="AA282" s="81"/>
      <c r="AB282" s="83"/>
      <c r="AC282" s="79" t="s">
        <v>249</v>
      </c>
      <c r="AD282" s="80"/>
      <c r="AE282" s="245"/>
      <c r="AF282" s="84">
        <v>0</v>
      </c>
      <c r="AG282" s="79" t="s">
        <v>249</v>
      </c>
      <c r="AH282" s="79" t="s">
        <v>249</v>
      </c>
      <c r="AI282" s="79" t="s">
        <v>249</v>
      </c>
      <c r="AJ282" s="79" t="s">
        <v>249</v>
      </c>
      <c r="AK282" s="79" t="s">
        <v>249</v>
      </c>
      <c r="AL282" s="79" t="s">
        <v>249</v>
      </c>
      <c r="AM282" s="79" t="s">
        <v>548</v>
      </c>
      <c r="AN282" s="79" t="s">
        <v>249</v>
      </c>
      <c r="AO282" s="79" t="s">
        <v>249</v>
      </c>
      <c r="AP282" s="79"/>
      <c r="AQ282" s="79"/>
      <c r="AR282"/>
    </row>
    <row r="283" spans="1:44" s="64" customFormat="1" ht="14.1" hidden="1" customHeight="1">
      <c r="A283" s="73" t="s">
        <v>245</v>
      </c>
      <c r="B283" s="74">
        <v>4</v>
      </c>
      <c r="C283" s="74" t="s">
        <v>352</v>
      </c>
      <c r="D283" s="75"/>
      <c r="E283" s="75"/>
      <c r="F283" s="76"/>
      <c r="G283" s="74">
        <v>12</v>
      </c>
      <c r="H283" s="74">
        <v>2017</v>
      </c>
      <c r="I283" s="74">
        <v>1</v>
      </c>
      <c r="J283" s="77">
        <v>19309572</v>
      </c>
      <c r="K283" s="74" t="s">
        <v>549</v>
      </c>
      <c r="L283" s="74"/>
      <c r="M283" s="74">
        <v>1045</v>
      </c>
      <c r="N283" s="74" t="s">
        <v>255</v>
      </c>
      <c r="O283" s="74" t="s">
        <v>294</v>
      </c>
      <c r="P283" s="78">
        <v>196724.53330000001</v>
      </c>
      <c r="Q283" s="74"/>
      <c r="R283" s="74"/>
      <c r="S283" s="74"/>
      <c r="T283" s="79"/>
      <c r="U283" s="79"/>
      <c r="V283" s="80" t="s">
        <v>260</v>
      </c>
      <c r="W283" s="79" t="s">
        <v>249</v>
      </c>
      <c r="X283" s="81"/>
      <c r="Y283" s="82" t="s">
        <v>249</v>
      </c>
      <c r="Z283" s="82" t="s">
        <v>249</v>
      </c>
      <c r="AA283" s="81"/>
      <c r="AB283" s="83"/>
      <c r="AC283" s="79" t="s">
        <v>249</v>
      </c>
      <c r="AD283" s="80"/>
      <c r="AE283" s="245"/>
      <c r="AF283" s="84">
        <v>0</v>
      </c>
      <c r="AG283" s="79" t="s">
        <v>249</v>
      </c>
      <c r="AH283" s="79" t="s">
        <v>249</v>
      </c>
      <c r="AI283" s="79" t="s">
        <v>249</v>
      </c>
      <c r="AJ283" s="79" t="s">
        <v>249</v>
      </c>
      <c r="AK283" s="79" t="s">
        <v>249</v>
      </c>
      <c r="AL283" s="79" t="s">
        <v>249</v>
      </c>
      <c r="AM283" s="79" t="s">
        <v>261</v>
      </c>
      <c r="AN283" s="79" t="s">
        <v>249</v>
      </c>
      <c r="AO283" s="79" t="s">
        <v>249</v>
      </c>
      <c r="AP283" s="79"/>
      <c r="AQ283" s="79"/>
      <c r="AR283"/>
    </row>
    <row r="284" spans="1:44" s="64" customFormat="1" ht="14.1" hidden="1" customHeight="1">
      <c r="A284" s="73" t="s">
        <v>245</v>
      </c>
      <c r="B284" s="74">
        <v>4</v>
      </c>
      <c r="C284" s="74" t="s">
        <v>352</v>
      </c>
      <c r="D284" s="75"/>
      <c r="E284" s="75"/>
      <c r="F284" s="76"/>
      <c r="G284" s="74">
        <v>12</v>
      </c>
      <c r="H284" s="74">
        <v>2017</v>
      </c>
      <c r="I284" s="74">
        <v>1</v>
      </c>
      <c r="J284" s="77">
        <v>19309572</v>
      </c>
      <c r="K284" s="74" t="s">
        <v>549</v>
      </c>
      <c r="L284" s="74"/>
      <c r="M284" s="74">
        <v>1038</v>
      </c>
      <c r="N284" s="74" t="s">
        <v>248</v>
      </c>
      <c r="O284" s="74" t="s">
        <v>294</v>
      </c>
      <c r="P284" s="78">
        <v>49181.133300000001</v>
      </c>
      <c r="Q284" s="74"/>
      <c r="R284" s="74"/>
      <c r="S284" s="74"/>
      <c r="T284" s="79"/>
      <c r="U284" s="79"/>
      <c r="V284" s="80" t="s">
        <v>260</v>
      </c>
      <c r="W284" s="79" t="s">
        <v>249</v>
      </c>
      <c r="X284" s="81"/>
      <c r="Y284" s="82" t="s">
        <v>249</v>
      </c>
      <c r="Z284" s="82" t="s">
        <v>249</v>
      </c>
      <c r="AA284" s="81"/>
      <c r="AB284" s="83"/>
      <c r="AC284" s="79" t="s">
        <v>249</v>
      </c>
      <c r="AD284" s="80"/>
      <c r="AE284" s="245"/>
      <c r="AF284" s="84">
        <v>0</v>
      </c>
      <c r="AG284" s="79" t="s">
        <v>249</v>
      </c>
      <c r="AH284" s="79" t="s">
        <v>249</v>
      </c>
      <c r="AI284" s="79" t="s">
        <v>249</v>
      </c>
      <c r="AJ284" s="79" t="s">
        <v>249</v>
      </c>
      <c r="AK284" s="79" t="s">
        <v>249</v>
      </c>
      <c r="AL284" s="79" t="s">
        <v>249</v>
      </c>
      <c r="AM284" s="79" t="s">
        <v>261</v>
      </c>
      <c r="AN284" s="79" t="s">
        <v>249</v>
      </c>
      <c r="AO284" s="79" t="s">
        <v>249</v>
      </c>
      <c r="AP284" s="79"/>
      <c r="AQ284" s="79"/>
      <c r="AR284"/>
    </row>
    <row r="285" spans="1:44" s="64" customFormat="1" ht="14.1" customHeight="1">
      <c r="A285" s="73" t="s">
        <v>245</v>
      </c>
      <c r="B285" s="74">
        <v>132</v>
      </c>
      <c r="C285" s="74" t="s">
        <v>290</v>
      </c>
      <c r="D285" s="75">
        <v>43801</v>
      </c>
      <c r="E285" s="75">
        <v>43801</v>
      </c>
      <c r="F285" s="76">
        <v>1</v>
      </c>
      <c r="G285" s="74">
        <v>12</v>
      </c>
      <c r="H285" s="74">
        <v>2019</v>
      </c>
      <c r="I285" s="74">
        <v>1</v>
      </c>
      <c r="J285" s="77">
        <v>19535799</v>
      </c>
      <c r="K285" s="74" t="s">
        <v>561</v>
      </c>
      <c r="L285" s="74"/>
      <c r="M285" s="74">
        <v>1038</v>
      </c>
      <c r="N285" s="74" t="s">
        <v>248</v>
      </c>
      <c r="O285" s="74" t="s">
        <v>34</v>
      </c>
      <c r="P285" s="78">
        <v>27604</v>
      </c>
      <c r="Q285" s="74"/>
      <c r="R285" s="74"/>
      <c r="S285" s="74"/>
      <c r="T285" s="263"/>
      <c r="U285" s="79"/>
      <c r="V285" s="80" t="s">
        <v>26</v>
      </c>
      <c r="W285" s="263" t="s">
        <v>249</v>
      </c>
      <c r="X285" s="276">
        <v>43801</v>
      </c>
      <c r="Y285" s="292" t="s">
        <v>249</v>
      </c>
      <c r="Z285" s="292" t="s">
        <v>249</v>
      </c>
      <c r="AA285" s="276">
        <v>43801</v>
      </c>
      <c r="AB285" s="298">
        <v>1</v>
      </c>
      <c r="AC285" s="263" t="s">
        <v>249</v>
      </c>
      <c r="AD285" s="319" t="s">
        <v>26</v>
      </c>
      <c r="AE285" s="324"/>
      <c r="AF285" s="317">
        <v>0</v>
      </c>
      <c r="AG285" s="263"/>
      <c r="AH285" s="263"/>
      <c r="AI285" s="263"/>
      <c r="AJ285" s="263"/>
      <c r="AK285" s="263"/>
      <c r="AL285" s="263"/>
      <c r="AM285" s="79"/>
      <c r="AN285" s="79"/>
      <c r="AO285" s="79"/>
      <c r="AP285" s="263" t="s">
        <v>250</v>
      </c>
      <c r="AQ285" s="263"/>
      <c r="AR285"/>
    </row>
    <row r="286" spans="1:44" s="64" customFormat="1" ht="14.1" customHeight="1">
      <c r="A286" s="73" t="s">
        <v>245</v>
      </c>
      <c r="B286" s="74">
        <v>64</v>
      </c>
      <c r="C286" s="74" t="s">
        <v>562</v>
      </c>
      <c r="D286" s="75" t="s">
        <v>563</v>
      </c>
      <c r="E286" s="75" t="s">
        <v>564</v>
      </c>
      <c r="F286" s="76">
        <v>11</v>
      </c>
      <c r="G286" s="74">
        <v>8</v>
      </c>
      <c r="H286" s="74">
        <v>2018</v>
      </c>
      <c r="I286" s="74" t="s">
        <v>264</v>
      </c>
      <c r="J286" s="77">
        <v>20096629</v>
      </c>
      <c r="K286" s="74" t="s">
        <v>565</v>
      </c>
      <c r="L286" s="74"/>
      <c r="M286" s="74" t="s">
        <v>266</v>
      </c>
      <c r="N286" s="74" t="s">
        <v>267</v>
      </c>
      <c r="O286" s="74" t="s">
        <v>294</v>
      </c>
      <c r="P286" s="78" t="s">
        <v>267</v>
      </c>
      <c r="Q286" s="74"/>
      <c r="R286" s="74"/>
      <c r="S286" s="74"/>
      <c r="T286" s="263">
        <v>8</v>
      </c>
      <c r="U286" s="79"/>
      <c r="V286" s="80" t="s">
        <v>256</v>
      </c>
      <c r="W286" s="266" t="s">
        <v>563</v>
      </c>
      <c r="X286" s="276" t="s">
        <v>563</v>
      </c>
      <c r="Y286" s="292" t="s">
        <v>249</v>
      </c>
      <c r="Z286" s="292" t="s">
        <v>249</v>
      </c>
      <c r="AA286" s="276" t="s">
        <v>564</v>
      </c>
      <c r="AB286" s="298">
        <v>11</v>
      </c>
      <c r="AC286" s="263" t="s">
        <v>249</v>
      </c>
      <c r="AD286" s="319" t="s">
        <v>256</v>
      </c>
      <c r="AE286" s="324">
        <v>43722</v>
      </c>
      <c r="AF286" s="329">
        <v>234373</v>
      </c>
      <c r="AG286" s="339">
        <v>43357</v>
      </c>
      <c r="AH286" s="263">
        <v>234373</v>
      </c>
      <c r="AI286" s="263" t="s">
        <v>249</v>
      </c>
      <c r="AJ286" s="263" t="s">
        <v>249</v>
      </c>
      <c r="AK286" s="263" t="s">
        <v>249</v>
      </c>
      <c r="AL286" s="263" t="s">
        <v>249</v>
      </c>
      <c r="AM286" s="79"/>
      <c r="AN286" s="79" t="s">
        <v>249</v>
      </c>
      <c r="AO286" s="79" t="s">
        <v>249</v>
      </c>
      <c r="AP286" s="263"/>
      <c r="AQ286" s="263"/>
      <c r="AR286"/>
    </row>
    <row r="287" spans="1:44" s="64" customFormat="1" ht="14.1" hidden="1" customHeight="1">
      <c r="A287" s="73" t="s">
        <v>245</v>
      </c>
      <c r="B287" s="74">
        <v>75</v>
      </c>
      <c r="C287" s="74" t="s">
        <v>272</v>
      </c>
      <c r="D287" s="75"/>
      <c r="E287" s="75"/>
      <c r="F287" s="76"/>
      <c r="G287" s="74">
        <v>1</v>
      </c>
      <c r="H287" s="74">
        <v>2020</v>
      </c>
      <c r="I287" s="74">
        <v>1</v>
      </c>
      <c r="J287" s="77">
        <v>20932671</v>
      </c>
      <c r="K287" s="74" t="s">
        <v>566</v>
      </c>
      <c r="L287" s="74"/>
      <c r="M287" s="74">
        <v>1038</v>
      </c>
      <c r="N287" s="74" t="s">
        <v>248</v>
      </c>
      <c r="O287" s="74" t="s">
        <v>438</v>
      </c>
      <c r="P287" s="78">
        <v>29260</v>
      </c>
      <c r="Q287" s="74"/>
      <c r="R287" s="74"/>
      <c r="S287" s="74"/>
      <c r="T287" s="79"/>
      <c r="U287" s="79"/>
      <c r="V287" s="80" t="s">
        <v>260</v>
      </c>
      <c r="W287" s="79" t="s">
        <v>249</v>
      </c>
      <c r="X287" s="81"/>
      <c r="Y287" s="82" t="s">
        <v>249</v>
      </c>
      <c r="Z287" s="82" t="s">
        <v>249</v>
      </c>
      <c r="AA287" s="81"/>
      <c r="AB287" s="83"/>
      <c r="AC287" s="79" t="s">
        <v>249</v>
      </c>
      <c r="AD287" s="80"/>
      <c r="AE287" s="245"/>
      <c r="AF287" s="84">
        <v>0</v>
      </c>
      <c r="AG287" s="79" t="s">
        <v>249</v>
      </c>
      <c r="AH287" s="79" t="s">
        <v>249</v>
      </c>
      <c r="AI287" s="79" t="s">
        <v>249</v>
      </c>
      <c r="AJ287" s="79" t="s">
        <v>249</v>
      </c>
      <c r="AK287" s="79" t="s">
        <v>249</v>
      </c>
      <c r="AL287" s="79" t="s">
        <v>249</v>
      </c>
      <c r="AM287" s="79" t="s">
        <v>390</v>
      </c>
      <c r="AN287" s="79" t="s">
        <v>249</v>
      </c>
      <c r="AO287" s="79" t="s">
        <v>249</v>
      </c>
      <c r="AP287" s="79"/>
      <c r="AQ287" s="79"/>
      <c r="AR287"/>
    </row>
    <row r="288" spans="1:44" s="64" customFormat="1" ht="14.1" hidden="1" customHeight="1">
      <c r="A288" s="73" t="s">
        <v>245</v>
      </c>
      <c r="B288" s="74">
        <v>75</v>
      </c>
      <c r="C288" s="74" t="s">
        <v>272</v>
      </c>
      <c r="D288" s="75">
        <v>44006</v>
      </c>
      <c r="E288" s="75">
        <v>44006</v>
      </c>
      <c r="F288" s="76">
        <v>1</v>
      </c>
      <c r="G288" s="74">
        <v>6</v>
      </c>
      <c r="H288" s="74">
        <v>2020</v>
      </c>
      <c r="I288" s="74">
        <v>2</v>
      </c>
      <c r="J288" s="77">
        <v>20932862</v>
      </c>
      <c r="K288" s="74" t="s">
        <v>567</v>
      </c>
      <c r="L288" s="74">
        <v>14</v>
      </c>
      <c r="M288" s="74">
        <v>1038</v>
      </c>
      <c r="N288" s="74" t="s">
        <v>248</v>
      </c>
      <c r="O288" s="74" t="s">
        <v>568</v>
      </c>
      <c r="P288" s="78">
        <v>29267</v>
      </c>
      <c r="Q288" s="74" t="s">
        <v>569</v>
      </c>
      <c r="R288" s="74">
        <v>0</v>
      </c>
      <c r="S288" s="74">
        <v>0</v>
      </c>
      <c r="T288" s="79"/>
      <c r="U288" s="79"/>
      <c r="V288" s="80" t="s">
        <v>279</v>
      </c>
      <c r="W288" s="79"/>
      <c r="X288" s="81">
        <v>44006</v>
      </c>
      <c r="Y288" s="82"/>
      <c r="Z288" s="82"/>
      <c r="AA288" s="81">
        <v>44006</v>
      </c>
      <c r="AB288" s="83">
        <v>1</v>
      </c>
      <c r="AC288" s="79"/>
      <c r="AD288" s="80"/>
      <c r="AE288" s="245"/>
      <c r="AF288" s="84">
        <v>0</v>
      </c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/>
    </row>
    <row r="289" spans="1:44" s="64" customFormat="1" ht="14.1" hidden="1" customHeight="1">
      <c r="A289" s="73" t="s">
        <v>245</v>
      </c>
      <c r="B289" s="74">
        <v>75</v>
      </c>
      <c r="C289" s="74" t="s">
        <v>272</v>
      </c>
      <c r="D289" s="75"/>
      <c r="E289" s="75"/>
      <c r="F289" s="76"/>
      <c r="G289" s="74">
        <v>8</v>
      </c>
      <c r="H289" s="74">
        <v>2018</v>
      </c>
      <c r="I289" s="74">
        <v>2</v>
      </c>
      <c r="J289" s="77">
        <v>20932966</v>
      </c>
      <c r="K289" s="74" t="s">
        <v>570</v>
      </c>
      <c r="L289" s="74"/>
      <c r="M289" s="74">
        <v>1038</v>
      </c>
      <c r="N289" s="74" t="s">
        <v>248</v>
      </c>
      <c r="O289" s="74" t="s">
        <v>34</v>
      </c>
      <c r="P289" s="78">
        <v>26041.4</v>
      </c>
      <c r="Q289" s="74"/>
      <c r="R289" s="74"/>
      <c r="S289" s="74"/>
      <c r="T289" s="79"/>
      <c r="U289" s="79"/>
      <c r="V289" s="80" t="s">
        <v>260</v>
      </c>
      <c r="W289" s="79" t="s">
        <v>249</v>
      </c>
      <c r="X289" s="81"/>
      <c r="Y289" s="82" t="s">
        <v>249</v>
      </c>
      <c r="Z289" s="82" t="s">
        <v>249</v>
      </c>
      <c r="AA289" s="81"/>
      <c r="AB289" s="83"/>
      <c r="AC289" s="79" t="s">
        <v>249</v>
      </c>
      <c r="AD289" s="80"/>
      <c r="AE289" s="245"/>
      <c r="AF289" s="84">
        <v>0</v>
      </c>
      <c r="AG289" s="79" t="s">
        <v>249</v>
      </c>
      <c r="AH289" s="79" t="s">
        <v>249</v>
      </c>
      <c r="AI289" s="79" t="s">
        <v>249</v>
      </c>
      <c r="AJ289" s="79" t="s">
        <v>249</v>
      </c>
      <c r="AK289" s="79" t="s">
        <v>249</v>
      </c>
      <c r="AL289" s="79" t="s">
        <v>249</v>
      </c>
      <c r="AM289" s="79"/>
      <c r="AN289" s="79" t="s">
        <v>249</v>
      </c>
      <c r="AO289" s="79" t="s">
        <v>249</v>
      </c>
      <c r="AP289" s="79"/>
      <c r="AQ289" s="79"/>
      <c r="AR289"/>
    </row>
    <row r="290" spans="1:44" s="64" customFormat="1" ht="14.1" customHeight="1">
      <c r="A290" s="73" t="s">
        <v>245</v>
      </c>
      <c r="B290" s="74">
        <v>75</v>
      </c>
      <c r="C290" s="74" t="s">
        <v>272</v>
      </c>
      <c r="D290" s="75">
        <v>43811</v>
      </c>
      <c r="E290" s="75">
        <v>43840</v>
      </c>
      <c r="F290" s="76">
        <v>30</v>
      </c>
      <c r="G290" s="74">
        <v>12</v>
      </c>
      <c r="H290" s="74">
        <v>2019</v>
      </c>
      <c r="I290" s="74">
        <v>2</v>
      </c>
      <c r="J290" s="77">
        <v>20933208</v>
      </c>
      <c r="K290" s="74" t="s">
        <v>571</v>
      </c>
      <c r="L290" s="74"/>
      <c r="M290" s="74">
        <v>1045</v>
      </c>
      <c r="N290" s="74" t="s">
        <v>255</v>
      </c>
      <c r="O290" s="74" t="s">
        <v>41</v>
      </c>
      <c r="P290" s="78">
        <v>110415</v>
      </c>
      <c r="Q290" s="74"/>
      <c r="R290" s="74"/>
      <c r="S290" s="74"/>
      <c r="T290" s="263">
        <v>30</v>
      </c>
      <c r="U290" s="79"/>
      <c r="V290" s="80" t="s">
        <v>256</v>
      </c>
      <c r="W290" s="263">
        <v>2013056</v>
      </c>
      <c r="X290" s="276">
        <v>43811</v>
      </c>
      <c r="Y290" s="292" t="s">
        <v>308</v>
      </c>
      <c r="Z290" s="292" t="s">
        <v>572</v>
      </c>
      <c r="AA290" s="276">
        <v>43840</v>
      </c>
      <c r="AB290" s="298">
        <v>30</v>
      </c>
      <c r="AC290" s="263" t="s">
        <v>249</v>
      </c>
      <c r="AD290" s="319" t="s">
        <v>256</v>
      </c>
      <c r="AE290" s="324">
        <v>43937.538888888892</v>
      </c>
      <c r="AF290" s="329">
        <v>772884</v>
      </c>
      <c r="AG290" s="263" t="s">
        <v>572</v>
      </c>
      <c r="AH290" s="263">
        <v>772884</v>
      </c>
      <c r="AI290" s="263">
        <v>0</v>
      </c>
      <c r="AJ290" s="263">
        <v>0</v>
      </c>
      <c r="AK290" s="263" t="s">
        <v>249</v>
      </c>
      <c r="AL290" s="263">
        <v>0</v>
      </c>
      <c r="AM290" s="79"/>
      <c r="AN290" s="79" t="s">
        <v>25</v>
      </c>
      <c r="AO290" s="79" t="s">
        <v>249</v>
      </c>
      <c r="AP290" s="263"/>
      <c r="AQ290" s="263"/>
      <c r="AR290"/>
    </row>
    <row r="291" spans="1:44" s="64" customFormat="1" ht="14.1" customHeight="1">
      <c r="A291" s="73" t="s">
        <v>245</v>
      </c>
      <c r="B291" s="74">
        <v>75</v>
      </c>
      <c r="C291" s="74" t="s">
        <v>272</v>
      </c>
      <c r="D291" s="75">
        <v>43841</v>
      </c>
      <c r="E291" s="75">
        <v>43846</v>
      </c>
      <c r="F291" s="76">
        <v>6</v>
      </c>
      <c r="G291" s="74">
        <v>1</v>
      </c>
      <c r="H291" s="74">
        <v>2020</v>
      </c>
      <c r="I291" s="74">
        <v>1</v>
      </c>
      <c r="J291" s="77">
        <v>20933208</v>
      </c>
      <c r="K291" s="74" t="s">
        <v>571</v>
      </c>
      <c r="L291" s="74"/>
      <c r="M291" s="74">
        <v>1045</v>
      </c>
      <c r="N291" s="74" t="s">
        <v>255</v>
      </c>
      <c r="O291" s="74" t="s">
        <v>249</v>
      </c>
      <c r="P291" s="78">
        <v>292601</v>
      </c>
      <c r="Q291" s="74"/>
      <c r="R291" s="74"/>
      <c r="S291" s="74"/>
      <c r="T291" s="263">
        <v>6</v>
      </c>
      <c r="U291" s="79"/>
      <c r="V291" s="80" t="s">
        <v>256</v>
      </c>
      <c r="W291" s="263">
        <v>20399535</v>
      </c>
      <c r="X291" s="276">
        <v>43841</v>
      </c>
      <c r="Y291" s="292" t="s">
        <v>328</v>
      </c>
      <c r="Z291" s="292" t="s">
        <v>573</v>
      </c>
      <c r="AA291" s="276">
        <v>43846</v>
      </c>
      <c r="AB291" s="298">
        <v>6</v>
      </c>
      <c r="AC291" s="263" t="s">
        <v>249</v>
      </c>
      <c r="AD291" s="319" t="s">
        <v>256</v>
      </c>
      <c r="AE291" s="324">
        <v>43937.536805555559</v>
      </c>
      <c r="AF291" s="329">
        <v>117040</v>
      </c>
      <c r="AG291" s="263" t="s">
        <v>574</v>
      </c>
      <c r="AH291" s="263">
        <v>117040</v>
      </c>
      <c r="AI291" s="263">
        <v>0</v>
      </c>
      <c r="AJ291" s="263">
        <v>0</v>
      </c>
      <c r="AK291" s="263" t="s">
        <v>249</v>
      </c>
      <c r="AL291" s="263">
        <v>0</v>
      </c>
      <c r="AM291" s="79"/>
      <c r="AN291" s="79" t="s">
        <v>25</v>
      </c>
      <c r="AO291" s="79" t="s">
        <v>249</v>
      </c>
      <c r="AP291" s="263"/>
      <c r="AQ291" s="263"/>
      <c r="AR291"/>
    </row>
    <row r="292" spans="1:44" s="64" customFormat="1" ht="14.1" customHeight="1">
      <c r="A292" s="73" t="s">
        <v>245</v>
      </c>
      <c r="B292" s="74">
        <v>75</v>
      </c>
      <c r="C292" s="74" t="s">
        <v>272</v>
      </c>
      <c r="D292" s="75">
        <v>43806</v>
      </c>
      <c r="E292" s="75">
        <v>43808</v>
      </c>
      <c r="F292" s="76">
        <v>3</v>
      </c>
      <c r="G292" s="74">
        <v>12</v>
      </c>
      <c r="H292" s="74">
        <v>2019</v>
      </c>
      <c r="I292" s="74">
        <v>2</v>
      </c>
      <c r="J292" s="77">
        <v>20933208</v>
      </c>
      <c r="K292" s="74" t="s">
        <v>571</v>
      </c>
      <c r="L292" s="74"/>
      <c r="M292" s="74">
        <v>1045</v>
      </c>
      <c r="N292" s="74" t="s">
        <v>255</v>
      </c>
      <c r="O292" s="74" t="s">
        <v>41</v>
      </c>
      <c r="P292" s="78">
        <v>193227</v>
      </c>
      <c r="Q292" s="74"/>
      <c r="R292" s="74"/>
      <c r="S292" s="74"/>
      <c r="T292" s="263">
        <v>1</v>
      </c>
      <c r="U292" s="79"/>
      <c r="V292" s="80" t="s">
        <v>256</v>
      </c>
      <c r="W292" s="263">
        <v>1993887</v>
      </c>
      <c r="X292" s="276">
        <v>43806</v>
      </c>
      <c r="Y292" s="292" t="s">
        <v>308</v>
      </c>
      <c r="Z292" s="292" t="s">
        <v>575</v>
      </c>
      <c r="AA292" s="276">
        <v>43808</v>
      </c>
      <c r="AB292" s="298">
        <v>3</v>
      </c>
      <c r="AC292" s="263" t="s">
        <v>249</v>
      </c>
      <c r="AD292" s="319" t="s">
        <v>256</v>
      </c>
      <c r="AE292" s="324">
        <v>43937.540972222225</v>
      </c>
      <c r="AF292" s="329">
        <v>27603</v>
      </c>
      <c r="AG292" s="263" t="s">
        <v>575</v>
      </c>
      <c r="AH292" s="263">
        <v>27603</v>
      </c>
      <c r="AI292" s="263">
        <v>0</v>
      </c>
      <c r="AJ292" s="263">
        <v>0</v>
      </c>
      <c r="AK292" s="263" t="s">
        <v>249</v>
      </c>
      <c r="AL292" s="263">
        <v>0</v>
      </c>
      <c r="AM292" s="79"/>
      <c r="AN292" s="79" t="s">
        <v>25</v>
      </c>
      <c r="AO292" s="79" t="s">
        <v>249</v>
      </c>
      <c r="AP292" s="263"/>
      <c r="AQ292" s="263"/>
      <c r="AR292"/>
    </row>
    <row r="293" spans="1:44" s="64" customFormat="1" ht="14.1" customHeight="1">
      <c r="A293" s="73" t="s">
        <v>245</v>
      </c>
      <c r="B293" s="74">
        <v>75</v>
      </c>
      <c r="C293" s="74" t="s">
        <v>272</v>
      </c>
      <c r="D293" s="75">
        <v>43330</v>
      </c>
      <c r="E293" s="75">
        <v>43330</v>
      </c>
      <c r="F293" s="76">
        <v>1</v>
      </c>
      <c r="G293" s="74">
        <v>8</v>
      </c>
      <c r="H293" s="74">
        <v>2018</v>
      </c>
      <c r="I293" s="74">
        <v>2</v>
      </c>
      <c r="J293" s="77">
        <v>20933208</v>
      </c>
      <c r="K293" s="74" t="s">
        <v>571</v>
      </c>
      <c r="L293" s="74"/>
      <c r="M293" s="74">
        <v>1038</v>
      </c>
      <c r="N293" s="74" t="s">
        <v>248</v>
      </c>
      <c r="O293" s="74" t="s">
        <v>41</v>
      </c>
      <c r="P293" s="78">
        <v>26041.4</v>
      </c>
      <c r="Q293" s="74"/>
      <c r="R293" s="74"/>
      <c r="S293" s="74"/>
      <c r="T293" s="263">
        <v>1</v>
      </c>
      <c r="U293" s="79"/>
      <c r="V293" s="80" t="s">
        <v>256</v>
      </c>
      <c r="W293" s="263" t="s">
        <v>249</v>
      </c>
      <c r="X293" s="276">
        <v>43330</v>
      </c>
      <c r="Y293" s="292" t="s">
        <v>249</v>
      </c>
      <c r="Z293" s="292" t="s">
        <v>249</v>
      </c>
      <c r="AA293" s="276">
        <v>43330</v>
      </c>
      <c r="AB293" s="298">
        <v>1</v>
      </c>
      <c r="AC293" s="263" t="s">
        <v>249</v>
      </c>
      <c r="AD293" s="319" t="s">
        <v>256</v>
      </c>
      <c r="AE293" s="324"/>
      <c r="AF293" s="329">
        <v>26067</v>
      </c>
      <c r="AG293" s="263" t="s">
        <v>249</v>
      </c>
      <c r="AH293" s="263" t="s">
        <v>249</v>
      </c>
      <c r="AI293" s="263" t="s">
        <v>249</v>
      </c>
      <c r="AJ293" s="263" t="s">
        <v>249</v>
      </c>
      <c r="AK293" s="263" t="s">
        <v>249</v>
      </c>
      <c r="AL293" s="263" t="s">
        <v>249</v>
      </c>
      <c r="AM293" s="79"/>
      <c r="AN293" s="79" t="s">
        <v>249</v>
      </c>
      <c r="AO293" s="79" t="s">
        <v>249</v>
      </c>
      <c r="AP293" s="263"/>
      <c r="AQ293" s="263"/>
      <c r="AR293"/>
    </row>
    <row r="294" spans="1:44" s="64" customFormat="1" ht="14.1" hidden="1" customHeight="1">
      <c r="A294" s="73" t="s">
        <v>245</v>
      </c>
      <c r="B294" s="74">
        <v>42</v>
      </c>
      <c r="C294" s="74" t="s">
        <v>497</v>
      </c>
      <c r="D294" s="75"/>
      <c r="E294" s="75"/>
      <c r="F294" s="76"/>
      <c r="G294" s="74">
        <v>5</v>
      </c>
      <c r="H294" s="74">
        <v>2019</v>
      </c>
      <c r="I294" s="74">
        <v>2</v>
      </c>
      <c r="J294" s="77">
        <v>21021937</v>
      </c>
      <c r="K294" s="74" t="s">
        <v>576</v>
      </c>
      <c r="L294" s="74"/>
      <c r="M294" s="74">
        <v>1038</v>
      </c>
      <c r="N294" s="74" t="s">
        <v>248</v>
      </c>
      <c r="O294" s="74" t="s">
        <v>30</v>
      </c>
      <c r="P294" s="78">
        <v>55207.7333</v>
      </c>
      <c r="Q294" s="74"/>
      <c r="R294" s="74"/>
      <c r="S294" s="74"/>
      <c r="T294" s="79"/>
      <c r="U294" s="79"/>
      <c r="V294" s="80" t="s">
        <v>260</v>
      </c>
      <c r="W294" s="79" t="s">
        <v>249</v>
      </c>
      <c r="X294" s="81"/>
      <c r="Y294" s="82" t="s">
        <v>249</v>
      </c>
      <c r="Z294" s="82" t="s">
        <v>249</v>
      </c>
      <c r="AA294" s="81"/>
      <c r="AB294" s="83"/>
      <c r="AC294" s="79" t="s">
        <v>249</v>
      </c>
      <c r="AD294" s="80"/>
      <c r="AE294" s="245"/>
      <c r="AF294" s="84">
        <v>0</v>
      </c>
      <c r="AG294" s="79" t="s">
        <v>249</v>
      </c>
      <c r="AH294" s="79" t="s">
        <v>249</v>
      </c>
      <c r="AI294" s="79" t="s">
        <v>249</v>
      </c>
      <c r="AJ294" s="79" t="s">
        <v>249</v>
      </c>
      <c r="AK294" s="79" t="s">
        <v>249</v>
      </c>
      <c r="AL294" s="79" t="s">
        <v>249</v>
      </c>
      <c r="AM294" s="79" t="s">
        <v>261</v>
      </c>
      <c r="AN294" s="79" t="s">
        <v>249</v>
      </c>
      <c r="AO294" s="79" t="s">
        <v>249</v>
      </c>
      <c r="AP294" s="79"/>
      <c r="AQ294" s="79"/>
      <c r="AR294"/>
    </row>
    <row r="295" spans="1:44" s="64" customFormat="1" ht="14.1" hidden="1" customHeight="1">
      <c r="A295" s="73" t="s">
        <v>245</v>
      </c>
      <c r="B295" s="74">
        <v>42</v>
      </c>
      <c r="C295" s="74" t="s">
        <v>497</v>
      </c>
      <c r="D295" s="75"/>
      <c r="E295" s="75"/>
      <c r="F295" s="76"/>
      <c r="G295" s="74">
        <v>10</v>
      </c>
      <c r="H295" s="74">
        <v>2018</v>
      </c>
      <c r="I295" s="74">
        <v>2</v>
      </c>
      <c r="J295" s="77">
        <v>21021937</v>
      </c>
      <c r="K295" s="74" t="s">
        <v>576</v>
      </c>
      <c r="L295" s="74"/>
      <c r="M295" s="74">
        <v>1038</v>
      </c>
      <c r="N295" s="74" t="s">
        <v>248</v>
      </c>
      <c r="O295" s="74" t="s">
        <v>30</v>
      </c>
      <c r="P295" s="78">
        <v>52082.8</v>
      </c>
      <c r="Q295" s="74"/>
      <c r="R295" s="74"/>
      <c r="S295" s="74"/>
      <c r="T295" s="79"/>
      <c r="U295" s="79"/>
      <c r="V295" s="80" t="s">
        <v>260</v>
      </c>
      <c r="W295" s="79" t="s">
        <v>249</v>
      </c>
      <c r="X295" s="81"/>
      <c r="Y295" s="82" t="s">
        <v>249</v>
      </c>
      <c r="Z295" s="82" t="s">
        <v>249</v>
      </c>
      <c r="AA295" s="81"/>
      <c r="AB295" s="83"/>
      <c r="AC295" s="79" t="s">
        <v>249</v>
      </c>
      <c r="AD295" s="80"/>
      <c r="AE295" s="245"/>
      <c r="AF295" s="84">
        <v>0</v>
      </c>
      <c r="AG295" s="79" t="s">
        <v>249</v>
      </c>
      <c r="AH295" s="79" t="s">
        <v>249</v>
      </c>
      <c r="AI295" s="79" t="s">
        <v>249</v>
      </c>
      <c r="AJ295" s="79" t="s">
        <v>249</v>
      </c>
      <c r="AK295" s="79" t="s">
        <v>249</v>
      </c>
      <c r="AL295" s="79" t="s">
        <v>249</v>
      </c>
      <c r="AM295" s="79" t="s">
        <v>261</v>
      </c>
      <c r="AN295" s="79" t="s">
        <v>249</v>
      </c>
      <c r="AO295" s="79" t="s">
        <v>249</v>
      </c>
      <c r="AP295" s="79"/>
      <c r="AQ295" s="79"/>
      <c r="AR295"/>
    </row>
    <row r="296" spans="1:44" s="64" customFormat="1" ht="14.1" customHeight="1">
      <c r="A296" s="73" t="s">
        <v>245</v>
      </c>
      <c r="B296" s="74">
        <v>42</v>
      </c>
      <c r="C296" s="74" t="s">
        <v>497</v>
      </c>
      <c r="D296" s="75">
        <v>43105</v>
      </c>
      <c r="E296" s="75">
        <v>43112</v>
      </c>
      <c r="F296" s="76">
        <v>8</v>
      </c>
      <c r="G296" s="74">
        <v>1</v>
      </c>
      <c r="H296" s="74">
        <v>2018</v>
      </c>
      <c r="I296" s="74">
        <v>2</v>
      </c>
      <c r="J296" s="77">
        <v>21031585</v>
      </c>
      <c r="K296" s="74" t="s">
        <v>577</v>
      </c>
      <c r="L296" s="74"/>
      <c r="M296" s="74">
        <v>1038</v>
      </c>
      <c r="N296" s="74" t="s">
        <v>248</v>
      </c>
      <c r="O296" s="74" t="s">
        <v>30</v>
      </c>
      <c r="P296" s="78">
        <v>104165.6</v>
      </c>
      <c r="Q296" s="74"/>
      <c r="R296" s="74"/>
      <c r="S296" s="74"/>
      <c r="T296" s="263"/>
      <c r="U296" s="79"/>
      <c r="V296" s="80" t="s">
        <v>256</v>
      </c>
      <c r="W296" s="263">
        <v>5879652</v>
      </c>
      <c r="X296" s="280">
        <v>43105</v>
      </c>
      <c r="Y296" s="292" t="s">
        <v>257</v>
      </c>
      <c r="Z296" s="292" t="s">
        <v>578</v>
      </c>
      <c r="AA296" s="280">
        <v>43112</v>
      </c>
      <c r="AB296" s="298">
        <v>8</v>
      </c>
      <c r="AC296" s="263" t="s">
        <v>249</v>
      </c>
      <c r="AD296" s="319" t="s">
        <v>256</v>
      </c>
      <c r="AE296" s="324">
        <v>43733.48333333333</v>
      </c>
      <c r="AF296" s="329">
        <v>26041</v>
      </c>
      <c r="AG296" s="263" t="s">
        <v>249</v>
      </c>
      <c r="AH296" s="263">
        <v>0</v>
      </c>
      <c r="AI296" s="263">
        <v>0</v>
      </c>
      <c r="AJ296" s="263">
        <v>0</v>
      </c>
      <c r="AK296" s="263" t="s">
        <v>249</v>
      </c>
      <c r="AL296" s="263">
        <v>0</v>
      </c>
      <c r="AM296" s="79"/>
      <c r="AN296" s="79" t="s">
        <v>29</v>
      </c>
      <c r="AO296" s="79" t="s">
        <v>249</v>
      </c>
      <c r="AP296" s="263"/>
      <c r="AQ296" s="263"/>
      <c r="AR296"/>
    </row>
    <row r="297" spans="1:44" s="64" customFormat="1" ht="14.1" customHeight="1">
      <c r="A297" s="73" t="s">
        <v>245</v>
      </c>
      <c r="B297" s="74">
        <v>42</v>
      </c>
      <c r="C297" s="74" t="s">
        <v>497</v>
      </c>
      <c r="D297" s="75">
        <v>43283</v>
      </c>
      <c r="E297" s="75">
        <v>43285</v>
      </c>
      <c r="F297" s="76">
        <v>3</v>
      </c>
      <c r="G297" s="74">
        <v>7</v>
      </c>
      <c r="H297" s="74">
        <v>2018</v>
      </c>
      <c r="I297" s="74">
        <v>2</v>
      </c>
      <c r="J297" s="77">
        <v>21031585</v>
      </c>
      <c r="K297" s="74" t="s">
        <v>577</v>
      </c>
      <c r="L297" s="74"/>
      <c r="M297" s="74">
        <v>1045</v>
      </c>
      <c r="N297" s="74" t="s">
        <v>255</v>
      </c>
      <c r="O297" s="74" t="s">
        <v>30</v>
      </c>
      <c r="P297" s="78">
        <v>26041.4</v>
      </c>
      <c r="Q297" s="74"/>
      <c r="R297" s="74"/>
      <c r="S297" s="74"/>
      <c r="T297" s="263"/>
      <c r="U297" s="79"/>
      <c r="V297" s="80" t="s">
        <v>256</v>
      </c>
      <c r="W297" s="263" t="s">
        <v>249</v>
      </c>
      <c r="X297" s="276">
        <v>43283</v>
      </c>
      <c r="Y297" s="292" t="s">
        <v>249</v>
      </c>
      <c r="Z297" s="292" t="s">
        <v>249</v>
      </c>
      <c r="AA297" s="276">
        <v>43285</v>
      </c>
      <c r="AB297" s="298">
        <v>3</v>
      </c>
      <c r="AC297" s="263" t="s">
        <v>249</v>
      </c>
      <c r="AD297" s="319" t="s">
        <v>256</v>
      </c>
      <c r="AE297" s="324"/>
      <c r="AF297" s="329">
        <v>156248</v>
      </c>
      <c r="AG297" s="263" t="s">
        <v>249</v>
      </c>
      <c r="AH297" s="263" t="s">
        <v>249</v>
      </c>
      <c r="AI297" s="263" t="s">
        <v>249</v>
      </c>
      <c r="AJ297" s="263" t="s">
        <v>249</v>
      </c>
      <c r="AK297" s="263" t="s">
        <v>249</v>
      </c>
      <c r="AL297" s="263" t="s">
        <v>249</v>
      </c>
      <c r="AM297" s="79"/>
      <c r="AN297" s="79" t="s">
        <v>249</v>
      </c>
      <c r="AO297" s="79" t="s">
        <v>249</v>
      </c>
      <c r="AP297" s="263"/>
      <c r="AQ297" s="263"/>
      <c r="AR297"/>
    </row>
    <row r="298" spans="1:44" s="64" customFormat="1" ht="14.1" hidden="1" customHeight="1">
      <c r="A298" s="73" t="s">
        <v>245</v>
      </c>
      <c r="B298" s="74">
        <v>56</v>
      </c>
      <c r="C298" s="74" t="s">
        <v>500</v>
      </c>
      <c r="D298" s="75"/>
      <c r="E298" s="75"/>
      <c r="F298" s="76"/>
      <c r="G298" s="74">
        <v>7</v>
      </c>
      <c r="H298" s="74">
        <v>2018</v>
      </c>
      <c r="I298" s="74">
        <v>2</v>
      </c>
      <c r="J298" s="77">
        <v>21153572</v>
      </c>
      <c r="K298" s="74" t="s">
        <v>579</v>
      </c>
      <c r="L298" s="74"/>
      <c r="M298" s="74">
        <v>1038</v>
      </c>
      <c r="N298" s="74" t="s">
        <v>248</v>
      </c>
      <c r="O298" s="74" t="s">
        <v>34</v>
      </c>
      <c r="P298" s="78">
        <v>52082.8</v>
      </c>
      <c r="Q298" s="74"/>
      <c r="R298" s="74"/>
      <c r="S298" s="74"/>
      <c r="T298" s="79"/>
      <c r="U298" s="79"/>
      <c r="V298" s="80" t="s">
        <v>260</v>
      </c>
      <c r="W298" s="79" t="s">
        <v>249</v>
      </c>
      <c r="X298" s="81"/>
      <c r="Y298" s="82" t="s">
        <v>249</v>
      </c>
      <c r="Z298" s="82" t="s">
        <v>249</v>
      </c>
      <c r="AA298" s="81"/>
      <c r="AB298" s="83"/>
      <c r="AC298" s="79" t="s">
        <v>249</v>
      </c>
      <c r="AD298" s="80"/>
      <c r="AE298" s="245"/>
      <c r="AF298" s="84">
        <v>0</v>
      </c>
      <c r="AG298" s="79" t="s">
        <v>249</v>
      </c>
      <c r="AH298" s="79" t="s">
        <v>249</v>
      </c>
      <c r="AI298" s="79" t="s">
        <v>249</v>
      </c>
      <c r="AJ298" s="79" t="s">
        <v>249</v>
      </c>
      <c r="AK298" s="79" t="s">
        <v>249</v>
      </c>
      <c r="AL298" s="79" t="s">
        <v>249</v>
      </c>
      <c r="AM298" s="79" t="s">
        <v>390</v>
      </c>
      <c r="AN298" s="79" t="s">
        <v>249</v>
      </c>
      <c r="AO298" s="79" t="s">
        <v>249</v>
      </c>
      <c r="AP298" s="79"/>
      <c r="AQ298" s="79"/>
      <c r="AR298"/>
    </row>
    <row r="299" spans="1:44" s="64" customFormat="1" ht="14.1" customHeight="1">
      <c r="A299" s="73" t="s">
        <v>245</v>
      </c>
      <c r="B299" s="74">
        <v>132</v>
      </c>
      <c r="C299" s="74" t="s">
        <v>290</v>
      </c>
      <c r="D299" s="75">
        <v>43311</v>
      </c>
      <c r="E299" s="75">
        <v>43313</v>
      </c>
      <c r="F299" s="76">
        <v>3</v>
      </c>
      <c r="G299" s="74">
        <v>7</v>
      </c>
      <c r="H299" s="74">
        <v>2018</v>
      </c>
      <c r="I299" s="74">
        <v>1</v>
      </c>
      <c r="J299" s="77">
        <v>22514857</v>
      </c>
      <c r="K299" s="74" t="s">
        <v>580</v>
      </c>
      <c r="L299" s="74"/>
      <c r="M299" s="74">
        <v>1045</v>
      </c>
      <c r="N299" s="74" t="s">
        <v>255</v>
      </c>
      <c r="O299" s="74" t="s">
        <v>41</v>
      </c>
      <c r="P299" s="78">
        <v>52082.8</v>
      </c>
      <c r="Q299" s="74"/>
      <c r="R299" s="74"/>
      <c r="S299" s="74"/>
      <c r="T299" s="298">
        <v>1</v>
      </c>
      <c r="U299" s="79"/>
      <c r="V299" s="80" t="s">
        <v>256</v>
      </c>
      <c r="W299" s="263">
        <v>1007539</v>
      </c>
      <c r="X299" s="276">
        <v>43311</v>
      </c>
      <c r="Y299" s="292" t="s">
        <v>257</v>
      </c>
      <c r="Z299" s="292" t="s">
        <v>249</v>
      </c>
      <c r="AA299" s="276">
        <v>43313</v>
      </c>
      <c r="AB299" s="299">
        <v>3</v>
      </c>
      <c r="AC299" s="263" t="s">
        <v>249</v>
      </c>
      <c r="AD299" s="319" t="s">
        <v>256</v>
      </c>
      <c r="AE299" s="324">
        <v>43361.427083333336</v>
      </c>
      <c r="AF299" s="329">
        <v>26041</v>
      </c>
      <c r="AG299" s="263" t="s">
        <v>581</v>
      </c>
      <c r="AH299" s="263">
        <v>26041</v>
      </c>
      <c r="AI299" s="263">
        <v>8342</v>
      </c>
      <c r="AJ299" s="263">
        <v>0</v>
      </c>
      <c r="AK299" s="263" t="s">
        <v>249</v>
      </c>
      <c r="AL299" s="263">
        <v>0</v>
      </c>
      <c r="AM299" s="79"/>
      <c r="AN299" s="79" t="s">
        <v>25</v>
      </c>
      <c r="AO299" s="79" t="s">
        <v>249</v>
      </c>
      <c r="AP299" s="263"/>
      <c r="AQ299" s="263"/>
      <c r="AR299"/>
    </row>
    <row r="300" spans="1:44" s="64" customFormat="1" ht="14.1" customHeight="1">
      <c r="A300" s="73" t="s">
        <v>245</v>
      </c>
      <c r="B300" s="74">
        <v>132</v>
      </c>
      <c r="C300" s="74" t="s">
        <v>290</v>
      </c>
      <c r="D300" s="75">
        <v>43759</v>
      </c>
      <c r="E300" s="75">
        <v>43760</v>
      </c>
      <c r="F300" s="76">
        <v>2</v>
      </c>
      <c r="G300" s="74">
        <v>10</v>
      </c>
      <c r="H300" s="74">
        <v>2019</v>
      </c>
      <c r="I300" s="74">
        <v>1</v>
      </c>
      <c r="J300" s="77">
        <v>22521436</v>
      </c>
      <c r="K300" s="74" t="s">
        <v>582</v>
      </c>
      <c r="L300" s="74"/>
      <c r="M300" s="74">
        <v>1038</v>
      </c>
      <c r="N300" s="74" t="s">
        <v>248</v>
      </c>
      <c r="O300" s="74" t="s">
        <v>34</v>
      </c>
      <c r="P300" s="78">
        <v>55208</v>
      </c>
      <c r="Q300" s="74"/>
      <c r="R300" s="74"/>
      <c r="S300" s="74"/>
      <c r="T300" s="263"/>
      <c r="U300" s="79"/>
      <c r="V300" s="80" t="s">
        <v>26</v>
      </c>
      <c r="W300" s="263" t="s">
        <v>249</v>
      </c>
      <c r="X300" s="276">
        <v>43759</v>
      </c>
      <c r="Y300" s="292" t="s">
        <v>249</v>
      </c>
      <c r="Z300" s="292" t="s">
        <v>249</v>
      </c>
      <c r="AA300" s="276">
        <v>43760</v>
      </c>
      <c r="AB300" s="299">
        <v>2</v>
      </c>
      <c r="AC300" s="263" t="s">
        <v>249</v>
      </c>
      <c r="AD300" s="319" t="s">
        <v>26</v>
      </c>
      <c r="AE300" s="324"/>
      <c r="AF300" s="317">
        <v>0</v>
      </c>
      <c r="AG300" s="263"/>
      <c r="AH300" s="263"/>
      <c r="AI300" s="263"/>
      <c r="AJ300" s="263"/>
      <c r="AK300" s="263"/>
      <c r="AL300" s="263"/>
      <c r="AM300" s="79"/>
      <c r="AN300" s="79"/>
      <c r="AO300" s="79"/>
      <c r="AP300" s="263" t="s">
        <v>250</v>
      </c>
      <c r="AQ300" s="263"/>
      <c r="AR300"/>
    </row>
    <row r="301" spans="1:44" s="64" customFormat="1" ht="14.1" customHeight="1">
      <c r="A301" s="73" t="s">
        <v>245</v>
      </c>
      <c r="B301" s="74">
        <v>132</v>
      </c>
      <c r="C301" s="74" t="s">
        <v>290</v>
      </c>
      <c r="D301" s="75">
        <v>43709</v>
      </c>
      <c r="E301" s="75">
        <v>43709</v>
      </c>
      <c r="F301" s="76">
        <v>1</v>
      </c>
      <c r="G301" s="74">
        <v>9</v>
      </c>
      <c r="H301" s="74">
        <v>2019</v>
      </c>
      <c r="I301" s="74">
        <v>1</v>
      </c>
      <c r="J301" s="77">
        <v>22521436</v>
      </c>
      <c r="K301" s="74" t="s">
        <v>582</v>
      </c>
      <c r="L301" s="74"/>
      <c r="M301" s="74">
        <v>1038</v>
      </c>
      <c r="N301" s="74" t="s">
        <v>248</v>
      </c>
      <c r="O301" s="74" t="s">
        <v>34</v>
      </c>
      <c r="P301" s="78">
        <v>27604</v>
      </c>
      <c r="Q301" s="74"/>
      <c r="R301" s="74"/>
      <c r="S301" s="74"/>
      <c r="T301" s="263"/>
      <c r="U301" s="79"/>
      <c r="V301" s="80" t="s">
        <v>26</v>
      </c>
      <c r="W301" s="263" t="s">
        <v>249</v>
      </c>
      <c r="X301" s="276">
        <v>43709</v>
      </c>
      <c r="Y301" s="292" t="s">
        <v>249</v>
      </c>
      <c r="Z301" s="292" t="s">
        <v>249</v>
      </c>
      <c r="AA301" s="276">
        <v>43709</v>
      </c>
      <c r="AB301" s="299">
        <v>1</v>
      </c>
      <c r="AC301" s="263" t="s">
        <v>249</v>
      </c>
      <c r="AD301" s="319" t="s">
        <v>26</v>
      </c>
      <c r="AE301" s="324"/>
      <c r="AF301" s="317">
        <v>0</v>
      </c>
      <c r="AG301" s="263"/>
      <c r="AH301" s="263"/>
      <c r="AI301" s="263"/>
      <c r="AJ301" s="263"/>
      <c r="AK301" s="263"/>
      <c r="AL301" s="263"/>
      <c r="AM301" s="79"/>
      <c r="AN301" s="79"/>
      <c r="AO301" s="79"/>
      <c r="AP301" s="263" t="s">
        <v>250</v>
      </c>
      <c r="AQ301" s="263"/>
      <c r="AR301"/>
    </row>
    <row r="302" spans="1:44" s="64" customFormat="1" ht="14.1" customHeight="1">
      <c r="A302" s="73" t="s">
        <v>245</v>
      </c>
      <c r="B302" s="74">
        <v>132</v>
      </c>
      <c r="C302" s="74" t="s">
        <v>290</v>
      </c>
      <c r="D302" s="75">
        <v>43741</v>
      </c>
      <c r="E302" s="75">
        <v>43741</v>
      </c>
      <c r="F302" s="76">
        <v>1</v>
      </c>
      <c r="G302" s="74">
        <v>10</v>
      </c>
      <c r="H302" s="74">
        <v>2019</v>
      </c>
      <c r="I302" s="74">
        <v>1</v>
      </c>
      <c r="J302" s="77">
        <v>22521436</v>
      </c>
      <c r="K302" s="74" t="s">
        <v>582</v>
      </c>
      <c r="L302" s="74"/>
      <c r="M302" s="74">
        <v>1038</v>
      </c>
      <c r="N302" s="74" t="s">
        <v>248</v>
      </c>
      <c r="O302" s="74" t="s">
        <v>249</v>
      </c>
      <c r="P302" s="78">
        <v>55208</v>
      </c>
      <c r="Q302" s="74"/>
      <c r="R302" s="74"/>
      <c r="S302" s="74"/>
      <c r="T302" s="263"/>
      <c r="U302" s="79"/>
      <c r="V302" s="80" t="s">
        <v>26</v>
      </c>
      <c r="W302" s="263" t="s">
        <v>249</v>
      </c>
      <c r="X302" s="276">
        <v>43741</v>
      </c>
      <c r="Y302" s="292" t="s">
        <v>249</v>
      </c>
      <c r="Z302" s="292" t="s">
        <v>249</v>
      </c>
      <c r="AA302" s="276">
        <v>43741</v>
      </c>
      <c r="AB302" s="299">
        <v>1</v>
      </c>
      <c r="AC302" s="263" t="s">
        <v>249</v>
      </c>
      <c r="AD302" s="319" t="s">
        <v>26</v>
      </c>
      <c r="AE302" s="324"/>
      <c r="AF302" s="317">
        <v>0</v>
      </c>
      <c r="AG302" s="263"/>
      <c r="AH302" s="263"/>
      <c r="AI302" s="263"/>
      <c r="AJ302" s="263"/>
      <c r="AK302" s="263"/>
      <c r="AL302" s="263"/>
      <c r="AM302" s="79"/>
      <c r="AN302" s="79"/>
      <c r="AO302" s="79"/>
      <c r="AP302" s="263" t="s">
        <v>250</v>
      </c>
      <c r="AQ302" s="263"/>
      <c r="AR302"/>
    </row>
    <row r="303" spans="1:44" s="64" customFormat="1" ht="14.1" hidden="1" customHeight="1">
      <c r="A303" s="73" t="s">
        <v>245</v>
      </c>
      <c r="B303" s="74">
        <v>51</v>
      </c>
      <c r="C303" s="74" t="s">
        <v>583</v>
      </c>
      <c r="D303" s="75"/>
      <c r="E303" s="75"/>
      <c r="F303" s="76"/>
      <c r="G303" s="74">
        <v>1</v>
      </c>
      <c r="H303" s="74">
        <v>2017</v>
      </c>
      <c r="I303" s="74">
        <v>2</v>
      </c>
      <c r="J303" s="77">
        <v>22591730</v>
      </c>
      <c r="K303" s="74" t="s">
        <v>584</v>
      </c>
      <c r="L303" s="74"/>
      <c r="M303" s="74">
        <v>1038</v>
      </c>
      <c r="N303" s="74" t="s">
        <v>248</v>
      </c>
      <c r="O303" s="74" t="s">
        <v>585</v>
      </c>
      <c r="P303" s="78">
        <v>49181.133300000001</v>
      </c>
      <c r="Q303" s="74"/>
      <c r="R303" s="74"/>
      <c r="S303" s="74"/>
      <c r="T303" s="79"/>
      <c r="U303" s="79"/>
      <c r="V303" s="80" t="s">
        <v>260</v>
      </c>
      <c r="W303" s="79" t="s">
        <v>249</v>
      </c>
      <c r="X303" s="81"/>
      <c r="Y303" s="82" t="s">
        <v>249</v>
      </c>
      <c r="Z303" s="82" t="s">
        <v>249</v>
      </c>
      <c r="AA303" s="81"/>
      <c r="AB303" s="83"/>
      <c r="AC303" s="79" t="s">
        <v>249</v>
      </c>
      <c r="AD303" s="80"/>
      <c r="AE303" s="245"/>
      <c r="AF303" s="84">
        <v>0</v>
      </c>
      <c r="AG303" s="79" t="s">
        <v>249</v>
      </c>
      <c r="AH303" s="79" t="s">
        <v>249</v>
      </c>
      <c r="AI303" s="79" t="s">
        <v>249</v>
      </c>
      <c r="AJ303" s="79" t="s">
        <v>249</v>
      </c>
      <c r="AK303" s="79" t="s">
        <v>249</v>
      </c>
      <c r="AL303" s="79" t="s">
        <v>249</v>
      </c>
      <c r="AM303" s="79" t="s">
        <v>261</v>
      </c>
      <c r="AN303" s="79" t="s">
        <v>249</v>
      </c>
      <c r="AO303" s="79" t="s">
        <v>249</v>
      </c>
      <c r="AP303" s="79"/>
      <c r="AQ303" s="79"/>
      <c r="AR303"/>
    </row>
    <row r="304" spans="1:44" s="64" customFormat="1" ht="14.1" customHeight="1">
      <c r="A304" s="73" t="s">
        <v>245</v>
      </c>
      <c r="B304" s="74">
        <v>56</v>
      </c>
      <c r="C304" s="74" t="s">
        <v>490</v>
      </c>
      <c r="D304" s="75">
        <v>43680</v>
      </c>
      <c r="E304" s="75">
        <v>43681</v>
      </c>
      <c r="F304" s="76">
        <v>2</v>
      </c>
      <c r="G304" s="74">
        <v>8</v>
      </c>
      <c r="H304" s="74">
        <v>2019</v>
      </c>
      <c r="I304" s="74"/>
      <c r="J304" s="77">
        <v>22730884</v>
      </c>
      <c r="K304" s="74" t="s">
        <v>586</v>
      </c>
      <c r="L304" s="74"/>
      <c r="M304" s="74">
        <v>1038</v>
      </c>
      <c r="N304" s="74" t="s">
        <v>248</v>
      </c>
      <c r="O304" s="74" t="s">
        <v>44</v>
      </c>
      <c r="P304" s="78">
        <v>414058</v>
      </c>
      <c r="Q304" s="74"/>
      <c r="R304" s="74"/>
      <c r="S304" s="74"/>
      <c r="T304" s="318"/>
      <c r="U304" s="79"/>
      <c r="V304" s="80" t="s">
        <v>26</v>
      </c>
      <c r="W304" s="263" t="s">
        <v>249</v>
      </c>
      <c r="X304" s="281">
        <v>43680</v>
      </c>
      <c r="Y304" s="292" t="s">
        <v>249</v>
      </c>
      <c r="Z304" s="292" t="s">
        <v>249</v>
      </c>
      <c r="AA304" s="281">
        <v>43681</v>
      </c>
      <c r="AB304" s="301">
        <v>2</v>
      </c>
      <c r="AC304" s="263" t="s">
        <v>249</v>
      </c>
      <c r="AD304" s="319" t="s">
        <v>26</v>
      </c>
      <c r="AE304" s="324"/>
      <c r="AF304" s="317">
        <v>0</v>
      </c>
      <c r="AG304" s="263"/>
      <c r="AH304" s="263"/>
      <c r="AI304" s="263"/>
      <c r="AJ304" s="263"/>
      <c r="AK304" s="263"/>
      <c r="AL304" s="263"/>
      <c r="AM304" s="79"/>
      <c r="AN304" s="79"/>
      <c r="AO304" s="79"/>
      <c r="AP304" s="263" t="s">
        <v>250</v>
      </c>
      <c r="AQ304" s="263"/>
      <c r="AR304"/>
    </row>
    <row r="305" spans="1:44" s="64" customFormat="1" ht="14.1" customHeight="1">
      <c r="A305" s="73" t="s">
        <v>245</v>
      </c>
      <c r="B305" s="74">
        <v>56</v>
      </c>
      <c r="C305" s="74" t="s">
        <v>490</v>
      </c>
      <c r="D305" s="75">
        <v>43682</v>
      </c>
      <c r="E305" s="75">
        <v>43693</v>
      </c>
      <c r="F305" s="76">
        <v>12</v>
      </c>
      <c r="G305" s="74">
        <v>8</v>
      </c>
      <c r="H305" s="74">
        <v>2019</v>
      </c>
      <c r="I305" s="74"/>
      <c r="J305" s="77">
        <v>22730884</v>
      </c>
      <c r="K305" s="74" t="s">
        <v>586</v>
      </c>
      <c r="L305" s="74"/>
      <c r="M305" s="74">
        <v>1038</v>
      </c>
      <c r="N305" s="74" t="s">
        <v>248</v>
      </c>
      <c r="O305" s="74" t="s">
        <v>44</v>
      </c>
      <c r="P305" s="78">
        <v>292601</v>
      </c>
      <c r="Q305" s="74"/>
      <c r="R305" s="74"/>
      <c r="S305" s="74"/>
      <c r="T305" s="318"/>
      <c r="U305" s="79"/>
      <c r="V305" s="80" t="s">
        <v>256</v>
      </c>
      <c r="W305" s="263"/>
      <c r="X305" s="281">
        <v>43682</v>
      </c>
      <c r="Y305" s="292"/>
      <c r="Z305" s="292"/>
      <c r="AA305" s="281">
        <v>43693</v>
      </c>
      <c r="AB305" s="301">
        <v>12</v>
      </c>
      <c r="AC305" s="263" t="s">
        <v>249</v>
      </c>
      <c r="AD305" s="319" t="s">
        <v>256</v>
      </c>
      <c r="AE305" s="324"/>
      <c r="AF305" s="332">
        <v>331246</v>
      </c>
      <c r="AG305" s="263"/>
      <c r="AH305" s="263"/>
      <c r="AI305" s="263"/>
      <c r="AJ305" s="263"/>
      <c r="AK305" s="263"/>
      <c r="AL305" s="332">
        <v>331246</v>
      </c>
      <c r="AM305" s="79"/>
      <c r="AN305" s="79"/>
      <c r="AO305" s="79"/>
      <c r="AP305" s="263"/>
      <c r="AQ305" s="263"/>
      <c r="AR305"/>
    </row>
    <row r="306" spans="1:44" s="64" customFormat="1" ht="14.1" customHeight="1">
      <c r="A306" s="73" t="s">
        <v>245</v>
      </c>
      <c r="B306" s="119">
        <v>56</v>
      </c>
      <c r="C306" s="120" t="s">
        <v>490</v>
      </c>
      <c r="D306" s="75">
        <v>43697</v>
      </c>
      <c r="E306" s="75">
        <v>43706</v>
      </c>
      <c r="F306" s="76">
        <v>10</v>
      </c>
      <c r="G306" s="74">
        <v>8</v>
      </c>
      <c r="H306" s="74">
        <v>2019</v>
      </c>
      <c r="I306" s="120"/>
      <c r="J306" s="121">
        <v>22730884</v>
      </c>
      <c r="K306" s="120" t="s">
        <v>586</v>
      </c>
      <c r="L306" s="120"/>
      <c r="M306" s="120">
        <v>1021</v>
      </c>
      <c r="N306" s="74" t="s">
        <v>27</v>
      </c>
      <c r="O306" s="122" t="s">
        <v>44</v>
      </c>
      <c r="P306" s="123"/>
      <c r="Q306" s="122"/>
      <c r="R306" s="74"/>
      <c r="S306" s="91"/>
      <c r="T306" s="301">
        <v>30</v>
      </c>
      <c r="U306" s="124"/>
      <c r="V306" s="80" t="s">
        <v>256</v>
      </c>
      <c r="W306" s="267"/>
      <c r="X306" s="281">
        <v>43697</v>
      </c>
      <c r="Y306" s="295"/>
      <c r="Z306" s="295"/>
      <c r="AA306" s="281">
        <v>43706</v>
      </c>
      <c r="AB306" s="301">
        <v>10</v>
      </c>
      <c r="AC306" s="265" t="s">
        <v>249</v>
      </c>
      <c r="AD306" s="319" t="s">
        <v>256</v>
      </c>
      <c r="AE306" s="324"/>
      <c r="AF306" s="332">
        <v>276039</v>
      </c>
      <c r="AG306" s="263"/>
      <c r="AH306" s="263"/>
      <c r="AI306" s="263"/>
      <c r="AJ306" s="263"/>
      <c r="AK306" s="267" t="s">
        <v>249</v>
      </c>
      <c r="AL306" s="332">
        <v>248435</v>
      </c>
      <c r="AM306" s="126"/>
      <c r="AN306" s="124"/>
      <c r="AO306" s="127" t="s">
        <v>249</v>
      </c>
      <c r="AP306" s="359"/>
      <c r="AQ306" s="359"/>
      <c r="AR306"/>
    </row>
    <row r="307" spans="1:44" s="64" customFormat="1" ht="14.1" customHeight="1">
      <c r="A307" s="73" t="s">
        <v>245</v>
      </c>
      <c r="B307" s="74">
        <v>56</v>
      </c>
      <c r="C307" s="74" t="s">
        <v>490</v>
      </c>
      <c r="D307" s="75">
        <v>43715</v>
      </c>
      <c r="E307" s="75">
        <v>43738</v>
      </c>
      <c r="F307" s="76">
        <v>24</v>
      </c>
      <c r="G307" s="74">
        <v>9</v>
      </c>
      <c r="H307" s="74">
        <v>2019</v>
      </c>
      <c r="I307" s="74"/>
      <c r="J307" s="77">
        <v>22730884</v>
      </c>
      <c r="K307" s="74" t="s">
        <v>586</v>
      </c>
      <c r="L307" s="74"/>
      <c r="M307" s="74">
        <v>1045</v>
      </c>
      <c r="N307" s="74" t="s">
        <v>255</v>
      </c>
      <c r="O307" s="74" t="s">
        <v>44</v>
      </c>
      <c r="P307" s="78">
        <v>165623</v>
      </c>
      <c r="Q307" s="74"/>
      <c r="R307" s="74"/>
      <c r="S307" s="74"/>
      <c r="T307" s="318">
        <v>24</v>
      </c>
      <c r="U307" s="79"/>
      <c r="V307" s="80" t="s">
        <v>256</v>
      </c>
      <c r="W307" s="263"/>
      <c r="X307" s="281">
        <v>43715</v>
      </c>
      <c r="Y307" s="292"/>
      <c r="Z307" s="292"/>
      <c r="AA307" s="281">
        <v>43738</v>
      </c>
      <c r="AB307" s="301">
        <v>24</v>
      </c>
      <c r="AC307" s="263"/>
      <c r="AD307" s="319" t="s">
        <v>256</v>
      </c>
      <c r="AE307" s="324"/>
      <c r="AF307" s="332">
        <v>169656</v>
      </c>
      <c r="AG307" s="263"/>
      <c r="AH307" s="263"/>
      <c r="AI307" s="263"/>
      <c r="AJ307" s="263"/>
      <c r="AK307" s="263" t="s">
        <v>249</v>
      </c>
      <c r="AL307" s="332">
        <v>414058</v>
      </c>
      <c r="AM307" s="79"/>
      <c r="AN307" s="79"/>
      <c r="AO307" s="79" t="s">
        <v>249</v>
      </c>
      <c r="AP307" s="263"/>
      <c r="AQ307" s="263"/>
      <c r="AR307"/>
    </row>
    <row r="308" spans="1:44" s="64" customFormat="1" ht="14.1" customHeight="1">
      <c r="A308" s="73" t="s">
        <v>245</v>
      </c>
      <c r="B308" s="74">
        <v>56</v>
      </c>
      <c r="C308" s="74" t="s">
        <v>490</v>
      </c>
      <c r="D308" s="75">
        <v>43715</v>
      </c>
      <c r="E308" s="75">
        <v>43738</v>
      </c>
      <c r="F308" s="76">
        <v>24</v>
      </c>
      <c r="G308" s="74">
        <v>9</v>
      </c>
      <c r="H308" s="74">
        <v>2019</v>
      </c>
      <c r="I308" s="74"/>
      <c r="J308" s="77">
        <v>22730884</v>
      </c>
      <c r="K308" s="74" t="s">
        <v>586</v>
      </c>
      <c r="L308" s="74"/>
      <c r="M308" s="74">
        <v>1045</v>
      </c>
      <c r="N308" s="74" t="s">
        <v>255</v>
      </c>
      <c r="O308" s="74" t="s">
        <v>44</v>
      </c>
      <c r="P308" s="78">
        <v>303643</v>
      </c>
      <c r="Q308" s="74"/>
      <c r="R308" s="74"/>
      <c r="S308" s="74"/>
      <c r="T308" s="318">
        <v>12</v>
      </c>
      <c r="U308" s="79"/>
      <c r="V308" s="80" t="s">
        <v>256</v>
      </c>
      <c r="W308" s="263"/>
      <c r="X308" s="281">
        <v>43715</v>
      </c>
      <c r="Y308" s="292"/>
      <c r="Z308" s="292"/>
      <c r="AA308" s="281">
        <v>43738</v>
      </c>
      <c r="AB308" s="301">
        <v>24</v>
      </c>
      <c r="AC308" s="263"/>
      <c r="AD308" s="319" t="s">
        <v>256</v>
      </c>
      <c r="AE308" s="324"/>
      <c r="AF308" s="332">
        <v>220831</v>
      </c>
      <c r="AG308" s="263"/>
      <c r="AH308" s="263"/>
      <c r="AI308" s="263"/>
      <c r="AJ308" s="263"/>
      <c r="AK308" s="263" t="s">
        <v>249</v>
      </c>
      <c r="AL308" s="332">
        <v>414058</v>
      </c>
      <c r="AM308" s="79"/>
      <c r="AN308" s="79"/>
      <c r="AO308" s="79" t="s">
        <v>249</v>
      </c>
      <c r="AP308" s="263"/>
      <c r="AQ308" s="263"/>
      <c r="AR308"/>
    </row>
    <row r="309" spans="1:44" s="64" customFormat="1" ht="14.1" customHeight="1">
      <c r="A309" s="73" t="s">
        <v>245</v>
      </c>
      <c r="B309" s="74">
        <v>56</v>
      </c>
      <c r="C309" s="74" t="s">
        <v>490</v>
      </c>
      <c r="D309" s="75">
        <v>43739</v>
      </c>
      <c r="E309" s="75">
        <v>43768</v>
      </c>
      <c r="F309" s="76">
        <v>30</v>
      </c>
      <c r="G309" s="74">
        <v>10</v>
      </c>
      <c r="H309" s="74">
        <v>2019</v>
      </c>
      <c r="I309" s="74"/>
      <c r="J309" s="77">
        <v>22730884</v>
      </c>
      <c r="K309" s="74" t="s">
        <v>586</v>
      </c>
      <c r="L309" s="74"/>
      <c r="M309" s="74">
        <v>1045</v>
      </c>
      <c r="N309" s="74" t="s">
        <v>255</v>
      </c>
      <c r="O309" s="74" t="s">
        <v>44</v>
      </c>
      <c r="P309" s="78">
        <v>331246</v>
      </c>
      <c r="Q309" s="74"/>
      <c r="R309" s="74"/>
      <c r="S309" s="74"/>
      <c r="T309" s="318">
        <v>9</v>
      </c>
      <c r="U309" s="79"/>
      <c r="V309" s="80" t="s">
        <v>256</v>
      </c>
      <c r="W309" s="263"/>
      <c r="X309" s="281">
        <v>43739</v>
      </c>
      <c r="Y309" s="292"/>
      <c r="Z309" s="292"/>
      <c r="AA309" s="281">
        <v>43768</v>
      </c>
      <c r="AB309" s="301">
        <v>30</v>
      </c>
      <c r="AC309" s="263"/>
      <c r="AD309" s="319" t="s">
        <v>256</v>
      </c>
      <c r="AE309" s="324"/>
      <c r="AF309" s="332">
        <v>220831</v>
      </c>
      <c r="AG309" s="263"/>
      <c r="AH309" s="263"/>
      <c r="AI309" s="263"/>
      <c r="AJ309" s="263"/>
      <c r="AK309" s="263" t="s">
        <v>249</v>
      </c>
      <c r="AL309" s="332">
        <v>414058</v>
      </c>
      <c r="AM309" s="79"/>
      <c r="AN309" s="79"/>
      <c r="AO309" s="79" t="s">
        <v>249</v>
      </c>
      <c r="AP309" s="263"/>
      <c r="AQ309" s="263"/>
      <c r="AR309"/>
    </row>
    <row r="310" spans="1:44" s="64" customFormat="1" ht="14.1" customHeight="1">
      <c r="A310" s="73" t="s">
        <v>245</v>
      </c>
      <c r="B310" s="128">
        <v>56</v>
      </c>
      <c r="C310" s="128" t="s">
        <v>490</v>
      </c>
      <c r="D310" s="75">
        <v>43739</v>
      </c>
      <c r="E310" s="75">
        <v>43768</v>
      </c>
      <c r="F310" s="76">
        <v>30</v>
      </c>
      <c r="G310" s="128">
        <v>10</v>
      </c>
      <c r="H310" s="128">
        <v>2019</v>
      </c>
      <c r="I310" s="128"/>
      <c r="J310" s="129">
        <v>22730884</v>
      </c>
      <c r="K310" s="128" t="s">
        <v>586</v>
      </c>
      <c r="L310" s="128"/>
      <c r="M310" s="128">
        <v>1038</v>
      </c>
      <c r="N310" s="128" t="s">
        <v>248</v>
      </c>
      <c r="O310" s="128" t="s">
        <v>44</v>
      </c>
      <c r="P310" s="130">
        <v>331246</v>
      </c>
      <c r="Q310" s="128"/>
      <c r="R310" s="128"/>
      <c r="S310" s="128"/>
      <c r="T310" s="318">
        <v>126</v>
      </c>
      <c r="U310" s="131"/>
      <c r="V310" s="80" t="s">
        <v>256</v>
      </c>
      <c r="W310" s="268"/>
      <c r="X310" s="281">
        <v>43739</v>
      </c>
      <c r="Y310" s="292"/>
      <c r="Z310" s="292"/>
      <c r="AA310" s="281">
        <v>43768</v>
      </c>
      <c r="AB310" s="301">
        <v>30</v>
      </c>
      <c r="AC310" s="268"/>
      <c r="AD310" s="319" t="s">
        <v>256</v>
      </c>
      <c r="AE310" s="326"/>
      <c r="AF310" s="332">
        <v>3478095</v>
      </c>
      <c r="AG310" s="268"/>
      <c r="AH310" s="268"/>
      <c r="AI310" s="268"/>
      <c r="AJ310" s="268"/>
      <c r="AK310" s="268"/>
      <c r="AL310" s="332">
        <v>414058</v>
      </c>
      <c r="AM310" s="131"/>
      <c r="AN310" s="131"/>
      <c r="AO310" s="131"/>
      <c r="AP310" s="268"/>
      <c r="AQ310" s="268"/>
      <c r="AR310"/>
    </row>
    <row r="311" spans="1:44" s="64" customFormat="1" ht="14.1" customHeight="1">
      <c r="A311" s="73" t="s">
        <v>245</v>
      </c>
      <c r="B311" s="128">
        <v>56</v>
      </c>
      <c r="C311" s="128" t="s">
        <v>490</v>
      </c>
      <c r="D311" s="75">
        <v>43770</v>
      </c>
      <c r="E311" s="75">
        <v>43799</v>
      </c>
      <c r="F311" s="76">
        <v>30</v>
      </c>
      <c r="G311" s="128">
        <v>11</v>
      </c>
      <c r="H311" s="128">
        <v>2019</v>
      </c>
      <c r="I311" s="128"/>
      <c r="J311" s="129">
        <v>22730884</v>
      </c>
      <c r="K311" s="128" t="s">
        <v>586</v>
      </c>
      <c r="L311" s="128"/>
      <c r="M311" s="128">
        <v>1021</v>
      </c>
      <c r="N311" s="128" t="s">
        <v>27</v>
      </c>
      <c r="O311" s="128" t="s">
        <v>44</v>
      </c>
      <c r="P311" s="130">
        <v>414058</v>
      </c>
      <c r="Q311" s="128"/>
      <c r="R311" s="128"/>
      <c r="S311" s="128"/>
      <c r="T311" s="318"/>
      <c r="U311" s="131"/>
      <c r="V311" s="80" t="s">
        <v>256</v>
      </c>
      <c r="W311" s="268"/>
      <c r="X311" s="281">
        <v>43770</v>
      </c>
      <c r="Y311" s="292"/>
      <c r="Z311" s="292"/>
      <c r="AA311" s="281">
        <v>43799</v>
      </c>
      <c r="AB311" s="301">
        <v>30</v>
      </c>
      <c r="AC311" s="268"/>
      <c r="AD311" s="319" t="s">
        <v>256</v>
      </c>
      <c r="AE311" s="326"/>
      <c r="AF311" s="317">
        <v>0</v>
      </c>
      <c r="AG311" s="268"/>
      <c r="AH311" s="268"/>
      <c r="AI311" s="268"/>
      <c r="AJ311" s="268"/>
      <c r="AK311" s="268" t="s">
        <v>249</v>
      </c>
      <c r="AL311" s="332">
        <v>414058</v>
      </c>
      <c r="AM311" s="131"/>
      <c r="AN311" s="132"/>
      <c r="AO311" s="131" t="s">
        <v>249</v>
      </c>
      <c r="AP311" s="268"/>
      <c r="AQ311" s="268"/>
      <c r="AR311"/>
    </row>
    <row r="312" spans="1:44" s="64" customFormat="1" ht="14.1" customHeight="1">
      <c r="A312" s="73" t="s">
        <v>245</v>
      </c>
      <c r="B312" s="90">
        <v>56</v>
      </c>
      <c r="C312" s="91" t="s">
        <v>490</v>
      </c>
      <c r="D312" s="75">
        <v>43770</v>
      </c>
      <c r="E312" s="75">
        <v>43799</v>
      </c>
      <c r="F312" s="76">
        <v>30</v>
      </c>
      <c r="G312" s="74">
        <v>11</v>
      </c>
      <c r="H312" s="74">
        <v>2019</v>
      </c>
      <c r="I312" s="91"/>
      <c r="J312" s="92">
        <v>22730884</v>
      </c>
      <c r="K312" s="91" t="s">
        <v>586</v>
      </c>
      <c r="L312" s="91"/>
      <c r="M312" s="74">
        <v>1038</v>
      </c>
      <c r="N312" s="74" t="s">
        <v>248</v>
      </c>
      <c r="O312" s="74" t="s">
        <v>44</v>
      </c>
      <c r="P312" s="78"/>
      <c r="Q312" s="74"/>
      <c r="R312" s="74"/>
      <c r="S312" s="91"/>
      <c r="T312" s="318"/>
      <c r="U312" s="93"/>
      <c r="V312" s="80" t="s">
        <v>256</v>
      </c>
      <c r="W312" s="265"/>
      <c r="X312" s="281">
        <v>43770</v>
      </c>
      <c r="Y312" s="294"/>
      <c r="Z312" s="294"/>
      <c r="AA312" s="281">
        <v>43799</v>
      </c>
      <c r="AB312" s="301">
        <v>30</v>
      </c>
      <c r="AC312" s="265"/>
      <c r="AD312" s="319" t="s">
        <v>256</v>
      </c>
      <c r="AE312" s="325"/>
      <c r="AF312" s="317">
        <v>0</v>
      </c>
      <c r="AG312" s="265"/>
      <c r="AH312" s="330"/>
      <c r="AI312" s="265"/>
      <c r="AJ312" s="265"/>
      <c r="AK312" s="265"/>
      <c r="AL312" s="332">
        <v>414058</v>
      </c>
      <c r="AM312" s="79"/>
      <c r="AN312" s="93"/>
      <c r="AO312" s="98"/>
      <c r="AP312" s="263"/>
      <c r="AQ312" s="263"/>
      <c r="AR312"/>
    </row>
    <row r="313" spans="1:44" s="64" customFormat="1" ht="14.1" customHeight="1">
      <c r="A313" s="73" t="s">
        <v>245</v>
      </c>
      <c r="B313" s="90">
        <v>56</v>
      </c>
      <c r="C313" s="91" t="s">
        <v>490</v>
      </c>
      <c r="D313" s="75">
        <v>43800</v>
      </c>
      <c r="E313" s="75">
        <v>43829</v>
      </c>
      <c r="F313" s="76">
        <v>30</v>
      </c>
      <c r="G313" s="74">
        <v>12</v>
      </c>
      <c r="H313" s="74">
        <v>2019</v>
      </c>
      <c r="I313" s="91"/>
      <c r="J313" s="92">
        <v>22730884</v>
      </c>
      <c r="K313" s="91" t="s">
        <v>586</v>
      </c>
      <c r="L313" s="91"/>
      <c r="M313" s="74">
        <v>1038</v>
      </c>
      <c r="N313" s="74" t="s">
        <v>248</v>
      </c>
      <c r="O313" s="74" t="s">
        <v>44</v>
      </c>
      <c r="P313" s="78"/>
      <c r="Q313" s="74"/>
      <c r="R313" s="74"/>
      <c r="S313" s="91"/>
      <c r="T313" s="318"/>
      <c r="U313" s="93"/>
      <c r="V313" s="80" t="s">
        <v>256</v>
      </c>
      <c r="W313" s="265"/>
      <c r="X313" s="281">
        <v>43800</v>
      </c>
      <c r="Y313" s="294"/>
      <c r="Z313" s="294"/>
      <c r="AA313" s="281">
        <v>43829</v>
      </c>
      <c r="AB313" s="301">
        <v>30</v>
      </c>
      <c r="AC313" s="265"/>
      <c r="AD313" s="319" t="s">
        <v>256</v>
      </c>
      <c r="AE313" s="325"/>
      <c r="AF313" s="332">
        <v>292604</v>
      </c>
      <c r="AG313" s="265"/>
      <c r="AH313" s="341"/>
      <c r="AI313" s="265"/>
      <c r="AJ313" s="265"/>
      <c r="AK313" s="265"/>
      <c r="AL313" s="332">
        <v>292604</v>
      </c>
      <c r="AM313" s="79"/>
      <c r="AN313" s="93"/>
      <c r="AO313" s="98"/>
      <c r="AP313" s="263"/>
      <c r="AQ313" s="263"/>
      <c r="AR313"/>
    </row>
    <row r="314" spans="1:44" s="64" customFormat="1" ht="14.1" hidden="1" customHeight="1">
      <c r="A314" s="73" t="s">
        <v>245</v>
      </c>
      <c r="B314" s="74">
        <v>42</v>
      </c>
      <c r="C314" s="74" t="s">
        <v>497</v>
      </c>
      <c r="D314" s="75"/>
      <c r="E314" s="75"/>
      <c r="F314" s="76"/>
      <c r="G314" s="74">
        <v>2</v>
      </c>
      <c r="H314" s="74">
        <v>2019</v>
      </c>
      <c r="I314" s="74">
        <v>2</v>
      </c>
      <c r="J314" s="77">
        <v>22820054</v>
      </c>
      <c r="K314" s="74" t="s">
        <v>589</v>
      </c>
      <c r="L314" s="74"/>
      <c r="M314" s="74">
        <v>1045</v>
      </c>
      <c r="N314" s="74" t="s">
        <v>255</v>
      </c>
      <c r="O314" s="74" t="s">
        <v>34</v>
      </c>
      <c r="P314" s="78">
        <v>220830.9333</v>
      </c>
      <c r="Q314" s="74"/>
      <c r="R314" s="74"/>
      <c r="S314" s="74"/>
      <c r="T314" s="79"/>
      <c r="U314" s="79"/>
      <c r="V314" s="80" t="s">
        <v>260</v>
      </c>
      <c r="W314" s="79" t="s">
        <v>249</v>
      </c>
      <c r="X314" s="81"/>
      <c r="Y314" s="82" t="s">
        <v>249</v>
      </c>
      <c r="Z314" s="82" t="s">
        <v>249</v>
      </c>
      <c r="AA314" s="81"/>
      <c r="AB314" s="83"/>
      <c r="AC314" s="79" t="s">
        <v>249</v>
      </c>
      <c r="AD314" s="80"/>
      <c r="AE314" s="245"/>
      <c r="AF314" s="84">
        <v>0</v>
      </c>
      <c r="AG314" s="79" t="s">
        <v>249</v>
      </c>
      <c r="AH314" s="79" t="s">
        <v>249</v>
      </c>
      <c r="AI314" s="79" t="s">
        <v>249</v>
      </c>
      <c r="AJ314" s="79" t="s">
        <v>249</v>
      </c>
      <c r="AK314" s="79" t="s">
        <v>249</v>
      </c>
      <c r="AL314" s="79" t="s">
        <v>249</v>
      </c>
      <c r="AM314" s="79" t="s">
        <v>261</v>
      </c>
      <c r="AN314" s="79" t="s">
        <v>249</v>
      </c>
      <c r="AO314" s="79" t="s">
        <v>249</v>
      </c>
      <c r="AP314" s="79"/>
      <c r="AQ314" s="79"/>
      <c r="AR314"/>
    </row>
    <row r="315" spans="1:44" s="64" customFormat="1" ht="14.1" hidden="1" customHeight="1">
      <c r="A315" s="73" t="s">
        <v>245</v>
      </c>
      <c r="B315" s="74">
        <v>42</v>
      </c>
      <c r="C315" s="74" t="s">
        <v>497</v>
      </c>
      <c r="D315" s="75"/>
      <c r="E315" s="75"/>
      <c r="F315" s="76"/>
      <c r="G315" s="74">
        <v>2</v>
      </c>
      <c r="H315" s="74">
        <v>2019</v>
      </c>
      <c r="I315" s="74">
        <v>2</v>
      </c>
      <c r="J315" s="77">
        <v>22820054</v>
      </c>
      <c r="K315" s="74" t="s">
        <v>589</v>
      </c>
      <c r="L315" s="74"/>
      <c r="M315" s="74">
        <v>1038</v>
      </c>
      <c r="N315" s="74" t="s">
        <v>248</v>
      </c>
      <c r="O315" s="74" t="s">
        <v>34</v>
      </c>
      <c r="P315" s="78">
        <v>55207.7333</v>
      </c>
      <c r="Q315" s="74"/>
      <c r="R315" s="74"/>
      <c r="S315" s="74"/>
      <c r="T315" s="79"/>
      <c r="U315" s="79"/>
      <c r="V315" s="80" t="s">
        <v>260</v>
      </c>
      <c r="W315" s="79" t="s">
        <v>249</v>
      </c>
      <c r="X315" s="81"/>
      <c r="Y315" s="82" t="s">
        <v>249</v>
      </c>
      <c r="Z315" s="82" t="s">
        <v>249</v>
      </c>
      <c r="AA315" s="81"/>
      <c r="AB315" s="83"/>
      <c r="AC315" s="79" t="s">
        <v>249</v>
      </c>
      <c r="AD315" s="80"/>
      <c r="AE315" s="245"/>
      <c r="AF315" s="84">
        <v>0</v>
      </c>
      <c r="AG315" s="79" t="s">
        <v>249</v>
      </c>
      <c r="AH315" s="79" t="s">
        <v>249</v>
      </c>
      <c r="AI315" s="79" t="s">
        <v>249</v>
      </c>
      <c r="AJ315" s="79" t="s">
        <v>249</v>
      </c>
      <c r="AK315" s="79" t="s">
        <v>249</v>
      </c>
      <c r="AL315" s="79" t="s">
        <v>249</v>
      </c>
      <c r="AM315" s="79" t="s">
        <v>261</v>
      </c>
      <c r="AN315" s="79" t="s">
        <v>249</v>
      </c>
      <c r="AO315" s="79" t="s">
        <v>249</v>
      </c>
      <c r="AP315" s="79"/>
      <c r="AQ315" s="79"/>
      <c r="AR315"/>
    </row>
    <row r="316" spans="1:44" s="64" customFormat="1" ht="14.1" hidden="1" customHeight="1">
      <c r="A316" s="73" t="s">
        <v>245</v>
      </c>
      <c r="B316" s="74">
        <v>42</v>
      </c>
      <c r="C316" s="74" t="s">
        <v>497</v>
      </c>
      <c r="D316" s="75"/>
      <c r="E316" s="75"/>
      <c r="F316" s="76"/>
      <c r="G316" s="74">
        <v>10</v>
      </c>
      <c r="H316" s="74">
        <v>2016</v>
      </c>
      <c r="I316" s="74">
        <v>2</v>
      </c>
      <c r="J316" s="77">
        <v>22820054</v>
      </c>
      <c r="K316" s="74" t="s">
        <v>589</v>
      </c>
      <c r="L316" s="74"/>
      <c r="M316" s="74">
        <v>1038</v>
      </c>
      <c r="N316" s="74" t="s">
        <v>248</v>
      </c>
      <c r="O316" s="74" t="s">
        <v>34</v>
      </c>
      <c r="P316" s="78">
        <v>45963.666599999997</v>
      </c>
      <c r="Q316" s="74"/>
      <c r="R316" s="74"/>
      <c r="S316" s="74"/>
      <c r="T316" s="79"/>
      <c r="U316" s="79"/>
      <c r="V316" s="80" t="s">
        <v>260</v>
      </c>
      <c r="W316" s="79" t="s">
        <v>249</v>
      </c>
      <c r="X316" s="81"/>
      <c r="Y316" s="82" t="s">
        <v>249</v>
      </c>
      <c r="Z316" s="82" t="s">
        <v>249</v>
      </c>
      <c r="AA316" s="81"/>
      <c r="AB316" s="83"/>
      <c r="AC316" s="79" t="s">
        <v>249</v>
      </c>
      <c r="AD316" s="80"/>
      <c r="AE316" s="245"/>
      <c r="AF316" s="84">
        <v>0</v>
      </c>
      <c r="AG316" s="79" t="s">
        <v>249</v>
      </c>
      <c r="AH316" s="79" t="s">
        <v>249</v>
      </c>
      <c r="AI316" s="79" t="s">
        <v>249</v>
      </c>
      <c r="AJ316" s="79" t="s">
        <v>249</v>
      </c>
      <c r="AK316" s="79" t="s">
        <v>249</v>
      </c>
      <c r="AL316" s="79" t="s">
        <v>249</v>
      </c>
      <c r="AM316" s="79" t="s">
        <v>261</v>
      </c>
      <c r="AN316" s="79" t="s">
        <v>249</v>
      </c>
      <c r="AO316" s="79" t="s">
        <v>249</v>
      </c>
      <c r="AP316" s="79"/>
      <c r="AQ316" s="79"/>
      <c r="AR316"/>
    </row>
    <row r="317" spans="1:44" s="64" customFormat="1" ht="14.1" hidden="1" customHeight="1">
      <c r="A317" s="73" t="s">
        <v>245</v>
      </c>
      <c r="B317" s="74">
        <v>132</v>
      </c>
      <c r="C317" s="74" t="s">
        <v>290</v>
      </c>
      <c r="D317" s="75">
        <v>44060</v>
      </c>
      <c r="E317" s="75">
        <v>44061</v>
      </c>
      <c r="F317" s="76">
        <v>2</v>
      </c>
      <c r="G317" s="74">
        <v>8</v>
      </c>
      <c r="H317" s="74">
        <v>2020</v>
      </c>
      <c r="I317" s="74">
        <v>2</v>
      </c>
      <c r="J317" s="77">
        <v>23856709</v>
      </c>
      <c r="K317" s="74" t="s">
        <v>599</v>
      </c>
      <c r="L317" s="74">
        <v>12</v>
      </c>
      <c r="M317" s="74">
        <v>1038</v>
      </c>
      <c r="N317" s="74" t="s">
        <v>248</v>
      </c>
      <c r="O317" s="74" t="s">
        <v>294</v>
      </c>
      <c r="P317" s="78">
        <v>58520</v>
      </c>
      <c r="Q317" s="74" t="s">
        <v>308</v>
      </c>
      <c r="R317" s="74">
        <v>0</v>
      </c>
      <c r="S317" s="74">
        <v>0</v>
      </c>
      <c r="T317" s="79"/>
      <c r="U317" s="79"/>
      <c r="V317" s="80" t="s">
        <v>279</v>
      </c>
      <c r="W317" s="79"/>
      <c r="X317" s="81">
        <v>44060</v>
      </c>
      <c r="Y317" s="82"/>
      <c r="Z317" s="82"/>
      <c r="AA317" s="81">
        <v>44061</v>
      </c>
      <c r="AB317" s="83"/>
      <c r="AC317" s="79"/>
      <c r="AD317" s="80"/>
      <c r="AE317" s="245"/>
      <c r="AF317" s="84">
        <v>0</v>
      </c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/>
    </row>
    <row r="318" spans="1:44" s="64" customFormat="1" ht="14.1" customHeight="1">
      <c r="A318" s="73" t="s">
        <v>245</v>
      </c>
      <c r="B318" s="74">
        <v>134</v>
      </c>
      <c r="C318" s="74" t="s">
        <v>600</v>
      </c>
      <c r="D318" s="75">
        <v>43399</v>
      </c>
      <c r="E318" s="75">
        <v>43400</v>
      </c>
      <c r="F318" s="76">
        <v>2</v>
      </c>
      <c r="G318" s="74">
        <v>10</v>
      </c>
      <c r="H318" s="74">
        <v>2018</v>
      </c>
      <c r="I318" s="74" t="s">
        <v>264</v>
      </c>
      <c r="J318" s="77">
        <v>23856709</v>
      </c>
      <c r="K318" s="74" t="s">
        <v>599</v>
      </c>
      <c r="L318" s="74"/>
      <c r="M318" s="74">
        <v>1038</v>
      </c>
      <c r="N318" s="74" t="s">
        <v>248</v>
      </c>
      <c r="O318" s="74" t="s">
        <v>44</v>
      </c>
      <c r="P318" s="78" t="s">
        <v>267</v>
      </c>
      <c r="Q318" s="74"/>
      <c r="R318" s="74"/>
      <c r="S318" s="74"/>
      <c r="T318" s="263"/>
      <c r="U318" s="79"/>
      <c r="V318" s="80" t="s">
        <v>26</v>
      </c>
      <c r="W318" s="263"/>
      <c r="X318" s="276">
        <v>43398</v>
      </c>
      <c r="Y318" s="292"/>
      <c r="Z318" s="292"/>
      <c r="AA318" s="276">
        <v>43400</v>
      </c>
      <c r="AB318" s="299">
        <v>1</v>
      </c>
      <c r="AC318" s="263"/>
      <c r="AD318" s="319" t="s">
        <v>26</v>
      </c>
      <c r="AE318" s="324"/>
      <c r="AF318" s="317">
        <v>0</v>
      </c>
      <c r="AG318" s="263"/>
      <c r="AH318" s="263"/>
      <c r="AI318" s="263"/>
      <c r="AJ318" s="263"/>
      <c r="AK318" s="263"/>
      <c r="AL318" s="263"/>
      <c r="AM318" s="79"/>
      <c r="AN318" s="79"/>
      <c r="AO318" s="79"/>
      <c r="AP318" s="263" t="s">
        <v>250</v>
      </c>
      <c r="AQ318" s="263"/>
      <c r="AR318"/>
    </row>
    <row r="319" spans="1:44" s="64" customFormat="1" ht="14.1" customHeight="1">
      <c r="A319" s="73" t="s">
        <v>245</v>
      </c>
      <c r="B319" s="74">
        <v>42</v>
      </c>
      <c r="C319" s="74" t="s">
        <v>497</v>
      </c>
      <c r="D319" s="75" t="s">
        <v>601</v>
      </c>
      <c r="E319" s="75" t="s">
        <v>361</v>
      </c>
      <c r="F319" s="76">
        <v>2</v>
      </c>
      <c r="G319" s="74">
        <v>1</v>
      </c>
      <c r="H319" s="74">
        <v>2018</v>
      </c>
      <c r="I319" s="74">
        <v>2</v>
      </c>
      <c r="J319" s="77">
        <v>23973664</v>
      </c>
      <c r="K319" s="74" t="s">
        <v>602</v>
      </c>
      <c r="L319" s="74"/>
      <c r="M319" s="74">
        <v>1038</v>
      </c>
      <c r="N319" s="74" t="s">
        <v>248</v>
      </c>
      <c r="O319" s="74" t="s">
        <v>30</v>
      </c>
      <c r="P319" s="78">
        <v>78124.2</v>
      </c>
      <c r="Q319" s="74"/>
      <c r="R319" s="74"/>
      <c r="S319" s="74"/>
      <c r="T319" s="263"/>
      <c r="U319" s="79"/>
      <c r="V319" s="80" t="s">
        <v>26</v>
      </c>
      <c r="W319" s="263">
        <v>6122046</v>
      </c>
      <c r="X319" s="276" t="s">
        <v>601</v>
      </c>
      <c r="Y319" s="292" t="s">
        <v>257</v>
      </c>
      <c r="Z319" s="292" t="s">
        <v>603</v>
      </c>
      <c r="AA319" s="276" t="s">
        <v>361</v>
      </c>
      <c r="AB319" s="299">
        <v>2</v>
      </c>
      <c r="AC319" s="263" t="s">
        <v>249</v>
      </c>
      <c r="AD319" s="319" t="s">
        <v>26</v>
      </c>
      <c r="AE319" s="324"/>
      <c r="AF319" s="317">
        <v>0</v>
      </c>
      <c r="AG319" s="263"/>
      <c r="AH319" s="263"/>
      <c r="AI319" s="263"/>
      <c r="AJ319" s="263"/>
      <c r="AK319" s="263"/>
      <c r="AL319" s="263"/>
      <c r="AM319" s="79"/>
      <c r="AN319" s="79"/>
      <c r="AO319" s="79"/>
      <c r="AP319" s="263" t="s">
        <v>250</v>
      </c>
      <c r="AQ319" s="263"/>
      <c r="AR319"/>
    </row>
    <row r="320" spans="1:44" s="64" customFormat="1" ht="14.1" customHeight="1">
      <c r="A320" s="73" t="s">
        <v>245</v>
      </c>
      <c r="B320" s="74">
        <v>42</v>
      </c>
      <c r="C320" s="74" t="s">
        <v>497</v>
      </c>
      <c r="D320" s="75"/>
      <c r="E320" s="75"/>
      <c r="F320" s="76"/>
      <c r="G320" s="74">
        <v>10</v>
      </c>
      <c r="H320" s="74">
        <v>2018</v>
      </c>
      <c r="I320" s="74">
        <v>2</v>
      </c>
      <c r="J320" s="77">
        <v>24156853</v>
      </c>
      <c r="K320" s="74" t="s">
        <v>605</v>
      </c>
      <c r="L320" s="74"/>
      <c r="M320" s="74">
        <v>1046</v>
      </c>
      <c r="N320" s="74" t="s">
        <v>274</v>
      </c>
      <c r="O320" s="74" t="s">
        <v>44</v>
      </c>
      <c r="P320" s="78">
        <v>26041.4</v>
      </c>
      <c r="Q320" s="74"/>
      <c r="R320" s="74"/>
      <c r="S320" s="74"/>
      <c r="T320" s="263"/>
      <c r="U320" s="79"/>
      <c r="V320" s="80" t="s">
        <v>256</v>
      </c>
      <c r="W320" s="263"/>
      <c r="X320" s="276"/>
      <c r="Y320" s="292"/>
      <c r="Z320" s="292"/>
      <c r="AA320" s="276"/>
      <c r="AB320" s="298"/>
      <c r="AC320" s="263"/>
      <c r="AD320" s="319" t="s">
        <v>256</v>
      </c>
      <c r="AE320" s="324">
        <v>43426.43472222222</v>
      </c>
      <c r="AF320" s="329">
        <v>159899</v>
      </c>
      <c r="AG320" s="263" t="s">
        <v>606</v>
      </c>
      <c r="AH320" s="263">
        <v>156899</v>
      </c>
      <c r="AI320" s="263">
        <v>0</v>
      </c>
      <c r="AJ320" s="263">
        <v>0</v>
      </c>
      <c r="AK320" s="263" t="s">
        <v>249</v>
      </c>
      <c r="AL320" s="263">
        <v>0</v>
      </c>
      <c r="AM320" s="79"/>
      <c r="AN320" s="79" t="s">
        <v>25</v>
      </c>
      <c r="AO320" s="79" t="s">
        <v>249</v>
      </c>
      <c r="AP320" s="263"/>
      <c r="AQ320" s="263"/>
      <c r="AR320"/>
    </row>
    <row r="321" spans="1:44" s="64" customFormat="1" ht="14.1" customHeight="1">
      <c r="A321" s="73" t="s">
        <v>245</v>
      </c>
      <c r="B321" s="74">
        <v>42</v>
      </c>
      <c r="C321" s="74" t="s">
        <v>497</v>
      </c>
      <c r="D321" s="75"/>
      <c r="E321" s="75"/>
      <c r="F321" s="76"/>
      <c r="G321" s="74">
        <v>10</v>
      </c>
      <c r="H321" s="74">
        <v>2018</v>
      </c>
      <c r="I321" s="74">
        <v>2</v>
      </c>
      <c r="J321" s="77">
        <v>24156853</v>
      </c>
      <c r="K321" s="74" t="s">
        <v>605</v>
      </c>
      <c r="L321" s="74"/>
      <c r="M321" s="74">
        <v>1053</v>
      </c>
      <c r="N321" s="74" t="s">
        <v>36</v>
      </c>
      <c r="O321" s="74" t="s">
        <v>44</v>
      </c>
      <c r="P321" s="78">
        <v>104166</v>
      </c>
      <c r="Q321" s="74"/>
      <c r="R321" s="74"/>
      <c r="S321" s="74"/>
      <c r="T321" s="263"/>
      <c r="U321" s="79"/>
      <c r="V321" s="80" t="s">
        <v>256</v>
      </c>
      <c r="W321" s="263"/>
      <c r="X321" s="276"/>
      <c r="Y321" s="292"/>
      <c r="Z321" s="292"/>
      <c r="AA321" s="276"/>
      <c r="AB321" s="298"/>
      <c r="AC321" s="263"/>
      <c r="AD321" s="319" t="s">
        <v>256</v>
      </c>
      <c r="AE321" s="324"/>
      <c r="AF321" s="317">
        <v>0</v>
      </c>
      <c r="AG321" s="263" t="s">
        <v>249</v>
      </c>
      <c r="AH321" s="263" t="s">
        <v>249</v>
      </c>
      <c r="AI321" s="263" t="s">
        <v>249</v>
      </c>
      <c r="AJ321" s="263" t="s">
        <v>249</v>
      </c>
      <c r="AK321" s="263" t="s">
        <v>249</v>
      </c>
      <c r="AL321" s="263" t="s">
        <v>249</v>
      </c>
      <c r="AM321" s="79"/>
      <c r="AN321" s="79" t="s">
        <v>249</v>
      </c>
      <c r="AO321" s="79" t="s">
        <v>249</v>
      </c>
      <c r="AP321" s="263"/>
      <c r="AQ321" s="263"/>
      <c r="AR321"/>
    </row>
    <row r="322" spans="1:44" s="64" customFormat="1" ht="14.1" customHeight="1">
      <c r="A322" s="73" t="s">
        <v>245</v>
      </c>
      <c r="B322" s="74">
        <v>56</v>
      </c>
      <c r="C322" s="74" t="s">
        <v>500</v>
      </c>
      <c r="D322" s="75">
        <v>43109</v>
      </c>
      <c r="E322" s="75">
        <v>43110</v>
      </c>
      <c r="F322" s="76">
        <v>2</v>
      </c>
      <c r="G322" s="74">
        <v>1</v>
      </c>
      <c r="H322" s="74">
        <v>2018</v>
      </c>
      <c r="I322" s="74">
        <v>1</v>
      </c>
      <c r="J322" s="77">
        <v>24651266</v>
      </c>
      <c r="K322" s="74" t="s">
        <v>607</v>
      </c>
      <c r="L322" s="74"/>
      <c r="M322" s="74">
        <v>1038</v>
      </c>
      <c r="N322" s="74" t="s">
        <v>248</v>
      </c>
      <c r="O322" s="74" t="s">
        <v>35</v>
      </c>
      <c r="P322" s="78">
        <v>52082.8</v>
      </c>
      <c r="Q322" s="74"/>
      <c r="R322" s="74"/>
      <c r="S322" s="74"/>
      <c r="T322" s="263"/>
      <c r="U322" s="79"/>
      <c r="V322" s="80" t="s">
        <v>26</v>
      </c>
      <c r="W322" s="263" t="s">
        <v>249</v>
      </c>
      <c r="X322" s="282">
        <v>43109</v>
      </c>
      <c r="Y322" s="292" t="s">
        <v>249</v>
      </c>
      <c r="Z322" s="292" t="s">
        <v>249</v>
      </c>
      <c r="AA322" s="282">
        <v>43110</v>
      </c>
      <c r="AB322" s="302">
        <v>2</v>
      </c>
      <c r="AC322" s="263" t="s">
        <v>249</v>
      </c>
      <c r="AD322" s="319" t="s">
        <v>26</v>
      </c>
      <c r="AE322" s="324"/>
      <c r="AF322" s="317">
        <v>0</v>
      </c>
      <c r="AG322" s="263"/>
      <c r="AH322" s="263"/>
      <c r="AI322" s="263"/>
      <c r="AJ322" s="263"/>
      <c r="AK322" s="263"/>
      <c r="AL322" s="263"/>
      <c r="AM322" s="79"/>
      <c r="AN322" s="79"/>
      <c r="AO322" s="79"/>
      <c r="AP322" s="263" t="s">
        <v>250</v>
      </c>
      <c r="AQ322" s="263"/>
      <c r="AR322"/>
    </row>
    <row r="323" spans="1:44" s="64" customFormat="1" ht="14.1" customHeight="1">
      <c r="A323" s="73" t="s">
        <v>245</v>
      </c>
      <c r="B323" s="74">
        <v>56</v>
      </c>
      <c r="C323" s="74" t="s">
        <v>500</v>
      </c>
      <c r="D323" s="75">
        <v>43111</v>
      </c>
      <c r="E323" s="75">
        <v>43111</v>
      </c>
      <c r="F323" s="76">
        <v>1</v>
      </c>
      <c r="G323" s="74">
        <v>1</v>
      </c>
      <c r="H323" s="74">
        <v>2018</v>
      </c>
      <c r="I323" s="74">
        <v>1</v>
      </c>
      <c r="J323" s="77">
        <v>24651266</v>
      </c>
      <c r="K323" s="74" t="s">
        <v>607</v>
      </c>
      <c r="L323" s="74"/>
      <c r="M323" s="74">
        <v>1045</v>
      </c>
      <c r="N323" s="74" t="s">
        <v>255</v>
      </c>
      <c r="O323" s="74" t="s">
        <v>35</v>
      </c>
      <c r="P323" s="78">
        <v>26041.4</v>
      </c>
      <c r="Q323" s="74"/>
      <c r="R323" s="74"/>
      <c r="S323" s="74"/>
      <c r="T323" s="263">
        <v>1</v>
      </c>
      <c r="U323" s="79"/>
      <c r="V323" s="80" t="s">
        <v>256</v>
      </c>
      <c r="W323" s="263" t="s">
        <v>249</v>
      </c>
      <c r="X323" s="282">
        <v>43111</v>
      </c>
      <c r="Y323" s="292" t="s">
        <v>249</v>
      </c>
      <c r="Z323" s="292" t="s">
        <v>249</v>
      </c>
      <c r="AA323" s="282">
        <v>43111</v>
      </c>
      <c r="AB323" s="302">
        <v>1</v>
      </c>
      <c r="AC323" s="263" t="s">
        <v>249</v>
      </c>
      <c r="AD323" s="319" t="s">
        <v>256</v>
      </c>
      <c r="AE323" s="324"/>
      <c r="AF323" s="329">
        <v>26041</v>
      </c>
      <c r="AG323" s="263" t="s">
        <v>249</v>
      </c>
      <c r="AH323" s="263" t="s">
        <v>249</v>
      </c>
      <c r="AI323" s="263" t="s">
        <v>249</v>
      </c>
      <c r="AJ323" s="263" t="s">
        <v>249</v>
      </c>
      <c r="AK323" s="263" t="s">
        <v>249</v>
      </c>
      <c r="AL323" s="263" t="s">
        <v>249</v>
      </c>
      <c r="AM323" s="79"/>
      <c r="AN323" s="79" t="s">
        <v>249</v>
      </c>
      <c r="AO323" s="79" t="s">
        <v>249</v>
      </c>
      <c r="AP323" s="263"/>
      <c r="AQ323" s="263"/>
      <c r="AR323"/>
    </row>
    <row r="324" spans="1:44" s="64" customFormat="1" ht="14.1" customHeight="1">
      <c r="A324" s="73" t="s">
        <v>245</v>
      </c>
      <c r="B324" s="74">
        <v>56</v>
      </c>
      <c r="C324" s="74" t="s">
        <v>485</v>
      </c>
      <c r="D324" s="75" t="s">
        <v>608</v>
      </c>
      <c r="E324" s="75" t="s">
        <v>551</v>
      </c>
      <c r="F324" s="76">
        <v>2</v>
      </c>
      <c r="G324" s="74">
        <v>1</v>
      </c>
      <c r="H324" s="74">
        <v>2016</v>
      </c>
      <c r="I324" s="74" t="s">
        <v>264</v>
      </c>
      <c r="J324" s="77">
        <v>25175800</v>
      </c>
      <c r="K324" s="74" t="s">
        <v>609</v>
      </c>
      <c r="L324" s="74"/>
      <c r="M324" s="74" t="s">
        <v>266</v>
      </c>
      <c r="N324" s="74" t="s">
        <v>267</v>
      </c>
      <c r="O324" s="74" t="s">
        <v>268</v>
      </c>
      <c r="P324" s="78" t="s">
        <v>267</v>
      </c>
      <c r="Q324" s="74"/>
      <c r="R324" s="74"/>
      <c r="S324" s="74"/>
      <c r="T324" s="263"/>
      <c r="U324" s="79"/>
      <c r="V324" s="80" t="s">
        <v>256</v>
      </c>
      <c r="W324" s="263" t="s">
        <v>610</v>
      </c>
      <c r="X324" s="276">
        <v>42398</v>
      </c>
      <c r="Y324" s="292" t="s">
        <v>257</v>
      </c>
      <c r="Z324" s="292" t="s">
        <v>611</v>
      </c>
      <c r="AA324" s="276" t="s">
        <v>551</v>
      </c>
      <c r="AB324" s="298">
        <v>2</v>
      </c>
      <c r="AC324" s="263" t="s">
        <v>249</v>
      </c>
      <c r="AD324" s="319" t="s">
        <v>256</v>
      </c>
      <c r="AE324" s="324">
        <v>42418.388888888891</v>
      </c>
      <c r="AF324" s="329">
        <v>45962</v>
      </c>
      <c r="AG324" s="263" t="s">
        <v>249</v>
      </c>
      <c r="AH324" s="263">
        <v>0</v>
      </c>
      <c r="AI324" s="263">
        <v>0</v>
      </c>
      <c r="AJ324" s="263">
        <v>0</v>
      </c>
      <c r="AK324" s="263" t="s">
        <v>612</v>
      </c>
      <c r="AL324" s="263">
        <v>0</v>
      </c>
      <c r="AM324" s="79"/>
      <c r="AN324" s="79" t="s">
        <v>25</v>
      </c>
      <c r="AO324" s="79" t="s">
        <v>249</v>
      </c>
      <c r="AP324" s="263"/>
      <c r="AQ324" s="263"/>
      <c r="AR324"/>
    </row>
    <row r="325" spans="1:44" s="64" customFormat="1" ht="14.1" customHeight="1">
      <c r="A325" s="73" t="s">
        <v>245</v>
      </c>
      <c r="B325" s="74">
        <v>56</v>
      </c>
      <c r="C325" s="74" t="s">
        <v>485</v>
      </c>
      <c r="D325" s="75" t="s">
        <v>613</v>
      </c>
      <c r="E325" s="75" t="s">
        <v>613</v>
      </c>
      <c r="F325" s="76">
        <v>1</v>
      </c>
      <c r="G325" s="74">
        <v>1</v>
      </c>
      <c r="H325" s="74">
        <v>2016</v>
      </c>
      <c r="I325" s="74" t="s">
        <v>264</v>
      </c>
      <c r="J325" s="77">
        <v>25175800</v>
      </c>
      <c r="K325" s="74" t="s">
        <v>609</v>
      </c>
      <c r="L325" s="74"/>
      <c r="M325" s="74" t="s">
        <v>266</v>
      </c>
      <c r="N325" s="74" t="s">
        <v>267</v>
      </c>
      <c r="O325" s="74" t="s">
        <v>268</v>
      </c>
      <c r="P325" s="78" t="s">
        <v>267</v>
      </c>
      <c r="Q325" s="74"/>
      <c r="R325" s="74"/>
      <c r="S325" s="74"/>
      <c r="T325" s="263"/>
      <c r="U325" s="79"/>
      <c r="V325" s="80" t="s">
        <v>256</v>
      </c>
      <c r="W325" s="263" t="s">
        <v>614</v>
      </c>
      <c r="X325" s="276" t="s">
        <v>613</v>
      </c>
      <c r="Y325" s="292" t="s">
        <v>257</v>
      </c>
      <c r="Z325" s="292" t="s">
        <v>615</v>
      </c>
      <c r="AA325" s="276" t="s">
        <v>613</v>
      </c>
      <c r="AB325" s="298">
        <v>1</v>
      </c>
      <c r="AC325" s="263" t="s">
        <v>249</v>
      </c>
      <c r="AD325" s="319" t="s">
        <v>256</v>
      </c>
      <c r="AE325" s="324">
        <v>42418.386111111111</v>
      </c>
      <c r="AF325" s="329">
        <v>22981</v>
      </c>
      <c r="AG325" s="263" t="s">
        <v>249</v>
      </c>
      <c r="AH325" s="263">
        <v>0</v>
      </c>
      <c r="AI325" s="263">
        <v>0</v>
      </c>
      <c r="AJ325" s="263">
        <v>0</v>
      </c>
      <c r="AK325" s="263" t="s">
        <v>612</v>
      </c>
      <c r="AL325" s="263">
        <v>0</v>
      </c>
      <c r="AM325" s="79"/>
      <c r="AN325" s="79" t="s">
        <v>25</v>
      </c>
      <c r="AO325" s="79" t="s">
        <v>249</v>
      </c>
      <c r="AP325" s="263"/>
      <c r="AQ325" s="263"/>
      <c r="AR325"/>
    </row>
    <row r="326" spans="1:44" s="64" customFormat="1" ht="14.1" hidden="1" customHeight="1">
      <c r="A326" s="73" t="s">
        <v>245</v>
      </c>
      <c r="B326" s="74">
        <v>51</v>
      </c>
      <c r="C326" s="74" t="s">
        <v>47</v>
      </c>
      <c r="D326" s="75">
        <v>43937</v>
      </c>
      <c r="E326" s="75">
        <v>43938</v>
      </c>
      <c r="F326" s="76">
        <v>2</v>
      </c>
      <c r="G326" s="74">
        <v>4</v>
      </c>
      <c r="H326" s="74">
        <v>2020</v>
      </c>
      <c r="I326" s="74">
        <v>2</v>
      </c>
      <c r="J326" s="77">
        <v>25970314</v>
      </c>
      <c r="K326" s="74" t="s">
        <v>616</v>
      </c>
      <c r="L326" s="74">
        <v>5</v>
      </c>
      <c r="M326" s="74">
        <v>1038</v>
      </c>
      <c r="N326" s="74" t="s">
        <v>248</v>
      </c>
      <c r="O326" s="74" t="s">
        <v>34</v>
      </c>
      <c r="P326" s="78">
        <v>63600</v>
      </c>
      <c r="Q326" s="74" t="s">
        <v>617</v>
      </c>
      <c r="R326" s="74">
        <v>0</v>
      </c>
      <c r="S326" s="74">
        <v>0</v>
      </c>
      <c r="T326" s="79"/>
      <c r="U326" s="79"/>
      <c r="V326" s="80" t="s">
        <v>279</v>
      </c>
      <c r="W326" s="79"/>
      <c r="X326" s="81">
        <v>43937</v>
      </c>
      <c r="Y326" s="82"/>
      <c r="Z326" s="82"/>
      <c r="AA326" s="81">
        <v>43938</v>
      </c>
      <c r="AB326" s="83"/>
      <c r="AC326" s="79"/>
      <c r="AD326" s="80"/>
      <c r="AE326" s="245"/>
      <c r="AF326" s="84">
        <v>0</v>
      </c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/>
    </row>
    <row r="327" spans="1:44" s="64" customFormat="1" ht="14.1" hidden="1" customHeight="1">
      <c r="A327" s="73" t="s">
        <v>245</v>
      </c>
      <c r="B327" s="74">
        <v>51</v>
      </c>
      <c r="C327" s="74" t="s">
        <v>47</v>
      </c>
      <c r="D327" s="75">
        <v>43939</v>
      </c>
      <c r="E327" s="75">
        <v>43941</v>
      </c>
      <c r="F327" s="76">
        <v>3</v>
      </c>
      <c r="G327" s="74">
        <v>4</v>
      </c>
      <c r="H327" s="74">
        <v>2020</v>
      </c>
      <c r="I327" s="74">
        <v>2</v>
      </c>
      <c r="J327" s="77">
        <v>25970314</v>
      </c>
      <c r="K327" s="74" t="s">
        <v>616</v>
      </c>
      <c r="L327" s="74">
        <v>5</v>
      </c>
      <c r="M327" s="74">
        <v>1045</v>
      </c>
      <c r="N327" s="74" t="s">
        <v>255</v>
      </c>
      <c r="O327" s="74" t="s">
        <v>34</v>
      </c>
      <c r="P327" s="78">
        <v>234081</v>
      </c>
      <c r="Q327" s="74" t="s">
        <v>618</v>
      </c>
      <c r="R327" s="74">
        <v>0</v>
      </c>
      <c r="S327" s="74">
        <v>0</v>
      </c>
      <c r="T327" s="79"/>
      <c r="U327" s="79"/>
      <c r="V327" s="80" t="s">
        <v>279</v>
      </c>
      <c r="W327" s="79"/>
      <c r="X327" s="81">
        <v>43939</v>
      </c>
      <c r="Y327" s="82"/>
      <c r="Z327" s="82"/>
      <c r="AA327" s="81">
        <v>43941</v>
      </c>
      <c r="AB327" s="83"/>
      <c r="AC327" s="79"/>
      <c r="AD327" s="80"/>
      <c r="AE327" s="245"/>
      <c r="AF327" s="84">
        <v>0</v>
      </c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/>
    </row>
    <row r="328" spans="1:44" s="64" customFormat="1" ht="14.1" hidden="1" customHeight="1">
      <c r="A328" s="73" t="s">
        <v>245</v>
      </c>
      <c r="B328" s="74">
        <v>51</v>
      </c>
      <c r="C328" s="74" t="s">
        <v>47</v>
      </c>
      <c r="D328" s="75">
        <v>43943</v>
      </c>
      <c r="E328" s="75">
        <v>43947</v>
      </c>
      <c r="F328" s="76">
        <v>5</v>
      </c>
      <c r="G328" s="74">
        <v>4</v>
      </c>
      <c r="H328" s="74">
        <v>2020</v>
      </c>
      <c r="I328" s="74">
        <v>2</v>
      </c>
      <c r="J328" s="77">
        <v>25970314</v>
      </c>
      <c r="K328" s="74" t="s">
        <v>616</v>
      </c>
      <c r="L328" s="74">
        <v>5</v>
      </c>
      <c r="M328" s="74">
        <v>1045</v>
      </c>
      <c r="N328" s="74" t="s">
        <v>255</v>
      </c>
      <c r="O328" s="74" t="s">
        <v>34</v>
      </c>
      <c r="P328" s="78">
        <v>234081</v>
      </c>
      <c r="Q328" s="74" t="s">
        <v>619</v>
      </c>
      <c r="R328" s="74">
        <v>0</v>
      </c>
      <c r="S328" s="74">
        <v>0</v>
      </c>
      <c r="T328" s="79"/>
      <c r="U328" s="79"/>
      <c r="V328" s="80" t="s">
        <v>279</v>
      </c>
      <c r="W328" s="79"/>
      <c r="X328" s="81">
        <v>43943</v>
      </c>
      <c r="Y328" s="82"/>
      <c r="Z328" s="82"/>
      <c r="AA328" s="81">
        <v>43947</v>
      </c>
      <c r="AB328" s="83"/>
      <c r="AC328" s="79"/>
      <c r="AD328" s="80"/>
      <c r="AE328" s="245"/>
      <c r="AF328" s="84">
        <v>0</v>
      </c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/>
    </row>
    <row r="329" spans="1:44" s="64" customFormat="1" ht="14.1" hidden="1" customHeight="1">
      <c r="A329" s="73" t="s">
        <v>245</v>
      </c>
      <c r="B329" s="74">
        <v>51</v>
      </c>
      <c r="C329" s="74" t="s">
        <v>47</v>
      </c>
      <c r="D329" s="75"/>
      <c r="E329" s="75"/>
      <c r="F329" s="76"/>
      <c r="G329" s="74">
        <v>4</v>
      </c>
      <c r="H329" s="74">
        <v>2020</v>
      </c>
      <c r="I329" s="74">
        <v>2</v>
      </c>
      <c r="J329" s="77">
        <v>25970314</v>
      </c>
      <c r="K329" s="74" t="s">
        <v>616</v>
      </c>
      <c r="L329" s="74"/>
      <c r="M329" s="74">
        <v>1045</v>
      </c>
      <c r="N329" s="74" t="s">
        <v>255</v>
      </c>
      <c r="O329" s="74" t="s">
        <v>34</v>
      </c>
      <c r="P329" s="78">
        <v>234081</v>
      </c>
      <c r="Q329" s="74"/>
      <c r="R329" s="74"/>
      <c r="S329" s="74"/>
      <c r="T329" s="79"/>
      <c r="U329" s="79"/>
      <c r="V329" s="80" t="s">
        <v>260</v>
      </c>
      <c r="W329" s="79" t="s">
        <v>249</v>
      </c>
      <c r="X329" s="81"/>
      <c r="Y329" s="82" t="s">
        <v>249</v>
      </c>
      <c r="Z329" s="82" t="s">
        <v>249</v>
      </c>
      <c r="AA329" s="81"/>
      <c r="AB329" s="83"/>
      <c r="AC329" s="79" t="s">
        <v>249</v>
      </c>
      <c r="AD329" s="80"/>
      <c r="AE329" s="245"/>
      <c r="AF329" s="84">
        <v>0</v>
      </c>
      <c r="AG329" s="79" t="s">
        <v>249</v>
      </c>
      <c r="AH329" s="79" t="s">
        <v>249</v>
      </c>
      <c r="AI329" s="79" t="s">
        <v>249</v>
      </c>
      <c r="AJ329" s="79" t="s">
        <v>249</v>
      </c>
      <c r="AK329" s="79" t="s">
        <v>249</v>
      </c>
      <c r="AL329" s="79" t="s">
        <v>249</v>
      </c>
      <c r="AM329" s="79" t="s">
        <v>261</v>
      </c>
      <c r="AN329" s="79" t="s">
        <v>249</v>
      </c>
      <c r="AO329" s="79" t="s">
        <v>249</v>
      </c>
      <c r="AP329" s="79"/>
      <c r="AQ329" s="79"/>
      <c r="AR329"/>
    </row>
    <row r="330" spans="1:44" s="64" customFormat="1" ht="14.1" hidden="1" customHeight="1">
      <c r="A330" s="73" t="s">
        <v>245</v>
      </c>
      <c r="B330" s="74">
        <v>51</v>
      </c>
      <c r="C330" s="74" t="s">
        <v>47</v>
      </c>
      <c r="D330" s="75"/>
      <c r="E330" s="75"/>
      <c r="F330" s="76"/>
      <c r="G330" s="74">
        <v>4</v>
      </c>
      <c r="H330" s="74">
        <v>2020</v>
      </c>
      <c r="I330" s="74">
        <v>2</v>
      </c>
      <c r="J330" s="77">
        <v>25970314</v>
      </c>
      <c r="K330" s="74" t="s">
        <v>616</v>
      </c>
      <c r="L330" s="74"/>
      <c r="M330" s="74">
        <v>1038</v>
      </c>
      <c r="N330" s="74" t="s">
        <v>248</v>
      </c>
      <c r="O330" s="74" t="s">
        <v>373</v>
      </c>
      <c r="P330" s="78">
        <v>63600</v>
      </c>
      <c r="Q330" s="74"/>
      <c r="R330" s="74"/>
      <c r="S330" s="74"/>
      <c r="T330" s="79"/>
      <c r="U330" s="79"/>
      <c r="V330" s="80" t="s">
        <v>260</v>
      </c>
      <c r="W330" s="79" t="s">
        <v>249</v>
      </c>
      <c r="X330" s="81"/>
      <c r="Y330" s="82" t="s">
        <v>249</v>
      </c>
      <c r="Z330" s="82" t="s">
        <v>249</v>
      </c>
      <c r="AA330" s="81"/>
      <c r="AB330" s="83"/>
      <c r="AC330" s="79" t="s">
        <v>249</v>
      </c>
      <c r="AD330" s="80"/>
      <c r="AE330" s="245"/>
      <c r="AF330" s="84">
        <v>0</v>
      </c>
      <c r="AG330" s="79" t="s">
        <v>249</v>
      </c>
      <c r="AH330" s="79" t="s">
        <v>249</v>
      </c>
      <c r="AI330" s="79" t="s">
        <v>249</v>
      </c>
      <c r="AJ330" s="79" t="s">
        <v>249</v>
      </c>
      <c r="AK330" s="79" t="s">
        <v>249</v>
      </c>
      <c r="AL330" s="79" t="s">
        <v>249</v>
      </c>
      <c r="AM330" s="79" t="s">
        <v>261</v>
      </c>
      <c r="AN330" s="79" t="s">
        <v>249</v>
      </c>
      <c r="AO330" s="79" t="s">
        <v>249</v>
      </c>
      <c r="AP330" s="79"/>
      <c r="AQ330" s="79"/>
      <c r="AR330"/>
    </row>
    <row r="331" spans="1:44" s="64" customFormat="1" ht="14.1" customHeight="1">
      <c r="A331" s="73" t="s">
        <v>245</v>
      </c>
      <c r="B331" s="74">
        <v>56</v>
      </c>
      <c r="C331" s="74" t="s">
        <v>620</v>
      </c>
      <c r="D331" s="75">
        <v>43764</v>
      </c>
      <c r="E331" s="75">
        <v>43766</v>
      </c>
      <c r="F331" s="76">
        <v>3</v>
      </c>
      <c r="G331" s="74">
        <v>10</v>
      </c>
      <c r="H331" s="74">
        <v>2019</v>
      </c>
      <c r="I331" s="74">
        <v>2</v>
      </c>
      <c r="J331" s="77">
        <v>28070038</v>
      </c>
      <c r="K331" s="74" t="s">
        <v>621</v>
      </c>
      <c r="L331" s="74"/>
      <c r="M331" s="74">
        <v>1038</v>
      </c>
      <c r="N331" s="74" t="s">
        <v>248</v>
      </c>
      <c r="O331" s="74" t="s">
        <v>294</v>
      </c>
      <c r="P331" s="78">
        <v>58520</v>
      </c>
      <c r="Q331" s="74"/>
      <c r="R331" s="74"/>
      <c r="S331" s="74"/>
      <c r="T331" s="263"/>
      <c r="U331" s="79"/>
      <c r="V331" s="80" t="s">
        <v>26</v>
      </c>
      <c r="W331" s="263" t="s">
        <v>249</v>
      </c>
      <c r="X331" s="282">
        <v>43764</v>
      </c>
      <c r="Y331" s="292" t="s">
        <v>249</v>
      </c>
      <c r="Z331" s="292" t="s">
        <v>249</v>
      </c>
      <c r="AA331" s="282">
        <v>43766</v>
      </c>
      <c r="AB331" s="302">
        <v>2</v>
      </c>
      <c r="AC331" s="263" t="s">
        <v>249</v>
      </c>
      <c r="AD331" s="319" t="s">
        <v>26</v>
      </c>
      <c r="AE331" s="324"/>
      <c r="AF331" s="317">
        <v>0</v>
      </c>
      <c r="AG331" s="263"/>
      <c r="AH331" s="263"/>
      <c r="AI331" s="263"/>
      <c r="AJ331" s="263"/>
      <c r="AK331" s="263"/>
      <c r="AL331" s="263"/>
      <c r="AM331" s="79"/>
      <c r="AN331" s="79"/>
      <c r="AO331" s="79"/>
      <c r="AP331" s="263" t="s">
        <v>250</v>
      </c>
      <c r="AQ331" s="263"/>
      <c r="AR331"/>
    </row>
    <row r="332" spans="1:44" s="64" customFormat="1" ht="14.1" customHeight="1">
      <c r="A332" s="73" t="s">
        <v>245</v>
      </c>
      <c r="B332" s="74">
        <v>56</v>
      </c>
      <c r="C332" s="74" t="s">
        <v>490</v>
      </c>
      <c r="D332" s="75">
        <v>43819</v>
      </c>
      <c r="E332" s="75">
        <v>43819</v>
      </c>
      <c r="F332" s="76">
        <v>1</v>
      </c>
      <c r="G332" s="74">
        <v>12</v>
      </c>
      <c r="H332" s="74">
        <v>2019</v>
      </c>
      <c r="I332" s="74">
        <v>2</v>
      </c>
      <c r="J332" s="77">
        <v>28070038</v>
      </c>
      <c r="K332" s="74" t="s">
        <v>621</v>
      </c>
      <c r="L332" s="74"/>
      <c r="M332" s="74">
        <v>1038</v>
      </c>
      <c r="N332" s="74" t="s">
        <v>248</v>
      </c>
      <c r="O332" s="74" t="s">
        <v>34</v>
      </c>
      <c r="P332" s="78">
        <v>877803</v>
      </c>
      <c r="Q332" s="74"/>
      <c r="R332" s="74"/>
      <c r="S332" s="74"/>
      <c r="T332" s="263"/>
      <c r="U332" s="79"/>
      <c r="V332" s="80" t="s">
        <v>26</v>
      </c>
      <c r="W332" s="263" t="s">
        <v>249</v>
      </c>
      <c r="X332" s="282">
        <v>43819</v>
      </c>
      <c r="Y332" s="292" t="s">
        <v>249</v>
      </c>
      <c r="Z332" s="292" t="s">
        <v>249</v>
      </c>
      <c r="AA332" s="282">
        <v>43819</v>
      </c>
      <c r="AB332" s="302">
        <v>2</v>
      </c>
      <c r="AC332" s="263" t="s">
        <v>249</v>
      </c>
      <c r="AD332" s="319" t="s">
        <v>26</v>
      </c>
      <c r="AE332" s="324"/>
      <c r="AF332" s="317">
        <v>0</v>
      </c>
      <c r="AG332" s="263"/>
      <c r="AH332" s="263"/>
      <c r="AI332" s="263"/>
      <c r="AJ332" s="263"/>
      <c r="AK332" s="263"/>
      <c r="AL332" s="263"/>
      <c r="AM332" s="79"/>
      <c r="AN332" s="79"/>
      <c r="AO332" s="79"/>
      <c r="AP332" s="263" t="s">
        <v>250</v>
      </c>
      <c r="AQ332" s="263"/>
      <c r="AR332"/>
    </row>
    <row r="333" spans="1:44" s="64" customFormat="1" ht="14.1" customHeight="1">
      <c r="A333" s="73" t="s">
        <v>245</v>
      </c>
      <c r="B333" s="74">
        <v>56</v>
      </c>
      <c r="C333" s="74" t="s">
        <v>490</v>
      </c>
      <c r="D333" s="75">
        <v>43764</v>
      </c>
      <c r="E333" s="75">
        <v>43764</v>
      </c>
      <c r="F333" s="76">
        <v>1</v>
      </c>
      <c r="G333" s="74">
        <v>10</v>
      </c>
      <c r="H333" s="74">
        <v>2019</v>
      </c>
      <c r="I333" s="74">
        <v>2</v>
      </c>
      <c r="J333" s="77">
        <v>28070038</v>
      </c>
      <c r="K333" s="74" t="s">
        <v>621</v>
      </c>
      <c r="L333" s="74"/>
      <c r="M333" s="74">
        <v>1038</v>
      </c>
      <c r="N333" s="74" t="s">
        <v>248</v>
      </c>
      <c r="O333" s="74" t="s">
        <v>34</v>
      </c>
      <c r="P333" s="78">
        <v>58520</v>
      </c>
      <c r="Q333" s="74"/>
      <c r="R333" s="74"/>
      <c r="S333" s="74"/>
      <c r="T333" s="263"/>
      <c r="U333" s="79"/>
      <c r="V333" s="80" t="s">
        <v>26</v>
      </c>
      <c r="W333" s="263" t="s">
        <v>249</v>
      </c>
      <c r="X333" s="282">
        <v>43764</v>
      </c>
      <c r="Y333" s="292" t="s">
        <v>249</v>
      </c>
      <c r="Z333" s="292" t="s">
        <v>249</v>
      </c>
      <c r="AA333" s="282">
        <v>43764</v>
      </c>
      <c r="AB333" s="302">
        <v>1</v>
      </c>
      <c r="AC333" s="263" t="s">
        <v>249</v>
      </c>
      <c r="AD333" s="319" t="s">
        <v>26</v>
      </c>
      <c r="AE333" s="324"/>
      <c r="AF333" s="317">
        <v>0</v>
      </c>
      <c r="AG333" s="263"/>
      <c r="AH333" s="263"/>
      <c r="AI333" s="263"/>
      <c r="AJ333" s="263"/>
      <c r="AK333" s="263"/>
      <c r="AL333" s="263"/>
      <c r="AM333" s="79"/>
      <c r="AN333" s="79"/>
      <c r="AO333" s="79"/>
      <c r="AP333" s="263" t="s">
        <v>250</v>
      </c>
      <c r="AQ333" s="263"/>
      <c r="AR333"/>
    </row>
    <row r="334" spans="1:44" s="64" customFormat="1" ht="14.1" customHeight="1">
      <c r="A334" s="73" t="s">
        <v>245</v>
      </c>
      <c r="B334" s="74">
        <v>56</v>
      </c>
      <c r="C334" s="74" t="s">
        <v>490</v>
      </c>
      <c r="D334" s="75">
        <v>43819</v>
      </c>
      <c r="E334" s="75">
        <v>43819</v>
      </c>
      <c r="F334" s="76">
        <v>1</v>
      </c>
      <c r="G334" s="74">
        <v>12</v>
      </c>
      <c r="H334" s="74">
        <v>2019</v>
      </c>
      <c r="I334" s="74">
        <v>1</v>
      </c>
      <c r="J334" s="77">
        <v>28070038</v>
      </c>
      <c r="K334" s="74" t="s">
        <v>621</v>
      </c>
      <c r="L334" s="74"/>
      <c r="M334" s="74">
        <v>1038</v>
      </c>
      <c r="N334" s="74" t="s">
        <v>248</v>
      </c>
      <c r="O334" s="74" t="s">
        <v>34</v>
      </c>
      <c r="P334" s="78">
        <v>58520</v>
      </c>
      <c r="Q334" s="74"/>
      <c r="R334" s="74"/>
      <c r="S334" s="74"/>
      <c r="T334" s="263"/>
      <c r="U334" s="79"/>
      <c r="V334" s="80" t="s">
        <v>256</v>
      </c>
      <c r="W334" s="263" t="s">
        <v>249</v>
      </c>
      <c r="X334" s="282">
        <v>43819</v>
      </c>
      <c r="Y334" s="292" t="s">
        <v>249</v>
      </c>
      <c r="Z334" s="292" t="s">
        <v>249</v>
      </c>
      <c r="AA334" s="282">
        <v>43819</v>
      </c>
      <c r="AB334" s="302">
        <v>1</v>
      </c>
      <c r="AC334" s="263" t="s">
        <v>249</v>
      </c>
      <c r="AD334" s="319" t="s">
        <v>256</v>
      </c>
      <c r="AE334" s="324"/>
      <c r="AF334" s="329">
        <v>55208</v>
      </c>
      <c r="AG334" s="263" t="s">
        <v>249</v>
      </c>
      <c r="AH334" s="263" t="s">
        <v>249</v>
      </c>
      <c r="AI334" s="263" t="s">
        <v>249</v>
      </c>
      <c r="AJ334" s="263">
        <v>53645</v>
      </c>
      <c r="AK334" s="263" t="s">
        <v>249</v>
      </c>
      <c r="AL334" s="263" t="s">
        <v>249</v>
      </c>
      <c r="AM334" s="79"/>
      <c r="AN334" s="79" t="s">
        <v>249</v>
      </c>
      <c r="AO334" s="79" t="s">
        <v>249</v>
      </c>
      <c r="AP334" s="263"/>
      <c r="AQ334" s="263"/>
      <c r="AR334"/>
    </row>
    <row r="335" spans="1:44" s="64" customFormat="1" ht="14.1" hidden="1" customHeight="1">
      <c r="A335" s="73" t="s">
        <v>245</v>
      </c>
      <c r="B335" s="74">
        <v>42</v>
      </c>
      <c r="C335" s="74" t="s">
        <v>497</v>
      </c>
      <c r="D335" s="75"/>
      <c r="E335" s="75"/>
      <c r="F335" s="76"/>
      <c r="G335" s="74">
        <v>2</v>
      </c>
      <c r="H335" s="74">
        <v>2019</v>
      </c>
      <c r="I335" s="74">
        <v>2</v>
      </c>
      <c r="J335" s="77">
        <v>28548605</v>
      </c>
      <c r="K335" s="74" t="s">
        <v>622</v>
      </c>
      <c r="L335" s="74"/>
      <c r="M335" s="74">
        <v>1038</v>
      </c>
      <c r="N335" s="74" t="s">
        <v>248</v>
      </c>
      <c r="O335" s="74" t="s">
        <v>294</v>
      </c>
      <c r="P335" s="78">
        <v>55207.7333</v>
      </c>
      <c r="Q335" s="74"/>
      <c r="R335" s="74"/>
      <c r="S335" s="74"/>
      <c r="T335" s="79"/>
      <c r="U335" s="79"/>
      <c r="V335" s="80" t="s">
        <v>260</v>
      </c>
      <c r="W335" s="79" t="s">
        <v>249</v>
      </c>
      <c r="X335" s="81"/>
      <c r="Y335" s="82" t="s">
        <v>249</v>
      </c>
      <c r="Z335" s="82" t="s">
        <v>249</v>
      </c>
      <c r="AA335" s="81"/>
      <c r="AB335" s="83"/>
      <c r="AC335" s="79" t="s">
        <v>249</v>
      </c>
      <c r="AD335" s="80"/>
      <c r="AE335" s="245"/>
      <c r="AF335" s="84">
        <v>0</v>
      </c>
      <c r="AG335" s="79" t="s">
        <v>249</v>
      </c>
      <c r="AH335" s="79" t="s">
        <v>249</v>
      </c>
      <c r="AI335" s="79" t="s">
        <v>249</v>
      </c>
      <c r="AJ335" s="79" t="s">
        <v>249</v>
      </c>
      <c r="AK335" s="79" t="s">
        <v>249</v>
      </c>
      <c r="AL335" s="79" t="s">
        <v>249</v>
      </c>
      <c r="AM335" s="79" t="s">
        <v>261</v>
      </c>
      <c r="AN335" s="79" t="s">
        <v>249</v>
      </c>
      <c r="AO335" s="79" t="s">
        <v>249</v>
      </c>
      <c r="AP335" s="79"/>
      <c r="AQ335" s="79"/>
      <c r="AR335"/>
    </row>
    <row r="336" spans="1:44" s="64" customFormat="1" ht="15" hidden="1" customHeight="1">
      <c r="A336" s="73" t="s">
        <v>245</v>
      </c>
      <c r="B336" s="74">
        <v>42</v>
      </c>
      <c r="C336" s="74" t="s">
        <v>497</v>
      </c>
      <c r="D336" s="75"/>
      <c r="E336" s="75"/>
      <c r="F336" s="76"/>
      <c r="G336" s="74">
        <v>2</v>
      </c>
      <c r="H336" s="74">
        <v>2019</v>
      </c>
      <c r="I336" s="74">
        <v>2</v>
      </c>
      <c r="J336" s="77">
        <v>28548605</v>
      </c>
      <c r="K336" s="74" t="s">
        <v>622</v>
      </c>
      <c r="L336" s="74"/>
      <c r="M336" s="74">
        <v>1045</v>
      </c>
      <c r="N336" s="74" t="s">
        <v>255</v>
      </c>
      <c r="O336" s="74" t="s">
        <v>294</v>
      </c>
      <c r="P336" s="78">
        <v>62832.763700000003</v>
      </c>
      <c r="Q336" s="74"/>
      <c r="R336" s="74"/>
      <c r="S336" s="74"/>
      <c r="T336" s="79"/>
      <c r="U336" s="79"/>
      <c r="V336" s="80" t="s">
        <v>260</v>
      </c>
      <c r="W336" s="79" t="s">
        <v>249</v>
      </c>
      <c r="X336" s="81"/>
      <c r="Y336" s="82" t="s">
        <v>249</v>
      </c>
      <c r="Z336" s="82" t="s">
        <v>249</v>
      </c>
      <c r="AA336" s="81"/>
      <c r="AB336" s="83"/>
      <c r="AC336" s="79" t="s">
        <v>249</v>
      </c>
      <c r="AD336" s="80"/>
      <c r="AE336" s="245"/>
      <c r="AF336" s="84">
        <v>0</v>
      </c>
      <c r="AG336" s="79" t="s">
        <v>249</v>
      </c>
      <c r="AH336" s="79" t="s">
        <v>249</v>
      </c>
      <c r="AI336" s="79" t="s">
        <v>249</v>
      </c>
      <c r="AJ336" s="79" t="s">
        <v>249</v>
      </c>
      <c r="AK336" s="79" t="s">
        <v>249</v>
      </c>
      <c r="AL336" s="79" t="s">
        <v>249</v>
      </c>
      <c r="AM336" s="79" t="s">
        <v>261</v>
      </c>
      <c r="AN336" s="79" t="s">
        <v>249</v>
      </c>
      <c r="AO336" s="79" t="s">
        <v>249</v>
      </c>
      <c r="AP336" s="79"/>
      <c r="AQ336" s="79"/>
      <c r="AR336"/>
    </row>
    <row r="337" spans="1:44" s="64" customFormat="1" ht="14.1" hidden="1" customHeight="1">
      <c r="A337" s="73" t="s">
        <v>245</v>
      </c>
      <c r="B337" s="74">
        <v>76</v>
      </c>
      <c r="C337" s="74" t="s">
        <v>520</v>
      </c>
      <c r="D337" s="75">
        <v>44028</v>
      </c>
      <c r="E337" s="75">
        <v>44029</v>
      </c>
      <c r="F337" s="76">
        <v>2</v>
      </c>
      <c r="G337" s="74">
        <v>7</v>
      </c>
      <c r="H337" s="74">
        <v>2020</v>
      </c>
      <c r="I337" s="74">
        <v>2</v>
      </c>
      <c r="J337" s="77">
        <v>28552805</v>
      </c>
      <c r="K337" s="74" t="s">
        <v>630</v>
      </c>
      <c r="L337" s="74">
        <v>1</v>
      </c>
      <c r="M337" s="74">
        <v>1038</v>
      </c>
      <c r="N337" s="74" t="s">
        <v>248</v>
      </c>
      <c r="O337" s="74" t="s">
        <v>34</v>
      </c>
      <c r="P337" s="78">
        <v>80000</v>
      </c>
      <c r="Q337" s="74" t="s">
        <v>631</v>
      </c>
      <c r="R337" s="74">
        <v>0</v>
      </c>
      <c r="S337" s="74">
        <v>0</v>
      </c>
      <c r="T337" s="79"/>
      <c r="U337" s="79"/>
      <c r="V337" s="80" t="s">
        <v>279</v>
      </c>
      <c r="W337" s="79"/>
      <c r="X337" s="81">
        <v>44028</v>
      </c>
      <c r="Y337" s="82"/>
      <c r="Z337" s="82"/>
      <c r="AA337" s="81">
        <v>44029</v>
      </c>
      <c r="AB337" s="83"/>
      <c r="AC337" s="79"/>
      <c r="AD337" s="80"/>
      <c r="AE337" s="245"/>
      <c r="AF337" s="84">
        <v>0</v>
      </c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/>
    </row>
    <row r="338" spans="1:44" s="64" customFormat="1" ht="14.1" hidden="1" customHeight="1">
      <c r="A338" s="73" t="s">
        <v>245</v>
      </c>
      <c r="B338" s="74">
        <v>76</v>
      </c>
      <c r="C338" s="74" t="s">
        <v>520</v>
      </c>
      <c r="D338" s="75">
        <v>44030</v>
      </c>
      <c r="E338" s="75">
        <v>44030</v>
      </c>
      <c r="F338" s="76">
        <v>1</v>
      </c>
      <c r="G338" s="74">
        <v>7</v>
      </c>
      <c r="H338" s="74">
        <v>2020</v>
      </c>
      <c r="I338" s="74">
        <v>2</v>
      </c>
      <c r="J338" s="77">
        <v>28552805</v>
      </c>
      <c r="K338" s="74" t="s">
        <v>630</v>
      </c>
      <c r="L338" s="74">
        <v>1</v>
      </c>
      <c r="M338" s="74">
        <v>1045</v>
      </c>
      <c r="N338" s="74" t="s">
        <v>255</v>
      </c>
      <c r="O338" s="74" t="s">
        <v>34</v>
      </c>
      <c r="P338" s="78">
        <v>29260</v>
      </c>
      <c r="Q338" s="74" t="s">
        <v>632</v>
      </c>
      <c r="R338" s="74">
        <v>0</v>
      </c>
      <c r="S338" s="74">
        <v>0</v>
      </c>
      <c r="T338" s="79"/>
      <c r="U338" s="79"/>
      <c r="V338" s="80" t="s">
        <v>279</v>
      </c>
      <c r="W338" s="79"/>
      <c r="X338" s="81">
        <v>44030</v>
      </c>
      <c r="Y338" s="82"/>
      <c r="Z338" s="82"/>
      <c r="AA338" s="81">
        <v>44030</v>
      </c>
      <c r="AB338" s="83"/>
      <c r="AC338" s="79"/>
      <c r="AD338" s="80"/>
      <c r="AE338" s="245"/>
      <c r="AF338" s="84">
        <v>0</v>
      </c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/>
    </row>
    <row r="339" spans="1:44" s="64" customFormat="1" ht="14.1" hidden="1" customHeight="1">
      <c r="A339" s="73" t="s">
        <v>245</v>
      </c>
      <c r="B339" s="74">
        <v>155</v>
      </c>
      <c r="C339" s="74" t="s">
        <v>633</v>
      </c>
      <c r="D339" s="75"/>
      <c r="E339" s="75"/>
      <c r="F339" s="76"/>
      <c r="G339" s="74">
        <v>8</v>
      </c>
      <c r="H339" s="74">
        <v>2019</v>
      </c>
      <c r="I339" s="74">
        <v>2</v>
      </c>
      <c r="J339" s="77">
        <v>28657513</v>
      </c>
      <c r="K339" s="74" t="s">
        <v>634</v>
      </c>
      <c r="L339" s="74"/>
      <c r="M339" s="74">
        <v>1038</v>
      </c>
      <c r="N339" s="74" t="s">
        <v>248</v>
      </c>
      <c r="O339" s="74" t="s">
        <v>294</v>
      </c>
      <c r="P339" s="78">
        <v>27604</v>
      </c>
      <c r="Q339" s="74"/>
      <c r="R339" s="74"/>
      <c r="S339" s="74"/>
      <c r="T339" s="79"/>
      <c r="U339" s="79"/>
      <c r="V339" s="80" t="s">
        <v>260</v>
      </c>
      <c r="W339" s="79" t="s">
        <v>249</v>
      </c>
      <c r="X339" s="81"/>
      <c r="Y339" s="82" t="s">
        <v>249</v>
      </c>
      <c r="Z339" s="82" t="s">
        <v>249</v>
      </c>
      <c r="AA339" s="81"/>
      <c r="AB339" s="83"/>
      <c r="AC339" s="79" t="s">
        <v>249</v>
      </c>
      <c r="AD339" s="80"/>
      <c r="AE339" s="245"/>
      <c r="AF339" s="84">
        <v>0</v>
      </c>
      <c r="AG339" s="79" t="s">
        <v>249</v>
      </c>
      <c r="AH339" s="79" t="s">
        <v>249</v>
      </c>
      <c r="AI339" s="79" t="s">
        <v>249</v>
      </c>
      <c r="AJ339" s="79" t="s">
        <v>249</v>
      </c>
      <c r="AK339" s="79" t="s">
        <v>249</v>
      </c>
      <c r="AL339" s="79" t="s">
        <v>249</v>
      </c>
      <c r="AM339" s="79" t="s">
        <v>261</v>
      </c>
      <c r="AN339" s="79" t="s">
        <v>249</v>
      </c>
      <c r="AO339" s="79" t="s">
        <v>249</v>
      </c>
      <c r="AP339" s="79"/>
      <c r="AQ339" s="79"/>
      <c r="AR339"/>
    </row>
    <row r="340" spans="1:44" s="64" customFormat="1" ht="14.1" hidden="1" customHeight="1">
      <c r="A340" s="73" t="s">
        <v>245</v>
      </c>
      <c r="B340" s="74">
        <v>155</v>
      </c>
      <c r="C340" s="74" t="s">
        <v>633</v>
      </c>
      <c r="D340" s="75"/>
      <c r="E340" s="75"/>
      <c r="F340" s="76"/>
      <c r="G340" s="74">
        <v>8</v>
      </c>
      <c r="H340" s="74">
        <v>2019</v>
      </c>
      <c r="I340" s="74">
        <v>2</v>
      </c>
      <c r="J340" s="77">
        <v>28657513</v>
      </c>
      <c r="K340" s="74" t="s">
        <v>634</v>
      </c>
      <c r="L340" s="74"/>
      <c r="M340" s="74">
        <v>1045</v>
      </c>
      <c r="N340" s="74" t="s">
        <v>255</v>
      </c>
      <c r="O340" s="74" t="s">
        <v>294</v>
      </c>
      <c r="P340" s="78">
        <v>27604</v>
      </c>
      <c r="Q340" s="74"/>
      <c r="R340" s="74"/>
      <c r="S340" s="74"/>
      <c r="T340" s="79"/>
      <c r="U340" s="79"/>
      <c r="V340" s="80" t="s">
        <v>260</v>
      </c>
      <c r="W340" s="79" t="s">
        <v>249</v>
      </c>
      <c r="X340" s="81"/>
      <c r="Y340" s="82" t="s">
        <v>249</v>
      </c>
      <c r="Z340" s="82" t="s">
        <v>249</v>
      </c>
      <c r="AA340" s="81"/>
      <c r="AB340" s="83"/>
      <c r="AC340" s="79" t="s">
        <v>249</v>
      </c>
      <c r="AD340" s="80"/>
      <c r="AE340" s="245"/>
      <c r="AF340" s="84">
        <v>0</v>
      </c>
      <c r="AG340" s="79" t="s">
        <v>249</v>
      </c>
      <c r="AH340" s="79" t="s">
        <v>249</v>
      </c>
      <c r="AI340" s="79" t="s">
        <v>249</v>
      </c>
      <c r="AJ340" s="79" t="s">
        <v>249</v>
      </c>
      <c r="AK340" s="79" t="s">
        <v>249</v>
      </c>
      <c r="AL340" s="79" t="s">
        <v>249</v>
      </c>
      <c r="AM340" s="79" t="s">
        <v>261</v>
      </c>
      <c r="AN340" s="79" t="s">
        <v>249</v>
      </c>
      <c r="AO340" s="79" t="s">
        <v>249</v>
      </c>
      <c r="AP340" s="79"/>
      <c r="AQ340" s="79"/>
      <c r="AR340"/>
    </row>
    <row r="341" spans="1:44" s="64" customFormat="1" ht="14.1" customHeight="1">
      <c r="A341" s="73" t="s">
        <v>245</v>
      </c>
      <c r="B341" s="74">
        <v>56</v>
      </c>
      <c r="C341" s="74" t="s">
        <v>500</v>
      </c>
      <c r="D341" s="75">
        <v>42919</v>
      </c>
      <c r="E341" s="75">
        <v>42924</v>
      </c>
      <c r="F341" s="76">
        <v>6</v>
      </c>
      <c r="G341" s="74">
        <v>7</v>
      </c>
      <c r="H341" s="74">
        <v>2017</v>
      </c>
      <c r="I341" s="74">
        <v>1</v>
      </c>
      <c r="J341" s="77">
        <v>28869444</v>
      </c>
      <c r="K341" s="74" t="s">
        <v>635</v>
      </c>
      <c r="L341" s="74"/>
      <c r="M341" s="74">
        <v>1045</v>
      </c>
      <c r="N341" s="74" t="s">
        <v>255</v>
      </c>
      <c r="O341" s="74" t="s">
        <v>30</v>
      </c>
      <c r="P341" s="78">
        <v>49181.133300000001</v>
      </c>
      <c r="Q341" s="74"/>
      <c r="R341" s="74"/>
      <c r="S341" s="74"/>
      <c r="T341" s="263">
        <v>6</v>
      </c>
      <c r="U341" s="79"/>
      <c r="V341" s="80" t="s">
        <v>256</v>
      </c>
      <c r="W341" s="263">
        <v>5572485</v>
      </c>
      <c r="X341" s="282">
        <v>42919</v>
      </c>
      <c r="Y341" s="292" t="s">
        <v>257</v>
      </c>
      <c r="Z341" s="292" t="s">
        <v>636</v>
      </c>
      <c r="AA341" s="282">
        <v>42924</v>
      </c>
      <c r="AB341" s="303">
        <v>6</v>
      </c>
      <c r="AC341" s="263" t="s">
        <v>249</v>
      </c>
      <c r="AD341" s="319" t="s">
        <v>256</v>
      </c>
      <c r="AE341" s="324">
        <v>42991.6875</v>
      </c>
      <c r="AF341" s="329">
        <v>184476</v>
      </c>
      <c r="AG341" s="263" t="s">
        <v>637</v>
      </c>
      <c r="AH341" s="263">
        <v>184476</v>
      </c>
      <c r="AI341" s="263">
        <v>0</v>
      </c>
      <c r="AJ341" s="263">
        <v>0</v>
      </c>
      <c r="AK341" s="263" t="s">
        <v>249</v>
      </c>
      <c r="AL341" s="263">
        <v>147543</v>
      </c>
      <c r="AM341" s="79"/>
      <c r="AN341" s="79" t="s">
        <v>25</v>
      </c>
      <c r="AO341" s="79" t="s">
        <v>249</v>
      </c>
      <c r="AP341" s="263"/>
      <c r="AQ341" s="263"/>
      <c r="AR341"/>
    </row>
    <row r="342" spans="1:44" s="64" customFormat="1" ht="14.1" customHeight="1">
      <c r="A342" s="73" t="s">
        <v>245</v>
      </c>
      <c r="B342" s="74">
        <v>56</v>
      </c>
      <c r="C342" s="74" t="s">
        <v>500</v>
      </c>
      <c r="D342" s="75">
        <v>42917</v>
      </c>
      <c r="E342" s="75">
        <v>42918</v>
      </c>
      <c r="F342" s="76">
        <v>2</v>
      </c>
      <c r="G342" s="74">
        <v>7</v>
      </c>
      <c r="H342" s="74">
        <v>2017</v>
      </c>
      <c r="I342" s="74">
        <v>1</v>
      </c>
      <c r="J342" s="77">
        <v>28869444</v>
      </c>
      <c r="K342" s="74" t="s">
        <v>635</v>
      </c>
      <c r="L342" s="74"/>
      <c r="M342" s="74">
        <v>1038</v>
      </c>
      <c r="N342" s="74" t="s">
        <v>248</v>
      </c>
      <c r="O342" s="74" t="s">
        <v>30</v>
      </c>
      <c r="P342" s="78">
        <v>147543.4</v>
      </c>
      <c r="Q342" s="74"/>
      <c r="R342" s="74"/>
      <c r="S342" s="74"/>
      <c r="T342" s="263"/>
      <c r="U342" s="79"/>
      <c r="V342" s="80" t="s">
        <v>26</v>
      </c>
      <c r="W342" s="263" t="s">
        <v>249</v>
      </c>
      <c r="X342" s="282">
        <v>42917</v>
      </c>
      <c r="Y342" s="292" t="s">
        <v>249</v>
      </c>
      <c r="Z342" s="292" t="s">
        <v>249</v>
      </c>
      <c r="AA342" s="282">
        <v>42918</v>
      </c>
      <c r="AB342" s="303">
        <v>2</v>
      </c>
      <c r="AC342" s="263" t="s">
        <v>249</v>
      </c>
      <c r="AD342" s="319" t="s">
        <v>26</v>
      </c>
      <c r="AE342" s="324"/>
      <c r="AF342" s="317">
        <v>0</v>
      </c>
      <c r="AG342" s="263"/>
      <c r="AH342" s="263"/>
      <c r="AI342" s="263"/>
      <c r="AJ342" s="263"/>
      <c r="AK342" s="263"/>
      <c r="AL342" s="263"/>
      <c r="AM342" s="79"/>
      <c r="AN342" s="79"/>
      <c r="AO342" s="79"/>
      <c r="AP342" s="263" t="s">
        <v>250</v>
      </c>
      <c r="AQ342" s="263"/>
      <c r="AR342"/>
    </row>
    <row r="343" spans="1:44" s="64" customFormat="1" ht="14.1" hidden="1" customHeight="1">
      <c r="A343" s="73" t="s">
        <v>245</v>
      </c>
      <c r="B343" s="74">
        <v>143</v>
      </c>
      <c r="C343" s="74" t="s">
        <v>638</v>
      </c>
      <c r="D343" s="75">
        <v>44011</v>
      </c>
      <c r="E343" s="75">
        <v>44136</v>
      </c>
      <c r="F343" s="76">
        <v>126</v>
      </c>
      <c r="G343" s="74">
        <v>6</v>
      </c>
      <c r="H343" s="74">
        <v>2020</v>
      </c>
      <c r="I343" s="74">
        <v>2</v>
      </c>
      <c r="J343" s="77">
        <v>28930489</v>
      </c>
      <c r="K343" s="74" t="s">
        <v>639</v>
      </c>
      <c r="L343" s="74">
        <v>15</v>
      </c>
      <c r="M343" s="74">
        <v>1021</v>
      </c>
      <c r="N343" s="74" t="s">
        <v>27</v>
      </c>
      <c r="O343" s="74" t="s">
        <v>44</v>
      </c>
      <c r="P343" s="78">
        <v>438902</v>
      </c>
      <c r="Q343" s="74" t="s">
        <v>640</v>
      </c>
      <c r="R343" s="74">
        <v>0</v>
      </c>
      <c r="S343" s="74">
        <v>0</v>
      </c>
      <c r="T343" s="79"/>
      <c r="U343" s="79"/>
      <c r="V343" s="80" t="s">
        <v>279</v>
      </c>
      <c r="W343" s="79"/>
      <c r="X343" s="81">
        <v>44090</v>
      </c>
      <c r="Y343" s="82"/>
      <c r="Z343" s="82">
        <v>44126</v>
      </c>
      <c r="AA343" s="81">
        <v>44189</v>
      </c>
      <c r="AB343" s="83"/>
      <c r="AC343" s="79"/>
      <c r="AD343" s="80"/>
      <c r="AE343" s="245"/>
      <c r="AF343" s="84">
        <v>0</v>
      </c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/>
    </row>
    <row r="344" spans="1:44" s="64" customFormat="1" ht="14.1" customHeight="1">
      <c r="A344" s="73" t="s">
        <v>245</v>
      </c>
      <c r="B344" s="74">
        <v>123</v>
      </c>
      <c r="C344" s="74" t="s">
        <v>643</v>
      </c>
      <c r="D344" s="75">
        <v>43427</v>
      </c>
      <c r="E344" s="75">
        <v>43436</v>
      </c>
      <c r="F344" s="76">
        <v>10</v>
      </c>
      <c r="G344" s="74">
        <v>11</v>
      </c>
      <c r="H344" s="74">
        <v>2018</v>
      </c>
      <c r="I344" s="74">
        <v>1</v>
      </c>
      <c r="J344" s="77">
        <v>30233749</v>
      </c>
      <c r="K344" s="74" t="s">
        <v>644</v>
      </c>
      <c r="L344" s="74"/>
      <c r="M344" s="74">
        <v>1045</v>
      </c>
      <c r="N344" s="74" t="s">
        <v>255</v>
      </c>
      <c r="O344" s="74" t="s">
        <v>30</v>
      </c>
      <c r="P344" s="78">
        <v>82812</v>
      </c>
      <c r="Q344" s="74"/>
      <c r="R344" s="74"/>
      <c r="S344" s="74"/>
      <c r="T344" s="263">
        <v>8</v>
      </c>
      <c r="U344" s="79"/>
      <c r="V344" s="80" t="s">
        <v>256</v>
      </c>
      <c r="W344" s="263" t="s">
        <v>249</v>
      </c>
      <c r="X344" s="280">
        <v>43427</v>
      </c>
      <c r="Y344" s="292" t="s">
        <v>249</v>
      </c>
      <c r="Z344" s="292" t="s">
        <v>249</v>
      </c>
      <c r="AA344" s="280">
        <v>43436</v>
      </c>
      <c r="AB344" s="298">
        <v>10</v>
      </c>
      <c r="AC344" s="263" t="s">
        <v>249</v>
      </c>
      <c r="AD344" s="319" t="s">
        <v>256</v>
      </c>
      <c r="AE344" s="327">
        <v>208331</v>
      </c>
      <c r="AF344" s="329">
        <v>208331</v>
      </c>
      <c r="AG344" s="340" t="s">
        <v>645</v>
      </c>
      <c r="AH344" s="340">
        <v>9626</v>
      </c>
      <c r="AI344" s="263" t="s">
        <v>249</v>
      </c>
      <c r="AJ344" s="263" t="s">
        <v>249</v>
      </c>
      <c r="AK344" s="263" t="s">
        <v>249</v>
      </c>
      <c r="AL344" s="263" t="s">
        <v>249</v>
      </c>
      <c r="AM344" s="79"/>
      <c r="AN344" s="79" t="s">
        <v>249</v>
      </c>
      <c r="AO344" s="79" t="s">
        <v>249</v>
      </c>
      <c r="AP344" s="263"/>
      <c r="AQ344" s="263"/>
      <c r="AR344"/>
    </row>
    <row r="345" spans="1:44" s="64" customFormat="1" ht="14.1" customHeight="1">
      <c r="A345" s="73" t="s">
        <v>245</v>
      </c>
      <c r="B345" s="74">
        <v>123</v>
      </c>
      <c r="C345" s="74" t="s">
        <v>643</v>
      </c>
      <c r="D345" s="75">
        <v>43732</v>
      </c>
      <c r="E345" s="75">
        <v>43741</v>
      </c>
      <c r="F345" s="76">
        <v>10</v>
      </c>
      <c r="G345" s="74">
        <v>9</v>
      </c>
      <c r="H345" s="74">
        <v>2019</v>
      </c>
      <c r="I345" s="74">
        <v>1</v>
      </c>
      <c r="J345" s="77">
        <v>30233749</v>
      </c>
      <c r="K345" s="74" t="s">
        <v>644</v>
      </c>
      <c r="L345" s="74"/>
      <c r="M345" s="74">
        <v>1045</v>
      </c>
      <c r="N345" s="74" t="s">
        <v>255</v>
      </c>
      <c r="O345" s="74" t="s">
        <v>249</v>
      </c>
      <c r="P345" s="78">
        <v>82812</v>
      </c>
      <c r="Q345" s="74"/>
      <c r="R345" s="74"/>
      <c r="S345" s="74"/>
      <c r="T345" s="263">
        <v>8</v>
      </c>
      <c r="U345" s="79"/>
      <c r="V345" s="80" t="s">
        <v>256</v>
      </c>
      <c r="W345" s="263" t="s">
        <v>249</v>
      </c>
      <c r="X345" s="280">
        <v>43732</v>
      </c>
      <c r="Y345" s="292" t="s">
        <v>249</v>
      </c>
      <c r="Z345" s="292" t="s">
        <v>249</v>
      </c>
      <c r="AA345" s="280">
        <v>43741</v>
      </c>
      <c r="AB345" s="298">
        <v>10</v>
      </c>
      <c r="AC345" s="263" t="s">
        <v>249</v>
      </c>
      <c r="AD345" s="319" t="s">
        <v>256</v>
      </c>
      <c r="AE345" s="324">
        <v>220831</v>
      </c>
      <c r="AF345" s="329">
        <v>220831</v>
      </c>
      <c r="AG345" s="263" t="s">
        <v>646</v>
      </c>
      <c r="AH345" s="263">
        <v>10059</v>
      </c>
      <c r="AI345" s="263" t="s">
        <v>249</v>
      </c>
      <c r="AJ345" s="263" t="s">
        <v>249</v>
      </c>
      <c r="AK345" s="263" t="s">
        <v>249</v>
      </c>
      <c r="AL345" s="263" t="s">
        <v>249</v>
      </c>
      <c r="AM345" s="79"/>
      <c r="AN345" s="79" t="s">
        <v>249</v>
      </c>
      <c r="AO345" s="79" t="s">
        <v>249</v>
      </c>
      <c r="AP345" s="263"/>
      <c r="AQ345" s="263"/>
      <c r="AR345"/>
    </row>
    <row r="346" spans="1:44" s="64" customFormat="1" ht="14.1" customHeight="1">
      <c r="A346" s="73" t="s">
        <v>245</v>
      </c>
      <c r="B346" s="74">
        <v>64</v>
      </c>
      <c r="C346" s="74" t="s">
        <v>475</v>
      </c>
      <c r="D346" s="75" t="s">
        <v>563</v>
      </c>
      <c r="E346" s="75" t="s">
        <v>647</v>
      </c>
      <c r="F346" s="76">
        <v>10</v>
      </c>
      <c r="G346" s="74">
        <v>8</v>
      </c>
      <c r="H346" s="74">
        <v>2018</v>
      </c>
      <c r="I346" s="74">
        <v>2</v>
      </c>
      <c r="J346" s="77">
        <v>30387798</v>
      </c>
      <c r="K346" s="74" t="s">
        <v>648</v>
      </c>
      <c r="L346" s="74"/>
      <c r="M346" s="74">
        <v>1045</v>
      </c>
      <c r="N346" s="74" t="s">
        <v>255</v>
      </c>
      <c r="O346" s="74" t="s">
        <v>294</v>
      </c>
      <c r="P346" s="78">
        <v>312496.8</v>
      </c>
      <c r="Q346" s="74"/>
      <c r="R346" s="74"/>
      <c r="S346" s="74"/>
      <c r="T346" s="263"/>
      <c r="U346" s="79"/>
      <c r="V346" s="80" t="s">
        <v>256</v>
      </c>
      <c r="W346" s="263">
        <v>0</v>
      </c>
      <c r="X346" s="276">
        <v>43323</v>
      </c>
      <c r="Y346" s="292" t="s">
        <v>257</v>
      </c>
      <c r="Z346" s="292" t="s">
        <v>649</v>
      </c>
      <c r="AA346" s="276" t="s">
        <v>647</v>
      </c>
      <c r="AB346" s="298">
        <v>10</v>
      </c>
      <c r="AC346" s="263" t="s">
        <v>249</v>
      </c>
      <c r="AD346" s="319" t="s">
        <v>256</v>
      </c>
      <c r="AE346" s="324">
        <v>43355.638194444444</v>
      </c>
      <c r="AF346" s="329">
        <v>234373</v>
      </c>
      <c r="AG346" s="263" t="s">
        <v>650</v>
      </c>
      <c r="AH346" s="263">
        <v>234373</v>
      </c>
      <c r="AI346" s="263">
        <v>8343</v>
      </c>
      <c r="AJ346" s="263">
        <v>234373</v>
      </c>
      <c r="AK346" s="263" t="s">
        <v>249</v>
      </c>
      <c r="AL346" s="263">
        <v>0</v>
      </c>
      <c r="AM346" s="79"/>
      <c r="AN346" s="79" t="s">
        <v>25</v>
      </c>
      <c r="AO346" s="79" t="s">
        <v>249</v>
      </c>
      <c r="AP346" s="263"/>
      <c r="AQ346" s="263"/>
      <c r="AR346"/>
    </row>
    <row r="347" spans="1:44" s="64" customFormat="1" ht="14.1" customHeight="1">
      <c r="A347" s="73" t="s">
        <v>245</v>
      </c>
      <c r="B347" s="74">
        <v>64</v>
      </c>
      <c r="C347" s="74" t="s">
        <v>475</v>
      </c>
      <c r="D347" s="75" t="s">
        <v>651</v>
      </c>
      <c r="E347" s="75" t="s">
        <v>652</v>
      </c>
      <c r="F347" s="76">
        <v>3</v>
      </c>
      <c r="G347" s="74">
        <v>6</v>
      </c>
      <c r="H347" s="74">
        <v>2018</v>
      </c>
      <c r="I347" s="74">
        <v>2</v>
      </c>
      <c r="J347" s="77">
        <v>30387798</v>
      </c>
      <c r="K347" s="74" t="s">
        <v>648</v>
      </c>
      <c r="L347" s="74"/>
      <c r="M347" s="74">
        <v>1045</v>
      </c>
      <c r="N347" s="74" t="s">
        <v>255</v>
      </c>
      <c r="O347" s="74" t="s">
        <v>294</v>
      </c>
      <c r="P347" s="78">
        <v>52082.8</v>
      </c>
      <c r="Q347" s="74"/>
      <c r="R347" s="74"/>
      <c r="S347" s="74"/>
      <c r="T347" s="263"/>
      <c r="U347" s="79"/>
      <c r="V347" s="80" t="s">
        <v>256</v>
      </c>
      <c r="W347" s="263">
        <v>20088196</v>
      </c>
      <c r="X347" s="276" t="s">
        <v>651</v>
      </c>
      <c r="Y347" s="292" t="s">
        <v>328</v>
      </c>
      <c r="Z347" s="292" t="s">
        <v>653</v>
      </c>
      <c r="AA347" s="276" t="s">
        <v>652</v>
      </c>
      <c r="AB347" s="298">
        <v>3</v>
      </c>
      <c r="AC347" s="263" t="s">
        <v>249</v>
      </c>
      <c r="AD347" s="319" t="s">
        <v>256</v>
      </c>
      <c r="AE347" s="324">
        <v>43326.640972222223</v>
      </c>
      <c r="AF347" s="329">
        <v>26041</v>
      </c>
      <c r="AG347" s="263" t="s">
        <v>653</v>
      </c>
      <c r="AH347" s="263">
        <v>26041</v>
      </c>
      <c r="AI347" s="263">
        <v>3127</v>
      </c>
      <c r="AJ347" s="263">
        <v>312491</v>
      </c>
      <c r="AK347" s="263" t="s">
        <v>249</v>
      </c>
      <c r="AL347" s="263">
        <v>0</v>
      </c>
      <c r="AM347" s="79"/>
      <c r="AN347" s="79" t="s">
        <v>25</v>
      </c>
      <c r="AO347" s="79" t="s">
        <v>249</v>
      </c>
      <c r="AP347" s="263"/>
      <c r="AQ347" s="263"/>
      <c r="AR347"/>
    </row>
    <row r="348" spans="1:44" s="64" customFormat="1" ht="14.1" customHeight="1">
      <c r="A348" s="73" t="s">
        <v>245</v>
      </c>
      <c r="B348" s="74">
        <v>56</v>
      </c>
      <c r="C348" s="74" t="s">
        <v>500</v>
      </c>
      <c r="D348" s="75">
        <v>42583</v>
      </c>
      <c r="E348" s="75">
        <v>42584</v>
      </c>
      <c r="F348" s="76">
        <v>2</v>
      </c>
      <c r="G348" s="74">
        <v>8</v>
      </c>
      <c r="H348" s="74">
        <v>2016</v>
      </c>
      <c r="I348" s="74">
        <v>1</v>
      </c>
      <c r="J348" s="77">
        <v>31204250</v>
      </c>
      <c r="K348" s="74" t="s">
        <v>654</v>
      </c>
      <c r="L348" s="74"/>
      <c r="M348" s="74">
        <v>1045</v>
      </c>
      <c r="N348" s="74" t="s">
        <v>255</v>
      </c>
      <c r="O348" s="74" t="s">
        <v>30</v>
      </c>
      <c r="P348" s="78">
        <v>45963.666599999997</v>
      </c>
      <c r="Q348" s="74"/>
      <c r="R348" s="74"/>
      <c r="S348" s="74"/>
      <c r="T348" s="263"/>
      <c r="U348" s="79"/>
      <c r="V348" s="80" t="s">
        <v>256</v>
      </c>
      <c r="W348" s="263" t="s">
        <v>249</v>
      </c>
      <c r="X348" s="282">
        <v>42583</v>
      </c>
      <c r="Y348" s="292" t="s">
        <v>249</v>
      </c>
      <c r="Z348" s="292" t="s">
        <v>249</v>
      </c>
      <c r="AA348" s="282">
        <v>42584</v>
      </c>
      <c r="AB348" s="299">
        <v>2</v>
      </c>
      <c r="AC348" s="263" t="s">
        <v>249</v>
      </c>
      <c r="AD348" s="319" t="s">
        <v>256</v>
      </c>
      <c r="AE348" s="324"/>
      <c r="AF348" s="329">
        <v>24604</v>
      </c>
      <c r="AG348" s="263" t="s">
        <v>249</v>
      </c>
      <c r="AH348" s="263" t="s">
        <v>249</v>
      </c>
      <c r="AI348" s="263" t="s">
        <v>249</v>
      </c>
      <c r="AJ348" s="263" t="s">
        <v>249</v>
      </c>
      <c r="AK348" s="263" t="s">
        <v>249</v>
      </c>
      <c r="AL348" s="263">
        <v>27604</v>
      </c>
      <c r="AM348" s="79"/>
      <c r="AN348" s="79" t="s">
        <v>249</v>
      </c>
      <c r="AO348" s="79" t="s">
        <v>249</v>
      </c>
      <c r="AP348" s="263"/>
      <c r="AQ348" s="263"/>
      <c r="AR348"/>
    </row>
    <row r="349" spans="1:44" s="64" customFormat="1" ht="14.1" customHeight="1">
      <c r="A349" s="73" t="s">
        <v>245</v>
      </c>
      <c r="B349" s="74">
        <v>56</v>
      </c>
      <c r="C349" s="74" t="s">
        <v>500</v>
      </c>
      <c r="D349" s="75">
        <v>42585</v>
      </c>
      <c r="E349" s="75">
        <v>42586</v>
      </c>
      <c r="F349" s="76">
        <v>2</v>
      </c>
      <c r="G349" s="74">
        <v>8</v>
      </c>
      <c r="H349" s="74">
        <v>2016</v>
      </c>
      <c r="I349" s="74">
        <v>1</v>
      </c>
      <c r="J349" s="77">
        <v>31204250</v>
      </c>
      <c r="K349" s="74" t="s">
        <v>654</v>
      </c>
      <c r="L349" s="74"/>
      <c r="M349" s="74">
        <v>1038</v>
      </c>
      <c r="N349" s="74" t="s">
        <v>248</v>
      </c>
      <c r="O349" s="74" t="s">
        <v>30</v>
      </c>
      <c r="P349" s="78">
        <v>45963.666599999997</v>
      </c>
      <c r="Q349" s="74"/>
      <c r="R349" s="74"/>
      <c r="S349" s="74"/>
      <c r="T349" s="263"/>
      <c r="U349" s="79"/>
      <c r="V349" s="80" t="s">
        <v>26</v>
      </c>
      <c r="W349" s="263" t="s">
        <v>249</v>
      </c>
      <c r="X349" s="282">
        <v>42585</v>
      </c>
      <c r="Y349" s="292" t="s">
        <v>249</v>
      </c>
      <c r="Z349" s="292" t="s">
        <v>249</v>
      </c>
      <c r="AA349" s="282">
        <v>42586</v>
      </c>
      <c r="AB349" s="299">
        <v>2</v>
      </c>
      <c r="AC349" s="263" t="s">
        <v>249</v>
      </c>
      <c r="AD349" s="319" t="s">
        <v>26</v>
      </c>
      <c r="AE349" s="324"/>
      <c r="AF349" s="317">
        <v>0</v>
      </c>
      <c r="AG349" s="263"/>
      <c r="AH349" s="263"/>
      <c r="AI349" s="263"/>
      <c r="AJ349" s="263"/>
      <c r="AK349" s="263"/>
      <c r="AL349" s="263">
        <v>45964</v>
      </c>
      <c r="AM349" s="79"/>
      <c r="AN349" s="79"/>
      <c r="AO349" s="79"/>
      <c r="AP349" s="263" t="s">
        <v>250</v>
      </c>
      <c r="AQ349" s="263"/>
      <c r="AR349"/>
    </row>
    <row r="350" spans="1:44" s="64" customFormat="1" ht="14.1" customHeight="1">
      <c r="A350" s="73" t="s">
        <v>245</v>
      </c>
      <c r="B350" s="74">
        <v>56</v>
      </c>
      <c r="C350" s="74" t="s">
        <v>500</v>
      </c>
      <c r="D350" s="75">
        <v>43540</v>
      </c>
      <c r="E350" s="75">
        <v>43541</v>
      </c>
      <c r="F350" s="76">
        <v>2</v>
      </c>
      <c r="G350" s="74">
        <v>3</v>
      </c>
      <c r="H350" s="74">
        <v>2019</v>
      </c>
      <c r="I350" s="74">
        <v>2</v>
      </c>
      <c r="J350" s="77">
        <v>31204250</v>
      </c>
      <c r="K350" s="74" t="s">
        <v>654</v>
      </c>
      <c r="L350" s="74"/>
      <c r="M350" s="74">
        <v>1045</v>
      </c>
      <c r="N350" s="74" t="s">
        <v>255</v>
      </c>
      <c r="O350" s="74" t="s">
        <v>30</v>
      </c>
      <c r="P350" s="78">
        <v>27604</v>
      </c>
      <c r="Q350" s="74"/>
      <c r="R350" s="74"/>
      <c r="S350" s="74"/>
      <c r="T350" s="263"/>
      <c r="U350" s="79"/>
      <c r="V350" s="80" t="s">
        <v>256</v>
      </c>
      <c r="W350" s="263" t="s">
        <v>249</v>
      </c>
      <c r="X350" s="282">
        <v>43540</v>
      </c>
      <c r="Y350" s="292" t="s">
        <v>249</v>
      </c>
      <c r="Z350" s="292" t="s">
        <v>249</v>
      </c>
      <c r="AA350" s="282">
        <v>43541</v>
      </c>
      <c r="AB350" s="299">
        <v>2</v>
      </c>
      <c r="AC350" s="263" t="s">
        <v>249</v>
      </c>
      <c r="AD350" s="319" t="s">
        <v>256</v>
      </c>
      <c r="AE350" s="324"/>
      <c r="AF350" s="329">
        <v>27604</v>
      </c>
      <c r="AG350" s="263" t="s">
        <v>249</v>
      </c>
      <c r="AH350" s="263" t="s">
        <v>249</v>
      </c>
      <c r="AI350" s="263" t="s">
        <v>249</v>
      </c>
      <c r="AJ350" s="263" t="s">
        <v>249</v>
      </c>
      <c r="AK350" s="263" t="s">
        <v>249</v>
      </c>
      <c r="AL350" s="263" t="s">
        <v>249</v>
      </c>
      <c r="AM350" s="79"/>
      <c r="AN350" s="79" t="s">
        <v>249</v>
      </c>
      <c r="AO350" s="79" t="s">
        <v>249</v>
      </c>
      <c r="AP350" s="263"/>
      <c r="AQ350" s="263"/>
      <c r="AR350"/>
    </row>
    <row r="351" spans="1:44" s="64" customFormat="1" ht="14.1" customHeight="1">
      <c r="A351" s="73" t="s">
        <v>245</v>
      </c>
      <c r="B351" s="74">
        <v>56</v>
      </c>
      <c r="C351" s="74" t="s">
        <v>500</v>
      </c>
      <c r="D351" s="75">
        <v>43542</v>
      </c>
      <c r="E351" s="75">
        <v>43542</v>
      </c>
      <c r="F351" s="76">
        <v>1</v>
      </c>
      <c r="G351" s="74">
        <v>3</v>
      </c>
      <c r="H351" s="74">
        <v>2019</v>
      </c>
      <c r="I351" s="74">
        <v>2</v>
      </c>
      <c r="J351" s="77">
        <v>31204250</v>
      </c>
      <c r="K351" s="74" t="s">
        <v>654</v>
      </c>
      <c r="L351" s="74"/>
      <c r="M351" s="74">
        <v>1038</v>
      </c>
      <c r="N351" s="74" t="s">
        <v>248</v>
      </c>
      <c r="O351" s="74" t="s">
        <v>30</v>
      </c>
      <c r="P351" s="78">
        <v>55207.7333</v>
      </c>
      <c r="Q351" s="74"/>
      <c r="R351" s="74"/>
      <c r="S351" s="74"/>
      <c r="T351" s="263"/>
      <c r="U351" s="79"/>
      <c r="V351" s="80" t="s">
        <v>26</v>
      </c>
      <c r="W351" s="263"/>
      <c r="X351" s="282">
        <v>43542</v>
      </c>
      <c r="Y351" s="292"/>
      <c r="Z351" s="292"/>
      <c r="AA351" s="282">
        <v>43542</v>
      </c>
      <c r="AB351" s="299">
        <v>1</v>
      </c>
      <c r="AC351" s="263" t="s">
        <v>249</v>
      </c>
      <c r="AD351" s="319" t="s">
        <v>26</v>
      </c>
      <c r="AE351" s="324"/>
      <c r="AF351" s="317">
        <v>0</v>
      </c>
      <c r="AG351" s="263"/>
      <c r="AH351" s="263"/>
      <c r="AI351" s="263"/>
      <c r="AJ351" s="263"/>
      <c r="AK351" s="263"/>
      <c r="AL351" s="263"/>
      <c r="AM351" s="79"/>
      <c r="AN351" s="79"/>
      <c r="AO351" s="79"/>
      <c r="AP351" s="263" t="s">
        <v>250</v>
      </c>
      <c r="AQ351" s="263"/>
      <c r="AR351"/>
    </row>
    <row r="352" spans="1:44" s="64" customFormat="1" ht="14.1" hidden="1" customHeight="1">
      <c r="A352" s="73" t="s">
        <v>245</v>
      </c>
      <c r="B352" s="74">
        <v>56</v>
      </c>
      <c r="C352" s="74" t="s">
        <v>500</v>
      </c>
      <c r="D352" s="75"/>
      <c r="E352" s="75"/>
      <c r="F352" s="76"/>
      <c r="G352" s="74">
        <v>6</v>
      </c>
      <c r="H352" s="74">
        <v>2019</v>
      </c>
      <c r="I352" s="74">
        <v>1</v>
      </c>
      <c r="J352" s="77">
        <v>31204250</v>
      </c>
      <c r="K352" s="74" t="s">
        <v>654</v>
      </c>
      <c r="L352" s="74"/>
      <c r="M352" s="74">
        <v>1045</v>
      </c>
      <c r="N352" s="74" t="s">
        <v>255</v>
      </c>
      <c r="O352" s="74" t="s">
        <v>30</v>
      </c>
      <c r="P352" s="78">
        <v>220831</v>
      </c>
      <c r="Q352" s="74"/>
      <c r="R352" s="74"/>
      <c r="S352" s="74"/>
      <c r="T352" s="79"/>
      <c r="U352" s="79"/>
      <c r="V352" s="80" t="s">
        <v>260</v>
      </c>
      <c r="W352" s="79" t="s">
        <v>249</v>
      </c>
      <c r="X352" s="133"/>
      <c r="Y352" s="82" t="s">
        <v>249</v>
      </c>
      <c r="Z352" s="82" t="s">
        <v>249</v>
      </c>
      <c r="AA352" s="133"/>
      <c r="AB352" s="135"/>
      <c r="AC352" s="79" t="s">
        <v>249</v>
      </c>
      <c r="AD352" s="80"/>
      <c r="AE352" s="245"/>
      <c r="AF352" s="84">
        <v>0</v>
      </c>
      <c r="AG352" s="79" t="s">
        <v>249</v>
      </c>
      <c r="AH352" s="79" t="s">
        <v>249</v>
      </c>
      <c r="AI352" s="79" t="s">
        <v>249</v>
      </c>
      <c r="AJ352" s="79" t="s">
        <v>249</v>
      </c>
      <c r="AK352" s="79" t="s">
        <v>249</v>
      </c>
      <c r="AL352" s="79" t="s">
        <v>249</v>
      </c>
      <c r="AM352" s="79" t="s">
        <v>261</v>
      </c>
      <c r="AN352" s="79" t="s">
        <v>249</v>
      </c>
      <c r="AO352" s="79" t="s">
        <v>249</v>
      </c>
      <c r="AP352" s="79"/>
      <c r="AQ352" s="79"/>
      <c r="AR352"/>
    </row>
    <row r="353" spans="1:44" s="64" customFormat="1" ht="14.1" hidden="1" customHeight="1">
      <c r="A353" s="73" t="s">
        <v>245</v>
      </c>
      <c r="B353" s="74">
        <v>56</v>
      </c>
      <c r="C353" s="74" t="s">
        <v>500</v>
      </c>
      <c r="D353" s="75"/>
      <c r="E353" s="75"/>
      <c r="F353" s="76"/>
      <c r="G353" s="74">
        <v>6</v>
      </c>
      <c r="H353" s="74">
        <v>2019</v>
      </c>
      <c r="I353" s="74">
        <v>1</v>
      </c>
      <c r="J353" s="77">
        <v>31204250</v>
      </c>
      <c r="K353" s="74" t="s">
        <v>654</v>
      </c>
      <c r="L353" s="74"/>
      <c r="M353" s="74">
        <v>1038</v>
      </c>
      <c r="N353" s="74" t="s">
        <v>248</v>
      </c>
      <c r="O353" s="74" t="s">
        <v>30</v>
      </c>
      <c r="P353" s="78">
        <v>110415.4666</v>
      </c>
      <c r="Q353" s="74"/>
      <c r="R353" s="74"/>
      <c r="S353" s="74"/>
      <c r="T353" s="79"/>
      <c r="U353" s="79"/>
      <c r="V353" s="80" t="s">
        <v>260</v>
      </c>
      <c r="W353" s="79" t="s">
        <v>249</v>
      </c>
      <c r="X353" s="133"/>
      <c r="Y353" s="82" t="s">
        <v>249</v>
      </c>
      <c r="Z353" s="82" t="s">
        <v>249</v>
      </c>
      <c r="AA353" s="133"/>
      <c r="AB353" s="135"/>
      <c r="AC353" s="79" t="s">
        <v>249</v>
      </c>
      <c r="AD353" s="80"/>
      <c r="AE353" s="245"/>
      <c r="AF353" s="84">
        <v>0</v>
      </c>
      <c r="AG353" s="79" t="s">
        <v>249</v>
      </c>
      <c r="AH353" s="79" t="s">
        <v>249</v>
      </c>
      <c r="AI353" s="79" t="s">
        <v>249</v>
      </c>
      <c r="AJ353" s="79" t="s">
        <v>249</v>
      </c>
      <c r="AK353" s="79" t="s">
        <v>249</v>
      </c>
      <c r="AL353" s="79" t="s">
        <v>249</v>
      </c>
      <c r="AM353" s="79" t="s">
        <v>261</v>
      </c>
      <c r="AN353" s="79" t="s">
        <v>249</v>
      </c>
      <c r="AO353" s="79" t="s">
        <v>249</v>
      </c>
      <c r="AP353" s="79"/>
      <c r="AQ353" s="79"/>
      <c r="AR353"/>
    </row>
    <row r="354" spans="1:44" s="64" customFormat="1" ht="14.1" hidden="1" customHeight="1">
      <c r="A354" s="73" t="s">
        <v>245</v>
      </c>
      <c r="B354" s="74">
        <v>56</v>
      </c>
      <c r="C354" s="74" t="s">
        <v>500</v>
      </c>
      <c r="D354" s="75"/>
      <c r="E354" s="75"/>
      <c r="F354" s="76"/>
      <c r="G354" s="74">
        <v>6</v>
      </c>
      <c r="H354" s="74">
        <v>2019</v>
      </c>
      <c r="I354" s="74">
        <v>2</v>
      </c>
      <c r="J354" s="77">
        <v>31204250</v>
      </c>
      <c r="K354" s="74" t="s">
        <v>654</v>
      </c>
      <c r="L354" s="74"/>
      <c r="M354" s="74">
        <v>1045</v>
      </c>
      <c r="N354" s="74" t="s">
        <v>255</v>
      </c>
      <c r="O354" s="74" t="s">
        <v>30</v>
      </c>
      <c r="P354" s="78">
        <v>55208</v>
      </c>
      <c r="Q354" s="74"/>
      <c r="R354" s="74"/>
      <c r="S354" s="74"/>
      <c r="T354" s="79"/>
      <c r="U354" s="79"/>
      <c r="V354" s="80" t="s">
        <v>260</v>
      </c>
      <c r="W354" s="79" t="s">
        <v>249</v>
      </c>
      <c r="X354" s="133"/>
      <c r="Y354" s="82" t="s">
        <v>249</v>
      </c>
      <c r="Z354" s="82" t="s">
        <v>249</v>
      </c>
      <c r="AA354" s="133"/>
      <c r="AB354" s="135"/>
      <c r="AC354" s="79" t="s">
        <v>249</v>
      </c>
      <c r="AD354" s="80"/>
      <c r="AE354" s="245"/>
      <c r="AF354" s="84">
        <v>0</v>
      </c>
      <c r="AG354" s="79" t="s">
        <v>249</v>
      </c>
      <c r="AH354" s="79" t="s">
        <v>249</v>
      </c>
      <c r="AI354" s="79" t="s">
        <v>249</v>
      </c>
      <c r="AJ354" s="79" t="s">
        <v>249</v>
      </c>
      <c r="AK354" s="79" t="s">
        <v>249</v>
      </c>
      <c r="AL354" s="79" t="s">
        <v>249</v>
      </c>
      <c r="AM354" s="79" t="s">
        <v>261</v>
      </c>
      <c r="AN354" s="79" t="s">
        <v>249</v>
      </c>
      <c r="AO354" s="79" t="s">
        <v>249</v>
      </c>
      <c r="AP354" s="79"/>
      <c r="AQ354" s="79"/>
      <c r="AR354"/>
    </row>
    <row r="355" spans="1:44" s="64" customFormat="1" ht="14.1" hidden="1" customHeight="1">
      <c r="A355" s="73" t="s">
        <v>245</v>
      </c>
      <c r="B355" s="74">
        <v>56</v>
      </c>
      <c r="C355" s="74" t="s">
        <v>500</v>
      </c>
      <c r="D355" s="75"/>
      <c r="E355" s="75"/>
      <c r="F355" s="76"/>
      <c r="G355" s="74">
        <v>5</v>
      </c>
      <c r="H355" s="74">
        <v>2019</v>
      </c>
      <c r="I355" s="74">
        <v>1</v>
      </c>
      <c r="J355" s="77">
        <v>31204250</v>
      </c>
      <c r="K355" s="74" t="s">
        <v>654</v>
      </c>
      <c r="L355" s="74"/>
      <c r="M355" s="74">
        <v>1038</v>
      </c>
      <c r="N355" s="74" t="s">
        <v>248</v>
      </c>
      <c r="O355" s="74" t="s">
        <v>30</v>
      </c>
      <c r="P355" s="78">
        <v>55207.7333</v>
      </c>
      <c r="Q355" s="74"/>
      <c r="R355" s="74"/>
      <c r="S355" s="74"/>
      <c r="T355" s="79"/>
      <c r="U355" s="79"/>
      <c r="V355" s="80" t="s">
        <v>260</v>
      </c>
      <c r="W355" s="79" t="s">
        <v>249</v>
      </c>
      <c r="X355" s="133"/>
      <c r="Y355" s="82" t="s">
        <v>249</v>
      </c>
      <c r="Z355" s="82" t="s">
        <v>249</v>
      </c>
      <c r="AA355" s="133"/>
      <c r="AB355" s="135"/>
      <c r="AC355" s="79" t="s">
        <v>249</v>
      </c>
      <c r="AD355" s="80"/>
      <c r="AE355" s="245"/>
      <c r="AF355" s="84">
        <v>0</v>
      </c>
      <c r="AG355" s="79" t="s">
        <v>249</v>
      </c>
      <c r="AH355" s="79" t="s">
        <v>249</v>
      </c>
      <c r="AI355" s="79" t="s">
        <v>249</v>
      </c>
      <c r="AJ355" s="79" t="s">
        <v>249</v>
      </c>
      <c r="AK355" s="79" t="s">
        <v>249</v>
      </c>
      <c r="AL355" s="79" t="s">
        <v>249</v>
      </c>
      <c r="AM355" s="79" t="s">
        <v>261</v>
      </c>
      <c r="AN355" s="79" t="s">
        <v>249</v>
      </c>
      <c r="AO355" s="79" t="s">
        <v>249</v>
      </c>
      <c r="AP355" s="79"/>
      <c r="AQ355" s="79"/>
      <c r="AR355"/>
    </row>
    <row r="356" spans="1:44" s="64" customFormat="1" ht="14.1" hidden="1" customHeight="1">
      <c r="A356" s="73" t="s">
        <v>245</v>
      </c>
      <c r="B356" s="74">
        <v>56</v>
      </c>
      <c r="C356" s="74" t="s">
        <v>500</v>
      </c>
      <c r="D356" s="75"/>
      <c r="E356" s="75"/>
      <c r="F356" s="76"/>
      <c r="G356" s="74">
        <v>12</v>
      </c>
      <c r="H356" s="74">
        <v>2018</v>
      </c>
      <c r="I356" s="74">
        <v>1</v>
      </c>
      <c r="J356" s="77">
        <v>31204250</v>
      </c>
      <c r="K356" s="74" t="s">
        <v>654</v>
      </c>
      <c r="L356" s="74"/>
      <c r="M356" s="74">
        <v>1038</v>
      </c>
      <c r="N356" s="74" t="s">
        <v>248</v>
      </c>
      <c r="O356" s="74" t="s">
        <v>30</v>
      </c>
      <c r="P356" s="78">
        <v>52082.8</v>
      </c>
      <c r="Q356" s="74"/>
      <c r="R356" s="74"/>
      <c r="S356" s="74"/>
      <c r="T356" s="79"/>
      <c r="U356" s="79"/>
      <c r="V356" s="80" t="s">
        <v>260</v>
      </c>
      <c r="W356" s="79" t="s">
        <v>249</v>
      </c>
      <c r="X356" s="81"/>
      <c r="Y356" s="82" t="s">
        <v>249</v>
      </c>
      <c r="Z356" s="82" t="s">
        <v>249</v>
      </c>
      <c r="AA356" s="81"/>
      <c r="AB356" s="83"/>
      <c r="AC356" s="79" t="s">
        <v>249</v>
      </c>
      <c r="AD356" s="80"/>
      <c r="AE356" s="245"/>
      <c r="AF356" s="84">
        <v>0</v>
      </c>
      <c r="AG356" s="79" t="s">
        <v>249</v>
      </c>
      <c r="AH356" s="79" t="s">
        <v>249</v>
      </c>
      <c r="AI356" s="79" t="s">
        <v>249</v>
      </c>
      <c r="AJ356" s="79" t="s">
        <v>249</v>
      </c>
      <c r="AK356" s="79" t="s">
        <v>249</v>
      </c>
      <c r="AL356" s="79" t="s">
        <v>249</v>
      </c>
      <c r="AM356" s="79" t="s">
        <v>655</v>
      </c>
      <c r="AN356" s="79" t="s">
        <v>249</v>
      </c>
      <c r="AO356" s="79" t="s">
        <v>249</v>
      </c>
      <c r="AP356" s="79"/>
      <c r="AQ356" s="79"/>
      <c r="AR356"/>
    </row>
    <row r="357" spans="1:44" s="64" customFormat="1" ht="14.1" customHeight="1">
      <c r="A357" s="73" t="s">
        <v>245</v>
      </c>
      <c r="B357" s="74">
        <v>116</v>
      </c>
      <c r="C357" s="74" t="s">
        <v>662</v>
      </c>
      <c r="D357" s="75" t="s">
        <v>663</v>
      </c>
      <c r="E357" s="75" t="s">
        <v>664</v>
      </c>
      <c r="F357" s="76">
        <v>2</v>
      </c>
      <c r="G357" s="74">
        <v>3</v>
      </c>
      <c r="H357" s="74">
        <v>2018</v>
      </c>
      <c r="I357" s="74" t="s">
        <v>264</v>
      </c>
      <c r="J357" s="77">
        <v>32611666</v>
      </c>
      <c r="K357" s="74" t="s">
        <v>665</v>
      </c>
      <c r="L357" s="74"/>
      <c r="M357" s="74">
        <v>1038</v>
      </c>
      <c r="N357" s="74" t="s">
        <v>248</v>
      </c>
      <c r="O357" s="74" t="s">
        <v>34</v>
      </c>
      <c r="P357" s="78" t="s">
        <v>267</v>
      </c>
      <c r="Q357" s="74"/>
      <c r="R357" s="74"/>
      <c r="S357" s="74"/>
      <c r="T357" s="263"/>
      <c r="U357" s="79"/>
      <c r="V357" s="80" t="s">
        <v>26</v>
      </c>
      <c r="W357" s="263" t="s">
        <v>666</v>
      </c>
      <c r="X357" s="276" t="s">
        <v>663</v>
      </c>
      <c r="Y357" s="292" t="s">
        <v>257</v>
      </c>
      <c r="Z357" s="292" t="s">
        <v>249</v>
      </c>
      <c r="AA357" s="276" t="s">
        <v>664</v>
      </c>
      <c r="AB357" s="298">
        <v>2</v>
      </c>
      <c r="AC357" s="263" t="s">
        <v>249</v>
      </c>
      <c r="AD357" s="319" t="s">
        <v>26</v>
      </c>
      <c r="AE357" s="324"/>
      <c r="AF357" s="317">
        <v>0</v>
      </c>
      <c r="AG357" s="263"/>
      <c r="AH357" s="263"/>
      <c r="AI357" s="263"/>
      <c r="AJ357" s="263"/>
      <c r="AK357" s="263"/>
      <c r="AL357" s="263"/>
      <c r="AM357" s="79"/>
      <c r="AN357" s="79"/>
      <c r="AO357" s="79"/>
      <c r="AP357" s="263" t="s">
        <v>250</v>
      </c>
      <c r="AQ357" s="263"/>
      <c r="AR357"/>
    </row>
    <row r="358" spans="1:44" s="64" customFormat="1" ht="14.1" customHeight="1">
      <c r="A358" s="73" t="s">
        <v>245</v>
      </c>
      <c r="B358" s="74">
        <v>132</v>
      </c>
      <c r="C358" s="74" t="s">
        <v>290</v>
      </c>
      <c r="D358" s="75">
        <v>43636</v>
      </c>
      <c r="E358" s="75">
        <v>43637</v>
      </c>
      <c r="F358" s="76">
        <v>2</v>
      </c>
      <c r="G358" s="74">
        <v>6</v>
      </c>
      <c r="H358" s="74">
        <v>2019</v>
      </c>
      <c r="I358" s="74">
        <v>1</v>
      </c>
      <c r="J358" s="77">
        <v>32613039</v>
      </c>
      <c r="K358" s="74" t="s">
        <v>667</v>
      </c>
      <c r="L358" s="74"/>
      <c r="M358" s="74">
        <v>1038</v>
      </c>
      <c r="N358" s="74" t="s">
        <v>248</v>
      </c>
      <c r="O358" s="74" t="s">
        <v>34</v>
      </c>
      <c r="P358" s="78">
        <v>29260</v>
      </c>
      <c r="Q358" s="74"/>
      <c r="R358" s="74"/>
      <c r="S358" s="74"/>
      <c r="T358" s="263"/>
      <c r="U358" s="79"/>
      <c r="V358" s="80" t="s">
        <v>26</v>
      </c>
      <c r="W358" s="263" t="s">
        <v>249</v>
      </c>
      <c r="X358" s="276">
        <v>43636</v>
      </c>
      <c r="Y358" s="292" t="s">
        <v>249</v>
      </c>
      <c r="Z358" s="292" t="s">
        <v>249</v>
      </c>
      <c r="AA358" s="276">
        <v>43637</v>
      </c>
      <c r="AB358" s="299">
        <v>2</v>
      </c>
      <c r="AC358" s="263" t="s">
        <v>249</v>
      </c>
      <c r="AD358" s="319" t="s">
        <v>26</v>
      </c>
      <c r="AE358" s="324"/>
      <c r="AF358" s="317">
        <v>0</v>
      </c>
      <c r="AG358" s="263"/>
      <c r="AH358" s="263"/>
      <c r="AI358" s="263"/>
      <c r="AJ358" s="263"/>
      <c r="AK358" s="263"/>
      <c r="AL358" s="263"/>
      <c r="AM358" s="79"/>
      <c r="AN358" s="79"/>
      <c r="AO358" s="79"/>
      <c r="AP358" s="263" t="s">
        <v>250</v>
      </c>
      <c r="AQ358" s="263"/>
      <c r="AR358"/>
    </row>
    <row r="359" spans="1:44" s="64" customFormat="1" ht="14.1" customHeight="1">
      <c r="A359" s="73" t="s">
        <v>245</v>
      </c>
      <c r="B359" s="74">
        <v>132</v>
      </c>
      <c r="C359" s="74" t="s">
        <v>290</v>
      </c>
      <c r="D359" s="75">
        <v>43635</v>
      </c>
      <c r="E359" s="75">
        <v>43635</v>
      </c>
      <c r="F359" s="76">
        <v>1</v>
      </c>
      <c r="G359" s="74">
        <v>6</v>
      </c>
      <c r="H359" s="74">
        <v>2019</v>
      </c>
      <c r="I359" s="74">
        <v>1</v>
      </c>
      <c r="J359" s="77">
        <v>32613039</v>
      </c>
      <c r="K359" s="74" t="s">
        <v>667</v>
      </c>
      <c r="L359" s="74"/>
      <c r="M359" s="74">
        <v>1038</v>
      </c>
      <c r="N359" s="74" t="s">
        <v>248</v>
      </c>
      <c r="O359" s="74" t="s">
        <v>34</v>
      </c>
      <c r="P359" s="78">
        <v>900000</v>
      </c>
      <c r="Q359" s="74"/>
      <c r="R359" s="74"/>
      <c r="S359" s="74"/>
      <c r="T359" s="263"/>
      <c r="U359" s="79"/>
      <c r="V359" s="80" t="s">
        <v>26</v>
      </c>
      <c r="W359" s="263" t="s">
        <v>249</v>
      </c>
      <c r="X359" s="276">
        <v>43635</v>
      </c>
      <c r="Y359" s="292" t="s">
        <v>249</v>
      </c>
      <c r="Z359" s="292" t="s">
        <v>249</v>
      </c>
      <c r="AA359" s="276">
        <v>43635</v>
      </c>
      <c r="AB359" s="299">
        <v>1</v>
      </c>
      <c r="AC359" s="263" t="s">
        <v>249</v>
      </c>
      <c r="AD359" s="319" t="s">
        <v>26</v>
      </c>
      <c r="AE359" s="324"/>
      <c r="AF359" s="317">
        <v>0</v>
      </c>
      <c r="AG359" s="263"/>
      <c r="AH359" s="263"/>
      <c r="AI359" s="263"/>
      <c r="AJ359" s="263"/>
      <c r="AK359" s="263"/>
      <c r="AL359" s="263"/>
      <c r="AM359" s="79"/>
      <c r="AN359" s="79"/>
      <c r="AO359" s="79"/>
      <c r="AP359" s="263" t="s">
        <v>250</v>
      </c>
      <c r="AQ359" s="263"/>
      <c r="AR359"/>
    </row>
    <row r="360" spans="1:44" s="64" customFormat="1" ht="14.1" customHeight="1">
      <c r="A360" s="73" t="s">
        <v>245</v>
      </c>
      <c r="B360" s="74">
        <v>18</v>
      </c>
      <c r="C360" s="74" t="s">
        <v>623</v>
      </c>
      <c r="D360" s="75">
        <v>42586</v>
      </c>
      <c r="E360" s="75">
        <v>42615</v>
      </c>
      <c r="F360" s="76">
        <v>30</v>
      </c>
      <c r="G360" s="74">
        <v>8</v>
      </c>
      <c r="H360" s="74">
        <v>2016</v>
      </c>
      <c r="I360" s="74">
        <v>2</v>
      </c>
      <c r="J360" s="77">
        <v>32696365</v>
      </c>
      <c r="K360" s="74" t="s">
        <v>668</v>
      </c>
      <c r="L360" s="74"/>
      <c r="M360" s="74">
        <v>1045</v>
      </c>
      <c r="N360" s="74" t="s">
        <v>255</v>
      </c>
      <c r="O360" s="74" t="s">
        <v>35</v>
      </c>
      <c r="P360" s="78">
        <v>344727.5</v>
      </c>
      <c r="Q360" s="74"/>
      <c r="R360" s="74"/>
      <c r="S360" s="74"/>
      <c r="T360" s="263"/>
      <c r="U360" s="79"/>
      <c r="V360" s="80" t="s">
        <v>256</v>
      </c>
      <c r="W360" s="263" t="s">
        <v>669</v>
      </c>
      <c r="X360" s="276">
        <v>42586</v>
      </c>
      <c r="Y360" s="292" t="s">
        <v>670</v>
      </c>
      <c r="Z360" s="292" t="s">
        <v>671</v>
      </c>
      <c r="AA360" s="276">
        <v>42615</v>
      </c>
      <c r="AB360" s="299">
        <v>30</v>
      </c>
      <c r="AC360" s="263" t="s">
        <v>249</v>
      </c>
      <c r="AD360" s="319" t="s">
        <v>256</v>
      </c>
      <c r="AE360" s="324">
        <v>42657.344444444447</v>
      </c>
      <c r="AF360" s="329">
        <v>643499</v>
      </c>
      <c r="AG360" s="263" t="s">
        <v>672</v>
      </c>
      <c r="AH360" s="263">
        <v>643499</v>
      </c>
      <c r="AI360" s="263">
        <v>0</v>
      </c>
      <c r="AJ360" s="311">
        <v>2250</v>
      </c>
      <c r="AK360" s="272">
        <v>42794</v>
      </c>
      <c r="AL360" s="351">
        <v>597535</v>
      </c>
      <c r="AM360" s="79"/>
      <c r="AN360" s="79" t="s">
        <v>25</v>
      </c>
      <c r="AO360" s="79" t="s">
        <v>249</v>
      </c>
      <c r="AP360" s="263"/>
      <c r="AQ360" s="263"/>
      <c r="AR360"/>
    </row>
    <row r="361" spans="1:44" s="64" customFormat="1" ht="30" customHeight="1">
      <c r="A361" s="73" t="s">
        <v>245</v>
      </c>
      <c r="B361" s="74">
        <v>18</v>
      </c>
      <c r="C361" s="74" t="s">
        <v>623</v>
      </c>
      <c r="D361" s="75">
        <v>42584</v>
      </c>
      <c r="E361" s="75">
        <v>42585</v>
      </c>
      <c r="F361" s="76">
        <v>2</v>
      </c>
      <c r="G361" s="74">
        <v>8</v>
      </c>
      <c r="H361" s="74">
        <v>2016</v>
      </c>
      <c r="I361" s="74">
        <v>1</v>
      </c>
      <c r="J361" s="77">
        <v>32696365</v>
      </c>
      <c r="K361" s="74" t="s">
        <v>668</v>
      </c>
      <c r="L361" s="74"/>
      <c r="M361" s="74">
        <v>1038</v>
      </c>
      <c r="N361" s="74" t="s">
        <v>248</v>
      </c>
      <c r="O361" s="74" t="s">
        <v>35</v>
      </c>
      <c r="P361" s="78">
        <v>229818.3333</v>
      </c>
      <c r="Q361" s="74"/>
      <c r="R361" s="74"/>
      <c r="S361" s="74"/>
      <c r="T361" s="263">
        <v>0</v>
      </c>
      <c r="U361" s="79"/>
      <c r="V361" s="80" t="s">
        <v>256</v>
      </c>
      <c r="W361" s="263">
        <v>54733729</v>
      </c>
      <c r="X361" s="276">
        <v>42584</v>
      </c>
      <c r="Y361" s="292" t="s">
        <v>257</v>
      </c>
      <c r="Z361" s="292" t="s">
        <v>249</v>
      </c>
      <c r="AA361" s="276">
        <v>42585</v>
      </c>
      <c r="AB361" s="299">
        <v>2</v>
      </c>
      <c r="AC361" s="263" t="s">
        <v>249</v>
      </c>
      <c r="AD361" s="319" t="s">
        <v>256</v>
      </c>
      <c r="AE361" s="324"/>
      <c r="AF361" s="317">
        <v>0</v>
      </c>
      <c r="AG361" s="263"/>
      <c r="AH361" s="263"/>
      <c r="AI361" s="263"/>
      <c r="AJ361" s="311">
        <v>2250</v>
      </c>
      <c r="AK361" s="272">
        <v>42794</v>
      </c>
      <c r="AL361" s="352">
        <v>45964</v>
      </c>
      <c r="AM361" s="79"/>
      <c r="AN361" s="79"/>
      <c r="AO361" s="79"/>
      <c r="AP361" s="263"/>
      <c r="AQ361" s="263"/>
      <c r="AR361"/>
    </row>
    <row r="362" spans="1:44" s="64" customFormat="1" ht="14.1" customHeight="1">
      <c r="A362" s="73" t="s">
        <v>245</v>
      </c>
      <c r="B362" s="74">
        <v>18</v>
      </c>
      <c r="C362" s="74" t="s">
        <v>623</v>
      </c>
      <c r="D362" s="75">
        <v>43279</v>
      </c>
      <c r="E362" s="75">
        <v>43279</v>
      </c>
      <c r="F362" s="76">
        <v>1</v>
      </c>
      <c r="G362" s="74">
        <v>6</v>
      </c>
      <c r="H362" s="74">
        <v>2018</v>
      </c>
      <c r="I362" s="74">
        <v>2</v>
      </c>
      <c r="J362" s="77">
        <v>32696365</v>
      </c>
      <c r="K362" s="74" t="s">
        <v>668</v>
      </c>
      <c r="L362" s="74"/>
      <c r="M362" s="74">
        <v>1038</v>
      </c>
      <c r="N362" s="74" t="s">
        <v>248</v>
      </c>
      <c r="O362" s="74" t="s">
        <v>35</v>
      </c>
      <c r="P362" s="78">
        <v>26041.4</v>
      </c>
      <c r="Q362" s="74"/>
      <c r="R362" s="74"/>
      <c r="S362" s="74"/>
      <c r="T362" s="263"/>
      <c r="U362" s="79"/>
      <c r="V362" s="80" t="s">
        <v>26</v>
      </c>
      <c r="W362" s="263" t="s">
        <v>249</v>
      </c>
      <c r="X362" s="276">
        <v>43279</v>
      </c>
      <c r="Y362" s="292" t="s">
        <v>249</v>
      </c>
      <c r="Z362" s="292" t="s">
        <v>249</v>
      </c>
      <c r="AA362" s="276">
        <v>43279</v>
      </c>
      <c r="AB362" s="299">
        <v>1</v>
      </c>
      <c r="AC362" s="263" t="s">
        <v>249</v>
      </c>
      <c r="AD362" s="319" t="s">
        <v>26</v>
      </c>
      <c r="AE362" s="324"/>
      <c r="AF362" s="317">
        <v>0</v>
      </c>
      <c r="AG362" s="263"/>
      <c r="AH362" s="263"/>
      <c r="AI362" s="263"/>
      <c r="AJ362" s="263"/>
      <c r="AK362" s="263"/>
      <c r="AL362" s="263"/>
      <c r="AM362" s="79"/>
      <c r="AN362" s="79"/>
      <c r="AO362" s="79"/>
      <c r="AP362" s="263" t="s">
        <v>250</v>
      </c>
      <c r="AQ362" s="263"/>
      <c r="AR362"/>
    </row>
    <row r="363" spans="1:44" s="64" customFormat="1" ht="14.1" customHeight="1">
      <c r="A363" s="73" t="s">
        <v>245</v>
      </c>
      <c r="B363" s="74">
        <v>132</v>
      </c>
      <c r="C363" s="74" t="s">
        <v>290</v>
      </c>
      <c r="D363" s="75">
        <v>43785</v>
      </c>
      <c r="E363" s="75">
        <v>43786</v>
      </c>
      <c r="F363" s="76">
        <v>2</v>
      </c>
      <c r="G363" s="74">
        <v>11</v>
      </c>
      <c r="H363" s="74">
        <v>2019</v>
      </c>
      <c r="I363" s="74">
        <v>2</v>
      </c>
      <c r="J363" s="77">
        <v>32857286</v>
      </c>
      <c r="K363" s="74" t="s">
        <v>673</v>
      </c>
      <c r="L363" s="74"/>
      <c r="M363" s="74">
        <v>1038</v>
      </c>
      <c r="N363" s="74" t="s">
        <v>248</v>
      </c>
      <c r="O363" s="74" t="s">
        <v>34</v>
      </c>
      <c r="P363" s="78">
        <v>110415</v>
      </c>
      <c r="Q363" s="74"/>
      <c r="R363" s="74"/>
      <c r="S363" s="74"/>
      <c r="T363" s="263"/>
      <c r="U363" s="79"/>
      <c r="V363" s="80" t="s">
        <v>26</v>
      </c>
      <c r="W363" s="263" t="s">
        <v>249</v>
      </c>
      <c r="X363" s="276">
        <v>43785</v>
      </c>
      <c r="Y363" s="292" t="s">
        <v>249</v>
      </c>
      <c r="Z363" s="292" t="s">
        <v>249</v>
      </c>
      <c r="AA363" s="276">
        <v>43786</v>
      </c>
      <c r="AB363" s="299">
        <v>2</v>
      </c>
      <c r="AC363" s="263" t="s">
        <v>249</v>
      </c>
      <c r="AD363" s="319" t="s">
        <v>26</v>
      </c>
      <c r="AE363" s="324"/>
      <c r="AF363" s="317">
        <v>0</v>
      </c>
      <c r="AG363" s="263"/>
      <c r="AH363" s="263"/>
      <c r="AI363" s="263"/>
      <c r="AJ363" s="263"/>
      <c r="AK363" s="263"/>
      <c r="AL363" s="263"/>
      <c r="AM363" s="79"/>
      <c r="AN363" s="79"/>
      <c r="AO363" s="79"/>
      <c r="AP363" s="263" t="s">
        <v>250</v>
      </c>
      <c r="AQ363" s="263"/>
      <c r="AR363"/>
    </row>
    <row r="364" spans="1:44" s="64" customFormat="1" ht="14.1" customHeight="1">
      <c r="A364" s="73" t="s">
        <v>245</v>
      </c>
      <c r="B364" s="74">
        <v>23</v>
      </c>
      <c r="C364" s="74" t="s">
        <v>348</v>
      </c>
      <c r="D364" s="75">
        <v>43766</v>
      </c>
      <c r="E364" s="75">
        <v>43767</v>
      </c>
      <c r="F364" s="76">
        <v>2</v>
      </c>
      <c r="G364" s="74">
        <v>10</v>
      </c>
      <c r="H364" s="74">
        <v>2019</v>
      </c>
      <c r="I364" s="74">
        <v>2</v>
      </c>
      <c r="J364" s="77">
        <v>33070379</v>
      </c>
      <c r="K364" s="74" t="s">
        <v>677</v>
      </c>
      <c r="L364" s="74">
        <v>14</v>
      </c>
      <c r="M364" s="74">
        <v>1038</v>
      </c>
      <c r="N364" s="74" t="s">
        <v>248</v>
      </c>
      <c r="O364" s="74" t="s">
        <v>34</v>
      </c>
      <c r="P364" s="78">
        <v>32367</v>
      </c>
      <c r="Q364" s="74" t="s">
        <v>678</v>
      </c>
      <c r="R364" s="74">
        <v>0</v>
      </c>
      <c r="S364" s="74">
        <v>0</v>
      </c>
      <c r="T364" s="263"/>
      <c r="U364" s="79"/>
      <c r="V364" s="80" t="s">
        <v>26</v>
      </c>
      <c r="W364" s="263"/>
      <c r="X364" s="276">
        <v>43766</v>
      </c>
      <c r="Y364" s="292"/>
      <c r="Z364" s="292"/>
      <c r="AA364" s="276">
        <v>43767</v>
      </c>
      <c r="AB364" s="299">
        <v>2</v>
      </c>
      <c r="AC364" s="263"/>
      <c r="AD364" s="319" t="s">
        <v>26</v>
      </c>
      <c r="AE364" s="324"/>
      <c r="AF364" s="333">
        <v>0</v>
      </c>
      <c r="AG364" s="263"/>
      <c r="AH364" s="263"/>
      <c r="AI364" s="263"/>
      <c r="AJ364" s="263"/>
      <c r="AK364" s="263"/>
      <c r="AL364" s="263"/>
      <c r="AM364" s="79"/>
      <c r="AN364" s="79"/>
      <c r="AO364" s="79"/>
      <c r="AP364" s="263" t="s">
        <v>250</v>
      </c>
      <c r="AQ364" s="263"/>
      <c r="AR364"/>
    </row>
    <row r="365" spans="1:44" s="64" customFormat="1" ht="14.1" customHeight="1">
      <c r="A365" s="73" t="s">
        <v>245</v>
      </c>
      <c r="B365" s="74">
        <v>23</v>
      </c>
      <c r="C365" s="74" t="s">
        <v>348</v>
      </c>
      <c r="D365" s="75">
        <v>43647</v>
      </c>
      <c r="E365" s="75">
        <v>43647</v>
      </c>
      <c r="F365" s="76">
        <v>1</v>
      </c>
      <c r="G365" s="74">
        <v>7</v>
      </c>
      <c r="H365" s="74">
        <v>2019</v>
      </c>
      <c r="I365" s="74">
        <v>2</v>
      </c>
      <c r="J365" s="77">
        <v>33070379</v>
      </c>
      <c r="K365" s="74" t="s">
        <v>677</v>
      </c>
      <c r="L365" s="74"/>
      <c r="M365" s="74">
        <v>1038</v>
      </c>
      <c r="N365" s="74" t="s">
        <v>248</v>
      </c>
      <c r="O365" s="74" t="s">
        <v>34</v>
      </c>
      <c r="P365" s="78">
        <v>55208</v>
      </c>
      <c r="Q365" s="74"/>
      <c r="R365" s="74"/>
      <c r="S365" s="74"/>
      <c r="T365" s="263"/>
      <c r="U365" s="79"/>
      <c r="V365" s="80" t="s">
        <v>26</v>
      </c>
      <c r="W365" s="263" t="s">
        <v>249</v>
      </c>
      <c r="X365" s="276">
        <v>43647</v>
      </c>
      <c r="Y365" s="292" t="s">
        <v>249</v>
      </c>
      <c r="Z365" s="292" t="s">
        <v>249</v>
      </c>
      <c r="AA365" s="276">
        <v>43647</v>
      </c>
      <c r="AB365" s="299">
        <v>1</v>
      </c>
      <c r="AC365" s="263" t="s">
        <v>249</v>
      </c>
      <c r="AD365" s="319" t="s">
        <v>26</v>
      </c>
      <c r="AE365" s="324"/>
      <c r="AF365" s="333">
        <v>0</v>
      </c>
      <c r="AG365" s="263"/>
      <c r="AH365" s="263"/>
      <c r="AI365" s="263"/>
      <c r="AJ365" s="263"/>
      <c r="AK365" s="263"/>
      <c r="AL365" s="263"/>
      <c r="AM365" s="79"/>
      <c r="AN365" s="79"/>
      <c r="AO365" s="79"/>
      <c r="AP365" s="263" t="s">
        <v>250</v>
      </c>
      <c r="AQ365" s="263"/>
      <c r="AR365"/>
    </row>
    <row r="366" spans="1:44" s="64" customFormat="1" ht="14.1" customHeight="1">
      <c r="A366" s="73" t="s">
        <v>245</v>
      </c>
      <c r="B366" s="74">
        <v>23</v>
      </c>
      <c r="C366" s="74" t="s">
        <v>348</v>
      </c>
      <c r="D366" s="75">
        <v>44063</v>
      </c>
      <c r="E366" s="75">
        <v>44063</v>
      </c>
      <c r="F366" s="76">
        <v>1</v>
      </c>
      <c r="G366" s="74">
        <v>8</v>
      </c>
      <c r="H366" s="74">
        <v>2020</v>
      </c>
      <c r="I366" s="74">
        <v>2</v>
      </c>
      <c r="J366" s="77">
        <v>33070379</v>
      </c>
      <c r="K366" s="74" t="s">
        <v>677</v>
      </c>
      <c r="L366" s="74"/>
      <c r="M366" s="74">
        <v>1038</v>
      </c>
      <c r="N366" s="74" t="s">
        <v>248</v>
      </c>
      <c r="O366" s="74" t="s">
        <v>34</v>
      </c>
      <c r="P366" s="78">
        <v>55208</v>
      </c>
      <c r="Q366" s="74"/>
      <c r="R366" s="74"/>
      <c r="S366" s="74"/>
      <c r="T366" s="263"/>
      <c r="U366" s="79"/>
      <c r="V366" s="80" t="s">
        <v>26</v>
      </c>
      <c r="W366" s="263" t="s">
        <v>249</v>
      </c>
      <c r="X366" s="276">
        <v>44063</v>
      </c>
      <c r="Y366" s="292" t="s">
        <v>249</v>
      </c>
      <c r="Z366" s="292" t="s">
        <v>249</v>
      </c>
      <c r="AA366" s="276">
        <v>44063</v>
      </c>
      <c r="AB366" s="299">
        <v>1</v>
      </c>
      <c r="AC366" s="263" t="s">
        <v>249</v>
      </c>
      <c r="AD366" s="319" t="s">
        <v>26</v>
      </c>
      <c r="AE366" s="324"/>
      <c r="AF366" s="333">
        <v>0</v>
      </c>
      <c r="AG366" s="263"/>
      <c r="AH366" s="263"/>
      <c r="AI366" s="263"/>
      <c r="AJ366" s="263"/>
      <c r="AK366" s="263"/>
      <c r="AL366" s="263"/>
      <c r="AM366" s="79"/>
      <c r="AN366" s="79"/>
      <c r="AO366" s="79"/>
      <c r="AP366" s="263" t="s">
        <v>250</v>
      </c>
      <c r="AQ366" s="263"/>
      <c r="AR366"/>
    </row>
    <row r="367" spans="1:44" s="64" customFormat="1" ht="14.1" hidden="1" customHeight="1">
      <c r="A367" s="73" t="s">
        <v>245</v>
      </c>
      <c r="B367" s="74">
        <v>14</v>
      </c>
      <c r="C367" s="74" t="s">
        <v>447</v>
      </c>
      <c r="D367" s="75"/>
      <c r="E367" s="75"/>
      <c r="F367" s="76"/>
      <c r="G367" s="74">
        <v>12</v>
      </c>
      <c r="H367" s="74">
        <v>2018</v>
      </c>
      <c r="I367" s="74">
        <v>2</v>
      </c>
      <c r="J367" s="77">
        <v>33994556</v>
      </c>
      <c r="K367" s="74" t="s">
        <v>679</v>
      </c>
      <c r="L367" s="74"/>
      <c r="M367" s="74">
        <v>1045</v>
      </c>
      <c r="N367" s="74" t="s">
        <v>255</v>
      </c>
      <c r="O367" s="74" t="s">
        <v>287</v>
      </c>
      <c r="P367" s="78">
        <v>78124.2</v>
      </c>
      <c r="Q367" s="74"/>
      <c r="R367" s="74"/>
      <c r="S367" s="74"/>
      <c r="T367" s="79"/>
      <c r="U367" s="79"/>
      <c r="V367" s="80" t="s">
        <v>260</v>
      </c>
      <c r="W367" s="79" t="s">
        <v>249</v>
      </c>
      <c r="X367" s="81"/>
      <c r="Y367" s="82" t="s">
        <v>249</v>
      </c>
      <c r="Z367" s="82" t="s">
        <v>249</v>
      </c>
      <c r="AA367" s="81"/>
      <c r="AB367" s="83"/>
      <c r="AC367" s="79" t="s">
        <v>249</v>
      </c>
      <c r="AD367" s="80"/>
      <c r="AE367" s="245"/>
      <c r="AF367" s="84">
        <v>78124</v>
      </c>
      <c r="AG367" s="79" t="s">
        <v>249</v>
      </c>
      <c r="AH367" s="79" t="s">
        <v>249</v>
      </c>
      <c r="AI367" s="79" t="s">
        <v>249</v>
      </c>
      <c r="AJ367" s="79" t="s">
        <v>249</v>
      </c>
      <c r="AK367" s="79" t="s">
        <v>249</v>
      </c>
      <c r="AL367" s="79" t="s">
        <v>249</v>
      </c>
      <c r="AM367" s="79" t="s">
        <v>261</v>
      </c>
      <c r="AN367" s="79" t="s">
        <v>249</v>
      </c>
      <c r="AO367" s="79" t="s">
        <v>249</v>
      </c>
      <c r="AP367" s="79"/>
      <c r="AQ367" s="79"/>
      <c r="AR367"/>
    </row>
    <row r="368" spans="1:44" s="64" customFormat="1" ht="14.1" hidden="1" customHeight="1">
      <c r="A368" s="73" t="s">
        <v>245</v>
      </c>
      <c r="B368" s="74">
        <v>14</v>
      </c>
      <c r="C368" s="74" t="s">
        <v>447</v>
      </c>
      <c r="D368" s="75"/>
      <c r="E368" s="75"/>
      <c r="F368" s="76"/>
      <c r="G368" s="74">
        <v>12</v>
      </c>
      <c r="H368" s="74">
        <v>2018</v>
      </c>
      <c r="I368" s="74">
        <v>2</v>
      </c>
      <c r="J368" s="77">
        <v>33994556</v>
      </c>
      <c r="K368" s="74" t="s">
        <v>679</v>
      </c>
      <c r="L368" s="74"/>
      <c r="M368" s="74">
        <v>1038</v>
      </c>
      <c r="N368" s="74" t="s">
        <v>248</v>
      </c>
      <c r="O368" s="74" t="s">
        <v>287</v>
      </c>
      <c r="P368" s="78">
        <v>52082.8</v>
      </c>
      <c r="Q368" s="74"/>
      <c r="R368" s="74"/>
      <c r="S368" s="74"/>
      <c r="T368" s="79"/>
      <c r="U368" s="79"/>
      <c r="V368" s="80" t="s">
        <v>260</v>
      </c>
      <c r="W368" s="79" t="s">
        <v>249</v>
      </c>
      <c r="X368" s="81"/>
      <c r="Y368" s="82" t="s">
        <v>249</v>
      </c>
      <c r="Z368" s="82" t="s">
        <v>249</v>
      </c>
      <c r="AA368" s="81"/>
      <c r="AB368" s="83"/>
      <c r="AC368" s="79" t="s">
        <v>249</v>
      </c>
      <c r="AD368" s="80"/>
      <c r="AE368" s="245"/>
      <c r="AF368" s="84">
        <v>52083</v>
      </c>
      <c r="AG368" s="79" t="s">
        <v>249</v>
      </c>
      <c r="AH368" s="79" t="s">
        <v>249</v>
      </c>
      <c r="AI368" s="79" t="s">
        <v>249</v>
      </c>
      <c r="AJ368" s="79" t="s">
        <v>249</v>
      </c>
      <c r="AK368" s="79" t="s">
        <v>249</v>
      </c>
      <c r="AL368" s="79" t="s">
        <v>249</v>
      </c>
      <c r="AM368" s="79" t="s">
        <v>261</v>
      </c>
      <c r="AN368" s="79" t="s">
        <v>249</v>
      </c>
      <c r="AO368" s="79" t="s">
        <v>249</v>
      </c>
      <c r="AP368" s="79"/>
      <c r="AQ368" s="79"/>
      <c r="AR368"/>
    </row>
    <row r="369" spans="1:44" s="64" customFormat="1" ht="14.1" customHeight="1">
      <c r="A369" s="73" t="s">
        <v>245</v>
      </c>
      <c r="B369" s="74">
        <v>14</v>
      </c>
      <c r="C369" s="74" t="s">
        <v>447</v>
      </c>
      <c r="D369" s="75"/>
      <c r="E369" s="75"/>
      <c r="F369" s="76"/>
      <c r="G369" s="74">
        <v>12</v>
      </c>
      <c r="H369" s="74">
        <v>2016</v>
      </c>
      <c r="I369" s="74">
        <v>1</v>
      </c>
      <c r="J369" s="77">
        <v>34946550</v>
      </c>
      <c r="K369" s="74" t="s">
        <v>680</v>
      </c>
      <c r="L369" s="74"/>
      <c r="M369" s="74">
        <v>1038</v>
      </c>
      <c r="N369" s="74" t="s">
        <v>248</v>
      </c>
      <c r="O369" s="74" t="s">
        <v>477</v>
      </c>
      <c r="P369" s="78">
        <v>45963.666599999997</v>
      </c>
      <c r="Q369" s="74"/>
      <c r="R369" s="74"/>
      <c r="S369" s="74"/>
      <c r="T369" s="263"/>
      <c r="U369" s="79"/>
      <c r="V369" s="80" t="s">
        <v>256</v>
      </c>
      <c r="W369" s="263"/>
      <c r="X369" s="276"/>
      <c r="Y369" s="292"/>
      <c r="Z369" s="292"/>
      <c r="AA369" s="276"/>
      <c r="AB369" s="298"/>
      <c r="AC369" s="263"/>
      <c r="AD369" s="319" t="s">
        <v>256</v>
      </c>
      <c r="AE369" s="324"/>
      <c r="AF369" s="317">
        <v>45964</v>
      </c>
      <c r="AG369" s="263"/>
      <c r="AH369" s="263"/>
      <c r="AI369" s="263"/>
      <c r="AJ369" s="263"/>
      <c r="AK369" s="263"/>
      <c r="AL369" s="263"/>
      <c r="AM369" s="79"/>
      <c r="AN369" s="79"/>
      <c r="AO369" s="79"/>
      <c r="AP369" s="263"/>
      <c r="AQ369" s="263"/>
      <c r="AR369"/>
    </row>
    <row r="370" spans="1:44" s="64" customFormat="1" ht="14.1" hidden="1" customHeight="1">
      <c r="A370" s="73" t="s">
        <v>245</v>
      </c>
      <c r="B370" s="74">
        <v>153</v>
      </c>
      <c r="C370" s="74" t="s">
        <v>682</v>
      </c>
      <c r="D370" s="75"/>
      <c r="E370" s="75"/>
      <c r="F370" s="76"/>
      <c r="G370" s="74">
        <v>12</v>
      </c>
      <c r="H370" s="74">
        <v>2019</v>
      </c>
      <c r="I370" s="74">
        <v>2</v>
      </c>
      <c r="J370" s="77">
        <v>35479396</v>
      </c>
      <c r="K370" s="74" t="s">
        <v>683</v>
      </c>
      <c r="L370" s="74"/>
      <c r="M370" s="74">
        <v>1038</v>
      </c>
      <c r="N370" s="74" t="s">
        <v>248</v>
      </c>
      <c r="O370" s="74" t="s">
        <v>294</v>
      </c>
      <c r="P370" s="78">
        <v>57781</v>
      </c>
      <c r="Q370" s="74"/>
      <c r="R370" s="74"/>
      <c r="S370" s="74"/>
      <c r="T370" s="79"/>
      <c r="U370" s="79"/>
      <c r="V370" s="80" t="s">
        <v>260</v>
      </c>
      <c r="W370" s="79" t="s">
        <v>249</v>
      </c>
      <c r="X370" s="81"/>
      <c r="Y370" s="82" t="s">
        <v>249</v>
      </c>
      <c r="Z370" s="82" t="s">
        <v>249</v>
      </c>
      <c r="AA370" s="81"/>
      <c r="AB370" s="83"/>
      <c r="AC370" s="79" t="s">
        <v>249</v>
      </c>
      <c r="AD370" s="80"/>
      <c r="AE370" s="245"/>
      <c r="AF370" s="84">
        <v>0</v>
      </c>
      <c r="AG370" s="79" t="s">
        <v>249</v>
      </c>
      <c r="AH370" s="79" t="s">
        <v>249</v>
      </c>
      <c r="AI370" s="79" t="s">
        <v>249</v>
      </c>
      <c r="AJ370" s="79" t="s">
        <v>249</v>
      </c>
      <c r="AK370" s="79" t="s">
        <v>249</v>
      </c>
      <c r="AL370" s="79" t="s">
        <v>249</v>
      </c>
      <c r="AM370" s="79" t="s">
        <v>261</v>
      </c>
      <c r="AN370" s="79" t="s">
        <v>249</v>
      </c>
      <c r="AO370" s="79" t="s">
        <v>249</v>
      </c>
      <c r="AP370" s="79"/>
      <c r="AQ370" s="79"/>
      <c r="AR370"/>
    </row>
    <row r="371" spans="1:44" s="64" customFormat="1" ht="14.1" hidden="1" customHeight="1">
      <c r="A371" s="73" t="s">
        <v>245</v>
      </c>
      <c r="B371" s="74">
        <v>153</v>
      </c>
      <c r="C371" s="74" t="s">
        <v>682</v>
      </c>
      <c r="D371" s="75"/>
      <c r="E371" s="75"/>
      <c r="F371" s="76"/>
      <c r="G371" s="74">
        <v>12</v>
      </c>
      <c r="H371" s="74">
        <v>2019</v>
      </c>
      <c r="I371" s="74">
        <v>2</v>
      </c>
      <c r="J371" s="77">
        <v>35479396</v>
      </c>
      <c r="K371" s="74" t="s">
        <v>683</v>
      </c>
      <c r="L371" s="74"/>
      <c r="M371" s="74">
        <v>1038</v>
      </c>
      <c r="N371" s="74" t="s">
        <v>248</v>
      </c>
      <c r="O371" s="74" t="s">
        <v>294</v>
      </c>
      <c r="P371" s="78">
        <v>57781</v>
      </c>
      <c r="Q371" s="74"/>
      <c r="R371" s="74"/>
      <c r="S371" s="74"/>
      <c r="T371" s="79"/>
      <c r="U371" s="79"/>
      <c r="V371" s="80" t="s">
        <v>260</v>
      </c>
      <c r="W371" s="79" t="s">
        <v>249</v>
      </c>
      <c r="X371" s="81"/>
      <c r="Y371" s="82" t="s">
        <v>249</v>
      </c>
      <c r="Z371" s="82" t="s">
        <v>249</v>
      </c>
      <c r="AA371" s="81"/>
      <c r="AB371" s="83"/>
      <c r="AC371" s="79" t="s">
        <v>249</v>
      </c>
      <c r="AD371" s="80"/>
      <c r="AE371" s="245"/>
      <c r="AF371" s="84">
        <v>0</v>
      </c>
      <c r="AG371" s="79" t="s">
        <v>249</v>
      </c>
      <c r="AH371" s="79" t="s">
        <v>249</v>
      </c>
      <c r="AI371" s="79" t="s">
        <v>249</v>
      </c>
      <c r="AJ371" s="79" t="s">
        <v>249</v>
      </c>
      <c r="AK371" s="79" t="s">
        <v>249</v>
      </c>
      <c r="AL371" s="79" t="s">
        <v>249</v>
      </c>
      <c r="AM371" s="79" t="s">
        <v>261</v>
      </c>
      <c r="AN371" s="79" t="s">
        <v>249</v>
      </c>
      <c r="AO371" s="79" t="s">
        <v>249</v>
      </c>
      <c r="AP371" s="79"/>
      <c r="AQ371" s="79"/>
      <c r="AR371"/>
    </row>
    <row r="372" spans="1:44" s="64" customFormat="1" ht="14.1" hidden="1" customHeight="1">
      <c r="A372" s="73" t="s">
        <v>245</v>
      </c>
      <c r="B372" s="74">
        <v>64</v>
      </c>
      <c r="C372" s="74" t="s">
        <v>475</v>
      </c>
      <c r="D372" s="75"/>
      <c r="E372" s="75"/>
      <c r="F372" s="76"/>
      <c r="G372" s="74">
        <v>4</v>
      </c>
      <c r="H372" s="74">
        <v>2017</v>
      </c>
      <c r="I372" s="74">
        <v>2</v>
      </c>
      <c r="J372" s="77">
        <v>35894237</v>
      </c>
      <c r="K372" s="74" t="s">
        <v>686</v>
      </c>
      <c r="L372" s="74"/>
      <c r="M372" s="74">
        <v>1038</v>
      </c>
      <c r="N372" s="74" t="s">
        <v>248</v>
      </c>
      <c r="O372" s="74" t="s">
        <v>373</v>
      </c>
      <c r="P372" s="78">
        <v>49181.133300000001</v>
      </c>
      <c r="Q372" s="74"/>
      <c r="R372" s="74"/>
      <c r="S372" s="74"/>
      <c r="T372" s="79"/>
      <c r="U372" s="79"/>
      <c r="V372" s="80" t="s">
        <v>260</v>
      </c>
      <c r="W372" s="79" t="s">
        <v>249</v>
      </c>
      <c r="X372" s="81"/>
      <c r="Y372" s="82" t="s">
        <v>249</v>
      </c>
      <c r="Z372" s="82" t="s">
        <v>249</v>
      </c>
      <c r="AA372" s="81"/>
      <c r="AB372" s="83"/>
      <c r="AC372" s="79" t="s">
        <v>249</v>
      </c>
      <c r="AD372" s="80"/>
      <c r="AE372" s="245"/>
      <c r="AF372" s="84">
        <v>49181</v>
      </c>
      <c r="AG372" s="79" t="s">
        <v>249</v>
      </c>
      <c r="AH372" s="79" t="s">
        <v>249</v>
      </c>
      <c r="AI372" s="79" t="s">
        <v>249</v>
      </c>
      <c r="AJ372" s="79" t="s">
        <v>249</v>
      </c>
      <c r="AK372" s="79" t="s">
        <v>249</v>
      </c>
      <c r="AL372" s="79" t="s">
        <v>249</v>
      </c>
      <c r="AM372" s="79" t="s">
        <v>390</v>
      </c>
      <c r="AN372" s="79" t="s">
        <v>249</v>
      </c>
      <c r="AO372" s="79" t="s">
        <v>249</v>
      </c>
      <c r="AP372" s="79"/>
      <c r="AQ372" s="79"/>
      <c r="AR372"/>
    </row>
    <row r="373" spans="1:44" s="64" customFormat="1" ht="14.1" customHeight="1">
      <c r="A373" s="73" t="s">
        <v>245</v>
      </c>
      <c r="B373" s="74">
        <v>56</v>
      </c>
      <c r="C373" s="74" t="s">
        <v>485</v>
      </c>
      <c r="D373" s="75" t="s">
        <v>687</v>
      </c>
      <c r="E373" s="75" t="s">
        <v>688</v>
      </c>
      <c r="F373" s="76">
        <v>3</v>
      </c>
      <c r="G373" s="74">
        <v>8</v>
      </c>
      <c r="H373" s="74">
        <v>2017</v>
      </c>
      <c r="I373" s="74" t="s">
        <v>264</v>
      </c>
      <c r="J373" s="77">
        <v>36576653</v>
      </c>
      <c r="K373" s="74" t="s">
        <v>689</v>
      </c>
      <c r="L373" s="74"/>
      <c r="M373" s="74" t="s">
        <v>266</v>
      </c>
      <c r="N373" s="74" t="s">
        <v>267</v>
      </c>
      <c r="O373" s="74" t="s">
        <v>268</v>
      </c>
      <c r="P373" s="78" t="s">
        <v>267</v>
      </c>
      <c r="Q373" s="74"/>
      <c r="R373" s="74"/>
      <c r="S373" s="74"/>
      <c r="T373" s="298">
        <v>1</v>
      </c>
      <c r="U373" s="79"/>
      <c r="V373" s="80" t="s">
        <v>256</v>
      </c>
      <c r="W373" s="263">
        <v>24316</v>
      </c>
      <c r="X373" s="276">
        <v>42960</v>
      </c>
      <c r="Y373" s="292" t="s">
        <v>257</v>
      </c>
      <c r="Z373" s="292" t="s">
        <v>690</v>
      </c>
      <c r="AA373" s="276" t="s">
        <v>688</v>
      </c>
      <c r="AB373" s="298">
        <v>3</v>
      </c>
      <c r="AC373" s="263" t="s">
        <v>249</v>
      </c>
      <c r="AD373" s="319" t="s">
        <v>256</v>
      </c>
      <c r="AE373" s="324">
        <v>43179.461805555555</v>
      </c>
      <c r="AF373" s="317">
        <v>24590</v>
      </c>
      <c r="AG373" s="263" t="s">
        <v>691</v>
      </c>
      <c r="AH373" s="263">
        <v>24590</v>
      </c>
      <c r="AI373" s="263">
        <v>7623</v>
      </c>
      <c r="AJ373" s="263" t="s">
        <v>525</v>
      </c>
      <c r="AK373" s="263" t="s">
        <v>691</v>
      </c>
      <c r="AL373" s="263">
        <v>0</v>
      </c>
      <c r="AM373" s="79"/>
      <c r="AN373" s="79" t="s">
        <v>25</v>
      </c>
      <c r="AO373" s="79" t="s">
        <v>249</v>
      </c>
      <c r="AP373" s="263"/>
      <c r="AQ373" s="263"/>
      <c r="AR373"/>
    </row>
    <row r="374" spans="1:44" s="64" customFormat="1" ht="14.1" customHeight="1">
      <c r="A374" s="73" t="s">
        <v>245</v>
      </c>
      <c r="B374" s="74">
        <v>75</v>
      </c>
      <c r="C374" s="74" t="s">
        <v>272</v>
      </c>
      <c r="D374" s="75" t="s">
        <v>703</v>
      </c>
      <c r="E374" s="75" t="s">
        <v>704</v>
      </c>
      <c r="F374" s="76">
        <v>15</v>
      </c>
      <c r="G374" s="74">
        <v>9</v>
      </c>
      <c r="H374" s="74">
        <v>2018</v>
      </c>
      <c r="I374" s="74">
        <v>2</v>
      </c>
      <c r="J374" s="77">
        <v>37945398</v>
      </c>
      <c r="K374" s="74" t="s">
        <v>705</v>
      </c>
      <c r="L374" s="74"/>
      <c r="M374" s="74">
        <v>1045</v>
      </c>
      <c r="N374" s="74" t="s">
        <v>255</v>
      </c>
      <c r="O374" s="74" t="s">
        <v>285</v>
      </c>
      <c r="P374" s="78">
        <v>52082.8</v>
      </c>
      <c r="Q374" s="74"/>
      <c r="R374" s="74"/>
      <c r="S374" s="74"/>
      <c r="T374" s="263"/>
      <c r="U374" s="79"/>
      <c r="V374" s="80" t="s">
        <v>256</v>
      </c>
      <c r="W374" s="263">
        <v>1198904</v>
      </c>
      <c r="X374" s="276">
        <v>43369</v>
      </c>
      <c r="Y374" s="292" t="s">
        <v>257</v>
      </c>
      <c r="Z374" s="292" t="s">
        <v>706</v>
      </c>
      <c r="AA374" s="276" t="s">
        <v>704</v>
      </c>
      <c r="AB374" s="298">
        <v>15</v>
      </c>
      <c r="AC374" s="263" t="s">
        <v>249</v>
      </c>
      <c r="AD374" s="319" t="s">
        <v>256</v>
      </c>
      <c r="AE374" s="324">
        <v>43551</v>
      </c>
      <c r="AF374" s="317">
        <v>52133</v>
      </c>
      <c r="AG374" s="263" t="s">
        <v>707</v>
      </c>
      <c r="AH374" s="263">
        <v>338533</v>
      </c>
      <c r="AI374" s="263">
        <v>0</v>
      </c>
      <c r="AJ374" s="263">
        <v>0</v>
      </c>
      <c r="AK374" s="263" t="s">
        <v>249</v>
      </c>
      <c r="AL374" s="263">
        <v>0</v>
      </c>
      <c r="AM374" s="79"/>
      <c r="AN374" s="79" t="s">
        <v>25</v>
      </c>
      <c r="AO374" s="79" t="s">
        <v>249</v>
      </c>
      <c r="AP374" s="263"/>
      <c r="AQ374" s="263"/>
      <c r="AR374"/>
    </row>
    <row r="375" spans="1:44" s="64" customFormat="1" ht="14.1" hidden="1" customHeight="1">
      <c r="A375" s="73" t="s">
        <v>245</v>
      </c>
      <c r="B375" s="74">
        <v>109</v>
      </c>
      <c r="C375" s="74" t="s">
        <v>708</v>
      </c>
      <c r="D375" s="75"/>
      <c r="E375" s="75"/>
      <c r="F375" s="76"/>
      <c r="G375" s="74">
        <v>3</v>
      </c>
      <c r="H375" s="74">
        <v>2018</v>
      </c>
      <c r="I375" s="74">
        <v>2</v>
      </c>
      <c r="J375" s="77">
        <v>38212132</v>
      </c>
      <c r="K375" s="74" t="s">
        <v>709</v>
      </c>
      <c r="L375" s="74"/>
      <c r="M375" s="74">
        <v>1038</v>
      </c>
      <c r="N375" s="74" t="s">
        <v>248</v>
      </c>
      <c r="O375" s="74" t="s">
        <v>34</v>
      </c>
      <c r="P375" s="78">
        <v>52082.8</v>
      </c>
      <c r="Q375" s="74"/>
      <c r="R375" s="74"/>
      <c r="S375" s="74"/>
      <c r="T375" s="79"/>
      <c r="U375" s="79"/>
      <c r="V375" s="80" t="s">
        <v>260</v>
      </c>
      <c r="W375" s="79" t="s">
        <v>249</v>
      </c>
      <c r="X375" s="81"/>
      <c r="Y375" s="82" t="s">
        <v>249</v>
      </c>
      <c r="Z375" s="82" t="s">
        <v>249</v>
      </c>
      <c r="AA375" s="81"/>
      <c r="AB375" s="83"/>
      <c r="AC375" s="79" t="s">
        <v>249</v>
      </c>
      <c r="AD375" s="80"/>
      <c r="AE375" s="245"/>
      <c r="AF375" s="84">
        <v>53333</v>
      </c>
      <c r="AG375" s="79" t="s">
        <v>249</v>
      </c>
      <c r="AH375" s="79" t="s">
        <v>249</v>
      </c>
      <c r="AI375" s="79" t="s">
        <v>249</v>
      </c>
      <c r="AJ375" s="79" t="s">
        <v>249</v>
      </c>
      <c r="AK375" s="79" t="s">
        <v>249</v>
      </c>
      <c r="AL375" s="79" t="s">
        <v>249</v>
      </c>
      <c r="AM375" s="79" t="s">
        <v>261</v>
      </c>
      <c r="AN375" s="79" t="s">
        <v>249</v>
      </c>
      <c r="AO375" s="79" t="s">
        <v>249</v>
      </c>
      <c r="AP375" s="79"/>
      <c r="AQ375" s="79"/>
      <c r="AR375"/>
    </row>
    <row r="376" spans="1:44" s="64" customFormat="1" ht="14.1" hidden="1" customHeight="1">
      <c r="A376" s="73" t="s">
        <v>245</v>
      </c>
      <c r="B376" s="74">
        <v>109</v>
      </c>
      <c r="C376" s="74" t="s">
        <v>708</v>
      </c>
      <c r="D376" s="75"/>
      <c r="E376" s="75"/>
      <c r="F376" s="76"/>
      <c r="G376" s="74">
        <v>10</v>
      </c>
      <c r="H376" s="74">
        <v>2017</v>
      </c>
      <c r="I376" s="74">
        <v>2</v>
      </c>
      <c r="J376" s="77">
        <v>38212132</v>
      </c>
      <c r="K376" s="74" t="s">
        <v>709</v>
      </c>
      <c r="L376" s="74"/>
      <c r="M376" s="74">
        <v>1038</v>
      </c>
      <c r="N376" s="74" t="s">
        <v>248</v>
      </c>
      <c r="O376" s="74" t="s">
        <v>34</v>
      </c>
      <c r="P376" s="78">
        <v>24590.566599999998</v>
      </c>
      <c r="Q376" s="74"/>
      <c r="R376" s="74"/>
      <c r="S376" s="74"/>
      <c r="T376" s="79"/>
      <c r="U376" s="79"/>
      <c r="V376" s="80" t="s">
        <v>260</v>
      </c>
      <c r="W376" s="79" t="s">
        <v>249</v>
      </c>
      <c r="X376" s="81"/>
      <c r="Y376" s="82" t="s">
        <v>249</v>
      </c>
      <c r="Z376" s="82" t="s">
        <v>249</v>
      </c>
      <c r="AA376" s="81"/>
      <c r="AB376" s="83"/>
      <c r="AC376" s="79" t="s">
        <v>249</v>
      </c>
      <c r="AD376" s="80"/>
      <c r="AE376" s="245"/>
      <c r="AF376" s="84">
        <v>26667</v>
      </c>
      <c r="AG376" s="79" t="s">
        <v>249</v>
      </c>
      <c r="AH376" s="79" t="s">
        <v>249</v>
      </c>
      <c r="AI376" s="79" t="s">
        <v>249</v>
      </c>
      <c r="AJ376" s="79" t="s">
        <v>249</v>
      </c>
      <c r="AK376" s="79" t="s">
        <v>249</v>
      </c>
      <c r="AL376" s="79" t="s">
        <v>249</v>
      </c>
      <c r="AM376" s="79" t="s">
        <v>261</v>
      </c>
      <c r="AN376" s="79" t="s">
        <v>249</v>
      </c>
      <c r="AO376" s="79" t="s">
        <v>249</v>
      </c>
      <c r="AP376" s="79"/>
      <c r="AQ376" s="79"/>
      <c r="AR376"/>
    </row>
    <row r="377" spans="1:44" s="64" customFormat="1" ht="14.1" hidden="1" customHeight="1">
      <c r="A377" s="73" t="s">
        <v>245</v>
      </c>
      <c r="B377" s="74">
        <v>56</v>
      </c>
      <c r="C377" s="74" t="s">
        <v>500</v>
      </c>
      <c r="D377" s="75"/>
      <c r="E377" s="75"/>
      <c r="F377" s="76"/>
      <c r="G377" s="74">
        <v>4</v>
      </c>
      <c r="H377" s="74">
        <v>2019</v>
      </c>
      <c r="I377" s="74">
        <v>2</v>
      </c>
      <c r="J377" s="77">
        <v>38290918</v>
      </c>
      <c r="K377" s="74" t="s">
        <v>710</v>
      </c>
      <c r="L377" s="74"/>
      <c r="M377" s="74">
        <v>1038</v>
      </c>
      <c r="N377" s="74" t="s">
        <v>248</v>
      </c>
      <c r="O377" s="74" t="s">
        <v>35</v>
      </c>
      <c r="P377" s="78">
        <v>27603.866600000001</v>
      </c>
      <c r="Q377" s="74"/>
      <c r="R377" s="74"/>
      <c r="S377" s="74"/>
      <c r="T377" s="79"/>
      <c r="U377" s="79"/>
      <c r="V377" s="80" t="s">
        <v>260</v>
      </c>
      <c r="W377" s="79" t="s">
        <v>249</v>
      </c>
      <c r="X377" s="81"/>
      <c r="Y377" s="82" t="s">
        <v>249</v>
      </c>
      <c r="Z377" s="82" t="s">
        <v>249</v>
      </c>
      <c r="AA377" s="81"/>
      <c r="AB377" s="83"/>
      <c r="AC377" s="79" t="s">
        <v>249</v>
      </c>
      <c r="AD377" s="80"/>
      <c r="AE377" s="245"/>
      <c r="AF377" s="84">
        <v>27604</v>
      </c>
      <c r="AG377" s="79" t="s">
        <v>249</v>
      </c>
      <c r="AH377" s="79" t="s">
        <v>249</v>
      </c>
      <c r="AI377" s="79" t="s">
        <v>249</v>
      </c>
      <c r="AJ377" s="79" t="s">
        <v>249</v>
      </c>
      <c r="AK377" s="79" t="s">
        <v>249</v>
      </c>
      <c r="AL377" s="79" t="s">
        <v>249</v>
      </c>
      <c r="AM377" s="79" t="s">
        <v>390</v>
      </c>
      <c r="AN377" s="79" t="s">
        <v>249</v>
      </c>
      <c r="AO377" s="79" t="s">
        <v>249</v>
      </c>
      <c r="AP377" s="79"/>
      <c r="AQ377" s="79"/>
      <c r="AR377"/>
    </row>
    <row r="378" spans="1:44" s="64" customFormat="1" ht="14.1" customHeight="1">
      <c r="A378" s="73" t="s">
        <v>245</v>
      </c>
      <c r="B378" s="74">
        <v>42</v>
      </c>
      <c r="C378" s="74" t="s">
        <v>497</v>
      </c>
      <c r="D378" s="75">
        <v>43311</v>
      </c>
      <c r="E378" s="75">
        <v>43313</v>
      </c>
      <c r="F378" s="76">
        <v>3</v>
      </c>
      <c r="G378" s="74">
        <v>7</v>
      </c>
      <c r="H378" s="74">
        <v>2018</v>
      </c>
      <c r="I378" s="74">
        <v>2</v>
      </c>
      <c r="J378" s="77">
        <v>38460341</v>
      </c>
      <c r="K378" s="74" t="s">
        <v>711</v>
      </c>
      <c r="L378" s="74"/>
      <c r="M378" s="74">
        <v>1045</v>
      </c>
      <c r="N378" s="74" t="s">
        <v>255</v>
      </c>
      <c r="O378" s="74" t="s">
        <v>41</v>
      </c>
      <c r="P378" s="78">
        <v>26041.4</v>
      </c>
      <c r="Q378" s="74"/>
      <c r="R378" s="74"/>
      <c r="S378" s="74"/>
      <c r="T378" s="298">
        <v>1</v>
      </c>
      <c r="U378" s="79"/>
      <c r="V378" s="80" t="s">
        <v>256</v>
      </c>
      <c r="W378" s="263">
        <v>875266</v>
      </c>
      <c r="X378" s="276">
        <v>43311</v>
      </c>
      <c r="Y378" s="292" t="s">
        <v>712</v>
      </c>
      <c r="Z378" s="292" t="s">
        <v>713</v>
      </c>
      <c r="AA378" s="276">
        <v>43313</v>
      </c>
      <c r="AB378" s="299">
        <v>3</v>
      </c>
      <c r="AC378" s="263" t="s">
        <v>249</v>
      </c>
      <c r="AD378" s="319" t="s">
        <v>256</v>
      </c>
      <c r="AE378" s="324">
        <v>43361.663194444445</v>
      </c>
      <c r="AF378" s="317">
        <v>26041</v>
      </c>
      <c r="AG378" s="263" t="s">
        <v>713</v>
      </c>
      <c r="AH378" s="263">
        <v>26041</v>
      </c>
      <c r="AI378" s="263">
        <v>0</v>
      </c>
      <c r="AJ378" s="263">
        <v>0</v>
      </c>
      <c r="AK378" s="263" t="s">
        <v>249</v>
      </c>
      <c r="AL378" s="263">
        <v>0</v>
      </c>
      <c r="AM378" s="79"/>
      <c r="AN378" s="79" t="s">
        <v>25</v>
      </c>
      <c r="AO378" s="79" t="s">
        <v>249</v>
      </c>
      <c r="AP378" s="263"/>
      <c r="AQ378" s="263"/>
      <c r="AR378"/>
    </row>
    <row r="379" spans="1:44" s="64" customFormat="1" ht="14.1" customHeight="1">
      <c r="A379" s="73" t="s">
        <v>245</v>
      </c>
      <c r="B379" s="74">
        <v>42</v>
      </c>
      <c r="C379" s="74" t="s">
        <v>497</v>
      </c>
      <c r="D379" s="75"/>
      <c r="E379" s="75"/>
      <c r="F379" s="76"/>
      <c r="G379" s="74">
        <v>5</v>
      </c>
      <c r="H379" s="74">
        <v>2018</v>
      </c>
      <c r="I379" s="74">
        <v>2</v>
      </c>
      <c r="J379" s="77">
        <v>38460341</v>
      </c>
      <c r="K379" s="74" t="s">
        <v>711</v>
      </c>
      <c r="L379" s="74"/>
      <c r="M379" s="74">
        <v>1038</v>
      </c>
      <c r="N379" s="74" t="s">
        <v>248</v>
      </c>
      <c r="O379" s="74" t="s">
        <v>41</v>
      </c>
      <c r="P379" s="78">
        <v>52082.8</v>
      </c>
      <c r="Q379" s="74"/>
      <c r="R379" s="74"/>
      <c r="S379" s="74"/>
      <c r="T379" s="263">
        <v>0</v>
      </c>
      <c r="U379" s="79"/>
      <c r="V379" s="80" t="s">
        <v>256</v>
      </c>
      <c r="W379" s="263"/>
      <c r="X379" s="276"/>
      <c r="Y379" s="292"/>
      <c r="Z379" s="292"/>
      <c r="AA379" s="276"/>
      <c r="AB379" s="298"/>
      <c r="AC379" s="263"/>
      <c r="AD379" s="319" t="s">
        <v>256</v>
      </c>
      <c r="AE379" s="324"/>
      <c r="AF379" s="317">
        <v>52083</v>
      </c>
      <c r="AG379" s="263"/>
      <c r="AH379" s="263"/>
      <c r="AI379" s="263"/>
      <c r="AJ379" s="263"/>
      <c r="AK379" s="263"/>
      <c r="AL379" s="263"/>
      <c r="AM379" s="79"/>
      <c r="AN379" s="79"/>
      <c r="AO379" s="79"/>
      <c r="AP379" s="263"/>
      <c r="AQ379" s="263"/>
      <c r="AR379"/>
    </row>
    <row r="380" spans="1:44" s="64" customFormat="1" ht="14.1" hidden="1" customHeight="1">
      <c r="A380" s="73" t="s">
        <v>245</v>
      </c>
      <c r="B380" s="74">
        <v>111</v>
      </c>
      <c r="C380" s="74" t="s">
        <v>714</v>
      </c>
      <c r="D380" s="75"/>
      <c r="E380" s="75"/>
      <c r="F380" s="76"/>
      <c r="G380" s="74">
        <v>3</v>
      </c>
      <c r="H380" s="74">
        <v>2017</v>
      </c>
      <c r="I380" s="74" t="s">
        <v>264</v>
      </c>
      <c r="J380" s="77">
        <v>38640780</v>
      </c>
      <c r="K380" s="74" t="s">
        <v>715</v>
      </c>
      <c r="L380" s="74"/>
      <c r="M380" s="74" t="s">
        <v>266</v>
      </c>
      <c r="N380" s="74" t="s">
        <v>267</v>
      </c>
      <c r="O380" s="74" t="s">
        <v>287</v>
      </c>
      <c r="P380" s="78" t="s">
        <v>267</v>
      </c>
      <c r="Q380" s="74"/>
      <c r="R380" s="74"/>
      <c r="S380" s="74"/>
      <c r="T380" s="79"/>
      <c r="U380" s="79"/>
      <c r="V380" s="80" t="s">
        <v>260</v>
      </c>
      <c r="W380" s="79" t="s">
        <v>249</v>
      </c>
      <c r="X380" s="81"/>
      <c r="Y380" s="82" t="s">
        <v>249</v>
      </c>
      <c r="Z380" s="82" t="s">
        <v>249</v>
      </c>
      <c r="AA380" s="81"/>
      <c r="AB380" s="83"/>
      <c r="AC380" s="79" t="s">
        <v>249</v>
      </c>
      <c r="AD380" s="80"/>
      <c r="AE380" s="245"/>
      <c r="AF380" s="84">
        <v>0</v>
      </c>
      <c r="AG380" s="79" t="s">
        <v>249</v>
      </c>
      <c r="AH380" s="79" t="s">
        <v>249</v>
      </c>
      <c r="AI380" s="79" t="s">
        <v>249</v>
      </c>
      <c r="AJ380" s="79" t="s">
        <v>249</v>
      </c>
      <c r="AK380" s="79" t="s">
        <v>249</v>
      </c>
      <c r="AL380" s="79" t="s">
        <v>249</v>
      </c>
      <c r="AM380" s="79" t="s">
        <v>261</v>
      </c>
      <c r="AN380" s="79" t="s">
        <v>249</v>
      </c>
      <c r="AO380" s="79" t="s">
        <v>249</v>
      </c>
      <c r="AP380" s="79"/>
      <c r="AQ380" s="79"/>
      <c r="AR380"/>
    </row>
    <row r="381" spans="1:44" s="64" customFormat="1" ht="14.1" hidden="1" customHeight="1">
      <c r="A381" s="73" t="s">
        <v>245</v>
      </c>
      <c r="B381" s="74">
        <v>111</v>
      </c>
      <c r="C381" s="74" t="s">
        <v>714</v>
      </c>
      <c r="D381" s="75"/>
      <c r="E381" s="75"/>
      <c r="F381" s="76"/>
      <c r="G381" s="74">
        <v>2</v>
      </c>
      <c r="H381" s="74">
        <v>2017</v>
      </c>
      <c r="I381" s="74" t="s">
        <v>264</v>
      </c>
      <c r="J381" s="77">
        <v>38640780</v>
      </c>
      <c r="K381" s="74" t="s">
        <v>715</v>
      </c>
      <c r="L381" s="74"/>
      <c r="M381" s="74" t="s">
        <v>266</v>
      </c>
      <c r="N381" s="74" t="s">
        <v>267</v>
      </c>
      <c r="O381" s="74" t="s">
        <v>287</v>
      </c>
      <c r="P381" s="78" t="s">
        <v>267</v>
      </c>
      <c r="Q381" s="74"/>
      <c r="R381" s="74"/>
      <c r="S381" s="74"/>
      <c r="T381" s="79"/>
      <c r="U381" s="79"/>
      <c r="V381" s="80" t="s">
        <v>260</v>
      </c>
      <c r="W381" s="79" t="s">
        <v>249</v>
      </c>
      <c r="X381" s="81"/>
      <c r="Y381" s="82" t="s">
        <v>249</v>
      </c>
      <c r="Z381" s="82" t="s">
        <v>249</v>
      </c>
      <c r="AA381" s="81"/>
      <c r="AB381" s="83"/>
      <c r="AC381" s="79" t="s">
        <v>249</v>
      </c>
      <c r="AD381" s="80"/>
      <c r="AE381" s="245"/>
      <c r="AF381" s="84">
        <v>0</v>
      </c>
      <c r="AG381" s="79" t="s">
        <v>249</v>
      </c>
      <c r="AH381" s="79" t="s">
        <v>249</v>
      </c>
      <c r="AI381" s="79" t="s">
        <v>249</v>
      </c>
      <c r="AJ381" s="79" t="s">
        <v>249</v>
      </c>
      <c r="AK381" s="79" t="s">
        <v>249</v>
      </c>
      <c r="AL381" s="79" t="s">
        <v>249</v>
      </c>
      <c r="AM381" s="79" t="s">
        <v>261</v>
      </c>
      <c r="AN381" s="79" t="s">
        <v>249</v>
      </c>
      <c r="AO381" s="79" t="s">
        <v>249</v>
      </c>
      <c r="AP381" s="79"/>
      <c r="AQ381" s="79"/>
      <c r="AR381"/>
    </row>
    <row r="382" spans="1:44" s="64" customFormat="1" ht="14.1" customHeight="1">
      <c r="A382" s="73" t="s">
        <v>245</v>
      </c>
      <c r="B382" s="74">
        <v>73</v>
      </c>
      <c r="C382" s="74" t="s">
        <v>716</v>
      </c>
      <c r="D382" s="75">
        <v>43051</v>
      </c>
      <c r="E382" s="75">
        <v>43176</v>
      </c>
      <c r="F382" s="76">
        <v>126</v>
      </c>
      <c r="G382" s="74">
        <v>11</v>
      </c>
      <c r="H382" s="74">
        <v>2017</v>
      </c>
      <c r="I382" s="74">
        <v>1</v>
      </c>
      <c r="J382" s="77">
        <v>39059997</v>
      </c>
      <c r="K382" s="74" t="s">
        <v>717</v>
      </c>
      <c r="L382" s="74"/>
      <c r="M382" s="74">
        <v>1021</v>
      </c>
      <c r="N382" s="74" t="s">
        <v>27</v>
      </c>
      <c r="O382" s="74" t="s">
        <v>35</v>
      </c>
      <c r="P382" s="78">
        <v>234373</v>
      </c>
      <c r="Q382" s="74"/>
      <c r="R382" s="74"/>
      <c r="S382" s="74"/>
      <c r="T382" s="270">
        <v>17</v>
      </c>
      <c r="U382" s="79"/>
      <c r="V382" s="80" t="s">
        <v>256</v>
      </c>
      <c r="W382" s="263"/>
      <c r="X382" s="276">
        <v>43051</v>
      </c>
      <c r="Y382" s="292"/>
      <c r="Z382" s="292"/>
      <c r="AA382" s="276">
        <v>43176</v>
      </c>
      <c r="AB382" s="298">
        <v>126</v>
      </c>
      <c r="AC382" s="263" t="s">
        <v>249</v>
      </c>
      <c r="AD382" s="319" t="s">
        <v>256</v>
      </c>
      <c r="AE382" s="324">
        <v>43167.387499999997</v>
      </c>
      <c r="AF382" s="317">
        <v>234373</v>
      </c>
      <c r="AG382" s="263" t="s">
        <v>718</v>
      </c>
      <c r="AH382" s="263">
        <v>464976</v>
      </c>
      <c r="AI382" s="263">
        <v>7574</v>
      </c>
      <c r="AJ382" s="263">
        <v>2830</v>
      </c>
      <c r="AK382" s="263" t="s">
        <v>719</v>
      </c>
      <c r="AL382" s="263">
        <v>0</v>
      </c>
      <c r="AM382" s="79"/>
      <c r="AN382" s="79" t="s">
        <v>25</v>
      </c>
      <c r="AO382" s="79" t="s">
        <v>249</v>
      </c>
      <c r="AP382" s="263"/>
      <c r="AQ382" s="263"/>
      <c r="AR382"/>
    </row>
    <row r="383" spans="1:44" s="64" customFormat="1" ht="14.1" customHeight="1">
      <c r="A383" s="73" t="s">
        <v>245</v>
      </c>
      <c r="B383" s="74">
        <v>73</v>
      </c>
      <c r="C383" s="74" t="s">
        <v>716</v>
      </c>
      <c r="D383" s="75">
        <v>43051</v>
      </c>
      <c r="E383" s="75">
        <v>43176</v>
      </c>
      <c r="F383" s="76">
        <v>126</v>
      </c>
      <c r="G383" s="74">
        <v>11</v>
      </c>
      <c r="H383" s="74">
        <v>2017</v>
      </c>
      <c r="I383" s="74">
        <v>1</v>
      </c>
      <c r="J383" s="77">
        <v>39059997</v>
      </c>
      <c r="K383" s="74" t="s">
        <v>717</v>
      </c>
      <c r="L383" s="74"/>
      <c r="M383" s="74">
        <v>1021</v>
      </c>
      <c r="N383" s="74" t="s">
        <v>27</v>
      </c>
      <c r="O383" s="74" t="s">
        <v>35</v>
      </c>
      <c r="P383" s="78">
        <v>390621</v>
      </c>
      <c r="Q383" s="74"/>
      <c r="R383" s="74"/>
      <c r="S383" s="74"/>
      <c r="T383" s="270">
        <v>28</v>
      </c>
      <c r="U383" s="79"/>
      <c r="V383" s="80" t="s">
        <v>256</v>
      </c>
      <c r="W383" s="263"/>
      <c r="X383" s="276">
        <v>43051</v>
      </c>
      <c r="Y383" s="292"/>
      <c r="Z383" s="292"/>
      <c r="AA383" s="276">
        <v>43176</v>
      </c>
      <c r="AB383" s="298">
        <v>126</v>
      </c>
      <c r="AC383" s="263" t="s">
        <v>249</v>
      </c>
      <c r="AD383" s="319" t="s">
        <v>256</v>
      </c>
      <c r="AE383" s="324">
        <v>43150.387499999997</v>
      </c>
      <c r="AF383" s="317">
        <v>390621</v>
      </c>
      <c r="AG383" s="263" t="s">
        <v>720</v>
      </c>
      <c r="AH383" s="263">
        <v>765843</v>
      </c>
      <c r="AI383" s="263">
        <v>7500</v>
      </c>
      <c r="AJ383" s="263">
        <v>2830</v>
      </c>
      <c r="AK383" s="263" t="s">
        <v>721</v>
      </c>
      <c r="AL383" s="263">
        <v>0</v>
      </c>
      <c r="AM383" s="79"/>
      <c r="AN383" s="79" t="s">
        <v>25</v>
      </c>
      <c r="AO383" s="79" t="s">
        <v>249</v>
      </c>
      <c r="AP383" s="263"/>
      <c r="AQ383" s="263"/>
      <c r="AR383"/>
    </row>
    <row r="384" spans="1:44" s="64" customFormat="1" ht="14.1" customHeight="1">
      <c r="A384" s="73" t="s">
        <v>245</v>
      </c>
      <c r="B384" s="74">
        <v>73</v>
      </c>
      <c r="C384" s="74" t="s">
        <v>716</v>
      </c>
      <c r="D384" s="75">
        <v>43051</v>
      </c>
      <c r="E384" s="75">
        <v>43176</v>
      </c>
      <c r="F384" s="76">
        <v>126</v>
      </c>
      <c r="G384" s="74">
        <v>11</v>
      </c>
      <c r="H384" s="74">
        <v>2017</v>
      </c>
      <c r="I384" s="74">
        <v>1</v>
      </c>
      <c r="J384" s="77">
        <v>39059997</v>
      </c>
      <c r="K384" s="74" t="s">
        <v>717</v>
      </c>
      <c r="L384" s="74"/>
      <c r="M384" s="74">
        <v>1021</v>
      </c>
      <c r="N384" s="74" t="s">
        <v>27</v>
      </c>
      <c r="O384" s="74" t="s">
        <v>35</v>
      </c>
      <c r="P384" s="78">
        <v>390621</v>
      </c>
      <c r="Q384" s="74"/>
      <c r="R384" s="74"/>
      <c r="S384" s="74"/>
      <c r="T384" s="270">
        <v>31</v>
      </c>
      <c r="U384" s="79"/>
      <c r="V384" s="80" t="s">
        <v>256</v>
      </c>
      <c r="W384" s="263"/>
      <c r="X384" s="276">
        <v>43051</v>
      </c>
      <c r="Y384" s="292"/>
      <c r="Z384" s="292"/>
      <c r="AA384" s="276">
        <v>43176</v>
      </c>
      <c r="AB384" s="298">
        <v>126</v>
      </c>
      <c r="AC384" s="263" t="s">
        <v>249</v>
      </c>
      <c r="AD384" s="319" t="s">
        <v>256</v>
      </c>
      <c r="AE384" s="324">
        <v>43143.502083333333</v>
      </c>
      <c r="AF384" s="317">
        <v>390621</v>
      </c>
      <c r="AG384" s="263" t="s">
        <v>722</v>
      </c>
      <c r="AH384" s="263">
        <v>847898</v>
      </c>
      <c r="AI384" s="263">
        <v>7454</v>
      </c>
      <c r="AJ384" s="263">
        <v>2830</v>
      </c>
      <c r="AK384" s="263" t="s">
        <v>723</v>
      </c>
      <c r="AL384" s="263">
        <v>0</v>
      </c>
      <c r="AM384" s="79"/>
      <c r="AN384" s="79" t="s">
        <v>25</v>
      </c>
      <c r="AO384" s="79" t="s">
        <v>249</v>
      </c>
      <c r="AP384" s="263"/>
      <c r="AQ384" s="263"/>
      <c r="AR384"/>
    </row>
    <row r="385" spans="1:44" s="64" customFormat="1" ht="14.1" customHeight="1">
      <c r="A385" s="73" t="s">
        <v>245</v>
      </c>
      <c r="B385" s="74">
        <v>73</v>
      </c>
      <c r="C385" s="74" t="s">
        <v>716</v>
      </c>
      <c r="D385" s="75">
        <v>43051</v>
      </c>
      <c r="E385" s="75">
        <v>43176</v>
      </c>
      <c r="F385" s="76">
        <v>126</v>
      </c>
      <c r="G385" s="74">
        <v>11</v>
      </c>
      <c r="H385" s="74">
        <v>2017</v>
      </c>
      <c r="I385" s="74">
        <v>1</v>
      </c>
      <c r="J385" s="77">
        <v>39059997</v>
      </c>
      <c r="K385" s="74" t="s">
        <v>717</v>
      </c>
      <c r="L385" s="74"/>
      <c r="M385" s="74">
        <v>1021</v>
      </c>
      <c r="N385" s="74" t="s">
        <v>27</v>
      </c>
      <c r="O385" s="74" t="s">
        <v>35</v>
      </c>
      <c r="P385" s="78">
        <v>368859</v>
      </c>
      <c r="Q385" s="74"/>
      <c r="R385" s="74"/>
      <c r="S385" s="74"/>
      <c r="T385" s="270">
        <v>19</v>
      </c>
      <c r="U385" s="79"/>
      <c r="V385" s="80" t="s">
        <v>256</v>
      </c>
      <c r="W385" s="263"/>
      <c r="X385" s="276">
        <v>43051</v>
      </c>
      <c r="Y385" s="292"/>
      <c r="Z385" s="292"/>
      <c r="AA385" s="276">
        <v>43176</v>
      </c>
      <c r="AB385" s="298">
        <v>126</v>
      </c>
      <c r="AC385" s="263" t="s">
        <v>249</v>
      </c>
      <c r="AD385" s="319" t="s">
        <v>256</v>
      </c>
      <c r="AE385" s="324">
        <v>43143.387499999997</v>
      </c>
      <c r="AF385" s="317">
        <v>368859</v>
      </c>
      <c r="AG385" s="263" t="s">
        <v>722</v>
      </c>
      <c r="AH385" s="263">
        <v>847898</v>
      </c>
      <c r="AI385" s="263">
        <v>2830</v>
      </c>
      <c r="AJ385" s="263">
        <v>0</v>
      </c>
      <c r="AK385" s="263" t="s">
        <v>724</v>
      </c>
      <c r="AL385" s="263">
        <v>0</v>
      </c>
      <c r="AM385" s="79"/>
      <c r="AN385" s="79" t="s">
        <v>25</v>
      </c>
      <c r="AO385" s="79" t="s">
        <v>249</v>
      </c>
      <c r="AP385" s="263"/>
      <c r="AQ385" s="263"/>
      <c r="AR385"/>
    </row>
    <row r="386" spans="1:44" s="64" customFormat="1" ht="14.1" customHeight="1">
      <c r="A386" s="73" t="s">
        <v>245</v>
      </c>
      <c r="B386" s="74">
        <v>73</v>
      </c>
      <c r="C386" s="74" t="s">
        <v>716</v>
      </c>
      <c r="D386" s="75">
        <v>43051</v>
      </c>
      <c r="E386" s="75">
        <v>43176</v>
      </c>
      <c r="F386" s="76">
        <v>126</v>
      </c>
      <c r="G386" s="74">
        <v>11</v>
      </c>
      <c r="H386" s="74">
        <v>2017</v>
      </c>
      <c r="I386" s="74">
        <v>1</v>
      </c>
      <c r="J386" s="77">
        <v>39059997</v>
      </c>
      <c r="K386" s="74" t="s">
        <v>717</v>
      </c>
      <c r="L386" s="74"/>
      <c r="M386" s="74">
        <v>1021</v>
      </c>
      <c r="N386" s="74" t="s">
        <v>27</v>
      </c>
      <c r="O386" s="74" t="s">
        <v>35</v>
      </c>
      <c r="P386" s="78">
        <v>295087</v>
      </c>
      <c r="Q386" s="74"/>
      <c r="R386" s="74"/>
      <c r="S386" s="74"/>
      <c r="T386" s="270">
        <v>31</v>
      </c>
      <c r="U386" s="79"/>
      <c r="V386" s="80" t="s">
        <v>256</v>
      </c>
      <c r="W386" s="263"/>
      <c r="X386" s="276">
        <v>43051</v>
      </c>
      <c r="Y386" s="292"/>
      <c r="Z386" s="292"/>
      <c r="AA386" s="276">
        <v>43176</v>
      </c>
      <c r="AB386" s="298">
        <v>126</v>
      </c>
      <c r="AC386" s="263" t="s">
        <v>249</v>
      </c>
      <c r="AD386" s="319" t="s">
        <v>256</v>
      </c>
      <c r="AE386" s="324">
        <v>43088.499305555553</v>
      </c>
      <c r="AF386" s="317">
        <v>295087</v>
      </c>
      <c r="AG386" s="263" t="s">
        <v>722</v>
      </c>
      <c r="AH386" s="263">
        <v>519679</v>
      </c>
      <c r="AI386" s="263">
        <v>2830</v>
      </c>
      <c r="AJ386" s="263">
        <v>0</v>
      </c>
      <c r="AK386" s="263" t="s">
        <v>725</v>
      </c>
      <c r="AL386" s="263">
        <v>0</v>
      </c>
      <c r="AM386" s="79"/>
      <c r="AN386" s="79" t="s">
        <v>25</v>
      </c>
      <c r="AO386" s="79" t="s">
        <v>249</v>
      </c>
      <c r="AP386" s="263"/>
      <c r="AQ386" s="263"/>
      <c r="AR386"/>
    </row>
    <row r="387" spans="1:44" s="64" customFormat="1" ht="14.1" customHeight="1">
      <c r="A387" s="73" t="s">
        <v>245</v>
      </c>
      <c r="B387" s="74">
        <v>73</v>
      </c>
      <c r="C387" s="74" t="s">
        <v>716</v>
      </c>
      <c r="D387" s="75">
        <v>43014</v>
      </c>
      <c r="E387" s="75">
        <v>43017</v>
      </c>
      <c r="F387" s="76">
        <v>4</v>
      </c>
      <c r="G387" s="74">
        <v>10</v>
      </c>
      <c r="H387" s="74">
        <v>2017</v>
      </c>
      <c r="I387" s="74">
        <v>1</v>
      </c>
      <c r="J387" s="77">
        <v>39059997</v>
      </c>
      <c r="K387" s="74" t="s">
        <v>717</v>
      </c>
      <c r="L387" s="74"/>
      <c r="M387" s="74">
        <v>1045</v>
      </c>
      <c r="N387" s="74" t="s">
        <v>255</v>
      </c>
      <c r="O387" s="74" t="s">
        <v>35</v>
      </c>
      <c r="P387" s="78">
        <v>49181.133300000001</v>
      </c>
      <c r="Q387" s="74"/>
      <c r="R387" s="74"/>
      <c r="S387" s="74"/>
      <c r="T387" s="298">
        <v>2</v>
      </c>
      <c r="U387" s="79"/>
      <c r="V387" s="80" t="s">
        <v>256</v>
      </c>
      <c r="W387" s="263" t="s">
        <v>249</v>
      </c>
      <c r="X387" s="276">
        <v>43014</v>
      </c>
      <c r="Y387" s="292" t="s">
        <v>249</v>
      </c>
      <c r="Z387" s="292" t="s">
        <v>249</v>
      </c>
      <c r="AA387" s="276">
        <v>43017</v>
      </c>
      <c r="AB387" s="298">
        <v>4</v>
      </c>
      <c r="AC387" s="263" t="s">
        <v>249</v>
      </c>
      <c r="AD387" s="319" t="s">
        <v>256</v>
      </c>
      <c r="AE387" s="324"/>
      <c r="AF387" s="317">
        <v>49181</v>
      </c>
      <c r="AG387" s="263" t="s">
        <v>249</v>
      </c>
      <c r="AH387" s="263" t="s">
        <v>249</v>
      </c>
      <c r="AI387" s="263" t="s">
        <v>249</v>
      </c>
      <c r="AJ387" s="263" t="s">
        <v>249</v>
      </c>
      <c r="AK387" s="263" t="s">
        <v>249</v>
      </c>
      <c r="AL387" s="263" t="s">
        <v>249</v>
      </c>
      <c r="AM387" s="79"/>
      <c r="AN387" s="79" t="s">
        <v>249</v>
      </c>
      <c r="AO387" s="79" t="s">
        <v>249</v>
      </c>
      <c r="AP387" s="263"/>
      <c r="AQ387" s="263"/>
      <c r="AR387"/>
    </row>
    <row r="388" spans="1:44" s="64" customFormat="1" ht="14.1" customHeight="1">
      <c r="A388" s="73" t="s">
        <v>245</v>
      </c>
      <c r="B388" s="74">
        <v>73</v>
      </c>
      <c r="C388" s="74" t="s">
        <v>716</v>
      </c>
      <c r="D388" s="75">
        <v>43029</v>
      </c>
      <c r="E388" s="75">
        <v>43031</v>
      </c>
      <c r="F388" s="76">
        <v>3</v>
      </c>
      <c r="G388" s="74">
        <v>10</v>
      </c>
      <c r="H388" s="74">
        <v>2017</v>
      </c>
      <c r="I388" s="74">
        <v>2</v>
      </c>
      <c r="J388" s="77">
        <v>39059997</v>
      </c>
      <c r="K388" s="74" t="s">
        <v>717</v>
      </c>
      <c r="L388" s="74"/>
      <c r="M388" s="74">
        <v>1045</v>
      </c>
      <c r="N388" s="74" t="s">
        <v>255</v>
      </c>
      <c r="O388" s="74" t="s">
        <v>35</v>
      </c>
      <c r="P388" s="78">
        <v>24590.566599999998</v>
      </c>
      <c r="Q388" s="74"/>
      <c r="R388" s="74"/>
      <c r="S388" s="74"/>
      <c r="T388" s="298">
        <v>3</v>
      </c>
      <c r="U388" s="79"/>
      <c r="V388" s="80" t="s">
        <v>256</v>
      </c>
      <c r="W388" s="263" t="s">
        <v>249</v>
      </c>
      <c r="X388" s="276">
        <v>43029</v>
      </c>
      <c r="Y388" s="292" t="s">
        <v>249</v>
      </c>
      <c r="Z388" s="292" t="s">
        <v>249</v>
      </c>
      <c r="AA388" s="276">
        <v>43031</v>
      </c>
      <c r="AB388" s="298">
        <v>3</v>
      </c>
      <c r="AC388" s="263" t="s">
        <v>249</v>
      </c>
      <c r="AD388" s="319" t="s">
        <v>256</v>
      </c>
      <c r="AE388" s="324"/>
      <c r="AF388" s="317">
        <v>24591</v>
      </c>
      <c r="AG388" s="263" t="s">
        <v>249</v>
      </c>
      <c r="AH388" s="263" t="s">
        <v>249</v>
      </c>
      <c r="AI388" s="263" t="s">
        <v>249</v>
      </c>
      <c r="AJ388" s="263" t="s">
        <v>249</v>
      </c>
      <c r="AK388" s="263" t="s">
        <v>249</v>
      </c>
      <c r="AL388" s="263" t="s">
        <v>249</v>
      </c>
      <c r="AM388" s="79"/>
      <c r="AN388" s="79" t="s">
        <v>249</v>
      </c>
      <c r="AO388" s="79" t="s">
        <v>249</v>
      </c>
      <c r="AP388" s="263"/>
      <c r="AQ388" s="263"/>
      <c r="AR388"/>
    </row>
    <row r="389" spans="1:44" s="64" customFormat="1" ht="14.1" hidden="1" customHeight="1">
      <c r="A389" s="73" t="s">
        <v>245</v>
      </c>
      <c r="B389" s="74">
        <v>42</v>
      </c>
      <c r="C389" s="74" t="s">
        <v>263</v>
      </c>
      <c r="D389" s="75"/>
      <c r="E389" s="75"/>
      <c r="F389" s="76"/>
      <c r="G389" s="74">
        <v>2</v>
      </c>
      <c r="H389" s="74">
        <v>2018</v>
      </c>
      <c r="I389" s="74" t="s">
        <v>264</v>
      </c>
      <c r="J389" s="77">
        <v>39281813</v>
      </c>
      <c r="K389" s="74" t="s">
        <v>726</v>
      </c>
      <c r="L389" s="74"/>
      <c r="M389" s="74" t="s">
        <v>266</v>
      </c>
      <c r="N389" s="74" t="s">
        <v>267</v>
      </c>
      <c r="O389" s="74" t="s">
        <v>268</v>
      </c>
      <c r="P389" s="78" t="s">
        <v>267</v>
      </c>
      <c r="Q389" s="74"/>
      <c r="R389" s="74"/>
      <c r="S389" s="74"/>
      <c r="T389" s="79"/>
      <c r="U389" s="79"/>
      <c r="V389" s="80" t="s">
        <v>260</v>
      </c>
      <c r="W389" s="79" t="s">
        <v>249</v>
      </c>
      <c r="X389" s="81"/>
      <c r="Y389" s="82" t="s">
        <v>249</v>
      </c>
      <c r="Z389" s="82" t="s">
        <v>249</v>
      </c>
      <c r="AA389" s="81"/>
      <c r="AB389" s="83"/>
      <c r="AC389" s="79" t="s">
        <v>249</v>
      </c>
      <c r="AD389" s="80"/>
      <c r="AE389" s="245"/>
      <c r="AF389" s="84">
        <v>0</v>
      </c>
      <c r="AG389" s="79" t="s">
        <v>249</v>
      </c>
      <c r="AH389" s="79" t="s">
        <v>249</v>
      </c>
      <c r="AI389" s="79" t="s">
        <v>249</v>
      </c>
      <c r="AJ389" s="79" t="s">
        <v>249</v>
      </c>
      <c r="AK389" s="79" t="s">
        <v>249</v>
      </c>
      <c r="AL389" s="79" t="s">
        <v>249</v>
      </c>
      <c r="AM389" s="79" t="s">
        <v>727</v>
      </c>
      <c r="AN389" s="79" t="s">
        <v>249</v>
      </c>
      <c r="AO389" s="79" t="s">
        <v>249</v>
      </c>
      <c r="AP389" s="79"/>
      <c r="AQ389" s="79"/>
      <c r="AR389"/>
    </row>
    <row r="390" spans="1:44" s="64" customFormat="1" ht="14.1" customHeight="1">
      <c r="A390" s="73" t="s">
        <v>245</v>
      </c>
      <c r="B390" s="74">
        <v>42</v>
      </c>
      <c r="C390" s="74" t="s">
        <v>497</v>
      </c>
      <c r="D390" s="75"/>
      <c r="E390" s="75"/>
      <c r="F390" s="76"/>
      <c r="G390" s="74">
        <v>5</v>
      </c>
      <c r="H390" s="74">
        <v>2019</v>
      </c>
      <c r="I390" s="74">
        <v>2</v>
      </c>
      <c r="J390" s="77">
        <v>39460548</v>
      </c>
      <c r="K390" s="74" t="s">
        <v>728</v>
      </c>
      <c r="L390" s="74"/>
      <c r="M390" s="74">
        <v>1038</v>
      </c>
      <c r="N390" s="74" t="s">
        <v>248</v>
      </c>
      <c r="O390" s="74" t="s">
        <v>294</v>
      </c>
      <c r="P390" s="78">
        <v>82812</v>
      </c>
      <c r="Q390" s="74"/>
      <c r="R390" s="74"/>
      <c r="S390" s="74"/>
      <c r="T390" s="263"/>
      <c r="U390" s="79"/>
      <c r="V390" s="80" t="s">
        <v>256</v>
      </c>
      <c r="W390" s="263"/>
      <c r="X390" s="276"/>
      <c r="Y390" s="292"/>
      <c r="Z390" s="292"/>
      <c r="AA390" s="276"/>
      <c r="AB390" s="298"/>
      <c r="AC390" s="263"/>
      <c r="AD390" s="319" t="s">
        <v>256</v>
      </c>
      <c r="AE390" s="324"/>
      <c r="AF390" s="317">
        <v>82812</v>
      </c>
      <c r="AG390" s="263"/>
      <c r="AH390" s="263"/>
      <c r="AI390" s="263"/>
      <c r="AJ390" s="263"/>
      <c r="AK390" s="263"/>
      <c r="AL390" s="263"/>
      <c r="AM390" s="79"/>
      <c r="AN390" s="79"/>
      <c r="AO390" s="79"/>
      <c r="AP390" s="263"/>
      <c r="AQ390" s="263"/>
      <c r="AR390"/>
    </row>
    <row r="391" spans="1:44" s="64" customFormat="1" ht="14.1" customHeight="1">
      <c r="A391" s="73" t="s">
        <v>245</v>
      </c>
      <c r="B391" s="74">
        <v>42</v>
      </c>
      <c r="C391" s="74" t="s">
        <v>497</v>
      </c>
      <c r="D391" s="75" t="s">
        <v>729</v>
      </c>
      <c r="E391" s="75" t="s">
        <v>730</v>
      </c>
      <c r="F391" s="76">
        <v>3</v>
      </c>
      <c r="G391" s="74">
        <v>5</v>
      </c>
      <c r="H391" s="74">
        <v>2019</v>
      </c>
      <c r="I391" s="74">
        <v>2</v>
      </c>
      <c r="J391" s="77">
        <v>39460548</v>
      </c>
      <c r="K391" s="74" t="s">
        <v>728</v>
      </c>
      <c r="L391" s="74"/>
      <c r="M391" s="74">
        <v>1038</v>
      </c>
      <c r="N391" s="74" t="s">
        <v>248</v>
      </c>
      <c r="O391" s="74" t="s">
        <v>294</v>
      </c>
      <c r="P391" s="78">
        <v>55207.7333</v>
      </c>
      <c r="Q391" s="74"/>
      <c r="R391" s="74"/>
      <c r="S391" s="74"/>
      <c r="T391" s="263"/>
      <c r="U391" s="79"/>
      <c r="V391" s="80" t="s">
        <v>256</v>
      </c>
      <c r="W391" s="263">
        <v>11765682</v>
      </c>
      <c r="X391" s="276">
        <v>43608</v>
      </c>
      <c r="Y391" s="292" t="s">
        <v>731</v>
      </c>
      <c r="Z391" s="292" t="s">
        <v>300</v>
      </c>
      <c r="AA391" s="276" t="s">
        <v>730</v>
      </c>
      <c r="AB391" s="299">
        <v>3</v>
      </c>
      <c r="AC391" s="263" t="s">
        <v>732</v>
      </c>
      <c r="AD391" s="319" t="s">
        <v>256</v>
      </c>
      <c r="AE391" s="324"/>
      <c r="AF391" s="317">
        <v>55208</v>
      </c>
      <c r="AG391" s="263"/>
      <c r="AH391" s="263"/>
      <c r="AI391" s="263"/>
      <c r="AJ391" s="263"/>
      <c r="AK391" s="263"/>
      <c r="AL391" s="263"/>
      <c r="AM391" s="79"/>
      <c r="AN391" s="79"/>
      <c r="AO391" s="79"/>
      <c r="AP391" s="263"/>
      <c r="AQ391" s="263"/>
      <c r="AR391"/>
    </row>
    <row r="392" spans="1:44" s="64" customFormat="1" ht="14.1" hidden="1" customHeight="1">
      <c r="A392" s="73" t="s">
        <v>245</v>
      </c>
      <c r="B392" s="74">
        <v>64</v>
      </c>
      <c r="C392" s="74" t="s">
        <v>475</v>
      </c>
      <c r="D392" s="75"/>
      <c r="E392" s="75"/>
      <c r="F392" s="76"/>
      <c r="G392" s="74">
        <v>7</v>
      </c>
      <c r="H392" s="74">
        <v>2019</v>
      </c>
      <c r="I392" s="74">
        <v>2</v>
      </c>
      <c r="J392" s="77">
        <v>39545168</v>
      </c>
      <c r="K392" s="74" t="s">
        <v>733</v>
      </c>
      <c r="L392" s="74"/>
      <c r="M392" s="74">
        <v>1038</v>
      </c>
      <c r="N392" s="74" t="s">
        <v>248</v>
      </c>
      <c r="O392" s="74" t="s">
        <v>294</v>
      </c>
      <c r="P392" s="78">
        <v>27604</v>
      </c>
      <c r="Q392" s="74"/>
      <c r="R392" s="74"/>
      <c r="S392" s="74"/>
      <c r="T392" s="79"/>
      <c r="U392" s="79"/>
      <c r="V392" s="80" t="s">
        <v>260</v>
      </c>
      <c r="W392" s="79" t="s">
        <v>249</v>
      </c>
      <c r="X392" s="81"/>
      <c r="Y392" s="82" t="s">
        <v>249</v>
      </c>
      <c r="Z392" s="82" t="s">
        <v>249</v>
      </c>
      <c r="AA392" s="81"/>
      <c r="AB392" s="83"/>
      <c r="AC392" s="79" t="s">
        <v>249</v>
      </c>
      <c r="AD392" s="80"/>
      <c r="AE392" s="245"/>
      <c r="AF392" s="84">
        <v>0</v>
      </c>
      <c r="AG392" s="79" t="s">
        <v>249</v>
      </c>
      <c r="AH392" s="79" t="s">
        <v>249</v>
      </c>
      <c r="AI392" s="79" t="s">
        <v>249</v>
      </c>
      <c r="AJ392" s="79" t="s">
        <v>249</v>
      </c>
      <c r="AK392" s="79" t="s">
        <v>249</v>
      </c>
      <c r="AL392" s="79" t="s">
        <v>249</v>
      </c>
      <c r="AM392" s="79" t="s">
        <v>390</v>
      </c>
      <c r="AN392" s="79" t="s">
        <v>249</v>
      </c>
      <c r="AO392" s="79" t="s">
        <v>249</v>
      </c>
      <c r="AP392" s="79"/>
      <c r="AQ392" s="79"/>
      <c r="AR392"/>
    </row>
    <row r="393" spans="1:44" s="64" customFormat="1" ht="14.1" customHeight="1">
      <c r="A393" s="73" t="s">
        <v>245</v>
      </c>
      <c r="B393" s="74">
        <v>75</v>
      </c>
      <c r="C393" s="74" t="s">
        <v>272</v>
      </c>
      <c r="D393" s="75" t="s">
        <v>734</v>
      </c>
      <c r="E393" s="75" t="s">
        <v>357</v>
      </c>
      <c r="F393" s="76">
        <v>3</v>
      </c>
      <c r="G393" s="74">
        <v>1</v>
      </c>
      <c r="H393" s="74">
        <v>2017</v>
      </c>
      <c r="I393" s="74">
        <v>1</v>
      </c>
      <c r="J393" s="77">
        <v>39626690</v>
      </c>
      <c r="K393" s="74" t="s">
        <v>735</v>
      </c>
      <c r="L393" s="74"/>
      <c r="M393" s="74">
        <v>1038</v>
      </c>
      <c r="N393" s="74" t="s">
        <v>248</v>
      </c>
      <c r="O393" s="74" t="s">
        <v>41</v>
      </c>
      <c r="P393" s="78">
        <v>49181.133300000001</v>
      </c>
      <c r="Q393" s="74"/>
      <c r="R393" s="74"/>
      <c r="S393" s="74"/>
      <c r="T393" s="263">
        <v>0</v>
      </c>
      <c r="U393" s="79"/>
      <c r="V393" s="80" t="s">
        <v>256</v>
      </c>
      <c r="W393" s="263">
        <v>4917917</v>
      </c>
      <c r="X393" s="276">
        <v>42746</v>
      </c>
      <c r="Y393" s="292" t="s">
        <v>257</v>
      </c>
      <c r="Z393" s="292" t="s">
        <v>249</v>
      </c>
      <c r="AA393" s="276" t="s">
        <v>357</v>
      </c>
      <c r="AB393" s="299">
        <v>3</v>
      </c>
      <c r="AC393" s="263" t="s">
        <v>249</v>
      </c>
      <c r="AD393" s="319" t="s">
        <v>256</v>
      </c>
      <c r="AE393" s="324"/>
      <c r="AF393" s="317">
        <v>27333</v>
      </c>
      <c r="AG393" s="263"/>
      <c r="AH393" s="263"/>
      <c r="AI393" s="263"/>
      <c r="AJ393" s="263"/>
      <c r="AK393" s="263"/>
      <c r="AL393" s="263"/>
      <c r="AM393" s="79"/>
      <c r="AN393" s="79"/>
      <c r="AO393" s="79"/>
      <c r="AP393" s="263"/>
      <c r="AQ393" s="263"/>
      <c r="AR393"/>
    </row>
    <row r="394" spans="1:44" s="64" customFormat="1" ht="14.1" hidden="1" customHeight="1">
      <c r="A394" s="73" t="s">
        <v>245</v>
      </c>
      <c r="B394" s="74">
        <v>75</v>
      </c>
      <c r="C394" s="74" t="s">
        <v>272</v>
      </c>
      <c r="D394" s="75"/>
      <c r="E394" s="75"/>
      <c r="F394" s="76"/>
      <c r="G394" s="74">
        <v>2</v>
      </c>
      <c r="H394" s="74">
        <v>2018</v>
      </c>
      <c r="I394" s="74">
        <v>2</v>
      </c>
      <c r="J394" s="77">
        <v>39626690</v>
      </c>
      <c r="K394" s="74" t="s">
        <v>735</v>
      </c>
      <c r="L394" s="74"/>
      <c r="M394" s="74">
        <v>1038</v>
      </c>
      <c r="N394" s="74" t="s">
        <v>248</v>
      </c>
      <c r="O394" s="74" t="s">
        <v>41</v>
      </c>
      <c r="P394" s="78">
        <v>26041.4</v>
      </c>
      <c r="Q394" s="74"/>
      <c r="R394" s="74"/>
      <c r="S394" s="74"/>
      <c r="T394" s="79"/>
      <c r="U394" s="79"/>
      <c r="V394" s="80" t="s">
        <v>260</v>
      </c>
      <c r="W394" s="79" t="s">
        <v>249</v>
      </c>
      <c r="X394" s="81"/>
      <c r="Y394" s="82" t="s">
        <v>249</v>
      </c>
      <c r="Z394" s="82" t="s">
        <v>249</v>
      </c>
      <c r="AA394" s="81"/>
      <c r="AB394" s="83"/>
      <c r="AC394" s="79" t="s">
        <v>249</v>
      </c>
      <c r="AD394" s="80"/>
      <c r="AE394" s="245"/>
      <c r="AF394" s="84">
        <v>26041</v>
      </c>
      <c r="AG394" s="79" t="s">
        <v>249</v>
      </c>
      <c r="AH394" s="79" t="s">
        <v>249</v>
      </c>
      <c r="AI394" s="79" t="s">
        <v>249</v>
      </c>
      <c r="AJ394" s="79" t="s">
        <v>249</v>
      </c>
      <c r="AK394" s="79" t="s">
        <v>249</v>
      </c>
      <c r="AL394" s="79" t="s">
        <v>249</v>
      </c>
      <c r="AM394" s="79" t="s">
        <v>548</v>
      </c>
      <c r="AN394" s="79" t="s">
        <v>249</v>
      </c>
      <c r="AO394" s="79" t="s">
        <v>249</v>
      </c>
      <c r="AP394" s="79"/>
      <c r="AQ394" s="79"/>
      <c r="AR394"/>
    </row>
    <row r="395" spans="1:44" s="64" customFormat="1" ht="14.1" customHeight="1">
      <c r="A395" s="73" t="s">
        <v>245</v>
      </c>
      <c r="B395" s="74">
        <v>75</v>
      </c>
      <c r="C395" s="74" t="s">
        <v>272</v>
      </c>
      <c r="D395" s="75"/>
      <c r="E395" s="75"/>
      <c r="F395" s="76"/>
      <c r="G395" s="74">
        <v>7</v>
      </c>
      <c r="H395" s="74">
        <v>2016</v>
      </c>
      <c r="I395" s="74">
        <v>1</v>
      </c>
      <c r="J395" s="77">
        <v>39626690</v>
      </c>
      <c r="K395" s="74" t="s">
        <v>735</v>
      </c>
      <c r="L395" s="74"/>
      <c r="M395" s="74">
        <v>1045</v>
      </c>
      <c r="N395" s="74" t="s">
        <v>255</v>
      </c>
      <c r="O395" s="74" t="s">
        <v>41</v>
      </c>
      <c r="P395" s="78">
        <v>22981.833299999998</v>
      </c>
      <c r="Q395" s="74"/>
      <c r="R395" s="74"/>
      <c r="S395" s="74"/>
      <c r="T395" s="263"/>
      <c r="U395" s="79"/>
      <c r="V395" s="79" t="s">
        <v>256</v>
      </c>
      <c r="W395" s="263"/>
      <c r="X395" s="276"/>
      <c r="Y395" s="292"/>
      <c r="Z395" s="292"/>
      <c r="AA395" s="276"/>
      <c r="AB395" s="298"/>
      <c r="AC395" s="263"/>
      <c r="AD395" s="263" t="s">
        <v>256</v>
      </c>
      <c r="AE395" s="324"/>
      <c r="AF395" s="317">
        <v>22982</v>
      </c>
      <c r="AG395" s="263" t="s">
        <v>249</v>
      </c>
      <c r="AH395" s="263">
        <v>0</v>
      </c>
      <c r="AI395" s="263">
        <v>0</v>
      </c>
      <c r="AJ395" s="263">
        <v>0</v>
      </c>
      <c r="AK395" s="263" t="s">
        <v>249</v>
      </c>
      <c r="AL395" s="263">
        <v>0</v>
      </c>
      <c r="AM395" s="79"/>
      <c r="AN395" s="79" t="s">
        <v>685</v>
      </c>
      <c r="AO395" s="79" t="s">
        <v>249</v>
      </c>
      <c r="AP395" s="263"/>
      <c r="AQ395" s="263"/>
      <c r="AR395"/>
    </row>
    <row r="396" spans="1:44" s="64" customFormat="1" ht="14.1" customHeight="1">
      <c r="A396" s="73" t="s">
        <v>245</v>
      </c>
      <c r="B396" s="74">
        <v>75</v>
      </c>
      <c r="C396" s="74" t="s">
        <v>272</v>
      </c>
      <c r="D396" s="75"/>
      <c r="E396" s="75"/>
      <c r="F396" s="76"/>
      <c r="G396" s="74">
        <v>7</v>
      </c>
      <c r="H396" s="74">
        <v>2016</v>
      </c>
      <c r="I396" s="74">
        <v>1</v>
      </c>
      <c r="J396" s="77">
        <v>39626690</v>
      </c>
      <c r="K396" s="74" t="s">
        <v>735</v>
      </c>
      <c r="L396" s="74"/>
      <c r="M396" s="74">
        <v>1038</v>
      </c>
      <c r="N396" s="74" t="s">
        <v>248</v>
      </c>
      <c r="O396" s="74" t="s">
        <v>41</v>
      </c>
      <c r="P396" s="78">
        <v>45963.666599999997</v>
      </c>
      <c r="Q396" s="74"/>
      <c r="R396" s="74"/>
      <c r="S396" s="74"/>
      <c r="T396" s="263"/>
      <c r="U396" s="79"/>
      <c r="V396" s="79" t="s">
        <v>256</v>
      </c>
      <c r="W396" s="263"/>
      <c r="X396" s="276"/>
      <c r="Y396" s="292"/>
      <c r="Z396" s="292"/>
      <c r="AA396" s="276"/>
      <c r="AB396" s="298"/>
      <c r="AC396" s="263"/>
      <c r="AD396" s="263" t="s">
        <v>256</v>
      </c>
      <c r="AE396" s="324"/>
      <c r="AF396" s="317">
        <v>45965</v>
      </c>
      <c r="AG396" s="263" t="s">
        <v>249</v>
      </c>
      <c r="AH396" s="263" t="s">
        <v>249</v>
      </c>
      <c r="AI396" s="263" t="s">
        <v>249</v>
      </c>
      <c r="AJ396" s="263" t="s">
        <v>249</v>
      </c>
      <c r="AK396" s="263" t="s">
        <v>249</v>
      </c>
      <c r="AL396" s="263" t="s">
        <v>249</v>
      </c>
      <c r="AM396" s="79"/>
      <c r="AN396" s="79" t="s">
        <v>249</v>
      </c>
      <c r="AO396" s="79" t="s">
        <v>249</v>
      </c>
      <c r="AP396" s="263"/>
      <c r="AQ396" s="263"/>
      <c r="AR396"/>
    </row>
    <row r="397" spans="1:44" s="64" customFormat="1" ht="14.1" customHeight="1">
      <c r="A397" s="73" t="s">
        <v>245</v>
      </c>
      <c r="B397" s="74">
        <v>52</v>
      </c>
      <c r="C397" s="74" t="s">
        <v>736</v>
      </c>
      <c r="D397" s="75">
        <v>42984</v>
      </c>
      <c r="E397" s="75">
        <v>42996</v>
      </c>
      <c r="F397" s="76">
        <v>13</v>
      </c>
      <c r="G397" s="74">
        <v>9</v>
      </c>
      <c r="H397" s="74">
        <v>2017</v>
      </c>
      <c r="I397" s="74">
        <v>2</v>
      </c>
      <c r="J397" s="77">
        <v>39658590</v>
      </c>
      <c r="K397" s="74" t="s">
        <v>737</v>
      </c>
      <c r="L397" s="74"/>
      <c r="M397" s="74">
        <v>1038</v>
      </c>
      <c r="N397" s="74" t="s">
        <v>248</v>
      </c>
      <c r="O397" s="74" t="s">
        <v>285</v>
      </c>
      <c r="P397" s="78">
        <v>73771.7</v>
      </c>
      <c r="Q397" s="74"/>
      <c r="R397" s="74"/>
      <c r="S397" s="74"/>
      <c r="T397" s="263"/>
      <c r="U397" s="79"/>
      <c r="V397" s="80" t="s">
        <v>26</v>
      </c>
      <c r="W397" s="263" t="s">
        <v>249</v>
      </c>
      <c r="X397" s="282">
        <v>42984</v>
      </c>
      <c r="Y397" s="292" t="s">
        <v>249</v>
      </c>
      <c r="Z397" s="292" t="s">
        <v>249</v>
      </c>
      <c r="AA397" s="282">
        <v>42996</v>
      </c>
      <c r="AB397" s="299">
        <v>13</v>
      </c>
      <c r="AC397" s="263" t="s">
        <v>249</v>
      </c>
      <c r="AD397" s="319" t="s">
        <v>26</v>
      </c>
      <c r="AE397" s="324"/>
      <c r="AF397" s="317">
        <v>0</v>
      </c>
      <c r="AG397" s="263"/>
      <c r="AH397" s="263"/>
      <c r="AI397" s="263"/>
      <c r="AJ397" s="263"/>
      <c r="AK397" s="263"/>
      <c r="AL397" s="263"/>
      <c r="AM397" s="79"/>
      <c r="AN397" s="79"/>
      <c r="AO397" s="79"/>
      <c r="AP397" s="263"/>
      <c r="AQ397" s="263"/>
      <c r="AR397"/>
    </row>
    <row r="398" spans="1:44" s="64" customFormat="1" ht="14.1" customHeight="1">
      <c r="A398" s="73" t="s">
        <v>245</v>
      </c>
      <c r="B398" s="74">
        <v>52</v>
      </c>
      <c r="C398" s="74" t="s">
        <v>736</v>
      </c>
      <c r="D398" s="75">
        <v>42980</v>
      </c>
      <c r="E398" s="75">
        <v>42981</v>
      </c>
      <c r="F398" s="76">
        <v>2</v>
      </c>
      <c r="G398" s="74">
        <v>9</v>
      </c>
      <c r="H398" s="74">
        <v>2017</v>
      </c>
      <c r="I398" s="74">
        <v>1</v>
      </c>
      <c r="J398" s="77">
        <v>39658590</v>
      </c>
      <c r="K398" s="74" t="s">
        <v>737</v>
      </c>
      <c r="L398" s="74"/>
      <c r="M398" s="74">
        <v>1038</v>
      </c>
      <c r="N398" s="74" t="s">
        <v>248</v>
      </c>
      <c r="O398" s="74" t="s">
        <v>285</v>
      </c>
      <c r="P398" s="78">
        <v>73771.7</v>
      </c>
      <c r="Q398" s="74"/>
      <c r="R398" s="74"/>
      <c r="S398" s="74"/>
      <c r="T398" s="263"/>
      <c r="U398" s="79"/>
      <c r="V398" s="80" t="s">
        <v>256</v>
      </c>
      <c r="W398" s="263" t="s">
        <v>249</v>
      </c>
      <c r="X398" s="282">
        <v>42980</v>
      </c>
      <c r="Y398" s="292" t="s">
        <v>249</v>
      </c>
      <c r="Z398" s="292" t="s">
        <v>249</v>
      </c>
      <c r="AA398" s="282">
        <v>42981</v>
      </c>
      <c r="AB398" s="302">
        <v>2</v>
      </c>
      <c r="AC398" s="263" t="s">
        <v>249</v>
      </c>
      <c r="AD398" s="319" t="s">
        <v>256</v>
      </c>
      <c r="AE398" s="324"/>
      <c r="AF398" s="317">
        <v>73772</v>
      </c>
      <c r="AG398" s="263"/>
      <c r="AH398" s="263"/>
      <c r="AI398" s="263"/>
      <c r="AJ398" s="263"/>
      <c r="AK398" s="263"/>
      <c r="AL398" s="263"/>
      <c r="AM398" s="79"/>
      <c r="AN398" s="79"/>
      <c r="AO398" s="79"/>
      <c r="AP398" s="263"/>
      <c r="AQ398" s="263"/>
      <c r="AR398"/>
    </row>
    <row r="399" spans="1:44" s="64" customFormat="1" ht="14.1" customHeight="1">
      <c r="A399" s="73" t="s">
        <v>245</v>
      </c>
      <c r="B399" s="74">
        <v>52</v>
      </c>
      <c r="C399" s="74" t="s">
        <v>736</v>
      </c>
      <c r="D399" s="75">
        <v>42982</v>
      </c>
      <c r="E399" s="75">
        <v>42983</v>
      </c>
      <c r="F399" s="76">
        <v>2</v>
      </c>
      <c r="G399" s="74">
        <v>9</v>
      </c>
      <c r="H399" s="74">
        <v>2017</v>
      </c>
      <c r="I399" s="74">
        <v>1</v>
      </c>
      <c r="J399" s="77">
        <v>39658590</v>
      </c>
      <c r="K399" s="74" t="s">
        <v>737</v>
      </c>
      <c r="L399" s="74"/>
      <c r="M399" s="74">
        <v>1038</v>
      </c>
      <c r="N399" s="74" t="s">
        <v>248</v>
      </c>
      <c r="O399" s="74" t="s">
        <v>285</v>
      </c>
      <c r="P399" s="78">
        <v>49181.133300000001</v>
      </c>
      <c r="Q399" s="74"/>
      <c r="R399" s="74"/>
      <c r="S399" s="74"/>
      <c r="T399" s="263"/>
      <c r="U399" s="79"/>
      <c r="V399" s="80" t="s">
        <v>256</v>
      </c>
      <c r="W399" s="263" t="s">
        <v>249</v>
      </c>
      <c r="X399" s="282">
        <v>42982</v>
      </c>
      <c r="Y399" s="292" t="s">
        <v>249</v>
      </c>
      <c r="Z399" s="292" t="s">
        <v>249</v>
      </c>
      <c r="AA399" s="282">
        <v>42983</v>
      </c>
      <c r="AB399" s="302">
        <v>2</v>
      </c>
      <c r="AC399" s="263" t="s">
        <v>249</v>
      </c>
      <c r="AD399" s="319" t="s">
        <v>256</v>
      </c>
      <c r="AE399" s="324"/>
      <c r="AF399" s="317">
        <v>49181</v>
      </c>
      <c r="AG399" s="263"/>
      <c r="AH399" s="263"/>
      <c r="AI399" s="263"/>
      <c r="AJ399" s="263"/>
      <c r="AK399" s="263"/>
      <c r="AL399" s="263"/>
      <c r="AM399" s="79"/>
      <c r="AN399" s="79"/>
      <c r="AO399" s="79"/>
      <c r="AP399" s="263"/>
      <c r="AQ399" s="263"/>
      <c r="AR399"/>
    </row>
    <row r="400" spans="1:44" s="64" customFormat="1" ht="14.1" customHeight="1">
      <c r="A400" s="73" t="s">
        <v>245</v>
      </c>
      <c r="B400" s="74">
        <v>52</v>
      </c>
      <c r="C400" s="74" t="s">
        <v>736</v>
      </c>
      <c r="D400" s="75">
        <v>42979</v>
      </c>
      <c r="E400" s="75">
        <v>42979</v>
      </c>
      <c r="F400" s="76">
        <v>1</v>
      </c>
      <c r="G400" s="74">
        <v>9</v>
      </c>
      <c r="H400" s="74">
        <v>2017</v>
      </c>
      <c r="I400" s="74">
        <v>1</v>
      </c>
      <c r="J400" s="77">
        <v>39658590</v>
      </c>
      <c r="K400" s="74" t="s">
        <v>737</v>
      </c>
      <c r="L400" s="74"/>
      <c r="M400" s="74">
        <v>1038</v>
      </c>
      <c r="N400" s="74" t="s">
        <v>248</v>
      </c>
      <c r="O400" s="74" t="s">
        <v>285</v>
      </c>
      <c r="P400" s="78">
        <v>245905.6666</v>
      </c>
      <c r="Q400" s="74"/>
      <c r="R400" s="74"/>
      <c r="S400" s="74"/>
      <c r="T400" s="263"/>
      <c r="U400" s="79"/>
      <c r="V400" s="80" t="s">
        <v>256</v>
      </c>
      <c r="W400" s="263" t="s">
        <v>249</v>
      </c>
      <c r="X400" s="282">
        <v>42979</v>
      </c>
      <c r="Y400" s="292" t="s">
        <v>249</v>
      </c>
      <c r="Z400" s="292" t="s">
        <v>249</v>
      </c>
      <c r="AA400" s="282">
        <v>42979</v>
      </c>
      <c r="AB400" s="302">
        <v>1</v>
      </c>
      <c r="AC400" s="263" t="s">
        <v>249</v>
      </c>
      <c r="AD400" s="319" t="s">
        <v>256</v>
      </c>
      <c r="AE400" s="324"/>
      <c r="AF400" s="317">
        <v>245906</v>
      </c>
      <c r="AG400" s="263"/>
      <c r="AH400" s="263"/>
      <c r="AI400" s="263"/>
      <c r="AJ400" s="263"/>
      <c r="AK400" s="263"/>
      <c r="AL400" s="263"/>
      <c r="AM400" s="79"/>
      <c r="AN400" s="79"/>
      <c r="AO400" s="79"/>
      <c r="AP400" s="263"/>
      <c r="AQ400" s="263"/>
      <c r="AR400"/>
    </row>
    <row r="401" spans="1:44" s="64" customFormat="1" ht="15" customHeight="1">
      <c r="A401" s="73" t="s">
        <v>245</v>
      </c>
      <c r="B401" s="74">
        <v>1</v>
      </c>
      <c r="C401" s="74" t="s">
        <v>481</v>
      </c>
      <c r="D401" s="75" t="s">
        <v>738</v>
      </c>
      <c r="E401" s="75" t="s">
        <v>739</v>
      </c>
      <c r="F401" s="76">
        <v>15</v>
      </c>
      <c r="G401" s="74">
        <v>4</v>
      </c>
      <c r="H401" s="74">
        <v>2018</v>
      </c>
      <c r="I401" s="74">
        <v>2</v>
      </c>
      <c r="J401" s="77">
        <v>39688269</v>
      </c>
      <c r="K401" s="74" t="s">
        <v>740</v>
      </c>
      <c r="L401" s="74"/>
      <c r="M401" s="74">
        <v>1045</v>
      </c>
      <c r="N401" s="74" t="s">
        <v>255</v>
      </c>
      <c r="O401" s="74" t="s">
        <v>294</v>
      </c>
      <c r="P401" s="78">
        <v>45963.666599999997</v>
      </c>
      <c r="Q401" s="74"/>
      <c r="R401" s="74"/>
      <c r="S401" s="74"/>
      <c r="T401" s="263"/>
      <c r="U401" s="79"/>
      <c r="V401" s="80" t="s">
        <v>256</v>
      </c>
      <c r="W401" s="263">
        <v>0</v>
      </c>
      <c r="X401" s="276">
        <v>43219</v>
      </c>
      <c r="Y401" s="292" t="s">
        <v>257</v>
      </c>
      <c r="Z401" s="292" t="s">
        <v>739</v>
      </c>
      <c r="AA401" s="276" t="s">
        <v>739</v>
      </c>
      <c r="AB401" s="298">
        <v>15</v>
      </c>
      <c r="AC401" s="263" t="s">
        <v>249</v>
      </c>
      <c r="AD401" s="319" t="s">
        <v>256</v>
      </c>
      <c r="AE401" s="324">
        <v>43725.435416666667</v>
      </c>
      <c r="AF401" s="317">
        <v>45964</v>
      </c>
      <c r="AG401" s="263" t="s">
        <v>249</v>
      </c>
      <c r="AH401" s="263">
        <v>0</v>
      </c>
      <c r="AI401" s="263">
        <v>0</v>
      </c>
      <c r="AJ401" s="263">
        <v>0</v>
      </c>
      <c r="AK401" s="263" t="s">
        <v>249</v>
      </c>
      <c r="AL401" s="263">
        <v>0</v>
      </c>
      <c r="AM401" s="79"/>
      <c r="AN401" s="79" t="s">
        <v>249</v>
      </c>
      <c r="AO401" s="79" t="s">
        <v>249</v>
      </c>
      <c r="AP401" s="263"/>
      <c r="AQ401" s="263"/>
      <c r="AR401"/>
    </row>
    <row r="402" spans="1:44" s="64" customFormat="1" ht="14.1" customHeight="1">
      <c r="A402" s="73" t="s">
        <v>245</v>
      </c>
      <c r="B402" s="74">
        <v>1</v>
      </c>
      <c r="C402" s="74" t="s">
        <v>481</v>
      </c>
      <c r="D402" s="75" t="s">
        <v>741</v>
      </c>
      <c r="E402" s="75" t="s">
        <v>742</v>
      </c>
      <c r="F402" s="76">
        <v>3</v>
      </c>
      <c r="G402" s="74">
        <v>11</v>
      </c>
      <c r="H402" s="74">
        <v>2018</v>
      </c>
      <c r="I402" s="74">
        <v>2</v>
      </c>
      <c r="J402" s="77">
        <v>39688269</v>
      </c>
      <c r="K402" s="74" t="s">
        <v>740</v>
      </c>
      <c r="L402" s="74"/>
      <c r="M402" s="74">
        <v>1045</v>
      </c>
      <c r="N402" s="74" t="s">
        <v>255</v>
      </c>
      <c r="O402" s="74" t="s">
        <v>294</v>
      </c>
      <c r="P402" s="78">
        <v>52082.8</v>
      </c>
      <c r="Q402" s="74"/>
      <c r="R402" s="74"/>
      <c r="S402" s="74"/>
      <c r="T402" s="263"/>
      <c r="U402" s="79"/>
      <c r="V402" s="80" t="s">
        <v>256</v>
      </c>
      <c r="W402" s="263">
        <v>1833585</v>
      </c>
      <c r="X402" s="276">
        <v>43430</v>
      </c>
      <c r="Y402" s="292" t="s">
        <v>257</v>
      </c>
      <c r="Z402" s="292" t="s">
        <v>743</v>
      </c>
      <c r="AA402" s="276" t="s">
        <v>742</v>
      </c>
      <c r="AB402" s="298">
        <v>3</v>
      </c>
      <c r="AC402" s="263" t="s">
        <v>249</v>
      </c>
      <c r="AD402" s="319" t="s">
        <v>256</v>
      </c>
      <c r="AE402" s="324">
        <v>43448.436111111114</v>
      </c>
      <c r="AF402" s="317">
        <v>52083</v>
      </c>
      <c r="AG402" s="263" t="s">
        <v>744</v>
      </c>
      <c r="AH402" s="263">
        <v>26041</v>
      </c>
      <c r="AI402" s="263">
        <v>0</v>
      </c>
      <c r="AJ402" s="263">
        <v>0</v>
      </c>
      <c r="AK402" s="263" t="s">
        <v>249</v>
      </c>
      <c r="AL402" s="263">
        <v>0</v>
      </c>
      <c r="AM402" s="79"/>
      <c r="AN402" s="79" t="s">
        <v>25</v>
      </c>
      <c r="AO402" s="79" t="s">
        <v>249</v>
      </c>
      <c r="AP402" s="263"/>
      <c r="AQ402" s="263"/>
      <c r="AR402"/>
    </row>
    <row r="403" spans="1:44" s="64" customFormat="1" ht="15" customHeight="1">
      <c r="A403" s="73" t="s">
        <v>245</v>
      </c>
      <c r="B403" s="74">
        <v>1</v>
      </c>
      <c r="C403" s="74" t="s">
        <v>481</v>
      </c>
      <c r="D403" s="75" t="s">
        <v>745</v>
      </c>
      <c r="E403" s="75" t="s">
        <v>746</v>
      </c>
      <c r="F403" s="76">
        <v>2</v>
      </c>
      <c r="G403" s="74">
        <v>5</v>
      </c>
      <c r="H403" s="74">
        <v>2019</v>
      </c>
      <c r="I403" s="74">
        <v>2</v>
      </c>
      <c r="J403" s="77">
        <v>39688269</v>
      </c>
      <c r="K403" s="74" t="s">
        <v>740</v>
      </c>
      <c r="L403" s="74"/>
      <c r="M403" s="74">
        <v>1038</v>
      </c>
      <c r="N403" s="74" t="s">
        <v>248</v>
      </c>
      <c r="O403" s="74" t="s">
        <v>294</v>
      </c>
      <c r="P403" s="78">
        <v>165623.19990000001</v>
      </c>
      <c r="Q403" s="74"/>
      <c r="R403" s="74"/>
      <c r="S403" s="74"/>
      <c r="T403" s="263"/>
      <c r="U403" s="79"/>
      <c r="V403" s="80" t="s">
        <v>256</v>
      </c>
      <c r="W403" s="263">
        <v>1995406</v>
      </c>
      <c r="X403" s="276">
        <v>43600</v>
      </c>
      <c r="Y403" s="292" t="s">
        <v>257</v>
      </c>
      <c r="Z403" s="292" t="s">
        <v>249</v>
      </c>
      <c r="AA403" s="276" t="s">
        <v>746</v>
      </c>
      <c r="AB403" s="298">
        <v>2</v>
      </c>
      <c r="AC403" s="263" t="s">
        <v>249</v>
      </c>
      <c r="AD403" s="319" t="s">
        <v>256</v>
      </c>
      <c r="AE403" s="324"/>
      <c r="AF403" s="317">
        <v>165623</v>
      </c>
      <c r="AG403" s="263"/>
      <c r="AH403" s="263"/>
      <c r="AI403" s="263"/>
      <c r="AJ403" s="263"/>
      <c r="AK403" s="263"/>
      <c r="AL403" s="263"/>
      <c r="AM403" s="79"/>
      <c r="AN403" s="79"/>
      <c r="AO403" s="79"/>
      <c r="AP403" s="263"/>
      <c r="AQ403" s="263"/>
      <c r="AR403"/>
    </row>
    <row r="404" spans="1:44" s="64" customFormat="1" ht="14.1" customHeight="1">
      <c r="A404" s="73" t="s">
        <v>245</v>
      </c>
      <c r="B404" s="74">
        <v>1</v>
      </c>
      <c r="C404" s="74" t="s">
        <v>481</v>
      </c>
      <c r="D404" s="75" t="s">
        <v>729</v>
      </c>
      <c r="E404" s="75" t="s">
        <v>747</v>
      </c>
      <c r="F404" s="76">
        <v>2</v>
      </c>
      <c r="G404" s="74">
        <v>5</v>
      </c>
      <c r="H404" s="74">
        <v>2019</v>
      </c>
      <c r="I404" s="74">
        <v>2</v>
      </c>
      <c r="J404" s="77">
        <v>39688269</v>
      </c>
      <c r="K404" s="74" t="s">
        <v>740</v>
      </c>
      <c r="L404" s="74"/>
      <c r="M404" s="74">
        <v>1038</v>
      </c>
      <c r="N404" s="74" t="s">
        <v>248</v>
      </c>
      <c r="O404" s="74" t="s">
        <v>294</v>
      </c>
      <c r="P404" s="78">
        <v>27603.866600000001</v>
      </c>
      <c r="Q404" s="74"/>
      <c r="R404" s="74"/>
      <c r="S404" s="74"/>
      <c r="T404" s="263"/>
      <c r="U404" s="79"/>
      <c r="V404" s="80" t="s">
        <v>256</v>
      </c>
      <c r="W404" s="263">
        <v>2005770</v>
      </c>
      <c r="X404" s="276">
        <v>43608</v>
      </c>
      <c r="Y404" s="292" t="s">
        <v>257</v>
      </c>
      <c r="Z404" s="292" t="s">
        <v>249</v>
      </c>
      <c r="AA404" s="276" t="s">
        <v>747</v>
      </c>
      <c r="AB404" s="298">
        <v>2</v>
      </c>
      <c r="AC404" s="263" t="s">
        <v>249</v>
      </c>
      <c r="AD404" s="319" t="s">
        <v>256</v>
      </c>
      <c r="AE404" s="324"/>
      <c r="AF404" s="317">
        <v>27604</v>
      </c>
      <c r="AG404" s="263"/>
      <c r="AH404" s="263"/>
      <c r="AI404" s="263"/>
      <c r="AJ404" s="263"/>
      <c r="AK404" s="263"/>
      <c r="AL404" s="263"/>
      <c r="AM404" s="79"/>
      <c r="AN404" s="79"/>
      <c r="AO404" s="79"/>
      <c r="AP404" s="263"/>
      <c r="AQ404" s="263"/>
      <c r="AR404"/>
    </row>
    <row r="405" spans="1:44" s="64" customFormat="1" ht="14.1" hidden="1" customHeight="1">
      <c r="A405" s="73" t="s">
        <v>245</v>
      </c>
      <c r="B405" s="74">
        <v>63</v>
      </c>
      <c r="C405" s="74" t="s">
        <v>280</v>
      </c>
      <c r="D405" s="75">
        <v>44092</v>
      </c>
      <c r="E405" s="75">
        <v>44093</v>
      </c>
      <c r="F405" s="76">
        <v>2</v>
      </c>
      <c r="G405" s="74">
        <v>9</v>
      </c>
      <c r="H405" s="74">
        <v>2020</v>
      </c>
      <c r="I405" s="74">
        <v>2</v>
      </c>
      <c r="J405" s="77">
        <v>39726166</v>
      </c>
      <c r="K405" s="74" t="s">
        <v>748</v>
      </c>
      <c r="L405" s="74">
        <v>13</v>
      </c>
      <c r="M405" s="74">
        <v>1038</v>
      </c>
      <c r="N405" s="74" t="s">
        <v>248</v>
      </c>
      <c r="O405" s="74" t="s">
        <v>30</v>
      </c>
      <c r="P405" s="78">
        <v>58520</v>
      </c>
      <c r="Q405" s="74" t="s">
        <v>749</v>
      </c>
      <c r="R405" s="74">
        <v>0</v>
      </c>
      <c r="S405" s="74">
        <v>0</v>
      </c>
      <c r="T405" s="79"/>
      <c r="U405" s="79"/>
      <c r="V405" s="80" t="s">
        <v>279</v>
      </c>
      <c r="W405" s="79"/>
      <c r="X405" s="81">
        <v>44092</v>
      </c>
      <c r="Y405" s="82"/>
      <c r="Z405" s="82"/>
      <c r="AA405" s="81">
        <v>44093</v>
      </c>
      <c r="AB405" s="83"/>
      <c r="AC405" s="79"/>
      <c r="AD405" s="80"/>
      <c r="AE405" s="245"/>
      <c r="AF405" s="84">
        <v>0</v>
      </c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/>
    </row>
    <row r="406" spans="1:44" s="64" customFormat="1" ht="14.1" hidden="1" customHeight="1">
      <c r="A406" s="73" t="s">
        <v>245</v>
      </c>
      <c r="B406" s="74">
        <v>63</v>
      </c>
      <c r="C406" s="74" t="s">
        <v>280</v>
      </c>
      <c r="D406" s="75">
        <v>43967</v>
      </c>
      <c r="E406" s="75">
        <v>43967</v>
      </c>
      <c r="F406" s="76">
        <v>1</v>
      </c>
      <c r="G406" s="74">
        <v>5</v>
      </c>
      <c r="H406" s="74">
        <v>2020</v>
      </c>
      <c r="I406" s="74">
        <v>2</v>
      </c>
      <c r="J406" s="77">
        <v>39726166</v>
      </c>
      <c r="K406" s="74" t="s">
        <v>748</v>
      </c>
      <c r="L406" s="74">
        <v>14</v>
      </c>
      <c r="M406" s="74">
        <v>1038</v>
      </c>
      <c r="N406" s="74" t="s">
        <v>248</v>
      </c>
      <c r="O406" s="74" t="s">
        <v>30</v>
      </c>
      <c r="P406" s="78">
        <v>29260</v>
      </c>
      <c r="Q406" s="74" t="s">
        <v>750</v>
      </c>
      <c r="R406" s="74">
        <v>0</v>
      </c>
      <c r="S406" s="74">
        <v>0</v>
      </c>
      <c r="T406" s="79"/>
      <c r="U406" s="79"/>
      <c r="V406" s="80" t="s">
        <v>279</v>
      </c>
      <c r="W406" s="79"/>
      <c r="X406" s="81">
        <v>43967</v>
      </c>
      <c r="Y406" s="82"/>
      <c r="Z406" s="82"/>
      <c r="AA406" s="81">
        <v>43967</v>
      </c>
      <c r="AB406" s="83"/>
      <c r="AC406" s="79"/>
      <c r="AD406" s="80"/>
      <c r="AE406" s="245"/>
      <c r="AF406" s="84">
        <v>0</v>
      </c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/>
    </row>
    <row r="407" spans="1:44" s="64" customFormat="1" ht="14.1" customHeight="1">
      <c r="A407" s="73" t="s">
        <v>245</v>
      </c>
      <c r="B407" s="74">
        <v>23</v>
      </c>
      <c r="C407" s="74" t="s">
        <v>348</v>
      </c>
      <c r="D407" s="143">
        <v>43375</v>
      </c>
      <c r="E407" s="143">
        <v>43376</v>
      </c>
      <c r="F407" s="76">
        <v>2</v>
      </c>
      <c r="G407" s="74">
        <v>10</v>
      </c>
      <c r="H407" s="74">
        <v>2018</v>
      </c>
      <c r="I407" s="74">
        <v>1</v>
      </c>
      <c r="J407" s="77">
        <v>39736660</v>
      </c>
      <c r="K407" s="74" t="s">
        <v>751</v>
      </c>
      <c r="L407" s="74"/>
      <c r="M407" s="74">
        <v>1038</v>
      </c>
      <c r="N407" s="74" t="s">
        <v>248</v>
      </c>
      <c r="O407" s="74" t="s">
        <v>30</v>
      </c>
      <c r="P407" s="78">
        <v>52082.8</v>
      </c>
      <c r="Q407" s="74"/>
      <c r="R407" s="74"/>
      <c r="S407" s="74"/>
      <c r="T407" s="263"/>
      <c r="U407" s="79"/>
      <c r="V407" s="80" t="s">
        <v>26</v>
      </c>
      <c r="W407" s="263">
        <v>54761</v>
      </c>
      <c r="X407" s="274">
        <v>43375</v>
      </c>
      <c r="Y407" s="292" t="s">
        <v>257</v>
      </c>
      <c r="Z407" s="292" t="s">
        <v>752</v>
      </c>
      <c r="AA407" s="274">
        <v>43376</v>
      </c>
      <c r="AB407" s="299">
        <v>2</v>
      </c>
      <c r="AC407" s="263" t="s">
        <v>249</v>
      </c>
      <c r="AD407" s="319" t="s">
        <v>26</v>
      </c>
      <c r="AE407" s="324"/>
      <c r="AF407" s="317"/>
      <c r="AG407" s="263"/>
      <c r="AH407" s="263"/>
      <c r="AI407" s="263"/>
      <c r="AJ407" s="263"/>
      <c r="AK407" s="263"/>
      <c r="AL407" s="263"/>
      <c r="AM407" s="79"/>
      <c r="AN407" s="79"/>
      <c r="AO407" s="79"/>
      <c r="AP407" s="263"/>
      <c r="AQ407" s="263"/>
      <c r="AR407"/>
    </row>
    <row r="408" spans="1:44" s="64" customFormat="1" ht="14.1" customHeight="1">
      <c r="A408" s="73" t="s">
        <v>245</v>
      </c>
      <c r="B408" s="74">
        <v>23</v>
      </c>
      <c r="C408" s="74" t="s">
        <v>348</v>
      </c>
      <c r="D408" s="143">
        <v>43377</v>
      </c>
      <c r="E408" s="143">
        <v>43377</v>
      </c>
      <c r="F408" s="76">
        <v>1</v>
      </c>
      <c r="G408" s="74">
        <v>10</v>
      </c>
      <c r="H408" s="74">
        <v>2018</v>
      </c>
      <c r="I408" s="74">
        <v>1</v>
      </c>
      <c r="J408" s="77">
        <v>39736660</v>
      </c>
      <c r="K408" s="74" t="s">
        <v>751</v>
      </c>
      <c r="L408" s="74"/>
      <c r="M408" s="74">
        <v>1045</v>
      </c>
      <c r="N408" s="74" t="s">
        <v>248</v>
      </c>
      <c r="O408" s="74" t="s">
        <v>30</v>
      </c>
      <c r="P408" s="78">
        <v>55208</v>
      </c>
      <c r="Q408" s="74"/>
      <c r="R408" s="74"/>
      <c r="S408" s="74"/>
      <c r="T408" s="263"/>
      <c r="U408" s="79"/>
      <c r="V408" s="80" t="s">
        <v>256</v>
      </c>
      <c r="W408" s="263" t="s">
        <v>249</v>
      </c>
      <c r="X408" s="274">
        <v>43377</v>
      </c>
      <c r="Y408" s="292" t="s">
        <v>249</v>
      </c>
      <c r="Z408" s="292" t="s">
        <v>249</v>
      </c>
      <c r="AA408" s="274">
        <v>43377</v>
      </c>
      <c r="AB408" s="298">
        <v>1</v>
      </c>
      <c r="AC408" s="263" t="s">
        <v>249</v>
      </c>
      <c r="AD408" s="319" t="s">
        <v>256</v>
      </c>
      <c r="AE408" s="324"/>
      <c r="AF408" s="317">
        <v>26041</v>
      </c>
      <c r="AG408" s="263" t="s">
        <v>249</v>
      </c>
      <c r="AH408" s="263" t="s">
        <v>249</v>
      </c>
      <c r="AI408" s="263"/>
      <c r="AJ408" s="263">
        <v>3295</v>
      </c>
      <c r="AK408" s="274">
        <v>43708</v>
      </c>
      <c r="AL408" s="334">
        <v>26041</v>
      </c>
      <c r="AM408" s="79"/>
      <c r="AN408" s="79" t="s">
        <v>249</v>
      </c>
      <c r="AO408" s="79" t="s">
        <v>249</v>
      </c>
      <c r="AP408" s="263"/>
      <c r="AQ408" s="263"/>
      <c r="AR408"/>
    </row>
    <row r="409" spans="1:44" s="64" customFormat="1" ht="14.1" customHeight="1">
      <c r="A409" s="73" t="s">
        <v>245</v>
      </c>
      <c r="B409" s="74">
        <v>4</v>
      </c>
      <c r="C409" s="74" t="s">
        <v>352</v>
      </c>
      <c r="D409" s="75" t="s">
        <v>753</v>
      </c>
      <c r="E409" s="75" t="s">
        <v>753</v>
      </c>
      <c r="F409" s="76">
        <v>1</v>
      </c>
      <c r="G409" s="74">
        <v>6</v>
      </c>
      <c r="H409" s="74">
        <v>2017</v>
      </c>
      <c r="I409" s="74">
        <v>1</v>
      </c>
      <c r="J409" s="77">
        <v>39749742</v>
      </c>
      <c r="K409" s="74" t="s">
        <v>754</v>
      </c>
      <c r="L409" s="74"/>
      <c r="M409" s="74">
        <v>1045</v>
      </c>
      <c r="N409" s="74" t="s">
        <v>255</v>
      </c>
      <c r="O409" s="74" t="s">
        <v>499</v>
      </c>
      <c r="P409" s="78">
        <v>24590.566599999998</v>
      </c>
      <c r="Q409" s="74"/>
      <c r="R409" s="74"/>
      <c r="S409" s="74"/>
      <c r="T409" s="263"/>
      <c r="U409" s="79"/>
      <c r="V409" s="80" t="s">
        <v>256</v>
      </c>
      <c r="W409" s="263">
        <v>0</v>
      </c>
      <c r="X409" s="276">
        <v>42895</v>
      </c>
      <c r="Y409" s="292" t="s">
        <v>257</v>
      </c>
      <c r="Z409" s="292" t="s">
        <v>753</v>
      </c>
      <c r="AA409" s="276" t="s">
        <v>753</v>
      </c>
      <c r="AB409" s="298">
        <v>1</v>
      </c>
      <c r="AC409" s="263" t="s">
        <v>249</v>
      </c>
      <c r="AD409" s="319" t="s">
        <v>256</v>
      </c>
      <c r="AE409" s="324">
        <v>42895</v>
      </c>
      <c r="AF409" s="317">
        <v>24591</v>
      </c>
      <c r="AG409" s="263" t="s">
        <v>249</v>
      </c>
      <c r="AH409" s="263">
        <v>0</v>
      </c>
      <c r="AI409" s="263">
        <v>0</v>
      </c>
      <c r="AJ409" s="263">
        <v>0</v>
      </c>
      <c r="AK409" s="263" t="s">
        <v>249</v>
      </c>
      <c r="AL409" s="263">
        <v>0</v>
      </c>
      <c r="AM409" s="79"/>
      <c r="AN409" s="79" t="s">
        <v>26</v>
      </c>
      <c r="AO409" s="79" t="s">
        <v>249</v>
      </c>
      <c r="AP409" s="263"/>
      <c r="AQ409" s="263"/>
      <c r="AR409"/>
    </row>
    <row r="410" spans="1:44" s="64" customFormat="1" ht="14.1" hidden="1" customHeight="1">
      <c r="A410" s="73" t="s">
        <v>245</v>
      </c>
      <c r="B410" s="74">
        <v>4</v>
      </c>
      <c r="C410" s="74" t="s">
        <v>352</v>
      </c>
      <c r="D410" s="75"/>
      <c r="E410" s="75"/>
      <c r="F410" s="76"/>
      <c r="G410" s="74">
        <v>8</v>
      </c>
      <c r="H410" s="74">
        <v>2018</v>
      </c>
      <c r="I410" s="74">
        <v>1</v>
      </c>
      <c r="J410" s="77">
        <v>39749742</v>
      </c>
      <c r="K410" s="74" t="s">
        <v>754</v>
      </c>
      <c r="L410" s="74"/>
      <c r="M410" s="74">
        <v>1038</v>
      </c>
      <c r="N410" s="74" t="s">
        <v>248</v>
      </c>
      <c r="O410" s="74" t="s">
        <v>499</v>
      </c>
      <c r="P410" s="78">
        <v>26041.4</v>
      </c>
      <c r="Q410" s="74"/>
      <c r="R410" s="74"/>
      <c r="S410" s="74"/>
      <c r="T410" s="79"/>
      <c r="U410" s="79"/>
      <c r="V410" s="80" t="s">
        <v>260</v>
      </c>
      <c r="W410" s="79" t="s">
        <v>249</v>
      </c>
      <c r="X410" s="81"/>
      <c r="Y410" s="82" t="s">
        <v>249</v>
      </c>
      <c r="Z410" s="82" t="s">
        <v>249</v>
      </c>
      <c r="AA410" s="81"/>
      <c r="AB410" s="83"/>
      <c r="AC410" s="79" t="s">
        <v>249</v>
      </c>
      <c r="AD410" s="80"/>
      <c r="AE410" s="245"/>
      <c r="AF410" s="84">
        <v>26041</v>
      </c>
      <c r="AG410" s="79" t="s">
        <v>249</v>
      </c>
      <c r="AH410" s="79" t="s">
        <v>249</v>
      </c>
      <c r="AI410" s="79" t="s">
        <v>249</v>
      </c>
      <c r="AJ410" s="79" t="s">
        <v>249</v>
      </c>
      <c r="AK410" s="79" t="s">
        <v>249</v>
      </c>
      <c r="AL410" s="79" t="s">
        <v>249</v>
      </c>
      <c r="AM410" s="79" t="s">
        <v>755</v>
      </c>
      <c r="AN410" s="79" t="s">
        <v>249</v>
      </c>
      <c r="AO410" s="79" t="s">
        <v>249</v>
      </c>
      <c r="AP410" s="79"/>
      <c r="AQ410" s="79"/>
      <c r="AR410"/>
    </row>
    <row r="411" spans="1:44" s="64" customFormat="1" ht="14.1" hidden="1" customHeight="1">
      <c r="A411" s="73" t="s">
        <v>245</v>
      </c>
      <c r="B411" s="74">
        <v>4</v>
      </c>
      <c r="C411" s="74" t="s">
        <v>352</v>
      </c>
      <c r="D411" s="75"/>
      <c r="E411" s="75"/>
      <c r="F411" s="76"/>
      <c r="G411" s="74">
        <v>8</v>
      </c>
      <c r="H411" s="74">
        <v>2018</v>
      </c>
      <c r="I411" s="74">
        <v>2</v>
      </c>
      <c r="J411" s="77">
        <v>39749742</v>
      </c>
      <c r="K411" s="74" t="s">
        <v>754</v>
      </c>
      <c r="L411" s="74"/>
      <c r="M411" s="74">
        <v>1038</v>
      </c>
      <c r="N411" s="74" t="s">
        <v>248</v>
      </c>
      <c r="O411" s="74" t="s">
        <v>499</v>
      </c>
      <c r="P411" s="78">
        <v>26041.4</v>
      </c>
      <c r="Q411" s="74"/>
      <c r="R411" s="74"/>
      <c r="S411" s="74"/>
      <c r="T411" s="79"/>
      <c r="U411" s="79"/>
      <c r="V411" s="80" t="s">
        <v>260</v>
      </c>
      <c r="W411" s="79" t="s">
        <v>249</v>
      </c>
      <c r="X411" s="81"/>
      <c r="Y411" s="82" t="s">
        <v>249</v>
      </c>
      <c r="Z411" s="82" t="s">
        <v>249</v>
      </c>
      <c r="AA411" s="81"/>
      <c r="AB411" s="83"/>
      <c r="AC411" s="79" t="s">
        <v>249</v>
      </c>
      <c r="AD411" s="80"/>
      <c r="AE411" s="245"/>
      <c r="AF411" s="84">
        <v>26041</v>
      </c>
      <c r="AG411" s="79" t="s">
        <v>249</v>
      </c>
      <c r="AH411" s="79" t="s">
        <v>249</v>
      </c>
      <c r="AI411" s="79" t="s">
        <v>249</v>
      </c>
      <c r="AJ411" s="79" t="s">
        <v>249</v>
      </c>
      <c r="AK411" s="79" t="s">
        <v>249</v>
      </c>
      <c r="AL411" s="79" t="s">
        <v>249</v>
      </c>
      <c r="AM411" s="79" t="s">
        <v>755</v>
      </c>
      <c r="AN411" s="79" t="s">
        <v>249</v>
      </c>
      <c r="AO411" s="79" t="s">
        <v>249</v>
      </c>
      <c r="AP411" s="79"/>
      <c r="AQ411" s="79"/>
      <c r="AR411"/>
    </row>
    <row r="412" spans="1:44" s="64" customFormat="1" ht="14.1" hidden="1" customHeight="1">
      <c r="A412" s="73" t="s">
        <v>245</v>
      </c>
      <c r="B412" s="74">
        <v>4</v>
      </c>
      <c r="C412" s="74" t="s">
        <v>352</v>
      </c>
      <c r="D412" s="75"/>
      <c r="E412" s="75"/>
      <c r="F412" s="76"/>
      <c r="G412" s="74">
        <v>11</v>
      </c>
      <c r="H412" s="74">
        <v>2017</v>
      </c>
      <c r="I412" s="74">
        <v>1</v>
      </c>
      <c r="J412" s="77">
        <v>39749742</v>
      </c>
      <c r="K412" s="74" t="s">
        <v>754</v>
      </c>
      <c r="L412" s="74"/>
      <c r="M412" s="74">
        <v>1038</v>
      </c>
      <c r="N412" s="74" t="s">
        <v>248</v>
      </c>
      <c r="O412" s="74" t="s">
        <v>499</v>
      </c>
      <c r="P412" s="78">
        <v>49181.133300000001</v>
      </c>
      <c r="Q412" s="74"/>
      <c r="R412" s="74"/>
      <c r="S412" s="74"/>
      <c r="T412" s="79"/>
      <c r="U412" s="79"/>
      <c r="V412" s="80" t="s">
        <v>260</v>
      </c>
      <c r="W412" s="79" t="s">
        <v>249</v>
      </c>
      <c r="X412" s="81"/>
      <c r="Y412" s="82" t="s">
        <v>249</v>
      </c>
      <c r="Z412" s="82" t="s">
        <v>249</v>
      </c>
      <c r="AA412" s="81"/>
      <c r="AB412" s="83"/>
      <c r="AC412" s="79" t="s">
        <v>249</v>
      </c>
      <c r="AD412" s="80"/>
      <c r="AE412" s="245"/>
      <c r="AF412" s="84">
        <v>49181</v>
      </c>
      <c r="AG412" s="79" t="s">
        <v>249</v>
      </c>
      <c r="AH412" s="79" t="s">
        <v>249</v>
      </c>
      <c r="AI412" s="79" t="s">
        <v>249</v>
      </c>
      <c r="AJ412" s="79" t="s">
        <v>249</v>
      </c>
      <c r="AK412" s="79" t="s">
        <v>249</v>
      </c>
      <c r="AL412" s="79" t="s">
        <v>249</v>
      </c>
      <c r="AM412" s="79" t="s">
        <v>755</v>
      </c>
      <c r="AN412" s="79" t="s">
        <v>249</v>
      </c>
      <c r="AO412" s="79" t="s">
        <v>249</v>
      </c>
      <c r="AP412" s="79"/>
      <c r="AQ412" s="79"/>
      <c r="AR412"/>
    </row>
    <row r="413" spans="1:44" s="64" customFormat="1" ht="14.1" hidden="1" customHeight="1">
      <c r="A413" s="73" t="s">
        <v>245</v>
      </c>
      <c r="B413" s="74">
        <v>42</v>
      </c>
      <c r="C413" s="74" t="s">
        <v>497</v>
      </c>
      <c r="D413" s="75"/>
      <c r="E413" s="75"/>
      <c r="F413" s="76"/>
      <c r="G413" s="74">
        <v>3</v>
      </c>
      <c r="H413" s="74">
        <v>2018</v>
      </c>
      <c r="I413" s="74">
        <v>2</v>
      </c>
      <c r="J413" s="77">
        <v>39787623</v>
      </c>
      <c r="K413" s="74" t="s">
        <v>756</v>
      </c>
      <c r="L413" s="74"/>
      <c r="M413" s="74">
        <v>1038</v>
      </c>
      <c r="N413" s="74" t="s">
        <v>248</v>
      </c>
      <c r="O413" s="74" t="s">
        <v>373</v>
      </c>
      <c r="P413" s="78">
        <v>52082.8</v>
      </c>
      <c r="Q413" s="74"/>
      <c r="R413" s="74"/>
      <c r="S413" s="74"/>
      <c r="T413" s="79"/>
      <c r="U413" s="79"/>
      <c r="V413" s="80" t="s">
        <v>260</v>
      </c>
      <c r="W413" s="79" t="s">
        <v>249</v>
      </c>
      <c r="X413" s="81"/>
      <c r="Y413" s="82" t="s">
        <v>249</v>
      </c>
      <c r="Z413" s="82" t="s">
        <v>249</v>
      </c>
      <c r="AA413" s="81"/>
      <c r="AB413" s="83"/>
      <c r="AC413" s="79" t="s">
        <v>249</v>
      </c>
      <c r="AD413" s="80"/>
      <c r="AE413" s="245"/>
      <c r="AF413" s="84">
        <v>52083</v>
      </c>
      <c r="AG413" s="79" t="s">
        <v>249</v>
      </c>
      <c r="AH413" s="79" t="s">
        <v>249</v>
      </c>
      <c r="AI413" s="79" t="s">
        <v>249</v>
      </c>
      <c r="AJ413" s="79" t="s">
        <v>249</v>
      </c>
      <c r="AK413" s="79" t="s">
        <v>249</v>
      </c>
      <c r="AL413" s="79" t="s">
        <v>249</v>
      </c>
      <c r="AM413" s="79"/>
      <c r="AN413" s="79" t="s">
        <v>249</v>
      </c>
      <c r="AO413" s="79" t="s">
        <v>249</v>
      </c>
      <c r="AP413" s="79"/>
      <c r="AQ413" s="79"/>
      <c r="AR413"/>
    </row>
    <row r="414" spans="1:44" s="64" customFormat="1" ht="14.1" customHeight="1">
      <c r="A414" s="73" t="s">
        <v>245</v>
      </c>
      <c r="B414" s="74">
        <v>56</v>
      </c>
      <c r="C414" s="74" t="s">
        <v>500</v>
      </c>
      <c r="D414" s="75">
        <v>43149</v>
      </c>
      <c r="E414" s="75">
        <v>43151</v>
      </c>
      <c r="F414" s="76">
        <v>3</v>
      </c>
      <c r="G414" s="74">
        <v>2</v>
      </c>
      <c r="H414" s="74">
        <v>2018</v>
      </c>
      <c r="I414" s="74">
        <v>2</v>
      </c>
      <c r="J414" s="77">
        <v>40379507</v>
      </c>
      <c r="K414" s="74" t="s">
        <v>757</v>
      </c>
      <c r="L414" s="74"/>
      <c r="M414" s="74">
        <v>1045</v>
      </c>
      <c r="N414" s="74" t="s">
        <v>255</v>
      </c>
      <c r="O414" s="74" t="s">
        <v>758</v>
      </c>
      <c r="P414" s="78">
        <v>52082.8</v>
      </c>
      <c r="Q414" s="74"/>
      <c r="R414" s="74"/>
      <c r="S414" s="74"/>
      <c r="T414" s="263">
        <v>2</v>
      </c>
      <c r="U414" s="79"/>
      <c r="V414" s="80" t="s">
        <v>256</v>
      </c>
      <c r="W414" s="263">
        <v>43213</v>
      </c>
      <c r="X414" s="282">
        <v>43149</v>
      </c>
      <c r="Y414" s="292" t="s">
        <v>257</v>
      </c>
      <c r="Z414" s="292" t="s">
        <v>759</v>
      </c>
      <c r="AA414" s="282">
        <v>43151</v>
      </c>
      <c r="AB414" s="303">
        <v>3</v>
      </c>
      <c r="AC414" s="263" t="s">
        <v>249</v>
      </c>
      <c r="AD414" s="319" t="s">
        <v>256</v>
      </c>
      <c r="AE414" s="324">
        <v>43287.402777777781</v>
      </c>
      <c r="AF414" s="317">
        <v>52083</v>
      </c>
      <c r="AG414" s="263" t="s">
        <v>760</v>
      </c>
      <c r="AH414" s="263">
        <v>78124</v>
      </c>
      <c r="AI414" s="263">
        <v>8051</v>
      </c>
      <c r="AJ414" s="263">
        <v>0</v>
      </c>
      <c r="AK414" s="263" t="s">
        <v>249</v>
      </c>
      <c r="AL414" s="263">
        <v>78124</v>
      </c>
      <c r="AM414" s="79"/>
      <c r="AN414" s="79" t="s">
        <v>25</v>
      </c>
      <c r="AO414" s="79" t="s">
        <v>249</v>
      </c>
      <c r="AP414" s="263"/>
      <c r="AQ414" s="263"/>
      <c r="AR414"/>
    </row>
    <row r="415" spans="1:44" s="64" customFormat="1" ht="14.1" customHeight="1">
      <c r="A415" s="73" t="s">
        <v>245</v>
      </c>
      <c r="B415" s="74">
        <v>56</v>
      </c>
      <c r="C415" s="74" t="s">
        <v>490</v>
      </c>
      <c r="D415" s="75">
        <v>43147</v>
      </c>
      <c r="E415" s="75">
        <v>43148</v>
      </c>
      <c r="F415" s="76">
        <v>2</v>
      </c>
      <c r="G415" s="74">
        <v>2</v>
      </c>
      <c r="H415" s="74">
        <v>2018</v>
      </c>
      <c r="I415" s="74">
        <v>2</v>
      </c>
      <c r="J415" s="77">
        <v>40379507</v>
      </c>
      <c r="K415" s="74" t="s">
        <v>757</v>
      </c>
      <c r="L415" s="74"/>
      <c r="M415" s="74">
        <v>1038</v>
      </c>
      <c r="N415" s="74" t="s">
        <v>248</v>
      </c>
      <c r="O415" s="74" t="s">
        <v>758</v>
      </c>
      <c r="P415" s="78">
        <v>55208</v>
      </c>
      <c r="Q415" s="74"/>
      <c r="R415" s="74"/>
      <c r="S415" s="74"/>
      <c r="T415" s="263"/>
      <c r="U415" s="79"/>
      <c r="V415" s="80" t="s">
        <v>26</v>
      </c>
      <c r="W415" s="263" t="s">
        <v>249</v>
      </c>
      <c r="X415" s="282">
        <v>43147</v>
      </c>
      <c r="Y415" s="292" t="s">
        <v>249</v>
      </c>
      <c r="Z415" s="292" t="s">
        <v>249</v>
      </c>
      <c r="AA415" s="282">
        <v>43148</v>
      </c>
      <c r="AB415" s="303">
        <v>2</v>
      </c>
      <c r="AC415" s="263" t="s">
        <v>249</v>
      </c>
      <c r="AD415" s="319" t="s">
        <v>26</v>
      </c>
      <c r="AE415" s="324"/>
      <c r="AF415" s="317">
        <v>0</v>
      </c>
      <c r="AG415" s="263"/>
      <c r="AH415" s="263"/>
      <c r="AI415" s="263"/>
      <c r="AJ415" s="263"/>
      <c r="AK415" s="263"/>
      <c r="AL415" s="263"/>
      <c r="AM415" s="79"/>
      <c r="AN415" s="79"/>
      <c r="AO415" s="79"/>
      <c r="AP415" s="263" t="s">
        <v>250</v>
      </c>
      <c r="AQ415" s="263"/>
      <c r="AR415"/>
    </row>
    <row r="416" spans="1:44" s="64" customFormat="1" ht="14.1" customHeight="1">
      <c r="A416" s="73" t="s">
        <v>245</v>
      </c>
      <c r="B416" s="74">
        <v>4</v>
      </c>
      <c r="C416" s="74" t="s">
        <v>352</v>
      </c>
      <c r="D416" s="75" t="s">
        <v>761</v>
      </c>
      <c r="E416" s="75" t="s">
        <v>762</v>
      </c>
      <c r="F416" s="76">
        <v>2</v>
      </c>
      <c r="G416" s="74">
        <v>3</v>
      </c>
      <c r="H416" s="74">
        <v>2020</v>
      </c>
      <c r="I416" s="74">
        <v>1</v>
      </c>
      <c r="J416" s="77">
        <v>40391394</v>
      </c>
      <c r="K416" s="74" t="s">
        <v>763</v>
      </c>
      <c r="L416" s="74"/>
      <c r="M416" s="74">
        <v>1038</v>
      </c>
      <c r="N416" s="74" t="s">
        <v>248</v>
      </c>
      <c r="O416" s="74" t="s">
        <v>294</v>
      </c>
      <c r="P416" s="78">
        <v>1250000</v>
      </c>
      <c r="Q416" s="74"/>
      <c r="R416" s="74"/>
      <c r="S416" s="74"/>
      <c r="T416" s="263"/>
      <c r="U416" s="79"/>
      <c r="V416" s="80" t="s">
        <v>26</v>
      </c>
      <c r="W416" s="263">
        <v>12012291</v>
      </c>
      <c r="X416" s="276" t="s">
        <v>761</v>
      </c>
      <c r="Y416" s="292" t="s">
        <v>308</v>
      </c>
      <c r="Z416" s="292" t="s">
        <v>764</v>
      </c>
      <c r="AA416" s="276" t="s">
        <v>762</v>
      </c>
      <c r="AB416" s="299">
        <v>2</v>
      </c>
      <c r="AC416" s="263" t="s">
        <v>249</v>
      </c>
      <c r="AD416" s="319" t="s">
        <v>26</v>
      </c>
      <c r="AE416" s="324"/>
      <c r="AF416" s="317">
        <v>0</v>
      </c>
      <c r="AG416" s="263"/>
      <c r="AH416" s="263"/>
      <c r="AI416" s="263"/>
      <c r="AJ416" s="263"/>
      <c r="AK416" s="263"/>
      <c r="AL416" s="263"/>
      <c r="AM416" s="79"/>
      <c r="AN416" s="79"/>
      <c r="AO416" s="79"/>
      <c r="AP416" s="263" t="s">
        <v>250</v>
      </c>
      <c r="AQ416" s="263"/>
      <c r="AR416"/>
    </row>
    <row r="417" spans="1:44" s="64" customFormat="1" ht="14.1" hidden="1" customHeight="1">
      <c r="A417" s="73" t="s">
        <v>245</v>
      </c>
      <c r="B417" s="74">
        <v>42</v>
      </c>
      <c r="C417" s="74" t="s">
        <v>497</v>
      </c>
      <c r="D417" s="75"/>
      <c r="E417" s="75"/>
      <c r="F417" s="76"/>
      <c r="G417" s="74">
        <v>6</v>
      </c>
      <c r="H417" s="74">
        <v>2018</v>
      </c>
      <c r="I417" s="74">
        <v>2</v>
      </c>
      <c r="J417" s="77">
        <v>40405917</v>
      </c>
      <c r="K417" s="74" t="s">
        <v>765</v>
      </c>
      <c r="L417" s="74"/>
      <c r="M417" s="74">
        <v>1038</v>
      </c>
      <c r="N417" s="74" t="s">
        <v>248</v>
      </c>
      <c r="O417" s="74" t="s">
        <v>294</v>
      </c>
      <c r="P417" s="78">
        <v>52082.8</v>
      </c>
      <c r="Q417" s="74"/>
      <c r="R417" s="74"/>
      <c r="S417" s="74"/>
      <c r="T417" s="79"/>
      <c r="U417" s="79"/>
      <c r="V417" s="80" t="s">
        <v>260</v>
      </c>
      <c r="W417" s="79" t="s">
        <v>249</v>
      </c>
      <c r="X417" s="81"/>
      <c r="Y417" s="82" t="s">
        <v>249</v>
      </c>
      <c r="Z417" s="82" t="s">
        <v>249</v>
      </c>
      <c r="AA417" s="81"/>
      <c r="AB417" s="83"/>
      <c r="AC417" s="79" t="s">
        <v>249</v>
      </c>
      <c r="AD417" s="80"/>
      <c r="AE417" s="245"/>
      <c r="AF417" s="84">
        <v>52083</v>
      </c>
      <c r="AG417" s="79" t="s">
        <v>249</v>
      </c>
      <c r="AH417" s="79" t="s">
        <v>249</v>
      </c>
      <c r="AI417" s="79" t="s">
        <v>249</v>
      </c>
      <c r="AJ417" s="79" t="s">
        <v>249</v>
      </c>
      <c r="AK417" s="79" t="s">
        <v>249</v>
      </c>
      <c r="AL417" s="79" t="s">
        <v>249</v>
      </c>
      <c r="AM417" s="79"/>
      <c r="AN417" s="79" t="s">
        <v>249</v>
      </c>
      <c r="AO417" s="79" t="s">
        <v>249</v>
      </c>
      <c r="AP417" s="79"/>
      <c r="AQ417" s="79"/>
      <c r="AR417"/>
    </row>
    <row r="418" spans="1:44" s="64" customFormat="1" ht="14.1" hidden="1" customHeight="1">
      <c r="A418" s="73" t="s">
        <v>245</v>
      </c>
      <c r="B418" s="74">
        <v>107</v>
      </c>
      <c r="C418" s="74" t="s">
        <v>766</v>
      </c>
      <c r="D418" s="75"/>
      <c r="E418" s="75"/>
      <c r="F418" s="76"/>
      <c r="G418" s="74">
        <v>3</v>
      </c>
      <c r="H418" s="74">
        <v>2020</v>
      </c>
      <c r="I418" s="74">
        <v>1</v>
      </c>
      <c r="J418" s="77">
        <v>41762417</v>
      </c>
      <c r="K418" s="74" t="s">
        <v>767</v>
      </c>
      <c r="L418" s="74"/>
      <c r="M418" s="74">
        <v>1038</v>
      </c>
      <c r="N418" s="74" t="s">
        <v>248</v>
      </c>
      <c r="O418" s="74" t="s">
        <v>35</v>
      </c>
      <c r="P418" s="78">
        <v>877803</v>
      </c>
      <c r="Q418" s="74"/>
      <c r="R418" s="74"/>
      <c r="S418" s="74"/>
      <c r="T418" s="79"/>
      <c r="U418" s="79"/>
      <c r="V418" s="80" t="s">
        <v>260</v>
      </c>
      <c r="W418" s="79" t="s">
        <v>249</v>
      </c>
      <c r="X418" s="81"/>
      <c r="Y418" s="82" t="s">
        <v>249</v>
      </c>
      <c r="Z418" s="82" t="s">
        <v>249</v>
      </c>
      <c r="AA418" s="81"/>
      <c r="AB418" s="83"/>
      <c r="AC418" s="79" t="s">
        <v>249</v>
      </c>
      <c r="AD418" s="80"/>
      <c r="AE418" s="245"/>
      <c r="AF418" s="84">
        <v>0</v>
      </c>
      <c r="AG418" s="79" t="s">
        <v>249</v>
      </c>
      <c r="AH418" s="79" t="s">
        <v>249</v>
      </c>
      <c r="AI418" s="79" t="s">
        <v>249</v>
      </c>
      <c r="AJ418" s="79" t="s">
        <v>249</v>
      </c>
      <c r="AK418" s="79" t="s">
        <v>249</v>
      </c>
      <c r="AL418" s="79" t="s">
        <v>249</v>
      </c>
      <c r="AM418" s="79" t="s">
        <v>261</v>
      </c>
      <c r="AN418" s="79" t="s">
        <v>249</v>
      </c>
      <c r="AO418" s="79" t="s">
        <v>249</v>
      </c>
      <c r="AP418" s="79"/>
      <c r="AQ418" s="79"/>
      <c r="AR418"/>
    </row>
    <row r="419" spans="1:44" s="64" customFormat="1" ht="14.1" hidden="1" customHeight="1">
      <c r="A419" s="73" t="s">
        <v>245</v>
      </c>
      <c r="B419" s="74">
        <v>107</v>
      </c>
      <c r="C419" s="74" t="s">
        <v>766</v>
      </c>
      <c r="D419" s="75"/>
      <c r="E419" s="75"/>
      <c r="F419" s="76"/>
      <c r="G419" s="74">
        <v>3</v>
      </c>
      <c r="H419" s="74">
        <v>2020</v>
      </c>
      <c r="I419" s="74">
        <v>1</v>
      </c>
      <c r="J419" s="77">
        <v>41762417</v>
      </c>
      <c r="K419" s="74" t="s">
        <v>767</v>
      </c>
      <c r="L419" s="74"/>
      <c r="M419" s="74">
        <v>1038</v>
      </c>
      <c r="N419" s="74" t="s">
        <v>248</v>
      </c>
      <c r="O419" s="74" t="s">
        <v>44</v>
      </c>
      <c r="P419" s="78">
        <v>58520</v>
      </c>
      <c r="Q419" s="74"/>
      <c r="R419" s="74"/>
      <c r="S419" s="74"/>
      <c r="T419" s="79"/>
      <c r="U419" s="79"/>
      <c r="V419" s="80" t="s">
        <v>260</v>
      </c>
      <c r="W419" s="79" t="s">
        <v>249</v>
      </c>
      <c r="X419" s="81"/>
      <c r="Y419" s="82" t="s">
        <v>249</v>
      </c>
      <c r="Z419" s="82" t="s">
        <v>249</v>
      </c>
      <c r="AA419" s="81"/>
      <c r="AB419" s="83"/>
      <c r="AC419" s="79" t="s">
        <v>249</v>
      </c>
      <c r="AD419" s="80"/>
      <c r="AE419" s="245"/>
      <c r="AF419" s="84">
        <v>0</v>
      </c>
      <c r="AG419" s="79" t="s">
        <v>249</v>
      </c>
      <c r="AH419" s="79" t="s">
        <v>249</v>
      </c>
      <c r="AI419" s="79" t="s">
        <v>249</v>
      </c>
      <c r="AJ419" s="79" t="s">
        <v>249</v>
      </c>
      <c r="AK419" s="79" t="s">
        <v>249</v>
      </c>
      <c r="AL419" s="79" t="s">
        <v>249</v>
      </c>
      <c r="AM419" s="79" t="s">
        <v>261</v>
      </c>
      <c r="AN419" s="79" t="s">
        <v>249</v>
      </c>
      <c r="AO419" s="79" t="s">
        <v>249</v>
      </c>
      <c r="AP419" s="79"/>
      <c r="AQ419" s="79"/>
      <c r="AR419"/>
    </row>
    <row r="420" spans="1:44" s="64" customFormat="1" ht="14.1" hidden="1" customHeight="1">
      <c r="A420" s="73" t="s">
        <v>245</v>
      </c>
      <c r="B420" s="74">
        <v>107</v>
      </c>
      <c r="C420" s="74" t="s">
        <v>766</v>
      </c>
      <c r="D420" s="75"/>
      <c r="E420" s="75"/>
      <c r="F420" s="76"/>
      <c r="G420" s="74">
        <v>3</v>
      </c>
      <c r="H420" s="74">
        <v>2020</v>
      </c>
      <c r="I420" s="74">
        <v>1</v>
      </c>
      <c r="J420" s="77">
        <v>41762417</v>
      </c>
      <c r="K420" s="74" t="s">
        <v>767</v>
      </c>
      <c r="L420" s="74"/>
      <c r="M420" s="74">
        <v>1045</v>
      </c>
      <c r="N420" s="74" t="s">
        <v>255</v>
      </c>
      <c r="O420" s="74" t="s">
        <v>366</v>
      </c>
      <c r="P420" s="78">
        <v>29260</v>
      </c>
      <c r="Q420" s="74"/>
      <c r="R420" s="74"/>
      <c r="S420" s="74"/>
      <c r="T420" s="79"/>
      <c r="U420" s="79"/>
      <c r="V420" s="80" t="s">
        <v>260</v>
      </c>
      <c r="W420" s="79" t="s">
        <v>249</v>
      </c>
      <c r="X420" s="81"/>
      <c r="Y420" s="82" t="s">
        <v>249</v>
      </c>
      <c r="Z420" s="82" t="s">
        <v>249</v>
      </c>
      <c r="AA420" s="81"/>
      <c r="AB420" s="83"/>
      <c r="AC420" s="79" t="s">
        <v>249</v>
      </c>
      <c r="AD420" s="80"/>
      <c r="AE420" s="245"/>
      <c r="AF420" s="84">
        <v>0</v>
      </c>
      <c r="AG420" s="79" t="s">
        <v>249</v>
      </c>
      <c r="AH420" s="79" t="s">
        <v>249</v>
      </c>
      <c r="AI420" s="79" t="s">
        <v>249</v>
      </c>
      <c r="AJ420" s="79" t="s">
        <v>249</v>
      </c>
      <c r="AK420" s="79" t="s">
        <v>249</v>
      </c>
      <c r="AL420" s="79" t="s">
        <v>249</v>
      </c>
      <c r="AM420" s="79" t="s">
        <v>261</v>
      </c>
      <c r="AN420" s="79" t="s">
        <v>249</v>
      </c>
      <c r="AO420" s="79" t="s">
        <v>249</v>
      </c>
      <c r="AP420" s="79"/>
      <c r="AQ420" s="79"/>
      <c r="AR420"/>
    </row>
    <row r="421" spans="1:44" s="64" customFormat="1" ht="14.1" hidden="1" customHeight="1">
      <c r="A421" s="73" t="s">
        <v>245</v>
      </c>
      <c r="B421" s="74">
        <v>107</v>
      </c>
      <c r="C421" s="74" t="s">
        <v>766</v>
      </c>
      <c r="D421" s="75"/>
      <c r="E421" s="75"/>
      <c r="F421" s="76"/>
      <c r="G421" s="74">
        <v>3</v>
      </c>
      <c r="H421" s="74">
        <v>2020</v>
      </c>
      <c r="I421" s="74">
        <v>1</v>
      </c>
      <c r="J421" s="77">
        <v>41762417</v>
      </c>
      <c r="K421" s="74" t="s">
        <v>767</v>
      </c>
      <c r="L421" s="74"/>
      <c r="M421" s="74">
        <v>1045</v>
      </c>
      <c r="N421" s="74" t="s">
        <v>255</v>
      </c>
      <c r="O421" s="74" t="s">
        <v>35</v>
      </c>
      <c r="P421" s="78">
        <v>877803</v>
      </c>
      <c r="Q421" s="74"/>
      <c r="R421" s="74"/>
      <c r="S421" s="74"/>
      <c r="T421" s="79"/>
      <c r="U421" s="79"/>
      <c r="V421" s="80" t="s">
        <v>260</v>
      </c>
      <c r="W421" s="79" t="s">
        <v>249</v>
      </c>
      <c r="X421" s="81"/>
      <c r="Y421" s="82" t="s">
        <v>249</v>
      </c>
      <c r="Z421" s="82" t="s">
        <v>249</v>
      </c>
      <c r="AA421" s="81"/>
      <c r="AB421" s="83"/>
      <c r="AC421" s="79" t="s">
        <v>249</v>
      </c>
      <c r="AD421" s="80"/>
      <c r="AE421" s="245"/>
      <c r="AF421" s="84">
        <v>0</v>
      </c>
      <c r="AG421" s="79" t="s">
        <v>249</v>
      </c>
      <c r="AH421" s="79" t="s">
        <v>249</v>
      </c>
      <c r="AI421" s="79" t="s">
        <v>249</v>
      </c>
      <c r="AJ421" s="79" t="s">
        <v>249</v>
      </c>
      <c r="AK421" s="79" t="s">
        <v>249</v>
      </c>
      <c r="AL421" s="79" t="s">
        <v>249</v>
      </c>
      <c r="AM421" s="79" t="s">
        <v>261</v>
      </c>
      <c r="AN421" s="79" t="s">
        <v>249</v>
      </c>
      <c r="AO421" s="79" t="s">
        <v>249</v>
      </c>
      <c r="AP421" s="79"/>
      <c r="AQ421" s="79"/>
      <c r="AR421"/>
    </row>
    <row r="422" spans="1:44" s="64" customFormat="1" ht="14.1" hidden="1" customHeight="1">
      <c r="A422" s="73" t="s">
        <v>245</v>
      </c>
      <c r="B422" s="74">
        <v>107</v>
      </c>
      <c r="C422" s="74" t="s">
        <v>766</v>
      </c>
      <c r="D422" s="75"/>
      <c r="E422" s="75"/>
      <c r="F422" s="76"/>
      <c r="G422" s="74">
        <v>2</v>
      </c>
      <c r="H422" s="74">
        <v>2020</v>
      </c>
      <c r="I422" s="74">
        <v>1</v>
      </c>
      <c r="J422" s="77">
        <v>41762417</v>
      </c>
      <c r="K422" s="74" t="s">
        <v>767</v>
      </c>
      <c r="L422" s="74"/>
      <c r="M422" s="74">
        <v>1038</v>
      </c>
      <c r="N422" s="74" t="s">
        <v>248</v>
      </c>
      <c r="O422" s="74" t="s">
        <v>35</v>
      </c>
      <c r="P422" s="78">
        <v>58520</v>
      </c>
      <c r="Q422" s="74"/>
      <c r="R422" s="74"/>
      <c r="S422" s="74"/>
      <c r="T422" s="79"/>
      <c r="U422" s="79"/>
      <c r="V422" s="80" t="s">
        <v>260</v>
      </c>
      <c r="W422" s="79" t="s">
        <v>249</v>
      </c>
      <c r="X422" s="81"/>
      <c r="Y422" s="82" t="s">
        <v>249</v>
      </c>
      <c r="Z422" s="82" t="s">
        <v>249</v>
      </c>
      <c r="AA422" s="81"/>
      <c r="AB422" s="83"/>
      <c r="AC422" s="79" t="s">
        <v>249</v>
      </c>
      <c r="AD422" s="80"/>
      <c r="AE422" s="245"/>
      <c r="AF422" s="84">
        <v>0</v>
      </c>
      <c r="AG422" s="79" t="s">
        <v>249</v>
      </c>
      <c r="AH422" s="79" t="s">
        <v>249</v>
      </c>
      <c r="AI422" s="79" t="s">
        <v>249</v>
      </c>
      <c r="AJ422" s="79" t="s">
        <v>249</v>
      </c>
      <c r="AK422" s="79" t="s">
        <v>249</v>
      </c>
      <c r="AL422" s="79" t="s">
        <v>249</v>
      </c>
      <c r="AM422" s="79" t="s">
        <v>261</v>
      </c>
      <c r="AN422" s="79" t="s">
        <v>249</v>
      </c>
      <c r="AO422" s="79" t="s">
        <v>249</v>
      </c>
      <c r="AP422" s="79"/>
      <c r="AQ422" s="79"/>
      <c r="AR422"/>
    </row>
    <row r="423" spans="1:44" s="64" customFormat="1" ht="14.1" hidden="1" customHeight="1">
      <c r="A423" s="73" t="s">
        <v>245</v>
      </c>
      <c r="B423" s="74">
        <v>107</v>
      </c>
      <c r="C423" s="74" t="s">
        <v>766</v>
      </c>
      <c r="D423" s="75"/>
      <c r="E423" s="75"/>
      <c r="F423" s="76"/>
      <c r="G423" s="74">
        <v>2</v>
      </c>
      <c r="H423" s="74">
        <v>2020</v>
      </c>
      <c r="I423" s="74">
        <v>1</v>
      </c>
      <c r="J423" s="77">
        <v>41762417</v>
      </c>
      <c r="K423" s="74" t="s">
        <v>767</v>
      </c>
      <c r="L423" s="74"/>
      <c r="M423" s="74">
        <v>1038</v>
      </c>
      <c r="N423" s="74" t="s">
        <v>248</v>
      </c>
      <c r="O423" s="74" t="s">
        <v>35</v>
      </c>
      <c r="P423" s="78">
        <v>877803</v>
      </c>
      <c r="Q423" s="74"/>
      <c r="R423" s="74"/>
      <c r="S423" s="74"/>
      <c r="T423" s="79"/>
      <c r="U423" s="79"/>
      <c r="V423" s="80" t="s">
        <v>260</v>
      </c>
      <c r="W423" s="79" t="s">
        <v>249</v>
      </c>
      <c r="X423" s="81"/>
      <c r="Y423" s="82" t="s">
        <v>249</v>
      </c>
      <c r="Z423" s="82" t="s">
        <v>249</v>
      </c>
      <c r="AA423" s="81"/>
      <c r="AB423" s="83"/>
      <c r="AC423" s="79" t="s">
        <v>249</v>
      </c>
      <c r="AD423" s="80"/>
      <c r="AE423" s="245"/>
      <c r="AF423" s="84">
        <v>0</v>
      </c>
      <c r="AG423" s="79" t="s">
        <v>249</v>
      </c>
      <c r="AH423" s="79" t="s">
        <v>249</v>
      </c>
      <c r="AI423" s="79" t="s">
        <v>249</v>
      </c>
      <c r="AJ423" s="79" t="s">
        <v>249</v>
      </c>
      <c r="AK423" s="79" t="s">
        <v>249</v>
      </c>
      <c r="AL423" s="79" t="s">
        <v>249</v>
      </c>
      <c r="AM423" s="79" t="s">
        <v>261</v>
      </c>
      <c r="AN423" s="79" t="s">
        <v>249</v>
      </c>
      <c r="AO423" s="79" t="s">
        <v>249</v>
      </c>
      <c r="AP423" s="79"/>
      <c r="AQ423" s="79"/>
      <c r="AR423"/>
    </row>
    <row r="424" spans="1:44" s="64" customFormat="1" ht="14.1" customHeight="1">
      <c r="A424" s="73" t="s">
        <v>245</v>
      </c>
      <c r="B424" s="74">
        <v>116</v>
      </c>
      <c r="C424" s="74" t="s">
        <v>769</v>
      </c>
      <c r="D424" s="75"/>
      <c r="E424" s="75"/>
      <c r="F424" s="76"/>
      <c r="G424" s="74">
        <v>11</v>
      </c>
      <c r="H424" s="74">
        <v>2017</v>
      </c>
      <c r="I424" s="74">
        <v>1</v>
      </c>
      <c r="J424" s="77">
        <v>43462475</v>
      </c>
      <c r="K424" s="74" t="s">
        <v>770</v>
      </c>
      <c r="L424" s="74"/>
      <c r="M424" s="74">
        <v>1038</v>
      </c>
      <c r="N424" s="74" t="s">
        <v>248</v>
      </c>
      <c r="O424" s="74" t="s">
        <v>44</v>
      </c>
      <c r="P424" s="78">
        <v>49181.133300000001</v>
      </c>
      <c r="Q424" s="74"/>
      <c r="R424" s="74"/>
      <c r="S424" s="74"/>
      <c r="T424" s="263"/>
      <c r="U424" s="79"/>
      <c r="V424" s="80" t="s">
        <v>256</v>
      </c>
      <c r="W424" s="263"/>
      <c r="X424" s="276"/>
      <c r="Y424" s="292"/>
      <c r="Z424" s="292"/>
      <c r="AA424" s="276"/>
      <c r="AB424" s="298"/>
      <c r="AC424" s="263"/>
      <c r="AD424" s="319" t="s">
        <v>256</v>
      </c>
      <c r="AE424" s="324"/>
      <c r="AF424" s="317">
        <v>53333</v>
      </c>
      <c r="AG424" s="263"/>
      <c r="AH424" s="263"/>
      <c r="AI424" s="263"/>
      <c r="AJ424" s="263"/>
      <c r="AK424" s="263"/>
      <c r="AL424" s="263"/>
      <c r="AM424" s="79"/>
      <c r="AN424" s="79"/>
      <c r="AO424" s="79"/>
      <c r="AP424" s="263"/>
      <c r="AQ424" s="263"/>
      <c r="AR424"/>
    </row>
    <row r="425" spans="1:44" s="64" customFormat="1" ht="14.1" customHeight="1">
      <c r="A425" s="73" t="s">
        <v>245</v>
      </c>
      <c r="B425" s="74">
        <v>116</v>
      </c>
      <c r="C425" s="74" t="s">
        <v>769</v>
      </c>
      <c r="D425" s="75"/>
      <c r="E425" s="75"/>
      <c r="F425" s="76"/>
      <c r="G425" s="74">
        <v>11</v>
      </c>
      <c r="H425" s="74">
        <v>2017</v>
      </c>
      <c r="I425" s="74">
        <v>1</v>
      </c>
      <c r="J425" s="77">
        <v>43603253</v>
      </c>
      <c r="K425" s="74" t="s">
        <v>771</v>
      </c>
      <c r="L425" s="74"/>
      <c r="M425" s="74">
        <v>1038</v>
      </c>
      <c r="N425" s="74" t="s">
        <v>248</v>
      </c>
      <c r="O425" s="74" t="s">
        <v>44</v>
      </c>
      <c r="P425" s="78">
        <v>49181.133300000001</v>
      </c>
      <c r="Q425" s="74"/>
      <c r="R425" s="74"/>
      <c r="S425" s="74"/>
      <c r="T425" s="263"/>
      <c r="U425" s="79"/>
      <c r="V425" s="80" t="s">
        <v>256</v>
      </c>
      <c r="W425" s="263"/>
      <c r="X425" s="276"/>
      <c r="Y425" s="292"/>
      <c r="Z425" s="292"/>
      <c r="AA425" s="276"/>
      <c r="AB425" s="298"/>
      <c r="AC425" s="263"/>
      <c r="AD425" s="319" t="s">
        <v>256</v>
      </c>
      <c r="AE425" s="324"/>
      <c r="AF425" s="317">
        <v>53333</v>
      </c>
      <c r="AG425" s="263"/>
      <c r="AH425" s="263"/>
      <c r="AI425" s="263"/>
      <c r="AJ425" s="263"/>
      <c r="AK425" s="263"/>
      <c r="AL425" s="263"/>
      <c r="AM425" s="79"/>
      <c r="AN425" s="79"/>
      <c r="AO425" s="79"/>
      <c r="AP425" s="263"/>
      <c r="AQ425" s="263"/>
      <c r="AR425"/>
    </row>
    <row r="426" spans="1:44" s="64" customFormat="1" ht="14.1" customHeight="1">
      <c r="A426" s="73" t="s">
        <v>245</v>
      </c>
      <c r="B426" s="74">
        <v>132</v>
      </c>
      <c r="C426" s="74" t="s">
        <v>290</v>
      </c>
      <c r="D426" s="75"/>
      <c r="E426" s="75"/>
      <c r="F426" s="76"/>
      <c r="G426" s="74">
        <v>3</v>
      </c>
      <c r="H426" s="74">
        <v>2019</v>
      </c>
      <c r="I426" s="74">
        <v>2</v>
      </c>
      <c r="J426" s="77">
        <v>44205956</v>
      </c>
      <c r="K426" s="74" t="s">
        <v>772</v>
      </c>
      <c r="L426" s="74"/>
      <c r="M426" s="74">
        <v>1038</v>
      </c>
      <c r="N426" s="74" t="s">
        <v>248</v>
      </c>
      <c r="O426" s="74" t="s">
        <v>34</v>
      </c>
      <c r="P426" s="78">
        <v>27603.866600000001</v>
      </c>
      <c r="Q426" s="74"/>
      <c r="R426" s="74"/>
      <c r="S426" s="74"/>
      <c r="T426" s="263">
        <v>0</v>
      </c>
      <c r="U426" s="79"/>
      <c r="V426" s="80" t="s">
        <v>256</v>
      </c>
      <c r="W426" s="263"/>
      <c r="X426" s="276"/>
      <c r="Y426" s="292"/>
      <c r="Z426" s="292"/>
      <c r="AA426" s="276"/>
      <c r="AB426" s="298"/>
      <c r="AC426" s="263"/>
      <c r="AD426" s="319" t="s">
        <v>256</v>
      </c>
      <c r="AE426" s="324"/>
      <c r="AF426" s="317">
        <v>27604</v>
      </c>
      <c r="AG426" s="263"/>
      <c r="AH426" s="263"/>
      <c r="AI426" s="263"/>
      <c r="AJ426" s="263"/>
      <c r="AK426" s="263"/>
      <c r="AL426" s="263"/>
      <c r="AM426" s="79"/>
      <c r="AN426" s="79"/>
      <c r="AO426" s="79"/>
      <c r="AP426" s="263"/>
      <c r="AQ426" s="263"/>
      <c r="AR426"/>
    </row>
    <row r="427" spans="1:44" s="64" customFormat="1" ht="14.1" customHeight="1">
      <c r="A427" s="73" t="s">
        <v>245</v>
      </c>
      <c r="B427" s="74">
        <v>132</v>
      </c>
      <c r="C427" s="74" t="s">
        <v>290</v>
      </c>
      <c r="D427" s="75"/>
      <c r="E427" s="75"/>
      <c r="F427" s="76"/>
      <c r="G427" s="74">
        <v>11</v>
      </c>
      <c r="H427" s="74">
        <v>2018</v>
      </c>
      <c r="I427" s="74">
        <v>2</v>
      </c>
      <c r="J427" s="77">
        <v>44205956</v>
      </c>
      <c r="K427" s="74" t="s">
        <v>772</v>
      </c>
      <c r="L427" s="74"/>
      <c r="M427" s="74">
        <v>1038</v>
      </c>
      <c r="N427" s="74" t="s">
        <v>248</v>
      </c>
      <c r="O427" s="74" t="s">
        <v>34</v>
      </c>
      <c r="P427" s="78">
        <v>26041.4</v>
      </c>
      <c r="Q427" s="74"/>
      <c r="R427" s="74"/>
      <c r="S427" s="74"/>
      <c r="T427" s="263">
        <v>0</v>
      </c>
      <c r="U427" s="79"/>
      <c r="V427" s="80" t="s">
        <v>256</v>
      </c>
      <c r="W427" s="263"/>
      <c r="X427" s="276"/>
      <c r="Y427" s="292"/>
      <c r="Z427" s="292"/>
      <c r="AA427" s="276"/>
      <c r="AB427" s="298"/>
      <c r="AC427" s="263"/>
      <c r="AD427" s="319" t="s">
        <v>256</v>
      </c>
      <c r="AE427" s="324"/>
      <c r="AF427" s="317">
        <v>33333</v>
      </c>
      <c r="AG427" s="263"/>
      <c r="AH427" s="263"/>
      <c r="AI427" s="263"/>
      <c r="AJ427" s="263"/>
      <c r="AK427" s="263"/>
      <c r="AL427" s="263"/>
      <c r="AM427" s="79"/>
      <c r="AN427" s="79"/>
      <c r="AO427" s="79"/>
      <c r="AP427" s="263"/>
      <c r="AQ427" s="263"/>
      <c r="AR427"/>
    </row>
    <row r="428" spans="1:44" s="64" customFormat="1" ht="14.1" customHeight="1">
      <c r="A428" s="73" t="s">
        <v>245</v>
      </c>
      <c r="B428" s="74">
        <v>62</v>
      </c>
      <c r="C428" s="74" t="s">
        <v>251</v>
      </c>
      <c r="D428" s="75" t="s">
        <v>773</v>
      </c>
      <c r="E428" s="75" t="s">
        <v>774</v>
      </c>
      <c r="F428" s="76">
        <v>196</v>
      </c>
      <c r="G428" s="74">
        <v>4</v>
      </c>
      <c r="H428" s="74">
        <v>2017</v>
      </c>
      <c r="I428" s="74">
        <v>1</v>
      </c>
      <c r="J428" s="77">
        <v>45542501</v>
      </c>
      <c r="K428" s="74" t="s">
        <v>775</v>
      </c>
      <c r="L428" s="74"/>
      <c r="M428" s="74">
        <v>1021</v>
      </c>
      <c r="N428" s="74" t="s">
        <v>27</v>
      </c>
      <c r="O428" s="74" t="s">
        <v>34</v>
      </c>
      <c r="P428" s="78">
        <v>370000</v>
      </c>
      <c r="Q428" s="74"/>
      <c r="R428" s="74"/>
      <c r="S428" s="74"/>
      <c r="T428" s="263"/>
      <c r="U428" s="79"/>
      <c r="V428" s="80" t="s">
        <v>256</v>
      </c>
      <c r="W428" s="263">
        <v>6161730246</v>
      </c>
      <c r="X428" s="276">
        <v>42840</v>
      </c>
      <c r="Y428" s="292" t="s">
        <v>776</v>
      </c>
      <c r="Z428" s="292" t="s">
        <v>777</v>
      </c>
      <c r="AA428" s="276" t="s">
        <v>774</v>
      </c>
      <c r="AB428" s="298">
        <v>196</v>
      </c>
      <c r="AC428" s="263" t="s">
        <v>249</v>
      </c>
      <c r="AD428" s="319" t="s">
        <v>256</v>
      </c>
      <c r="AE428" s="324">
        <v>43004.393750000003</v>
      </c>
      <c r="AF428" s="317">
        <v>370000</v>
      </c>
      <c r="AG428" s="263" t="s">
        <v>778</v>
      </c>
      <c r="AH428" s="263">
        <v>4783986</v>
      </c>
      <c r="AI428" s="263">
        <v>6976</v>
      </c>
      <c r="AJ428" s="263">
        <v>0</v>
      </c>
      <c r="AK428" s="263" t="s">
        <v>249</v>
      </c>
      <c r="AL428" s="263">
        <v>4070001</v>
      </c>
      <c r="AM428" s="79"/>
      <c r="AN428" s="79" t="s">
        <v>25</v>
      </c>
      <c r="AO428" s="79" t="s">
        <v>249</v>
      </c>
      <c r="AP428" s="263"/>
      <c r="AQ428" s="263"/>
      <c r="AR428"/>
    </row>
    <row r="429" spans="1:44" s="64" customFormat="1" ht="14.1" customHeight="1">
      <c r="A429" s="73" t="s">
        <v>245</v>
      </c>
      <c r="B429" s="74">
        <v>62</v>
      </c>
      <c r="C429" s="74" t="s">
        <v>251</v>
      </c>
      <c r="D429" s="75">
        <v>42722</v>
      </c>
      <c r="E429" s="75">
        <v>42724</v>
      </c>
      <c r="F429" s="76">
        <v>3</v>
      </c>
      <c r="G429" s="74">
        <v>12</v>
      </c>
      <c r="H429" s="74">
        <v>2016</v>
      </c>
      <c r="I429" s="74">
        <v>1</v>
      </c>
      <c r="J429" s="77">
        <v>45542501</v>
      </c>
      <c r="K429" s="74" t="s">
        <v>775</v>
      </c>
      <c r="L429" s="74"/>
      <c r="M429" s="74">
        <v>1038</v>
      </c>
      <c r="N429" s="74" t="s">
        <v>248</v>
      </c>
      <c r="O429" s="74" t="s">
        <v>34</v>
      </c>
      <c r="P429" s="78">
        <v>45963.666599999997</v>
      </c>
      <c r="Q429" s="74"/>
      <c r="R429" s="74"/>
      <c r="S429" s="74"/>
      <c r="T429" s="263">
        <v>1</v>
      </c>
      <c r="U429" s="79"/>
      <c r="V429" s="80" t="s">
        <v>256</v>
      </c>
      <c r="W429" s="263"/>
      <c r="X429" s="276">
        <v>42722</v>
      </c>
      <c r="Y429" s="292"/>
      <c r="Z429" s="292"/>
      <c r="AA429" s="276">
        <v>42724</v>
      </c>
      <c r="AB429" s="299">
        <v>3</v>
      </c>
      <c r="AC429" s="263" t="s">
        <v>249</v>
      </c>
      <c r="AD429" s="319" t="s">
        <v>256</v>
      </c>
      <c r="AE429" s="324">
        <v>43199.386805555558</v>
      </c>
      <c r="AF429" s="317">
        <v>46000</v>
      </c>
      <c r="AG429" s="263" t="s">
        <v>779</v>
      </c>
      <c r="AH429" s="263">
        <v>22982</v>
      </c>
      <c r="AI429" s="263">
        <v>7709</v>
      </c>
      <c r="AJ429" s="263">
        <v>0</v>
      </c>
      <c r="AK429" s="263" t="s">
        <v>249</v>
      </c>
      <c r="AL429" s="263">
        <v>0</v>
      </c>
      <c r="AM429" s="79"/>
      <c r="AN429" s="79" t="s">
        <v>25</v>
      </c>
      <c r="AO429" s="79" t="s">
        <v>249</v>
      </c>
      <c r="AP429" s="263"/>
      <c r="AQ429" s="263"/>
      <c r="AR429"/>
    </row>
    <row r="430" spans="1:44" s="64" customFormat="1" ht="14.1" customHeight="1">
      <c r="A430" s="73" t="s">
        <v>245</v>
      </c>
      <c r="B430" s="74">
        <v>62</v>
      </c>
      <c r="C430" s="74" t="s">
        <v>251</v>
      </c>
      <c r="D430" s="75"/>
      <c r="E430" s="75"/>
      <c r="F430" s="76"/>
      <c r="G430" s="74">
        <v>12</v>
      </c>
      <c r="H430" s="74">
        <v>2016</v>
      </c>
      <c r="I430" s="74">
        <v>1</v>
      </c>
      <c r="J430" s="77">
        <v>45542501</v>
      </c>
      <c r="K430" s="74" t="s">
        <v>775</v>
      </c>
      <c r="L430" s="74"/>
      <c r="M430" s="74">
        <v>1045</v>
      </c>
      <c r="N430" s="74" t="s">
        <v>255</v>
      </c>
      <c r="O430" s="74" t="s">
        <v>34</v>
      </c>
      <c r="P430" s="78">
        <v>22981.833299999998</v>
      </c>
      <c r="Q430" s="74"/>
      <c r="R430" s="74"/>
      <c r="S430" s="74"/>
      <c r="T430" s="263"/>
      <c r="U430" s="79"/>
      <c r="V430" s="79" t="s">
        <v>256</v>
      </c>
      <c r="W430" s="263"/>
      <c r="X430" s="276"/>
      <c r="Y430" s="292"/>
      <c r="Z430" s="292"/>
      <c r="AA430" s="276"/>
      <c r="AB430" s="298"/>
      <c r="AC430" s="263"/>
      <c r="AD430" s="263" t="s">
        <v>256</v>
      </c>
      <c r="AE430" s="324"/>
      <c r="AF430" s="317">
        <v>23000</v>
      </c>
      <c r="AG430" s="263" t="s">
        <v>249</v>
      </c>
      <c r="AH430" s="263" t="s">
        <v>249</v>
      </c>
      <c r="AI430" s="263" t="s">
        <v>249</v>
      </c>
      <c r="AJ430" s="263" t="s">
        <v>249</v>
      </c>
      <c r="AK430" s="263" t="s">
        <v>249</v>
      </c>
      <c r="AL430" s="263" t="s">
        <v>249</v>
      </c>
      <c r="AM430" s="79"/>
      <c r="AN430" s="79" t="s">
        <v>249</v>
      </c>
      <c r="AO430" s="79" t="s">
        <v>249</v>
      </c>
      <c r="AP430" s="263"/>
      <c r="AQ430" s="263"/>
      <c r="AR430"/>
    </row>
    <row r="431" spans="1:44" s="64" customFormat="1" ht="14.1" customHeight="1">
      <c r="A431" s="73" t="s">
        <v>245</v>
      </c>
      <c r="B431" s="74">
        <v>62</v>
      </c>
      <c r="C431" s="74" t="s">
        <v>251</v>
      </c>
      <c r="D431" s="75"/>
      <c r="E431" s="75"/>
      <c r="F431" s="76"/>
      <c r="G431" s="74">
        <v>12</v>
      </c>
      <c r="H431" s="74">
        <v>2016</v>
      </c>
      <c r="I431" s="74">
        <v>2</v>
      </c>
      <c r="J431" s="77">
        <v>45542501</v>
      </c>
      <c r="K431" s="74" t="s">
        <v>775</v>
      </c>
      <c r="L431" s="74"/>
      <c r="M431" s="74">
        <v>1038</v>
      </c>
      <c r="N431" s="74" t="s">
        <v>248</v>
      </c>
      <c r="O431" s="74" t="s">
        <v>34</v>
      </c>
      <c r="P431" s="78">
        <v>45963.666599999997</v>
      </c>
      <c r="Q431" s="74"/>
      <c r="R431" s="74"/>
      <c r="S431" s="74"/>
      <c r="T431" s="263"/>
      <c r="U431" s="79"/>
      <c r="V431" s="79" t="s">
        <v>256</v>
      </c>
      <c r="W431" s="263"/>
      <c r="X431" s="276"/>
      <c r="Y431" s="292"/>
      <c r="Z431" s="292"/>
      <c r="AA431" s="276"/>
      <c r="AB431" s="298"/>
      <c r="AC431" s="263"/>
      <c r="AD431" s="263" t="s">
        <v>256</v>
      </c>
      <c r="AE431" s="324"/>
      <c r="AF431" s="317">
        <v>46000</v>
      </c>
      <c r="AG431" s="263" t="s">
        <v>249</v>
      </c>
      <c r="AH431" s="263" t="s">
        <v>249</v>
      </c>
      <c r="AI431" s="263" t="s">
        <v>249</v>
      </c>
      <c r="AJ431" s="263" t="s">
        <v>249</v>
      </c>
      <c r="AK431" s="263" t="s">
        <v>249</v>
      </c>
      <c r="AL431" s="263" t="s">
        <v>249</v>
      </c>
      <c r="AM431" s="79"/>
      <c r="AN431" s="79" t="s">
        <v>249</v>
      </c>
      <c r="AO431" s="79" t="s">
        <v>249</v>
      </c>
      <c r="AP431" s="263"/>
      <c r="AQ431" s="263"/>
      <c r="AR431"/>
    </row>
    <row r="432" spans="1:44" s="64" customFormat="1" ht="14.1" customHeight="1">
      <c r="A432" s="73" t="s">
        <v>245</v>
      </c>
      <c r="B432" s="74">
        <v>62</v>
      </c>
      <c r="C432" s="74" t="s">
        <v>251</v>
      </c>
      <c r="D432" s="75"/>
      <c r="E432" s="75"/>
      <c r="F432" s="76"/>
      <c r="G432" s="74">
        <v>12</v>
      </c>
      <c r="H432" s="74">
        <v>2016</v>
      </c>
      <c r="I432" s="74">
        <v>2</v>
      </c>
      <c r="J432" s="77">
        <v>45542501</v>
      </c>
      <c r="K432" s="74" t="s">
        <v>775</v>
      </c>
      <c r="L432" s="74"/>
      <c r="M432" s="74">
        <v>1045</v>
      </c>
      <c r="N432" s="74" t="s">
        <v>255</v>
      </c>
      <c r="O432" s="74" t="s">
        <v>34</v>
      </c>
      <c r="P432" s="78">
        <v>22981.833299999998</v>
      </c>
      <c r="Q432" s="74"/>
      <c r="R432" s="74"/>
      <c r="S432" s="74"/>
      <c r="T432" s="263"/>
      <c r="U432" s="79"/>
      <c r="V432" s="79" t="s">
        <v>256</v>
      </c>
      <c r="W432" s="263"/>
      <c r="X432" s="276"/>
      <c r="Y432" s="292"/>
      <c r="Z432" s="292"/>
      <c r="AA432" s="276"/>
      <c r="AB432" s="298"/>
      <c r="AC432" s="263"/>
      <c r="AD432" s="263" t="s">
        <v>256</v>
      </c>
      <c r="AE432" s="324"/>
      <c r="AF432" s="317">
        <v>23000</v>
      </c>
      <c r="AG432" s="263" t="s">
        <v>249</v>
      </c>
      <c r="AH432" s="263" t="s">
        <v>249</v>
      </c>
      <c r="AI432" s="263" t="s">
        <v>249</v>
      </c>
      <c r="AJ432" s="263" t="s">
        <v>249</v>
      </c>
      <c r="AK432" s="263" t="s">
        <v>249</v>
      </c>
      <c r="AL432" s="263" t="s">
        <v>249</v>
      </c>
      <c r="AM432" s="79"/>
      <c r="AN432" s="79" t="s">
        <v>249</v>
      </c>
      <c r="AO432" s="79" t="s">
        <v>249</v>
      </c>
      <c r="AP432" s="263"/>
      <c r="AQ432" s="263"/>
      <c r="AR432"/>
    </row>
    <row r="433" spans="1:44" s="64" customFormat="1" ht="14.1" hidden="1" customHeight="1">
      <c r="A433" s="73" t="s">
        <v>245</v>
      </c>
      <c r="B433" s="74">
        <v>76</v>
      </c>
      <c r="C433" s="74" t="s">
        <v>520</v>
      </c>
      <c r="D433" s="75">
        <v>44042</v>
      </c>
      <c r="E433" s="75">
        <v>44053</v>
      </c>
      <c r="F433" s="76">
        <v>12</v>
      </c>
      <c r="G433" s="74">
        <v>7</v>
      </c>
      <c r="H433" s="74">
        <v>2020</v>
      </c>
      <c r="I433" s="74">
        <v>2</v>
      </c>
      <c r="J433" s="77">
        <v>45775580</v>
      </c>
      <c r="K433" s="74" t="s">
        <v>780</v>
      </c>
      <c r="L433" s="74">
        <v>12</v>
      </c>
      <c r="M433" s="74">
        <v>1045</v>
      </c>
      <c r="N433" s="74" t="s">
        <v>255</v>
      </c>
      <c r="O433" s="74" t="s">
        <v>373</v>
      </c>
      <c r="P433" s="78">
        <v>29260</v>
      </c>
      <c r="Q433" s="74" t="s">
        <v>781</v>
      </c>
      <c r="R433" s="74">
        <v>0</v>
      </c>
      <c r="S433" s="74">
        <v>0</v>
      </c>
      <c r="T433" s="79"/>
      <c r="U433" s="79"/>
      <c r="V433" s="80" t="s">
        <v>279</v>
      </c>
      <c r="W433" s="79"/>
      <c r="X433" s="81">
        <v>44042</v>
      </c>
      <c r="Y433" s="82"/>
      <c r="Z433" s="82"/>
      <c r="AA433" s="81">
        <v>44053</v>
      </c>
      <c r="AB433" s="145">
        <v>12</v>
      </c>
      <c r="AC433" s="79"/>
      <c r="AD433" s="80"/>
      <c r="AE433" s="245"/>
      <c r="AF433" s="84">
        <v>0</v>
      </c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/>
    </row>
    <row r="434" spans="1:44" s="64" customFormat="1" ht="14.1" hidden="1" customHeight="1">
      <c r="A434" s="73" t="s">
        <v>245</v>
      </c>
      <c r="B434" s="74">
        <v>76</v>
      </c>
      <c r="C434" s="74" t="s">
        <v>520</v>
      </c>
      <c r="D434" s="75">
        <v>44053</v>
      </c>
      <c r="E434" s="75">
        <v>44059</v>
      </c>
      <c r="F434" s="76">
        <v>7</v>
      </c>
      <c r="G434" s="74">
        <v>8</v>
      </c>
      <c r="H434" s="74">
        <v>2020</v>
      </c>
      <c r="I434" s="74">
        <v>1</v>
      </c>
      <c r="J434" s="77">
        <v>45775580</v>
      </c>
      <c r="K434" s="74" t="s">
        <v>780</v>
      </c>
      <c r="L434" s="74">
        <v>0</v>
      </c>
      <c r="M434" s="74">
        <v>1045</v>
      </c>
      <c r="N434" s="74" t="s">
        <v>255</v>
      </c>
      <c r="O434" s="74" t="s">
        <v>373</v>
      </c>
      <c r="P434" s="78">
        <v>468162</v>
      </c>
      <c r="Q434" s="74" t="s">
        <v>781</v>
      </c>
      <c r="R434" s="74">
        <v>0</v>
      </c>
      <c r="S434" s="74">
        <v>0</v>
      </c>
      <c r="T434" s="79"/>
      <c r="U434" s="79"/>
      <c r="V434" s="80" t="s">
        <v>279</v>
      </c>
      <c r="W434" s="79"/>
      <c r="X434" s="81">
        <v>44053</v>
      </c>
      <c r="Y434" s="82"/>
      <c r="Z434" s="82"/>
      <c r="AA434" s="81">
        <v>44059</v>
      </c>
      <c r="AB434" s="145">
        <v>7</v>
      </c>
      <c r="AC434" s="79"/>
      <c r="AD434" s="80"/>
      <c r="AE434" s="245"/>
      <c r="AF434" s="84">
        <v>0</v>
      </c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/>
    </row>
    <row r="435" spans="1:44" s="64" customFormat="1" ht="14.1" hidden="1" customHeight="1">
      <c r="A435" s="73" t="s">
        <v>245</v>
      </c>
      <c r="B435" s="74">
        <v>76</v>
      </c>
      <c r="C435" s="74" t="s">
        <v>520</v>
      </c>
      <c r="D435" s="75">
        <v>44064</v>
      </c>
      <c r="E435" s="75">
        <v>44070</v>
      </c>
      <c r="F435" s="76">
        <v>7</v>
      </c>
      <c r="G435" s="74">
        <v>8</v>
      </c>
      <c r="H435" s="74">
        <v>2020</v>
      </c>
      <c r="I435" s="74">
        <v>2</v>
      </c>
      <c r="J435" s="77">
        <v>45775580</v>
      </c>
      <c r="K435" s="74" t="s">
        <v>780</v>
      </c>
      <c r="L435" s="74">
        <v>4</v>
      </c>
      <c r="M435" s="74">
        <v>1045</v>
      </c>
      <c r="N435" s="74" t="s">
        <v>255</v>
      </c>
      <c r="O435" s="74" t="s">
        <v>373</v>
      </c>
      <c r="P435" s="78">
        <v>234081</v>
      </c>
      <c r="Q435" s="74" t="s">
        <v>782</v>
      </c>
      <c r="R435" s="74">
        <v>0</v>
      </c>
      <c r="S435" s="74">
        <v>0</v>
      </c>
      <c r="T435" s="79"/>
      <c r="U435" s="79"/>
      <c r="V435" s="80" t="s">
        <v>279</v>
      </c>
      <c r="W435" s="79"/>
      <c r="X435" s="81">
        <v>44064</v>
      </c>
      <c r="Y435" s="82"/>
      <c r="Z435" s="82"/>
      <c r="AA435" s="81">
        <v>44070</v>
      </c>
      <c r="AB435" s="145">
        <v>7</v>
      </c>
      <c r="AC435" s="79"/>
      <c r="AD435" s="80"/>
      <c r="AE435" s="245"/>
      <c r="AF435" s="84">
        <v>0</v>
      </c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/>
    </row>
    <row r="436" spans="1:44" s="64" customFormat="1" ht="14.1" hidden="1" customHeight="1">
      <c r="A436" s="73" t="s">
        <v>245</v>
      </c>
      <c r="B436" s="74">
        <v>76</v>
      </c>
      <c r="C436" s="74" t="s">
        <v>520</v>
      </c>
      <c r="D436" s="75">
        <v>44092</v>
      </c>
      <c r="E436" s="75">
        <v>44093</v>
      </c>
      <c r="F436" s="76">
        <v>2</v>
      </c>
      <c r="G436" s="74">
        <v>9</v>
      </c>
      <c r="H436" s="74">
        <v>2020</v>
      </c>
      <c r="I436" s="74">
        <v>2</v>
      </c>
      <c r="J436" s="77">
        <v>45775580</v>
      </c>
      <c r="K436" s="74" t="s">
        <v>780</v>
      </c>
      <c r="L436" s="74">
        <v>4</v>
      </c>
      <c r="M436" s="74">
        <v>1038</v>
      </c>
      <c r="N436" s="74" t="s">
        <v>248</v>
      </c>
      <c r="O436" s="74" t="s">
        <v>373</v>
      </c>
      <c r="P436" s="78">
        <v>80000</v>
      </c>
      <c r="Q436" s="74" t="s">
        <v>434</v>
      </c>
      <c r="R436" s="74">
        <v>0</v>
      </c>
      <c r="S436" s="74">
        <v>0</v>
      </c>
      <c r="T436" s="79"/>
      <c r="U436" s="79"/>
      <c r="V436" s="80" t="s">
        <v>279</v>
      </c>
      <c r="W436" s="79"/>
      <c r="X436" s="81">
        <v>44092</v>
      </c>
      <c r="Y436" s="82"/>
      <c r="Z436" s="82"/>
      <c r="AA436" s="81">
        <v>44093</v>
      </c>
      <c r="AB436" s="145">
        <v>2</v>
      </c>
      <c r="AC436" s="79"/>
      <c r="AD436" s="80"/>
      <c r="AE436" s="245"/>
      <c r="AF436" s="84">
        <v>0</v>
      </c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/>
    </row>
    <row r="437" spans="1:44" s="64" customFormat="1" ht="14.1" hidden="1" customHeight="1">
      <c r="A437" s="73" t="s">
        <v>245</v>
      </c>
      <c r="B437" s="74">
        <v>76</v>
      </c>
      <c r="C437" s="74" t="s">
        <v>520</v>
      </c>
      <c r="D437" s="75">
        <v>44038</v>
      </c>
      <c r="E437" s="75">
        <v>44039</v>
      </c>
      <c r="F437" s="76">
        <v>2</v>
      </c>
      <c r="G437" s="74">
        <v>7</v>
      </c>
      <c r="H437" s="74">
        <v>2020</v>
      </c>
      <c r="I437" s="74">
        <v>2</v>
      </c>
      <c r="J437" s="77">
        <v>45775580</v>
      </c>
      <c r="K437" s="74" t="s">
        <v>780</v>
      </c>
      <c r="L437" s="74">
        <v>12</v>
      </c>
      <c r="M437" s="74">
        <v>1038</v>
      </c>
      <c r="N437" s="74" t="s">
        <v>248</v>
      </c>
      <c r="O437" s="74" t="s">
        <v>373</v>
      </c>
      <c r="P437" s="78">
        <v>80000</v>
      </c>
      <c r="Q437" s="74" t="s">
        <v>783</v>
      </c>
      <c r="R437" s="74">
        <v>0</v>
      </c>
      <c r="S437" s="74">
        <v>0</v>
      </c>
      <c r="T437" s="79"/>
      <c r="U437" s="79"/>
      <c r="V437" s="80" t="s">
        <v>279</v>
      </c>
      <c r="W437" s="79"/>
      <c r="X437" s="81">
        <v>44038</v>
      </c>
      <c r="Y437" s="82"/>
      <c r="Z437" s="82"/>
      <c r="AA437" s="81">
        <v>44039</v>
      </c>
      <c r="AB437" s="145">
        <v>2</v>
      </c>
      <c r="AC437" s="79"/>
      <c r="AD437" s="80"/>
      <c r="AE437" s="245"/>
      <c r="AF437" s="84">
        <v>0</v>
      </c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/>
    </row>
    <row r="438" spans="1:44" s="64" customFormat="1" ht="14.1" customHeight="1">
      <c r="A438" s="73" t="s">
        <v>245</v>
      </c>
      <c r="B438" s="74">
        <v>73</v>
      </c>
      <c r="C438" s="74" t="s">
        <v>784</v>
      </c>
      <c r="D438" s="75">
        <v>43864</v>
      </c>
      <c r="E438" s="75">
        <v>43989</v>
      </c>
      <c r="F438" s="76">
        <v>126</v>
      </c>
      <c r="G438" s="74">
        <v>2</v>
      </c>
      <c r="H438" s="74">
        <v>2020</v>
      </c>
      <c r="I438" s="74">
        <v>1</v>
      </c>
      <c r="J438" s="77">
        <v>46455848</v>
      </c>
      <c r="K438" s="74" t="s">
        <v>785</v>
      </c>
      <c r="L438" s="74">
        <v>0</v>
      </c>
      <c r="M438" s="74">
        <v>1021</v>
      </c>
      <c r="N438" s="74" t="s">
        <v>27</v>
      </c>
      <c r="O438" s="74" t="s">
        <v>35</v>
      </c>
      <c r="P438" s="78">
        <v>795000</v>
      </c>
      <c r="Q438" s="74" t="s">
        <v>786</v>
      </c>
      <c r="R438" s="74">
        <v>0</v>
      </c>
      <c r="S438" s="74">
        <v>0</v>
      </c>
      <c r="T438" s="263"/>
      <c r="U438" s="79"/>
      <c r="V438" s="80" t="s">
        <v>256</v>
      </c>
      <c r="W438" s="263">
        <v>56328458</v>
      </c>
      <c r="X438" s="276">
        <v>43864</v>
      </c>
      <c r="Y438" s="292" t="s">
        <v>787</v>
      </c>
      <c r="Z438" s="292" t="s">
        <v>788</v>
      </c>
      <c r="AA438" s="276">
        <v>43989</v>
      </c>
      <c r="AB438" s="298">
        <v>126</v>
      </c>
      <c r="AC438" s="263"/>
      <c r="AD438" s="319" t="s">
        <v>256</v>
      </c>
      <c r="AE438" s="324"/>
      <c r="AF438" s="317">
        <v>0</v>
      </c>
      <c r="AG438" s="263"/>
      <c r="AH438" s="263"/>
      <c r="AI438" s="263"/>
      <c r="AJ438" s="263"/>
      <c r="AK438" s="263"/>
      <c r="AL438" s="263"/>
      <c r="AM438" s="79"/>
      <c r="AN438" s="79"/>
      <c r="AO438" s="79"/>
      <c r="AP438" s="263"/>
      <c r="AQ438" s="263"/>
      <c r="AR438"/>
    </row>
    <row r="439" spans="1:44" s="64" customFormat="1" ht="14.1" customHeight="1">
      <c r="A439" s="73" t="s">
        <v>245</v>
      </c>
      <c r="B439" s="74">
        <v>73</v>
      </c>
      <c r="C439" s="74" t="s">
        <v>784</v>
      </c>
      <c r="D439" s="75"/>
      <c r="E439" s="75"/>
      <c r="F439" s="76"/>
      <c r="G439" s="74">
        <v>2</v>
      </c>
      <c r="H439" s="74">
        <v>2020</v>
      </c>
      <c r="I439" s="74">
        <v>1</v>
      </c>
      <c r="J439" s="77">
        <v>46455848</v>
      </c>
      <c r="K439" s="74" t="s">
        <v>785</v>
      </c>
      <c r="L439" s="74"/>
      <c r="M439" s="74">
        <v>1021</v>
      </c>
      <c r="N439" s="74" t="s">
        <v>27</v>
      </c>
      <c r="O439" s="74" t="s">
        <v>35</v>
      </c>
      <c r="P439" s="78">
        <v>689000</v>
      </c>
      <c r="Q439" s="74"/>
      <c r="R439" s="74"/>
      <c r="S439" s="74"/>
      <c r="T439" s="263"/>
      <c r="U439" s="79"/>
      <c r="V439" s="80" t="s">
        <v>256</v>
      </c>
      <c r="W439" s="263"/>
      <c r="X439" s="276"/>
      <c r="Y439" s="292"/>
      <c r="Z439" s="292"/>
      <c r="AA439" s="276"/>
      <c r="AB439" s="298"/>
      <c r="AC439" s="263"/>
      <c r="AD439" s="319" t="s">
        <v>256</v>
      </c>
      <c r="AE439" s="324">
        <v>43963.584722222222</v>
      </c>
      <c r="AF439" s="317">
        <v>0</v>
      </c>
      <c r="AG439" s="263" t="s">
        <v>249</v>
      </c>
      <c r="AH439" s="263">
        <v>0</v>
      </c>
      <c r="AI439" s="263">
        <v>0</v>
      </c>
      <c r="AJ439" s="263">
        <v>0</v>
      </c>
      <c r="AK439" s="263" t="s">
        <v>249</v>
      </c>
      <c r="AL439" s="263">
        <v>0</v>
      </c>
      <c r="AM439" s="79"/>
      <c r="AN439" s="79" t="s">
        <v>789</v>
      </c>
      <c r="AO439" s="79" t="s">
        <v>790</v>
      </c>
      <c r="AP439" s="263"/>
      <c r="AQ439" s="263"/>
      <c r="AR439"/>
    </row>
    <row r="440" spans="1:44" s="64" customFormat="1" ht="14.1" customHeight="1">
      <c r="A440" s="73" t="s">
        <v>245</v>
      </c>
      <c r="B440" s="74">
        <v>73</v>
      </c>
      <c r="C440" s="74" t="s">
        <v>784</v>
      </c>
      <c r="D440" s="75"/>
      <c r="E440" s="75"/>
      <c r="F440" s="76"/>
      <c r="G440" s="74">
        <v>2</v>
      </c>
      <c r="H440" s="74">
        <v>2020</v>
      </c>
      <c r="I440" s="74">
        <v>2</v>
      </c>
      <c r="J440" s="77">
        <v>46455848</v>
      </c>
      <c r="K440" s="74" t="s">
        <v>785</v>
      </c>
      <c r="L440" s="74"/>
      <c r="M440" s="74">
        <v>1021</v>
      </c>
      <c r="N440" s="74" t="s">
        <v>27</v>
      </c>
      <c r="O440" s="74" t="s">
        <v>35</v>
      </c>
      <c r="P440" s="78">
        <v>1590000</v>
      </c>
      <c r="Q440" s="74"/>
      <c r="R440" s="74"/>
      <c r="S440" s="74"/>
      <c r="T440" s="263"/>
      <c r="U440" s="79"/>
      <c r="V440" s="80" t="s">
        <v>256</v>
      </c>
      <c r="W440" s="263"/>
      <c r="X440" s="276"/>
      <c r="Y440" s="292"/>
      <c r="Z440" s="292"/>
      <c r="AA440" s="276"/>
      <c r="AB440" s="298"/>
      <c r="AC440" s="263"/>
      <c r="AD440" s="319" t="s">
        <v>256</v>
      </c>
      <c r="AE440" s="324"/>
      <c r="AF440" s="317">
        <v>0</v>
      </c>
      <c r="AG440" s="263" t="s">
        <v>249</v>
      </c>
      <c r="AH440" s="263" t="s">
        <v>249</v>
      </c>
      <c r="AI440" s="263" t="s">
        <v>249</v>
      </c>
      <c r="AJ440" s="263" t="s">
        <v>249</v>
      </c>
      <c r="AK440" s="263" t="s">
        <v>249</v>
      </c>
      <c r="AL440" s="263" t="s">
        <v>249</v>
      </c>
      <c r="AM440" s="79"/>
      <c r="AN440" s="79" t="s">
        <v>249</v>
      </c>
      <c r="AO440" s="79" t="s">
        <v>249</v>
      </c>
      <c r="AP440" s="263"/>
      <c r="AQ440" s="263"/>
      <c r="AR440"/>
    </row>
    <row r="441" spans="1:44" s="64" customFormat="1" ht="14.1" customHeight="1">
      <c r="A441" s="73" t="s">
        <v>245</v>
      </c>
      <c r="B441" s="74">
        <v>73</v>
      </c>
      <c r="C441" s="74" t="s">
        <v>784</v>
      </c>
      <c r="D441" s="75"/>
      <c r="E441" s="75"/>
      <c r="F441" s="76"/>
      <c r="G441" s="74">
        <v>3</v>
      </c>
      <c r="H441" s="74">
        <v>2020</v>
      </c>
      <c r="I441" s="74">
        <v>1</v>
      </c>
      <c r="J441" s="77">
        <v>46455848</v>
      </c>
      <c r="K441" s="74" t="s">
        <v>785</v>
      </c>
      <c r="L441" s="74"/>
      <c r="M441" s="74">
        <v>1021</v>
      </c>
      <c r="N441" s="74" t="s">
        <v>27</v>
      </c>
      <c r="O441" s="74" t="s">
        <v>35</v>
      </c>
      <c r="P441" s="78">
        <v>1590000</v>
      </c>
      <c r="Q441" s="74"/>
      <c r="R441" s="74"/>
      <c r="S441" s="74"/>
      <c r="T441" s="263"/>
      <c r="U441" s="79"/>
      <c r="V441" s="80" t="s">
        <v>256</v>
      </c>
      <c r="W441" s="263"/>
      <c r="X441" s="276"/>
      <c r="Y441" s="292"/>
      <c r="Z441" s="292"/>
      <c r="AA441" s="276"/>
      <c r="AB441" s="298"/>
      <c r="AC441" s="263"/>
      <c r="AD441" s="319" t="s">
        <v>256</v>
      </c>
      <c r="AE441" s="324"/>
      <c r="AF441" s="317">
        <v>0</v>
      </c>
      <c r="AG441" s="263" t="s">
        <v>249</v>
      </c>
      <c r="AH441" s="263" t="s">
        <v>249</v>
      </c>
      <c r="AI441" s="263" t="s">
        <v>249</v>
      </c>
      <c r="AJ441" s="263" t="s">
        <v>249</v>
      </c>
      <c r="AK441" s="263" t="s">
        <v>249</v>
      </c>
      <c r="AL441" s="263" t="s">
        <v>249</v>
      </c>
      <c r="AM441" s="79"/>
      <c r="AN441" s="79" t="s">
        <v>249</v>
      </c>
      <c r="AO441" s="79" t="s">
        <v>249</v>
      </c>
      <c r="AP441" s="263"/>
      <c r="AQ441" s="263"/>
      <c r="AR441"/>
    </row>
    <row r="442" spans="1:44" s="64" customFormat="1" ht="14.1" customHeight="1">
      <c r="A442" s="73" t="s">
        <v>245</v>
      </c>
      <c r="B442" s="74">
        <v>73</v>
      </c>
      <c r="C442" s="74" t="s">
        <v>784</v>
      </c>
      <c r="D442" s="75"/>
      <c r="E442" s="75"/>
      <c r="F442" s="76"/>
      <c r="G442" s="74">
        <v>3</v>
      </c>
      <c r="H442" s="74">
        <v>2020</v>
      </c>
      <c r="I442" s="74">
        <v>1</v>
      </c>
      <c r="J442" s="77">
        <v>46455848</v>
      </c>
      <c r="K442" s="74" t="s">
        <v>785</v>
      </c>
      <c r="L442" s="74"/>
      <c r="M442" s="74">
        <v>1021</v>
      </c>
      <c r="N442" s="74" t="s">
        <v>27</v>
      </c>
      <c r="O442" s="74" t="s">
        <v>35</v>
      </c>
      <c r="P442" s="78">
        <v>1590000</v>
      </c>
      <c r="Q442" s="74"/>
      <c r="R442" s="74"/>
      <c r="S442" s="74"/>
      <c r="T442" s="263"/>
      <c r="U442" s="79"/>
      <c r="V442" s="80" t="s">
        <v>256</v>
      </c>
      <c r="W442" s="263"/>
      <c r="X442" s="276"/>
      <c r="Y442" s="292"/>
      <c r="Z442" s="292"/>
      <c r="AA442" s="276"/>
      <c r="AB442" s="298"/>
      <c r="AC442" s="263"/>
      <c r="AD442" s="319" t="s">
        <v>256</v>
      </c>
      <c r="AE442" s="324"/>
      <c r="AF442" s="317">
        <v>0</v>
      </c>
      <c r="AG442" s="263" t="s">
        <v>249</v>
      </c>
      <c r="AH442" s="263" t="s">
        <v>249</v>
      </c>
      <c r="AI442" s="263" t="s">
        <v>249</v>
      </c>
      <c r="AJ442" s="263" t="s">
        <v>249</v>
      </c>
      <c r="AK442" s="263" t="s">
        <v>249</v>
      </c>
      <c r="AL442" s="263" t="s">
        <v>249</v>
      </c>
      <c r="AM442" s="79"/>
      <c r="AN442" s="79" t="s">
        <v>249</v>
      </c>
      <c r="AO442" s="79" t="s">
        <v>249</v>
      </c>
      <c r="AP442" s="263"/>
      <c r="AQ442" s="263"/>
      <c r="AR442"/>
    </row>
    <row r="443" spans="1:44" s="64" customFormat="1" ht="14.1" customHeight="1">
      <c r="A443" s="73" t="s">
        <v>245</v>
      </c>
      <c r="B443" s="74">
        <v>73</v>
      </c>
      <c r="C443" s="74" t="s">
        <v>784</v>
      </c>
      <c r="D443" s="75"/>
      <c r="E443" s="75"/>
      <c r="F443" s="76"/>
      <c r="G443" s="74">
        <v>4</v>
      </c>
      <c r="H443" s="74">
        <v>2020</v>
      </c>
      <c r="I443" s="74">
        <v>1</v>
      </c>
      <c r="J443" s="77">
        <v>46455848</v>
      </c>
      <c r="K443" s="74" t="s">
        <v>785</v>
      </c>
      <c r="L443" s="74"/>
      <c r="M443" s="74">
        <v>1021</v>
      </c>
      <c r="N443" s="74" t="s">
        <v>27</v>
      </c>
      <c r="O443" s="74" t="s">
        <v>35</v>
      </c>
      <c r="P443" s="78">
        <v>795000</v>
      </c>
      <c r="Q443" s="74"/>
      <c r="R443" s="74"/>
      <c r="S443" s="74"/>
      <c r="T443" s="263"/>
      <c r="U443" s="79"/>
      <c r="V443" s="80" t="s">
        <v>256</v>
      </c>
      <c r="W443" s="263"/>
      <c r="X443" s="276"/>
      <c r="Y443" s="292"/>
      <c r="Z443" s="292"/>
      <c r="AA443" s="276"/>
      <c r="AB443" s="298"/>
      <c r="AC443" s="263"/>
      <c r="AD443" s="319" t="s">
        <v>256</v>
      </c>
      <c r="AE443" s="324"/>
      <c r="AF443" s="317">
        <v>0</v>
      </c>
      <c r="AG443" s="263" t="s">
        <v>249</v>
      </c>
      <c r="AH443" s="263" t="s">
        <v>249</v>
      </c>
      <c r="AI443" s="263" t="s">
        <v>249</v>
      </c>
      <c r="AJ443" s="263" t="s">
        <v>249</v>
      </c>
      <c r="AK443" s="263" t="s">
        <v>249</v>
      </c>
      <c r="AL443" s="263" t="s">
        <v>249</v>
      </c>
      <c r="AM443" s="79"/>
      <c r="AN443" s="79" t="s">
        <v>249</v>
      </c>
      <c r="AO443" s="79" t="s">
        <v>249</v>
      </c>
      <c r="AP443" s="263"/>
      <c r="AQ443" s="263"/>
      <c r="AR443"/>
    </row>
    <row r="444" spans="1:44" s="64" customFormat="1" ht="14.1" customHeight="1">
      <c r="A444" s="73" t="s">
        <v>245</v>
      </c>
      <c r="B444" s="74">
        <v>73</v>
      </c>
      <c r="C444" s="74" t="s">
        <v>784</v>
      </c>
      <c r="D444" s="75"/>
      <c r="E444" s="75"/>
      <c r="F444" s="76"/>
      <c r="G444" s="74">
        <v>4</v>
      </c>
      <c r="H444" s="74">
        <v>2020</v>
      </c>
      <c r="I444" s="74">
        <v>2</v>
      </c>
      <c r="J444" s="77">
        <v>46455848</v>
      </c>
      <c r="K444" s="74" t="s">
        <v>785</v>
      </c>
      <c r="L444" s="74"/>
      <c r="M444" s="74">
        <v>1021</v>
      </c>
      <c r="N444" s="74" t="s">
        <v>27</v>
      </c>
      <c r="O444" s="74" t="s">
        <v>30</v>
      </c>
      <c r="P444" s="78">
        <v>795000</v>
      </c>
      <c r="Q444" s="74"/>
      <c r="R444" s="74"/>
      <c r="S444" s="74"/>
      <c r="T444" s="263"/>
      <c r="U444" s="79"/>
      <c r="V444" s="80" t="s">
        <v>256</v>
      </c>
      <c r="W444" s="263"/>
      <c r="X444" s="276"/>
      <c r="Y444" s="292"/>
      <c r="Z444" s="292"/>
      <c r="AA444" s="276"/>
      <c r="AB444" s="298"/>
      <c r="AC444" s="263"/>
      <c r="AD444" s="319" t="s">
        <v>256</v>
      </c>
      <c r="AE444" s="324"/>
      <c r="AF444" s="317">
        <v>0</v>
      </c>
      <c r="AG444" s="263" t="s">
        <v>249</v>
      </c>
      <c r="AH444" s="263" t="s">
        <v>249</v>
      </c>
      <c r="AI444" s="263" t="s">
        <v>249</v>
      </c>
      <c r="AJ444" s="263" t="s">
        <v>249</v>
      </c>
      <c r="AK444" s="263" t="s">
        <v>249</v>
      </c>
      <c r="AL444" s="263" t="s">
        <v>249</v>
      </c>
      <c r="AM444" s="79"/>
      <c r="AN444" s="79" t="s">
        <v>249</v>
      </c>
      <c r="AO444" s="79" t="s">
        <v>249</v>
      </c>
      <c r="AP444" s="263"/>
      <c r="AQ444" s="263"/>
      <c r="AR444"/>
    </row>
    <row r="445" spans="1:44" s="64" customFormat="1" ht="14.1" customHeight="1">
      <c r="A445" s="73" t="s">
        <v>245</v>
      </c>
      <c r="B445" s="74">
        <v>73</v>
      </c>
      <c r="C445" s="74" t="s">
        <v>784</v>
      </c>
      <c r="D445" s="75"/>
      <c r="E445" s="75"/>
      <c r="F445" s="76"/>
      <c r="G445" s="74">
        <v>5</v>
      </c>
      <c r="H445" s="74">
        <v>2020</v>
      </c>
      <c r="I445" s="74">
        <v>1</v>
      </c>
      <c r="J445" s="77">
        <v>46455848</v>
      </c>
      <c r="K445" s="74" t="s">
        <v>785</v>
      </c>
      <c r="L445" s="74"/>
      <c r="M445" s="74">
        <v>1021</v>
      </c>
      <c r="N445" s="74" t="s">
        <v>27</v>
      </c>
      <c r="O445" s="74" t="s">
        <v>35</v>
      </c>
      <c r="P445" s="78">
        <v>795000</v>
      </c>
      <c r="Q445" s="74"/>
      <c r="R445" s="74"/>
      <c r="S445" s="74"/>
      <c r="T445" s="263"/>
      <c r="U445" s="79"/>
      <c r="V445" s="80" t="s">
        <v>256</v>
      </c>
      <c r="W445" s="263"/>
      <c r="X445" s="276"/>
      <c r="Y445" s="292"/>
      <c r="Z445" s="292"/>
      <c r="AA445" s="276"/>
      <c r="AB445" s="298"/>
      <c r="AC445" s="263"/>
      <c r="AD445" s="319" t="s">
        <v>256</v>
      </c>
      <c r="AE445" s="324"/>
      <c r="AF445" s="317">
        <v>0</v>
      </c>
      <c r="AG445" s="263" t="s">
        <v>249</v>
      </c>
      <c r="AH445" s="263" t="s">
        <v>249</v>
      </c>
      <c r="AI445" s="263" t="s">
        <v>249</v>
      </c>
      <c r="AJ445" s="263" t="s">
        <v>249</v>
      </c>
      <c r="AK445" s="263" t="s">
        <v>249</v>
      </c>
      <c r="AL445" s="263" t="s">
        <v>249</v>
      </c>
      <c r="AM445" s="79"/>
      <c r="AN445" s="79" t="s">
        <v>249</v>
      </c>
      <c r="AO445" s="79" t="s">
        <v>249</v>
      </c>
      <c r="AP445" s="263"/>
      <c r="AQ445" s="263"/>
      <c r="AR445"/>
    </row>
    <row r="446" spans="1:44" s="64" customFormat="1" ht="14.1" customHeight="1">
      <c r="A446" s="73" t="s">
        <v>245</v>
      </c>
      <c r="B446" s="74">
        <v>73</v>
      </c>
      <c r="C446" s="74" t="s">
        <v>784</v>
      </c>
      <c r="D446" s="75"/>
      <c r="E446" s="75"/>
      <c r="F446" s="76"/>
      <c r="G446" s="74">
        <v>5</v>
      </c>
      <c r="H446" s="74">
        <v>2020</v>
      </c>
      <c r="I446" s="74">
        <v>2</v>
      </c>
      <c r="J446" s="77">
        <v>46455848</v>
      </c>
      <c r="K446" s="74" t="s">
        <v>785</v>
      </c>
      <c r="L446" s="74"/>
      <c r="M446" s="74">
        <v>1021</v>
      </c>
      <c r="N446" s="74" t="s">
        <v>27</v>
      </c>
      <c r="O446" s="74" t="s">
        <v>294</v>
      </c>
      <c r="P446" s="78">
        <v>795000</v>
      </c>
      <c r="Q446" s="74"/>
      <c r="R446" s="74"/>
      <c r="S446" s="74"/>
      <c r="T446" s="263"/>
      <c r="U446" s="79"/>
      <c r="V446" s="80" t="s">
        <v>256</v>
      </c>
      <c r="W446" s="263"/>
      <c r="X446" s="276"/>
      <c r="Y446" s="292"/>
      <c r="Z446" s="292"/>
      <c r="AA446" s="276"/>
      <c r="AB446" s="298"/>
      <c r="AC446" s="263"/>
      <c r="AD446" s="319" t="s">
        <v>256</v>
      </c>
      <c r="AE446" s="324"/>
      <c r="AF446" s="317">
        <v>0</v>
      </c>
      <c r="AG446" s="263" t="s">
        <v>249</v>
      </c>
      <c r="AH446" s="263" t="s">
        <v>249</v>
      </c>
      <c r="AI446" s="263" t="s">
        <v>249</v>
      </c>
      <c r="AJ446" s="263" t="s">
        <v>249</v>
      </c>
      <c r="AK446" s="263" t="s">
        <v>249</v>
      </c>
      <c r="AL446" s="263" t="s">
        <v>249</v>
      </c>
      <c r="AM446" s="79"/>
      <c r="AN446" s="79" t="s">
        <v>249</v>
      </c>
      <c r="AO446" s="79" t="s">
        <v>249</v>
      </c>
      <c r="AP446" s="263"/>
      <c r="AQ446" s="263"/>
      <c r="AR446"/>
    </row>
    <row r="447" spans="1:44" s="64" customFormat="1" ht="14.1" hidden="1" customHeight="1">
      <c r="A447" s="73" t="s">
        <v>245</v>
      </c>
      <c r="B447" s="74">
        <v>73</v>
      </c>
      <c r="C447" s="74" t="s">
        <v>784</v>
      </c>
      <c r="D447" s="75"/>
      <c r="E447" s="75"/>
      <c r="F447" s="76"/>
      <c r="G447" s="74">
        <v>11</v>
      </c>
      <c r="H447" s="74">
        <v>2019</v>
      </c>
      <c r="I447" s="74">
        <v>1</v>
      </c>
      <c r="J447" s="77">
        <v>46455848</v>
      </c>
      <c r="K447" s="74" t="s">
        <v>785</v>
      </c>
      <c r="L447" s="74"/>
      <c r="M447" s="74">
        <v>1055</v>
      </c>
      <c r="N447" s="74" t="s">
        <v>791</v>
      </c>
      <c r="O447" s="74" t="s">
        <v>35</v>
      </c>
      <c r="P447" s="78">
        <v>689000</v>
      </c>
      <c r="Q447" s="74"/>
      <c r="R447" s="74"/>
      <c r="S447" s="74"/>
      <c r="T447" s="79"/>
      <c r="U447" s="79"/>
      <c r="V447" s="80" t="s">
        <v>260</v>
      </c>
      <c r="W447" s="79" t="s">
        <v>249</v>
      </c>
      <c r="X447" s="81"/>
      <c r="Y447" s="82" t="s">
        <v>249</v>
      </c>
      <c r="Z447" s="82" t="s">
        <v>249</v>
      </c>
      <c r="AA447" s="81"/>
      <c r="AB447" s="83"/>
      <c r="AC447" s="79" t="s">
        <v>249</v>
      </c>
      <c r="AD447" s="80"/>
      <c r="AE447" s="245"/>
      <c r="AF447" s="84">
        <v>0</v>
      </c>
      <c r="AG447" s="79" t="s">
        <v>249</v>
      </c>
      <c r="AH447" s="79" t="s">
        <v>249</v>
      </c>
      <c r="AI447" s="79" t="s">
        <v>249</v>
      </c>
      <c r="AJ447" s="79" t="s">
        <v>249</v>
      </c>
      <c r="AK447" s="79" t="s">
        <v>249</v>
      </c>
      <c r="AL447" s="79" t="s">
        <v>249</v>
      </c>
      <c r="AM447" s="79" t="s">
        <v>261</v>
      </c>
      <c r="AN447" s="79" t="s">
        <v>249</v>
      </c>
      <c r="AO447" s="79" t="s">
        <v>249</v>
      </c>
      <c r="AP447" s="79"/>
      <c r="AQ447" s="79"/>
      <c r="AR447"/>
    </row>
    <row r="448" spans="1:44" s="64" customFormat="1" ht="14.1" customHeight="1">
      <c r="A448" s="73" t="s">
        <v>245</v>
      </c>
      <c r="B448" s="74">
        <v>1</v>
      </c>
      <c r="C448" s="74" t="s">
        <v>481</v>
      </c>
      <c r="D448" s="75"/>
      <c r="E448" s="75"/>
      <c r="F448" s="76"/>
      <c r="G448" s="74">
        <v>2</v>
      </c>
      <c r="H448" s="74">
        <v>2016</v>
      </c>
      <c r="I448" s="74">
        <v>2</v>
      </c>
      <c r="J448" s="77">
        <v>46660439</v>
      </c>
      <c r="K448" s="74" t="s">
        <v>792</v>
      </c>
      <c r="L448" s="74"/>
      <c r="M448" s="74">
        <v>1038</v>
      </c>
      <c r="N448" s="74" t="s">
        <v>248</v>
      </c>
      <c r="O448" s="74" t="s">
        <v>294</v>
      </c>
      <c r="P448" s="78">
        <v>45963.666599999997</v>
      </c>
      <c r="Q448" s="74"/>
      <c r="R448" s="74"/>
      <c r="S448" s="74"/>
      <c r="T448" s="263"/>
      <c r="U448" s="79"/>
      <c r="V448" s="79" t="s">
        <v>256</v>
      </c>
      <c r="W448" s="263"/>
      <c r="X448" s="276"/>
      <c r="Y448" s="292"/>
      <c r="Z448" s="292"/>
      <c r="AA448" s="276"/>
      <c r="AB448" s="298"/>
      <c r="AC448" s="263"/>
      <c r="AD448" s="263" t="s">
        <v>256</v>
      </c>
      <c r="AE448" s="324"/>
      <c r="AF448" s="317">
        <v>98000</v>
      </c>
      <c r="AG448" s="263" t="s">
        <v>249</v>
      </c>
      <c r="AH448" s="263" t="s">
        <v>249</v>
      </c>
      <c r="AI448" s="263" t="s">
        <v>249</v>
      </c>
      <c r="AJ448" s="263" t="s">
        <v>249</v>
      </c>
      <c r="AK448" s="263" t="s">
        <v>249</v>
      </c>
      <c r="AL448" s="263" t="s">
        <v>249</v>
      </c>
      <c r="AM448" s="79"/>
      <c r="AN448" s="79" t="s">
        <v>249</v>
      </c>
      <c r="AO448" s="79" t="s">
        <v>249</v>
      </c>
      <c r="AP448" s="263"/>
      <c r="AQ448" s="263"/>
      <c r="AR448"/>
    </row>
    <row r="449" spans="1:44" s="64" customFormat="1" ht="14.1" customHeight="1">
      <c r="A449" s="73" t="s">
        <v>245</v>
      </c>
      <c r="B449" s="74">
        <v>1</v>
      </c>
      <c r="C449" s="74" t="s">
        <v>481</v>
      </c>
      <c r="D449" s="75"/>
      <c r="E449" s="75"/>
      <c r="F449" s="76"/>
      <c r="G449" s="74">
        <v>2</v>
      </c>
      <c r="H449" s="74">
        <v>2016</v>
      </c>
      <c r="I449" s="74">
        <v>2</v>
      </c>
      <c r="J449" s="77">
        <v>46660439</v>
      </c>
      <c r="K449" s="74" t="s">
        <v>792</v>
      </c>
      <c r="L449" s="74"/>
      <c r="M449" s="74">
        <v>1045</v>
      </c>
      <c r="N449" s="74" t="s">
        <v>255</v>
      </c>
      <c r="O449" s="74" t="s">
        <v>294</v>
      </c>
      <c r="P449" s="78">
        <v>196009.8</v>
      </c>
      <c r="Q449" s="74"/>
      <c r="R449" s="74"/>
      <c r="S449" s="74"/>
      <c r="T449" s="263"/>
      <c r="U449" s="79"/>
      <c r="V449" s="79" t="s">
        <v>256</v>
      </c>
      <c r="W449" s="263"/>
      <c r="X449" s="276"/>
      <c r="Y449" s="292"/>
      <c r="Z449" s="292"/>
      <c r="AA449" s="276"/>
      <c r="AB449" s="298"/>
      <c r="AC449" s="263"/>
      <c r="AD449" s="263" t="s">
        <v>256</v>
      </c>
      <c r="AE449" s="324">
        <v>43719.40625</v>
      </c>
      <c r="AF449" s="317">
        <v>294000</v>
      </c>
      <c r="AG449" s="263" t="s">
        <v>793</v>
      </c>
      <c r="AH449" s="263">
        <v>4446334</v>
      </c>
      <c r="AI449" s="263">
        <v>898</v>
      </c>
      <c r="AJ449" s="263">
        <v>0</v>
      </c>
      <c r="AK449" s="263" t="s">
        <v>249</v>
      </c>
      <c r="AL449" s="263">
        <v>294000</v>
      </c>
      <c r="AM449" s="79"/>
      <c r="AN449" s="79" t="s">
        <v>25</v>
      </c>
      <c r="AO449" s="79" t="s">
        <v>249</v>
      </c>
      <c r="AP449" s="263"/>
      <c r="AQ449" s="263"/>
      <c r="AR449"/>
    </row>
    <row r="450" spans="1:44" s="64" customFormat="1" ht="14.1" customHeight="1">
      <c r="A450" s="73" t="s">
        <v>245</v>
      </c>
      <c r="B450" s="74">
        <v>75</v>
      </c>
      <c r="C450" s="74" t="s">
        <v>272</v>
      </c>
      <c r="D450" s="75" t="s">
        <v>794</v>
      </c>
      <c r="E450" s="75" t="s">
        <v>795</v>
      </c>
      <c r="F450" s="76">
        <v>15</v>
      </c>
      <c r="G450" s="74">
        <v>2</v>
      </c>
      <c r="H450" s="74">
        <v>2019</v>
      </c>
      <c r="I450" s="74">
        <v>1</v>
      </c>
      <c r="J450" s="77">
        <v>46677916</v>
      </c>
      <c r="K450" s="74" t="s">
        <v>796</v>
      </c>
      <c r="L450" s="74"/>
      <c r="M450" s="74">
        <v>1045</v>
      </c>
      <c r="N450" s="74" t="s">
        <v>255</v>
      </c>
      <c r="O450" s="74" t="s">
        <v>41</v>
      </c>
      <c r="P450" s="78">
        <v>358850.26659999997</v>
      </c>
      <c r="Q450" s="74"/>
      <c r="R450" s="74"/>
      <c r="S450" s="74"/>
      <c r="T450" s="263">
        <v>15</v>
      </c>
      <c r="U450" s="79"/>
      <c r="V450" s="80" t="s">
        <v>256</v>
      </c>
      <c r="W450" s="263">
        <v>1525335</v>
      </c>
      <c r="X450" s="276">
        <v>43524</v>
      </c>
      <c r="Y450" s="292" t="s">
        <v>257</v>
      </c>
      <c r="Z450" s="292" t="s">
        <v>797</v>
      </c>
      <c r="AA450" s="276" t="s">
        <v>795</v>
      </c>
      <c r="AB450" s="298">
        <v>15</v>
      </c>
      <c r="AC450" s="263" t="s">
        <v>249</v>
      </c>
      <c r="AD450" s="319" t="s">
        <v>256</v>
      </c>
      <c r="AE450" s="324">
        <v>43588.510416666664</v>
      </c>
      <c r="AF450" s="317">
        <v>358850</v>
      </c>
      <c r="AG450" s="263" t="s">
        <v>798</v>
      </c>
      <c r="AH450" s="263">
        <v>386442</v>
      </c>
      <c r="AI450" s="263">
        <v>0</v>
      </c>
      <c r="AJ450" s="263">
        <v>0</v>
      </c>
      <c r="AK450" s="263" t="s">
        <v>249</v>
      </c>
      <c r="AL450" s="263">
        <v>0</v>
      </c>
      <c r="AM450" s="79"/>
      <c r="AN450" s="79" t="s">
        <v>25</v>
      </c>
      <c r="AO450" s="79" t="s">
        <v>249</v>
      </c>
      <c r="AP450" s="263"/>
      <c r="AQ450" s="263"/>
      <c r="AR450"/>
    </row>
    <row r="451" spans="1:44" s="64" customFormat="1" ht="14.1" customHeight="1">
      <c r="A451" s="73" t="s">
        <v>245</v>
      </c>
      <c r="B451" s="74">
        <v>75</v>
      </c>
      <c r="C451" s="74" t="s">
        <v>272</v>
      </c>
      <c r="D451" s="75" t="s">
        <v>799</v>
      </c>
      <c r="E451" s="75" t="s">
        <v>800</v>
      </c>
      <c r="F451" s="76">
        <v>15</v>
      </c>
      <c r="G451" s="74">
        <v>11</v>
      </c>
      <c r="H451" s="74">
        <v>2018</v>
      </c>
      <c r="I451" s="74">
        <v>1</v>
      </c>
      <c r="J451" s="77">
        <v>46677916</v>
      </c>
      <c r="K451" s="74" t="s">
        <v>796</v>
      </c>
      <c r="L451" s="74"/>
      <c r="M451" s="74">
        <v>1045</v>
      </c>
      <c r="N451" s="74" t="s">
        <v>255</v>
      </c>
      <c r="O451" s="74" t="s">
        <v>41</v>
      </c>
      <c r="P451" s="78">
        <v>286455.40000000002</v>
      </c>
      <c r="Q451" s="74"/>
      <c r="R451" s="74"/>
      <c r="S451" s="74"/>
      <c r="T451" s="263">
        <v>15</v>
      </c>
      <c r="U451" s="79"/>
      <c r="V451" s="80" t="s">
        <v>256</v>
      </c>
      <c r="W451" s="263">
        <v>1334452</v>
      </c>
      <c r="X451" s="276">
        <v>43425</v>
      </c>
      <c r="Y451" s="292" t="s">
        <v>249</v>
      </c>
      <c r="Z451" s="292" t="s">
        <v>801</v>
      </c>
      <c r="AA451" s="276" t="s">
        <v>800</v>
      </c>
      <c r="AB451" s="298">
        <v>15</v>
      </c>
      <c r="AC451" s="263" t="s">
        <v>249</v>
      </c>
      <c r="AD451" s="319" t="s">
        <v>256</v>
      </c>
      <c r="AE451" s="324">
        <v>43551.628472222219</v>
      </c>
      <c r="AF451" s="317">
        <v>286733</v>
      </c>
      <c r="AG451" s="263" t="s">
        <v>802</v>
      </c>
      <c r="AH451" s="263">
        <v>338533</v>
      </c>
      <c r="AI451" s="263">
        <v>9036</v>
      </c>
      <c r="AJ451" s="263">
        <v>0</v>
      </c>
      <c r="AK451" s="263" t="s">
        <v>803</v>
      </c>
      <c r="AL451" s="263">
        <v>0</v>
      </c>
      <c r="AM451" s="79"/>
      <c r="AN451" s="79" t="s">
        <v>25</v>
      </c>
      <c r="AO451" s="79" t="s">
        <v>249</v>
      </c>
      <c r="AP451" s="263"/>
      <c r="AQ451" s="263"/>
      <c r="AR451"/>
    </row>
    <row r="452" spans="1:44" s="64" customFormat="1" ht="14.1" customHeight="1">
      <c r="A452" s="73" t="s">
        <v>245</v>
      </c>
      <c r="B452" s="74">
        <v>75</v>
      </c>
      <c r="C452" s="74" t="s">
        <v>272</v>
      </c>
      <c r="D452" s="75" t="s">
        <v>804</v>
      </c>
      <c r="E452" s="75" t="s">
        <v>805</v>
      </c>
      <c r="F452" s="76">
        <v>6</v>
      </c>
      <c r="G452" s="74">
        <v>12</v>
      </c>
      <c r="H452" s="74">
        <v>2018</v>
      </c>
      <c r="I452" s="74">
        <v>2</v>
      </c>
      <c r="J452" s="77">
        <v>46677916</v>
      </c>
      <c r="K452" s="74" t="s">
        <v>796</v>
      </c>
      <c r="L452" s="74"/>
      <c r="M452" s="74">
        <v>1045</v>
      </c>
      <c r="N452" s="74" t="s">
        <v>255</v>
      </c>
      <c r="O452" s="74" t="s">
        <v>41</v>
      </c>
      <c r="P452" s="78">
        <v>208331.2</v>
      </c>
      <c r="Q452" s="74"/>
      <c r="R452" s="74"/>
      <c r="S452" s="74"/>
      <c r="T452" s="263">
        <v>6</v>
      </c>
      <c r="U452" s="79"/>
      <c r="V452" s="80" t="s">
        <v>256</v>
      </c>
      <c r="W452" s="263">
        <v>1001010000013470</v>
      </c>
      <c r="X452" s="276">
        <v>43440</v>
      </c>
      <c r="Y452" s="292" t="s">
        <v>249</v>
      </c>
      <c r="Z452" s="292" t="s">
        <v>801</v>
      </c>
      <c r="AA452" s="276" t="s">
        <v>805</v>
      </c>
      <c r="AB452" s="298">
        <v>6</v>
      </c>
      <c r="AC452" s="263" t="s">
        <v>249</v>
      </c>
      <c r="AD452" s="319" t="s">
        <v>256</v>
      </c>
      <c r="AE452" s="324">
        <v>43551.628472222219</v>
      </c>
      <c r="AF452" s="317">
        <v>208533</v>
      </c>
      <c r="AG452" s="263" t="s">
        <v>806</v>
      </c>
      <c r="AH452" s="263">
        <v>156246</v>
      </c>
      <c r="AI452" s="263">
        <v>0</v>
      </c>
      <c r="AJ452" s="263">
        <v>0</v>
      </c>
      <c r="AK452" s="263" t="s">
        <v>249</v>
      </c>
      <c r="AL452" s="263">
        <v>0</v>
      </c>
      <c r="AM452" s="79"/>
      <c r="AN452" s="79" t="s">
        <v>25</v>
      </c>
      <c r="AO452" s="79" t="s">
        <v>249</v>
      </c>
      <c r="AP452" s="263"/>
      <c r="AQ452" s="263"/>
      <c r="AR452"/>
    </row>
    <row r="453" spans="1:44" s="64" customFormat="1" ht="14.1" customHeight="1">
      <c r="A453" s="73" t="s">
        <v>245</v>
      </c>
      <c r="B453" s="74">
        <v>75</v>
      </c>
      <c r="C453" s="74" t="s">
        <v>272</v>
      </c>
      <c r="D453" s="75" t="s">
        <v>807</v>
      </c>
      <c r="E453" s="75" t="s">
        <v>808</v>
      </c>
      <c r="F453" s="76">
        <v>2</v>
      </c>
      <c r="G453" s="74">
        <v>12</v>
      </c>
      <c r="H453" s="74">
        <v>2017</v>
      </c>
      <c r="I453" s="74">
        <v>2</v>
      </c>
      <c r="J453" s="77">
        <v>46677916</v>
      </c>
      <c r="K453" s="74" t="s">
        <v>796</v>
      </c>
      <c r="L453" s="74"/>
      <c r="M453" s="74">
        <v>1038</v>
      </c>
      <c r="N453" s="74" t="s">
        <v>248</v>
      </c>
      <c r="O453" s="74" t="s">
        <v>41</v>
      </c>
      <c r="P453" s="78">
        <v>49181.133300000001</v>
      </c>
      <c r="Q453" s="74"/>
      <c r="R453" s="74"/>
      <c r="S453" s="74"/>
      <c r="T453" s="263"/>
      <c r="U453" s="79"/>
      <c r="V453" s="80" t="s">
        <v>256</v>
      </c>
      <c r="W453" s="263">
        <v>384727</v>
      </c>
      <c r="X453" s="276">
        <v>43090</v>
      </c>
      <c r="Y453" s="292" t="s">
        <v>257</v>
      </c>
      <c r="Z453" s="292" t="s">
        <v>809</v>
      </c>
      <c r="AA453" s="276" t="s">
        <v>808</v>
      </c>
      <c r="AB453" s="298">
        <v>2</v>
      </c>
      <c r="AC453" s="263" t="s">
        <v>249</v>
      </c>
      <c r="AD453" s="319" t="s">
        <v>256</v>
      </c>
      <c r="AE453" s="324"/>
      <c r="AF453" s="317">
        <v>49181</v>
      </c>
      <c r="AG453" s="263"/>
      <c r="AH453" s="263"/>
      <c r="AI453" s="263"/>
      <c r="AJ453" s="263"/>
      <c r="AK453" s="263"/>
      <c r="AL453" s="263"/>
      <c r="AM453" s="79"/>
      <c r="AN453" s="79"/>
      <c r="AO453" s="79"/>
      <c r="AP453" s="263"/>
      <c r="AQ453" s="263"/>
      <c r="AR453"/>
    </row>
    <row r="454" spans="1:44" s="64" customFormat="1" ht="14.1" customHeight="1">
      <c r="A454" s="73" t="s">
        <v>245</v>
      </c>
      <c r="B454" s="74">
        <v>75</v>
      </c>
      <c r="C454" s="74" t="s">
        <v>272</v>
      </c>
      <c r="D454" s="75" t="s">
        <v>810</v>
      </c>
      <c r="E454" s="75" t="s">
        <v>810</v>
      </c>
      <c r="F454" s="76">
        <v>1</v>
      </c>
      <c r="G454" s="74">
        <v>2</v>
      </c>
      <c r="H454" s="74">
        <v>2019</v>
      </c>
      <c r="I454" s="74">
        <v>1</v>
      </c>
      <c r="J454" s="77">
        <v>46677916</v>
      </c>
      <c r="K454" s="74" t="s">
        <v>796</v>
      </c>
      <c r="L454" s="74"/>
      <c r="M454" s="74">
        <v>1038</v>
      </c>
      <c r="N454" s="74" t="s">
        <v>248</v>
      </c>
      <c r="O454" s="74" t="s">
        <v>41</v>
      </c>
      <c r="P454" s="78">
        <v>55207.7333</v>
      </c>
      <c r="Q454" s="74"/>
      <c r="R454" s="74"/>
      <c r="S454" s="74"/>
      <c r="T454" s="263">
        <v>1</v>
      </c>
      <c r="U454" s="79"/>
      <c r="V454" s="80" t="s">
        <v>256</v>
      </c>
      <c r="W454" s="263">
        <v>1525332</v>
      </c>
      <c r="X454" s="276">
        <v>43523</v>
      </c>
      <c r="Y454" s="292" t="s">
        <v>257</v>
      </c>
      <c r="Z454" s="292" t="s">
        <v>811</v>
      </c>
      <c r="AA454" s="276" t="s">
        <v>810</v>
      </c>
      <c r="AB454" s="298">
        <v>1</v>
      </c>
      <c r="AC454" s="263" t="s">
        <v>249</v>
      </c>
      <c r="AD454" s="319" t="s">
        <v>256</v>
      </c>
      <c r="AE454" s="324">
        <v>43551.618750000001</v>
      </c>
      <c r="AF454" s="317">
        <v>55208</v>
      </c>
      <c r="AG454" s="263" t="s">
        <v>812</v>
      </c>
      <c r="AH454" s="263">
        <v>82809</v>
      </c>
      <c r="AI454" s="263">
        <v>0</v>
      </c>
      <c r="AJ454" s="263">
        <v>0</v>
      </c>
      <c r="AK454" s="263" t="s">
        <v>249</v>
      </c>
      <c r="AL454" s="263">
        <v>0</v>
      </c>
      <c r="AM454" s="79"/>
      <c r="AN454" s="79" t="s">
        <v>25</v>
      </c>
      <c r="AO454" s="79" t="s">
        <v>249</v>
      </c>
      <c r="AP454" s="263"/>
      <c r="AQ454" s="263"/>
      <c r="AR454"/>
    </row>
    <row r="455" spans="1:44" s="64" customFormat="1" ht="14.1" customHeight="1">
      <c r="A455" s="73" t="s">
        <v>245</v>
      </c>
      <c r="B455" s="74">
        <v>56</v>
      </c>
      <c r="C455" s="74" t="s">
        <v>500</v>
      </c>
      <c r="D455" s="75"/>
      <c r="E455" s="75"/>
      <c r="F455" s="76"/>
      <c r="G455" s="74">
        <v>8</v>
      </c>
      <c r="H455" s="74">
        <v>2018</v>
      </c>
      <c r="I455" s="74">
        <v>2</v>
      </c>
      <c r="J455" s="77">
        <v>48575359</v>
      </c>
      <c r="K455" s="74" t="s">
        <v>813</v>
      </c>
      <c r="L455" s="74"/>
      <c r="M455" s="74">
        <v>1038</v>
      </c>
      <c r="N455" s="74" t="s">
        <v>248</v>
      </c>
      <c r="O455" s="74" t="s">
        <v>41</v>
      </c>
      <c r="P455" s="78">
        <v>52082.8</v>
      </c>
      <c r="Q455" s="74"/>
      <c r="R455" s="74"/>
      <c r="S455" s="74"/>
      <c r="T455" s="263">
        <v>0</v>
      </c>
      <c r="U455" s="79"/>
      <c r="V455" s="80" t="s">
        <v>256</v>
      </c>
      <c r="W455" s="263"/>
      <c r="X455" s="276"/>
      <c r="Y455" s="292"/>
      <c r="Z455" s="292"/>
      <c r="AA455" s="276"/>
      <c r="AB455" s="298"/>
      <c r="AC455" s="263"/>
      <c r="AD455" s="319" t="s">
        <v>256</v>
      </c>
      <c r="AE455" s="324"/>
      <c r="AF455" s="317">
        <v>52083</v>
      </c>
      <c r="AG455" s="263"/>
      <c r="AH455" s="263"/>
      <c r="AI455" s="263"/>
      <c r="AJ455" s="263"/>
      <c r="AK455" s="263"/>
      <c r="AL455" s="263"/>
      <c r="AM455" s="79"/>
      <c r="AN455" s="79"/>
      <c r="AO455" s="79"/>
      <c r="AP455" s="263"/>
      <c r="AQ455" s="263"/>
      <c r="AR455"/>
    </row>
    <row r="456" spans="1:44" s="64" customFormat="1" ht="14.1" customHeight="1">
      <c r="A456" s="73" t="s">
        <v>245</v>
      </c>
      <c r="B456" s="74">
        <v>148</v>
      </c>
      <c r="C456" s="74" t="s">
        <v>381</v>
      </c>
      <c r="D456" s="75">
        <v>43911</v>
      </c>
      <c r="E456" s="75">
        <v>43940</v>
      </c>
      <c r="F456" s="76">
        <v>30</v>
      </c>
      <c r="G456" s="74">
        <v>3</v>
      </c>
      <c r="H456" s="74">
        <v>2020</v>
      </c>
      <c r="I456" s="74">
        <v>1</v>
      </c>
      <c r="J456" s="77">
        <v>49672116</v>
      </c>
      <c r="K456" s="74" t="s">
        <v>814</v>
      </c>
      <c r="L456" s="74"/>
      <c r="M456" s="74">
        <v>1053</v>
      </c>
      <c r="N456" s="74" t="s">
        <v>36</v>
      </c>
      <c r="O456" s="74" t="s">
        <v>30</v>
      </c>
      <c r="P456" s="78">
        <v>877803</v>
      </c>
      <c r="Q456" s="74"/>
      <c r="R456" s="74"/>
      <c r="S456" s="74"/>
      <c r="T456" s="263">
        <v>30</v>
      </c>
      <c r="U456" s="79"/>
      <c r="V456" s="80" t="s">
        <v>256</v>
      </c>
      <c r="W456" s="263">
        <v>335418</v>
      </c>
      <c r="X456" s="283">
        <v>43911</v>
      </c>
      <c r="Y456" s="292" t="s">
        <v>815</v>
      </c>
      <c r="Z456" s="292" t="s">
        <v>816</v>
      </c>
      <c r="AA456" s="283">
        <v>43940</v>
      </c>
      <c r="AB456" s="298">
        <v>30</v>
      </c>
      <c r="AC456" s="263" t="s">
        <v>817</v>
      </c>
      <c r="AD456" s="319" t="s">
        <v>256</v>
      </c>
      <c r="AE456" s="324"/>
      <c r="AF456" s="317">
        <v>0</v>
      </c>
      <c r="AG456" s="263"/>
      <c r="AH456" s="263"/>
      <c r="AI456" s="263"/>
      <c r="AJ456" s="263"/>
      <c r="AK456" s="263" t="s">
        <v>249</v>
      </c>
      <c r="AL456" s="263">
        <v>1199665</v>
      </c>
      <c r="AM456" s="79"/>
      <c r="AN456" s="79" t="s">
        <v>789</v>
      </c>
      <c r="AO456" s="79" t="s">
        <v>818</v>
      </c>
      <c r="AP456" s="263"/>
      <c r="AQ456" s="263"/>
      <c r="AR456"/>
    </row>
    <row r="457" spans="1:44" s="64" customFormat="1" ht="14.1" customHeight="1">
      <c r="A457" s="73" t="s">
        <v>245</v>
      </c>
      <c r="B457" s="74">
        <v>148</v>
      </c>
      <c r="C457" s="74" t="s">
        <v>381</v>
      </c>
      <c r="D457" s="75">
        <v>43945</v>
      </c>
      <c r="E457" s="75">
        <v>43974</v>
      </c>
      <c r="F457" s="76">
        <v>30</v>
      </c>
      <c r="G457" s="74">
        <v>4</v>
      </c>
      <c r="H457" s="74">
        <v>2020</v>
      </c>
      <c r="I457" s="74">
        <v>2</v>
      </c>
      <c r="J457" s="77">
        <v>49672116</v>
      </c>
      <c r="K457" s="74" t="s">
        <v>814</v>
      </c>
      <c r="L457" s="74">
        <v>0</v>
      </c>
      <c r="M457" s="74">
        <v>1053</v>
      </c>
      <c r="N457" s="74" t="s">
        <v>36</v>
      </c>
      <c r="O457" s="74" t="s">
        <v>30</v>
      </c>
      <c r="P457" s="78">
        <v>438902</v>
      </c>
      <c r="Q457" s="74" t="s">
        <v>819</v>
      </c>
      <c r="R457" s="74">
        <v>0</v>
      </c>
      <c r="S457" s="74">
        <v>0</v>
      </c>
      <c r="T457" s="263">
        <v>30</v>
      </c>
      <c r="U457" s="79"/>
      <c r="V457" s="80" t="s">
        <v>256</v>
      </c>
      <c r="W457" s="269"/>
      <c r="X457" s="283">
        <v>43945</v>
      </c>
      <c r="Y457" s="292"/>
      <c r="Z457" s="292"/>
      <c r="AA457" s="283">
        <v>43974</v>
      </c>
      <c r="AB457" s="298">
        <v>30</v>
      </c>
      <c r="AC457" s="263"/>
      <c r="AD457" s="319" t="s">
        <v>256</v>
      </c>
      <c r="AE457" s="324"/>
      <c r="AF457" s="317">
        <v>0</v>
      </c>
      <c r="AG457" s="263"/>
      <c r="AH457" s="263"/>
      <c r="AI457" s="263"/>
      <c r="AJ457" s="263"/>
      <c r="AK457" s="263"/>
      <c r="AL457" s="263">
        <v>1228925</v>
      </c>
      <c r="AM457" s="79"/>
      <c r="AN457" s="79"/>
      <c r="AO457" s="79"/>
      <c r="AP457" s="263"/>
      <c r="AQ457" s="263"/>
      <c r="AR457"/>
    </row>
    <row r="458" spans="1:44" s="64" customFormat="1" ht="14.1" customHeight="1">
      <c r="A458" s="73" t="s">
        <v>245</v>
      </c>
      <c r="B458" s="74">
        <v>148</v>
      </c>
      <c r="C458" s="74" t="s">
        <v>381</v>
      </c>
      <c r="D458" s="75">
        <v>43975</v>
      </c>
      <c r="E458" s="75">
        <v>44004</v>
      </c>
      <c r="F458" s="76">
        <v>30</v>
      </c>
      <c r="G458" s="74">
        <v>5</v>
      </c>
      <c r="H458" s="74">
        <v>2020</v>
      </c>
      <c r="I458" s="74">
        <v>2</v>
      </c>
      <c r="J458" s="77">
        <v>49672116</v>
      </c>
      <c r="K458" s="74" t="s">
        <v>814</v>
      </c>
      <c r="L458" s="74">
        <v>0</v>
      </c>
      <c r="M458" s="74">
        <v>1053</v>
      </c>
      <c r="N458" s="74" t="s">
        <v>36</v>
      </c>
      <c r="O458" s="74" t="s">
        <v>30</v>
      </c>
      <c r="P458" s="78">
        <v>438902</v>
      </c>
      <c r="Q458" s="74" t="s">
        <v>820</v>
      </c>
      <c r="R458" s="74">
        <v>0</v>
      </c>
      <c r="S458" s="74">
        <v>0</v>
      </c>
      <c r="T458" s="263">
        <v>30</v>
      </c>
      <c r="U458" s="79"/>
      <c r="V458" s="80" t="s">
        <v>256</v>
      </c>
      <c r="W458" s="263"/>
      <c r="X458" s="283">
        <v>43975</v>
      </c>
      <c r="Y458" s="292"/>
      <c r="Z458" s="292"/>
      <c r="AA458" s="283">
        <v>44004</v>
      </c>
      <c r="AB458" s="298">
        <v>30</v>
      </c>
      <c r="AC458" s="263"/>
      <c r="AD458" s="319" t="s">
        <v>256</v>
      </c>
      <c r="AE458" s="324"/>
      <c r="AF458" s="317">
        <v>0</v>
      </c>
      <c r="AG458" s="263"/>
      <c r="AH458" s="263"/>
      <c r="AI458" s="263"/>
      <c r="AJ458" s="263"/>
      <c r="AK458" s="263"/>
      <c r="AL458" s="263"/>
      <c r="AM458" s="79"/>
      <c r="AN458" s="79"/>
      <c r="AO458" s="79"/>
      <c r="AP458" s="263"/>
      <c r="AQ458" s="263"/>
      <c r="AR458"/>
    </row>
    <row r="459" spans="1:44" s="64" customFormat="1" ht="14.1" customHeight="1">
      <c r="A459" s="73" t="s">
        <v>245</v>
      </c>
      <c r="B459" s="74">
        <v>148</v>
      </c>
      <c r="C459" s="74" t="s">
        <v>381</v>
      </c>
      <c r="D459" s="75">
        <v>44005</v>
      </c>
      <c r="E459" s="75">
        <v>44034</v>
      </c>
      <c r="F459" s="76">
        <v>30</v>
      </c>
      <c r="G459" s="74">
        <v>6</v>
      </c>
      <c r="H459" s="74">
        <v>2020</v>
      </c>
      <c r="I459" s="74">
        <v>1</v>
      </c>
      <c r="J459" s="77">
        <v>49672116</v>
      </c>
      <c r="K459" s="74" t="s">
        <v>814</v>
      </c>
      <c r="L459" s="74">
        <v>0</v>
      </c>
      <c r="M459" s="74">
        <v>1053</v>
      </c>
      <c r="N459" s="74" t="s">
        <v>36</v>
      </c>
      <c r="O459" s="74" t="s">
        <v>30</v>
      </c>
      <c r="P459" s="78">
        <v>438902</v>
      </c>
      <c r="Q459" s="74" t="s">
        <v>821</v>
      </c>
      <c r="R459" s="74">
        <v>0</v>
      </c>
      <c r="S459" s="74">
        <v>0</v>
      </c>
      <c r="T459" s="263">
        <v>30</v>
      </c>
      <c r="U459" s="79"/>
      <c r="V459" s="80" t="s">
        <v>256</v>
      </c>
      <c r="W459" s="263"/>
      <c r="X459" s="283">
        <v>44005</v>
      </c>
      <c r="Y459" s="292"/>
      <c r="Z459" s="292"/>
      <c r="AA459" s="283">
        <v>44034</v>
      </c>
      <c r="AB459" s="298">
        <v>30</v>
      </c>
      <c r="AC459" s="263"/>
      <c r="AD459" s="319" t="s">
        <v>256</v>
      </c>
      <c r="AE459" s="324"/>
      <c r="AF459" s="317">
        <v>0</v>
      </c>
      <c r="AG459" s="263"/>
      <c r="AH459" s="263"/>
      <c r="AI459" s="263"/>
      <c r="AJ459" s="263"/>
      <c r="AK459" s="263"/>
      <c r="AL459" s="263"/>
      <c r="AM459" s="79"/>
      <c r="AN459" s="79"/>
      <c r="AO459" s="79"/>
      <c r="AP459" s="263"/>
      <c r="AQ459" s="263"/>
      <c r="AR459"/>
    </row>
    <row r="460" spans="1:44" s="64" customFormat="1" ht="14.1" customHeight="1">
      <c r="A460" s="73" t="s">
        <v>245</v>
      </c>
      <c r="B460" s="74">
        <v>148</v>
      </c>
      <c r="C460" s="74" t="s">
        <v>381</v>
      </c>
      <c r="D460" s="75">
        <v>44035</v>
      </c>
      <c r="E460" s="75">
        <v>44064</v>
      </c>
      <c r="F460" s="76">
        <v>30</v>
      </c>
      <c r="G460" s="74">
        <v>7</v>
      </c>
      <c r="H460" s="74">
        <v>2020</v>
      </c>
      <c r="I460" s="74">
        <v>1</v>
      </c>
      <c r="J460" s="77">
        <v>49672116</v>
      </c>
      <c r="K460" s="74" t="s">
        <v>814</v>
      </c>
      <c r="L460" s="74">
        <v>0</v>
      </c>
      <c r="M460" s="74">
        <v>1053</v>
      </c>
      <c r="N460" s="74" t="s">
        <v>36</v>
      </c>
      <c r="O460" s="74" t="s">
        <v>30</v>
      </c>
      <c r="P460" s="78">
        <v>409641</v>
      </c>
      <c r="Q460" s="74" t="s">
        <v>822</v>
      </c>
      <c r="R460" s="74">
        <v>0</v>
      </c>
      <c r="S460" s="74">
        <v>0</v>
      </c>
      <c r="T460" s="263">
        <v>30</v>
      </c>
      <c r="U460" s="79"/>
      <c r="V460" s="80" t="s">
        <v>256</v>
      </c>
      <c r="W460" s="263"/>
      <c r="X460" s="283">
        <v>44035</v>
      </c>
      <c r="Y460" s="292"/>
      <c r="Z460" s="292"/>
      <c r="AA460" s="283">
        <v>44064</v>
      </c>
      <c r="AB460" s="298">
        <v>30</v>
      </c>
      <c r="AC460" s="263"/>
      <c r="AD460" s="319" t="s">
        <v>256</v>
      </c>
      <c r="AE460" s="324"/>
      <c r="AF460" s="317">
        <v>0</v>
      </c>
      <c r="AG460" s="263"/>
      <c r="AH460" s="263"/>
      <c r="AI460" s="263"/>
      <c r="AJ460" s="263"/>
      <c r="AK460" s="263"/>
      <c r="AL460" s="263"/>
      <c r="AM460" s="79"/>
      <c r="AN460" s="79"/>
      <c r="AO460" s="79"/>
      <c r="AP460" s="263"/>
      <c r="AQ460" s="263"/>
      <c r="AR460"/>
    </row>
    <row r="461" spans="1:44" s="64" customFormat="1" ht="14.1" customHeight="1">
      <c r="A461" s="73" t="s">
        <v>245</v>
      </c>
      <c r="B461" s="74">
        <v>148</v>
      </c>
      <c r="C461" s="74" t="s">
        <v>381</v>
      </c>
      <c r="D461" s="75">
        <v>43896</v>
      </c>
      <c r="E461" s="75">
        <v>43910</v>
      </c>
      <c r="F461" s="76">
        <v>15</v>
      </c>
      <c r="G461" s="74">
        <v>3</v>
      </c>
      <c r="H461" s="74">
        <v>2020</v>
      </c>
      <c r="I461" s="74">
        <v>2</v>
      </c>
      <c r="J461" s="77">
        <v>49672116</v>
      </c>
      <c r="K461" s="74" t="s">
        <v>814</v>
      </c>
      <c r="L461" s="74"/>
      <c r="M461" s="74">
        <v>1053</v>
      </c>
      <c r="N461" s="74" t="s">
        <v>36</v>
      </c>
      <c r="O461" s="74" t="s">
        <v>34</v>
      </c>
      <c r="P461" s="78">
        <v>438902</v>
      </c>
      <c r="Q461" s="74"/>
      <c r="R461" s="74"/>
      <c r="S461" s="74"/>
      <c r="T461" s="263">
        <v>15</v>
      </c>
      <c r="U461" s="79"/>
      <c r="V461" s="80" t="s">
        <v>256</v>
      </c>
      <c r="W461" s="263" t="s">
        <v>249</v>
      </c>
      <c r="X461" s="283">
        <v>43896</v>
      </c>
      <c r="Y461" s="292" t="s">
        <v>249</v>
      </c>
      <c r="Z461" s="292" t="s">
        <v>249</v>
      </c>
      <c r="AA461" s="283">
        <v>43910</v>
      </c>
      <c r="AB461" s="298">
        <v>15</v>
      </c>
      <c r="AC461" s="263" t="s">
        <v>249</v>
      </c>
      <c r="AD461" s="319" t="s">
        <v>256</v>
      </c>
      <c r="AE461" s="324"/>
      <c r="AF461" s="317">
        <v>0</v>
      </c>
      <c r="AG461" s="263"/>
      <c r="AH461" s="263"/>
      <c r="AI461" s="263"/>
      <c r="AJ461" s="263"/>
      <c r="AK461" s="263" t="s">
        <v>249</v>
      </c>
      <c r="AL461" s="263" t="s">
        <v>249</v>
      </c>
      <c r="AM461" s="79"/>
      <c r="AN461" s="79" t="s">
        <v>249</v>
      </c>
      <c r="AO461" s="79" t="s">
        <v>249</v>
      </c>
      <c r="AP461" s="263"/>
      <c r="AQ461" s="263"/>
      <c r="AR461"/>
    </row>
    <row r="462" spans="1:44" s="64" customFormat="1" ht="14.1" customHeight="1">
      <c r="A462" s="73" t="s">
        <v>245</v>
      </c>
      <c r="B462" s="74">
        <v>148</v>
      </c>
      <c r="C462" s="74" t="s">
        <v>381</v>
      </c>
      <c r="D462" s="75">
        <v>44102</v>
      </c>
      <c r="E462" s="75">
        <v>44116</v>
      </c>
      <c r="F462" s="76">
        <v>15</v>
      </c>
      <c r="G462" s="74">
        <v>9</v>
      </c>
      <c r="H462" s="74">
        <v>2020</v>
      </c>
      <c r="I462" s="74">
        <v>1</v>
      </c>
      <c r="J462" s="77">
        <v>49672116</v>
      </c>
      <c r="K462" s="74" t="s">
        <v>814</v>
      </c>
      <c r="L462" s="74">
        <v>0</v>
      </c>
      <c r="M462" s="74">
        <v>1046</v>
      </c>
      <c r="N462" s="74" t="s">
        <v>274</v>
      </c>
      <c r="O462" s="74" t="s">
        <v>30</v>
      </c>
      <c r="P462" s="78">
        <v>29260</v>
      </c>
      <c r="Q462" s="74" t="s">
        <v>819</v>
      </c>
      <c r="R462" s="74">
        <v>0</v>
      </c>
      <c r="S462" s="74">
        <v>0</v>
      </c>
      <c r="T462" s="263">
        <v>15</v>
      </c>
      <c r="U462" s="79"/>
      <c r="V462" s="80" t="s">
        <v>256</v>
      </c>
      <c r="W462" s="263"/>
      <c r="X462" s="283">
        <v>44102</v>
      </c>
      <c r="Y462" s="292"/>
      <c r="Z462" s="292"/>
      <c r="AA462" s="283">
        <v>44116</v>
      </c>
      <c r="AB462" s="298">
        <v>15</v>
      </c>
      <c r="AC462" s="263"/>
      <c r="AD462" s="319" t="s">
        <v>256</v>
      </c>
      <c r="AE462" s="324"/>
      <c r="AF462" s="317">
        <v>0</v>
      </c>
      <c r="AG462" s="263"/>
      <c r="AH462" s="263"/>
      <c r="AI462" s="263"/>
      <c r="AJ462" s="263"/>
      <c r="AK462" s="263"/>
      <c r="AL462" s="263"/>
      <c r="AM462" s="79"/>
      <c r="AN462" s="79"/>
      <c r="AO462" s="79"/>
      <c r="AP462" s="263"/>
      <c r="AQ462" s="263"/>
      <c r="AR462"/>
    </row>
    <row r="463" spans="1:44" s="64" customFormat="1" ht="14.1" customHeight="1">
      <c r="A463" s="73" t="s">
        <v>245</v>
      </c>
      <c r="B463" s="74">
        <v>148</v>
      </c>
      <c r="C463" s="74" t="s">
        <v>381</v>
      </c>
      <c r="D463" s="75">
        <v>43938</v>
      </c>
      <c r="E463" s="75">
        <v>43944</v>
      </c>
      <c r="F463" s="76">
        <v>7</v>
      </c>
      <c r="G463" s="74">
        <v>4</v>
      </c>
      <c r="H463" s="74">
        <v>2020</v>
      </c>
      <c r="I463" s="74">
        <v>2</v>
      </c>
      <c r="J463" s="77">
        <v>49672116</v>
      </c>
      <c r="K463" s="74" t="s">
        <v>814</v>
      </c>
      <c r="L463" s="74">
        <v>4</v>
      </c>
      <c r="M463" s="74">
        <v>1053</v>
      </c>
      <c r="N463" s="74" t="s">
        <v>36</v>
      </c>
      <c r="O463" s="74" t="s">
        <v>30</v>
      </c>
      <c r="P463" s="78">
        <v>321861</v>
      </c>
      <c r="Q463" s="74" t="s">
        <v>819</v>
      </c>
      <c r="R463" s="74">
        <v>0</v>
      </c>
      <c r="S463" s="74">
        <v>0</v>
      </c>
      <c r="T463" s="263">
        <v>4</v>
      </c>
      <c r="U463" s="79"/>
      <c r="V463" s="80" t="s">
        <v>256</v>
      </c>
      <c r="W463" s="263"/>
      <c r="X463" s="283">
        <v>43938</v>
      </c>
      <c r="Y463" s="292"/>
      <c r="Z463" s="292"/>
      <c r="AA463" s="283">
        <v>43944</v>
      </c>
      <c r="AB463" s="298">
        <v>7</v>
      </c>
      <c r="AC463" s="263"/>
      <c r="AD463" s="319" t="s">
        <v>256</v>
      </c>
      <c r="AE463" s="324"/>
      <c r="AF463" s="317">
        <v>0</v>
      </c>
      <c r="AG463" s="263"/>
      <c r="AH463" s="263"/>
      <c r="AI463" s="263"/>
      <c r="AJ463" s="263"/>
      <c r="AK463" s="263"/>
      <c r="AL463" s="340">
        <v>122953</v>
      </c>
      <c r="AM463" s="79"/>
      <c r="AN463" s="79"/>
      <c r="AO463" s="79"/>
      <c r="AP463" s="263"/>
      <c r="AQ463" s="263"/>
      <c r="AR463"/>
    </row>
    <row r="464" spans="1:44" s="64" customFormat="1" ht="14.1" customHeight="1">
      <c r="A464" s="73" t="s">
        <v>245</v>
      </c>
      <c r="B464" s="74">
        <v>148</v>
      </c>
      <c r="C464" s="74" t="s">
        <v>381</v>
      </c>
      <c r="D464" s="75">
        <v>44125</v>
      </c>
      <c r="E464" s="75">
        <v>44128</v>
      </c>
      <c r="F464" s="76">
        <v>4</v>
      </c>
      <c r="G464" s="74">
        <v>10</v>
      </c>
      <c r="H464" s="74">
        <v>2020</v>
      </c>
      <c r="I464" s="74">
        <v>2</v>
      </c>
      <c r="J464" s="77">
        <v>49672116</v>
      </c>
      <c r="K464" s="74" t="s">
        <v>814</v>
      </c>
      <c r="L464" s="74">
        <v>10</v>
      </c>
      <c r="M464" s="74">
        <v>1053</v>
      </c>
      <c r="N464" s="74" t="s">
        <v>36</v>
      </c>
      <c r="O464" s="74" t="s">
        <v>30</v>
      </c>
      <c r="P464" s="78">
        <v>146301</v>
      </c>
      <c r="Q464" s="74" t="s">
        <v>823</v>
      </c>
      <c r="R464" s="74">
        <v>0</v>
      </c>
      <c r="S464" s="74">
        <v>0</v>
      </c>
      <c r="T464" s="263">
        <v>4</v>
      </c>
      <c r="U464" s="79"/>
      <c r="V464" s="80" t="s">
        <v>256</v>
      </c>
      <c r="W464" s="263"/>
      <c r="X464" s="283">
        <v>44125</v>
      </c>
      <c r="Y464" s="292"/>
      <c r="Z464" s="292"/>
      <c r="AA464" s="283">
        <v>44128</v>
      </c>
      <c r="AB464" s="298">
        <v>4</v>
      </c>
      <c r="AC464" s="263"/>
      <c r="AD464" s="319" t="s">
        <v>256</v>
      </c>
      <c r="AE464" s="324"/>
      <c r="AF464" s="317">
        <v>0</v>
      </c>
      <c r="AG464" s="263"/>
      <c r="AH464" s="263"/>
      <c r="AI464" s="263"/>
      <c r="AJ464" s="263"/>
      <c r="AK464" s="263"/>
      <c r="AL464" s="263"/>
      <c r="AM464" s="79"/>
      <c r="AN464" s="79"/>
      <c r="AO464" s="79"/>
      <c r="AP464" s="263"/>
      <c r="AQ464" s="263"/>
      <c r="AR464"/>
    </row>
    <row r="465" spans="1:44" s="64" customFormat="1" ht="14.1" customHeight="1">
      <c r="A465" s="73" t="s">
        <v>245</v>
      </c>
      <c r="B465" s="74">
        <v>148</v>
      </c>
      <c r="C465" s="74" t="s">
        <v>381</v>
      </c>
      <c r="D465" s="75">
        <v>43894</v>
      </c>
      <c r="E465" s="75">
        <v>43895</v>
      </c>
      <c r="F465" s="76">
        <v>2</v>
      </c>
      <c r="G465" s="74">
        <v>3</v>
      </c>
      <c r="H465" s="74">
        <v>2020</v>
      </c>
      <c r="I465" s="74">
        <v>2</v>
      </c>
      <c r="J465" s="77">
        <v>49672116</v>
      </c>
      <c r="K465" s="74" t="s">
        <v>814</v>
      </c>
      <c r="L465" s="74"/>
      <c r="M465" s="74">
        <v>1053</v>
      </c>
      <c r="N465" s="74" t="s">
        <v>36</v>
      </c>
      <c r="O465" s="74" t="s">
        <v>30</v>
      </c>
      <c r="P465" s="78">
        <v>438902</v>
      </c>
      <c r="Q465" s="74"/>
      <c r="R465" s="74"/>
      <c r="S465" s="74"/>
      <c r="T465" s="263">
        <v>1</v>
      </c>
      <c r="U465" s="79"/>
      <c r="V465" s="80" t="s">
        <v>256</v>
      </c>
      <c r="W465" s="263" t="s">
        <v>249</v>
      </c>
      <c r="X465" s="283">
        <v>43894</v>
      </c>
      <c r="Y465" s="292" t="s">
        <v>249</v>
      </c>
      <c r="Z465" s="292" t="s">
        <v>249</v>
      </c>
      <c r="AA465" s="283">
        <v>43895</v>
      </c>
      <c r="AB465" s="298">
        <v>2</v>
      </c>
      <c r="AC465" s="263" t="s">
        <v>249</v>
      </c>
      <c r="AD465" s="319" t="s">
        <v>256</v>
      </c>
      <c r="AE465" s="324"/>
      <c r="AF465" s="317">
        <v>0</v>
      </c>
      <c r="AG465" s="263"/>
      <c r="AH465" s="263"/>
      <c r="AI465" s="263"/>
      <c r="AJ465" s="263"/>
      <c r="AK465" s="263" t="s">
        <v>249</v>
      </c>
      <c r="AL465" s="263" t="s">
        <v>249</v>
      </c>
      <c r="AM465" s="79"/>
      <c r="AN465" s="79" t="s">
        <v>249</v>
      </c>
      <c r="AO465" s="79" t="s">
        <v>249</v>
      </c>
      <c r="AP465" s="263"/>
      <c r="AQ465" s="263"/>
      <c r="AR465"/>
    </row>
    <row r="466" spans="1:44" s="64" customFormat="1" ht="14.1" hidden="1" customHeight="1">
      <c r="A466" s="73" t="s">
        <v>245</v>
      </c>
      <c r="B466" s="74">
        <v>76</v>
      </c>
      <c r="C466" s="74" t="s">
        <v>520</v>
      </c>
      <c r="D466" s="75"/>
      <c r="E466" s="75"/>
      <c r="F466" s="76"/>
      <c r="G466" s="74">
        <v>1</v>
      </c>
      <c r="H466" s="74">
        <v>2020</v>
      </c>
      <c r="I466" s="74">
        <v>1</v>
      </c>
      <c r="J466" s="77">
        <v>49722065</v>
      </c>
      <c r="K466" s="74" t="s">
        <v>824</v>
      </c>
      <c r="L466" s="74"/>
      <c r="M466" s="74">
        <v>1045</v>
      </c>
      <c r="N466" s="74" t="s">
        <v>255</v>
      </c>
      <c r="O466" s="74" t="s">
        <v>34</v>
      </c>
      <c r="P466" s="78">
        <v>877803</v>
      </c>
      <c r="Q466" s="74"/>
      <c r="R466" s="74"/>
      <c r="S466" s="74"/>
      <c r="T466" s="79"/>
      <c r="U466" s="79"/>
      <c r="V466" s="80" t="s">
        <v>260</v>
      </c>
      <c r="W466" s="79" t="s">
        <v>249</v>
      </c>
      <c r="X466" s="81"/>
      <c r="Y466" s="82" t="s">
        <v>249</v>
      </c>
      <c r="Z466" s="82" t="s">
        <v>249</v>
      </c>
      <c r="AA466" s="81"/>
      <c r="AB466" s="83"/>
      <c r="AC466" s="79" t="s">
        <v>249</v>
      </c>
      <c r="AD466" s="80"/>
      <c r="AE466" s="245"/>
      <c r="AF466" s="84">
        <v>0</v>
      </c>
      <c r="AG466" s="79" t="s">
        <v>249</v>
      </c>
      <c r="AH466" s="79" t="s">
        <v>249</v>
      </c>
      <c r="AI466" s="79" t="s">
        <v>249</v>
      </c>
      <c r="AJ466" s="79" t="s">
        <v>249</v>
      </c>
      <c r="AK466" s="79" t="s">
        <v>249</v>
      </c>
      <c r="AL466" s="79" t="s">
        <v>249</v>
      </c>
      <c r="AM466" s="79" t="s">
        <v>261</v>
      </c>
      <c r="AN466" s="79" t="s">
        <v>249</v>
      </c>
      <c r="AO466" s="79" t="s">
        <v>249</v>
      </c>
      <c r="AP466" s="79"/>
      <c r="AQ466" s="79"/>
      <c r="AR466"/>
    </row>
    <row r="467" spans="1:44" s="64" customFormat="1" ht="14.1" hidden="1" customHeight="1">
      <c r="A467" s="73" t="s">
        <v>245</v>
      </c>
      <c r="B467" s="74">
        <v>76</v>
      </c>
      <c r="C467" s="74" t="s">
        <v>520</v>
      </c>
      <c r="D467" s="75"/>
      <c r="E467" s="75"/>
      <c r="F467" s="76"/>
      <c r="G467" s="74">
        <v>1</v>
      </c>
      <c r="H467" s="74">
        <v>2020</v>
      </c>
      <c r="I467" s="74">
        <v>1</v>
      </c>
      <c r="J467" s="77">
        <v>49722065</v>
      </c>
      <c r="K467" s="74" t="s">
        <v>824</v>
      </c>
      <c r="L467" s="74"/>
      <c r="M467" s="74">
        <v>1045</v>
      </c>
      <c r="N467" s="74" t="s">
        <v>255</v>
      </c>
      <c r="O467" s="74" t="s">
        <v>249</v>
      </c>
      <c r="P467" s="78">
        <v>438902</v>
      </c>
      <c r="Q467" s="74"/>
      <c r="R467" s="74"/>
      <c r="S467" s="74"/>
      <c r="T467" s="79"/>
      <c r="U467" s="79"/>
      <c r="V467" s="80" t="s">
        <v>260</v>
      </c>
      <c r="W467" s="79" t="s">
        <v>249</v>
      </c>
      <c r="X467" s="81"/>
      <c r="Y467" s="82" t="s">
        <v>249</v>
      </c>
      <c r="Z467" s="82" t="s">
        <v>249</v>
      </c>
      <c r="AA467" s="81"/>
      <c r="AB467" s="83"/>
      <c r="AC467" s="79" t="s">
        <v>249</v>
      </c>
      <c r="AD467" s="80"/>
      <c r="AE467" s="245"/>
      <c r="AF467" s="84">
        <v>0</v>
      </c>
      <c r="AG467" s="79" t="s">
        <v>249</v>
      </c>
      <c r="AH467" s="79" t="s">
        <v>249</v>
      </c>
      <c r="AI467" s="79" t="s">
        <v>249</v>
      </c>
      <c r="AJ467" s="79" t="s">
        <v>249</v>
      </c>
      <c r="AK467" s="79" t="s">
        <v>249</v>
      </c>
      <c r="AL467" s="79" t="s">
        <v>249</v>
      </c>
      <c r="AM467" s="79" t="s">
        <v>261</v>
      </c>
      <c r="AN467" s="79" t="s">
        <v>249</v>
      </c>
      <c r="AO467" s="79" t="s">
        <v>249</v>
      </c>
      <c r="AP467" s="79"/>
      <c r="AQ467" s="79"/>
      <c r="AR467"/>
    </row>
    <row r="468" spans="1:44" s="64" customFormat="1" ht="14.1" hidden="1" customHeight="1">
      <c r="A468" s="73" t="s">
        <v>245</v>
      </c>
      <c r="B468" s="74">
        <v>76</v>
      </c>
      <c r="C468" s="74" t="s">
        <v>520</v>
      </c>
      <c r="D468" s="75"/>
      <c r="E468" s="75"/>
      <c r="F468" s="76"/>
      <c r="G468" s="74">
        <v>1</v>
      </c>
      <c r="H468" s="74">
        <v>2020</v>
      </c>
      <c r="I468" s="74">
        <v>2</v>
      </c>
      <c r="J468" s="77">
        <v>49722065</v>
      </c>
      <c r="K468" s="74" t="s">
        <v>824</v>
      </c>
      <c r="L468" s="74"/>
      <c r="M468" s="74">
        <v>1045</v>
      </c>
      <c r="N468" s="74" t="s">
        <v>255</v>
      </c>
      <c r="O468" s="74" t="s">
        <v>34</v>
      </c>
      <c r="P468" s="78">
        <v>877803</v>
      </c>
      <c r="Q468" s="74"/>
      <c r="R468" s="74"/>
      <c r="S468" s="74"/>
      <c r="T468" s="79"/>
      <c r="U468" s="79"/>
      <c r="V468" s="80" t="s">
        <v>260</v>
      </c>
      <c r="W468" s="79" t="s">
        <v>249</v>
      </c>
      <c r="X468" s="81"/>
      <c r="Y468" s="82" t="s">
        <v>249</v>
      </c>
      <c r="Z468" s="82" t="s">
        <v>249</v>
      </c>
      <c r="AA468" s="81"/>
      <c r="AB468" s="83"/>
      <c r="AC468" s="79" t="s">
        <v>249</v>
      </c>
      <c r="AD468" s="80"/>
      <c r="AE468" s="245"/>
      <c r="AF468" s="84">
        <v>0</v>
      </c>
      <c r="AG468" s="79" t="s">
        <v>249</v>
      </c>
      <c r="AH468" s="79" t="s">
        <v>249</v>
      </c>
      <c r="AI468" s="79" t="s">
        <v>249</v>
      </c>
      <c r="AJ468" s="79" t="s">
        <v>249</v>
      </c>
      <c r="AK468" s="79" t="s">
        <v>249</v>
      </c>
      <c r="AL468" s="79" t="s">
        <v>249</v>
      </c>
      <c r="AM468" s="79" t="s">
        <v>261</v>
      </c>
      <c r="AN468" s="79" t="s">
        <v>249</v>
      </c>
      <c r="AO468" s="79" t="s">
        <v>249</v>
      </c>
      <c r="AP468" s="79"/>
      <c r="AQ468" s="79"/>
      <c r="AR468"/>
    </row>
    <row r="469" spans="1:44" s="64" customFormat="1" ht="14.1" hidden="1" customHeight="1">
      <c r="A469" s="73" t="s">
        <v>245</v>
      </c>
      <c r="B469" s="74">
        <v>76</v>
      </c>
      <c r="C469" s="74" t="s">
        <v>520</v>
      </c>
      <c r="D469" s="75"/>
      <c r="E469" s="75"/>
      <c r="F469" s="76"/>
      <c r="G469" s="74">
        <v>1</v>
      </c>
      <c r="H469" s="74">
        <v>2020</v>
      </c>
      <c r="I469" s="74">
        <v>2</v>
      </c>
      <c r="J469" s="77">
        <v>49722065</v>
      </c>
      <c r="K469" s="74" t="s">
        <v>824</v>
      </c>
      <c r="L469" s="74"/>
      <c r="M469" s="74">
        <v>1045</v>
      </c>
      <c r="N469" s="74" t="s">
        <v>255</v>
      </c>
      <c r="O469" s="74" t="s">
        <v>249</v>
      </c>
      <c r="P469" s="78">
        <v>58520</v>
      </c>
      <c r="Q469" s="74"/>
      <c r="R469" s="74"/>
      <c r="S469" s="74"/>
      <c r="T469" s="79"/>
      <c r="U469" s="79"/>
      <c r="V469" s="80" t="s">
        <v>260</v>
      </c>
      <c r="W469" s="79" t="s">
        <v>249</v>
      </c>
      <c r="X469" s="81"/>
      <c r="Y469" s="82" t="s">
        <v>249</v>
      </c>
      <c r="Z469" s="82" t="s">
        <v>249</v>
      </c>
      <c r="AA469" s="81"/>
      <c r="AB469" s="83"/>
      <c r="AC469" s="79" t="s">
        <v>249</v>
      </c>
      <c r="AD469" s="80"/>
      <c r="AE469" s="245"/>
      <c r="AF469" s="84">
        <v>0</v>
      </c>
      <c r="AG469" s="79" t="s">
        <v>249</v>
      </c>
      <c r="AH469" s="79" t="s">
        <v>249</v>
      </c>
      <c r="AI469" s="79" t="s">
        <v>249</v>
      </c>
      <c r="AJ469" s="79" t="s">
        <v>249</v>
      </c>
      <c r="AK469" s="79" t="s">
        <v>249</v>
      </c>
      <c r="AL469" s="79" t="s">
        <v>249</v>
      </c>
      <c r="AM469" s="79" t="s">
        <v>261</v>
      </c>
      <c r="AN469" s="79" t="s">
        <v>249</v>
      </c>
      <c r="AO469" s="79" t="s">
        <v>249</v>
      </c>
      <c r="AP469" s="79"/>
      <c r="AQ469" s="79"/>
      <c r="AR469"/>
    </row>
    <row r="470" spans="1:44" s="64" customFormat="1" ht="14.1" hidden="1" customHeight="1">
      <c r="A470" s="73" t="s">
        <v>245</v>
      </c>
      <c r="B470" s="74">
        <v>76</v>
      </c>
      <c r="C470" s="74" t="s">
        <v>520</v>
      </c>
      <c r="D470" s="75"/>
      <c r="E470" s="75"/>
      <c r="F470" s="76"/>
      <c r="G470" s="74">
        <v>12</v>
      </c>
      <c r="H470" s="74">
        <v>2019</v>
      </c>
      <c r="I470" s="74">
        <v>2</v>
      </c>
      <c r="J470" s="77">
        <v>49722065</v>
      </c>
      <c r="K470" s="74" t="s">
        <v>824</v>
      </c>
      <c r="L470" s="74"/>
      <c r="M470" s="74">
        <v>1045</v>
      </c>
      <c r="N470" s="74" t="s">
        <v>255</v>
      </c>
      <c r="O470" s="74" t="s">
        <v>34</v>
      </c>
      <c r="P470" s="78">
        <v>276039</v>
      </c>
      <c r="Q470" s="74"/>
      <c r="R470" s="74"/>
      <c r="S470" s="74"/>
      <c r="T470" s="79"/>
      <c r="U470" s="79"/>
      <c r="V470" s="80" t="s">
        <v>260</v>
      </c>
      <c r="W470" s="79" t="s">
        <v>249</v>
      </c>
      <c r="X470" s="81"/>
      <c r="Y470" s="82" t="s">
        <v>249</v>
      </c>
      <c r="Z470" s="82" t="s">
        <v>249</v>
      </c>
      <c r="AA470" s="81"/>
      <c r="AB470" s="83"/>
      <c r="AC470" s="79" t="s">
        <v>249</v>
      </c>
      <c r="AD470" s="80"/>
      <c r="AE470" s="245"/>
      <c r="AF470" s="84">
        <v>0</v>
      </c>
      <c r="AG470" s="79" t="s">
        <v>249</v>
      </c>
      <c r="AH470" s="79" t="s">
        <v>249</v>
      </c>
      <c r="AI470" s="79" t="s">
        <v>249</v>
      </c>
      <c r="AJ470" s="79" t="s">
        <v>249</v>
      </c>
      <c r="AK470" s="79" t="s">
        <v>249</v>
      </c>
      <c r="AL470" s="79" t="s">
        <v>249</v>
      </c>
      <c r="AM470" s="79" t="s">
        <v>261</v>
      </c>
      <c r="AN470" s="79" t="s">
        <v>249</v>
      </c>
      <c r="AO470" s="79" t="s">
        <v>249</v>
      </c>
      <c r="AP470" s="79"/>
      <c r="AQ470" s="79"/>
      <c r="AR470"/>
    </row>
    <row r="471" spans="1:44" s="64" customFormat="1" ht="14.1" hidden="1" customHeight="1">
      <c r="A471" s="73" t="s">
        <v>245</v>
      </c>
      <c r="B471" s="74">
        <v>76</v>
      </c>
      <c r="C471" s="74" t="s">
        <v>520</v>
      </c>
      <c r="D471" s="75"/>
      <c r="E471" s="75"/>
      <c r="F471" s="76"/>
      <c r="G471" s="74">
        <v>12</v>
      </c>
      <c r="H471" s="74">
        <v>2019</v>
      </c>
      <c r="I471" s="74">
        <v>2</v>
      </c>
      <c r="J471" s="77">
        <v>49722065</v>
      </c>
      <c r="K471" s="74" t="s">
        <v>824</v>
      </c>
      <c r="L471" s="74"/>
      <c r="M471" s="74">
        <v>1045</v>
      </c>
      <c r="N471" s="74" t="s">
        <v>255</v>
      </c>
      <c r="O471" s="74" t="s">
        <v>249</v>
      </c>
      <c r="P471" s="78">
        <v>276039</v>
      </c>
      <c r="Q471" s="74"/>
      <c r="R471" s="74"/>
      <c r="S471" s="74"/>
      <c r="T471" s="79"/>
      <c r="U471" s="79"/>
      <c r="V471" s="80" t="s">
        <v>260</v>
      </c>
      <c r="W471" s="79" t="s">
        <v>249</v>
      </c>
      <c r="X471" s="81"/>
      <c r="Y471" s="82" t="s">
        <v>249</v>
      </c>
      <c r="Z471" s="82" t="s">
        <v>249</v>
      </c>
      <c r="AA471" s="81"/>
      <c r="AB471" s="83"/>
      <c r="AC471" s="79" t="s">
        <v>249</v>
      </c>
      <c r="AD471" s="80"/>
      <c r="AE471" s="245"/>
      <c r="AF471" s="84">
        <v>0</v>
      </c>
      <c r="AG471" s="79" t="s">
        <v>249</v>
      </c>
      <c r="AH471" s="79" t="s">
        <v>249</v>
      </c>
      <c r="AI471" s="79" t="s">
        <v>249</v>
      </c>
      <c r="AJ471" s="79" t="s">
        <v>249</v>
      </c>
      <c r="AK471" s="79" t="s">
        <v>249</v>
      </c>
      <c r="AL471" s="79" t="s">
        <v>249</v>
      </c>
      <c r="AM471" s="79" t="s">
        <v>261</v>
      </c>
      <c r="AN471" s="79" t="s">
        <v>249</v>
      </c>
      <c r="AO471" s="79" t="s">
        <v>249</v>
      </c>
      <c r="AP471" s="79"/>
      <c r="AQ471" s="79"/>
      <c r="AR471"/>
    </row>
    <row r="472" spans="1:44" s="64" customFormat="1" ht="14.1" hidden="1" customHeight="1">
      <c r="A472" s="73" t="s">
        <v>245</v>
      </c>
      <c r="B472" s="74">
        <v>76</v>
      </c>
      <c r="C472" s="74" t="s">
        <v>520</v>
      </c>
      <c r="D472" s="75"/>
      <c r="E472" s="75"/>
      <c r="F472" s="76"/>
      <c r="G472" s="74">
        <v>12</v>
      </c>
      <c r="H472" s="74">
        <v>2019</v>
      </c>
      <c r="I472" s="74">
        <v>2</v>
      </c>
      <c r="J472" s="77">
        <v>49722065</v>
      </c>
      <c r="K472" s="74" t="s">
        <v>824</v>
      </c>
      <c r="L472" s="74"/>
      <c r="M472" s="74">
        <v>1038</v>
      </c>
      <c r="N472" s="74" t="s">
        <v>248</v>
      </c>
      <c r="O472" s="74" t="s">
        <v>34</v>
      </c>
      <c r="P472" s="78">
        <v>55208</v>
      </c>
      <c r="Q472" s="74"/>
      <c r="R472" s="74"/>
      <c r="S472" s="74"/>
      <c r="T472" s="79"/>
      <c r="U472" s="79"/>
      <c r="V472" s="80" t="s">
        <v>260</v>
      </c>
      <c r="W472" s="79" t="s">
        <v>249</v>
      </c>
      <c r="X472" s="81"/>
      <c r="Y472" s="82" t="s">
        <v>249</v>
      </c>
      <c r="Z472" s="82" t="s">
        <v>249</v>
      </c>
      <c r="AA472" s="81"/>
      <c r="AB472" s="83"/>
      <c r="AC472" s="79" t="s">
        <v>249</v>
      </c>
      <c r="AD472" s="80"/>
      <c r="AE472" s="245"/>
      <c r="AF472" s="84">
        <v>0</v>
      </c>
      <c r="AG472" s="79" t="s">
        <v>249</v>
      </c>
      <c r="AH472" s="79" t="s">
        <v>249</v>
      </c>
      <c r="AI472" s="79" t="s">
        <v>249</v>
      </c>
      <c r="AJ472" s="79" t="s">
        <v>249</v>
      </c>
      <c r="AK472" s="79" t="s">
        <v>249</v>
      </c>
      <c r="AL472" s="79" t="s">
        <v>249</v>
      </c>
      <c r="AM472" s="79" t="s">
        <v>261</v>
      </c>
      <c r="AN472" s="79" t="s">
        <v>249</v>
      </c>
      <c r="AO472" s="79" t="s">
        <v>249</v>
      </c>
      <c r="AP472" s="79"/>
      <c r="AQ472" s="79"/>
      <c r="AR472"/>
    </row>
    <row r="473" spans="1:44" s="64" customFormat="1" ht="14.1" hidden="1" customHeight="1">
      <c r="A473" s="73" t="s">
        <v>245</v>
      </c>
      <c r="B473" s="74">
        <v>76</v>
      </c>
      <c r="C473" s="74" t="s">
        <v>520</v>
      </c>
      <c r="D473" s="75"/>
      <c r="E473" s="75"/>
      <c r="F473" s="76"/>
      <c r="G473" s="74">
        <v>12</v>
      </c>
      <c r="H473" s="74">
        <v>2019</v>
      </c>
      <c r="I473" s="74">
        <v>2</v>
      </c>
      <c r="J473" s="77">
        <v>49722065</v>
      </c>
      <c r="K473" s="74" t="s">
        <v>824</v>
      </c>
      <c r="L473" s="74"/>
      <c r="M473" s="74">
        <v>1038</v>
      </c>
      <c r="N473" s="74" t="s">
        <v>248</v>
      </c>
      <c r="O473" s="74" t="s">
        <v>249</v>
      </c>
      <c r="P473" s="78">
        <v>55208</v>
      </c>
      <c r="Q473" s="74"/>
      <c r="R473" s="74"/>
      <c r="S473" s="74"/>
      <c r="T473" s="79"/>
      <c r="U473" s="79"/>
      <c r="V473" s="80" t="s">
        <v>260</v>
      </c>
      <c r="W473" s="79" t="s">
        <v>249</v>
      </c>
      <c r="X473" s="81"/>
      <c r="Y473" s="82" t="s">
        <v>249</v>
      </c>
      <c r="Z473" s="82" t="s">
        <v>249</v>
      </c>
      <c r="AA473" s="81"/>
      <c r="AB473" s="83"/>
      <c r="AC473" s="79" t="s">
        <v>249</v>
      </c>
      <c r="AD473" s="80"/>
      <c r="AE473" s="245"/>
      <c r="AF473" s="84">
        <v>0</v>
      </c>
      <c r="AG473" s="79" t="s">
        <v>249</v>
      </c>
      <c r="AH473" s="79" t="s">
        <v>249</v>
      </c>
      <c r="AI473" s="79" t="s">
        <v>249</v>
      </c>
      <c r="AJ473" s="79" t="s">
        <v>249</v>
      </c>
      <c r="AK473" s="79" t="s">
        <v>249</v>
      </c>
      <c r="AL473" s="79" t="s">
        <v>249</v>
      </c>
      <c r="AM473" s="79" t="s">
        <v>261</v>
      </c>
      <c r="AN473" s="79" t="s">
        <v>249</v>
      </c>
      <c r="AO473" s="79" t="s">
        <v>249</v>
      </c>
      <c r="AP473" s="79"/>
      <c r="AQ473" s="79"/>
      <c r="AR473"/>
    </row>
    <row r="474" spans="1:44" s="64" customFormat="1" ht="14.1" customHeight="1">
      <c r="A474" s="73" t="s">
        <v>245</v>
      </c>
      <c r="B474" s="74">
        <v>56</v>
      </c>
      <c r="C474" s="74" t="s">
        <v>500</v>
      </c>
      <c r="D474" s="75"/>
      <c r="E474" s="75"/>
      <c r="F474" s="76"/>
      <c r="G474" s="74">
        <v>1</v>
      </c>
      <c r="H474" s="74">
        <v>2018</v>
      </c>
      <c r="I474" s="74">
        <v>2</v>
      </c>
      <c r="J474" s="77">
        <v>50965050</v>
      </c>
      <c r="K474" s="74" t="s">
        <v>825</v>
      </c>
      <c r="L474" s="74"/>
      <c r="M474" s="74">
        <v>1038</v>
      </c>
      <c r="N474" s="74" t="s">
        <v>248</v>
      </c>
      <c r="O474" s="74" t="s">
        <v>477</v>
      </c>
      <c r="P474" s="78">
        <v>52082.8</v>
      </c>
      <c r="Q474" s="74"/>
      <c r="R474" s="74"/>
      <c r="S474" s="74"/>
      <c r="T474" s="263">
        <v>0</v>
      </c>
      <c r="U474" s="79"/>
      <c r="V474" s="80" t="s">
        <v>256</v>
      </c>
      <c r="W474" s="263"/>
      <c r="X474" s="276"/>
      <c r="Y474" s="292"/>
      <c r="Z474" s="292"/>
      <c r="AA474" s="276"/>
      <c r="AB474" s="298"/>
      <c r="AC474" s="263"/>
      <c r="AD474" s="319" t="s">
        <v>256</v>
      </c>
      <c r="AE474" s="324"/>
      <c r="AF474" s="317">
        <v>52083</v>
      </c>
      <c r="AG474" s="263"/>
      <c r="AH474" s="263"/>
      <c r="AI474" s="263"/>
      <c r="AJ474" s="263"/>
      <c r="AK474" s="263"/>
      <c r="AL474" s="263"/>
      <c r="AM474" s="79"/>
      <c r="AN474" s="79"/>
      <c r="AO474" s="79"/>
      <c r="AP474" s="263"/>
      <c r="AQ474" s="263"/>
      <c r="AR474"/>
    </row>
    <row r="475" spans="1:44" s="64" customFormat="1" ht="14.1" customHeight="1">
      <c r="A475" s="73" t="s">
        <v>245</v>
      </c>
      <c r="B475" s="74">
        <v>42</v>
      </c>
      <c r="C475" s="74" t="s">
        <v>497</v>
      </c>
      <c r="D475" s="75"/>
      <c r="E475" s="75"/>
      <c r="F475" s="76"/>
      <c r="G475" s="74">
        <v>12</v>
      </c>
      <c r="H475" s="74">
        <v>2016</v>
      </c>
      <c r="I475" s="74">
        <v>2</v>
      </c>
      <c r="J475" s="77">
        <v>51645279</v>
      </c>
      <c r="K475" s="74" t="s">
        <v>826</v>
      </c>
      <c r="L475" s="74"/>
      <c r="M475" s="74">
        <v>1038</v>
      </c>
      <c r="N475" s="74" t="s">
        <v>248</v>
      </c>
      <c r="O475" s="74" t="s">
        <v>35</v>
      </c>
      <c r="P475" s="78">
        <v>45963.666599999997</v>
      </c>
      <c r="Q475" s="74"/>
      <c r="R475" s="74"/>
      <c r="S475" s="74"/>
      <c r="T475" s="263"/>
      <c r="U475" s="79"/>
      <c r="V475" s="79" t="s">
        <v>256</v>
      </c>
      <c r="W475" s="263"/>
      <c r="X475" s="276"/>
      <c r="Y475" s="292"/>
      <c r="Z475" s="292"/>
      <c r="AA475" s="276"/>
      <c r="AB475" s="298"/>
      <c r="AC475" s="263"/>
      <c r="AD475" s="263" t="s">
        <v>256</v>
      </c>
      <c r="AE475" s="324"/>
      <c r="AF475" s="317">
        <v>148333</v>
      </c>
      <c r="AG475" s="263" t="s">
        <v>249</v>
      </c>
      <c r="AH475" s="263" t="s">
        <v>249</v>
      </c>
      <c r="AI475" s="263" t="s">
        <v>249</v>
      </c>
      <c r="AJ475" s="263" t="s">
        <v>249</v>
      </c>
      <c r="AK475" s="263" t="s">
        <v>249</v>
      </c>
      <c r="AL475" s="263" t="s">
        <v>249</v>
      </c>
      <c r="AM475" s="79"/>
      <c r="AN475" s="79" t="s">
        <v>249</v>
      </c>
      <c r="AO475" s="79" t="s">
        <v>249</v>
      </c>
      <c r="AP475" s="263"/>
      <c r="AQ475" s="263"/>
      <c r="AR475"/>
    </row>
    <row r="476" spans="1:44" s="64" customFormat="1" ht="14.1" customHeight="1">
      <c r="A476" s="73" t="s">
        <v>245</v>
      </c>
      <c r="B476" s="74">
        <v>42</v>
      </c>
      <c r="C476" s="74" t="s">
        <v>497</v>
      </c>
      <c r="D476" s="75"/>
      <c r="E476" s="75"/>
      <c r="F476" s="76"/>
      <c r="G476" s="74">
        <v>10</v>
      </c>
      <c r="H476" s="74">
        <v>2016</v>
      </c>
      <c r="I476" s="74">
        <v>2</v>
      </c>
      <c r="J476" s="77">
        <v>51674027</v>
      </c>
      <c r="K476" s="74" t="s">
        <v>827</v>
      </c>
      <c r="L476" s="74"/>
      <c r="M476" s="74">
        <v>1045</v>
      </c>
      <c r="N476" s="74" t="s">
        <v>255</v>
      </c>
      <c r="O476" s="74" t="s">
        <v>30</v>
      </c>
      <c r="P476" s="78">
        <v>689455</v>
      </c>
      <c r="Q476" s="74"/>
      <c r="R476" s="74"/>
      <c r="S476" s="74"/>
      <c r="T476" s="263"/>
      <c r="U476" s="79"/>
      <c r="V476" s="80" t="s">
        <v>256</v>
      </c>
      <c r="W476" s="263"/>
      <c r="X476" s="276"/>
      <c r="Y476" s="292"/>
      <c r="Z476" s="292"/>
      <c r="AA476" s="276"/>
      <c r="AB476" s="298"/>
      <c r="AC476" s="263"/>
      <c r="AD476" s="319" t="s">
        <v>256</v>
      </c>
      <c r="AE476" s="324">
        <v>43717.700694444444</v>
      </c>
      <c r="AF476" s="317">
        <v>689455</v>
      </c>
      <c r="AG476" s="263" t="s">
        <v>828</v>
      </c>
      <c r="AH476" s="263">
        <v>298764</v>
      </c>
      <c r="AI476" s="263">
        <v>0</v>
      </c>
      <c r="AJ476" s="263">
        <v>0</v>
      </c>
      <c r="AK476" s="263" t="s">
        <v>249</v>
      </c>
      <c r="AL476" s="263">
        <v>0</v>
      </c>
      <c r="AM476" s="79"/>
      <c r="AN476" s="79" t="s">
        <v>25</v>
      </c>
      <c r="AO476" s="79" t="s">
        <v>249</v>
      </c>
      <c r="AP476" s="263"/>
      <c r="AQ476" s="263"/>
      <c r="AR476"/>
    </row>
    <row r="477" spans="1:44" s="64" customFormat="1" ht="15" customHeight="1">
      <c r="A477" s="73" t="s">
        <v>245</v>
      </c>
      <c r="B477" s="74">
        <v>42</v>
      </c>
      <c r="C477" s="74" t="s">
        <v>497</v>
      </c>
      <c r="D477" s="75"/>
      <c r="E477" s="75"/>
      <c r="F477" s="76"/>
      <c r="G477" s="74">
        <v>7</v>
      </c>
      <c r="H477" s="74">
        <v>2016</v>
      </c>
      <c r="I477" s="74">
        <v>2</v>
      </c>
      <c r="J477" s="77">
        <v>51674027</v>
      </c>
      <c r="K477" s="74" t="s">
        <v>827</v>
      </c>
      <c r="L477" s="74"/>
      <c r="M477" s="74">
        <v>1045</v>
      </c>
      <c r="N477" s="74" t="s">
        <v>255</v>
      </c>
      <c r="O477" s="74" t="s">
        <v>30</v>
      </c>
      <c r="P477" s="78">
        <v>689455</v>
      </c>
      <c r="Q477" s="74"/>
      <c r="R477" s="74"/>
      <c r="S477" s="74"/>
      <c r="T477" s="263"/>
      <c r="U477" s="79"/>
      <c r="V477" s="80" t="s">
        <v>256</v>
      </c>
      <c r="W477" s="263"/>
      <c r="X477" s="276"/>
      <c r="Y477" s="292"/>
      <c r="Z477" s="292"/>
      <c r="AA477" s="276"/>
      <c r="AB477" s="298"/>
      <c r="AC477" s="263"/>
      <c r="AD477" s="319" t="s">
        <v>256</v>
      </c>
      <c r="AE477" s="324">
        <v>42860.697222222225</v>
      </c>
      <c r="AF477" s="317">
        <v>689455</v>
      </c>
      <c r="AG477" s="263" t="s">
        <v>829</v>
      </c>
      <c r="AH477" s="263">
        <v>344727</v>
      </c>
      <c r="AI477" s="263">
        <v>0</v>
      </c>
      <c r="AJ477" s="263">
        <v>0</v>
      </c>
      <c r="AK477" s="263" t="s">
        <v>249</v>
      </c>
      <c r="AL477" s="263">
        <v>0</v>
      </c>
      <c r="AM477" s="79"/>
      <c r="AN477" s="79" t="s">
        <v>25</v>
      </c>
      <c r="AO477" s="79" t="s">
        <v>249</v>
      </c>
      <c r="AP477" s="263"/>
      <c r="AQ477" s="263"/>
      <c r="AR477"/>
    </row>
    <row r="478" spans="1:44" s="64" customFormat="1" ht="14.1" customHeight="1">
      <c r="A478" s="73" t="s">
        <v>245</v>
      </c>
      <c r="B478" s="74">
        <v>42</v>
      </c>
      <c r="C478" s="74" t="s">
        <v>497</v>
      </c>
      <c r="D478" s="75"/>
      <c r="E478" s="75"/>
      <c r="F478" s="76"/>
      <c r="G478" s="74">
        <v>2</v>
      </c>
      <c r="H478" s="74">
        <v>2016</v>
      </c>
      <c r="I478" s="74">
        <v>2</v>
      </c>
      <c r="J478" s="77">
        <v>51674027</v>
      </c>
      <c r="K478" s="74" t="s">
        <v>827</v>
      </c>
      <c r="L478" s="74"/>
      <c r="M478" s="74">
        <v>1038</v>
      </c>
      <c r="N478" s="74" t="s">
        <v>248</v>
      </c>
      <c r="O478" s="74" t="s">
        <v>30</v>
      </c>
      <c r="P478" s="78">
        <v>689455</v>
      </c>
      <c r="Q478" s="74"/>
      <c r="R478" s="74"/>
      <c r="S478" s="74"/>
      <c r="T478" s="263"/>
      <c r="U478" s="79"/>
      <c r="V478" s="80" t="s">
        <v>256</v>
      </c>
      <c r="W478" s="263"/>
      <c r="X478" s="276"/>
      <c r="Y478" s="292"/>
      <c r="Z478" s="292"/>
      <c r="AA478" s="276"/>
      <c r="AB478" s="298"/>
      <c r="AC478" s="263"/>
      <c r="AD478" s="319" t="s">
        <v>256</v>
      </c>
      <c r="AE478" s="324"/>
      <c r="AF478" s="317">
        <v>689455</v>
      </c>
      <c r="AG478" s="263"/>
      <c r="AH478" s="263"/>
      <c r="AI478" s="263"/>
      <c r="AJ478" s="263"/>
      <c r="AK478" s="263"/>
      <c r="AL478" s="263"/>
      <c r="AM478" s="79"/>
      <c r="AN478" s="79"/>
      <c r="AO478" s="79"/>
      <c r="AP478" s="263"/>
      <c r="AQ478" s="263"/>
      <c r="AR478"/>
    </row>
    <row r="479" spans="1:44" s="64" customFormat="1" ht="14.1" customHeight="1">
      <c r="A479" s="73" t="s">
        <v>245</v>
      </c>
      <c r="B479" s="74">
        <v>42</v>
      </c>
      <c r="C479" s="74" t="s">
        <v>497</v>
      </c>
      <c r="D479" s="75"/>
      <c r="E479" s="75"/>
      <c r="F479" s="76"/>
      <c r="G479" s="74">
        <v>12</v>
      </c>
      <c r="H479" s="74">
        <v>2016</v>
      </c>
      <c r="I479" s="74">
        <v>2</v>
      </c>
      <c r="J479" s="77">
        <v>51674027</v>
      </c>
      <c r="K479" s="74" t="s">
        <v>827</v>
      </c>
      <c r="L479" s="74"/>
      <c r="M479" s="74">
        <v>1045</v>
      </c>
      <c r="N479" s="74" t="s">
        <v>255</v>
      </c>
      <c r="O479" s="74" t="s">
        <v>30</v>
      </c>
      <c r="P479" s="78">
        <v>689455</v>
      </c>
      <c r="Q479" s="74"/>
      <c r="R479" s="74"/>
      <c r="S479" s="74"/>
      <c r="T479" s="263"/>
      <c r="U479" s="79"/>
      <c r="V479" s="80" t="s">
        <v>256</v>
      </c>
      <c r="W479" s="263"/>
      <c r="X479" s="276"/>
      <c r="Y479" s="292"/>
      <c r="Z479" s="292"/>
      <c r="AA479" s="276"/>
      <c r="AB479" s="298"/>
      <c r="AC479" s="263"/>
      <c r="AD479" s="319" t="s">
        <v>256</v>
      </c>
      <c r="AE479" s="324">
        <v>42860.695138888892</v>
      </c>
      <c r="AF479" s="317">
        <v>689455</v>
      </c>
      <c r="AG479" s="263" t="s">
        <v>830</v>
      </c>
      <c r="AH479" s="263">
        <v>620509</v>
      </c>
      <c r="AI479" s="263">
        <v>0</v>
      </c>
      <c r="AJ479" s="263">
        <v>0</v>
      </c>
      <c r="AK479" s="263" t="s">
        <v>249</v>
      </c>
      <c r="AL479" s="263">
        <v>0</v>
      </c>
      <c r="AM479" s="79"/>
      <c r="AN479" s="79" t="s">
        <v>25</v>
      </c>
      <c r="AO479" s="79" t="s">
        <v>249</v>
      </c>
      <c r="AP479" s="263"/>
      <c r="AQ479" s="263"/>
      <c r="AR479"/>
    </row>
    <row r="480" spans="1:44" s="64" customFormat="1" ht="14.1" customHeight="1">
      <c r="A480" s="73" t="s">
        <v>245</v>
      </c>
      <c r="B480" s="74">
        <v>42</v>
      </c>
      <c r="C480" s="74" t="s">
        <v>497</v>
      </c>
      <c r="D480" s="75"/>
      <c r="E480" s="75"/>
      <c r="F480" s="76"/>
      <c r="G480" s="74">
        <v>1</v>
      </c>
      <c r="H480" s="74">
        <v>2016</v>
      </c>
      <c r="I480" s="74">
        <v>2</v>
      </c>
      <c r="J480" s="77">
        <v>51674027</v>
      </c>
      <c r="K480" s="74" t="s">
        <v>827</v>
      </c>
      <c r="L480" s="74"/>
      <c r="M480" s="74">
        <v>1038</v>
      </c>
      <c r="N480" s="74" t="s">
        <v>248</v>
      </c>
      <c r="O480" s="74" t="s">
        <v>30</v>
      </c>
      <c r="P480" s="78">
        <v>689455</v>
      </c>
      <c r="Q480" s="74"/>
      <c r="R480" s="74"/>
      <c r="S480" s="74"/>
      <c r="T480" s="263"/>
      <c r="U480" s="79"/>
      <c r="V480" s="80" t="s">
        <v>256</v>
      </c>
      <c r="W480" s="263"/>
      <c r="X480" s="276"/>
      <c r="Y480" s="292"/>
      <c r="Z480" s="292"/>
      <c r="AA480" s="276"/>
      <c r="AB480" s="298"/>
      <c r="AC480" s="263"/>
      <c r="AD480" s="319" t="s">
        <v>256</v>
      </c>
      <c r="AE480" s="324"/>
      <c r="AF480" s="317">
        <v>689455</v>
      </c>
      <c r="AG480" s="263"/>
      <c r="AH480" s="263"/>
      <c r="AI480" s="263"/>
      <c r="AJ480" s="263"/>
      <c r="AK480" s="263"/>
      <c r="AL480" s="263"/>
      <c r="AM480" s="79"/>
      <c r="AN480" s="79"/>
      <c r="AO480" s="79"/>
      <c r="AP480" s="263"/>
      <c r="AQ480" s="263"/>
      <c r="AR480"/>
    </row>
    <row r="481" spans="1:44" s="64" customFormat="1" ht="14.1" customHeight="1">
      <c r="A481" s="73" t="s">
        <v>245</v>
      </c>
      <c r="B481" s="74">
        <v>42</v>
      </c>
      <c r="C481" s="74" t="s">
        <v>497</v>
      </c>
      <c r="D481" s="75"/>
      <c r="E481" s="75"/>
      <c r="F481" s="76"/>
      <c r="G481" s="74">
        <v>6</v>
      </c>
      <c r="H481" s="74">
        <v>2016</v>
      </c>
      <c r="I481" s="74">
        <v>2</v>
      </c>
      <c r="J481" s="77">
        <v>51674027</v>
      </c>
      <c r="K481" s="74" t="s">
        <v>827</v>
      </c>
      <c r="L481" s="74"/>
      <c r="M481" s="74">
        <v>1038</v>
      </c>
      <c r="N481" s="74" t="s">
        <v>248</v>
      </c>
      <c r="O481" s="74" t="s">
        <v>30</v>
      </c>
      <c r="P481" s="78">
        <v>689455</v>
      </c>
      <c r="Q481" s="74"/>
      <c r="R481" s="74"/>
      <c r="S481" s="74"/>
      <c r="T481" s="263"/>
      <c r="U481" s="79"/>
      <c r="V481" s="80" t="s">
        <v>256</v>
      </c>
      <c r="W481" s="263"/>
      <c r="X481" s="276"/>
      <c r="Y481" s="292"/>
      <c r="Z481" s="292"/>
      <c r="AA481" s="276"/>
      <c r="AB481" s="298"/>
      <c r="AC481" s="263"/>
      <c r="AD481" s="319" t="s">
        <v>256</v>
      </c>
      <c r="AE481" s="324"/>
      <c r="AF481" s="317">
        <v>689455</v>
      </c>
      <c r="AG481" s="263"/>
      <c r="AH481" s="263"/>
      <c r="AI481" s="263"/>
      <c r="AJ481" s="263"/>
      <c r="AK481" s="263"/>
      <c r="AL481" s="263"/>
      <c r="AM481" s="79"/>
      <c r="AN481" s="79"/>
      <c r="AO481" s="79"/>
      <c r="AP481" s="263"/>
      <c r="AQ481" s="263"/>
      <c r="AR481"/>
    </row>
    <row r="482" spans="1:44" s="64" customFormat="1" ht="14.1" customHeight="1">
      <c r="A482" s="73" t="s">
        <v>245</v>
      </c>
      <c r="B482" s="74">
        <v>42</v>
      </c>
      <c r="C482" s="74" t="s">
        <v>497</v>
      </c>
      <c r="D482" s="75"/>
      <c r="E482" s="75"/>
      <c r="F482" s="76"/>
      <c r="G482" s="74">
        <v>8</v>
      </c>
      <c r="H482" s="74">
        <v>2016</v>
      </c>
      <c r="I482" s="74">
        <v>2</v>
      </c>
      <c r="J482" s="77">
        <v>51674027</v>
      </c>
      <c r="K482" s="74" t="s">
        <v>827</v>
      </c>
      <c r="L482" s="74"/>
      <c r="M482" s="74">
        <v>1045</v>
      </c>
      <c r="N482" s="74" t="s">
        <v>255</v>
      </c>
      <c r="O482" s="74" t="s">
        <v>30</v>
      </c>
      <c r="P482" s="78">
        <v>689455</v>
      </c>
      <c r="Q482" s="74"/>
      <c r="R482" s="74"/>
      <c r="S482" s="74"/>
      <c r="T482" s="263"/>
      <c r="U482" s="79"/>
      <c r="V482" s="80" t="s">
        <v>256</v>
      </c>
      <c r="W482" s="263"/>
      <c r="X482" s="276"/>
      <c r="Y482" s="292"/>
      <c r="Z482" s="292"/>
      <c r="AA482" s="276"/>
      <c r="AB482" s="298"/>
      <c r="AC482" s="263"/>
      <c r="AD482" s="319" t="s">
        <v>256</v>
      </c>
      <c r="AE482" s="324">
        <v>42860.688888888886</v>
      </c>
      <c r="AF482" s="317">
        <v>689455</v>
      </c>
      <c r="AG482" s="263" t="s">
        <v>831</v>
      </c>
      <c r="AH482" s="263">
        <v>689455</v>
      </c>
      <c r="AI482" s="263">
        <v>0</v>
      </c>
      <c r="AJ482" s="263">
        <v>0</v>
      </c>
      <c r="AK482" s="263" t="s">
        <v>249</v>
      </c>
      <c r="AL482" s="263">
        <v>0</v>
      </c>
      <c r="AM482" s="79"/>
      <c r="AN482" s="79" t="s">
        <v>25</v>
      </c>
      <c r="AO482" s="79" t="s">
        <v>249</v>
      </c>
      <c r="AP482" s="263"/>
      <c r="AQ482" s="263"/>
      <c r="AR482"/>
    </row>
    <row r="483" spans="1:44" s="64" customFormat="1" ht="14.1" customHeight="1">
      <c r="A483" s="73" t="s">
        <v>245</v>
      </c>
      <c r="B483" s="74">
        <v>42</v>
      </c>
      <c r="C483" s="74" t="s">
        <v>497</v>
      </c>
      <c r="D483" s="75"/>
      <c r="E483" s="75"/>
      <c r="F483" s="76"/>
      <c r="G483" s="74">
        <v>4</v>
      </c>
      <c r="H483" s="74">
        <v>2016</v>
      </c>
      <c r="I483" s="74">
        <v>2</v>
      </c>
      <c r="J483" s="77">
        <v>51674027</v>
      </c>
      <c r="K483" s="74" t="s">
        <v>827</v>
      </c>
      <c r="L483" s="74"/>
      <c r="M483" s="74">
        <v>1038</v>
      </c>
      <c r="N483" s="74" t="s">
        <v>248</v>
      </c>
      <c r="O483" s="74" t="s">
        <v>30</v>
      </c>
      <c r="P483" s="78">
        <v>689455</v>
      </c>
      <c r="Q483" s="74"/>
      <c r="R483" s="74"/>
      <c r="S483" s="74"/>
      <c r="T483" s="263"/>
      <c r="U483" s="79"/>
      <c r="V483" s="80" t="s">
        <v>256</v>
      </c>
      <c r="W483" s="263"/>
      <c r="X483" s="276"/>
      <c r="Y483" s="292"/>
      <c r="Z483" s="292"/>
      <c r="AA483" s="276"/>
      <c r="AB483" s="298"/>
      <c r="AC483" s="263"/>
      <c r="AD483" s="319" t="s">
        <v>256</v>
      </c>
      <c r="AE483" s="324"/>
      <c r="AF483" s="317">
        <v>689455</v>
      </c>
      <c r="AG483" s="263"/>
      <c r="AH483" s="263"/>
      <c r="AI483" s="263"/>
      <c r="AJ483" s="263"/>
      <c r="AK483" s="263"/>
      <c r="AL483" s="263"/>
      <c r="AM483" s="79"/>
      <c r="AN483" s="79"/>
      <c r="AO483" s="79"/>
      <c r="AP483" s="263"/>
      <c r="AQ483" s="263"/>
      <c r="AR483"/>
    </row>
    <row r="484" spans="1:44" s="64" customFormat="1" ht="15" customHeight="1">
      <c r="A484" s="73" t="s">
        <v>245</v>
      </c>
      <c r="B484" s="74">
        <v>42</v>
      </c>
      <c r="C484" s="74" t="s">
        <v>497</v>
      </c>
      <c r="D484" s="75"/>
      <c r="E484" s="75"/>
      <c r="F484" s="76"/>
      <c r="G484" s="74">
        <v>3</v>
      </c>
      <c r="H484" s="74">
        <v>2016</v>
      </c>
      <c r="I484" s="74">
        <v>2</v>
      </c>
      <c r="J484" s="77">
        <v>51674027</v>
      </c>
      <c r="K484" s="74" t="s">
        <v>827</v>
      </c>
      <c r="L484" s="74"/>
      <c r="M484" s="74">
        <v>1038</v>
      </c>
      <c r="N484" s="74" t="s">
        <v>248</v>
      </c>
      <c r="O484" s="74" t="s">
        <v>30</v>
      </c>
      <c r="P484" s="78">
        <v>689455</v>
      </c>
      <c r="Q484" s="74"/>
      <c r="R484" s="74"/>
      <c r="S484" s="74"/>
      <c r="T484" s="263"/>
      <c r="U484" s="79"/>
      <c r="V484" s="80" t="s">
        <v>256</v>
      </c>
      <c r="W484" s="263"/>
      <c r="X484" s="276"/>
      <c r="Y484" s="292"/>
      <c r="Z484" s="292"/>
      <c r="AA484" s="276"/>
      <c r="AB484" s="298"/>
      <c r="AC484" s="263"/>
      <c r="AD484" s="319" t="s">
        <v>256</v>
      </c>
      <c r="AE484" s="324"/>
      <c r="AF484" s="317">
        <v>689455</v>
      </c>
      <c r="AG484" s="263"/>
      <c r="AH484" s="263"/>
      <c r="AI484" s="263"/>
      <c r="AJ484" s="263"/>
      <c r="AK484" s="263"/>
      <c r="AL484" s="263"/>
      <c r="AM484" s="79"/>
      <c r="AN484" s="79"/>
      <c r="AO484" s="79"/>
      <c r="AP484" s="263"/>
      <c r="AQ484" s="263"/>
      <c r="AR484"/>
    </row>
    <row r="485" spans="1:44" s="64" customFormat="1" ht="15" customHeight="1">
      <c r="A485" s="73" t="s">
        <v>245</v>
      </c>
      <c r="B485" s="74">
        <v>42</v>
      </c>
      <c r="C485" s="74" t="s">
        <v>497</v>
      </c>
      <c r="D485" s="75"/>
      <c r="E485" s="75"/>
      <c r="F485" s="76"/>
      <c r="G485" s="74">
        <v>9</v>
      </c>
      <c r="H485" s="74">
        <v>2016</v>
      </c>
      <c r="I485" s="74">
        <v>2</v>
      </c>
      <c r="J485" s="77">
        <v>51674027</v>
      </c>
      <c r="K485" s="74" t="s">
        <v>827</v>
      </c>
      <c r="L485" s="74"/>
      <c r="M485" s="74">
        <v>1045</v>
      </c>
      <c r="N485" s="74" t="s">
        <v>255</v>
      </c>
      <c r="O485" s="74" t="s">
        <v>30</v>
      </c>
      <c r="P485" s="78">
        <v>689455</v>
      </c>
      <c r="Q485" s="74"/>
      <c r="R485" s="74"/>
      <c r="S485" s="74"/>
      <c r="T485" s="263"/>
      <c r="U485" s="79"/>
      <c r="V485" s="80" t="s">
        <v>256</v>
      </c>
      <c r="W485" s="263"/>
      <c r="X485" s="276"/>
      <c r="Y485" s="292"/>
      <c r="Z485" s="292"/>
      <c r="AA485" s="276"/>
      <c r="AB485" s="298"/>
      <c r="AC485" s="263"/>
      <c r="AD485" s="319" t="s">
        <v>256</v>
      </c>
      <c r="AE485" s="324">
        <v>42860.682638888888</v>
      </c>
      <c r="AF485" s="317">
        <v>689455</v>
      </c>
      <c r="AG485" s="263" t="s">
        <v>832</v>
      </c>
      <c r="AH485" s="263">
        <v>344727</v>
      </c>
      <c r="AI485" s="263">
        <v>0</v>
      </c>
      <c r="AJ485" s="263">
        <v>0</v>
      </c>
      <c r="AK485" s="263" t="s">
        <v>249</v>
      </c>
      <c r="AL485" s="263">
        <v>0</v>
      </c>
      <c r="AM485" s="79"/>
      <c r="AN485" s="79" t="s">
        <v>25</v>
      </c>
      <c r="AO485" s="79" t="s">
        <v>249</v>
      </c>
      <c r="AP485" s="263"/>
      <c r="AQ485" s="263"/>
      <c r="AR485"/>
    </row>
    <row r="486" spans="1:44" s="64" customFormat="1" ht="14.1" customHeight="1">
      <c r="A486" s="73" t="s">
        <v>245</v>
      </c>
      <c r="B486" s="74">
        <v>42</v>
      </c>
      <c r="C486" s="74" t="s">
        <v>497</v>
      </c>
      <c r="D486" s="75"/>
      <c r="E486" s="75"/>
      <c r="F486" s="76"/>
      <c r="G486" s="74">
        <v>10</v>
      </c>
      <c r="H486" s="74">
        <v>2017</v>
      </c>
      <c r="I486" s="74">
        <v>2</v>
      </c>
      <c r="J486" s="77">
        <v>51674027</v>
      </c>
      <c r="K486" s="74" t="s">
        <v>827</v>
      </c>
      <c r="L486" s="74"/>
      <c r="M486" s="74">
        <v>1038</v>
      </c>
      <c r="N486" s="74" t="s">
        <v>248</v>
      </c>
      <c r="O486" s="74" t="s">
        <v>30</v>
      </c>
      <c r="P486" s="78">
        <v>737717</v>
      </c>
      <c r="Q486" s="74"/>
      <c r="R486" s="74"/>
      <c r="S486" s="74"/>
      <c r="T486" s="263"/>
      <c r="U486" s="79"/>
      <c r="V486" s="80" t="s">
        <v>256</v>
      </c>
      <c r="W486" s="263"/>
      <c r="X486" s="276"/>
      <c r="Y486" s="292"/>
      <c r="Z486" s="292"/>
      <c r="AA486" s="276"/>
      <c r="AB486" s="298"/>
      <c r="AC486" s="263"/>
      <c r="AD486" s="319" t="s">
        <v>256</v>
      </c>
      <c r="AE486" s="324"/>
      <c r="AF486" s="317">
        <v>737717</v>
      </c>
      <c r="AG486" s="263"/>
      <c r="AH486" s="263"/>
      <c r="AI486" s="263"/>
      <c r="AJ486" s="263"/>
      <c r="AK486" s="263"/>
      <c r="AL486" s="263"/>
      <c r="AM486" s="79"/>
      <c r="AN486" s="79"/>
      <c r="AO486" s="79"/>
      <c r="AP486" s="263"/>
      <c r="AQ486" s="263"/>
      <c r="AR486"/>
    </row>
    <row r="487" spans="1:44" s="64" customFormat="1" ht="14.1" customHeight="1">
      <c r="A487" s="73" t="s">
        <v>245</v>
      </c>
      <c r="B487" s="74">
        <v>42</v>
      </c>
      <c r="C487" s="74" t="s">
        <v>497</v>
      </c>
      <c r="D487" s="75"/>
      <c r="E487" s="75"/>
      <c r="F487" s="76"/>
      <c r="G487" s="74">
        <v>2</v>
      </c>
      <c r="H487" s="74">
        <v>2017</v>
      </c>
      <c r="I487" s="74">
        <v>2</v>
      </c>
      <c r="J487" s="77">
        <v>51674027</v>
      </c>
      <c r="K487" s="74" t="s">
        <v>827</v>
      </c>
      <c r="L487" s="74"/>
      <c r="M487" s="74">
        <v>1045</v>
      </c>
      <c r="N487" s="74" t="s">
        <v>255</v>
      </c>
      <c r="O487" s="74" t="s">
        <v>30</v>
      </c>
      <c r="P487" s="78">
        <v>737717</v>
      </c>
      <c r="Q487" s="74"/>
      <c r="R487" s="74"/>
      <c r="S487" s="74"/>
      <c r="T487" s="263"/>
      <c r="U487" s="79"/>
      <c r="V487" s="80" t="s">
        <v>256</v>
      </c>
      <c r="W487" s="263"/>
      <c r="X487" s="276"/>
      <c r="Y487" s="292"/>
      <c r="Z487" s="292"/>
      <c r="AA487" s="276"/>
      <c r="AB487" s="298"/>
      <c r="AC487" s="263"/>
      <c r="AD487" s="319" t="s">
        <v>256</v>
      </c>
      <c r="AE487" s="324">
        <v>42860.7</v>
      </c>
      <c r="AF487" s="317">
        <v>737717</v>
      </c>
      <c r="AG487" s="263" t="s">
        <v>833</v>
      </c>
      <c r="AH487" s="263">
        <v>713127</v>
      </c>
      <c r="AI487" s="263">
        <v>0</v>
      </c>
      <c r="AJ487" s="263">
        <v>0</v>
      </c>
      <c r="AK487" s="263" t="s">
        <v>249</v>
      </c>
      <c r="AL487" s="263">
        <v>0</v>
      </c>
      <c r="AM487" s="79"/>
      <c r="AN487" s="79" t="s">
        <v>25</v>
      </c>
      <c r="AO487" s="79" t="s">
        <v>249</v>
      </c>
      <c r="AP487" s="263"/>
      <c r="AQ487" s="263"/>
      <c r="AR487"/>
    </row>
    <row r="488" spans="1:44" s="64" customFormat="1" ht="14.1" customHeight="1">
      <c r="A488" s="73" t="s">
        <v>245</v>
      </c>
      <c r="B488" s="74">
        <v>42</v>
      </c>
      <c r="C488" s="74" t="s">
        <v>497</v>
      </c>
      <c r="D488" s="75"/>
      <c r="E488" s="75"/>
      <c r="F488" s="76"/>
      <c r="G488" s="74">
        <v>3</v>
      </c>
      <c r="H488" s="74">
        <v>2017</v>
      </c>
      <c r="I488" s="74">
        <v>2</v>
      </c>
      <c r="J488" s="77">
        <v>51674027</v>
      </c>
      <c r="K488" s="74" t="s">
        <v>827</v>
      </c>
      <c r="L488" s="74"/>
      <c r="M488" s="74">
        <v>1045</v>
      </c>
      <c r="N488" s="74" t="s">
        <v>255</v>
      </c>
      <c r="O488" s="74" t="s">
        <v>30</v>
      </c>
      <c r="P488" s="78">
        <v>737717</v>
      </c>
      <c r="Q488" s="74"/>
      <c r="R488" s="74"/>
      <c r="S488" s="74"/>
      <c r="T488" s="263"/>
      <c r="U488" s="79"/>
      <c r="V488" s="80" t="s">
        <v>256</v>
      </c>
      <c r="W488" s="263"/>
      <c r="X488" s="276"/>
      <c r="Y488" s="292"/>
      <c r="Z488" s="292"/>
      <c r="AA488" s="276"/>
      <c r="AB488" s="298"/>
      <c r="AC488" s="263"/>
      <c r="AD488" s="319" t="s">
        <v>256</v>
      </c>
      <c r="AE488" s="324">
        <v>43035.698611111111</v>
      </c>
      <c r="AF488" s="317">
        <v>737717</v>
      </c>
      <c r="AG488" s="263" t="s">
        <v>834</v>
      </c>
      <c r="AH488" s="263">
        <v>147543</v>
      </c>
      <c r="AI488" s="263">
        <v>0</v>
      </c>
      <c r="AJ488" s="263">
        <v>0</v>
      </c>
      <c r="AK488" s="263" t="s">
        <v>249</v>
      </c>
      <c r="AL488" s="263">
        <v>0</v>
      </c>
      <c r="AM488" s="79"/>
      <c r="AN488" s="79" t="s">
        <v>25</v>
      </c>
      <c r="AO488" s="79" t="s">
        <v>249</v>
      </c>
      <c r="AP488" s="263"/>
      <c r="AQ488" s="263"/>
      <c r="AR488"/>
    </row>
    <row r="489" spans="1:44" s="64" customFormat="1" ht="14.1" customHeight="1">
      <c r="A489" s="73" t="s">
        <v>245</v>
      </c>
      <c r="B489" s="74">
        <v>42</v>
      </c>
      <c r="C489" s="74" t="s">
        <v>497</v>
      </c>
      <c r="D489" s="75"/>
      <c r="E489" s="75"/>
      <c r="F489" s="76"/>
      <c r="G489" s="74">
        <v>11</v>
      </c>
      <c r="H489" s="74">
        <v>2017</v>
      </c>
      <c r="I489" s="74">
        <v>2</v>
      </c>
      <c r="J489" s="77">
        <v>51674027</v>
      </c>
      <c r="K489" s="74" t="s">
        <v>827</v>
      </c>
      <c r="L489" s="74"/>
      <c r="M489" s="74">
        <v>1038</v>
      </c>
      <c r="N489" s="74" t="s">
        <v>248</v>
      </c>
      <c r="O489" s="74" t="s">
        <v>30</v>
      </c>
      <c r="P489" s="78">
        <v>737717</v>
      </c>
      <c r="Q489" s="74"/>
      <c r="R489" s="74"/>
      <c r="S489" s="74"/>
      <c r="T489" s="263"/>
      <c r="U489" s="79"/>
      <c r="V489" s="80" t="s">
        <v>256</v>
      </c>
      <c r="W489" s="263"/>
      <c r="X489" s="276"/>
      <c r="Y489" s="292"/>
      <c r="Z489" s="292"/>
      <c r="AA489" s="276"/>
      <c r="AB489" s="298"/>
      <c r="AC489" s="263"/>
      <c r="AD489" s="319" t="s">
        <v>256</v>
      </c>
      <c r="AE489" s="324"/>
      <c r="AF489" s="317">
        <v>737717</v>
      </c>
      <c r="AG489" s="263"/>
      <c r="AH489" s="263"/>
      <c r="AI489" s="263"/>
      <c r="AJ489" s="263"/>
      <c r="AK489" s="263"/>
      <c r="AL489" s="263"/>
      <c r="AM489" s="79"/>
      <c r="AN489" s="79"/>
      <c r="AO489" s="79"/>
      <c r="AP489" s="263"/>
      <c r="AQ489" s="263"/>
      <c r="AR489"/>
    </row>
    <row r="490" spans="1:44" s="64" customFormat="1" ht="15" customHeight="1">
      <c r="A490" s="73" t="s">
        <v>245</v>
      </c>
      <c r="B490" s="74">
        <v>42</v>
      </c>
      <c r="C490" s="74" t="s">
        <v>497</v>
      </c>
      <c r="D490" s="75"/>
      <c r="E490" s="75"/>
      <c r="F490" s="76"/>
      <c r="G490" s="74">
        <v>12</v>
      </c>
      <c r="H490" s="74">
        <v>2017</v>
      </c>
      <c r="I490" s="74">
        <v>2</v>
      </c>
      <c r="J490" s="77">
        <v>51674027</v>
      </c>
      <c r="K490" s="74" t="s">
        <v>827</v>
      </c>
      <c r="L490" s="74"/>
      <c r="M490" s="74">
        <v>1045</v>
      </c>
      <c r="N490" s="74" t="s">
        <v>255</v>
      </c>
      <c r="O490" s="74" t="s">
        <v>30</v>
      </c>
      <c r="P490" s="78">
        <v>737717</v>
      </c>
      <c r="Q490" s="74"/>
      <c r="R490" s="74"/>
      <c r="S490" s="74"/>
      <c r="T490" s="263"/>
      <c r="U490" s="79"/>
      <c r="V490" s="80" t="s">
        <v>256</v>
      </c>
      <c r="W490" s="263"/>
      <c r="X490" s="276"/>
      <c r="Y490" s="292"/>
      <c r="Z490" s="292"/>
      <c r="AA490" s="276"/>
      <c r="AB490" s="298"/>
      <c r="AC490" s="263"/>
      <c r="AD490" s="319" t="s">
        <v>256</v>
      </c>
      <c r="AE490" s="324">
        <v>42860.65625</v>
      </c>
      <c r="AF490" s="317">
        <v>737717</v>
      </c>
      <c r="AG490" s="263" t="s">
        <v>835</v>
      </c>
      <c r="AH490" s="263">
        <v>344727</v>
      </c>
      <c r="AI490" s="263">
        <v>0</v>
      </c>
      <c r="AJ490" s="263">
        <v>0</v>
      </c>
      <c r="AK490" s="263" t="s">
        <v>249</v>
      </c>
      <c r="AL490" s="263">
        <v>0</v>
      </c>
      <c r="AM490" s="79"/>
      <c r="AN490" s="79" t="s">
        <v>25</v>
      </c>
      <c r="AO490" s="79" t="s">
        <v>249</v>
      </c>
      <c r="AP490" s="263"/>
      <c r="AQ490" s="263"/>
      <c r="AR490"/>
    </row>
    <row r="491" spans="1:44" s="64" customFormat="1" ht="14.1" customHeight="1">
      <c r="A491" s="73" t="s">
        <v>245</v>
      </c>
      <c r="B491" s="74">
        <v>42</v>
      </c>
      <c r="C491" s="74" t="s">
        <v>497</v>
      </c>
      <c r="D491" s="75"/>
      <c r="E491" s="75"/>
      <c r="F491" s="76"/>
      <c r="G491" s="74">
        <v>1</v>
      </c>
      <c r="H491" s="74">
        <v>2017</v>
      </c>
      <c r="I491" s="74">
        <v>2</v>
      </c>
      <c r="J491" s="77">
        <v>51674027</v>
      </c>
      <c r="K491" s="74" t="s">
        <v>827</v>
      </c>
      <c r="L491" s="74"/>
      <c r="M491" s="74">
        <v>1045</v>
      </c>
      <c r="N491" s="74" t="s">
        <v>255</v>
      </c>
      <c r="O491" s="74" t="s">
        <v>30</v>
      </c>
      <c r="P491" s="78">
        <v>737717</v>
      </c>
      <c r="Q491" s="74"/>
      <c r="R491" s="74"/>
      <c r="S491" s="74"/>
      <c r="T491" s="263"/>
      <c r="U491" s="79"/>
      <c r="V491" s="80" t="s">
        <v>256</v>
      </c>
      <c r="W491" s="263"/>
      <c r="X491" s="276"/>
      <c r="Y491" s="292"/>
      <c r="Z491" s="292"/>
      <c r="AA491" s="276"/>
      <c r="AB491" s="298"/>
      <c r="AC491" s="263"/>
      <c r="AD491" s="319" t="s">
        <v>256</v>
      </c>
      <c r="AE491" s="324">
        <v>42860.693749999999</v>
      </c>
      <c r="AF491" s="317">
        <v>737717</v>
      </c>
      <c r="AG491" s="263" t="s">
        <v>836</v>
      </c>
      <c r="AH491" s="263">
        <v>196725</v>
      </c>
      <c r="AI491" s="263">
        <v>0</v>
      </c>
      <c r="AJ491" s="263">
        <v>0</v>
      </c>
      <c r="AK491" s="263" t="s">
        <v>249</v>
      </c>
      <c r="AL491" s="263">
        <v>0</v>
      </c>
      <c r="AM491" s="79"/>
      <c r="AN491" s="79" t="s">
        <v>25</v>
      </c>
      <c r="AO491" s="79" t="s">
        <v>249</v>
      </c>
      <c r="AP491" s="263"/>
      <c r="AQ491" s="263"/>
      <c r="AR491"/>
    </row>
    <row r="492" spans="1:44" s="64" customFormat="1" ht="14.1" customHeight="1">
      <c r="A492" s="73" t="s">
        <v>245</v>
      </c>
      <c r="B492" s="74">
        <v>42</v>
      </c>
      <c r="C492" s="74" t="s">
        <v>497</v>
      </c>
      <c r="D492" s="75"/>
      <c r="E492" s="75"/>
      <c r="F492" s="76"/>
      <c r="G492" s="74">
        <v>9</v>
      </c>
      <c r="H492" s="74">
        <v>2017</v>
      </c>
      <c r="I492" s="74">
        <v>2</v>
      </c>
      <c r="J492" s="77">
        <v>51674027</v>
      </c>
      <c r="K492" s="74" t="s">
        <v>827</v>
      </c>
      <c r="L492" s="74"/>
      <c r="M492" s="74">
        <v>1038</v>
      </c>
      <c r="N492" s="74" t="s">
        <v>248</v>
      </c>
      <c r="O492" s="74" t="s">
        <v>30</v>
      </c>
      <c r="P492" s="78">
        <v>737717</v>
      </c>
      <c r="Q492" s="74"/>
      <c r="R492" s="74"/>
      <c r="S492" s="74"/>
      <c r="T492" s="263"/>
      <c r="U492" s="79"/>
      <c r="V492" s="80" t="s">
        <v>256</v>
      </c>
      <c r="W492" s="263"/>
      <c r="X492" s="276"/>
      <c r="Y492" s="292"/>
      <c r="Z492" s="292"/>
      <c r="AA492" s="276"/>
      <c r="AB492" s="298"/>
      <c r="AC492" s="263"/>
      <c r="AD492" s="319" t="s">
        <v>256</v>
      </c>
      <c r="AE492" s="324"/>
      <c r="AF492" s="317">
        <v>737717</v>
      </c>
      <c r="AG492" s="263"/>
      <c r="AH492" s="263"/>
      <c r="AI492" s="263"/>
      <c r="AJ492" s="263"/>
      <c r="AK492" s="263"/>
      <c r="AL492" s="263"/>
      <c r="AM492" s="79"/>
      <c r="AN492" s="79"/>
      <c r="AO492" s="79"/>
      <c r="AP492" s="263"/>
      <c r="AQ492" s="263"/>
      <c r="AR492"/>
    </row>
    <row r="493" spans="1:44" s="64" customFormat="1" ht="14.1" customHeight="1">
      <c r="A493" s="73" t="s">
        <v>245</v>
      </c>
      <c r="B493" s="74">
        <v>42</v>
      </c>
      <c r="C493" s="74" t="s">
        <v>497</v>
      </c>
      <c r="D493" s="75"/>
      <c r="E493" s="75"/>
      <c r="F493" s="76"/>
      <c r="G493" s="74">
        <v>6</v>
      </c>
      <c r="H493" s="74">
        <v>2017</v>
      </c>
      <c r="I493" s="74">
        <v>2</v>
      </c>
      <c r="J493" s="77">
        <v>51674027</v>
      </c>
      <c r="K493" s="74" t="s">
        <v>827</v>
      </c>
      <c r="L493" s="74"/>
      <c r="M493" s="74">
        <v>1045</v>
      </c>
      <c r="N493" s="74" t="s">
        <v>255</v>
      </c>
      <c r="O493" s="74" t="s">
        <v>30</v>
      </c>
      <c r="P493" s="78">
        <v>737717</v>
      </c>
      <c r="Q493" s="74"/>
      <c r="R493" s="74"/>
      <c r="S493" s="74"/>
      <c r="T493" s="263"/>
      <c r="U493" s="79"/>
      <c r="V493" s="80" t="s">
        <v>256</v>
      </c>
      <c r="W493" s="263"/>
      <c r="X493" s="276"/>
      <c r="Y493" s="292"/>
      <c r="Z493" s="292"/>
      <c r="AA493" s="276"/>
      <c r="AB493" s="298"/>
      <c r="AC493" s="263"/>
      <c r="AD493" s="319" t="s">
        <v>256</v>
      </c>
      <c r="AE493" s="324">
        <v>43035.65347222222</v>
      </c>
      <c r="AF493" s="317">
        <v>737717</v>
      </c>
      <c r="AG493" s="263" t="s">
        <v>837</v>
      </c>
      <c r="AH493" s="263">
        <v>737717</v>
      </c>
      <c r="AI493" s="263">
        <v>0</v>
      </c>
      <c r="AJ493" s="263">
        <v>0</v>
      </c>
      <c r="AK493" s="263" t="s">
        <v>249</v>
      </c>
      <c r="AL493" s="263">
        <v>0</v>
      </c>
      <c r="AM493" s="79"/>
      <c r="AN493" s="79" t="s">
        <v>25</v>
      </c>
      <c r="AO493" s="79" t="s">
        <v>249</v>
      </c>
      <c r="AP493" s="263"/>
      <c r="AQ493" s="263"/>
      <c r="AR493"/>
    </row>
    <row r="494" spans="1:44" s="64" customFormat="1" ht="14.1" customHeight="1">
      <c r="A494" s="73" t="s">
        <v>245</v>
      </c>
      <c r="B494" s="74">
        <v>42</v>
      </c>
      <c r="C494" s="74" t="s">
        <v>497</v>
      </c>
      <c r="D494" s="75"/>
      <c r="E494" s="75"/>
      <c r="F494" s="76"/>
      <c r="G494" s="74">
        <v>5</v>
      </c>
      <c r="H494" s="74">
        <v>2017</v>
      </c>
      <c r="I494" s="74">
        <v>2</v>
      </c>
      <c r="J494" s="77">
        <v>51674027</v>
      </c>
      <c r="K494" s="74" t="s">
        <v>827</v>
      </c>
      <c r="L494" s="74"/>
      <c r="M494" s="74">
        <v>1045</v>
      </c>
      <c r="N494" s="74" t="s">
        <v>255</v>
      </c>
      <c r="O494" s="74" t="s">
        <v>30</v>
      </c>
      <c r="P494" s="78">
        <v>737717</v>
      </c>
      <c r="Q494" s="74"/>
      <c r="R494" s="74"/>
      <c r="S494" s="74"/>
      <c r="T494" s="263"/>
      <c r="U494" s="79"/>
      <c r="V494" s="80" t="s">
        <v>256</v>
      </c>
      <c r="W494" s="263"/>
      <c r="X494" s="276"/>
      <c r="Y494" s="292"/>
      <c r="Z494" s="292"/>
      <c r="AA494" s="276"/>
      <c r="AB494" s="298"/>
      <c r="AC494" s="263"/>
      <c r="AD494" s="319" t="s">
        <v>256</v>
      </c>
      <c r="AE494" s="324">
        <v>43717.691666666666</v>
      </c>
      <c r="AF494" s="317">
        <v>737717</v>
      </c>
      <c r="AG494" s="263" t="s">
        <v>249</v>
      </c>
      <c r="AH494" s="263">
        <v>0</v>
      </c>
      <c r="AI494" s="263">
        <v>0</v>
      </c>
      <c r="AJ494" s="263">
        <v>0</v>
      </c>
      <c r="AK494" s="263" t="s">
        <v>249</v>
      </c>
      <c r="AL494" s="263">
        <v>0</v>
      </c>
      <c r="AM494" s="79"/>
      <c r="AN494" s="79" t="s">
        <v>25</v>
      </c>
      <c r="AO494" s="79" t="s">
        <v>249</v>
      </c>
      <c r="AP494" s="263"/>
      <c r="AQ494" s="263"/>
      <c r="AR494"/>
    </row>
    <row r="495" spans="1:44" s="64" customFormat="1" ht="14.1" customHeight="1">
      <c r="A495" s="73" t="s">
        <v>245</v>
      </c>
      <c r="B495" s="74">
        <v>42</v>
      </c>
      <c r="C495" s="74" t="s">
        <v>497</v>
      </c>
      <c r="D495" s="75"/>
      <c r="E495" s="75"/>
      <c r="F495" s="76"/>
      <c r="G495" s="74">
        <v>8</v>
      </c>
      <c r="H495" s="74">
        <v>2017</v>
      </c>
      <c r="I495" s="74">
        <v>2</v>
      </c>
      <c r="J495" s="77">
        <v>51674027</v>
      </c>
      <c r="K495" s="74" t="s">
        <v>827</v>
      </c>
      <c r="L495" s="74"/>
      <c r="M495" s="74">
        <v>1038</v>
      </c>
      <c r="N495" s="74" t="s">
        <v>248</v>
      </c>
      <c r="O495" s="74" t="s">
        <v>30</v>
      </c>
      <c r="P495" s="78">
        <v>737717</v>
      </c>
      <c r="Q495" s="74"/>
      <c r="R495" s="74"/>
      <c r="S495" s="74"/>
      <c r="T495" s="263"/>
      <c r="U495" s="79"/>
      <c r="V495" s="80" t="s">
        <v>256</v>
      </c>
      <c r="W495" s="263"/>
      <c r="X495" s="276"/>
      <c r="Y495" s="292"/>
      <c r="Z495" s="292"/>
      <c r="AA495" s="276"/>
      <c r="AB495" s="298"/>
      <c r="AC495" s="263"/>
      <c r="AD495" s="319" t="s">
        <v>256</v>
      </c>
      <c r="AE495" s="324"/>
      <c r="AF495" s="317">
        <v>737717</v>
      </c>
      <c r="AG495" s="263"/>
      <c r="AH495" s="263"/>
      <c r="AI495" s="263"/>
      <c r="AJ495" s="263"/>
      <c r="AK495" s="263"/>
      <c r="AL495" s="263"/>
      <c r="AM495" s="79"/>
      <c r="AN495" s="79"/>
      <c r="AO495" s="79"/>
      <c r="AP495" s="263"/>
      <c r="AQ495" s="263"/>
      <c r="AR495"/>
    </row>
    <row r="496" spans="1:44" s="64" customFormat="1" ht="14.1" customHeight="1">
      <c r="A496" s="73" t="s">
        <v>245</v>
      </c>
      <c r="B496" s="74">
        <v>42</v>
      </c>
      <c r="C496" s="74" t="s">
        <v>497</v>
      </c>
      <c r="D496" s="75"/>
      <c r="E496" s="75"/>
      <c r="F496" s="76"/>
      <c r="G496" s="74">
        <v>7</v>
      </c>
      <c r="H496" s="74">
        <v>2017</v>
      </c>
      <c r="I496" s="74">
        <v>2</v>
      </c>
      <c r="J496" s="77">
        <v>51674027</v>
      </c>
      <c r="K496" s="74" t="s">
        <v>827</v>
      </c>
      <c r="L496" s="74"/>
      <c r="M496" s="74">
        <v>1045</v>
      </c>
      <c r="N496" s="74" t="s">
        <v>255</v>
      </c>
      <c r="O496" s="74" t="s">
        <v>30</v>
      </c>
      <c r="P496" s="78">
        <v>737717</v>
      </c>
      <c r="Q496" s="74"/>
      <c r="R496" s="74"/>
      <c r="S496" s="74"/>
      <c r="T496" s="263"/>
      <c r="U496" s="79"/>
      <c r="V496" s="80" t="s">
        <v>256</v>
      </c>
      <c r="W496" s="263"/>
      <c r="X496" s="276"/>
      <c r="Y496" s="292"/>
      <c r="Z496" s="292"/>
      <c r="AA496" s="276"/>
      <c r="AB496" s="298"/>
      <c r="AC496" s="263"/>
      <c r="AD496" s="319" t="s">
        <v>256</v>
      </c>
      <c r="AE496" s="324">
        <v>43717.68472222222</v>
      </c>
      <c r="AF496" s="317">
        <v>737717</v>
      </c>
      <c r="AG496" s="263" t="s">
        <v>249</v>
      </c>
      <c r="AH496" s="263">
        <v>0</v>
      </c>
      <c r="AI496" s="263">
        <v>0</v>
      </c>
      <c r="AJ496" s="263">
        <v>0</v>
      </c>
      <c r="AK496" s="263" t="s">
        <v>249</v>
      </c>
      <c r="AL496" s="263">
        <v>0</v>
      </c>
      <c r="AM496" s="79"/>
      <c r="AN496" s="79" t="s">
        <v>25</v>
      </c>
      <c r="AO496" s="79" t="s">
        <v>249</v>
      </c>
      <c r="AP496" s="263"/>
      <c r="AQ496" s="263"/>
      <c r="AR496"/>
    </row>
    <row r="497" spans="1:44" s="64" customFormat="1" ht="14.1" customHeight="1">
      <c r="A497" s="73" t="s">
        <v>245</v>
      </c>
      <c r="B497" s="74">
        <v>42</v>
      </c>
      <c r="C497" s="74" t="s">
        <v>497</v>
      </c>
      <c r="D497" s="75"/>
      <c r="E497" s="75"/>
      <c r="F497" s="76"/>
      <c r="G497" s="74">
        <v>7</v>
      </c>
      <c r="H497" s="74">
        <v>2018</v>
      </c>
      <c r="I497" s="74">
        <v>2</v>
      </c>
      <c r="J497" s="77">
        <v>51674027</v>
      </c>
      <c r="K497" s="74" t="s">
        <v>827</v>
      </c>
      <c r="L497" s="74"/>
      <c r="M497" s="74">
        <v>1038</v>
      </c>
      <c r="N497" s="74" t="s">
        <v>248</v>
      </c>
      <c r="O497" s="74" t="s">
        <v>30</v>
      </c>
      <c r="P497" s="78">
        <v>781242</v>
      </c>
      <c r="Q497" s="74"/>
      <c r="R497" s="74"/>
      <c r="S497" s="74"/>
      <c r="T497" s="263"/>
      <c r="U497" s="79"/>
      <c r="V497" s="80" t="s">
        <v>256</v>
      </c>
      <c r="W497" s="263"/>
      <c r="X497" s="276"/>
      <c r="Y497" s="292"/>
      <c r="Z497" s="292"/>
      <c r="AA497" s="276"/>
      <c r="AB497" s="298"/>
      <c r="AC497" s="263"/>
      <c r="AD497" s="319" t="s">
        <v>256</v>
      </c>
      <c r="AE497" s="324"/>
      <c r="AF497" s="317">
        <v>781242</v>
      </c>
      <c r="AG497" s="263"/>
      <c r="AH497" s="263"/>
      <c r="AI497" s="263"/>
      <c r="AJ497" s="263"/>
      <c r="AK497" s="263"/>
      <c r="AL497" s="263"/>
      <c r="AM497" s="79"/>
      <c r="AN497" s="79"/>
      <c r="AO497" s="79"/>
      <c r="AP497" s="263"/>
      <c r="AQ497" s="263"/>
      <c r="AR497"/>
    </row>
    <row r="498" spans="1:44" s="64" customFormat="1" ht="14.1" hidden="1" customHeight="1">
      <c r="A498" s="73" t="s">
        <v>245</v>
      </c>
      <c r="B498" s="74">
        <v>42</v>
      </c>
      <c r="C498" s="74" t="s">
        <v>497</v>
      </c>
      <c r="D498" s="75"/>
      <c r="E498" s="75"/>
      <c r="F498" s="76"/>
      <c r="G498" s="74">
        <v>6</v>
      </c>
      <c r="H498" s="74">
        <v>2018</v>
      </c>
      <c r="I498" s="74">
        <v>2</v>
      </c>
      <c r="J498" s="77">
        <v>51674027</v>
      </c>
      <c r="K498" s="74" t="s">
        <v>827</v>
      </c>
      <c r="L498" s="74"/>
      <c r="M498" s="74">
        <v>1045</v>
      </c>
      <c r="N498" s="74" t="s">
        <v>255</v>
      </c>
      <c r="O498" s="74" t="s">
        <v>30</v>
      </c>
      <c r="P498" s="78">
        <v>781242</v>
      </c>
      <c r="Q498" s="74"/>
      <c r="R498" s="74"/>
      <c r="S498" s="74"/>
      <c r="T498" s="79"/>
      <c r="U498" s="79"/>
      <c r="V498" s="80" t="s">
        <v>282</v>
      </c>
      <c r="W498" s="79" t="s">
        <v>249</v>
      </c>
      <c r="X498" s="81"/>
      <c r="Y498" s="82" t="s">
        <v>249</v>
      </c>
      <c r="Z498" s="82" t="s">
        <v>249</v>
      </c>
      <c r="AA498" s="81"/>
      <c r="AB498" s="83"/>
      <c r="AC498" s="79" t="s">
        <v>249</v>
      </c>
      <c r="AD498" s="80"/>
      <c r="AE498" s="245"/>
      <c r="AF498" s="84">
        <v>781242</v>
      </c>
      <c r="AG498" s="79" t="s">
        <v>249</v>
      </c>
      <c r="AH498" s="79" t="s">
        <v>249</v>
      </c>
      <c r="AI498" s="79" t="s">
        <v>249</v>
      </c>
      <c r="AJ498" s="79" t="s">
        <v>249</v>
      </c>
      <c r="AK498" s="79" t="s">
        <v>249</v>
      </c>
      <c r="AL498" s="79" t="s">
        <v>249</v>
      </c>
      <c r="AM498" s="79"/>
      <c r="AN498" s="79" t="s">
        <v>249</v>
      </c>
      <c r="AO498" s="79" t="s">
        <v>249</v>
      </c>
      <c r="AP498" s="79" t="s">
        <v>283</v>
      </c>
      <c r="AQ498" s="79"/>
      <c r="AR498"/>
    </row>
    <row r="499" spans="1:44" s="64" customFormat="1" ht="14.1" hidden="1" customHeight="1">
      <c r="A499" s="73" t="s">
        <v>245</v>
      </c>
      <c r="B499" s="74">
        <v>42</v>
      </c>
      <c r="C499" s="74" t="s">
        <v>497</v>
      </c>
      <c r="D499" s="75"/>
      <c r="E499" s="75"/>
      <c r="F499" s="76"/>
      <c r="G499" s="74">
        <v>5</v>
      </c>
      <c r="H499" s="74">
        <v>2018</v>
      </c>
      <c r="I499" s="74">
        <v>2</v>
      </c>
      <c r="J499" s="77">
        <v>51674027</v>
      </c>
      <c r="K499" s="74" t="s">
        <v>827</v>
      </c>
      <c r="L499" s="74"/>
      <c r="M499" s="74">
        <v>1045</v>
      </c>
      <c r="N499" s="74" t="s">
        <v>255</v>
      </c>
      <c r="O499" s="74" t="s">
        <v>30</v>
      </c>
      <c r="P499" s="78">
        <v>781242</v>
      </c>
      <c r="Q499" s="74"/>
      <c r="R499" s="74"/>
      <c r="S499" s="74"/>
      <c r="T499" s="79"/>
      <c r="U499" s="79"/>
      <c r="V499" s="80" t="s">
        <v>282</v>
      </c>
      <c r="W499" s="79" t="s">
        <v>249</v>
      </c>
      <c r="X499" s="81"/>
      <c r="Y499" s="82" t="s">
        <v>249</v>
      </c>
      <c r="Z499" s="82" t="s">
        <v>249</v>
      </c>
      <c r="AA499" s="81"/>
      <c r="AB499" s="83"/>
      <c r="AC499" s="79" t="s">
        <v>249</v>
      </c>
      <c r="AD499" s="80"/>
      <c r="AE499" s="245"/>
      <c r="AF499" s="84">
        <v>781242</v>
      </c>
      <c r="AG499" s="79" t="s">
        <v>249</v>
      </c>
      <c r="AH499" s="79" t="s">
        <v>249</v>
      </c>
      <c r="AI499" s="79" t="s">
        <v>249</v>
      </c>
      <c r="AJ499" s="79" t="s">
        <v>249</v>
      </c>
      <c r="AK499" s="79" t="s">
        <v>249</v>
      </c>
      <c r="AL499" s="79" t="s">
        <v>249</v>
      </c>
      <c r="AM499" s="79"/>
      <c r="AN499" s="79" t="s">
        <v>249</v>
      </c>
      <c r="AO499" s="79" t="s">
        <v>249</v>
      </c>
      <c r="AP499" s="79" t="s">
        <v>283</v>
      </c>
      <c r="AQ499" s="79"/>
      <c r="AR499"/>
    </row>
    <row r="500" spans="1:44" s="64" customFormat="1" ht="14.1" hidden="1" customHeight="1">
      <c r="A500" s="73" t="s">
        <v>245</v>
      </c>
      <c r="B500" s="74">
        <v>42</v>
      </c>
      <c r="C500" s="74" t="s">
        <v>497</v>
      </c>
      <c r="D500" s="75"/>
      <c r="E500" s="75"/>
      <c r="F500" s="76"/>
      <c r="G500" s="74">
        <v>4</v>
      </c>
      <c r="H500" s="74">
        <v>2018</v>
      </c>
      <c r="I500" s="74">
        <v>2</v>
      </c>
      <c r="J500" s="77">
        <v>51674027</v>
      </c>
      <c r="K500" s="74" t="s">
        <v>827</v>
      </c>
      <c r="L500" s="74"/>
      <c r="M500" s="74">
        <v>1045</v>
      </c>
      <c r="N500" s="74" t="s">
        <v>255</v>
      </c>
      <c r="O500" s="74" t="s">
        <v>30</v>
      </c>
      <c r="P500" s="78">
        <v>781242</v>
      </c>
      <c r="Q500" s="74"/>
      <c r="R500" s="74"/>
      <c r="S500" s="74"/>
      <c r="T500" s="79"/>
      <c r="U500" s="79"/>
      <c r="V500" s="80" t="s">
        <v>282</v>
      </c>
      <c r="W500" s="79" t="s">
        <v>249</v>
      </c>
      <c r="X500" s="81"/>
      <c r="Y500" s="82" t="s">
        <v>249</v>
      </c>
      <c r="Z500" s="82" t="s">
        <v>249</v>
      </c>
      <c r="AA500" s="81"/>
      <c r="AB500" s="83"/>
      <c r="AC500" s="79" t="s">
        <v>249</v>
      </c>
      <c r="AD500" s="80"/>
      <c r="AE500" s="245"/>
      <c r="AF500" s="84">
        <v>781242</v>
      </c>
      <c r="AG500" s="79" t="s">
        <v>249</v>
      </c>
      <c r="AH500" s="79" t="s">
        <v>249</v>
      </c>
      <c r="AI500" s="79" t="s">
        <v>249</v>
      </c>
      <c r="AJ500" s="79" t="s">
        <v>249</v>
      </c>
      <c r="AK500" s="79" t="s">
        <v>249</v>
      </c>
      <c r="AL500" s="79" t="s">
        <v>249</v>
      </c>
      <c r="AM500" s="79"/>
      <c r="AN500" s="79" t="s">
        <v>249</v>
      </c>
      <c r="AO500" s="79" t="s">
        <v>249</v>
      </c>
      <c r="AP500" s="79" t="s">
        <v>283</v>
      </c>
      <c r="AQ500" s="79"/>
      <c r="AR500"/>
    </row>
    <row r="501" spans="1:44" s="64" customFormat="1" ht="14.1" hidden="1" customHeight="1">
      <c r="A501" s="73" t="s">
        <v>245</v>
      </c>
      <c r="B501" s="74">
        <v>42</v>
      </c>
      <c r="C501" s="74" t="s">
        <v>497</v>
      </c>
      <c r="D501" s="75"/>
      <c r="E501" s="75"/>
      <c r="F501" s="76"/>
      <c r="G501" s="74">
        <v>3</v>
      </c>
      <c r="H501" s="74">
        <v>2018</v>
      </c>
      <c r="I501" s="74">
        <v>2</v>
      </c>
      <c r="J501" s="77">
        <v>51674027</v>
      </c>
      <c r="K501" s="74" t="s">
        <v>827</v>
      </c>
      <c r="L501" s="74"/>
      <c r="M501" s="74">
        <v>1045</v>
      </c>
      <c r="N501" s="74" t="s">
        <v>255</v>
      </c>
      <c r="O501" s="74" t="s">
        <v>30</v>
      </c>
      <c r="P501" s="78">
        <v>807283.4</v>
      </c>
      <c r="Q501" s="74"/>
      <c r="R501" s="74"/>
      <c r="S501" s="74"/>
      <c r="T501" s="79"/>
      <c r="U501" s="79"/>
      <c r="V501" s="80" t="s">
        <v>282</v>
      </c>
      <c r="W501" s="79" t="s">
        <v>249</v>
      </c>
      <c r="X501" s="81"/>
      <c r="Y501" s="82" t="s">
        <v>249</v>
      </c>
      <c r="Z501" s="82" t="s">
        <v>249</v>
      </c>
      <c r="AA501" s="81"/>
      <c r="AB501" s="83"/>
      <c r="AC501" s="79" t="s">
        <v>249</v>
      </c>
      <c r="AD501" s="80"/>
      <c r="AE501" s="245"/>
      <c r="AF501" s="84">
        <v>807283</v>
      </c>
      <c r="AG501" s="79" t="s">
        <v>249</v>
      </c>
      <c r="AH501" s="79" t="s">
        <v>249</v>
      </c>
      <c r="AI501" s="79" t="s">
        <v>249</v>
      </c>
      <c r="AJ501" s="79" t="s">
        <v>249</v>
      </c>
      <c r="AK501" s="79" t="s">
        <v>249</v>
      </c>
      <c r="AL501" s="79" t="s">
        <v>249</v>
      </c>
      <c r="AM501" s="79"/>
      <c r="AN501" s="79" t="s">
        <v>249</v>
      </c>
      <c r="AO501" s="79" t="s">
        <v>249</v>
      </c>
      <c r="AP501" s="79" t="s">
        <v>283</v>
      </c>
      <c r="AQ501" s="79"/>
      <c r="AR501"/>
    </row>
    <row r="502" spans="1:44" s="64" customFormat="1" ht="14.1" hidden="1" customHeight="1">
      <c r="A502" s="73" t="s">
        <v>245</v>
      </c>
      <c r="B502" s="74">
        <v>42</v>
      </c>
      <c r="C502" s="74" t="s">
        <v>497</v>
      </c>
      <c r="D502" s="75"/>
      <c r="E502" s="75"/>
      <c r="F502" s="76"/>
      <c r="G502" s="74">
        <v>2</v>
      </c>
      <c r="H502" s="74">
        <v>2018</v>
      </c>
      <c r="I502" s="74">
        <v>2</v>
      </c>
      <c r="J502" s="77">
        <v>51674027</v>
      </c>
      <c r="K502" s="74" t="s">
        <v>827</v>
      </c>
      <c r="L502" s="74"/>
      <c r="M502" s="74">
        <v>1045</v>
      </c>
      <c r="N502" s="74" t="s">
        <v>255</v>
      </c>
      <c r="O502" s="74" t="s">
        <v>30</v>
      </c>
      <c r="P502" s="78">
        <v>781242</v>
      </c>
      <c r="Q502" s="74"/>
      <c r="R502" s="74"/>
      <c r="S502" s="74"/>
      <c r="T502" s="79"/>
      <c r="U502" s="79"/>
      <c r="V502" s="80" t="s">
        <v>282</v>
      </c>
      <c r="W502" s="79" t="s">
        <v>249</v>
      </c>
      <c r="X502" s="81"/>
      <c r="Y502" s="82" t="s">
        <v>249</v>
      </c>
      <c r="Z502" s="82" t="s">
        <v>249</v>
      </c>
      <c r="AA502" s="81"/>
      <c r="AB502" s="83"/>
      <c r="AC502" s="79" t="s">
        <v>249</v>
      </c>
      <c r="AD502" s="80"/>
      <c r="AE502" s="245"/>
      <c r="AF502" s="84">
        <v>781242</v>
      </c>
      <c r="AG502" s="79" t="s">
        <v>249</v>
      </c>
      <c r="AH502" s="79" t="s">
        <v>249</v>
      </c>
      <c r="AI502" s="79" t="s">
        <v>249</v>
      </c>
      <c r="AJ502" s="79" t="s">
        <v>249</v>
      </c>
      <c r="AK502" s="79" t="s">
        <v>249</v>
      </c>
      <c r="AL502" s="79" t="s">
        <v>249</v>
      </c>
      <c r="AM502" s="79"/>
      <c r="AN502" s="79" t="s">
        <v>249</v>
      </c>
      <c r="AO502" s="79" t="s">
        <v>249</v>
      </c>
      <c r="AP502" s="79" t="s">
        <v>283</v>
      </c>
      <c r="AQ502" s="79"/>
      <c r="AR502"/>
    </row>
    <row r="503" spans="1:44" s="64" customFormat="1" ht="14.1" hidden="1" customHeight="1">
      <c r="A503" s="73" t="s">
        <v>245</v>
      </c>
      <c r="B503" s="74">
        <v>42</v>
      </c>
      <c r="C503" s="74" t="s">
        <v>497</v>
      </c>
      <c r="D503" s="75"/>
      <c r="E503" s="75"/>
      <c r="F503" s="76"/>
      <c r="G503" s="74">
        <v>1</v>
      </c>
      <c r="H503" s="74">
        <v>2018</v>
      </c>
      <c r="I503" s="74">
        <v>2</v>
      </c>
      <c r="J503" s="77">
        <v>51674027</v>
      </c>
      <c r="K503" s="74" t="s">
        <v>827</v>
      </c>
      <c r="L503" s="74"/>
      <c r="M503" s="74">
        <v>1045</v>
      </c>
      <c r="N503" s="74" t="s">
        <v>255</v>
      </c>
      <c r="O503" s="74" t="s">
        <v>30</v>
      </c>
      <c r="P503" s="78">
        <v>807283.4</v>
      </c>
      <c r="Q503" s="74"/>
      <c r="R503" s="74"/>
      <c r="S503" s="74"/>
      <c r="T503" s="79"/>
      <c r="U503" s="79"/>
      <c r="V503" s="80" t="s">
        <v>282</v>
      </c>
      <c r="W503" s="79" t="s">
        <v>249</v>
      </c>
      <c r="X503" s="81"/>
      <c r="Y503" s="82" t="s">
        <v>249</v>
      </c>
      <c r="Z503" s="82" t="s">
        <v>249</v>
      </c>
      <c r="AA503" s="81"/>
      <c r="AB503" s="83"/>
      <c r="AC503" s="79" t="s">
        <v>249</v>
      </c>
      <c r="AD503" s="80"/>
      <c r="AE503" s="245"/>
      <c r="AF503" s="84">
        <v>807283</v>
      </c>
      <c r="AG503" s="79" t="s">
        <v>249</v>
      </c>
      <c r="AH503" s="79" t="s">
        <v>249</v>
      </c>
      <c r="AI503" s="79" t="s">
        <v>249</v>
      </c>
      <c r="AJ503" s="79" t="s">
        <v>249</v>
      </c>
      <c r="AK503" s="79" t="s">
        <v>249</v>
      </c>
      <c r="AL503" s="79" t="s">
        <v>249</v>
      </c>
      <c r="AM503" s="79"/>
      <c r="AN503" s="79" t="s">
        <v>249</v>
      </c>
      <c r="AO503" s="79" t="s">
        <v>249</v>
      </c>
      <c r="AP503" s="79" t="s">
        <v>283</v>
      </c>
      <c r="AQ503" s="79"/>
      <c r="AR503"/>
    </row>
    <row r="504" spans="1:44" s="64" customFormat="1" ht="14.1" customHeight="1">
      <c r="A504" s="73" t="s">
        <v>245</v>
      </c>
      <c r="B504" s="74">
        <v>1</v>
      </c>
      <c r="C504" s="74" t="s">
        <v>838</v>
      </c>
      <c r="D504" s="75"/>
      <c r="E504" s="75"/>
      <c r="F504" s="76"/>
      <c r="G504" s="74">
        <v>6</v>
      </c>
      <c r="H504" s="74">
        <v>2016</v>
      </c>
      <c r="I504" s="74">
        <v>1</v>
      </c>
      <c r="J504" s="77">
        <v>51674027</v>
      </c>
      <c r="K504" s="74" t="s">
        <v>827</v>
      </c>
      <c r="L504" s="74"/>
      <c r="M504" s="74">
        <v>1038</v>
      </c>
      <c r="N504" s="74" t="s">
        <v>248</v>
      </c>
      <c r="O504" s="74" t="s">
        <v>249</v>
      </c>
      <c r="P504" s="78"/>
      <c r="Q504" s="74"/>
      <c r="R504" s="74"/>
      <c r="S504" s="74"/>
      <c r="T504" s="263"/>
      <c r="U504" s="79"/>
      <c r="V504" s="80" t="s">
        <v>256</v>
      </c>
      <c r="W504" s="263"/>
      <c r="X504" s="276"/>
      <c r="Y504" s="292"/>
      <c r="Z504" s="292"/>
      <c r="AA504" s="276"/>
      <c r="AB504" s="298"/>
      <c r="AC504" s="263"/>
      <c r="AD504" s="319" t="s">
        <v>256</v>
      </c>
      <c r="AE504" s="324"/>
      <c r="AF504" s="317">
        <v>0</v>
      </c>
      <c r="AG504" s="263"/>
      <c r="AH504" s="263"/>
      <c r="AI504" s="263"/>
      <c r="AJ504" s="263"/>
      <c r="AK504" s="263"/>
      <c r="AL504" s="263"/>
      <c r="AM504" s="79"/>
      <c r="AN504" s="79"/>
      <c r="AO504" s="79"/>
      <c r="AP504" s="263"/>
      <c r="AQ504" s="263"/>
      <c r="AR504"/>
    </row>
    <row r="505" spans="1:44" s="64" customFormat="1" ht="14.1" customHeight="1">
      <c r="A505" s="73" t="s">
        <v>245</v>
      </c>
      <c r="B505" s="74">
        <v>75</v>
      </c>
      <c r="C505" s="74" t="s">
        <v>272</v>
      </c>
      <c r="D505" s="75"/>
      <c r="E505" s="75"/>
      <c r="F505" s="76"/>
      <c r="G505" s="74">
        <v>7</v>
      </c>
      <c r="H505" s="74">
        <v>2016</v>
      </c>
      <c r="I505" s="74">
        <v>2</v>
      </c>
      <c r="J505" s="77">
        <v>51686830</v>
      </c>
      <c r="K505" s="74" t="s">
        <v>839</v>
      </c>
      <c r="L505" s="74"/>
      <c r="M505" s="74">
        <v>1038</v>
      </c>
      <c r="N505" s="74" t="s">
        <v>248</v>
      </c>
      <c r="O505" s="74" t="s">
        <v>294</v>
      </c>
      <c r="P505" s="78">
        <v>45963.666599999997</v>
      </c>
      <c r="Q505" s="74"/>
      <c r="R505" s="74"/>
      <c r="S505" s="74"/>
      <c r="T505" s="263"/>
      <c r="U505" s="79"/>
      <c r="V505" s="79" t="s">
        <v>256</v>
      </c>
      <c r="W505" s="263"/>
      <c r="X505" s="276"/>
      <c r="Y505" s="292"/>
      <c r="Z505" s="292"/>
      <c r="AA505" s="276"/>
      <c r="AB505" s="298"/>
      <c r="AC505" s="263"/>
      <c r="AD505" s="263" t="s">
        <v>256</v>
      </c>
      <c r="AE505" s="324"/>
      <c r="AF505" s="317">
        <v>45965</v>
      </c>
      <c r="AG505" s="263" t="s">
        <v>249</v>
      </c>
      <c r="AH505" s="263" t="s">
        <v>249</v>
      </c>
      <c r="AI505" s="263" t="s">
        <v>249</v>
      </c>
      <c r="AJ505" s="263" t="s">
        <v>249</v>
      </c>
      <c r="AK505" s="263" t="s">
        <v>249</v>
      </c>
      <c r="AL505" s="263" t="s">
        <v>249</v>
      </c>
      <c r="AM505" s="79"/>
      <c r="AN505" s="79" t="s">
        <v>249</v>
      </c>
      <c r="AO505" s="79" t="s">
        <v>249</v>
      </c>
      <c r="AP505" s="263"/>
      <c r="AQ505" s="263"/>
      <c r="AR505"/>
    </row>
    <row r="506" spans="1:44" s="64" customFormat="1" ht="15" customHeight="1">
      <c r="A506" s="73" t="s">
        <v>245</v>
      </c>
      <c r="B506" s="74">
        <v>149</v>
      </c>
      <c r="C506" s="74" t="s">
        <v>845</v>
      </c>
      <c r="D506" s="75">
        <v>43983</v>
      </c>
      <c r="E506" s="75">
        <v>43984</v>
      </c>
      <c r="F506" s="76">
        <v>2</v>
      </c>
      <c r="G506" s="74">
        <v>6</v>
      </c>
      <c r="H506" s="74">
        <v>2020</v>
      </c>
      <c r="I506" s="74">
        <v>1</v>
      </c>
      <c r="J506" s="77">
        <v>51849453</v>
      </c>
      <c r="K506" s="74" t="s">
        <v>846</v>
      </c>
      <c r="L506" s="74">
        <v>12</v>
      </c>
      <c r="M506" s="74">
        <v>1038</v>
      </c>
      <c r="N506" s="74" t="s">
        <v>248</v>
      </c>
      <c r="O506" s="74" t="s">
        <v>35</v>
      </c>
      <c r="P506" s="78">
        <v>58520</v>
      </c>
      <c r="Q506" s="74" t="s">
        <v>847</v>
      </c>
      <c r="R506" s="74">
        <v>0</v>
      </c>
      <c r="S506" s="74">
        <v>0</v>
      </c>
      <c r="T506" s="263"/>
      <c r="U506" s="79"/>
      <c r="V506" s="80" t="s">
        <v>26</v>
      </c>
      <c r="W506" s="263"/>
      <c r="X506" s="276">
        <v>43983</v>
      </c>
      <c r="Y506" s="292"/>
      <c r="Z506" s="292" t="s">
        <v>848</v>
      </c>
      <c r="AA506" s="276">
        <v>43984</v>
      </c>
      <c r="AB506" s="299">
        <v>2</v>
      </c>
      <c r="AC506" s="263"/>
      <c r="AD506" s="319" t="s">
        <v>26</v>
      </c>
      <c r="AE506" s="324"/>
      <c r="AF506" s="317">
        <v>0</v>
      </c>
      <c r="AG506" s="263"/>
      <c r="AH506" s="263"/>
      <c r="AI506" s="263"/>
      <c r="AJ506" s="263"/>
      <c r="AK506" s="263"/>
      <c r="AL506" s="263"/>
      <c r="AM506" s="79"/>
      <c r="AN506" s="79"/>
      <c r="AO506" s="79"/>
      <c r="AP506" s="263"/>
      <c r="AQ506" s="263"/>
      <c r="AR506"/>
    </row>
    <row r="507" spans="1:44" s="64" customFormat="1" ht="14.1" customHeight="1">
      <c r="A507" s="73" t="s">
        <v>245</v>
      </c>
      <c r="B507" s="74">
        <v>149</v>
      </c>
      <c r="C507" s="74" t="s">
        <v>845</v>
      </c>
      <c r="D507" s="75">
        <v>43985</v>
      </c>
      <c r="E507" s="75">
        <v>43985</v>
      </c>
      <c r="F507" s="76">
        <v>1</v>
      </c>
      <c r="G507" s="74">
        <v>6</v>
      </c>
      <c r="H507" s="74">
        <v>2020</v>
      </c>
      <c r="I507" s="74">
        <v>1</v>
      </c>
      <c r="J507" s="77">
        <v>51849453</v>
      </c>
      <c r="K507" s="74" t="s">
        <v>846</v>
      </c>
      <c r="L507" s="74">
        <v>12</v>
      </c>
      <c r="M507" s="74">
        <v>1045</v>
      </c>
      <c r="N507" s="74" t="s">
        <v>255</v>
      </c>
      <c r="O507" s="74" t="s">
        <v>35</v>
      </c>
      <c r="P507" s="78">
        <v>29260</v>
      </c>
      <c r="Q507" s="74" t="s">
        <v>849</v>
      </c>
      <c r="R507" s="74">
        <v>0</v>
      </c>
      <c r="S507" s="74">
        <v>0</v>
      </c>
      <c r="T507" s="263"/>
      <c r="U507" s="79"/>
      <c r="V507" s="80" t="s">
        <v>256</v>
      </c>
      <c r="W507" s="263"/>
      <c r="X507" s="276">
        <v>43985</v>
      </c>
      <c r="Y507" s="292"/>
      <c r="Z507" s="292" t="s">
        <v>848</v>
      </c>
      <c r="AA507" s="276">
        <v>43985</v>
      </c>
      <c r="AB507" s="299">
        <v>1</v>
      </c>
      <c r="AC507" s="263"/>
      <c r="AD507" s="319" t="s">
        <v>256</v>
      </c>
      <c r="AE507" s="324"/>
      <c r="AF507" s="317">
        <v>29260</v>
      </c>
      <c r="AG507" s="263"/>
      <c r="AH507" s="263"/>
      <c r="AI507" s="263"/>
      <c r="AJ507" s="263"/>
      <c r="AK507" s="263"/>
      <c r="AL507" s="263"/>
      <c r="AM507" s="79"/>
      <c r="AN507" s="79"/>
      <c r="AO507" s="79"/>
      <c r="AP507" s="263"/>
      <c r="AQ507" s="263"/>
      <c r="AR507"/>
    </row>
    <row r="508" spans="1:44" s="64" customFormat="1" ht="14.1" hidden="1" customHeight="1">
      <c r="A508" s="73" t="s">
        <v>245</v>
      </c>
      <c r="B508" s="74">
        <v>149</v>
      </c>
      <c r="C508" s="74" t="s">
        <v>845</v>
      </c>
      <c r="D508" s="75"/>
      <c r="E508" s="75"/>
      <c r="F508" s="76"/>
      <c r="G508" s="74">
        <v>10</v>
      </c>
      <c r="H508" s="74">
        <v>2019</v>
      </c>
      <c r="I508" s="74">
        <v>2</v>
      </c>
      <c r="J508" s="77">
        <v>51849453</v>
      </c>
      <c r="K508" s="74" t="s">
        <v>846</v>
      </c>
      <c r="L508" s="74"/>
      <c r="M508" s="74">
        <v>1038</v>
      </c>
      <c r="N508" s="74" t="s">
        <v>248</v>
      </c>
      <c r="O508" s="74" t="s">
        <v>35</v>
      </c>
      <c r="P508" s="78">
        <v>55208</v>
      </c>
      <c r="Q508" s="74"/>
      <c r="R508" s="74"/>
      <c r="S508" s="74"/>
      <c r="T508" s="79"/>
      <c r="U508" s="79"/>
      <c r="V508" s="80" t="s">
        <v>260</v>
      </c>
      <c r="W508" s="79" t="s">
        <v>249</v>
      </c>
      <c r="X508" s="81"/>
      <c r="Y508" s="82" t="s">
        <v>249</v>
      </c>
      <c r="Z508" s="82" t="s">
        <v>249</v>
      </c>
      <c r="AA508" s="81"/>
      <c r="AB508" s="83"/>
      <c r="AC508" s="79" t="s">
        <v>249</v>
      </c>
      <c r="AD508" s="80"/>
      <c r="AE508" s="245"/>
      <c r="AF508" s="84">
        <v>0</v>
      </c>
      <c r="AG508" s="79" t="s">
        <v>249</v>
      </c>
      <c r="AH508" s="79" t="s">
        <v>249</v>
      </c>
      <c r="AI508" s="79" t="s">
        <v>249</v>
      </c>
      <c r="AJ508" s="79" t="s">
        <v>249</v>
      </c>
      <c r="AK508" s="79" t="s">
        <v>249</v>
      </c>
      <c r="AL508" s="79" t="s">
        <v>249</v>
      </c>
      <c r="AM508" s="79" t="s">
        <v>261</v>
      </c>
      <c r="AN508" s="79" t="s">
        <v>249</v>
      </c>
      <c r="AO508" s="79" t="s">
        <v>249</v>
      </c>
      <c r="AP508" s="79"/>
      <c r="AQ508" s="79"/>
      <c r="AR508"/>
    </row>
    <row r="509" spans="1:44" s="64" customFormat="1" ht="14.1" hidden="1" customHeight="1">
      <c r="A509" s="73" t="s">
        <v>245</v>
      </c>
      <c r="B509" s="74">
        <v>149</v>
      </c>
      <c r="C509" s="74" t="s">
        <v>845</v>
      </c>
      <c r="D509" s="75"/>
      <c r="E509" s="75"/>
      <c r="F509" s="76"/>
      <c r="G509" s="74">
        <v>10</v>
      </c>
      <c r="H509" s="74">
        <v>2019</v>
      </c>
      <c r="I509" s="74">
        <v>2</v>
      </c>
      <c r="J509" s="77">
        <v>51849453</v>
      </c>
      <c r="K509" s="74" t="s">
        <v>846</v>
      </c>
      <c r="L509" s="74"/>
      <c r="M509" s="74">
        <v>1038</v>
      </c>
      <c r="N509" s="74" t="s">
        <v>248</v>
      </c>
      <c r="O509" s="74" t="s">
        <v>35</v>
      </c>
      <c r="P509" s="78">
        <v>55208</v>
      </c>
      <c r="Q509" s="74"/>
      <c r="R509" s="74"/>
      <c r="S509" s="74"/>
      <c r="T509" s="79"/>
      <c r="U509" s="79"/>
      <c r="V509" s="80" t="s">
        <v>260</v>
      </c>
      <c r="W509" s="79" t="s">
        <v>249</v>
      </c>
      <c r="X509" s="81"/>
      <c r="Y509" s="82" t="s">
        <v>249</v>
      </c>
      <c r="Z509" s="82" t="s">
        <v>249</v>
      </c>
      <c r="AA509" s="81"/>
      <c r="AB509" s="83"/>
      <c r="AC509" s="79" t="s">
        <v>249</v>
      </c>
      <c r="AD509" s="80"/>
      <c r="AE509" s="245"/>
      <c r="AF509" s="84">
        <v>0</v>
      </c>
      <c r="AG509" s="79" t="s">
        <v>249</v>
      </c>
      <c r="AH509" s="79" t="s">
        <v>249</v>
      </c>
      <c r="AI509" s="79" t="s">
        <v>249</v>
      </c>
      <c r="AJ509" s="79" t="s">
        <v>249</v>
      </c>
      <c r="AK509" s="79" t="s">
        <v>249</v>
      </c>
      <c r="AL509" s="79" t="s">
        <v>249</v>
      </c>
      <c r="AM509" s="79" t="s">
        <v>261</v>
      </c>
      <c r="AN509" s="79" t="s">
        <v>249</v>
      </c>
      <c r="AO509" s="79" t="s">
        <v>249</v>
      </c>
      <c r="AP509" s="79"/>
      <c r="AQ509" s="79"/>
      <c r="AR509"/>
    </row>
    <row r="510" spans="1:44" s="64" customFormat="1" ht="14.1" hidden="1" customHeight="1">
      <c r="A510" s="73" t="s">
        <v>245</v>
      </c>
      <c r="B510" s="74">
        <v>149</v>
      </c>
      <c r="C510" s="74" t="s">
        <v>845</v>
      </c>
      <c r="D510" s="75"/>
      <c r="E510" s="75"/>
      <c r="F510" s="76"/>
      <c r="G510" s="74">
        <v>10</v>
      </c>
      <c r="H510" s="74">
        <v>2019</v>
      </c>
      <c r="I510" s="74">
        <v>2</v>
      </c>
      <c r="J510" s="77">
        <v>51849453</v>
      </c>
      <c r="K510" s="74" t="s">
        <v>846</v>
      </c>
      <c r="L510" s="74"/>
      <c r="M510" s="74">
        <v>1038</v>
      </c>
      <c r="N510" s="74" t="s">
        <v>248</v>
      </c>
      <c r="O510" s="74" t="s">
        <v>35</v>
      </c>
      <c r="P510" s="78">
        <v>55208</v>
      </c>
      <c r="Q510" s="74"/>
      <c r="R510" s="74"/>
      <c r="S510" s="74"/>
      <c r="T510" s="79"/>
      <c r="U510" s="79"/>
      <c r="V510" s="80" t="s">
        <v>260</v>
      </c>
      <c r="W510" s="79" t="s">
        <v>249</v>
      </c>
      <c r="X510" s="81"/>
      <c r="Y510" s="82" t="s">
        <v>249</v>
      </c>
      <c r="Z510" s="82" t="s">
        <v>249</v>
      </c>
      <c r="AA510" s="81"/>
      <c r="AB510" s="83"/>
      <c r="AC510" s="79" t="s">
        <v>249</v>
      </c>
      <c r="AD510" s="80"/>
      <c r="AE510" s="245"/>
      <c r="AF510" s="84">
        <v>0</v>
      </c>
      <c r="AG510" s="79" t="s">
        <v>249</v>
      </c>
      <c r="AH510" s="79" t="s">
        <v>249</v>
      </c>
      <c r="AI510" s="79" t="s">
        <v>249</v>
      </c>
      <c r="AJ510" s="79" t="s">
        <v>249</v>
      </c>
      <c r="AK510" s="79" t="s">
        <v>249</v>
      </c>
      <c r="AL510" s="79" t="s">
        <v>249</v>
      </c>
      <c r="AM510" s="79" t="s">
        <v>261</v>
      </c>
      <c r="AN510" s="79" t="s">
        <v>249</v>
      </c>
      <c r="AO510" s="79" t="s">
        <v>249</v>
      </c>
      <c r="AP510" s="79"/>
      <c r="AQ510" s="79"/>
      <c r="AR510"/>
    </row>
    <row r="511" spans="1:44" s="64" customFormat="1" ht="14.1" hidden="1" customHeight="1">
      <c r="A511" s="73" t="s">
        <v>245</v>
      </c>
      <c r="B511" s="74">
        <v>149</v>
      </c>
      <c r="C511" s="74" t="s">
        <v>845</v>
      </c>
      <c r="D511" s="75"/>
      <c r="E511" s="75"/>
      <c r="F511" s="76"/>
      <c r="G511" s="74">
        <v>8</v>
      </c>
      <c r="H511" s="74">
        <v>2019</v>
      </c>
      <c r="I511" s="74">
        <v>2</v>
      </c>
      <c r="J511" s="77">
        <v>51849453</v>
      </c>
      <c r="K511" s="74" t="s">
        <v>846</v>
      </c>
      <c r="L511" s="74"/>
      <c r="M511" s="74">
        <v>1046</v>
      </c>
      <c r="N511" s="74" t="s">
        <v>274</v>
      </c>
      <c r="O511" s="74" t="s">
        <v>35</v>
      </c>
      <c r="P511" s="78">
        <v>27604</v>
      </c>
      <c r="Q511" s="74"/>
      <c r="R511" s="74"/>
      <c r="S511" s="74"/>
      <c r="T511" s="79"/>
      <c r="U511" s="79"/>
      <c r="V511" s="80" t="s">
        <v>260</v>
      </c>
      <c r="W511" s="79" t="s">
        <v>249</v>
      </c>
      <c r="X511" s="81"/>
      <c r="Y511" s="82" t="s">
        <v>249</v>
      </c>
      <c r="Z511" s="82" t="s">
        <v>249</v>
      </c>
      <c r="AA511" s="81"/>
      <c r="AB511" s="83"/>
      <c r="AC511" s="79" t="s">
        <v>249</v>
      </c>
      <c r="AD511" s="80"/>
      <c r="AE511" s="245"/>
      <c r="AF511" s="84">
        <v>0</v>
      </c>
      <c r="AG511" s="79" t="s">
        <v>249</v>
      </c>
      <c r="AH511" s="79" t="s">
        <v>249</v>
      </c>
      <c r="AI511" s="79" t="s">
        <v>249</v>
      </c>
      <c r="AJ511" s="79" t="s">
        <v>249</v>
      </c>
      <c r="AK511" s="79" t="s">
        <v>249</v>
      </c>
      <c r="AL511" s="79" t="s">
        <v>249</v>
      </c>
      <c r="AM511" s="79" t="s">
        <v>261</v>
      </c>
      <c r="AN511" s="79" t="s">
        <v>249</v>
      </c>
      <c r="AO511" s="79" t="s">
        <v>249</v>
      </c>
      <c r="AP511" s="79"/>
      <c r="AQ511" s="79"/>
      <c r="AR511"/>
    </row>
    <row r="512" spans="1:44" s="64" customFormat="1" ht="14.1" hidden="1" customHeight="1">
      <c r="A512" s="73" t="s">
        <v>245</v>
      </c>
      <c r="B512" s="74">
        <v>149</v>
      </c>
      <c r="C512" s="74" t="s">
        <v>845</v>
      </c>
      <c r="D512" s="75"/>
      <c r="E512" s="75"/>
      <c r="F512" s="76"/>
      <c r="G512" s="74">
        <v>8</v>
      </c>
      <c r="H512" s="74">
        <v>2019</v>
      </c>
      <c r="I512" s="74">
        <v>2</v>
      </c>
      <c r="J512" s="77">
        <v>51849453</v>
      </c>
      <c r="K512" s="74" t="s">
        <v>846</v>
      </c>
      <c r="L512" s="74"/>
      <c r="M512" s="74">
        <v>1046</v>
      </c>
      <c r="N512" s="74" t="s">
        <v>274</v>
      </c>
      <c r="O512" s="74" t="s">
        <v>35</v>
      </c>
      <c r="P512" s="78">
        <v>27604</v>
      </c>
      <c r="Q512" s="74"/>
      <c r="R512" s="74"/>
      <c r="S512" s="74"/>
      <c r="T512" s="79"/>
      <c r="U512" s="79"/>
      <c r="V512" s="80" t="s">
        <v>260</v>
      </c>
      <c r="W512" s="79" t="s">
        <v>249</v>
      </c>
      <c r="X512" s="81"/>
      <c r="Y512" s="82" t="s">
        <v>249</v>
      </c>
      <c r="Z512" s="82" t="s">
        <v>249</v>
      </c>
      <c r="AA512" s="81"/>
      <c r="AB512" s="83"/>
      <c r="AC512" s="79" t="s">
        <v>249</v>
      </c>
      <c r="AD512" s="80"/>
      <c r="AE512" s="245"/>
      <c r="AF512" s="84">
        <v>0</v>
      </c>
      <c r="AG512" s="79" t="s">
        <v>249</v>
      </c>
      <c r="AH512" s="79" t="s">
        <v>249</v>
      </c>
      <c r="AI512" s="79" t="s">
        <v>249</v>
      </c>
      <c r="AJ512" s="79" t="s">
        <v>249</v>
      </c>
      <c r="AK512" s="79" t="s">
        <v>249</v>
      </c>
      <c r="AL512" s="79" t="s">
        <v>249</v>
      </c>
      <c r="AM512" s="79" t="s">
        <v>261</v>
      </c>
      <c r="AN512" s="79" t="s">
        <v>249</v>
      </c>
      <c r="AO512" s="79" t="s">
        <v>249</v>
      </c>
      <c r="AP512" s="79"/>
      <c r="AQ512" s="79"/>
      <c r="AR512"/>
    </row>
    <row r="513" spans="1:44" s="64" customFormat="1" ht="14.1" hidden="1" customHeight="1">
      <c r="A513" s="73" t="s">
        <v>245</v>
      </c>
      <c r="B513" s="74">
        <v>33</v>
      </c>
      <c r="C513" s="74" t="s">
        <v>850</v>
      </c>
      <c r="D513" s="75"/>
      <c r="E513" s="75"/>
      <c r="F513" s="76"/>
      <c r="G513" s="74">
        <v>5</v>
      </c>
      <c r="H513" s="74">
        <v>2018</v>
      </c>
      <c r="I513" s="74">
        <v>1</v>
      </c>
      <c r="J513" s="77">
        <v>51879711</v>
      </c>
      <c r="K513" s="74" t="s">
        <v>851</v>
      </c>
      <c r="L513" s="74"/>
      <c r="M513" s="74">
        <v>1038</v>
      </c>
      <c r="N513" s="74" t="s">
        <v>248</v>
      </c>
      <c r="O513" s="74" t="s">
        <v>34</v>
      </c>
      <c r="P513" s="78">
        <v>52082.8</v>
      </c>
      <c r="Q513" s="74"/>
      <c r="R513" s="74"/>
      <c r="S513" s="74"/>
      <c r="T513" s="79"/>
      <c r="U513" s="79"/>
      <c r="V513" s="80" t="s">
        <v>260</v>
      </c>
      <c r="W513" s="79" t="s">
        <v>249</v>
      </c>
      <c r="X513" s="81"/>
      <c r="Y513" s="82" t="s">
        <v>249</v>
      </c>
      <c r="Z513" s="82" t="s">
        <v>249</v>
      </c>
      <c r="AA513" s="81"/>
      <c r="AB513" s="83"/>
      <c r="AC513" s="79" t="s">
        <v>249</v>
      </c>
      <c r="AD513" s="80"/>
      <c r="AE513" s="245"/>
      <c r="AF513" s="84">
        <v>58667</v>
      </c>
      <c r="AG513" s="79" t="s">
        <v>249</v>
      </c>
      <c r="AH513" s="79" t="s">
        <v>249</v>
      </c>
      <c r="AI513" s="79" t="s">
        <v>249</v>
      </c>
      <c r="AJ513" s="79" t="s">
        <v>249</v>
      </c>
      <c r="AK513" s="79" t="s">
        <v>249</v>
      </c>
      <c r="AL513" s="79" t="s">
        <v>249</v>
      </c>
      <c r="AM513" s="79" t="s">
        <v>261</v>
      </c>
      <c r="AN513" s="79" t="s">
        <v>249</v>
      </c>
      <c r="AO513" s="79" t="s">
        <v>249</v>
      </c>
      <c r="AP513" s="79"/>
      <c r="AQ513" s="79"/>
      <c r="AR513"/>
    </row>
    <row r="514" spans="1:44" s="64" customFormat="1" ht="14.1" hidden="1" customHeight="1">
      <c r="A514" s="73" t="s">
        <v>245</v>
      </c>
      <c r="B514" s="74">
        <v>33</v>
      </c>
      <c r="C514" s="74" t="s">
        <v>850</v>
      </c>
      <c r="D514" s="75"/>
      <c r="E514" s="75"/>
      <c r="F514" s="76"/>
      <c r="G514" s="74">
        <v>5</v>
      </c>
      <c r="H514" s="74">
        <v>2018</v>
      </c>
      <c r="I514" s="74">
        <v>1</v>
      </c>
      <c r="J514" s="77">
        <v>51879711</v>
      </c>
      <c r="K514" s="74" t="s">
        <v>851</v>
      </c>
      <c r="L514" s="74"/>
      <c r="M514" s="74">
        <v>1045</v>
      </c>
      <c r="N514" s="74" t="s">
        <v>255</v>
      </c>
      <c r="O514" s="74" t="s">
        <v>34</v>
      </c>
      <c r="P514" s="78">
        <v>26041.4</v>
      </c>
      <c r="Q514" s="74"/>
      <c r="R514" s="74"/>
      <c r="S514" s="74"/>
      <c r="T514" s="79"/>
      <c r="U514" s="79"/>
      <c r="V514" s="80" t="s">
        <v>260</v>
      </c>
      <c r="W514" s="79" t="s">
        <v>249</v>
      </c>
      <c r="X514" s="81"/>
      <c r="Y514" s="82" t="s">
        <v>249</v>
      </c>
      <c r="Z514" s="82" t="s">
        <v>249</v>
      </c>
      <c r="AA514" s="81"/>
      <c r="AB514" s="83"/>
      <c r="AC514" s="79" t="s">
        <v>249</v>
      </c>
      <c r="AD514" s="80"/>
      <c r="AE514" s="245"/>
      <c r="AF514" s="84">
        <v>29333</v>
      </c>
      <c r="AG514" s="79" t="s">
        <v>249</v>
      </c>
      <c r="AH514" s="79" t="s">
        <v>249</v>
      </c>
      <c r="AI514" s="79" t="s">
        <v>249</v>
      </c>
      <c r="AJ514" s="79" t="s">
        <v>249</v>
      </c>
      <c r="AK514" s="79" t="s">
        <v>249</v>
      </c>
      <c r="AL514" s="79" t="s">
        <v>249</v>
      </c>
      <c r="AM514" s="79" t="s">
        <v>261</v>
      </c>
      <c r="AN514" s="79" t="s">
        <v>249</v>
      </c>
      <c r="AO514" s="79" t="s">
        <v>249</v>
      </c>
      <c r="AP514" s="79"/>
      <c r="AQ514" s="79"/>
      <c r="AR514"/>
    </row>
    <row r="515" spans="1:44" s="64" customFormat="1" ht="14.1" customHeight="1">
      <c r="A515" s="73" t="s">
        <v>245</v>
      </c>
      <c r="B515" s="74">
        <v>33</v>
      </c>
      <c r="C515" s="74" t="s">
        <v>850</v>
      </c>
      <c r="D515" s="75"/>
      <c r="E515" s="75"/>
      <c r="F515" s="76"/>
      <c r="G515" s="74">
        <v>9</v>
      </c>
      <c r="H515" s="74">
        <v>2016</v>
      </c>
      <c r="I515" s="74">
        <v>2</v>
      </c>
      <c r="J515" s="77">
        <v>51879711</v>
      </c>
      <c r="K515" s="74" t="s">
        <v>851</v>
      </c>
      <c r="L515" s="74"/>
      <c r="M515" s="74">
        <v>1038</v>
      </c>
      <c r="N515" s="74" t="s">
        <v>248</v>
      </c>
      <c r="O515" s="74" t="s">
        <v>34</v>
      </c>
      <c r="P515" s="78">
        <v>45963.666599999997</v>
      </c>
      <c r="Q515" s="74"/>
      <c r="R515" s="74"/>
      <c r="S515" s="74"/>
      <c r="T515" s="263"/>
      <c r="U515" s="79"/>
      <c r="V515" s="79" t="s">
        <v>256</v>
      </c>
      <c r="W515" s="263"/>
      <c r="X515" s="276"/>
      <c r="Y515" s="292"/>
      <c r="Z515" s="292"/>
      <c r="AA515" s="276"/>
      <c r="AB515" s="298"/>
      <c r="AC515" s="263"/>
      <c r="AD515" s="263" t="s">
        <v>256</v>
      </c>
      <c r="AE515" s="324"/>
      <c r="AF515" s="317">
        <v>50000</v>
      </c>
      <c r="AG515" s="263" t="s">
        <v>249</v>
      </c>
      <c r="AH515" s="263" t="s">
        <v>249</v>
      </c>
      <c r="AI515" s="263" t="s">
        <v>249</v>
      </c>
      <c r="AJ515" s="263" t="s">
        <v>249</v>
      </c>
      <c r="AK515" s="263" t="s">
        <v>249</v>
      </c>
      <c r="AL515" s="263" t="s">
        <v>249</v>
      </c>
      <c r="AM515" s="79"/>
      <c r="AN515" s="79" t="s">
        <v>249</v>
      </c>
      <c r="AO515" s="79" t="s">
        <v>249</v>
      </c>
      <c r="AP515" s="263"/>
      <c r="AQ515" s="263"/>
      <c r="AR515"/>
    </row>
    <row r="516" spans="1:44" s="64" customFormat="1" ht="14.1" customHeight="1">
      <c r="A516" s="73" t="s">
        <v>245</v>
      </c>
      <c r="B516" s="74">
        <v>1</v>
      </c>
      <c r="C516" s="74" t="s">
        <v>481</v>
      </c>
      <c r="D516" s="75">
        <v>42910</v>
      </c>
      <c r="E516" s="75">
        <v>42939</v>
      </c>
      <c r="F516" s="76">
        <v>30</v>
      </c>
      <c r="G516" s="74">
        <v>6</v>
      </c>
      <c r="H516" s="74">
        <v>2017</v>
      </c>
      <c r="I516" s="74">
        <v>1</v>
      </c>
      <c r="J516" s="77">
        <v>51882265</v>
      </c>
      <c r="K516" s="74" t="s">
        <v>852</v>
      </c>
      <c r="L516" s="74"/>
      <c r="M516" s="74">
        <v>1045</v>
      </c>
      <c r="N516" s="74" t="s">
        <v>255</v>
      </c>
      <c r="O516" s="74" t="s">
        <v>30</v>
      </c>
      <c r="P516" s="78">
        <v>473357</v>
      </c>
      <c r="Q516" s="74"/>
      <c r="R516" s="74"/>
      <c r="S516" s="74"/>
      <c r="T516" s="263"/>
      <c r="U516" s="79"/>
      <c r="V516" s="80" t="s">
        <v>256</v>
      </c>
      <c r="W516" s="263">
        <v>5572513</v>
      </c>
      <c r="X516" s="276">
        <v>42910</v>
      </c>
      <c r="Y516" s="292"/>
      <c r="Z516" s="292"/>
      <c r="AA516" s="276">
        <v>42939</v>
      </c>
      <c r="AB516" s="298">
        <v>30</v>
      </c>
      <c r="AC516" s="263" t="s">
        <v>249</v>
      </c>
      <c r="AD516" s="319" t="s">
        <v>256</v>
      </c>
      <c r="AE516" s="324">
        <v>43105</v>
      </c>
      <c r="AF516" s="317">
        <v>710000</v>
      </c>
      <c r="AG516" s="263" t="s">
        <v>853</v>
      </c>
      <c r="AH516" s="263">
        <v>883594</v>
      </c>
      <c r="AI516" s="263">
        <v>0</v>
      </c>
      <c r="AJ516" s="263">
        <v>0</v>
      </c>
      <c r="AK516" s="263" t="s">
        <v>249</v>
      </c>
      <c r="AL516" s="263">
        <v>0</v>
      </c>
      <c r="AM516" s="79"/>
      <c r="AN516" s="79" t="s">
        <v>25</v>
      </c>
      <c r="AO516" s="79" t="s">
        <v>249</v>
      </c>
      <c r="AP516" s="263"/>
      <c r="AQ516" s="263"/>
      <c r="AR516"/>
    </row>
    <row r="517" spans="1:44" s="64" customFormat="1" ht="14.1" customHeight="1">
      <c r="A517" s="73" t="s">
        <v>245</v>
      </c>
      <c r="B517" s="74">
        <v>1</v>
      </c>
      <c r="C517" s="74" t="s">
        <v>481</v>
      </c>
      <c r="D517" s="75">
        <v>42880</v>
      </c>
      <c r="E517" s="75">
        <v>42909</v>
      </c>
      <c r="F517" s="76">
        <v>30</v>
      </c>
      <c r="G517" s="74">
        <v>5</v>
      </c>
      <c r="H517" s="74">
        <v>2017</v>
      </c>
      <c r="I517" s="74">
        <v>2</v>
      </c>
      <c r="J517" s="77">
        <v>51882265</v>
      </c>
      <c r="K517" s="74" t="s">
        <v>852</v>
      </c>
      <c r="L517" s="74"/>
      <c r="M517" s="74">
        <v>1045</v>
      </c>
      <c r="N517" s="74" t="s">
        <v>255</v>
      </c>
      <c r="O517" s="74" t="s">
        <v>30</v>
      </c>
      <c r="P517" s="78">
        <v>157785.6666</v>
      </c>
      <c r="Q517" s="74"/>
      <c r="R517" s="74"/>
      <c r="S517" s="74"/>
      <c r="T517" s="263"/>
      <c r="U517" s="79"/>
      <c r="V517" s="80" t="s">
        <v>256</v>
      </c>
      <c r="W517" s="263">
        <v>5572500</v>
      </c>
      <c r="X517" s="276">
        <v>42880</v>
      </c>
      <c r="Y517" s="292"/>
      <c r="Z517" s="292"/>
      <c r="AA517" s="276">
        <v>42909</v>
      </c>
      <c r="AB517" s="298">
        <v>30</v>
      </c>
      <c r="AC517" s="263" t="s">
        <v>249</v>
      </c>
      <c r="AD517" s="319" t="s">
        <v>256</v>
      </c>
      <c r="AE517" s="324">
        <v>43105</v>
      </c>
      <c r="AF517" s="317">
        <v>236667</v>
      </c>
      <c r="AG517" s="263" t="s">
        <v>854</v>
      </c>
      <c r="AH517" s="263">
        <v>883594</v>
      </c>
      <c r="AI517" s="263">
        <v>0</v>
      </c>
      <c r="AJ517" s="263">
        <v>0</v>
      </c>
      <c r="AK517" s="263" t="s">
        <v>249</v>
      </c>
      <c r="AL517" s="263">
        <v>0</v>
      </c>
      <c r="AM517" s="79"/>
      <c r="AN517" s="79" t="s">
        <v>25</v>
      </c>
      <c r="AO517" s="79" t="s">
        <v>249</v>
      </c>
      <c r="AP517" s="263"/>
      <c r="AQ517" s="263"/>
      <c r="AR517"/>
    </row>
    <row r="518" spans="1:44" s="64" customFormat="1" ht="14.1" customHeight="1">
      <c r="A518" s="73" t="s">
        <v>245</v>
      </c>
      <c r="B518" s="74">
        <v>1</v>
      </c>
      <c r="C518" s="74" t="s">
        <v>481</v>
      </c>
      <c r="D518" s="75">
        <v>42940</v>
      </c>
      <c r="E518" s="75">
        <v>42954</v>
      </c>
      <c r="F518" s="76">
        <v>15</v>
      </c>
      <c r="G518" s="74">
        <v>7</v>
      </c>
      <c r="H518" s="74">
        <v>2017</v>
      </c>
      <c r="I518" s="74">
        <v>1</v>
      </c>
      <c r="J518" s="77">
        <v>51882265</v>
      </c>
      <c r="K518" s="74" t="s">
        <v>852</v>
      </c>
      <c r="L518" s="74"/>
      <c r="M518" s="74">
        <v>1045</v>
      </c>
      <c r="N518" s="74" t="s">
        <v>255</v>
      </c>
      <c r="O518" s="74" t="s">
        <v>30</v>
      </c>
      <c r="P518" s="78">
        <v>473357</v>
      </c>
      <c r="Q518" s="74"/>
      <c r="R518" s="74"/>
      <c r="S518" s="74"/>
      <c r="T518" s="263"/>
      <c r="U518" s="79"/>
      <c r="V518" s="80" t="s">
        <v>256</v>
      </c>
      <c r="W518" s="263">
        <v>5537979</v>
      </c>
      <c r="X518" s="276">
        <v>42940</v>
      </c>
      <c r="Y518" s="292"/>
      <c r="Z518" s="292"/>
      <c r="AA518" s="276">
        <v>42954</v>
      </c>
      <c r="AB518" s="298">
        <v>15</v>
      </c>
      <c r="AC518" s="263" t="s">
        <v>249</v>
      </c>
      <c r="AD518" s="319" t="s">
        <v>256</v>
      </c>
      <c r="AE518" s="324">
        <v>43105</v>
      </c>
      <c r="AF518" s="317">
        <v>710000</v>
      </c>
      <c r="AG518" s="263" t="s">
        <v>855</v>
      </c>
      <c r="AH518" s="263">
        <v>410240</v>
      </c>
      <c r="AI518" s="263">
        <v>0</v>
      </c>
      <c r="AJ518" s="263">
        <v>0</v>
      </c>
      <c r="AK518" s="263" t="s">
        <v>249</v>
      </c>
      <c r="AL518" s="263">
        <v>0</v>
      </c>
      <c r="AM518" s="79"/>
      <c r="AN518" s="79" t="s">
        <v>25</v>
      </c>
      <c r="AO518" s="79" t="s">
        <v>249</v>
      </c>
      <c r="AP518" s="263"/>
      <c r="AQ518" s="263"/>
      <c r="AR518"/>
    </row>
    <row r="519" spans="1:44" s="64" customFormat="1" ht="14.1" customHeight="1">
      <c r="A519" s="73" t="s">
        <v>245</v>
      </c>
      <c r="B519" s="74">
        <v>1</v>
      </c>
      <c r="C519" s="74" t="s">
        <v>481</v>
      </c>
      <c r="D519" s="75">
        <v>43404</v>
      </c>
      <c r="E519" s="75">
        <v>43405</v>
      </c>
      <c r="F519" s="76">
        <v>2</v>
      </c>
      <c r="G519" s="74">
        <v>10</v>
      </c>
      <c r="H519" s="74">
        <v>2018</v>
      </c>
      <c r="I519" s="74">
        <v>1</v>
      </c>
      <c r="J519" s="77">
        <v>51882265</v>
      </c>
      <c r="K519" s="74" t="s">
        <v>852</v>
      </c>
      <c r="L519" s="74"/>
      <c r="M519" s="74">
        <v>1038</v>
      </c>
      <c r="N519" s="74" t="s">
        <v>248</v>
      </c>
      <c r="O519" s="74" t="s">
        <v>30</v>
      </c>
      <c r="P519" s="78">
        <v>26041.4</v>
      </c>
      <c r="Q519" s="74"/>
      <c r="R519" s="74"/>
      <c r="S519" s="74"/>
      <c r="T519" s="263"/>
      <c r="U519" s="79"/>
      <c r="V519" s="80" t="s">
        <v>256</v>
      </c>
      <c r="W519" s="263" t="s">
        <v>249</v>
      </c>
      <c r="X519" s="276">
        <v>43404</v>
      </c>
      <c r="Y519" s="292" t="s">
        <v>249</v>
      </c>
      <c r="Z519" s="292" t="s">
        <v>249</v>
      </c>
      <c r="AA519" s="276">
        <v>43405</v>
      </c>
      <c r="AB519" s="298">
        <v>2</v>
      </c>
      <c r="AC519" s="263" t="s">
        <v>249</v>
      </c>
      <c r="AD519" s="319" t="s">
        <v>256</v>
      </c>
      <c r="AE519" s="324"/>
      <c r="AF519" s="317">
        <v>47333</v>
      </c>
      <c r="AG519" s="263" t="s">
        <v>249</v>
      </c>
      <c r="AH519" s="263" t="s">
        <v>249</v>
      </c>
      <c r="AI519" s="263" t="s">
        <v>249</v>
      </c>
      <c r="AJ519" s="263" t="s">
        <v>249</v>
      </c>
      <c r="AK519" s="263" t="s">
        <v>249</v>
      </c>
      <c r="AL519" s="263" t="s">
        <v>249</v>
      </c>
      <c r="AM519" s="79"/>
      <c r="AN519" s="79" t="s">
        <v>249</v>
      </c>
      <c r="AO519" s="79" t="s">
        <v>249</v>
      </c>
      <c r="AP519" s="263"/>
      <c r="AQ519" s="263"/>
      <c r="AR519"/>
    </row>
    <row r="520" spans="1:44" s="64" customFormat="1" ht="14.1" hidden="1" customHeight="1">
      <c r="A520" s="73" t="s">
        <v>245</v>
      </c>
      <c r="B520" s="74">
        <v>1</v>
      </c>
      <c r="C520" s="74" t="s">
        <v>481</v>
      </c>
      <c r="D520" s="75"/>
      <c r="E520" s="75"/>
      <c r="F520" s="76"/>
      <c r="G520" s="74">
        <v>1</v>
      </c>
      <c r="H520" s="74">
        <v>2017</v>
      </c>
      <c r="I520" s="74">
        <v>2</v>
      </c>
      <c r="J520" s="77">
        <v>51882265</v>
      </c>
      <c r="K520" s="74" t="s">
        <v>852</v>
      </c>
      <c r="L520" s="74"/>
      <c r="M520" s="74">
        <v>1038</v>
      </c>
      <c r="N520" s="74" t="s">
        <v>248</v>
      </c>
      <c r="O520" s="74" t="s">
        <v>30</v>
      </c>
      <c r="P520" s="78">
        <v>49181.133300000001</v>
      </c>
      <c r="Q520" s="74"/>
      <c r="R520" s="74"/>
      <c r="S520" s="74"/>
      <c r="T520" s="79"/>
      <c r="U520" s="79"/>
      <c r="V520" s="80" t="s">
        <v>260</v>
      </c>
      <c r="W520" s="79">
        <v>6121999</v>
      </c>
      <c r="X520" s="81"/>
      <c r="Y520" s="82"/>
      <c r="Z520" s="82"/>
      <c r="AA520" s="81"/>
      <c r="AB520" s="83"/>
      <c r="AC520" s="79" t="s">
        <v>249</v>
      </c>
      <c r="AD520" s="80"/>
      <c r="AE520" s="245">
        <v>43312</v>
      </c>
      <c r="AF520" s="84">
        <v>94667</v>
      </c>
      <c r="AG520" s="79" t="s">
        <v>856</v>
      </c>
      <c r="AH520" s="79">
        <v>31557</v>
      </c>
      <c r="AI520" s="79">
        <v>0</v>
      </c>
      <c r="AJ520" s="79">
        <v>0</v>
      </c>
      <c r="AK520" s="79" t="s">
        <v>249</v>
      </c>
      <c r="AL520" s="79">
        <v>0</v>
      </c>
      <c r="AM520" s="79" t="s">
        <v>548</v>
      </c>
      <c r="AN520" s="79" t="s">
        <v>25</v>
      </c>
      <c r="AO520" s="79" t="s">
        <v>249</v>
      </c>
      <c r="AP520" s="79"/>
      <c r="AQ520" s="79"/>
      <c r="AR520"/>
    </row>
    <row r="521" spans="1:44" s="64" customFormat="1" ht="14.1" customHeight="1">
      <c r="A521" s="73" t="s">
        <v>245</v>
      </c>
      <c r="B521" s="74">
        <v>2</v>
      </c>
      <c r="C521" s="74" t="s">
        <v>596</v>
      </c>
      <c r="D521" s="75"/>
      <c r="E521" s="75"/>
      <c r="F521" s="76"/>
      <c r="G521" s="74">
        <v>3</v>
      </c>
      <c r="H521" s="74">
        <v>2017</v>
      </c>
      <c r="I521" s="74">
        <v>2</v>
      </c>
      <c r="J521" s="77">
        <v>51899871</v>
      </c>
      <c r="K521" s="74" t="s">
        <v>857</v>
      </c>
      <c r="L521" s="74"/>
      <c r="M521" s="74">
        <v>1038</v>
      </c>
      <c r="N521" s="74" t="s">
        <v>248</v>
      </c>
      <c r="O521" s="74" t="s">
        <v>294</v>
      </c>
      <c r="P521" s="78">
        <v>49181.133300000001</v>
      </c>
      <c r="Q521" s="74"/>
      <c r="R521" s="74"/>
      <c r="S521" s="74"/>
      <c r="T521" s="263">
        <v>0</v>
      </c>
      <c r="U521" s="79"/>
      <c r="V521" s="80" t="s">
        <v>256</v>
      </c>
      <c r="W521" s="263"/>
      <c r="X521" s="276"/>
      <c r="Y521" s="292"/>
      <c r="Z521" s="292"/>
      <c r="AA521" s="276"/>
      <c r="AB521" s="298"/>
      <c r="AC521" s="263"/>
      <c r="AD521" s="319" t="s">
        <v>256</v>
      </c>
      <c r="AE521" s="324"/>
      <c r="AF521" s="317">
        <v>49181</v>
      </c>
      <c r="AG521" s="263"/>
      <c r="AH521" s="263"/>
      <c r="AI521" s="263"/>
      <c r="AJ521" s="263"/>
      <c r="AK521" s="263"/>
      <c r="AL521" s="263"/>
      <c r="AM521" s="79"/>
      <c r="AN521" s="79"/>
      <c r="AO521" s="79"/>
      <c r="AP521" s="263"/>
      <c r="AQ521" s="263"/>
      <c r="AR521"/>
    </row>
    <row r="522" spans="1:44" s="64" customFormat="1" ht="14.1" customHeight="1">
      <c r="A522" s="73" t="s">
        <v>245</v>
      </c>
      <c r="B522" s="74">
        <v>1</v>
      </c>
      <c r="C522" s="74" t="s">
        <v>481</v>
      </c>
      <c r="D522" s="75" t="s">
        <v>858</v>
      </c>
      <c r="E522" s="75" t="s">
        <v>859</v>
      </c>
      <c r="F522" s="76">
        <v>7</v>
      </c>
      <c r="G522" s="74">
        <v>3</v>
      </c>
      <c r="H522" s="74">
        <v>2018</v>
      </c>
      <c r="I522" s="74">
        <v>2</v>
      </c>
      <c r="J522" s="77">
        <v>51922571</v>
      </c>
      <c r="K522" s="74" t="s">
        <v>860</v>
      </c>
      <c r="L522" s="74"/>
      <c r="M522" s="74">
        <v>1045</v>
      </c>
      <c r="N522" s="74" t="s">
        <v>255</v>
      </c>
      <c r="O522" s="74" t="s">
        <v>294</v>
      </c>
      <c r="P522" s="78">
        <v>310109.94910000003</v>
      </c>
      <c r="Q522" s="74"/>
      <c r="R522" s="74"/>
      <c r="S522" s="74"/>
      <c r="T522" s="263">
        <v>7</v>
      </c>
      <c r="U522" s="79"/>
      <c r="V522" s="80" t="s">
        <v>256</v>
      </c>
      <c r="W522" s="263">
        <v>0</v>
      </c>
      <c r="X522" s="276" t="s">
        <v>858</v>
      </c>
      <c r="Y522" s="292" t="s">
        <v>257</v>
      </c>
      <c r="Z522" s="292" t="s">
        <v>249</v>
      </c>
      <c r="AA522" s="276" t="s">
        <v>859</v>
      </c>
      <c r="AB522" s="298">
        <v>7</v>
      </c>
      <c r="AC522" s="263" t="s">
        <v>249</v>
      </c>
      <c r="AD522" s="319" t="s">
        <v>256</v>
      </c>
      <c r="AE522" s="324">
        <v>43719.419444444444</v>
      </c>
      <c r="AF522" s="317">
        <v>465142</v>
      </c>
      <c r="AG522" s="263" t="s">
        <v>861</v>
      </c>
      <c r="AH522" s="263">
        <v>310095</v>
      </c>
      <c r="AI522" s="263">
        <v>7705</v>
      </c>
      <c r="AJ522" s="263">
        <v>0</v>
      </c>
      <c r="AK522" s="263" t="s">
        <v>249</v>
      </c>
      <c r="AL522" s="263">
        <v>310095</v>
      </c>
      <c r="AM522" s="79"/>
      <c r="AN522" s="79" t="s">
        <v>25</v>
      </c>
      <c r="AO522" s="79" t="s">
        <v>249</v>
      </c>
      <c r="AP522" s="263"/>
      <c r="AQ522" s="263"/>
      <c r="AR522"/>
    </row>
    <row r="523" spans="1:44" s="64" customFormat="1" ht="14.1" customHeight="1">
      <c r="A523" s="73" t="s">
        <v>245</v>
      </c>
      <c r="B523" s="74">
        <v>1</v>
      </c>
      <c r="C523" s="74" t="s">
        <v>481</v>
      </c>
      <c r="D523" s="75"/>
      <c r="E523" s="75"/>
      <c r="F523" s="76"/>
      <c r="G523" s="74">
        <v>3</v>
      </c>
      <c r="H523" s="74">
        <v>2018</v>
      </c>
      <c r="I523" s="74">
        <v>2</v>
      </c>
      <c r="J523" s="77">
        <v>51922571</v>
      </c>
      <c r="K523" s="74" t="s">
        <v>860</v>
      </c>
      <c r="L523" s="74"/>
      <c r="M523" s="74">
        <v>1038</v>
      </c>
      <c r="N523" s="74" t="s">
        <v>248</v>
      </c>
      <c r="O523" s="74" t="s">
        <v>294</v>
      </c>
      <c r="P523" s="78">
        <v>52082.8</v>
      </c>
      <c r="Q523" s="74"/>
      <c r="R523" s="74"/>
      <c r="S523" s="74"/>
      <c r="T523" s="263">
        <v>0</v>
      </c>
      <c r="U523" s="79"/>
      <c r="V523" s="80" t="s">
        <v>256</v>
      </c>
      <c r="W523" s="263"/>
      <c r="X523" s="276"/>
      <c r="Y523" s="292"/>
      <c r="Z523" s="292"/>
      <c r="AA523" s="276"/>
      <c r="AB523" s="298"/>
      <c r="AC523" s="263"/>
      <c r="AD523" s="319" t="s">
        <v>256</v>
      </c>
      <c r="AE523" s="324"/>
      <c r="AF523" s="317">
        <v>186057</v>
      </c>
      <c r="AG523" s="263"/>
      <c r="AH523" s="263"/>
      <c r="AI523" s="263"/>
      <c r="AJ523" s="263"/>
      <c r="AK523" s="263"/>
      <c r="AL523" s="263"/>
      <c r="AM523" s="79"/>
      <c r="AN523" s="79"/>
      <c r="AO523" s="79"/>
      <c r="AP523" s="263"/>
      <c r="AQ523" s="263"/>
      <c r="AR523"/>
    </row>
    <row r="524" spans="1:44" s="64" customFormat="1" ht="14.1" hidden="1" customHeight="1">
      <c r="A524" s="73" t="s">
        <v>245</v>
      </c>
      <c r="B524" s="74">
        <v>23</v>
      </c>
      <c r="C524" s="74" t="s">
        <v>348</v>
      </c>
      <c r="D524" s="99">
        <v>43727</v>
      </c>
      <c r="E524" s="99">
        <v>43727</v>
      </c>
      <c r="F524" s="76"/>
      <c r="G524" s="74">
        <v>9</v>
      </c>
      <c r="H524" s="74">
        <v>2019</v>
      </c>
      <c r="I524" s="74">
        <v>2</v>
      </c>
      <c r="J524" s="77">
        <v>51935442</v>
      </c>
      <c r="K524" s="74" t="s">
        <v>862</v>
      </c>
      <c r="L524" s="74"/>
      <c r="M524" s="74">
        <v>1038</v>
      </c>
      <c r="N524" s="74" t="s">
        <v>248</v>
      </c>
      <c r="O524" s="74" t="s">
        <v>35</v>
      </c>
      <c r="P524" s="78">
        <v>27604</v>
      </c>
      <c r="Q524" s="74"/>
      <c r="R524" s="74"/>
      <c r="S524" s="74"/>
      <c r="T524" s="79"/>
      <c r="U524" s="79"/>
      <c r="V524" s="80" t="s">
        <v>260</v>
      </c>
      <c r="W524" s="79" t="s">
        <v>249</v>
      </c>
      <c r="X524" s="99">
        <v>43727</v>
      </c>
      <c r="Y524" s="82" t="s">
        <v>249</v>
      </c>
      <c r="Z524" s="82" t="s">
        <v>249</v>
      </c>
      <c r="AA524" s="99">
        <v>43727</v>
      </c>
      <c r="AB524" s="83">
        <v>1</v>
      </c>
      <c r="AC524" s="79" t="s">
        <v>249</v>
      </c>
      <c r="AD524" s="80"/>
      <c r="AE524" s="245"/>
      <c r="AF524" s="84">
        <v>0</v>
      </c>
      <c r="AG524" s="79" t="s">
        <v>249</v>
      </c>
      <c r="AH524" s="79" t="s">
        <v>249</v>
      </c>
      <c r="AI524" s="79" t="s">
        <v>249</v>
      </c>
      <c r="AJ524" s="79" t="s">
        <v>249</v>
      </c>
      <c r="AK524" s="79" t="s">
        <v>249</v>
      </c>
      <c r="AL524" s="79" t="s">
        <v>249</v>
      </c>
      <c r="AM524" s="79" t="s">
        <v>261</v>
      </c>
      <c r="AN524" s="79" t="s">
        <v>249</v>
      </c>
      <c r="AO524" s="79" t="s">
        <v>249</v>
      </c>
      <c r="AP524" s="79"/>
      <c r="AQ524" s="79"/>
      <c r="AR524"/>
    </row>
    <row r="525" spans="1:44" s="64" customFormat="1" ht="14.1" customHeight="1">
      <c r="A525" s="73" t="s">
        <v>245</v>
      </c>
      <c r="B525" s="74">
        <v>123</v>
      </c>
      <c r="C525" s="74" t="s">
        <v>863</v>
      </c>
      <c r="D525" s="75">
        <v>43146</v>
      </c>
      <c r="E525" s="75">
        <v>43148</v>
      </c>
      <c r="F525" s="76">
        <v>3</v>
      </c>
      <c r="G525" s="74">
        <v>2</v>
      </c>
      <c r="H525" s="74">
        <v>2018</v>
      </c>
      <c r="I525" s="74">
        <v>2</v>
      </c>
      <c r="J525" s="77">
        <v>51958892</v>
      </c>
      <c r="K525" s="74" t="s">
        <v>864</v>
      </c>
      <c r="L525" s="74"/>
      <c r="M525" s="74">
        <v>1038</v>
      </c>
      <c r="N525" s="74" t="s">
        <v>248</v>
      </c>
      <c r="O525" s="74" t="s">
        <v>35</v>
      </c>
      <c r="P525" s="78">
        <v>52082.8</v>
      </c>
      <c r="Q525" s="74"/>
      <c r="R525" s="74"/>
      <c r="S525" s="74"/>
      <c r="T525" s="263">
        <v>0</v>
      </c>
      <c r="U525" s="79"/>
      <c r="V525" s="80" t="s">
        <v>256</v>
      </c>
      <c r="W525" s="263">
        <v>51958892</v>
      </c>
      <c r="X525" s="284">
        <v>43146</v>
      </c>
      <c r="Y525" s="292" t="s">
        <v>257</v>
      </c>
      <c r="Z525" s="292" t="s">
        <v>865</v>
      </c>
      <c r="AA525" s="284">
        <v>43148</v>
      </c>
      <c r="AB525" s="299">
        <v>3</v>
      </c>
      <c r="AC525" s="263" t="s">
        <v>866</v>
      </c>
      <c r="AD525" s="319" t="s">
        <v>256</v>
      </c>
      <c r="AE525" s="324"/>
      <c r="AF525" s="317">
        <v>27333</v>
      </c>
      <c r="AG525" s="263"/>
      <c r="AH525" s="263"/>
      <c r="AI525" s="263"/>
      <c r="AJ525" s="263"/>
      <c r="AK525" s="263"/>
      <c r="AL525" s="263"/>
      <c r="AM525" s="79"/>
      <c r="AN525" s="79"/>
      <c r="AO525" s="79"/>
      <c r="AP525" s="263"/>
      <c r="AQ525" s="263"/>
      <c r="AR525"/>
    </row>
    <row r="526" spans="1:44" s="64" customFormat="1" ht="14.1" customHeight="1">
      <c r="A526" s="73" t="s">
        <v>245</v>
      </c>
      <c r="B526" s="74">
        <v>4</v>
      </c>
      <c r="C526" s="74" t="s">
        <v>352</v>
      </c>
      <c r="D526" s="75" t="s">
        <v>867</v>
      </c>
      <c r="E526" s="75" t="s">
        <v>868</v>
      </c>
      <c r="F526" s="76">
        <v>5</v>
      </c>
      <c r="G526" s="74">
        <v>10</v>
      </c>
      <c r="H526" s="74">
        <v>2017</v>
      </c>
      <c r="I526" s="74">
        <v>1</v>
      </c>
      <c r="J526" s="77">
        <v>51995355</v>
      </c>
      <c r="K526" s="74" t="s">
        <v>869</v>
      </c>
      <c r="L526" s="74"/>
      <c r="M526" s="74">
        <v>1045</v>
      </c>
      <c r="N526" s="74" t="s">
        <v>255</v>
      </c>
      <c r="O526" s="74" t="s">
        <v>30</v>
      </c>
      <c r="P526" s="78">
        <v>24590.566599999998</v>
      </c>
      <c r="Q526" s="74"/>
      <c r="R526" s="74"/>
      <c r="S526" s="74"/>
      <c r="T526" s="263"/>
      <c r="U526" s="79"/>
      <c r="V526" s="80" t="s">
        <v>256</v>
      </c>
      <c r="W526" s="263">
        <v>5745026</v>
      </c>
      <c r="X526" s="276" t="s">
        <v>867</v>
      </c>
      <c r="Y526" s="292" t="s">
        <v>257</v>
      </c>
      <c r="Z526" s="292" t="s">
        <v>870</v>
      </c>
      <c r="AA526" s="276" t="s">
        <v>868</v>
      </c>
      <c r="AB526" s="298">
        <v>5</v>
      </c>
      <c r="AC526" s="263" t="s">
        <v>249</v>
      </c>
      <c r="AD526" s="319" t="s">
        <v>256</v>
      </c>
      <c r="AE526" s="324">
        <v>43312.438888888886</v>
      </c>
      <c r="AF526" s="317">
        <v>26000</v>
      </c>
      <c r="AG526" s="263" t="s">
        <v>871</v>
      </c>
      <c r="AH526" s="263">
        <v>104000</v>
      </c>
      <c r="AI526" s="263">
        <v>0</v>
      </c>
      <c r="AJ526" s="263">
        <v>0</v>
      </c>
      <c r="AK526" s="263" t="s">
        <v>249</v>
      </c>
      <c r="AL526" s="263">
        <v>0</v>
      </c>
      <c r="AM526" s="79"/>
      <c r="AN526" s="79" t="s">
        <v>25</v>
      </c>
      <c r="AO526" s="79" t="s">
        <v>249</v>
      </c>
      <c r="AP526" s="263"/>
      <c r="AQ526" s="263"/>
      <c r="AR526"/>
    </row>
    <row r="527" spans="1:44" s="64" customFormat="1" ht="14.1" customHeight="1">
      <c r="A527" s="73" t="s">
        <v>245</v>
      </c>
      <c r="B527" s="74">
        <v>4</v>
      </c>
      <c r="C527" s="74" t="s">
        <v>352</v>
      </c>
      <c r="D527" s="75" t="s">
        <v>872</v>
      </c>
      <c r="E527" s="75" t="s">
        <v>873</v>
      </c>
      <c r="F527" s="76">
        <v>3</v>
      </c>
      <c r="G527" s="74">
        <v>11</v>
      </c>
      <c r="H527" s="74">
        <v>2017</v>
      </c>
      <c r="I527" s="74">
        <v>1</v>
      </c>
      <c r="J527" s="77">
        <v>51995355</v>
      </c>
      <c r="K527" s="74" t="s">
        <v>869</v>
      </c>
      <c r="L527" s="74"/>
      <c r="M527" s="74">
        <v>1038</v>
      </c>
      <c r="N527" s="74" t="s">
        <v>248</v>
      </c>
      <c r="O527" s="74" t="s">
        <v>30</v>
      </c>
      <c r="P527" s="78">
        <v>98362.266600000003</v>
      </c>
      <c r="Q527" s="74"/>
      <c r="R527" s="74"/>
      <c r="S527" s="74"/>
      <c r="T527" s="263"/>
      <c r="U527" s="79"/>
      <c r="V527" s="80" t="s">
        <v>256</v>
      </c>
      <c r="W527" s="263">
        <v>5758602</v>
      </c>
      <c r="X527" s="276" t="s">
        <v>872</v>
      </c>
      <c r="Y527" s="292" t="s">
        <v>257</v>
      </c>
      <c r="Z527" s="292" t="s">
        <v>874</v>
      </c>
      <c r="AA527" s="276" t="s">
        <v>873</v>
      </c>
      <c r="AB527" s="298">
        <v>3</v>
      </c>
      <c r="AC527" s="263" t="s">
        <v>249</v>
      </c>
      <c r="AD527" s="319" t="s">
        <v>256</v>
      </c>
      <c r="AE527" s="324">
        <v>43644.431250000001</v>
      </c>
      <c r="AF527" s="317">
        <v>104000</v>
      </c>
      <c r="AG527" s="263" t="s">
        <v>875</v>
      </c>
      <c r="AH527" s="263">
        <v>73772</v>
      </c>
      <c r="AI527" s="263">
        <v>9422</v>
      </c>
      <c r="AJ527" s="263">
        <v>0</v>
      </c>
      <c r="AK527" s="263" t="s">
        <v>249</v>
      </c>
      <c r="AL527" s="263">
        <v>0</v>
      </c>
      <c r="AM527" s="79"/>
      <c r="AN527" s="79" t="s">
        <v>25</v>
      </c>
      <c r="AO527" s="79" t="s">
        <v>249</v>
      </c>
      <c r="AP527" s="263"/>
      <c r="AQ527" s="263"/>
      <c r="AR527"/>
    </row>
    <row r="528" spans="1:44" s="64" customFormat="1" ht="14.1" customHeight="1">
      <c r="A528" s="73" t="s">
        <v>245</v>
      </c>
      <c r="B528" s="74">
        <v>4</v>
      </c>
      <c r="C528" s="74" t="s">
        <v>352</v>
      </c>
      <c r="D528" s="75" t="s">
        <v>876</v>
      </c>
      <c r="E528" s="75" t="s">
        <v>877</v>
      </c>
      <c r="F528" s="76">
        <v>3</v>
      </c>
      <c r="G528" s="74">
        <v>10</v>
      </c>
      <c r="H528" s="74">
        <v>2017</v>
      </c>
      <c r="I528" s="74">
        <v>1</v>
      </c>
      <c r="J528" s="77">
        <v>51995355</v>
      </c>
      <c r="K528" s="74" t="s">
        <v>869</v>
      </c>
      <c r="L528" s="74"/>
      <c r="M528" s="74">
        <v>1038</v>
      </c>
      <c r="N528" s="74" t="s">
        <v>248</v>
      </c>
      <c r="O528" s="74" t="s">
        <v>30</v>
      </c>
      <c r="P528" s="78">
        <v>49181.133300000001</v>
      </c>
      <c r="Q528" s="74"/>
      <c r="R528" s="74"/>
      <c r="S528" s="74"/>
      <c r="T528" s="263"/>
      <c r="U528" s="79"/>
      <c r="V528" s="80" t="s">
        <v>256</v>
      </c>
      <c r="W528" s="263">
        <v>5682840</v>
      </c>
      <c r="X528" s="276" t="s">
        <v>876</v>
      </c>
      <c r="Y528" s="292" t="s">
        <v>257</v>
      </c>
      <c r="Z528" s="292" t="s">
        <v>878</v>
      </c>
      <c r="AA528" s="276" t="s">
        <v>877</v>
      </c>
      <c r="AB528" s="298">
        <v>3</v>
      </c>
      <c r="AC528" s="263" t="s">
        <v>249</v>
      </c>
      <c r="AD528" s="319" t="s">
        <v>256</v>
      </c>
      <c r="AE528" s="324">
        <v>43312.438888888886</v>
      </c>
      <c r="AF528" s="317">
        <v>52000</v>
      </c>
      <c r="AG528" s="263" t="s">
        <v>879</v>
      </c>
      <c r="AH528" s="263">
        <v>49181</v>
      </c>
      <c r="AI528" s="263">
        <v>0</v>
      </c>
      <c r="AJ528" s="263">
        <v>0</v>
      </c>
      <c r="AK528" s="263" t="s">
        <v>249</v>
      </c>
      <c r="AL528" s="263">
        <v>0</v>
      </c>
      <c r="AM528" s="79"/>
      <c r="AN528" s="79" t="s">
        <v>25</v>
      </c>
      <c r="AO528" s="79" t="s">
        <v>249</v>
      </c>
      <c r="AP528" s="263"/>
      <c r="AQ528" s="263"/>
      <c r="AR528"/>
    </row>
    <row r="529" spans="1:44" s="64" customFormat="1" ht="14.1" customHeight="1">
      <c r="A529" s="73" t="s">
        <v>245</v>
      </c>
      <c r="B529" s="74">
        <v>4</v>
      </c>
      <c r="C529" s="74" t="s">
        <v>352</v>
      </c>
      <c r="D529" s="75" t="s">
        <v>880</v>
      </c>
      <c r="E529" s="75" t="s">
        <v>881</v>
      </c>
      <c r="F529" s="76">
        <v>3</v>
      </c>
      <c r="G529" s="74">
        <v>5</v>
      </c>
      <c r="H529" s="74">
        <v>2017</v>
      </c>
      <c r="I529" s="74">
        <v>1</v>
      </c>
      <c r="J529" s="77">
        <v>51995355</v>
      </c>
      <c r="K529" s="74" t="s">
        <v>869</v>
      </c>
      <c r="L529" s="74"/>
      <c r="M529" s="74">
        <v>1038</v>
      </c>
      <c r="N529" s="74" t="s">
        <v>248</v>
      </c>
      <c r="O529" s="74" t="s">
        <v>30</v>
      </c>
      <c r="P529" s="78">
        <v>49181.133300000001</v>
      </c>
      <c r="Q529" s="74"/>
      <c r="R529" s="74"/>
      <c r="S529" s="74"/>
      <c r="T529" s="263">
        <v>0</v>
      </c>
      <c r="U529" s="79"/>
      <c r="V529" s="80" t="s">
        <v>256</v>
      </c>
      <c r="W529" s="263">
        <v>5376752</v>
      </c>
      <c r="X529" s="276" t="s">
        <v>880</v>
      </c>
      <c r="Y529" s="292" t="s">
        <v>257</v>
      </c>
      <c r="Z529" s="292" t="s">
        <v>882</v>
      </c>
      <c r="AA529" s="276" t="s">
        <v>881</v>
      </c>
      <c r="AB529" s="299">
        <v>3</v>
      </c>
      <c r="AC529" s="263" t="s">
        <v>249</v>
      </c>
      <c r="AD529" s="319" t="s">
        <v>256</v>
      </c>
      <c r="AE529" s="324"/>
      <c r="AF529" s="317">
        <v>27333</v>
      </c>
      <c r="AG529" s="263"/>
      <c r="AH529" s="263"/>
      <c r="AI529" s="263"/>
      <c r="AJ529" s="263"/>
      <c r="AK529" s="263"/>
      <c r="AL529" s="263"/>
      <c r="AM529" s="79"/>
      <c r="AN529" s="79"/>
      <c r="AO529" s="79"/>
      <c r="AP529" s="263"/>
      <c r="AQ529" s="263"/>
      <c r="AR529"/>
    </row>
    <row r="530" spans="1:44" s="64" customFormat="1" ht="14.1" customHeight="1">
      <c r="A530" s="73" t="s">
        <v>245</v>
      </c>
      <c r="B530" s="74">
        <v>4</v>
      </c>
      <c r="C530" s="74" t="s">
        <v>352</v>
      </c>
      <c r="D530" s="75" t="s">
        <v>883</v>
      </c>
      <c r="E530" s="75" t="s">
        <v>884</v>
      </c>
      <c r="F530" s="76">
        <v>2</v>
      </c>
      <c r="G530" s="74">
        <v>7</v>
      </c>
      <c r="H530" s="74">
        <v>2017</v>
      </c>
      <c r="I530" s="74">
        <v>2</v>
      </c>
      <c r="J530" s="77">
        <v>51995355</v>
      </c>
      <c r="K530" s="74" t="s">
        <v>869</v>
      </c>
      <c r="L530" s="74"/>
      <c r="M530" s="74">
        <v>1038</v>
      </c>
      <c r="N530" s="74" t="s">
        <v>248</v>
      </c>
      <c r="O530" s="74" t="s">
        <v>30</v>
      </c>
      <c r="P530" s="78">
        <v>49181.133300000001</v>
      </c>
      <c r="Q530" s="74"/>
      <c r="R530" s="74"/>
      <c r="S530" s="74"/>
      <c r="T530" s="263"/>
      <c r="U530" s="79"/>
      <c r="V530" s="80" t="s">
        <v>256</v>
      </c>
      <c r="W530" s="263">
        <v>5530906</v>
      </c>
      <c r="X530" s="276" t="s">
        <v>883</v>
      </c>
      <c r="Y530" s="292" t="s">
        <v>257</v>
      </c>
      <c r="Z530" s="292" t="s">
        <v>885</v>
      </c>
      <c r="AA530" s="276" t="s">
        <v>884</v>
      </c>
      <c r="AB530" s="299">
        <v>2</v>
      </c>
      <c r="AC530" s="263" t="s">
        <v>249</v>
      </c>
      <c r="AD530" s="319" t="s">
        <v>256</v>
      </c>
      <c r="AE530" s="324"/>
      <c r="AF530" s="317">
        <v>52000</v>
      </c>
      <c r="AG530" s="263"/>
      <c r="AH530" s="263"/>
      <c r="AI530" s="263"/>
      <c r="AJ530" s="263"/>
      <c r="AK530" s="263"/>
      <c r="AL530" s="263"/>
      <c r="AM530" s="79"/>
      <c r="AN530" s="79"/>
      <c r="AO530" s="79"/>
      <c r="AP530" s="263"/>
      <c r="AQ530" s="263"/>
      <c r="AR530"/>
    </row>
    <row r="531" spans="1:44" s="64" customFormat="1" ht="14.1" customHeight="1">
      <c r="A531" s="73" t="s">
        <v>245</v>
      </c>
      <c r="B531" s="74">
        <v>64</v>
      </c>
      <c r="C531" s="74" t="s">
        <v>475</v>
      </c>
      <c r="D531" s="75" t="s">
        <v>886</v>
      </c>
      <c r="E531" s="75" t="s">
        <v>887</v>
      </c>
      <c r="F531" s="76">
        <v>4</v>
      </c>
      <c r="G531" s="74">
        <v>10</v>
      </c>
      <c r="H531" s="74">
        <v>2018</v>
      </c>
      <c r="I531" s="74">
        <v>2</v>
      </c>
      <c r="J531" s="77">
        <v>52012499</v>
      </c>
      <c r="K531" s="74" t="s">
        <v>888</v>
      </c>
      <c r="L531" s="74"/>
      <c r="M531" s="74">
        <v>1038</v>
      </c>
      <c r="N531" s="74" t="s">
        <v>248</v>
      </c>
      <c r="O531" s="74" t="s">
        <v>294</v>
      </c>
      <c r="P531" s="78">
        <v>52082.8</v>
      </c>
      <c r="Q531" s="74"/>
      <c r="R531" s="74"/>
      <c r="S531" s="74"/>
      <c r="T531" s="263">
        <v>2</v>
      </c>
      <c r="U531" s="79"/>
      <c r="V531" s="80" t="s">
        <v>256</v>
      </c>
      <c r="W531" s="263">
        <v>20110581</v>
      </c>
      <c r="X531" s="276" t="s">
        <v>886</v>
      </c>
      <c r="Y531" s="292" t="s">
        <v>308</v>
      </c>
      <c r="Z531" s="292" t="s">
        <v>889</v>
      </c>
      <c r="AA531" s="276" t="s">
        <v>887</v>
      </c>
      <c r="AB531" s="298">
        <v>4</v>
      </c>
      <c r="AC531" s="263" t="s">
        <v>249</v>
      </c>
      <c r="AD531" s="319" t="s">
        <v>256</v>
      </c>
      <c r="AE531" s="324">
        <v>43432.644444444442</v>
      </c>
      <c r="AF531" s="317">
        <v>52083</v>
      </c>
      <c r="AG531" s="263" t="s">
        <v>890</v>
      </c>
      <c r="AH531" s="263">
        <v>52083</v>
      </c>
      <c r="AI531" s="263">
        <v>0</v>
      </c>
      <c r="AJ531" s="263">
        <v>0</v>
      </c>
      <c r="AK531" s="263" t="s">
        <v>249</v>
      </c>
      <c r="AL531" s="263">
        <v>0</v>
      </c>
      <c r="AM531" s="79"/>
      <c r="AN531" s="79" t="s">
        <v>25</v>
      </c>
      <c r="AO531" s="79" t="s">
        <v>249</v>
      </c>
      <c r="AP531" s="263"/>
      <c r="AQ531" s="263"/>
      <c r="AR531"/>
    </row>
    <row r="532" spans="1:44" s="64" customFormat="1" ht="14.1" hidden="1" customHeight="1">
      <c r="A532" s="73" t="s">
        <v>245</v>
      </c>
      <c r="B532" s="74">
        <v>64</v>
      </c>
      <c r="C532" s="74" t="s">
        <v>475</v>
      </c>
      <c r="D532" s="75"/>
      <c r="E532" s="75"/>
      <c r="F532" s="76"/>
      <c r="G532" s="74">
        <v>11</v>
      </c>
      <c r="H532" s="74">
        <v>2018</v>
      </c>
      <c r="I532" s="74">
        <v>1</v>
      </c>
      <c r="J532" s="77">
        <v>52012499</v>
      </c>
      <c r="K532" s="74" t="s">
        <v>888</v>
      </c>
      <c r="L532" s="74"/>
      <c r="M532" s="74">
        <v>1038</v>
      </c>
      <c r="N532" s="74" t="s">
        <v>248</v>
      </c>
      <c r="O532" s="74" t="s">
        <v>294</v>
      </c>
      <c r="P532" s="78">
        <v>52082.8</v>
      </c>
      <c r="Q532" s="74"/>
      <c r="R532" s="74"/>
      <c r="S532" s="74"/>
      <c r="T532" s="79"/>
      <c r="U532" s="79"/>
      <c r="V532" s="80" t="s">
        <v>260</v>
      </c>
      <c r="W532" s="79" t="s">
        <v>249</v>
      </c>
      <c r="X532" s="81"/>
      <c r="Y532" s="82" t="s">
        <v>249</v>
      </c>
      <c r="Z532" s="82" t="s">
        <v>249</v>
      </c>
      <c r="AA532" s="81"/>
      <c r="AB532" s="83"/>
      <c r="AC532" s="79" t="s">
        <v>249</v>
      </c>
      <c r="AD532" s="80"/>
      <c r="AE532" s="245"/>
      <c r="AF532" s="84">
        <v>52083</v>
      </c>
      <c r="AG532" s="79" t="s">
        <v>249</v>
      </c>
      <c r="AH532" s="79" t="s">
        <v>249</v>
      </c>
      <c r="AI532" s="79" t="s">
        <v>249</v>
      </c>
      <c r="AJ532" s="79" t="s">
        <v>249</v>
      </c>
      <c r="AK532" s="79" t="s">
        <v>249</v>
      </c>
      <c r="AL532" s="79" t="s">
        <v>249</v>
      </c>
      <c r="AM532" s="79" t="s">
        <v>261</v>
      </c>
      <c r="AN532" s="79" t="s">
        <v>249</v>
      </c>
      <c r="AO532" s="79" t="s">
        <v>249</v>
      </c>
      <c r="AP532" s="79"/>
      <c r="AQ532" s="79"/>
      <c r="AR532"/>
    </row>
    <row r="533" spans="1:44" s="64" customFormat="1" ht="14.1" hidden="1" customHeight="1">
      <c r="A533" s="73" t="s">
        <v>245</v>
      </c>
      <c r="B533" s="74">
        <v>64</v>
      </c>
      <c r="C533" s="74" t="s">
        <v>475</v>
      </c>
      <c r="D533" s="75"/>
      <c r="E533" s="75"/>
      <c r="F533" s="76"/>
      <c r="G533" s="74">
        <v>11</v>
      </c>
      <c r="H533" s="74">
        <v>2017</v>
      </c>
      <c r="I533" s="74">
        <v>1</v>
      </c>
      <c r="J533" s="77">
        <v>52012499</v>
      </c>
      <c r="K533" s="74" t="s">
        <v>888</v>
      </c>
      <c r="L533" s="74"/>
      <c r="M533" s="74">
        <v>1038</v>
      </c>
      <c r="N533" s="74" t="s">
        <v>248</v>
      </c>
      <c r="O533" s="74" t="s">
        <v>294</v>
      </c>
      <c r="P533" s="78">
        <v>49181.133300000001</v>
      </c>
      <c r="Q533" s="74"/>
      <c r="R533" s="74"/>
      <c r="S533" s="74"/>
      <c r="T533" s="79"/>
      <c r="U533" s="79"/>
      <c r="V533" s="80" t="s">
        <v>260</v>
      </c>
      <c r="W533" s="79" t="s">
        <v>249</v>
      </c>
      <c r="X533" s="81"/>
      <c r="Y533" s="82" t="s">
        <v>249</v>
      </c>
      <c r="Z533" s="82" t="s">
        <v>249</v>
      </c>
      <c r="AA533" s="81"/>
      <c r="AB533" s="83"/>
      <c r="AC533" s="79" t="s">
        <v>249</v>
      </c>
      <c r="AD533" s="80"/>
      <c r="AE533" s="245"/>
      <c r="AF533" s="84">
        <v>49181</v>
      </c>
      <c r="AG533" s="79" t="s">
        <v>249</v>
      </c>
      <c r="AH533" s="79" t="s">
        <v>249</v>
      </c>
      <c r="AI533" s="79" t="s">
        <v>249</v>
      </c>
      <c r="AJ533" s="79" t="s">
        <v>249</v>
      </c>
      <c r="AK533" s="79" t="s">
        <v>249</v>
      </c>
      <c r="AL533" s="79" t="s">
        <v>249</v>
      </c>
      <c r="AM533" s="79" t="s">
        <v>261</v>
      </c>
      <c r="AN533" s="79" t="s">
        <v>249</v>
      </c>
      <c r="AO533" s="79" t="s">
        <v>249</v>
      </c>
      <c r="AP533" s="79"/>
      <c r="AQ533" s="79"/>
      <c r="AR533"/>
    </row>
    <row r="534" spans="1:44" s="64" customFormat="1" ht="14.1" hidden="1" customHeight="1">
      <c r="A534" s="73" t="s">
        <v>245</v>
      </c>
      <c r="B534" s="74">
        <v>64</v>
      </c>
      <c r="C534" s="74" t="s">
        <v>475</v>
      </c>
      <c r="D534" s="75"/>
      <c r="E534" s="75"/>
      <c r="F534" s="76"/>
      <c r="G534" s="74">
        <v>9</v>
      </c>
      <c r="H534" s="74">
        <v>2017</v>
      </c>
      <c r="I534" s="74">
        <v>2</v>
      </c>
      <c r="J534" s="77">
        <v>52012499</v>
      </c>
      <c r="K534" s="74" t="s">
        <v>888</v>
      </c>
      <c r="L534" s="74"/>
      <c r="M534" s="74">
        <v>1038</v>
      </c>
      <c r="N534" s="74" t="s">
        <v>248</v>
      </c>
      <c r="O534" s="74" t="s">
        <v>294</v>
      </c>
      <c r="P534" s="78">
        <v>24590.566599999998</v>
      </c>
      <c r="Q534" s="74"/>
      <c r="R534" s="74"/>
      <c r="S534" s="74"/>
      <c r="T534" s="79"/>
      <c r="U534" s="79"/>
      <c r="V534" s="80" t="s">
        <v>260</v>
      </c>
      <c r="W534" s="79" t="s">
        <v>249</v>
      </c>
      <c r="X534" s="81"/>
      <c r="Y534" s="82" t="s">
        <v>249</v>
      </c>
      <c r="Z534" s="82" t="s">
        <v>249</v>
      </c>
      <c r="AA534" s="81"/>
      <c r="AB534" s="83"/>
      <c r="AC534" s="79" t="s">
        <v>249</v>
      </c>
      <c r="AD534" s="80"/>
      <c r="AE534" s="245"/>
      <c r="AF534" s="84">
        <v>24591</v>
      </c>
      <c r="AG534" s="79" t="s">
        <v>249</v>
      </c>
      <c r="AH534" s="79" t="s">
        <v>249</v>
      </c>
      <c r="AI534" s="79" t="s">
        <v>249</v>
      </c>
      <c r="AJ534" s="79" t="s">
        <v>249</v>
      </c>
      <c r="AK534" s="79" t="s">
        <v>249</v>
      </c>
      <c r="AL534" s="79" t="s">
        <v>249</v>
      </c>
      <c r="AM534" s="79" t="s">
        <v>261</v>
      </c>
      <c r="AN534" s="79" t="s">
        <v>249</v>
      </c>
      <c r="AO534" s="79" t="s">
        <v>249</v>
      </c>
      <c r="AP534" s="79"/>
      <c r="AQ534" s="79"/>
      <c r="AR534"/>
    </row>
    <row r="535" spans="1:44" s="64" customFormat="1" ht="14.1" customHeight="1">
      <c r="A535" s="73" t="s">
        <v>245</v>
      </c>
      <c r="B535" s="74">
        <v>56</v>
      </c>
      <c r="C535" s="74" t="s">
        <v>500</v>
      </c>
      <c r="D535" s="75">
        <v>43004</v>
      </c>
      <c r="E535" s="75">
        <v>43008</v>
      </c>
      <c r="F535" s="76">
        <v>5</v>
      </c>
      <c r="G535" s="74">
        <v>9</v>
      </c>
      <c r="H535" s="74">
        <v>2017</v>
      </c>
      <c r="I535" s="74">
        <v>2</v>
      </c>
      <c r="J535" s="77">
        <v>52049697</v>
      </c>
      <c r="K535" s="74" t="s">
        <v>891</v>
      </c>
      <c r="L535" s="74"/>
      <c r="M535" s="74">
        <v>1038</v>
      </c>
      <c r="N535" s="74" t="s">
        <v>248</v>
      </c>
      <c r="O535" s="74" t="s">
        <v>30</v>
      </c>
      <c r="P535" s="78">
        <v>49181.133300000001</v>
      </c>
      <c r="Q535" s="74"/>
      <c r="R535" s="74"/>
      <c r="S535" s="74"/>
      <c r="T535" s="263">
        <v>5</v>
      </c>
      <c r="U535" s="79"/>
      <c r="V535" s="80" t="s">
        <v>256</v>
      </c>
      <c r="W535" s="263">
        <v>5679840</v>
      </c>
      <c r="X535" s="282">
        <v>43004</v>
      </c>
      <c r="Y535" s="292" t="s">
        <v>257</v>
      </c>
      <c r="Z535" s="292" t="s">
        <v>892</v>
      </c>
      <c r="AA535" s="282">
        <v>43008</v>
      </c>
      <c r="AB535" s="302">
        <v>5</v>
      </c>
      <c r="AC535" s="263" t="s">
        <v>893</v>
      </c>
      <c r="AD535" s="319" t="s">
        <v>256</v>
      </c>
      <c r="AE535" s="324">
        <v>43209.601388888892</v>
      </c>
      <c r="AF535" s="317">
        <v>49181</v>
      </c>
      <c r="AG535" s="263" t="s">
        <v>894</v>
      </c>
      <c r="AH535" s="263">
        <v>122953</v>
      </c>
      <c r="AI535" s="263">
        <v>7747</v>
      </c>
      <c r="AJ535" s="263">
        <v>0</v>
      </c>
      <c r="AK535" s="263" t="s">
        <v>894</v>
      </c>
      <c r="AL535" s="263">
        <v>122953</v>
      </c>
      <c r="AM535" s="79"/>
      <c r="AN535" s="79" t="s">
        <v>25</v>
      </c>
      <c r="AO535" s="79" t="s">
        <v>249</v>
      </c>
      <c r="AP535" s="263"/>
      <c r="AQ535" s="263"/>
      <c r="AR535"/>
    </row>
    <row r="536" spans="1:44" s="64" customFormat="1" ht="14.1" customHeight="1">
      <c r="A536" s="73" t="s">
        <v>245</v>
      </c>
      <c r="B536" s="74">
        <v>56</v>
      </c>
      <c r="C536" s="74" t="s">
        <v>500</v>
      </c>
      <c r="D536" s="75">
        <v>43002</v>
      </c>
      <c r="E536" s="75">
        <v>43003</v>
      </c>
      <c r="F536" s="76">
        <v>2</v>
      </c>
      <c r="G536" s="74">
        <v>9</v>
      </c>
      <c r="H536" s="74">
        <v>2017</v>
      </c>
      <c r="I536" s="74">
        <v>2</v>
      </c>
      <c r="J536" s="77">
        <v>52049697</v>
      </c>
      <c r="K536" s="74" t="s">
        <v>891</v>
      </c>
      <c r="L536" s="74"/>
      <c r="M536" s="74">
        <v>1038</v>
      </c>
      <c r="N536" s="74" t="s">
        <v>248</v>
      </c>
      <c r="O536" s="74" t="s">
        <v>30</v>
      </c>
      <c r="P536" s="78">
        <v>122952.8333</v>
      </c>
      <c r="Q536" s="74"/>
      <c r="R536" s="74"/>
      <c r="S536" s="74"/>
      <c r="T536" s="263"/>
      <c r="U536" s="79"/>
      <c r="V536" s="80" t="s">
        <v>256</v>
      </c>
      <c r="W536" s="263" t="s">
        <v>249</v>
      </c>
      <c r="X536" s="282">
        <v>43002</v>
      </c>
      <c r="Y536" s="292" t="s">
        <v>249</v>
      </c>
      <c r="Z536" s="292" t="s">
        <v>249</v>
      </c>
      <c r="AA536" s="282">
        <v>43003</v>
      </c>
      <c r="AB536" s="302">
        <v>2</v>
      </c>
      <c r="AC536" s="263" t="s">
        <v>249</v>
      </c>
      <c r="AD536" s="319" t="s">
        <v>256</v>
      </c>
      <c r="AE536" s="324"/>
      <c r="AF536" s="317">
        <v>122953</v>
      </c>
      <c r="AG536" s="263"/>
      <c r="AH536" s="263"/>
      <c r="AI536" s="263"/>
      <c r="AJ536" s="263"/>
      <c r="AK536" s="263"/>
      <c r="AL536" s="263"/>
      <c r="AM536" s="79"/>
      <c r="AN536" s="79"/>
      <c r="AO536" s="79"/>
      <c r="AP536" s="263"/>
      <c r="AQ536" s="263"/>
      <c r="AR536"/>
    </row>
    <row r="537" spans="1:44" s="64" customFormat="1" ht="14.1" customHeight="1">
      <c r="A537" s="73" t="s">
        <v>245</v>
      </c>
      <c r="B537" s="90">
        <v>52</v>
      </c>
      <c r="C537" s="91" t="s">
        <v>736</v>
      </c>
      <c r="D537" s="75">
        <v>43075</v>
      </c>
      <c r="E537" s="75">
        <v>43077</v>
      </c>
      <c r="F537" s="76">
        <v>3</v>
      </c>
      <c r="G537" s="74">
        <v>12</v>
      </c>
      <c r="H537" s="74">
        <v>2017</v>
      </c>
      <c r="I537" s="91"/>
      <c r="J537" s="92">
        <v>52060770</v>
      </c>
      <c r="K537" s="91" t="s">
        <v>895</v>
      </c>
      <c r="L537" s="91"/>
      <c r="M537" s="91">
        <v>1045</v>
      </c>
      <c r="N537" s="74" t="s">
        <v>255</v>
      </c>
      <c r="O537" s="74" t="s">
        <v>41</v>
      </c>
      <c r="P537" s="78"/>
      <c r="Q537" s="74"/>
      <c r="R537" s="74"/>
      <c r="S537" s="91"/>
      <c r="T537" s="263"/>
      <c r="U537" s="93"/>
      <c r="V537" s="80" t="s">
        <v>256</v>
      </c>
      <c r="W537" s="265"/>
      <c r="X537" s="280">
        <v>43075</v>
      </c>
      <c r="Y537" s="294" t="s">
        <v>257</v>
      </c>
      <c r="Z537" s="294" t="s">
        <v>249</v>
      </c>
      <c r="AA537" s="280">
        <v>43077</v>
      </c>
      <c r="AB537" s="300">
        <v>3</v>
      </c>
      <c r="AC537" s="265" t="s">
        <v>249</v>
      </c>
      <c r="AD537" s="319" t="s">
        <v>256</v>
      </c>
      <c r="AE537" s="325">
        <v>43179.681250000001</v>
      </c>
      <c r="AF537" s="317">
        <v>0</v>
      </c>
      <c r="AG537" s="265" t="s">
        <v>249</v>
      </c>
      <c r="AH537" s="330"/>
      <c r="AI537" s="265"/>
      <c r="AJ537" s="265"/>
      <c r="AK537" s="265" t="s">
        <v>249</v>
      </c>
      <c r="AL537" s="330"/>
      <c r="AM537" s="79"/>
      <c r="AN537" s="93" t="s">
        <v>25</v>
      </c>
      <c r="AO537" s="98" t="s">
        <v>249</v>
      </c>
      <c r="AP537" s="263"/>
      <c r="AQ537" s="263"/>
      <c r="AR537"/>
    </row>
    <row r="538" spans="1:44" s="64" customFormat="1" ht="14.1" customHeight="1">
      <c r="A538" s="73" t="s">
        <v>245</v>
      </c>
      <c r="B538" s="74">
        <v>52</v>
      </c>
      <c r="C538" s="74" t="s">
        <v>736</v>
      </c>
      <c r="D538" s="75"/>
      <c r="E538" s="75"/>
      <c r="F538" s="76"/>
      <c r="G538" s="74">
        <v>4</v>
      </c>
      <c r="H538" s="74">
        <v>2019</v>
      </c>
      <c r="I538" s="74">
        <v>2</v>
      </c>
      <c r="J538" s="77">
        <v>52060770</v>
      </c>
      <c r="K538" s="74" t="s">
        <v>895</v>
      </c>
      <c r="L538" s="74"/>
      <c r="M538" s="74">
        <v>1038</v>
      </c>
      <c r="N538" s="74" t="s">
        <v>248</v>
      </c>
      <c r="O538" s="74" t="s">
        <v>41</v>
      </c>
      <c r="P538" s="78">
        <v>27603.866600000001</v>
      </c>
      <c r="Q538" s="74"/>
      <c r="R538" s="74"/>
      <c r="S538" s="74"/>
      <c r="T538" s="263">
        <v>0</v>
      </c>
      <c r="U538" s="79"/>
      <c r="V538" s="80" t="s">
        <v>256</v>
      </c>
      <c r="W538" s="263"/>
      <c r="X538" s="276"/>
      <c r="Y538" s="292"/>
      <c r="Z538" s="292"/>
      <c r="AA538" s="276"/>
      <c r="AB538" s="298"/>
      <c r="AC538" s="263"/>
      <c r="AD538" s="319" t="s">
        <v>256</v>
      </c>
      <c r="AE538" s="324"/>
      <c r="AF538" s="317">
        <v>27604</v>
      </c>
      <c r="AG538" s="263"/>
      <c r="AH538" s="263"/>
      <c r="AI538" s="263"/>
      <c r="AJ538" s="263"/>
      <c r="AK538" s="263"/>
      <c r="AL538" s="263"/>
      <c r="AM538" s="79"/>
      <c r="AN538" s="79"/>
      <c r="AO538" s="79"/>
      <c r="AP538" s="263"/>
      <c r="AQ538" s="263"/>
      <c r="AR538"/>
    </row>
    <row r="539" spans="1:44" s="64" customFormat="1" ht="14.1" customHeight="1">
      <c r="A539" s="73" t="s">
        <v>245</v>
      </c>
      <c r="B539" s="74">
        <v>56</v>
      </c>
      <c r="C539" s="74" t="s">
        <v>500</v>
      </c>
      <c r="D539" s="75">
        <v>43027</v>
      </c>
      <c r="E539" s="75">
        <v>43028</v>
      </c>
      <c r="F539" s="76">
        <v>2</v>
      </c>
      <c r="G539" s="74">
        <v>10</v>
      </c>
      <c r="H539" s="74">
        <v>2017</v>
      </c>
      <c r="I539" s="74">
        <v>2</v>
      </c>
      <c r="J539" s="77">
        <v>52063646</v>
      </c>
      <c r="K539" s="74" t="s">
        <v>896</v>
      </c>
      <c r="L539" s="74"/>
      <c r="M539" s="74">
        <v>1038</v>
      </c>
      <c r="N539" s="74" t="s">
        <v>248</v>
      </c>
      <c r="O539" s="74" t="s">
        <v>477</v>
      </c>
      <c r="P539" s="78">
        <v>24590.566599999998</v>
      </c>
      <c r="Q539" s="74"/>
      <c r="R539" s="74"/>
      <c r="S539" s="74"/>
      <c r="T539" s="263"/>
      <c r="U539" s="79"/>
      <c r="V539" s="80" t="s">
        <v>256</v>
      </c>
      <c r="W539" s="263" t="s">
        <v>249</v>
      </c>
      <c r="X539" s="282">
        <v>43027</v>
      </c>
      <c r="Y539" s="292" t="s">
        <v>249</v>
      </c>
      <c r="Z539" s="292" t="s">
        <v>249</v>
      </c>
      <c r="AA539" s="282">
        <v>43028</v>
      </c>
      <c r="AB539" s="303">
        <v>2</v>
      </c>
      <c r="AC539" s="263" t="s">
        <v>249</v>
      </c>
      <c r="AD539" s="319" t="s">
        <v>256</v>
      </c>
      <c r="AE539" s="324"/>
      <c r="AF539" s="317">
        <v>24591</v>
      </c>
      <c r="AG539" s="263"/>
      <c r="AH539" s="263"/>
      <c r="AI539" s="263"/>
      <c r="AJ539" s="263"/>
      <c r="AK539" s="263"/>
      <c r="AL539" s="263"/>
      <c r="AM539" s="79"/>
      <c r="AN539" s="79"/>
      <c r="AO539" s="79"/>
      <c r="AP539" s="263"/>
      <c r="AQ539" s="263"/>
      <c r="AR539"/>
    </row>
    <row r="540" spans="1:44" s="64" customFormat="1" ht="14.1" customHeight="1">
      <c r="A540" s="73" t="s">
        <v>245</v>
      </c>
      <c r="B540" s="74">
        <v>56</v>
      </c>
      <c r="C540" s="74" t="s">
        <v>500</v>
      </c>
      <c r="D540" s="75">
        <v>43029</v>
      </c>
      <c r="E540" s="75">
        <v>43029</v>
      </c>
      <c r="F540" s="76">
        <v>1</v>
      </c>
      <c r="G540" s="74">
        <v>10</v>
      </c>
      <c r="H540" s="74">
        <v>2017</v>
      </c>
      <c r="I540" s="74">
        <v>2</v>
      </c>
      <c r="J540" s="77">
        <v>52063646</v>
      </c>
      <c r="K540" s="74" t="s">
        <v>896</v>
      </c>
      <c r="L540" s="74"/>
      <c r="M540" s="74">
        <v>1038</v>
      </c>
      <c r="N540" s="74" t="s">
        <v>248</v>
      </c>
      <c r="O540" s="74" t="s">
        <v>477</v>
      </c>
      <c r="P540" s="78">
        <v>49181.133300000001</v>
      </c>
      <c r="Q540" s="74"/>
      <c r="R540" s="74"/>
      <c r="S540" s="74"/>
      <c r="T540" s="263">
        <v>1</v>
      </c>
      <c r="U540" s="79"/>
      <c r="V540" s="80" t="s">
        <v>256</v>
      </c>
      <c r="W540" s="263">
        <v>886237</v>
      </c>
      <c r="X540" s="282">
        <v>43029</v>
      </c>
      <c r="Y540" s="292" t="s">
        <v>434</v>
      </c>
      <c r="Z540" s="292" t="s">
        <v>249</v>
      </c>
      <c r="AA540" s="282">
        <v>43029</v>
      </c>
      <c r="AB540" s="303">
        <v>1</v>
      </c>
      <c r="AC540" s="263" t="s">
        <v>249</v>
      </c>
      <c r="AD540" s="319" t="s">
        <v>256</v>
      </c>
      <c r="AE540" s="324"/>
      <c r="AF540" s="317">
        <v>49181</v>
      </c>
      <c r="AG540" s="263" t="s">
        <v>249</v>
      </c>
      <c r="AH540" s="263">
        <v>0</v>
      </c>
      <c r="AI540" s="263">
        <v>0</v>
      </c>
      <c r="AJ540" s="263">
        <v>0</v>
      </c>
      <c r="AK540" s="263" t="s">
        <v>249</v>
      </c>
      <c r="AL540" s="332">
        <v>24591</v>
      </c>
      <c r="AM540" s="79"/>
      <c r="AN540" s="79" t="s">
        <v>685</v>
      </c>
      <c r="AO540" s="79" t="s">
        <v>249</v>
      </c>
      <c r="AP540" s="263"/>
      <c r="AQ540" s="263"/>
      <c r="AR540"/>
    </row>
    <row r="541" spans="1:44" s="64" customFormat="1" ht="14.1" customHeight="1">
      <c r="A541" s="73" t="s">
        <v>245</v>
      </c>
      <c r="B541" s="90">
        <v>24</v>
      </c>
      <c r="C541" s="91" t="s">
        <v>897</v>
      </c>
      <c r="D541" s="75" t="s">
        <v>898</v>
      </c>
      <c r="E541" s="75" t="s">
        <v>899</v>
      </c>
      <c r="F541" s="76">
        <v>30</v>
      </c>
      <c r="G541" s="74">
        <v>6</v>
      </c>
      <c r="H541" s="74">
        <v>2017</v>
      </c>
      <c r="I541" s="91"/>
      <c r="J541" s="92">
        <v>52069146</v>
      </c>
      <c r="K541" s="91" t="s">
        <v>900</v>
      </c>
      <c r="L541" s="91"/>
      <c r="M541" s="91">
        <v>1045</v>
      </c>
      <c r="N541" s="74" t="s">
        <v>255</v>
      </c>
      <c r="O541" s="74" t="s">
        <v>294</v>
      </c>
      <c r="P541" s="78"/>
      <c r="Q541" s="74"/>
      <c r="R541" s="74"/>
      <c r="S541" s="91"/>
      <c r="T541" s="263"/>
      <c r="U541" s="93"/>
      <c r="V541" s="80" t="s">
        <v>256</v>
      </c>
      <c r="W541" s="265"/>
      <c r="X541" s="277" t="s">
        <v>898</v>
      </c>
      <c r="Y541" s="294" t="s">
        <v>257</v>
      </c>
      <c r="Z541" s="294" t="s">
        <v>899</v>
      </c>
      <c r="AA541" s="277" t="s">
        <v>899</v>
      </c>
      <c r="AB541" s="300">
        <v>30</v>
      </c>
      <c r="AC541" s="265" t="s">
        <v>249</v>
      </c>
      <c r="AD541" s="319" t="s">
        <v>256</v>
      </c>
      <c r="AE541" s="325">
        <v>42972.59375</v>
      </c>
      <c r="AF541" s="317">
        <v>0</v>
      </c>
      <c r="AG541" s="265" t="s">
        <v>901</v>
      </c>
      <c r="AH541" s="330">
        <v>688536</v>
      </c>
      <c r="AI541" s="265">
        <v>2519</v>
      </c>
      <c r="AJ541" s="265"/>
      <c r="AK541" s="265" t="s">
        <v>249</v>
      </c>
      <c r="AL541" s="330"/>
      <c r="AM541" s="79"/>
      <c r="AN541" s="93" t="s">
        <v>25</v>
      </c>
      <c r="AO541" s="98" t="s">
        <v>249</v>
      </c>
      <c r="AP541" s="263"/>
      <c r="AQ541" s="263"/>
      <c r="AR541"/>
    </row>
    <row r="542" spans="1:44" s="64" customFormat="1" ht="14.1" customHeight="1">
      <c r="A542" s="73" t="s">
        <v>245</v>
      </c>
      <c r="B542" s="74">
        <v>21</v>
      </c>
      <c r="C542" s="74" t="s">
        <v>902</v>
      </c>
      <c r="D542" s="75" t="s">
        <v>593</v>
      </c>
      <c r="E542" s="75" t="s">
        <v>906</v>
      </c>
      <c r="F542" s="76">
        <v>2</v>
      </c>
      <c r="G542" s="74">
        <v>11</v>
      </c>
      <c r="H542" s="74">
        <v>2017</v>
      </c>
      <c r="I542" s="74">
        <v>2</v>
      </c>
      <c r="J542" s="77">
        <v>52076948</v>
      </c>
      <c r="K542" s="74" t="s">
        <v>905</v>
      </c>
      <c r="L542" s="74"/>
      <c r="M542" s="74">
        <v>1038</v>
      </c>
      <c r="N542" s="74" t="s">
        <v>248</v>
      </c>
      <c r="O542" s="74" t="s">
        <v>477</v>
      </c>
      <c r="P542" s="78">
        <v>49181.133300000001</v>
      </c>
      <c r="Q542" s="74"/>
      <c r="R542" s="74"/>
      <c r="S542" s="74"/>
      <c r="T542" s="263"/>
      <c r="U542" s="79"/>
      <c r="V542" s="80" t="s">
        <v>256</v>
      </c>
      <c r="W542" s="263">
        <v>3269157</v>
      </c>
      <c r="X542" s="276" t="s">
        <v>593</v>
      </c>
      <c r="Y542" s="292" t="s">
        <v>257</v>
      </c>
      <c r="Z542" s="292" t="s">
        <v>249</v>
      </c>
      <c r="AA542" s="276" t="s">
        <v>906</v>
      </c>
      <c r="AB542" s="299">
        <v>2</v>
      </c>
      <c r="AC542" s="263" t="s">
        <v>249</v>
      </c>
      <c r="AD542" s="319" t="s">
        <v>256</v>
      </c>
      <c r="AE542" s="324"/>
      <c r="AF542" s="317">
        <v>49181</v>
      </c>
      <c r="AG542" s="263"/>
      <c r="AH542" s="263"/>
      <c r="AI542" s="263"/>
      <c r="AJ542" s="263"/>
      <c r="AK542" s="263"/>
      <c r="AL542" s="263"/>
      <c r="AM542" s="79"/>
      <c r="AN542" s="79"/>
      <c r="AO542" s="79"/>
      <c r="AP542" s="263"/>
      <c r="AQ542" s="263"/>
      <c r="AR542"/>
    </row>
    <row r="543" spans="1:44" s="64" customFormat="1" ht="14.1" hidden="1" customHeight="1">
      <c r="A543" s="73" t="s">
        <v>245</v>
      </c>
      <c r="B543" s="74">
        <v>4</v>
      </c>
      <c r="C543" s="74" t="s">
        <v>352</v>
      </c>
      <c r="D543" s="75"/>
      <c r="E543" s="75"/>
      <c r="F543" s="76"/>
      <c r="G543" s="74">
        <v>4</v>
      </c>
      <c r="H543" s="74">
        <v>2019</v>
      </c>
      <c r="I543" s="74">
        <v>2</v>
      </c>
      <c r="J543" s="77">
        <v>52087735</v>
      </c>
      <c r="K543" s="74" t="s">
        <v>907</v>
      </c>
      <c r="L543" s="74"/>
      <c r="M543" s="74">
        <v>1038</v>
      </c>
      <c r="N543" s="74" t="s">
        <v>248</v>
      </c>
      <c r="O543" s="74" t="s">
        <v>294</v>
      </c>
      <c r="P543" s="78">
        <v>55207.7333</v>
      </c>
      <c r="Q543" s="74"/>
      <c r="R543" s="74"/>
      <c r="S543" s="74"/>
      <c r="T543" s="79"/>
      <c r="U543" s="79"/>
      <c r="V543" s="80" t="s">
        <v>260</v>
      </c>
      <c r="W543" s="79" t="s">
        <v>249</v>
      </c>
      <c r="X543" s="81"/>
      <c r="Y543" s="82" t="s">
        <v>249</v>
      </c>
      <c r="Z543" s="82" t="s">
        <v>249</v>
      </c>
      <c r="AA543" s="81"/>
      <c r="AB543" s="83"/>
      <c r="AC543" s="79" t="s">
        <v>249</v>
      </c>
      <c r="AD543" s="80"/>
      <c r="AE543" s="245"/>
      <c r="AF543" s="84">
        <v>55208</v>
      </c>
      <c r="AG543" s="79" t="s">
        <v>249</v>
      </c>
      <c r="AH543" s="79" t="s">
        <v>249</v>
      </c>
      <c r="AI543" s="79" t="s">
        <v>249</v>
      </c>
      <c r="AJ543" s="79" t="s">
        <v>249</v>
      </c>
      <c r="AK543" s="79" t="s">
        <v>249</v>
      </c>
      <c r="AL543" s="79" t="s">
        <v>249</v>
      </c>
      <c r="AM543" s="79" t="s">
        <v>261</v>
      </c>
      <c r="AN543" s="79" t="s">
        <v>249</v>
      </c>
      <c r="AO543" s="79" t="s">
        <v>249</v>
      </c>
      <c r="AP543" s="79"/>
      <c r="AQ543" s="79"/>
      <c r="AR543"/>
    </row>
    <row r="544" spans="1:44" s="64" customFormat="1" ht="14.1" hidden="1" customHeight="1">
      <c r="A544" s="73" t="s">
        <v>245</v>
      </c>
      <c r="B544" s="74">
        <v>4</v>
      </c>
      <c r="C544" s="74" t="s">
        <v>352</v>
      </c>
      <c r="D544" s="75"/>
      <c r="E544" s="75"/>
      <c r="F544" s="76"/>
      <c r="G544" s="74">
        <v>8</v>
      </c>
      <c r="H544" s="74">
        <v>2017</v>
      </c>
      <c r="I544" s="74">
        <v>2</v>
      </c>
      <c r="J544" s="77">
        <v>52087735</v>
      </c>
      <c r="K544" s="74" t="s">
        <v>907</v>
      </c>
      <c r="L544" s="74"/>
      <c r="M544" s="74">
        <v>1038</v>
      </c>
      <c r="N544" s="74" t="s">
        <v>248</v>
      </c>
      <c r="O544" s="74" t="s">
        <v>294</v>
      </c>
      <c r="P544" s="78">
        <v>24590.566599999998</v>
      </c>
      <c r="Q544" s="74"/>
      <c r="R544" s="74"/>
      <c r="S544" s="74"/>
      <c r="T544" s="79"/>
      <c r="U544" s="79"/>
      <c r="V544" s="80" t="s">
        <v>260</v>
      </c>
      <c r="W544" s="79" t="s">
        <v>249</v>
      </c>
      <c r="X544" s="81"/>
      <c r="Y544" s="82" t="s">
        <v>249</v>
      </c>
      <c r="Z544" s="82" t="s">
        <v>249</v>
      </c>
      <c r="AA544" s="81"/>
      <c r="AB544" s="83"/>
      <c r="AC544" s="79" t="s">
        <v>249</v>
      </c>
      <c r="AD544" s="80"/>
      <c r="AE544" s="245"/>
      <c r="AF544" s="84">
        <v>33333</v>
      </c>
      <c r="AG544" s="79" t="s">
        <v>249</v>
      </c>
      <c r="AH544" s="79" t="s">
        <v>249</v>
      </c>
      <c r="AI544" s="79" t="s">
        <v>249</v>
      </c>
      <c r="AJ544" s="79" t="s">
        <v>249</v>
      </c>
      <c r="AK544" s="79" t="s">
        <v>249</v>
      </c>
      <c r="AL544" s="79" t="s">
        <v>249</v>
      </c>
      <c r="AM544" s="79" t="s">
        <v>261</v>
      </c>
      <c r="AN544" s="79" t="s">
        <v>249</v>
      </c>
      <c r="AO544" s="79" t="s">
        <v>249</v>
      </c>
      <c r="AP544" s="79"/>
      <c r="AQ544" s="79"/>
      <c r="AR544"/>
    </row>
    <row r="545" spans="1:44" s="64" customFormat="1" ht="14.1" customHeight="1">
      <c r="A545" s="73" t="s">
        <v>245</v>
      </c>
      <c r="B545" s="74">
        <v>55</v>
      </c>
      <c r="C545" s="74" t="s">
        <v>536</v>
      </c>
      <c r="D545" s="75"/>
      <c r="E545" s="75"/>
      <c r="F545" s="76"/>
      <c r="G545" s="74">
        <v>5</v>
      </c>
      <c r="H545" s="74">
        <v>2016</v>
      </c>
      <c r="I545" s="74">
        <v>2</v>
      </c>
      <c r="J545" s="77">
        <v>52104888</v>
      </c>
      <c r="K545" s="74" t="s">
        <v>908</v>
      </c>
      <c r="L545" s="74"/>
      <c r="M545" s="74">
        <v>1038</v>
      </c>
      <c r="N545" s="74" t="s">
        <v>248</v>
      </c>
      <c r="O545" s="74" t="s">
        <v>285</v>
      </c>
      <c r="P545" s="78">
        <v>68945.5</v>
      </c>
      <c r="Q545" s="74"/>
      <c r="R545" s="74"/>
      <c r="S545" s="74"/>
      <c r="T545" s="263"/>
      <c r="U545" s="79"/>
      <c r="V545" s="79" t="s">
        <v>256</v>
      </c>
      <c r="W545" s="263"/>
      <c r="X545" s="276"/>
      <c r="Y545" s="292"/>
      <c r="Z545" s="292"/>
      <c r="AA545" s="276"/>
      <c r="AB545" s="298"/>
      <c r="AC545" s="263"/>
      <c r="AD545" s="263" t="s">
        <v>256</v>
      </c>
      <c r="AE545" s="324"/>
      <c r="AF545" s="317">
        <v>130000</v>
      </c>
      <c r="AG545" s="263" t="s">
        <v>249</v>
      </c>
      <c r="AH545" s="263">
        <v>0</v>
      </c>
      <c r="AI545" s="263">
        <v>0</v>
      </c>
      <c r="AJ545" s="263">
        <v>0</v>
      </c>
      <c r="AK545" s="263" t="s">
        <v>249</v>
      </c>
      <c r="AL545" s="263">
        <v>0</v>
      </c>
      <c r="AM545" s="79"/>
      <c r="AN545" s="79" t="s">
        <v>685</v>
      </c>
      <c r="AO545" s="79" t="s">
        <v>249</v>
      </c>
      <c r="AP545" s="263"/>
      <c r="AQ545" s="263"/>
      <c r="AR545"/>
    </row>
    <row r="546" spans="1:44" s="64" customFormat="1" ht="14.1" customHeight="1">
      <c r="A546" s="73" t="s">
        <v>245</v>
      </c>
      <c r="B546" s="74">
        <v>51</v>
      </c>
      <c r="C546" s="74" t="s">
        <v>583</v>
      </c>
      <c r="D546" s="75"/>
      <c r="E546" s="75"/>
      <c r="F546" s="76"/>
      <c r="G546" s="74">
        <v>9</v>
      </c>
      <c r="H546" s="74">
        <v>2016</v>
      </c>
      <c r="I546" s="74">
        <v>1</v>
      </c>
      <c r="J546" s="77">
        <v>52131616</v>
      </c>
      <c r="K546" s="74" t="s">
        <v>909</v>
      </c>
      <c r="L546" s="74"/>
      <c r="M546" s="74">
        <v>1038</v>
      </c>
      <c r="N546" s="74" t="s">
        <v>248</v>
      </c>
      <c r="O546" s="74" t="s">
        <v>758</v>
      </c>
      <c r="P546" s="78">
        <v>22981.833299999998</v>
      </c>
      <c r="Q546" s="74"/>
      <c r="R546" s="74"/>
      <c r="S546" s="74"/>
      <c r="T546" s="263"/>
      <c r="U546" s="79"/>
      <c r="V546" s="79" t="s">
        <v>256</v>
      </c>
      <c r="W546" s="263"/>
      <c r="X546" s="276"/>
      <c r="Y546" s="292"/>
      <c r="Z546" s="292"/>
      <c r="AA546" s="276"/>
      <c r="AB546" s="298"/>
      <c r="AC546" s="263"/>
      <c r="AD546" s="263" t="s">
        <v>256</v>
      </c>
      <c r="AE546" s="324"/>
      <c r="AF546" s="317">
        <v>23000</v>
      </c>
      <c r="AG546" s="263" t="s">
        <v>249</v>
      </c>
      <c r="AH546" s="263" t="s">
        <v>249</v>
      </c>
      <c r="AI546" s="263" t="s">
        <v>249</v>
      </c>
      <c r="AJ546" s="263" t="s">
        <v>249</v>
      </c>
      <c r="AK546" s="263" t="s">
        <v>249</v>
      </c>
      <c r="AL546" s="263" t="s">
        <v>249</v>
      </c>
      <c r="AM546" s="79"/>
      <c r="AN546" s="79" t="s">
        <v>249</v>
      </c>
      <c r="AO546" s="79" t="s">
        <v>249</v>
      </c>
      <c r="AP546" s="263"/>
      <c r="AQ546" s="263"/>
      <c r="AR546"/>
    </row>
    <row r="547" spans="1:44" s="64" customFormat="1" ht="14.1" customHeight="1">
      <c r="A547" s="73" t="s">
        <v>245</v>
      </c>
      <c r="B547" s="74">
        <v>51</v>
      </c>
      <c r="C547" s="74" t="s">
        <v>583</v>
      </c>
      <c r="D547" s="75" t="s">
        <v>910</v>
      </c>
      <c r="E547" s="75" t="s">
        <v>911</v>
      </c>
      <c r="F547" s="76">
        <v>3</v>
      </c>
      <c r="G547" s="74">
        <v>9</v>
      </c>
      <c r="H547" s="74">
        <v>2017</v>
      </c>
      <c r="I547" s="74">
        <v>1</v>
      </c>
      <c r="J547" s="77">
        <v>52175823</v>
      </c>
      <c r="K547" s="74" t="s">
        <v>912</v>
      </c>
      <c r="L547" s="74"/>
      <c r="M547" s="74">
        <v>1038</v>
      </c>
      <c r="N547" s="74" t="s">
        <v>248</v>
      </c>
      <c r="O547" s="74" t="s">
        <v>34</v>
      </c>
      <c r="P547" s="78">
        <v>49181.133300000001</v>
      </c>
      <c r="Q547" s="74"/>
      <c r="R547" s="74"/>
      <c r="S547" s="74"/>
      <c r="T547" s="263">
        <v>1</v>
      </c>
      <c r="U547" s="79"/>
      <c r="V547" s="80" t="s">
        <v>256</v>
      </c>
      <c r="W547" s="263" t="s">
        <v>913</v>
      </c>
      <c r="X547" s="276" t="s">
        <v>910</v>
      </c>
      <c r="Y547" s="292" t="s">
        <v>257</v>
      </c>
      <c r="Z547" s="292" t="s">
        <v>914</v>
      </c>
      <c r="AA547" s="276" t="s">
        <v>911</v>
      </c>
      <c r="AB547" s="298"/>
      <c r="AC547" s="263" t="s">
        <v>249</v>
      </c>
      <c r="AD547" s="319" t="s">
        <v>256</v>
      </c>
      <c r="AE547" s="324">
        <v>43202.587500000001</v>
      </c>
      <c r="AF547" s="317">
        <v>49200</v>
      </c>
      <c r="AG547" s="263" t="s">
        <v>915</v>
      </c>
      <c r="AH547" s="263">
        <v>24591</v>
      </c>
      <c r="AI547" s="263">
        <v>7745</v>
      </c>
      <c r="AJ547" s="263">
        <v>0</v>
      </c>
      <c r="AK547" s="263" t="s">
        <v>249</v>
      </c>
      <c r="AL547" s="263">
        <v>0</v>
      </c>
      <c r="AM547" s="79"/>
      <c r="AN547" s="79" t="s">
        <v>25</v>
      </c>
      <c r="AO547" s="79" t="s">
        <v>249</v>
      </c>
      <c r="AP547" s="263"/>
      <c r="AQ547" s="263"/>
      <c r="AR547"/>
    </row>
    <row r="548" spans="1:44" s="64" customFormat="1" ht="14.1" customHeight="1">
      <c r="A548" s="73" t="s">
        <v>245</v>
      </c>
      <c r="B548" s="74">
        <v>10</v>
      </c>
      <c r="C548" s="74" t="s">
        <v>371</v>
      </c>
      <c r="D548" s="75"/>
      <c r="E548" s="75"/>
      <c r="F548" s="76"/>
      <c r="G548" s="74">
        <v>3</v>
      </c>
      <c r="H548" s="74">
        <v>2020</v>
      </c>
      <c r="I548" s="74">
        <v>1</v>
      </c>
      <c r="J548" s="77">
        <v>52194171</v>
      </c>
      <c r="K548" s="74" t="s">
        <v>916</v>
      </c>
      <c r="L548" s="74"/>
      <c r="M548" s="74">
        <v>1038</v>
      </c>
      <c r="N548" s="74" t="s">
        <v>248</v>
      </c>
      <c r="O548" s="74" t="s">
        <v>30</v>
      </c>
      <c r="P548" s="78">
        <v>877803</v>
      </c>
      <c r="Q548" s="74"/>
      <c r="R548" s="74"/>
      <c r="S548" s="74"/>
      <c r="T548" s="263"/>
      <c r="U548" s="79"/>
      <c r="V548" s="80" t="s">
        <v>917</v>
      </c>
      <c r="W548" s="263" t="s">
        <v>249</v>
      </c>
      <c r="X548" s="276"/>
      <c r="Y548" s="292" t="s">
        <v>249</v>
      </c>
      <c r="Z548" s="292" t="s">
        <v>249</v>
      </c>
      <c r="AA548" s="276"/>
      <c r="AB548" s="298"/>
      <c r="AC548" s="263" t="s">
        <v>249</v>
      </c>
      <c r="AD548" s="319" t="s">
        <v>29</v>
      </c>
      <c r="AE548" s="324"/>
      <c r="AF548" s="317">
        <v>0</v>
      </c>
      <c r="AG548" s="263" t="s">
        <v>249</v>
      </c>
      <c r="AH548" s="263" t="s">
        <v>249</v>
      </c>
      <c r="AI548" s="263" t="s">
        <v>249</v>
      </c>
      <c r="AJ548" s="263" t="s">
        <v>249</v>
      </c>
      <c r="AK548" s="263" t="s">
        <v>249</v>
      </c>
      <c r="AL548" s="263" t="s">
        <v>249</v>
      </c>
      <c r="AM548" s="79"/>
      <c r="AN548" s="79" t="s">
        <v>249</v>
      </c>
      <c r="AO548" s="79" t="s">
        <v>249</v>
      </c>
      <c r="AP548" s="263" t="s">
        <v>918</v>
      </c>
      <c r="AQ548" s="263"/>
      <c r="AR548"/>
    </row>
    <row r="549" spans="1:44" s="64" customFormat="1" ht="15" customHeight="1">
      <c r="A549" s="73" t="s">
        <v>245</v>
      </c>
      <c r="B549" s="74">
        <v>10</v>
      </c>
      <c r="C549" s="74" t="s">
        <v>371</v>
      </c>
      <c r="D549" s="75"/>
      <c r="E549" s="75"/>
      <c r="F549" s="76"/>
      <c r="G549" s="74">
        <v>3</v>
      </c>
      <c r="H549" s="74">
        <v>2020</v>
      </c>
      <c r="I549" s="74">
        <v>1</v>
      </c>
      <c r="J549" s="77">
        <v>52194171</v>
      </c>
      <c r="K549" s="74" t="s">
        <v>916</v>
      </c>
      <c r="L549" s="74"/>
      <c r="M549" s="74">
        <v>1038</v>
      </c>
      <c r="N549" s="74" t="s">
        <v>248</v>
      </c>
      <c r="O549" s="74" t="s">
        <v>30</v>
      </c>
      <c r="P549" s="78">
        <v>58520</v>
      </c>
      <c r="Q549" s="74"/>
      <c r="R549" s="74"/>
      <c r="S549" s="74"/>
      <c r="T549" s="263"/>
      <c r="U549" s="79"/>
      <c r="V549" s="80" t="s">
        <v>917</v>
      </c>
      <c r="W549" s="263" t="s">
        <v>249</v>
      </c>
      <c r="X549" s="276"/>
      <c r="Y549" s="292" t="s">
        <v>249</v>
      </c>
      <c r="Z549" s="292" t="s">
        <v>249</v>
      </c>
      <c r="AA549" s="276"/>
      <c r="AB549" s="298"/>
      <c r="AC549" s="263" t="s">
        <v>249</v>
      </c>
      <c r="AD549" s="319" t="s">
        <v>29</v>
      </c>
      <c r="AE549" s="324"/>
      <c r="AF549" s="317">
        <v>0</v>
      </c>
      <c r="AG549" s="263" t="s">
        <v>249</v>
      </c>
      <c r="AH549" s="263" t="s">
        <v>249</v>
      </c>
      <c r="AI549" s="263" t="s">
        <v>249</v>
      </c>
      <c r="AJ549" s="263" t="s">
        <v>249</v>
      </c>
      <c r="AK549" s="263" t="s">
        <v>249</v>
      </c>
      <c r="AL549" s="263" t="s">
        <v>249</v>
      </c>
      <c r="AM549" s="79"/>
      <c r="AN549" s="79" t="s">
        <v>249</v>
      </c>
      <c r="AO549" s="79" t="s">
        <v>249</v>
      </c>
      <c r="AP549" s="263" t="s">
        <v>918</v>
      </c>
      <c r="AQ549" s="263"/>
      <c r="AR549"/>
    </row>
    <row r="550" spans="1:44" s="64" customFormat="1" ht="15" customHeight="1">
      <c r="A550" s="73" t="s">
        <v>245</v>
      </c>
      <c r="B550" s="74">
        <v>10</v>
      </c>
      <c r="C550" s="74" t="s">
        <v>371</v>
      </c>
      <c r="D550" s="75"/>
      <c r="E550" s="75"/>
      <c r="F550" s="76"/>
      <c r="G550" s="74">
        <v>3</v>
      </c>
      <c r="H550" s="74">
        <v>2020</v>
      </c>
      <c r="I550" s="74">
        <v>1</v>
      </c>
      <c r="J550" s="77">
        <v>52194171</v>
      </c>
      <c r="K550" s="74" t="s">
        <v>916</v>
      </c>
      <c r="L550" s="74"/>
      <c r="M550" s="74">
        <v>1038</v>
      </c>
      <c r="N550" s="74" t="s">
        <v>248</v>
      </c>
      <c r="O550" s="74" t="s">
        <v>294</v>
      </c>
      <c r="P550" s="78">
        <v>58520</v>
      </c>
      <c r="Q550" s="74"/>
      <c r="R550" s="74"/>
      <c r="S550" s="74"/>
      <c r="T550" s="263"/>
      <c r="U550" s="79"/>
      <c r="V550" s="80" t="s">
        <v>917</v>
      </c>
      <c r="W550" s="263" t="s">
        <v>249</v>
      </c>
      <c r="X550" s="276"/>
      <c r="Y550" s="292"/>
      <c r="Z550" s="292" t="s">
        <v>249</v>
      </c>
      <c r="AA550" s="276"/>
      <c r="AB550" s="298"/>
      <c r="AC550" s="263" t="s">
        <v>249</v>
      </c>
      <c r="AD550" s="319" t="s">
        <v>29</v>
      </c>
      <c r="AE550" s="324"/>
      <c r="AF550" s="317">
        <v>0</v>
      </c>
      <c r="AG550" s="263" t="s">
        <v>249</v>
      </c>
      <c r="AH550" s="263" t="s">
        <v>249</v>
      </c>
      <c r="AI550" s="263" t="s">
        <v>249</v>
      </c>
      <c r="AJ550" s="263" t="s">
        <v>249</v>
      </c>
      <c r="AK550" s="263" t="s">
        <v>249</v>
      </c>
      <c r="AL550" s="263" t="s">
        <v>249</v>
      </c>
      <c r="AM550" s="79"/>
      <c r="AN550" s="79" t="s">
        <v>249</v>
      </c>
      <c r="AO550" s="79" t="s">
        <v>249</v>
      </c>
      <c r="AP550" s="263" t="s">
        <v>918</v>
      </c>
      <c r="AQ550" s="263"/>
      <c r="AR550"/>
    </row>
    <row r="551" spans="1:44" s="64" customFormat="1" ht="14.1" customHeight="1">
      <c r="A551" s="73" t="s">
        <v>245</v>
      </c>
      <c r="B551" s="74">
        <v>10</v>
      </c>
      <c r="C551" s="74" t="s">
        <v>371</v>
      </c>
      <c r="D551" s="75"/>
      <c r="E551" s="75"/>
      <c r="F551" s="76"/>
      <c r="G551" s="74">
        <v>2</v>
      </c>
      <c r="H551" s="74">
        <v>2020</v>
      </c>
      <c r="I551" s="74">
        <v>2</v>
      </c>
      <c r="J551" s="77">
        <v>52194171</v>
      </c>
      <c r="K551" s="74" t="s">
        <v>916</v>
      </c>
      <c r="L551" s="74"/>
      <c r="M551" s="74">
        <v>1038</v>
      </c>
      <c r="N551" s="74" t="s">
        <v>248</v>
      </c>
      <c r="O551" s="74" t="s">
        <v>30</v>
      </c>
      <c r="P551" s="78">
        <v>877803</v>
      </c>
      <c r="Q551" s="74"/>
      <c r="R551" s="74"/>
      <c r="S551" s="74"/>
      <c r="T551" s="263"/>
      <c r="U551" s="79"/>
      <c r="V551" s="80" t="s">
        <v>917</v>
      </c>
      <c r="W551" s="263" t="s">
        <v>249</v>
      </c>
      <c r="X551" s="276"/>
      <c r="Y551" s="292"/>
      <c r="Z551" s="292"/>
      <c r="AA551" s="276"/>
      <c r="AB551" s="298"/>
      <c r="AC551" s="263" t="s">
        <v>249</v>
      </c>
      <c r="AD551" s="319" t="s">
        <v>29</v>
      </c>
      <c r="AE551" s="324"/>
      <c r="AF551" s="317">
        <v>0</v>
      </c>
      <c r="AG551" s="263" t="s">
        <v>249</v>
      </c>
      <c r="AH551" s="263" t="s">
        <v>249</v>
      </c>
      <c r="AI551" s="263" t="s">
        <v>249</v>
      </c>
      <c r="AJ551" s="263" t="s">
        <v>249</v>
      </c>
      <c r="AK551" s="263" t="s">
        <v>249</v>
      </c>
      <c r="AL551" s="263" t="s">
        <v>249</v>
      </c>
      <c r="AM551" s="79"/>
      <c r="AN551" s="79" t="s">
        <v>249</v>
      </c>
      <c r="AO551" s="79" t="s">
        <v>249</v>
      </c>
      <c r="AP551" s="263" t="s">
        <v>918</v>
      </c>
      <c r="AQ551" s="263"/>
      <c r="AR551"/>
    </row>
    <row r="552" spans="1:44" s="64" customFormat="1" ht="14.1" hidden="1" customHeight="1">
      <c r="A552" s="73" t="s">
        <v>245</v>
      </c>
      <c r="B552" s="74">
        <v>10</v>
      </c>
      <c r="C552" s="74" t="s">
        <v>371</v>
      </c>
      <c r="D552" s="75"/>
      <c r="E552" s="75"/>
      <c r="F552" s="76"/>
      <c r="G552" s="74">
        <v>4</v>
      </c>
      <c r="H552" s="74">
        <v>2017</v>
      </c>
      <c r="I552" s="74">
        <v>2</v>
      </c>
      <c r="J552" s="77">
        <v>52194171</v>
      </c>
      <c r="K552" s="74" t="s">
        <v>916</v>
      </c>
      <c r="L552" s="74"/>
      <c r="M552" s="74">
        <v>1038</v>
      </c>
      <c r="N552" s="74" t="s">
        <v>248</v>
      </c>
      <c r="O552" s="74" t="s">
        <v>30</v>
      </c>
      <c r="P552" s="78">
        <v>24590.566599999998</v>
      </c>
      <c r="Q552" s="74"/>
      <c r="R552" s="74"/>
      <c r="S552" s="74"/>
      <c r="T552" s="79"/>
      <c r="U552" s="79"/>
      <c r="V552" s="80" t="s">
        <v>260</v>
      </c>
      <c r="W552" s="79"/>
      <c r="X552" s="81"/>
      <c r="Y552" s="82"/>
      <c r="Z552" s="82"/>
      <c r="AA552" s="81"/>
      <c r="AB552" s="83"/>
      <c r="AC552" s="79" t="s">
        <v>249</v>
      </c>
      <c r="AD552" s="80"/>
      <c r="AE552" s="245">
        <v>43740.442361111112</v>
      </c>
      <c r="AF552" s="84">
        <v>24591</v>
      </c>
      <c r="AG552" s="79" t="s">
        <v>249</v>
      </c>
      <c r="AH552" s="79">
        <v>0</v>
      </c>
      <c r="AI552" s="79">
        <v>0</v>
      </c>
      <c r="AJ552" s="79">
        <v>0</v>
      </c>
      <c r="AK552" s="79" t="s">
        <v>249</v>
      </c>
      <c r="AL552" s="79">
        <v>0</v>
      </c>
      <c r="AM552" s="79" t="s">
        <v>755</v>
      </c>
      <c r="AN552" s="79" t="s">
        <v>26</v>
      </c>
      <c r="AO552" s="79" t="s">
        <v>249</v>
      </c>
      <c r="AP552" s="79"/>
      <c r="AQ552" s="79"/>
      <c r="AR552"/>
    </row>
    <row r="553" spans="1:44" s="64" customFormat="1" ht="14.1" customHeight="1">
      <c r="A553" s="73" t="s">
        <v>245</v>
      </c>
      <c r="B553" s="74">
        <v>10</v>
      </c>
      <c r="C553" s="74" t="s">
        <v>371</v>
      </c>
      <c r="D553" s="75"/>
      <c r="E553" s="75"/>
      <c r="F553" s="76"/>
      <c r="G553" s="74">
        <v>12</v>
      </c>
      <c r="H553" s="74">
        <v>2016</v>
      </c>
      <c r="I553" s="74">
        <v>1</v>
      </c>
      <c r="J553" s="77">
        <v>52234512</v>
      </c>
      <c r="K553" s="74" t="s">
        <v>919</v>
      </c>
      <c r="L553" s="74"/>
      <c r="M553" s="74">
        <v>1038</v>
      </c>
      <c r="N553" s="74" t="s">
        <v>248</v>
      </c>
      <c r="O553" s="74" t="s">
        <v>294</v>
      </c>
      <c r="P553" s="78">
        <v>45963.666599999997</v>
      </c>
      <c r="Q553" s="74"/>
      <c r="R553" s="74"/>
      <c r="S553" s="74"/>
      <c r="T553" s="263"/>
      <c r="U553" s="79"/>
      <c r="V553" s="79" t="s">
        <v>256</v>
      </c>
      <c r="W553" s="263"/>
      <c r="X553" s="276"/>
      <c r="Y553" s="292"/>
      <c r="Z553" s="292"/>
      <c r="AA553" s="276"/>
      <c r="AB553" s="298"/>
      <c r="AC553" s="263"/>
      <c r="AD553" s="263" t="s">
        <v>256</v>
      </c>
      <c r="AE553" s="324"/>
      <c r="AF553" s="317">
        <v>45964</v>
      </c>
      <c r="AG553" s="263" t="s">
        <v>249</v>
      </c>
      <c r="AH553" s="263" t="s">
        <v>249</v>
      </c>
      <c r="AI553" s="263" t="s">
        <v>249</v>
      </c>
      <c r="AJ553" s="263" t="s">
        <v>249</v>
      </c>
      <c r="AK553" s="263" t="s">
        <v>249</v>
      </c>
      <c r="AL553" s="263" t="s">
        <v>249</v>
      </c>
      <c r="AM553" s="79"/>
      <c r="AN553" s="79" t="s">
        <v>249</v>
      </c>
      <c r="AO553" s="79" t="s">
        <v>249</v>
      </c>
      <c r="AP553" s="263"/>
      <c r="AQ553" s="263"/>
      <c r="AR553"/>
    </row>
    <row r="554" spans="1:44" s="64" customFormat="1" ht="14.1" customHeight="1">
      <c r="A554" s="73" t="s">
        <v>245</v>
      </c>
      <c r="B554" s="74">
        <v>10</v>
      </c>
      <c r="C554" s="74" t="s">
        <v>371</v>
      </c>
      <c r="D554" s="75"/>
      <c r="E554" s="75"/>
      <c r="F554" s="76"/>
      <c r="G554" s="74">
        <v>10</v>
      </c>
      <c r="H554" s="74">
        <v>2016</v>
      </c>
      <c r="I554" s="74">
        <v>1</v>
      </c>
      <c r="J554" s="77">
        <v>52234512</v>
      </c>
      <c r="K554" s="74" t="s">
        <v>919</v>
      </c>
      <c r="L554" s="74"/>
      <c r="M554" s="74">
        <v>1038</v>
      </c>
      <c r="N554" s="74" t="s">
        <v>248</v>
      </c>
      <c r="O554" s="74" t="s">
        <v>294</v>
      </c>
      <c r="P554" s="78">
        <v>22981.833299999998</v>
      </c>
      <c r="Q554" s="74"/>
      <c r="R554" s="74"/>
      <c r="S554" s="74"/>
      <c r="T554" s="263"/>
      <c r="U554" s="79"/>
      <c r="V554" s="79" t="s">
        <v>256</v>
      </c>
      <c r="W554" s="263"/>
      <c r="X554" s="276"/>
      <c r="Y554" s="292"/>
      <c r="Z554" s="292"/>
      <c r="AA554" s="276"/>
      <c r="AB554" s="298"/>
      <c r="AC554" s="263"/>
      <c r="AD554" s="263" t="s">
        <v>256</v>
      </c>
      <c r="AE554" s="324"/>
      <c r="AF554" s="317">
        <v>22982</v>
      </c>
      <c r="AG554" s="263" t="s">
        <v>249</v>
      </c>
      <c r="AH554" s="263" t="s">
        <v>249</v>
      </c>
      <c r="AI554" s="263" t="s">
        <v>249</v>
      </c>
      <c r="AJ554" s="263" t="s">
        <v>249</v>
      </c>
      <c r="AK554" s="263" t="s">
        <v>249</v>
      </c>
      <c r="AL554" s="263" t="s">
        <v>249</v>
      </c>
      <c r="AM554" s="79"/>
      <c r="AN554" s="79" t="s">
        <v>249</v>
      </c>
      <c r="AO554" s="79" t="s">
        <v>249</v>
      </c>
      <c r="AP554" s="263"/>
      <c r="AQ554" s="263"/>
      <c r="AR554"/>
    </row>
    <row r="555" spans="1:44" s="64" customFormat="1" ht="14.1" customHeight="1">
      <c r="A555" s="73" t="s">
        <v>245</v>
      </c>
      <c r="B555" s="74">
        <v>10</v>
      </c>
      <c r="C555" s="74" t="s">
        <v>371</v>
      </c>
      <c r="D555" s="75"/>
      <c r="E555" s="75"/>
      <c r="F555" s="76"/>
      <c r="G555" s="74">
        <v>9</v>
      </c>
      <c r="H555" s="74">
        <v>2016</v>
      </c>
      <c r="I555" s="74">
        <v>1</v>
      </c>
      <c r="J555" s="77">
        <v>52234512</v>
      </c>
      <c r="K555" s="74" t="s">
        <v>919</v>
      </c>
      <c r="L555" s="74"/>
      <c r="M555" s="74">
        <v>1038</v>
      </c>
      <c r="N555" s="74" t="s">
        <v>248</v>
      </c>
      <c r="O555" s="74" t="s">
        <v>294</v>
      </c>
      <c r="P555" s="78">
        <v>22981.833299999998</v>
      </c>
      <c r="Q555" s="74"/>
      <c r="R555" s="74"/>
      <c r="S555" s="74"/>
      <c r="T555" s="263"/>
      <c r="U555" s="79"/>
      <c r="V555" s="79" t="s">
        <v>256</v>
      </c>
      <c r="W555" s="263"/>
      <c r="X555" s="276"/>
      <c r="Y555" s="292"/>
      <c r="Z555" s="292"/>
      <c r="AA555" s="276"/>
      <c r="AB555" s="298"/>
      <c r="AC555" s="263"/>
      <c r="AD555" s="263" t="s">
        <v>256</v>
      </c>
      <c r="AE555" s="324"/>
      <c r="AF555" s="317">
        <v>22982</v>
      </c>
      <c r="AG555" s="263" t="s">
        <v>249</v>
      </c>
      <c r="AH555" s="263" t="s">
        <v>249</v>
      </c>
      <c r="AI555" s="263" t="s">
        <v>249</v>
      </c>
      <c r="AJ555" s="263" t="s">
        <v>249</v>
      </c>
      <c r="AK555" s="263" t="s">
        <v>249</v>
      </c>
      <c r="AL555" s="263" t="s">
        <v>249</v>
      </c>
      <c r="AM555" s="79"/>
      <c r="AN555" s="79" t="s">
        <v>249</v>
      </c>
      <c r="AO555" s="79" t="s">
        <v>249</v>
      </c>
      <c r="AP555" s="263"/>
      <c r="AQ555" s="263"/>
      <c r="AR555"/>
    </row>
    <row r="556" spans="1:44" s="64" customFormat="1" ht="14.1" customHeight="1">
      <c r="A556" s="73" t="s">
        <v>245</v>
      </c>
      <c r="B556" s="74">
        <v>10</v>
      </c>
      <c r="C556" s="74" t="s">
        <v>371</v>
      </c>
      <c r="D556" s="75"/>
      <c r="E556" s="75"/>
      <c r="F556" s="76"/>
      <c r="G556" s="74">
        <v>9</v>
      </c>
      <c r="H556" s="74">
        <v>2016</v>
      </c>
      <c r="I556" s="74">
        <v>2</v>
      </c>
      <c r="J556" s="77">
        <v>52234512</v>
      </c>
      <c r="K556" s="74" t="s">
        <v>919</v>
      </c>
      <c r="L556" s="74"/>
      <c r="M556" s="74">
        <v>1038</v>
      </c>
      <c r="N556" s="74" t="s">
        <v>248</v>
      </c>
      <c r="O556" s="74" t="s">
        <v>294</v>
      </c>
      <c r="P556" s="78">
        <v>45963.666599999997</v>
      </c>
      <c r="Q556" s="74"/>
      <c r="R556" s="74"/>
      <c r="S556" s="74"/>
      <c r="T556" s="263"/>
      <c r="U556" s="79"/>
      <c r="V556" s="79" t="s">
        <v>256</v>
      </c>
      <c r="W556" s="263"/>
      <c r="X556" s="276"/>
      <c r="Y556" s="292"/>
      <c r="Z556" s="292"/>
      <c r="AA556" s="276"/>
      <c r="AB556" s="298"/>
      <c r="AC556" s="263"/>
      <c r="AD556" s="263" t="s">
        <v>256</v>
      </c>
      <c r="AE556" s="324"/>
      <c r="AF556" s="317">
        <v>45964</v>
      </c>
      <c r="AG556" s="263" t="s">
        <v>249</v>
      </c>
      <c r="AH556" s="263" t="s">
        <v>249</v>
      </c>
      <c r="AI556" s="263" t="s">
        <v>249</v>
      </c>
      <c r="AJ556" s="263" t="s">
        <v>249</v>
      </c>
      <c r="AK556" s="263" t="s">
        <v>249</v>
      </c>
      <c r="AL556" s="263" t="s">
        <v>249</v>
      </c>
      <c r="AM556" s="79"/>
      <c r="AN556" s="79" t="s">
        <v>249</v>
      </c>
      <c r="AO556" s="79" t="s">
        <v>249</v>
      </c>
      <c r="AP556" s="263"/>
      <c r="AQ556" s="263"/>
      <c r="AR556"/>
    </row>
    <row r="557" spans="1:44" s="64" customFormat="1" ht="14.1" customHeight="1">
      <c r="A557" s="73" t="s">
        <v>245</v>
      </c>
      <c r="B557" s="74">
        <v>10</v>
      </c>
      <c r="C557" s="74" t="s">
        <v>371</v>
      </c>
      <c r="D557" s="75"/>
      <c r="E557" s="75"/>
      <c r="F557" s="76"/>
      <c r="G557" s="74">
        <v>9</v>
      </c>
      <c r="H557" s="74">
        <v>2016</v>
      </c>
      <c r="I557" s="74">
        <v>2</v>
      </c>
      <c r="J557" s="77">
        <v>52234512</v>
      </c>
      <c r="K557" s="74" t="s">
        <v>919</v>
      </c>
      <c r="L557" s="74"/>
      <c r="M557" s="74">
        <v>1045</v>
      </c>
      <c r="N557" s="74" t="s">
        <v>255</v>
      </c>
      <c r="O557" s="74" t="s">
        <v>294</v>
      </c>
      <c r="P557" s="78">
        <v>22981.833299999998</v>
      </c>
      <c r="Q557" s="74"/>
      <c r="R557" s="74"/>
      <c r="S557" s="74"/>
      <c r="T557" s="263"/>
      <c r="U557" s="79"/>
      <c r="V557" s="79" t="s">
        <v>256</v>
      </c>
      <c r="W557" s="263"/>
      <c r="X557" s="276"/>
      <c r="Y557" s="292"/>
      <c r="Z557" s="292"/>
      <c r="AA557" s="276"/>
      <c r="AB557" s="298"/>
      <c r="AC557" s="263"/>
      <c r="AD557" s="263" t="s">
        <v>256</v>
      </c>
      <c r="AE557" s="324"/>
      <c r="AF557" s="317">
        <v>22982</v>
      </c>
      <c r="AG557" s="263" t="s">
        <v>249</v>
      </c>
      <c r="AH557" s="263" t="s">
        <v>249</v>
      </c>
      <c r="AI557" s="263" t="s">
        <v>249</v>
      </c>
      <c r="AJ557" s="263" t="s">
        <v>249</v>
      </c>
      <c r="AK557" s="263" t="s">
        <v>249</v>
      </c>
      <c r="AL557" s="263" t="s">
        <v>249</v>
      </c>
      <c r="AM557" s="79"/>
      <c r="AN557" s="79" t="s">
        <v>249</v>
      </c>
      <c r="AO557" s="79" t="s">
        <v>249</v>
      </c>
      <c r="AP557" s="263"/>
      <c r="AQ557" s="263"/>
      <c r="AR557"/>
    </row>
    <row r="558" spans="1:44" s="64" customFormat="1" ht="14.1" customHeight="1">
      <c r="A558" s="73" t="s">
        <v>245</v>
      </c>
      <c r="B558" s="74">
        <v>10</v>
      </c>
      <c r="C558" s="74" t="s">
        <v>371</v>
      </c>
      <c r="D558" s="75"/>
      <c r="E558" s="75"/>
      <c r="F558" s="76"/>
      <c r="G558" s="74">
        <v>8</v>
      </c>
      <c r="H558" s="74">
        <v>2016</v>
      </c>
      <c r="I558" s="74">
        <v>1</v>
      </c>
      <c r="J558" s="77">
        <v>52234512</v>
      </c>
      <c r="K558" s="74" t="s">
        <v>919</v>
      </c>
      <c r="L558" s="74"/>
      <c r="M558" s="74">
        <v>1038</v>
      </c>
      <c r="N558" s="74" t="s">
        <v>248</v>
      </c>
      <c r="O558" s="74" t="s">
        <v>294</v>
      </c>
      <c r="P558" s="78">
        <v>22981.833299999998</v>
      </c>
      <c r="Q558" s="74"/>
      <c r="R558" s="74"/>
      <c r="S558" s="74"/>
      <c r="T558" s="263"/>
      <c r="U558" s="79"/>
      <c r="V558" s="79" t="s">
        <v>256</v>
      </c>
      <c r="W558" s="263"/>
      <c r="X558" s="276"/>
      <c r="Y558" s="292"/>
      <c r="Z558" s="292"/>
      <c r="AA558" s="276"/>
      <c r="AB558" s="298"/>
      <c r="AC558" s="263"/>
      <c r="AD558" s="263" t="s">
        <v>256</v>
      </c>
      <c r="AE558" s="324"/>
      <c r="AF558" s="317">
        <v>22982</v>
      </c>
      <c r="AG558" s="263" t="s">
        <v>249</v>
      </c>
      <c r="AH558" s="263" t="s">
        <v>249</v>
      </c>
      <c r="AI558" s="263" t="s">
        <v>249</v>
      </c>
      <c r="AJ558" s="263" t="s">
        <v>249</v>
      </c>
      <c r="AK558" s="263" t="s">
        <v>249</v>
      </c>
      <c r="AL558" s="263" t="s">
        <v>249</v>
      </c>
      <c r="AM558" s="79"/>
      <c r="AN558" s="79" t="s">
        <v>249</v>
      </c>
      <c r="AO558" s="79" t="s">
        <v>249</v>
      </c>
      <c r="AP558" s="263"/>
      <c r="AQ558" s="263"/>
      <c r="AR558"/>
    </row>
    <row r="559" spans="1:44" s="64" customFormat="1" ht="14.1" customHeight="1">
      <c r="A559" s="73" t="s">
        <v>245</v>
      </c>
      <c r="B559" s="74">
        <v>10</v>
      </c>
      <c r="C559" s="74" t="s">
        <v>371</v>
      </c>
      <c r="D559" s="75"/>
      <c r="E559" s="75"/>
      <c r="F559" s="76"/>
      <c r="G559" s="74">
        <v>7</v>
      </c>
      <c r="H559" s="74">
        <v>2016</v>
      </c>
      <c r="I559" s="74">
        <v>1</v>
      </c>
      <c r="J559" s="77">
        <v>52234512</v>
      </c>
      <c r="K559" s="74" t="s">
        <v>919</v>
      </c>
      <c r="L559" s="74"/>
      <c r="M559" s="74">
        <v>1038</v>
      </c>
      <c r="N559" s="74" t="s">
        <v>248</v>
      </c>
      <c r="O559" s="74" t="s">
        <v>294</v>
      </c>
      <c r="P559" s="78">
        <v>45963.666599999997</v>
      </c>
      <c r="Q559" s="74"/>
      <c r="R559" s="74"/>
      <c r="S559" s="74"/>
      <c r="T559" s="263"/>
      <c r="U559" s="79"/>
      <c r="V559" s="79" t="s">
        <v>256</v>
      </c>
      <c r="W559" s="263"/>
      <c r="X559" s="276"/>
      <c r="Y559" s="292"/>
      <c r="Z559" s="292"/>
      <c r="AA559" s="276"/>
      <c r="AB559" s="298"/>
      <c r="AC559" s="263"/>
      <c r="AD559" s="263" t="s">
        <v>256</v>
      </c>
      <c r="AE559" s="324"/>
      <c r="AF559" s="317">
        <v>45964</v>
      </c>
      <c r="AG559" s="263" t="s">
        <v>249</v>
      </c>
      <c r="AH559" s="263" t="s">
        <v>249</v>
      </c>
      <c r="AI559" s="263" t="s">
        <v>249</v>
      </c>
      <c r="AJ559" s="263" t="s">
        <v>249</v>
      </c>
      <c r="AK559" s="263" t="s">
        <v>249</v>
      </c>
      <c r="AL559" s="263" t="s">
        <v>249</v>
      </c>
      <c r="AM559" s="79"/>
      <c r="AN559" s="79" t="s">
        <v>249</v>
      </c>
      <c r="AO559" s="79" t="s">
        <v>249</v>
      </c>
      <c r="AP559" s="263"/>
      <c r="AQ559" s="263"/>
      <c r="AR559"/>
    </row>
    <row r="560" spans="1:44" s="64" customFormat="1" ht="14.1" customHeight="1">
      <c r="A560" s="73" t="s">
        <v>245</v>
      </c>
      <c r="B560" s="74">
        <v>52</v>
      </c>
      <c r="C560" s="74" t="s">
        <v>736</v>
      </c>
      <c r="D560" s="75"/>
      <c r="E560" s="75"/>
      <c r="F560" s="76"/>
      <c r="G560" s="74">
        <v>2</v>
      </c>
      <c r="H560" s="74">
        <v>2019</v>
      </c>
      <c r="I560" s="74">
        <v>2</v>
      </c>
      <c r="J560" s="77">
        <v>52236301</v>
      </c>
      <c r="K560" s="74" t="s">
        <v>920</v>
      </c>
      <c r="L560" s="74"/>
      <c r="M560" s="74">
        <v>1038</v>
      </c>
      <c r="N560" s="74" t="s">
        <v>248</v>
      </c>
      <c r="O560" s="74" t="s">
        <v>287</v>
      </c>
      <c r="P560" s="78">
        <v>27603.866600000001</v>
      </c>
      <c r="Q560" s="74"/>
      <c r="R560" s="74"/>
      <c r="S560" s="74"/>
      <c r="T560" s="263">
        <v>0</v>
      </c>
      <c r="U560" s="79"/>
      <c r="V560" s="80" t="s">
        <v>256</v>
      </c>
      <c r="W560" s="263"/>
      <c r="X560" s="276"/>
      <c r="Y560" s="292"/>
      <c r="Z560" s="292"/>
      <c r="AA560" s="276"/>
      <c r="AB560" s="298"/>
      <c r="AC560" s="263"/>
      <c r="AD560" s="319" t="s">
        <v>256</v>
      </c>
      <c r="AE560" s="324"/>
      <c r="AF560" s="317">
        <v>27604</v>
      </c>
      <c r="AG560" s="263"/>
      <c r="AH560" s="263"/>
      <c r="AI560" s="263"/>
      <c r="AJ560" s="263"/>
      <c r="AK560" s="263"/>
      <c r="AL560" s="263"/>
      <c r="AM560" s="79"/>
      <c r="AN560" s="79"/>
      <c r="AO560" s="79"/>
      <c r="AP560" s="263"/>
      <c r="AQ560" s="263"/>
      <c r="AR560"/>
    </row>
    <row r="561" spans="1:44" s="64" customFormat="1" ht="14.1" customHeight="1">
      <c r="A561" s="73" t="s">
        <v>245</v>
      </c>
      <c r="B561" s="74">
        <v>33</v>
      </c>
      <c r="C561" s="74" t="s">
        <v>850</v>
      </c>
      <c r="D561" s="75">
        <v>42998</v>
      </c>
      <c r="E561" s="75">
        <v>43123</v>
      </c>
      <c r="F561" s="76">
        <v>126</v>
      </c>
      <c r="G561" s="74">
        <v>9</v>
      </c>
      <c r="H561" s="74">
        <v>2017</v>
      </c>
      <c r="I561" s="74">
        <v>1</v>
      </c>
      <c r="J561" s="77">
        <v>52236404</v>
      </c>
      <c r="K561" s="74" t="s">
        <v>921</v>
      </c>
      <c r="L561" s="74"/>
      <c r="M561" s="74">
        <v>1021</v>
      </c>
      <c r="N561" s="74" t="s">
        <v>27</v>
      </c>
      <c r="O561" s="74" t="s">
        <v>35</v>
      </c>
      <c r="P561" s="78">
        <v>1000000</v>
      </c>
      <c r="Q561" s="74"/>
      <c r="R561" s="74"/>
      <c r="S561" s="74"/>
      <c r="T561" s="263">
        <v>30</v>
      </c>
      <c r="U561" s="79"/>
      <c r="V561" s="80" t="s">
        <v>256</v>
      </c>
      <c r="W561" s="270">
        <v>55160409</v>
      </c>
      <c r="X561" s="284">
        <v>42998</v>
      </c>
      <c r="Y561" s="292" t="s">
        <v>922</v>
      </c>
      <c r="Z561" s="292" t="s">
        <v>923</v>
      </c>
      <c r="AA561" s="284">
        <v>43123</v>
      </c>
      <c r="AB561" s="298">
        <v>126</v>
      </c>
      <c r="AC561" s="263" t="s">
        <v>924</v>
      </c>
      <c r="AD561" s="319" t="s">
        <v>256</v>
      </c>
      <c r="AE561" s="324">
        <v>43718.70208333333</v>
      </c>
      <c r="AF561" s="317">
        <v>1000000</v>
      </c>
      <c r="AG561" s="263" t="s">
        <v>249</v>
      </c>
      <c r="AH561" s="263">
        <v>2066667</v>
      </c>
      <c r="AI561" s="263">
        <v>0</v>
      </c>
      <c r="AJ561" s="263">
        <v>0</v>
      </c>
      <c r="AK561" s="263" t="s">
        <v>249</v>
      </c>
      <c r="AL561" s="263">
        <v>2066700</v>
      </c>
      <c r="AM561" s="79"/>
      <c r="AN561" s="79" t="s">
        <v>25</v>
      </c>
      <c r="AO561" s="79" t="s">
        <v>249</v>
      </c>
      <c r="AP561" s="263"/>
      <c r="AQ561" s="263"/>
      <c r="AR561"/>
    </row>
    <row r="562" spans="1:44" s="64" customFormat="1" ht="14.1" customHeight="1">
      <c r="A562" s="73" t="s">
        <v>245</v>
      </c>
      <c r="B562" s="74">
        <v>33</v>
      </c>
      <c r="C562" s="74" t="s">
        <v>850</v>
      </c>
      <c r="D562" s="75">
        <v>42998</v>
      </c>
      <c r="E562" s="75">
        <v>43123</v>
      </c>
      <c r="F562" s="76">
        <v>126</v>
      </c>
      <c r="G562" s="74">
        <v>9</v>
      </c>
      <c r="H562" s="74">
        <v>2017</v>
      </c>
      <c r="I562" s="74">
        <v>2</v>
      </c>
      <c r="J562" s="77">
        <v>52236404</v>
      </c>
      <c r="K562" s="74" t="s">
        <v>921</v>
      </c>
      <c r="L562" s="74"/>
      <c r="M562" s="74">
        <v>1021</v>
      </c>
      <c r="N562" s="74" t="s">
        <v>27</v>
      </c>
      <c r="O562" s="74" t="s">
        <v>35</v>
      </c>
      <c r="P562" s="78">
        <v>1066667</v>
      </c>
      <c r="Q562" s="74"/>
      <c r="R562" s="74"/>
      <c r="S562" s="74"/>
      <c r="T562" s="263">
        <v>5</v>
      </c>
      <c r="U562" s="79"/>
      <c r="V562" s="80" t="s">
        <v>256</v>
      </c>
      <c r="W562" s="270">
        <v>55160409</v>
      </c>
      <c r="X562" s="284">
        <v>42998</v>
      </c>
      <c r="Y562" s="292" t="s">
        <v>922</v>
      </c>
      <c r="Z562" s="292" t="s">
        <v>807</v>
      </c>
      <c r="AA562" s="284">
        <v>43123</v>
      </c>
      <c r="AB562" s="298">
        <v>126</v>
      </c>
      <c r="AC562" s="263" t="s">
        <v>925</v>
      </c>
      <c r="AD562" s="319" t="s">
        <v>256</v>
      </c>
      <c r="AE562" s="324">
        <v>43112.350694444445</v>
      </c>
      <c r="AF562" s="317">
        <v>1066667</v>
      </c>
      <c r="AG562" s="263" t="s">
        <v>926</v>
      </c>
      <c r="AH562" s="263">
        <v>333333</v>
      </c>
      <c r="AI562" s="263">
        <v>0</v>
      </c>
      <c r="AJ562" s="263">
        <v>0</v>
      </c>
      <c r="AK562" s="263" t="s">
        <v>249</v>
      </c>
      <c r="AL562" s="263">
        <v>0</v>
      </c>
      <c r="AM562" s="79"/>
      <c r="AN562" s="79" t="s">
        <v>25</v>
      </c>
      <c r="AO562" s="79" t="s">
        <v>249</v>
      </c>
      <c r="AP562" s="263"/>
      <c r="AQ562" s="263"/>
      <c r="AR562"/>
    </row>
    <row r="563" spans="1:44" s="64" customFormat="1" ht="14.1" customHeight="1">
      <c r="A563" s="73" t="s">
        <v>245</v>
      </c>
      <c r="B563" s="74">
        <v>33</v>
      </c>
      <c r="C563" s="74" t="s">
        <v>850</v>
      </c>
      <c r="D563" s="75">
        <v>42998</v>
      </c>
      <c r="E563" s="75">
        <v>43123</v>
      </c>
      <c r="F563" s="76">
        <v>126</v>
      </c>
      <c r="G563" s="74">
        <v>9</v>
      </c>
      <c r="H563" s="74">
        <v>2017</v>
      </c>
      <c r="I563" s="74">
        <v>1</v>
      </c>
      <c r="J563" s="77">
        <v>52236404</v>
      </c>
      <c r="K563" s="74" t="s">
        <v>921</v>
      </c>
      <c r="L563" s="74"/>
      <c r="M563" s="74">
        <v>1021</v>
      </c>
      <c r="N563" s="74" t="s">
        <v>27</v>
      </c>
      <c r="O563" s="74" t="s">
        <v>35</v>
      </c>
      <c r="P563" s="78">
        <v>1000000</v>
      </c>
      <c r="Q563" s="74"/>
      <c r="R563" s="74"/>
      <c r="S563" s="74"/>
      <c r="T563" s="263">
        <v>31</v>
      </c>
      <c r="U563" s="79"/>
      <c r="V563" s="80" t="s">
        <v>256</v>
      </c>
      <c r="W563" s="270">
        <v>55160409</v>
      </c>
      <c r="X563" s="284">
        <v>42998</v>
      </c>
      <c r="Y563" s="292" t="s">
        <v>922</v>
      </c>
      <c r="Z563" s="292" t="s">
        <v>927</v>
      </c>
      <c r="AA563" s="284">
        <v>43123</v>
      </c>
      <c r="AB563" s="298">
        <v>126</v>
      </c>
      <c r="AC563" s="263" t="s">
        <v>924</v>
      </c>
      <c r="AD563" s="319" t="s">
        <v>256</v>
      </c>
      <c r="AE563" s="324">
        <v>43718.701388888891</v>
      </c>
      <c r="AF563" s="317">
        <v>1000000</v>
      </c>
      <c r="AG563" s="263" t="s">
        <v>249</v>
      </c>
      <c r="AH563" s="263">
        <v>0</v>
      </c>
      <c r="AI563" s="263">
        <v>0</v>
      </c>
      <c r="AJ563" s="263">
        <v>0</v>
      </c>
      <c r="AK563" s="263" t="s">
        <v>249</v>
      </c>
      <c r="AL563" s="263">
        <v>0</v>
      </c>
      <c r="AM563" s="79"/>
      <c r="AN563" s="79" t="s">
        <v>25</v>
      </c>
      <c r="AO563" s="79" t="s">
        <v>249</v>
      </c>
      <c r="AP563" s="263"/>
      <c r="AQ563" s="263"/>
      <c r="AR563"/>
    </row>
    <row r="564" spans="1:44" s="64" customFormat="1" ht="14.1" customHeight="1">
      <c r="A564" s="73" t="s">
        <v>245</v>
      </c>
      <c r="B564" s="74">
        <v>33</v>
      </c>
      <c r="C564" s="74" t="s">
        <v>850</v>
      </c>
      <c r="D564" s="75">
        <v>42998</v>
      </c>
      <c r="E564" s="75">
        <v>43123</v>
      </c>
      <c r="F564" s="76">
        <v>126</v>
      </c>
      <c r="G564" s="74">
        <v>9</v>
      </c>
      <c r="H564" s="74">
        <v>2017</v>
      </c>
      <c r="I564" s="74">
        <v>2</v>
      </c>
      <c r="J564" s="77">
        <v>52236404</v>
      </c>
      <c r="K564" s="74" t="s">
        <v>921</v>
      </c>
      <c r="L564" s="74"/>
      <c r="M564" s="74">
        <v>1021</v>
      </c>
      <c r="N564" s="74" t="s">
        <v>27</v>
      </c>
      <c r="O564" s="74" t="s">
        <v>35</v>
      </c>
      <c r="P564" s="78">
        <v>1000000</v>
      </c>
      <c r="Q564" s="74"/>
      <c r="R564" s="74"/>
      <c r="S564" s="74"/>
      <c r="T564" s="263">
        <v>31</v>
      </c>
      <c r="U564" s="79"/>
      <c r="V564" s="80" t="s">
        <v>256</v>
      </c>
      <c r="W564" s="270">
        <v>55160409</v>
      </c>
      <c r="X564" s="284">
        <v>42998</v>
      </c>
      <c r="Y564" s="292" t="s">
        <v>922</v>
      </c>
      <c r="Z564" s="292" t="s">
        <v>928</v>
      </c>
      <c r="AA564" s="284">
        <v>43123</v>
      </c>
      <c r="AB564" s="298">
        <v>126</v>
      </c>
      <c r="AC564" s="263" t="s">
        <v>249</v>
      </c>
      <c r="AD564" s="319" t="s">
        <v>256</v>
      </c>
      <c r="AE564" s="324">
        <v>43109.352083333331</v>
      </c>
      <c r="AF564" s="317">
        <v>1000000</v>
      </c>
      <c r="AG564" s="263" t="s">
        <v>929</v>
      </c>
      <c r="AH564" s="263">
        <v>733333</v>
      </c>
      <c r="AI564" s="263">
        <v>0</v>
      </c>
      <c r="AJ564" s="263">
        <v>0</v>
      </c>
      <c r="AK564" s="263" t="s">
        <v>249</v>
      </c>
      <c r="AL564" s="263">
        <v>0</v>
      </c>
      <c r="AM564" s="79"/>
      <c r="AN564" s="79" t="s">
        <v>25</v>
      </c>
      <c r="AO564" s="79" t="s">
        <v>249</v>
      </c>
      <c r="AP564" s="263"/>
      <c r="AQ564" s="263"/>
      <c r="AR564"/>
    </row>
    <row r="565" spans="1:44" s="64" customFormat="1" ht="15" customHeight="1">
      <c r="A565" s="73" t="s">
        <v>245</v>
      </c>
      <c r="B565" s="74">
        <v>33</v>
      </c>
      <c r="C565" s="74" t="s">
        <v>850</v>
      </c>
      <c r="D565" s="75">
        <v>42998</v>
      </c>
      <c r="E565" s="75">
        <v>43123</v>
      </c>
      <c r="F565" s="76">
        <v>126</v>
      </c>
      <c r="G565" s="74">
        <v>9</v>
      </c>
      <c r="H565" s="74">
        <v>2017</v>
      </c>
      <c r="I565" s="74">
        <v>2</v>
      </c>
      <c r="J565" s="77">
        <v>52236404</v>
      </c>
      <c r="K565" s="74" t="s">
        <v>921</v>
      </c>
      <c r="L565" s="74"/>
      <c r="M565" s="74">
        <v>1021</v>
      </c>
      <c r="N565" s="74" t="s">
        <v>27</v>
      </c>
      <c r="O565" s="74" t="s">
        <v>35</v>
      </c>
      <c r="P565" s="78">
        <v>1066667</v>
      </c>
      <c r="Q565" s="74"/>
      <c r="R565" s="74"/>
      <c r="S565" s="74"/>
      <c r="T565" s="263">
        <v>11</v>
      </c>
      <c r="U565" s="79"/>
      <c r="V565" s="80" t="s">
        <v>256</v>
      </c>
      <c r="W565" s="270">
        <v>55160409</v>
      </c>
      <c r="X565" s="284">
        <v>42998</v>
      </c>
      <c r="Y565" s="292" t="s">
        <v>922</v>
      </c>
      <c r="Z565" s="292" t="s">
        <v>930</v>
      </c>
      <c r="AA565" s="284">
        <v>43123</v>
      </c>
      <c r="AB565" s="298">
        <v>126</v>
      </c>
      <c r="AC565" s="263" t="s">
        <v>924</v>
      </c>
      <c r="AD565" s="319" t="s">
        <v>256</v>
      </c>
      <c r="AE565" s="324">
        <v>43718.684027777781</v>
      </c>
      <c r="AF565" s="317">
        <v>1066667</v>
      </c>
      <c r="AG565" s="263" t="s">
        <v>249</v>
      </c>
      <c r="AH565" s="263">
        <v>2066667</v>
      </c>
      <c r="AI565" s="263">
        <v>0</v>
      </c>
      <c r="AJ565" s="263">
        <v>0</v>
      </c>
      <c r="AK565" s="263" t="s">
        <v>249</v>
      </c>
      <c r="AL565" s="263">
        <v>2066667</v>
      </c>
      <c r="AM565" s="79"/>
      <c r="AN565" s="79" t="s">
        <v>25</v>
      </c>
      <c r="AO565" s="79" t="s">
        <v>249</v>
      </c>
      <c r="AP565" s="263"/>
      <c r="AQ565" s="263"/>
      <c r="AR565"/>
    </row>
    <row r="566" spans="1:44" s="64" customFormat="1" ht="14.1" customHeight="1">
      <c r="A566" s="73" t="s">
        <v>245</v>
      </c>
      <c r="B566" s="74">
        <v>33</v>
      </c>
      <c r="C566" s="74" t="s">
        <v>850</v>
      </c>
      <c r="D566" s="75">
        <v>42996</v>
      </c>
      <c r="E566" s="75">
        <v>42997</v>
      </c>
      <c r="F566" s="76">
        <v>2</v>
      </c>
      <c r="G566" s="74">
        <v>9</v>
      </c>
      <c r="H566" s="74">
        <v>2017</v>
      </c>
      <c r="I566" s="74">
        <v>2</v>
      </c>
      <c r="J566" s="77">
        <v>52236404</v>
      </c>
      <c r="K566" s="74" t="s">
        <v>921</v>
      </c>
      <c r="L566" s="74"/>
      <c r="M566" s="74">
        <v>1038</v>
      </c>
      <c r="N566" s="74" t="s">
        <v>248</v>
      </c>
      <c r="O566" s="74" t="s">
        <v>35</v>
      </c>
      <c r="P566" s="78">
        <v>533333</v>
      </c>
      <c r="Q566" s="74"/>
      <c r="R566" s="74"/>
      <c r="S566" s="74"/>
      <c r="T566" s="263"/>
      <c r="U566" s="79"/>
      <c r="V566" s="80" t="s">
        <v>256</v>
      </c>
      <c r="W566" s="270">
        <v>55160403</v>
      </c>
      <c r="X566" s="276">
        <v>42996</v>
      </c>
      <c r="Y566" s="292" t="s">
        <v>931</v>
      </c>
      <c r="Z566" s="292">
        <v>42996</v>
      </c>
      <c r="AA566" s="276">
        <v>42997</v>
      </c>
      <c r="AB566" s="298">
        <v>2</v>
      </c>
      <c r="AC566" s="270">
        <v>55160403</v>
      </c>
      <c r="AD566" s="319" t="s">
        <v>256</v>
      </c>
      <c r="AE566" s="324"/>
      <c r="AF566" s="317">
        <v>533333</v>
      </c>
      <c r="AG566" s="263"/>
      <c r="AH566" s="263"/>
      <c r="AI566" s="263"/>
      <c r="AJ566" s="263"/>
      <c r="AK566" s="263"/>
      <c r="AL566" s="263"/>
      <c r="AM566" s="79"/>
      <c r="AN566" s="79"/>
      <c r="AO566" s="79"/>
      <c r="AP566" s="263"/>
      <c r="AQ566" s="263"/>
      <c r="AR566"/>
    </row>
    <row r="567" spans="1:44" s="64" customFormat="1" ht="14.1" customHeight="1">
      <c r="A567" s="73" t="s">
        <v>245</v>
      </c>
      <c r="B567" s="74">
        <v>64</v>
      </c>
      <c r="C567" s="74" t="s">
        <v>475</v>
      </c>
      <c r="D567" s="75">
        <v>42173</v>
      </c>
      <c r="E567" s="75">
        <v>42175</v>
      </c>
      <c r="F567" s="76">
        <v>3</v>
      </c>
      <c r="G567" s="74">
        <v>6</v>
      </c>
      <c r="H567" s="74">
        <v>2015</v>
      </c>
      <c r="I567" s="74">
        <v>2</v>
      </c>
      <c r="J567" s="77">
        <v>52237552</v>
      </c>
      <c r="K567" s="74" t="s">
        <v>932</v>
      </c>
      <c r="L567" s="74"/>
      <c r="M567" s="74">
        <v>1045</v>
      </c>
      <c r="N567" s="74" t="s">
        <v>255</v>
      </c>
      <c r="O567" s="74" t="s">
        <v>34</v>
      </c>
      <c r="P567" s="78">
        <v>22981.833299999998</v>
      </c>
      <c r="Q567" s="74"/>
      <c r="R567" s="74"/>
      <c r="S567" s="74"/>
      <c r="T567" s="263">
        <v>1</v>
      </c>
      <c r="U567" s="79"/>
      <c r="V567" s="80" t="s">
        <v>256</v>
      </c>
      <c r="W567" s="263" t="s">
        <v>249</v>
      </c>
      <c r="X567" s="282">
        <v>42173</v>
      </c>
      <c r="Y567" s="292" t="s">
        <v>249</v>
      </c>
      <c r="Z567" s="292" t="s">
        <v>249</v>
      </c>
      <c r="AA567" s="282">
        <v>42175</v>
      </c>
      <c r="AB567" s="302">
        <v>3</v>
      </c>
      <c r="AC567" s="263" t="s">
        <v>249</v>
      </c>
      <c r="AD567" s="319" t="s">
        <v>256</v>
      </c>
      <c r="AE567" s="324"/>
      <c r="AF567" s="317">
        <v>22982</v>
      </c>
      <c r="AG567" s="263" t="s">
        <v>249</v>
      </c>
      <c r="AH567" s="263" t="s">
        <v>249</v>
      </c>
      <c r="AI567" s="263" t="s">
        <v>249</v>
      </c>
      <c r="AJ567" s="263" t="s">
        <v>249</v>
      </c>
      <c r="AK567" s="263" t="s">
        <v>249</v>
      </c>
      <c r="AL567" s="263">
        <v>147543</v>
      </c>
      <c r="AM567" s="79"/>
      <c r="AN567" s="79" t="s">
        <v>249</v>
      </c>
      <c r="AO567" s="79" t="s">
        <v>249</v>
      </c>
      <c r="AP567" s="263"/>
      <c r="AQ567" s="263"/>
      <c r="AR567"/>
    </row>
    <row r="568" spans="1:44" s="64" customFormat="1" ht="14.1" customHeight="1">
      <c r="A568" s="73" t="s">
        <v>245</v>
      </c>
      <c r="B568" s="74">
        <v>64</v>
      </c>
      <c r="C568" s="74" t="s">
        <v>475</v>
      </c>
      <c r="D568" s="75" t="s">
        <v>933</v>
      </c>
      <c r="E568" s="75" t="s">
        <v>934</v>
      </c>
      <c r="F568" s="76">
        <v>3</v>
      </c>
      <c r="G568" s="74">
        <v>7</v>
      </c>
      <c r="H568" s="74">
        <v>2016</v>
      </c>
      <c r="I568" s="74">
        <v>1</v>
      </c>
      <c r="J568" s="77">
        <v>52237552</v>
      </c>
      <c r="K568" s="74" t="s">
        <v>932</v>
      </c>
      <c r="L568" s="74"/>
      <c r="M568" s="74">
        <v>1038</v>
      </c>
      <c r="N568" s="74" t="s">
        <v>248</v>
      </c>
      <c r="O568" s="74" t="s">
        <v>34</v>
      </c>
      <c r="P568" s="78">
        <v>45963.666599999997</v>
      </c>
      <c r="Q568" s="74"/>
      <c r="R568" s="74"/>
      <c r="S568" s="74"/>
      <c r="T568" s="263">
        <v>1</v>
      </c>
      <c r="U568" s="79"/>
      <c r="V568" s="80" t="s">
        <v>256</v>
      </c>
      <c r="W568" s="263">
        <v>556967</v>
      </c>
      <c r="X568" s="282" t="s">
        <v>933</v>
      </c>
      <c r="Y568" s="292" t="s">
        <v>257</v>
      </c>
      <c r="Z568" s="292" t="s">
        <v>935</v>
      </c>
      <c r="AA568" s="282" t="s">
        <v>934</v>
      </c>
      <c r="AB568" s="302">
        <v>3</v>
      </c>
      <c r="AC568" s="263" t="s">
        <v>257</v>
      </c>
      <c r="AD568" s="319" t="s">
        <v>256</v>
      </c>
      <c r="AE568" s="324">
        <v>42607.379861111112</v>
      </c>
      <c r="AF568" s="317">
        <v>45964</v>
      </c>
      <c r="AG568" s="263" t="s">
        <v>935</v>
      </c>
      <c r="AH568" s="263">
        <v>22982</v>
      </c>
      <c r="AI568" s="263">
        <v>5770</v>
      </c>
      <c r="AJ568" s="263">
        <v>0</v>
      </c>
      <c r="AK568" s="263" t="s">
        <v>936</v>
      </c>
      <c r="AL568" s="263"/>
      <c r="AM568" s="79"/>
      <c r="AN568" s="79" t="s">
        <v>25</v>
      </c>
      <c r="AO568" s="79" t="s">
        <v>249</v>
      </c>
      <c r="AP568" s="263"/>
      <c r="AQ568" s="263"/>
      <c r="AR568"/>
    </row>
    <row r="569" spans="1:44" s="64" customFormat="1" ht="14.1" customHeight="1">
      <c r="A569" s="73" t="s">
        <v>245</v>
      </c>
      <c r="B569" s="74">
        <v>64</v>
      </c>
      <c r="C569" s="74" t="s">
        <v>475</v>
      </c>
      <c r="D569" s="75">
        <v>42172</v>
      </c>
      <c r="E569" s="75">
        <v>42172</v>
      </c>
      <c r="F569" s="76">
        <v>1</v>
      </c>
      <c r="G569" s="74">
        <v>6</v>
      </c>
      <c r="H569" s="74">
        <v>2015</v>
      </c>
      <c r="I569" s="74">
        <v>2</v>
      </c>
      <c r="J569" s="77">
        <v>52237552</v>
      </c>
      <c r="K569" s="74" t="s">
        <v>932</v>
      </c>
      <c r="L569" s="74"/>
      <c r="M569" s="74">
        <v>1038</v>
      </c>
      <c r="N569" s="74" t="s">
        <v>248</v>
      </c>
      <c r="O569" s="74" t="s">
        <v>34</v>
      </c>
      <c r="P569" s="78">
        <v>45963.666599999997</v>
      </c>
      <c r="Q569" s="74"/>
      <c r="R569" s="74"/>
      <c r="S569" s="74"/>
      <c r="T569" s="263"/>
      <c r="U569" s="79"/>
      <c r="V569" s="80" t="s">
        <v>256</v>
      </c>
      <c r="W569" s="263" t="s">
        <v>249</v>
      </c>
      <c r="X569" s="282">
        <v>42172</v>
      </c>
      <c r="Y569" s="292" t="s">
        <v>249</v>
      </c>
      <c r="Z569" s="292" t="s">
        <v>249</v>
      </c>
      <c r="AA569" s="282">
        <v>42172</v>
      </c>
      <c r="AB569" s="302">
        <v>1</v>
      </c>
      <c r="AC569" s="263" t="s">
        <v>249</v>
      </c>
      <c r="AD569" s="319" t="s">
        <v>256</v>
      </c>
      <c r="AE569" s="324"/>
      <c r="AF569" s="317">
        <v>45964</v>
      </c>
      <c r="AG569" s="263"/>
      <c r="AH569" s="263"/>
      <c r="AI569" s="263"/>
      <c r="AJ569" s="263"/>
      <c r="AK569" s="263"/>
      <c r="AL569" s="263"/>
      <c r="AM569" s="79"/>
      <c r="AN569" s="79"/>
      <c r="AO569" s="79"/>
      <c r="AP569" s="263"/>
      <c r="AQ569" s="263"/>
      <c r="AR569"/>
    </row>
    <row r="570" spans="1:44" s="64" customFormat="1" ht="14.1" customHeight="1">
      <c r="A570" s="73" t="s">
        <v>245</v>
      </c>
      <c r="B570" s="74">
        <v>75</v>
      </c>
      <c r="C570" s="74" t="s">
        <v>272</v>
      </c>
      <c r="D570" s="75"/>
      <c r="E570" s="75"/>
      <c r="F570" s="76"/>
      <c r="G570" s="74">
        <v>6</v>
      </c>
      <c r="H570" s="74">
        <v>2017</v>
      </c>
      <c r="I570" s="74">
        <v>1</v>
      </c>
      <c r="J570" s="77">
        <v>52261473</v>
      </c>
      <c r="K570" s="74" t="s">
        <v>937</v>
      </c>
      <c r="L570" s="74"/>
      <c r="M570" s="74">
        <v>1046</v>
      </c>
      <c r="N570" s="74" t="s">
        <v>274</v>
      </c>
      <c r="O570" s="74" t="s">
        <v>285</v>
      </c>
      <c r="P570" s="78">
        <v>172133.96660000001</v>
      </c>
      <c r="Q570" s="74"/>
      <c r="R570" s="74"/>
      <c r="S570" s="74"/>
      <c r="T570" s="263"/>
      <c r="U570" s="79"/>
      <c r="V570" s="80" t="s">
        <v>256</v>
      </c>
      <c r="W570" s="263"/>
      <c r="X570" s="276"/>
      <c r="Y570" s="292"/>
      <c r="Z570" s="292"/>
      <c r="AA570" s="276"/>
      <c r="AB570" s="298"/>
      <c r="AC570" s="263"/>
      <c r="AD570" s="319" t="s">
        <v>256</v>
      </c>
      <c r="AE570" s="324">
        <v>42976.430555555555</v>
      </c>
      <c r="AF570" s="317">
        <v>172134</v>
      </c>
      <c r="AG570" s="263" t="s">
        <v>938</v>
      </c>
      <c r="AH570" s="263">
        <v>72103</v>
      </c>
      <c r="AI570" s="263">
        <v>0</v>
      </c>
      <c r="AJ570" s="263">
        <v>0</v>
      </c>
      <c r="AK570" s="263" t="s">
        <v>249</v>
      </c>
      <c r="AL570" s="263">
        <v>0</v>
      </c>
      <c r="AM570" s="79"/>
      <c r="AN570" s="79" t="s">
        <v>25</v>
      </c>
      <c r="AO570" s="79" t="s">
        <v>249</v>
      </c>
      <c r="AP570" s="263"/>
      <c r="AQ570" s="263"/>
      <c r="AR570"/>
    </row>
    <row r="571" spans="1:44" s="64" customFormat="1" ht="14.1" customHeight="1">
      <c r="A571" s="73" t="s">
        <v>245</v>
      </c>
      <c r="B571" s="74">
        <v>75</v>
      </c>
      <c r="C571" s="74" t="s">
        <v>272</v>
      </c>
      <c r="D571" s="75"/>
      <c r="E571" s="75"/>
      <c r="F571" s="76"/>
      <c r="G571" s="74">
        <v>11</v>
      </c>
      <c r="H571" s="74">
        <v>2016</v>
      </c>
      <c r="I571" s="74">
        <v>1</v>
      </c>
      <c r="J571" s="77">
        <v>52261473</v>
      </c>
      <c r="K571" s="74" t="s">
        <v>937</v>
      </c>
      <c r="L571" s="74"/>
      <c r="M571" s="74">
        <v>1038</v>
      </c>
      <c r="N571" s="74" t="s">
        <v>248</v>
      </c>
      <c r="O571" s="74" t="s">
        <v>285</v>
      </c>
      <c r="P571" s="78">
        <v>45963.666599999997</v>
      </c>
      <c r="Q571" s="74"/>
      <c r="R571" s="74"/>
      <c r="S571" s="74"/>
      <c r="T571" s="263"/>
      <c r="U571" s="79"/>
      <c r="V571" s="79" t="s">
        <v>256</v>
      </c>
      <c r="W571" s="263"/>
      <c r="X571" s="276"/>
      <c r="Y571" s="292"/>
      <c r="Z571" s="292"/>
      <c r="AA571" s="276"/>
      <c r="AB571" s="298"/>
      <c r="AC571" s="263"/>
      <c r="AD571" s="263" t="s">
        <v>256</v>
      </c>
      <c r="AE571" s="324">
        <v>43932.430555555555</v>
      </c>
      <c r="AF571" s="317">
        <v>45965</v>
      </c>
      <c r="AG571" s="263" t="s">
        <v>249</v>
      </c>
      <c r="AH571" s="263">
        <v>0</v>
      </c>
      <c r="AI571" s="263">
        <v>0</v>
      </c>
      <c r="AJ571" s="263">
        <v>0</v>
      </c>
      <c r="AK571" s="263" t="s">
        <v>249</v>
      </c>
      <c r="AL571" s="263">
        <v>0</v>
      </c>
      <c r="AM571" s="79"/>
      <c r="AN571" s="79" t="s">
        <v>685</v>
      </c>
      <c r="AO571" s="79" t="s">
        <v>249</v>
      </c>
      <c r="AP571" s="263"/>
      <c r="AQ571" s="263"/>
      <c r="AR571"/>
    </row>
    <row r="572" spans="1:44" s="64" customFormat="1" ht="14.1" customHeight="1">
      <c r="A572" s="73" t="s">
        <v>245</v>
      </c>
      <c r="B572" s="74">
        <v>75</v>
      </c>
      <c r="C572" s="74" t="s">
        <v>272</v>
      </c>
      <c r="D572" s="75"/>
      <c r="E572" s="75"/>
      <c r="F572" s="76"/>
      <c r="G572" s="74">
        <v>11</v>
      </c>
      <c r="H572" s="74">
        <v>2016</v>
      </c>
      <c r="I572" s="74">
        <v>1</v>
      </c>
      <c r="J572" s="77">
        <v>52261473</v>
      </c>
      <c r="K572" s="74" t="s">
        <v>937</v>
      </c>
      <c r="L572" s="74"/>
      <c r="M572" s="74">
        <v>1045</v>
      </c>
      <c r="N572" s="74" t="s">
        <v>255</v>
      </c>
      <c r="O572" s="74" t="s">
        <v>285</v>
      </c>
      <c r="P572" s="78">
        <v>252800.1666</v>
      </c>
      <c r="Q572" s="74"/>
      <c r="R572" s="74"/>
      <c r="S572" s="74"/>
      <c r="T572" s="263"/>
      <c r="U572" s="79"/>
      <c r="V572" s="79" t="s">
        <v>256</v>
      </c>
      <c r="W572" s="263"/>
      <c r="X572" s="276"/>
      <c r="Y572" s="292"/>
      <c r="Z572" s="292"/>
      <c r="AA572" s="276"/>
      <c r="AB572" s="298"/>
      <c r="AC572" s="263"/>
      <c r="AD572" s="263" t="s">
        <v>256</v>
      </c>
      <c r="AE572" s="324"/>
      <c r="AF572" s="317">
        <v>252806</v>
      </c>
      <c r="AG572" s="263" t="s">
        <v>249</v>
      </c>
      <c r="AH572" s="263">
        <v>0</v>
      </c>
      <c r="AI572" s="263">
        <v>0</v>
      </c>
      <c r="AJ572" s="263">
        <v>0</v>
      </c>
      <c r="AK572" s="263" t="s">
        <v>249</v>
      </c>
      <c r="AL572" s="263">
        <v>0</v>
      </c>
      <c r="AM572" s="79"/>
      <c r="AN572" s="79" t="s">
        <v>685</v>
      </c>
      <c r="AO572" s="79" t="s">
        <v>249</v>
      </c>
      <c r="AP572" s="263"/>
      <c r="AQ572" s="263"/>
      <c r="AR572"/>
    </row>
    <row r="573" spans="1:44" s="64" customFormat="1" ht="14.1" customHeight="1">
      <c r="A573" s="73" t="s">
        <v>245</v>
      </c>
      <c r="B573" s="74">
        <v>56</v>
      </c>
      <c r="C573" s="74" t="s">
        <v>500</v>
      </c>
      <c r="D573" s="75"/>
      <c r="E573" s="75"/>
      <c r="F573" s="76"/>
      <c r="G573" s="74">
        <v>2</v>
      </c>
      <c r="H573" s="74">
        <v>2019</v>
      </c>
      <c r="I573" s="74">
        <v>2</v>
      </c>
      <c r="J573" s="77">
        <v>52275696</v>
      </c>
      <c r="K573" s="74" t="s">
        <v>939</v>
      </c>
      <c r="L573" s="74"/>
      <c r="M573" s="74">
        <v>1038</v>
      </c>
      <c r="N573" s="74" t="s">
        <v>248</v>
      </c>
      <c r="O573" s="74" t="s">
        <v>294</v>
      </c>
      <c r="P573" s="78">
        <v>55207.7333</v>
      </c>
      <c r="Q573" s="74"/>
      <c r="R573" s="74"/>
      <c r="S573" s="74"/>
      <c r="T573" s="263">
        <v>0</v>
      </c>
      <c r="U573" s="79"/>
      <c r="V573" s="80" t="s">
        <v>256</v>
      </c>
      <c r="W573" s="263"/>
      <c r="X573" s="276"/>
      <c r="Y573" s="292"/>
      <c r="Z573" s="292"/>
      <c r="AA573" s="276"/>
      <c r="AB573" s="298"/>
      <c r="AC573" s="263"/>
      <c r="AD573" s="319" t="s">
        <v>256</v>
      </c>
      <c r="AE573" s="324"/>
      <c r="AF573" s="317">
        <v>55208</v>
      </c>
      <c r="AG573" s="263"/>
      <c r="AH573" s="263"/>
      <c r="AI573" s="263"/>
      <c r="AJ573" s="263"/>
      <c r="AK573" s="263"/>
      <c r="AL573" s="263"/>
      <c r="AM573" s="79"/>
      <c r="AN573" s="79"/>
      <c r="AO573" s="79"/>
      <c r="AP573" s="263"/>
      <c r="AQ573" s="263"/>
      <c r="AR573"/>
    </row>
    <row r="574" spans="1:44" s="64" customFormat="1" ht="14.1" hidden="1" customHeight="1">
      <c r="A574" s="73" t="s">
        <v>245</v>
      </c>
      <c r="B574" s="74">
        <v>52</v>
      </c>
      <c r="C574" s="74" t="s">
        <v>736</v>
      </c>
      <c r="D574" s="75"/>
      <c r="E574" s="75"/>
      <c r="F574" s="76"/>
      <c r="G574" s="74">
        <v>2</v>
      </c>
      <c r="H574" s="74">
        <v>2020</v>
      </c>
      <c r="I574" s="74">
        <v>1</v>
      </c>
      <c r="J574" s="77">
        <v>52284508</v>
      </c>
      <c r="K574" s="74" t="s">
        <v>940</v>
      </c>
      <c r="L574" s="74"/>
      <c r="M574" s="74">
        <v>1038</v>
      </c>
      <c r="N574" s="74" t="s">
        <v>248</v>
      </c>
      <c r="O574" s="74" t="s">
        <v>294</v>
      </c>
      <c r="P574" s="78">
        <v>58520</v>
      </c>
      <c r="Q574" s="74"/>
      <c r="R574" s="74"/>
      <c r="S574" s="74"/>
      <c r="T574" s="79"/>
      <c r="U574" s="79"/>
      <c r="V574" s="80" t="s">
        <v>260</v>
      </c>
      <c r="W574" s="79" t="s">
        <v>249</v>
      </c>
      <c r="X574" s="81"/>
      <c r="Y574" s="82" t="s">
        <v>249</v>
      </c>
      <c r="Z574" s="82" t="s">
        <v>249</v>
      </c>
      <c r="AA574" s="81"/>
      <c r="AB574" s="83"/>
      <c r="AC574" s="79" t="s">
        <v>249</v>
      </c>
      <c r="AD574" s="80"/>
      <c r="AE574" s="245"/>
      <c r="AF574" s="84">
        <v>0</v>
      </c>
      <c r="AG574" s="79" t="s">
        <v>249</v>
      </c>
      <c r="AH574" s="79" t="s">
        <v>249</v>
      </c>
      <c r="AI574" s="79" t="s">
        <v>249</v>
      </c>
      <c r="AJ574" s="79" t="s">
        <v>249</v>
      </c>
      <c r="AK574" s="79" t="s">
        <v>249</v>
      </c>
      <c r="AL574" s="79" t="s">
        <v>249</v>
      </c>
      <c r="AM574" s="79" t="s">
        <v>261</v>
      </c>
      <c r="AN574" s="79" t="s">
        <v>249</v>
      </c>
      <c r="AO574" s="79" t="s">
        <v>249</v>
      </c>
      <c r="AP574" s="79"/>
      <c r="AQ574" s="79"/>
      <c r="AR574"/>
    </row>
    <row r="575" spans="1:44" s="64" customFormat="1" ht="14.1" hidden="1" customHeight="1">
      <c r="A575" s="73" t="s">
        <v>245</v>
      </c>
      <c r="B575" s="74">
        <v>52</v>
      </c>
      <c r="C575" s="74" t="s">
        <v>736</v>
      </c>
      <c r="D575" s="75"/>
      <c r="E575" s="75"/>
      <c r="F575" s="76"/>
      <c r="G575" s="74">
        <v>2</v>
      </c>
      <c r="H575" s="74">
        <v>2020</v>
      </c>
      <c r="I575" s="74">
        <v>1</v>
      </c>
      <c r="J575" s="77">
        <v>52284508</v>
      </c>
      <c r="K575" s="74" t="s">
        <v>940</v>
      </c>
      <c r="L575" s="74"/>
      <c r="M575" s="74">
        <v>1038</v>
      </c>
      <c r="N575" s="74" t="s">
        <v>248</v>
      </c>
      <c r="O575" s="74" t="s">
        <v>294</v>
      </c>
      <c r="P575" s="78">
        <v>877803</v>
      </c>
      <c r="Q575" s="74"/>
      <c r="R575" s="74"/>
      <c r="S575" s="74"/>
      <c r="T575" s="79"/>
      <c r="U575" s="79"/>
      <c r="V575" s="80" t="s">
        <v>260</v>
      </c>
      <c r="W575" s="79" t="s">
        <v>249</v>
      </c>
      <c r="X575" s="81"/>
      <c r="Y575" s="82" t="s">
        <v>249</v>
      </c>
      <c r="Z575" s="82" t="s">
        <v>249</v>
      </c>
      <c r="AA575" s="81"/>
      <c r="AB575" s="83"/>
      <c r="AC575" s="79" t="s">
        <v>249</v>
      </c>
      <c r="AD575" s="80"/>
      <c r="AE575" s="245"/>
      <c r="AF575" s="84">
        <v>0</v>
      </c>
      <c r="AG575" s="79" t="s">
        <v>249</v>
      </c>
      <c r="AH575" s="79" t="s">
        <v>249</v>
      </c>
      <c r="AI575" s="79" t="s">
        <v>249</v>
      </c>
      <c r="AJ575" s="79" t="s">
        <v>249</v>
      </c>
      <c r="AK575" s="79" t="s">
        <v>249</v>
      </c>
      <c r="AL575" s="79" t="s">
        <v>249</v>
      </c>
      <c r="AM575" s="79" t="s">
        <v>261</v>
      </c>
      <c r="AN575" s="79" t="s">
        <v>249</v>
      </c>
      <c r="AO575" s="79" t="s">
        <v>249</v>
      </c>
      <c r="AP575" s="79"/>
      <c r="AQ575" s="79"/>
      <c r="AR575"/>
    </row>
    <row r="576" spans="1:44" s="64" customFormat="1" ht="14.1" hidden="1" customHeight="1">
      <c r="A576" s="73" t="s">
        <v>245</v>
      </c>
      <c r="B576" s="74">
        <v>52</v>
      </c>
      <c r="C576" s="74" t="s">
        <v>736</v>
      </c>
      <c r="D576" s="75"/>
      <c r="E576" s="75"/>
      <c r="F576" s="76"/>
      <c r="G576" s="74">
        <v>1</v>
      </c>
      <c r="H576" s="74">
        <v>2020</v>
      </c>
      <c r="I576" s="74">
        <v>1</v>
      </c>
      <c r="J576" s="77">
        <v>52284508</v>
      </c>
      <c r="K576" s="74" t="s">
        <v>940</v>
      </c>
      <c r="L576" s="74"/>
      <c r="M576" s="74">
        <v>1038</v>
      </c>
      <c r="N576" s="74" t="s">
        <v>248</v>
      </c>
      <c r="O576" s="74" t="s">
        <v>294</v>
      </c>
      <c r="P576" s="78">
        <v>58520</v>
      </c>
      <c r="Q576" s="74"/>
      <c r="R576" s="74"/>
      <c r="S576" s="74"/>
      <c r="T576" s="79"/>
      <c r="U576" s="79"/>
      <c r="V576" s="80" t="s">
        <v>260</v>
      </c>
      <c r="W576" s="79" t="s">
        <v>249</v>
      </c>
      <c r="X576" s="81"/>
      <c r="Y576" s="82" t="s">
        <v>249</v>
      </c>
      <c r="Z576" s="82" t="s">
        <v>249</v>
      </c>
      <c r="AA576" s="81"/>
      <c r="AB576" s="83"/>
      <c r="AC576" s="79" t="s">
        <v>249</v>
      </c>
      <c r="AD576" s="80"/>
      <c r="AE576" s="245"/>
      <c r="AF576" s="84">
        <v>0</v>
      </c>
      <c r="AG576" s="79" t="s">
        <v>249</v>
      </c>
      <c r="AH576" s="79" t="s">
        <v>249</v>
      </c>
      <c r="AI576" s="79" t="s">
        <v>249</v>
      </c>
      <c r="AJ576" s="79" t="s">
        <v>249</v>
      </c>
      <c r="AK576" s="79" t="s">
        <v>249</v>
      </c>
      <c r="AL576" s="79" t="s">
        <v>249</v>
      </c>
      <c r="AM576" s="79" t="s">
        <v>261</v>
      </c>
      <c r="AN576" s="79" t="s">
        <v>249</v>
      </c>
      <c r="AO576" s="79" t="s">
        <v>249</v>
      </c>
      <c r="AP576" s="79"/>
      <c r="AQ576" s="79"/>
      <c r="AR576"/>
    </row>
    <row r="577" spans="1:44" s="64" customFormat="1" ht="15" hidden="1" customHeight="1">
      <c r="A577" s="73" t="s">
        <v>245</v>
      </c>
      <c r="B577" s="74">
        <v>52</v>
      </c>
      <c r="C577" s="74" t="s">
        <v>736</v>
      </c>
      <c r="D577" s="75"/>
      <c r="E577" s="75"/>
      <c r="F577" s="76"/>
      <c r="G577" s="74">
        <v>1</v>
      </c>
      <c r="H577" s="74">
        <v>2020</v>
      </c>
      <c r="I577" s="74">
        <v>1</v>
      </c>
      <c r="J577" s="77">
        <v>52284508</v>
      </c>
      <c r="K577" s="74" t="s">
        <v>940</v>
      </c>
      <c r="L577" s="74"/>
      <c r="M577" s="74">
        <v>1038</v>
      </c>
      <c r="N577" s="74" t="s">
        <v>248</v>
      </c>
      <c r="O577" s="74" t="s">
        <v>294</v>
      </c>
      <c r="P577" s="78">
        <v>877803</v>
      </c>
      <c r="Q577" s="74"/>
      <c r="R577" s="74"/>
      <c r="S577" s="74"/>
      <c r="T577" s="79"/>
      <c r="U577" s="79"/>
      <c r="V577" s="80" t="s">
        <v>260</v>
      </c>
      <c r="W577" s="79" t="s">
        <v>249</v>
      </c>
      <c r="X577" s="81"/>
      <c r="Y577" s="82" t="s">
        <v>249</v>
      </c>
      <c r="Z577" s="82" t="s">
        <v>249</v>
      </c>
      <c r="AA577" s="81"/>
      <c r="AB577" s="83"/>
      <c r="AC577" s="79" t="s">
        <v>249</v>
      </c>
      <c r="AD577" s="80"/>
      <c r="AE577" s="245"/>
      <c r="AF577" s="84">
        <v>0</v>
      </c>
      <c r="AG577" s="79" t="s">
        <v>249</v>
      </c>
      <c r="AH577" s="79" t="s">
        <v>249</v>
      </c>
      <c r="AI577" s="79" t="s">
        <v>249</v>
      </c>
      <c r="AJ577" s="79" t="s">
        <v>249</v>
      </c>
      <c r="AK577" s="79" t="s">
        <v>249</v>
      </c>
      <c r="AL577" s="79" t="s">
        <v>249</v>
      </c>
      <c r="AM577" s="79" t="s">
        <v>261</v>
      </c>
      <c r="AN577" s="79" t="s">
        <v>249</v>
      </c>
      <c r="AO577" s="79" t="s">
        <v>249</v>
      </c>
      <c r="AP577" s="79"/>
      <c r="AQ577" s="79"/>
      <c r="AR577"/>
    </row>
    <row r="578" spans="1:44" s="64" customFormat="1" ht="14.1" hidden="1" customHeight="1">
      <c r="A578" s="73" t="s">
        <v>245</v>
      </c>
      <c r="B578" s="74">
        <v>52</v>
      </c>
      <c r="C578" s="74" t="s">
        <v>736</v>
      </c>
      <c r="D578" s="75"/>
      <c r="E578" s="75"/>
      <c r="F578" s="76"/>
      <c r="G578" s="74">
        <v>7</v>
      </c>
      <c r="H578" s="74">
        <v>2019</v>
      </c>
      <c r="I578" s="74">
        <v>2</v>
      </c>
      <c r="J578" s="77">
        <v>52284508</v>
      </c>
      <c r="K578" s="74" t="s">
        <v>940</v>
      </c>
      <c r="L578" s="74"/>
      <c r="M578" s="74">
        <v>1038</v>
      </c>
      <c r="N578" s="74" t="s">
        <v>248</v>
      </c>
      <c r="O578" s="74" t="s">
        <v>294</v>
      </c>
      <c r="P578" s="78">
        <v>110415</v>
      </c>
      <c r="Q578" s="74"/>
      <c r="R578" s="74"/>
      <c r="S578" s="74"/>
      <c r="T578" s="79"/>
      <c r="U578" s="79"/>
      <c r="V578" s="80" t="s">
        <v>260</v>
      </c>
      <c r="W578" s="79" t="s">
        <v>249</v>
      </c>
      <c r="X578" s="81"/>
      <c r="Y578" s="82" t="s">
        <v>249</v>
      </c>
      <c r="Z578" s="82" t="s">
        <v>249</v>
      </c>
      <c r="AA578" s="81"/>
      <c r="AB578" s="83"/>
      <c r="AC578" s="79" t="s">
        <v>249</v>
      </c>
      <c r="AD578" s="80"/>
      <c r="AE578" s="245"/>
      <c r="AF578" s="84">
        <v>0</v>
      </c>
      <c r="AG578" s="79" t="s">
        <v>249</v>
      </c>
      <c r="AH578" s="79" t="s">
        <v>249</v>
      </c>
      <c r="AI578" s="79" t="s">
        <v>249</v>
      </c>
      <c r="AJ578" s="79" t="s">
        <v>249</v>
      </c>
      <c r="AK578" s="79" t="s">
        <v>249</v>
      </c>
      <c r="AL578" s="79" t="s">
        <v>249</v>
      </c>
      <c r="AM578" s="79" t="s">
        <v>261</v>
      </c>
      <c r="AN578" s="79" t="s">
        <v>249</v>
      </c>
      <c r="AO578" s="79" t="s">
        <v>249</v>
      </c>
      <c r="AP578" s="79"/>
      <c r="AQ578" s="79"/>
      <c r="AR578"/>
    </row>
    <row r="579" spans="1:44" s="64" customFormat="1" ht="14.1" hidden="1" customHeight="1">
      <c r="A579" s="73" t="s">
        <v>245</v>
      </c>
      <c r="B579" s="74">
        <v>52</v>
      </c>
      <c r="C579" s="74" t="s">
        <v>736</v>
      </c>
      <c r="D579" s="75"/>
      <c r="E579" s="75"/>
      <c r="F579" s="76"/>
      <c r="G579" s="74">
        <v>4</v>
      </c>
      <c r="H579" s="74">
        <v>2019</v>
      </c>
      <c r="I579" s="74">
        <v>1</v>
      </c>
      <c r="J579" s="77">
        <v>52284508</v>
      </c>
      <c r="K579" s="74" t="s">
        <v>940</v>
      </c>
      <c r="L579" s="74"/>
      <c r="M579" s="74">
        <v>1053</v>
      </c>
      <c r="N579" s="74" t="s">
        <v>36</v>
      </c>
      <c r="O579" s="74" t="s">
        <v>294</v>
      </c>
      <c r="P579" s="78">
        <v>27604</v>
      </c>
      <c r="Q579" s="74"/>
      <c r="R579" s="74"/>
      <c r="S579" s="74"/>
      <c r="T579" s="79"/>
      <c r="U579" s="79"/>
      <c r="V579" s="80" t="s">
        <v>260</v>
      </c>
      <c r="W579" s="79" t="s">
        <v>249</v>
      </c>
      <c r="X579" s="81"/>
      <c r="Y579" s="82" t="s">
        <v>249</v>
      </c>
      <c r="Z579" s="82" t="s">
        <v>249</v>
      </c>
      <c r="AA579" s="81"/>
      <c r="AB579" s="83"/>
      <c r="AC579" s="79" t="s">
        <v>249</v>
      </c>
      <c r="AD579" s="80"/>
      <c r="AE579" s="245"/>
      <c r="AF579" s="84">
        <v>27604</v>
      </c>
      <c r="AG579" s="79" t="s">
        <v>249</v>
      </c>
      <c r="AH579" s="79" t="s">
        <v>249</v>
      </c>
      <c r="AI579" s="79" t="s">
        <v>249</v>
      </c>
      <c r="AJ579" s="79" t="s">
        <v>249</v>
      </c>
      <c r="AK579" s="79" t="s">
        <v>249</v>
      </c>
      <c r="AL579" s="79" t="s">
        <v>249</v>
      </c>
      <c r="AM579" s="79" t="s">
        <v>261</v>
      </c>
      <c r="AN579" s="79" t="s">
        <v>249</v>
      </c>
      <c r="AO579" s="79" t="s">
        <v>249</v>
      </c>
      <c r="AP579" s="79"/>
      <c r="AQ579" s="79"/>
      <c r="AR579"/>
    </row>
    <row r="580" spans="1:44" s="64" customFormat="1" ht="14.1" hidden="1" customHeight="1">
      <c r="A580" s="73" t="s">
        <v>245</v>
      </c>
      <c r="B580" s="74">
        <v>52</v>
      </c>
      <c r="C580" s="74" t="s">
        <v>736</v>
      </c>
      <c r="D580" s="75"/>
      <c r="E580" s="75"/>
      <c r="F580" s="76"/>
      <c r="G580" s="74">
        <v>3</v>
      </c>
      <c r="H580" s="74">
        <v>2019</v>
      </c>
      <c r="I580" s="74">
        <v>2</v>
      </c>
      <c r="J580" s="77">
        <v>52284508</v>
      </c>
      <c r="K580" s="74" t="s">
        <v>940</v>
      </c>
      <c r="L580" s="74"/>
      <c r="M580" s="74">
        <v>1046</v>
      </c>
      <c r="N580" s="74" t="s">
        <v>274</v>
      </c>
      <c r="O580" s="74" t="s">
        <v>294</v>
      </c>
      <c r="P580" s="78">
        <v>27603.866600000001</v>
      </c>
      <c r="Q580" s="74"/>
      <c r="R580" s="74"/>
      <c r="S580" s="74"/>
      <c r="T580" s="79"/>
      <c r="U580" s="79"/>
      <c r="V580" s="80" t="s">
        <v>260</v>
      </c>
      <c r="W580" s="79" t="s">
        <v>249</v>
      </c>
      <c r="X580" s="81"/>
      <c r="Y580" s="82" t="s">
        <v>249</v>
      </c>
      <c r="Z580" s="82" t="s">
        <v>249</v>
      </c>
      <c r="AA580" s="81"/>
      <c r="AB580" s="83"/>
      <c r="AC580" s="79" t="s">
        <v>249</v>
      </c>
      <c r="AD580" s="80"/>
      <c r="AE580" s="245"/>
      <c r="AF580" s="84">
        <v>27604</v>
      </c>
      <c r="AG580" s="79" t="s">
        <v>249</v>
      </c>
      <c r="AH580" s="79" t="s">
        <v>249</v>
      </c>
      <c r="AI580" s="79" t="s">
        <v>249</v>
      </c>
      <c r="AJ580" s="79" t="s">
        <v>249</v>
      </c>
      <c r="AK580" s="79" t="s">
        <v>249</v>
      </c>
      <c r="AL580" s="79" t="s">
        <v>249</v>
      </c>
      <c r="AM580" s="79" t="s">
        <v>261</v>
      </c>
      <c r="AN580" s="79" t="s">
        <v>249</v>
      </c>
      <c r="AO580" s="79" t="s">
        <v>249</v>
      </c>
      <c r="AP580" s="79"/>
      <c r="AQ580" s="79"/>
      <c r="AR580"/>
    </row>
    <row r="581" spans="1:44" s="64" customFormat="1" ht="14.1" hidden="1" customHeight="1">
      <c r="A581" s="73" t="s">
        <v>245</v>
      </c>
      <c r="B581" s="74">
        <v>52</v>
      </c>
      <c r="C581" s="74" t="s">
        <v>736</v>
      </c>
      <c r="D581" s="75"/>
      <c r="E581" s="75"/>
      <c r="F581" s="76"/>
      <c r="G581" s="74">
        <v>10</v>
      </c>
      <c r="H581" s="74">
        <v>2017</v>
      </c>
      <c r="I581" s="74">
        <v>1</v>
      </c>
      <c r="J581" s="77">
        <v>52284508</v>
      </c>
      <c r="K581" s="74" t="s">
        <v>940</v>
      </c>
      <c r="L581" s="74"/>
      <c r="M581" s="74">
        <v>1038</v>
      </c>
      <c r="N581" s="74" t="s">
        <v>248</v>
      </c>
      <c r="O581" s="74" t="s">
        <v>294</v>
      </c>
      <c r="P581" s="78">
        <v>49181.133300000001</v>
      </c>
      <c r="Q581" s="74"/>
      <c r="R581" s="74"/>
      <c r="S581" s="74"/>
      <c r="T581" s="79"/>
      <c r="U581" s="79"/>
      <c r="V581" s="80" t="s">
        <v>260</v>
      </c>
      <c r="W581" s="79" t="s">
        <v>249</v>
      </c>
      <c r="X581" s="81"/>
      <c r="Y581" s="82" t="s">
        <v>249</v>
      </c>
      <c r="Z581" s="82" t="s">
        <v>249</v>
      </c>
      <c r="AA581" s="81"/>
      <c r="AB581" s="83"/>
      <c r="AC581" s="79" t="s">
        <v>249</v>
      </c>
      <c r="AD581" s="80"/>
      <c r="AE581" s="245"/>
      <c r="AF581" s="84">
        <v>49181</v>
      </c>
      <c r="AG581" s="79" t="s">
        <v>249</v>
      </c>
      <c r="AH581" s="79" t="s">
        <v>249</v>
      </c>
      <c r="AI581" s="79" t="s">
        <v>249</v>
      </c>
      <c r="AJ581" s="79" t="s">
        <v>249</v>
      </c>
      <c r="AK581" s="79" t="s">
        <v>249</v>
      </c>
      <c r="AL581" s="79" t="s">
        <v>249</v>
      </c>
      <c r="AM581" s="79" t="s">
        <v>261</v>
      </c>
      <c r="AN581" s="79" t="s">
        <v>249</v>
      </c>
      <c r="AO581" s="79" t="s">
        <v>249</v>
      </c>
      <c r="AP581" s="79"/>
      <c r="AQ581" s="79"/>
      <c r="AR581"/>
    </row>
    <row r="582" spans="1:44" s="64" customFormat="1" ht="14.1" hidden="1" customHeight="1">
      <c r="A582" s="73" t="s">
        <v>245</v>
      </c>
      <c r="B582" s="74">
        <v>52</v>
      </c>
      <c r="C582" s="74" t="s">
        <v>736</v>
      </c>
      <c r="D582" s="75"/>
      <c r="E582" s="75"/>
      <c r="F582" s="76"/>
      <c r="G582" s="74">
        <v>9</v>
      </c>
      <c r="H582" s="74">
        <v>2017</v>
      </c>
      <c r="I582" s="74">
        <v>1</v>
      </c>
      <c r="J582" s="77">
        <v>52284508</v>
      </c>
      <c r="K582" s="74" t="s">
        <v>940</v>
      </c>
      <c r="L582" s="74"/>
      <c r="M582" s="74">
        <v>1038</v>
      </c>
      <c r="N582" s="74" t="s">
        <v>248</v>
      </c>
      <c r="O582" s="74" t="s">
        <v>294</v>
      </c>
      <c r="P582" s="78">
        <v>49181.133300000001</v>
      </c>
      <c r="Q582" s="74"/>
      <c r="R582" s="74"/>
      <c r="S582" s="74"/>
      <c r="T582" s="79"/>
      <c r="U582" s="79"/>
      <c r="V582" s="80" t="s">
        <v>260</v>
      </c>
      <c r="W582" s="79" t="s">
        <v>249</v>
      </c>
      <c r="X582" s="81"/>
      <c r="Y582" s="82" t="s">
        <v>249</v>
      </c>
      <c r="Z582" s="82" t="s">
        <v>249</v>
      </c>
      <c r="AA582" s="81"/>
      <c r="AB582" s="83"/>
      <c r="AC582" s="79" t="s">
        <v>249</v>
      </c>
      <c r="AD582" s="80"/>
      <c r="AE582" s="245"/>
      <c r="AF582" s="84">
        <v>49181</v>
      </c>
      <c r="AG582" s="79" t="s">
        <v>249</v>
      </c>
      <c r="AH582" s="79" t="s">
        <v>249</v>
      </c>
      <c r="AI582" s="79" t="s">
        <v>249</v>
      </c>
      <c r="AJ582" s="79" t="s">
        <v>249</v>
      </c>
      <c r="AK582" s="79" t="s">
        <v>249</v>
      </c>
      <c r="AL582" s="79" t="s">
        <v>249</v>
      </c>
      <c r="AM582" s="79" t="s">
        <v>261</v>
      </c>
      <c r="AN582" s="79" t="s">
        <v>249</v>
      </c>
      <c r="AO582" s="79" t="s">
        <v>249</v>
      </c>
      <c r="AP582" s="79"/>
      <c r="AQ582" s="79"/>
      <c r="AR582"/>
    </row>
    <row r="583" spans="1:44" s="64" customFormat="1" ht="14.1" hidden="1" customHeight="1">
      <c r="A583" s="73" t="s">
        <v>245</v>
      </c>
      <c r="B583" s="74">
        <v>52</v>
      </c>
      <c r="C583" s="74" t="s">
        <v>736</v>
      </c>
      <c r="D583" s="75"/>
      <c r="E583" s="75"/>
      <c r="F583" s="76"/>
      <c r="G583" s="74">
        <v>3</v>
      </c>
      <c r="H583" s="74">
        <v>2017</v>
      </c>
      <c r="I583" s="74">
        <v>1</v>
      </c>
      <c r="J583" s="77">
        <v>52284508</v>
      </c>
      <c r="K583" s="74" t="s">
        <v>940</v>
      </c>
      <c r="L583" s="74"/>
      <c r="M583" s="74">
        <v>1038</v>
      </c>
      <c r="N583" s="74" t="s">
        <v>248</v>
      </c>
      <c r="O583" s="74" t="s">
        <v>294</v>
      </c>
      <c r="P583" s="78">
        <v>49181.133300000001</v>
      </c>
      <c r="Q583" s="74"/>
      <c r="R583" s="74"/>
      <c r="S583" s="74"/>
      <c r="T583" s="79"/>
      <c r="U583" s="79"/>
      <c r="V583" s="80" t="s">
        <v>260</v>
      </c>
      <c r="W583" s="79" t="s">
        <v>249</v>
      </c>
      <c r="X583" s="81"/>
      <c r="Y583" s="82" t="s">
        <v>249</v>
      </c>
      <c r="Z583" s="82" t="s">
        <v>249</v>
      </c>
      <c r="AA583" s="81"/>
      <c r="AB583" s="83"/>
      <c r="AC583" s="79" t="s">
        <v>249</v>
      </c>
      <c r="AD583" s="80"/>
      <c r="AE583" s="245"/>
      <c r="AF583" s="84">
        <v>49181</v>
      </c>
      <c r="AG583" s="79" t="s">
        <v>249</v>
      </c>
      <c r="AH583" s="79" t="s">
        <v>249</v>
      </c>
      <c r="AI583" s="79" t="s">
        <v>249</v>
      </c>
      <c r="AJ583" s="79" t="s">
        <v>249</v>
      </c>
      <c r="AK583" s="79" t="s">
        <v>249</v>
      </c>
      <c r="AL583" s="79" t="s">
        <v>249</v>
      </c>
      <c r="AM583" s="79" t="s">
        <v>261</v>
      </c>
      <c r="AN583" s="79" t="s">
        <v>249</v>
      </c>
      <c r="AO583" s="79" t="s">
        <v>249</v>
      </c>
      <c r="AP583" s="79"/>
      <c r="AQ583" s="79"/>
      <c r="AR583"/>
    </row>
    <row r="584" spans="1:44" s="64" customFormat="1" ht="14.1" customHeight="1">
      <c r="A584" s="73" t="s">
        <v>245</v>
      </c>
      <c r="B584" s="74">
        <v>1</v>
      </c>
      <c r="C584" s="74" t="s">
        <v>481</v>
      </c>
      <c r="D584" s="75" t="s">
        <v>941</v>
      </c>
      <c r="E584" s="75" t="s">
        <v>942</v>
      </c>
      <c r="F584" s="76">
        <v>2</v>
      </c>
      <c r="G584" s="74">
        <v>5</v>
      </c>
      <c r="H584" s="74">
        <v>2018</v>
      </c>
      <c r="I584" s="74">
        <v>2</v>
      </c>
      <c r="J584" s="77">
        <v>52290596</v>
      </c>
      <c r="K584" s="74" t="s">
        <v>943</v>
      </c>
      <c r="L584" s="74"/>
      <c r="M584" s="74">
        <v>1038</v>
      </c>
      <c r="N584" s="74" t="s">
        <v>248</v>
      </c>
      <c r="O584" s="74" t="s">
        <v>44</v>
      </c>
      <c r="P584" s="78">
        <v>52082.8</v>
      </c>
      <c r="Q584" s="74"/>
      <c r="R584" s="74"/>
      <c r="S584" s="74"/>
      <c r="T584" s="263"/>
      <c r="U584" s="79"/>
      <c r="V584" s="80" t="s">
        <v>256</v>
      </c>
      <c r="W584" s="263">
        <v>23270942</v>
      </c>
      <c r="X584" s="276" t="s">
        <v>941</v>
      </c>
      <c r="Y584" s="292" t="s">
        <v>944</v>
      </c>
      <c r="Z584" s="292" t="s">
        <v>249</v>
      </c>
      <c r="AA584" s="276" t="s">
        <v>942</v>
      </c>
      <c r="AB584" s="299">
        <v>2</v>
      </c>
      <c r="AC584" s="263" t="s">
        <v>249</v>
      </c>
      <c r="AD584" s="319" t="s">
        <v>256</v>
      </c>
      <c r="AE584" s="324"/>
      <c r="AF584" s="317">
        <v>66667</v>
      </c>
      <c r="AG584" s="263"/>
      <c r="AH584" s="263"/>
      <c r="AI584" s="263"/>
      <c r="AJ584" s="263"/>
      <c r="AK584" s="263"/>
      <c r="AL584" s="263"/>
      <c r="AM584" s="79"/>
      <c r="AN584" s="79"/>
      <c r="AO584" s="79"/>
      <c r="AP584" s="263"/>
      <c r="AQ584" s="263"/>
      <c r="AR584"/>
    </row>
    <row r="585" spans="1:44" s="64" customFormat="1" ht="14.1" hidden="1" customHeight="1">
      <c r="A585" s="73" t="s">
        <v>245</v>
      </c>
      <c r="B585" s="74">
        <v>148</v>
      </c>
      <c r="C585" s="74" t="s">
        <v>381</v>
      </c>
      <c r="D585" s="75"/>
      <c r="E585" s="75"/>
      <c r="F585" s="76"/>
      <c r="G585" s="74">
        <v>3</v>
      </c>
      <c r="H585" s="74">
        <v>2020</v>
      </c>
      <c r="I585" s="74">
        <v>1</v>
      </c>
      <c r="J585" s="77">
        <v>52301338</v>
      </c>
      <c r="K585" s="74" t="s">
        <v>945</v>
      </c>
      <c r="L585" s="74"/>
      <c r="M585" s="74">
        <v>1053</v>
      </c>
      <c r="N585" s="74" t="s">
        <v>36</v>
      </c>
      <c r="O585" s="74" t="s">
        <v>30</v>
      </c>
      <c r="P585" s="78">
        <v>877803</v>
      </c>
      <c r="Q585" s="74"/>
      <c r="R585" s="74"/>
      <c r="S585" s="74"/>
      <c r="T585" s="79"/>
      <c r="U585" s="79"/>
      <c r="V585" s="80" t="s">
        <v>260</v>
      </c>
      <c r="W585" s="79" t="s">
        <v>249</v>
      </c>
      <c r="X585" s="81"/>
      <c r="Y585" s="82" t="s">
        <v>249</v>
      </c>
      <c r="Z585" s="82" t="s">
        <v>249</v>
      </c>
      <c r="AA585" s="81"/>
      <c r="AB585" s="83"/>
      <c r="AC585" s="79" t="s">
        <v>249</v>
      </c>
      <c r="AD585" s="80"/>
      <c r="AE585" s="245"/>
      <c r="AF585" s="84">
        <v>0</v>
      </c>
      <c r="AG585" s="79" t="s">
        <v>249</v>
      </c>
      <c r="AH585" s="79" t="s">
        <v>249</v>
      </c>
      <c r="AI585" s="79" t="s">
        <v>249</v>
      </c>
      <c r="AJ585" s="79" t="s">
        <v>249</v>
      </c>
      <c r="AK585" s="79" t="s">
        <v>249</v>
      </c>
      <c r="AL585" s="79" t="s">
        <v>249</v>
      </c>
      <c r="AM585" s="79" t="s">
        <v>261</v>
      </c>
      <c r="AN585" s="79" t="s">
        <v>249</v>
      </c>
      <c r="AO585" s="79" t="s">
        <v>249</v>
      </c>
      <c r="AP585" s="79"/>
      <c r="AQ585" s="79"/>
      <c r="AR585"/>
    </row>
    <row r="586" spans="1:44" s="64" customFormat="1" ht="14.1" hidden="1" customHeight="1">
      <c r="A586" s="73" t="s">
        <v>245</v>
      </c>
      <c r="B586" s="74">
        <v>148</v>
      </c>
      <c r="C586" s="74" t="s">
        <v>381</v>
      </c>
      <c r="D586" s="75"/>
      <c r="E586" s="75"/>
      <c r="F586" s="76"/>
      <c r="G586" s="74">
        <v>3</v>
      </c>
      <c r="H586" s="74">
        <v>2020</v>
      </c>
      <c r="I586" s="74">
        <v>1</v>
      </c>
      <c r="J586" s="77">
        <v>52301338</v>
      </c>
      <c r="K586" s="74" t="s">
        <v>945</v>
      </c>
      <c r="L586" s="74"/>
      <c r="M586" s="74">
        <v>1053</v>
      </c>
      <c r="N586" s="74" t="s">
        <v>36</v>
      </c>
      <c r="O586" s="74" t="s">
        <v>30</v>
      </c>
      <c r="P586" s="78">
        <v>87780</v>
      </c>
      <c r="Q586" s="74"/>
      <c r="R586" s="74"/>
      <c r="S586" s="74"/>
      <c r="T586" s="79"/>
      <c r="U586" s="79"/>
      <c r="V586" s="80" t="s">
        <v>260</v>
      </c>
      <c r="W586" s="79" t="s">
        <v>249</v>
      </c>
      <c r="X586" s="81"/>
      <c r="Y586" s="82" t="s">
        <v>249</v>
      </c>
      <c r="Z586" s="82" t="s">
        <v>249</v>
      </c>
      <c r="AA586" s="81"/>
      <c r="AB586" s="83"/>
      <c r="AC586" s="79" t="s">
        <v>249</v>
      </c>
      <c r="AD586" s="80"/>
      <c r="AE586" s="245"/>
      <c r="AF586" s="84">
        <v>0</v>
      </c>
      <c r="AG586" s="79" t="s">
        <v>249</v>
      </c>
      <c r="AH586" s="79" t="s">
        <v>249</v>
      </c>
      <c r="AI586" s="79" t="s">
        <v>249</v>
      </c>
      <c r="AJ586" s="79" t="s">
        <v>249</v>
      </c>
      <c r="AK586" s="79" t="s">
        <v>249</v>
      </c>
      <c r="AL586" s="79" t="s">
        <v>249</v>
      </c>
      <c r="AM586" s="79" t="s">
        <v>261</v>
      </c>
      <c r="AN586" s="79" t="s">
        <v>249</v>
      </c>
      <c r="AO586" s="79" t="s">
        <v>249</v>
      </c>
      <c r="AP586" s="79"/>
      <c r="AQ586" s="79"/>
      <c r="AR586"/>
    </row>
    <row r="587" spans="1:44" s="64" customFormat="1" ht="14.1" hidden="1" customHeight="1">
      <c r="A587" s="73" t="s">
        <v>245</v>
      </c>
      <c r="B587" s="74">
        <v>148</v>
      </c>
      <c r="C587" s="74" t="s">
        <v>381</v>
      </c>
      <c r="D587" s="75"/>
      <c r="E587" s="75"/>
      <c r="F587" s="76"/>
      <c r="G587" s="74">
        <v>3</v>
      </c>
      <c r="H587" s="74">
        <v>2020</v>
      </c>
      <c r="I587" s="74">
        <v>1</v>
      </c>
      <c r="J587" s="77">
        <v>52301338</v>
      </c>
      <c r="K587" s="74" t="s">
        <v>945</v>
      </c>
      <c r="L587" s="74"/>
      <c r="M587" s="74">
        <v>1053</v>
      </c>
      <c r="N587" s="74" t="s">
        <v>36</v>
      </c>
      <c r="O587" s="74" t="s">
        <v>30</v>
      </c>
      <c r="P587" s="78">
        <v>87780</v>
      </c>
      <c r="Q587" s="74"/>
      <c r="R587" s="74"/>
      <c r="S587" s="74"/>
      <c r="T587" s="79"/>
      <c r="U587" s="79"/>
      <c r="V587" s="80" t="s">
        <v>260</v>
      </c>
      <c r="W587" s="79" t="s">
        <v>249</v>
      </c>
      <c r="X587" s="81"/>
      <c r="Y587" s="82" t="s">
        <v>249</v>
      </c>
      <c r="Z587" s="82" t="s">
        <v>249</v>
      </c>
      <c r="AA587" s="81"/>
      <c r="AB587" s="83"/>
      <c r="AC587" s="79" t="s">
        <v>249</v>
      </c>
      <c r="AD587" s="80"/>
      <c r="AE587" s="245"/>
      <c r="AF587" s="84">
        <v>0</v>
      </c>
      <c r="AG587" s="79" t="s">
        <v>249</v>
      </c>
      <c r="AH587" s="79" t="s">
        <v>249</v>
      </c>
      <c r="AI587" s="79" t="s">
        <v>249</v>
      </c>
      <c r="AJ587" s="79" t="s">
        <v>249</v>
      </c>
      <c r="AK587" s="79" t="s">
        <v>249</v>
      </c>
      <c r="AL587" s="79" t="s">
        <v>249</v>
      </c>
      <c r="AM587" s="79" t="s">
        <v>261</v>
      </c>
      <c r="AN587" s="79" t="s">
        <v>249</v>
      </c>
      <c r="AO587" s="79" t="s">
        <v>249</v>
      </c>
      <c r="AP587" s="79"/>
      <c r="AQ587" s="79"/>
      <c r="AR587"/>
    </row>
    <row r="588" spans="1:44" s="64" customFormat="1" ht="14.1" hidden="1" customHeight="1">
      <c r="A588" s="73" t="s">
        <v>245</v>
      </c>
      <c r="B588" s="74">
        <v>148</v>
      </c>
      <c r="C588" s="74" t="s">
        <v>381</v>
      </c>
      <c r="D588" s="75"/>
      <c r="E588" s="75"/>
      <c r="F588" s="76"/>
      <c r="G588" s="74">
        <v>3</v>
      </c>
      <c r="H588" s="74">
        <v>2020</v>
      </c>
      <c r="I588" s="74">
        <v>1</v>
      </c>
      <c r="J588" s="77">
        <v>52301338</v>
      </c>
      <c r="K588" s="74" t="s">
        <v>945</v>
      </c>
      <c r="L588" s="74"/>
      <c r="M588" s="74">
        <v>1038</v>
      </c>
      <c r="N588" s="74" t="s">
        <v>248</v>
      </c>
      <c r="O588" s="74" t="s">
        <v>30</v>
      </c>
      <c r="P588" s="78">
        <v>877803</v>
      </c>
      <c r="Q588" s="74"/>
      <c r="R588" s="74"/>
      <c r="S588" s="74"/>
      <c r="T588" s="79"/>
      <c r="U588" s="79"/>
      <c r="V588" s="80" t="s">
        <v>260</v>
      </c>
      <c r="W588" s="79" t="s">
        <v>249</v>
      </c>
      <c r="X588" s="81"/>
      <c r="Y588" s="82" t="s">
        <v>249</v>
      </c>
      <c r="Z588" s="82" t="s">
        <v>249</v>
      </c>
      <c r="AA588" s="81"/>
      <c r="AB588" s="83"/>
      <c r="AC588" s="79" t="s">
        <v>249</v>
      </c>
      <c r="AD588" s="80"/>
      <c r="AE588" s="245"/>
      <c r="AF588" s="84">
        <v>0</v>
      </c>
      <c r="AG588" s="79" t="s">
        <v>249</v>
      </c>
      <c r="AH588" s="79" t="s">
        <v>249</v>
      </c>
      <c r="AI588" s="79" t="s">
        <v>249</v>
      </c>
      <c r="AJ588" s="79" t="s">
        <v>249</v>
      </c>
      <c r="AK588" s="79" t="s">
        <v>249</v>
      </c>
      <c r="AL588" s="79" t="s">
        <v>249</v>
      </c>
      <c r="AM588" s="79" t="s">
        <v>261</v>
      </c>
      <c r="AN588" s="79" t="s">
        <v>249</v>
      </c>
      <c r="AO588" s="79" t="s">
        <v>249</v>
      </c>
      <c r="AP588" s="79"/>
      <c r="AQ588" s="79"/>
      <c r="AR588"/>
    </row>
    <row r="589" spans="1:44" s="64" customFormat="1" ht="14.1" hidden="1" customHeight="1">
      <c r="A589" s="73" t="s">
        <v>245</v>
      </c>
      <c r="B589" s="74">
        <v>148</v>
      </c>
      <c r="C589" s="74" t="s">
        <v>381</v>
      </c>
      <c r="D589" s="75"/>
      <c r="E589" s="75"/>
      <c r="F589" s="76"/>
      <c r="G589" s="74">
        <v>3</v>
      </c>
      <c r="H589" s="74">
        <v>2020</v>
      </c>
      <c r="I589" s="74">
        <v>1</v>
      </c>
      <c r="J589" s="77">
        <v>52301338</v>
      </c>
      <c r="K589" s="74" t="s">
        <v>945</v>
      </c>
      <c r="L589" s="74"/>
      <c r="M589" s="74">
        <v>1038</v>
      </c>
      <c r="N589" s="74" t="s">
        <v>248</v>
      </c>
      <c r="O589" s="74" t="s">
        <v>30</v>
      </c>
      <c r="P589" s="78">
        <v>58520</v>
      </c>
      <c r="Q589" s="74"/>
      <c r="R589" s="74"/>
      <c r="S589" s="74"/>
      <c r="T589" s="79"/>
      <c r="U589" s="79"/>
      <c r="V589" s="80" t="s">
        <v>260</v>
      </c>
      <c r="W589" s="79" t="s">
        <v>249</v>
      </c>
      <c r="X589" s="81"/>
      <c r="Y589" s="82" t="s">
        <v>249</v>
      </c>
      <c r="Z589" s="82" t="s">
        <v>249</v>
      </c>
      <c r="AA589" s="81"/>
      <c r="AB589" s="83"/>
      <c r="AC589" s="79" t="s">
        <v>249</v>
      </c>
      <c r="AD589" s="80"/>
      <c r="AE589" s="245"/>
      <c r="AF589" s="84">
        <v>0</v>
      </c>
      <c r="AG589" s="79" t="s">
        <v>249</v>
      </c>
      <c r="AH589" s="79" t="s">
        <v>249</v>
      </c>
      <c r="AI589" s="79" t="s">
        <v>249</v>
      </c>
      <c r="AJ589" s="79" t="s">
        <v>249</v>
      </c>
      <c r="AK589" s="79" t="s">
        <v>249</v>
      </c>
      <c r="AL589" s="79" t="s">
        <v>249</v>
      </c>
      <c r="AM589" s="79" t="s">
        <v>261</v>
      </c>
      <c r="AN589" s="79" t="s">
        <v>249</v>
      </c>
      <c r="AO589" s="79" t="s">
        <v>249</v>
      </c>
      <c r="AP589" s="79"/>
      <c r="AQ589" s="79"/>
      <c r="AR589"/>
    </row>
    <row r="590" spans="1:44" s="64" customFormat="1" ht="14.1" hidden="1" customHeight="1">
      <c r="A590" s="73" t="s">
        <v>245</v>
      </c>
      <c r="B590" s="74">
        <v>148</v>
      </c>
      <c r="C590" s="74" t="s">
        <v>381</v>
      </c>
      <c r="D590" s="75"/>
      <c r="E590" s="75"/>
      <c r="F590" s="76"/>
      <c r="G590" s="74">
        <v>3</v>
      </c>
      <c r="H590" s="74">
        <v>2020</v>
      </c>
      <c r="I590" s="74">
        <v>1</v>
      </c>
      <c r="J590" s="77">
        <v>52301338</v>
      </c>
      <c r="K590" s="74" t="s">
        <v>945</v>
      </c>
      <c r="L590" s="74"/>
      <c r="M590" s="74">
        <v>1038</v>
      </c>
      <c r="N590" s="74" t="s">
        <v>248</v>
      </c>
      <c r="O590" s="74" t="s">
        <v>373</v>
      </c>
      <c r="P590" s="78">
        <v>58520</v>
      </c>
      <c r="Q590" s="74"/>
      <c r="R590" s="74"/>
      <c r="S590" s="74"/>
      <c r="T590" s="79"/>
      <c r="U590" s="79"/>
      <c r="V590" s="80" t="s">
        <v>260</v>
      </c>
      <c r="W590" s="79" t="s">
        <v>249</v>
      </c>
      <c r="X590" s="81"/>
      <c r="Y590" s="82" t="s">
        <v>249</v>
      </c>
      <c r="Z590" s="82" t="s">
        <v>249</v>
      </c>
      <c r="AA590" s="81"/>
      <c r="AB590" s="83"/>
      <c r="AC590" s="79" t="s">
        <v>249</v>
      </c>
      <c r="AD590" s="80"/>
      <c r="AE590" s="245"/>
      <c r="AF590" s="84">
        <v>0</v>
      </c>
      <c r="AG590" s="79" t="s">
        <v>249</v>
      </c>
      <c r="AH590" s="79" t="s">
        <v>249</v>
      </c>
      <c r="AI590" s="79" t="s">
        <v>249</v>
      </c>
      <c r="AJ590" s="79" t="s">
        <v>249</v>
      </c>
      <c r="AK590" s="79" t="s">
        <v>249</v>
      </c>
      <c r="AL590" s="79" t="s">
        <v>249</v>
      </c>
      <c r="AM590" s="79" t="s">
        <v>261</v>
      </c>
      <c r="AN590" s="79" t="s">
        <v>249</v>
      </c>
      <c r="AO590" s="79" t="s">
        <v>249</v>
      </c>
      <c r="AP590" s="79"/>
      <c r="AQ590" s="79"/>
      <c r="AR590"/>
    </row>
    <row r="591" spans="1:44" s="64" customFormat="1" ht="14.1" hidden="1" customHeight="1">
      <c r="A591" s="73" t="s">
        <v>245</v>
      </c>
      <c r="B591" s="74">
        <v>148</v>
      </c>
      <c r="C591" s="74" t="s">
        <v>381</v>
      </c>
      <c r="D591" s="75"/>
      <c r="E591" s="75"/>
      <c r="F591" s="76"/>
      <c r="G591" s="74">
        <v>3</v>
      </c>
      <c r="H591" s="74">
        <v>2020</v>
      </c>
      <c r="I591" s="74">
        <v>1</v>
      </c>
      <c r="J591" s="77">
        <v>52301338</v>
      </c>
      <c r="K591" s="74" t="s">
        <v>945</v>
      </c>
      <c r="L591" s="74"/>
      <c r="M591" s="74">
        <v>1046</v>
      </c>
      <c r="N591" s="74" t="s">
        <v>274</v>
      </c>
      <c r="O591" s="74" t="s">
        <v>30</v>
      </c>
      <c r="P591" s="78">
        <v>877803</v>
      </c>
      <c r="Q591" s="74"/>
      <c r="R591" s="74"/>
      <c r="S591" s="74"/>
      <c r="T591" s="79"/>
      <c r="U591" s="79"/>
      <c r="V591" s="80" t="s">
        <v>260</v>
      </c>
      <c r="W591" s="79" t="s">
        <v>249</v>
      </c>
      <c r="X591" s="81"/>
      <c r="Y591" s="82" t="s">
        <v>249</v>
      </c>
      <c r="Z591" s="82" t="s">
        <v>249</v>
      </c>
      <c r="AA591" s="81"/>
      <c r="AB591" s="83"/>
      <c r="AC591" s="79" t="s">
        <v>249</v>
      </c>
      <c r="AD591" s="80"/>
      <c r="AE591" s="245"/>
      <c r="AF591" s="84">
        <v>0</v>
      </c>
      <c r="AG591" s="79" t="s">
        <v>249</v>
      </c>
      <c r="AH591" s="79" t="s">
        <v>249</v>
      </c>
      <c r="AI591" s="79" t="s">
        <v>249</v>
      </c>
      <c r="AJ591" s="79" t="s">
        <v>249</v>
      </c>
      <c r="AK591" s="79" t="s">
        <v>249</v>
      </c>
      <c r="AL591" s="79" t="s">
        <v>249</v>
      </c>
      <c r="AM591" s="79" t="s">
        <v>261</v>
      </c>
      <c r="AN591" s="79" t="s">
        <v>249</v>
      </c>
      <c r="AO591" s="79" t="s">
        <v>249</v>
      </c>
      <c r="AP591" s="79"/>
      <c r="AQ591" s="79"/>
      <c r="AR591"/>
    </row>
    <row r="592" spans="1:44" s="64" customFormat="1" ht="13.5" hidden="1" customHeight="1">
      <c r="A592" s="73" t="s">
        <v>245</v>
      </c>
      <c r="B592" s="74">
        <v>148</v>
      </c>
      <c r="C592" s="74" t="s">
        <v>381</v>
      </c>
      <c r="D592" s="75"/>
      <c r="E592" s="75"/>
      <c r="F592" s="76"/>
      <c r="G592" s="74">
        <v>3</v>
      </c>
      <c r="H592" s="74">
        <v>2020</v>
      </c>
      <c r="I592" s="74">
        <v>1</v>
      </c>
      <c r="J592" s="77">
        <v>52301338</v>
      </c>
      <c r="K592" s="74" t="s">
        <v>945</v>
      </c>
      <c r="L592" s="74"/>
      <c r="M592" s="74">
        <v>1046</v>
      </c>
      <c r="N592" s="74" t="s">
        <v>274</v>
      </c>
      <c r="O592" s="74" t="s">
        <v>30</v>
      </c>
      <c r="P592" s="78">
        <v>29260</v>
      </c>
      <c r="Q592" s="74"/>
      <c r="R592" s="74"/>
      <c r="S592" s="74"/>
      <c r="T592" s="79"/>
      <c r="U592" s="79"/>
      <c r="V592" s="80" t="s">
        <v>260</v>
      </c>
      <c r="W592" s="79" t="s">
        <v>249</v>
      </c>
      <c r="X592" s="81"/>
      <c r="Y592" s="82" t="s">
        <v>249</v>
      </c>
      <c r="Z592" s="82" t="s">
        <v>249</v>
      </c>
      <c r="AA592" s="81"/>
      <c r="AB592" s="83"/>
      <c r="AC592" s="79" t="s">
        <v>249</v>
      </c>
      <c r="AD592" s="80"/>
      <c r="AE592" s="245"/>
      <c r="AF592" s="84">
        <v>0</v>
      </c>
      <c r="AG592" s="79" t="s">
        <v>249</v>
      </c>
      <c r="AH592" s="79" t="s">
        <v>249</v>
      </c>
      <c r="AI592" s="79" t="s">
        <v>249</v>
      </c>
      <c r="AJ592" s="79" t="s">
        <v>249</v>
      </c>
      <c r="AK592" s="79" t="s">
        <v>249</v>
      </c>
      <c r="AL592" s="79" t="s">
        <v>249</v>
      </c>
      <c r="AM592" s="79" t="s">
        <v>261</v>
      </c>
      <c r="AN592" s="79" t="s">
        <v>249</v>
      </c>
      <c r="AO592" s="79" t="s">
        <v>249</v>
      </c>
      <c r="AP592" s="79"/>
      <c r="AQ592" s="79"/>
      <c r="AR592"/>
    </row>
    <row r="593" spans="1:44" s="64" customFormat="1" ht="13.5" hidden="1" customHeight="1">
      <c r="A593" s="73" t="s">
        <v>245</v>
      </c>
      <c r="B593" s="74">
        <v>148</v>
      </c>
      <c r="C593" s="74" t="s">
        <v>381</v>
      </c>
      <c r="D593" s="75"/>
      <c r="E593" s="75"/>
      <c r="F593" s="76"/>
      <c r="G593" s="74">
        <v>3</v>
      </c>
      <c r="H593" s="74">
        <v>2020</v>
      </c>
      <c r="I593" s="74">
        <v>1</v>
      </c>
      <c r="J593" s="77">
        <v>52301338</v>
      </c>
      <c r="K593" s="74" t="s">
        <v>945</v>
      </c>
      <c r="L593" s="74"/>
      <c r="M593" s="74">
        <v>1046</v>
      </c>
      <c r="N593" s="74" t="s">
        <v>274</v>
      </c>
      <c r="O593" s="74" t="s">
        <v>30</v>
      </c>
      <c r="P593" s="78">
        <v>29260</v>
      </c>
      <c r="Q593" s="74"/>
      <c r="R593" s="74"/>
      <c r="S593" s="74"/>
      <c r="T593" s="79"/>
      <c r="U593" s="79"/>
      <c r="V593" s="80" t="s">
        <v>260</v>
      </c>
      <c r="W593" s="79" t="s">
        <v>249</v>
      </c>
      <c r="X593" s="81"/>
      <c r="Y593" s="82" t="s">
        <v>249</v>
      </c>
      <c r="Z593" s="82" t="s">
        <v>249</v>
      </c>
      <c r="AA593" s="81"/>
      <c r="AB593" s="83"/>
      <c r="AC593" s="79" t="s">
        <v>249</v>
      </c>
      <c r="AD593" s="80"/>
      <c r="AE593" s="245"/>
      <c r="AF593" s="84">
        <v>0</v>
      </c>
      <c r="AG593" s="79" t="s">
        <v>249</v>
      </c>
      <c r="AH593" s="79" t="s">
        <v>249</v>
      </c>
      <c r="AI593" s="79" t="s">
        <v>249</v>
      </c>
      <c r="AJ593" s="79" t="s">
        <v>249</v>
      </c>
      <c r="AK593" s="79" t="s">
        <v>249</v>
      </c>
      <c r="AL593" s="79" t="s">
        <v>249</v>
      </c>
      <c r="AM593" s="79" t="s">
        <v>261</v>
      </c>
      <c r="AN593" s="79" t="s">
        <v>249</v>
      </c>
      <c r="AO593" s="79" t="s">
        <v>249</v>
      </c>
      <c r="AP593" s="79"/>
      <c r="AQ593" s="79"/>
      <c r="AR593"/>
    </row>
    <row r="594" spans="1:44" s="64" customFormat="1" ht="14.1" hidden="1" customHeight="1">
      <c r="A594" s="73" t="s">
        <v>245</v>
      </c>
      <c r="B594" s="74">
        <v>148</v>
      </c>
      <c r="C594" s="74" t="s">
        <v>381</v>
      </c>
      <c r="D594" s="75"/>
      <c r="E594" s="75"/>
      <c r="F594" s="76"/>
      <c r="G594" s="74">
        <v>3</v>
      </c>
      <c r="H594" s="74">
        <v>2020</v>
      </c>
      <c r="I594" s="74">
        <v>2</v>
      </c>
      <c r="J594" s="77">
        <v>52301338</v>
      </c>
      <c r="K594" s="74" t="s">
        <v>945</v>
      </c>
      <c r="L594" s="74"/>
      <c r="M594" s="74">
        <v>1053</v>
      </c>
      <c r="N594" s="74" t="s">
        <v>36</v>
      </c>
      <c r="O594" s="74" t="s">
        <v>30</v>
      </c>
      <c r="P594" s="78">
        <v>175561</v>
      </c>
      <c r="Q594" s="74"/>
      <c r="R594" s="74"/>
      <c r="S594" s="74"/>
      <c r="T594" s="79"/>
      <c r="U594" s="79"/>
      <c r="V594" s="80" t="s">
        <v>260</v>
      </c>
      <c r="W594" s="79" t="s">
        <v>249</v>
      </c>
      <c r="X594" s="81"/>
      <c r="Y594" s="82" t="s">
        <v>249</v>
      </c>
      <c r="Z594" s="82" t="s">
        <v>249</v>
      </c>
      <c r="AA594" s="81"/>
      <c r="AB594" s="83"/>
      <c r="AC594" s="79" t="s">
        <v>249</v>
      </c>
      <c r="AD594" s="80"/>
      <c r="AE594" s="245"/>
      <c r="AF594" s="84">
        <v>0</v>
      </c>
      <c r="AG594" s="79" t="s">
        <v>249</v>
      </c>
      <c r="AH594" s="79" t="s">
        <v>249</v>
      </c>
      <c r="AI594" s="79" t="s">
        <v>249</v>
      </c>
      <c r="AJ594" s="79" t="s">
        <v>249</v>
      </c>
      <c r="AK594" s="79" t="s">
        <v>249</v>
      </c>
      <c r="AL594" s="79" t="s">
        <v>249</v>
      </c>
      <c r="AM594" s="79" t="s">
        <v>261</v>
      </c>
      <c r="AN594" s="79" t="s">
        <v>249</v>
      </c>
      <c r="AO594" s="79" t="s">
        <v>249</v>
      </c>
      <c r="AP594" s="79"/>
      <c r="AQ594" s="79"/>
      <c r="AR594"/>
    </row>
    <row r="595" spans="1:44" s="64" customFormat="1" ht="14.1" hidden="1" customHeight="1">
      <c r="A595" s="73" t="s">
        <v>245</v>
      </c>
      <c r="B595" s="74">
        <v>148</v>
      </c>
      <c r="C595" s="74" t="s">
        <v>381</v>
      </c>
      <c r="D595" s="75"/>
      <c r="E595" s="75"/>
      <c r="F595" s="76"/>
      <c r="G595" s="74">
        <v>3</v>
      </c>
      <c r="H595" s="74">
        <v>2020</v>
      </c>
      <c r="I595" s="74">
        <v>2</v>
      </c>
      <c r="J595" s="77">
        <v>52301338</v>
      </c>
      <c r="K595" s="74" t="s">
        <v>945</v>
      </c>
      <c r="L595" s="74"/>
      <c r="M595" s="74">
        <v>1053</v>
      </c>
      <c r="N595" s="74" t="s">
        <v>36</v>
      </c>
      <c r="O595" s="74" t="s">
        <v>30</v>
      </c>
      <c r="P595" s="78">
        <v>175561</v>
      </c>
      <c r="Q595" s="74"/>
      <c r="R595" s="74"/>
      <c r="S595" s="74"/>
      <c r="T595" s="79"/>
      <c r="U595" s="79"/>
      <c r="V595" s="80" t="s">
        <v>260</v>
      </c>
      <c r="W595" s="79" t="s">
        <v>249</v>
      </c>
      <c r="X595" s="81"/>
      <c r="Y595" s="82" t="s">
        <v>249</v>
      </c>
      <c r="Z595" s="82" t="s">
        <v>249</v>
      </c>
      <c r="AA595" s="81"/>
      <c r="AB595" s="83"/>
      <c r="AC595" s="79" t="s">
        <v>249</v>
      </c>
      <c r="AD595" s="80"/>
      <c r="AE595" s="245"/>
      <c r="AF595" s="84">
        <v>0</v>
      </c>
      <c r="AG595" s="79" t="s">
        <v>249</v>
      </c>
      <c r="AH595" s="79" t="s">
        <v>249</v>
      </c>
      <c r="AI595" s="79" t="s">
        <v>249</v>
      </c>
      <c r="AJ595" s="79" t="s">
        <v>249</v>
      </c>
      <c r="AK595" s="79" t="s">
        <v>249</v>
      </c>
      <c r="AL595" s="79" t="s">
        <v>249</v>
      </c>
      <c r="AM595" s="79" t="s">
        <v>261</v>
      </c>
      <c r="AN595" s="79" t="s">
        <v>249</v>
      </c>
      <c r="AO595" s="79" t="s">
        <v>249</v>
      </c>
      <c r="AP595" s="79"/>
      <c r="AQ595" s="79"/>
      <c r="AR595"/>
    </row>
    <row r="596" spans="1:44" s="64" customFormat="1" ht="14.1" customHeight="1">
      <c r="A596" s="73" t="s">
        <v>245</v>
      </c>
      <c r="B596" s="74">
        <v>56</v>
      </c>
      <c r="C596" s="74" t="s">
        <v>500</v>
      </c>
      <c r="D596" s="75"/>
      <c r="E596" s="75"/>
      <c r="F596" s="76"/>
      <c r="G596" s="74">
        <v>5</v>
      </c>
      <c r="H596" s="74">
        <v>2018</v>
      </c>
      <c r="I596" s="74">
        <v>2</v>
      </c>
      <c r="J596" s="77">
        <v>52303661</v>
      </c>
      <c r="K596" s="74" t="s">
        <v>946</v>
      </c>
      <c r="L596" s="74"/>
      <c r="M596" s="74">
        <v>1038</v>
      </c>
      <c r="N596" s="74" t="s">
        <v>248</v>
      </c>
      <c r="O596" s="74" t="s">
        <v>34</v>
      </c>
      <c r="P596" s="78">
        <v>52082.8</v>
      </c>
      <c r="Q596" s="74"/>
      <c r="R596" s="74"/>
      <c r="S596" s="74"/>
      <c r="T596" s="263">
        <v>0</v>
      </c>
      <c r="U596" s="79"/>
      <c r="V596" s="80" t="s">
        <v>256</v>
      </c>
      <c r="W596" s="263"/>
      <c r="X596" s="276"/>
      <c r="Y596" s="292"/>
      <c r="Z596" s="292"/>
      <c r="AA596" s="276"/>
      <c r="AB596" s="298"/>
      <c r="AC596" s="263"/>
      <c r="AD596" s="319" t="s">
        <v>256</v>
      </c>
      <c r="AE596" s="324"/>
      <c r="AF596" s="317">
        <v>52083</v>
      </c>
      <c r="AG596" s="263"/>
      <c r="AH596" s="263"/>
      <c r="AI596" s="263"/>
      <c r="AJ596" s="263"/>
      <c r="AK596" s="263"/>
      <c r="AL596" s="263"/>
      <c r="AM596" s="79"/>
      <c r="AN596" s="79"/>
      <c r="AO596" s="79"/>
      <c r="AP596" s="263"/>
      <c r="AQ596" s="263"/>
      <c r="AR596"/>
    </row>
    <row r="597" spans="1:44" s="64" customFormat="1" ht="14.1" customHeight="1">
      <c r="A597" s="73" t="s">
        <v>245</v>
      </c>
      <c r="B597" s="74">
        <v>56</v>
      </c>
      <c r="C597" s="74" t="s">
        <v>500</v>
      </c>
      <c r="D597" s="75">
        <v>43298</v>
      </c>
      <c r="E597" s="75">
        <v>43299</v>
      </c>
      <c r="F597" s="76">
        <v>2</v>
      </c>
      <c r="G597" s="74">
        <v>7</v>
      </c>
      <c r="H597" s="74">
        <v>2018</v>
      </c>
      <c r="I597" s="74">
        <v>2</v>
      </c>
      <c r="J597" s="77">
        <v>52308176</v>
      </c>
      <c r="K597" s="74" t="s">
        <v>947</v>
      </c>
      <c r="L597" s="74"/>
      <c r="M597" s="74">
        <v>1046</v>
      </c>
      <c r="N597" s="74" t="s">
        <v>274</v>
      </c>
      <c r="O597" s="74" t="s">
        <v>373</v>
      </c>
      <c r="P597" s="78">
        <v>26041.4</v>
      </c>
      <c r="Q597" s="74"/>
      <c r="R597" s="74"/>
      <c r="S597" s="74"/>
      <c r="T597" s="263">
        <v>52083</v>
      </c>
      <c r="U597" s="79"/>
      <c r="V597" s="80" t="s">
        <v>256</v>
      </c>
      <c r="W597" s="263" t="s">
        <v>249</v>
      </c>
      <c r="X597" s="282">
        <v>43298</v>
      </c>
      <c r="Y597" s="292" t="s">
        <v>249</v>
      </c>
      <c r="Z597" s="292" t="s">
        <v>249</v>
      </c>
      <c r="AA597" s="282">
        <v>43299</v>
      </c>
      <c r="AB597" s="303">
        <v>2</v>
      </c>
      <c r="AC597" s="263" t="s">
        <v>249</v>
      </c>
      <c r="AD597" s="319" t="s">
        <v>256</v>
      </c>
      <c r="AE597" s="324"/>
      <c r="AF597" s="317">
        <v>26041</v>
      </c>
      <c r="AG597" s="263" t="s">
        <v>249</v>
      </c>
      <c r="AH597" s="263" t="s">
        <v>249</v>
      </c>
      <c r="AI597" s="263" t="s">
        <v>249</v>
      </c>
      <c r="AJ597" s="263">
        <v>52083</v>
      </c>
      <c r="AK597" s="263" t="s">
        <v>249</v>
      </c>
      <c r="AL597" s="263" t="s">
        <v>249</v>
      </c>
      <c r="AM597" s="79"/>
      <c r="AN597" s="79" t="s">
        <v>249</v>
      </c>
      <c r="AO597" s="79" t="s">
        <v>249</v>
      </c>
      <c r="AP597" s="263"/>
      <c r="AQ597" s="263"/>
      <c r="AR597"/>
    </row>
    <row r="598" spans="1:44" s="64" customFormat="1" ht="14.1" customHeight="1">
      <c r="A598" s="73" t="s">
        <v>245</v>
      </c>
      <c r="B598" s="74">
        <v>56</v>
      </c>
      <c r="C598" s="74" t="s">
        <v>500</v>
      </c>
      <c r="D598" s="75">
        <v>43297</v>
      </c>
      <c r="E598" s="75">
        <v>43297</v>
      </c>
      <c r="F598" s="76">
        <v>1</v>
      </c>
      <c r="G598" s="74">
        <v>7</v>
      </c>
      <c r="H598" s="74">
        <v>2018</v>
      </c>
      <c r="I598" s="74">
        <v>2</v>
      </c>
      <c r="J598" s="77">
        <v>52308176</v>
      </c>
      <c r="K598" s="74" t="s">
        <v>947</v>
      </c>
      <c r="L598" s="74"/>
      <c r="M598" s="74">
        <v>1038</v>
      </c>
      <c r="N598" s="74" t="s">
        <v>248</v>
      </c>
      <c r="O598" s="74" t="s">
        <v>373</v>
      </c>
      <c r="P598" s="78">
        <v>52083</v>
      </c>
      <c r="Q598" s="74"/>
      <c r="R598" s="74"/>
      <c r="S598" s="74"/>
      <c r="T598" s="263"/>
      <c r="U598" s="79"/>
      <c r="V598" s="80" t="s">
        <v>256</v>
      </c>
      <c r="W598" s="263">
        <v>0</v>
      </c>
      <c r="X598" s="282">
        <v>43297</v>
      </c>
      <c r="Y598" s="292" t="s">
        <v>257</v>
      </c>
      <c r="Z598" s="292" t="s">
        <v>948</v>
      </c>
      <c r="AA598" s="282">
        <v>43297</v>
      </c>
      <c r="AB598" s="303">
        <v>1</v>
      </c>
      <c r="AC598" s="263" t="s">
        <v>949</v>
      </c>
      <c r="AD598" s="319" t="s">
        <v>256</v>
      </c>
      <c r="AE598" s="324"/>
      <c r="AF598" s="317">
        <v>52083</v>
      </c>
      <c r="AG598" s="263"/>
      <c r="AH598" s="263"/>
      <c r="AI598" s="263"/>
      <c r="AJ598" s="263"/>
      <c r="AK598" s="263"/>
      <c r="AL598" s="263"/>
      <c r="AM598" s="79"/>
      <c r="AN598" s="79"/>
      <c r="AO598" s="79"/>
      <c r="AP598" s="263"/>
      <c r="AQ598" s="263"/>
      <c r="AR598"/>
    </row>
    <row r="599" spans="1:44" s="64" customFormat="1" ht="14.1" customHeight="1">
      <c r="A599" s="73" t="s">
        <v>245</v>
      </c>
      <c r="B599" s="74">
        <v>4</v>
      </c>
      <c r="C599" s="74" t="s">
        <v>352</v>
      </c>
      <c r="D599" s="75">
        <v>43154</v>
      </c>
      <c r="E599" s="75">
        <v>43158</v>
      </c>
      <c r="F599" s="76">
        <v>5</v>
      </c>
      <c r="G599" s="74">
        <v>2</v>
      </c>
      <c r="H599" s="74">
        <v>2018</v>
      </c>
      <c r="I599" s="74">
        <v>2</v>
      </c>
      <c r="J599" s="77">
        <v>52315256</v>
      </c>
      <c r="K599" s="74" t="s">
        <v>950</v>
      </c>
      <c r="L599" s="74"/>
      <c r="M599" s="74">
        <v>1045</v>
      </c>
      <c r="N599" s="74" t="s">
        <v>255</v>
      </c>
      <c r="O599" s="74" t="s">
        <v>35</v>
      </c>
      <c r="P599" s="78">
        <v>78124.2</v>
      </c>
      <c r="Q599" s="74"/>
      <c r="R599" s="74"/>
      <c r="S599" s="74"/>
      <c r="T599" s="263"/>
      <c r="U599" s="79"/>
      <c r="V599" s="80" t="s">
        <v>256</v>
      </c>
      <c r="W599" s="263" t="s">
        <v>249</v>
      </c>
      <c r="X599" s="285">
        <v>43154</v>
      </c>
      <c r="Y599" s="292" t="s">
        <v>249</v>
      </c>
      <c r="Z599" s="292" t="s">
        <v>249</v>
      </c>
      <c r="AA599" s="285">
        <v>43158</v>
      </c>
      <c r="AB599" s="298">
        <v>5</v>
      </c>
      <c r="AC599" s="263"/>
      <c r="AD599" s="319" t="s">
        <v>256</v>
      </c>
      <c r="AE599" s="324">
        <v>43238.368055555555</v>
      </c>
      <c r="AF599" s="317">
        <v>78124</v>
      </c>
      <c r="AG599" s="263" t="s">
        <v>942</v>
      </c>
      <c r="AH599" s="263">
        <v>73772</v>
      </c>
      <c r="AI599" s="263">
        <v>7848</v>
      </c>
      <c r="AJ599" s="263">
        <v>0</v>
      </c>
      <c r="AK599" s="263" t="s">
        <v>249</v>
      </c>
      <c r="AL599" s="353">
        <v>73772</v>
      </c>
      <c r="AM599" s="79"/>
      <c r="AN599" s="79" t="s">
        <v>249</v>
      </c>
      <c r="AO599" s="79" t="s">
        <v>249</v>
      </c>
      <c r="AP599" s="263"/>
      <c r="AQ599" s="263"/>
      <c r="AR599"/>
    </row>
    <row r="600" spans="1:44" s="64" customFormat="1" ht="14.1" customHeight="1">
      <c r="A600" s="73" t="s">
        <v>245</v>
      </c>
      <c r="B600" s="74">
        <v>4</v>
      </c>
      <c r="C600" s="74" t="s">
        <v>352</v>
      </c>
      <c r="D600" s="75">
        <v>43269</v>
      </c>
      <c r="E600" s="75">
        <v>43271</v>
      </c>
      <c r="F600" s="76">
        <v>3</v>
      </c>
      <c r="G600" s="74">
        <v>6</v>
      </c>
      <c r="H600" s="74">
        <v>2018</v>
      </c>
      <c r="I600" s="74">
        <v>2</v>
      </c>
      <c r="J600" s="77">
        <v>52315256</v>
      </c>
      <c r="K600" s="74" t="s">
        <v>950</v>
      </c>
      <c r="L600" s="74"/>
      <c r="M600" s="74">
        <v>1038</v>
      </c>
      <c r="N600" s="74" t="s">
        <v>248</v>
      </c>
      <c r="O600" s="74" t="s">
        <v>35</v>
      </c>
      <c r="P600" s="78">
        <v>52082.8</v>
      </c>
      <c r="Q600" s="74"/>
      <c r="R600" s="74"/>
      <c r="S600" s="74"/>
      <c r="T600" s="263"/>
      <c r="U600" s="79"/>
      <c r="V600" s="80" t="s">
        <v>256</v>
      </c>
      <c r="W600" s="263">
        <v>55402527</v>
      </c>
      <c r="X600" s="276">
        <v>76141</v>
      </c>
      <c r="Y600" s="292" t="s">
        <v>257</v>
      </c>
      <c r="Z600" s="292" t="s">
        <v>951</v>
      </c>
      <c r="AA600" s="285">
        <v>43271</v>
      </c>
      <c r="AB600" s="298">
        <v>3</v>
      </c>
      <c r="AC600" s="263" t="s">
        <v>952</v>
      </c>
      <c r="AD600" s="319" t="s">
        <v>256</v>
      </c>
      <c r="AE600" s="324">
        <v>43235.406944444447</v>
      </c>
      <c r="AF600" s="317">
        <v>52083</v>
      </c>
      <c r="AG600" s="263" t="s">
        <v>953</v>
      </c>
      <c r="AH600" s="263">
        <v>24591</v>
      </c>
      <c r="AI600" s="263">
        <v>7821</v>
      </c>
      <c r="AJ600" s="263">
        <v>0</v>
      </c>
      <c r="AK600" s="263" t="s">
        <v>249</v>
      </c>
      <c r="AL600" s="353">
        <v>0</v>
      </c>
      <c r="AM600" s="79"/>
      <c r="AN600" s="79"/>
      <c r="AO600" s="79" t="s">
        <v>249</v>
      </c>
      <c r="AP600" s="263"/>
      <c r="AQ600" s="263"/>
      <c r="AR600"/>
    </row>
    <row r="601" spans="1:44" s="64" customFormat="1" ht="14.1" customHeight="1">
      <c r="A601" s="73" t="s">
        <v>245</v>
      </c>
      <c r="B601" s="74">
        <v>4</v>
      </c>
      <c r="C601" s="74" t="s">
        <v>352</v>
      </c>
      <c r="D601" s="75">
        <v>43192</v>
      </c>
      <c r="E601" s="75">
        <v>43194</v>
      </c>
      <c r="F601" s="76">
        <v>3</v>
      </c>
      <c r="G601" s="74">
        <v>4</v>
      </c>
      <c r="H601" s="74">
        <v>2018</v>
      </c>
      <c r="I601" s="74">
        <v>1</v>
      </c>
      <c r="J601" s="77">
        <v>52315256</v>
      </c>
      <c r="K601" s="74" t="s">
        <v>950</v>
      </c>
      <c r="L601" s="74"/>
      <c r="M601" s="74">
        <v>1038</v>
      </c>
      <c r="N601" s="74" t="s">
        <v>248</v>
      </c>
      <c r="O601" s="74" t="s">
        <v>35</v>
      </c>
      <c r="P601" s="78">
        <v>104165.6</v>
      </c>
      <c r="Q601" s="74"/>
      <c r="R601" s="74"/>
      <c r="S601" s="74"/>
      <c r="T601" s="263"/>
      <c r="U601" s="79"/>
      <c r="V601" s="80" t="s">
        <v>256</v>
      </c>
      <c r="W601" s="263">
        <v>55300474</v>
      </c>
      <c r="X601" s="276">
        <v>43192</v>
      </c>
      <c r="Y601" s="292" t="s">
        <v>257</v>
      </c>
      <c r="Z601" s="292" t="s">
        <v>954</v>
      </c>
      <c r="AA601" s="276">
        <v>43194</v>
      </c>
      <c r="AB601" s="298">
        <v>3</v>
      </c>
      <c r="AC601" s="263" t="s">
        <v>955</v>
      </c>
      <c r="AD601" s="319" t="s">
        <v>256</v>
      </c>
      <c r="AE601" s="324">
        <v>43235.413194444445</v>
      </c>
      <c r="AF601" s="317">
        <v>104166</v>
      </c>
      <c r="AG601" s="263" t="s">
        <v>956</v>
      </c>
      <c r="AH601" s="263">
        <v>26041</v>
      </c>
      <c r="AI601" s="263">
        <v>7821</v>
      </c>
      <c r="AJ601" s="263">
        <v>0</v>
      </c>
      <c r="AK601" s="263" t="s">
        <v>249</v>
      </c>
      <c r="AL601" s="353">
        <v>0</v>
      </c>
      <c r="AM601" s="79"/>
      <c r="AN601" s="79"/>
      <c r="AO601" s="79" t="s">
        <v>249</v>
      </c>
      <c r="AP601" s="263"/>
      <c r="AQ601" s="263"/>
      <c r="AR601"/>
    </row>
    <row r="602" spans="1:44" s="64" customFormat="1" ht="14.1" customHeight="1">
      <c r="A602" s="73" t="s">
        <v>245</v>
      </c>
      <c r="B602" s="74">
        <v>4</v>
      </c>
      <c r="C602" s="74" t="s">
        <v>352</v>
      </c>
      <c r="D602" s="75">
        <v>43210</v>
      </c>
      <c r="E602" s="75">
        <v>43212</v>
      </c>
      <c r="F602" s="76">
        <v>3</v>
      </c>
      <c r="G602" s="74">
        <v>4</v>
      </c>
      <c r="H602" s="74">
        <v>2018</v>
      </c>
      <c r="I602" s="74">
        <v>2</v>
      </c>
      <c r="J602" s="77">
        <v>52315256</v>
      </c>
      <c r="K602" s="74" t="s">
        <v>950</v>
      </c>
      <c r="L602" s="74"/>
      <c r="M602" s="74">
        <v>1038</v>
      </c>
      <c r="N602" s="74" t="s">
        <v>248</v>
      </c>
      <c r="O602" s="74" t="s">
        <v>35</v>
      </c>
      <c r="P602" s="78">
        <v>78124.2</v>
      </c>
      <c r="Q602" s="74"/>
      <c r="R602" s="74"/>
      <c r="S602" s="74"/>
      <c r="T602" s="263"/>
      <c r="U602" s="79"/>
      <c r="V602" s="80" t="s">
        <v>256</v>
      </c>
      <c r="W602" s="263">
        <v>55336325</v>
      </c>
      <c r="X602" s="285">
        <v>43210</v>
      </c>
      <c r="Y602" s="292" t="s">
        <v>257</v>
      </c>
      <c r="Z602" s="292" t="s">
        <v>957</v>
      </c>
      <c r="AA602" s="285">
        <v>43212</v>
      </c>
      <c r="AB602" s="298">
        <v>3</v>
      </c>
      <c r="AC602" s="263" t="s">
        <v>958</v>
      </c>
      <c r="AD602" s="319" t="s">
        <v>256</v>
      </c>
      <c r="AE602" s="324">
        <v>43265.415972222225</v>
      </c>
      <c r="AF602" s="317">
        <v>78124</v>
      </c>
      <c r="AG602" s="263" t="s">
        <v>959</v>
      </c>
      <c r="AH602" s="263">
        <v>78124</v>
      </c>
      <c r="AI602" s="263">
        <v>7953</v>
      </c>
      <c r="AJ602" s="263">
        <v>0</v>
      </c>
      <c r="AK602" s="263" t="s">
        <v>249</v>
      </c>
      <c r="AL602" s="353">
        <v>26041</v>
      </c>
      <c r="AM602" s="79"/>
      <c r="AN602" s="79"/>
      <c r="AO602" s="79" t="s">
        <v>249</v>
      </c>
      <c r="AP602" s="263"/>
      <c r="AQ602" s="263"/>
      <c r="AR602"/>
    </row>
    <row r="603" spans="1:44" s="64" customFormat="1" ht="14.1" customHeight="1">
      <c r="A603" s="73" t="s">
        <v>245</v>
      </c>
      <c r="B603" s="74">
        <v>4</v>
      </c>
      <c r="C603" s="74" t="s">
        <v>352</v>
      </c>
      <c r="D603" s="75">
        <v>43125</v>
      </c>
      <c r="E603" s="75">
        <v>43126</v>
      </c>
      <c r="F603" s="76">
        <v>2</v>
      </c>
      <c r="G603" s="74">
        <v>1</v>
      </c>
      <c r="H603" s="74">
        <v>2018</v>
      </c>
      <c r="I603" s="74">
        <v>2</v>
      </c>
      <c r="J603" s="77">
        <v>52315256</v>
      </c>
      <c r="K603" s="74" t="s">
        <v>950</v>
      </c>
      <c r="L603" s="74"/>
      <c r="M603" s="74">
        <v>1038</v>
      </c>
      <c r="N603" s="74" t="s">
        <v>248</v>
      </c>
      <c r="O603" s="74" t="s">
        <v>35</v>
      </c>
      <c r="P603" s="78">
        <v>52082.8</v>
      </c>
      <c r="Q603" s="74"/>
      <c r="R603" s="74"/>
      <c r="S603" s="74"/>
      <c r="T603" s="263"/>
      <c r="U603" s="79"/>
      <c r="V603" s="80" t="s">
        <v>256</v>
      </c>
      <c r="W603" s="263" t="s">
        <v>960</v>
      </c>
      <c r="X603" s="285">
        <v>43125</v>
      </c>
      <c r="Y603" s="292" t="s">
        <v>961</v>
      </c>
      <c r="Z603" s="292" t="s">
        <v>962</v>
      </c>
      <c r="AA603" s="285">
        <v>43126</v>
      </c>
      <c r="AB603" s="298">
        <v>2</v>
      </c>
      <c r="AC603" s="263" t="s">
        <v>249</v>
      </c>
      <c r="AD603" s="319" t="s">
        <v>256</v>
      </c>
      <c r="AE603" s="324"/>
      <c r="AF603" s="317">
        <v>52083</v>
      </c>
      <c r="AG603" s="263"/>
      <c r="AH603" s="263"/>
      <c r="AI603" s="263"/>
      <c r="AJ603" s="263"/>
      <c r="AK603" s="263"/>
      <c r="AL603" s="317"/>
      <c r="AM603" s="79"/>
      <c r="AN603" s="79"/>
      <c r="AO603" s="79" t="s">
        <v>249</v>
      </c>
      <c r="AP603" s="263"/>
      <c r="AQ603" s="263"/>
      <c r="AR603"/>
    </row>
    <row r="604" spans="1:44" s="64" customFormat="1" ht="14.1" customHeight="1">
      <c r="A604" s="73" t="s">
        <v>245</v>
      </c>
      <c r="B604" s="74">
        <v>4</v>
      </c>
      <c r="C604" s="74" t="s">
        <v>352</v>
      </c>
      <c r="D604" s="75">
        <v>43213</v>
      </c>
      <c r="E604" s="75">
        <v>43213</v>
      </c>
      <c r="F604" s="76">
        <v>1</v>
      </c>
      <c r="G604" s="74">
        <v>4</v>
      </c>
      <c r="H604" s="74">
        <v>2018</v>
      </c>
      <c r="I604" s="74">
        <v>2</v>
      </c>
      <c r="J604" s="77">
        <v>52315256</v>
      </c>
      <c r="K604" s="74" t="s">
        <v>950</v>
      </c>
      <c r="L604" s="74"/>
      <c r="M604" s="74">
        <v>1038</v>
      </c>
      <c r="N604" s="74" t="s">
        <v>248</v>
      </c>
      <c r="O604" s="74" t="s">
        <v>35</v>
      </c>
      <c r="P604" s="78">
        <v>52082.8</v>
      </c>
      <c r="Q604" s="74"/>
      <c r="R604" s="74"/>
      <c r="S604" s="74"/>
      <c r="T604" s="263"/>
      <c r="U604" s="79"/>
      <c r="V604" s="80" t="s">
        <v>256</v>
      </c>
      <c r="W604" s="263" t="s">
        <v>963</v>
      </c>
      <c r="X604" s="285">
        <v>43213</v>
      </c>
      <c r="Y604" s="292" t="s">
        <v>964</v>
      </c>
      <c r="Z604" s="292" t="s">
        <v>965</v>
      </c>
      <c r="AA604" s="285">
        <v>43213</v>
      </c>
      <c r="AB604" s="298">
        <v>1</v>
      </c>
      <c r="AC604" s="263" t="s">
        <v>249</v>
      </c>
      <c r="AD604" s="319" t="s">
        <v>256</v>
      </c>
      <c r="AE604" s="324">
        <v>43265.383333333331</v>
      </c>
      <c r="AF604" s="317">
        <v>52083</v>
      </c>
      <c r="AG604" s="263" t="s">
        <v>966</v>
      </c>
      <c r="AH604" s="263">
        <v>26041</v>
      </c>
      <c r="AI604" s="263">
        <v>0</v>
      </c>
      <c r="AJ604" s="263">
        <v>0</v>
      </c>
      <c r="AK604" s="263" t="s">
        <v>249</v>
      </c>
      <c r="AL604" s="353">
        <v>0</v>
      </c>
      <c r="AM604" s="79"/>
      <c r="AN604" s="79"/>
      <c r="AO604" s="79" t="s">
        <v>249</v>
      </c>
      <c r="AP604" s="263"/>
      <c r="AQ604" s="263"/>
      <c r="AR604"/>
    </row>
    <row r="605" spans="1:44" s="64" customFormat="1" ht="14.1" customHeight="1">
      <c r="A605" s="73" t="s">
        <v>245</v>
      </c>
      <c r="B605" s="74">
        <v>4</v>
      </c>
      <c r="C605" s="74" t="s">
        <v>352</v>
      </c>
      <c r="D605" s="75">
        <v>43124</v>
      </c>
      <c r="E605" s="75">
        <v>43124</v>
      </c>
      <c r="F605" s="76">
        <v>1</v>
      </c>
      <c r="G605" s="74">
        <v>1</v>
      </c>
      <c r="H605" s="74">
        <v>2018</v>
      </c>
      <c r="I605" s="74">
        <v>2</v>
      </c>
      <c r="J605" s="77">
        <v>52315256</v>
      </c>
      <c r="K605" s="74" t="s">
        <v>950</v>
      </c>
      <c r="L605" s="74"/>
      <c r="M605" s="74">
        <v>1038</v>
      </c>
      <c r="N605" s="74" t="s">
        <v>248</v>
      </c>
      <c r="O605" s="74" t="s">
        <v>35</v>
      </c>
      <c r="P605" s="78">
        <v>26041.4</v>
      </c>
      <c r="Q605" s="74"/>
      <c r="R605" s="74"/>
      <c r="S605" s="74"/>
      <c r="T605" s="263"/>
      <c r="U605" s="79"/>
      <c r="V605" s="80" t="s">
        <v>256</v>
      </c>
      <c r="W605" s="263" t="s">
        <v>249</v>
      </c>
      <c r="X605" s="285">
        <v>43124</v>
      </c>
      <c r="Y605" s="292" t="s">
        <v>249</v>
      </c>
      <c r="Z605" s="292" t="s">
        <v>249</v>
      </c>
      <c r="AA605" s="285">
        <v>43124</v>
      </c>
      <c r="AB605" s="298">
        <v>1</v>
      </c>
      <c r="AC605" s="263" t="s">
        <v>249</v>
      </c>
      <c r="AD605" s="319" t="s">
        <v>256</v>
      </c>
      <c r="AE605" s="324"/>
      <c r="AF605" s="317">
        <v>26041</v>
      </c>
      <c r="AG605" s="263"/>
      <c r="AH605" s="263"/>
      <c r="AI605" s="263"/>
      <c r="AJ605" s="263"/>
      <c r="AK605" s="263"/>
      <c r="AL605" s="317"/>
      <c r="AM605" s="79"/>
      <c r="AN605" s="79"/>
      <c r="AO605" s="79"/>
      <c r="AP605" s="263"/>
      <c r="AQ605" s="263"/>
      <c r="AR605"/>
    </row>
    <row r="606" spans="1:44" s="64" customFormat="1" ht="14.1" customHeight="1">
      <c r="A606" s="73" t="s">
        <v>245</v>
      </c>
      <c r="B606" s="74">
        <v>4</v>
      </c>
      <c r="C606" s="74" t="s">
        <v>352</v>
      </c>
      <c r="D606" s="75"/>
      <c r="E606" s="75"/>
      <c r="F606" s="76"/>
      <c r="G606" s="74"/>
      <c r="H606" s="74"/>
      <c r="I606" s="74"/>
      <c r="J606" s="77">
        <v>52315256</v>
      </c>
      <c r="K606" s="74" t="s">
        <v>950</v>
      </c>
      <c r="L606" s="74"/>
      <c r="M606" s="74">
        <v>1045</v>
      </c>
      <c r="N606" s="74" t="s">
        <v>255</v>
      </c>
      <c r="O606" s="74" t="s">
        <v>35</v>
      </c>
      <c r="P606" s="78">
        <v>26041.4</v>
      </c>
      <c r="Q606" s="74"/>
      <c r="R606" s="74"/>
      <c r="S606" s="74"/>
      <c r="T606" s="263"/>
      <c r="U606" s="79"/>
      <c r="V606" s="80" t="s">
        <v>256</v>
      </c>
      <c r="W606" s="263"/>
      <c r="X606" s="276"/>
      <c r="Y606" s="292"/>
      <c r="Z606" s="292"/>
      <c r="AA606" s="276"/>
      <c r="AB606" s="298"/>
      <c r="AC606" s="263"/>
      <c r="AD606" s="319" t="s">
        <v>256</v>
      </c>
      <c r="AE606" s="327">
        <v>43328.384027777778</v>
      </c>
      <c r="AF606" s="317">
        <v>0</v>
      </c>
      <c r="AG606" s="340" t="s">
        <v>967</v>
      </c>
      <c r="AH606" s="340">
        <v>26041</v>
      </c>
      <c r="AI606" s="340">
        <v>0</v>
      </c>
      <c r="AJ606" s="340">
        <v>0</v>
      </c>
      <c r="AK606" s="340" t="s">
        <v>249</v>
      </c>
      <c r="AL606" s="353">
        <v>26041</v>
      </c>
      <c r="AM606" s="79"/>
      <c r="AN606" s="79"/>
      <c r="AO606" s="79" t="s">
        <v>249</v>
      </c>
      <c r="AP606" s="263"/>
      <c r="AQ606" s="263"/>
      <c r="AR606"/>
    </row>
    <row r="607" spans="1:44" s="64" customFormat="1" ht="14.1" hidden="1" customHeight="1">
      <c r="A607" s="73" t="s">
        <v>245</v>
      </c>
      <c r="B607" s="74">
        <v>75</v>
      </c>
      <c r="C607" s="74" t="s">
        <v>272</v>
      </c>
      <c r="D607" s="75"/>
      <c r="E607" s="75"/>
      <c r="F607" s="76"/>
      <c r="G607" s="74">
        <v>6</v>
      </c>
      <c r="H607" s="74">
        <v>2017</v>
      </c>
      <c r="I607" s="74">
        <v>1</v>
      </c>
      <c r="J607" s="77">
        <v>52316914</v>
      </c>
      <c r="K607" s="74" t="s">
        <v>968</v>
      </c>
      <c r="L607" s="74"/>
      <c r="M607" s="74">
        <v>1038</v>
      </c>
      <c r="N607" s="74" t="s">
        <v>248</v>
      </c>
      <c r="O607" s="74" t="s">
        <v>758</v>
      </c>
      <c r="P607" s="78">
        <v>49181.133300000001</v>
      </c>
      <c r="Q607" s="74"/>
      <c r="R607" s="74"/>
      <c r="S607" s="74"/>
      <c r="T607" s="79"/>
      <c r="U607" s="79"/>
      <c r="V607" s="80" t="s">
        <v>260</v>
      </c>
      <c r="W607" s="79" t="s">
        <v>249</v>
      </c>
      <c r="X607" s="81"/>
      <c r="Y607" s="82" t="s">
        <v>249</v>
      </c>
      <c r="Z607" s="82" t="s">
        <v>249</v>
      </c>
      <c r="AA607" s="81"/>
      <c r="AB607" s="83"/>
      <c r="AC607" s="79" t="s">
        <v>249</v>
      </c>
      <c r="AD607" s="80"/>
      <c r="AE607" s="245"/>
      <c r="AF607" s="84">
        <v>49181</v>
      </c>
      <c r="AG607" s="79" t="s">
        <v>249</v>
      </c>
      <c r="AH607" s="79" t="s">
        <v>249</v>
      </c>
      <c r="AI607" s="79" t="s">
        <v>249</v>
      </c>
      <c r="AJ607" s="79" t="s">
        <v>249</v>
      </c>
      <c r="AK607" s="79" t="s">
        <v>249</v>
      </c>
      <c r="AL607" s="79" t="s">
        <v>249</v>
      </c>
      <c r="AM607" s="79" t="s">
        <v>261</v>
      </c>
      <c r="AN607" s="79" t="s">
        <v>249</v>
      </c>
      <c r="AO607" s="79" t="s">
        <v>249</v>
      </c>
      <c r="AP607" s="79"/>
      <c r="AQ607" s="79"/>
      <c r="AR607"/>
    </row>
    <row r="608" spans="1:44" s="64" customFormat="1" ht="15" hidden="1" customHeight="1">
      <c r="A608" s="73" t="s">
        <v>245</v>
      </c>
      <c r="B608" s="74">
        <v>75</v>
      </c>
      <c r="C608" s="74" t="s">
        <v>272</v>
      </c>
      <c r="D608" s="75"/>
      <c r="E608" s="75"/>
      <c r="F608" s="76"/>
      <c r="G608" s="74">
        <v>6</v>
      </c>
      <c r="H608" s="74">
        <v>2017</v>
      </c>
      <c r="I608" s="74">
        <v>1</v>
      </c>
      <c r="J608" s="77">
        <v>52316914</v>
      </c>
      <c r="K608" s="74" t="s">
        <v>968</v>
      </c>
      <c r="L608" s="74"/>
      <c r="M608" s="74">
        <v>1045</v>
      </c>
      <c r="N608" s="74" t="s">
        <v>255</v>
      </c>
      <c r="O608" s="74" t="s">
        <v>758</v>
      </c>
      <c r="P608" s="78">
        <v>24590.566599999998</v>
      </c>
      <c r="Q608" s="74"/>
      <c r="R608" s="74"/>
      <c r="S608" s="74"/>
      <c r="T608" s="79"/>
      <c r="U608" s="79"/>
      <c r="V608" s="80" t="s">
        <v>260</v>
      </c>
      <c r="W608" s="79" t="s">
        <v>249</v>
      </c>
      <c r="X608" s="81"/>
      <c r="Y608" s="82" t="s">
        <v>249</v>
      </c>
      <c r="Z608" s="82" t="s">
        <v>249</v>
      </c>
      <c r="AA608" s="81"/>
      <c r="AB608" s="83"/>
      <c r="AC608" s="79" t="s">
        <v>249</v>
      </c>
      <c r="AD608" s="80"/>
      <c r="AE608" s="245"/>
      <c r="AF608" s="84">
        <v>24591</v>
      </c>
      <c r="AG608" s="79" t="s">
        <v>249</v>
      </c>
      <c r="AH608" s="79" t="s">
        <v>249</v>
      </c>
      <c r="AI608" s="79" t="s">
        <v>249</v>
      </c>
      <c r="AJ608" s="79" t="s">
        <v>249</v>
      </c>
      <c r="AK608" s="79" t="s">
        <v>249</v>
      </c>
      <c r="AL608" s="79" t="s">
        <v>249</v>
      </c>
      <c r="AM608" s="79" t="s">
        <v>261</v>
      </c>
      <c r="AN608" s="79" t="s">
        <v>249</v>
      </c>
      <c r="AO608" s="79" t="s">
        <v>249</v>
      </c>
      <c r="AP608" s="79"/>
      <c r="AQ608" s="79"/>
      <c r="AR608"/>
    </row>
    <row r="609" spans="1:44" s="64" customFormat="1" ht="15" customHeight="1">
      <c r="A609" s="73" t="s">
        <v>245</v>
      </c>
      <c r="B609" s="74">
        <v>64</v>
      </c>
      <c r="C609" s="74" t="s">
        <v>475</v>
      </c>
      <c r="D609" s="75">
        <v>42949</v>
      </c>
      <c r="E609" s="75">
        <v>42950</v>
      </c>
      <c r="F609" s="76">
        <v>2</v>
      </c>
      <c r="G609" s="74">
        <v>8</v>
      </c>
      <c r="H609" s="74">
        <v>2017</v>
      </c>
      <c r="I609" s="74">
        <v>2</v>
      </c>
      <c r="J609" s="77">
        <v>52317274</v>
      </c>
      <c r="K609" s="74" t="s">
        <v>969</v>
      </c>
      <c r="L609" s="74"/>
      <c r="M609" s="74">
        <v>1038</v>
      </c>
      <c r="N609" s="74" t="s">
        <v>248</v>
      </c>
      <c r="O609" s="74" t="s">
        <v>34</v>
      </c>
      <c r="P609" s="78">
        <v>55208</v>
      </c>
      <c r="Q609" s="74"/>
      <c r="R609" s="74"/>
      <c r="S609" s="74"/>
      <c r="T609" s="263"/>
      <c r="U609" s="79"/>
      <c r="V609" s="80" t="s">
        <v>26</v>
      </c>
      <c r="W609" s="263" t="s">
        <v>249</v>
      </c>
      <c r="X609" s="282">
        <v>42949</v>
      </c>
      <c r="Y609" s="292" t="s">
        <v>249</v>
      </c>
      <c r="Z609" s="292" t="s">
        <v>249</v>
      </c>
      <c r="AA609" s="282">
        <v>42950</v>
      </c>
      <c r="AB609" s="302">
        <v>2</v>
      </c>
      <c r="AC609" s="263" t="s">
        <v>249</v>
      </c>
      <c r="AD609" s="319" t="s">
        <v>26</v>
      </c>
      <c r="AE609" s="324"/>
      <c r="AF609" s="317">
        <v>0</v>
      </c>
      <c r="AG609" s="263"/>
      <c r="AH609" s="263"/>
      <c r="AI609" s="263"/>
      <c r="AJ609" s="263"/>
      <c r="AK609" s="263"/>
      <c r="AL609" s="263"/>
      <c r="AM609" s="79"/>
      <c r="AN609" s="79"/>
      <c r="AO609" s="79"/>
      <c r="AP609" s="263" t="s">
        <v>250</v>
      </c>
      <c r="AQ609" s="263"/>
      <c r="AR609"/>
    </row>
    <row r="610" spans="1:44" s="64" customFormat="1" ht="15" customHeight="1">
      <c r="A610" s="73" t="s">
        <v>245</v>
      </c>
      <c r="B610" s="74">
        <v>64</v>
      </c>
      <c r="C610" s="74" t="s">
        <v>475</v>
      </c>
      <c r="D610" s="75">
        <v>42951</v>
      </c>
      <c r="E610" s="75">
        <v>42951</v>
      </c>
      <c r="F610" s="76">
        <v>1</v>
      </c>
      <c r="G610" s="74">
        <v>8</v>
      </c>
      <c r="H610" s="74">
        <v>2017</v>
      </c>
      <c r="I610" s="74">
        <v>2</v>
      </c>
      <c r="J610" s="77">
        <v>52317274</v>
      </c>
      <c r="K610" s="74" t="s">
        <v>969</v>
      </c>
      <c r="L610" s="74"/>
      <c r="M610" s="74">
        <v>1045</v>
      </c>
      <c r="N610" s="74" t="s">
        <v>255</v>
      </c>
      <c r="O610" s="74" t="s">
        <v>34</v>
      </c>
      <c r="P610" s="78">
        <v>55208</v>
      </c>
      <c r="Q610" s="74"/>
      <c r="R610" s="74"/>
      <c r="S610" s="74"/>
      <c r="T610" s="263">
        <v>1</v>
      </c>
      <c r="U610" s="79"/>
      <c r="V610" s="80" t="s">
        <v>256</v>
      </c>
      <c r="W610" s="263" t="s">
        <v>249</v>
      </c>
      <c r="X610" s="280">
        <v>42951</v>
      </c>
      <c r="Y610" s="292" t="s">
        <v>249</v>
      </c>
      <c r="Z610" s="292" t="s">
        <v>249</v>
      </c>
      <c r="AA610" s="280">
        <v>42951</v>
      </c>
      <c r="AB610" s="302">
        <v>1</v>
      </c>
      <c r="AC610" s="263" t="s">
        <v>249</v>
      </c>
      <c r="AD610" s="319" t="s">
        <v>256</v>
      </c>
      <c r="AE610" s="324"/>
      <c r="AF610" s="317">
        <v>0</v>
      </c>
      <c r="AG610" s="263" t="s">
        <v>249</v>
      </c>
      <c r="AH610" s="263" t="s">
        <v>249</v>
      </c>
      <c r="AI610" s="263" t="s">
        <v>249</v>
      </c>
      <c r="AJ610" s="332" t="e">
        <v>#REF!</v>
      </c>
      <c r="AK610" s="263" t="s">
        <v>249</v>
      </c>
      <c r="AL610" s="263" t="s">
        <v>249</v>
      </c>
      <c r="AM610" s="79"/>
      <c r="AN610" s="79" t="s">
        <v>249</v>
      </c>
      <c r="AO610" s="79" t="s">
        <v>249</v>
      </c>
      <c r="AP610" s="263"/>
      <c r="AQ610" s="263"/>
      <c r="AR610"/>
    </row>
    <row r="611" spans="1:44" s="64" customFormat="1" ht="14.1" customHeight="1">
      <c r="A611" s="73" t="s">
        <v>245</v>
      </c>
      <c r="B611" s="74">
        <v>42</v>
      </c>
      <c r="C611" s="74" t="s">
        <v>497</v>
      </c>
      <c r="D611" s="75">
        <v>43000</v>
      </c>
      <c r="E611" s="75">
        <v>43005</v>
      </c>
      <c r="F611" s="76">
        <v>6</v>
      </c>
      <c r="G611" s="74">
        <v>9</v>
      </c>
      <c r="H611" s="74">
        <v>2017</v>
      </c>
      <c r="I611" s="74">
        <v>2</v>
      </c>
      <c r="J611" s="77">
        <v>52338198</v>
      </c>
      <c r="K611" s="74" t="s">
        <v>970</v>
      </c>
      <c r="L611" s="74"/>
      <c r="M611" s="74">
        <v>1038</v>
      </c>
      <c r="N611" s="74" t="s">
        <v>248</v>
      </c>
      <c r="O611" s="74" t="s">
        <v>287</v>
      </c>
      <c r="P611" s="78">
        <v>49181.133300000001</v>
      </c>
      <c r="Q611" s="74"/>
      <c r="R611" s="74"/>
      <c r="S611" s="74"/>
      <c r="T611" s="263"/>
      <c r="U611" s="79"/>
      <c r="V611" s="80" t="s">
        <v>256</v>
      </c>
      <c r="W611" s="263">
        <v>2163168</v>
      </c>
      <c r="X611" s="280">
        <v>43000</v>
      </c>
      <c r="Y611" s="292" t="s">
        <v>257</v>
      </c>
      <c r="Z611" s="292" t="s">
        <v>971</v>
      </c>
      <c r="AA611" s="280">
        <v>43005</v>
      </c>
      <c r="AB611" s="298">
        <v>6</v>
      </c>
      <c r="AC611" s="263" t="s">
        <v>249</v>
      </c>
      <c r="AD611" s="319" t="s">
        <v>256</v>
      </c>
      <c r="AE611" s="324">
        <v>43375</v>
      </c>
      <c r="AF611" s="317">
        <v>49181</v>
      </c>
      <c r="AG611" s="263" t="s">
        <v>972</v>
      </c>
      <c r="AH611" s="263">
        <v>122953</v>
      </c>
      <c r="AI611" s="263">
        <v>7328</v>
      </c>
      <c r="AJ611" s="263">
        <v>0</v>
      </c>
      <c r="AK611" s="263" t="s">
        <v>249</v>
      </c>
      <c r="AL611" s="263">
        <v>172134</v>
      </c>
      <c r="AM611" s="79"/>
      <c r="AN611" s="79" t="s">
        <v>25</v>
      </c>
      <c r="AO611" s="79" t="s">
        <v>249</v>
      </c>
      <c r="AP611" s="263"/>
      <c r="AQ611" s="263"/>
      <c r="AR611"/>
    </row>
    <row r="612" spans="1:44" s="64" customFormat="1" ht="14.1" customHeight="1">
      <c r="A612" s="73" t="s">
        <v>245</v>
      </c>
      <c r="B612" s="74">
        <v>42</v>
      </c>
      <c r="C612" s="74" t="s">
        <v>497</v>
      </c>
      <c r="D612" s="75" t="s">
        <v>858</v>
      </c>
      <c r="E612" s="75">
        <v>43180</v>
      </c>
      <c r="F612" s="76">
        <v>5</v>
      </c>
      <c r="G612" s="74">
        <v>3</v>
      </c>
      <c r="H612" s="74">
        <v>2018</v>
      </c>
      <c r="I612" s="74">
        <v>2</v>
      </c>
      <c r="J612" s="77">
        <v>52340197</v>
      </c>
      <c r="K612" s="74" t="s">
        <v>973</v>
      </c>
      <c r="L612" s="74"/>
      <c r="M612" s="74">
        <v>1046</v>
      </c>
      <c r="N612" s="74" t="s">
        <v>274</v>
      </c>
      <c r="O612" s="74" t="s">
        <v>41</v>
      </c>
      <c r="P612" s="78">
        <v>156248.4</v>
      </c>
      <c r="Q612" s="74"/>
      <c r="R612" s="74"/>
      <c r="S612" s="74"/>
      <c r="T612" s="263"/>
      <c r="U612" s="79"/>
      <c r="V612" s="80" t="s">
        <v>256</v>
      </c>
      <c r="W612" s="263">
        <v>2180020085</v>
      </c>
      <c r="X612" s="280" t="s">
        <v>858</v>
      </c>
      <c r="Y612" s="292" t="s">
        <v>363</v>
      </c>
      <c r="Z612" s="292" t="s">
        <v>974</v>
      </c>
      <c r="AA612" s="280">
        <v>43180</v>
      </c>
      <c r="AB612" s="299">
        <v>5</v>
      </c>
      <c r="AC612" s="263" t="s">
        <v>249</v>
      </c>
      <c r="AD612" s="319" t="s">
        <v>256</v>
      </c>
      <c r="AE612" s="324">
        <v>43224.475694444445</v>
      </c>
      <c r="AF612" s="317">
        <v>156248</v>
      </c>
      <c r="AG612" s="263" t="s">
        <v>975</v>
      </c>
      <c r="AH612" s="263">
        <v>156899</v>
      </c>
      <c r="AI612" s="263">
        <v>0</v>
      </c>
      <c r="AJ612" s="263">
        <v>0</v>
      </c>
      <c r="AK612" s="263" t="s">
        <v>249</v>
      </c>
      <c r="AL612" s="263">
        <v>0</v>
      </c>
      <c r="AM612" s="79"/>
      <c r="AN612" s="79" t="s">
        <v>25</v>
      </c>
      <c r="AO612" s="79" t="s">
        <v>249</v>
      </c>
      <c r="AP612" s="263"/>
      <c r="AQ612" s="263"/>
      <c r="AR612"/>
    </row>
    <row r="613" spans="1:44" s="64" customFormat="1" ht="14.1" customHeight="1">
      <c r="A613" s="73" t="s">
        <v>245</v>
      </c>
      <c r="B613" s="74">
        <v>42</v>
      </c>
      <c r="C613" s="74" t="s">
        <v>497</v>
      </c>
      <c r="D613" s="75">
        <v>42843</v>
      </c>
      <c r="E613" s="75">
        <v>42849</v>
      </c>
      <c r="F613" s="76">
        <v>7</v>
      </c>
      <c r="G613" s="74">
        <v>4</v>
      </c>
      <c r="H613" s="74">
        <v>2017</v>
      </c>
      <c r="I613" s="74">
        <v>2</v>
      </c>
      <c r="J613" s="77">
        <v>52347452</v>
      </c>
      <c r="K613" s="74" t="s">
        <v>976</v>
      </c>
      <c r="L613" s="74"/>
      <c r="M613" s="74">
        <v>1038</v>
      </c>
      <c r="N613" s="74" t="s">
        <v>248</v>
      </c>
      <c r="O613" s="74" t="s">
        <v>35</v>
      </c>
      <c r="P613" s="78">
        <v>122952.8333</v>
      </c>
      <c r="Q613" s="74"/>
      <c r="R613" s="74"/>
      <c r="S613" s="74"/>
      <c r="T613" s="263"/>
      <c r="U613" s="79"/>
      <c r="V613" s="80" t="s">
        <v>256</v>
      </c>
      <c r="W613" s="263">
        <v>54936248</v>
      </c>
      <c r="X613" s="280">
        <v>42845</v>
      </c>
      <c r="Y613" s="292" t="s">
        <v>249</v>
      </c>
      <c r="Z613" s="292" t="s">
        <v>249</v>
      </c>
      <c r="AA613" s="280">
        <v>42849</v>
      </c>
      <c r="AB613" s="299">
        <v>5</v>
      </c>
      <c r="AC613" s="263" t="s">
        <v>249</v>
      </c>
      <c r="AD613" s="319" t="s">
        <v>256</v>
      </c>
      <c r="AE613" s="324"/>
      <c r="AF613" s="317">
        <v>122953</v>
      </c>
      <c r="AG613" s="263"/>
      <c r="AH613" s="263">
        <v>122953</v>
      </c>
      <c r="AI613" s="263">
        <v>6578</v>
      </c>
      <c r="AJ613" s="263">
        <v>122953</v>
      </c>
      <c r="AK613" s="263" t="s">
        <v>977</v>
      </c>
      <c r="AL613" s="263">
        <v>0</v>
      </c>
      <c r="AM613" s="79"/>
      <c r="AN613" s="79" t="s">
        <v>25</v>
      </c>
      <c r="AO613" s="79"/>
      <c r="AP613" s="263"/>
      <c r="AQ613" s="263"/>
      <c r="AR613"/>
    </row>
    <row r="614" spans="1:44" s="64" customFormat="1" ht="14.1" customHeight="1">
      <c r="A614" s="73" t="s">
        <v>245</v>
      </c>
      <c r="B614" s="74">
        <v>42</v>
      </c>
      <c r="C614" s="74" t="s">
        <v>497</v>
      </c>
      <c r="D614" s="75">
        <v>42843</v>
      </c>
      <c r="E614" s="75">
        <v>42849</v>
      </c>
      <c r="F614" s="76">
        <v>7</v>
      </c>
      <c r="G614" s="74">
        <v>4</v>
      </c>
      <c r="H614" s="74">
        <v>2017</v>
      </c>
      <c r="I614" s="74">
        <v>2</v>
      </c>
      <c r="J614" s="77">
        <v>52347452</v>
      </c>
      <c r="K614" s="74" t="s">
        <v>976</v>
      </c>
      <c r="L614" s="74"/>
      <c r="M614" s="74">
        <v>1038</v>
      </c>
      <c r="N614" s="74" t="s">
        <v>248</v>
      </c>
      <c r="O614" s="74" t="s">
        <v>35</v>
      </c>
      <c r="P614" s="78">
        <v>49181.133300000001</v>
      </c>
      <c r="Q614" s="74"/>
      <c r="R614" s="74"/>
      <c r="S614" s="74"/>
      <c r="T614" s="263"/>
      <c r="U614" s="79"/>
      <c r="V614" s="80" t="s">
        <v>26</v>
      </c>
      <c r="W614" s="263"/>
      <c r="X614" s="280">
        <v>42843</v>
      </c>
      <c r="Y614" s="292"/>
      <c r="Z614" s="292"/>
      <c r="AA614" s="280">
        <v>42844</v>
      </c>
      <c r="AB614" s="298">
        <v>2</v>
      </c>
      <c r="AC614" s="263" t="s">
        <v>249</v>
      </c>
      <c r="AD614" s="319" t="s">
        <v>26</v>
      </c>
      <c r="AE614" s="324"/>
      <c r="AF614" s="317">
        <v>0</v>
      </c>
      <c r="AG614" s="263"/>
      <c r="AH614" s="263"/>
      <c r="AI614" s="263"/>
      <c r="AJ614" s="263"/>
      <c r="AK614" s="263"/>
      <c r="AL614" s="263"/>
      <c r="AM614" s="79"/>
      <c r="AN614" s="79"/>
      <c r="AO614" s="79" t="s">
        <v>249</v>
      </c>
      <c r="AP614" s="263" t="s">
        <v>250</v>
      </c>
      <c r="AQ614" s="263"/>
      <c r="AR614"/>
    </row>
    <row r="615" spans="1:44" s="64" customFormat="1" ht="14.1" customHeight="1">
      <c r="A615" s="73" t="s">
        <v>245</v>
      </c>
      <c r="B615" s="74">
        <v>101</v>
      </c>
      <c r="C615" s="74" t="s">
        <v>978</v>
      </c>
      <c r="D615" s="75"/>
      <c r="E615" s="75"/>
      <c r="F615" s="76"/>
      <c r="G615" s="74">
        <v>3</v>
      </c>
      <c r="H615" s="74">
        <v>2019</v>
      </c>
      <c r="I615" s="74">
        <v>2</v>
      </c>
      <c r="J615" s="77">
        <v>52353690</v>
      </c>
      <c r="K615" s="74" t="s">
        <v>979</v>
      </c>
      <c r="L615" s="74"/>
      <c r="M615" s="74">
        <v>1038</v>
      </c>
      <c r="N615" s="74" t="s">
        <v>248</v>
      </c>
      <c r="O615" s="74" t="s">
        <v>30</v>
      </c>
      <c r="P615" s="78">
        <v>55207.7333</v>
      </c>
      <c r="Q615" s="74"/>
      <c r="R615" s="74"/>
      <c r="S615" s="74"/>
      <c r="T615" s="263">
        <v>0</v>
      </c>
      <c r="U615" s="79"/>
      <c r="V615" s="80" t="s">
        <v>256</v>
      </c>
      <c r="W615" s="263"/>
      <c r="X615" s="280"/>
      <c r="Y615" s="292"/>
      <c r="Z615" s="292"/>
      <c r="AA615" s="280"/>
      <c r="AB615" s="298"/>
      <c r="AC615" s="263"/>
      <c r="AD615" s="319" t="s">
        <v>256</v>
      </c>
      <c r="AE615" s="324"/>
      <c r="AF615" s="317">
        <v>55208</v>
      </c>
      <c r="AG615" s="263"/>
      <c r="AH615" s="263"/>
      <c r="AI615" s="263"/>
      <c r="AJ615" s="263"/>
      <c r="AK615" s="263"/>
      <c r="AL615" s="263"/>
      <c r="AM615" s="79"/>
      <c r="AN615" s="79"/>
      <c r="AO615" s="79"/>
      <c r="AP615" s="263"/>
      <c r="AQ615" s="263"/>
      <c r="AR615"/>
    </row>
    <row r="616" spans="1:44" s="64" customFormat="1" ht="14.1" customHeight="1">
      <c r="A616" s="73" t="s">
        <v>245</v>
      </c>
      <c r="B616" s="74">
        <v>56</v>
      </c>
      <c r="C616" s="74" t="s">
        <v>500</v>
      </c>
      <c r="D616" s="75">
        <v>43391</v>
      </c>
      <c r="E616" s="75">
        <v>43393</v>
      </c>
      <c r="F616" s="76">
        <v>3</v>
      </c>
      <c r="G616" s="74">
        <v>10</v>
      </c>
      <c r="H616" s="74">
        <v>2018</v>
      </c>
      <c r="I616" s="74">
        <v>2</v>
      </c>
      <c r="J616" s="77">
        <v>52354866</v>
      </c>
      <c r="K616" s="74" t="s">
        <v>980</v>
      </c>
      <c r="L616" s="74"/>
      <c r="M616" s="74">
        <v>1045</v>
      </c>
      <c r="N616" s="74" t="s">
        <v>255</v>
      </c>
      <c r="O616" s="74" t="s">
        <v>758</v>
      </c>
      <c r="P616" s="78">
        <v>52082.8</v>
      </c>
      <c r="Q616" s="74"/>
      <c r="R616" s="74"/>
      <c r="S616" s="74"/>
      <c r="T616" s="263">
        <v>1</v>
      </c>
      <c r="U616" s="79"/>
      <c r="V616" s="80" t="s">
        <v>256</v>
      </c>
      <c r="W616" s="263" t="s">
        <v>249</v>
      </c>
      <c r="X616" s="280">
        <v>43391</v>
      </c>
      <c r="Y616" s="292" t="s">
        <v>249</v>
      </c>
      <c r="Z616" s="292" t="s">
        <v>249</v>
      </c>
      <c r="AA616" s="280">
        <v>43393</v>
      </c>
      <c r="AB616" s="302">
        <v>3</v>
      </c>
      <c r="AC616" s="263" t="s">
        <v>249</v>
      </c>
      <c r="AD616" s="319" t="s">
        <v>256</v>
      </c>
      <c r="AE616" s="324"/>
      <c r="AF616" s="317">
        <v>52083</v>
      </c>
      <c r="AG616" s="263" t="s">
        <v>249</v>
      </c>
      <c r="AH616" s="263" t="s">
        <v>249</v>
      </c>
      <c r="AI616" s="263" t="s">
        <v>249</v>
      </c>
      <c r="AJ616" s="263" t="s">
        <v>249</v>
      </c>
      <c r="AK616" s="263" t="s">
        <v>249</v>
      </c>
      <c r="AL616" s="263">
        <v>78124</v>
      </c>
      <c r="AM616" s="79"/>
      <c r="AN616" s="79" t="s">
        <v>249</v>
      </c>
      <c r="AO616" s="79" t="s">
        <v>249</v>
      </c>
      <c r="AP616" s="263"/>
      <c r="AQ616" s="263"/>
      <c r="AR616"/>
    </row>
    <row r="617" spans="1:44" s="64" customFormat="1" ht="14.1" customHeight="1">
      <c r="A617" s="73" t="s">
        <v>245</v>
      </c>
      <c r="B617" s="74">
        <v>56</v>
      </c>
      <c r="C617" s="74" t="s">
        <v>500</v>
      </c>
      <c r="D617" s="75">
        <v>43134</v>
      </c>
      <c r="E617" s="75">
        <v>43135</v>
      </c>
      <c r="F617" s="76">
        <v>2</v>
      </c>
      <c r="G617" s="74">
        <v>2</v>
      </c>
      <c r="H617" s="74">
        <v>2018</v>
      </c>
      <c r="I617" s="74">
        <v>2</v>
      </c>
      <c r="J617" s="77">
        <v>52354866</v>
      </c>
      <c r="K617" s="74" t="s">
        <v>980</v>
      </c>
      <c r="L617" s="74"/>
      <c r="M617" s="74">
        <v>1038</v>
      </c>
      <c r="N617" s="74" t="s">
        <v>248</v>
      </c>
      <c r="O617" s="74" t="s">
        <v>758</v>
      </c>
      <c r="P617" s="78">
        <v>52082.8</v>
      </c>
      <c r="Q617" s="74"/>
      <c r="R617" s="74"/>
      <c r="S617" s="74"/>
      <c r="T617" s="263"/>
      <c r="U617" s="79"/>
      <c r="V617" s="80" t="s">
        <v>256</v>
      </c>
      <c r="W617" s="263" t="s">
        <v>249</v>
      </c>
      <c r="X617" s="280">
        <v>43134</v>
      </c>
      <c r="Y617" s="292" t="s">
        <v>249</v>
      </c>
      <c r="Z617" s="292" t="s">
        <v>249</v>
      </c>
      <c r="AA617" s="280">
        <v>43135</v>
      </c>
      <c r="AB617" s="302">
        <v>2</v>
      </c>
      <c r="AC617" s="263" t="s">
        <v>249</v>
      </c>
      <c r="AD617" s="319" t="s">
        <v>256</v>
      </c>
      <c r="AE617" s="324"/>
      <c r="AF617" s="317">
        <v>52083</v>
      </c>
      <c r="AG617" s="263"/>
      <c r="AH617" s="263"/>
      <c r="AI617" s="263"/>
      <c r="AJ617" s="263"/>
      <c r="AK617" s="263"/>
      <c r="AL617" s="263"/>
      <c r="AM617" s="79"/>
      <c r="AN617" s="79"/>
      <c r="AO617" s="79"/>
      <c r="AP617" s="263"/>
      <c r="AQ617" s="263"/>
      <c r="AR617"/>
    </row>
    <row r="618" spans="1:44" s="64" customFormat="1" ht="14.1" customHeight="1">
      <c r="A618" s="73" t="s">
        <v>245</v>
      </c>
      <c r="B618" s="74">
        <v>56</v>
      </c>
      <c r="C618" s="74" t="s">
        <v>500</v>
      </c>
      <c r="D618" s="75">
        <v>43136</v>
      </c>
      <c r="E618" s="75">
        <v>43136</v>
      </c>
      <c r="F618" s="76">
        <v>1</v>
      </c>
      <c r="G618" s="74">
        <v>2</v>
      </c>
      <c r="H618" s="74">
        <v>2018</v>
      </c>
      <c r="I618" s="74">
        <v>2</v>
      </c>
      <c r="J618" s="77">
        <v>52354866</v>
      </c>
      <c r="K618" s="74" t="s">
        <v>980</v>
      </c>
      <c r="L618" s="74"/>
      <c r="M618" s="74">
        <v>1038</v>
      </c>
      <c r="N618" s="74" t="s">
        <v>248</v>
      </c>
      <c r="O618" s="74" t="s">
        <v>758</v>
      </c>
      <c r="P618" s="78">
        <v>26041.4</v>
      </c>
      <c r="Q618" s="74"/>
      <c r="R618" s="74"/>
      <c r="S618" s="74"/>
      <c r="T618" s="263"/>
      <c r="U618" s="79"/>
      <c r="V618" s="80" t="s">
        <v>256</v>
      </c>
      <c r="W618" s="263">
        <v>20180077915</v>
      </c>
      <c r="X618" s="280">
        <v>43136</v>
      </c>
      <c r="Y618" s="292" t="s">
        <v>363</v>
      </c>
      <c r="Z618" s="292" t="s">
        <v>981</v>
      </c>
      <c r="AA618" s="280">
        <v>43136</v>
      </c>
      <c r="AB618" s="302">
        <v>1</v>
      </c>
      <c r="AC618" s="263" t="s">
        <v>249</v>
      </c>
      <c r="AD618" s="319" t="s">
        <v>256</v>
      </c>
      <c r="AE618" s="324"/>
      <c r="AF618" s="317">
        <v>26041</v>
      </c>
      <c r="AG618" s="263"/>
      <c r="AH618" s="263"/>
      <c r="AI618" s="263"/>
      <c r="AJ618" s="263"/>
      <c r="AK618" s="263"/>
      <c r="AL618" s="263">
        <v>26041</v>
      </c>
      <c r="AM618" s="79"/>
      <c r="AN618" s="79"/>
      <c r="AO618" s="79"/>
      <c r="AP618" s="263"/>
      <c r="AQ618" s="263"/>
      <c r="AR618"/>
    </row>
    <row r="619" spans="1:44" s="64" customFormat="1" ht="14.1" customHeight="1">
      <c r="A619" s="73" t="s">
        <v>245</v>
      </c>
      <c r="B619" s="74">
        <v>56</v>
      </c>
      <c r="C619" s="74" t="s">
        <v>500</v>
      </c>
      <c r="D619" s="75">
        <v>43390</v>
      </c>
      <c r="E619" s="75">
        <v>43390</v>
      </c>
      <c r="F619" s="76">
        <v>1</v>
      </c>
      <c r="G619" s="74">
        <v>10</v>
      </c>
      <c r="H619" s="74">
        <v>2018</v>
      </c>
      <c r="I619" s="74">
        <v>2</v>
      </c>
      <c r="J619" s="77">
        <v>52354866</v>
      </c>
      <c r="K619" s="74" t="s">
        <v>980</v>
      </c>
      <c r="L619" s="74"/>
      <c r="M619" s="74">
        <v>1038</v>
      </c>
      <c r="N619" s="74" t="s">
        <v>248</v>
      </c>
      <c r="O619" s="74" t="s">
        <v>758</v>
      </c>
      <c r="P619" s="78">
        <v>78124</v>
      </c>
      <c r="Q619" s="74"/>
      <c r="R619" s="74"/>
      <c r="S619" s="74"/>
      <c r="T619" s="263"/>
      <c r="U619" s="79"/>
      <c r="V619" s="80" t="s">
        <v>256</v>
      </c>
      <c r="W619" s="263" t="s">
        <v>249</v>
      </c>
      <c r="X619" s="280">
        <v>43390</v>
      </c>
      <c r="Y619" s="292" t="s">
        <v>249</v>
      </c>
      <c r="Z619" s="292" t="s">
        <v>249</v>
      </c>
      <c r="AA619" s="280">
        <v>43390</v>
      </c>
      <c r="AB619" s="302">
        <v>1</v>
      </c>
      <c r="AC619" s="263" t="s">
        <v>249</v>
      </c>
      <c r="AD619" s="319" t="s">
        <v>256</v>
      </c>
      <c r="AE619" s="324"/>
      <c r="AF619" s="317">
        <v>78124</v>
      </c>
      <c r="AG619" s="263"/>
      <c r="AH619" s="263"/>
      <c r="AI619" s="263"/>
      <c r="AJ619" s="263"/>
      <c r="AK619" s="263"/>
      <c r="AL619" s="263"/>
      <c r="AM619" s="79"/>
      <c r="AN619" s="79"/>
      <c r="AO619" s="79"/>
      <c r="AP619" s="263"/>
      <c r="AQ619" s="263"/>
      <c r="AR619"/>
    </row>
    <row r="620" spans="1:44" s="64" customFormat="1" ht="14.1" customHeight="1">
      <c r="A620" s="73" t="s">
        <v>245</v>
      </c>
      <c r="B620" s="74">
        <v>148</v>
      </c>
      <c r="C620" s="74" t="s">
        <v>246</v>
      </c>
      <c r="D620" s="75" t="s">
        <v>982</v>
      </c>
      <c r="E620" s="75" t="s">
        <v>983</v>
      </c>
      <c r="F620" s="76">
        <v>4</v>
      </c>
      <c r="G620" s="74">
        <v>2</v>
      </c>
      <c r="H620" s="74">
        <v>2019</v>
      </c>
      <c r="I620" s="74">
        <v>1</v>
      </c>
      <c r="J620" s="77">
        <v>52355794</v>
      </c>
      <c r="K620" s="74" t="s">
        <v>984</v>
      </c>
      <c r="L620" s="74"/>
      <c r="M620" s="74">
        <v>1038</v>
      </c>
      <c r="N620" s="74" t="s">
        <v>248</v>
      </c>
      <c r="O620" s="74" t="s">
        <v>499</v>
      </c>
      <c r="P620" s="78">
        <v>55207.7333</v>
      </c>
      <c r="Q620" s="74"/>
      <c r="R620" s="74"/>
      <c r="S620" s="74"/>
      <c r="T620" s="263"/>
      <c r="U620" s="79"/>
      <c r="V620" s="80" t="s">
        <v>256</v>
      </c>
      <c r="W620" s="263">
        <v>1040100001064760</v>
      </c>
      <c r="X620" s="280" t="s">
        <v>982</v>
      </c>
      <c r="Y620" s="292" t="s">
        <v>257</v>
      </c>
      <c r="Z620" s="292" t="s">
        <v>985</v>
      </c>
      <c r="AA620" s="280" t="s">
        <v>983</v>
      </c>
      <c r="AB620" s="298">
        <v>4</v>
      </c>
      <c r="AC620" s="263" t="s">
        <v>249</v>
      </c>
      <c r="AD620" s="319" t="s">
        <v>256</v>
      </c>
      <c r="AE620" s="324">
        <v>43726</v>
      </c>
      <c r="AF620" s="317">
        <v>55208</v>
      </c>
      <c r="AG620" s="263" t="s">
        <v>985</v>
      </c>
      <c r="AH620" s="263">
        <v>73772</v>
      </c>
      <c r="AI620" s="263">
        <v>0</v>
      </c>
      <c r="AJ620" s="263">
        <v>0</v>
      </c>
      <c r="AK620" s="263" t="s">
        <v>249</v>
      </c>
      <c r="AL620" s="263">
        <v>0</v>
      </c>
      <c r="AM620" s="79"/>
      <c r="AN620" s="79" t="s">
        <v>25</v>
      </c>
      <c r="AO620" s="79" t="s">
        <v>249</v>
      </c>
      <c r="AP620" s="263"/>
      <c r="AQ620" s="263"/>
      <c r="AR620"/>
    </row>
    <row r="621" spans="1:44" s="64" customFormat="1" ht="14.1" customHeight="1">
      <c r="A621" s="73" t="s">
        <v>245</v>
      </c>
      <c r="B621" s="74">
        <v>58</v>
      </c>
      <c r="C621" s="74" t="s">
        <v>986</v>
      </c>
      <c r="D621" s="75"/>
      <c r="E621" s="75"/>
      <c r="F621" s="76"/>
      <c r="G621" s="74">
        <v>9</v>
      </c>
      <c r="H621" s="74">
        <v>2016</v>
      </c>
      <c r="I621" s="74">
        <v>2</v>
      </c>
      <c r="J621" s="77">
        <v>52355794</v>
      </c>
      <c r="K621" s="74" t="s">
        <v>984</v>
      </c>
      <c r="L621" s="74"/>
      <c r="M621" s="74">
        <v>1038</v>
      </c>
      <c r="N621" s="74" t="s">
        <v>248</v>
      </c>
      <c r="O621" s="74" t="s">
        <v>499</v>
      </c>
      <c r="P621" s="78">
        <v>45963.666599999997</v>
      </c>
      <c r="Q621" s="74"/>
      <c r="R621" s="74"/>
      <c r="S621" s="74"/>
      <c r="T621" s="263"/>
      <c r="U621" s="79"/>
      <c r="V621" s="79" t="s">
        <v>256</v>
      </c>
      <c r="W621" s="263"/>
      <c r="X621" s="280"/>
      <c r="Y621" s="292"/>
      <c r="Z621" s="292"/>
      <c r="AA621" s="280"/>
      <c r="AB621" s="298"/>
      <c r="AC621" s="263"/>
      <c r="AD621" s="263" t="s">
        <v>256</v>
      </c>
      <c r="AE621" s="324"/>
      <c r="AF621" s="317">
        <v>45964</v>
      </c>
      <c r="AG621" s="263" t="s">
        <v>249</v>
      </c>
      <c r="AH621" s="263" t="s">
        <v>249</v>
      </c>
      <c r="AI621" s="263" t="s">
        <v>249</v>
      </c>
      <c r="AJ621" s="263" t="s">
        <v>249</v>
      </c>
      <c r="AK621" s="263" t="s">
        <v>249</v>
      </c>
      <c r="AL621" s="263" t="s">
        <v>249</v>
      </c>
      <c r="AM621" s="79"/>
      <c r="AN621" s="79" t="s">
        <v>249</v>
      </c>
      <c r="AO621" s="79" t="s">
        <v>249</v>
      </c>
      <c r="AP621" s="263"/>
      <c r="AQ621" s="263"/>
      <c r="AR621"/>
    </row>
    <row r="622" spans="1:44" s="64" customFormat="1" ht="15" customHeight="1">
      <c r="A622" s="73" t="s">
        <v>245</v>
      </c>
      <c r="B622" s="74">
        <v>56</v>
      </c>
      <c r="C622" s="74" t="s">
        <v>490</v>
      </c>
      <c r="D622" s="75">
        <v>43860</v>
      </c>
      <c r="E622" s="75">
        <v>43862</v>
      </c>
      <c r="F622" s="76">
        <v>3</v>
      </c>
      <c r="G622" s="74">
        <v>1</v>
      </c>
      <c r="H622" s="74">
        <v>2020</v>
      </c>
      <c r="I622" s="74">
        <v>1</v>
      </c>
      <c r="J622" s="77">
        <v>52361121</v>
      </c>
      <c r="K622" s="74" t="s">
        <v>987</v>
      </c>
      <c r="L622" s="74"/>
      <c r="M622" s="74">
        <v>1038</v>
      </c>
      <c r="N622" s="74" t="s">
        <v>248</v>
      </c>
      <c r="O622" s="74" t="s">
        <v>249</v>
      </c>
      <c r="P622" s="78">
        <v>29260</v>
      </c>
      <c r="Q622" s="74"/>
      <c r="R622" s="74"/>
      <c r="S622" s="74"/>
      <c r="T622" s="263"/>
      <c r="U622" s="79"/>
      <c r="V622" s="80" t="s">
        <v>256</v>
      </c>
      <c r="W622" s="263">
        <v>56213679</v>
      </c>
      <c r="X622" s="280">
        <v>43860</v>
      </c>
      <c r="Y622" s="292" t="s">
        <v>988</v>
      </c>
      <c r="Z622" s="292" t="s">
        <v>989</v>
      </c>
      <c r="AA622" s="280">
        <v>43862</v>
      </c>
      <c r="AB622" s="298">
        <v>3</v>
      </c>
      <c r="AC622" s="263" t="s">
        <v>249</v>
      </c>
      <c r="AD622" s="319" t="s">
        <v>256</v>
      </c>
      <c r="AE622" s="324">
        <v>43921.444444444445</v>
      </c>
      <c r="AF622" s="317">
        <v>0</v>
      </c>
      <c r="AG622" s="263" t="s">
        <v>990</v>
      </c>
      <c r="AH622" s="263">
        <v>30673</v>
      </c>
      <c r="AI622" s="263">
        <v>0</v>
      </c>
      <c r="AJ622" s="263">
        <v>0</v>
      </c>
      <c r="AK622" s="263" t="s">
        <v>249</v>
      </c>
      <c r="AL622" s="263">
        <v>0</v>
      </c>
      <c r="AM622" s="79"/>
      <c r="AN622" s="79" t="s">
        <v>25</v>
      </c>
      <c r="AO622" s="79" t="s">
        <v>249</v>
      </c>
      <c r="AP622" s="263"/>
      <c r="AQ622" s="263"/>
      <c r="AR622"/>
    </row>
    <row r="623" spans="1:44" s="64" customFormat="1" ht="14.1" customHeight="1">
      <c r="A623" s="73" t="s">
        <v>245</v>
      </c>
      <c r="B623" s="74">
        <v>10</v>
      </c>
      <c r="C623" s="74" t="s">
        <v>371</v>
      </c>
      <c r="D623" s="75"/>
      <c r="E623" s="75"/>
      <c r="F623" s="76"/>
      <c r="G623" s="74">
        <v>1</v>
      </c>
      <c r="H623" s="74">
        <v>2016</v>
      </c>
      <c r="I623" s="74">
        <v>1</v>
      </c>
      <c r="J623" s="77">
        <v>52364094</v>
      </c>
      <c r="K623" s="74" t="s">
        <v>991</v>
      </c>
      <c r="L623" s="74"/>
      <c r="M623" s="74">
        <v>1038</v>
      </c>
      <c r="N623" s="74" t="s">
        <v>248</v>
      </c>
      <c r="O623" s="74" t="s">
        <v>294</v>
      </c>
      <c r="P623" s="78">
        <v>22981.833299999998</v>
      </c>
      <c r="Q623" s="74"/>
      <c r="R623" s="74"/>
      <c r="S623" s="74"/>
      <c r="T623" s="263"/>
      <c r="U623" s="79"/>
      <c r="V623" s="79" t="s">
        <v>256</v>
      </c>
      <c r="W623" s="263"/>
      <c r="X623" s="280"/>
      <c r="Y623" s="292"/>
      <c r="Z623" s="292"/>
      <c r="AA623" s="280"/>
      <c r="AB623" s="298"/>
      <c r="AC623" s="263"/>
      <c r="AD623" s="263" t="s">
        <v>256</v>
      </c>
      <c r="AE623" s="324"/>
      <c r="AF623" s="317">
        <v>22982</v>
      </c>
      <c r="AG623" s="263" t="s">
        <v>249</v>
      </c>
      <c r="AH623" s="263" t="s">
        <v>249</v>
      </c>
      <c r="AI623" s="263" t="s">
        <v>249</v>
      </c>
      <c r="AJ623" s="263" t="s">
        <v>249</v>
      </c>
      <c r="AK623" s="263" t="s">
        <v>249</v>
      </c>
      <c r="AL623" s="263" t="s">
        <v>249</v>
      </c>
      <c r="AM623" s="79"/>
      <c r="AN623" s="79" t="s">
        <v>249</v>
      </c>
      <c r="AO623" s="79" t="s">
        <v>249</v>
      </c>
      <c r="AP623" s="263"/>
      <c r="AQ623" s="263"/>
      <c r="AR623"/>
    </row>
    <row r="624" spans="1:44" s="64" customFormat="1" ht="14.1" customHeight="1">
      <c r="A624" s="73" t="s">
        <v>245</v>
      </c>
      <c r="B624" s="74">
        <v>10</v>
      </c>
      <c r="C624" s="74" t="s">
        <v>371</v>
      </c>
      <c r="D624" s="75"/>
      <c r="E624" s="75"/>
      <c r="F624" s="76"/>
      <c r="G624" s="74">
        <v>9</v>
      </c>
      <c r="H624" s="74">
        <v>2016</v>
      </c>
      <c r="I624" s="74">
        <v>2</v>
      </c>
      <c r="J624" s="77">
        <v>52367061</v>
      </c>
      <c r="K624" s="74" t="s">
        <v>992</v>
      </c>
      <c r="L624" s="74"/>
      <c r="M624" s="74">
        <v>1038</v>
      </c>
      <c r="N624" s="74" t="s">
        <v>248</v>
      </c>
      <c r="O624" s="74" t="s">
        <v>366</v>
      </c>
      <c r="P624" s="78">
        <v>91927.333299999998</v>
      </c>
      <c r="Q624" s="74"/>
      <c r="R624" s="74"/>
      <c r="S624" s="74"/>
      <c r="T624" s="263"/>
      <c r="U624" s="79"/>
      <c r="V624" s="79" t="s">
        <v>256</v>
      </c>
      <c r="W624" s="263"/>
      <c r="X624" s="280"/>
      <c r="Y624" s="292"/>
      <c r="Z624" s="292"/>
      <c r="AA624" s="280"/>
      <c r="AB624" s="298"/>
      <c r="AC624" s="263"/>
      <c r="AD624" s="263" t="s">
        <v>256</v>
      </c>
      <c r="AE624" s="324"/>
      <c r="AF624" s="317">
        <v>91927</v>
      </c>
      <c r="AG624" s="263" t="s">
        <v>249</v>
      </c>
      <c r="AH624" s="263" t="s">
        <v>249</v>
      </c>
      <c r="AI624" s="263" t="s">
        <v>249</v>
      </c>
      <c r="AJ624" s="263" t="s">
        <v>249</v>
      </c>
      <c r="AK624" s="263" t="s">
        <v>249</v>
      </c>
      <c r="AL624" s="263" t="s">
        <v>249</v>
      </c>
      <c r="AM624" s="79"/>
      <c r="AN624" s="79" t="s">
        <v>249</v>
      </c>
      <c r="AO624" s="79" t="s">
        <v>249</v>
      </c>
      <c r="AP624" s="263"/>
      <c r="AQ624" s="263"/>
      <c r="AR624"/>
    </row>
    <row r="625" spans="1:44" s="64" customFormat="1" ht="14.1" customHeight="1">
      <c r="A625" s="73" t="s">
        <v>245</v>
      </c>
      <c r="B625" s="74">
        <v>10</v>
      </c>
      <c r="C625" s="74" t="s">
        <v>371</v>
      </c>
      <c r="D625" s="75"/>
      <c r="E625" s="75"/>
      <c r="F625" s="76"/>
      <c r="G625" s="74">
        <v>5</v>
      </c>
      <c r="H625" s="74">
        <v>2016</v>
      </c>
      <c r="I625" s="74">
        <v>1</v>
      </c>
      <c r="J625" s="77">
        <v>52367061</v>
      </c>
      <c r="K625" s="74" t="s">
        <v>992</v>
      </c>
      <c r="L625" s="74"/>
      <c r="M625" s="74">
        <v>1038</v>
      </c>
      <c r="N625" s="74" t="s">
        <v>248</v>
      </c>
      <c r="O625" s="74" t="s">
        <v>366</v>
      </c>
      <c r="P625" s="78">
        <v>22981.833299999998</v>
      </c>
      <c r="Q625" s="74"/>
      <c r="R625" s="74"/>
      <c r="S625" s="74"/>
      <c r="T625" s="263"/>
      <c r="U625" s="79"/>
      <c r="V625" s="79" t="s">
        <v>256</v>
      </c>
      <c r="W625" s="263"/>
      <c r="X625" s="280"/>
      <c r="Y625" s="292"/>
      <c r="Z625" s="292"/>
      <c r="AA625" s="280"/>
      <c r="AB625" s="298"/>
      <c r="AC625" s="263"/>
      <c r="AD625" s="263" t="s">
        <v>256</v>
      </c>
      <c r="AE625" s="324"/>
      <c r="AF625" s="317">
        <v>22982</v>
      </c>
      <c r="AG625" s="263" t="s">
        <v>249</v>
      </c>
      <c r="AH625" s="263" t="s">
        <v>249</v>
      </c>
      <c r="AI625" s="263" t="s">
        <v>249</v>
      </c>
      <c r="AJ625" s="263" t="s">
        <v>249</v>
      </c>
      <c r="AK625" s="263" t="s">
        <v>249</v>
      </c>
      <c r="AL625" s="263" t="s">
        <v>249</v>
      </c>
      <c r="AM625" s="79"/>
      <c r="AN625" s="79" t="s">
        <v>249</v>
      </c>
      <c r="AO625" s="79" t="s">
        <v>249</v>
      </c>
      <c r="AP625" s="263"/>
      <c r="AQ625" s="263"/>
      <c r="AR625"/>
    </row>
    <row r="626" spans="1:44" s="64" customFormat="1" ht="14.1" customHeight="1">
      <c r="A626" s="73" t="s">
        <v>245</v>
      </c>
      <c r="B626" s="74">
        <v>10</v>
      </c>
      <c r="C626" s="74" t="s">
        <v>371</v>
      </c>
      <c r="D626" s="75"/>
      <c r="E626" s="75"/>
      <c r="F626" s="76"/>
      <c r="G626" s="74">
        <v>4</v>
      </c>
      <c r="H626" s="74">
        <v>2016</v>
      </c>
      <c r="I626" s="74">
        <v>2</v>
      </c>
      <c r="J626" s="77">
        <v>52367061</v>
      </c>
      <c r="K626" s="74" t="s">
        <v>992</v>
      </c>
      <c r="L626" s="74"/>
      <c r="M626" s="74">
        <v>1038</v>
      </c>
      <c r="N626" s="74" t="s">
        <v>248</v>
      </c>
      <c r="O626" s="74" t="s">
        <v>366</v>
      </c>
      <c r="P626" s="78">
        <v>91927.333299999998</v>
      </c>
      <c r="Q626" s="74"/>
      <c r="R626" s="74"/>
      <c r="S626" s="74"/>
      <c r="T626" s="263"/>
      <c r="U626" s="79"/>
      <c r="V626" s="79" t="s">
        <v>256</v>
      </c>
      <c r="W626" s="263"/>
      <c r="X626" s="280"/>
      <c r="Y626" s="292"/>
      <c r="Z626" s="292"/>
      <c r="AA626" s="280"/>
      <c r="AB626" s="298"/>
      <c r="AC626" s="263"/>
      <c r="AD626" s="263" t="s">
        <v>256</v>
      </c>
      <c r="AE626" s="324">
        <v>42624.316666666666</v>
      </c>
      <c r="AF626" s="317">
        <v>91927</v>
      </c>
      <c r="AG626" s="263" t="s">
        <v>993</v>
      </c>
      <c r="AH626" s="263">
        <v>68945</v>
      </c>
      <c r="AI626" s="263">
        <v>0</v>
      </c>
      <c r="AJ626" s="263">
        <v>0</v>
      </c>
      <c r="AK626" s="263" t="s">
        <v>249</v>
      </c>
      <c r="AL626" s="263">
        <v>0</v>
      </c>
      <c r="AM626" s="79"/>
      <c r="AN626" s="79" t="s">
        <v>25</v>
      </c>
      <c r="AO626" s="79" t="s">
        <v>249</v>
      </c>
      <c r="AP626" s="263"/>
      <c r="AQ626" s="263"/>
      <c r="AR626"/>
    </row>
    <row r="627" spans="1:44" s="64" customFormat="1" ht="14.1" customHeight="1">
      <c r="A627" s="73" t="s">
        <v>245</v>
      </c>
      <c r="B627" s="74">
        <v>10</v>
      </c>
      <c r="C627" s="74" t="s">
        <v>371</v>
      </c>
      <c r="D627" s="75"/>
      <c r="E627" s="75"/>
      <c r="F627" s="76"/>
      <c r="G627" s="74">
        <v>4</v>
      </c>
      <c r="H627" s="74">
        <v>2016</v>
      </c>
      <c r="I627" s="74">
        <v>2</v>
      </c>
      <c r="J627" s="77">
        <v>52367061</v>
      </c>
      <c r="K627" s="74" t="s">
        <v>992</v>
      </c>
      <c r="L627" s="74"/>
      <c r="M627" s="74">
        <v>1045</v>
      </c>
      <c r="N627" s="74" t="s">
        <v>255</v>
      </c>
      <c r="O627" s="74" t="s">
        <v>366</v>
      </c>
      <c r="P627" s="78">
        <v>68945.5</v>
      </c>
      <c r="Q627" s="74"/>
      <c r="R627" s="74"/>
      <c r="S627" s="74"/>
      <c r="T627" s="263"/>
      <c r="U627" s="79"/>
      <c r="V627" s="79" t="s">
        <v>256</v>
      </c>
      <c r="W627" s="263"/>
      <c r="X627" s="280"/>
      <c r="Y627" s="292"/>
      <c r="Z627" s="292"/>
      <c r="AA627" s="280"/>
      <c r="AB627" s="298"/>
      <c r="AC627" s="263"/>
      <c r="AD627" s="263" t="s">
        <v>256</v>
      </c>
      <c r="AE627" s="324"/>
      <c r="AF627" s="317">
        <v>68945</v>
      </c>
      <c r="AG627" s="263" t="s">
        <v>249</v>
      </c>
      <c r="AH627" s="263" t="s">
        <v>249</v>
      </c>
      <c r="AI627" s="263" t="s">
        <v>249</v>
      </c>
      <c r="AJ627" s="263" t="s">
        <v>249</v>
      </c>
      <c r="AK627" s="263" t="s">
        <v>249</v>
      </c>
      <c r="AL627" s="263" t="s">
        <v>249</v>
      </c>
      <c r="AM627" s="79"/>
      <c r="AN627" s="79" t="s">
        <v>249</v>
      </c>
      <c r="AO627" s="79" t="s">
        <v>249</v>
      </c>
      <c r="AP627" s="263"/>
      <c r="AQ627" s="263"/>
      <c r="AR627"/>
    </row>
    <row r="628" spans="1:44" s="64" customFormat="1" ht="14.1" customHeight="1">
      <c r="A628" s="73" t="s">
        <v>245</v>
      </c>
      <c r="B628" s="74">
        <v>10</v>
      </c>
      <c r="C628" s="74" t="s">
        <v>371</v>
      </c>
      <c r="D628" s="75"/>
      <c r="E628" s="75"/>
      <c r="F628" s="76"/>
      <c r="G628" s="74">
        <v>2</v>
      </c>
      <c r="H628" s="74">
        <v>2016</v>
      </c>
      <c r="I628" s="74">
        <v>2</v>
      </c>
      <c r="J628" s="77">
        <v>52367061</v>
      </c>
      <c r="K628" s="74" t="s">
        <v>992</v>
      </c>
      <c r="L628" s="74"/>
      <c r="M628" s="74">
        <v>1038</v>
      </c>
      <c r="N628" s="74" t="s">
        <v>248</v>
      </c>
      <c r="O628" s="74" t="s">
        <v>366</v>
      </c>
      <c r="P628" s="78">
        <v>45963.666599999997</v>
      </c>
      <c r="Q628" s="74"/>
      <c r="R628" s="74"/>
      <c r="S628" s="74"/>
      <c r="T628" s="263"/>
      <c r="U628" s="79"/>
      <c r="V628" s="79" t="s">
        <v>256</v>
      </c>
      <c r="W628" s="263"/>
      <c r="X628" s="280"/>
      <c r="Y628" s="292"/>
      <c r="Z628" s="292"/>
      <c r="AA628" s="280"/>
      <c r="AB628" s="298"/>
      <c r="AC628" s="263"/>
      <c r="AD628" s="263" t="s">
        <v>256</v>
      </c>
      <c r="AE628" s="324">
        <v>42624.44027777778</v>
      </c>
      <c r="AF628" s="317">
        <v>45964</v>
      </c>
      <c r="AG628" s="263" t="s">
        <v>994</v>
      </c>
      <c r="AH628" s="263">
        <v>22982</v>
      </c>
      <c r="AI628" s="263">
        <v>0</v>
      </c>
      <c r="AJ628" s="263">
        <v>0</v>
      </c>
      <c r="AK628" s="263" t="s">
        <v>249</v>
      </c>
      <c r="AL628" s="263">
        <v>0</v>
      </c>
      <c r="AM628" s="79"/>
      <c r="AN628" s="79" t="s">
        <v>25</v>
      </c>
      <c r="AO628" s="79" t="s">
        <v>249</v>
      </c>
      <c r="AP628" s="263"/>
      <c r="AQ628" s="263"/>
      <c r="AR628"/>
    </row>
    <row r="629" spans="1:44" s="64" customFormat="1" ht="14.1" customHeight="1">
      <c r="A629" s="73" t="s">
        <v>245</v>
      </c>
      <c r="B629" s="74">
        <v>75</v>
      </c>
      <c r="C629" s="74" t="s">
        <v>272</v>
      </c>
      <c r="D629" s="75"/>
      <c r="E629" s="75"/>
      <c r="F629" s="76"/>
      <c r="G629" s="74">
        <v>6</v>
      </c>
      <c r="H629" s="74">
        <v>2016</v>
      </c>
      <c r="I629" s="74">
        <v>2</v>
      </c>
      <c r="J629" s="77">
        <v>52388337</v>
      </c>
      <c r="K629" s="74" t="s">
        <v>995</v>
      </c>
      <c r="L629" s="74"/>
      <c r="M629" s="74">
        <v>1046</v>
      </c>
      <c r="N629" s="74" t="s">
        <v>274</v>
      </c>
      <c r="O629" s="74" t="s">
        <v>34</v>
      </c>
      <c r="P629" s="78">
        <v>45963.666599999997</v>
      </c>
      <c r="Q629" s="74"/>
      <c r="R629" s="74"/>
      <c r="S629" s="74"/>
      <c r="T629" s="263"/>
      <c r="U629" s="79"/>
      <c r="V629" s="79" t="s">
        <v>256</v>
      </c>
      <c r="W629" s="263"/>
      <c r="X629" s="280"/>
      <c r="Y629" s="292"/>
      <c r="Z629" s="292"/>
      <c r="AA629" s="280"/>
      <c r="AB629" s="298"/>
      <c r="AC629" s="263"/>
      <c r="AD629" s="263" t="s">
        <v>256</v>
      </c>
      <c r="AE629" s="324"/>
      <c r="AF629" s="317">
        <v>45964</v>
      </c>
      <c r="AG629" s="263" t="s">
        <v>249</v>
      </c>
      <c r="AH629" s="263" t="s">
        <v>249</v>
      </c>
      <c r="AI629" s="263" t="s">
        <v>249</v>
      </c>
      <c r="AJ629" s="263" t="s">
        <v>249</v>
      </c>
      <c r="AK629" s="263" t="s">
        <v>249</v>
      </c>
      <c r="AL629" s="263" t="s">
        <v>249</v>
      </c>
      <c r="AM629" s="79"/>
      <c r="AN629" s="93" t="s">
        <v>25</v>
      </c>
      <c r="AO629" s="79" t="s">
        <v>249</v>
      </c>
      <c r="AP629" s="263"/>
      <c r="AQ629" s="263"/>
      <c r="AR629"/>
    </row>
    <row r="630" spans="1:44" s="64" customFormat="1" ht="14.1" customHeight="1">
      <c r="A630" s="73" t="s">
        <v>245</v>
      </c>
      <c r="B630" s="74">
        <v>87</v>
      </c>
      <c r="C630" s="74" t="s">
        <v>996</v>
      </c>
      <c r="D630" s="75"/>
      <c r="E630" s="75"/>
      <c r="F630" s="76"/>
      <c r="G630" s="74">
        <v>2</v>
      </c>
      <c r="H630" s="74">
        <v>2016</v>
      </c>
      <c r="I630" s="74" t="s">
        <v>264</v>
      </c>
      <c r="J630" s="77">
        <v>52396450</v>
      </c>
      <c r="K630" s="74" t="s">
        <v>997</v>
      </c>
      <c r="L630" s="74"/>
      <c r="M630" s="74" t="s">
        <v>266</v>
      </c>
      <c r="N630" s="74" t="s">
        <v>267</v>
      </c>
      <c r="O630" s="74" t="s">
        <v>34</v>
      </c>
      <c r="P630" s="78" t="s">
        <v>267</v>
      </c>
      <c r="Q630" s="74"/>
      <c r="R630" s="74"/>
      <c r="S630" s="74"/>
      <c r="T630" s="263"/>
      <c r="U630" s="79"/>
      <c r="V630" s="79" t="s">
        <v>256</v>
      </c>
      <c r="W630" s="263"/>
      <c r="X630" s="280"/>
      <c r="Y630" s="292"/>
      <c r="Z630" s="292"/>
      <c r="AA630" s="280"/>
      <c r="AB630" s="298"/>
      <c r="AC630" s="263"/>
      <c r="AD630" s="263" t="s">
        <v>256</v>
      </c>
      <c r="AE630" s="324">
        <v>42464.390277777777</v>
      </c>
      <c r="AF630" s="317">
        <v>137891</v>
      </c>
      <c r="AG630" s="263" t="s">
        <v>998</v>
      </c>
      <c r="AH630" s="263">
        <v>137891</v>
      </c>
      <c r="AI630" s="263">
        <v>0</v>
      </c>
      <c r="AJ630" s="263" t="s">
        <v>271</v>
      </c>
      <c r="AK630" s="263" t="s">
        <v>249</v>
      </c>
      <c r="AL630" s="263">
        <v>0</v>
      </c>
      <c r="AM630" s="79"/>
      <c r="AN630" s="79" t="s">
        <v>25</v>
      </c>
      <c r="AO630" s="79" t="s">
        <v>249</v>
      </c>
      <c r="AP630" s="263"/>
      <c r="AQ630" s="263"/>
      <c r="AR630"/>
    </row>
    <row r="631" spans="1:44" s="64" customFormat="1" ht="14.1" customHeight="1">
      <c r="A631" s="73" t="s">
        <v>245</v>
      </c>
      <c r="B631" s="74">
        <v>56</v>
      </c>
      <c r="C631" s="74" t="s">
        <v>500</v>
      </c>
      <c r="D631" s="75">
        <v>43499</v>
      </c>
      <c r="E631" s="75">
        <v>43500</v>
      </c>
      <c r="F631" s="76">
        <v>2</v>
      </c>
      <c r="G631" s="74">
        <v>2</v>
      </c>
      <c r="H631" s="74">
        <v>2019</v>
      </c>
      <c r="I631" s="74">
        <v>1</v>
      </c>
      <c r="J631" s="77">
        <v>52407620</v>
      </c>
      <c r="K631" s="74" t="s">
        <v>999</v>
      </c>
      <c r="L631" s="74"/>
      <c r="M631" s="74">
        <v>1038</v>
      </c>
      <c r="N631" s="74" t="s">
        <v>248</v>
      </c>
      <c r="O631" s="74" t="s">
        <v>35</v>
      </c>
      <c r="P631" s="78">
        <v>55207.7333</v>
      </c>
      <c r="Q631" s="74"/>
      <c r="R631" s="74"/>
      <c r="S631" s="74"/>
      <c r="T631" s="263"/>
      <c r="U631" s="79"/>
      <c r="V631" s="80" t="s">
        <v>256</v>
      </c>
      <c r="W631" s="263" t="s">
        <v>249</v>
      </c>
      <c r="X631" s="280">
        <v>43499</v>
      </c>
      <c r="Y631" s="292" t="s">
        <v>249</v>
      </c>
      <c r="Z631" s="292" t="s">
        <v>249</v>
      </c>
      <c r="AA631" s="280">
        <v>43500</v>
      </c>
      <c r="AB631" s="302">
        <v>2</v>
      </c>
      <c r="AC631" s="263" t="s">
        <v>249</v>
      </c>
      <c r="AD631" s="319" t="s">
        <v>256</v>
      </c>
      <c r="AE631" s="324"/>
      <c r="AF631" s="317">
        <v>55208</v>
      </c>
      <c r="AG631" s="263"/>
      <c r="AH631" s="263"/>
      <c r="AI631" s="263"/>
      <c r="AJ631" s="263"/>
      <c r="AK631" s="263"/>
      <c r="AL631" s="263"/>
      <c r="AM631" s="79"/>
      <c r="AN631" s="79"/>
      <c r="AO631" s="79"/>
      <c r="AP631" s="263"/>
      <c r="AQ631" s="263"/>
      <c r="AR631"/>
    </row>
    <row r="632" spans="1:44" s="64" customFormat="1" ht="14.1" customHeight="1">
      <c r="A632" s="73" t="s">
        <v>245</v>
      </c>
      <c r="B632" s="74">
        <v>56</v>
      </c>
      <c r="C632" s="74" t="s">
        <v>500</v>
      </c>
      <c r="D632" s="75">
        <v>43501</v>
      </c>
      <c r="E632" s="75">
        <v>43501</v>
      </c>
      <c r="F632" s="76">
        <v>1</v>
      </c>
      <c r="G632" s="74">
        <v>2</v>
      </c>
      <c r="H632" s="74">
        <v>2019</v>
      </c>
      <c r="I632" s="74">
        <v>1</v>
      </c>
      <c r="J632" s="77">
        <v>52407620</v>
      </c>
      <c r="K632" s="74" t="s">
        <v>999</v>
      </c>
      <c r="L632" s="74"/>
      <c r="M632" s="74">
        <v>1045</v>
      </c>
      <c r="N632" s="74" t="s">
        <v>255</v>
      </c>
      <c r="O632" s="74" t="s">
        <v>35</v>
      </c>
      <c r="P632" s="78">
        <v>27604</v>
      </c>
      <c r="Q632" s="74"/>
      <c r="R632" s="74"/>
      <c r="S632" s="74"/>
      <c r="T632" s="263"/>
      <c r="U632" s="79"/>
      <c r="V632" s="80" t="s">
        <v>256</v>
      </c>
      <c r="W632" s="263" t="s">
        <v>249</v>
      </c>
      <c r="X632" s="280">
        <v>43501</v>
      </c>
      <c r="Y632" s="292" t="s">
        <v>249</v>
      </c>
      <c r="Z632" s="292" t="s">
        <v>249</v>
      </c>
      <c r="AA632" s="280">
        <v>43501</v>
      </c>
      <c r="AB632" s="302">
        <v>1</v>
      </c>
      <c r="AC632" s="263" t="s">
        <v>249</v>
      </c>
      <c r="AD632" s="319" t="s">
        <v>256</v>
      </c>
      <c r="AE632" s="324"/>
      <c r="AF632" s="317">
        <v>27604</v>
      </c>
      <c r="AG632" s="263" t="s">
        <v>249</v>
      </c>
      <c r="AH632" s="263" t="s">
        <v>249</v>
      </c>
      <c r="AI632" s="263" t="s">
        <v>249</v>
      </c>
      <c r="AJ632" s="263" t="s">
        <v>249</v>
      </c>
      <c r="AK632" s="263" t="s">
        <v>249</v>
      </c>
      <c r="AL632" s="263">
        <v>49181</v>
      </c>
      <c r="AM632" s="79"/>
      <c r="AN632" s="79" t="s">
        <v>249</v>
      </c>
      <c r="AO632" s="79" t="s">
        <v>249</v>
      </c>
      <c r="AP632" s="263"/>
      <c r="AQ632" s="263"/>
      <c r="AR632"/>
    </row>
    <row r="633" spans="1:44" s="64" customFormat="1" ht="14.1" customHeight="1">
      <c r="A633" s="73" t="s">
        <v>245</v>
      </c>
      <c r="B633" s="74">
        <v>1</v>
      </c>
      <c r="C633" s="74" t="s">
        <v>1000</v>
      </c>
      <c r="D633" s="75" t="s">
        <v>1001</v>
      </c>
      <c r="E633" s="75" t="s">
        <v>1002</v>
      </c>
      <c r="F633" s="76">
        <v>3</v>
      </c>
      <c r="G633" s="74">
        <v>7</v>
      </c>
      <c r="H633" s="74">
        <v>2017</v>
      </c>
      <c r="I633" s="74" t="s">
        <v>264</v>
      </c>
      <c r="J633" s="77">
        <v>52422357</v>
      </c>
      <c r="K633" s="74" t="s">
        <v>1003</v>
      </c>
      <c r="L633" s="74"/>
      <c r="M633" s="74">
        <v>1038</v>
      </c>
      <c r="N633" s="74" t="s">
        <v>248</v>
      </c>
      <c r="O633" s="74" t="s">
        <v>35</v>
      </c>
      <c r="P633" s="78" t="s">
        <v>267</v>
      </c>
      <c r="Q633" s="74"/>
      <c r="R633" s="74"/>
      <c r="S633" s="74"/>
      <c r="T633" s="263">
        <v>0</v>
      </c>
      <c r="U633" s="79"/>
      <c r="V633" s="80" t="s">
        <v>256</v>
      </c>
      <c r="W633" s="263">
        <v>6237157</v>
      </c>
      <c r="X633" s="280" t="s">
        <v>1001</v>
      </c>
      <c r="Y633" s="292" t="s">
        <v>257</v>
      </c>
      <c r="Z633" s="292" t="s">
        <v>1004</v>
      </c>
      <c r="AA633" s="280" t="s">
        <v>1002</v>
      </c>
      <c r="AB633" s="299">
        <v>3</v>
      </c>
      <c r="AC633" s="263" t="s">
        <v>249</v>
      </c>
      <c r="AD633" s="319" t="s">
        <v>256</v>
      </c>
      <c r="AE633" s="324"/>
      <c r="AF633" s="317">
        <v>27333</v>
      </c>
      <c r="AG633" s="263"/>
      <c r="AH633" s="263"/>
      <c r="AI633" s="263"/>
      <c r="AJ633" s="263"/>
      <c r="AK633" s="263"/>
      <c r="AL633" s="263"/>
      <c r="AM633" s="79"/>
      <c r="AN633" s="79"/>
      <c r="AO633" s="79"/>
      <c r="AP633" s="263"/>
      <c r="AQ633" s="263"/>
      <c r="AR633"/>
    </row>
    <row r="634" spans="1:44" s="64" customFormat="1" ht="14.1" customHeight="1">
      <c r="A634" s="73" t="s">
        <v>245</v>
      </c>
      <c r="B634" s="74">
        <v>1</v>
      </c>
      <c r="C634" s="74" t="s">
        <v>1000</v>
      </c>
      <c r="D634" s="75" t="s">
        <v>1005</v>
      </c>
      <c r="E634" s="75" t="s">
        <v>1006</v>
      </c>
      <c r="F634" s="76">
        <v>2</v>
      </c>
      <c r="G634" s="74">
        <v>2</v>
      </c>
      <c r="H634" s="74">
        <v>2019</v>
      </c>
      <c r="I634" s="74" t="s">
        <v>264</v>
      </c>
      <c r="J634" s="77">
        <v>52428300</v>
      </c>
      <c r="K634" s="74" t="s">
        <v>1007</v>
      </c>
      <c r="L634" s="74"/>
      <c r="M634" s="74">
        <v>1038</v>
      </c>
      <c r="N634" s="74" t="s">
        <v>248</v>
      </c>
      <c r="O634" s="74" t="s">
        <v>35</v>
      </c>
      <c r="P634" s="78" t="s">
        <v>267</v>
      </c>
      <c r="Q634" s="74"/>
      <c r="R634" s="74"/>
      <c r="S634" s="74"/>
      <c r="T634" s="263"/>
      <c r="U634" s="79"/>
      <c r="V634" s="80" t="s">
        <v>26</v>
      </c>
      <c r="W634" s="263">
        <v>3635700</v>
      </c>
      <c r="X634" s="280" t="s">
        <v>1005</v>
      </c>
      <c r="Y634" s="292" t="s">
        <v>257</v>
      </c>
      <c r="Z634" s="292" t="s">
        <v>249</v>
      </c>
      <c r="AA634" s="280" t="s">
        <v>1006</v>
      </c>
      <c r="AB634" s="299">
        <v>2</v>
      </c>
      <c r="AC634" s="263" t="s">
        <v>249</v>
      </c>
      <c r="AD634" s="319" t="s">
        <v>26</v>
      </c>
      <c r="AE634" s="324"/>
      <c r="AF634" s="317">
        <v>0</v>
      </c>
      <c r="AG634" s="263"/>
      <c r="AH634" s="263"/>
      <c r="AI634" s="263"/>
      <c r="AJ634" s="263"/>
      <c r="AK634" s="263"/>
      <c r="AL634" s="263"/>
      <c r="AM634" s="79"/>
      <c r="AN634" s="79"/>
      <c r="AO634" s="79"/>
      <c r="AP634" s="263" t="s">
        <v>250</v>
      </c>
      <c r="AQ634" s="263"/>
      <c r="AR634"/>
    </row>
    <row r="635" spans="1:44" s="64" customFormat="1" ht="14.1" hidden="1" customHeight="1">
      <c r="A635" s="73" t="s">
        <v>245</v>
      </c>
      <c r="B635" s="74">
        <v>101</v>
      </c>
      <c r="C635" s="74" t="s">
        <v>39</v>
      </c>
      <c r="D635" s="75">
        <v>44065</v>
      </c>
      <c r="E635" s="75">
        <v>44066</v>
      </c>
      <c r="F635" s="76">
        <v>2</v>
      </c>
      <c r="G635" s="74">
        <v>8</v>
      </c>
      <c r="H635" s="74">
        <v>2020</v>
      </c>
      <c r="I635" s="74">
        <v>2</v>
      </c>
      <c r="J635" s="77">
        <v>52428300</v>
      </c>
      <c r="K635" s="74" t="s">
        <v>1007</v>
      </c>
      <c r="L635" s="74">
        <v>8</v>
      </c>
      <c r="M635" s="74">
        <v>1038</v>
      </c>
      <c r="N635" s="74" t="s">
        <v>248</v>
      </c>
      <c r="O635" s="74" t="s">
        <v>35</v>
      </c>
      <c r="P635" s="78">
        <v>62333</v>
      </c>
      <c r="Q635" s="74" t="s">
        <v>1008</v>
      </c>
      <c r="R635" s="74">
        <v>0</v>
      </c>
      <c r="S635" s="74">
        <v>0</v>
      </c>
      <c r="T635" s="79"/>
      <c r="U635" s="79"/>
      <c r="V635" s="80" t="s">
        <v>279</v>
      </c>
      <c r="W635" s="79"/>
      <c r="X635" s="114">
        <v>44065</v>
      </c>
      <c r="Y635" s="82"/>
      <c r="Z635" s="82"/>
      <c r="AA635" s="114">
        <v>44066</v>
      </c>
      <c r="AB635" s="83"/>
      <c r="AC635" s="79"/>
      <c r="AD635" s="80"/>
      <c r="AE635" s="245"/>
      <c r="AF635" s="84">
        <v>0</v>
      </c>
      <c r="AG635" s="79"/>
      <c r="AH635" s="79"/>
      <c r="AI635" s="79"/>
      <c r="AJ635" s="79"/>
      <c r="AK635" s="79"/>
      <c r="AL635" s="79"/>
      <c r="AM635" s="79"/>
      <c r="AN635" s="79"/>
      <c r="AO635" s="79"/>
      <c r="AP635" s="79"/>
      <c r="AQ635" s="79"/>
      <c r="AR635"/>
    </row>
    <row r="636" spans="1:44" s="64" customFormat="1" ht="14.1" hidden="1" customHeight="1">
      <c r="A636" s="73" t="s">
        <v>245</v>
      </c>
      <c r="B636" s="74">
        <v>101</v>
      </c>
      <c r="C636" s="74" t="s">
        <v>39</v>
      </c>
      <c r="D636" s="75">
        <v>44067</v>
      </c>
      <c r="E636" s="75">
        <v>44071</v>
      </c>
      <c r="F636" s="76">
        <v>5</v>
      </c>
      <c r="G636" s="74">
        <v>8</v>
      </c>
      <c r="H636" s="74">
        <v>2020</v>
      </c>
      <c r="I636" s="74">
        <v>2</v>
      </c>
      <c r="J636" s="77">
        <v>52428300</v>
      </c>
      <c r="K636" s="74" t="s">
        <v>1007</v>
      </c>
      <c r="L636" s="74">
        <v>8</v>
      </c>
      <c r="M636" s="74">
        <v>1045</v>
      </c>
      <c r="N636" s="74" t="s">
        <v>255</v>
      </c>
      <c r="O636" s="74" t="s">
        <v>35</v>
      </c>
      <c r="P636" s="78">
        <v>146301</v>
      </c>
      <c r="Q636" s="74" t="s">
        <v>1008</v>
      </c>
      <c r="R636" s="74">
        <v>0</v>
      </c>
      <c r="S636" s="74">
        <v>0</v>
      </c>
      <c r="T636" s="79"/>
      <c r="U636" s="79"/>
      <c r="V636" s="80" t="s">
        <v>279</v>
      </c>
      <c r="W636" s="79"/>
      <c r="X636" s="114">
        <v>44067</v>
      </c>
      <c r="Y636" s="82"/>
      <c r="Z636" s="82"/>
      <c r="AA636" s="114">
        <v>44071</v>
      </c>
      <c r="AB636" s="83"/>
      <c r="AC636" s="79"/>
      <c r="AD636" s="80"/>
      <c r="AE636" s="245"/>
      <c r="AF636" s="84">
        <v>0</v>
      </c>
      <c r="AG636" s="79"/>
      <c r="AH636" s="79"/>
      <c r="AI636" s="79"/>
      <c r="AJ636" s="79"/>
      <c r="AK636" s="79"/>
      <c r="AL636" s="79"/>
      <c r="AM636" s="79"/>
      <c r="AN636" s="79"/>
      <c r="AO636" s="79"/>
      <c r="AP636" s="79"/>
      <c r="AQ636" s="79"/>
      <c r="AR636"/>
    </row>
    <row r="637" spans="1:44" s="64" customFormat="1" ht="14.1" hidden="1" customHeight="1">
      <c r="A637" s="73" t="s">
        <v>245</v>
      </c>
      <c r="B637" s="74">
        <v>52</v>
      </c>
      <c r="C637" s="74" t="s">
        <v>736</v>
      </c>
      <c r="D637" s="75"/>
      <c r="E637" s="75"/>
      <c r="F637" s="76"/>
      <c r="G637" s="74">
        <v>4</v>
      </c>
      <c r="H637" s="74">
        <v>2019</v>
      </c>
      <c r="I637" s="74">
        <v>2</v>
      </c>
      <c r="J637" s="77">
        <v>52432801</v>
      </c>
      <c r="K637" s="74" t="s">
        <v>1009</v>
      </c>
      <c r="L637" s="74"/>
      <c r="M637" s="74">
        <v>1038</v>
      </c>
      <c r="N637" s="74" t="s">
        <v>248</v>
      </c>
      <c r="O637" s="74" t="s">
        <v>44</v>
      </c>
      <c r="P637" s="78">
        <v>55207.7333</v>
      </c>
      <c r="Q637" s="74"/>
      <c r="R637" s="74"/>
      <c r="S637" s="74"/>
      <c r="T637" s="79"/>
      <c r="U637" s="79"/>
      <c r="V637" s="80" t="s">
        <v>260</v>
      </c>
      <c r="W637" s="79" t="s">
        <v>249</v>
      </c>
      <c r="X637" s="114"/>
      <c r="Y637" s="82" t="s">
        <v>249</v>
      </c>
      <c r="Z637" s="82" t="s">
        <v>249</v>
      </c>
      <c r="AA637" s="114"/>
      <c r="AB637" s="83"/>
      <c r="AC637" s="79" t="s">
        <v>249</v>
      </c>
      <c r="AD637" s="80"/>
      <c r="AE637" s="245"/>
      <c r="AF637" s="84">
        <v>55208</v>
      </c>
      <c r="AG637" s="79" t="s">
        <v>249</v>
      </c>
      <c r="AH637" s="79" t="s">
        <v>249</v>
      </c>
      <c r="AI637" s="79" t="s">
        <v>249</v>
      </c>
      <c r="AJ637" s="79" t="s">
        <v>249</v>
      </c>
      <c r="AK637" s="79" t="s">
        <v>249</v>
      </c>
      <c r="AL637" s="79" t="s">
        <v>249</v>
      </c>
      <c r="AM637" s="79" t="s">
        <v>261</v>
      </c>
      <c r="AN637" s="79" t="s">
        <v>249</v>
      </c>
      <c r="AO637" s="79" t="s">
        <v>249</v>
      </c>
      <c r="AP637" s="79"/>
      <c r="AQ637" s="79"/>
      <c r="AR637"/>
    </row>
    <row r="638" spans="1:44" s="64" customFormat="1" ht="14.1" hidden="1" customHeight="1">
      <c r="A638" s="73" t="s">
        <v>245</v>
      </c>
      <c r="B638" s="74">
        <v>52</v>
      </c>
      <c r="C638" s="74" t="s">
        <v>1010</v>
      </c>
      <c r="D638" s="75"/>
      <c r="E638" s="75"/>
      <c r="F638" s="76"/>
      <c r="G638" s="74">
        <v>3</v>
      </c>
      <c r="H638" s="74">
        <v>2020</v>
      </c>
      <c r="I638" s="74">
        <v>1</v>
      </c>
      <c r="J638" s="77">
        <v>52432801</v>
      </c>
      <c r="K638" s="74" t="s">
        <v>1009</v>
      </c>
      <c r="L638" s="74"/>
      <c r="M638" s="74">
        <v>1038</v>
      </c>
      <c r="N638" s="74" t="s">
        <v>248</v>
      </c>
      <c r="O638" s="74" t="s">
        <v>44</v>
      </c>
      <c r="P638" s="78">
        <v>877803</v>
      </c>
      <c r="Q638" s="74"/>
      <c r="R638" s="74"/>
      <c r="S638" s="74"/>
      <c r="T638" s="79"/>
      <c r="U638" s="79"/>
      <c r="V638" s="80" t="s">
        <v>260</v>
      </c>
      <c r="W638" s="79" t="s">
        <v>249</v>
      </c>
      <c r="X638" s="114"/>
      <c r="Y638" s="82" t="s">
        <v>249</v>
      </c>
      <c r="Z638" s="82" t="s">
        <v>249</v>
      </c>
      <c r="AA638" s="114"/>
      <c r="AB638" s="83"/>
      <c r="AC638" s="79" t="s">
        <v>249</v>
      </c>
      <c r="AD638" s="80"/>
      <c r="AE638" s="245"/>
      <c r="AF638" s="84">
        <v>0</v>
      </c>
      <c r="AG638" s="79" t="s">
        <v>249</v>
      </c>
      <c r="AH638" s="79" t="s">
        <v>249</v>
      </c>
      <c r="AI638" s="79" t="s">
        <v>249</v>
      </c>
      <c r="AJ638" s="79" t="s">
        <v>249</v>
      </c>
      <c r="AK638" s="79" t="s">
        <v>249</v>
      </c>
      <c r="AL638" s="79" t="s">
        <v>249</v>
      </c>
      <c r="AM638" s="79" t="s">
        <v>261</v>
      </c>
      <c r="AN638" s="79" t="s">
        <v>249</v>
      </c>
      <c r="AO638" s="79" t="s">
        <v>249</v>
      </c>
      <c r="AP638" s="79"/>
      <c r="AQ638" s="79"/>
      <c r="AR638"/>
    </row>
    <row r="639" spans="1:44" s="64" customFormat="1" ht="14.1" hidden="1" customHeight="1">
      <c r="A639" s="73" t="s">
        <v>245</v>
      </c>
      <c r="B639" s="74">
        <v>52</v>
      </c>
      <c r="C639" s="74" t="s">
        <v>1010</v>
      </c>
      <c r="D639" s="75"/>
      <c r="E639" s="75"/>
      <c r="F639" s="76"/>
      <c r="G639" s="74">
        <v>3</v>
      </c>
      <c r="H639" s="74">
        <v>2020</v>
      </c>
      <c r="I639" s="74">
        <v>1</v>
      </c>
      <c r="J639" s="77">
        <v>52432801</v>
      </c>
      <c r="K639" s="74" t="s">
        <v>1009</v>
      </c>
      <c r="L639" s="74"/>
      <c r="M639" s="74">
        <v>1038</v>
      </c>
      <c r="N639" s="74" t="s">
        <v>248</v>
      </c>
      <c r="O639" s="74" t="s">
        <v>44</v>
      </c>
      <c r="P639" s="78">
        <v>29260</v>
      </c>
      <c r="Q639" s="74"/>
      <c r="R639" s="74"/>
      <c r="S639" s="74"/>
      <c r="T639" s="79"/>
      <c r="U639" s="79"/>
      <c r="V639" s="80" t="s">
        <v>260</v>
      </c>
      <c r="W639" s="79" t="s">
        <v>249</v>
      </c>
      <c r="X639" s="114"/>
      <c r="Y639" s="82" t="s">
        <v>249</v>
      </c>
      <c r="Z639" s="82" t="s">
        <v>249</v>
      </c>
      <c r="AA639" s="114"/>
      <c r="AB639" s="83"/>
      <c r="AC639" s="79" t="s">
        <v>249</v>
      </c>
      <c r="AD639" s="80"/>
      <c r="AE639" s="245"/>
      <c r="AF639" s="84">
        <v>0</v>
      </c>
      <c r="AG639" s="79" t="s">
        <v>249</v>
      </c>
      <c r="AH639" s="79" t="s">
        <v>249</v>
      </c>
      <c r="AI639" s="79" t="s">
        <v>249</v>
      </c>
      <c r="AJ639" s="79" t="s">
        <v>249</v>
      </c>
      <c r="AK639" s="79" t="s">
        <v>249</v>
      </c>
      <c r="AL639" s="79" t="s">
        <v>249</v>
      </c>
      <c r="AM639" s="79" t="s">
        <v>261</v>
      </c>
      <c r="AN639" s="79" t="s">
        <v>249</v>
      </c>
      <c r="AO639" s="79" t="s">
        <v>249</v>
      </c>
      <c r="AP639" s="79"/>
      <c r="AQ639" s="79"/>
      <c r="AR639"/>
    </row>
    <row r="640" spans="1:44" s="64" customFormat="1" ht="14.1" hidden="1" customHeight="1">
      <c r="A640" s="73" t="s">
        <v>245</v>
      </c>
      <c r="B640" s="74">
        <v>52</v>
      </c>
      <c r="C640" s="74" t="s">
        <v>1010</v>
      </c>
      <c r="D640" s="75"/>
      <c r="E640" s="75"/>
      <c r="F640" s="76"/>
      <c r="G640" s="74">
        <v>3</v>
      </c>
      <c r="H640" s="74">
        <v>2020</v>
      </c>
      <c r="I640" s="74">
        <v>1</v>
      </c>
      <c r="J640" s="77">
        <v>52432801</v>
      </c>
      <c r="K640" s="74" t="s">
        <v>1009</v>
      </c>
      <c r="L640" s="74"/>
      <c r="M640" s="74">
        <v>1038</v>
      </c>
      <c r="N640" s="74" t="s">
        <v>248</v>
      </c>
      <c r="O640" s="74" t="s">
        <v>294</v>
      </c>
      <c r="P640" s="78">
        <v>29260</v>
      </c>
      <c r="Q640" s="74"/>
      <c r="R640" s="74"/>
      <c r="S640" s="74"/>
      <c r="T640" s="79"/>
      <c r="U640" s="79"/>
      <c r="V640" s="80" t="s">
        <v>260</v>
      </c>
      <c r="W640" s="79" t="s">
        <v>249</v>
      </c>
      <c r="X640" s="114"/>
      <c r="Y640" s="82" t="s">
        <v>249</v>
      </c>
      <c r="Z640" s="82" t="s">
        <v>249</v>
      </c>
      <c r="AA640" s="114"/>
      <c r="AB640" s="83"/>
      <c r="AC640" s="79" t="s">
        <v>249</v>
      </c>
      <c r="AD640" s="80"/>
      <c r="AE640" s="245"/>
      <c r="AF640" s="84">
        <v>0</v>
      </c>
      <c r="AG640" s="79" t="s">
        <v>249</v>
      </c>
      <c r="AH640" s="79" t="s">
        <v>249</v>
      </c>
      <c r="AI640" s="79" t="s">
        <v>249</v>
      </c>
      <c r="AJ640" s="79" t="s">
        <v>249</v>
      </c>
      <c r="AK640" s="79" t="s">
        <v>249</v>
      </c>
      <c r="AL640" s="79" t="s">
        <v>249</v>
      </c>
      <c r="AM640" s="79" t="s">
        <v>261</v>
      </c>
      <c r="AN640" s="79" t="s">
        <v>249</v>
      </c>
      <c r="AO640" s="79" t="s">
        <v>249</v>
      </c>
      <c r="AP640" s="79"/>
      <c r="AQ640" s="79"/>
      <c r="AR640"/>
    </row>
    <row r="641" spans="1:44" s="64" customFormat="1" ht="14.1" hidden="1" customHeight="1">
      <c r="A641" s="73" t="s">
        <v>245</v>
      </c>
      <c r="B641" s="74">
        <v>52</v>
      </c>
      <c r="C641" s="74" t="s">
        <v>1010</v>
      </c>
      <c r="D641" s="75"/>
      <c r="E641" s="75"/>
      <c r="F641" s="76"/>
      <c r="G641" s="74">
        <v>1</v>
      </c>
      <c r="H641" s="74">
        <v>2020</v>
      </c>
      <c r="I641" s="74">
        <v>2</v>
      </c>
      <c r="J641" s="77">
        <v>52432801</v>
      </c>
      <c r="K641" s="74" t="s">
        <v>1009</v>
      </c>
      <c r="L641" s="74"/>
      <c r="M641" s="74">
        <v>1038</v>
      </c>
      <c r="N641" s="74" t="s">
        <v>248</v>
      </c>
      <c r="O641" s="74" t="s">
        <v>44</v>
      </c>
      <c r="P641" s="78">
        <v>58520</v>
      </c>
      <c r="Q641" s="74"/>
      <c r="R641" s="74"/>
      <c r="S641" s="74"/>
      <c r="T641" s="79"/>
      <c r="U641" s="79"/>
      <c r="V641" s="80" t="s">
        <v>260</v>
      </c>
      <c r="W641" s="79" t="s">
        <v>249</v>
      </c>
      <c r="X641" s="114"/>
      <c r="Y641" s="82" t="s">
        <v>249</v>
      </c>
      <c r="Z641" s="82" t="s">
        <v>249</v>
      </c>
      <c r="AA641" s="114"/>
      <c r="AB641" s="83"/>
      <c r="AC641" s="79" t="s">
        <v>249</v>
      </c>
      <c r="AD641" s="80"/>
      <c r="AE641" s="245"/>
      <c r="AF641" s="84">
        <v>0</v>
      </c>
      <c r="AG641" s="79" t="s">
        <v>249</v>
      </c>
      <c r="AH641" s="79" t="s">
        <v>249</v>
      </c>
      <c r="AI641" s="79" t="s">
        <v>249</v>
      </c>
      <c r="AJ641" s="79" t="s">
        <v>249</v>
      </c>
      <c r="AK641" s="79" t="s">
        <v>249</v>
      </c>
      <c r="AL641" s="79" t="s">
        <v>249</v>
      </c>
      <c r="AM641" s="79" t="s">
        <v>261</v>
      </c>
      <c r="AN641" s="79" t="s">
        <v>249</v>
      </c>
      <c r="AO641" s="79" t="s">
        <v>249</v>
      </c>
      <c r="AP641" s="79"/>
      <c r="AQ641" s="79"/>
      <c r="AR641"/>
    </row>
    <row r="642" spans="1:44" s="64" customFormat="1" ht="14.1" hidden="1" customHeight="1">
      <c r="A642" s="73" t="s">
        <v>245</v>
      </c>
      <c r="B642" s="74">
        <v>52</v>
      </c>
      <c r="C642" s="74" t="s">
        <v>1010</v>
      </c>
      <c r="D642" s="75"/>
      <c r="E642" s="75"/>
      <c r="F642" s="76"/>
      <c r="G642" s="74">
        <v>1</v>
      </c>
      <c r="H642" s="74">
        <v>2020</v>
      </c>
      <c r="I642" s="74">
        <v>2</v>
      </c>
      <c r="J642" s="77">
        <v>52432801</v>
      </c>
      <c r="K642" s="74" t="s">
        <v>1009</v>
      </c>
      <c r="L642" s="74"/>
      <c r="M642" s="74">
        <v>1038</v>
      </c>
      <c r="N642" s="74" t="s">
        <v>248</v>
      </c>
      <c r="O642" s="74" t="s">
        <v>44</v>
      </c>
      <c r="P642" s="78">
        <v>877803</v>
      </c>
      <c r="Q642" s="74"/>
      <c r="R642" s="74"/>
      <c r="S642" s="74"/>
      <c r="T642" s="79"/>
      <c r="U642" s="79"/>
      <c r="V642" s="80" t="s">
        <v>260</v>
      </c>
      <c r="W642" s="79" t="s">
        <v>249</v>
      </c>
      <c r="X642" s="114"/>
      <c r="Y642" s="82" t="s">
        <v>249</v>
      </c>
      <c r="Z642" s="82" t="s">
        <v>249</v>
      </c>
      <c r="AA642" s="114"/>
      <c r="AB642" s="83"/>
      <c r="AC642" s="79" t="s">
        <v>249</v>
      </c>
      <c r="AD642" s="80"/>
      <c r="AE642" s="245"/>
      <c r="AF642" s="84">
        <v>0</v>
      </c>
      <c r="AG642" s="79" t="s">
        <v>249</v>
      </c>
      <c r="AH642" s="79" t="s">
        <v>249</v>
      </c>
      <c r="AI642" s="79" t="s">
        <v>249</v>
      </c>
      <c r="AJ642" s="79" t="s">
        <v>249</v>
      </c>
      <c r="AK642" s="79" t="s">
        <v>249</v>
      </c>
      <c r="AL642" s="79" t="s">
        <v>249</v>
      </c>
      <c r="AM642" s="79" t="s">
        <v>261</v>
      </c>
      <c r="AN642" s="79" t="s">
        <v>249</v>
      </c>
      <c r="AO642" s="79" t="s">
        <v>249</v>
      </c>
      <c r="AP642" s="79"/>
      <c r="AQ642" s="79"/>
      <c r="AR642"/>
    </row>
    <row r="643" spans="1:44" s="64" customFormat="1" ht="14.1" hidden="1" customHeight="1">
      <c r="A643" s="73" t="s">
        <v>245</v>
      </c>
      <c r="B643" s="74">
        <v>56</v>
      </c>
      <c r="C643" s="74" t="s">
        <v>620</v>
      </c>
      <c r="D643" s="75"/>
      <c r="E643" s="75"/>
      <c r="F643" s="76"/>
      <c r="G643" s="74">
        <v>3</v>
      </c>
      <c r="H643" s="74">
        <v>2020</v>
      </c>
      <c r="I643" s="74">
        <v>1</v>
      </c>
      <c r="J643" s="77">
        <v>52445317</v>
      </c>
      <c r="K643" s="74" t="s">
        <v>1011</v>
      </c>
      <c r="L643" s="74"/>
      <c r="M643" s="74">
        <v>1038</v>
      </c>
      <c r="N643" s="74" t="s">
        <v>248</v>
      </c>
      <c r="O643" s="74" t="s">
        <v>30</v>
      </c>
      <c r="P643" s="78">
        <v>58520</v>
      </c>
      <c r="Q643" s="74"/>
      <c r="R643" s="74"/>
      <c r="S643" s="74"/>
      <c r="T643" s="79"/>
      <c r="U643" s="79"/>
      <c r="V643" s="80" t="s">
        <v>279</v>
      </c>
      <c r="W643" s="79" t="s">
        <v>249</v>
      </c>
      <c r="X643" s="114"/>
      <c r="Y643" s="82" t="s">
        <v>249</v>
      </c>
      <c r="Z643" s="82" t="s">
        <v>249</v>
      </c>
      <c r="AA643" s="114"/>
      <c r="AB643" s="83"/>
      <c r="AC643" s="79" t="s">
        <v>249</v>
      </c>
      <c r="AD643" s="80"/>
      <c r="AE643" s="245"/>
      <c r="AF643" s="84">
        <v>0</v>
      </c>
      <c r="AG643" s="79" t="s">
        <v>249</v>
      </c>
      <c r="AH643" s="79" t="s">
        <v>249</v>
      </c>
      <c r="AI643" s="79" t="s">
        <v>249</v>
      </c>
      <c r="AJ643" s="79" t="s">
        <v>249</v>
      </c>
      <c r="AK643" s="79" t="s">
        <v>249</v>
      </c>
      <c r="AL643" s="79" t="s">
        <v>249</v>
      </c>
      <c r="AM643" s="79"/>
      <c r="AN643" s="79" t="s">
        <v>249</v>
      </c>
      <c r="AO643" s="79" t="s">
        <v>249</v>
      </c>
      <c r="AP643" s="79"/>
      <c r="AQ643" s="79"/>
      <c r="AR643"/>
    </row>
    <row r="644" spans="1:44" s="64" customFormat="1" ht="14.1" hidden="1" customHeight="1">
      <c r="A644" s="73" t="s">
        <v>245</v>
      </c>
      <c r="B644" s="74">
        <v>56</v>
      </c>
      <c r="C644" s="74" t="s">
        <v>620</v>
      </c>
      <c r="D644" s="75"/>
      <c r="E644" s="75"/>
      <c r="F644" s="76"/>
      <c r="G644" s="74">
        <v>3</v>
      </c>
      <c r="H644" s="74">
        <v>2020</v>
      </c>
      <c r="I644" s="74">
        <v>1</v>
      </c>
      <c r="J644" s="77">
        <v>52445317</v>
      </c>
      <c r="K644" s="74" t="s">
        <v>1011</v>
      </c>
      <c r="L644" s="74"/>
      <c r="M644" s="74">
        <v>1045</v>
      </c>
      <c r="N644" s="74" t="s">
        <v>255</v>
      </c>
      <c r="O644" s="74" t="s">
        <v>294</v>
      </c>
      <c r="P644" s="78">
        <v>58520</v>
      </c>
      <c r="Q644" s="74"/>
      <c r="R644" s="74"/>
      <c r="S644" s="74"/>
      <c r="T644" s="79"/>
      <c r="U644" s="79"/>
      <c r="V644" s="80" t="s">
        <v>279</v>
      </c>
      <c r="W644" s="79" t="s">
        <v>249</v>
      </c>
      <c r="X644" s="114"/>
      <c r="Y644" s="82" t="s">
        <v>249</v>
      </c>
      <c r="Z644" s="82" t="s">
        <v>249</v>
      </c>
      <c r="AA644" s="114"/>
      <c r="AB644" s="83"/>
      <c r="AC644" s="79" t="s">
        <v>249</v>
      </c>
      <c r="AD644" s="80"/>
      <c r="AE644" s="245"/>
      <c r="AF644" s="84">
        <v>0</v>
      </c>
      <c r="AG644" s="79" t="s">
        <v>249</v>
      </c>
      <c r="AH644" s="79" t="s">
        <v>249</v>
      </c>
      <c r="AI644" s="79" t="s">
        <v>249</v>
      </c>
      <c r="AJ644" s="79" t="s">
        <v>249</v>
      </c>
      <c r="AK644" s="79" t="s">
        <v>249</v>
      </c>
      <c r="AL644" s="79" t="s">
        <v>249</v>
      </c>
      <c r="AM644" s="79"/>
      <c r="AN644" s="79" t="s">
        <v>249</v>
      </c>
      <c r="AO644" s="79" t="s">
        <v>249</v>
      </c>
      <c r="AP644" s="79"/>
      <c r="AQ644" s="79"/>
      <c r="AR644"/>
    </row>
    <row r="645" spans="1:44" s="64" customFormat="1" ht="14.1" hidden="1" customHeight="1">
      <c r="A645" s="73" t="s">
        <v>245</v>
      </c>
      <c r="B645" s="74">
        <v>56</v>
      </c>
      <c r="C645" s="74" t="s">
        <v>620</v>
      </c>
      <c r="D645" s="75"/>
      <c r="E645" s="75"/>
      <c r="F645" s="76"/>
      <c r="G645" s="74">
        <v>3</v>
      </c>
      <c r="H645" s="74">
        <v>2020</v>
      </c>
      <c r="I645" s="74">
        <v>2</v>
      </c>
      <c r="J645" s="77">
        <v>52445317</v>
      </c>
      <c r="K645" s="74" t="s">
        <v>1011</v>
      </c>
      <c r="L645" s="74"/>
      <c r="M645" s="74">
        <v>1045</v>
      </c>
      <c r="N645" s="74" t="s">
        <v>255</v>
      </c>
      <c r="O645" s="74" t="s">
        <v>294</v>
      </c>
      <c r="P645" s="78">
        <v>321861</v>
      </c>
      <c r="Q645" s="74"/>
      <c r="R645" s="74"/>
      <c r="S645" s="74"/>
      <c r="T645" s="79"/>
      <c r="U645" s="79"/>
      <c r="V645" s="80" t="s">
        <v>279</v>
      </c>
      <c r="W645" s="79" t="s">
        <v>249</v>
      </c>
      <c r="X645" s="114"/>
      <c r="Y645" s="82" t="s">
        <v>249</v>
      </c>
      <c r="Z645" s="82" t="s">
        <v>249</v>
      </c>
      <c r="AA645" s="114"/>
      <c r="AB645" s="83"/>
      <c r="AC645" s="79" t="s">
        <v>249</v>
      </c>
      <c r="AD645" s="80"/>
      <c r="AE645" s="245"/>
      <c r="AF645" s="84">
        <v>0</v>
      </c>
      <c r="AG645" s="79" t="s">
        <v>249</v>
      </c>
      <c r="AH645" s="79" t="s">
        <v>249</v>
      </c>
      <c r="AI645" s="79" t="s">
        <v>249</v>
      </c>
      <c r="AJ645" s="79" t="s">
        <v>249</v>
      </c>
      <c r="AK645" s="79" t="s">
        <v>249</v>
      </c>
      <c r="AL645" s="79" t="s">
        <v>249</v>
      </c>
      <c r="AM645" s="79"/>
      <c r="AN645" s="79" t="s">
        <v>249</v>
      </c>
      <c r="AO645" s="79" t="s">
        <v>249</v>
      </c>
      <c r="AP645" s="79"/>
      <c r="AQ645" s="79"/>
      <c r="AR645"/>
    </row>
    <row r="646" spans="1:44" s="64" customFormat="1" ht="14.1" hidden="1" customHeight="1">
      <c r="A646" s="73" t="s">
        <v>245</v>
      </c>
      <c r="B646" s="74">
        <v>56</v>
      </c>
      <c r="C646" s="74" t="s">
        <v>490</v>
      </c>
      <c r="D646" s="75"/>
      <c r="E646" s="75"/>
      <c r="F646" s="76"/>
      <c r="G646" s="74">
        <v>3</v>
      </c>
      <c r="H646" s="74">
        <v>2020</v>
      </c>
      <c r="I646" s="74">
        <v>1</v>
      </c>
      <c r="J646" s="77">
        <v>52445317</v>
      </c>
      <c r="K646" s="74" t="s">
        <v>1011</v>
      </c>
      <c r="L646" s="74"/>
      <c r="M646" s="74">
        <v>1038</v>
      </c>
      <c r="N646" s="74" t="s">
        <v>248</v>
      </c>
      <c r="O646" s="74" t="s">
        <v>758</v>
      </c>
      <c r="P646" s="78">
        <v>877803</v>
      </c>
      <c r="Q646" s="74"/>
      <c r="R646" s="74"/>
      <c r="S646" s="74"/>
      <c r="T646" s="79"/>
      <c r="U646" s="79"/>
      <c r="V646" s="80" t="s">
        <v>279</v>
      </c>
      <c r="W646" s="79" t="s">
        <v>249</v>
      </c>
      <c r="X646" s="114"/>
      <c r="Y646" s="82" t="s">
        <v>249</v>
      </c>
      <c r="Z646" s="82" t="s">
        <v>249</v>
      </c>
      <c r="AA646" s="114"/>
      <c r="AB646" s="83"/>
      <c r="AC646" s="79" t="s">
        <v>249</v>
      </c>
      <c r="AD646" s="80"/>
      <c r="AE646" s="245"/>
      <c r="AF646" s="84">
        <v>0</v>
      </c>
      <c r="AG646" s="79" t="s">
        <v>249</v>
      </c>
      <c r="AH646" s="79" t="s">
        <v>249</v>
      </c>
      <c r="AI646" s="79" t="s">
        <v>249</v>
      </c>
      <c r="AJ646" s="79" t="s">
        <v>249</v>
      </c>
      <c r="AK646" s="79" t="s">
        <v>249</v>
      </c>
      <c r="AL646" s="79" t="s">
        <v>249</v>
      </c>
      <c r="AM646" s="79"/>
      <c r="AN646" s="79" t="s">
        <v>249</v>
      </c>
      <c r="AO646" s="79" t="s">
        <v>249</v>
      </c>
      <c r="AP646" s="79"/>
      <c r="AQ646" s="79"/>
      <c r="AR646"/>
    </row>
    <row r="647" spans="1:44" s="64" customFormat="1" ht="14.1" hidden="1" customHeight="1">
      <c r="A647" s="73" t="s">
        <v>245</v>
      </c>
      <c r="B647" s="74">
        <v>56</v>
      </c>
      <c r="C647" s="74" t="s">
        <v>490</v>
      </c>
      <c r="D647" s="75"/>
      <c r="E647" s="75"/>
      <c r="F647" s="76"/>
      <c r="G647" s="74">
        <v>3</v>
      </c>
      <c r="H647" s="74">
        <v>2020</v>
      </c>
      <c r="I647" s="74">
        <v>1</v>
      </c>
      <c r="J647" s="77">
        <v>52445317</v>
      </c>
      <c r="K647" s="74" t="s">
        <v>1011</v>
      </c>
      <c r="L647" s="74"/>
      <c r="M647" s="74">
        <v>1045</v>
      </c>
      <c r="N647" s="74" t="s">
        <v>255</v>
      </c>
      <c r="O647" s="74" t="s">
        <v>758</v>
      </c>
      <c r="P647" s="78">
        <v>877803</v>
      </c>
      <c r="Q647" s="74"/>
      <c r="R647" s="74"/>
      <c r="S647" s="74"/>
      <c r="T647" s="79"/>
      <c r="U647" s="79"/>
      <c r="V647" s="80" t="s">
        <v>279</v>
      </c>
      <c r="W647" s="79" t="s">
        <v>249</v>
      </c>
      <c r="X647" s="114"/>
      <c r="Y647" s="82" t="s">
        <v>249</v>
      </c>
      <c r="Z647" s="82" t="s">
        <v>249</v>
      </c>
      <c r="AA647" s="114"/>
      <c r="AB647" s="83"/>
      <c r="AC647" s="79" t="s">
        <v>249</v>
      </c>
      <c r="AD647" s="80"/>
      <c r="AE647" s="245"/>
      <c r="AF647" s="84">
        <v>0</v>
      </c>
      <c r="AG647" s="79" t="s">
        <v>249</v>
      </c>
      <c r="AH647" s="79" t="s">
        <v>249</v>
      </c>
      <c r="AI647" s="79" t="s">
        <v>249</v>
      </c>
      <c r="AJ647" s="79" t="s">
        <v>249</v>
      </c>
      <c r="AK647" s="79" t="s">
        <v>249</v>
      </c>
      <c r="AL647" s="79" t="s">
        <v>249</v>
      </c>
      <c r="AM647" s="79"/>
      <c r="AN647" s="79" t="s">
        <v>249</v>
      </c>
      <c r="AO647" s="79" t="s">
        <v>249</v>
      </c>
      <c r="AP647" s="79"/>
      <c r="AQ647" s="79"/>
      <c r="AR647"/>
    </row>
    <row r="648" spans="1:44" s="64" customFormat="1" ht="14.1" hidden="1" customHeight="1">
      <c r="A648" s="73" t="s">
        <v>245</v>
      </c>
      <c r="B648" s="74">
        <v>56</v>
      </c>
      <c r="C648" s="74" t="s">
        <v>490</v>
      </c>
      <c r="D648" s="75"/>
      <c r="E648" s="75"/>
      <c r="F648" s="76"/>
      <c r="G648" s="74">
        <v>3</v>
      </c>
      <c r="H648" s="74">
        <v>2020</v>
      </c>
      <c r="I648" s="74">
        <v>1</v>
      </c>
      <c r="J648" s="77">
        <v>52445317</v>
      </c>
      <c r="K648" s="74" t="s">
        <v>1011</v>
      </c>
      <c r="L648" s="74"/>
      <c r="M648" s="74">
        <v>1038</v>
      </c>
      <c r="N648" s="74" t="s">
        <v>248</v>
      </c>
      <c r="O648" s="74" t="s">
        <v>249</v>
      </c>
      <c r="P648" s="78">
        <v>58520</v>
      </c>
      <c r="Q648" s="74"/>
      <c r="R648" s="74"/>
      <c r="S648" s="74"/>
      <c r="T648" s="79"/>
      <c r="U648" s="79"/>
      <c r="V648" s="80" t="s">
        <v>279</v>
      </c>
      <c r="W648" s="79" t="s">
        <v>249</v>
      </c>
      <c r="X648" s="114"/>
      <c r="Y648" s="82" t="s">
        <v>249</v>
      </c>
      <c r="Z648" s="82" t="s">
        <v>249</v>
      </c>
      <c r="AA648" s="114"/>
      <c r="AB648" s="83"/>
      <c r="AC648" s="79" t="s">
        <v>249</v>
      </c>
      <c r="AD648" s="80"/>
      <c r="AE648" s="245"/>
      <c r="AF648" s="84">
        <v>0</v>
      </c>
      <c r="AG648" s="79" t="s">
        <v>249</v>
      </c>
      <c r="AH648" s="79" t="s">
        <v>249</v>
      </c>
      <c r="AI648" s="79" t="s">
        <v>249</v>
      </c>
      <c r="AJ648" s="79" t="s">
        <v>249</v>
      </c>
      <c r="AK648" s="79" t="s">
        <v>249</v>
      </c>
      <c r="AL648" s="79" t="s">
        <v>249</v>
      </c>
      <c r="AM648" s="79"/>
      <c r="AN648" s="79" t="s">
        <v>249</v>
      </c>
      <c r="AO648" s="79" t="s">
        <v>249</v>
      </c>
      <c r="AP648" s="79"/>
      <c r="AQ648" s="79"/>
      <c r="AR648"/>
    </row>
    <row r="649" spans="1:44" s="64" customFormat="1" ht="15" hidden="1" customHeight="1">
      <c r="A649" s="73" t="s">
        <v>245</v>
      </c>
      <c r="B649" s="74">
        <v>56</v>
      </c>
      <c r="C649" s="74" t="s">
        <v>490</v>
      </c>
      <c r="D649" s="75"/>
      <c r="E649" s="75"/>
      <c r="F649" s="76"/>
      <c r="G649" s="74">
        <v>3</v>
      </c>
      <c r="H649" s="74">
        <v>2020</v>
      </c>
      <c r="I649" s="74">
        <v>1</v>
      </c>
      <c r="J649" s="77">
        <v>52445317</v>
      </c>
      <c r="K649" s="74" t="s">
        <v>1011</v>
      </c>
      <c r="L649" s="74"/>
      <c r="M649" s="74">
        <v>1045</v>
      </c>
      <c r="N649" s="74" t="s">
        <v>255</v>
      </c>
      <c r="O649" s="74" t="s">
        <v>249</v>
      </c>
      <c r="P649" s="78">
        <v>58520</v>
      </c>
      <c r="Q649" s="74"/>
      <c r="R649" s="74"/>
      <c r="S649" s="74"/>
      <c r="T649" s="79"/>
      <c r="U649" s="79"/>
      <c r="V649" s="80" t="s">
        <v>279</v>
      </c>
      <c r="W649" s="79" t="s">
        <v>249</v>
      </c>
      <c r="X649" s="114"/>
      <c r="Y649" s="82" t="s">
        <v>249</v>
      </c>
      <c r="Z649" s="82" t="s">
        <v>249</v>
      </c>
      <c r="AA649" s="114"/>
      <c r="AB649" s="83"/>
      <c r="AC649" s="79" t="s">
        <v>249</v>
      </c>
      <c r="AD649" s="80"/>
      <c r="AE649" s="245"/>
      <c r="AF649" s="84">
        <v>0</v>
      </c>
      <c r="AG649" s="79" t="s">
        <v>249</v>
      </c>
      <c r="AH649" s="79" t="s">
        <v>249</v>
      </c>
      <c r="AI649" s="79" t="s">
        <v>249</v>
      </c>
      <c r="AJ649" s="79" t="s">
        <v>249</v>
      </c>
      <c r="AK649" s="79" t="s">
        <v>249</v>
      </c>
      <c r="AL649" s="79" t="s">
        <v>249</v>
      </c>
      <c r="AM649" s="79"/>
      <c r="AN649" s="79" t="s">
        <v>249</v>
      </c>
      <c r="AO649" s="79" t="s">
        <v>249</v>
      </c>
      <c r="AP649" s="79"/>
      <c r="AQ649" s="79"/>
      <c r="AR649"/>
    </row>
    <row r="650" spans="1:44" s="64" customFormat="1" ht="15" hidden="1" customHeight="1">
      <c r="A650" s="73" t="s">
        <v>245</v>
      </c>
      <c r="B650" s="74">
        <v>56</v>
      </c>
      <c r="C650" s="74" t="s">
        <v>490</v>
      </c>
      <c r="D650" s="75"/>
      <c r="E650" s="75"/>
      <c r="F650" s="76"/>
      <c r="G650" s="74">
        <v>3</v>
      </c>
      <c r="H650" s="74">
        <v>2020</v>
      </c>
      <c r="I650" s="74">
        <v>2</v>
      </c>
      <c r="J650" s="77">
        <v>52445317</v>
      </c>
      <c r="K650" s="74" t="s">
        <v>1011</v>
      </c>
      <c r="L650" s="74"/>
      <c r="M650" s="74">
        <v>1045</v>
      </c>
      <c r="N650" s="74" t="s">
        <v>255</v>
      </c>
      <c r="O650" s="74" t="s">
        <v>249</v>
      </c>
      <c r="P650" s="78">
        <v>321861</v>
      </c>
      <c r="Q650" s="74"/>
      <c r="R650" s="74"/>
      <c r="S650" s="74"/>
      <c r="T650" s="79"/>
      <c r="U650" s="79"/>
      <c r="V650" s="80" t="s">
        <v>279</v>
      </c>
      <c r="W650" s="79" t="s">
        <v>249</v>
      </c>
      <c r="X650" s="114"/>
      <c r="Y650" s="82" t="s">
        <v>249</v>
      </c>
      <c r="Z650" s="82" t="s">
        <v>249</v>
      </c>
      <c r="AA650" s="114"/>
      <c r="AB650" s="83"/>
      <c r="AC650" s="79" t="s">
        <v>249</v>
      </c>
      <c r="AD650" s="80"/>
      <c r="AE650" s="245"/>
      <c r="AF650" s="84">
        <v>0</v>
      </c>
      <c r="AG650" s="79" t="s">
        <v>249</v>
      </c>
      <c r="AH650" s="79" t="s">
        <v>249</v>
      </c>
      <c r="AI650" s="79" t="s">
        <v>249</v>
      </c>
      <c r="AJ650" s="79" t="s">
        <v>249</v>
      </c>
      <c r="AK650" s="79" t="s">
        <v>249</v>
      </c>
      <c r="AL650" s="79" t="s">
        <v>249</v>
      </c>
      <c r="AM650" s="79"/>
      <c r="AN650" s="79" t="s">
        <v>249</v>
      </c>
      <c r="AO650" s="79" t="s">
        <v>249</v>
      </c>
      <c r="AP650" s="79"/>
      <c r="AQ650" s="79"/>
      <c r="AR650"/>
    </row>
    <row r="651" spans="1:44" s="64" customFormat="1" ht="14.1" customHeight="1">
      <c r="A651" s="73" t="s">
        <v>245</v>
      </c>
      <c r="B651" s="74">
        <v>64</v>
      </c>
      <c r="C651" s="74" t="s">
        <v>475</v>
      </c>
      <c r="D651" s="75">
        <v>43043</v>
      </c>
      <c r="E651" s="75">
        <v>43044</v>
      </c>
      <c r="F651" s="76">
        <v>2</v>
      </c>
      <c r="G651" s="74">
        <v>11</v>
      </c>
      <c r="H651" s="74">
        <v>2017</v>
      </c>
      <c r="I651" s="74">
        <v>1</v>
      </c>
      <c r="J651" s="77">
        <v>52459344</v>
      </c>
      <c r="K651" s="74" t="s">
        <v>1012</v>
      </c>
      <c r="L651" s="74"/>
      <c r="M651" s="74">
        <v>1038</v>
      </c>
      <c r="N651" s="74" t="s">
        <v>248</v>
      </c>
      <c r="O651" s="74" t="s">
        <v>758</v>
      </c>
      <c r="P651" s="78">
        <v>73771.7</v>
      </c>
      <c r="Q651" s="74"/>
      <c r="R651" s="74"/>
      <c r="S651" s="74"/>
      <c r="T651" s="263"/>
      <c r="U651" s="79"/>
      <c r="V651" s="80" t="s">
        <v>256</v>
      </c>
      <c r="W651" s="263" t="s">
        <v>249</v>
      </c>
      <c r="X651" s="280">
        <v>43043</v>
      </c>
      <c r="Y651" s="292" t="s">
        <v>249</v>
      </c>
      <c r="Z651" s="292" t="s">
        <v>249</v>
      </c>
      <c r="AA651" s="280">
        <v>43044</v>
      </c>
      <c r="AB651" s="303">
        <v>2</v>
      </c>
      <c r="AC651" s="263" t="s">
        <v>249</v>
      </c>
      <c r="AD651" s="319" t="s">
        <v>256</v>
      </c>
      <c r="AE651" s="324"/>
      <c r="AF651" s="317">
        <v>73772</v>
      </c>
      <c r="AG651" s="263"/>
      <c r="AH651" s="263"/>
      <c r="AI651" s="263"/>
      <c r="AJ651" s="263"/>
      <c r="AK651" s="263"/>
      <c r="AL651" s="263"/>
      <c r="AM651" s="79"/>
      <c r="AN651" s="79"/>
      <c r="AO651" s="79"/>
      <c r="AP651" s="263"/>
      <c r="AQ651" s="263"/>
      <c r="AR651"/>
    </row>
    <row r="652" spans="1:44" s="64" customFormat="1" ht="14.1" customHeight="1">
      <c r="A652" s="73" t="s">
        <v>245</v>
      </c>
      <c r="B652" s="74">
        <v>64</v>
      </c>
      <c r="C652" s="74" t="s">
        <v>475</v>
      </c>
      <c r="D652" s="75">
        <v>43045</v>
      </c>
      <c r="E652" s="75">
        <v>43046</v>
      </c>
      <c r="F652" s="76">
        <v>2</v>
      </c>
      <c r="G652" s="74">
        <v>11</v>
      </c>
      <c r="H652" s="74">
        <v>2017</v>
      </c>
      <c r="I652" s="74">
        <v>1</v>
      </c>
      <c r="J652" s="77">
        <v>52459344</v>
      </c>
      <c r="K652" s="74" t="s">
        <v>1012</v>
      </c>
      <c r="L652" s="74"/>
      <c r="M652" s="74">
        <v>1045</v>
      </c>
      <c r="N652" s="74" t="s">
        <v>255</v>
      </c>
      <c r="O652" s="74" t="s">
        <v>758</v>
      </c>
      <c r="P652" s="78">
        <v>49181.133300000001</v>
      </c>
      <c r="Q652" s="74"/>
      <c r="R652" s="74"/>
      <c r="S652" s="74"/>
      <c r="T652" s="263"/>
      <c r="U652" s="79"/>
      <c r="V652" s="80" t="s">
        <v>256</v>
      </c>
      <c r="W652" s="263" t="s">
        <v>249</v>
      </c>
      <c r="X652" s="280">
        <v>43045</v>
      </c>
      <c r="Y652" s="292" t="s">
        <v>249</v>
      </c>
      <c r="Z652" s="292" t="s">
        <v>249</v>
      </c>
      <c r="AA652" s="280">
        <v>43046</v>
      </c>
      <c r="AB652" s="303">
        <v>2</v>
      </c>
      <c r="AC652" s="263" t="s">
        <v>249</v>
      </c>
      <c r="AD652" s="319" t="s">
        <v>256</v>
      </c>
      <c r="AE652" s="324"/>
      <c r="AF652" s="317">
        <v>49181</v>
      </c>
      <c r="AG652" s="263" t="s">
        <v>249</v>
      </c>
      <c r="AH652" s="263" t="s">
        <v>249</v>
      </c>
      <c r="AI652" s="263" t="s">
        <v>249</v>
      </c>
      <c r="AJ652" s="263" t="s">
        <v>249</v>
      </c>
      <c r="AK652" s="263" t="s">
        <v>249</v>
      </c>
      <c r="AL652" s="263" t="s">
        <v>249</v>
      </c>
      <c r="AM652" s="79"/>
      <c r="AN652" s="79" t="s">
        <v>249</v>
      </c>
      <c r="AO652" s="79" t="s">
        <v>249</v>
      </c>
      <c r="AP652" s="263"/>
      <c r="AQ652" s="263"/>
      <c r="AR652"/>
    </row>
    <row r="653" spans="1:44" s="64" customFormat="1" ht="14.1" customHeight="1">
      <c r="A653" s="73" t="s">
        <v>245</v>
      </c>
      <c r="B653" s="74">
        <v>56</v>
      </c>
      <c r="C653" s="74" t="s">
        <v>500</v>
      </c>
      <c r="D653" s="75" t="s">
        <v>1014</v>
      </c>
      <c r="E653" s="75" t="s">
        <v>1015</v>
      </c>
      <c r="F653" s="76">
        <v>2</v>
      </c>
      <c r="G653" s="74">
        <v>4</v>
      </c>
      <c r="H653" s="74">
        <v>2017</v>
      </c>
      <c r="I653" s="74">
        <v>1</v>
      </c>
      <c r="J653" s="77">
        <v>52461920</v>
      </c>
      <c r="K653" s="74" t="s">
        <v>1016</v>
      </c>
      <c r="L653" s="74"/>
      <c r="M653" s="74">
        <v>1038</v>
      </c>
      <c r="N653" s="74" t="s">
        <v>248</v>
      </c>
      <c r="O653" s="74" t="s">
        <v>30</v>
      </c>
      <c r="P653" s="78">
        <v>49181.133300000001</v>
      </c>
      <c r="Q653" s="74"/>
      <c r="R653" s="74"/>
      <c r="S653" s="74"/>
      <c r="T653" s="263"/>
      <c r="U653" s="79"/>
      <c r="V653" s="80" t="s">
        <v>256</v>
      </c>
      <c r="W653" s="263">
        <v>53763522</v>
      </c>
      <c r="X653" s="280" t="s">
        <v>1014</v>
      </c>
      <c r="Y653" s="292" t="s">
        <v>257</v>
      </c>
      <c r="Z653" s="292" t="s">
        <v>1017</v>
      </c>
      <c r="AA653" s="280" t="s">
        <v>1015</v>
      </c>
      <c r="AB653" s="299">
        <v>2</v>
      </c>
      <c r="AC653" s="263" t="s">
        <v>249</v>
      </c>
      <c r="AD653" s="319" t="s">
        <v>256</v>
      </c>
      <c r="AE653" s="324"/>
      <c r="AF653" s="317">
        <v>49181</v>
      </c>
      <c r="AG653" s="263"/>
      <c r="AH653" s="263"/>
      <c r="AI653" s="263"/>
      <c r="AJ653" s="263"/>
      <c r="AK653" s="263"/>
      <c r="AL653" s="263"/>
      <c r="AM653" s="79"/>
      <c r="AN653" s="79"/>
      <c r="AO653" s="79"/>
      <c r="AP653" s="263"/>
      <c r="AQ653" s="263"/>
      <c r="AR653"/>
    </row>
    <row r="654" spans="1:44" s="64" customFormat="1" ht="14.1" customHeight="1">
      <c r="A654" s="73" t="s">
        <v>245</v>
      </c>
      <c r="B654" s="74">
        <v>56</v>
      </c>
      <c r="C654" s="74" t="s">
        <v>500</v>
      </c>
      <c r="D654" s="75"/>
      <c r="E654" s="75"/>
      <c r="F654" s="76"/>
      <c r="G654" s="74">
        <v>4</v>
      </c>
      <c r="H654" s="74">
        <v>2016</v>
      </c>
      <c r="I654" s="74">
        <v>1</v>
      </c>
      <c r="J654" s="77">
        <v>52461920</v>
      </c>
      <c r="K654" s="74" t="s">
        <v>1016</v>
      </c>
      <c r="L654" s="74"/>
      <c r="M654" s="74">
        <v>1038</v>
      </c>
      <c r="N654" s="74" t="s">
        <v>248</v>
      </c>
      <c r="O654" s="74" t="s">
        <v>30</v>
      </c>
      <c r="P654" s="78">
        <v>45963.666599999997</v>
      </c>
      <c r="Q654" s="74"/>
      <c r="R654" s="74"/>
      <c r="S654" s="74"/>
      <c r="T654" s="263"/>
      <c r="U654" s="79"/>
      <c r="V654" s="79" t="s">
        <v>256</v>
      </c>
      <c r="W654" s="263"/>
      <c r="X654" s="280"/>
      <c r="Y654" s="292"/>
      <c r="Z654" s="292"/>
      <c r="AA654" s="280"/>
      <c r="AB654" s="298"/>
      <c r="AC654" s="263"/>
      <c r="AD654" s="263" t="s">
        <v>256</v>
      </c>
      <c r="AE654" s="324">
        <v>43740.446527777778</v>
      </c>
      <c r="AF654" s="317">
        <v>45964</v>
      </c>
      <c r="AG654" s="263" t="s">
        <v>249</v>
      </c>
      <c r="AH654" s="263">
        <v>0</v>
      </c>
      <c r="AI654" s="263">
        <v>0</v>
      </c>
      <c r="AJ654" s="263">
        <v>0</v>
      </c>
      <c r="AK654" s="263" t="s">
        <v>249</v>
      </c>
      <c r="AL654" s="263">
        <v>0</v>
      </c>
      <c r="AM654" s="79"/>
      <c r="AN654" s="79" t="s">
        <v>249</v>
      </c>
      <c r="AO654" s="79" t="s">
        <v>249</v>
      </c>
      <c r="AP654" s="263"/>
      <c r="AQ654" s="263"/>
      <c r="AR654"/>
    </row>
    <row r="655" spans="1:44" s="64" customFormat="1" ht="14.1" customHeight="1">
      <c r="A655" s="73" t="s">
        <v>245</v>
      </c>
      <c r="B655" s="74">
        <v>56</v>
      </c>
      <c r="C655" s="74" t="s">
        <v>500</v>
      </c>
      <c r="D655" s="75">
        <v>43267</v>
      </c>
      <c r="E655" s="75">
        <v>43268</v>
      </c>
      <c r="F655" s="76">
        <v>2</v>
      </c>
      <c r="G655" s="74">
        <v>6</v>
      </c>
      <c r="H655" s="74">
        <v>2018</v>
      </c>
      <c r="I655" s="74">
        <v>1</v>
      </c>
      <c r="J655" s="77">
        <v>52464765</v>
      </c>
      <c r="K655" s="74" t="s">
        <v>1018</v>
      </c>
      <c r="L655" s="74"/>
      <c r="M655" s="74">
        <v>1038</v>
      </c>
      <c r="N655" s="74" t="s">
        <v>248</v>
      </c>
      <c r="O655" s="74" t="s">
        <v>477</v>
      </c>
      <c r="P655" s="78">
        <v>104165.6</v>
      </c>
      <c r="Q655" s="74"/>
      <c r="R655" s="74"/>
      <c r="S655" s="74"/>
      <c r="T655" s="263"/>
      <c r="U655" s="79"/>
      <c r="V655" s="80" t="s">
        <v>256</v>
      </c>
      <c r="W655" s="263"/>
      <c r="X655" s="280">
        <v>43267</v>
      </c>
      <c r="Y655" s="292"/>
      <c r="Z655" s="292" t="s">
        <v>249</v>
      </c>
      <c r="AA655" s="280">
        <v>43268</v>
      </c>
      <c r="AB655" s="303">
        <v>2</v>
      </c>
      <c r="AC655" s="263" t="s">
        <v>249</v>
      </c>
      <c r="AD655" s="319" t="s">
        <v>256</v>
      </c>
      <c r="AE655" s="324"/>
      <c r="AF655" s="317">
        <v>104166</v>
      </c>
      <c r="AG655" s="263"/>
      <c r="AH655" s="263"/>
      <c r="AI655" s="263"/>
      <c r="AJ655" s="263"/>
      <c r="AK655" s="263"/>
      <c r="AL655" s="263"/>
      <c r="AM655" s="79"/>
      <c r="AN655" s="79"/>
      <c r="AO655" s="79"/>
      <c r="AP655" s="263"/>
      <c r="AQ655" s="263"/>
      <c r="AR655"/>
    </row>
    <row r="656" spans="1:44" s="64" customFormat="1" ht="14.1" customHeight="1">
      <c r="A656" s="73" t="s">
        <v>245</v>
      </c>
      <c r="B656" s="74">
        <v>56</v>
      </c>
      <c r="C656" s="74" t="s">
        <v>500</v>
      </c>
      <c r="D656" s="75">
        <v>43269</v>
      </c>
      <c r="E656" s="75">
        <v>43270</v>
      </c>
      <c r="F656" s="76">
        <v>2</v>
      </c>
      <c r="G656" s="74">
        <v>6</v>
      </c>
      <c r="H656" s="74">
        <v>2018</v>
      </c>
      <c r="I656" s="74">
        <v>2</v>
      </c>
      <c r="J656" s="77">
        <v>52464765</v>
      </c>
      <c r="K656" s="74" t="s">
        <v>1018</v>
      </c>
      <c r="L656" s="74"/>
      <c r="M656" s="74">
        <v>1045</v>
      </c>
      <c r="N656" s="74" t="s">
        <v>255</v>
      </c>
      <c r="O656" s="74" t="s">
        <v>477</v>
      </c>
      <c r="P656" s="78">
        <v>52082.8</v>
      </c>
      <c r="Q656" s="74"/>
      <c r="R656" s="74"/>
      <c r="S656" s="74"/>
      <c r="T656" s="263"/>
      <c r="U656" s="79"/>
      <c r="V656" s="80" t="s">
        <v>256</v>
      </c>
      <c r="W656" s="263"/>
      <c r="X656" s="280">
        <v>43269</v>
      </c>
      <c r="Y656" s="292"/>
      <c r="Z656" s="292" t="s">
        <v>249</v>
      </c>
      <c r="AA656" s="280">
        <v>43270</v>
      </c>
      <c r="AB656" s="303">
        <v>2</v>
      </c>
      <c r="AC656" s="263" t="s">
        <v>249</v>
      </c>
      <c r="AD656" s="319" t="s">
        <v>256</v>
      </c>
      <c r="AE656" s="324"/>
      <c r="AF656" s="317">
        <v>52083</v>
      </c>
      <c r="AG656" s="263" t="s">
        <v>249</v>
      </c>
      <c r="AH656" s="263">
        <v>0</v>
      </c>
      <c r="AI656" s="263">
        <v>0</v>
      </c>
      <c r="AJ656" s="263">
        <v>0</v>
      </c>
      <c r="AK656" s="263" t="s">
        <v>249</v>
      </c>
      <c r="AL656" s="263">
        <v>52083</v>
      </c>
      <c r="AM656" s="79"/>
      <c r="AN656" s="79" t="s">
        <v>685</v>
      </c>
      <c r="AO656" s="79" t="s">
        <v>249</v>
      </c>
      <c r="AP656" s="263"/>
      <c r="AQ656" s="263"/>
      <c r="AR656"/>
    </row>
    <row r="657" spans="1:44" s="64" customFormat="1" ht="15" customHeight="1">
      <c r="A657" s="73" t="s">
        <v>245</v>
      </c>
      <c r="B657" s="74">
        <v>56</v>
      </c>
      <c r="C657" s="74" t="s">
        <v>500</v>
      </c>
      <c r="D657" s="75">
        <v>43344</v>
      </c>
      <c r="E657" s="75">
        <v>43345</v>
      </c>
      <c r="F657" s="76">
        <v>2</v>
      </c>
      <c r="G657" s="74">
        <v>9</v>
      </c>
      <c r="H657" s="74">
        <v>2018</v>
      </c>
      <c r="I657" s="74">
        <v>2</v>
      </c>
      <c r="J657" s="77">
        <v>52464765</v>
      </c>
      <c r="K657" s="74" t="s">
        <v>1018</v>
      </c>
      <c r="L657" s="74"/>
      <c r="M657" s="74">
        <v>1038</v>
      </c>
      <c r="N657" s="74" t="s">
        <v>248</v>
      </c>
      <c r="O657" s="74" t="s">
        <v>477</v>
      </c>
      <c r="P657" s="78">
        <v>52082.8</v>
      </c>
      <c r="Q657" s="74"/>
      <c r="R657" s="74"/>
      <c r="S657" s="74"/>
      <c r="T657" s="263"/>
      <c r="U657" s="79"/>
      <c r="V657" s="80" t="s">
        <v>256</v>
      </c>
      <c r="W657" s="263"/>
      <c r="X657" s="280">
        <v>43344</v>
      </c>
      <c r="Y657" s="292"/>
      <c r="Z657" s="292" t="s">
        <v>249</v>
      </c>
      <c r="AA657" s="280">
        <v>43345</v>
      </c>
      <c r="AB657" s="302">
        <v>2</v>
      </c>
      <c r="AC657" s="263" t="s">
        <v>249</v>
      </c>
      <c r="AD657" s="319" t="s">
        <v>256</v>
      </c>
      <c r="AE657" s="324"/>
      <c r="AF657" s="317">
        <v>52083</v>
      </c>
      <c r="AG657" s="263"/>
      <c r="AH657" s="263"/>
      <c r="AI657" s="263"/>
      <c r="AJ657" s="263"/>
      <c r="AK657" s="263"/>
      <c r="AL657" s="263">
        <v>52083</v>
      </c>
      <c r="AM657" s="79"/>
      <c r="AN657" s="79"/>
      <c r="AO657" s="79"/>
      <c r="AP657" s="263"/>
      <c r="AQ657" s="263"/>
      <c r="AR657"/>
    </row>
    <row r="658" spans="1:44" s="64" customFormat="1" ht="15" customHeight="1">
      <c r="A658" s="73" t="s">
        <v>245</v>
      </c>
      <c r="B658" s="151">
        <v>56</v>
      </c>
      <c r="C658" s="152" t="s">
        <v>500</v>
      </c>
      <c r="D658" s="75">
        <v>43346</v>
      </c>
      <c r="E658" s="75">
        <v>43347</v>
      </c>
      <c r="F658" s="76">
        <v>2</v>
      </c>
      <c r="G658" s="74">
        <v>9</v>
      </c>
      <c r="H658" s="74">
        <v>2018</v>
      </c>
      <c r="I658" s="152"/>
      <c r="J658" s="153">
        <v>52464765</v>
      </c>
      <c r="K658" s="152" t="s">
        <v>1018</v>
      </c>
      <c r="L658" s="152"/>
      <c r="M658" s="74">
        <v>1045</v>
      </c>
      <c r="N658" s="74" t="s">
        <v>255</v>
      </c>
      <c r="O658" s="74" t="s">
        <v>477</v>
      </c>
      <c r="P658" s="78"/>
      <c r="Q658" s="74"/>
      <c r="R658" s="74"/>
      <c r="S658" s="152"/>
      <c r="T658" s="263">
        <v>1</v>
      </c>
      <c r="U658" s="154"/>
      <c r="V658" s="80" t="s">
        <v>256</v>
      </c>
      <c r="W658" s="271"/>
      <c r="X658" s="280">
        <v>43346</v>
      </c>
      <c r="Y658" s="296"/>
      <c r="Z658" s="296"/>
      <c r="AA658" s="280">
        <v>43347</v>
      </c>
      <c r="AB658" s="302">
        <v>2</v>
      </c>
      <c r="AC658" s="271" t="s">
        <v>249</v>
      </c>
      <c r="AD658" s="319" t="s">
        <v>256</v>
      </c>
      <c r="AE658" s="328"/>
      <c r="AF658" s="317">
        <v>0</v>
      </c>
      <c r="AG658" s="271" t="s">
        <v>249</v>
      </c>
      <c r="AH658" s="342"/>
      <c r="AI658" s="271"/>
      <c r="AJ658" s="271"/>
      <c r="AK658" s="271" t="s">
        <v>249</v>
      </c>
      <c r="AL658" s="342"/>
      <c r="AM658" s="79"/>
      <c r="AN658" s="154" t="s">
        <v>249</v>
      </c>
      <c r="AO658" s="157" t="s">
        <v>249</v>
      </c>
      <c r="AP658" s="263"/>
      <c r="AQ658" s="263"/>
      <c r="AR658"/>
    </row>
    <row r="659" spans="1:44" s="64" customFormat="1" ht="15" hidden="1" customHeight="1">
      <c r="A659" s="73" t="s">
        <v>245</v>
      </c>
      <c r="B659" s="74">
        <v>42</v>
      </c>
      <c r="C659" s="74" t="s">
        <v>497</v>
      </c>
      <c r="D659" s="75"/>
      <c r="E659" s="75"/>
      <c r="F659" s="76"/>
      <c r="G659" s="74">
        <v>1</v>
      </c>
      <c r="H659" s="74">
        <v>2019</v>
      </c>
      <c r="I659" s="74">
        <v>2</v>
      </c>
      <c r="J659" s="77">
        <v>52466044</v>
      </c>
      <c r="K659" s="74" t="s">
        <v>1019</v>
      </c>
      <c r="L659" s="74"/>
      <c r="M659" s="74">
        <v>1053</v>
      </c>
      <c r="N659" s="74" t="s">
        <v>36</v>
      </c>
      <c r="O659" s="74" t="s">
        <v>758</v>
      </c>
      <c r="P659" s="78">
        <v>524473</v>
      </c>
      <c r="Q659" s="74"/>
      <c r="R659" s="74"/>
      <c r="S659" s="74"/>
      <c r="T659" s="79"/>
      <c r="U659" s="79"/>
      <c r="V659" s="80" t="s">
        <v>260</v>
      </c>
      <c r="W659" s="79" t="s">
        <v>249</v>
      </c>
      <c r="X659" s="114"/>
      <c r="Y659" s="82" t="s">
        <v>249</v>
      </c>
      <c r="Z659" s="82" t="s">
        <v>249</v>
      </c>
      <c r="AA659" s="114"/>
      <c r="AB659" s="83"/>
      <c r="AC659" s="79" t="s">
        <v>249</v>
      </c>
      <c r="AD659" s="80"/>
      <c r="AE659" s="245"/>
      <c r="AF659" s="84">
        <v>524473</v>
      </c>
      <c r="AG659" s="79" t="s">
        <v>249</v>
      </c>
      <c r="AH659" s="79" t="s">
        <v>249</v>
      </c>
      <c r="AI659" s="79" t="s">
        <v>249</v>
      </c>
      <c r="AJ659" s="79" t="s">
        <v>249</v>
      </c>
      <c r="AK659" s="79" t="s">
        <v>249</v>
      </c>
      <c r="AL659" s="79" t="s">
        <v>249</v>
      </c>
      <c r="AM659" s="79" t="s">
        <v>261</v>
      </c>
      <c r="AN659" s="79" t="s">
        <v>249</v>
      </c>
      <c r="AO659" s="79" t="s">
        <v>249</v>
      </c>
      <c r="AP659" s="79"/>
      <c r="AQ659" s="79"/>
      <c r="AR659"/>
    </row>
    <row r="660" spans="1:44" s="64" customFormat="1" ht="15" hidden="1" customHeight="1">
      <c r="A660" s="73" t="s">
        <v>245</v>
      </c>
      <c r="B660" s="74">
        <v>42</v>
      </c>
      <c r="C660" s="74" t="s">
        <v>497</v>
      </c>
      <c r="D660" s="75"/>
      <c r="E660" s="75"/>
      <c r="F660" s="76"/>
      <c r="G660" s="74">
        <v>1</v>
      </c>
      <c r="H660" s="74">
        <v>2019</v>
      </c>
      <c r="I660" s="74">
        <v>2</v>
      </c>
      <c r="J660" s="77">
        <v>52466044</v>
      </c>
      <c r="K660" s="74" t="s">
        <v>1019</v>
      </c>
      <c r="L660" s="74"/>
      <c r="M660" s="74">
        <v>1046</v>
      </c>
      <c r="N660" s="74" t="s">
        <v>274</v>
      </c>
      <c r="O660" s="74" t="s">
        <v>758</v>
      </c>
      <c r="P660" s="78">
        <v>27603.866600000001</v>
      </c>
      <c r="Q660" s="74"/>
      <c r="R660" s="74"/>
      <c r="S660" s="74"/>
      <c r="T660" s="79"/>
      <c r="U660" s="79"/>
      <c r="V660" s="80" t="s">
        <v>260</v>
      </c>
      <c r="W660" s="79" t="s">
        <v>249</v>
      </c>
      <c r="X660" s="114"/>
      <c r="Y660" s="82" t="s">
        <v>249</v>
      </c>
      <c r="Z660" s="82" t="s">
        <v>249</v>
      </c>
      <c r="AA660" s="114"/>
      <c r="AB660" s="83"/>
      <c r="AC660" s="79" t="s">
        <v>249</v>
      </c>
      <c r="AD660" s="80"/>
      <c r="AE660" s="245"/>
      <c r="AF660" s="84">
        <v>27604</v>
      </c>
      <c r="AG660" s="79" t="s">
        <v>249</v>
      </c>
      <c r="AH660" s="79" t="s">
        <v>249</v>
      </c>
      <c r="AI660" s="79" t="s">
        <v>249</v>
      </c>
      <c r="AJ660" s="79" t="s">
        <v>249</v>
      </c>
      <c r="AK660" s="79" t="s">
        <v>249</v>
      </c>
      <c r="AL660" s="79" t="s">
        <v>249</v>
      </c>
      <c r="AM660" s="79" t="s">
        <v>261</v>
      </c>
      <c r="AN660" s="79" t="s">
        <v>249</v>
      </c>
      <c r="AO660" s="79" t="s">
        <v>249</v>
      </c>
      <c r="AP660" s="79"/>
      <c r="AQ660" s="79"/>
      <c r="AR660"/>
    </row>
    <row r="661" spans="1:44" s="64" customFormat="1" ht="14.1" hidden="1" customHeight="1">
      <c r="A661" s="73" t="s">
        <v>245</v>
      </c>
      <c r="B661" s="74">
        <v>75</v>
      </c>
      <c r="C661" s="74" t="s">
        <v>272</v>
      </c>
      <c r="D661" s="75"/>
      <c r="E661" s="75"/>
      <c r="F661" s="76"/>
      <c r="G661" s="74">
        <v>1</v>
      </c>
      <c r="H661" s="74">
        <v>2020</v>
      </c>
      <c r="I661" s="74">
        <v>2</v>
      </c>
      <c r="J661" s="77">
        <v>52466881</v>
      </c>
      <c r="K661" s="74" t="s">
        <v>1020</v>
      </c>
      <c r="L661" s="74"/>
      <c r="M661" s="74">
        <v>1038</v>
      </c>
      <c r="N661" s="74" t="s">
        <v>248</v>
      </c>
      <c r="O661" s="74" t="s">
        <v>249</v>
      </c>
      <c r="P661" s="78">
        <v>58520</v>
      </c>
      <c r="Q661" s="74"/>
      <c r="R661" s="74"/>
      <c r="S661" s="74"/>
      <c r="T661" s="79"/>
      <c r="U661" s="79"/>
      <c r="V661" s="80" t="s">
        <v>260</v>
      </c>
      <c r="W661" s="79" t="s">
        <v>249</v>
      </c>
      <c r="X661" s="114"/>
      <c r="Y661" s="82" t="s">
        <v>249</v>
      </c>
      <c r="Z661" s="82" t="s">
        <v>249</v>
      </c>
      <c r="AA661" s="114"/>
      <c r="AB661" s="83"/>
      <c r="AC661" s="79" t="s">
        <v>249</v>
      </c>
      <c r="AD661" s="80"/>
      <c r="AE661" s="245"/>
      <c r="AF661" s="84">
        <v>0</v>
      </c>
      <c r="AG661" s="79" t="s">
        <v>249</v>
      </c>
      <c r="AH661" s="79" t="s">
        <v>249</v>
      </c>
      <c r="AI661" s="79" t="s">
        <v>249</v>
      </c>
      <c r="AJ661" s="79" t="s">
        <v>249</v>
      </c>
      <c r="AK661" s="79" t="s">
        <v>249</v>
      </c>
      <c r="AL661" s="79" t="s">
        <v>249</v>
      </c>
      <c r="AM661" s="79" t="s">
        <v>261</v>
      </c>
      <c r="AN661" s="79" t="s">
        <v>249</v>
      </c>
      <c r="AO661" s="79" t="s">
        <v>249</v>
      </c>
      <c r="AP661" s="79"/>
      <c r="AQ661" s="79"/>
      <c r="AR661"/>
    </row>
    <row r="662" spans="1:44" s="64" customFormat="1" ht="14.1" hidden="1" customHeight="1">
      <c r="A662" s="73" t="s">
        <v>245</v>
      </c>
      <c r="B662" s="74">
        <v>75</v>
      </c>
      <c r="C662" s="74" t="s">
        <v>272</v>
      </c>
      <c r="D662" s="75"/>
      <c r="E662" s="75"/>
      <c r="F662" s="76"/>
      <c r="G662" s="74">
        <v>1</v>
      </c>
      <c r="H662" s="74">
        <v>2020</v>
      </c>
      <c r="I662" s="74">
        <v>2</v>
      </c>
      <c r="J662" s="77">
        <v>52466881</v>
      </c>
      <c r="K662" s="74" t="s">
        <v>1020</v>
      </c>
      <c r="L662" s="74"/>
      <c r="M662" s="74">
        <v>1038</v>
      </c>
      <c r="N662" s="74" t="s">
        <v>248</v>
      </c>
      <c r="O662" s="74" t="s">
        <v>44</v>
      </c>
      <c r="P662" s="78">
        <v>829000</v>
      </c>
      <c r="Q662" s="74"/>
      <c r="R662" s="74"/>
      <c r="S662" s="74"/>
      <c r="T662" s="79"/>
      <c r="U662" s="79"/>
      <c r="V662" s="80" t="s">
        <v>260</v>
      </c>
      <c r="W662" s="79" t="s">
        <v>249</v>
      </c>
      <c r="X662" s="114"/>
      <c r="Y662" s="82" t="s">
        <v>249</v>
      </c>
      <c r="Z662" s="82" t="s">
        <v>249</v>
      </c>
      <c r="AA662" s="114"/>
      <c r="AB662" s="83"/>
      <c r="AC662" s="79" t="s">
        <v>249</v>
      </c>
      <c r="AD662" s="80"/>
      <c r="AE662" s="245"/>
      <c r="AF662" s="84">
        <v>0</v>
      </c>
      <c r="AG662" s="79" t="s">
        <v>249</v>
      </c>
      <c r="AH662" s="79" t="s">
        <v>249</v>
      </c>
      <c r="AI662" s="79" t="s">
        <v>249</v>
      </c>
      <c r="AJ662" s="79" t="s">
        <v>249</v>
      </c>
      <c r="AK662" s="79" t="s">
        <v>249</v>
      </c>
      <c r="AL662" s="79" t="s">
        <v>249</v>
      </c>
      <c r="AM662" s="79" t="s">
        <v>261</v>
      </c>
      <c r="AN662" s="79" t="s">
        <v>249</v>
      </c>
      <c r="AO662" s="79" t="s">
        <v>249</v>
      </c>
      <c r="AP662" s="79"/>
      <c r="AQ662" s="79"/>
      <c r="AR662"/>
    </row>
    <row r="663" spans="1:44" s="64" customFormat="1" ht="14.1" customHeight="1">
      <c r="A663" s="73" t="s">
        <v>245</v>
      </c>
      <c r="B663" s="74">
        <v>87</v>
      </c>
      <c r="C663" s="74" t="s">
        <v>1021</v>
      </c>
      <c r="D663" s="75" t="s">
        <v>1022</v>
      </c>
      <c r="E663" s="75" t="s">
        <v>1023</v>
      </c>
      <c r="F663" s="76">
        <v>13</v>
      </c>
      <c r="G663" s="74">
        <v>10</v>
      </c>
      <c r="H663" s="74">
        <v>2019</v>
      </c>
      <c r="I663" s="74">
        <v>2</v>
      </c>
      <c r="J663" s="77">
        <v>52469147</v>
      </c>
      <c r="K663" s="74" t="s">
        <v>1024</v>
      </c>
      <c r="L663" s="74"/>
      <c r="M663" s="74">
        <v>1045</v>
      </c>
      <c r="N663" s="74" t="s">
        <v>255</v>
      </c>
      <c r="O663" s="74" t="s">
        <v>34</v>
      </c>
      <c r="P663" s="78">
        <v>245905.6666</v>
      </c>
      <c r="Q663" s="74"/>
      <c r="R663" s="74"/>
      <c r="S663" s="74"/>
      <c r="T663" s="263"/>
      <c r="U663" s="79"/>
      <c r="V663" s="80" t="s">
        <v>256</v>
      </c>
      <c r="W663" s="263">
        <v>0</v>
      </c>
      <c r="X663" s="280" t="s">
        <v>1022</v>
      </c>
      <c r="Y663" s="292" t="s">
        <v>257</v>
      </c>
      <c r="Z663" s="292" t="s">
        <v>1025</v>
      </c>
      <c r="AA663" s="280" t="s">
        <v>1023</v>
      </c>
      <c r="AB663" s="298">
        <v>13</v>
      </c>
      <c r="AC663" s="263" t="s">
        <v>1026</v>
      </c>
      <c r="AD663" s="319" t="s">
        <v>256</v>
      </c>
      <c r="AE663" s="324">
        <v>43153.477083333331</v>
      </c>
      <c r="AF663" s="317">
        <v>245906</v>
      </c>
      <c r="AG663" s="263" t="s">
        <v>1027</v>
      </c>
      <c r="AH663" s="263">
        <v>270496</v>
      </c>
      <c r="AI663" s="263">
        <v>7517</v>
      </c>
      <c r="AJ663" s="263">
        <v>0</v>
      </c>
      <c r="AK663" s="263" t="s">
        <v>249</v>
      </c>
      <c r="AL663" s="263">
        <v>245906</v>
      </c>
      <c r="AM663" s="79"/>
      <c r="AN663" s="79" t="s">
        <v>25</v>
      </c>
      <c r="AO663" s="79" t="s">
        <v>249</v>
      </c>
      <c r="AP663" s="263"/>
      <c r="AQ663" s="263"/>
      <c r="AR663"/>
    </row>
    <row r="664" spans="1:44" s="64" customFormat="1" ht="14.1" customHeight="1">
      <c r="A664" s="73" t="s">
        <v>245</v>
      </c>
      <c r="B664" s="74">
        <v>87</v>
      </c>
      <c r="C664" s="74" t="s">
        <v>1021</v>
      </c>
      <c r="D664" s="75" t="s">
        <v>1028</v>
      </c>
      <c r="E664" s="75" t="s">
        <v>1028</v>
      </c>
      <c r="F664" s="76">
        <v>1</v>
      </c>
      <c r="G664" s="74">
        <v>2</v>
      </c>
      <c r="H664" s="74">
        <v>2016</v>
      </c>
      <c r="I664" s="74">
        <v>2</v>
      </c>
      <c r="J664" s="77">
        <v>52469147</v>
      </c>
      <c r="K664" s="74" t="s">
        <v>1024</v>
      </c>
      <c r="L664" s="74"/>
      <c r="M664" s="74">
        <v>1038</v>
      </c>
      <c r="N664" s="74" t="s">
        <v>248</v>
      </c>
      <c r="O664" s="74" t="s">
        <v>34</v>
      </c>
      <c r="P664" s="78">
        <v>45963.666599999997</v>
      </c>
      <c r="Q664" s="74"/>
      <c r="R664" s="74"/>
      <c r="S664" s="74"/>
      <c r="T664" s="263"/>
      <c r="U664" s="79"/>
      <c r="V664" s="79" t="s">
        <v>256</v>
      </c>
      <c r="W664" s="263">
        <v>6464449</v>
      </c>
      <c r="X664" s="280" t="s">
        <v>1028</v>
      </c>
      <c r="Y664" s="292" t="s">
        <v>308</v>
      </c>
      <c r="Z664" s="292" t="s">
        <v>1029</v>
      </c>
      <c r="AA664" s="280" t="s">
        <v>1028</v>
      </c>
      <c r="AB664" s="298">
        <v>1</v>
      </c>
      <c r="AC664" s="263"/>
      <c r="AD664" s="263" t="s">
        <v>256</v>
      </c>
      <c r="AE664" s="324">
        <v>42473.421527777777</v>
      </c>
      <c r="AF664" s="317">
        <v>46667</v>
      </c>
      <c r="AG664" s="263" t="s">
        <v>1030</v>
      </c>
      <c r="AH664" s="263">
        <v>22982</v>
      </c>
      <c r="AI664" s="263">
        <v>0</v>
      </c>
      <c r="AJ664" s="263">
        <v>0</v>
      </c>
      <c r="AK664" s="263" t="s">
        <v>249</v>
      </c>
      <c r="AL664" s="263">
        <v>0</v>
      </c>
      <c r="AM664" s="79"/>
      <c r="AN664" s="79" t="s">
        <v>25</v>
      </c>
      <c r="AO664" s="79" t="s">
        <v>249</v>
      </c>
      <c r="AP664" s="263"/>
      <c r="AQ664" s="263"/>
      <c r="AR664"/>
    </row>
    <row r="665" spans="1:44" s="64" customFormat="1" ht="14.1" customHeight="1">
      <c r="A665" s="73" t="s">
        <v>245</v>
      </c>
      <c r="B665" s="74">
        <v>87</v>
      </c>
      <c r="C665" s="74" t="s">
        <v>1021</v>
      </c>
      <c r="D665" s="75" t="s">
        <v>1031</v>
      </c>
      <c r="E665" s="75" t="s">
        <v>1031</v>
      </c>
      <c r="F665" s="76">
        <v>1</v>
      </c>
      <c r="G665" s="74">
        <v>2</v>
      </c>
      <c r="H665" s="74">
        <v>2016</v>
      </c>
      <c r="I665" s="74">
        <v>2</v>
      </c>
      <c r="J665" s="77">
        <v>52469147</v>
      </c>
      <c r="K665" s="74" t="s">
        <v>1024</v>
      </c>
      <c r="L665" s="74"/>
      <c r="M665" s="74">
        <v>1045</v>
      </c>
      <c r="N665" s="74" t="s">
        <v>255</v>
      </c>
      <c r="O665" s="74" t="s">
        <v>34</v>
      </c>
      <c r="P665" s="78">
        <v>22981.833299999998</v>
      </c>
      <c r="Q665" s="74"/>
      <c r="R665" s="74"/>
      <c r="S665" s="74"/>
      <c r="T665" s="263"/>
      <c r="U665" s="79"/>
      <c r="V665" s="79" t="s">
        <v>256</v>
      </c>
      <c r="W665" s="263">
        <v>64645450</v>
      </c>
      <c r="X665" s="280" t="s">
        <v>1031</v>
      </c>
      <c r="Y665" s="292" t="s">
        <v>308</v>
      </c>
      <c r="Z665" s="292" t="s">
        <v>1032</v>
      </c>
      <c r="AA665" s="280" t="s">
        <v>1031</v>
      </c>
      <c r="AB665" s="298">
        <v>1</v>
      </c>
      <c r="AC665" s="263"/>
      <c r="AD665" s="263" t="s">
        <v>256</v>
      </c>
      <c r="AE665" s="324">
        <v>42473.449305555558</v>
      </c>
      <c r="AF665" s="317">
        <v>23333</v>
      </c>
      <c r="AG665" s="263" t="s">
        <v>1033</v>
      </c>
      <c r="AH665" s="263">
        <v>22982</v>
      </c>
      <c r="AI665" s="263">
        <v>0</v>
      </c>
      <c r="AJ665" s="263">
        <v>0</v>
      </c>
      <c r="AK665" s="263" t="s">
        <v>249</v>
      </c>
      <c r="AL665" s="263">
        <v>0</v>
      </c>
      <c r="AM665" s="79"/>
      <c r="AN665" s="79" t="s">
        <v>25</v>
      </c>
      <c r="AO665" s="79" t="s">
        <v>249</v>
      </c>
      <c r="AP665" s="263"/>
      <c r="AQ665" s="263"/>
      <c r="AR665"/>
    </row>
    <row r="666" spans="1:44" s="64" customFormat="1" ht="14.1" customHeight="1">
      <c r="A666" s="73" t="s">
        <v>245</v>
      </c>
      <c r="B666" s="74">
        <v>56</v>
      </c>
      <c r="C666" s="74" t="s">
        <v>500</v>
      </c>
      <c r="D666" s="75">
        <v>43024</v>
      </c>
      <c r="E666" s="75">
        <v>43025</v>
      </c>
      <c r="F666" s="76">
        <v>2</v>
      </c>
      <c r="G666" s="74">
        <v>10</v>
      </c>
      <c r="H666" s="74">
        <v>2017</v>
      </c>
      <c r="I666" s="74">
        <v>1</v>
      </c>
      <c r="J666" s="77">
        <v>52475102</v>
      </c>
      <c r="K666" s="74" t="s">
        <v>1034</v>
      </c>
      <c r="L666" s="74"/>
      <c r="M666" s="74">
        <v>1038</v>
      </c>
      <c r="N666" s="74" t="s">
        <v>248</v>
      </c>
      <c r="O666" s="74" t="s">
        <v>477</v>
      </c>
      <c r="P666" s="78">
        <v>26041.4</v>
      </c>
      <c r="Q666" s="74"/>
      <c r="R666" s="74"/>
      <c r="S666" s="74"/>
      <c r="T666" s="263"/>
      <c r="U666" s="79"/>
      <c r="V666" s="80" t="s">
        <v>256</v>
      </c>
      <c r="W666" s="263"/>
      <c r="X666" s="280">
        <v>43024</v>
      </c>
      <c r="Y666" s="292"/>
      <c r="Z666" s="292" t="s">
        <v>249</v>
      </c>
      <c r="AA666" s="280">
        <v>43025</v>
      </c>
      <c r="AB666" s="303">
        <v>2</v>
      </c>
      <c r="AC666" s="263" t="s">
        <v>249</v>
      </c>
      <c r="AD666" s="319" t="s">
        <v>256</v>
      </c>
      <c r="AE666" s="324"/>
      <c r="AF666" s="317">
        <v>26041</v>
      </c>
      <c r="AG666" s="263"/>
      <c r="AH666" s="263"/>
      <c r="AI666" s="263"/>
      <c r="AJ666" s="263"/>
      <c r="AK666" s="263"/>
      <c r="AL666" s="263"/>
      <c r="AM666" s="79"/>
      <c r="AN666" s="79"/>
      <c r="AO666" s="79"/>
      <c r="AP666" s="263"/>
      <c r="AQ666" s="263"/>
      <c r="AR666"/>
    </row>
    <row r="667" spans="1:44" s="64" customFormat="1" ht="14.1" customHeight="1">
      <c r="A667" s="73" t="s">
        <v>245</v>
      </c>
      <c r="B667" s="74">
        <v>56</v>
      </c>
      <c r="C667" s="74" t="s">
        <v>500</v>
      </c>
      <c r="D667" s="75">
        <v>43444</v>
      </c>
      <c r="E667" s="75">
        <v>43445</v>
      </c>
      <c r="F667" s="76">
        <v>2</v>
      </c>
      <c r="G667" s="74">
        <v>12</v>
      </c>
      <c r="H667" s="74">
        <v>2018</v>
      </c>
      <c r="I667" s="74">
        <v>2</v>
      </c>
      <c r="J667" s="77">
        <v>52475102</v>
      </c>
      <c r="K667" s="74" t="s">
        <v>1034</v>
      </c>
      <c r="L667" s="74"/>
      <c r="M667" s="74">
        <v>1038</v>
      </c>
      <c r="N667" s="74" t="s">
        <v>248</v>
      </c>
      <c r="O667" s="74" t="s">
        <v>477</v>
      </c>
      <c r="P667" s="78">
        <v>49181.133300000001</v>
      </c>
      <c r="Q667" s="74"/>
      <c r="R667" s="74"/>
      <c r="S667" s="74"/>
      <c r="T667" s="263"/>
      <c r="U667" s="79"/>
      <c r="V667" s="80" t="s">
        <v>256</v>
      </c>
      <c r="W667" s="263"/>
      <c r="X667" s="280">
        <v>43444</v>
      </c>
      <c r="Y667" s="292"/>
      <c r="Z667" s="292" t="s">
        <v>249</v>
      </c>
      <c r="AA667" s="280">
        <v>43445</v>
      </c>
      <c r="AB667" s="303">
        <v>2</v>
      </c>
      <c r="AC667" s="263" t="s">
        <v>249</v>
      </c>
      <c r="AD667" s="319" t="s">
        <v>256</v>
      </c>
      <c r="AE667" s="324"/>
      <c r="AF667" s="317">
        <v>49181</v>
      </c>
      <c r="AG667" s="263"/>
      <c r="AH667" s="263"/>
      <c r="AI667" s="263"/>
      <c r="AJ667" s="263"/>
      <c r="AK667" s="263"/>
      <c r="AL667" s="263"/>
      <c r="AM667" s="79"/>
      <c r="AN667" s="79"/>
      <c r="AO667" s="79"/>
      <c r="AP667" s="263"/>
      <c r="AQ667" s="263"/>
      <c r="AR667"/>
    </row>
    <row r="668" spans="1:44" s="64" customFormat="1" ht="14.1" customHeight="1">
      <c r="A668" s="73" t="s">
        <v>245</v>
      </c>
      <c r="B668" s="74">
        <v>56</v>
      </c>
      <c r="C668" s="74" t="s">
        <v>500</v>
      </c>
      <c r="D668" s="75">
        <v>43026</v>
      </c>
      <c r="E668" s="75">
        <v>43026</v>
      </c>
      <c r="F668" s="76">
        <v>1</v>
      </c>
      <c r="G668" s="74">
        <v>10</v>
      </c>
      <c r="H668" s="74">
        <v>2017</v>
      </c>
      <c r="I668" s="74">
        <v>1</v>
      </c>
      <c r="J668" s="77">
        <v>52475102</v>
      </c>
      <c r="K668" s="74" t="s">
        <v>1034</v>
      </c>
      <c r="L668" s="74"/>
      <c r="M668" s="74">
        <v>1038</v>
      </c>
      <c r="N668" s="74" t="s">
        <v>248</v>
      </c>
      <c r="O668" s="74" t="s">
        <v>477</v>
      </c>
      <c r="P668" s="78">
        <v>52082.8</v>
      </c>
      <c r="Q668" s="74"/>
      <c r="R668" s="74"/>
      <c r="S668" s="74"/>
      <c r="T668" s="263"/>
      <c r="U668" s="79"/>
      <c r="V668" s="80" t="s">
        <v>256</v>
      </c>
      <c r="W668" s="263"/>
      <c r="X668" s="280">
        <v>43026</v>
      </c>
      <c r="Y668" s="292"/>
      <c r="Z668" s="292" t="s">
        <v>249</v>
      </c>
      <c r="AA668" s="280">
        <v>43026</v>
      </c>
      <c r="AB668" s="303">
        <v>1</v>
      </c>
      <c r="AC668" s="263" t="s">
        <v>249</v>
      </c>
      <c r="AD668" s="319" t="s">
        <v>256</v>
      </c>
      <c r="AE668" s="324"/>
      <c r="AF668" s="317">
        <v>52083</v>
      </c>
      <c r="AG668" s="263" t="s">
        <v>249</v>
      </c>
      <c r="AH668" s="263"/>
      <c r="AI668" s="263">
        <v>0</v>
      </c>
      <c r="AJ668" s="263">
        <v>24591</v>
      </c>
      <c r="AK668" s="263" t="s">
        <v>249</v>
      </c>
      <c r="AL668" s="332"/>
      <c r="AM668" s="79"/>
      <c r="AN668" s="79" t="s">
        <v>249</v>
      </c>
      <c r="AO668" s="79" t="s">
        <v>249</v>
      </c>
      <c r="AP668" s="263"/>
      <c r="AQ668" s="263"/>
      <c r="AR668"/>
    </row>
    <row r="669" spans="1:44" s="64" customFormat="1" ht="14.1" customHeight="1">
      <c r="A669" s="73" t="s">
        <v>245</v>
      </c>
      <c r="B669" s="74">
        <v>56</v>
      </c>
      <c r="C669" s="74" t="s">
        <v>500</v>
      </c>
      <c r="D669" s="75">
        <v>43446</v>
      </c>
      <c r="E669" s="75">
        <v>43446</v>
      </c>
      <c r="F669" s="76">
        <v>1</v>
      </c>
      <c r="G669" s="74">
        <v>12</v>
      </c>
      <c r="H669" s="74">
        <v>2018</v>
      </c>
      <c r="I669" s="74">
        <v>2</v>
      </c>
      <c r="J669" s="77">
        <v>52475102</v>
      </c>
      <c r="K669" s="74" t="s">
        <v>1034</v>
      </c>
      <c r="L669" s="74"/>
      <c r="M669" s="74">
        <v>1045</v>
      </c>
      <c r="N669" s="74" t="s">
        <v>255</v>
      </c>
      <c r="O669" s="74" t="s">
        <v>477</v>
      </c>
      <c r="P669" s="78">
        <v>24590.566599999998</v>
      </c>
      <c r="Q669" s="74"/>
      <c r="R669" s="74"/>
      <c r="S669" s="74"/>
      <c r="T669" s="263"/>
      <c r="U669" s="79"/>
      <c r="V669" s="80" t="s">
        <v>256</v>
      </c>
      <c r="W669" s="263"/>
      <c r="X669" s="280">
        <v>43446</v>
      </c>
      <c r="Y669" s="292"/>
      <c r="Z669" s="292" t="s">
        <v>249</v>
      </c>
      <c r="AA669" s="280">
        <v>43446</v>
      </c>
      <c r="AB669" s="303">
        <v>1</v>
      </c>
      <c r="AC669" s="263" t="s">
        <v>249</v>
      </c>
      <c r="AD669" s="319" t="s">
        <v>256</v>
      </c>
      <c r="AE669" s="324"/>
      <c r="AF669" s="317">
        <v>24591</v>
      </c>
      <c r="AG669" s="263" t="s">
        <v>249</v>
      </c>
      <c r="AH669" s="263" t="s">
        <v>249</v>
      </c>
      <c r="AI669" s="263" t="s">
        <v>249</v>
      </c>
      <c r="AJ669" s="263">
        <v>26041</v>
      </c>
      <c r="AK669" s="263" t="s">
        <v>249</v>
      </c>
      <c r="AL669" s="332">
        <v>24591</v>
      </c>
      <c r="AM669" s="79"/>
      <c r="AN669" s="79" t="s">
        <v>249</v>
      </c>
      <c r="AO669" s="79" t="s">
        <v>249</v>
      </c>
      <c r="AP669" s="263"/>
      <c r="AQ669" s="263"/>
      <c r="AR669"/>
    </row>
    <row r="670" spans="1:44" s="64" customFormat="1" ht="14.1" customHeight="1">
      <c r="A670" s="73" t="s">
        <v>245</v>
      </c>
      <c r="B670" s="74">
        <v>52</v>
      </c>
      <c r="C670" s="74" t="s">
        <v>736</v>
      </c>
      <c r="D670" s="75">
        <v>42567</v>
      </c>
      <c r="E670" s="75">
        <v>42568</v>
      </c>
      <c r="F670" s="76">
        <v>2</v>
      </c>
      <c r="G670" s="74">
        <v>7</v>
      </c>
      <c r="H670" s="74">
        <v>2016</v>
      </c>
      <c r="I670" s="74">
        <v>2</v>
      </c>
      <c r="J670" s="77">
        <v>52476608</v>
      </c>
      <c r="K670" s="74" t="s">
        <v>1035</v>
      </c>
      <c r="L670" s="74"/>
      <c r="M670" s="74">
        <v>1038</v>
      </c>
      <c r="N670" s="74" t="s">
        <v>248</v>
      </c>
      <c r="O670" s="74" t="s">
        <v>34</v>
      </c>
      <c r="P670" s="78">
        <v>22981.833299999998</v>
      </c>
      <c r="Q670" s="74"/>
      <c r="R670" s="74"/>
      <c r="S670" s="74"/>
      <c r="T670" s="263"/>
      <c r="U670" s="79"/>
      <c r="V670" s="80" t="s">
        <v>256</v>
      </c>
      <c r="W670" s="263" t="s">
        <v>249</v>
      </c>
      <c r="X670" s="280">
        <v>42567</v>
      </c>
      <c r="Y670" s="292" t="s">
        <v>249</v>
      </c>
      <c r="Z670" s="292" t="s">
        <v>249</v>
      </c>
      <c r="AA670" s="280">
        <v>42568</v>
      </c>
      <c r="AB670" s="302">
        <v>2</v>
      </c>
      <c r="AC670" s="263" t="s">
        <v>249</v>
      </c>
      <c r="AD670" s="319" t="s">
        <v>256</v>
      </c>
      <c r="AE670" s="324"/>
      <c r="AF670" s="317">
        <v>22982</v>
      </c>
      <c r="AG670" s="263"/>
      <c r="AH670" s="263"/>
      <c r="AI670" s="263"/>
      <c r="AJ670" s="263"/>
      <c r="AK670" s="263"/>
      <c r="AL670" s="263"/>
      <c r="AM670" s="79"/>
      <c r="AN670" s="79"/>
      <c r="AO670" s="79"/>
      <c r="AP670" s="263"/>
      <c r="AQ670" s="263"/>
      <c r="AR670"/>
    </row>
    <row r="671" spans="1:44" s="64" customFormat="1" ht="14.1" customHeight="1">
      <c r="A671" s="73" t="s">
        <v>245</v>
      </c>
      <c r="B671" s="74">
        <v>52</v>
      </c>
      <c r="C671" s="74" t="s">
        <v>736</v>
      </c>
      <c r="D671" s="75">
        <v>42569</v>
      </c>
      <c r="E671" s="75">
        <v>42569</v>
      </c>
      <c r="F671" s="76">
        <v>1</v>
      </c>
      <c r="G671" s="74">
        <v>7</v>
      </c>
      <c r="H671" s="74">
        <v>2016</v>
      </c>
      <c r="I671" s="74">
        <v>2</v>
      </c>
      <c r="J671" s="77">
        <v>52476608</v>
      </c>
      <c r="K671" s="74" t="s">
        <v>1035</v>
      </c>
      <c r="L671" s="74"/>
      <c r="M671" s="74">
        <v>1038</v>
      </c>
      <c r="N671" s="74" t="s">
        <v>248</v>
      </c>
      <c r="O671" s="74" t="s">
        <v>34</v>
      </c>
      <c r="P671" s="78">
        <v>45963.666599999997</v>
      </c>
      <c r="Q671" s="74"/>
      <c r="R671" s="74"/>
      <c r="S671" s="74"/>
      <c r="T671" s="263"/>
      <c r="U671" s="79"/>
      <c r="V671" s="80" t="s">
        <v>256</v>
      </c>
      <c r="W671" s="263">
        <v>6869208</v>
      </c>
      <c r="X671" s="280">
        <v>42569</v>
      </c>
      <c r="Y671" s="292" t="s">
        <v>308</v>
      </c>
      <c r="Z671" s="292" t="s">
        <v>1036</v>
      </c>
      <c r="AA671" s="280">
        <v>42569</v>
      </c>
      <c r="AB671" s="302">
        <v>1</v>
      </c>
      <c r="AC671" s="263" t="s">
        <v>249</v>
      </c>
      <c r="AD671" s="319" t="s">
        <v>256</v>
      </c>
      <c r="AE671" s="324">
        <v>42464.387499999997</v>
      </c>
      <c r="AF671" s="317">
        <v>45964</v>
      </c>
      <c r="AG671" s="339">
        <v>42464</v>
      </c>
      <c r="AH671" s="343">
        <v>22982</v>
      </c>
      <c r="AI671" s="263">
        <v>0</v>
      </c>
      <c r="AJ671" s="332">
        <v>22982</v>
      </c>
      <c r="AK671" s="263" t="s">
        <v>249</v>
      </c>
      <c r="AL671" s="263">
        <v>0</v>
      </c>
      <c r="AM671" s="79"/>
      <c r="AN671" s="79" t="s">
        <v>25</v>
      </c>
      <c r="AO671" s="79" t="s">
        <v>249</v>
      </c>
      <c r="AP671" s="263"/>
      <c r="AQ671" s="263"/>
      <c r="AR671"/>
    </row>
    <row r="672" spans="1:44" s="64" customFormat="1" ht="14.1" customHeight="1">
      <c r="A672" s="73" t="s">
        <v>245</v>
      </c>
      <c r="B672" s="74">
        <v>4</v>
      </c>
      <c r="C672" s="74" t="s">
        <v>352</v>
      </c>
      <c r="D672" s="75" t="s">
        <v>1037</v>
      </c>
      <c r="E672" s="75" t="s">
        <v>1038</v>
      </c>
      <c r="F672" s="76">
        <v>2</v>
      </c>
      <c r="G672" s="74">
        <v>2</v>
      </c>
      <c r="H672" s="74">
        <v>2018</v>
      </c>
      <c r="I672" s="74">
        <v>2</v>
      </c>
      <c r="J672" s="77">
        <v>52477454</v>
      </c>
      <c r="K672" s="74" t="s">
        <v>1039</v>
      </c>
      <c r="L672" s="74"/>
      <c r="M672" s="74">
        <v>1038</v>
      </c>
      <c r="N672" s="74" t="s">
        <v>248</v>
      </c>
      <c r="O672" s="74" t="s">
        <v>34</v>
      </c>
      <c r="P672" s="78">
        <v>52082.8</v>
      </c>
      <c r="Q672" s="74"/>
      <c r="R672" s="74"/>
      <c r="S672" s="74"/>
      <c r="T672" s="263"/>
      <c r="U672" s="79"/>
      <c r="V672" s="80" t="s">
        <v>256</v>
      </c>
      <c r="W672" s="263" t="s">
        <v>1040</v>
      </c>
      <c r="X672" s="280" t="s">
        <v>1037</v>
      </c>
      <c r="Y672" s="292" t="s">
        <v>257</v>
      </c>
      <c r="Z672" s="292" t="s">
        <v>249</v>
      </c>
      <c r="AA672" s="280" t="s">
        <v>1038</v>
      </c>
      <c r="AB672" s="299">
        <v>2</v>
      </c>
      <c r="AC672" s="263" t="s">
        <v>249</v>
      </c>
      <c r="AD672" s="319" t="s">
        <v>256</v>
      </c>
      <c r="AE672" s="324"/>
      <c r="AF672" s="317">
        <v>52083</v>
      </c>
      <c r="AG672" s="263"/>
      <c r="AH672" s="263"/>
      <c r="AI672" s="263"/>
      <c r="AJ672" s="263"/>
      <c r="AK672" s="263"/>
      <c r="AL672" s="263"/>
      <c r="AM672" s="79"/>
      <c r="AN672" s="79"/>
      <c r="AO672" s="79"/>
      <c r="AP672" s="263"/>
      <c r="AQ672" s="263"/>
      <c r="AR672"/>
    </row>
    <row r="673" spans="1:44" s="64" customFormat="1" ht="14.1" customHeight="1">
      <c r="A673" s="73" t="s">
        <v>245</v>
      </c>
      <c r="B673" s="74">
        <v>75</v>
      </c>
      <c r="C673" s="74" t="s">
        <v>272</v>
      </c>
      <c r="D673" s="75"/>
      <c r="E673" s="75"/>
      <c r="F673" s="76"/>
      <c r="G673" s="74">
        <v>8</v>
      </c>
      <c r="H673" s="74">
        <v>2018</v>
      </c>
      <c r="I673" s="74">
        <v>1</v>
      </c>
      <c r="J673" s="77">
        <v>52479002</v>
      </c>
      <c r="K673" s="74" t="s">
        <v>1041</v>
      </c>
      <c r="L673" s="74"/>
      <c r="M673" s="74">
        <v>1038</v>
      </c>
      <c r="N673" s="74" t="s">
        <v>248</v>
      </c>
      <c r="O673" s="74" t="s">
        <v>35</v>
      </c>
      <c r="P673" s="78">
        <v>52082.8</v>
      </c>
      <c r="Q673" s="74"/>
      <c r="R673" s="74"/>
      <c r="S673" s="74"/>
      <c r="T673" s="263">
        <v>0</v>
      </c>
      <c r="U673" s="79"/>
      <c r="V673" s="80" t="s">
        <v>256</v>
      </c>
      <c r="W673" s="263"/>
      <c r="X673" s="280"/>
      <c r="Y673" s="292"/>
      <c r="Z673" s="292"/>
      <c r="AA673" s="280"/>
      <c r="AB673" s="298"/>
      <c r="AC673" s="263"/>
      <c r="AD673" s="319" t="s">
        <v>256</v>
      </c>
      <c r="AE673" s="324"/>
      <c r="AF673" s="317">
        <v>63533</v>
      </c>
      <c r="AG673" s="263"/>
      <c r="AH673" s="263"/>
      <c r="AI673" s="263"/>
      <c r="AJ673" s="263"/>
      <c r="AK673" s="263"/>
      <c r="AL673" s="263"/>
      <c r="AM673" s="79"/>
      <c r="AN673" s="79"/>
      <c r="AO673" s="79"/>
      <c r="AP673" s="263"/>
      <c r="AQ673" s="263"/>
      <c r="AR673"/>
    </row>
    <row r="674" spans="1:44" s="64" customFormat="1" ht="14.1" customHeight="1">
      <c r="A674" s="73" t="s">
        <v>245</v>
      </c>
      <c r="B674" s="74">
        <v>58</v>
      </c>
      <c r="C674" s="74" t="s">
        <v>986</v>
      </c>
      <c r="D674" s="75"/>
      <c r="E674" s="75"/>
      <c r="F674" s="76"/>
      <c r="G674" s="74">
        <v>4</v>
      </c>
      <c r="H674" s="74">
        <v>2016</v>
      </c>
      <c r="I674" s="74">
        <v>1</v>
      </c>
      <c r="J674" s="77">
        <v>52488877</v>
      </c>
      <c r="K674" s="74" t="s">
        <v>1042</v>
      </c>
      <c r="L674" s="74"/>
      <c r="M674" s="74">
        <v>1021</v>
      </c>
      <c r="N674" s="74" t="s">
        <v>27</v>
      </c>
      <c r="O674" s="74" t="s">
        <v>30</v>
      </c>
      <c r="P674" s="78">
        <v>344727</v>
      </c>
      <c r="Q674" s="74"/>
      <c r="R674" s="74"/>
      <c r="S674" s="74"/>
      <c r="T674" s="263"/>
      <c r="U674" s="79"/>
      <c r="V674" s="79" t="s">
        <v>256</v>
      </c>
      <c r="W674" s="263"/>
      <c r="X674" s="280"/>
      <c r="Y674" s="292"/>
      <c r="Z674" s="292"/>
      <c r="AA674" s="280"/>
      <c r="AB674" s="298"/>
      <c r="AC674" s="263"/>
      <c r="AD674" s="263" t="s">
        <v>256</v>
      </c>
      <c r="AE674" s="324"/>
      <c r="AF674" s="317">
        <v>344727</v>
      </c>
      <c r="AG674" s="263" t="s">
        <v>249</v>
      </c>
      <c r="AH674" s="263" t="s">
        <v>249</v>
      </c>
      <c r="AI674" s="263" t="s">
        <v>249</v>
      </c>
      <c r="AJ674" s="263" t="s">
        <v>249</v>
      </c>
      <c r="AK674" s="263" t="s">
        <v>249</v>
      </c>
      <c r="AL674" s="263" t="s">
        <v>249</v>
      </c>
      <c r="AM674" s="79"/>
      <c r="AN674" s="79" t="s">
        <v>249</v>
      </c>
      <c r="AO674" s="79" t="s">
        <v>249</v>
      </c>
      <c r="AP674" s="263"/>
      <c r="AQ674" s="263"/>
      <c r="AR674"/>
    </row>
    <row r="675" spans="1:44" s="64" customFormat="1" ht="14.1" customHeight="1">
      <c r="A675" s="73" t="s">
        <v>245</v>
      </c>
      <c r="B675" s="74">
        <v>58</v>
      </c>
      <c r="C675" s="74" t="s">
        <v>986</v>
      </c>
      <c r="D675" s="75"/>
      <c r="E675" s="75"/>
      <c r="F675" s="76"/>
      <c r="G675" s="74">
        <v>4</v>
      </c>
      <c r="H675" s="74">
        <v>2016</v>
      </c>
      <c r="I675" s="74">
        <v>2</v>
      </c>
      <c r="J675" s="77">
        <v>52488877</v>
      </c>
      <c r="K675" s="74" t="s">
        <v>1042</v>
      </c>
      <c r="L675" s="74"/>
      <c r="M675" s="74">
        <v>1021</v>
      </c>
      <c r="N675" s="74" t="s">
        <v>27</v>
      </c>
      <c r="O675" s="74" t="s">
        <v>30</v>
      </c>
      <c r="P675" s="78">
        <v>137891</v>
      </c>
      <c r="Q675" s="74"/>
      <c r="R675" s="74"/>
      <c r="S675" s="74"/>
      <c r="T675" s="263"/>
      <c r="U675" s="79"/>
      <c r="V675" s="79" t="s">
        <v>256</v>
      </c>
      <c r="W675" s="263"/>
      <c r="X675" s="280"/>
      <c r="Y675" s="292"/>
      <c r="Z675" s="292"/>
      <c r="AA675" s="280"/>
      <c r="AB675" s="298"/>
      <c r="AC675" s="263"/>
      <c r="AD675" s="263" t="s">
        <v>256</v>
      </c>
      <c r="AE675" s="324"/>
      <c r="AF675" s="317">
        <v>137891</v>
      </c>
      <c r="AG675" s="263" t="s">
        <v>249</v>
      </c>
      <c r="AH675" s="263" t="s">
        <v>249</v>
      </c>
      <c r="AI675" s="263" t="s">
        <v>249</v>
      </c>
      <c r="AJ675" s="263" t="s">
        <v>249</v>
      </c>
      <c r="AK675" s="263" t="s">
        <v>249</v>
      </c>
      <c r="AL675" s="263" t="s">
        <v>249</v>
      </c>
      <c r="AM675" s="79"/>
      <c r="AN675" s="79" t="s">
        <v>249</v>
      </c>
      <c r="AO675" s="79" t="s">
        <v>249</v>
      </c>
      <c r="AP675" s="263"/>
      <c r="AQ675" s="263"/>
      <c r="AR675"/>
    </row>
    <row r="676" spans="1:44" s="64" customFormat="1" ht="14.1" customHeight="1">
      <c r="A676" s="73" t="s">
        <v>245</v>
      </c>
      <c r="B676" s="74">
        <v>58</v>
      </c>
      <c r="C676" s="74" t="s">
        <v>986</v>
      </c>
      <c r="D676" s="75"/>
      <c r="E676" s="75"/>
      <c r="F676" s="76"/>
      <c r="G676" s="74">
        <v>3</v>
      </c>
      <c r="H676" s="74">
        <v>2016</v>
      </c>
      <c r="I676" s="74">
        <v>1</v>
      </c>
      <c r="J676" s="77">
        <v>52488877</v>
      </c>
      <c r="K676" s="74" t="s">
        <v>1042</v>
      </c>
      <c r="L676" s="74"/>
      <c r="M676" s="74">
        <v>1021</v>
      </c>
      <c r="N676" s="74" t="s">
        <v>27</v>
      </c>
      <c r="O676" s="74" t="s">
        <v>30</v>
      </c>
      <c r="P676" s="78">
        <v>344727</v>
      </c>
      <c r="Q676" s="74"/>
      <c r="R676" s="74"/>
      <c r="S676" s="74"/>
      <c r="T676" s="263"/>
      <c r="U676" s="79"/>
      <c r="V676" s="79" t="s">
        <v>256</v>
      </c>
      <c r="W676" s="263"/>
      <c r="X676" s="280"/>
      <c r="Y676" s="292"/>
      <c r="Z676" s="292"/>
      <c r="AA676" s="280"/>
      <c r="AB676" s="298"/>
      <c r="AC676" s="263"/>
      <c r="AD676" s="263" t="s">
        <v>256</v>
      </c>
      <c r="AE676" s="324"/>
      <c r="AF676" s="317">
        <v>344727</v>
      </c>
      <c r="AG676" s="263" t="s">
        <v>249</v>
      </c>
      <c r="AH676" s="263" t="s">
        <v>249</v>
      </c>
      <c r="AI676" s="263" t="s">
        <v>249</v>
      </c>
      <c r="AJ676" s="263" t="s">
        <v>249</v>
      </c>
      <c r="AK676" s="263" t="s">
        <v>249</v>
      </c>
      <c r="AL676" s="263" t="s">
        <v>249</v>
      </c>
      <c r="AM676" s="79"/>
      <c r="AN676" s="79" t="s">
        <v>249</v>
      </c>
      <c r="AO676" s="79" t="s">
        <v>249</v>
      </c>
      <c r="AP676" s="263"/>
      <c r="AQ676" s="263"/>
      <c r="AR676"/>
    </row>
    <row r="677" spans="1:44" s="64" customFormat="1" ht="14.1" customHeight="1">
      <c r="A677" s="73" t="s">
        <v>245</v>
      </c>
      <c r="B677" s="74">
        <v>58</v>
      </c>
      <c r="C677" s="74" t="s">
        <v>986</v>
      </c>
      <c r="D677" s="75"/>
      <c r="E677" s="75"/>
      <c r="F677" s="76"/>
      <c r="G677" s="74">
        <v>3</v>
      </c>
      <c r="H677" s="74">
        <v>2016</v>
      </c>
      <c r="I677" s="74">
        <v>2</v>
      </c>
      <c r="J677" s="77">
        <v>52488877</v>
      </c>
      <c r="K677" s="74" t="s">
        <v>1042</v>
      </c>
      <c r="L677" s="74"/>
      <c r="M677" s="74">
        <v>1021</v>
      </c>
      <c r="N677" s="74" t="s">
        <v>27</v>
      </c>
      <c r="O677" s="74" t="s">
        <v>30</v>
      </c>
      <c r="P677" s="78">
        <v>344727</v>
      </c>
      <c r="Q677" s="74"/>
      <c r="R677" s="74"/>
      <c r="S677" s="74"/>
      <c r="T677" s="263"/>
      <c r="U677" s="79"/>
      <c r="V677" s="79" t="s">
        <v>256</v>
      </c>
      <c r="W677" s="263"/>
      <c r="X677" s="280"/>
      <c r="Y677" s="292"/>
      <c r="Z677" s="292"/>
      <c r="AA677" s="280"/>
      <c r="AB677" s="298"/>
      <c r="AC677" s="263"/>
      <c r="AD677" s="263" t="s">
        <v>256</v>
      </c>
      <c r="AE677" s="324"/>
      <c r="AF677" s="317">
        <v>344727</v>
      </c>
      <c r="AG677" s="263" t="s">
        <v>249</v>
      </c>
      <c r="AH677" s="263" t="s">
        <v>249</v>
      </c>
      <c r="AI677" s="263" t="s">
        <v>249</v>
      </c>
      <c r="AJ677" s="263" t="s">
        <v>249</v>
      </c>
      <c r="AK677" s="263" t="s">
        <v>249</v>
      </c>
      <c r="AL677" s="263" t="s">
        <v>249</v>
      </c>
      <c r="AM677" s="79"/>
      <c r="AN677" s="79" t="s">
        <v>249</v>
      </c>
      <c r="AO677" s="79" t="s">
        <v>249</v>
      </c>
      <c r="AP677" s="263"/>
      <c r="AQ677" s="263"/>
      <c r="AR677"/>
    </row>
    <row r="678" spans="1:44" s="64" customFormat="1" ht="14.1" customHeight="1">
      <c r="A678" s="73" t="s">
        <v>245</v>
      </c>
      <c r="B678" s="74">
        <v>58</v>
      </c>
      <c r="C678" s="74" t="s">
        <v>986</v>
      </c>
      <c r="D678" s="75"/>
      <c r="E678" s="75"/>
      <c r="F678" s="76"/>
      <c r="G678" s="74">
        <v>2</v>
      </c>
      <c r="H678" s="74">
        <v>2016</v>
      </c>
      <c r="I678" s="74">
        <v>1</v>
      </c>
      <c r="J678" s="77">
        <v>52488877</v>
      </c>
      <c r="K678" s="74" t="s">
        <v>1042</v>
      </c>
      <c r="L678" s="74"/>
      <c r="M678" s="74">
        <v>1021</v>
      </c>
      <c r="N678" s="74" t="s">
        <v>27</v>
      </c>
      <c r="O678" s="74" t="s">
        <v>30</v>
      </c>
      <c r="P678" s="78">
        <v>344727</v>
      </c>
      <c r="Q678" s="74"/>
      <c r="R678" s="74"/>
      <c r="S678" s="74"/>
      <c r="T678" s="263"/>
      <c r="U678" s="79"/>
      <c r="V678" s="79" t="s">
        <v>256</v>
      </c>
      <c r="W678" s="263"/>
      <c r="X678" s="280"/>
      <c r="Y678" s="292"/>
      <c r="Z678" s="292"/>
      <c r="AA678" s="280"/>
      <c r="AB678" s="298"/>
      <c r="AC678" s="263"/>
      <c r="AD678" s="263" t="s">
        <v>256</v>
      </c>
      <c r="AE678" s="324"/>
      <c r="AF678" s="317">
        <v>344727</v>
      </c>
      <c r="AG678" s="263" t="s">
        <v>249</v>
      </c>
      <c r="AH678" s="263" t="s">
        <v>249</v>
      </c>
      <c r="AI678" s="263" t="s">
        <v>249</v>
      </c>
      <c r="AJ678" s="263" t="s">
        <v>249</v>
      </c>
      <c r="AK678" s="263" t="s">
        <v>249</v>
      </c>
      <c r="AL678" s="263" t="s">
        <v>249</v>
      </c>
      <c r="AM678" s="79"/>
      <c r="AN678" s="79" t="s">
        <v>249</v>
      </c>
      <c r="AO678" s="79" t="s">
        <v>249</v>
      </c>
      <c r="AP678" s="263"/>
      <c r="AQ678" s="263"/>
      <c r="AR678"/>
    </row>
    <row r="679" spans="1:44" s="64" customFormat="1" ht="14.1" customHeight="1">
      <c r="A679" s="73" t="s">
        <v>245</v>
      </c>
      <c r="B679" s="74">
        <v>58</v>
      </c>
      <c r="C679" s="74" t="s">
        <v>986</v>
      </c>
      <c r="D679" s="75"/>
      <c r="E679" s="75"/>
      <c r="F679" s="76"/>
      <c r="G679" s="74">
        <v>2</v>
      </c>
      <c r="H679" s="74">
        <v>2016</v>
      </c>
      <c r="I679" s="74">
        <v>2</v>
      </c>
      <c r="J679" s="77">
        <v>52488877</v>
      </c>
      <c r="K679" s="74" t="s">
        <v>1042</v>
      </c>
      <c r="L679" s="74"/>
      <c r="M679" s="74">
        <v>1021</v>
      </c>
      <c r="N679" s="74" t="s">
        <v>27</v>
      </c>
      <c r="O679" s="74" t="s">
        <v>30</v>
      </c>
      <c r="P679" s="78">
        <v>344727</v>
      </c>
      <c r="Q679" s="74"/>
      <c r="R679" s="74"/>
      <c r="S679" s="74"/>
      <c r="T679" s="263"/>
      <c r="U679" s="79"/>
      <c r="V679" s="79" t="s">
        <v>256</v>
      </c>
      <c r="W679" s="263"/>
      <c r="X679" s="280"/>
      <c r="Y679" s="292"/>
      <c r="Z679" s="292"/>
      <c r="AA679" s="280"/>
      <c r="AB679" s="298"/>
      <c r="AC679" s="263"/>
      <c r="AD679" s="263" t="s">
        <v>256</v>
      </c>
      <c r="AE679" s="324"/>
      <c r="AF679" s="317">
        <v>344727</v>
      </c>
      <c r="AG679" s="263" t="s">
        <v>249</v>
      </c>
      <c r="AH679" s="263" t="s">
        <v>249</v>
      </c>
      <c r="AI679" s="263" t="s">
        <v>249</v>
      </c>
      <c r="AJ679" s="263" t="s">
        <v>249</v>
      </c>
      <c r="AK679" s="263" t="s">
        <v>249</v>
      </c>
      <c r="AL679" s="263" t="s">
        <v>249</v>
      </c>
      <c r="AM679" s="79"/>
      <c r="AN679" s="79" t="s">
        <v>249</v>
      </c>
      <c r="AO679" s="79" t="s">
        <v>249</v>
      </c>
      <c r="AP679" s="263"/>
      <c r="AQ679" s="263"/>
      <c r="AR679"/>
    </row>
    <row r="680" spans="1:44" s="64" customFormat="1" ht="14.1" customHeight="1">
      <c r="A680" s="73" t="s">
        <v>245</v>
      </c>
      <c r="B680" s="74">
        <v>58</v>
      </c>
      <c r="C680" s="74" t="s">
        <v>986</v>
      </c>
      <c r="D680" s="75"/>
      <c r="E680" s="75"/>
      <c r="F680" s="76"/>
      <c r="G680" s="74">
        <v>1</v>
      </c>
      <c r="H680" s="74">
        <v>2016</v>
      </c>
      <c r="I680" s="74">
        <v>1</v>
      </c>
      <c r="J680" s="77">
        <v>52488877</v>
      </c>
      <c r="K680" s="74" t="s">
        <v>1042</v>
      </c>
      <c r="L680" s="74"/>
      <c r="M680" s="74">
        <v>1038</v>
      </c>
      <c r="N680" s="74" t="s">
        <v>248</v>
      </c>
      <c r="O680" s="74" t="s">
        <v>30</v>
      </c>
      <c r="P680" s="78">
        <v>45963.666599999997</v>
      </c>
      <c r="Q680" s="74"/>
      <c r="R680" s="74"/>
      <c r="S680" s="74"/>
      <c r="T680" s="263"/>
      <c r="U680" s="79"/>
      <c r="V680" s="79" t="s">
        <v>256</v>
      </c>
      <c r="W680" s="263"/>
      <c r="X680" s="280"/>
      <c r="Y680" s="292"/>
      <c r="Z680" s="292"/>
      <c r="AA680" s="280"/>
      <c r="AB680" s="298"/>
      <c r="AC680" s="263"/>
      <c r="AD680" s="263" t="s">
        <v>256</v>
      </c>
      <c r="AE680" s="324"/>
      <c r="AF680" s="317">
        <v>45964</v>
      </c>
      <c r="AG680" s="263" t="s">
        <v>249</v>
      </c>
      <c r="AH680" s="263" t="s">
        <v>249</v>
      </c>
      <c r="AI680" s="263" t="s">
        <v>249</v>
      </c>
      <c r="AJ680" s="263" t="s">
        <v>249</v>
      </c>
      <c r="AK680" s="263" t="s">
        <v>249</v>
      </c>
      <c r="AL680" s="263" t="s">
        <v>249</v>
      </c>
      <c r="AM680" s="79"/>
      <c r="AN680" s="79" t="s">
        <v>249</v>
      </c>
      <c r="AO680" s="79" t="s">
        <v>249</v>
      </c>
      <c r="AP680" s="263"/>
      <c r="AQ680" s="263"/>
      <c r="AR680"/>
    </row>
    <row r="681" spans="1:44" s="64" customFormat="1" ht="14.1" customHeight="1">
      <c r="A681" s="73" t="s">
        <v>245</v>
      </c>
      <c r="B681" s="74">
        <v>58</v>
      </c>
      <c r="C681" s="74" t="s">
        <v>986</v>
      </c>
      <c r="D681" s="75"/>
      <c r="E681" s="75"/>
      <c r="F681" s="76"/>
      <c r="G681" s="74">
        <v>1</v>
      </c>
      <c r="H681" s="74">
        <v>2016</v>
      </c>
      <c r="I681" s="74">
        <v>2</v>
      </c>
      <c r="J681" s="77">
        <v>52488877</v>
      </c>
      <c r="K681" s="74" t="s">
        <v>1042</v>
      </c>
      <c r="L681" s="74"/>
      <c r="M681" s="74">
        <v>1021</v>
      </c>
      <c r="N681" s="74" t="s">
        <v>27</v>
      </c>
      <c r="O681" s="74" t="s">
        <v>30</v>
      </c>
      <c r="P681" s="78">
        <v>344727</v>
      </c>
      <c r="Q681" s="74"/>
      <c r="R681" s="74"/>
      <c r="S681" s="74"/>
      <c r="T681" s="263"/>
      <c r="U681" s="79"/>
      <c r="V681" s="79" t="s">
        <v>256</v>
      </c>
      <c r="W681" s="263"/>
      <c r="X681" s="280"/>
      <c r="Y681" s="292"/>
      <c r="Z681" s="292"/>
      <c r="AA681" s="280"/>
      <c r="AB681" s="298"/>
      <c r="AC681" s="263"/>
      <c r="AD681" s="263" t="s">
        <v>256</v>
      </c>
      <c r="AE681" s="324">
        <v>42563.71597222222</v>
      </c>
      <c r="AF681" s="317">
        <v>344727</v>
      </c>
      <c r="AG681" s="263" t="s">
        <v>1043</v>
      </c>
      <c r="AH681" s="263">
        <v>2137311</v>
      </c>
      <c r="AI681" s="263">
        <v>0</v>
      </c>
      <c r="AJ681" s="263">
        <v>0</v>
      </c>
      <c r="AK681" s="263" t="s">
        <v>249</v>
      </c>
      <c r="AL681" s="263">
        <v>0</v>
      </c>
      <c r="AM681" s="79"/>
      <c r="AN681" s="79" t="s">
        <v>25</v>
      </c>
      <c r="AO681" s="79" t="s">
        <v>249</v>
      </c>
      <c r="AP681" s="263"/>
      <c r="AQ681" s="263"/>
      <c r="AR681"/>
    </row>
    <row r="682" spans="1:44" s="64" customFormat="1" ht="14.1" customHeight="1">
      <c r="A682" s="73" t="s">
        <v>245</v>
      </c>
      <c r="B682" s="74">
        <v>1</v>
      </c>
      <c r="C682" s="74" t="s">
        <v>39</v>
      </c>
      <c r="D682" s="75">
        <v>43816</v>
      </c>
      <c r="E682" s="75">
        <v>43818</v>
      </c>
      <c r="F682" s="76">
        <v>3</v>
      </c>
      <c r="G682" s="74">
        <v>12</v>
      </c>
      <c r="H682" s="74">
        <v>2019</v>
      </c>
      <c r="I682" s="74">
        <v>2</v>
      </c>
      <c r="J682" s="77">
        <v>52489619</v>
      </c>
      <c r="K682" s="74" t="s">
        <v>1044</v>
      </c>
      <c r="L682" s="74"/>
      <c r="M682" s="74">
        <v>1038</v>
      </c>
      <c r="N682" s="74" t="s">
        <v>248</v>
      </c>
      <c r="O682" s="74" t="s">
        <v>35</v>
      </c>
      <c r="P682" s="78">
        <v>55208</v>
      </c>
      <c r="Q682" s="74"/>
      <c r="R682" s="74"/>
      <c r="S682" s="74"/>
      <c r="T682" s="263"/>
      <c r="U682" s="79"/>
      <c r="V682" s="80" t="s">
        <v>256</v>
      </c>
      <c r="W682" s="263">
        <v>56286287</v>
      </c>
      <c r="X682" s="280">
        <v>43816</v>
      </c>
      <c r="Y682" s="292" t="s">
        <v>1045</v>
      </c>
      <c r="Z682" s="292" t="s">
        <v>1046</v>
      </c>
      <c r="AA682" s="280">
        <v>43818</v>
      </c>
      <c r="AB682" s="298">
        <v>3</v>
      </c>
      <c r="AC682" s="263" t="s">
        <v>249</v>
      </c>
      <c r="AD682" s="319" t="s">
        <v>256</v>
      </c>
      <c r="AE682" s="324">
        <v>43970.458333333336</v>
      </c>
      <c r="AF682" s="317">
        <v>0</v>
      </c>
      <c r="AG682" s="263" t="s">
        <v>249</v>
      </c>
      <c r="AH682" s="263">
        <v>0</v>
      </c>
      <c r="AI682" s="263">
        <v>0</v>
      </c>
      <c r="AJ682" s="263">
        <v>0</v>
      </c>
      <c r="AK682" s="263" t="s">
        <v>249</v>
      </c>
      <c r="AL682" s="263">
        <v>0</v>
      </c>
      <c r="AM682" s="79"/>
      <c r="AN682" s="79" t="s">
        <v>1047</v>
      </c>
      <c r="AO682" s="79" t="s">
        <v>249</v>
      </c>
      <c r="AP682" s="263"/>
      <c r="AQ682" s="263"/>
      <c r="AR682"/>
    </row>
    <row r="683" spans="1:44" s="64" customFormat="1" ht="14.1" hidden="1" customHeight="1">
      <c r="A683" s="73" t="s">
        <v>245</v>
      </c>
      <c r="B683" s="74">
        <v>148</v>
      </c>
      <c r="C683" s="74" t="s">
        <v>381</v>
      </c>
      <c r="D683" s="75">
        <v>44089</v>
      </c>
      <c r="E683" s="75">
        <v>44118</v>
      </c>
      <c r="F683" s="76">
        <v>30</v>
      </c>
      <c r="G683" s="74">
        <v>9</v>
      </c>
      <c r="H683" s="74">
        <v>2020</v>
      </c>
      <c r="I683" s="74">
        <v>1</v>
      </c>
      <c r="J683" s="77">
        <v>52507050</v>
      </c>
      <c r="K683" s="74" t="s">
        <v>1048</v>
      </c>
      <c r="L683" s="74">
        <v>0</v>
      </c>
      <c r="M683" s="74">
        <v>1045</v>
      </c>
      <c r="N683" s="74" t="s">
        <v>255</v>
      </c>
      <c r="O683" s="74" t="s">
        <v>294</v>
      </c>
      <c r="P683" s="78">
        <v>584796</v>
      </c>
      <c r="Q683" s="74" t="s">
        <v>1049</v>
      </c>
      <c r="R683" s="74">
        <v>0</v>
      </c>
      <c r="S683" s="74">
        <v>0</v>
      </c>
      <c r="T683" s="79"/>
      <c r="U683" s="79"/>
      <c r="V683" s="80" t="s">
        <v>279</v>
      </c>
      <c r="W683" s="79"/>
      <c r="X683" s="114">
        <v>44089</v>
      </c>
      <c r="Y683" s="82"/>
      <c r="Z683" s="82"/>
      <c r="AA683" s="114">
        <v>44118</v>
      </c>
      <c r="AB683" s="134">
        <v>30</v>
      </c>
      <c r="AC683" s="79"/>
      <c r="AD683" s="80"/>
      <c r="AE683" s="248"/>
      <c r="AF683" s="84">
        <v>0</v>
      </c>
      <c r="AG683" s="137"/>
      <c r="AH683" s="137"/>
      <c r="AI683" s="137"/>
      <c r="AJ683" s="137"/>
      <c r="AK683" s="79"/>
      <c r="AL683" s="79"/>
      <c r="AM683" s="79"/>
      <c r="AN683" s="79"/>
      <c r="AO683" s="79"/>
      <c r="AP683" s="79"/>
      <c r="AQ683" s="79"/>
      <c r="AR683"/>
    </row>
    <row r="684" spans="1:44" s="64" customFormat="1" ht="14.1" hidden="1" customHeight="1">
      <c r="A684" s="73" t="s">
        <v>245</v>
      </c>
      <c r="B684" s="74">
        <v>148</v>
      </c>
      <c r="C684" s="74" t="s">
        <v>381</v>
      </c>
      <c r="D684" s="75">
        <v>44073</v>
      </c>
      <c r="E684" s="75">
        <v>44089</v>
      </c>
      <c r="F684" s="76">
        <v>17</v>
      </c>
      <c r="G684" s="74">
        <v>8</v>
      </c>
      <c r="H684" s="74">
        <v>2020</v>
      </c>
      <c r="I684" s="74">
        <v>2</v>
      </c>
      <c r="J684" s="77">
        <v>52507050</v>
      </c>
      <c r="K684" s="74" t="s">
        <v>1048</v>
      </c>
      <c r="L684" s="74">
        <v>3</v>
      </c>
      <c r="M684" s="74">
        <v>1045</v>
      </c>
      <c r="N684" s="74" t="s">
        <v>255</v>
      </c>
      <c r="O684" s="74" t="s">
        <v>294</v>
      </c>
      <c r="P684" s="78">
        <v>467837</v>
      </c>
      <c r="Q684" s="74" t="s">
        <v>1050</v>
      </c>
      <c r="R684" s="74">
        <v>0</v>
      </c>
      <c r="S684" s="74">
        <v>0</v>
      </c>
      <c r="T684" s="79"/>
      <c r="U684" s="79"/>
      <c r="V684" s="80" t="s">
        <v>279</v>
      </c>
      <c r="W684" s="79"/>
      <c r="X684" s="114">
        <v>44073</v>
      </c>
      <c r="Y684" s="82"/>
      <c r="Z684" s="82"/>
      <c r="AA684" s="114">
        <v>44089</v>
      </c>
      <c r="AB684" s="134">
        <v>17</v>
      </c>
      <c r="AC684" s="79"/>
      <c r="AD684" s="80"/>
      <c r="AE684" s="248"/>
      <c r="AF684" s="84">
        <v>0</v>
      </c>
      <c r="AG684" s="137"/>
      <c r="AH684" s="137"/>
      <c r="AI684" s="137"/>
      <c r="AJ684" s="137"/>
      <c r="AK684" s="79"/>
      <c r="AL684" s="79"/>
      <c r="AM684" s="79"/>
      <c r="AN684" s="79"/>
      <c r="AO684" s="79"/>
      <c r="AP684" s="79"/>
      <c r="AQ684" s="79"/>
      <c r="AR684"/>
    </row>
    <row r="685" spans="1:44" s="64" customFormat="1" ht="14.1" hidden="1" customHeight="1">
      <c r="A685" s="73" t="s">
        <v>245</v>
      </c>
      <c r="B685" s="74">
        <v>148</v>
      </c>
      <c r="C685" s="74" t="s">
        <v>381</v>
      </c>
      <c r="D685" s="75">
        <v>43937</v>
      </c>
      <c r="E685" s="75">
        <v>43951</v>
      </c>
      <c r="F685" s="76">
        <v>15</v>
      </c>
      <c r="G685" s="74">
        <v>4</v>
      </c>
      <c r="H685" s="74">
        <v>2020</v>
      </c>
      <c r="I685" s="74">
        <v>2</v>
      </c>
      <c r="J685" s="77">
        <v>52507050</v>
      </c>
      <c r="K685" s="74" t="s">
        <v>1048</v>
      </c>
      <c r="L685" s="74">
        <v>0</v>
      </c>
      <c r="M685" s="74">
        <v>1045</v>
      </c>
      <c r="N685" s="74" t="s">
        <v>255</v>
      </c>
      <c r="O685" s="74" t="s">
        <v>294</v>
      </c>
      <c r="P685" s="78">
        <v>584796</v>
      </c>
      <c r="Q685" s="74" t="s">
        <v>1051</v>
      </c>
      <c r="R685" s="74">
        <v>0</v>
      </c>
      <c r="S685" s="74">
        <v>0</v>
      </c>
      <c r="T685" s="79"/>
      <c r="U685" s="79"/>
      <c r="V685" s="80" t="s">
        <v>279</v>
      </c>
      <c r="W685" s="79"/>
      <c r="X685" s="114">
        <v>43937</v>
      </c>
      <c r="Y685" s="82"/>
      <c r="Z685" s="82"/>
      <c r="AA685" s="114">
        <v>43951</v>
      </c>
      <c r="AB685" s="134">
        <v>15</v>
      </c>
      <c r="AC685" s="79"/>
      <c r="AD685" s="80"/>
      <c r="AE685" s="248"/>
      <c r="AF685" s="84">
        <v>0</v>
      </c>
      <c r="AG685" s="137"/>
      <c r="AH685" s="137"/>
      <c r="AI685" s="137"/>
      <c r="AJ685" s="137"/>
      <c r="AK685" s="79"/>
      <c r="AL685" s="159"/>
      <c r="AM685" s="79"/>
      <c r="AN685" s="79"/>
      <c r="AO685" s="79"/>
      <c r="AP685" s="79"/>
      <c r="AQ685" s="79"/>
      <c r="AR685"/>
    </row>
    <row r="686" spans="1:44" s="64" customFormat="1" ht="14.1" customHeight="1">
      <c r="A686" s="73" t="s">
        <v>245</v>
      </c>
      <c r="B686" s="74">
        <v>148</v>
      </c>
      <c r="C686" s="74" t="s">
        <v>381</v>
      </c>
      <c r="D686" s="75" t="s">
        <v>1052</v>
      </c>
      <c r="E686" s="75" t="s">
        <v>1053</v>
      </c>
      <c r="F686" s="76">
        <v>15</v>
      </c>
      <c r="G686" s="74">
        <v>4</v>
      </c>
      <c r="H686" s="74">
        <v>2020</v>
      </c>
      <c r="I686" s="74">
        <v>1</v>
      </c>
      <c r="J686" s="77">
        <v>52507050</v>
      </c>
      <c r="K686" s="74" t="s">
        <v>1048</v>
      </c>
      <c r="L686" s="74"/>
      <c r="M686" s="74">
        <v>1045</v>
      </c>
      <c r="N686" s="74" t="s">
        <v>255</v>
      </c>
      <c r="O686" s="74" t="s">
        <v>294</v>
      </c>
      <c r="P686" s="78">
        <v>292014.59999999998</v>
      </c>
      <c r="Q686" s="74"/>
      <c r="R686" s="74"/>
      <c r="S686" s="74"/>
      <c r="T686" s="263"/>
      <c r="U686" s="79"/>
      <c r="V686" s="80" t="s">
        <v>256</v>
      </c>
      <c r="W686" s="263"/>
      <c r="X686" s="280">
        <v>43951</v>
      </c>
      <c r="Y686" s="292"/>
      <c r="Z686" s="292"/>
      <c r="AA686" s="280" t="s">
        <v>1053</v>
      </c>
      <c r="AB686" s="302">
        <v>15</v>
      </c>
      <c r="AC686" s="263" t="s">
        <v>249</v>
      </c>
      <c r="AD686" s="319" t="s">
        <v>256</v>
      </c>
      <c r="AE686" s="327"/>
      <c r="AF686" s="317">
        <v>438000</v>
      </c>
      <c r="AG686" s="340"/>
      <c r="AH686" s="340"/>
      <c r="AI686" s="340"/>
      <c r="AJ686" s="340"/>
      <c r="AK686" s="263" t="s">
        <v>249</v>
      </c>
      <c r="AL686" s="354">
        <v>584768</v>
      </c>
      <c r="AM686" s="79"/>
      <c r="AN686" s="79" t="s">
        <v>249</v>
      </c>
      <c r="AO686" s="79" t="s">
        <v>249</v>
      </c>
      <c r="AP686" s="263"/>
      <c r="AQ686" s="263"/>
      <c r="AR686"/>
    </row>
    <row r="687" spans="1:44" s="64" customFormat="1" ht="14.1" hidden="1" customHeight="1">
      <c r="A687" s="73" t="s">
        <v>245</v>
      </c>
      <c r="B687" s="74">
        <v>148</v>
      </c>
      <c r="C687" s="74" t="s">
        <v>381</v>
      </c>
      <c r="D687" s="75">
        <v>43952</v>
      </c>
      <c r="E687" s="75">
        <v>43966</v>
      </c>
      <c r="F687" s="76">
        <v>15</v>
      </c>
      <c r="G687" s="74">
        <v>5</v>
      </c>
      <c r="H687" s="74">
        <v>2020</v>
      </c>
      <c r="I687" s="74">
        <v>1</v>
      </c>
      <c r="J687" s="77">
        <v>52507050</v>
      </c>
      <c r="K687" s="74" t="s">
        <v>1048</v>
      </c>
      <c r="L687" s="74">
        <v>0</v>
      </c>
      <c r="M687" s="74">
        <v>1045</v>
      </c>
      <c r="N687" s="74" t="s">
        <v>255</v>
      </c>
      <c r="O687" s="74" t="s">
        <v>294</v>
      </c>
      <c r="P687" s="78">
        <v>584796</v>
      </c>
      <c r="Q687" s="74" t="s">
        <v>1054</v>
      </c>
      <c r="R687" s="74">
        <v>0</v>
      </c>
      <c r="S687" s="74">
        <v>0</v>
      </c>
      <c r="T687" s="79"/>
      <c r="U687" s="79"/>
      <c r="V687" s="80" t="s">
        <v>279</v>
      </c>
      <c r="W687" s="79"/>
      <c r="X687" s="114">
        <v>43952</v>
      </c>
      <c r="Y687" s="82"/>
      <c r="Z687" s="82"/>
      <c r="AA687" s="114">
        <v>43966</v>
      </c>
      <c r="AB687" s="134">
        <v>15</v>
      </c>
      <c r="AC687" s="79"/>
      <c r="AD687" s="80"/>
      <c r="AE687" s="248"/>
      <c r="AF687" s="84">
        <v>0</v>
      </c>
      <c r="AG687" s="137"/>
      <c r="AH687" s="137"/>
      <c r="AI687" s="137"/>
      <c r="AJ687" s="137"/>
      <c r="AK687" s="79"/>
      <c r="AL687" s="159"/>
      <c r="AM687" s="79"/>
      <c r="AN687" s="79"/>
      <c r="AO687" s="79"/>
      <c r="AP687" s="79"/>
      <c r="AQ687" s="79"/>
      <c r="AR687"/>
    </row>
    <row r="688" spans="1:44" s="64" customFormat="1" ht="14.1" hidden="1" customHeight="1">
      <c r="A688" s="73" t="s">
        <v>245</v>
      </c>
      <c r="B688" s="74">
        <v>148</v>
      </c>
      <c r="C688" s="74" t="s">
        <v>381</v>
      </c>
      <c r="D688" s="75">
        <v>43967</v>
      </c>
      <c r="E688" s="75">
        <v>43981</v>
      </c>
      <c r="F688" s="76">
        <v>15</v>
      </c>
      <c r="G688" s="74">
        <v>5</v>
      </c>
      <c r="H688" s="74">
        <v>2020</v>
      </c>
      <c r="I688" s="74">
        <v>2</v>
      </c>
      <c r="J688" s="77">
        <v>52507050</v>
      </c>
      <c r="K688" s="74" t="s">
        <v>1048</v>
      </c>
      <c r="L688" s="74">
        <v>0</v>
      </c>
      <c r="M688" s="74">
        <v>1045</v>
      </c>
      <c r="N688" s="74" t="s">
        <v>255</v>
      </c>
      <c r="O688" s="74" t="s">
        <v>294</v>
      </c>
      <c r="P688" s="78">
        <v>584796</v>
      </c>
      <c r="Q688" s="74" t="s">
        <v>1055</v>
      </c>
      <c r="R688" s="74">
        <v>0</v>
      </c>
      <c r="S688" s="74">
        <v>0</v>
      </c>
      <c r="T688" s="79"/>
      <c r="U688" s="79"/>
      <c r="V688" s="80" t="s">
        <v>279</v>
      </c>
      <c r="W688" s="79"/>
      <c r="X688" s="114">
        <v>43967</v>
      </c>
      <c r="Y688" s="82"/>
      <c r="Z688" s="82"/>
      <c r="AA688" s="114">
        <v>43981</v>
      </c>
      <c r="AB688" s="134">
        <v>15</v>
      </c>
      <c r="AC688" s="79"/>
      <c r="AD688" s="80"/>
      <c r="AE688" s="248"/>
      <c r="AF688" s="84">
        <v>0</v>
      </c>
      <c r="AG688" s="137"/>
      <c r="AH688" s="137"/>
      <c r="AI688" s="137"/>
      <c r="AJ688" s="137"/>
      <c r="AK688" s="79"/>
      <c r="AL688" s="159"/>
      <c r="AM688" s="79"/>
      <c r="AN688" s="79"/>
      <c r="AO688" s="79"/>
      <c r="AP688" s="79"/>
      <c r="AQ688" s="79"/>
      <c r="AR688"/>
    </row>
    <row r="689" spans="1:44" s="64" customFormat="1" ht="14.1" hidden="1" customHeight="1">
      <c r="A689" s="73" t="s">
        <v>245</v>
      </c>
      <c r="B689" s="74">
        <v>148</v>
      </c>
      <c r="C689" s="74" t="s">
        <v>381</v>
      </c>
      <c r="D689" s="75">
        <v>44013</v>
      </c>
      <c r="E689" s="75">
        <v>44027</v>
      </c>
      <c r="F689" s="76">
        <v>15</v>
      </c>
      <c r="G689" s="74">
        <v>7</v>
      </c>
      <c r="H689" s="74">
        <v>2020</v>
      </c>
      <c r="I689" s="74">
        <v>1</v>
      </c>
      <c r="J689" s="77">
        <v>52507050</v>
      </c>
      <c r="K689" s="74" t="s">
        <v>1048</v>
      </c>
      <c r="L689" s="74">
        <v>0</v>
      </c>
      <c r="M689" s="74">
        <v>1045</v>
      </c>
      <c r="N689" s="74" t="s">
        <v>255</v>
      </c>
      <c r="O689" s="74" t="s">
        <v>294</v>
      </c>
      <c r="P689" s="78">
        <v>584796</v>
      </c>
      <c r="Q689" s="74" t="s">
        <v>1056</v>
      </c>
      <c r="R689" s="74">
        <v>0</v>
      </c>
      <c r="S689" s="74">
        <v>0</v>
      </c>
      <c r="T689" s="79"/>
      <c r="U689" s="79"/>
      <c r="V689" s="80" t="s">
        <v>279</v>
      </c>
      <c r="W689" s="79"/>
      <c r="X689" s="114">
        <v>44013</v>
      </c>
      <c r="Y689" s="82"/>
      <c r="Z689" s="82"/>
      <c r="AA689" s="114">
        <v>44027</v>
      </c>
      <c r="AB689" s="134">
        <v>15</v>
      </c>
      <c r="AC689" s="79"/>
      <c r="AD689" s="80"/>
      <c r="AE689" s="248"/>
      <c r="AF689" s="84">
        <v>0</v>
      </c>
      <c r="AG689" s="137"/>
      <c r="AH689" s="137"/>
      <c r="AI689" s="137"/>
      <c r="AJ689" s="137"/>
      <c r="AK689" s="79"/>
      <c r="AL689" s="79"/>
      <c r="AM689" s="79"/>
      <c r="AN689" s="79"/>
      <c r="AO689" s="79"/>
      <c r="AP689" s="79"/>
      <c r="AQ689" s="79"/>
      <c r="AR689"/>
    </row>
    <row r="690" spans="1:44" s="64" customFormat="1" ht="14.1" hidden="1" customHeight="1">
      <c r="A690" s="73" t="s">
        <v>245</v>
      </c>
      <c r="B690" s="74">
        <v>148</v>
      </c>
      <c r="C690" s="74" t="s">
        <v>381</v>
      </c>
      <c r="D690" s="75">
        <v>44056</v>
      </c>
      <c r="E690" s="75">
        <v>44070</v>
      </c>
      <c r="F690" s="76">
        <v>15</v>
      </c>
      <c r="G690" s="74">
        <v>8</v>
      </c>
      <c r="H690" s="74">
        <v>2020</v>
      </c>
      <c r="I690" s="74">
        <v>1</v>
      </c>
      <c r="J690" s="77">
        <v>52507050</v>
      </c>
      <c r="K690" s="74" t="s">
        <v>1048</v>
      </c>
      <c r="L690" s="74">
        <v>6</v>
      </c>
      <c r="M690" s="74">
        <v>1045</v>
      </c>
      <c r="N690" s="74" t="s">
        <v>255</v>
      </c>
      <c r="O690" s="74" t="s">
        <v>294</v>
      </c>
      <c r="P690" s="78">
        <v>350878</v>
      </c>
      <c r="Q690" s="74" t="s">
        <v>1057</v>
      </c>
      <c r="R690" s="74">
        <v>0</v>
      </c>
      <c r="S690" s="74">
        <v>0</v>
      </c>
      <c r="T690" s="79"/>
      <c r="U690" s="79"/>
      <c r="V690" s="80" t="s">
        <v>279</v>
      </c>
      <c r="W690" s="79"/>
      <c r="X690" s="114">
        <v>44056</v>
      </c>
      <c r="Y690" s="82"/>
      <c r="Z690" s="82"/>
      <c r="AA690" s="114">
        <v>44070</v>
      </c>
      <c r="AB690" s="134">
        <v>15</v>
      </c>
      <c r="AC690" s="79"/>
      <c r="AD690" s="80"/>
      <c r="AE690" s="248"/>
      <c r="AF690" s="84">
        <v>0</v>
      </c>
      <c r="AG690" s="137"/>
      <c r="AH690" s="137"/>
      <c r="AI690" s="137"/>
      <c r="AJ690" s="137"/>
      <c r="AK690" s="79"/>
      <c r="AL690" s="79"/>
      <c r="AM690" s="79"/>
      <c r="AN690" s="79"/>
      <c r="AO690" s="79"/>
      <c r="AP690" s="79"/>
      <c r="AQ690" s="79"/>
      <c r="AR690"/>
    </row>
    <row r="691" spans="1:44" s="64" customFormat="1" ht="14.1" customHeight="1">
      <c r="A691" s="73" t="s">
        <v>245</v>
      </c>
      <c r="B691" s="74">
        <v>148</v>
      </c>
      <c r="C691" s="74" t="s">
        <v>381</v>
      </c>
      <c r="D691" s="75" t="s">
        <v>1058</v>
      </c>
      <c r="E691" s="75" t="s">
        <v>1059</v>
      </c>
      <c r="F691" s="76">
        <v>10</v>
      </c>
      <c r="G691" s="74">
        <v>5</v>
      </c>
      <c r="H691" s="74">
        <v>2020</v>
      </c>
      <c r="I691" s="74">
        <v>2</v>
      </c>
      <c r="J691" s="77">
        <v>52507050</v>
      </c>
      <c r="K691" s="74" t="s">
        <v>1048</v>
      </c>
      <c r="L691" s="74"/>
      <c r="M691" s="74">
        <v>1045</v>
      </c>
      <c r="N691" s="74" t="s">
        <v>255</v>
      </c>
      <c r="O691" s="74" t="s">
        <v>294</v>
      </c>
      <c r="P691" s="78">
        <v>110339</v>
      </c>
      <c r="Q691" s="74"/>
      <c r="R691" s="74"/>
      <c r="S691" s="74"/>
      <c r="T691" s="263"/>
      <c r="U691" s="79"/>
      <c r="V691" s="80" t="s">
        <v>256</v>
      </c>
      <c r="W691" s="263"/>
      <c r="X691" s="280">
        <v>43966</v>
      </c>
      <c r="Y691" s="292"/>
      <c r="Z691" s="292"/>
      <c r="AA691" s="280" t="s">
        <v>1059</v>
      </c>
      <c r="AB691" s="302">
        <v>10</v>
      </c>
      <c r="AC691" s="263" t="s">
        <v>249</v>
      </c>
      <c r="AD691" s="319" t="s">
        <v>256</v>
      </c>
      <c r="AE691" s="327"/>
      <c r="AF691" s="317">
        <v>0</v>
      </c>
      <c r="AG691" s="340"/>
      <c r="AH691" s="340"/>
      <c r="AI691" s="340"/>
      <c r="AJ691" s="340"/>
      <c r="AK691" s="263" t="s">
        <v>249</v>
      </c>
      <c r="AL691" s="354">
        <v>389845</v>
      </c>
      <c r="AM691" s="79"/>
      <c r="AN691" s="79" t="s">
        <v>249</v>
      </c>
      <c r="AO691" s="79" t="s">
        <v>249</v>
      </c>
      <c r="AP691" s="263"/>
      <c r="AQ691" s="263"/>
      <c r="AR691"/>
    </row>
    <row r="692" spans="1:44" s="64" customFormat="1" ht="14.1" hidden="1" customHeight="1">
      <c r="A692" s="73" t="s">
        <v>245</v>
      </c>
      <c r="B692" s="74">
        <v>148</v>
      </c>
      <c r="C692" s="74" t="s">
        <v>381</v>
      </c>
      <c r="D692" s="75">
        <v>44028</v>
      </c>
      <c r="E692" s="75">
        <v>44037</v>
      </c>
      <c r="F692" s="76">
        <v>10</v>
      </c>
      <c r="G692" s="74">
        <v>7</v>
      </c>
      <c r="H692" s="74">
        <v>2020</v>
      </c>
      <c r="I692" s="74">
        <v>2</v>
      </c>
      <c r="J692" s="77">
        <v>52507050</v>
      </c>
      <c r="K692" s="74" t="s">
        <v>1048</v>
      </c>
      <c r="L692" s="74">
        <v>0</v>
      </c>
      <c r="M692" s="74">
        <v>1045</v>
      </c>
      <c r="N692" s="74" t="s">
        <v>255</v>
      </c>
      <c r="O692" s="74" t="s">
        <v>294</v>
      </c>
      <c r="P692" s="78">
        <v>584796</v>
      </c>
      <c r="Q692" s="74" t="s">
        <v>1060</v>
      </c>
      <c r="R692" s="74">
        <v>0</v>
      </c>
      <c r="S692" s="74">
        <v>0</v>
      </c>
      <c r="T692" s="79"/>
      <c r="U692" s="79"/>
      <c r="V692" s="80" t="s">
        <v>279</v>
      </c>
      <c r="W692" s="79"/>
      <c r="X692" s="114">
        <v>44028</v>
      </c>
      <c r="Y692" s="82"/>
      <c r="Z692" s="82"/>
      <c r="AA692" s="114">
        <v>44037</v>
      </c>
      <c r="AB692" s="134">
        <v>10</v>
      </c>
      <c r="AC692" s="79"/>
      <c r="AD692" s="80"/>
      <c r="AE692" s="248"/>
      <c r="AF692" s="84">
        <v>0</v>
      </c>
      <c r="AG692" s="137"/>
      <c r="AH692" s="137"/>
      <c r="AI692" s="137"/>
      <c r="AJ692" s="137"/>
      <c r="AK692" s="79"/>
      <c r="AL692" s="79"/>
      <c r="AM692" s="79"/>
      <c r="AN692" s="79"/>
      <c r="AO692" s="79"/>
      <c r="AP692" s="79"/>
      <c r="AQ692" s="79"/>
      <c r="AR692"/>
    </row>
    <row r="693" spans="1:44" s="64" customFormat="1" ht="14.1" hidden="1" customHeight="1">
      <c r="A693" s="73" t="s">
        <v>245</v>
      </c>
      <c r="B693" s="74">
        <v>148</v>
      </c>
      <c r="C693" s="74" t="s">
        <v>381</v>
      </c>
      <c r="D693" s="75">
        <v>44041</v>
      </c>
      <c r="E693" s="75">
        <v>44050</v>
      </c>
      <c r="F693" s="76">
        <v>10</v>
      </c>
      <c r="G693" s="74">
        <v>7</v>
      </c>
      <c r="H693" s="74">
        <v>2020</v>
      </c>
      <c r="I693" s="74">
        <v>2</v>
      </c>
      <c r="J693" s="77">
        <v>52507050</v>
      </c>
      <c r="K693" s="74" t="s">
        <v>1048</v>
      </c>
      <c r="L693" s="74">
        <v>0</v>
      </c>
      <c r="M693" s="74">
        <v>1045</v>
      </c>
      <c r="N693" s="74" t="s">
        <v>255</v>
      </c>
      <c r="O693" s="74" t="s">
        <v>294</v>
      </c>
      <c r="P693" s="78">
        <v>584796</v>
      </c>
      <c r="Q693" s="74" t="s">
        <v>1061</v>
      </c>
      <c r="R693" s="74">
        <v>0</v>
      </c>
      <c r="S693" s="74">
        <v>0</v>
      </c>
      <c r="T693" s="79"/>
      <c r="U693" s="79"/>
      <c r="V693" s="80" t="s">
        <v>279</v>
      </c>
      <c r="W693" s="79"/>
      <c r="X693" s="114">
        <v>44041</v>
      </c>
      <c r="Y693" s="82"/>
      <c r="Z693" s="82"/>
      <c r="AA693" s="114">
        <v>44050</v>
      </c>
      <c r="AB693" s="134">
        <v>10</v>
      </c>
      <c r="AC693" s="79"/>
      <c r="AD693" s="80"/>
      <c r="AE693" s="248"/>
      <c r="AF693" s="84">
        <v>0</v>
      </c>
      <c r="AG693" s="137"/>
      <c r="AH693" s="137"/>
      <c r="AI693" s="137"/>
      <c r="AJ693" s="137"/>
      <c r="AK693" s="79"/>
      <c r="AL693" s="79"/>
      <c r="AM693" s="79"/>
      <c r="AN693" s="79"/>
      <c r="AO693" s="79"/>
      <c r="AP693" s="79"/>
      <c r="AQ693" s="79"/>
      <c r="AR693"/>
    </row>
    <row r="694" spans="1:44" s="64" customFormat="1" ht="14.1" customHeight="1">
      <c r="A694" s="73" t="s">
        <v>245</v>
      </c>
      <c r="B694" s="74">
        <v>148</v>
      </c>
      <c r="C694" s="74" t="s">
        <v>381</v>
      </c>
      <c r="D694" s="75" t="s">
        <v>1062</v>
      </c>
      <c r="E694" s="75" t="s">
        <v>1063</v>
      </c>
      <c r="F694" s="76">
        <v>8</v>
      </c>
      <c r="G694" s="74">
        <v>4</v>
      </c>
      <c r="H694" s="74">
        <v>2020</v>
      </c>
      <c r="I694" s="74">
        <v>1</v>
      </c>
      <c r="J694" s="77">
        <v>52507050</v>
      </c>
      <c r="K694" s="74" t="s">
        <v>1048</v>
      </c>
      <c r="L694" s="74"/>
      <c r="M694" s="74">
        <v>1045</v>
      </c>
      <c r="N694" s="74" t="s">
        <v>255</v>
      </c>
      <c r="O694" s="74" t="s">
        <v>294</v>
      </c>
      <c r="P694" s="78">
        <v>240522.69219999999</v>
      </c>
      <c r="Q694" s="74"/>
      <c r="R694" s="74"/>
      <c r="S694" s="74"/>
      <c r="T694" s="263"/>
      <c r="U694" s="79"/>
      <c r="V694" s="80" t="s">
        <v>256</v>
      </c>
      <c r="W694" s="263" t="s">
        <v>249</v>
      </c>
      <c r="X694" s="280">
        <v>43943</v>
      </c>
      <c r="Y694" s="292" t="s">
        <v>249</v>
      </c>
      <c r="Z694" s="292" t="s">
        <v>249</v>
      </c>
      <c r="AA694" s="280" t="s">
        <v>1063</v>
      </c>
      <c r="AB694" s="302">
        <v>8</v>
      </c>
      <c r="AC694" s="263" t="s">
        <v>249</v>
      </c>
      <c r="AD694" s="319" t="s">
        <v>256</v>
      </c>
      <c r="AE694" s="327"/>
      <c r="AF694" s="317">
        <v>360766</v>
      </c>
      <c r="AG694" s="340"/>
      <c r="AH694" s="340"/>
      <c r="AI694" s="340"/>
      <c r="AJ694" s="340"/>
      <c r="AK694" s="263" t="s">
        <v>249</v>
      </c>
      <c r="AL694" s="354">
        <v>233907</v>
      </c>
      <c r="AM694" s="79"/>
      <c r="AN694" s="79" t="s">
        <v>249</v>
      </c>
      <c r="AO694" s="79" t="s">
        <v>249</v>
      </c>
      <c r="AP694" s="263"/>
      <c r="AQ694" s="263"/>
      <c r="AR694"/>
    </row>
    <row r="695" spans="1:44" s="64" customFormat="1" ht="14.1" hidden="1" customHeight="1">
      <c r="A695" s="73" t="s">
        <v>245</v>
      </c>
      <c r="B695" s="74">
        <v>148</v>
      </c>
      <c r="C695" s="74" t="s">
        <v>381</v>
      </c>
      <c r="D695" s="75">
        <v>44038</v>
      </c>
      <c r="E695" s="75">
        <v>44045</v>
      </c>
      <c r="F695" s="76">
        <v>8</v>
      </c>
      <c r="G695" s="74">
        <v>7</v>
      </c>
      <c r="H695" s="74">
        <v>2020</v>
      </c>
      <c r="I695" s="74">
        <v>2</v>
      </c>
      <c r="J695" s="77">
        <v>52507050</v>
      </c>
      <c r="K695" s="74" t="s">
        <v>1048</v>
      </c>
      <c r="L695" s="74">
        <v>0</v>
      </c>
      <c r="M695" s="74">
        <v>1045</v>
      </c>
      <c r="N695" s="74" t="s">
        <v>255</v>
      </c>
      <c r="O695" s="74" t="s">
        <v>294</v>
      </c>
      <c r="P695" s="78">
        <v>584796</v>
      </c>
      <c r="Q695" s="74" t="s">
        <v>1060</v>
      </c>
      <c r="R695" s="74">
        <v>0</v>
      </c>
      <c r="S695" s="74">
        <v>0</v>
      </c>
      <c r="T695" s="79"/>
      <c r="U695" s="79"/>
      <c r="V695" s="80" t="s">
        <v>279</v>
      </c>
      <c r="W695" s="79"/>
      <c r="X695" s="114">
        <v>44038</v>
      </c>
      <c r="Y695" s="82"/>
      <c r="Z695" s="82"/>
      <c r="AA695" s="114">
        <v>44045</v>
      </c>
      <c r="AB695" s="134">
        <v>8</v>
      </c>
      <c r="AC695" s="79"/>
      <c r="AD695" s="80"/>
      <c r="AE695" s="248"/>
      <c r="AF695" s="84">
        <v>0</v>
      </c>
      <c r="AG695" s="137"/>
      <c r="AH695" s="137"/>
      <c r="AI695" s="137"/>
      <c r="AJ695" s="137"/>
      <c r="AK695" s="79"/>
      <c r="AL695" s="79"/>
      <c r="AM695" s="79"/>
      <c r="AN695" s="79"/>
      <c r="AO695" s="79"/>
      <c r="AP695" s="79"/>
      <c r="AQ695" s="79"/>
      <c r="AR695"/>
    </row>
    <row r="696" spans="1:44" s="64" customFormat="1" ht="14.1" hidden="1" customHeight="1">
      <c r="A696" s="73" t="s">
        <v>245</v>
      </c>
      <c r="B696" s="74">
        <v>148</v>
      </c>
      <c r="C696" s="74" t="s">
        <v>381</v>
      </c>
      <c r="D696" s="75">
        <v>44006</v>
      </c>
      <c r="E696" s="75">
        <v>44012</v>
      </c>
      <c r="F696" s="76">
        <v>7</v>
      </c>
      <c r="G696" s="74">
        <v>6</v>
      </c>
      <c r="H696" s="74">
        <v>2020</v>
      </c>
      <c r="I696" s="74">
        <v>2</v>
      </c>
      <c r="J696" s="77">
        <v>52507050</v>
      </c>
      <c r="K696" s="74" t="s">
        <v>1048</v>
      </c>
      <c r="L696" s="74">
        <v>0</v>
      </c>
      <c r="M696" s="74">
        <v>1045</v>
      </c>
      <c r="N696" s="74" t="s">
        <v>255</v>
      </c>
      <c r="O696" s="74" t="s">
        <v>294</v>
      </c>
      <c r="P696" s="78">
        <v>584796</v>
      </c>
      <c r="Q696" s="74" t="s">
        <v>1056</v>
      </c>
      <c r="R696" s="74">
        <v>0</v>
      </c>
      <c r="S696" s="74">
        <v>0</v>
      </c>
      <c r="T696" s="79"/>
      <c r="U696" s="79"/>
      <c r="V696" s="80" t="s">
        <v>279</v>
      </c>
      <c r="W696" s="79"/>
      <c r="X696" s="114">
        <v>44006</v>
      </c>
      <c r="Y696" s="82"/>
      <c r="Z696" s="82"/>
      <c r="AA696" s="114">
        <v>44012</v>
      </c>
      <c r="AB696" s="134">
        <v>7</v>
      </c>
      <c r="AC696" s="79"/>
      <c r="AD696" s="80"/>
      <c r="AE696" s="248"/>
      <c r="AF696" s="84">
        <v>0</v>
      </c>
      <c r="AG696" s="137"/>
      <c r="AH696" s="137"/>
      <c r="AI696" s="137"/>
      <c r="AJ696" s="137"/>
      <c r="AK696" s="79"/>
      <c r="AL696" s="79"/>
      <c r="AM696" s="79"/>
      <c r="AN696" s="79"/>
      <c r="AO696" s="79"/>
      <c r="AP696" s="79"/>
      <c r="AQ696" s="79"/>
      <c r="AR696"/>
    </row>
    <row r="697" spans="1:44" s="64" customFormat="1" ht="14.1" hidden="1" customHeight="1">
      <c r="A697" s="73" t="s">
        <v>245</v>
      </c>
      <c r="B697" s="74">
        <v>148</v>
      </c>
      <c r="C697" s="74" t="s">
        <v>381</v>
      </c>
      <c r="D697" s="75">
        <v>44000</v>
      </c>
      <c r="E697" s="75">
        <v>44005</v>
      </c>
      <c r="F697" s="76">
        <v>6</v>
      </c>
      <c r="G697" s="74">
        <v>6</v>
      </c>
      <c r="H697" s="74">
        <v>2020</v>
      </c>
      <c r="I697" s="74">
        <v>2</v>
      </c>
      <c r="J697" s="77">
        <v>52507050</v>
      </c>
      <c r="K697" s="74" t="s">
        <v>1048</v>
      </c>
      <c r="L697" s="74">
        <v>0</v>
      </c>
      <c r="M697" s="74">
        <v>1045</v>
      </c>
      <c r="N697" s="74" t="s">
        <v>255</v>
      </c>
      <c r="O697" s="74" t="s">
        <v>294</v>
      </c>
      <c r="P697" s="78">
        <v>584796</v>
      </c>
      <c r="Q697" s="74" t="s">
        <v>1064</v>
      </c>
      <c r="R697" s="74">
        <v>0</v>
      </c>
      <c r="S697" s="74">
        <v>0</v>
      </c>
      <c r="T697" s="79"/>
      <c r="U697" s="79"/>
      <c r="V697" s="80" t="s">
        <v>279</v>
      </c>
      <c r="W697" s="79"/>
      <c r="X697" s="114">
        <v>44000</v>
      </c>
      <c r="Y697" s="82"/>
      <c r="Z697" s="82"/>
      <c r="AA697" s="114">
        <v>44005</v>
      </c>
      <c r="AB697" s="134">
        <v>6</v>
      </c>
      <c r="AC697" s="79"/>
      <c r="AD697" s="80"/>
      <c r="AE697" s="248"/>
      <c r="AF697" s="84">
        <v>0</v>
      </c>
      <c r="AG697" s="137"/>
      <c r="AH697" s="137"/>
      <c r="AI697" s="137"/>
      <c r="AJ697" s="137"/>
      <c r="AK697" s="79"/>
      <c r="AL697" s="159">
        <v>117040</v>
      </c>
      <c r="AM697" s="79"/>
      <c r="AN697" s="79"/>
      <c r="AO697" s="79"/>
      <c r="AP697" s="79"/>
      <c r="AQ697" s="79"/>
      <c r="AR697"/>
    </row>
    <row r="698" spans="1:44" s="64" customFormat="1" ht="14.1" customHeight="1">
      <c r="A698" s="73" t="s">
        <v>245</v>
      </c>
      <c r="B698" s="74">
        <v>148</v>
      </c>
      <c r="C698" s="74" t="s">
        <v>381</v>
      </c>
      <c r="D698" s="75">
        <v>44000</v>
      </c>
      <c r="E698" s="75">
        <v>44005</v>
      </c>
      <c r="F698" s="76">
        <v>6</v>
      </c>
      <c r="G698" s="74">
        <v>6</v>
      </c>
      <c r="H698" s="74">
        <v>2020</v>
      </c>
      <c r="I698" s="74">
        <v>2</v>
      </c>
      <c r="J698" s="77">
        <v>52507050</v>
      </c>
      <c r="K698" s="74" t="s">
        <v>1048</v>
      </c>
      <c r="L698" s="74"/>
      <c r="M698" s="74">
        <v>1045</v>
      </c>
      <c r="N698" s="74" t="s">
        <v>255</v>
      </c>
      <c r="O698" s="74" t="s">
        <v>294</v>
      </c>
      <c r="P698" s="78">
        <v>73559</v>
      </c>
      <c r="Q698" s="74"/>
      <c r="R698" s="74"/>
      <c r="S698" s="74"/>
      <c r="T698" s="263">
        <v>2</v>
      </c>
      <c r="U698" s="79"/>
      <c r="V698" s="80" t="s">
        <v>256</v>
      </c>
      <c r="W698" s="263"/>
      <c r="X698" s="280">
        <v>44000</v>
      </c>
      <c r="Y698" s="292" t="s">
        <v>249</v>
      </c>
      <c r="Z698" s="292" t="s">
        <v>249</v>
      </c>
      <c r="AA698" s="280">
        <v>44005</v>
      </c>
      <c r="AB698" s="302">
        <v>6</v>
      </c>
      <c r="AC698" s="263" t="s">
        <v>249</v>
      </c>
      <c r="AD698" s="319" t="s">
        <v>256</v>
      </c>
      <c r="AE698" s="327"/>
      <c r="AF698" s="317">
        <v>0</v>
      </c>
      <c r="AG698" s="340"/>
      <c r="AH698" s="340"/>
      <c r="AI698" s="340"/>
      <c r="AJ698" s="340"/>
      <c r="AK698" s="263" t="s">
        <v>249</v>
      </c>
      <c r="AL698" s="263" t="s">
        <v>249</v>
      </c>
      <c r="AM698" s="79"/>
      <c r="AN698" s="79" t="s">
        <v>249</v>
      </c>
      <c r="AO698" s="79" t="s">
        <v>249</v>
      </c>
      <c r="AP698" s="263"/>
      <c r="AQ698" s="263"/>
      <c r="AR698"/>
    </row>
    <row r="699" spans="1:44" s="64" customFormat="1" ht="14.1" customHeight="1">
      <c r="A699" s="73" t="s">
        <v>245</v>
      </c>
      <c r="B699" s="74">
        <v>148</v>
      </c>
      <c r="C699" s="74" t="s">
        <v>381</v>
      </c>
      <c r="D699" s="75">
        <v>43722</v>
      </c>
      <c r="E699" s="75">
        <v>43726</v>
      </c>
      <c r="F699" s="76">
        <v>5</v>
      </c>
      <c r="G699" s="74">
        <v>9</v>
      </c>
      <c r="H699" s="74">
        <v>2019</v>
      </c>
      <c r="I699" s="74">
        <v>2</v>
      </c>
      <c r="J699" s="77">
        <v>52507050</v>
      </c>
      <c r="K699" s="74" t="s">
        <v>1048</v>
      </c>
      <c r="L699" s="74"/>
      <c r="M699" s="74">
        <v>1045</v>
      </c>
      <c r="N699" s="74" t="s">
        <v>255</v>
      </c>
      <c r="O699" s="74" t="s">
        <v>38</v>
      </c>
      <c r="P699" s="78">
        <v>584796</v>
      </c>
      <c r="Q699" s="74"/>
      <c r="R699" s="74"/>
      <c r="S699" s="74"/>
      <c r="T699" s="263"/>
      <c r="U699" s="79"/>
      <c r="V699" s="80" t="s">
        <v>256</v>
      </c>
      <c r="W699" s="263" t="s">
        <v>249</v>
      </c>
      <c r="X699" s="280">
        <v>43722</v>
      </c>
      <c r="Y699" s="292" t="s">
        <v>249</v>
      </c>
      <c r="Z699" s="292" t="s">
        <v>249</v>
      </c>
      <c r="AA699" s="280">
        <v>43726</v>
      </c>
      <c r="AB699" s="302">
        <v>5</v>
      </c>
      <c r="AC699" s="263" t="s">
        <v>249</v>
      </c>
      <c r="AD699" s="319" t="s">
        <v>256</v>
      </c>
      <c r="AE699" s="327"/>
      <c r="AF699" s="317">
        <v>0</v>
      </c>
      <c r="AG699" s="340"/>
      <c r="AH699" s="340"/>
      <c r="AI699" s="340"/>
      <c r="AJ699" s="340"/>
      <c r="AK699" s="263" t="s">
        <v>249</v>
      </c>
      <c r="AL699" s="354">
        <v>110333</v>
      </c>
      <c r="AM699" s="79"/>
      <c r="AN699" s="79" t="s">
        <v>249</v>
      </c>
      <c r="AO699" s="79" t="s">
        <v>249</v>
      </c>
      <c r="AP699" s="263"/>
      <c r="AQ699" s="263"/>
      <c r="AR699"/>
    </row>
    <row r="700" spans="1:44" s="64" customFormat="1" ht="14.1" hidden="1" customHeight="1">
      <c r="A700" s="73" t="s">
        <v>245</v>
      </c>
      <c r="B700" s="74">
        <v>148</v>
      </c>
      <c r="C700" s="74" t="s">
        <v>381</v>
      </c>
      <c r="D700" s="75">
        <v>43984</v>
      </c>
      <c r="E700" s="75">
        <v>43988</v>
      </c>
      <c r="F700" s="76">
        <v>5</v>
      </c>
      <c r="G700" s="74">
        <v>6</v>
      </c>
      <c r="H700" s="74">
        <v>2020</v>
      </c>
      <c r="I700" s="74">
        <v>1</v>
      </c>
      <c r="J700" s="77">
        <v>52507050</v>
      </c>
      <c r="K700" s="74" t="s">
        <v>1048</v>
      </c>
      <c r="L700" s="74">
        <v>0</v>
      </c>
      <c r="M700" s="74">
        <v>1045</v>
      </c>
      <c r="N700" s="74" t="s">
        <v>255</v>
      </c>
      <c r="O700" s="74" t="s">
        <v>294</v>
      </c>
      <c r="P700" s="78">
        <v>467837</v>
      </c>
      <c r="Q700" s="74" t="s">
        <v>1065</v>
      </c>
      <c r="R700" s="74">
        <v>0</v>
      </c>
      <c r="S700" s="74">
        <v>0</v>
      </c>
      <c r="T700" s="79"/>
      <c r="U700" s="79"/>
      <c r="V700" s="80" t="s">
        <v>279</v>
      </c>
      <c r="W700" s="79"/>
      <c r="X700" s="114">
        <v>43984</v>
      </c>
      <c r="Y700" s="82"/>
      <c r="Z700" s="82"/>
      <c r="AA700" s="114">
        <v>43988</v>
      </c>
      <c r="AB700" s="134">
        <v>5</v>
      </c>
      <c r="AC700" s="79"/>
      <c r="AD700" s="80"/>
      <c r="AE700" s="248"/>
      <c r="AF700" s="84">
        <v>0</v>
      </c>
      <c r="AG700" s="137"/>
      <c r="AH700" s="137"/>
      <c r="AI700" s="137"/>
      <c r="AJ700" s="137"/>
      <c r="AK700" s="79"/>
      <c r="AL700" s="159">
        <v>194923</v>
      </c>
      <c r="AM700" s="79"/>
      <c r="AN700" s="79"/>
      <c r="AO700" s="79"/>
      <c r="AP700" s="79"/>
      <c r="AQ700" s="79"/>
      <c r="AR700"/>
    </row>
    <row r="701" spans="1:44" s="64" customFormat="1" ht="14.1" customHeight="1">
      <c r="A701" s="73" t="s">
        <v>245</v>
      </c>
      <c r="B701" s="74">
        <v>148</v>
      </c>
      <c r="C701" s="74" t="s">
        <v>381</v>
      </c>
      <c r="D701" s="75" t="s">
        <v>1066</v>
      </c>
      <c r="E701" s="75" t="s">
        <v>1067</v>
      </c>
      <c r="F701" s="76">
        <v>5</v>
      </c>
      <c r="G701" s="74">
        <v>6</v>
      </c>
      <c r="H701" s="74">
        <v>2020</v>
      </c>
      <c r="I701" s="74">
        <v>2</v>
      </c>
      <c r="J701" s="77">
        <v>52507050</v>
      </c>
      <c r="K701" s="74" t="s">
        <v>1048</v>
      </c>
      <c r="L701" s="74"/>
      <c r="M701" s="74">
        <v>1045</v>
      </c>
      <c r="N701" s="74" t="s">
        <v>255</v>
      </c>
      <c r="O701" s="74" t="s">
        <v>294</v>
      </c>
      <c r="P701" s="78">
        <v>110339</v>
      </c>
      <c r="Q701" s="74"/>
      <c r="R701" s="74"/>
      <c r="S701" s="74"/>
      <c r="T701" s="263"/>
      <c r="U701" s="79"/>
      <c r="V701" s="80" t="s">
        <v>256</v>
      </c>
      <c r="W701" s="263"/>
      <c r="X701" s="280">
        <v>43984</v>
      </c>
      <c r="Y701" s="292"/>
      <c r="Z701" s="292"/>
      <c r="AA701" s="280" t="s">
        <v>1067</v>
      </c>
      <c r="AB701" s="302">
        <v>5</v>
      </c>
      <c r="AC701" s="263" t="s">
        <v>249</v>
      </c>
      <c r="AD701" s="319" t="s">
        <v>256</v>
      </c>
      <c r="AE701" s="327"/>
      <c r="AF701" s="317">
        <v>0</v>
      </c>
      <c r="AG701" s="340"/>
      <c r="AH701" s="340"/>
      <c r="AI701" s="340"/>
      <c r="AJ701" s="340"/>
      <c r="AK701" s="263" t="s">
        <v>249</v>
      </c>
      <c r="AL701" s="354" t="s">
        <v>249</v>
      </c>
      <c r="AM701" s="79"/>
      <c r="AN701" s="79" t="s">
        <v>249</v>
      </c>
      <c r="AO701" s="79" t="s">
        <v>249</v>
      </c>
      <c r="AP701" s="263"/>
      <c r="AQ701" s="263"/>
      <c r="AR701"/>
    </row>
    <row r="702" spans="1:44" s="64" customFormat="1" ht="14.1" hidden="1" customHeight="1">
      <c r="A702" s="73" t="s">
        <v>245</v>
      </c>
      <c r="B702" s="74">
        <v>148</v>
      </c>
      <c r="C702" s="74" t="s">
        <v>381</v>
      </c>
      <c r="D702" s="75">
        <v>43994</v>
      </c>
      <c r="E702" s="75">
        <v>43998</v>
      </c>
      <c r="F702" s="76">
        <v>5</v>
      </c>
      <c r="G702" s="74">
        <v>6</v>
      </c>
      <c r="H702" s="74">
        <v>2020</v>
      </c>
      <c r="I702" s="74">
        <v>1</v>
      </c>
      <c r="J702" s="77">
        <v>52507050</v>
      </c>
      <c r="K702" s="74" t="s">
        <v>1048</v>
      </c>
      <c r="L702" s="74">
        <v>0</v>
      </c>
      <c r="M702" s="74">
        <v>1045</v>
      </c>
      <c r="N702" s="74" t="s">
        <v>255</v>
      </c>
      <c r="O702" s="74" t="s">
        <v>294</v>
      </c>
      <c r="P702" s="78">
        <v>467837</v>
      </c>
      <c r="Q702" s="74" t="s">
        <v>1068</v>
      </c>
      <c r="R702" s="74">
        <v>0</v>
      </c>
      <c r="S702" s="74">
        <v>0</v>
      </c>
      <c r="T702" s="79"/>
      <c r="U702" s="79"/>
      <c r="V702" s="80" t="s">
        <v>279</v>
      </c>
      <c r="W702" s="79"/>
      <c r="X702" s="114">
        <v>43994</v>
      </c>
      <c r="Y702" s="82"/>
      <c r="Z702" s="82"/>
      <c r="AA702" s="114">
        <v>43998</v>
      </c>
      <c r="AB702" s="134">
        <v>5</v>
      </c>
      <c r="AC702" s="79"/>
      <c r="AD702" s="80"/>
      <c r="AE702" s="248"/>
      <c r="AF702" s="84">
        <v>0</v>
      </c>
      <c r="AG702" s="137"/>
      <c r="AH702" s="137"/>
      <c r="AI702" s="137"/>
      <c r="AJ702" s="137"/>
      <c r="AK702" s="79"/>
      <c r="AL702" s="159">
        <v>194923</v>
      </c>
      <c r="AM702" s="79"/>
      <c r="AN702" s="79"/>
      <c r="AO702" s="79"/>
      <c r="AP702" s="79"/>
      <c r="AQ702" s="79"/>
      <c r="AR702"/>
    </row>
    <row r="703" spans="1:44" s="64" customFormat="1" ht="14.1" customHeight="1">
      <c r="A703" s="73" t="s">
        <v>245</v>
      </c>
      <c r="B703" s="74">
        <v>148</v>
      </c>
      <c r="C703" s="74" t="s">
        <v>381</v>
      </c>
      <c r="D703" s="75" t="s">
        <v>1069</v>
      </c>
      <c r="E703" s="75" t="s">
        <v>1070</v>
      </c>
      <c r="F703" s="76">
        <v>4</v>
      </c>
      <c r="G703" s="74">
        <v>5</v>
      </c>
      <c r="H703" s="74">
        <v>2020</v>
      </c>
      <c r="I703" s="74">
        <v>2</v>
      </c>
      <c r="J703" s="77">
        <v>52507050</v>
      </c>
      <c r="K703" s="74" t="s">
        <v>1048</v>
      </c>
      <c r="L703" s="74"/>
      <c r="M703" s="74">
        <v>1045</v>
      </c>
      <c r="N703" s="74" t="s">
        <v>255</v>
      </c>
      <c r="O703" s="74" t="s">
        <v>294</v>
      </c>
      <c r="P703" s="78">
        <v>34360.384599999998</v>
      </c>
      <c r="Q703" s="74"/>
      <c r="R703" s="74"/>
      <c r="S703" s="74"/>
      <c r="T703" s="263"/>
      <c r="U703" s="79"/>
      <c r="V703" s="80" t="s">
        <v>256</v>
      </c>
      <c r="W703" s="263"/>
      <c r="X703" s="280">
        <v>43980</v>
      </c>
      <c r="Y703" s="292"/>
      <c r="Z703" s="292"/>
      <c r="AA703" s="280" t="s">
        <v>1070</v>
      </c>
      <c r="AB703" s="302">
        <v>4</v>
      </c>
      <c r="AC703" s="263" t="s">
        <v>249</v>
      </c>
      <c r="AD703" s="319" t="s">
        <v>256</v>
      </c>
      <c r="AE703" s="327"/>
      <c r="AF703" s="317">
        <v>51538</v>
      </c>
      <c r="AG703" s="340"/>
      <c r="AH703" s="340"/>
      <c r="AI703" s="340"/>
      <c r="AJ703" s="340"/>
      <c r="AK703" s="263" t="s">
        <v>249</v>
      </c>
      <c r="AL703" s="354">
        <v>155938</v>
      </c>
      <c r="AM703" s="79"/>
      <c r="AN703" s="79" t="s">
        <v>25</v>
      </c>
      <c r="AO703" s="79" t="s">
        <v>249</v>
      </c>
      <c r="AP703" s="263"/>
      <c r="AQ703" s="263"/>
      <c r="AR703"/>
    </row>
    <row r="704" spans="1:44" s="64" customFormat="1" ht="14.1" customHeight="1">
      <c r="A704" s="73" t="s">
        <v>245</v>
      </c>
      <c r="B704" s="74">
        <v>148</v>
      </c>
      <c r="C704" s="74" t="s">
        <v>381</v>
      </c>
      <c r="D704" s="75">
        <v>43980</v>
      </c>
      <c r="E704" s="75">
        <v>43983</v>
      </c>
      <c r="F704" s="76">
        <v>4</v>
      </c>
      <c r="G704" s="74">
        <v>5</v>
      </c>
      <c r="H704" s="74">
        <v>2020</v>
      </c>
      <c r="I704" s="74">
        <v>1</v>
      </c>
      <c r="J704" s="77">
        <v>52507050</v>
      </c>
      <c r="K704" s="74" t="s">
        <v>1048</v>
      </c>
      <c r="L704" s="74"/>
      <c r="M704" s="74">
        <v>1045</v>
      </c>
      <c r="N704" s="74" t="s">
        <v>255</v>
      </c>
      <c r="O704" s="74" t="s">
        <v>294</v>
      </c>
      <c r="P704" s="78">
        <v>49181.133300000001</v>
      </c>
      <c r="Q704" s="74"/>
      <c r="R704" s="74"/>
      <c r="S704" s="74"/>
      <c r="T704" s="263">
        <v>2</v>
      </c>
      <c r="U704" s="79"/>
      <c r="V704" s="80" t="s">
        <v>256</v>
      </c>
      <c r="W704" s="263"/>
      <c r="X704" s="280">
        <v>43980</v>
      </c>
      <c r="Y704" s="292"/>
      <c r="Z704" s="292"/>
      <c r="AA704" s="280">
        <v>43983</v>
      </c>
      <c r="AB704" s="302">
        <v>4</v>
      </c>
      <c r="AC704" s="263" t="s">
        <v>249</v>
      </c>
      <c r="AD704" s="319" t="s">
        <v>256</v>
      </c>
      <c r="AE704" s="327"/>
      <c r="AF704" s="317">
        <v>97333</v>
      </c>
      <c r="AG704" s="340"/>
      <c r="AH704" s="340"/>
      <c r="AI704" s="340"/>
      <c r="AJ704" s="340"/>
      <c r="AK704" s="263" t="s">
        <v>249</v>
      </c>
      <c r="AL704" s="354" t="s">
        <v>249</v>
      </c>
      <c r="AM704" s="79"/>
      <c r="AN704" s="79" t="s">
        <v>249</v>
      </c>
      <c r="AO704" s="79" t="s">
        <v>249</v>
      </c>
      <c r="AP704" s="263"/>
      <c r="AQ704" s="263"/>
      <c r="AR704"/>
    </row>
    <row r="705" spans="1:44" s="64" customFormat="1" ht="14.1" customHeight="1">
      <c r="A705" s="73" t="s">
        <v>245</v>
      </c>
      <c r="B705" s="74">
        <v>148</v>
      </c>
      <c r="C705" s="74" t="s">
        <v>381</v>
      </c>
      <c r="D705" s="75">
        <v>43990</v>
      </c>
      <c r="E705" s="75">
        <v>43993</v>
      </c>
      <c r="F705" s="76">
        <v>4</v>
      </c>
      <c r="G705" s="74">
        <v>6</v>
      </c>
      <c r="H705" s="74">
        <v>2020</v>
      </c>
      <c r="I705" s="74">
        <v>2</v>
      </c>
      <c r="J705" s="77">
        <v>52507050</v>
      </c>
      <c r="K705" s="74" t="s">
        <v>1048</v>
      </c>
      <c r="L705" s="74"/>
      <c r="M705" s="74">
        <v>1045</v>
      </c>
      <c r="N705" s="74" t="s">
        <v>255</v>
      </c>
      <c r="O705" s="74" t="s">
        <v>294</v>
      </c>
      <c r="P705" s="78">
        <v>73559</v>
      </c>
      <c r="Q705" s="74"/>
      <c r="R705" s="74"/>
      <c r="S705" s="74"/>
      <c r="T705" s="263">
        <v>2</v>
      </c>
      <c r="U705" s="79"/>
      <c r="V705" s="80" t="s">
        <v>256</v>
      </c>
      <c r="W705" s="263"/>
      <c r="X705" s="280">
        <v>43990</v>
      </c>
      <c r="Y705" s="292" t="s">
        <v>249</v>
      </c>
      <c r="Z705" s="292" t="s">
        <v>249</v>
      </c>
      <c r="AA705" s="280">
        <v>43993</v>
      </c>
      <c r="AB705" s="302">
        <v>4</v>
      </c>
      <c r="AC705" s="263" t="s">
        <v>249</v>
      </c>
      <c r="AD705" s="319" t="s">
        <v>256</v>
      </c>
      <c r="AE705" s="327"/>
      <c r="AF705" s="317">
        <v>0</v>
      </c>
      <c r="AG705" s="340"/>
      <c r="AH705" s="340"/>
      <c r="AI705" s="340"/>
      <c r="AJ705" s="340"/>
      <c r="AK705" s="263" t="s">
        <v>249</v>
      </c>
      <c r="AL705" s="354">
        <v>155938</v>
      </c>
      <c r="AM705" s="79"/>
      <c r="AN705" s="79" t="s">
        <v>249</v>
      </c>
      <c r="AO705" s="79" t="s">
        <v>249</v>
      </c>
      <c r="AP705" s="263"/>
      <c r="AQ705" s="263"/>
      <c r="AR705"/>
    </row>
    <row r="706" spans="1:44" s="64" customFormat="1" ht="14.1" customHeight="1">
      <c r="A706" s="73" t="s">
        <v>245</v>
      </c>
      <c r="B706" s="74">
        <v>148</v>
      </c>
      <c r="C706" s="74" t="s">
        <v>381</v>
      </c>
      <c r="D706" s="75" t="s">
        <v>1071</v>
      </c>
      <c r="E706" s="75" t="s">
        <v>1072</v>
      </c>
      <c r="F706" s="76">
        <v>3</v>
      </c>
      <c r="G706" s="74">
        <v>5</v>
      </c>
      <c r="H706" s="74">
        <v>2020</v>
      </c>
      <c r="I706" s="74">
        <v>2</v>
      </c>
      <c r="J706" s="77">
        <v>52507050</v>
      </c>
      <c r="K706" s="74" t="s">
        <v>1048</v>
      </c>
      <c r="L706" s="74"/>
      <c r="M706" s="74">
        <v>1038</v>
      </c>
      <c r="N706" s="74" t="s">
        <v>248</v>
      </c>
      <c r="O706" s="74" t="s">
        <v>294</v>
      </c>
      <c r="P706" s="78">
        <v>52082.8</v>
      </c>
      <c r="Q706" s="74"/>
      <c r="R706" s="74"/>
      <c r="S706" s="74"/>
      <c r="T706" s="263"/>
      <c r="U706" s="79"/>
      <c r="V706" s="80" t="s">
        <v>256</v>
      </c>
      <c r="W706" s="263"/>
      <c r="X706" s="280">
        <v>43977</v>
      </c>
      <c r="Y706" s="292"/>
      <c r="Z706" s="292"/>
      <c r="AA706" s="280" t="s">
        <v>1072</v>
      </c>
      <c r="AB706" s="302">
        <v>3</v>
      </c>
      <c r="AC706" s="263" t="s">
        <v>249</v>
      </c>
      <c r="AD706" s="319" t="s">
        <v>256</v>
      </c>
      <c r="AE706" s="327"/>
      <c r="AF706" s="317">
        <v>103076</v>
      </c>
      <c r="AG706" s="340"/>
      <c r="AH706" s="340"/>
      <c r="AI706" s="340"/>
      <c r="AJ706" s="340"/>
      <c r="AK706" s="263" t="s">
        <v>249</v>
      </c>
      <c r="AL706" s="354">
        <v>116953</v>
      </c>
      <c r="AM706" s="79"/>
      <c r="AN706" s="79" t="s">
        <v>25</v>
      </c>
      <c r="AO706" s="79" t="s">
        <v>249</v>
      </c>
      <c r="AP706" s="263"/>
      <c r="AQ706" s="263"/>
      <c r="AR706"/>
    </row>
    <row r="707" spans="1:44" s="64" customFormat="1" ht="14.1" hidden="1" customHeight="1">
      <c r="A707" s="73" t="s">
        <v>245</v>
      </c>
      <c r="B707" s="74">
        <v>148</v>
      </c>
      <c r="C707" s="74" t="s">
        <v>381</v>
      </c>
      <c r="D707" s="75">
        <v>43990</v>
      </c>
      <c r="E707" s="75">
        <v>43992</v>
      </c>
      <c r="F707" s="76">
        <v>3</v>
      </c>
      <c r="G707" s="74">
        <v>6</v>
      </c>
      <c r="H707" s="74">
        <v>2020</v>
      </c>
      <c r="I707" s="74">
        <v>1</v>
      </c>
      <c r="J707" s="77">
        <v>52507050</v>
      </c>
      <c r="K707" s="74" t="s">
        <v>1048</v>
      </c>
      <c r="L707" s="74">
        <v>0</v>
      </c>
      <c r="M707" s="74">
        <v>1038</v>
      </c>
      <c r="N707" s="74" t="s">
        <v>248</v>
      </c>
      <c r="O707" s="74" t="s">
        <v>294</v>
      </c>
      <c r="P707" s="78">
        <v>175430</v>
      </c>
      <c r="Q707" s="74" t="s">
        <v>1073</v>
      </c>
      <c r="R707" s="74">
        <v>0</v>
      </c>
      <c r="S707" s="74">
        <v>0</v>
      </c>
      <c r="T707" s="79"/>
      <c r="U707" s="79"/>
      <c r="V707" s="80" t="s">
        <v>279</v>
      </c>
      <c r="W707" s="79"/>
      <c r="X707" s="114">
        <v>43990</v>
      </c>
      <c r="Y707" s="82"/>
      <c r="Z707" s="82"/>
      <c r="AA707" s="114">
        <v>43992</v>
      </c>
      <c r="AB707" s="134">
        <v>3</v>
      </c>
      <c r="AC707" s="79"/>
      <c r="AD707" s="80"/>
      <c r="AE707" s="248"/>
      <c r="AF707" s="84">
        <v>0</v>
      </c>
      <c r="AG707" s="137"/>
      <c r="AH707" s="137"/>
      <c r="AI707" s="137"/>
      <c r="AJ707" s="137"/>
      <c r="AK707" s="79"/>
      <c r="AL707" s="159"/>
      <c r="AM707" s="79"/>
      <c r="AN707" s="79"/>
      <c r="AO707" s="79"/>
      <c r="AP707" s="79"/>
      <c r="AQ707" s="79"/>
      <c r="AR707"/>
    </row>
    <row r="708" spans="1:44" s="64" customFormat="1" ht="14.1" hidden="1" customHeight="1">
      <c r="A708" s="73" t="s">
        <v>245</v>
      </c>
      <c r="B708" s="74">
        <v>148</v>
      </c>
      <c r="C708" s="74" t="s">
        <v>381</v>
      </c>
      <c r="D708" s="75">
        <v>43992</v>
      </c>
      <c r="E708" s="75">
        <v>43993</v>
      </c>
      <c r="F708" s="76">
        <v>2</v>
      </c>
      <c r="G708" s="74">
        <v>6</v>
      </c>
      <c r="H708" s="74">
        <v>2020</v>
      </c>
      <c r="I708" s="74">
        <v>1</v>
      </c>
      <c r="J708" s="77">
        <v>52507050</v>
      </c>
      <c r="K708" s="74" t="s">
        <v>1048</v>
      </c>
      <c r="L708" s="74">
        <v>0</v>
      </c>
      <c r="M708" s="74">
        <v>1045</v>
      </c>
      <c r="N708" s="74" t="s">
        <v>255</v>
      </c>
      <c r="O708" s="74" t="s">
        <v>294</v>
      </c>
      <c r="P708" s="78">
        <v>467837</v>
      </c>
      <c r="Q708" s="74" t="s">
        <v>1073</v>
      </c>
      <c r="R708" s="74">
        <v>0</v>
      </c>
      <c r="S708" s="74">
        <v>0</v>
      </c>
      <c r="T708" s="79"/>
      <c r="U708" s="79"/>
      <c r="V708" s="80" t="s">
        <v>279</v>
      </c>
      <c r="W708" s="79"/>
      <c r="X708" s="114">
        <v>43992</v>
      </c>
      <c r="Y708" s="82"/>
      <c r="Z708" s="82"/>
      <c r="AA708" s="114">
        <v>43993</v>
      </c>
      <c r="AB708" s="134">
        <v>2</v>
      </c>
      <c r="AC708" s="79"/>
      <c r="AD708" s="80"/>
      <c r="AE708" s="248"/>
      <c r="AF708" s="84">
        <v>0</v>
      </c>
      <c r="AG708" s="137"/>
      <c r="AH708" s="137"/>
      <c r="AI708" s="137"/>
      <c r="AJ708" s="137"/>
      <c r="AK708" s="79"/>
      <c r="AL708" s="159"/>
      <c r="AM708" s="79"/>
      <c r="AN708" s="79"/>
      <c r="AO708" s="79"/>
      <c r="AP708" s="79"/>
      <c r="AQ708" s="79"/>
      <c r="AR708"/>
    </row>
    <row r="709" spans="1:44" s="64" customFormat="1" ht="14.1" hidden="1" customHeight="1">
      <c r="A709" s="73" t="s">
        <v>245</v>
      </c>
      <c r="B709" s="74">
        <v>148</v>
      </c>
      <c r="C709" s="74" t="s">
        <v>381</v>
      </c>
      <c r="D709" s="75">
        <v>43983</v>
      </c>
      <c r="E709" s="75">
        <v>43983</v>
      </c>
      <c r="F709" s="76">
        <v>1</v>
      </c>
      <c r="G709" s="74">
        <v>6</v>
      </c>
      <c r="H709" s="74">
        <v>2020</v>
      </c>
      <c r="I709" s="74">
        <v>1</v>
      </c>
      <c r="J709" s="77">
        <v>52507050</v>
      </c>
      <c r="K709" s="74" t="s">
        <v>1048</v>
      </c>
      <c r="L709" s="74">
        <v>0</v>
      </c>
      <c r="M709" s="74">
        <v>1045</v>
      </c>
      <c r="N709" s="74" t="s">
        <v>255</v>
      </c>
      <c r="O709" s="74" t="s">
        <v>294</v>
      </c>
      <c r="P709" s="78">
        <v>467837</v>
      </c>
      <c r="Q709" s="74" t="s">
        <v>1060</v>
      </c>
      <c r="R709" s="74">
        <v>0</v>
      </c>
      <c r="S709" s="74">
        <v>0</v>
      </c>
      <c r="T709" s="79"/>
      <c r="U709" s="79"/>
      <c r="V709" s="80" t="s">
        <v>279</v>
      </c>
      <c r="W709" s="79"/>
      <c r="X709" s="114">
        <v>43983</v>
      </c>
      <c r="Y709" s="82"/>
      <c r="Z709" s="82"/>
      <c r="AA709" s="114">
        <v>43983</v>
      </c>
      <c r="AB709" s="134">
        <v>1</v>
      </c>
      <c r="AC709" s="79"/>
      <c r="AD709" s="80"/>
      <c r="AE709" s="248"/>
      <c r="AF709" s="84">
        <v>0</v>
      </c>
      <c r="AG709" s="137"/>
      <c r="AH709" s="137"/>
      <c r="AI709" s="137"/>
      <c r="AJ709" s="137"/>
      <c r="AK709" s="79"/>
      <c r="AL709" s="159"/>
      <c r="AM709" s="79"/>
      <c r="AN709" s="79"/>
      <c r="AO709" s="79"/>
      <c r="AP709" s="79"/>
      <c r="AQ709" s="79"/>
      <c r="AR709"/>
    </row>
    <row r="710" spans="1:44" s="64" customFormat="1" ht="14.1" hidden="1" customHeight="1">
      <c r="A710" s="73" t="s">
        <v>245</v>
      </c>
      <c r="B710" s="74">
        <v>148</v>
      </c>
      <c r="C710" s="74" t="s">
        <v>381</v>
      </c>
      <c r="D710" s="75">
        <v>43999</v>
      </c>
      <c r="E710" s="75">
        <v>43999</v>
      </c>
      <c r="F710" s="76">
        <v>1</v>
      </c>
      <c r="G710" s="74">
        <v>6</v>
      </c>
      <c r="H710" s="74">
        <v>2020</v>
      </c>
      <c r="I710" s="74">
        <v>2</v>
      </c>
      <c r="J710" s="77">
        <v>52507050</v>
      </c>
      <c r="K710" s="74" t="s">
        <v>1048</v>
      </c>
      <c r="L710" s="74">
        <v>0</v>
      </c>
      <c r="M710" s="74">
        <v>1045</v>
      </c>
      <c r="N710" s="74" t="s">
        <v>255</v>
      </c>
      <c r="O710" s="74" t="s">
        <v>294</v>
      </c>
      <c r="P710" s="78">
        <v>584796</v>
      </c>
      <c r="Q710" s="74" t="s">
        <v>1056</v>
      </c>
      <c r="R710" s="74">
        <v>0</v>
      </c>
      <c r="S710" s="74">
        <v>0</v>
      </c>
      <c r="T710" s="79"/>
      <c r="U710" s="79"/>
      <c r="V710" s="80" t="s">
        <v>279</v>
      </c>
      <c r="W710" s="79"/>
      <c r="X710" s="114">
        <v>43999</v>
      </c>
      <c r="Y710" s="82"/>
      <c r="Z710" s="82"/>
      <c r="AA710" s="114">
        <v>43999</v>
      </c>
      <c r="AB710" s="134">
        <v>1</v>
      </c>
      <c r="AC710" s="79"/>
      <c r="AD710" s="80"/>
      <c r="AE710" s="248"/>
      <c r="AF710" s="84">
        <v>0</v>
      </c>
      <c r="AG710" s="137"/>
      <c r="AH710" s="137"/>
      <c r="AI710" s="137"/>
      <c r="AJ710" s="137"/>
      <c r="AK710" s="79"/>
      <c r="AL710" s="159"/>
      <c r="AM710" s="79"/>
      <c r="AN710" s="79"/>
      <c r="AO710" s="79"/>
      <c r="AP710" s="79"/>
      <c r="AQ710" s="79"/>
      <c r="AR710"/>
    </row>
    <row r="711" spans="1:44" s="64" customFormat="1" ht="14.1" customHeight="1">
      <c r="A711" s="73" t="s">
        <v>245</v>
      </c>
      <c r="B711" s="74">
        <v>75</v>
      </c>
      <c r="C711" s="74" t="s">
        <v>272</v>
      </c>
      <c r="D711" s="75" t="s">
        <v>1074</v>
      </c>
      <c r="E711" s="75" t="s">
        <v>1075</v>
      </c>
      <c r="F711" s="76">
        <v>126</v>
      </c>
      <c r="G711" s="74">
        <v>6</v>
      </c>
      <c r="H711" s="74">
        <v>2017</v>
      </c>
      <c r="I711" s="74">
        <v>1</v>
      </c>
      <c r="J711" s="77">
        <v>52513679</v>
      </c>
      <c r="K711" s="74" t="s">
        <v>1076</v>
      </c>
      <c r="L711" s="74"/>
      <c r="M711" s="74">
        <v>1021</v>
      </c>
      <c r="N711" s="74" t="s">
        <v>27</v>
      </c>
      <c r="O711" s="74" t="s">
        <v>1077</v>
      </c>
      <c r="P711" s="78">
        <v>368859</v>
      </c>
      <c r="Q711" s="74"/>
      <c r="R711" s="74"/>
      <c r="S711" s="74"/>
      <c r="T711" s="263"/>
      <c r="U711" s="79"/>
      <c r="V711" s="80" t="s">
        <v>256</v>
      </c>
      <c r="W711" s="263" t="s">
        <v>1078</v>
      </c>
      <c r="X711" s="280" t="s">
        <v>1074</v>
      </c>
      <c r="Y711" s="292" t="s">
        <v>776</v>
      </c>
      <c r="Z711" s="292" t="s">
        <v>873</v>
      </c>
      <c r="AA711" s="280" t="s">
        <v>1075</v>
      </c>
      <c r="AB711" s="298">
        <v>126</v>
      </c>
      <c r="AC711" s="263" t="s">
        <v>249</v>
      </c>
      <c r="AD711" s="319" t="s">
        <v>256</v>
      </c>
      <c r="AE711" s="324">
        <v>43145.561805555553</v>
      </c>
      <c r="AF711" s="317">
        <v>368859</v>
      </c>
      <c r="AG711" s="263" t="s">
        <v>1079</v>
      </c>
      <c r="AH711" s="263">
        <v>3360042</v>
      </c>
      <c r="AI711" s="263">
        <v>7477</v>
      </c>
      <c r="AJ711" s="263">
        <v>0</v>
      </c>
      <c r="AK711" s="263" t="s">
        <v>249</v>
      </c>
      <c r="AL711" s="263">
        <v>3360042</v>
      </c>
      <c r="AM711" s="79"/>
      <c r="AN711" s="79" t="s">
        <v>25</v>
      </c>
      <c r="AO711" s="79" t="s">
        <v>249</v>
      </c>
      <c r="AP711" s="263"/>
      <c r="AQ711" s="263"/>
      <c r="AR711"/>
    </row>
    <row r="712" spans="1:44" s="64" customFormat="1" ht="14.1" customHeight="1">
      <c r="A712" s="73" t="s">
        <v>245</v>
      </c>
      <c r="B712" s="74">
        <v>64</v>
      </c>
      <c r="C712" s="74" t="s">
        <v>475</v>
      </c>
      <c r="D712" s="75" t="s">
        <v>1080</v>
      </c>
      <c r="E712" s="75" t="s">
        <v>1081</v>
      </c>
      <c r="F712" s="76">
        <v>3</v>
      </c>
      <c r="G712" s="74">
        <v>10</v>
      </c>
      <c r="H712" s="74">
        <v>2018</v>
      </c>
      <c r="I712" s="74">
        <v>2</v>
      </c>
      <c r="J712" s="77">
        <v>52520641</v>
      </c>
      <c r="K712" s="74" t="s">
        <v>1082</v>
      </c>
      <c r="L712" s="74"/>
      <c r="M712" s="74">
        <v>1045</v>
      </c>
      <c r="N712" s="74" t="s">
        <v>255</v>
      </c>
      <c r="O712" s="74" t="s">
        <v>477</v>
      </c>
      <c r="P712" s="78">
        <v>26041.4</v>
      </c>
      <c r="Q712" s="74"/>
      <c r="R712" s="74"/>
      <c r="S712" s="74"/>
      <c r="T712" s="263"/>
      <c r="U712" s="79"/>
      <c r="V712" s="80" t="s">
        <v>256</v>
      </c>
      <c r="W712" s="263">
        <v>0</v>
      </c>
      <c r="X712" s="280" t="s">
        <v>1080</v>
      </c>
      <c r="Y712" s="292" t="s">
        <v>257</v>
      </c>
      <c r="Z712" s="292" t="s">
        <v>1081</v>
      </c>
      <c r="AA712" s="280" t="s">
        <v>1081</v>
      </c>
      <c r="AB712" s="298">
        <v>3</v>
      </c>
      <c r="AC712" s="263" t="s">
        <v>249</v>
      </c>
      <c r="AD712" s="319" t="s">
        <v>256</v>
      </c>
      <c r="AE712" s="324">
        <v>43717.461111111108</v>
      </c>
      <c r="AF712" s="317">
        <v>26041</v>
      </c>
      <c r="AG712" s="263" t="s">
        <v>249</v>
      </c>
      <c r="AH712" s="263">
        <v>0</v>
      </c>
      <c r="AI712" s="263">
        <v>0</v>
      </c>
      <c r="AJ712" s="263">
        <v>0</v>
      </c>
      <c r="AK712" s="263" t="s">
        <v>249</v>
      </c>
      <c r="AL712" s="263">
        <v>0</v>
      </c>
      <c r="AM712" s="79"/>
      <c r="AN712" s="79" t="s">
        <v>25</v>
      </c>
      <c r="AO712" s="79" t="s">
        <v>249</v>
      </c>
      <c r="AP712" s="263"/>
      <c r="AQ712" s="263"/>
      <c r="AR712"/>
    </row>
    <row r="713" spans="1:44" s="64" customFormat="1" ht="15" customHeight="1">
      <c r="A713" s="73" t="s">
        <v>245</v>
      </c>
      <c r="B713" s="74">
        <v>64</v>
      </c>
      <c r="C713" s="74" t="s">
        <v>475</v>
      </c>
      <c r="D713" s="75" t="s">
        <v>1083</v>
      </c>
      <c r="E713" s="75" t="s">
        <v>1084</v>
      </c>
      <c r="F713" s="76">
        <v>2</v>
      </c>
      <c r="G713" s="74">
        <v>7</v>
      </c>
      <c r="H713" s="74">
        <v>2017</v>
      </c>
      <c r="I713" s="74">
        <v>1</v>
      </c>
      <c r="J713" s="77">
        <v>52520641</v>
      </c>
      <c r="K713" s="74" t="s">
        <v>1082</v>
      </c>
      <c r="L713" s="74"/>
      <c r="M713" s="74">
        <v>1038</v>
      </c>
      <c r="N713" s="74" t="s">
        <v>248</v>
      </c>
      <c r="O713" s="74" t="s">
        <v>477</v>
      </c>
      <c r="P713" s="78">
        <v>49181.133300000001</v>
      </c>
      <c r="Q713" s="74"/>
      <c r="R713" s="74"/>
      <c r="S713" s="74"/>
      <c r="T713" s="263"/>
      <c r="U713" s="79"/>
      <c r="V713" s="80" t="s">
        <v>256</v>
      </c>
      <c r="W713" s="263">
        <v>3274629</v>
      </c>
      <c r="X713" s="280" t="s">
        <v>1083</v>
      </c>
      <c r="Y713" s="292" t="s">
        <v>257</v>
      </c>
      <c r="Z713" s="292" t="s">
        <v>249</v>
      </c>
      <c r="AA713" s="280" t="s">
        <v>1084</v>
      </c>
      <c r="AB713" s="298">
        <v>2</v>
      </c>
      <c r="AC713" s="263" t="s">
        <v>249</v>
      </c>
      <c r="AD713" s="319" t="s">
        <v>256</v>
      </c>
      <c r="AE713" s="324"/>
      <c r="AF713" s="317">
        <v>49181</v>
      </c>
      <c r="AG713" s="263"/>
      <c r="AH713" s="263"/>
      <c r="AI713" s="263"/>
      <c r="AJ713" s="263"/>
      <c r="AK713" s="263"/>
      <c r="AL713" s="263"/>
      <c r="AM713" s="79"/>
      <c r="AN713" s="79"/>
      <c r="AO713" s="79"/>
      <c r="AP713" s="263"/>
      <c r="AQ713" s="263"/>
      <c r="AR713"/>
    </row>
    <row r="714" spans="1:44" s="64" customFormat="1" ht="14.1" customHeight="1">
      <c r="A714" s="73" t="s">
        <v>245</v>
      </c>
      <c r="B714" s="74">
        <v>64</v>
      </c>
      <c r="C714" s="74" t="s">
        <v>475</v>
      </c>
      <c r="D714" s="75" t="s">
        <v>1083</v>
      </c>
      <c r="E714" s="75" t="s">
        <v>1084</v>
      </c>
      <c r="F714" s="76">
        <v>2</v>
      </c>
      <c r="G714" s="74">
        <v>7</v>
      </c>
      <c r="H714" s="74">
        <v>2017</v>
      </c>
      <c r="I714" s="74">
        <v>1</v>
      </c>
      <c r="J714" s="77">
        <v>52520641</v>
      </c>
      <c r="K714" s="74" t="s">
        <v>1082</v>
      </c>
      <c r="L714" s="74"/>
      <c r="M714" s="74">
        <v>1038</v>
      </c>
      <c r="N714" s="74" t="s">
        <v>248</v>
      </c>
      <c r="O714" s="74" t="s">
        <v>477</v>
      </c>
      <c r="P714" s="78">
        <v>49181.133300000001</v>
      </c>
      <c r="Q714" s="74"/>
      <c r="R714" s="74"/>
      <c r="S714" s="74"/>
      <c r="T714" s="263"/>
      <c r="U714" s="79"/>
      <c r="V714" s="80" t="s">
        <v>256</v>
      </c>
      <c r="W714" s="263">
        <v>3186174</v>
      </c>
      <c r="X714" s="280" t="s">
        <v>1083</v>
      </c>
      <c r="Y714" s="292" t="s">
        <v>489</v>
      </c>
      <c r="Z714" s="292" t="s">
        <v>1085</v>
      </c>
      <c r="AA714" s="280" t="s">
        <v>1084</v>
      </c>
      <c r="AB714" s="298">
        <v>2</v>
      </c>
      <c r="AC714" s="263" t="s">
        <v>1086</v>
      </c>
      <c r="AD714" s="319" t="s">
        <v>256</v>
      </c>
      <c r="AE714" s="324">
        <v>43399.347916666666</v>
      </c>
      <c r="AF714" s="317">
        <v>49181</v>
      </c>
      <c r="AG714" s="339">
        <v>43399</v>
      </c>
      <c r="AH714" s="263">
        <v>24950</v>
      </c>
      <c r="AI714" s="263">
        <v>0</v>
      </c>
      <c r="AJ714" s="263">
        <v>0</v>
      </c>
      <c r="AK714" s="263" t="s">
        <v>249</v>
      </c>
      <c r="AL714" s="263">
        <v>0</v>
      </c>
      <c r="AM714" s="79"/>
      <c r="AN714" s="79" t="s">
        <v>29</v>
      </c>
      <c r="AO714" s="79" t="s">
        <v>249</v>
      </c>
      <c r="AP714" s="263"/>
      <c r="AQ714" s="263"/>
      <c r="AR714"/>
    </row>
    <row r="715" spans="1:44" s="64" customFormat="1" ht="14.1" hidden="1" customHeight="1">
      <c r="A715" s="73" t="s">
        <v>245</v>
      </c>
      <c r="B715" s="74">
        <v>64</v>
      </c>
      <c r="C715" s="74" t="s">
        <v>475</v>
      </c>
      <c r="D715" s="75"/>
      <c r="E715" s="75"/>
      <c r="F715" s="76"/>
      <c r="G715" s="74">
        <v>1</v>
      </c>
      <c r="H715" s="74">
        <v>2020</v>
      </c>
      <c r="I715" s="74">
        <v>2</v>
      </c>
      <c r="J715" s="77">
        <v>52520641</v>
      </c>
      <c r="K715" s="74" t="s">
        <v>1082</v>
      </c>
      <c r="L715" s="74"/>
      <c r="M715" s="74">
        <v>1038</v>
      </c>
      <c r="N715" s="74" t="s">
        <v>248</v>
      </c>
      <c r="O715" s="74" t="s">
        <v>294</v>
      </c>
      <c r="P715" s="78">
        <v>29260</v>
      </c>
      <c r="Q715" s="74"/>
      <c r="R715" s="74"/>
      <c r="S715" s="74"/>
      <c r="T715" s="79"/>
      <c r="U715" s="79"/>
      <c r="V715" s="80" t="s">
        <v>260</v>
      </c>
      <c r="W715" s="79" t="s">
        <v>249</v>
      </c>
      <c r="X715" s="114"/>
      <c r="Y715" s="82" t="s">
        <v>249</v>
      </c>
      <c r="Z715" s="82" t="s">
        <v>249</v>
      </c>
      <c r="AA715" s="114"/>
      <c r="AB715" s="83"/>
      <c r="AC715" s="79" t="s">
        <v>249</v>
      </c>
      <c r="AD715" s="80"/>
      <c r="AE715" s="245"/>
      <c r="AF715" s="84">
        <v>0</v>
      </c>
      <c r="AG715" s="79" t="s">
        <v>249</v>
      </c>
      <c r="AH715" s="79" t="s">
        <v>249</v>
      </c>
      <c r="AI715" s="79" t="s">
        <v>249</v>
      </c>
      <c r="AJ715" s="79" t="s">
        <v>249</v>
      </c>
      <c r="AK715" s="79" t="s">
        <v>249</v>
      </c>
      <c r="AL715" s="79" t="s">
        <v>249</v>
      </c>
      <c r="AM715" s="79" t="s">
        <v>261</v>
      </c>
      <c r="AN715" s="79" t="s">
        <v>249</v>
      </c>
      <c r="AO715" s="79" t="s">
        <v>249</v>
      </c>
      <c r="AP715" s="79"/>
      <c r="AQ715" s="79"/>
      <c r="AR715"/>
    </row>
    <row r="716" spans="1:44" s="64" customFormat="1" ht="14.1" hidden="1" customHeight="1">
      <c r="A716" s="73" t="s">
        <v>245</v>
      </c>
      <c r="B716" s="74">
        <v>64</v>
      </c>
      <c r="C716" s="74" t="s">
        <v>475</v>
      </c>
      <c r="D716" s="75"/>
      <c r="E716" s="75"/>
      <c r="F716" s="76"/>
      <c r="G716" s="74">
        <v>1</v>
      </c>
      <c r="H716" s="74">
        <v>2020</v>
      </c>
      <c r="I716" s="74">
        <v>2</v>
      </c>
      <c r="J716" s="77">
        <v>52520641</v>
      </c>
      <c r="K716" s="74" t="s">
        <v>1082</v>
      </c>
      <c r="L716" s="74"/>
      <c r="M716" s="74">
        <v>1038</v>
      </c>
      <c r="N716" s="74" t="s">
        <v>248</v>
      </c>
      <c r="O716" s="74" t="s">
        <v>294</v>
      </c>
      <c r="P716" s="78">
        <v>877803</v>
      </c>
      <c r="Q716" s="74"/>
      <c r="R716" s="74"/>
      <c r="S716" s="74"/>
      <c r="T716" s="79"/>
      <c r="U716" s="79"/>
      <c r="V716" s="80" t="s">
        <v>260</v>
      </c>
      <c r="W716" s="79" t="s">
        <v>249</v>
      </c>
      <c r="X716" s="114"/>
      <c r="Y716" s="82" t="s">
        <v>249</v>
      </c>
      <c r="Z716" s="82" t="s">
        <v>249</v>
      </c>
      <c r="AA716" s="114"/>
      <c r="AB716" s="83"/>
      <c r="AC716" s="79" t="s">
        <v>249</v>
      </c>
      <c r="AD716" s="80"/>
      <c r="AE716" s="245"/>
      <c r="AF716" s="84">
        <v>0</v>
      </c>
      <c r="AG716" s="79" t="s">
        <v>249</v>
      </c>
      <c r="AH716" s="79" t="s">
        <v>249</v>
      </c>
      <c r="AI716" s="79" t="s">
        <v>249</v>
      </c>
      <c r="AJ716" s="79" t="s">
        <v>249</v>
      </c>
      <c r="AK716" s="79" t="s">
        <v>249</v>
      </c>
      <c r="AL716" s="79" t="s">
        <v>249</v>
      </c>
      <c r="AM716" s="79" t="s">
        <v>261</v>
      </c>
      <c r="AN716" s="79" t="s">
        <v>249</v>
      </c>
      <c r="AO716" s="79" t="s">
        <v>249</v>
      </c>
      <c r="AP716" s="79"/>
      <c r="AQ716" s="79"/>
      <c r="AR716"/>
    </row>
    <row r="717" spans="1:44" s="64" customFormat="1" ht="14.1" customHeight="1">
      <c r="A717" s="73" t="s">
        <v>245</v>
      </c>
      <c r="B717" s="74">
        <v>21</v>
      </c>
      <c r="C717" s="74" t="s">
        <v>902</v>
      </c>
      <c r="D717" s="75" t="s">
        <v>1093</v>
      </c>
      <c r="E717" s="75" t="s">
        <v>1094</v>
      </c>
      <c r="F717" s="76">
        <v>6</v>
      </c>
      <c r="G717" s="74">
        <v>7</v>
      </c>
      <c r="H717" s="74">
        <v>2019</v>
      </c>
      <c r="I717" s="74">
        <v>2</v>
      </c>
      <c r="J717" s="77">
        <v>52541390</v>
      </c>
      <c r="K717" s="74" t="s">
        <v>1095</v>
      </c>
      <c r="L717" s="74"/>
      <c r="M717" s="74">
        <v>1045</v>
      </c>
      <c r="N717" s="74" t="s">
        <v>255</v>
      </c>
      <c r="O717" s="74" t="s">
        <v>30</v>
      </c>
      <c r="P717" s="78">
        <v>130207</v>
      </c>
      <c r="Q717" s="74"/>
      <c r="R717" s="74"/>
      <c r="S717" s="74"/>
      <c r="T717" s="263"/>
      <c r="U717" s="79"/>
      <c r="V717" s="80" t="s">
        <v>256</v>
      </c>
      <c r="W717" s="263">
        <v>6309842</v>
      </c>
      <c r="X717" s="280" t="s">
        <v>1093</v>
      </c>
      <c r="Y717" s="292" t="s">
        <v>257</v>
      </c>
      <c r="Z717" s="292" t="s">
        <v>1096</v>
      </c>
      <c r="AA717" s="280" t="s">
        <v>1094</v>
      </c>
      <c r="AB717" s="298">
        <v>6</v>
      </c>
      <c r="AC717" s="263" t="s">
        <v>249</v>
      </c>
      <c r="AD717" s="319" t="s">
        <v>256</v>
      </c>
      <c r="AE717" s="324">
        <v>43420.45416666667</v>
      </c>
      <c r="AF717" s="317">
        <v>130207</v>
      </c>
      <c r="AG717" s="263" t="s">
        <v>1097</v>
      </c>
      <c r="AH717" s="263">
        <v>130207</v>
      </c>
      <c r="AI717" s="263">
        <v>0</v>
      </c>
      <c r="AJ717" s="263">
        <v>0</v>
      </c>
      <c r="AK717" s="263" t="s">
        <v>249</v>
      </c>
      <c r="AL717" s="263">
        <v>0</v>
      </c>
      <c r="AM717" s="79"/>
      <c r="AN717" s="79" t="s">
        <v>25</v>
      </c>
      <c r="AO717" s="79" t="s">
        <v>249</v>
      </c>
      <c r="AP717" s="263"/>
      <c r="AQ717" s="263"/>
      <c r="AR717"/>
    </row>
    <row r="718" spans="1:44" s="64" customFormat="1" ht="14.1" customHeight="1">
      <c r="A718" s="73" t="s">
        <v>245</v>
      </c>
      <c r="B718" s="74">
        <v>21</v>
      </c>
      <c r="C718" s="91" t="s">
        <v>902</v>
      </c>
      <c r="D718" s="75" t="s">
        <v>1093</v>
      </c>
      <c r="E718" s="75" t="s">
        <v>1094</v>
      </c>
      <c r="F718" s="76">
        <v>6</v>
      </c>
      <c r="G718" s="74">
        <v>7</v>
      </c>
      <c r="H718" s="74">
        <v>2019</v>
      </c>
      <c r="I718" s="91"/>
      <c r="J718" s="92">
        <v>52541390</v>
      </c>
      <c r="K718" s="91" t="s">
        <v>1095</v>
      </c>
      <c r="L718" s="91"/>
      <c r="M718" s="91">
        <v>1045</v>
      </c>
      <c r="N718" s="74" t="s">
        <v>255</v>
      </c>
      <c r="O718" s="74" t="s">
        <v>30</v>
      </c>
      <c r="P718" s="78"/>
      <c r="Q718" s="74"/>
      <c r="R718" s="74"/>
      <c r="S718" s="91"/>
      <c r="T718" s="263"/>
      <c r="U718" s="93"/>
      <c r="V718" s="80" t="s">
        <v>256</v>
      </c>
      <c r="W718" s="265">
        <v>1114226</v>
      </c>
      <c r="X718" s="280" t="s">
        <v>1093</v>
      </c>
      <c r="Y718" s="294" t="s">
        <v>257</v>
      </c>
      <c r="Z718" s="294" t="s">
        <v>1098</v>
      </c>
      <c r="AA718" s="280" t="s">
        <v>1094</v>
      </c>
      <c r="AB718" s="298">
        <v>6</v>
      </c>
      <c r="AC718" s="265" t="s">
        <v>1099</v>
      </c>
      <c r="AD718" s="319" t="s">
        <v>256</v>
      </c>
      <c r="AE718" s="325">
        <v>43723.418749999997</v>
      </c>
      <c r="AF718" s="317">
        <v>0</v>
      </c>
      <c r="AG718" s="265" t="s">
        <v>1100</v>
      </c>
      <c r="AH718" s="330">
        <v>130207</v>
      </c>
      <c r="AI718" s="265">
        <v>2911</v>
      </c>
      <c r="AJ718" s="265"/>
      <c r="AK718" s="265" t="s">
        <v>1100</v>
      </c>
      <c r="AL718" s="330"/>
      <c r="AM718" s="79"/>
      <c r="AN718" s="93" t="s">
        <v>25</v>
      </c>
      <c r="AO718" s="98" t="s">
        <v>249</v>
      </c>
      <c r="AP718" s="263"/>
      <c r="AQ718" s="263"/>
      <c r="AR718"/>
    </row>
    <row r="719" spans="1:44" s="64" customFormat="1" ht="14.1" customHeight="1">
      <c r="A719" s="73" t="s">
        <v>245</v>
      </c>
      <c r="B719" s="74">
        <v>21</v>
      </c>
      <c r="C719" s="74" t="s">
        <v>902</v>
      </c>
      <c r="D719" s="75" t="s">
        <v>1101</v>
      </c>
      <c r="E719" s="75" t="s">
        <v>1102</v>
      </c>
      <c r="F719" s="76">
        <v>4</v>
      </c>
      <c r="G719" s="74">
        <v>1</v>
      </c>
      <c r="H719" s="74">
        <v>2019</v>
      </c>
      <c r="I719" s="74">
        <v>1</v>
      </c>
      <c r="J719" s="77">
        <v>52541390</v>
      </c>
      <c r="K719" s="74" t="s">
        <v>1095</v>
      </c>
      <c r="L719" s="74"/>
      <c r="M719" s="74">
        <v>1038</v>
      </c>
      <c r="N719" s="74" t="s">
        <v>248</v>
      </c>
      <c r="O719" s="74" t="s">
        <v>30</v>
      </c>
      <c r="P719" s="78">
        <v>110415.4666</v>
      </c>
      <c r="Q719" s="74"/>
      <c r="R719" s="74"/>
      <c r="S719" s="74"/>
      <c r="T719" s="263"/>
      <c r="U719" s="79"/>
      <c r="V719" s="80" t="s">
        <v>256</v>
      </c>
      <c r="W719" s="263">
        <v>6652327</v>
      </c>
      <c r="X719" s="280" t="s">
        <v>1101</v>
      </c>
      <c r="Y719" s="292" t="s">
        <v>257</v>
      </c>
      <c r="Z719" s="292" t="s">
        <v>1103</v>
      </c>
      <c r="AA719" s="280" t="s">
        <v>1102</v>
      </c>
      <c r="AB719" s="299">
        <v>4</v>
      </c>
      <c r="AC719" s="263" t="s">
        <v>249</v>
      </c>
      <c r="AD719" s="319" t="s">
        <v>256</v>
      </c>
      <c r="AE719" s="324"/>
      <c r="AF719" s="317">
        <v>110415</v>
      </c>
      <c r="AG719" s="263"/>
      <c r="AH719" s="263"/>
      <c r="AI719" s="263"/>
      <c r="AJ719" s="263"/>
      <c r="AK719" s="263"/>
      <c r="AL719" s="263"/>
      <c r="AM719" s="79"/>
      <c r="AN719" s="79"/>
      <c r="AO719" s="79"/>
      <c r="AP719" s="263"/>
      <c r="AQ719" s="263"/>
      <c r="AR719"/>
    </row>
    <row r="720" spans="1:44" s="64" customFormat="1" ht="14.1" customHeight="1">
      <c r="A720" s="73" t="s">
        <v>245</v>
      </c>
      <c r="B720" s="74">
        <v>21</v>
      </c>
      <c r="C720" s="74" t="s">
        <v>902</v>
      </c>
      <c r="D720" s="75" t="s">
        <v>1098</v>
      </c>
      <c r="E720" s="75" t="s">
        <v>1098</v>
      </c>
      <c r="F720" s="76">
        <v>1</v>
      </c>
      <c r="G720" s="74">
        <v>7</v>
      </c>
      <c r="H720" s="74">
        <v>2018</v>
      </c>
      <c r="I720" s="74">
        <v>2</v>
      </c>
      <c r="J720" s="77">
        <v>52541390</v>
      </c>
      <c r="K720" s="74" t="s">
        <v>1095</v>
      </c>
      <c r="L720" s="74"/>
      <c r="M720" s="74">
        <v>1038</v>
      </c>
      <c r="N720" s="74" t="s">
        <v>248</v>
      </c>
      <c r="O720" s="74" t="s">
        <v>30</v>
      </c>
      <c r="P720" s="78">
        <v>52082.8</v>
      </c>
      <c r="Q720" s="74"/>
      <c r="R720" s="74"/>
      <c r="S720" s="74"/>
      <c r="T720" s="263"/>
      <c r="U720" s="79"/>
      <c r="V720" s="80" t="s">
        <v>256</v>
      </c>
      <c r="W720" s="263">
        <v>114226</v>
      </c>
      <c r="X720" s="280" t="s">
        <v>1098</v>
      </c>
      <c r="Y720" s="292" t="s">
        <v>257</v>
      </c>
      <c r="Z720" s="292" t="s">
        <v>1104</v>
      </c>
      <c r="AA720" s="280" t="s">
        <v>1098</v>
      </c>
      <c r="AB720" s="299">
        <v>1</v>
      </c>
      <c r="AC720" s="263" t="s">
        <v>249</v>
      </c>
      <c r="AD720" s="319" t="s">
        <v>256</v>
      </c>
      <c r="AE720" s="324"/>
      <c r="AF720" s="317">
        <v>52083</v>
      </c>
      <c r="AG720" s="263"/>
      <c r="AH720" s="263"/>
      <c r="AI720" s="263"/>
      <c r="AJ720" s="263"/>
      <c r="AK720" s="263"/>
      <c r="AL720" s="263"/>
      <c r="AM720" s="79"/>
      <c r="AN720" s="79"/>
      <c r="AO720" s="79"/>
      <c r="AP720" s="263"/>
      <c r="AQ720" s="263"/>
      <c r="AR720"/>
    </row>
    <row r="721" spans="1:44" s="64" customFormat="1" ht="14.1" customHeight="1">
      <c r="A721" s="73" t="s">
        <v>245</v>
      </c>
      <c r="B721" s="74">
        <v>148</v>
      </c>
      <c r="C721" s="74" t="s">
        <v>381</v>
      </c>
      <c r="D721" s="75" t="s">
        <v>1105</v>
      </c>
      <c r="E721" s="75" t="s">
        <v>1106</v>
      </c>
      <c r="F721" s="76">
        <v>7</v>
      </c>
      <c r="G721" s="74">
        <v>2</v>
      </c>
      <c r="H721" s="74">
        <v>2020</v>
      </c>
      <c r="I721" s="74">
        <v>1</v>
      </c>
      <c r="J721" s="77">
        <v>52562301</v>
      </c>
      <c r="K721" s="74" t="s">
        <v>1107</v>
      </c>
      <c r="L721" s="74"/>
      <c r="M721" s="74">
        <v>1046</v>
      </c>
      <c r="N721" s="74" t="s">
        <v>274</v>
      </c>
      <c r="O721" s="74" t="s">
        <v>373</v>
      </c>
      <c r="P721" s="78">
        <v>29260</v>
      </c>
      <c r="Q721" s="74"/>
      <c r="R721" s="74"/>
      <c r="S721" s="74"/>
      <c r="T721" s="263"/>
      <c r="U721" s="79"/>
      <c r="V721" s="80" t="s">
        <v>256</v>
      </c>
      <c r="W721" s="263">
        <v>8914</v>
      </c>
      <c r="X721" s="280" t="s">
        <v>1105</v>
      </c>
      <c r="Y721" s="292" t="s">
        <v>363</v>
      </c>
      <c r="Z721" s="292" t="s">
        <v>1108</v>
      </c>
      <c r="AA721" s="280" t="s">
        <v>1106</v>
      </c>
      <c r="AB721" s="298">
        <v>7</v>
      </c>
      <c r="AC721" s="263" t="s">
        <v>249</v>
      </c>
      <c r="AD721" s="319" t="s">
        <v>256</v>
      </c>
      <c r="AE721" s="324">
        <v>43927.515277777777</v>
      </c>
      <c r="AF721" s="317">
        <v>0</v>
      </c>
      <c r="AG721" s="263" t="s">
        <v>1109</v>
      </c>
      <c r="AH721" s="263">
        <v>276621</v>
      </c>
      <c r="AI721" s="263">
        <v>0</v>
      </c>
      <c r="AJ721" s="263">
        <v>0</v>
      </c>
      <c r="AK721" s="263" t="s">
        <v>249</v>
      </c>
      <c r="AL721" s="263">
        <v>0</v>
      </c>
      <c r="AM721" s="79"/>
      <c r="AN721" s="79" t="s">
        <v>25</v>
      </c>
      <c r="AO721" s="79" t="s">
        <v>249</v>
      </c>
      <c r="AP721" s="263"/>
      <c r="AQ721" s="263"/>
      <c r="AR721"/>
    </row>
    <row r="722" spans="1:44" s="64" customFormat="1" ht="14.1" customHeight="1">
      <c r="A722" s="73" t="s">
        <v>245</v>
      </c>
      <c r="B722" s="74">
        <v>58</v>
      </c>
      <c r="C722" s="74" t="s">
        <v>986</v>
      </c>
      <c r="D722" s="75"/>
      <c r="E722" s="75"/>
      <c r="F722" s="76"/>
      <c r="G722" s="74">
        <v>8</v>
      </c>
      <c r="H722" s="74">
        <v>2016</v>
      </c>
      <c r="I722" s="74">
        <v>1</v>
      </c>
      <c r="J722" s="77">
        <v>52562301</v>
      </c>
      <c r="K722" s="74" t="s">
        <v>1107</v>
      </c>
      <c r="L722" s="74"/>
      <c r="M722" s="74">
        <v>1045</v>
      </c>
      <c r="N722" s="74" t="s">
        <v>255</v>
      </c>
      <c r="O722" s="74" t="s">
        <v>373</v>
      </c>
      <c r="P722" s="78">
        <v>22981.833299999998</v>
      </c>
      <c r="Q722" s="74"/>
      <c r="R722" s="74"/>
      <c r="S722" s="74"/>
      <c r="T722" s="263"/>
      <c r="U722" s="79"/>
      <c r="V722" s="79" t="s">
        <v>256</v>
      </c>
      <c r="W722" s="263"/>
      <c r="X722" s="280"/>
      <c r="Y722" s="292"/>
      <c r="Z722" s="292"/>
      <c r="AA722" s="280"/>
      <c r="AB722" s="298"/>
      <c r="AC722" s="263"/>
      <c r="AD722" s="263" t="s">
        <v>256</v>
      </c>
      <c r="AE722" s="324"/>
      <c r="AF722" s="317">
        <v>22982</v>
      </c>
      <c r="AG722" s="263" t="s">
        <v>249</v>
      </c>
      <c r="AH722" s="263" t="s">
        <v>249</v>
      </c>
      <c r="AI722" s="263" t="s">
        <v>249</v>
      </c>
      <c r="AJ722" s="263" t="s">
        <v>249</v>
      </c>
      <c r="AK722" s="263" t="s">
        <v>249</v>
      </c>
      <c r="AL722" s="263" t="s">
        <v>249</v>
      </c>
      <c r="AM722" s="79"/>
      <c r="AN722" s="79" t="s">
        <v>249</v>
      </c>
      <c r="AO722" s="79" t="s">
        <v>249</v>
      </c>
      <c r="AP722" s="263"/>
      <c r="AQ722" s="263"/>
      <c r="AR722"/>
    </row>
    <row r="723" spans="1:44" s="64" customFormat="1" ht="14.1" customHeight="1">
      <c r="A723" s="73" t="s">
        <v>245</v>
      </c>
      <c r="B723" s="74">
        <v>58</v>
      </c>
      <c r="C723" s="74" t="s">
        <v>986</v>
      </c>
      <c r="D723" s="75"/>
      <c r="E723" s="75"/>
      <c r="F723" s="76"/>
      <c r="G723" s="74">
        <v>8</v>
      </c>
      <c r="H723" s="74">
        <v>2016</v>
      </c>
      <c r="I723" s="74">
        <v>1</v>
      </c>
      <c r="J723" s="77">
        <v>52562301</v>
      </c>
      <c r="K723" s="74" t="s">
        <v>1107</v>
      </c>
      <c r="L723" s="74"/>
      <c r="M723" s="74">
        <v>1038</v>
      </c>
      <c r="N723" s="74" t="s">
        <v>248</v>
      </c>
      <c r="O723" s="74" t="s">
        <v>373</v>
      </c>
      <c r="P723" s="78">
        <v>45963.666599999997</v>
      </c>
      <c r="Q723" s="74"/>
      <c r="R723" s="74"/>
      <c r="S723" s="74"/>
      <c r="T723" s="263"/>
      <c r="U723" s="79"/>
      <c r="V723" s="79" t="s">
        <v>256</v>
      </c>
      <c r="W723" s="263"/>
      <c r="X723" s="280"/>
      <c r="Y723" s="292"/>
      <c r="Z723" s="292"/>
      <c r="AA723" s="280"/>
      <c r="AB723" s="298"/>
      <c r="AC723" s="263"/>
      <c r="AD723" s="263" t="s">
        <v>256</v>
      </c>
      <c r="AE723" s="324">
        <v>42650.459027777775</v>
      </c>
      <c r="AF723" s="317">
        <v>45964</v>
      </c>
      <c r="AG723" s="263" t="s">
        <v>1110</v>
      </c>
      <c r="AH723" s="263">
        <v>22982</v>
      </c>
      <c r="AI723" s="263">
        <v>0</v>
      </c>
      <c r="AJ723" s="263">
        <v>0</v>
      </c>
      <c r="AK723" s="263" t="s">
        <v>249</v>
      </c>
      <c r="AL723" s="263">
        <v>0</v>
      </c>
      <c r="AM723" s="79"/>
      <c r="AN723" s="79" t="s">
        <v>25</v>
      </c>
      <c r="AO723" s="79" t="s">
        <v>249</v>
      </c>
      <c r="AP723" s="263"/>
      <c r="AQ723" s="263"/>
      <c r="AR723"/>
    </row>
    <row r="724" spans="1:44" s="64" customFormat="1" ht="14.1" customHeight="1">
      <c r="A724" s="73" t="s">
        <v>245</v>
      </c>
      <c r="B724" s="74">
        <v>58</v>
      </c>
      <c r="C724" s="74" t="s">
        <v>986</v>
      </c>
      <c r="D724" s="75"/>
      <c r="E724" s="75"/>
      <c r="F724" s="76"/>
      <c r="G724" s="74">
        <v>3</v>
      </c>
      <c r="H724" s="74">
        <v>2016</v>
      </c>
      <c r="I724" s="74">
        <v>1</v>
      </c>
      <c r="J724" s="77">
        <v>52562301</v>
      </c>
      <c r="K724" s="74" t="s">
        <v>1107</v>
      </c>
      <c r="L724" s="74"/>
      <c r="M724" s="74">
        <v>1045</v>
      </c>
      <c r="N724" s="74" t="s">
        <v>255</v>
      </c>
      <c r="O724" s="74" t="s">
        <v>373</v>
      </c>
      <c r="P724" s="78">
        <v>22981.833299999998</v>
      </c>
      <c r="Q724" s="74"/>
      <c r="R724" s="74"/>
      <c r="S724" s="74"/>
      <c r="T724" s="263"/>
      <c r="U724" s="79"/>
      <c r="V724" s="79" t="s">
        <v>256</v>
      </c>
      <c r="W724" s="263"/>
      <c r="X724" s="280"/>
      <c r="Y724" s="292"/>
      <c r="Z724" s="292"/>
      <c r="AA724" s="280"/>
      <c r="AB724" s="298"/>
      <c r="AC724" s="263"/>
      <c r="AD724" s="263" t="s">
        <v>256</v>
      </c>
      <c r="AE724" s="324"/>
      <c r="AF724" s="317">
        <v>22982</v>
      </c>
      <c r="AG724" s="263" t="s">
        <v>249</v>
      </c>
      <c r="AH724" s="263" t="s">
        <v>249</v>
      </c>
      <c r="AI724" s="263" t="s">
        <v>249</v>
      </c>
      <c r="AJ724" s="263" t="s">
        <v>249</v>
      </c>
      <c r="AK724" s="263" t="s">
        <v>249</v>
      </c>
      <c r="AL724" s="263" t="s">
        <v>249</v>
      </c>
      <c r="AM724" s="79"/>
      <c r="AN724" s="79" t="s">
        <v>249</v>
      </c>
      <c r="AO724" s="79" t="s">
        <v>249</v>
      </c>
      <c r="AP724" s="263"/>
      <c r="AQ724" s="263"/>
      <c r="AR724"/>
    </row>
    <row r="725" spans="1:44" s="64" customFormat="1" ht="14.1" customHeight="1">
      <c r="A725" s="73" t="s">
        <v>245</v>
      </c>
      <c r="B725" s="74">
        <v>58</v>
      </c>
      <c r="C725" s="74" t="s">
        <v>986</v>
      </c>
      <c r="D725" s="75"/>
      <c r="E725" s="75"/>
      <c r="F725" s="76"/>
      <c r="G725" s="74">
        <v>3</v>
      </c>
      <c r="H725" s="74">
        <v>2016</v>
      </c>
      <c r="I725" s="74">
        <v>1</v>
      </c>
      <c r="J725" s="77">
        <v>52562301</v>
      </c>
      <c r="K725" s="74" t="s">
        <v>1107</v>
      </c>
      <c r="L725" s="74"/>
      <c r="M725" s="74">
        <v>1038</v>
      </c>
      <c r="N725" s="74" t="s">
        <v>248</v>
      </c>
      <c r="O725" s="74" t="s">
        <v>373</v>
      </c>
      <c r="P725" s="78">
        <v>45963.666599999997</v>
      </c>
      <c r="Q725" s="74"/>
      <c r="R725" s="74"/>
      <c r="S725" s="74"/>
      <c r="T725" s="263"/>
      <c r="U725" s="79"/>
      <c r="V725" s="79" t="s">
        <v>256</v>
      </c>
      <c r="W725" s="263"/>
      <c r="X725" s="280"/>
      <c r="Y725" s="292"/>
      <c r="Z725" s="292"/>
      <c r="AA725" s="280"/>
      <c r="AB725" s="298"/>
      <c r="AC725" s="263"/>
      <c r="AD725" s="263" t="s">
        <v>256</v>
      </c>
      <c r="AE725" s="324"/>
      <c r="AF725" s="317">
        <v>45964</v>
      </c>
      <c r="AG725" s="263" t="s">
        <v>249</v>
      </c>
      <c r="AH725" s="263" t="s">
        <v>249</v>
      </c>
      <c r="AI725" s="263" t="s">
        <v>249</v>
      </c>
      <c r="AJ725" s="263" t="s">
        <v>249</v>
      </c>
      <c r="AK725" s="263" t="s">
        <v>249</v>
      </c>
      <c r="AL725" s="263" t="s">
        <v>249</v>
      </c>
      <c r="AM725" s="79"/>
      <c r="AN725" s="79" t="s">
        <v>249</v>
      </c>
      <c r="AO725" s="79" t="s">
        <v>249</v>
      </c>
      <c r="AP725" s="263"/>
      <c r="AQ725" s="263"/>
      <c r="AR725"/>
    </row>
    <row r="726" spans="1:44" s="64" customFormat="1" ht="14.1" hidden="1" customHeight="1">
      <c r="A726" s="73" t="s">
        <v>245</v>
      </c>
      <c r="B726" s="74">
        <v>10</v>
      </c>
      <c r="C726" s="74" t="s">
        <v>371</v>
      </c>
      <c r="D726" s="75">
        <v>44069</v>
      </c>
      <c r="E726" s="75">
        <v>44070</v>
      </c>
      <c r="F726" s="76">
        <v>2</v>
      </c>
      <c r="G726" s="74">
        <v>8</v>
      </c>
      <c r="H726" s="74">
        <v>2020</v>
      </c>
      <c r="I726" s="74">
        <v>2</v>
      </c>
      <c r="J726" s="77">
        <v>52616818</v>
      </c>
      <c r="K726" s="74" t="s">
        <v>1111</v>
      </c>
      <c r="L726" s="74">
        <v>12</v>
      </c>
      <c r="M726" s="74">
        <v>1038</v>
      </c>
      <c r="N726" s="74" t="s">
        <v>248</v>
      </c>
      <c r="O726" s="74" t="s">
        <v>373</v>
      </c>
      <c r="P726" s="78">
        <v>58520</v>
      </c>
      <c r="Q726" s="74" t="s">
        <v>1112</v>
      </c>
      <c r="R726" s="74">
        <v>0</v>
      </c>
      <c r="S726" s="74">
        <v>0</v>
      </c>
      <c r="T726" s="79"/>
      <c r="U726" s="79"/>
      <c r="V726" s="80" t="s">
        <v>279</v>
      </c>
      <c r="W726" s="79"/>
      <c r="X726" s="114">
        <v>44069</v>
      </c>
      <c r="Y726" s="82"/>
      <c r="Z726" s="82"/>
      <c r="AA726" s="114">
        <v>44070</v>
      </c>
      <c r="AB726" s="83"/>
      <c r="AC726" s="79"/>
      <c r="AD726" s="80"/>
      <c r="AE726" s="245"/>
      <c r="AF726" s="84">
        <v>0</v>
      </c>
      <c r="AG726" s="79"/>
      <c r="AH726" s="79"/>
      <c r="AI726" s="79"/>
      <c r="AJ726" s="79"/>
      <c r="AK726" s="79"/>
      <c r="AL726" s="79"/>
      <c r="AM726" s="79"/>
      <c r="AN726" s="79"/>
      <c r="AO726" s="79"/>
      <c r="AP726" s="79"/>
      <c r="AQ726" s="79"/>
      <c r="AR726"/>
    </row>
    <row r="727" spans="1:44" s="64" customFormat="1" ht="14.25" hidden="1" customHeight="1">
      <c r="A727" s="73" t="s">
        <v>245</v>
      </c>
      <c r="B727" s="74">
        <v>10</v>
      </c>
      <c r="C727" s="74" t="s">
        <v>371</v>
      </c>
      <c r="D727" s="75">
        <v>44071</v>
      </c>
      <c r="E727" s="75">
        <v>44071</v>
      </c>
      <c r="F727" s="76">
        <v>1</v>
      </c>
      <c r="G727" s="74">
        <v>8</v>
      </c>
      <c r="H727" s="74">
        <v>2020</v>
      </c>
      <c r="I727" s="74">
        <v>2</v>
      </c>
      <c r="J727" s="77">
        <v>52616818</v>
      </c>
      <c r="K727" s="74" t="s">
        <v>1111</v>
      </c>
      <c r="L727" s="74">
        <v>12</v>
      </c>
      <c r="M727" s="74">
        <v>1045</v>
      </c>
      <c r="N727" s="74" t="s">
        <v>255</v>
      </c>
      <c r="O727" s="74" t="s">
        <v>373</v>
      </c>
      <c r="P727" s="78">
        <v>29260</v>
      </c>
      <c r="Q727" s="74" t="s">
        <v>1112</v>
      </c>
      <c r="R727" s="74">
        <v>0</v>
      </c>
      <c r="S727" s="74">
        <v>0</v>
      </c>
      <c r="T727" s="79"/>
      <c r="U727" s="79"/>
      <c r="V727" s="80" t="s">
        <v>279</v>
      </c>
      <c r="W727" s="79"/>
      <c r="X727" s="114">
        <v>44071</v>
      </c>
      <c r="Y727" s="82"/>
      <c r="Z727" s="82"/>
      <c r="AA727" s="114">
        <v>44071</v>
      </c>
      <c r="AB727" s="83"/>
      <c r="AC727" s="79"/>
      <c r="AD727" s="80"/>
      <c r="AE727" s="245"/>
      <c r="AF727" s="84">
        <v>0</v>
      </c>
      <c r="AG727" s="79"/>
      <c r="AH727" s="79"/>
      <c r="AI727" s="79"/>
      <c r="AJ727" s="79"/>
      <c r="AK727" s="79"/>
      <c r="AL727" s="79"/>
      <c r="AM727" s="79"/>
      <c r="AN727" s="79"/>
      <c r="AO727" s="79"/>
      <c r="AP727" s="79"/>
      <c r="AQ727" s="79"/>
      <c r="AR727"/>
    </row>
    <row r="728" spans="1:44" s="64" customFormat="1" ht="14.1" hidden="1" customHeight="1">
      <c r="A728" s="73" t="s">
        <v>245</v>
      </c>
      <c r="B728" s="74">
        <v>10</v>
      </c>
      <c r="C728" s="74" t="s">
        <v>371</v>
      </c>
      <c r="D728" s="75"/>
      <c r="E728" s="75"/>
      <c r="F728" s="76"/>
      <c r="G728" s="74">
        <v>12</v>
      </c>
      <c r="H728" s="74">
        <v>2019</v>
      </c>
      <c r="I728" s="74">
        <v>1</v>
      </c>
      <c r="J728" s="77">
        <v>52620565</v>
      </c>
      <c r="K728" s="74" t="s">
        <v>1113</v>
      </c>
      <c r="L728" s="74"/>
      <c r="M728" s="74">
        <v>1038</v>
      </c>
      <c r="N728" s="74" t="s">
        <v>248</v>
      </c>
      <c r="O728" s="74" t="s">
        <v>294</v>
      </c>
      <c r="P728" s="78">
        <v>27604</v>
      </c>
      <c r="Q728" s="74"/>
      <c r="R728" s="74"/>
      <c r="S728" s="74"/>
      <c r="T728" s="79"/>
      <c r="U728" s="79"/>
      <c r="V728" s="80" t="s">
        <v>260</v>
      </c>
      <c r="W728" s="79" t="s">
        <v>249</v>
      </c>
      <c r="X728" s="114"/>
      <c r="Y728" s="82" t="s">
        <v>249</v>
      </c>
      <c r="Z728" s="82" t="s">
        <v>249</v>
      </c>
      <c r="AA728" s="114"/>
      <c r="AB728" s="83"/>
      <c r="AC728" s="79" t="s">
        <v>249</v>
      </c>
      <c r="AD728" s="80"/>
      <c r="AE728" s="245"/>
      <c r="AF728" s="84">
        <v>0</v>
      </c>
      <c r="AG728" s="79" t="s">
        <v>249</v>
      </c>
      <c r="AH728" s="79" t="s">
        <v>249</v>
      </c>
      <c r="AI728" s="79" t="s">
        <v>249</v>
      </c>
      <c r="AJ728" s="79" t="s">
        <v>249</v>
      </c>
      <c r="AK728" s="79" t="s">
        <v>249</v>
      </c>
      <c r="AL728" s="79" t="s">
        <v>249</v>
      </c>
      <c r="AM728" s="79" t="s">
        <v>261</v>
      </c>
      <c r="AN728" s="79" t="s">
        <v>249</v>
      </c>
      <c r="AO728" s="79" t="s">
        <v>249</v>
      </c>
      <c r="AP728" s="79"/>
      <c r="AQ728" s="79"/>
      <c r="AR728"/>
    </row>
    <row r="729" spans="1:44" s="64" customFormat="1" ht="14.1" hidden="1" customHeight="1">
      <c r="A729" s="73" t="s">
        <v>245</v>
      </c>
      <c r="B729" s="74">
        <v>10</v>
      </c>
      <c r="C729" s="74" t="s">
        <v>371</v>
      </c>
      <c r="D729" s="75"/>
      <c r="E729" s="75"/>
      <c r="F729" s="76"/>
      <c r="G729" s="74">
        <v>12</v>
      </c>
      <c r="H729" s="74">
        <v>2019</v>
      </c>
      <c r="I729" s="74">
        <v>1</v>
      </c>
      <c r="J729" s="77">
        <v>52620565</v>
      </c>
      <c r="K729" s="74" t="s">
        <v>1113</v>
      </c>
      <c r="L729" s="74"/>
      <c r="M729" s="74">
        <v>1038</v>
      </c>
      <c r="N729" s="74" t="s">
        <v>248</v>
      </c>
      <c r="O729" s="74" t="s">
        <v>294</v>
      </c>
      <c r="P729" s="78">
        <v>27604</v>
      </c>
      <c r="Q729" s="74"/>
      <c r="R729" s="74"/>
      <c r="S729" s="74"/>
      <c r="T729" s="79"/>
      <c r="U729" s="79"/>
      <c r="V729" s="80" t="s">
        <v>260</v>
      </c>
      <c r="W729" s="79" t="s">
        <v>249</v>
      </c>
      <c r="X729" s="114"/>
      <c r="Y729" s="82" t="s">
        <v>249</v>
      </c>
      <c r="Z729" s="82" t="s">
        <v>249</v>
      </c>
      <c r="AA729" s="114"/>
      <c r="AB729" s="83"/>
      <c r="AC729" s="79" t="s">
        <v>249</v>
      </c>
      <c r="AD729" s="80"/>
      <c r="AE729" s="245"/>
      <c r="AF729" s="84">
        <v>0</v>
      </c>
      <c r="AG729" s="79" t="s">
        <v>249</v>
      </c>
      <c r="AH729" s="79" t="s">
        <v>249</v>
      </c>
      <c r="AI729" s="79" t="s">
        <v>249</v>
      </c>
      <c r="AJ729" s="79" t="s">
        <v>249</v>
      </c>
      <c r="AK729" s="79" t="s">
        <v>249</v>
      </c>
      <c r="AL729" s="79" t="s">
        <v>249</v>
      </c>
      <c r="AM729" s="79" t="s">
        <v>261</v>
      </c>
      <c r="AN729" s="79" t="s">
        <v>249</v>
      </c>
      <c r="AO729" s="79" t="s">
        <v>249</v>
      </c>
      <c r="AP729" s="79"/>
      <c r="AQ729" s="79"/>
      <c r="AR729"/>
    </row>
    <row r="730" spans="1:44" s="64" customFormat="1" ht="14.1" hidden="1" customHeight="1">
      <c r="A730" s="73" t="s">
        <v>245</v>
      </c>
      <c r="B730" s="74">
        <v>10</v>
      </c>
      <c r="C730" s="74" t="s">
        <v>371</v>
      </c>
      <c r="D730" s="75"/>
      <c r="E730" s="75"/>
      <c r="F730" s="76"/>
      <c r="G730" s="74">
        <v>7</v>
      </c>
      <c r="H730" s="74">
        <v>2019</v>
      </c>
      <c r="I730" s="74">
        <v>2</v>
      </c>
      <c r="J730" s="77">
        <v>52620565</v>
      </c>
      <c r="K730" s="74" t="s">
        <v>1113</v>
      </c>
      <c r="L730" s="74"/>
      <c r="M730" s="74">
        <v>1038</v>
      </c>
      <c r="N730" s="74" t="s">
        <v>248</v>
      </c>
      <c r="O730" s="74" t="s">
        <v>294</v>
      </c>
      <c r="P730" s="78">
        <v>55208</v>
      </c>
      <c r="Q730" s="74"/>
      <c r="R730" s="74"/>
      <c r="S730" s="74"/>
      <c r="T730" s="79"/>
      <c r="U730" s="79"/>
      <c r="V730" s="80" t="s">
        <v>260</v>
      </c>
      <c r="W730" s="79" t="s">
        <v>249</v>
      </c>
      <c r="X730" s="114"/>
      <c r="Y730" s="82" t="s">
        <v>249</v>
      </c>
      <c r="Z730" s="82" t="s">
        <v>249</v>
      </c>
      <c r="AA730" s="114"/>
      <c r="AB730" s="83"/>
      <c r="AC730" s="79" t="s">
        <v>249</v>
      </c>
      <c r="AD730" s="80"/>
      <c r="AE730" s="245"/>
      <c r="AF730" s="84">
        <v>0</v>
      </c>
      <c r="AG730" s="79" t="s">
        <v>249</v>
      </c>
      <c r="AH730" s="79" t="s">
        <v>249</v>
      </c>
      <c r="AI730" s="79" t="s">
        <v>249</v>
      </c>
      <c r="AJ730" s="79" t="s">
        <v>249</v>
      </c>
      <c r="AK730" s="79" t="s">
        <v>249</v>
      </c>
      <c r="AL730" s="79" t="s">
        <v>249</v>
      </c>
      <c r="AM730" s="79" t="s">
        <v>261</v>
      </c>
      <c r="AN730" s="79" t="s">
        <v>249</v>
      </c>
      <c r="AO730" s="79" t="s">
        <v>249</v>
      </c>
      <c r="AP730" s="79"/>
      <c r="AQ730" s="79"/>
      <c r="AR730"/>
    </row>
    <row r="731" spans="1:44" s="64" customFormat="1" ht="14.1" hidden="1" customHeight="1">
      <c r="A731" s="73" t="s">
        <v>245</v>
      </c>
      <c r="B731" s="74">
        <v>10</v>
      </c>
      <c r="C731" s="74" t="s">
        <v>371</v>
      </c>
      <c r="D731" s="75"/>
      <c r="E731" s="75"/>
      <c r="F731" s="76"/>
      <c r="G731" s="74">
        <v>7</v>
      </c>
      <c r="H731" s="74">
        <v>2019</v>
      </c>
      <c r="I731" s="74">
        <v>2</v>
      </c>
      <c r="J731" s="77">
        <v>52620565</v>
      </c>
      <c r="K731" s="74" t="s">
        <v>1113</v>
      </c>
      <c r="L731" s="74"/>
      <c r="M731" s="74">
        <v>1038</v>
      </c>
      <c r="N731" s="74" t="s">
        <v>248</v>
      </c>
      <c r="O731" s="74" t="s">
        <v>294</v>
      </c>
      <c r="P731" s="78">
        <v>55208</v>
      </c>
      <c r="Q731" s="74"/>
      <c r="R731" s="74"/>
      <c r="S731" s="74"/>
      <c r="T731" s="79"/>
      <c r="U731" s="79"/>
      <c r="V731" s="80" t="s">
        <v>260</v>
      </c>
      <c r="W731" s="79" t="s">
        <v>249</v>
      </c>
      <c r="X731" s="114"/>
      <c r="Y731" s="82" t="s">
        <v>249</v>
      </c>
      <c r="Z731" s="82" t="s">
        <v>249</v>
      </c>
      <c r="AA731" s="114"/>
      <c r="AB731" s="83"/>
      <c r="AC731" s="79" t="s">
        <v>249</v>
      </c>
      <c r="AD731" s="80"/>
      <c r="AE731" s="245"/>
      <c r="AF731" s="84">
        <v>0</v>
      </c>
      <c r="AG731" s="79" t="s">
        <v>249</v>
      </c>
      <c r="AH731" s="79" t="s">
        <v>249</v>
      </c>
      <c r="AI731" s="79" t="s">
        <v>249</v>
      </c>
      <c r="AJ731" s="79" t="s">
        <v>249</v>
      </c>
      <c r="AK731" s="79" t="s">
        <v>249</v>
      </c>
      <c r="AL731" s="79" t="s">
        <v>249</v>
      </c>
      <c r="AM731" s="79" t="s">
        <v>261</v>
      </c>
      <c r="AN731" s="79" t="s">
        <v>249</v>
      </c>
      <c r="AO731" s="79" t="s">
        <v>249</v>
      </c>
      <c r="AP731" s="79"/>
      <c r="AQ731" s="79"/>
      <c r="AR731"/>
    </row>
    <row r="732" spans="1:44" s="64" customFormat="1" ht="14.1" hidden="1" customHeight="1">
      <c r="A732" s="73" t="s">
        <v>245</v>
      </c>
      <c r="B732" s="74">
        <v>10</v>
      </c>
      <c r="C732" s="74" t="s">
        <v>371</v>
      </c>
      <c r="D732" s="75"/>
      <c r="E732" s="75"/>
      <c r="F732" s="76"/>
      <c r="G732" s="74">
        <v>2</v>
      </c>
      <c r="H732" s="74">
        <v>2019</v>
      </c>
      <c r="I732" s="74">
        <v>1</v>
      </c>
      <c r="J732" s="77">
        <v>52620565</v>
      </c>
      <c r="K732" s="74" t="s">
        <v>1113</v>
      </c>
      <c r="L732" s="74"/>
      <c r="M732" s="74">
        <v>1038</v>
      </c>
      <c r="N732" s="74" t="s">
        <v>248</v>
      </c>
      <c r="O732" s="74" t="s">
        <v>294</v>
      </c>
      <c r="P732" s="78">
        <v>27603.866600000001</v>
      </c>
      <c r="Q732" s="74"/>
      <c r="R732" s="74"/>
      <c r="S732" s="74"/>
      <c r="T732" s="79"/>
      <c r="U732" s="79"/>
      <c r="V732" s="80" t="s">
        <v>260</v>
      </c>
      <c r="W732" s="79" t="s">
        <v>249</v>
      </c>
      <c r="X732" s="114"/>
      <c r="Y732" s="82" t="s">
        <v>249</v>
      </c>
      <c r="Z732" s="82" t="s">
        <v>249</v>
      </c>
      <c r="AA732" s="114"/>
      <c r="AB732" s="83"/>
      <c r="AC732" s="79" t="s">
        <v>249</v>
      </c>
      <c r="AD732" s="80"/>
      <c r="AE732" s="245"/>
      <c r="AF732" s="84">
        <v>27604</v>
      </c>
      <c r="AG732" s="79" t="s">
        <v>249</v>
      </c>
      <c r="AH732" s="79" t="s">
        <v>249</v>
      </c>
      <c r="AI732" s="79" t="s">
        <v>249</v>
      </c>
      <c r="AJ732" s="79" t="s">
        <v>249</v>
      </c>
      <c r="AK732" s="79" t="s">
        <v>249</v>
      </c>
      <c r="AL732" s="79" t="s">
        <v>249</v>
      </c>
      <c r="AM732" s="79" t="s">
        <v>261</v>
      </c>
      <c r="AN732" s="79" t="s">
        <v>249</v>
      </c>
      <c r="AO732" s="79" t="s">
        <v>249</v>
      </c>
      <c r="AP732" s="79"/>
      <c r="AQ732" s="79"/>
      <c r="AR732"/>
    </row>
    <row r="733" spans="1:44" s="64" customFormat="1" ht="14.1" hidden="1" customHeight="1">
      <c r="A733" s="73" t="s">
        <v>245</v>
      </c>
      <c r="B733" s="74">
        <v>10</v>
      </c>
      <c r="C733" s="74" t="s">
        <v>371</v>
      </c>
      <c r="D733" s="75"/>
      <c r="E733" s="75"/>
      <c r="F733" s="76"/>
      <c r="G733" s="74">
        <v>12</v>
      </c>
      <c r="H733" s="74">
        <v>2018</v>
      </c>
      <c r="I733" s="74">
        <v>1</v>
      </c>
      <c r="J733" s="77">
        <v>52620565</v>
      </c>
      <c r="K733" s="74" t="s">
        <v>1113</v>
      </c>
      <c r="L733" s="74"/>
      <c r="M733" s="74">
        <v>1038</v>
      </c>
      <c r="N733" s="74" t="s">
        <v>248</v>
      </c>
      <c r="O733" s="74" t="s">
        <v>294</v>
      </c>
      <c r="P733" s="78">
        <v>52082.8</v>
      </c>
      <c r="Q733" s="74"/>
      <c r="R733" s="74"/>
      <c r="S733" s="74"/>
      <c r="T733" s="79"/>
      <c r="U733" s="79"/>
      <c r="V733" s="80" t="s">
        <v>260</v>
      </c>
      <c r="W733" s="79" t="s">
        <v>249</v>
      </c>
      <c r="X733" s="114"/>
      <c r="Y733" s="82" t="s">
        <v>249</v>
      </c>
      <c r="Z733" s="82" t="s">
        <v>249</v>
      </c>
      <c r="AA733" s="114"/>
      <c r="AB733" s="83"/>
      <c r="AC733" s="79" t="s">
        <v>249</v>
      </c>
      <c r="AD733" s="80"/>
      <c r="AE733" s="245"/>
      <c r="AF733" s="84">
        <v>52083</v>
      </c>
      <c r="AG733" s="79" t="s">
        <v>249</v>
      </c>
      <c r="AH733" s="79" t="s">
        <v>249</v>
      </c>
      <c r="AI733" s="79" t="s">
        <v>249</v>
      </c>
      <c r="AJ733" s="79" t="s">
        <v>249</v>
      </c>
      <c r="AK733" s="79" t="s">
        <v>249</v>
      </c>
      <c r="AL733" s="79" t="s">
        <v>249</v>
      </c>
      <c r="AM733" s="79" t="s">
        <v>261</v>
      </c>
      <c r="AN733" s="79" t="s">
        <v>249</v>
      </c>
      <c r="AO733" s="79" t="s">
        <v>249</v>
      </c>
      <c r="AP733" s="79"/>
      <c r="AQ733" s="79"/>
      <c r="AR733"/>
    </row>
    <row r="734" spans="1:44" s="64" customFormat="1" ht="14.1" hidden="1" customHeight="1">
      <c r="A734" s="73" t="s">
        <v>245</v>
      </c>
      <c r="B734" s="74">
        <v>10</v>
      </c>
      <c r="C734" s="74" t="s">
        <v>371</v>
      </c>
      <c r="D734" s="75"/>
      <c r="E734" s="75"/>
      <c r="F734" s="76"/>
      <c r="G734" s="74">
        <v>10</v>
      </c>
      <c r="H734" s="74">
        <v>2018</v>
      </c>
      <c r="I734" s="74">
        <v>1</v>
      </c>
      <c r="J734" s="77">
        <v>52620565</v>
      </c>
      <c r="K734" s="74" t="s">
        <v>1113</v>
      </c>
      <c r="L734" s="74"/>
      <c r="M734" s="74">
        <v>1038</v>
      </c>
      <c r="N734" s="74" t="s">
        <v>248</v>
      </c>
      <c r="O734" s="74" t="s">
        <v>294</v>
      </c>
      <c r="P734" s="78">
        <v>26041.4</v>
      </c>
      <c r="Q734" s="74"/>
      <c r="R734" s="74"/>
      <c r="S734" s="74"/>
      <c r="T734" s="79"/>
      <c r="U734" s="79"/>
      <c r="V734" s="80" t="s">
        <v>260</v>
      </c>
      <c r="W734" s="79" t="s">
        <v>249</v>
      </c>
      <c r="X734" s="114"/>
      <c r="Y734" s="82" t="s">
        <v>249</v>
      </c>
      <c r="Z734" s="82" t="s">
        <v>249</v>
      </c>
      <c r="AA734" s="114"/>
      <c r="AB734" s="83"/>
      <c r="AC734" s="79" t="s">
        <v>249</v>
      </c>
      <c r="AD734" s="80"/>
      <c r="AE734" s="245"/>
      <c r="AF734" s="84">
        <v>26041</v>
      </c>
      <c r="AG734" s="79" t="s">
        <v>249</v>
      </c>
      <c r="AH734" s="79" t="s">
        <v>249</v>
      </c>
      <c r="AI734" s="79" t="s">
        <v>249</v>
      </c>
      <c r="AJ734" s="79" t="s">
        <v>249</v>
      </c>
      <c r="AK734" s="79" t="s">
        <v>249</v>
      </c>
      <c r="AL734" s="79" t="s">
        <v>249</v>
      </c>
      <c r="AM734" s="79" t="s">
        <v>261</v>
      </c>
      <c r="AN734" s="79" t="s">
        <v>249</v>
      </c>
      <c r="AO734" s="79" t="s">
        <v>249</v>
      </c>
      <c r="AP734" s="79"/>
      <c r="AQ734" s="79"/>
      <c r="AR734"/>
    </row>
    <row r="735" spans="1:44" s="64" customFormat="1" ht="14.1" hidden="1" customHeight="1">
      <c r="A735" s="73" t="s">
        <v>245</v>
      </c>
      <c r="B735" s="74">
        <v>10</v>
      </c>
      <c r="C735" s="74" t="s">
        <v>371</v>
      </c>
      <c r="D735" s="75"/>
      <c r="E735" s="75"/>
      <c r="F735" s="76"/>
      <c r="G735" s="74">
        <v>5</v>
      </c>
      <c r="H735" s="74">
        <v>2017</v>
      </c>
      <c r="I735" s="74">
        <v>2</v>
      </c>
      <c r="J735" s="77">
        <v>52620565</v>
      </c>
      <c r="K735" s="74" t="s">
        <v>1113</v>
      </c>
      <c r="L735" s="74"/>
      <c r="M735" s="74">
        <v>1038</v>
      </c>
      <c r="N735" s="74" t="s">
        <v>248</v>
      </c>
      <c r="O735" s="74" t="s">
        <v>294</v>
      </c>
      <c r="P735" s="78">
        <v>49181.133300000001</v>
      </c>
      <c r="Q735" s="74"/>
      <c r="R735" s="74"/>
      <c r="S735" s="74"/>
      <c r="T735" s="79"/>
      <c r="U735" s="79"/>
      <c r="V735" s="80" t="s">
        <v>260</v>
      </c>
      <c r="W735" s="79" t="s">
        <v>249</v>
      </c>
      <c r="X735" s="114"/>
      <c r="Y735" s="82" t="s">
        <v>249</v>
      </c>
      <c r="Z735" s="82" t="s">
        <v>249</v>
      </c>
      <c r="AA735" s="114"/>
      <c r="AB735" s="83"/>
      <c r="AC735" s="79" t="s">
        <v>249</v>
      </c>
      <c r="AD735" s="80"/>
      <c r="AE735" s="245"/>
      <c r="AF735" s="84">
        <v>49181</v>
      </c>
      <c r="AG735" s="79" t="s">
        <v>249</v>
      </c>
      <c r="AH735" s="79" t="s">
        <v>249</v>
      </c>
      <c r="AI735" s="79" t="s">
        <v>249</v>
      </c>
      <c r="AJ735" s="79" t="s">
        <v>249</v>
      </c>
      <c r="AK735" s="79" t="s">
        <v>249</v>
      </c>
      <c r="AL735" s="79" t="s">
        <v>249</v>
      </c>
      <c r="AM735" s="79" t="s">
        <v>261</v>
      </c>
      <c r="AN735" s="79" t="s">
        <v>249</v>
      </c>
      <c r="AO735" s="79" t="s">
        <v>249</v>
      </c>
      <c r="AP735" s="79"/>
      <c r="AQ735" s="79"/>
      <c r="AR735"/>
    </row>
    <row r="736" spans="1:44" s="64" customFormat="1" ht="14.1" hidden="1" customHeight="1">
      <c r="A736" s="73" t="s">
        <v>245</v>
      </c>
      <c r="B736" s="74">
        <v>10</v>
      </c>
      <c r="C736" s="74" t="s">
        <v>371</v>
      </c>
      <c r="D736" s="75"/>
      <c r="E736" s="75"/>
      <c r="F736" s="76"/>
      <c r="G736" s="74">
        <v>5</v>
      </c>
      <c r="H736" s="74">
        <v>2017</v>
      </c>
      <c r="I736" s="74">
        <v>2</v>
      </c>
      <c r="J736" s="77">
        <v>52620565</v>
      </c>
      <c r="K736" s="74" t="s">
        <v>1113</v>
      </c>
      <c r="L736" s="74"/>
      <c r="M736" s="74">
        <v>1045</v>
      </c>
      <c r="N736" s="74" t="s">
        <v>255</v>
      </c>
      <c r="O736" s="74" t="s">
        <v>294</v>
      </c>
      <c r="P736" s="78">
        <v>24590.566599999998</v>
      </c>
      <c r="Q736" s="74"/>
      <c r="R736" s="74"/>
      <c r="S736" s="74"/>
      <c r="T736" s="79"/>
      <c r="U736" s="79"/>
      <c r="V736" s="80" t="s">
        <v>260</v>
      </c>
      <c r="W736" s="79" t="s">
        <v>249</v>
      </c>
      <c r="X736" s="114"/>
      <c r="Y736" s="82" t="s">
        <v>249</v>
      </c>
      <c r="Z736" s="82" t="s">
        <v>249</v>
      </c>
      <c r="AA736" s="114"/>
      <c r="AB736" s="83"/>
      <c r="AC736" s="79" t="s">
        <v>249</v>
      </c>
      <c r="AD736" s="80"/>
      <c r="AE736" s="245"/>
      <c r="AF736" s="84">
        <v>24591</v>
      </c>
      <c r="AG736" s="79" t="s">
        <v>249</v>
      </c>
      <c r="AH736" s="79" t="s">
        <v>249</v>
      </c>
      <c r="AI736" s="79" t="s">
        <v>249</v>
      </c>
      <c r="AJ736" s="79" t="s">
        <v>249</v>
      </c>
      <c r="AK736" s="79" t="s">
        <v>249</v>
      </c>
      <c r="AL736" s="79" t="s">
        <v>249</v>
      </c>
      <c r="AM736" s="79" t="s">
        <v>261</v>
      </c>
      <c r="AN736" s="79" t="s">
        <v>249</v>
      </c>
      <c r="AO736" s="79" t="s">
        <v>249</v>
      </c>
      <c r="AP736" s="79"/>
      <c r="AQ736" s="79"/>
      <c r="AR736"/>
    </row>
    <row r="737" spans="1:44" s="64" customFormat="1" ht="14.1" customHeight="1">
      <c r="A737" s="73" t="s">
        <v>245</v>
      </c>
      <c r="B737" s="74">
        <v>10</v>
      </c>
      <c r="C737" s="74" t="s">
        <v>371</v>
      </c>
      <c r="D737" s="75"/>
      <c r="E737" s="75"/>
      <c r="F737" s="76"/>
      <c r="G737" s="74">
        <v>5</v>
      </c>
      <c r="H737" s="74">
        <v>2016</v>
      </c>
      <c r="I737" s="74">
        <v>1</v>
      </c>
      <c r="J737" s="77">
        <v>52620565</v>
      </c>
      <c r="K737" s="74" t="s">
        <v>1113</v>
      </c>
      <c r="L737" s="74"/>
      <c r="M737" s="74">
        <v>1038</v>
      </c>
      <c r="N737" s="74" t="s">
        <v>248</v>
      </c>
      <c r="O737" s="74" t="s">
        <v>294</v>
      </c>
      <c r="P737" s="78">
        <v>45963.666599999997</v>
      </c>
      <c r="Q737" s="74"/>
      <c r="R737" s="74"/>
      <c r="S737" s="74"/>
      <c r="T737" s="263"/>
      <c r="U737" s="79"/>
      <c r="V737" s="79" t="s">
        <v>256</v>
      </c>
      <c r="W737" s="263"/>
      <c r="X737" s="280"/>
      <c r="Y737" s="292"/>
      <c r="Z737" s="292"/>
      <c r="AA737" s="280"/>
      <c r="AB737" s="298"/>
      <c r="AC737" s="263"/>
      <c r="AD737" s="263" t="s">
        <v>256</v>
      </c>
      <c r="AE737" s="324"/>
      <c r="AF737" s="317">
        <v>45964</v>
      </c>
      <c r="AG737" s="263" t="s">
        <v>249</v>
      </c>
      <c r="AH737" s="263" t="s">
        <v>249</v>
      </c>
      <c r="AI737" s="263" t="s">
        <v>249</v>
      </c>
      <c r="AJ737" s="263" t="s">
        <v>249</v>
      </c>
      <c r="AK737" s="263" t="s">
        <v>249</v>
      </c>
      <c r="AL737" s="263" t="s">
        <v>249</v>
      </c>
      <c r="AM737" s="79"/>
      <c r="AN737" s="79" t="s">
        <v>249</v>
      </c>
      <c r="AO737" s="79" t="s">
        <v>249</v>
      </c>
      <c r="AP737" s="263"/>
      <c r="AQ737" s="263"/>
      <c r="AR737"/>
    </row>
    <row r="738" spans="1:44" s="64" customFormat="1" ht="14.1" hidden="1" customHeight="1">
      <c r="A738" s="73" t="s">
        <v>245</v>
      </c>
      <c r="B738" s="74">
        <v>23</v>
      </c>
      <c r="C738" s="74" t="s">
        <v>348</v>
      </c>
      <c r="D738" s="99">
        <v>43815</v>
      </c>
      <c r="E738" s="99">
        <v>43816</v>
      </c>
      <c r="F738" s="76">
        <v>1</v>
      </c>
      <c r="G738" s="74">
        <v>12</v>
      </c>
      <c r="H738" s="74">
        <v>2019</v>
      </c>
      <c r="I738" s="74">
        <v>2</v>
      </c>
      <c r="J738" s="77">
        <v>52663383</v>
      </c>
      <c r="K738" s="74" t="s">
        <v>1114</v>
      </c>
      <c r="L738" s="74"/>
      <c r="M738" s="74">
        <v>1038</v>
      </c>
      <c r="N738" s="74" t="s">
        <v>248</v>
      </c>
      <c r="O738" s="74" t="s">
        <v>30</v>
      </c>
      <c r="P738" s="78">
        <v>55208</v>
      </c>
      <c r="Q738" s="74"/>
      <c r="R738" s="74"/>
      <c r="S738" s="74"/>
      <c r="T738" s="79"/>
      <c r="U738" s="79"/>
      <c r="V738" s="80" t="s">
        <v>260</v>
      </c>
      <c r="W738" s="79" t="s">
        <v>249</v>
      </c>
      <c r="X738" s="99">
        <v>43815</v>
      </c>
      <c r="Y738" s="82" t="s">
        <v>249</v>
      </c>
      <c r="Z738" s="82" t="s">
        <v>249</v>
      </c>
      <c r="AA738" s="99">
        <v>43816</v>
      </c>
      <c r="AB738" s="83">
        <v>2</v>
      </c>
      <c r="AC738" s="79" t="s">
        <v>249</v>
      </c>
      <c r="AD738" s="80"/>
      <c r="AE738" s="245"/>
      <c r="AF738" s="84">
        <v>0</v>
      </c>
      <c r="AG738" s="79" t="s">
        <v>249</v>
      </c>
      <c r="AH738" s="79" t="s">
        <v>249</v>
      </c>
      <c r="AI738" s="79" t="s">
        <v>249</v>
      </c>
      <c r="AJ738" s="79" t="s">
        <v>249</v>
      </c>
      <c r="AK738" s="79" t="s">
        <v>249</v>
      </c>
      <c r="AL738" s="79" t="s">
        <v>249</v>
      </c>
      <c r="AM738" s="79" t="s">
        <v>261</v>
      </c>
      <c r="AN738" s="79" t="s">
        <v>249</v>
      </c>
      <c r="AO738" s="79" t="s">
        <v>249</v>
      </c>
      <c r="AP738" s="79"/>
      <c r="AQ738" s="79"/>
      <c r="AR738"/>
    </row>
    <row r="739" spans="1:44" s="64" customFormat="1" ht="14.1" customHeight="1">
      <c r="A739" s="73" t="s">
        <v>245</v>
      </c>
      <c r="B739" s="74">
        <v>107</v>
      </c>
      <c r="C739" s="74" t="s">
        <v>766</v>
      </c>
      <c r="D739" s="75" t="s">
        <v>1115</v>
      </c>
      <c r="E739" s="75" t="s">
        <v>1116</v>
      </c>
      <c r="F739" s="76">
        <v>10</v>
      </c>
      <c r="G739" s="74">
        <v>12</v>
      </c>
      <c r="H739" s="74">
        <v>2019</v>
      </c>
      <c r="I739" s="74">
        <v>1</v>
      </c>
      <c r="J739" s="77">
        <v>52718516</v>
      </c>
      <c r="K739" s="74" t="s">
        <v>1117</v>
      </c>
      <c r="L739" s="74"/>
      <c r="M739" s="74">
        <v>1038</v>
      </c>
      <c r="N739" s="74" t="s">
        <v>248</v>
      </c>
      <c r="O739" s="74" t="s">
        <v>30</v>
      </c>
      <c r="P739" s="78">
        <v>165623</v>
      </c>
      <c r="Q739" s="74"/>
      <c r="R739" s="74"/>
      <c r="S739" s="74"/>
      <c r="T739" s="263">
        <v>8</v>
      </c>
      <c r="U739" s="79"/>
      <c r="V739" s="80" t="s">
        <v>256</v>
      </c>
      <c r="W739" s="263">
        <v>1042169</v>
      </c>
      <c r="X739" s="280" t="s">
        <v>1115</v>
      </c>
      <c r="Y739" s="292" t="s">
        <v>617</v>
      </c>
      <c r="Z739" s="292" t="s">
        <v>1118</v>
      </c>
      <c r="AA739" s="280" t="s">
        <v>1116</v>
      </c>
      <c r="AB739" s="298">
        <v>10</v>
      </c>
      <c r="AC739" s="263" t="s">
        <v>249</v>
      </c>
      <c r="AD739" s="319" t="s">
        <v>256</v>
      </c>
      <c r="AE739" s="324"/>
      <c r="AF739" s="317">
        <v>0</v>
      </c>
      <c r="AG739" s="263"/>
      <c r="AH739" s="263"/>
      <c r="AI739" s="263"/>
      <c r="AJ739" s="263"/>
      <c r="AK739" s="263"/>
      <c r="AL739" s="263"/>
      <c r="AM739" s="79"/>
      <c r="AN739" s="79"/>
      <c r="AO739" s="79"/>
      <c r="AP739" s="263"/>
      <c r="AQ739" s="263"/>
      <c r="AR739"/>
    </row>
    <row r="740" spans="1:44" s="64" customFormat="1" ht="14.1" hidden="1" customHeight="1">
      <c r="A740" s="73" t="s">
        <v>245</v>
      </c>
      <c r="B740" s="74">
        <v>107</v>
      </c>
      <c r="C740" s="74" t="s">
        <v>766</v>
      </c>
      <c r="D740" s="75"/>
      <c r="E740" s="75"/>
      <c r="F740" s="76"/>
      <c r="G740" s="74"/>
      <c r="H740" s="74"/>
      <c r="I740" s="74"/>
      <c r="J740" s="77">
        <v>52718516</v>
      </c>
      <c r="K740" s="74" t="s">
        <v>1117</v>
      </c>
      <c r="L740" s="74"/>
      <c r="M740" s="74">
        <v>1045</v>
      </c>
      <c r="N740" s="74" t="s">
        <v>255</v>
      </c>
      <c r="O740" s="74" t="s">
        <v>249</v>
      </c>
      <c r="P740" s="78">
        <v>165623</v>
      </c>
      <c r="Q740" s="74"/>
      <c r="R740" s="74"/>
      <c r="S740" s="74"/>
      <c r="T740" s="79"/>
      <c r="U740" s="79"/>
      <c r="V740" s="80" t="s">
        <v>260</v>
      </c>
      <c r="W740" s="79" t="s">
        <v>249</v>
      </c>
      <c r="X740" s="114"/>
      <c r="Y740" s="82" t="s">
        <v>249</v>
      </c>
      <c r="Z740" s="82" t="s">
        <v>249</v>
      </c>
      <c r="AA740" s="114"/>
      <c r="AB740" s="83"/>
      <c r="AC740" s="79" t="s">
        <v>249</v>
      </c>
      <c r="AD740" s="80"/>
      <c r="AE740" s="245"/>
      <c r="AF740" s="84">
        <v>0</v>
      </c>
      <c r="AG740" s="79" t="s">
        <v>249</v>
      </c>
      <c r="AH740" s="79" t="s">
        <v>249</v>
      </c>
      <c r="AI740" s="79" t="s">
        <v>249</v>
      </c>
      <c r="AJ740" s="79" t="s">
        <v>249</v>
      </c>
      <c r="AK740" s="79" t="s">
        <v>249</v>
      </c>
      <c r="AL740" s="79" t="s">
        <v>249</v>
      </c>
      <c r="AM740" s="79" t="s">
        <v>261</v>
      </c>
      <c r="AN740" s="79" t="s">
        <v>249</v>
      </c>
      <c r="AO740" s="79" t="s">
        <v>249</v>
      </c>
      <c r="AP740" s="79"/>
      <c r="AQ740" s="79"/>
      <c r="AR740"/>
    </row>
    <row r="741" spans="1:44" s="64" customFormat="1" ht="14.1" hidden="1" customHeight="1">
      <c r="A741" s="73" t="s">
        <v>245</v>
      </c>
      <c r="B741" s="74">
        <v>107</v>
      </c>
      <c r="C741" s="74" t="s">
        <v>766</v>
      </c>
      <c r="D741" s="75"/>
      <c r="E741" s="75"/>
      <c r="F741" s="76"/>
      <c r="G741" s="74"/>
      <c r="H741" s="74"/>
      <c r="I741" s="74"/>
      <c r="J741" s="77">
        <v>52718516</v>
      </c>
      <c r="K741" s="74" t="s">
        <v>1117</v>
      </c>
      <c r="L741" s="74"/>
      <c r="M741" s="74">
        <v>1038</v>
      </c>
      <c r="N741" s="74" t="s">
        <v>248</v>
      </c>
      <c r="O741" s="74" t="s">
        <v>249</v>
      </c>
      <c r="P741" s="78">
        <v>55208</v>
      </c>
      <c r="Q741" s="74"/>
      <c r="R741" s="74"/>
      <c r="S741" s="74"/>
      <c r="T741" s="79"/>
      <c r="U741" s="79"/>
      <c r="V741" s="80" t="s">
        <v>260</v>
      </c>
      <c r="W741" s="79" t="s">
        <v>249</v>
      </c>
      <c r="X741" s="114"/>
      <c r="Y741" s="82" t="s">
        <v>249</v>
      </c>
      <c r="Z741" s="82" t="s">
        <v>249</v>
      </c>
      <c r="AA741" s="114"/>
      <c r="AB741" s="83"/>
      <c r="AC741" s="79" t="s">
        <v>249</v>
      </c>
      <c r="AD741" s="80"/>
      <c r="AE741" s="245"/>
      <c r="AF741" s="84">
        <v>0</v>
      </c>
      <c r="AG741" s="79" t="s">
        <v>249</v>
      </c>
      <c r="AH741" s="79" t="s">
        <v>249</v>
      </c>
      <c r="AI741" s="79" t="s">
        <v>249</v>
      </c>
      <c r="AJ741" s="79" t="s">
        <v>249</v>
      </c>
      <c r="AK741" s="79" t="s">
        <v>249</v>
      </c>
      <c r="AL741" s="79" t="s">
        <v>249</v>
      </c>
      <c r="AM741" s="79" t="s">
        <v>261</v>
      </c>
      <c r="AN741" s="79" t="s">
        <v>249</v>
      </c>
      <c r="AO741" s="79" t="s">
        <v>249</v>
      </c>
      <c r="AP741" s="79"/>
      <c r="AQ741" s="79"/>
      <c r="AR741"/>
    </row>
    <row r="742" spans="1:44" s="64" customFormat="1" ht="14.1" hidden="1" customHeight="1">
      <c r="A742" s="73" t="s">
        <v>245</v>
      </c>
      <c r="B742" s="74">
        <v>107</v>
      </c>
      <c r="C742" s="74" t="s">
        <v>766</v>
      </c>
      <c r="D742" s="75"/>
      <c r="E742" s="75"/>
      <c r="F742" s="76"/>
      <c r="G742" s="74"/>
      <c r="H742" s="74"/>
      <c r="I742" s="74"/>
      <c r="J742" s="77">
        <v>52718516</v>
      </c>
      <c r="K742" s="74" t="s">
        <v>1117</v>
      </c>
      <c r="L742" s="74"/>
      <c r="M742" s="74">
        <v>1038</v>
      </c>
      <c r="N742" s="74" t="s">
        <v>248</v>
      </c>
      <c r="O742" s="74" t="s">
        <v>30</v>
      </c>
      <c r="P742" s="78">
        <v>55208</v>
      </c>
      <c r="Q742" s="74"/>
      <c r="R742" s="74"/>
      <c r="S742" s="74"/>
      <c r="T742" s="79"/>
      <c r="U742" s="79"/>
      <c r="V742" s="80" t="s">
        <v>260</v>
      </c>
      <c r="W742" s="79" t="s">
        <v>249</v>
      </c>
      <c r="X742" s="114"/>
      <c r="Y742" s="82" t="s">
        <v>249</v>
      </c>
      <c r="Z742" s="82" t="s">
        <v>249</v>
      </c>
      <c r="AA742" s="114"/>
      <c r="AB742" s="83"/>
      <c r="AC742" s="79" t="s">
        <v>249</v>
      </c>
      <c r="AD742" s="80"/>
      <c r="AE742" s="245"/>
      <c r="AF742" s="84">
        <v>0</v>
      </c>
      <c r="AG742" s="79" t="s">
        <v>249</v>
      </c>
      <c r="AH742" s="79" t="s">
        <v>249</v>
      </c>
      <c r="AI742" s="79" t="s">
        <v>249</v>
      </c>
      <c r="AJ742" s="79" t="s">
        <v>249</v>
      </c>
      <c r="AK742" s="79" t="s">
        <v>249</v>
      </c>
      <c r="AL742" s="79" t="s">
        <v>249</v>
      </c>
      <c r="AM742" s="79" t="s">
        <v>261</v>
      </c>
      <c r="AN742" s="79" t="s">
        <v>249</v>
      </c>
      <c r="AO742" s="79" t="s">
        <v>249</v>
      </c>
      <c r="AP742" s="79"/>
      <c r="AQ742" s="79"/>
      <c r="AR742"/>
    </row>
    <row r="743" spans="1:44" s="64" customFormat="1" ht="14.1" hidden="1" customHeight="1">
      <c r="A743" s="73" t="s">
        <v>245</v>
      </c>
      <c r="B743" s="74">
        <v>107</v>
      </c>
      <c r="C743" s="74" t="s">
        <v>766</v>
      </c>
      <c r="D743" s="75"/>
      <c r="E743" s="75"/>
      <c r="F743" s="76"/>
      <c r="G743" s="74"/>
      <c r="H743" s="74"/>
      <c r="I743" s="74"/>
      <c r="J743" s="77">
        <v>52718516</v>
      </c>
      <c r="K743" s="74" t="s">
        <v>1117</v>
      </c>
      <c r="L743" s="74"/>
      <c r="M743" s="74">
        <v>1045</v>
      </c>
      <c r="N743" s="74" t="s">
        <v>255</v>
      </c>
      <c r="O743" s="74" t="s">
        <v>249</v>
      </c>
      <c r="P743" s="78">
        <v>55208</v>
      </c>
      <c r="Q743" s="74"/>
      <c r="R743" s="74"/>
      <c r="S743" s="74"/>
      <c r="T743" s="79"/>
      <c r="U743" s="79"/>
      <c r="V743" s="80" t="s">
        <v>260</v>
      </c>
      <c r="W743" s="79" t="s">
        <v>249</v>
      </c>
      <c r="X743" s="114"/>
      <c r="Y743" s="82" t="s">
        <v>249</v>
      </c>
      <c r="Z743" s="82" t="s">
        <v>249</v>
      </c>
      <c r="AA743" s="114"/>
      <c r="AB743" s="83"/>
      <c r="AC743" s="79" t="s">
        <v>249</v>
      </c>
      <c r="AD743" s="80"/>
      <c r="AE743" s="245"/>
      <c r="AF743" s="84">
        <v>0</v>
      </c>
      <c r="AG743" s="79" t="s">
        <v>249</v>
      </c>
      <c r="AH743" s="79" t="s">
        <v>249</v>
      </c>
      <c r="AI743" s="79" t="s">
        <v>249</v>
      </c>
      <c r="AJ743" s="79" t="s">
        <v>249</v>
      </c>
      <c r="AK743" s="79" t="s">
        <v>249</v>
      </c>
      <c r="AL743" s="79" t="s">
        <v>249</v>
      </c>
      <c r="AM743" s="79" t="s">
        <v>261</v>
      </c>
      <c r="AN743" s="79" t="s">
        <v>249</v>
      </c>
      <c r="AO743" s="79" t="s">
        <v>249</v>
      </c>
      <c r="AP743" s="79"/>
      <c r="AQ743" s="79"/>
      <c r="AR743"/>
    </row>
    <row r="744" spans="1:44" s="64" customFormat="1" ht="14.1" hidden="1" customHeight="1">
      <c r="A744" s="73" t="s">
        <v>245</v>
      </c>
      <c r="B744" s="74">
        <v>107</v>
      </c>
      <c r="C744" s="74" t="s">
        <v>766</v>
      </c>
      <c r="D744" s="75"/>
      <c r="E744" s="75"/>
      <c r="F744" s="76"/>
      <c r="G744" s="74"/>
      <c r="H744" s="74"/>
      <c r="I744" s="74"/>
      <c r="J744" s="77">
        <v>52718516</v>
      </c>
      <c r="K744" s="74" t="s">
        <v>1117</v>
      </c>
      <c r="L744" s="74"/>
      <c r="M744" s="74">
        <v>1045</v>
      </c>
      <c r="N744" s="74" t="s">
        <v>255</v>
      </c>
      <c r="O744" s="74" t="s">
        <v>30</v>
      </c>
      <c r="P744" s="78">
        <v>55208</v>
      </c>
      <c r="Q744" s="74"/>
      <c r="R744" s="74"/>
      <c r="S744" s="74"/>
      <c r="T744" s="79"/>
      <c r="U744" s="79"/>
      <c r="V744" s="80" t="s">
        <v>260</v>
      </c>
      <c r="W744" s="79" t="s">
        <v>249</v>
      </c>
      <c r="X744" s="114"/>
      <c r="Y744" s="82" t="s">
        <v>249</v>
      </c>
      <c r="Z744" s="82" t="s">
        <v>249</v>
      </c>
      <c r="AA744" s="114"/>
      <c r="AB744" s="83"/>
      <c r="AC744" s="79" t="s">
        <v>249</v>
      </c>
      <c r="AD744" s="80"/>
      <c r="AE744" s="245"/>
      <c r="AF744" s="84">
        <v>0</v>
      </c>
      <c r="AG744" s="79" t="s">
        <v>249</v>
      </c>
      <c r="AH744" s="79" t="s">
        <v>249</v>
      </c>
      <c r="AI744" s="79" t="s">
        <v>249</v>
      </c>
      <c r="AJ744" s="79" t="s">
        <v>249</v>
      </c>
      <c r="AK744" s="79" t="s">
        <v>249</v>
      </c>
      <c r="AL744" s="79" t="s">
        <v>249</v>
      </c>
      <c r="AM744" s="79" t="s">
        <v>261</v>
      </c>
      <c r="AN744" s="79" t="s">
        <v>249</v>
      </c>
      <c r="AO744" s="79" t="s">
        <v>249</v>
      </c>
      <c r="AP744" s="79"/>
      <c r="AQ744" s="79"/>
      <c r="AR744"/>
    </row>
    <row r="745" spans="1:44" s="64" customFormat="1" ht="14.1" hidden="1" customHeight="1">
      <c r="A745" s="73" t="s">
        <v>245</v>
      </c>
      <c r="B745" s="74">
        <v>107</v>
      </c>
      <c r="C745" s="74" t="s">
        <v>766</v>
      </c>
      <c r="D745" s="75"/>
      <c r="E745" s="75"/>
      <c r="F745" s="76"/>
      <c r="G745" s="74"/>
      <c r="H745" s="74"/>
      <c r="I745" s="74"/>
      <c r="J745" s="77">
        <v>52718516</v>
      </c>
      <c r="K745" s="74" t="s">
        <v>1117</v>
      </c>
      <c r="L745" s="74"/>
      <c r="M745" s="74">
        <v>1038</v>
      </c>
      <c r="N745" s="74" t="s">
        <v>248</v>
      </c>
      <c r="O745" s="74" t="s">
        <v>30</v>
      </c>
      <c r="P745" s="78">
        <v>55208</v>
      </c>
      <c r="Q745" s="74"/>
      <c r="R745" s="74"/>
      <c r="S745" s="74"/>
      <c r="T745" s="79"/>
      <c r="U745" s="79"/>
      <c r="V745" s="80" t="s">
        <v>260</v>
      </c>
      <c r="W745" s="79" t="s">
        <v>249</v>
      </c>
      <c r="X745" s="114"/>
      <c r="Y745" s="82" t="s">
        <v>249</v>
      </c>
      <c r="Z745" s="82" t="s">
        <v>249</v>
      </c>
      <c r="AA745" s="114"/>
      <c r="AB745" s="83"/>
      <c r="AC745" s="79" t="s">
        <v>249</v>
      </c>
      <c r="AD745" s="80"/>
      <c r="AE745" s="245"/>
      <c r="AF745" s="84">
        <v>0</v>
      </c>
      <c r="AG745" s="79" t="s">
        <v>249</v>
      </c>
      <c r="AH745" s="79" t="s">
        <v>249</v>
      </c>
      <c r="AI745" s="79" t="s">
        <v>249</v>
      </c>
      <c r="AJ745" s="79" t="s">
        <v>249</v>
      </c>
      <c r="AK745" s="79" t="s">
        <v>249</v>
      </c>
      <c r="AL745" s="79" t="s">
        <v>249</v>
      </c>
      <c r="AM745" s="79" t="s">
        <v>261</v>
      </c>
      <c r="AN745" s="79" t="s">
        <v>249</v>
      </c>
      <c r="AO745" s="79" t="s">
        <v>249</v>
      </c>
      <c r="AP745" s="79"/>
      <c r="AQ745" s="79"/>
      <c r="AR745"/>
    </row>
    <row r="746" spans="1:44" s="64" customFormat="1" ht="14.1" hidden="1" customHeight="1">
      <c r="A746" s="73" t="s">
        <v>245</v>
      </c>
      <c r="B746" s="74">
        <v>56</v>
      </c>
      <c r="C746" s="74" t="s">
        <v>490</v>
      </c>
      <c r="D746" s="75"/>
      <c r="E746" s="75"/>
      <c r="F746" s="76"/>
      <c r="G746" s="74">
        <v>10</v>
      </c>
      <c r="H746" s="74">
        <v>2019</v>
      </c>
      <c r="I746" s="74">
        <v>1</v>
      </c>
      <c r="J746" s="77">
        <v>52731972</v>
      </c>
      <c r="K746" s="74" t="s">
        <v>1119</v>
      </c>
      <c r="L746" s="74"/>
      <c r="M746" s="74">
        <v>1038</v>
      </c>
      <c r="N746" s="74" t="s">
        <v>248</v>
      </c>
      <c r="O746" s="74" t="s">
        <v>34</v>
      </c>
      <c r="P746" s="78">
        <v>55208</v>
      </c>
      <c r="Q746" s="74"/>
      <c r="R746" s="74"/>
      <c r="S746" s="74"/>
      <c r="T746" s="79"/>
      <c r="U746" s="79"/>
      <c r="V746" s="80" t="s">
        <v>260</v>
      </c>
      <c r="W746" s="79" t="s">
        <v>249</v>
      </c>
      <c r="X746" s="114"/>
      <c r="Y746" s="82" t="s">
        <v>249</v>
      </c>
      <c r="Z746" s="82" t="s">
        <v>249</v>
      </c>
      <c r="AA746" s="114"/>
      <c r="AB746" s="83"/>
      <c r="AC746" s="79" t="s">
        <v>249</v>
      </c>
      <c r="AD746" s="80"/>
      <c r="AE746" s="245"/>
      <c r="AF746" s="84">
        <v>0</v>
      </c>
      <c r="AG746" s="79" t="s">
        <v>249</v>
      </c>
      <c r="AH746" s="79" t="s">
        <v>249</v>
      </c>
      <c r="AI746" s="79" t="s">
        <v>249</v>
      </c>
      <c r="AJ746" s="79" t="s">
        <v>249</v>
      </c>
      <c r="AK746" s="79" t="s">
        <v>249</v>
      </c>
      <c r="AL746" s="79" t="s">
        <v>249</v>
      </c>
      <c r="AM746" s="79" t="s">
        <v>261</v>
      </c>
      <c r="AN746" s="79" t="s">
        <v>249</v>
      </c>
      <c r="AO746" s="79" t="s">
        <v>249</v>
      </c>
      <c r="AP746" s="79"/>
      <c r="AQ746" s="79"/>
      <c r="AR746"/>
    </row>
    <row r="747" spans="1:44" s="64" customFormat="1" ht="14.1" customHeight="1">
      <c r="A747" s="73" t="s">
        <v>245</v>
      </c>
      <c r="B747" s="74">
        <v>4</v>
      </c>
      <c r="C747" s="74" t="s">
        <v>352</v>
      </c>
      <c r="D747" s="75">
        <v>43509</v>
      </c>
      <c r="E747" s="75">
        <v>43634</v>
      </c>
      <c r="F747" s="76">
        <v>126</v>
      </c>
      <c r="G747" s="74">
        <v>2</v>
      </c>
      <c r="H747" s="74">
        <v>2019</v>
      </c>
      <c r="I747" s="74">
        <v>1</v>
      </c>
      <c r="J747" s="77">
        <v>52732089</v>
      </c>
      <c r="K747" s="74" t="s">
        <v>1120</v>
      </c>
      <c r="L747" s="74"/>
      <c r="M747" s="74">
        <v>1038</v>
      </c>
      <c r="N747" s="74" t="s">
        <v>248</v>
      </c>
      <c r="O747" s="74" t="s">
        <v>34</v>
      </c>
      <c r="P747" s="78">
        <v>55207.7333</v>
      </c>
      <c r="Q747" s="74"/>
      <c r="R747" s="74"/>
      <c r="S747" s="74"/>
      <c r="T747" s="263"/>
      <c r="U747" s="79"/>
      <c r="V747" s="80" t="s">
        <v>256</v>
      </c>
      <c r="W747" s="263">
        <v>7417226</v>
      </c>
      <c r="X747" s="280">
        <v>43509</v>
      </c>
      <c r="Y747" s="292" t="s">
        <v>257</v>
      </c>
      <c r="Z747" s="292" t="s">
        <v>1121</v>
      </c>
      <c r="AA747" s="280">
        <v>43634</v>
      </c>
      <c r="AB747" s="298">
        <v>126</v>
      </c>
      <c r="AC747" s="263" t="s">
        <v>1122</v>
      </c>
      <c r="AD747" s="319" t="s">
        <v>256</v>
      </c>
      <c r="AE747" s="324">
        <v>43655.392361111109</v>
      </c>
      <c r="AF747" s="317">
        <v>55208</v>
      </c>
      <c r="AG747" s="263" t="s">
        <v>1123</v>
      </c>
      <c r="AH747" s="263">
        <v>5142060</v>
      </c>
      <c r="AI747" s="263">
        <v>0</v>
      </c>
      <c r="AJ747" s="263">
        <v>0</v>
      </c>
      <c r="AK747" s="263" t="s">
        <v>249</v>
      </c>
      <c r="AL747" s="263">
        <v>0</v>
      </c>
      <c r="AM747" s="79"/>
      <c r="AN747" s="79" t="s">
        <v>25</v>
      </c>
      <c r="AO747" s="79" t="s">
        <v>249</v>
      </c>
      <c r="AP747" s="263"/>
      <c r="AQ747" s="263"/>
      <c r="AR747"/>
    </row>
    <row r="748" spans="1:44" s="64" customFormat="1" ht="14.1" customHeight="1">
      <c r="A748" s="73" t="s">
        <v>245</v>
      </c>
      <c r="B748" s="74">
        <v>4</v>
      </c>
      <c r="C748" s="74" t="s">
        <v>352</v>
      </c>
      <c r="D748" s="75">
        <v>43284</v>
      </c>
      <c r="E748" s="75">
        <v>43290</v>
      </c>
      <c r="F748" s="76">
        <v>7</v>
      </c>
      <c r="G748" s="74">
        <v>7</v>
      </c>
      <c r="H748" s="74">
        <v>2018</v>
      </c>
      <c r="I748" s="74">
        <v>1</v>
      </c>
      <c r="J748" s="77">
        <v>52732089</v>
      </c>
      <c r="K748" s="74" t="s">
        <v>1120</v>
      </c>
      <c r="L748" s="74"/>
      <c r="M748" s="74">
        <v>1045</v>
      </c>
      <c r="N748" s="74" t="s">
        <v>255</v>
      </c>
      <c r="O748" s="74" t="s">
        <v>34</v>
      </c>
      <c r="P748" s="78">
        <v>136040.1349</v>
      </c>
      <c r="Q748" s="74"/>
      <c r="R748" s="74"/>
      <c r="S748" s="74"/>
      <c r="T748" s="263"/>
      <c r="U748" s="79"/>
      <c r="V748" s="80" t="s">
        <v>256</v>
      </c>
      <c r="W748" s="263" t="s">
        <v>249</v>
      </c>
      <c r="X748" s="280">
        <v>43284</v>
      </c>
      <c r="Y748" s="292" t="s">
        <v>249</v>
      </c>
      <c r="Z748" s="292" t="s">
        <v>249</v>
      </c>
      <c r="AA748" s="280">
        <v>43290</v>
      </c>
      <c r="AB748" s="298">
        <v>7</v>
      </c>
      <c r="AC748" s="263" t="s">
        <v>249</v>
      </c>
      <c r="AD748" s="319" t="s">
        <v>256</v>
      </c>
      <c r="AE748" s="324"/>
      <c r="AF748" s="317">
        <v>204050</v>
      </c>
      <c r="AG748" s="263" t="s">
        <v>249</v>
      </c>
      <c r="AH748" s="263" t="s">
        <v>249</v>
      </c>
      <c r="AI748" s="263" t="s">
        <v>249</v>
      </c>
      <c r="AJ748" s="263" t="s">
        <v>249</v>
      </c>
      <c r="AK748" s="263" t="s">
        <v>249</v>
      </c>
      <c r="AL748" s="263" t="s">
        <v>249</v>
      </c>
      <c r="AM748" s="79"/>
      <c r="AN748" s="79" t="s">
        <v>249</v>
      </c>
      <c r="AO748" s="79" t="s">
        <v>249</v>
      </c>
      <c r="AP748" s="263"/>
      <c r="AQ748" s="263"/>
      <c r="AR748"/>
    </row>
    <row r="749" spans="1:44" s="64" customFormat="1" ht="14.1" customHeight="1">
      <c r="A749" s="73" t="s">
        <v>245</v>
      </c>
      <c r="B749" s="74">
        <v>4</v>
      </c>
      <c r="C749" s="74" t="s">
        <v>352</v>
      </c>
      <c r="D749" s="75">
        <v>43500</v>
      </c>
      <c r="E749" s="75">
        <v>43505</v>
      </c>
      <c r="F749" s="76">
        <v>6</v>
      </c>
      <c r="G749" s="74">
        <v>2</v>
      </c>
      <c r="H749" s="74">
        <v>2019</v>
      </c>
      <c r="I749" s="74">
        <v>1</v>
      </c>
      <c r="J749" s="77">
        <v>52732089</v>
      </c>
      <c r="K749" s="74" t="s">
        <v>1120</v>
      </c>
      <c r="L749" s="74"/>
      <c r="M749" s="74">
        <v>1045</v>
      </c>
      <c r="N749" s="74" t="s">
        <v>255</v>
      </c>
      <c r="O749" s="74" t="s">
        <v>34</v>
      </c>
      <c r="P749" s="78">
        <v>276038.6666</v>
      </c>
      <c r="Q749" s="74"/>
      <c r="R749" s="74"/>
      <c r="S749" s="74"/>
      <c r="T749" s="263"/>
      <c r="U749" s="79"/>
      <c r="V749" s="80" t="s">
        <v>256</v>
      </c>
      <c r="W749" s="263" t="s">
        <v>249</v>
      </c>
      <c r="X749" s="280">
        <v>43500</v>
      </c>
      <c r="Y749" s="292" t="s">
        <v>249</v>
      </c>
      <c r="Z749" s="292" t="s">
        <v>249</v>
      </c>
      <c r="AA749" s="280">
        <v>43505</v>
      </c>
      <c r="AB749" s="298">
        <v>6</v>
      </c>
      <c r="AC749" s="263" t="s">
        <v>249</v>
      </c>
      <c r="AD749" s="319" t="s">
        <v>256</v>
      </c>
      <c r="AE749" s="324"/>
      <c r="AF749" s="317">
        <v>276039</v>
      </c>
      <c r="AG749" s="263" t="s">
        <v>249</v>
      </c>
      <c r="AH749" s="263" t="s">
        <v>249</v>
      </c>
      <c r="AI749" s="263" t="s">
        <v>249</v>
      </c>
      <c r="AJ749" s="263" t="s">
        <v>249</v>
      </c>
      <c r="AK749" s="263" t="s">
        <v>249</v>
      </c>
      <c r="AL749" s="263" t="s">
        <v>249</v>
      </c>
      <c r="AM749" s="79"/>
      <c r="AN749" s="79" t="s">
        <v>249</v>
      </c>
      <c r="AO749" s="79" t="s">
        <v>249</v>
      </c>
      <c r="AP749" s="263"/>
      <c r="AQ749" s="263"/>
      <c r="AR749"/>
    </row>
    <row r="750" spans="1:44" s="64" customFormat="1" ht="14.1" customHeight="1">
      <c r="A750" s="73" t="s">
        <v>245</v>
      </c>
      <c r="B750" s="74">
        <v>4</v>
      </c>
      <c r="C750" s="74" t="s">
        <v>352</v>
      </c>
      <c r="D750" s="75">
        <v>43325</v>
      </c>
      <c r="E750" s="75">
        <v>43329</v>
      </c>
      <c r="F750" s="76">
        <v>5</v>
      </c>
      <c r="G750" s="74">
        <v>8</v>
      </c>
      <c r="H750" s="74">
        <v>2018</v>
      </c>
      <c r="I750" s="74">
        <v>1</v>
      </c>
      <c r="J750" s="77">
        <v>52732089</v>
      </c>
      <c r="K750" s="74" t="s">
        <v>1120</v>
      </c>
      <c r="L750" s="74"/>
      <c r="M750" s="74">
        <v>1038</v>
      </c>
      <c r="N750" s="74" t="s">
        <v>248</v>
      </c>
      <c r="O750" s="74" t="s">
        <v>34</v>
      </c>
      <c r="P750" s="78">
        <v>52082.8</v>
      </c>
      <c r="Q750" s="74"/>
      <c r="R750" s="74"/>
      <c r="S750" s="74"/>
      <c r="T750" s="263"/>
      <c r="U750" s="79"/>
      <c r="V750" s="80" t="s">
        <v>256</v>
      </c>
      <c r="W750" s="263">
        <v>74012916</v>
      </c>
      <c r="X750" s="280">
        <v>43325</v>
      </c>
      <c r="Y750" s="292" t="s">
        <v>257</v>
      </c>
      <c r="Z750" s="292" t="s">
        <v>1124</v>
      </c>
      <c r="AA750" s="280">
        <v>43329</v>
      </c>
      <c r="AB750" s="298">
        <v>5</v>
      </c>
      <c r="AC750" s="263" t="s">
        <v>1125</v>
      </c>
      <c r="AD750" s="319" t="s">
        <v>256</v>
      </c>
      <c r="AE750" s="324">
        <v>43356.377083333333</v>
      </c>
      <c r="AF750" s="317">
        <v>81620</v>
      </c>
      <c r="AG750" s="263" t="s">
        <v>1124</v>
      </c>
      <c r="AH750" s="263">
        <v>136040</v>
      </c>
      <c r="AI750" s="263">
        <v>8325</v>
      </c>
      <c r="AJ750" s="263">
        <v>0</v>
      </c>
      <c r="AK750" s="263" t="s">
        <v>249</v>
      </c>
      <c r="AL750" s="263">
        <v>136040</v>
      </c>
      <c r="AM750" s="79"/>
      <c r="AN750" s="79" t="s">
        <v>25</v>
      </c>
      <c r="AO750" s="79" t="s">
        <v>249</v>
      </c>
      <c r="AP750" s="263"/>
      <c r="AQ750" s="263"/>
      <c r="AR750"/>
    </row>
    <row r="751" spans="1:44" s="64" customFormat="1" ht="14.1" customHeight="1">
      <c r="A751" s="73" t="s">
        <v>245</v>
      </c>
      <c r="B751" s="74">
        <v>4</v>
      </c>
      <c r="C751" s="74" t="s">
        <v>352</v>
      </c>
      <c r="D751" s="75"/>
      <c r="E751" s="75"/>
      <c r="F751" s="76"/>
      <c r="G751" s="74">
        <v>12</v>
      </c>
      <c r="H751" s="74">
        <v>2018</v>
      </c>
      <c r="I751" s="74">
        <v>2</v>
      </c>
      <c r="J751" s="77">
        <v>52735144</v>
      </c>
      <c r="K751" s="74" t="s">
        <v>1126</v>
      </c>
      <c r="L751" s="74"/>
      <c r="M751" s="74">
        <v>1038</v>
      </c>
      <c r="N751" s="74" t="s">
        <v>248</v>
      </c>
      <c r="O751" s="74" t="s">
        <v>44</v>
      </c>
      <c r="P751" s="78">
        <v>52082.8</v>
      </c>
      <c r="Q751" s="74"/>
      <c r="R751" s="74"/>
      <c r="S751" s="74"/>
      <c r="T751" s="263">
        <v>0</v>
      </c>
      <c r="U751" s="79"/>
      <c r="V751" s="80" t="s">
        <v>256</v>
      </c>
      <c r="W751" s="263"/>
      <c r="X751" s="280"/>
      <c r="Y751" s="292"/>
      <c r="Z751" s="292"/>
      <c r="AA751" s="280"/>
      <c r="AB751" s="298"/>
      <c r="AC751" s="263"/>
      <c r="AD751" s="319" t="s">
        <v>256</v>
      </c>
      <c r="AE751" s="324"/>
      <c r="AF751" s="317">
        <v>80000</v>
      </c>
      <c r="AG751" s="263"/>
      <c r="AH751" s="263"/>
      <c r="AI751" s="263"/>
      <c r="AJ751" s="263"/>
      <c r="AK751" s="263"/>
      <c r="AL751" s="263"/>
      <c r="AM751" s="79"/>
      <c r="AN751" s="79"/>
      <c r="AO751" s="79"/>
      <c r="AP751" s="263"/>
      <c r="AQ751" s="263"/>
      <c r="AR751"/>
    </row>
    <row r="752" spans="1:44" s="64" customFormat="1" ht="14.1" customHeight="1">
      <c r="A752" s="73" t="s">
        <v>245</v>
      </c>
      <c r="B752" s="74">
        <v>51</v>
      </c>
      <c r="C752" s="74" t="s">
        <v>583</v>
      </c>
      <c r="D752" s="75" t="s">
        <v>1127</v>
      </c>
      <c r="E752" s="75" t="s">
        <v>1128</v>
      </c>
      <c r="F752" s="76">
        <v>2</v>
      </c>
      <c r="G752" s="74">
        <v>2</v>
      </c>
      <c r="H752" s="74">
        <v>2020</v>
      </c>
      <c r="I752" s="74">
        <v>1</v>
      </c>
      <c r="J752" s="77">
        <v>52744986</v>
      </c>
      <c r="K752" s="74" t="s">
        <v>1129</v>
      </c>
      <c r="L752" s="74"/>
      <c r="M752" s="74">
        <v>1038</v>
      </c>
      <c r="N752" s="74" t="s">
        <v>248</v>
      </c>
      <c r="O752" s="74" t="s">
        <v>34</v>
      </c>
      <c r="P752" s="78">
        <v>117040</v>
      </c>
      <c r="Q752" s="74"/>
      <c r="R752" s="74"/>
      <c r="S752" s="74"/>
      <c r="T752" s="263"/>
      <c r="U752" s="79"/>
      <c r="V752" s="80" t="s">
        <v>26</v>
      </c>
      <c r="W752" s="263">
        <v>71344</v>
      </c>
      <c r="X752" s="280" t="s">
        <v>1127</v>
      </c>
      <c r="Y752" s="292" t="s">
        <v>1130</v>
      </c>
      <c r="Z752" s="292" t="s">
        <v>1131</v>
      </c>
      <c r="AA752" s="280" t="s">
        <v>1128</v>
      </c>
      <c r="AB752" s="298">
        <v>2</v>
      </c>
      <c r="AC752" s="263" t="s">
        <v>1132</v>
      </c>
      <c r="AD752" s="319" t="s">
        <v>26</v>
      </c>
      <c r="AE752" s="324"/>
      <c r="AF752" s="317">
        <v>0</v>
      </c>
      <c r="AG752" s="263"/>
      <c r="AH752" s="263"/>
      <c r="AI752" s="263"/>
      <c r="AJ752" s="263"/>
      <c r="AK752" s="263"/>
      <c r="AL752" s="263"/>
      <c r="AM752" s="79"/>
      <c r="AN752" s="79"/>
      <c r="AO752" s="79"/>
      <c r="AP752" s="263" t="s">
        <v>250</v>
      </c>
      <c r="AQ752" s="263"/>
      <c r="AR752"/>
    </row>
    <row r="753" spans="1:44" s="64" customFormat="1" ht="14.1" customHeight="1">
      <c r="A753" s="73" t="s">
        <v>245</v>
      </c>
      <c r="B753" s="74">
        <v>51</v>
      </c>
      <c r="C753" s="74" t="s">
        <v>583</v>
      </c>
      <c r="D753" s="75" t="s">
        <v>1133</v>
      </c>
      <c r="E753" s="75" t="s">
        <v>1134</v>
      </c>
      <c r="F753" s="76">
        <v>2</v>
      </c>
      <c r="G753" s="74">
        <v>2</v>
      </c>
      <c r="H753" s="74">
        <v>2020</v>
      </c>
      <c r="I753" s="74">
        <v>1</v>
      </c>
      <c r="J753" s="77">
        <v>52744986</v>
      </c>
      <c r="K753" s="74" t="s">
        <v>1129</v>
      </c>
      <c r="L753" s="74"/>
      <c r="M753" s="74">
        <v>1038</v>
      </c>
      <c r="N753" s="74" t="s">
        <v>248</v>
      </c>
      <c r="O753" s="74" t="s">
        <v>34</v>
      </c>
      <c r="P753" s="78">
        <v>29260</v>
      </c>
      <c r="Q753" s="74"/>
      <c r="R753" s="74"/>
      <c r="S753" s="74"/>
      <c r="T753" s="263"/>
      <c r="U753" s="79"/>
      <c r="V753" s="80" t="s">
        <v>26</v>
      </c>
      <c r="W753" s="263">
        <v>71345</v>
      </c>
      <c r="X753" s="280" t="s">
        <v>1133</v>
      </c>
      <c r="Y753" s="292" t="s">
        <v>1130</v>
      </c>
      <c r="Z753" s="292" t="s">
        <v>1131</v>
      </c>
      <c r="AA753" s="280" t="s">
        <v>1134</v>
      </c>
      <c r="AB753" s="298">
        <v>2</v>
      </c>
      <c r="AC753" s="263" t="s">
        <v>1135</v>
      </c>
      <c r="AD753" s="319" t="s">
        <v>26</v>
      </c>
      <c r="AE753" s="324"/>
      <c r="AF753" s="317">
        <v>0</v>
      </c>
      <c r="AG753" s="263"/>
      <c r="AH753" s="263"/>
      <c r="AI753" s="263"/>
      <c r="AJ753" s="263"/>
      <c r="AK753" s="263"/>
      <c r="AL753" s="263"/>
      <c r="AM753" s="79"/>
      <c r="AN753" s="79"/>
      <c r="AO753" s="79"/>
      <c r="AP753" s="263" t="s">
        <v>250</v>
      </c>
      <c r="AQ753" s="263"/>
      <c r="AR753"/>
    </row>
    <row r="754" spans="1:44" s="64" customFormat="1" ht="14.1" hidden="1" customHeight="1">
      <c r="A754" s="73" t="s">
        <v>245</v>
      </c>
      <c r="B754" s="74">
        <v>51</v>
      </c>
      <c r="C754" s="74" t="s">
        <v>583</v>
      </c>
      <c r="D754" s="75"/>
      <c r="E754" s="75"/>
      <c r="F754" s="76"/>
      <c r="G754" s="74">
        <v>2</v>
      </c>
      <c r="H754" s="74">
        <v>2020</v>
      </c>
      <c r="I754" s="74">
        <v>1</v>
      </c>
      <c r="J754" s="77">
        <v>52744986</v>
      </c>
      <c r="K754" s="74" t="s">
        <v>1129</v>
      </c>
      <c r="L754" s="74"/>
      <c r="M754" s="74">
        <v>1038</v>
      </c>
      <c r="N754" s="74" t="s">
        <v>248</v>
      </c>
      <c r="O754" s="74" t="s">
        <v>34</v>
      </c>
      <c r="P754" s="78">
        <v>901000</v>
      </c>
      <c r="Q754" s="74"/>
      <c r="R754" s="74"/>
      <c r="S754" s="74"/>
      <c r="T754" s="79"/>
      <c r="U754" s="79"/>
      <c r="V754" s="80" t="s">
        <v>260</v>
      </c>
      <c r="W754" s="79" t="s">
        <v>249</v>
      </c>
      <c r="X754" s="114"/>
      <c r="Y754" s="82" t="s">
        <v>249</v>
      </c>
      <c r="Z754" s="82" t="s">
        <v>249</v>
      </c>
      <c r="AA754" s="114"/>
      <c r="AB754" s="83"/>
      <c r="AC754" s="79" t="s">
        <v>249</v>
      </c>
      <c r="AD754" s="80"/>
      <c r="AE754" s="245"/>
      <c r="AF754" s="84">
        <v>0</v>
      </c>
      <c r="AG754" s="79" t="s">
        <v>249</v>
      </c>
      <c r="AH754" s="79" t="s">
        <v>249</v>
      </c>
      <c r="AI754" s="79" t="s">
        <v>249</v>
      </c>
      <c r="AJ754" s="79" t="s">
        <v>249</v>
      </c>
      <c r="AK754" s="79" t="s">
        <v>249</v>
      </c>
      <c r="AL754" s="79" t="s">
        <v>249</v>
      </c>
      <c r="AM754" s="79" t="s">
        <v>261</v>
      </c>
      <c r="AN754" s="79" t="s">
        <v>249</v>
      </c>
      <c r="AO754" s="79" t="s">
        <v>249</v>
      </c>
      <c r="AP754" s="79"/>
      <c r="AQ754" s="79"/>
      <c r="AR754"/>
    </row>
    <row r="755" spans="1:44" s="64" customFormat="1" ht="14.1" hidden="1" customHeight="1">
      <c r="A755" s="73" t="s">
        <v>245</v>
      </c>
      <c r="B755" s="74">
        <v>51</v>
      </c>
      <c r="C755" s="74" t="s">
        <v>583</v>
      </c>
      <c r="D755" s="75"/>
      <c r="E755" s="75"/>
      <c r="F755" s="76"/>
      <c r="G755" s="74">
        <v>2</v>
      </c>
      <c r="H755" s="74">
        <v>2020</v>
      </c>
      <c r="I755" s="74">
        <v>1</v>
      </c>
      <c r="J755" s="77">
        <v>52744986</v>
      </c>
      <c r="K755" s="74" t="s">
        <v>1129</v>
      </c>
      <c r="L755" s="74"/>
      <c r="M755" s="74">
        <v>1045</v>
      </c>
      <c r="N755" s="74" t="s">
        <v>255</v>
      </c>
      <c r="O755" s="74" t="s">
        <v>34</v>
      </c>
      <c r="P755" s="78">
        <v>901000</v>
      </c>
      <c r="Q755" s="74"/>
      <c r="R755" s="74"/>
      <c r="S755" s="74"/>
      <c r="T755" s="79"/>
      <c r="U755" s="79"/>
      <c r="V755" s="80" t="s">
        <v>260</v>
      </c>
      <c r="W755" s="79" t="s">
        <v>249</v>
      </c>
      <c r="X755" s="114"/>
      <c r="Y755" s="82" t="s">
        <v>249</v>
      </c>
      <c r="Z755" s="82" t="s">
        <v>249</v>
      </c>
      <c r="AA755" s="114"/>
      <c r="AB755" s="83"/>
      <c r="AC755" s="79" t="s">
        <v>249</v>
      </c>
      <c r="AD755" s="80"/>
      <c r="AE755" s="245"/>
      <c r="AF755" s="84">
        <v>0</v>
      </c>
      <c r="AG755" s="79" t="s">
        <v>249</v>
      </c>
      <c r="AH755" s="79" t="s">
        <v>249</v>
      </c>
      <c r="AI755" s="79" t="s">
        <v>249</v>
      </c>
      <c r="AJ755" s="79" t="s">
        <v>249</v>
      </c>
      <c r="AK755" s="79" t="s">
        <v>249</v>
      </c>
      <c r="AL755" s="79" t="s">
        <v>249</v>
      </c>
      <c r="AM755" s="79" t="s">
        <v>261</v>
      </c>
      <c r="AN755" s="79" t="s">
        <v>249</v>
      </c>
      <c r="AO755" s="79" t="s">
        <v>249</v>
      </c>
      <c r="AP755" s="79"/>
      <c r="AQ755" s="79"/>
      <c r="AR755"/>
    </row>
    <row r="756" spans="1:44" s="64" customFormat="1" ht="14.1" hidden="1" customHeight="1">
      <c r="A756" s="73" t="s">
        <v>245</v>
      </c>
      <c r="B756" s="74">
        <v>10</v>
      </c>
      <c r="C756" s="74" t="s">
        <v>371</v>
      </c>
      <c r="D756" s="75"/>
      <c r="E756" s="75"/>
      <c r="F756" s="76"/>
      <c r="G756" s="74">
        <v>3</v>
      </c>
      <c r="H756" s="74">
        <v>2019</v>
      </c>
      <c r="I756" s="74" t="s">
        <v>264</v>
      </c>
      <c r="J756" s="77">
        <v>52774293</v>
      </c>
      <c r="K756" s="74" t="s">
        <v>1136</v>
      </c>
      <c r="L756" s="74"/>
      <c r="M756" s="74" t="s">
        <v>266</v>
      </c>
      <c r="N756" s="74" t="s">
        <v>267</v>
      </c>
      <c r="O756" s="74" t="s">
        <v>294</v>
      </c>
      <c r="P756" s="78" t="s">
        <v>267</v>
      </c>
      <c r="Q756" s="74"/>
      <c r="R756" s="74"/>
      <c r="S756" s="74"/>
      <c r="T756" s="79"/>
      <c r="U756" s="79"/>
      <c r="V756" s="80" t="s">
        <v>260</v>
      </c>
      <c r="W756" s="79" t="s">
        <v>249</v>
      </c>
      <c r="X756" s="114"/>
      <c r="Y756" s="82" t="s">
        <v>249</v>
      </c>
      <c r="Z756" s="82" t="s">
        <v>249</v>
      </c>
      <c r="AA756" s="114"/>
      <c r="AB756" s="83"/>
      <c r="AC756" s="79" t="s">
        <v>249</v>
      </c>
      <c r="AD756" s="80"/>
      <c r="AE756" s="245"/>
      <c r="AF756" s="84">
        <v>0</v>
      </c>
      <c r="AG756" s="79" t="s">
        <v>249</v>
      </c>
      <c r="AH756" s="79" t="s">
        <v>249</v>
      </c>
      <c r="AI756" s="79" t="s">
        <v>249</v>
      </c>
      <c r="AJ756" s="79" t="s">
        <v>249</v>
      </c>
      <c r="AK756" s="79" t="s">
        <v>249</v>
      </c>
      <c r="AL756" s="79" t="s">
        <v>249</v>
      </c>
      <c r="AM756" s="79" t="s">
        <v>261</v>
      </c>
      <c r="AN756" s="79" t="s">
        <v>249</v>
      </c>
      <c r="AO756" s="79" t="s">
        <v>249</v>
      </c>
      <c r="AP756" s="79"/>
      <c r="AQ756" s="79"/>
      <c r="AR756"/>
    </row>
    <row r="757" spans="1:44" s="64" customFormat="1" ht="14.1" hidden="1" customHeight="1">
      <c r="A757" s="73" t="s">
        <v>245</v>
      </c>
      <c r="B757" s="74">
        <v>10</v>
      </c>
      <c r="C757" s="74" t="s">
        <v>371</v>
      </c>
      <c r="D757" s="75"/>
      <c r="E757" s="75"/>
      <c r="F757" s="76"/>
      <c r="G757" s="74">
        <v>2</v>
      </c>
      <c r="H757" s="74">
        <v>2019</v>
      </c>
      <c r="I757" s="74" t="s">
        <v>264</v>
      </c>
      <c r="J757" s="77">
        <v>52774293</v>
      </c>
      <c r="K757" s="74" t="s">
        <v>1136</v>
      </c>
      <c r="L757" s="74"/>
      <c r="M757" s="74" t="s">
        <v>266</v>
      </c>
      <c r="N757" s="74" t="s">
        <v>267</v>
      </c>
      <c r="O757" s="74" t="s">
        <v>294</v>
      </c>
      <c r="P757" s="78" t="s">
        <v>267</v>
      </c>
      <c r="Q757" s="74"/>
      <c r="R757" s="74"/>
      <c r="S757" s="74"/>
      <c r="T757" s="79"/>
      <c r="U757" s="79"/>
      <c r="V757" s="80" t="s">
        <v>260</v>
      </c>
      <c r="W757" s="79" t="s">
        <v>249</v>
      </c>
      <c r="X757" s="114"/>
      <c r="Y757" s="82" t="s">
        <v>249</v>
      </c>
      <c r="Z757" s="82" t="s">
        <v>249</v>
      </c>
      <c r="AA757" s="114"/>
      <c r="AB757" s="83"/>
      <c r="AC757" s="79" t="s">
        <v>249</v>
      </c>
      <c r="AD757" s="80"/>
      <c r="AE757" s="245"/>
      <c r="AF757" s="84">
        <v>0</v>
      </c>
      <c r="AG757" s="79" t="s">
        <v>249</v>
      </c>
      <c r="AH757" s="79" t="s">
        <v>249</v>
      </c>
      <c r="AI757" s="79" t="s">
        <v>249</v>
      </c>
      <c r="AJ757" s="79" t="s">
        <v>249</v>
      </c>
      <c r="AK757" s="79" t="s">
        <v>249</v>
      </c>
      <c r="AL757" s="79" t="s">
        <v>249</v>
      </c>
      <c r="AM757" s="79" t="s">
        <v>261</v>
      </c>
      <c r="AN757" s="79" t="s">
        <v>249</v>
      </c>
      <c r="AO757" s="79" t="s">
        <v>249</v>
      </c>
      <c r="AP757" s="79"/>
      <c r="AQ757" s="79"/>
      <c r="AR757"/>
    </row>
    <row r="758" spans="1:44" s="64" customFormat="1" ht="14.1" customHeight="1">
      <c r="A758" s="73" t="s">
        <v>245</v>
      </c>
      <c r="B758" s="74">
        <v>4</v>
      </c>
      <c r="C758" s="74" t="s">
        <v>352</v>
      </c>
      <c r="D758" s="75" t="s">
        <v>1137</v>
      </c>
      <c r="E758" s="75" t="s">
        <v>1138</v>
      </c>
      <c r="F758" s="76">
        <v>126</v>
      </c>
      <c r="G758" s="74">
        <v>11</v>
      </c>
      <c r="H758" s="74">
        <v>2017</v>
      </c>
      <c r="I758" s="74">
        <v>2</v>
      </c>
      <c r="J758" s="77">
        <v>52784710</v>
      </c>
      <c r="K758" s="74" t="s">
        <v>1139</v>
      </c>
      <c r="L758" s="74"/>
      <c r="M758" s="74">
        <v>1021</v>
      </c>
      <c r="N758" s="74" t="s">
        <v>27</v>
      </c>
      <c r="O758" s="74" t="s">
        <v>294</v>
      </c>
      <c r="P758" s="78">
        <v>24590.566599999998</v>
      </c>
      <c r="Q758" s="74"/>
      <c r="R758" s="74"/>
      <c r="S758" s="74"/>
      <c r="T758" s="263"/>
      <c r="U758" s="79"/>
      <c r="V758" s="80" t="s">
        <v>26</v>
      </c>
      <c r="W758" s="263" t="s">
        <v>249</v>
      </c>
      <c r="X758" s="280" t="s">
        <v>1137</v>
      </c>
      <c r="Y758" s="292" t="s">
        <v>249</v>
      </c>
      <c r="Z758" s="292" t="s">
        <v>249</v>
      </c>
      <c r="AA758" s="280" t="s">
        <v>1138</v>
      </c>
      <c r="AB758" s="299">
        <v>126</v>
      </c>
      <c r="AC758" s="263" t="s">
        <v>249</v>
      </c>
      <c r="AD758" s="319" t="s">
        <v>26</v>
      </c>
      <c r="AE758" s="324"/>
      <c r="AF758" s="317">
        <v>0</v>
      </c>
      <c r="AG758" s="263"/>
      <c r="AH758" s="263"/>
      <c r="AI758" s="263"/>
      <c r="AJ758" s="263"/>
      <c r="AK758" s="263"/>
      <c r="AL758" s="263"/>
      <c r="AM758" s="79"/>
      <c r="AN758" s="79"/>
      <c r="AO758" s="79"/>
      <c r="AP758" s="340"/>
      <c r="AQ758" s="263"/>
      <c r="AR758"/>
    </row>
    <row r="759" spans="1:44" s="64" customFormat="1" ht="14.1" customHeight="1">
      <c r="A759" s="73" t="s">
        <v>245</v>
      </c>
      <c r="B759" s="74">
        <v>4</v>
      </c>
      <c r="C759" s="74" t="s">
        <v>352</v>
      </c>
      <c r="D759" s="75" t="s">
        <v>760</v>
      </c>
      <c r="E759" s="75" t="s">
        <v>1143</v>
      </c>
      <c r="F759" s="76">
        <v>3</v>
      </c>
      <c r="G759" s="74">
        <v>7</v>
      </c>
      <c r="H759" s="74">
        <v>2018</v>
      </c>
      <c r="I759" s="74">
        <v>1</v>
      </c>
      <c r="J759" s="77">
        <v>52784710</v>
      </c>
      <c r="K759" s="74" t="s">
        <v>1139</v>
      </c>
      <c r="L759" s="74"/>
      <c r="M759" s="74">
        <v>1038</v>
      </c>
      <c r="N759" s="74" t="s">
        <v>248</v>
      </c>
      <c r="O759" s="74" t="s">
        <v>294</v>
      </c>
      <c r="P759" s="78">
        <v>52082.8</v>
      </c>
      <c r="Q759" s="74"/>
      <c r="R759" s="74"/>
      <c r="S759" s="74"/>
      <c r="T759" s="263"/>
      <c r="U759" s="79"/>
      <c r="V759" s="80" t="s">
        <v>256</v>
      </c>
      <c r="W759" s="263">
        <v>1692532</v>
      </c>
      <c r="X759" s="280" t="s">
        <v>760</v>
      </c>
      <c r="Y759" s="292" t="s">
        <v>257</v>
      </c>
      <c r="Z759" s="292" t="s">
        <v>760</v>
      </c>
      <c r="AA759" s="280" t="s">
        <v>1143</v>
      </c>
      <c r="AB759" s="298">
        <v>3</v>
      </c>
      <c r="AC759" s="263" t="s">
        <v>1144</v>
      </c>
      <c r="AD759" s="319" t="s">
        <v>256</v>
      </c>
      <c r="AE759" s="324">
        <v>43327.645138888889</v>
      </c>
      <c r="AF759" s="317">
        <v>52083</v>
      </c>
      <c r="AG759" s="263" t="s">
        <v>1145</v>
      </c>
      <c r="AH759" s="263">
        <v>27323</v>
      </c>
      <c r="AI759" s="263">
        <v>8182</v>
      </c>
      <c r="AJ759" s="263">
        <v>0</v>
      </c>
      <c r="AK759" s="263" t="s">
        <v>249</v>
      </c>
      <c r="AL759" s="263">
        <v>26041</v>
      </c>
      <c r="AM759" s="79"/>
      <c r="AN759" s="79" t="s">
        <v>25</v>
      </c>
      <c r="AO759" s="79" t="s">
        <v>249</v>
      </c>
      <c r="AP759" s="263"/>
      <c r="AQ759" s="263"/>
      <c r="AR759"/>
    </row>
    <row r="760" spans="1:44" s="64" customFormat="1" ht="14.1" customHeight="1">
      <c r="A760" s="73" t="s">
        <v>245</v>
      </c>
      <c r="B760" s="74">
        <v>56</v>
      </c>
      <c r="C760" s="74" t="s">
        <v>490</v>
      </c>
      <c r="D760" s="75">
        <v>43683</v>
      </c>
      <c r="E760" s="75">
        <v>43684</v>
      </c>
      <c r="F760" s="76">
        <v>2</v>
      </c>
      <c r="G760" s="74">
        <v>8</v>
      </c>
      <c r="H760" s="74">
        <v>2019</v>
      </c>
      <c r="I760" s="74">
        <v>1</v>
      </c>
      <c r="J760" s="77">
        <v>52801161</v>
      </c>
      <c r="K760" s="74" t="s">
        <v>1146</v>
      </c>
      <c r="L760" s="74"/>
      <c r="M760" s="74">
        <v>1038</v>
      </c>
      <c r="N760" s="74" t="s">
        <v>248</v>
      </c>
      <c r="O760" s="74" t="s">
        <v>477</v>
      </c>
      <c r="P760" s="78">
        <v>55208</v>
      </c>
      <c r="Q760" s="74"/>
      <c r="R760" s="74"/>
      <c r="S760" s="74"/>
      <c r="T760" s="263"/>
      <c r="U760" s="79"/>
      <c r="V760" s="80" t="s">
        <v>461</v>
      </c>
      <c r="W760" s="263"/>
      <c r="X760" s="280">
        <v>43683</v>
      </c>
      <c r="Y760" s="292"/>
      <c r="Z760" s="292"/>
      <c r="AA760" s="280">
        <v>43684</v>
      </c>
      <c r="AB760" s="303">
        <v>2</v>
      </c>
      <c r="AC760" s="263"/>
      <c r="AD760" s="319" t="s">
        <v>26</v>
      </c>
      <c r="AE760" s="324"/>
      <c r="AF760" s="317">
        <v>0</v>
      </c>
      <c r="AG760" s="263"/>
      <c r="AH760" s="263"/>
      <c r="AI760" s="263"/>
      <c r="AJ760" s="263"/>
      <c r="AK760" s="263"/>
      <c r="AL760" s="263"/>
      <c r="AM760" s="80"/>
      <c r="AN760" s="79"/>
      <c r="AO760" s="79"/>
      <c r="AP760" s="263" t="s">
        <v>462</v>
      </c>
      <c r="AQ760" s="263"/>
      <c r="AR760"/>
    </row>
    <row r="761" spans="1:44" s="64" customFormat="1" ht="14.1" customHeight="1">
      <c r="A761" s="73" t="s">
        <v>245</v>
      </c>
      <c r="B761" s="74">
        <v>56</v>
      </c>
      <c r="C761" s="74" t="s">
        <v>490</v>
      </c>
      <c r="D761" s="75">
        <v>43685</v>
      </c>
      <c r="E761" s="75">
        <v>43686</v>
      </c>
      <c r="F761" s="76">
        <v>2</v>
      </c>
      <c r="G761" s="74">
        <v>8</v>
      </c>
      <c r="H761" s="74">
        <v>2019</v>
      </c>
      <c r="I761" s="74">
        <v>1</v>
      </c>
      <c r="J761" s="77">
        <v>52801161</v>
      </c>
      <c r="K761" s="74" t="s">
        <v>1146</v>
      </c>
      <c r="L761" s="74"/>
      <c r="M761" s="74">
        <v>1038</v>
      </c>
      <c r="N761" s="74" t="s">
        <v>248</v>
      </c>
      <c r="O761" s="74" t="s">
        <v>477</v>
      </c>
      <c r="P761" s="78">
        <v>55208</v>
      </c>
      <c r="Q761" s="74"/>
      <c r="R761" s="74"/>
      <c r="S761" s="74"/>
      <c r="T761" s="263"/>
      <c r="U761" s="79"/>
      <c r="V761" s="80" t="s">
        <v>461</v>
      </c>
      <c r="W761" s="263"/>
      <c r="X761" s="280">
        <v>43685</v>
      </c>
      <c r="Y761" s="292"/>
      <c r="Z761" s="292"/>
      <c r="AA761" s="280">
        <v>43686</v>
      </c>
      <c r="AB761" s="303">
        <v>2</v>
      </c>
      <c r="AC761" s="263"/>
      <c r="AD761" s="319" t="s">
        <v>26</v>
      </c>
      <c r="AE761" s="324"/>
      <c r="AF761" s="317">
        <v>0</v>
      </c>
      <c r="AG761" s="263"/>
      <c r="AH761" s="263"/>
      <c r="AI761" s="263"/>
      <c r="AJ761" s="263"/>
      <c r="AK761" s="263"/>
      <c r="AL761" s="263"/>
      <c r="AM761" s="80"/>
      <c r="AN761" s="79"/>
      <c r="AO761" s="79"/>
      <c r="AP761" s="263" t="s">
        <v>462</v>
      </c>
      <c r="AQ761" s="263"/>
      <c r="AR761"/>
    </row>
    <row r="762" spans="1:44" s="64" customFormat="1" ht="14.1" customHeight="1">
      <c r="A762" s="73" t="s">
        <v>245</v>
      </c>
      <c r="B762" s="74">
        <v>75</v>
      </c>
      <c r="C762" s="74" t="s">
        <v>272</v>
      </c>
      <c r="D762" s="75"/>
      <c r="E762" s="75"/>
      <c r="F762" s="76"/>
      <c r="G762" s="74">
        <v>9</v>
      </c>
      <c r="H762" s="74">
        <v>2017</v>
      </c>
      <c r="I762" s="74">
        <v>2</v>
      </c>
      <c r="J762" s="77">
        <v>52806453</v>
      </c>
      <c r="K762" s="74" t="s">
        <v>1147</v>
      </c>
      <c r="L762" s="74"/>
      <c r="M762" s="74">
        <v>1038</v>
      </c>
      <c r="N762" s="74" t="s">
        <v>248</v>
      </c>
      <c r="O762" s="74" t="s">
        <v>30</v>
      </c>
      <c r="P762" s="78">
        <v>49181.133300000001</v>
      </c>
      <c r="Q762" s="74"/>
      <c r="R762" s="74"/>
      <c r="S762" s="74"/>
      <c r="T762" s="263">
        <v>0</v>
      </c>
      <c r="U762" s="79"/>
      <c r="V762" s="80" t="s">
        <v>256</v>
      </c>
      <c r="W762" s="263"/>
      <c r="X762" s="280"/>
      <c r="Y762" s="292"/>
      <c r="Z762" s="292"/>
      <c r="AA762" s="280"/>
      <c r="AB762" s="298"/>
      <c r="AC762" s="263"/>
      <c r="AD762" s="319" t="s">
        <v>256</v>
      </c>
      <c r="AE762" s="324"/>
      <c r="AF762" s="317">
        <v>60633</v>
      </c>
      <c r="AG762" s="263"/>
      <c r="AH762" s="263"/>
      <c r="AI762" s="263"/>
      <c r="AJ762" s="263"/>
      <c r="AK762" s="263"/>
      <c r="AL762" s="263"/>
      <c r="AM762" s="79"/>
      <c r="AN762" s="79"/>
      <c r="AO762" s="79"/>
      <c r="AP762" s="263"/>
      <c r="AQ762" s="263"/>
      <c r="AR762"/>
    </row>
    <row r="763" spans="1:44" s="64" customFormat="1" ht="14.1" customHeight="1">
      <c r="A763" s="73" t="s">
        <v>245</v>
      </c>
      <c r="B763" s="74">
        <v>56</v>
      </c>
      <c r="C763" s="74" t="s">
        <v>500</v>
      </c>
      <c r="D763" s="75"/>
      <c r="E763" s="75"/>
      <c r="F763" s="76"/>
      <c r="G763" s="74">
        <v>8</v>
      </c>
      <c r="H763" s="74">
        <v>2016</v>
      </c>
      <c r="I763" s="74">
        <v>1</v>
      </c>
      <c r="J763" s="77">
        <v>52807841</v>
      </c>
      <c r="K763" s="74" t="s">
        <v>1148</v>
      </c>
      <c r="L763" s="74"/>
      <c r="M763" s="74">
        <v>1038</v>
      </c>
      <c r="N763" s="74" t="s">
        <v>248</v>
      </c>
      <c r="O763" s="74" t="s">
        <v>34</v>
      </c>
      <c r="P763" s="78">
        <v>22981.833299999998</v>
      </c>
      <c r="Q763" s="74"/>
      <c r="R763" s="74"/>
      <c r="S763" s="74"/>
      <c r="T763" s="263"/>
      <c r="U763" s="79"/>
      <c r="V763" s="79" t="s">
        <v>256</v>
      </c>
      <c r="W763" s="263"/>
      <c r="X763" s="280"/>
      <c r="Y763" s="292"/>
      <c r="Z763" s="292"/>
      <c r="AA763" s="280"/>
      <c r="AB763" s="298"/>
      <c r="AC763" s="263"/>
      <c r="AD763" s="263" t="s">
        <v>256</v>
      </c>
      <c r="AE763" s="324"/>
      <c r="AF763" s="317">
        <v>22982</v>
      </c>
      <c r="AG763" s="263" t="s">
        <v>249</v>
      </c>
      <c r="AH763" s="263" t="s">
        <v>249</v>
      </c>
      <c r="AI763" s="263" t="s">
        <v>249</v>
      </c>
      <c r="AJ763" s="263" t="s">
        <v>249</v>
      </c>
      <c r="AK763" s="263" t="s">
        <v>249</v>
      </c>
      <c r="AL763" s="263" t="s">
        <v>249</v>
      </c>
      <c r="AM763" s="79"/>
      <c r="AN763" s="79" t="s">
        <v>249</v>
      </c>
      <c r="AO763" s="79" t="s">
        <v>249</v>
      </c>
      <c r="AP763" s="263"/>
      <c r="AQ763" s="263"/>
      <c r="AR763"/>
    </row>
    <row r="764" spans="1:44" s="64" customFormat="1" ht="14.1" customHeight="1">
      <c r="A764" s="73" t="s">
        <v>245</v>
      </c>
      <c r="B764" s="74">
        <v>42</v>
      </c>
      <c r="C764" s="74" t="s">
        <v>497</v>
      </c>
      <c r="D764" s="75" t="s">
        <v>1149</v>
      </c>
      <c r="E764" s="75" t="s">
        <v>1150</v>
      </c>
      <c r="F764" s="76">
        <v>7</v>
      </c>
      <c r="G764" s="74">
        <v>4</v>
      </c>
      <c r="H764" s="74">
        <v>2019</v>
      </c>
      <c r="I764" s="74">
        <v>2</v>
      </c>
      <c r="J764" s="77">
        <v>52811696</v>
      </c>
      <c r="K764" s="74" t="s">
        <v>1151</v>
      </c>
      <c r="L764" s="74"/>
      <c r="M764" s="74">
        <v>1038</v>
      </c>
      <c r="N764" s="74" t="s">
        <v>248</v>
      </c>
      <c r="O764" s="74" t="s">
        <v>34</v>
      </c>
      <c r="P764" s="78">
        <v>55207.7333</v>
      </c>
      <c r="Q764" s="74"/>
      <c r="R764" s="74"/>
      <c r="S764" s="74"/>
      <c r="T764" s="263"/>
      <c r="U764" s="79"/>
      <c r="V764" s="80" t="s">
        <v>256</v>
      </c>
      <c r="W764" s="263">
        <v>174375661</v>
      </c>
      <c r="X764" s="280" t="s">
        <v>1149</v>
      </c>
      <c r="Y764" s="292" t="s">
        <v>257</v>
      </c>
      <c r="Z764" s="292" t="s">
        <v>1152</v>
      </c>
      <c r="AA764" s="280" t="s">
        <v>1150</v>
      </c>
      <c r="AB764" s="298">
        <v>7</v>
      </c>
      <c r="AC764" s="263" t="s">
        <v>1153</v>
      </c>
      <c r="AD764" s="319" t="s">
        <v>256</v>
      </c>
      <c r="AE764" s="324">
        <v>43620.379166666666</v>
      </c>
      <c r="AF764" s="317">
        <v>55208</v>
      </c>
      <c r="AG764" s="263" t="s">
        <v>1154</v>
      </c>
      <c r="AH764" s="263">
        <v>138019</v>
      </c>
      <c r="AI764" s="263">
        <v>0</v>
      </c>
      <c r="AJ764" s="263">
        <v>0</v>
      </c>
      <c r="AK764" s="263" t="s">
        <v>249</v>
      </c>
      <c r="AL764" s="263">
        <v>0</v>
      </c>
      <c r="AM764" s="79"/>
      <c r="AN764" s="79" t="s">
        <v>25</v>
      </c>
      <c r="AO764" s="79" t="s">
        <v>249</v>
      </c>
      <c r="AP764" s="263"/>
      <c r="AQ764" s="263"/>
      <c r="AR764"/>
    </row>
    <row r="765" spans="1:44" s="64" customFormat="1" ht="14.1" customHeight="1">
      <c r="A765" s="73" t="s">
        <v>245</v>
      </c>
      <c r="B765" s="74">
        <v>42</v>
      </c>
      <c r="C765" s="74" t="s">
        <v>497</v>
      </c>
      <c r="D765" s="75" t="s">
        <v>1155</v>
      </c>
      <c r="E765" s="75">
        <v>42846</v>
      </c>
      <c r="F765" s="76">
        <v>2</v>
      </c>
      <c r="G765" s="74">
        <v>4</v>
      </c>
      <c r="H765" s="74">
        <v>2017</v>
      </c>
      <c r="I765" s="74">
        <v>2</v>
      </c>
      <c r="J765" s="77">
        <v>52821285</v>
      </c>
      <c r="K765" s="74" t="s">
        <v>1156</v>
      </c>
      <c r="L765" s="74"/>
      <c r="M765" s="74">
        <v>1038</v>
      </c>
      <c r="N765" s="74" t="s">
        <v>248</v>
      </c>
      <c r="O765" s="74" t="s">
        <v>34</v>
      </c>
      <c r="P765" s="78">
        <v>49181.133300000001</v>
      </c>
      <c r="Q765" s="74"/>
      <c r="R765" s="74"/>
      <c r="S765" s="74"/>
      <c r="T765" s="263"/>
      <c r="U765" s="79"/>
      <c r="V765" s="80" t="s">
        <v>256</v>
      </c>
      <c r="W765" s="263">
        <v>3151826017</v>
      </c>
      <c r="X765" s="280" t="s">
        <v>1155</v>
      </c>
      <c r="Y765" s="292" t="s">
        <v>257</v>
      </c>
      <c r="Z765" s="292" t="s">
        <v>249</v>
      </c>
      <c r="AA765" s="280">
        <v>42846</v>
      </c>
      <c r="AB765" s="299">
        <v>2</v>
      </c>
      <c r="AC765" s="263" t="s">
        <v>249</v>
      </c>
      <c r="AD765" s="319" t="s">
        <v>256</v>
      </c>
      <c r="AE765" s="324"/>
      <c r="AF765" s="317">
        <v>49181</v>
      </c>
      <c r="AG765" s="263"/>
      <c r="AH765" s="263"/>
      <c r="AI765" s="263"/>
      <c r="AJ765" s="263"/>
      <c r="AK765" s="263"/>
      <c r="AL765" s="263"/>
      <c r="AM765" s="79"/>
      <c r="AN765" s="79"/>
      <c r="AO765" s="79"/>
      <c r="AP765" s="263"/>
      <c r="AQ765" s="263"/>
      <c r="AR765"/>
    </row>
    <row r="766" spans="1:44" s="64" customFormat="1" ht="14.1" customHeight="1">
      <c r="A766" s="73" t="s">
        <v>245</v>
      </c>
      <c r="B766" s="74">
        <v>42</v>
      </c>
      <c r="C766" s="74" t="s">
        <v>497</v>
      </c>
      <c r="D766" s="75" t="s">
        <v>1157</v>
      </c>
      <c r="E766" s="75" t="s">
        <v>1158</v>
      </c>
      <c r="F766" s="76">
        <v>2</v>
      </c>
      <c r="G766" s="74">
        <v>4</v>
      </c>
      <c r="H766" s="74">
        <v>2017</v>
      </c>
      <c r="I766" s="74">
        <v>2</v>
      </c>
      <c r="J766" s="77">
        <v>52821285</v>
      </c>
      <c r="K766" s="74" t="s">
        <v>1156</v>
      </c>
      <c r="L766" s="74"/>
      <c r="M766" s="74">
        <v>1038</v>
      </c>
      <c r="N766" s="74" t="s">
        <v>248</v>
      </c>
      <c r="O766" s="74" t="s">
        <v>34</v>
      </c>
      <c r="P766" s="78">
        <v>98362.266600000003</v>
      </c>
      <c r="Q766" s="74"/>
      <c r="R766" s="74"/>
      <c r="S766" s="74"/>
      <c r="T766" s="263"/>
      <c r="U766" s="79"/>
      <c r="V766" s="80" t="s">
        <v>256</v>
      </c>
      <c r="W766" s="263">
        <v>3151826187</v>
      </c>
      <c r="X766" s="280" t="s">
        <v>1157</v>
      </c>
      <c r="Y766" s="292" t="s">
        <v>257</v>
      </c>
      <c r="Z766" s="292" t="s">
        <v>1159</v>
      </c>
      <c r="AA766" s="280" t="s">
        <v>1158</v>
      </c>
      <c r="AB766" s="299">
        <v>2</v>
      </c>
      <c r="AC766" s="263" t="s">
        <v>1160</v>
      </c>
      <c r="AD766" s="319" t="s">
        <v>256</v>
      </c>
      <c r="AE766" s="324"/>
      <c r="AF766" s="317">
        <v>98362</v>
      </c>
      <c r="AG766" s="263"/>
      <c r="AH766" s="263"/>
      <c r="AI766" s="263"/>
      <c r="AJ766" s="263"/>
      <c r="AK766" s="263"/>
      <c r="AL766" s="263"/>
      <c r="AM766" s="79"/>
      <c r="AN766" s="79"/>
      <c r="AO766" s="79"/>
      <c r="AP766" s="263"/>
      <c r="AQ766" s="263"/>
      <c r="AR766"/>
    </row>
    <row r="767" spans="1:44" s="64" customFormat="1" ht="14.1" hidden="1" customHeight="1">
      <c r="A767" s="73" t="s">
        <v>245</v>
      </c>
      <c r="B767" s="74">
        <v>42</v>
      </c>
      <c r="C767" s="74" t="s">
        <v>497</v>
      </c>
      <c r="D767" s="75"/>
      <c r="E767" s="75"/>
      <c r="F767" s="76"/>
      <c r="G767" s="74">
        <v>1</v>
      </c>
      <c r="H767" s="74">
        <v>2017</v>
      </c>
      <c r="I767" s="74">
        <v>2</v>
      </c>
      <c r="J767" s="77">
        <v>52821285</v>
      </c>
      <c r="K767" s="74" t="s">
        <v>1156</v>
      </c>
      <c r="L767" s="74"/>
      <c r="M767" s="74">
        <v>1038</v>
      </c>
      <c r="N767" s="74" t="s">
        <v>248</v>
      </c>
      <c r="O767" s="74" t="s">
        <v>34</v>
      </c>
      <c r="P767" s="78">
        <v>73771.7</v>
      </c>
      <c r="Q767" s="74"/>
      <c r="R767" s="74"/>
      <c r="S767" s="74"/>
      <c r="T767" s="79"/>
      <c r="U767" s="79"/>
      <c r="V767" s="80" t="s">
        <v>260</v>
      </c>
      <c r="W767" s="79" t="s">
        <v>249</v>
      </c>
      <c r="X767" s="114"/>
      <c r="Y767" s="82" t="s">
        <v>249</v>
      </c>
      <c r="Z767" s="82" t="s">
        <v>249</v>
      </c>
      <c r="AA767" s="114"/>
      <c r="AB767" s="83"/>
      <c r="AC767" s="79" t="s">
        <v>249</v>
      </c>
      <c r="AD767" s="80"/>
      <c r="AE767" s="245"/>
      <c r="AF767" s="84">
        <v>73772</v>
      </c>
      <c r="AG767" s="79" t="s">
        <v>249</v>
      </c>
      <c r="AH767" s="79" t="s">
        <v>249</v>
      </c>
      <c r="AI767" s="79" t="s">
        <v>249</v>
      </c>
      <c r="AJ767" s="79" t="s">
        <v>249</v>
      </c>
      <c r="AK767" s="79" t="s">
        <v>249</v>
      </c>
      <c r="AL767" s="79" t="s">
        <v>249</v>
      </c>
      <c r="AM767" s="79" t="s">
        <v>261</v>
      </c>
      <c r="AN767" s="79" t="s">
        <v>249</v>
      </c>
      <c r="AO767" s="79" t="s">
        <v>249</v>
      </c>
      <c r="AP767" s="79"/>
      <c r="AQ767" s="79"/>
      <c r="AR767"/>
    </row>
    <row r="768" spans="1:44" s="64" customFormat="1" ht="14.1" hidden="1" customHeight="1">
      <c r="A768" s="73" t="s">
        <v>245</v>
      </c>
      <c r="B768" s="74">
        <v>42</v>
      </c>
      <c r="C768" s="74" t="s">
        <v>497</v>
      </c>
      <c r="D768" s="75"/>
      <c r="E768" s="75"/>
      <c r="F768" s="76"/>
      <c r="G768" s="74">
        <v>1</v>
      </c>
      <c r="H768" s="74">
        <v>2017</v>
      </c>
      <c r="I768" s="74">
        <v>2</v>
      </c>
      <c r="J768" s="77">
        <v>52821285</v>
      </c>
      <c r="K768" s="74" t="s">
        <v>1156</v>
      </c>
      <c r="L768" s="74"/>
      <c r="M768" s="74">
        <v>1045</v>
      </c>
      <c r="N768" s="74" t="s">
        <v>255</v>
      </c>
      <c r="O768" s="74" t="s">
        <v>34</v>
      </c>
      <c r="P768" s="78">
        <v>24590.566599999998</v>
      </c>
      <c r="Q768" s="74"/>
      <c r="R768" s="74"/>
      <c r="S768" s="74"/>
      <c r="T768" s="79"/>
      <c r="U768" s="79"/>
      <c r="V768" s="80" t="s">
        <v>260</v>
      </c>
      <c r="W768" s="79" t="s">
        <v>249</v>
      </c>
      <c r="X768" s="114"/>
      <c r="Y768" s="82" t="s">
        <v>249</v>
      </c>
      <c r="Z768" s="82" t="s">
        <v>249</v>
      </c>
      <c r="AA768" s="114"/>
      <c r="AB768" s="83"/>
      <c r="AC768" s="79" t="s">
        <v>249</v>
      </c>
      <c r="AD768" s="80"/>
      <c r="AE768" s="245"/>
      <c r="AF768" s="84">
        <v>24591</v>
      </c>
      <c r="AG768" s="79" t="s">
        <v>249</v>
      </c>
      <c r="AH768" s="79" t="s">
        <v>249</v>
      </c>
      <c r="AI768" s="79" t="s">
        <v>249</v>
      </c>
      <c r="AJ768" s="79" t="s">
        <v>249</v>
      </c>
      <c r="AK768" s="79" t="s">
        <v>249</v>
      </c>
      <c r="AL768" s="79" t="s">
        <v>249</v>
      </c>
      <c r="AM768" s="79" t="s">
        <v>261</v>
      </c>
      <c r="AN768" s="79" t="s">
        <v>249</v>
      </c>
      <c r="AO768" s="79" t="s">
        <v>249</v>
      </c>
      <c r="AP768" s="79"/>
      <c r="AQ768" s="79"/>
      <c r="AR768"/>
    </row>
    <row r="769" spans="1:44" s="64" customFormat="1" ht="14.1" customHeight="1">
      <c r="A769" s="73" t="s">
        <v>245</v>
      </c>
      <c r="B769" s="74"/>
      <c r="C769" s="74" t="s">
        <v>1161</v>
      </c>
      <c r="D769" s="75" t="s">
        <v>651</v>
      </c>
      <c r="E769" s="75" t="s">
        <v>651</v>
      </c>
      <c r="F769" s="76">
        <v>1</v>
      </c>
      <c r="G769" s="74">
        <v>6</v>
      </c>
      <c r="H769" s="74">
        <v>2018</v>
      </c>
      <c r="I769" s="74" t="s">
        <v>264</v>
      </c>
      <c r="J769" s="77">
        <v>52826997</v>
      </c>
      <c r="K769" s="74" t="s">
        <v>1162</v>
      </c>
      <c r="L769" s="74"/>
      <c r="M769" s="74">
        <v>1038</v>
      </c>
      <c r="N769" s="74" t="s">
        <v>248</v>
      </c>
      <c r="O769" s="74" t="s">
        <v>294</v>
      </c>
      <c r="P769" s="78" t="s">
        <v>267</v>
      </c>
      <c r="Q769" s="74"/>
      <c r="R769" s="74"/>
      <c r="S769" s="74"/>
      <c r="T769" s="263"/>
      <c r="U769" s="79"/>
      <c r="V769" s="80" t="s">
        <v>26</v>
      </c>
      <c r="W769" s="263">
        <v>1674514</v>
      </c>
      <c r="X769" s="280" t="s">
        <v>651</v>
      </c>
      <c r="Y769" s="292" t="s">
        <v>257</v>
      </c>
      <c r="Z769" s="292" t="s">
        <v>249</v>
      </c>
      <c r="AA769" s="280" t="s">
        <v>651</v>
      </c>
      <c r="AB769" s="298">
        <v>1</v>
      </c>
      <c r="AC769" s="263" t="s">
        <v>249</v>
      </c>
      <c r="AD769" s="319" t="s">
        <v>26</v>
      </c>
      <c r="AE769" s="324"/>
      <c r="AF769" s="317">
        <v>0</v>
      </c>
      <c r="AG769" s="263"/>
      <c r="AH769" s="263"/>
      <c r="AI769" s="263"/>
      <c r="AJ769" s="263"/>
      <c r="AK769" s="263"/>
      <c r="AL769" s="263"/>
      <c r="AM769" s="79"/>
      <c r="AN769" s="79"/>
      <c r="AO769" s="79"/>
      <c r="AP769" s="263" t="s">
        <v>250</v>
      </c>
      <c r="AQ769" s="263"/>
      <c r="AR769"/>
    </row>
    <row r="770" spans="1:44" s="64" customFormat="1" ht="14.1" customHeight="1">
      <c r="A770" s="73" t="s">
        <v>245</v>
      </c>
      <c r="B770" s="74">
        <v>4</v>
      </c>
      <c r="C770" s="74" t="s">
        <v>352</v>
      </c>
      <c r="D770" s="75" t="s">
        <v>1163</v>
      </c>
      <c r="E770" s="75" t="s">
        <v>1023</v>
      </c>
      <c r="F770" s="76">
        <v>2</v>
      </c>
      <c r="G770" s="74">
        <v>10</v>
      </c>
      <c r="H770" s="74">
        <v>2019</v>
      </c>
      <c r="I770" s="74">
        <v>1</v>
      </c>
      <c r="J770" s="77">
        <v>52829665</v>
      </c>
      <c r="K770" s="74" t="s">
        <v>1164</v>
      </c>
      <c r="L770" s="74"/>
      <c r="M770" s="74">
        <v>1038</v>
      </c>
      <c r="N770" s="74" t="s">
        <v>248</v>
      </c>
      <c r="O770" s="74" t="s">
        <v>294</v>
      </c>
      <c r="P770" s="78">
        <v>55208</v>
      </c>
      <c r="Q770" s="74"/>
      <c r="R770" s="74"/>
      <c r="S770" s="74"/>
      <c r="T770" s="263"/>
      <c r="U770" s="79"/>
      <c r="V770" s="80" t="s">
        <v>26</v>
      </c>
      <c r="W770" s="263">
        <v>11902844</v>
      </c>
      <c r="X770" s="280" t="s">
        <v>1163</v>
      </c>
      <c r="Y770" s="292" t="s">
        <v>328</v>
      </c>
      <c r="Z770" s="292" t="s">
        <v>1165</v>
      </c>
      <c r="AA770" s="280" t="s">
        <v>1023</v>
      </c>
      <c r="AB770" s="299">
        <v>2</v>
      </c>
      <c r="AC770" s="263" t="s">
        <v>249</v>
      </c>
      <c r="AD770" s="319" t="s">
        <v>26</v>
      </c>
      <c r="AE770" s="324"/>
      <c r="AF770" s="317">
        <v>0</v>
      </c>
      <c r="AG770" s="263"/>
      <c r="AH770" s="263"/>
      <c r="AI770" s="263"/>
      <c r="AJ770" s="263"/>
      <c r="AK770" s="263"/>
      <c r="AL770" s="263"/>
      <c r="AM770" s="79"/>
      <c r="AN770" s="79"/>
      <c r="AO770" s="79"/>
      <c r="AP770" s="263" t="s">
        <v>250</v>
      </c>
      <c r="AQ770" s="263"/>
      <c r="AR770"/>
    </row>
    <row r="771" spans="1:44" s="64" customFormat="1" ht="14.1" customHeight="1">
      <c r="A771" s="73" t="s">
        <v>245</v>
      </c>
      <c r="B771" s="74">
        <v>148</v>
      </c>
      <c r="C771" s="74" t="s">
        <v>246</v>
      </c>
      <c r="D771" s="75" t="s">
        <v>1166</v>
      </c>
      <c r="E771" s="75" t="s">
        <v>1167</v>
      </c>
      <c r="F771" s="76">
        <v>3</v>
      </c>
      <c r="G771" s="74">
        <v>6</v>
      </c>
      <c r="H771" s="74">
        <v>2019</v>
      </c>
      <c r="I771" s="74">
        <v>2</v>
      </c>
      <c r="J771" s="77">
        <v>52830339</v>
      </c>
      <c r="K771" s="74" t="s">
        <v>1168</v>
      </c>
      <c r="L771" s="74"/>
      <c r="M771" s="74">
        <v>1045</v>
      </c>
      <c r="N771" s="74" t="s">
        <v>255</v>
      </c>
      <c r="O771" s="74" t="s">
        <v>34</v>
      </c>
      <c r="P771" s="78">
        <v>27604</v>
      </c>
      <c r="Q771" s="74"/>
      <c r="R771" s="74"/>
      <c r="S771" s="74"/>
      <c r="T771" s="263"/>
      <c r="U771" s="79"/>
      <c r="V771" s="80" t="s">
        <v>256</v>
      </c>
      <c r="W771" s="263">
        <v>880575</v>
      </c>
      <c r="X771" s="280" t="s">
        <v>1166</v>
      </c>
      <c r="Y771" s="292" t="s">
        <v>249</v>
      </c>
      <c r="Z771" s="292" t="s">
        <v>1169</v>
      </c>
      <c r="AA771" s="280" t="s">
        <v>1167</v>
      </c>
      <c r="AB771" s="298">
        <v>3</v>
      </c>
      <c r="AC771" s="263" t="s">
        <v>1170</v>
      </c>
      <c r="AD771" s="319" t="s">
        <v>256</v>
      </c>
      <c r="AE771" s="324">
        <v>43742.707638888889</v>
      </c>
      <c r="AF771" s="317">
        <v>27604</v>
      </c>
      <c r="AG771" s="263" t="s">
        <v>1171</v>
      </c>
      <c r="AH771" s="263">
        <v>27604</v>
      </c>
      <c r="AI771" s="263">
        <v>0</v>
      </c>
      <c r="AJ771" s="263">
        <v>0</v>
      </c>
      <c r="AK771" s="263" t="s">
        <v>249</v>
      </c>
      <c r="AL771" s="263">
        <v>0</v>
      </c>
      <c r="AM771" s="79"/>
      <c r="AN771" s="79" t="s">
        <v>25</v>
      </c>
      <c r="AO771" s="79" t="s">
        <v>249</v>
      </c>
      <c r="AP771" s="263"/>
      <c r="AQ771" s="263"/>
      <c r="AR771"/>
    </row>
    <row r="772" spans="1:44" s="64" customFormat="1" ht="14.1" hidden="1" customHeight="1">
      <c r="A772" s="73" t="s">
        <v>245</v>
      </c>
      <c r="B772" s="74">
        <v>10</v>
      </c>
      <c r="C772" s="74" t="s">
        <v>371</v>
      </c>
      <c r="D772" s="75"/>
      <c r="E772" s="75"/>
      <c r="F772" s="76"/>
      <c r="G772" s="74">
        <v>6</v>
      </c>
      <c r="H772" s="74">
        <v>2019</v>
      </c>
      <c r="I772" s="74">
        <v>1</v>
      </c>
      <c r="J772" s="77">
        <v>52843953</v>
      </c>
      <c r="K772" s="74" t="s">
        <v>1172</v>
      </c>
      <c r="L772" s="74"/>
      <c r="M772" s="74">
        <v>1038</v>
      </c>
      <c r="N772" s="74" t="s">
        <v>248</v>
      </c>
      <c r="O772" s="74" t="s">
        <v>30</v>
      </c>
      <c r="P772" s="78">
        <v>55207.7333</v>
      </c>
      <c r="Q772" s="74"/>
      <c r="R772" s="74"/>
      <c r="S772" s="74"/>
      <c r="T772" s="79"/>
      <c r="U772" s="79"/>
      <c r="V772" s="80" t="s">
        <v>260</v>
      </c>
      <c r="W772" s="79" t="s">
        <v>249</v>
      </c>
      <c r="X772" s="114"/>
      <c r="Y772" s="82" t="s">
        <v>249</v>
      </c>
      <c r="Z772" s="82" t="s">
        <v>249</v>
      </c>
      <c r="AA772" s="114"/>
      <c r="AB772" s="83"/>
      <c r="AC772" s="79" t="s">
        <v>249</v>
      </c>
      <c r="AD772" s="80"/>
      <c r="AE772" s="245"/>
      <c r="AF772" s="84">
        <v>55208</v>
      </c>
      <c r="AG772" s="79" t="s">
        <v>249</v>
      </c>
      <c r="AH772" s="79" t="s">
        <v>249</v>
      </c>
      <c r="AI772" s="79" t="s">
        <v>249</v>
      </c>
      <c r="AJ772" s="79" t="s">
        <v>249</v>
      </c>
      <c r="AK772" s="79" t="s">
        <v>249</v>
      </c>
      <c r="AL772" s="79" t="s">
        <v>249</v>
      </c>
      <c r="AM772" s="79" t="s">
        <v>261</v>
      </c>
      <c r="AN772" s="79" t="s">
        <v>249</v>
      </c>
      <c r="AO772" s="79" t="s">
        <v>249</v>
      </c>
      <c r="AP772" s="79"/>
      <c r="AQ772" s="79"/>
      <c r="AR772"/>
    </row>
    <row r="773" spans="1:44" s="64" customFormat="1" ht="14.1" hidden="1" customHeight="1">
      <c r="A773" s="73" t="s">
        <v>245</v>
      </c>
      <c r="B773" s="74">
        <v>10</v>
      </c>
      <c r="C773" s="74" t="s">
        <v>371</v>
      </c>
      <c r="D773" s="75"/>
      <c r="E773" s="75"/>
      <c r="F773" s="76"/>
      <c r="G773" s="74">
        <v>2</v>
      </c>
      <c r="H773" s="74">
        <v>2019</v>
      </c>
      <c r="I773" s="74">
        <v>1</v>
      </c>
      <c r="J773" s="77">
        <v>52843953</v>
      </c>
      <c r="K773" s="74" t="s">
        <v>1172</v>
      </c>
      <c r="L773" s="74"/>
      <c r="M773" s="74">
        <v>1038</v>
      </c>
      <c r="N773" s="74" t="s">
        <v>248</v>
      </c>
      <c r="O773" s="74" t="s">
        <v>30</v>
      </c>
      <c r="P773" s="78">
        <v>55207.7333</v>
      </c>
      <c r="Q773" s="74"/>
      <c r="R773" s="74"/>
      <c r="S773" s="74"/>
      <c r="T773" s="79"/>
      <c r="U773" s="79"/>
      <c r="V773" s="80" t="s">
        <v>260</v>
      </c>
      <c r="W773" s="79" t="s">
        <v>249</v>
      </c>
      <c r="X773" s="114"/>
      <c r="Y773" s="82" t="s">
        <v>249</v>
      </c>
      <c r="Z773" s="82" t="s">
        <v>249</v>
      </c>
      <c r="AA773" s="114"/>
      <c r="AB773" s="83"/>
      <c r="AC773" s="79" t="s">
        <v>249</v>
      </c>
      <c r="AD773" s="80"/>
      <c r="AE773" s="245"/>
      <c r="AF773" s="84">
        <v>55208</v>
      </c>
      <c r="AG773" s="79" t="s">
        <v>249</v>
      </c>
      <c r="AH773" s="79" t="s">
        <v>249</v>
      </c>
      <c r="AI773" s="79" t="s">
        <v>249</v>
      </c>
      <c r="AJ773" s="79" t="s">
        <v>249</v>
      </c>
      <c r="AK773" s="79" t="s">
        <v>249</v>
      </c>
      <c r="AL773" s="79" t="s">
        <v>249</v>
      </c>
      <c r="AM773" s="79" t="s">
        <v>261</v>
      </c>
      <c r="AN773" s="79" t="s">
        <v>249</v>
      </c>
      <c r="AO773" s="79" t="s">
        <v>249</v>
      </c>
      <c r="AP773" s="79"/>
      <c r="AQ773" s="79"/>
      <c r="AR773"/>
    </row>
    <row r="774" spans="1:44" s="64" customFormat="1" ht="14.1" customHeight="1">
      <c r="A774" s="73" t="s">
        <v>245</v>
      </c>
      <c r="B774" s="74">
        <v>148</v>
      </c>
      <c r="C774" s="74" t="s">
        <v>381</v>
      </c>
      <c r="D774" s="75">
        <v>43760</v>
      </c>
      <c r="E774" s="75">
        <v>43765</v>
      </c>
      <c r="F774" s="76">
        <v>6</v>
      </c>
      <c r="G774" s="74">
        <v>10</v>
      </c>
      <c r="H774" s="74">
        <v>2019</v>
      </c>
      <c r="I774" s="74">
        <v>2</v>
      </c>
      <c r="J774" s="77">
        <v>52849046</v>
      </c>
      <c r="K774" s="74" t="s">
        <v>1173</v>
      </c>
      <c r="L774" s="74"/>
      <c r="M774" s="74">
        <v>1045</v>
      </c>
      <c r="N774" s="74" t="s">
        <v>255</v>
      </c>
      <c r="O774" s="74" t="s">
        <v>30</v>
      </c>
      <c r="P774" s="78">
        <v>110415</v>
      </c>
      <c r="Q774" s="74"/>
      <c r="R774" s="74"/>
      <c r="S774" s="74"/>
      <c r="T774" s="263"/>
      <c r="U774" s="79"/>
      <c r="V774" s="80" t="s">
        <v>256</v>
      </c>
      <c r="W774" s="263" t="s">
        <v>249</v>
      </c>
      <c r="X774" s="280">
        <v>43760</v>
      </c>
      <c r="Y774" s="292" t="s">
        <v>249</v>
      </c>
      <c r="Z774" s="292" t="s">
        <v>249</v>
      </c>
      <c r="AA774" s="280">
        <v>43765</v>
      </c>
      <c r="AB774" s="298">
        <v>6</v>
      </c>
      <c r="AC774" s="263" t="s">
        <v>249</v>
      </c>
      <c r="AD774" s="319" t="s">
        <v>256</v>
      </c>
      <c r="AE774" s="324"/>
      <c r="AF774" s="317">
        <v>0</v>
      </c>
      <c r="AG774" s="263" t="s">
        <v>249</v>
      </c>
      <c r="AH774" s="263" t="s">
        <v>249</v>
      </c>
      <c r="AI774" s="263" t="s">
        <v>249</v>
      </c>
      <c r="AJ774" s="263" t="s">
        <v>249</v>
      </c>
      <c r="AK774" s="263" t="s">
        <v>249</v>
      </c>
      <c r="AL774" s="263" t="s">
        <v>249</v>
      </c>
      <c r="AM774" s="79"/>
      <c r="AN774" s="79" t="s">
        <v>249</v>
      </c>
      <c r="AO774" s="79" t="s">
        <v>249</v>
      </c>
      <c r="AP774" s="263"/>
      <c r="AQ774" s="263"/>
      <c r="AR774"/>
    </row>
    <row r="775" spans="1:44" s="64" customFormat="1" ht="14.1" customHeight="1">
      <c r="A775" s="73" t="s">
        <v>245</v>
      </c>
      <c r="B775" s="74">
        <v>148</v>
      </c>
      <c r="C775" s="74" t="s">
        <v>381</v>
      </c>
      <c r="D775" s="75">
        <v>42662</v>
      </c>
      <c r="E775" s="75">
        <v>42662</v>
      </c>
      <c r="F775" s="76">
        <v>1</v>
      </c>
      <c r="G775" s="74">
        <v>10</v>
      </c>
      <c r="H775" s="74">
        <v>2016</v>
      </c>
      <c r="I775" s="74">
        <v>2</v>
      </c>
      <c r="J775" s="77">
        <v>52849046</v>
      </c>
      <c r="K775" s="74" t="s">
        <v>1173</v>
      </c>
      <c r="L775" s="74"/>
      <c r="M775" s="74">
        <v>1045</v>
      </c>
      <c r="N775" s="74" t="s">
        <v>255</v>
      </c>
      <c r="O775" s="74" t="s">
        <v>30</v>
      </c>
      <c r="P775" s="78">
        <v>110415</v>
      </c>
      <c r="Q775" s="74"/>
      <c r="R775" s="74"/>
      <c r="S775" s="74"/>
      <c r="T775" s="263"/>
      <c r="U775" s="79"/>
      <c r="V775" s="80" t="s">
        <v>256</v>
      </c>
      <c r="W775" s="263" t="s">
        <v>249</v>
      </c>
      <c r="X775" s="280">
        <v>42662</v>
      </c>
      <c r="Y775" s="292" t="s">
        <v>249</v>
      </c>
      <c r="Z775" s="292" t="s">
        <v>249</v>
      </c>
      <c r="AA775" s="280">
        <v>42662</v>
      </c>
      <c r="AB775" s="298">
        <v>1</v>
      </c>
      <c r="AC775" s="263" t="s">
        <v>249</v>
      </c>
      <c r="AD775" s="319" t="s">
        <v>256</v>
      </c>
      <c r="AE775" s="324"/>
      <c r="AF775" s="317">
        <v>0</v>
      </c>
      <c r="AG775" s="263" t="s">
        <v>249</v>
      </c>
      <c r="AH775" s="263" t="s">
        <v>249</v>
      </c>
      <c r="AI775" s="263" t="s">
        <v>249</v>
      </c>
      <c r="AJ775" s="263" t="s">
        <v>249</v>
      </c>
      <c r="AK775" s="263" t="s">
        <v>249</v>
      </c>
      <c r="AL775" s="263" t="s">
        <v>249</v>
      </c>
      <c r="AM775" s="79"/>
      <c r="AN775" s="79" t="s">
        <v>249</v>
      </c>
      <c r="AO775" s="79" t="s">
        <v>249</v>
      </c>
      <c r="AP775" s="263"/>
      <c r="AQ775" s="263"/>
      <c r="AR775"/>
    </row>
    <row r="776" spans="1:44" s="64" customFormat="1" ht="14.1" customHeight="1">
      <c r="A776" s="73" t="s">
        <v>245</v>
      </c>
      <c r="B776" s="74">
        <v>75</v>
      </c>
      <c r="C776" s="74" t="s">
        <v>272</v>
      </c>
      <c r="D776" s="75" t="s">
        <v>1174</v>
      </c>
      <c r="E776" s="75" t="s">
        <v>1175</v>
      </c>
      <c r="F776" s="76">
        <v>2</v>
      </c>
      <c r="G776" s="74">
        <v>8</v>
      </c>
      <c r="H776" s="74">
        <v>2017</v>
      </c>
      <c r="I776" s="74" t="s">
        <v>264</v>
      </c>
      <c r="J776" s="77">
        <v>52849870</v>
      </c>
      <c r="K776" s="74" t="s">
        <v>1176</v>
      </c>
      <c r="L776" s="74"/>
      <c r="M776" s="74">
        <v>1038</v>
      </c>
      <c r="N776" s="74" t="s">
        <v>248</v>
      </c>
      <c r="O776" s="74" t="s">
        <v>30</v>
      </c>
      <c r="P776" s="78" t="s">
        <v>267</v>
      </c>
      <c r="Q776" s="74"/>
      <c r="R776" s="74"/>
      <c r="S776" s="74"/>
      <c r="T776" s="263"/>
      <c r="U776" s="79"/>
      <c r="V776" s="80" t="s">
        <v>26</v>
      </c>
      <c r="W776" s="263">
        <v>5597005</v>
      </c>
      <c r="X776" s="280" t="s">
        <v>1174</v>
      </c>
      <c r="Y776" s="292" t="s">
        <v>257</v>
      </c>
      <c r="Z776" s="292" t="s">
        <v>1177</v>
      </c>
      <c r="AA776" s="280" t="s">
        <v>1175</v>
      </c>
      <c r="AB776" s="299">
        <v>2</v>
      </c>
      <c r="AC776" s="263" t="s">
        <v>249</v>
      </c>
      <c r="AD776" s="319" t="s">
        <v>26</v>
      </c>
      <c r="AE776" s="324"/>
      <c r="AF776" s="317">
        <v>0</v>
      </c>
      <c r="AG776" s="263"/>
      <c r="AH776" s="263"/>
      <c r="AI776" s="263"/>
      <c r="AJ776" s="263"/>
      <c r="AK776" s="263"/>
      <c r="AL776" s="263"/>
      <c r="AM776" s="79"/>
      <c r="AN776" s="79"/>
      <c r="AO776" s="79"/>
      <c r="AP776" s="263" t="s">
        <v>250</v>
      </c>
      <c r="AQ776" s="263"/>
      <c r="AR776"/>
    </row>
    <row r="777" spans="1:44" s="64" customFormat="1" ht="14.1" customHeight="1">
      <c r="A777" s="73" t="s">
        <v>245</v>
      </c>
      <c r="B777" s="74">
        <v>18</v>
      </c>
      <c r="C777" s="74" t="s">
        <v>623</v>
      </c>
      <c r="D777" s="75">
        <v>42682</v>
      </c>
      <c r="E777" s="75">
        <v>42701</v>
      </c>
      <c r="F777" s="76">
        <v>20</v>
      </c>
      <c r="G777" s="74">
        <v>11</v>
      </c>
      <c r="H777" s="74">
        <v>2016</v>
      </c>
      <c r="I777" s="74">
        <v>1</v>
      </c>
      <c r="J777" s="77">
        <v>52858559</v>
      </c>
      <c r="K777" s="74" t="s">
        <v>1178</v>
      </c>
      <c r="L777" s="74"/>
      <c r="M777" s="74">
        <v>1045</v>
      </c>
      <c r="N777" s="74" t="s">
        <v>255</v>
      </c>
      <c r="O777" s="74" t="s">
        <v>294</v>
      </c>
      <c r="P777" s="78">
        <v>137891</v>
      </c>
      <c r="Q777" s="74"/>
      <c r="R777" s="74"/>
      <c r="S777" s="74"/>
      <c r="T777" s="263"/>
      <c r="U777" s="79"/>
      <c r="V777" s="80" t="s">
        <v>256</v>
      </c>
      <c r="W777" s="263"/>
      <c r="X777" s="286">
        <v>42682</v>
      </c>
      <c r="Y777" s="292"/>
      <c r="Z777" s="292" t="s">
        <v>249</v>
      </c>
      <c r="AA777" s="286">
        <v>42701</v>
      </c>
      <c r="AB777" s="299">
        <v>20</v>
      </c>
      <c r="AC777" s="263" t="s">
        <v>249</v>
      </c>
      <c r="AD777" s="319" t="s">
        <v>256</v>
      </c>
      <c r="AE777" s="324">
        <v>42760.563888888886</v>
      </c>
      <c r="AF777" s="317">
        <v>137891</v>
      </c>
      <c r="AG777" s="263" t="s">
        <v>1179</v>
      </c>
      <c r="AH777" s="263">
        <v>344727</v>
      </c>
      <c r="AI777" s="263">
        <v>6150</v>
      </c>
      <c r="AJ777" s="263">
        <v>2250</v>
      </c>
      <c r="AK777" s="263" t="s">
        <v>1179</v>
      </c>
      <c r="AL777" s="263">
        <v>413763</v>
      </c>
      <c r="AM777" s="79"/>
      <c r="AN777" s="79" t="s">
        <v>25</v>
      </c>
      <c r="AO777" s="79" t="s">
        <v>249</v>
      </c>
      <c r="AP777" s="263"/>
      <c r="AQ777" s="263"/>
      <c r="AR777"/>
    </row>
    <row r="778" spans="1:44" s="64" customFormat="1" ht="14.1" customHeight="1">
      <c r="A778" s="73" t="s">
        <v>245</v>
      </c>
      <c r="B778" s="74">
        <v>18</v>
      </c>
      <c r="C778" s="74" t="s">
        <v>623</v>
      </c>
      <c r="D778" s="75">
        <v>42702</v>
      </c>
      <c r="E778" s="75">
        <v>42716</v>
      </c>
      <c r="F778" s="76">
        <v>15</v>
      </c>
      <c r="G778" s="74">
        <v>11</v>
      </c>
      <c r="H778" s="74">
        <v>2016</v>
      </c>
      <c r="I778" s="74">
        <v>1</v>
      </c>
      <c r="J778" s="77">
        <v>52858559</v>
      </c>
      <c r="K778" s="74" t="s">
        <v>1178</v>
      </c>
      <c r="L778" s="74"/>
      <c r="M778" s="74">
        <v>1038</v>
      </c>
      <c r="N778" s="74" t="s">
        <v>248</v>
      </c>
      <c r="O778" s="74" t="s">
        <v>294</v>
      </c>
      <c r="P778" s="78">
        <v>45963.666599999997</v>
      </c>
      <c r="Q778" s="74"/>
      <c r="R778" s="74"/>
      <c r="S778" s="74"/>
      <c r="T778" s="263"/>
      <c r="U778" s="79"/>
      <c r="V778" s="80" t="s">
        <v>256</v>
      </c>
      <c r="W778" s="263"/>
      <c r="X778" s="286">
        <v>42702</v>
      </c>
      <c r="Y778" s="292"/>
      <c r="Z778" s="292" t="s">
        <v>249</v>
      </c>
      <c r="AA778" s="286">
        <v>42716</v>
      </c>
      <c r="AB778" s="299">
        <v>15</v>
      </c>
      <c r="AC778" s="263" t="s">
        <v>249</v>
      </c>
      <c r="AD778" s="319" t="s">
        <v>256</v>
      </c>
      <c r="AE778" s="324">
        <v>43718.563888888886</v>
      </c>
      <c r="AF778" s="317">
        <v>45964</v>
      </c>
      <c r="AG778" s="263" t="s">
        <v>1180</v>
      </c>
      <c r="AH778" s="263">
        <v>413673</v>
      </c>
      <c r="AI778" s="263">
        <v>6150</v>
      </c>
      <c r="AJ778" s="263">
        <v>2250</v>
      </c>
      <c r="AK778" s="263" t="s">
        <v>1180</v>
      </c>
      <c r="AL778" s="263">
        <v>344727</v>
      </c>
      <c r="AM778" s="79"/>
      <c r="AN778" s="79" t="s">
        <v>25</v>
      </c>
      <c r="AO778" s="79" t="s">
        <v>249</v>
      </c>
      <c r="AP778" s="263"/>
      <c r="AQ778" s="263"/>
      <c r="AR778"/>
    </row>
    <row r="779" spans="1:44" s="64" customFormat="1" ht="14.1" customHeight="1">
      <c r="A779" s="73" t="s">
        <v>245</v>
      </c>
      <c r="B779" s="74">
        <v>18</v>
      </c>
      <c r="C779" s="74" t="s">
        <v>623</v>
      </c>
      <c r="D779" s="75">
        <v>42748</v>
      </c>
      <c r="E779" s="75">
        <v>42748</v>
      </c>
      <c r="F779" s="76">
        <v>1</v>
      </c>
      <c r="G779" s="74">
        <v>1</v>
      </c>
      <c r="H779" s="74">
        <v>2017</v>
      </c>
      <c r="I779" s="74">
        <v>2</v>
      </c>
      <c r="J779" s="77">
        <v>52858559</v>
      </c>
      <c r="K779" s="74" t="s">
        <v>1178</v>
      </c>
      <c r="L779" s="74"/>
      <c r="M779" s="74">
        <v>1045</v>
      </c>
      <c r="N779" s="74" t="s">
        <v>255</v>
      </c>
      <c r="O779" s="74" t="s">
        <v>294</v>
      </c>
      <c r="P779" s="78">
        <v>275782</v>
      </c>
      <c r="Q779" s="74"/>
      <c r="R779" s="74"/>
      <c r="S779" s="74"/>
      <c r="T779" s="263"/>
      <c r="U779" s="79"/>
      <c r="V779" s="80" t="s">
        <v>256</v>
      </c>
      <c r="W779" s="263" t="s">
        <v>249</v>
      </c>
      <c r="X779" s="286">
        <v>42748</v>
      </c>
      <c r="Y779" s="292" t="s">
        <v>249</v>
      </c>
      <c r="Z779" s="292" t="s">
        <v>249</v>
      </c>
      <c r="AA779" s="286">
        <v>42748</v>
      </c>
      <c r="AB779" s="299">
        <v>1</v>
      </c>
      <c r="AC779" s="263" t="s">
        <v>249</v>
      </c>
      <c r="AD779" s="319" t="s">
        <v>256</v>
      </c>
      <c r="AE779" s="324"/>
      <c r="AF779" s="317">
        <v>275782</v>
      </c>
      <c r="AG779" s="263" t="s">
        <v>249</v>
      </c>
      <c r="AH779" s="263" t="s">
        <v>249</v>
      </c>
      <c r="AI779" s="263" t="s">
        <v>249</v>
      </c>
      <c r="AJ779" s="263" t="s">
        <v>249</v>
      </c>
      <c r="AK779" s="263" t="s">
        <v>249</v>
      </c>
      <c r="AL779" s="263" t="s">
        <v>249</v>
      </c>
      <c r="AM779" s="79"/>
      <c r="AN779" s="79" t="s">
        <v>249</v>
      </c>
      <c r="AO779" s="79" t="s">
        <v>249</v>
      </c>
      <c r="AP779" s="263"/>
      <c r="AQ779" s="263"/>
      <c r="AR779"/>
    </row>
    <row r="780" spans="1:44" s="64" customFormat="1" ht="15" hidden="1" customHeight="1">
      <c r="A780" s="73" t="s">
        <v>245</v>
      </c>
      <c r="B780" s="74">
        <v>149</v>
      </c>
      <c r="C780" s="74" t="s">
        <v>1181</v>
      </c>
      <c r="D780" s="75"/>
      <c r="E780" s="75"/>
      <c r="F780" s="76"/>
      <c r="G780" s="74">
        <v>5</v>
      </c>
      <c r="H780" s="74">
        <v>2019</v>
      </c>
      <c r="I780" s="74">
        <v>1</v>
      </c>
      <c r="J780" s="77">
        <v>52858648</v>
      </c>
      <c r="K780" s="74" t="s">
        <v>1182</v>
      </c>
      <c r="L780" s="74"/>
      <c r="M780" s="74">
        <v>1038</v>
      </c>
      <c r="N780" s="74" t="s">
        <v>248</v>
      </c>
      <c r="O780" s="74" t="s">
        <v>294</v>
      </c>
      <c r="P780" s="78">
        <v>27603.866600000001</v>
      </c>
      <c r="Q780" s="74"/>
      <c r="R780" s="74"/>
      <c r="S780" s="74"/>
      <c r="T780" s="79"/>
      <c r="U780" s="79"/>
      <c r="V780" s="80" t="s">
        <v>260</v>
      </c>
      <c r="W780" s="79" t="s">
        <v>249</v>
      </c>
      <c r="X780" s="114"/>
      <c r="Y780" s="82" t="s">
        <v>249</v>
      </c>
      <c r="Z780" s="82" t="s">
        <v>249</v>
      </c>
      <c r="AA780" s="114"/>
      <c r="AB780" s="83"/>
      <c r="AC780" s="79" t="s">
        <v>249</v>
      </c>
      <c r="AD780" s="80"/>
      <c r="AE780" s="245"/>
      <c r="AF780" s="84">
        <v>27604</v>
      </c>
      <c r="AG780" s="79" t="s">
        <v>249</v>
      </c>
      <c r="AH780" s="79" t="s">
        <v>249</v>
      </c>
      <c r="AI780" s="79" t="s">
        <v>249</v>
      </c>
      <c r="AJ780" s="79" t="s">
        <v>249</v>
      </c>
      <c r="AK780" s="79" t="s">
        <v>249</v>
      </c>
      <c r="AL780" s="79" t="s">
        <v>249</v>
      </c>
      <c r="AM780" s="79" t="s">
        <v>261</v>
      </c>
      <c r="AN780" s="79" t="s">
        <v>249</v>
      </c>
      <c r="AO780" s="79" t="s">
        <v>249</v>
      </c>
      <c r="AP780" s="79"/>
      <c r="AQ780" s="79"/>
      <c r="AR780"/>
    </row>
    <row r="781" spans="1:44" s="64" customFormat="1" ht="15" hidden="1" customHeight="1">
      <c r="A781" s="73" t="s">
        <v>245</v>
      </c>
      <c r="B781" s="74">
        <v>149</v>
      </c>
      <c r="C781" s="74" t="s">
        <v>845</v>
      </c>
      <c r="D781" s="75"/>
      <c r="E781" s="75"/>
      <c r="F781" s="76"/>
      <c r="G781" s="74">
        <v>9</v>
      </c>
      <c r="H781" s="74">
        <v>2019</v>
      </c>
      <c r="I781" s="74">
        <v>2</v>
      </c>
      <c r="J781" s="77">
        <v>52858648</v>
      </c>
      <c r="K781" s="74" t="s">
        <v>1182</v>
      </c>
      <c r="L781" s="74"/>
      <c r="M781" s="74">
        <v>1038</v>
      </c>
      <c r="N781" s="74" t="s">
        <v>248</v>
      </c>
      <c r="O781" s="74" t="s">
        <v>294</v>
      </c>
      <c r="P781" s="78">
        <v>55208</v>
      </c>
      <c r="Q781" s="74"/>
      <c r="R781" s="74"/>
      <c r="S781" s="74"/>
      <c r="T781" s="79"/>
      <c r="U781" s="79"/>
      <c r="V781" s="80" t="s">
        <v>260</v>
      </c>
      <c r="W781" s="79" t="s">
        <v>249</v>
      </c>
      <c r="X781" s="114"/>
      <c r="Y781" s="82" t="s">
        <v>249</v>
      </c>
      <c r="Z781" s="82" t="s">
        <v>249</v>
      </c>
      <c r="AA781" s="114"/>
      <c r="AB781" s="83"/>
      <c r="AC781" s="79" t="s">
        <v>249</v>
      </c>
      <c r="AD781" s="80"/>
      <c r="AE781" s="245"/>
      <c r="AF781" s="84">
        <v>0</v>
      </c>
      <c r="AG781" s="79" t="s">
        <v>249</v>
      </c>
      <c r="AH781" s="79" t="s">
        <v>249</v>
      </c>
      <c r="AI781" s="79" t="s">
        <v>249</v>
      </c>
      <c r="AJ781" s="79" t="s">
        <v>249</v>
      </c>
      <c r="AK781" s="79" t="s">
        <v>249</v>
      </c>
      <c r="AL781" s="79" t="s">
        <v>249</v>
      </c>
      <c r="AM781" s="79" t="s">
        <v>261</v>
      </c>
      <c r="AN781" s="79" t="s">
        <v>249</v>
      </c>
      <c r="AO781" s="79" t="s">
        <v>249</v>
      </c>
      <c r="AP781" s="79"/>
      <c r="AQ781" s="79"/>
      <c r="AR781"/>
    </row>
    <row r="782" spans="1:44" s="64" customFormat="1" ht="14.1" hidden="1" customHeight="1">
      <c r="A782" s="73" t="s">
        <v>245</v>
      </c>
      <c r="B782" s="74">
        <v>149</v>
      </c>
      <c r="C782" s="74" t="s">
        <v>845</v>
      </c>
      <c r="D782" s="75"/>
      <c r="E782" s="75"/>
      <c r="F782" s="76"/>
      <c r="G782" s="74">
        <v>9</v>
      </c>
      <c r="H782" s="74">
        <v>2019</v>
      </c>
      <c r="I782" s="74">
        <v>2</v>
      </c>
      <c r="J782" s="77">
        <v>52858648</v>
      </c>
      <c r="K782" s="74" t="s">
        <v>1182</v>
      </c>
      <c r="L782" s="74"/>
      <c r="M782" s="74">
        <v>1038</v>
      </c>
      <c r="N782" s="74" t="s">
        <v>248</v>
      </c>
      <c r="O782" s="74" t="s">
        <v>294</v>
      </c>
      <c r="P782" s="78">
        <v>55208</v>
      </c>
      <c r="Q782" s="74"/>
      <c r="R782" s="74"/>
      <c r="S782" s="74"/>
      <c r="T782" s="79"/>
      <c r="U782" s="79"/>
      <c r="V782" s="80" t="s">
        <v>260</v>
      </c>
      <c r="W782" s="79" t="s">
        <v>249</v>
      </c>
      <c r="X782" s="114"/>
      <c r="Y782" s="82" t="s">
        <v>249</v>
      </c>
      <c r="Z782" s="82" t="s">
        <v>249</v>
      </c>
      <c r="AA782" s="114"/>
      <c r="AB782" s="83"/>
      <c r="AC782" s="79" t="s">
        <v>249</v>
      </c>
      <c r="AD782" s="80"/>
      <c r="AE782" s="245"/>
      <c r="AF782" s="84">
        <v>0</v>
      </c>
      <c r="AG782" s="79" t="s">
        <v>249</v>
      </c>
      <c r="AH782" s="79" t="s">
        <v>249</v>
      </c>
      <c r="AI782" s="79" t="s">
        <v>249</v>
      </c>
      <c r="AJ782" s="79" t="s">
        <v>249</v>
      </c>
      <c r="AK782" s="79" t="s">
        <v>249</v>
      </c>
      <c r="AL782" s="79" t="s">
        <v>249</v>
      </c>
      <c r="AM782" s="79" t="s">
        <v>261</v>
      </c>
      <c r="AN782" s="79" t="s">
        <v>249</v>
      </c>
      <c r="AO782" s="79" t="s">
        <v>249</v>
      </c>
      <c r="AP782" s="79"/>
      <c r="AQ782" s="79"/>
      <c r="AR782"/>
    </row>
    <row r="783" spans="1:44" s="64" customFormat="1" ht="14.1" hidden="1" customHeight="1">
      <c r="A783" s="73" t="s">
        <v>245</v>
      </c>
      <c r="B783" s="74">
        <v>149</v>
      </c>
      <c r="C783" s="74" t="s">
        <v>845</v>
      </c>
      <c r="D783" s="75"/>
      <c r="E783" s="75"/>
      <c r="F783" s="76"/>
      <c r="G783" s="74">
        <v>9</v>
      </c>
      <c r="H783" s="74">
        <v>2019</v>
      </c>
      <c r="I783" s="74">
        <v>2</v>
      </c>
      <c r="J783" s="77">
        <v>52858648</v>
      </c>
      <c r="K783" s="74" t="s">
        <v>1182</v>
      </c>
      <c r="L783" s="74"/>
      <c r="M783" s="74">
        <v>1038</v>
      </c>
      <c r="N783" s="74" t="s">
        <v>248</v>
      </c>
      <c r="O783" s="74" t="s">
        <v>249</v>
      </c>
      <c r="P783" s="78">
        <v>55208</v>
      </c>
      <c r="Q783" s="74"/>
      <c r="R783" s="74"/>
      <c r="S783" s="74"/>
      <c r="T783" s="79"/>
      <c r="U783" s="79"/>
      <c r="V783" s="80" t="s">
        <v>260</v>
      </c>
      <c r="W783" s="79" t="s">
        <v>249</v>
      </c>
      <c r="X783" s="114"/>
      <c r="Y783" s="82" t="s">
        <v>249</v>
      </c>
      <c r="Z783" s="82" t="s">
        <v>249</v>
      </c>
      <c r="AA783" s="114"/>
      <c r="AB783" s="83"/>
      <c r="AC783" s="79" t="s">
        <v>249</v>
      </c>
      <c r="AD783" s="80"/>
      <c r="AE783" s="245"/>
      <c r="AF783" s="84">
        <v>0</v>
      </c>
      <c r="AG783" s="79" t="s">
        <v>249</v>
      </c>
      <c r="AH783" s="79" t="s">
        <v>249</v>
      </c>
      <c r="AI783" s="79" t="s">
        <v>249</v>
      </c>
      <c r="AJ783" s="79" t="s">
        <v>249</v>
      </c>
      <c r="AK783" s="79" t="s">
        <v>249</v>
      </c>
      <c r="AL783" s="79" t="s">
        <v>249</v>
      </c>
      <c r="AM783" s="79" t="s">
        <v>261</v>
      </c>
      <c r="AN783" s="79" t="s">
        <v>249</v>
      </c>
      <c r="AO783" s="79" t="s">
        <v>249</v>
      </c>
      <c r="AP783" s="79"/>
      <c r="AQ783" s="79"/>
      <c r="AR783"/>
    </row>
    <row r="784" spans="1:44" s="64" customFormat="1" ht="14.1" customHeight="1">
      <c r="A784" s="73" t="s">
        <v>245</v>
      </c>
      <c r="B784" s="74">
        <v>18</v>
      </c>
      <c r="C784" s="74" t="s">
        <v>623</v>
      </c>
      <c r="D784" s="75"/>
      <c r="E784" s="75"/>
      <c r="F784" s="76"/>
      <c r="G784" s="74">
        <v>5</v>
      </c>
      <c r="H784" s="74">
        <v>2016</v>
      </c>
      <c r="I784" s="74">
        <v>1</v>
      </c>
      <c r="J784" s="77">
        <v>52869542</v>
      </c>
      <c r="K784" s="74" t="s">
        <v>1183</v>
      </c>
      <c r="L784" s="74"/>
      <c r="M784" s="74">
        <v>1021</v>
      </c>
      <c r="N784" s="74" t="s">
        <v>27</v>
      </c>
      <c r="O784" s="74" t="s">
        <v>294</v>
      </c>
      <c r="P784" s="78">
        <v>333333</v>
      </c>
      <c r="Q784" s="74"/>
      <c r="R784" s="74"/>
      <c r="S784" s="74"/>
      <c r="T784" s="263"/>
      <c r="U784" s="79"/>
      <c r="V784" s="79" t="s">
        <v>256</v>
      </c>
      <c r="W784" s="263"/>
      <c r="X784" s="280"/>
      <c r="Y784" s="292"/>
      <c r="Z784" s="292"/>
      <c r="AA784" s="280"/>
      <c r="AB784" s="298"/>
      <c r="AC784" s="263"/>
      <c r="AD784" s="263" t="s">
        <v>256</v>
      </c>
      <c r="AE784" s="324"/>
      <c r="AF784" s="317">
        <v>333333</v>
      </c>
      <c r="AG784" s="263" t="s">
        <v>249</v>
      </c>
      <c r="AH784" s="263" t="s">
        <v>249</v>
      </c>
      <c r="AI784" s="263" t="s">
        <v>249</v>
      </c>
      <c r="AJ784" s="263" t="s">
        <v>249</v>
      </c>
      <c r="AK784" s="263" t="s">
        <v>249</v>
      </c>
      <c r="AL784" s="263" t="s">
        <v>249</v>
      </c>
      <c r="AM784" s="79"/>
      <c r="AN784" s="79" t="s">
        <v>249</v>
      </c>
      <c r="AO784" s="79" t="s">
        <v>249</v>
      </c>
      <c r="AP784" s="263"/>
      <c r="AQ784" s="263"/>
      <c r="AR784"/>
    </row>
    <row r="785" spans="1:44" s="64" customFormat="1" ht="14.1" customHeight="1">
      <c r="A785" s="73" t="s">
        <v>245</v>
      </c>
      <c r="B785" s="74">
        <v>18</v>
      </c>
      <c r="C785" s="74" t="s">
        <v>623</v>
      </c>
      <c r="D785" s="75"/>
      <c r="E785" s="75"/>
      <c r="F785" s="76"/>
      <c r="G785" s="74">
        <v>4</v>
      </c>
      <c r="H785" s="74">
        <v>2016</v>
      </c>
      <c r="I785" s="74">
        <v>1</v>
      </c>
      <c r="J785" s="77">
        <v>52869542</v>
      </c>
      <c r="K785" s="74" t="s">
        <v>1183</v>
      </c>
      <c r="L785" s="74"/>
      <c r="M785" s="74">
        <v>1021</v>
      </c>
      <c r="N785" s="74" t="s">
        <v>27</v>
      </c>
      <c r="O785" s="74" t="s">
        <v>294</v>
      </c>
      <c r="P785" s="78">
        <v>500000</v>
      </c>
      <c r="Q785" s="74"/>
      <c r="R785" s="74"/>
      <c r="S785" s="74"/>
      <c r="T785" s="263"/>
      <c r="U785" s="79"/>
      <c r="V785" s="79" t="s">
        <v>256</v>
      </c>
      <c r="W785" s="263"/>
      <c r="X785" s="280"/>
      <c r="Y785" s="292"/>
      <c r="Z785" s="292"/>
      <c r="AA785" s="280"/>
      <c r="AB785" s="298"/>
      <c r="AC785" s="263"/>
      <c r="AD785" s="263" t="s">
        <v>256</v>
      </c>
      <c r="AE785" s="324"/>
      <c r="AF785" s="317">
        <v>500000</v>
      </c>
      <c r="AG785" s="263" t="s">
        <v>249</v>
      </c>
      <c r="AH785" s="263" t="s">
        <v>249</v>
      </c>
      <c r="AI785" s="263" t="s">
        <v>249</v>
      </c>
      <c r="AJ785" s="263" t="s">
        <v>249</v>
      </c>
      <c r="AK785" s="263" t="s">
        <v>249</v>
      </c>
      <c r="AL785" s="263" t="s">
        <v>249</v>
      </c>
      <c r="AM785" s="79"/>
      <c r="AN785" s="79" t="s">
        <v>249</v>
      </c>
      <c r="AO785" s="79" t="s">
        <v>249</v>
      </c>
      <c r="AP785" s="263"/>
      <c r="AQ785" s="263"/>
      <c r="AR785"/>
    </row>
    <row r="786" spans="1:44" s="64" customFormat="1" ht="14.1" customHeight="1">
      <c r="A786" s="73" t="s">
        <v>245</v>
      </c>
      <c r="B786" s="74">
        <v>18</v>
      </c>
      <c r="C786" s="74" t="s">
        <v>623</v>
      </c>
      <c r="D786" s="75"/>
      <c r="E786" s="75"/>
      <c r="F786" s="76"/>
      <c r="G786" s="74">
        <v>4</v>
      </c>
      <c r="H786" s="74">
        <v>2016</v>
      </c>
      <c r="I786" s="74">
        <v>2</v>
      </c>
      <c r="J786" s="77">
        <v>52869542</v>
      </c>
      <c r="K786" s="74" t="s">
        <v>1183</v>
      </c>
      <c r="L786" s="74"/>
      <c r="M786" s="74">
        <v>1021</v>
      </c>
      <c r="N786" s="74" t="s">
        <v>27</v>
      </c>
      <c r="O786" s="74" t="s">
        <v>294</v>
      </c>
      <c r="P786" s="78">
        <v>500000</v>
      </c>
      <c r="Q786" s="74"/>
      <c r="R786" s="74"/>
      <c r="S786" s="74"/>
      <c r="T786" s="263"/>
      <c r="U786" s="79"/>
      <c r="V786" s="79" t="s">
        <v>256</v>
      </c>
      <c r="W786" s="263"/>
      <c r="X786" s="280"/>
      <c r="Y786" s="292"/>
      <c r="Z786" s="292"/>
      <c r="AA786" s="280"/>
      <c r="AB786" s="298"/>
      <c r="AC786" s="263"/>
      <c r="AD786" s="263" t="s">
        <v>256</v>
      </c>
      <c r="AE786" s="324"/>
      <c r="AF786" s="317">
        <v>500000</v>
      </c>
      <c r="AG786" s="263" t="s">
        <v>249</v>
      </c>
      <c r="AH786" s="263" t="s">
        <v>249</v>
      </c>
      <c r="AI786" s="263" t="s">
        <v>249</v>
      </c>
      <c r="AJ786" s="263" t="s">
        <v>249</v>
      </c>
      <c r="AK786" s="263" t="s">
        <v>249</v>
      </c>
      <c r="AL786" s="263" t="s">
        <v>249</v>
      </c>
      <c r="AM786" s="79"/>
      <c r="AN786" s="79" t="s">
        <v>249</v>
      </c>
      <c r="AO786" s="79" t="s">
        <v>249</v>
      </c>
      <c r="AP786" s="263"/>
      <c r="AQ786" s="263"/>
      <c r="AR786"/>
    </row>
    <row r="787" spans="1:44" s="64" customFormat="1" ht="14.1" customHeight="1">
      <c r="A787" s="73" t="s">
        <v>245</v>
      </c>
      <c r="B787" s="74">
        <v>18</v>
      </c>
      <c r="C787" s="74" t="s">
        <v>623</v>
      </c>
      <c r="D787" s="75"/>
      <c r="E787" s="75"/>
      <c r="F787" s="76"/>
      <c r="G787" s="74">
        <v>3</v>
      </c>
      <c r="H787" s="74">
        <v>2016</v>
      </c>
      <c r="I787" s="74">
        <v>1</v>
      </c>
      <c r="J787" s="77">
        <v>52869542</v>
      </c>
      <c r="K787" s="74" t="s">
        <v>1183</v>
      </c>
      <c r="L787" s="74"/>
      <c r="M787" s="74">
        <v>1021</v>
      </c>
      <c r="N787" s="74" t="s">
        <v>27</v>
      </c>
      <c r="O787" s="74" t="s">
        <v>294</v>
      </c>
      <c r="P787" s="78">
        <v>500000</v>
      </c>
      <c r="Q787" s="74"/>
      <c r="R787" s="74"/>
      <c r="S787" s="74"/>
      <c r="T787" s="263"/>
      <c r="U787" s="79"/>
      <c r="V787" s="79" t="s">
        <v>256</v>
      </c>
      <c r="W787" s="265"/>
      <c r="X787" s="280"/>
      <c r="Y787" s="294"/>
      <c r="Z787" s="294"/>
      <c r="AA787" s="280"/>
      <c r="AB787" s="298"/>
      <c r="AC787" s="263"/>
      <c r="AD787" s="263" t="s">
        <v>256</v>
      </c>
      <c r="AE787" s="324"/>
      <c r="AF787" s="317">
        <v>500000</v>
      </c>
      <c r="AG787" s="263" t="s">
        <v>249</v>
      </c>
      <c r="AH787" s="263" t="s">
        <v>249</v>
      </c>
      <c r="AI787" s="263" t="s">
        <v>249</v>
      </c>
      <c r="AJ787" s="263" t="s">
        <v>249</v>
      </c>
      <c r="AK787" s="263" t="s">
        <v>249</v>
      </c>
      <c r="AL787" s="263" t="s">
        <v>249</v>
      </c>
      <c r="AM787" s="79"/>
      <c r="AN787" s="79" t="s">
        <v>249</v>
      </c>
      <c r="AO787" s="79" t="s">
        <v>249</v>
      </c>
      <c r="AP787" s="263"/>
      <c r="AQ787" s="263"/>
      <c r="AR787"/>
    </row>
    <row r="788" spans="1:44" s="64" customFormat="1" ht="14.1" customHeight="1">
      <c r="A788" s="73" t="s">
        <v>245</v>
      </c>
      <c r="B788" s="74">
        <v>18</v>
      </c>
      <c r="C788" s="74" t="s">
        <v>623</v>
      </c>
      <c r="D788" s="75"/>
      <c r="E788" s="75"/>
      <c r="F788" s="76"/>
      <c r="G788" s="74">
        <v>3</v>
      </c>
      <c r="H788" s="74">
        <v>2016</v>
      </c>
      <c r="I788" s="74">
        <v>2</v>
      </c>
      <c r="J788" s="77">
        <v>52869542</v>
      </c>
      <c r="K788" s="74" t="s">
        <v>1183</v>
      </c>
      <c r="L788" s="74"/>
      <c r="M788" s="74">
        <v>1021</v>
      </c>
      <c r="N788" s="74" t="s">
        <v>27</v>
      </c>
      <c r="O788" s="74" t="s">
        <v>294</v>
      </c>
      <c r="P788" s="78">
        <v>500000</v>
      </c>
      <c r="Q788" s="74"/>
      <c r="R788" s="74"/>
      <c r="S788" s="74"/>
      <c r="T788" s="263"/>
      <c r="U788" s="79"/>
      <c r="V788" s="79" t="s">
        <v>256</v>
      </c>
      <c r="W788" s="263"/>
      <c r="X788" s="280"/>
      <c r="Y788" s="292"/>
      <c r="Z788" s="292"/>
      <c r="AA788" s="280"/>
      <c r="AB788" s="298"/>
      <c r="AC788" s="263"/>
      <c r="AD788" s="263" t="s">
        <v>256</v>
      </c>
      <c r="AE788" s="324"/>
      <c r="AF788" s="317">
        <v>500000</v>
      </c>
      <c r="AG788" s="263" t="s">
        <v>249</v>
      </c>
      <c r="AH788" s="263" t="s">
        <v>249</v>
      </c>
      <c r="AI788" s="263" t="s">
        <v>249</v>
      </c>
      <c r="AJ788" s="263" t="s">
        <v>249</v>
      </c>
      <c r="AK788" s="263" t="s">
        <v>249</v>
      </c>
      <c r="AL788" s="263" t="s">
        <v>249</v>
      </c>
      <c r="AM788" s="79"/>
      <c r="AN788" s="79" t="s">
        <v>249</v>
      </c>
      <c r="AO788" s="79" t="s">
        <v>249</v>
      </c>
      <c r="AP788" s="263"/>
      <c r="AQ788" s="263"/>
      <c r="AR788"/>
    </row>
    <row r="789" spans="1:44" s="64" customFormat="1" ht="14.1" customHeight="1">
      <c r="A789" s="73" t="s">
        <v>245</v>
      </c>
      <c r="B789" s="90">
        <v>18</v>
      </c>
      <c r="C789" s="91" t="s">
        <v>623</v>
      </c>
      <c r="D789" s="75"/>
      <c r="E789" s="75"/>
      <c r="F789" s="76"/>
      <c r="G789" s="91"/>
      <c r="H789" s="91"/>
      <c r="I789" s="91"/>
      <c r="J789" s="92">
        <v>52869542</v>
      </c>
      <c r="K789" s="74" t="s">
        <v>1183</v>
      </c>
      <c r="L789" s="91"/>
      <c r="M789" s="91">
        <v>1021</v>
      </c>
      <c r="N789" s="74" t="s">
        <v>27</v>
      </c>
      <c r="O789" s="74" t="s">
        <v>294</v>
      </c>
      <c r="P789" s="78"/>
      <c r="Q789" s="74"/>
      <c r="R789" s="74"/>
      <c r="S789" s="91"/>
      <c r="T789" s="263"/>
      <c r="U789" s="93"/>
      <c r="V789" s="79" t="s">
        <v>256</v>
      </c>
      <c r="W789" s="265"/>
      <c r="X789" s="280"/>
      <c r="Y789" s="294"/>
      <c r="Z789" s="294"/>
      <c r="AA789" s="280"/>
      <c r="AB789" s="300"/>
      <c r="AC789" s="265"/>
      <c r="AD789" s="263" t="s">
        <v>256</v>
      </c>
      <c r="AE789" s="325">
        <v>43725.599999999999</v>
      </c>
      <c r="AF789" s="317">
        <v>0</v>
      </c>
      <c r="AG789" s="265" t="s">
        <v>249</v>
      </c>
      <c r="AH789" s="341"/>
      <c r="AI789" s="265"/>
      <c r="AJ789" s="265"/>
      <c r="AK789" s="265" t="s">
        <v>249</v>
      </c>
      <c r="AL789" s="341"/>
      <c r="AM789" s="79"/>
      <c r="AN789" s="93" t="s">
        <v>249</v>
      </c>
      <c r="AO789" s="98" t="s">
        <v>249</v>
      </c>
      <c r="AP789" s="263"/>
      <c r="AQ789" s="263"/>
      <c r="AR789"/>
    </row>
    <row r="790" spans="1:44" s="64" customFormat="1" ht="14.1" customHeight="1">
      <c r="A790" s="73" t="s">
        <v>245</v>
      </c>
      <c r="B790" s="74">
        <v>132</v>
      </c>
      <c r="C790" s="74" t="s">
        <v>290</v>
      </c>
      <c r="D790" s="75" t="s">
        <v>1184</v>
      </c>
      <c r="E790" s="75" t="s">
        <v>1185</v>
      </c>
      <c r="F790" s="76">
        <v>2</v>
      </c>
      <c r="G790" s="74">
        <v>11</v>
      </c>
      <c r="H790" s="74">
        <v>2018</v>
      </c>
      <c r="I790" s="74">
        <v>2</v>
      </c>
      <c r="J790" s="77">
        <v>52903825</v>
      </c>
      <c r="K790" s="74" t="s">
        <v>1186</v>
      </c>
      <c r="L790" s="74"/>
      <c r="M790" s="74">
        <v>1038</v>
      </c>
      <c r="N790" s="74" t="s">
        <v>248</v>
      </c>
      <c r="O790" s="74" t="s">
        <v>30</v>
      </c>
      <c r="P790" s="78">
        <v>52082.8</v>
      </c>
      <c r="Q790" s="74"/>
      <c r="R790" s="74"/>
      <c r="S790" s="74"/>
      <c r="T790" s="263"/>
      <c r="U790" s="79"/>
      <c r="V790" s="80" t="s">
        <v>256</v>
      </c>
      <c r="W790" s="263">
        <v>6557080</v>
      </c>
      <c r="X790" s="280" t="s">
        <v>1184</v>
      </c>
      <c r="Y790" s="292" t="s">
        <v>257</v>
      </c>
      <c r="Z790" s="292" t="s">
        <v>1187</v>
      </c>
      <c r="AA790" s="280" t="s">
        <v>1185</v>
      </c>
      <c r="AB790" s="299">
        <v>2</v>
      </c>
      <c r="AC790" s="263" t="s">
        <v>249</v>
      </c>
      <c r="AD790" s="319" t="s">
        <v>256</v>
      </c>
      <c r="AE790" s="324"/>
      <c r="AF790" s="317">
        <v>54667</v>
      </c>
      <c r="AG790" s="263"/>
      <c r="AH790" s="263"/>
      <c r="AI790" s="263"/>
      <c r="AJ790" s="263"/>
      <c r="AK790" s="263"/>
      <c r="AL790" s="263"/>
      <c r="AM790" s="79"/>
      <c r="AN790" s="79"/>
      <c r="AO790" s="79"/>
      <c r="AP790" s="263"/>
      <c r="AQ790" s="263"/>
      <c r="AR790"/>
    </row>
    <row r="791" spans="1:44" s="64" customFormat="1" ht="14.1" customHeight="1">
      <c r="A791" s="73" t="s">
        <v>245</v>
      </c>
      <c r="B791" s="74">
        <v>52</v>
      </c>
      <c r="C791" s="74" t="s">
        <v>736</v>
      </c>
      <c r="D791" s="75" t="s">
        <v>1188</v>
      </c>
      <c r="E791" s="75" t="s">
        <v>1189</v>
      </c>
      <c r="F791" s="76">
        <v>3</v>
      </c>
      <c r="G791" s="74">
        <v>5</v>
      </c>
      <c r="H791" s="74">
        <v>2018</v>
      </c>
      <c r="I791" s="74">
        <v>1</v>
      </c>
      <c r="J791" s="77">
        <v>52906177</v>
      </c>
      <c r="K791" s="74" t="s">
        <v>1190</v>
      </c>
      <c r="L791" s="74"/>
      <c r="M791" s="74">
        <v>1038</v>
      </c>
      <c r="N791" s="74" t="s">
        <v>248</v>
      </c>
      <c r="O791" s="74" t="s">
        <v>30</v>
      </c>
      <c r="P791" s="78">
        <v>52082.8</v>
      </c>
      <c r="Q791" s="74"/>
      <c r="R791" s="74"/>
      <c r="S791" s="74"/>
      <c r="T791" s="263"/>
      <c r="U791" s="79"/>
      <c r="V791" s="80" t="s">
        <v>256</v>
      </c>
      <c r="W791" s="263">
        <v>1490158</v>
      </c>
      <c r="X791" s="280" t="s">
        <v>1188</v>
      </c>
      <c r="Y791" s="292" t="s">
        <v>257</v>
      </c>
      <c r="Z791" s="292" t="s">
        <v>1191</v>
      </c>
      <c r="AA791" s="280" t="s">
        <v>1189</v>
      </c>
      <c r="AB791" s="298"/>
      <c r="AC791" s="263" t="s">
        <v>1192</v>
      </c>
      <c r="AD791" s="319" t="s">
        <v>256</v>
      </c>
      <c r="AE791" s="324">
        <v>43312.618055555555</v>
      </c>
      <c r="AF791" s="317">
        <v>52083</v>
      </c>
      <c r="AG791" s="263" t="s">
        <v>1193</v>
      </c>
      <c r="AH791" s="263">
        <v>26041</v>
      </c>
      <c r="AI791" s="263">
        <v>8142</v>
      </c>
      <c r="AJ791" s="263">
        <v>0</v>
      </c>
      <c r="AK791" s="263" t="s">
        <v>249</v>
      </c>
      <c r="AL791" s="263">
        <v>26041</v>
      </c>
      <c r="AM791" s="79"/>
      <c r="AN791" s="79" t="s">
        <v>25</v>
      </c>
      <c r="AO791" s="79" t="s">
        <v>249</v>
      </c>
      <c r="AP791" s="263"/>
      <c r="AQ791" s="263"/>
      <c r="AR791"/>
    </row>
    <row r="792" spans="1:44" s="64" customFormat="1" ht="14.1" customHeight="1">
      <c r="A792" s="73" t="s">
        <v>245</v>
      </c>
      <c r="B792" s="74">
        <v>64</v>
      </c>
      <c r="C792" s="74" t="s">
        <v>475</v>
      </c>
      <c r="D792" s="75">
        <v>43829</v>
      </c>
      <c r="E792" s="75">
        <v>43842</v>
      </c>
      <c r="F792" s="76">
        <v>14</v>
      </c>
      <c r="G792" s="74">
        <v>12</v>
      </c>
      <c r="H792" s="74">
        <v>2019</v>
      </c>
      <c r="I792" s="74">
        <v>1</v>
      </c>
      <c r="J792" s="77">
        <v>52910771</v>
      </c>
      <c r="K792" s="74" t="s">
        <v>1195</v>
      </c>
      <c r="L792" s="74"/>
      <c r="M792" s="74">
        <v>1038</v>
      </c>
      <c r="N792" s="74" t="s">
        <v>248</v>
      </c>
      <c r="O792" s="74" t="s">
        <v>34</v>
      </c>
      <c r="P792" s="78">
        <v>58520</v>
      </c>
      <c r="Q792" s="74"/>
      <c r="R792" s="74"/>
      <c r="S792" s="74"/>
      <c r="T792" s="263"/>
      <c r="U792" s="79"/>
      <c r="V792" s="80" t="s">
        <v>256</v>
      </c>
      <c r="W792" s="263">
        <v>514153</v>
      </c>
      <c r="X792" s="280">
        <v>43829</v>
      </c>
      <c r="Y792" s="292" t="s">
        <v>1196</v>
      </c>
      <c r="Z792" s="292" t="s">
        <v>1197</v>
      </c>
      <c r="AA792" s="280">
        <v>43842</v>
      </c>
      <c r="AB792" s="298">
        <v>14</v>
      </c>
      <c r="AC792" s="263" t="s">
        <v>1198</v>
      </c>
      <c r="AD792" s="319" t="s">
        <v>256</v>
      </c>
      <c r="AE792" s="324">
        <v>43963.595138888886</v>
      </c>
      <c r="AF792" s="317">
        <v>0</v>
      </c>
      <c r="AG792" s="263" t="s">
        <v>249</v>
      </c>
      <c r="AH792" s="263">
        <v>0</v>
      </c>
      <c r="AI792" s="263">
        <v>0</v>
      </c>
      <c r="AJ792" s="263">
        <v>0</v>
      </c>
      <c r="AK792" s="263" t="s">
        <v>249</v>
      </c>
      <c r="AL792" s="263">
        <v>0</v>
      </c>
      <c r="AM792" s="79"/>
      <c r="AN792" s="79" t="s">
        <v>25</v>
      </c>
      <c r="AO792" s="79" t="s">
        <v>249</v>
      </c>
      <c r="AP792" s="263"/>
      <c r="AQ792" s="263"/>
      <c r="AR792"/>
    </row>
    <row r="793" spans="1:44" s="64" customFormat="1" ht="14.1" hidden="1" customHeight="1">
      <c r="A793" s="73" t="s">
        <v>245</v>
      </c>
      <c r="B793" s="74">
        <v>64</v>
      </c>
      <c r="C793" s="74" t="s">
        <v>475</v>
      </c>
      <c r="D793" s="75">
        <v>43843</v>
      </c>
      <c r="E793" s="75">
        <v>43852</v>
      </c>
      <c r="F793" s="76">
        <v>10</v>
      </c>
      <c r="G793" s="74">
        <v>1</v>
      </c>
      <c r="H793" s="74">
        <v>2020</v>
      </c>
      <c r="I793" s="74">
        <v>2</v>
      </c>
      <c r="J793" s="77">
        <v>52910771</v>
      </c>
      <c r="K793" s="74" t="s">
        <v>1195</v>
      </c>
      <c r="L793" s="74"/>
      <c r="M793" s="74">
        <v>1038</v>
      </c>
      <c r="N793" s="74" t="s">
        <v>248</v>
      </c>
      <c r="O793" s="74" t="s">
        <v>34</v>
      </c>
      <c r="P793" s="78">
        <v>58520</v>
      </c>
      <c r="Q793" s="74"/>
      <c r="R793" s="74"/>
      <c r="S793" s="74"/>
      <c r="T793" s="79"/>
      <c r="U793" s="79"/>
      <c r="V793" s="80" t="s">
        <v>282</v>
      </c>
      <c r="W793" s="79"/>
      <c r="X793" s="114">
        <v>43843</v>
      </c>
      <c r="Y793" s="82"/>
      <c r="Z793" s="82"/>
      <c r="AA793" s="114">
        <v>43852</v>
      </c>
      <c r="AB793" s="83">
        <v>10</v>
      </c>
      <c r="AC793" s="79"/>
      <c r="AD793" s="80"/>
      <c r="AE793" s="245">
        <v>43900.71597222222</v>
      </c>
      <c r="AF793" s="84">
        <v>0</v>
      </c>
      <c r="AG793" s="79" t="s">
        <v>249</v>
      </c>
      <c r="AH793" s="79">
        <v>0</v>
      </c>
      <c r="AI793" s="79">
        <v>0</v>
      </c>
      <c r="AJ793" s="79">
        <v>0</v>
      </c>
      <c r="AK793" s="79" t="s">
        <v>249</v>
      </c>
      <c r="AL793" s="79">
        <v>0</v>
      </c>
      <c r="AM793" s="79" t="s">
        <v>1199</v>
      </c>
      <c r="AN793" s="79" t="s">
        <v>789</v>
      </c>
      <c r="AO793" s="79" t="s">
        <v>249</v>
      </c>
      <c r="AP793" s="79"/>
      <c r="AQ793" s="79"/>
      <c r="AR793"/>
    </row>
    <row r="794" spans="1:44" s="64" customFormat="1" ht="14.1" hidden="1" customHeight="1">
      <c r="A794" s="73" t="s">
        <v>245</v>
      </c>
      <c r="B794" s="74">
        <v>64</v>
      </c>
      <c r="C794" s="74" t="s">
        <v>475</v>
      </c>
      <c r="D794" s="75">
        <v>43867</v>
      </c>
      <c r="E794" s="75">
        <v>43875</v>
      </c>
      <c r="F794" s="76">
        <v>9</v>
      </c>
      <c r="G794" s="74">
        <v>2</v>
      </c>
      <c r="H794" s="74">
        <v>2020</v>
      </c>
      <c r="I794" s="74">
        <v>1</v>
      </c>
      <c r="J794" s="77">
        <v>52910771</v>
      </c>
      <c r="K794" s="74" t="s">
        <v>1195</v>
      </c>
      <c r="L794" s="74"/>
      <c r="M794" s="74">
        <v>1038</v>
      </c>
      <c r="N794" s="74" t="s">
        <v>248</v>
      </c>
      <c r="O794" s="74" t="s">
        <v>34</v>
      </c>
      <c r="P794" s="78">
        <v>29260</v>
      </c>
      <c r="Q794" s="74"/>
      <c r="R794" s="74"/>
      <c r="S794" s="74"/>
      <c r="T794" s="79"/>
      <c r="U794" s="79"/>
      <c r="V794" s="80" t="s">
        <v>282</v>
      </c>
      <c r="W794" s="79"/>
      <c r="X794" s="114">
        <v>43867</v>
      </c>
      <c r="Y794" s="82"/>
      <c r="Z794" s="82"/>
      <c r="AA794" s="114">
        <v>43875</v>
      </c>
      <c r="AB794" s="83">
        <v>9</v>
      </c>
      <c r="AC794" s="79"/>
      <c r="AD794" s="80"/>
      <c r="AE794" s="245">
        <v>43900.706944444442</v>
      </c>
      <c r="AF794" s="84">
        <v>0</v>
      </c>
      <c r="AG794" s="79" t="s">
        <v>249</v>
      </c>
      <c r="AH794" s="79">
        <v>0</v>
      </c>
      <c r="AI794" s="79">
        <v>0</v>
      </c>
      <c r="AJ794" s="79">
        <v>0</v>
      </c>
      <c r="AK794" s="79" t="s">
        <v>249</v>
      </c>
      <c r="AL794" s="79">
        <v>0</v>
      </c>
      <c r="AM794" s="79" t="s">
        <v>1199</v>
      </c>
      <c r="AN794" s="79" t="s">
        <v>789</v>
      </c>
      <c r="AO794" s="79" t="s">
        <v>249</v>
      </c>
      <c r="AP794" s="79"/>
      <c r="AQ794" s="79"/>
      <c r="AR794"/>
    </row>
    <row r="795" spans="1:44" s="64" customFormat="1" ht="14.1" hidden="1" customHeight="1">
      <c r="A795" s="73" t="s">
        <v>245</v>
      </c>
      <c r="B795" s="74">
        <v>64</v>
      </c>
      <c r="C795" s="74" t="s">
        <v>475</v>
      </c>
      <c r="D795" s="75">
        <v>43853</v>
      </c>
      <c r="E795" s="75">
        <v>43859</v>
      </c>
      <c r="F795" s="76">
        <v>7</v>
      </c>
      <c r="G795" s="74">
        <v>1</v>
      </c>
      <c r="H795" s="74">
        <v>2020</v>
      </c>
      <c r="I795" s="74">
        <v>2</v>
      </c>
      <c r="J795" s="77">
        <v>52910771</v>
      </c>
      <c r="K795" s="74" t="s">
        <v>1195</v>
      </c>
      <c r="L795" s="74"/>
      <c r="M795" s="74">
        <v>1045</v>
      </c>
      <c r="N795" s="74" t="s">
        <v>255</v>
      </c>
      <c r="O795" s="74" t="s">
        <v>34</v>
      </c>
      <c r="P795" s="78">
        <v>351121</v>
      </c>
      <c r="Q795" s="74"/>
      <c r="R795" s="74"/>
      <c r="S795" s="74"/>
      <c r="T795" s="79"/>
      <c r="U795" s="79"/>
      <c r="V795" s="80" t="s">
        <v>282</v>
      </c>
      <c r="W795" s="79"/>
      <c r="X795" s="114">
        <v>43853</v>
      </c>
      <c r="Y795" s="82"/>
      <c r="Z795" s="82"/>
      <c r="AA795" s="114">
        <v>43859</v>
      </c>
      <c r="AB795" s="83">
        <v>7</v>
      </c>
      <c r="AC795" s="79"/>
      <c r="AD795" s="80"/>
      <c r="AE795" s="245">
        <v>43894.713888888888</v>
      </c>
      <c r="AF795" s="84">
        <v>0</v>
      </c>
      <c r="AG795" s="79"/>
      <c r="AH795" s="79"/>
      <c r="AI795" s="79">
        <v>0</v>
      </c>
      <c r="AJ795" s="79">
        <v>0</v>
      </c>
      <c r="AK795" s="79" t="s">
        <v>249</v>
      </c>
      <c r="AL795" s="79">
        <v>0</v>
      </c>
      <c r="AM795" s="79" t="s">
        <v>1199</v>
      </c>
      <c r="AN795" s="79" t="s">
        <v>789</v>
      </c>
      <c r="AO795" s="79" t="s">
        <v>249</v>
      </c>
      <c r="AP795" s="79"/>
      <c r="AQ795" s="79"/>
      <c r="AR795"/>
    </row>
    <row r="796" spans="1:44" s="64" customFormat="1" ht="15" hidden="1" customHeight="1">
      <c r="A796" s="73" t="s">
        <v>245</v>
      </c>
      <c r="B796" s="74">
        <v>64</v>
      </c>
      <c r="C796" s="74" t="s">
        <v>475</v>
      </c>
      <c r="D796" s="75">
        <v>43860</v>
      </c>
      <c r="E796" s="75">
        <v>43866</v>
      </c>
      <c r="F796" s="76">
        <v>7</v>
      </c>
      <c r="G796" s="74">
        <v>1</v>
      </c>
      <c r="H796" s="74">
        <v>2020</v>
      </c>
      <c r="I796" s="74">
        <v>1</v>
      </c>
      <c r="J796" s="77">
        <v>52910771</v>
      </c>
      <c r="K796" s="74" t="s">
        <v>1195</v>
      </c>
      <c r="L796" s="74"/>
      <c r="M796" s="74">
        <v>1045</v>
      </c>
      <c r="N796" s="74" t="s">
        <v>255</v>
      </c>
      <c r="O796" s="74" t="s">
        <v>34</v>
      </c>
      <c r="P796" s="78">
        <v>380381</v>
      </c>
      <c r="Q796" s="74"/>
      <c r="R796" s="74"/>
      <c r="S796" s="74"/>
      <c r="T796" s="79"/>
      <c r="U796" s="79"/>
      <c r="V796" s="80" t="s">
        <v>282</v>
      </c>
      <c r="W796" s="79"/>
      <c r="X796" s="114">
        <v>43860</v>
      </c>
      <c r="Y796" s="82"/>
      <c r="Z796" s="82"/>
      <c r="AA796" s="114">
        <v>43866</v>
      </c>
      <c r="AB796" s="83">
        <v>7</v>
      </c>
      <c r="AC796" s="79"/>
      <c r="AD796" s="80"/>
      <c r="AE796" s="245">
        <v>43900.711805555555</v>
      </c>
      <c r="AF796" s="84">
        <v>0</v>
      </c>
      <c r="AG796" s="79" t="s">
        <v>249</v>
      </c>
      <c r="AH796" s="79">
        <v>0</v>
      </c>
      <c r="AI796" s="79">
        <v>0</v>
      </c>
      <c r="AJ796" s="79">
        <v>0</v>
      </c>
      <c r="AK796" s="79" t="s">
        <v>249</v>
      </c>
      <c r="AL796" s="79">
        <v>0</v>
      </c>
      <c r="AM796" s="79" t="s">
        <v>1199</v>
      </c>
      <c r="AN796" s="79" t="s">
        <v>789</v>
      </c>
      <c r="AO796" s="79" t="s">
        <v>249</v>
      </c>
      <c r="AP796" s="79"/>
      <c r="AQ796" s="79"/>
      <c r="AR796"/>
    </row>
    <row r="797" spans="1:44" s="64" customFormat="1" ht="14.1" hidden="1" customHeight="1">
      <c r="A797" s="73" t="s">
        <v>245</v>
      </c>
      <c r="B797" s="74">
        <v>64</v>
      </c>
      <c r="C797" s="74" t="s">
        <v>475</v>
      </c>
      <c r="D797" s="75">
        <v>43876</v>
      </c>
      <c r="E797" s="75">
        <v>43881</v>
      </c>
      <c r="F797" s="76">
        <v>6</v>
      </c>
      <c r="G797" s="74">
        <v>2</v>
      </c>
      <c r="H797" s="74">
        <v>2020</v>
      </c>
      <c r="I797" s="74">
        <v>1</v>
      </c>
      <c r="J797" s="77">
        <v>52910771</v>
      </c>
      <c r="K797" s="74" t="s">
        <v>1195</v>
      </c>
      <c r="L797" s="74"/>
      <c r="M797" s="74">
        <v>1045</v>
      </c>
      <c r="N797" s="74" t="s">
        <v>255</v>
      </c>
      <c r="O797" s="74" t="s">
        <v>34</v>
      </c>
      <c r="P797" s="78">
        <v>877803</v>
      </c>
      <c r="Q797" s="74"/>
      <c r="R797" s="74"/>
      <c r="S797" s="74"/>
      <c r="T797" s="79"/>
      <c r="U797" s="79"/>
      <c r="V797" s="80" t="s">
        <v>282</v>
      </c>
      <c r="W797" s="79" t="s">
        <v>249</v>
      </c>
      <c r="X797" s="114">
        <v>43876</v>
      </c>
      <c r="Y797" s="82" t="s">
        <v>249</v>
      </c>
      <c r="Z797" s="82" t="s">
        <v>249</v>
      </c>
      <c r="AA797" s="114">
        <v>43881</v>
      </c>
      <c r="AB797" s="83">
        <v>6</v>
      </c>
      <c r="AC797" s="79" t="s">
        <v>249</v>
      </c>
      <c r="AD797" s="80"/>
      <c r="AE797" s="245"/>
      <c r="AF797" s="84">
        <v>0</v>
      </c>
      <c r="AG797" s="79" t="s">
        <v>249</v>
      </c>
      <c r="AH797" s="79" t="s">
        <v>249</v>
      </c>
      <c r="AI797" s="79" t="s">
        <v>249</v>
      </c>
      <c r="AJ797" s="79" t="s">
        <v>249</v>
      </c>
      <c r="AK797" s="79" t="s">
        <v>249</v>
      </c>
      <c r="AL797" s="79" t="s">
        <v>249</v>
      </c>
      <c r="AM797" s="79" t="s">
        <v>1199</v>
      </c>
      <c r="AN797" s="79" t="s">
        <v>249</v>
      </c>
      <c r="AO797" s="79" t="s">
        <v>249</v>
      </c>
      <c r="AP797" s="79"/>
      <c r="AQ797" s="79"/>
      <c r="AR797"/>
    </row>
    <row r="798" spans="1:44" s="64" customFormat="1" ht="14.1" customHeight="1">
      <c r="A798" s="73" t="s">
        <v>245</v>
      </c>
      <c r="B798" s="74">
        <v>64</v>
      </c>
      <c r="C798" s="74" t="s">
        <v>475</v>
      </c>
      <c r="D798" s="75">
        <v>43509</v>
      </c>
      <c r="E798" s="75">
        <v>43513</v>
      </c>
      <c r="F798" s="76">
        <v>5</v>
      </c>
      <c r="G798" s="74">
        <v>2</v>
      </c>
      <c r="H798" s="74">
        <v>2019</v>
      </c>
      <c r="I798" s="74">
        <v>2</v>
      </c>
      <c r="J798" s="77">
        <v>52912150</v>
      </c>
      <c r="K798" s="74" t="s">
        <v>1202</v>
      </c>
      <c r="L798" s="74"/>
      <c r="M798" s="74">
        <v>1045</v>
      </c>
      <c r="N798" s="74" t="s">
        <v>255</v>
      </c>
      <c r="O798" s="74" t="s">
        <v>30</v>
      </c>
      <c r="P798" s="78">
        <v>110415.4666</v>
      </c>
      <c r="Q798" s="74"/>
      <c r="R798" s="74"/>
      <c r="S798" s="74"/>
      <c r="T798" s="263"/>
      <c r="U798" s="79"/>
      <c r="V798" s="80" t="s">
        <v>256</v>
      </c>
      <c r="W798" s="263">
        <v>6728829</v>
      </c>
      <c r="X798" s="280">
        <v>43509</v>
      </c>
      <c r="Y798" s="292" t="s">
        <v>257</v>
      </c>
      <c r="Z798" s="292" t="s">
        <v>1203</v>
      </c>
      <c r="AA798" s="280">
        <v>43513</v>
      </c>
      <c r="AB798" s="298">
        <v>5</v>
      </c>
      <c r="AC798" s="263" t="s">
        <v>249</v>
      </c>
      <c r="AD798" s="319" t="s">
        <v>256</v>
      </c>
      <c r="AE798" s="324"/>
      <c r="AF798" s="317">
        <v>110415</v>
      </c>
      <c r="AG798" s="339">
        <v>43791</v>
      </c>
      <c r="AH798" s="263">
        <v>82812</v>
      </c>
      <c r="AI798" s="263">
        <v>9958</v>
      </c>
      <c r="AJ798" s="263"/>
      <c r="AK798" s="263" t="s">
        <v>249</v>
      </c>
      <c r="AL798" s="263">
        <v>26041</v>
      </c>
      <c r="AM798" s="79"/>
      <c r="AN798" s="79" t="s">
        <v>25</v>
      </c>
      <c r="AO798" s="79" t="s">
        <v>249</v>
      </c>
      <c r="AP798" s="263"/>
      <c r="AQ798" s="263"/>
      <c r="AR798"/>
    </row>
    <row r="799" spans="1:44" s="64" customFormat="1" ht="14.1" customHeight="1">
      <c r="A799" s="73" t="s">
        <v>245</v>
      </c>
      <c r="B799" s="74">
        <v>64</v>
      </c>
      <c r="C799" s="74" t="s">
        <v>475</v>
      </c>
      <c r="D799" s="75">
        <v>43391</v>
      </c>
      <c r="E799" s="75">
        <v>43392</v>
      </c>
      <c r="F799" s="76">
        <v>2</v>
      </c>
      <c r="G799" s="74">
        <v>10</v>
      </c>
      <c r="H799" s="74">
        <v>2018</v>
      </c>
      <c r="I799" s="74">
        <v>2</v>
      </c>
      <c r="J799" s="77">
        <v>52912150</v>
      </c>
      <c r="K799" s="74" t="s">
        <v>1202</v>
      </c>
      <c r="L799" s="74"/>
      <c r="M799" s="74">
        <v>1038</v>
      </c>
      <c r="N799" s="74" t="s">
        <v>248</v>
      </c>
      <c r="O799" s="74" t="s">
        <v>30</v>
      </c>
      <c r="P799" s="78">
        <v>82812</v>
      </c>
      <c r="Q799" s="74"/>
      <c r="R799" s="74"/>
      <c r="S799" s="74"/>
      <c r="T799" s="263"/>
      <c r="U799" s="79"/>
      <c r="V799" s="80" t="s">
        <v>256</v>
      </c>
      <c r="W799" s="263" t="s">
        <v>249</v>
      </c>
      <c r="X799" s="280">
        <v>43391</v>
      </c>
      <c r="Y799" s="292" t="s">
        <v>249</v>
      </c>
      <c r="Z799" s="292" t="s">
        <v>249</v>
      </c>
      <c r="AA799" s="280">
        <v>43392</v>
      </c>
      <c r="AB799" s="299">
        <v>2</v>
      </c>
      <c r="AC799" s="263" t="s">
        <v>249</v>
      </c>
      <c r="AD799" s="319" t="s">
        <v>256</v>
      </c>
      <c r="AE799" s="324"/>
      <c r="AF799" s="317">
        <v>82812</v>
      </c>
      <c r="AG799" s="263"/>
      <c r="AH799" s="263"/>
      <c r="AI799" s="263"/>
      <c r="AJ799" s="263"/>
      <c r="AK799" s="263"/>
      <c r="AL799" s="263"/>
      <c r="AM799" s="79"/>
      <c r="AN799" s="79"/>
      <c r="AO799" s="79"/>
      <c r="AP799" s="263"/>
      <c r="AQ799" s="263"/>
      <c r="AR799"/>
    </row>
    <row r="800" spans="1:44" s="64" customFormat="1" ht="14.1" customHeight="1">
      <c r="A800" s="73" t="s">
        <v>245</v>
      </c>
      <c r="B800" s="74">
        <v>64</v>
      </c>
      <c r="C800" s="74" t="s">
        <v>475</v>
      </c>
      <c r="D800" s="75">
        <v>43393</v>
      </c>
      <c r="E800" s="75">
        <v>43393</v>
      </c>
      <c r="F800" s="76">
        <v>1</v>
      </c>
      <c r="G800" s="74">
        <v>10</v>
      </c>
      <c r="H800" s="74">
        <v>2018</v>
      </c>
      <c r="I800" s="74">
        <v>1</v>
      </c>
      <c r="J800" s="77">
        <v>52912150</v>
      </c>
      <c r="K800" s="74" t="s">
        <v>1202</v>
      </c>
      <c r="L800" s="74"/>
      <c r="M800" s="74">
        <v>1045</v>
      </c>
      <c r="N800" s="74" t="s">
        <v>255</v>
      </c>
      <c r="O800" s="74" t="s">
        <v>30</v>
      </c>
      <c r="P800" s="78">
        <v>55207.7333</v>
      </c>
      <c r="Q800" s="74"/>
      <c r="R800" s="74"/>
      <c r="S800" s="74"/>
      <c r="T800" s="263">
        <v>1</v>
      </c>
      <c r="U800" s="79"/>
      <c r="V800" s="80" t="s">
        <v>256</v>
      </c>
      <c r="W800" s="263">
        <v>6658617</v>
      </c>
      <c r="X800" s="280">
        <v>43393</v>
      </c>
      <c r="Y800" s="292" t="s">
        <v>257</v>
      </c>
      <c r="Z800" s="292" t="s">
        <v>1204</v>
      </c>
      <c r="AA800" s="280">
        <v>43393</v>
      </c>
      <c r="AB800" s="302">
        <v>1</v>
      </c>
      <c r="AC800" s="263" t="s">
        <v>249</v>
      </c>
      <c r="AD800" s="319" t="s">
        <v>256</v>
      </c>
      <c r="AE800" s="324"/>
      <c r="AF800" s="317">
        <v>55208</v>
      </c>
      <c r="AG800" s="339">
        <v>43677</v>
      </c>
      <c r="AH800" s="263">
        <v>26041</v>
      </c>
      <c r="AI800" s="263"/>
      <c r="AJ800" s="263"/>
      <c r="AK800" s="263" t="s">
        <v>249</v>
      </c>
      <c r="AL800" s="332"/>
      <c r="AM800" s="79"/>
      <c r="AN800" s="79" t="s">
        <v>26</v>
      </c>
      <c r="AO800" s="79" t="s">
        <v>249</v>
      </c>
      <c r="AP800" s="263"/>
      <c r="AQ800" s="263"/>
      <c r="AR800"/>
    </row>
    <row r="801" spans="1:44" s="64" customFormat="1" ht="14.1" customHeight="1">
      <c r="A801" s="73" t="s">
        <v>245</v>
      </c>
      <c r="B801" s="74">
        <v>14</v>
      </c>
      <c r="C801" s="74" t="s">
        <v>447</v>
      </c>
      <c r="D801" s="75" t="s">
        <v>1022</v>
      </c>
      <c r="E801" s="75" t="s">
        <v>1163</v>
      </c>
      <c r="F801" s="76">
        <v>12</v>
      </c>
      <c r="G801" s="74">
        <v>10</v>
      </c>
      <c r="H801" s="74">
        <v>2019</v>
      </c>
      <c r="I801" s="74">
        <v>1</v>
      </c>
      <c r="J801" s="77">
        <v>52929777</v>
      </c>
      <c r="K801" s="74" t="s">
        <v>1205</v>
      </c>
      <c r="L801" s="74"/>
      <c r="M801" s="74">
        <v>1053</v>
      </c>
      <c r="N801" s="74" t="s">
        <v>36</v>
      </c>
      <c r="O801" s="74" t="s">
        <v>30</v>
      </c>
      <c r="P801" s="78">
        <v>193227</v>
      </c>
      <c r="Q801" s="74"/>
      <c r="R801" s="74"/>
      <c r="S801" s="74"/>
      <c r="T801" s="263"/>
      <c r="U801" s="79"/>
      <c r="V801" s="80" t="s">
        <v>256</v>
      </c>
      <c r="W801" s="263">
        <v>72606</v>
      </c>
      <c r="X801" s="280" t="s">
        <v>1022</v>
      </c>
      <c r="Y801" s="292" t="s">
        <v>363</v>
      </c>
      <c r="Z801" s="292" t="s">
        <v>1206</v>
      </c>
      <c r="AA801" s="280" t="s">
        <v>1163</v>
      </c>
      <c r="AB801" s="298">
        <v>12</v>
      </c>
      <c r="AC801" s="263" t="s">
        <v>249</v>
      </c>
      <c r="AD801" s="319" t="s">
        <v>256</v>
      </c>
      <c r="AE801" s="324">
        <v>43762.597222222219</v>
      </c>
      <c r="AF801" s="317">
        <v>0</v>
      </c>
      <c r="AG801" s="263" t="s">
        <v>1207</v>
      </c>
      <c r="AH801" s="263">
        <v>402270</v>
      </c>
      <c r="AI801" s="263">
        <v>0</v>
      </c>
      <c r="AJ801" s="263">
        <v>0</v>
      </c>
      <c r="AK801" s="263" t="s">
        <v>249</v>
      </c>
      <c r="AL801" s="263">
        <v>0</v>
      </c>
      <c r="AM801" s="79"/>
      <c r="AN801" s="79" t="s">
        <v>25</v>
      </c>
      <c r="AO801" s="79" t="s">
        <v>249</v>
      </c>
      <c r="AP801" s="263"/>
      <c r="AQ801" s="263"/>
      <c r="AR801"/>
    </row>
    <row r="802" spans="1:44" s="64" customFormat="1" ht="14.1" customHeight="1">
      <c r="A802" s="73" t="s">
        <v>245</v>
      </c>
      <c r="B802" s="74">
        <v>14</v>
      </c>
      <c r="C802" s="74" t="s">
        <v>447</v>
      </c>
      <c r="D802" s="75" t="s">
        <v>1208</v>
      </c>
      <c r="E802" s="75" t="s">
        <v>1209</v>
      </c>
      <c r="F802" s="76">
        <v>12</v>
      </c>
      <c r="G802" s="74">
        <v>10</v>
      </c>
      <c r="H802" s="74">
        <v>2019</v>
      </c>
      <c r="I802" s="74">
        <v>1</v>
      </c>
      <c r="J802" s="77">
        <v>52929777</v>
      </c>
      <c r="K802" s="74" t="s">
        <v>1205</v>
      </c>
      <c r="L802" s="74"/>
      <c r="M802" s="74">
        <v>1038</v>
      </c>
      <c r="N802" s="74" t="s">
        <v>248</v>
      </c>
      <c r="O802" s="74" t="s">
        <v>30</v>
      </c>
      <c r="P802" s="78">
        <v>52082.8</v>
      </c>
      <c r="Q802" s="74"/>
      <c r="R802" s="74"/>
      <c r="S802" s="74"/>
      <c r="T802" s="263"/>
      <c r="U802" s="79"/>
      <c r="V802" s="80" t="s">
        <v>256</v>
      </c>
      <c r="W802" s="263">
        <v>420929</v>
      </c>
      <c r="X802" s="280" t="s">
        <v>1208</v>
      </c>
      <c r="Y802" s="292" t="s">
        <v>257</v>
      </c>
      <c r="Z802" s="292" t="s">
        <v>1210</v>
      </c>
      <c r="AA802" s="280" t="s">
        <v>1209</v>
      </c>
      <c r="AB802" s="298">
        <v>12</v>
      </c>
      <c r="AC802" s="263" t="s">
        <v>1211</v>
      </c>
      <c r="AD802" s="319" t="s">
        <v>256</v>
      </c>
      <c r="AE802" s="324">
        <v>43794.688888888886</v>
      </c>
      <c r="AF802" s="317">
        <v>52083</v>
      </c>
      <c r="AG802" s="263" t="s">
        <v>1212</v>
      </c>
      <c r="AH802" s="263">
        <v>368747</v>
      </c>
      <c r="AI802" s="263">
        <v>0</v>
      </c>
      <c r="AJ802" s="263">
        <v>0</v>
      </c>
      <c r="AK802" s="263" t="s">
        <v>249</v>
      </c>
      <c r="AL802" s="263">
        <v>0</v>
      </c>
      <c r="AM802" s="79"/>
      <c r="AN802" s="79" t="s">
        <v>25</v>
      </c>
      <c r="AO802" s="79" t="s">
        <v>249</v>
      </c>
      <c r="AP802" s="263"/>
      <c r="AQ802" s="263"/>
      <c r="AR802"/>
    </row>
    <row r="803" spans="1:44" s="64" customFormat="1" ht="14.1" customHeight="1">
      <c r="A803" s="73" t="s">
        <v>245</v>
      </c>
      <c r="B803" s="74">
        <v>14</v>
      </c>
      <c r="C803" s="74" t="s">
        <v>447</v>
      </c>
      <c r="D803" s="75" t="s">
        <v>1213</v>
      </c>
      <c r="E803" s="75" t="s">
        <v>1214</v>
      </c>
      <c r="F803" s="76">
        <v>3</v>
      </c>
      <c r="G803" s="74">
        <v>5</v>
      </c>
      <c r="H803" s="74">
        <v>2019</v>
      </c>
      <c r="I803" s="74">
        <v>2</v>
      </c>
      <c r="J803" s="77">
        <v>52929777</v>
      </c>
      <c r="K803" s="74" t="s">
        <v>1205</v>
      </c>
      <c r="L803" s="74"/>
      <c r="M803" s="74">
        <v>1045</v>
      </c>
      <c r="N803" s="74" t="s">
        <v>255</v>
      </c>
      <c r="O803" s="74" t="s">
        <v>30</v>
      </c>
      <c r="P803" s="78">
        <v>27604</v>
      </c>
      <c r="Q803" s="74"/>
      <c r="R803" s="74"/>
      <c r="S803" s="74"/>
      <c r="T803" s="263"/>
      <c r="U803" s="79"/>
      <c r="V803" s="80" t="s">
        <v>256</v>
      </c>
      <c r="W803" s="263">
        <v>864458</v>
      </c>
      <c r="X803" s="280" t="s">
        <v>1213</v>
      </c>
      <c r="Y803" s="292" t="s">
        <v>249</v>
      </c>
      <c r="Z803" s="292" t="s">
        <v>1215</v>
      </c>
      <c r="AA803" s="280" t="s">
        <v>1214</v>
      </c>
      <c r="AB803" s="298">
        <v>3</v>
      </c>
      <c r="AC803" s="263" t="s">
        <v>1216</v>
      </c>
      <c r="AD803" s="319" t="s">
        <v>256</v>
      </c>
      <c r="AE803" s="324">
        <v>43896.688888888886</v>
      </c>
      <c r="AF803" s="317">
        <v>27604</v>
      </c>
      <c r="AG803" s="263" t="s">
        <v>1217</v>
      </c>
      <c r="AH803" s="263">
        <v>27604</v>
      </c>
      <c r="AI803" s="263">
        <v>0</v>
      </c>
      <c r="AJ803" s="263">
        <v>0</v>
      </c>
      <c r="AK803" s="263" t="s">
        <v>249</v>
      </c>
      <c r="AL803" s="263">
        <v>0</v>
      </c>
      <c r="AM803" s="79"/>
      <c r="AN803" s="79" t="s">
        <v>25</v>
      </c>
      <c r="AO803" s="79" t="s">
        <v>249</v>
      </c>
      <c r="AP803" s="263"/>
      <c r="AQ803" s="263"/>
      <c r="AR803"/>
    </row>
    <row r="804" spans="1:44" s="64" customFormat="1" ht="14.1" customHeight="1">
      <c r="A804" s="73" t="s">
        <v>245</v>
      </c>
      <c r="B804" s="74">
        <v>51</v>
      </c>
      <c r="C804" s="74" t="s">
        <v>583</v>
      </c>
      <c r="D804" s="75" t="s">
        <v>1218</v>
      </c>
      <c r="E804" s="75" t="s">
        <v>1219</v>
      </c>
      <c r="F804" s="76">
        <v>3</v>
      </c>
      <c r="G804" s="74">
        <v>6</v>
      </c>
      <c r="H804" s="74">
        <v>2018</v>
      </c>
      <c r="I804" s="74">
        <v>2</v>
      </c>
      <c r="J804" s="77">
        <v>52934603</v>
      </c>
      <c r="K804" s="74" t="s">
        <v>1220</v>
      </c>
      <c r="L804" s="74"/>
      <c r="M804" s="74">
        <v>1038</v>
      </c>
      <c r="N804" s="74" t="s">
        <v>248</v>
      </c>
      <c r="O804" s="74" t="s">
        <v>373</v>
      </c>
      <c r="P804" s="78">
        <v>104165.6</v>
      </c>
      <c r="Q804" s="74"/>
      <c r="R804" s="74"/>
      <c r="S804" s="74"/>
      <c r="T804" s="263">
        <v>0</v>
      </c>
      <c r="U804" s="79"/>
      <c r="V804" s="80" t="s">
        <v>256</v>
      </c>
      <c r="W804" s="263">
        <v>468936</v>
      </c>
      <c r="X804" s="280" t="s">
        <v>1218</v>
      </c>
      <c r="Y804" s="292" t="s">
        <v>1221</v>
      </c>
      <c r="Z804" s="292" t="s">
        <v>249</v>
      </c>
      <c r="AA804" s="280" t="s">
        <v>1219</v>
      </c>
      <c r="AB804" s="299">
        <v>3</v>
      </c>
      <c r="AC804" s="263" t="s">
        <v>249</v>
      </c>
      <c r="AD804" s="319" t="s">
        <v>256</v>
      </c>
      <c r="AE804" s="324"/>
      <c r="AF804" s="317">
        <v>27333</v>
      </c>
      <c r="AG804" s="263"/>
      <c r="AH804" s="263"/>
      <c r="AI804" s="263"/>
      <c r="AJ804" s="263"/>
      <c r="AK804" s="263"/>
      <c r="AL804" s="263"/>
      <c r="AM804" s="79"/>
      <c r="AN804" s="79"/>
      <c r="AO804" s="79"/>
      <c r="AP804" s="263"/>
      <c r="AQ804" s="263"/>
      <c r="AR804"/>
    </row>
    <row r="805" spans="1:44" s="64" customFormat="1" ht="14.1" hidden="1" customHeight="1">
      <c r="A805" s="73" t="s">
        <v>245</v>
      </c>
      <c r="B805" s="74">
        <v>42</v>
      </c>
      <c r="C805" s="74" t="s">
        <v>497</v>
      </c>
      <c r="D805" s="75"/>
      <c r="E805" s="75"/>
      <c r="F805" s="76"/>
      <c r="G805" s="74">
        <v>1</v>
      </c>
      <c r="H805" s="74">
        <v>2019</v>
      </c>
      <c r="I805" s="74">
        <v>2</v>
      </c>
      <c r="J805" s="77">
        <v>52950071</v>
      </c>
      <c r="K805" s="74" t="s">
        <v>1222</v>
      </c>
      <c r="L805" s="74"/>
      <c r="M805" s="74">
        <v>1038</v>
      </c>
      <c r="N805" s="74" t="s">
        <v>248</v>
      </c>
      <c r="O805" s="74" t="s">
        <v>35</v>
      </c>
      <c r="P805" s="78">
        <v>27603.866600000001</v>
      </c>
      <c r="Q805" s="74"/>
      <c r="R805" s="74"/>
      <c r="S805" s="74"/>
      <c r="T805" s="79"/>
      <c r="U805" s="79"/>
      <c r="V805" s="80" t="s">
        <v>260</v>
      </c>
      <c r="W805" s="79" t="s">
        <v>249</v>
      </c>
      <c r="X805" s="114"/>
      <c r="Y805" s="82" t="s">
        <v>249</v>
      </c>
      <c r="Z805" s="82" t="s">
        <v>249</v>
      </c>
      <c r="AA805" s="114"/>
      <c r="AB805" s="83"/>
      <c r="AC805" s="79" t="s">
        <v>249</v>
      </c>
      <c r="AD805" s="80"/>
      <c r="AE805" s="245"/>
      <c r="AF805" s="84">
        <v>50869</v>
      </c>
      <c r="AG805" s="79" t="s">
        <v>249</v>
      </c>
      <c r="AH805" s="79" t="s">
        <v>249</v>
      </c>
      <c r="AI805" s="79" t="s">
        <v>249</v>
      </c>
      <c r="AJ805" s="79" t="s">
        <v>249</v>
      </c>
      <c r="AK805" s="79" t="s">
        <v>249</v>
      </c>
      <c r="AL805" s="79" t="s">
        <v>249</v>
      </c>
      <c r="AM805" s="79" t="s">
        <v>261</v>
      </c>
      <c r="AN805" s="79" t="s">
        <v>249</v>
      </c>
      <c r="AO805" s="79" t="s">
        <v>249</v>
      </c>
      <c r="AP805" s="79"/>
      <c r="AQ805" s="79"/>
      <c r="AR805"/>
    </row>
    <row r="806" spans="1:44" s="64" customFormat="1" ht="14.1" hidden="1" customHeight="1">
      <c r="A806" s="73" t="s">
        <v>245</v>
      </c>
      <c r="B806" s="74">
        <v>42</v>
      </c>
      <c r="C806" s="74" t="s">
        <v>497</v>
      </c>
      <c r="D806" s="75"/>
      <c r="E806" s="75"/>
      <c r="F806" s="76"/>
      <c r="G806" s="74">
        <v>9</v>
      </c>
      <c r="H806" s="74">
        <v>2018</v>
      </c>
      <c r="I806" s="74">
        <v>2</v>
      </c>
      <c r="J806" s="77">
        <v>52950071</v>
      </c>
      <c r="K806" s="74" t="s">
        <v>1222</v>
      </c>
      <c r="L806" s="74"/>
      <c r="M806" s="74">
        <v>1038</v>
      </c>
      <c r="N806" s="74" t="s">
        <v>248</v>
      </c>
      <c r="O806" s="74" t="s">
        <v>35</v>
      </c>
      <c r="P806" s="78">
        <v>52082.8</v>
      </c>
      <c r="Q806" s="74"/>
      <c r="R806" s="74"/>
      <c r="S806" s="74"/>
      <c r="T806" s="79"/>
      <c r="U806" s="79"/>
      <c r="V806" s="80" t="s">
        <v>260</v>
      </c>
      <c r="W806" s="79" t="s">
        <v>249</v>
      </c>
      <c r="X806" s="114"/>
      <c r="Y806" s="82" t="s">
        <v>249</v>
      </c>
      <c r="Z806" s="82" t="s">
        <v>249</v>
      </c>
      <c r="AA806" s="114"/>
      <c r="AB806" s="83"/>
      <c r="AC806" s="79" t="s">
        <v>249</v>
      </c>
      <c r="AD806" s="80"/>
      <c r="AE806" s="245"/>
      <c r="AF806" s="84">
        <v>173900</v>
      </c>
      <c r="AG806" s="79" t="s">
        <v>249</v>
      </c>
      <c r="AH806" s="79" t="s">
        <v>249</v>
      </c>
      <c r="AI806" s="79" t="s">
        <v>249</v>
      </c>
      <c r="AJ806" s="79" t="s">
        <v>249</v>
      </c>
      <c r="AK806" s="79" t="s">
        <v>249</v>
      </c>
      <c r="AL806" s="79" t="s">
        <v>249</v>
      </c>
      <c r="AM806" s="79" t="s">
        <v>261</v>
      </c>
      <c r="AN806" s="79" t="s">
        <v>249</v>
      </c>
      <c r="AO806" s="79" t="s">
        <v>249</v>
      </c>
      <c r="AP806" s="79"/>
      <c r="AQ806" s="79"/>
      <c r="AR806"/>
    </row>
    <row r="807" spans="1:44" s="64" customFormat="1" ht="14.1" hidden="1" customHeight="1">
      <c r="A807" s="73" t="s">
        <v>245</v>
      </c>
      <c r="B807" s="74">
        <v>42</v>
      </c>
      <c r="C807" s="74" t="s">
        <v>497</v>
      </c>
      <c r="D807" s="75"/>
      <c r="E807" s="75"/>
      <c r="F807" s="76"/>
      <c r="G807" s="74">
        <v>9</v>
      </c>
      <c r="H807" s="74">
        <v>2018</v>
      </c>
      <c r="I807" s="74">
        <v>2</v>
      </c>
      <c r="J807" s="77">
        <v>52950071</v>
      </c>
      <c r="K807" s="74" t="s">
        <v>1222</v>
      </c>
      <c r="L807" s="74"/>
      <c r="M807" s="74">
        <v>1045</v>
      </c>
      <c r="N807" s="74" t="s">
        <v>255</v>
      </c>
      <c r="O807" s="74" t="s">
        <v>35</v>
      </c>
      <c r="P807" s="78">
        <v>57969.565000000002</v>
      </c>
      <c r="Q807" s="74"/>
      <c r="R807" s="74"/>
      <c r="S807" s="74"/>
      <c r="T807" s="79"/>
      <c r="U807" s="79"/>
      <c r="V807" s="80" t="s">
        <v>260</v>
      </c>
      <c r="W807" s="79" t="s">
        <v>249</v>
      </c>
      <c r="X807" s="114"/>
      <c r="Y807" s="82" t="s">
        <v>249</v>
      </c>
      <c r="Z807" s="82" t="s">
        <v>249</v>
      </c>
      <c r="AA807" s="114"/>
      <c r="AB807" s="83"/>
      <c r="AC807" s="79" t="s">
        <v>249</v>
      </c>
      <c r="AD807" s="80"/>
      <c r="AE807" s="245"/>
      <c r="AF807" s="84">
        <v>86950</v>
      </c>
      <c r="AG807" s="79" t="s">
        <v>249</v>
      </c>
      <c r="AH807" s="79" t="s">
        <v>249</v>
      </c>
      <c r="AI807" s="79" t="s">
        <v>249</v>
      </c>
      <c r="AJ807" s="79" t="s">
        <v>249</v>
      </c>
      <c r="AK807" s="79" t="s">
        <v>249</v>
      </c>
      <c r="AL807" s="79" t="s">
        <v>249</v>
      </c>
      <c r="AM807" s="79" t="s">
        <v>261</v>
      </c>
      <c r="AN807" s="79" t="s">
        <v>249</v>
      </c>
      <c r="AO807" s="79" t="s">
        <v>249</v>
      </c>
      <c r="AP807" s="79"/>
      <c r="AQ807" s="79"/>
      <c r="AR807"/>
    </row>
    <row r="808" spans="1:44" s="64" customFormat="1" ht="14.1" customHeight="1">
      <c r="A808" s="73" t="s">
        <v>245</v>
      </c>
      <c r="B808" s="74">
        <v>64</v>
      </c>
      <c r="C808" s="74" t="s">
        <v>475</v>
      </c>
      <c r="D808" s="75" t="s">
        <v>1223</v>
      </c>
      <c r="E808" s="75" t="s">
        <v>1224</v>
      </c>
      <c r="F808" s="76">
        <v>15</v>
      </c>
      <c r="G808" s="74">
        <v>2</v>
      </c>
      <c r="H808" s="74">
        <v>2016</v>
      </c>
      <c r="I808" s="74">
        <v>1</v>
      </c>
      <c r="J808" s="77">
        <v>52950082</v>
      </c>
      <c r="K808" s="74" t="s">
        <v>1225</v>
      </c>
      <c r="L808" s="74"/>
      <c r="M808" s="74">
        <v>1038</v>
      </c>
      <c r="N808" s="74" t="s">
        <v>248</v>
      </c>
      <c r="O808" s="74" t="s">
        <v>285</v>
      </c>
      <c r="P808" s="78">
        <v>45963.666599999997</v>
      </c>
      <c r="Q808" s="74"/>
      <c r="R808" s="74"/>
      <c r="S808" s="74"/>
      <c r="T808" s="263"/>
      <c r="U808" s="79"/>
      <c r="V808" s="80" t="s">
        <v>256</v>
      </c>
      <c r="W808" s="263">
        <v>3208189</v>
      </c>
      <c r="X808" s="280" t="s">
        <v>1223</v>
      </c>
      <c r="Y808" s="292" t="s">
        <v>257</v>
      </c>
      <c r="Z808" s="292" t="s">
        <v>1226</v>
      </c>
      <c r="AA808" s="280" t="s">
        <v>1224</v>
      </c>
      <c r="AB808" s="298">
        <v>15</v>
      </c>
      <c r="AC808" s="263" t="s">
        <v>1227</v>
      </c>
      <c r="AD808" s="319" t="s">
        <v>256</v>
      </c>
      <c r="AE808" s="324">
        <v>42447.672222222223</v>
      </c>
      <c r="AF808" s="317">
        <v>45964</v>
      </c>
      <c r="AG808" s="263" t="s">
        <v>1228</v>
      </c>
      <c r="AH808" s="263">
        <v>298753</v>
      </c>
      <c r="AI808" s="263">
        <v>0</v>
      </c>
      <c r="AJ808" s="263">
        <v>0</v>
      </c>
      <c r="AK808" s="263" t="s">
        <v>249</v>
      </c>
      <c r="AL808" s="263">
        <v>0</v>
      </c>
      <c r="AM808" s="79"/>
      <c r="AN808" s="79" t="s">
        <v>25</v>
      </c>
      <c r="AO808" s="79" t="s">
        <v>249</v>
      </c>
      <c r="AP808" s="263"/>
      <c r="AQ808" s="263"/>
      <c r="AR808"/>
    </row>
    <row r="809" spans="1:44" s="64" customFormat="1" ht="14.1" customHeight="1">
      <c r="A809" s="73" t="s">
        <v>245</v>
      </c>
      <c r="B809" s="74">
        <v>64</v>
      </c>
      <c r="C809" s="74" t="s">
        <v>475</v>
      </c>
      <c r="D809" s="75" t="s">
        <v>1229</v>
      </c>
      <c r="E809" s="75" t="s">
        <v>1230</v>
      </c>
      <c r="F809" s="76">
        <v>10</v>
      </c>
      <c r="G809" s="74">
        <v>2</v>
      </c>
      <c r="H809" s="74">
        <v>2016</v>
      </c>
      <c r="I809" s="74">
        <v>1</v>
      </c>
      <c r="J809" s="77">
        <v>52950082</v>
      </c>
      <c r="K809" s="74" t="s">
        <v>1225</v>
      </c>
      <c r="L809" s="74"/>
      <c r="M809" s="74">
        <v>1045</v>
      </c>
      <c r="N809" s="74" t="s">
        <v>255</v>
      </c>
      <c r="O809" s="74" t="s">
        <v>285</v>
      </c>
      <c r="P809" s="78">
        <v>275782</v>
      </c>
      <c r="Q809" s="74"/>
      <c r="R809" s="74"/>
      <c r="S809" s="74"/>
      <c r="T809" s="263"/>
      <c r="U809" s="79"/>
      <c r="V809" s="80" t="s">
        <v>256</v>
      </c>
      <c r="W809" s="263">
        <v>3252705</v>
      </c>
      <c r="X809" s="280" t="s">
        <v>1229</v>
      </c>
      <c r="Y809" s="292" t="s">
        <v>257</v>
      </c>
      <c r="Z809" s="292" t="s">
        <v>1231</v>
      </c>
      <c r="AA809" s="280" t="s">
        <v>1230</v>
      </c>
      <c r="AB809" s="298">
        <v>10</v>
      </c>
      <c r="AC809" s="263" t="s">
        <v>1232</v>
      </c>
      <c r="AD809" s="319" t="s">
        <v>256</v>
      </c>
      <c r="AE809" s="324">
        <v>42446.67291666667</v>
      </c>
      <c r="AF809" s="317">
        <v>275782</v>
      </c>
      <c r="AG809" s="263" t="s">
        <v>249</v>
      </c>
      <c r="AH809" s="263">
        <v>0</v>
      </c>
      <c r="AI809" s="263">
        <v>0</v>
      </c>
      <c r="AJ809" s="263">
        <v>0</v>
      </c>
      <c r="AK809" s="263" t="s">
        <v>249</v>
      </c>
      <c r="AL809" s="263">
        <v>0</v>
      </c>
      <c r="AM809" s="79"/>
      <c r="AN809" s="79" t="s">
        <v>25</v>
      </c>
      <c r="AO809" s="79" t="s">
        <v>249</v>
      </c>
      <c r="AP809" s="263"/>
      <c r="AQ809" s="263"/>
      <c r="AR809"/>
    </row>
    <row r="810" spans="1:44" s="64" customFormat="1" ht="14.1" customHeight="1">
      <c r="A810" s="73" t="s">
        <v>245</v>
      </c>
      <c r="B810" s="74">
        <v>64</v>
      </c>
      <c r="C810" s="74" t="s">
        <v>475</v>
      </c>
      <c r="D810" s="75" t="s">
        <v>1233</v>
      </c>
      <c r="E810" s="75" t="s">
        <v>1234</v>
      </c>
      <c r="F810" s="76">
        <v>5</v>
      </c>
      <c r="G810" s="74">
        <v>3</v>
      </c>
      <c r="H810" s="74">
        <v>2016</v>
      </c>
      <c r="I810" s="74">
        <v>2</v>
      </c>
      <c r="J810" s="77">
        <v>52950082</v>
      </c>
      <c r="K810" s="74" t="s">
        <v>1225</v>
      </c>
      <c r="L810" s="74"/>
      <c r="M810" s="74">
        <v>1038</v>
      </c>
      <c r="N810" s="74" t="s">
        <v>248</v>
      </c>
      <c r="O810" s="74" t="s">
        <v>285</v>
      </c>
      <c r="P810" s="78">
        <v>45963.666599999997</v>
      </c>
      <c r="Q810" s="74"/>
      <c r="R810" s="74"/>
      <c r="S810" s="74"/>
      <c r="T810" s="263"/>
      <c r="U810" s="79"/>
      <c r="V810" s="80" t="s">
        <v>256</v>
      </c>
      <c r="W810" s="263">
        <v>3375846</v>
      </c>
      <c r="X810" s="280" t="s">
        <v>1233</v>
      </c>
      <c r="Y810" s="292" t="s">
        <v>257</v>
      </c>
      <c r="Z810" s="292" t="s">
        <v>1235</v>
      </c>
      <c r="AA810" s="280" t="s">
        <v>1234</v>
      </c>
      <c r="AB810" s="298">
        <v>5</v>
      </c>
      <c r="AC810" s="263" t="s">
        <v>1236</v>
      </c>
      <c r="AD810" s="319" t="s">
        <v>256</v>
      </c>
      <c r="AE810" s="324">
        <v>115562.67638888888</v>
      </c>
      <c r="AF810" s="317">
        <v>45964</v>
      </c>
      <c r="AG810" s="263" t="s">
        <v>249</v>
      </c>
      <c r="AH810" s="263">
        <v>0</v>
      </c>
      <c r="AI810" s="263">
        <v>0</v>
      </c>
      <c r="AJ810" s="263">
        <v>0</v>
      </c>
      <c r="AK810" s="263" t="s">
        <v>249</v>
      </c>
      <c r="AL810" s="263">
        <v>0</v>
      </c>
      <c r="AM810" s="79"/>
      <c r="AN810" s="79" t="s">
        <v>25</v>
      </c>
      <c r="AO810" s="79" t="s">
        <v>249</v>
      </c>
      <c r="AP810" s="263"/>
      <c r="AQ810" s="263"/>
      <c r="AR810"/>
    </row>
    <row r="811" spans="1:44" s="64" customFormat="1" ht="14.1" customHeight="1">
      <c r="A811" s="73" t="s">
        <v>245</v>
      </c>
      <c r="B811" s="74">
        <v>64</v>
      </c>
      <c r="C811" s="74" t="s">
        <v>475</v>
      </c>
      <c r="D811" s="75" t="s">
        <v>1237</v>
      </c>
      <c r="E811" s="75" t="s">
        <v>1238</v>
      </c>
      <c r="F811" s="76">
        <v>2</v>
      </c>
      <c r="G811" s="74">
        <v>8</v>
      </c>
      <c r="H811" s="74">
        <v>2018</v>
      </c>
      <c r="I811" s="74">
        <v>2</v>
      </c>
      <c r="J811" s="77">
        <v>52950082</v>
      </c>
      <c r="K811" s="74" t="s">
        <v>1225</v>
      </c>
      <c r="L811" s="74"/>
      <c r="M811" s="74">
        <v>1038</v>
      </c>
      <c r="N811" s="74" t="s">
        <v>248</v>
      </c>
      <c r="O811" s="74" t="s">
        <v>285</v>
      </c>
      <c r="P811" s="78">
        <v>52082.8</v>
      </c>
      <c r="Q811" s="74"/>
      <c r="R811" s="74"/>
      <c r="S811" s="74"/>
      <c r="T811" s="263"/>
      <c r="U811" s="79"/>
      <c r="V811" s="80" t="s">
        <v>256</v>
      </c>
      <c r="W811" s="263">
        <v>987240</v>
      </c>
      <c r="X811" s="280" t="s">
        <v>1237</v>
      </c>
      <c r="Y811" s="292" t="s">
        <v>1239</v>
      </c>
      <c r="Z811" s="292" t="s">
        <v>1240</v>
      </c>
      <c r="AA811" s="280" t="s">
        <v>1238</v>
      </c>
      <c r="AB811" s="299">
        <v>2</v>
      </c>
      <c r="AC811" s="263" t="s">
        <v>249</v>
      </c>
      <c r="AD811" s="319" t="s">
        <v>256</v>
      </c>
      <c r="AE811" s="324"/>
      <c r="AF811" s="317">
        <v>52083</v>
      </c>
      <c r="AG811" s="263"/>
      <c r="AH811" s="263"/>
      <c r="AI811" s="263"/>
      <c r="AJ811" s="263"/>
      <c r="AK811" s="263"/>
      <c r="AL811" s="263"/>
      <c r="AM811" s="79"/>
      <c r="AN811" s="79"/>
      <c r="AO811" s="79"/>
      <c r="AP811" s="263"/>
      <c r="AQ811" s="263"/>
      <c r="AR811"/>
    </row>
    <row r="812" spans="1:44" s="64" customFormat="1" ht="14.1" hidden="1" customHeight="1">
      <c r="A812" s="73" t="s">
        <v>245</v>
      </c>
      <c r="B812" s="74">
        <v>107</v>
      </c>
      <c r="C812" s="74" t="s">
        <v>1241</v>
      </c>
      <c r="D812" s="75"/>
      <c r="E812" s="75"/>
      <c r="F812" s="76"/>
      <c r="G812" s="74">
        <v>9</v>
      </c>
      <c r="H812" s="74">
        <v>2017</v>
      </c>
      <c r="I812" s="74">
        <v>2</v>
      </c>
      <c r="J812" s="77">
        <v>52953447</v>
      </c>
      <c r="K812" s="74" t="s">
        <v>1242</v>
      </c>
      <c r="L812" s="74"/>
      <c r="M812" s="74">
        <v>1038</v>
      </c>
      <c r="N812" s="74" t="s">
        <v>248</v>
      </c>
      <c r="O812" s="74" t="s">
        <v>34</v>
      </c>
      <c r="P812" s="78">
        <v>49181.133300000001</v>
      </c>
      <c r="Q812" s="74"/>
      <c r="R812" s="74"/>
      <c r="S812" s="74"/>
      <c r="T812" s="79"/>
      <c r="U812" s="79"/>
      <c r="V812" s="80" t="s">
        <v>260</v>
      </c>
      <c r="W812" s="79" t="s">
        <v>249</v>
      </c>
      <c r="X812" s="114"/>
      <c r="Y812" s="82" t="s">
        <v>249</v>
      </c>
      <c r="Z812" s="82" t="s">
        <v>249</v>
      </c>
      <c r="AA812" s="114"/>
      <c r="AB812" s="83"/>
      <c r="AC812" s="79" t="s">
        <v>249</v>
      </c>
      <c r="AD812" s="80"/>
      <c r="AE812" s="245"/>
      <c r="AF812" s="84">
        <v>49181</v>
      </c>
      <c r="AG812" s="79" t="s">
        <v>249</v>
      </c>
      <c r="AH812" s="79" t="s">
        <v>249</v>
      </c>
      <c r="AI812" s="79" t="s">
        <v>249</v>
      </c>
      <c r="AJ812" s="79" t="s">
        <v>249</v>
      </c>
      <c r="AK812" s="79" t="s">
        <v>249</v>
      </c>
      <c r="AL812" s="79" t="s">
        <v>249</v>
      </c>
      <c r="AM812" s="79" t="s">
        <v>261</v>
      </c>
      <c r="AN812" s="79" t="s">
        <v>249</v>
      </c>
      <c r="AO812" s="79" t="s">
        <v>249</v>
      </c>
      <c r="AP812" s="79"/>
      <c r="AQ812" s="79"/>
      <c r="AR812"/>
    </row>
    <row r="813" spans="1:44" s="64" customFormat="1" ht="14.1" hidden="1" customHeight="1">
      <c r="A813" s="73" t="s">
        <v>245</v>
      </c>
      <c r="B813" s="74">
        <v>107</v>
      </c>
      <c r="C813" s="74" t="s">
        <v>1241</v>
      </c>
      <c r="D813" s="75"/>
      <c r="E813" s="75"/>
      <c r="F813" s="76"/>
      <c r="G813" s="74">
        <v>9</v>
      </c>
      <c r="H813" s="74">
        <v>2017</v>
      </c>
      <c r="I813" s="74">
        <v>2</v>
      </c>
      <c r="J813" s="77">
        <v>52953447</v>
      </c>
      <c r="K813" s="74" t="s">
        <v>1242</v>
      </c>
      <c r="L813" s="74"/>
      <c r="M813" s="74">
        <v>1045</v>
      </c>
      <c r="N813" s="74" t="s">
        <v>255</v>
      </c>
      <c r="O813" s="74" t="s">
        <v>34</v>
      </c>
      <c r="P813" s="78">
        <v>24590.566599999998</v>
      </c>
      <c r="Q813" s="74"/>
      <c r="R813" s="74"/>
      <c r="S813" s="74"/>
      <c r="T813" s="79"/>
      <c r="U813" s="79"/>
      <c r="V813" s="80" t="s">
        <v>260</v>
      </c>
      <c r="W813" s="79" t="s">
        <v>249</v>
      </c>
      <c r="X813" s="114"/>
      <c r="Y813" s="82" t="s">
        <v>249</v>
      </c>
      <c r="Z813" s="82" t="s">
        <v>249</v>
      </c>
      <c r="AA813" s="114"/>
      <c r="AB813" s="83"/>
      <c r="AC813" s="79" t="s">
        <v>249</v>
      </c>
      <c r="AD813" s="80"/>
      <c r="AE813" s="245"/>
      <c r="AF813" s="84">
        <v>24591</v>
      </c>
      <c r="AG813" s="79" t="s">
        <v>249</v>
      </c>
      <c r="AH813" s="79" t="s">
        <v>249</v>
      </c>
      <c r="AI813" s="79" t="s">
        <v>249</v>
      </c>
      <c r="AJ813" s="79" t="s">
        <v>249</v>
      </c>
      <c r="AK813" s="79" t="s">
        <v>249</v>
      </c>
      <c r="AL813" s="79" t="s">
        <v>249</v>
      </c>
      <c r="AM813" s="79" t="s">
        <v>261</v>
      </c>
      <c r="AN813" s="79" t="s">
        <v>249</v>
      </c>
      <c r="AO813" s="79" t="s">
        <v>249</v>
      </c>
      <c r="AP813" s="79"/>
      <c r="AQ813" s="79"/>
      <c r="AR813"/>
    </row>
    <row r="814" spans="1:44" s="64" customFormat="1" ht="14.1" hidden="1" customHeight="1">
      <c r="A814" s="73" t="s">
        <v>245</v>
      </c>
      <c r="B814" s="74">
        <v>107</v>
      </c>
      <c r="C814" s="74" t="s">
        <v>1241</v>
      </c>
      <c r="D814" s="75"/>
      <c r="E814" s="75"/>
      <c r="F814" s="76"/>
      <c r="G814" s="74">
        <v>7</v>
      </c>
      <c r="H814" s="74">
        <v>2017</v>
      </c>
      <c r="I814" s="74">
        <v>1</v>
      </c>
      <c r="J814" s="77">
        <v>52953447</v>
      </c>
      <c r="K814" s="74" t="s">
        <v>1242</v>
      </c>
      <c r="L814" s="74"/>
      <c r="M814" s="74">
        <v>1038</v>
      </c>
      <c r="N814" s="74" t="s">
        <v>248</v>
      </c>
      <c r="O814" s="74" t="s">
        <v>34</v>
      </c>
      <c r="P814" s="78">
        <v>49181.133300000001</v>
      </c>
      <c r="Q814" s="74"/>
      <c r="R814" s="74"/>
      <c r="S814" s="74"/>
      <c r="T814" s="79"/>
      <c r="U814" s="79"/>
      <c r="V814" s="80" t="s">
        <v>260</v>
      </c>
      <c r="W814" s="79" t="s">
        <v>249</v>
      </c>
      <c r="X814" s="114"/>
      <c r="Y814" s="82" t="s">
        <v>249</v>
      </c>
      <c r="Z814" s="82" t="s">
        <v>249</v>
      </c>
      <c r="AA814" s="114"/>
      <c r="AB814" s="83"/>
      <c r="AC814" s="79" t="s">
        <v>249</v>
      </c>
      <c r="AD814" s="80"/>
      <c r="AE814" s="245"/>
      <c r="AF814" s="84">
        <v>49181</v>
      </c>
      <c r="AG814" s="79" t="s">
        <v>249</v>
      </c>
      <c r="AH814" s="79" t="s">
        <v>249</v>
      </c>
      <c r="AI814" s="79" t="s">
        <v>249</v>
      </c>
      <c r="AJ814" s="79" t="s">
        <v>249</v>
      </c>
      <c r="AK814" s="79" t="s">
        <v>249</v>
      </c>
      <c r="AL814" s="79" t="s">
        <v>249</v>
      </c>
      <c r="AM814" s="79" t="s">
        <v>261</v>
      </c>
      <c r="AN814" s="79" t="s">
        <v>249</v>
      </c>
      <c r="AO814" s="79" t="s">
        <v>249</v>
      </c>
      <c r="AP814" s="79"/>
      <c r="AQ814" s="79"/>
      <c r="AR814"/>
    </row>
    <row r="815" spans="1:44" s="64" customFormat="1" ht="14.1" hidden="1" customHeight="1">
      <c r="A815" s="73" t="s">
        <v>245</v>
      </c>
      <c r="B815" s="74">
        <v>107</v>
      </c>
      <c r="C815" s="74" t="s">
        <v>1241</v>
      </c>
      <c r="D815" s="75"/>
      <c r="E815" s="75"/>
      <c r="F815" s="76"/>
      <c r="G815" s="74">
        <v>5</v>
      </c>
      <c r="H815" s="74">
        <v>2017</v>
      </c>
      <c r="I815" s="74">
        <v>2</v>
      </c>
      <c r="J815" s="77">
        <v>52953447</v>
      </c>
      <c r="K815" s="74" t="s">
        <v>1242</v>
      </c>
      <c r="L815" s="74"/>
      <c r="M815" s="74">
        <v>1038</v>
      </c>
      <c r="N815" s="74" t="s">
        <v>248</v>
      </c>
      <c r="O815" s="74" t="s">
        <v>34</v>
      </c>
      <c r="P815" s="78">
        <v>49181.133300000001</v>
      </c>
      <c r="Q815" s="74"/>
      <c r="R815" s="74"/>
      <c r="S815" s="74"/>
      <c r="T815" s="79"/>
      <c r="U815" s="79"/>
      <c r="V815" s="80" t="s">
        <v>260</v>
      </c>
      <c r="W815" s="79" t="s">
        <v>249</v>
      </c>
      <c r="X815" s="114"/>
      <c r="Y815" s="82" t="s">
        <v>249</v>
      </c>
      <c r="Z815" s="82" t="s">
        <v>249</v>
      </c>
      <c r="AA815" s="114"/>
      <c r="AB815" s="83"/>
      <c r="AC815" s="79" t="s">
        <v>249</v>
      </c>
      <c r="AD815" s="80"/>
      <c r="AE815" s="245"/>
      <c r="AF815" s="84">
        <v>49181</v>
      </c>
      <c r="AG815" s="79" t="s">
        <v>249</v>
      </c>
      <c r="AH815" s="79" t="s">
        <v>249</v>
      </c>
      <c r="AI815" s="79" t="s">
        <v>249</v>
      </c>
      <c r="AJ815" s="79" t="s">
        <v>249</v>
      </c>
      <c r="AK815" s="79" t="s">
        <v>249</v>
      </c>
      <c r="AL815" s="79" t="s">
        <v>249</v>
      </c>
      <c r="AM815" s="79" t="s">
        <v>261</v>
      </c>
      <c r="AN815" s="79" t="s">
        <v>249</v>
      </c>
      <c r="AO815" s="79" t="s">
        <v>249</v>
      </c>
      <c r="AP815" s="79"/>
      <c r="AQ815" s="79"/>
      <c r="AR815"/>
    </row>
    <row r="816" spans="1:44" s="64" customFormat="1" ht="14.1" hidden="1" customHeight="1">
      <c r="A816" s="73" t="s">
        <v>245</v>
      </c>
      <c r="B816" s="74">
        <v>107</v>
      </c>
      <c r="C816" s="74" t="s">
        <v>1241</v>
      </c>
      <c r="D816" s="75"/>
      <c r="E816" s="75"/>
      <c r="F816" s="76"/>
      <c r="G816" s="74">
        <v>4</v>
      </c>
      <c r="H816" s="74">
        <v>2017</v>
      </c>
      <c r="I816" s="74">
        <v>2</v>
      </c>
      <c r="J816" s="77">
        <v>52953447</v>
      </c>
      <c r="K816" s="74" t="s">
        <v>1242</v>
      </c>
      <c r="L816" s="74"/>
      <c r="M816" s="74">
        <v>1038</v>
      </c>
      <c r="N816" s="74" t="s">
        <v>248</v>
      </c>
      <c r="O816" s="74" t="s">
        <v>34</v>
      </c>
      <c r="P816" s="78">
        <v>49181.133300000001</v>
      </c>
      <c r="Q816" s="74"/>
      <c r="R816" s="74"/>
      <c r="S816" s="74"/>
      <c r="T816" s="79"/>
      <c r="U816" s="79"/>
      <c r="V816" s="80" t="s">
        <v>260</v>
      </c>
      <c r="W816" s="79" t="s">
        <v>249</v>
      </c>
      <c r="X816" s="114"/>
      <c r="Y816" s="82" t="s">
        <v>249</v>
      </c>
      <c r="Z816" s="82" t="s">
        <v>249</v>
      </c>
      <c r="AA816" s="114"/>
      <c r="AB816" s="83"/>
      <c r="AC816" s="79" t="s">
        <v>249</v>
      </c>
      <c r="AD816" s="80"/>
      <c r="AE816" s="245"/>
      <c r="AF816" s="84">
        <v>49181</v>
      </c>
      <c r="AG816" s="79" t="s">
        <v>249</v>
      </c>
      <c r="AH816" s="79" t="s">
        <v>249</v>
      </c>
      <c r="AI816" s="79" t="s">
        <v>249</v>
      </c>
      <c r="AJ816" s="79" t="s">
        <v>249</v>
      </c>
      <c r="AK816" s="79" t="s">
        <v>249</v>
      </c>
      <c r="AL816" s="79" t="s">
        <v>249</v>
      </c>
      <c r="AM816" s="79" t="s">
        <v>261</v>
      </c>
      <c r="AN816" s="79" t="s">
        <v>249</v>
      </c>
      <c r="AO816" s="79" t="s">
        <v>249</v>
      </c>
      <c r="AP816" s="79"/>
      <c r="AQ816" s="79"/>
      <c r="AR816"/>
    </row>
    <row r="817" spans="1:44" s="64" customFormat="1" ht="14.1" hidden="1" customHeight="1">
      <c r="A817" s="73" t="s">
        <v>245</v>
      </c>
      <c r="B817" s="74">
        <v>107</v>
      </c>
      <c r="C817" s="74" t="s">
        <v>1241</v>
      </c>
      <c r="D817" s="75"/>
      <c r="E817" s="75"/>
      <c r="F817" s="76"/>
      <c r="G817" s="74">
        <v>3</v>
      </c>
      <c r="H817" s="74">
        <v>2017</v>
      </c>
      <c r="I817" s="74">
        <v>2</v>
      </c>
      <c r="J817" s="77">
        <v>52953447</v>
      </c>
      <c r="K817" s="74" t="s">
        <v>1242</v>
      </c>
      <c r="L817" s="74"/>
      <c r="M817" s="74">
        <v>1038</v>
      </c>
      <c r="N817" s="74" t="s">
        <v>248</v>
      </c>
      <c r="O817" s="74" t="s">
        <v>34</v>
      </c>
      <c r="P817" s="78">
        <v>49181.133300000001</v>
      </c>
      <c r="Q817" s="74"/>
      <c r="R817" s="74"/>
      <c r="S817" s="74"/>
      <c r="T817" s="79"/>
      <c r="U817" s="79"/>
      <c r="V817" s="80" t="s">
        <v>260</v>
      </c>
      <c r="W817" s="79" t="s">
        <v>249</v>
      </c>
      <c r="X817" s="114"/>
      <c r="Y817" s="82" t="s">
        <v>249</v>
      </c>
      <c r="Z817" s="82" t="s">
        <v>249</v>
      </c>
      <c r="AA817" s="114"/>
      <c r="AB817" s="83"/>
      <c r="AC817" s="79" t="s">
        <v>249</v>
      </c>
      <c r="AD817" s="80"/>
      <c r="AE817" s="245"/>
      <c r="AF817" s="84">
        <v>49181</v>
      </c>
      <c r="AG817" s="79" t="s">
        <v>249</v>
      </c>
      <c r="AH817" s="79" t="s">
        <v>249</v>
      </c>
      <c r="AI817" s="79" t="s">
        <v>249</v>
      </c>
      <c r="AJ817" s="79" t="s">
        <v>249</v>
      </c>
      <c r="AK817" s="79" t="s">
        <v>249</v>
      </c>
      <c r="AL817" s="79" t="s">
        <v>249</v>
      </c>
      <c r="AM817" s="79" t="s">
        <v>261</v>
      </c>
      <c r="AN817" s="79" t="s">
        <v>249</v>
      </c>
      <c r="AO817" s="79" t="s">
        <v>249</v>
      </c>
      <c r="AP817" s="79"/>
      <c r="AQ817" s="79"/>
      <c r="AR817"/>
    </row>
    <row r="818" spans="1:44" s="64" customFormat="1" ht="14.1" hidden="1" customHeight="1">
      <c r="A818" s="73" t="s">
        <v>245</v>
      </c>
      <c r="B818" s="74">
        <v>107</v>
      </c>
      <c r="C818" s="74" t="s">
        <v>1241</v>
      </c>
      <c r="D818" s="75"/>
      <c r="E818" s="75"/>
      <c r="F818" s="76"/>
      <c r="G818" s="74">
        <v>3</v>
      </c>
      <c r="H818" s="74">
        <v>2017</v>
      </c>
      <c r="I818" s="74">
        <v>2</v>
      </c>
      <c r="J818" s="77">
        <v>52953447</v>
      </c>
      <c r="K818" s="74" t="s">
        <v>1242</v>
      </c>
      <c r="L818" s="74"/>
      <c r="M818" s="74">
        <v>1045</v>
      </c>
      <c r="N818" s="74" t="s">
        <v>255</v>
      </c>
      <c r="O818" s="74" t="s">
        <v>34</v>
      </c>
      <c r="P818" s="78">
        <v>24590.566599999998</v>
      </c>
      <c r="Q818" s="74"/>
      <c r="R818" s="74"/>
      <c r="S818" s="74"/>
      <c r="T818" s="79"/>
      <c r="U818" s="79"/>
      <c r="V818" s="80" t="s">
        <v>260</v>
      </c>
      <c r="W818" s="79" t="s">
        <v>249</v>
      </c>
      <c r="X818" s="114"/>
      <c r="Y818" s="82" t="s">
        <v>249</v>
      </c>
      <c r="Z818" s="82" t="s">
        <v>249</v>
      </c>
      <c r="AA818" s="114"/>
      <c r="AB818" s="83"/>
      <c r="AC818" s="79" t="s">
        <v>249</v>
      </c>
      <c r="AD818" s="80"/>
      <c r="AE818" s="245"/>
      <c r="AF818" s="84">
        <v>24591</v>
      </c>
      <c r="AG818" s="79" t="s">
        <v>249</v>
      </c>
      <c r="AH818" s="79" t="s">
        <v>249</v>
      </c>
      <c r="AI818" s="79" t="s">
        <v>249</v>
      </c>
      <c r="AJ818" s="79" t="s">
        <v>249</v>
      </c>
      <c r="AK818" s="79" t="s">
        <v>249</v>
      </c>
      <c r="AL818" s="79" t="s">
        <v>249</v>
      </c>
      <c r="AM818" s="79" t="s">
        <v>261</v>
      </c>
      <c r="AN818" s="79" t="s">
        <v>249</v>
      </c>
      <c r="AO818" s="79" t="s">
        <v>249</v>
      </c>
      <c r="AP818" s="79"/>
      <c r="AQ818" s="79"/>
      <c r="AR818"/>
    </row>
    <row r="819" spans="1:44" s="64" customFormat="1" ht="14.1" hidden="1" customHeight="1">
      <c r="A819" s="73" t="s">
        <v>245</v>
      </c>
      <c r="B819" s="74">
        <v>75</v>
      </c>
      <c r="C819" s="74" t="s">
        <v>272</v>
      </c>
      <c r="D819" s="75">
        <v>44075</v>
      </c>
      <c r="E819" s="75">
        <v>44076</v>
      </c>
      <c r="F819" s="76">
        <v>2</v>
      </c>
      <c r="G819" s="74">
        <v>9</v>
      </c>
      <c r="H819" s="74">
        <v>2020</v>
      </c>
      <c r="I819" s="74">
        <v>1</v>
      </c>
      <c r="J819" s="77">
        <v>52970699</v>
      </c>
      <c r="K819" s="74" t="s">
        <v>1245</v>
      </c>
      <c r="L819" s="74">
        <v>12</v>
      </c>
      <c r="M819" s="74">
        <v>1038</v>
      </c>
      <c r="N819" s="74" t="s">
        <v>248</v>
      </c>
      <c r="O819" s="74" t="s">
        <v>438</v>
      </c>
      <c r="P819" s="78">
        <v>58533</v>
      </c>
      <c r="Q819" s="74" t="s">
        <v>1246</v>
      </c>
      <c r="R819" s="74">
        <v>0</v>
      </c>
      <c r="S819" s="74">
        <v>0</v>
      </c>
      <c r="T819" s="79"/>
      <c r="U819" s="79"/>
      <c r="V819" s="80" t="s">
        <v>279</v>
      </c>
      <c r="W819" s="79"/>
      <c r="X819" s="114">
        <v>44075</v>
      </c>
      <c r="Y819" s="82"/>
      <c r="Z819" s="82"/>
      <c r="AA819" s="114">
        <v>44076</v>
      </c>
      <c r="AB819" s="83"/>
      <c r="AC819" s="79"/>
      <c r="AD819" s="80"/>
      <c r="AE819" s="245"/>
      <c r="AF819" s="84">
        <v>0</v>
      </c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/>
    </row>
    <row r="820" spans="1:44" s="64" customFormat="1" ht="14.1" hidden="1" customHeight="1">
      <c r="A820" s="73" t="s">
        <v>245</v>
      </c>
      <c r="B820" s="74">
        <v>75</v>
      </c>
      <c r="C820" s="74" t="s">
        <v>272</v>
      </c>
      <c r="D820" s="75">
        <v>44077</v>
      </c>
      <c r="E820" s="75">
        <v>44077</v>
      </c>
      <c r="F820" s="76">
        <v>1</v>
      </c>
      <c r="G820" s="74">
        <v>9</v>
      </c>
      <c r="H820" s="74">
        <v>2020</v>
      </c>
      <c r="I820" s="74">
        <v>1</v>
      </c>
      <c r="J820" s="77">
        <v>52970699</v>
      </c>
      <c r="K820" s="74" t="s">
        <v>1245</v>
      </c>
      <c r="L820" s="74">
        <v>12</v>
      </c>
      <c r="M820" s="74">
        <v>1045</v>
      </c>
      <c r="N820" s="74" t="s">
        <v>255</v>
      </c>
      <c r="O820" s="74" t="s">
        <v>438</v>
      </c>
      <c r="P820" s="78">
        <v>29260</v>
      </c>
      <c r="Q820" s="74" t="s">
        <v>1246</v>
      </c>
      <c r="R820" s="74">
        <v>0</v>
      </c>
      <c r="S820" s="74">
        <v>0</v>
      </c>
      <c r="T820" s="79"/>
      <c r="U820" s="79"/>
      <c r="V820" s="80" t="s">
        <v>279</v>
      </c>
      <c r="W820" s="79"/>
      <c r="X820" s="114">
        <v>44077</v>
      </c>
      <c r="Y820" s="82"/>
      <c r="Z820" s="82"/>
      <c r="AA820" s="114">
        <v>44077</v>
      </c>
      <c r="AB820" s="83"/>
      <c r="AC820" s="79"/>
      <c r="AD820" s="80"/>
      <c r="AE820" s="245"/>
      <c r="AF820" s="84">
        <v>0</v>
      </c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/>
    </row>
    <row r="821" spans="1:44" s="64" customFormat="1" ht="14.1" customHeight="1">
      <c r="A821" s="73" t="s">
        <v>245</v>
      </c>
      <c r="B821" s="74">
        <v>75</v>
      </c>
      <c r="C821" s="74" t="s">
        <v>272</v>
      </c>
      <c r="D821" s="75"/>
      <c r="E821" s="75"/>
      <c r="F821" s="76"/>
      <c r="G821" s="74">
        <v>11</v>
      </c>
      <c r="H821" s="74">
        <v>2016</v>
      </c>
      <c r="I821" s="74">
        <v>1</v>
      </c>
      <c r="J821" s="77">
        <v>52970699</v>
      </c>
      <c r="K821" s="74" t="s">
        <v>1245</v>
      </c>
      <c r="L821" s="74"/>
      <c r="M821" s="74">
        <v>1038</v>
      </c>
      <c r="N821" s="74" t="s">
        <v>248</v>
      </c>
      <c r="O821" s="74" t="s">
        <v>44</v>
      </c>
      <c r="P821" s="78">
        <v>45963.666599999997</v>
      </c>
      <c r="Q821" s="74"/>
      <c r="R821" s="74"/>
      <c r="S821" s="74"/>
      <c r="T821" s="263"/>
      <c r="U821" s="79"/>
      <c r="V821" s="79" t="s">
        <v>256</v>
      </c>
      <c r="W821" s="263"/>
      <c r="X821" s="280"/>
      <c r="Y821" s="292"/>
      <c r="Z821" s="292"/>
      <c r="AA821" s="280"/>
      <c r="AB821" s="298"/>
      <c r="AC821" s="263"/>
      <c r="AD821" s="263" t="s">
        <v>256</v>
      </c>
      <c r="AE821" s="324"/>
      <c r="AF821" s="317">
        <v>45964</v>
      </c>
      <c r="AG821" s="263" t="s">
        <v>249</v>
      </c>
      <c r="AH821" s="263" t="s">
        <v>249</v>
      </c>
      <c r="AI821" s="263" t="s">
        <v>249</v>
      </c>
      <c r="AJ821" s="263" t="s">
        <v>249</v>
      </c>
      <c r="AK821" s="263" t="s">
        <v>249</v>
      </c>
      <c r="AL821" s="263" t="s">
        <v>249</v>
      </c>
      <c r="AM821" s="79"/>
      <c r="AN821" s="79" t="s">
        <v>249</v>
      </c>
      <c r="AO821" s="79" t="s">
        <v>249</v>
      </c>
      <c r="AP821" s="263"/>
      <c r="AQ821" s="263"/>
      <c r="AR821"/>
    </row>
    <row r="822" spans="1:44" s="64" customFormat="1" ht="14.1" customHeight="1">
      <c r="A822" s="73" t="s">
        <v>245</v>
      </c>
      <c r="B822" s="74">
        <v>75</v>
      </c>
      <c r="C822" s="74" t="s">
        <v>272</v>
      </c>
      <c r="D822" s="75"/>
      <c r="E822" s="75"/>
      <c r="F822" s="76"/>
      <c r="G822" s="74">
        <v>11</v>
      </c>
      <c r="H822" s="74">
        <v>2016</v>
      </c>
      <c r="I822" s="74">
        <v>1</v>
      </c>
      <c r="J822" s="77">
        <v>52970699</v>
      </c>
      <c r="K822" s="74" t="s">
        <v>1245</v>
      </c>
      <c r="L822" s="74"/>
      <c r="M822" s="74">
        <v>1045</v>
      </c>
      <c r="N822" s="74" t="s">
        <v>255</v>
      </c>
      <c r="O822" s="74" t="s">
        <v>44</v>
      </c>
      <c r="P822" s="78">
        <v>22981.833299999998</v>
      </c>
      <c r="Q822" s="74"/>
      <c r="R822" s="74"/>
      <c r="S822" s="74"/>
      <c r="T822" s="263"/>
      <c r="U822" s="79"/>
      <c r="V822" s="79" t="s">
        <v>256</v>
      </c>
      <c r="W822" s="263"/>
      <c r="X822" s="280"/>
      <c r="Y822" s="292"/>
      <c r="Z822" s="292"/>
      <c r="AA822" s="280"/>
      <c r="AB822" s="298"/>
      <c r="AC822" s="263"/>
      <c r="AD822" s="263" t="s">
        <v>256</v>
      </c>
      <c r="AE822" s="324"/>
      <c r="AF822" s="317">
        <v>22982</v>
      </c>
      <c r="AG822" s="263" t="s">
        <v>249</v>
      </c>
      <c r="AH822" s="263" t="s">
        <v>249</v>
      </c>
      <c r="AI822" s="263" t="s">
        <v>249</v>
      </c>
      <c r="AJ822" s="263" t="s">
        <v>249</v>
      </c>
      <c r="AK822" s="263" t="s">
        <v>249</v>
      </c>
      <c r="AL822" s="263" t="s">
        <v>249</v>
      </c>
      <c r="AM822" s="79"/>
      <c r="AN822" s="79" t="s">
        <v>249</v>
      </c>
      <c r="AO822" s="79" t="s">
        <v>249</v>
      </c>
      <c r="AP822" s="263"/>
      <c r="AQ822" s="263"/>
      <c r="AR822"/>
    </row>
    <row r="823" spans="1:44" s="64" customFormat="1" ht="14.1" customHeight="1">
      <c r="A823" s="73" t="s">
        <v>245</v>
      </c>
      <c r="B823" s="74">
        <v>42</v>
      </c>
      <c r="C823" s="74" t="s">
        <v>497</v>
      </c>
      <c r="D823" s="75"/>
      <c r="E823" s="75"/>
      <c r="F823" s="76"/>
      <c r="G823" s="74">
        <v>1</v>
      </c>
      <c r="H823" s="74">
        <v>2016</v>
      </c>
      <c r="I823" s="74">
        <v>2</v>
      </c>
      <c r="J823" s="77">
        <v>52996423</v>
      </c>
      <c r="K823" s="74" t="s">
        <v>1247</v>
      </c>
      <c r="L823" s="74"/>
      <c r="M823" s="74">
        <v>1045</v>
      </c>
      <c r="N823" s="74" t="s">
        <v>255</v>
      </c>
      <c r="O823" s="74" t="s">
        <v>30</v>
      </c>
      <c r="P823" s="78">
        <v>114909.1666</v>
      </c>
      <c r="Q823" s="74"/>
      <c r="R823" s="74"/>
      <c r="S823" s="74"/>
      <c r="T823" s="263"/>
      <c r="U823" s="79"/>
      <c r="V823" s="79" t="s">
        <v>256</v>
      </c>
      <c r="W823" s="263"/>
      <c r="X823" s="280"/>
      <c r="Y823" s="292"/>
      <c r="Z823" s="292"/>
      <c r="AA823" s="280"/>
      <c r="AB823" s="298"/>
      <c r="AC823" s="263"/>
      <c r="AD823" s="263" t="s">
        <v>256</v>
      </c>
      <c r="AE823" s="324"/>
      <c r="AF823" s="317">
        <v>114909</v>
      </c>
      <c r="AG823" s="263" t="s">
        <v>249</v>
      </c>
      <c r="AH823" s="263" t="s">
        <v>249</v>
      </c>
      <c r="AI823" s="263" t="s">
        <v>249</v>
      </c>
      <c r="AJ823" s="263" t="s">
        <v>249</v>
      </c>
      <c r="AK823" s="263" t="s">
        <v>249</v>
      </c>
      <c r="AL823" s="263" t="s">
        <v>249</v>
      </c>
      <c r="AM823" s="79"/>
      <c r="AN823" s="79" t="s">
        <v>249</v>
      </c>
      <c r="AO823" s="79" t="s">
        <v>249</v>
      </c>
      <c r="AP823" s="263"/>
      <c r="AQ823" s="263"/>
      <c r="AR823"/>
    </row>
    <row r="824" spans="1:44" s="64" customFormat="1" ht="14.1" hidden="1" customHeight="1">
      <c r="A824" s="73" t="s">
        <v>245</v>
      </c>
      <c r="B824" s="74">
        <v>75</v>
      </c>
      <c r="C824" s="74" t="s">
        <v>272</v>
      </c>
      <c r="D824" s="75"/>
      <c r="E824" s="75"/>
      <c r="F824" s="76"/>
      <c r="G824" s="74">
        <v>9</v>
      </c>
      <c r="H824" s="74">
        <v>2017</v>
      </c>
      <c r="I824" s="74">
        <v>2</v>
      </c>
      <c r="J824" s="77">
        <v>53000749</v>
      </c>
      <c r="K824" s="74" t="s">
        <v>1248</v>
      </c>
      <c r="L824" s="74"/>
      <c r="M824" s="74">
        <v>1038</v>
      </c>
      <c r="N824" s="74" t="s">
        <v>248</v>
      </c>
      <c r="O824" s="74" t="s">
        <v>758</v>
      </c>
      <c r="P824" s="78">
        <v>49181.133300000001</v>
      </c>
      <c r="Q824" s="74"/>
      <c r="R824" s="74"/>
      <c r="S824" s="74"/>
      <c r="T824" s="79"/>
      <c r="U824" s="79"/>
      <c r="V824" s="80" t="s">
        <v>260</v>
      </c>
      <c r="W824" s="79" t="s">
        <v>249</v>
      </c>
      <c r="X824" s="114"/>
      <c r="Y824" s="82" t="s">
        <v>249</v>
      </c>
      <c r="Z824" s="82" t="s">
        <v>249</v>
      </c>
      <c r="AA824" s="114"/>
      <c r="AB824" s="83"/>
      <c r="AC824" s="79" t="s">
        <v>249</v>
      </c>
      <c r="AD824" s="80"/>
      <c r="AE824" s="245"/>
      <c r="AF824" s="84">
        <v>49181</v>
      </c>
      <c r="AG824" s="79" t="s">
        <v>249</v>
      </c>
      <c r="AH824" s="79" t="s">
        <v>249</v>
      </c>
      <c r="AI824" s="79" t="s">
        <v>249</v>
      </c>
      <c r="AJ824" s="79" t="s">
        <v>249</v>
      </c>
      <c r="AK824" s="79" t="s">
        <v>249</v>
      </c>
      <c r="AL824" s="79" t="s">
        <v>249</v>
      </c>
      <c r="AM824" s="79" t="s">
        <v>261</v>
      </c>
      <c r="AN824" s="79" t="s">
        <v>249</v>
      </c>
      <c r="AO824" s="79" t="s">
        <v>249</v>
      </c>
      <c r="AP824" s="79"/>
      <c r="AQ824" s="79"/>
      <c r="AR824"/>
    </row>
    <row r="825" spans="1:44" s="64" customFormat="1" ht="14.1" customHeight="1">
      <c r="A825" s="73" t="s">
        <v>245</v>
      </c>
      <c r="B825" s="74">
        <v>138</v>
      </c>
      <c r="C825" s="74" t="s">
        <v>276</v>
      </c>
      <c r="D825" s="75">
        <v>43332</v>
      </c>
      <c r="E825" s="75">
        <v>43333</v>
      </c>
      <c r="F825" s="76">
        <v>2</v>
      </c>
      <c r="G825" s="74">
        <v>8</v>
      </c>
      <c r="H825" s="74">
        <v>2018</v>
      </c>
      <c r="I825" s="74">
        <v>2</v>
      </c>
      <c r="J825" s="77">
        <v>53007808</v>
      </c>
      <c r="K825" s="74" t="s">
        <v>1249</v>
      </c>
      <c r="L825" s="74"/>
      <c r="M825" s="74">
        <v>1038</v>
      </c>
      <c r="N825" s="74" t="s">
        <v>248</v>
      </c>
      <c r="O825" s="74" t="s">
        <v>35</v>
      </c>
      <c r="P825" s="78">
        <v>52082.8</v>
      </c>
      <c r="Q825" s="74"/>
      <c r="R825" s="74"/>
      <c r="S825" s="74"/>
      <c r="T825" s="263"/>
      <c r="U825" s="79"/>
      <c r="V825" s="80" t="s">
        <v>256</v>
      </c>
      <c r="W825" s="263">
        <v>55438004</v>
      </c>
      <c r="X825" s="280">
        <v>43332</v>
      </c>
      <c r="Y825" s="292" t="s">
        <v>1045</v>
      </c>
      <c r="Z825" s="292" t="s">
        <v>1250</v>
      </c>
      <c r="AA825" s="280">
        <v>43333</v>
      </c>
      <c r="AB825" s="299">
        <v>2</v>
      </c>
      <c r="AC825" s="263" t="s">
        <v>249</v>
      </c>
      <c r="AD825" s="319" t="s">
        <v>256</v>
      </c>
      <c r="AE825" s="324"/>
      <c r="AF825" s="317">
        <v>140000</v>
      </c>
      <c r="AG825" s="263"/>
      <c r="AH825" s="263"/>
      <c r="AI825" s="263"/>
      <c r="AJ825" s="263"/>
      <c r="AK825" s="263"/>
      <c r="AL825" s="263"/>
      <c r="AM825" s="79"/>
      <c r="AN825" s="79"/>
      <c r="AO825" s="79"/>
      <c r="AP825" s="263"/>
      <c r="AQ825" s="263"/>
      <c r="AR825"/>
    </row>
    <row r="826" spans="1:44" s="64" customFormat="1" ht="14.1" customHeight="1">
      <c r="A826" s="73" t="s">
        <v>245</v>
      </c>
      <c r="B826" s="74">
        <v>58</v>
      </c>
      <c r="C826" s="74" t="s">
        <v>986</v>
      </c>
      <c r="D826" s="75" t="s">
        <v>1251</v>
      </c>
      <c r="E826" s="75" t="s">
        <v>1252</v>
      </c>
      <c r="F826" s="76">
        <v>2</v>
      </c>
      <c r="G826" s="74">
        <v>1</v>
      </c>
      <c r="H826" s="74">
        <v>2017</v>
      </c>
      <c r="I826" s="74">
        <v>1</v>
      </c>
      <c r="J826" s="77">
        <v>53039703</v>
      </c>
      <c r="K826" s="74" t="s">
        <v>1253</v>
      </c>
      <c r="L826" s="74"/>
      <c r="M826" s="74">
        <v>1038</v>
      </c>
      <c r="N826" s="74" t="s">
        <v>248</v>
      </c>
      <c r="O826" s="74" t="s">
        <v>44</v>
      </c>
      <c r="P826" s="78">
        <v>49181.133300000001</v>
      </c>
      <c r="Q826" s="74"/>
      <c r="R826" s="74"/>
      <c r="S826" s="74"/>
      <c r="T826" s="263"/>
      <c r="U826" s="79"/>
      <c r="V826" s="80" t="s">
        <v>256</v>
      </c>
      <c r="W826" s="263">
        <v>20984821</v>
      </c>
      <c r="X826" s="280" t="s">
        <v>1251</v>
      </c>
      <c r="Y826" s="292" t="s">
        <v>257</v>
      </c>
      <c r="Z826" s="292" t="s">
        <v>249</v>
      </c>
      <c r="AA826" s="280" t="s">
        <v>1252</v>
      </c>
      <c r="AB826" s="298">
        <v>2</v>
      </c>
      <c r="AC826" s="263" t="s">
        <v>249</v>
      </c>
      <c r="AD826" s="319" t="s">
        <v>256</v>
      </c>
      <c r="AE826" s="324"/>
      <c r="AF826" s="317">
        <v>49181</v>
      </c>
      <c r="AG826" s="263"/>
      <c r="AH826" s="263"/>
      <c r="AI826" s="263"/>
      <c r="AJ826" s="263"/>
      <c r="AK826" s="263"/>
      <c r="AL826" s="263"/>
      <c r="AM826" s="79"/>
      <c r="AN826" s="79"/>
      <c r="AO826" s="79"/>
      <c r="AP826" s="263"/>
      <c r="AQ826" s="263"/>
      <c r="AR826"/>
    </row>
    <row r="827" spans="1:44" s="64" customFormat="1" ht="14.1" customHeight="1">
      <c r="A827" s="73" t="s">
        <v>245</v>
      </c>
      <c r="B827" s="74">
        <v>58</v>
      </c>
      <c r="C827" s="74" t="s">
        <v>986</v>
      </c>
      <c r="D827" s="75" t="s">
        <v>1254</v>
      </c>
      <c r="E827" s="75" t="s">
        <v>1254</v>
      </c>
      <c r="F827" s="76">
        <v>1</v>
      </c>
      <c r="G827" s="74">
        <v>3</v>
      </c>
      <c r="H827" s="74">
        <v>2017</v>
      </c>
      <c r="I827" s="74">
        <v>2</v>
      </c>
      <c r="J827" s="77">
        <v>53039703</v>
      </c>
      <c r="K827" s="74" t="s">
        <v>1253</v>
      </c>
      <c r="L827" s="74"/>
      <c r="M827" s="74">
        <v>1038</v>
      </c>
      <c r="N827" s="74" t="s">
        <v>248</v>
      </c>
      <c r="O827" s="74" t="s">
        <v>44</v>
      </c>
      <c r="P827" s="78">
        <v>24590.566599999998</v>
      </c>
      <c r="Q827" s="74"/>
      <c r="R827" s="74"/>
      <c r="S827" s="74"/>
      <c r="T827" s="263"/>
      <c r="U827" s="79"/>
      <c r="V827" s="80" t="s">
        <v>256</v>
      </c>
      <c r="W827" s="263">
        <v>21351629</v>
      </c>
      <c r="X827" s="280" t="s">
        <v>1254</v>
      </c>
      <c r="Y827" s="292" t="s">
        <v>257</v>
      </c>
      <c r="Z827" s="292" t="s">
        <v>249</v>
      </c>
      <c r="AA827" s="280" t="s">
        <v>1254</v>
      </c>
      <c r="AB827" s="298">
        <v>1</v>
      </c>
      <c r="AC827" s="263" t="s">
        <v>249</v>
      </c>
      <c r="AD827" s="319" t="s">
        <v>256</v>
      </c>
      <c r="AE827" s="324"/>
      <c r="AF827" s="317">
        <v>24591</v>
      </c>
      <c r="AG827" s="263"/>
      <c r="AH827" s="263"/>
      <c r="AI827" s="263"/>
      <c r="AJ827" s="263"/>
      <c r="AK827" s="263"/>
      <c r="AL827" s="263"/>
      <c r="AM827" s="79"/>
      <c r="AN827" s="79"/>
      <c r="AO827" s="79"/>
      <c r="AP827" s="263"/>
      <c r="AQ827" s="263"/>
      <c r="AR827"/>
    </row>
    <row r="828" spans="1:44" s="64" customFormat="1" ht="14.1" customHeight="1">
      <c r="A828" s="73" t="s">
        <v>245</v>
      </c>
      <c r="B828" s="74">
        <v>56</v>
      </c>
      <c r="C828" s="74" t="s">
        <v>485</v>
      </c>
      <c r="D828" s="75" t="s">
        <v>774</v>
      </c>
      <c r="E828" s="75" t="s">
        <v>774</v>
      </c>
      <c r="F828" s="76">
        <v>1</v>
      </c>
      <c r="G828" s="74">
        <v>10</v>
      </c>
      <c r="H828" s="74">
        <v>2017</v>
      </c>
      <c r="I828" s="74" t="s">
        <v>264</v>
      </c>
      <c r="J828" s="77">
        <v>53042279</v>
      </c>
      <c r="K828" s="74" t="s">
        <v>1255</v>
      </c>
      <c r="L828" s="74"/>
      <c r="M828" s="74">
        <v>1038</v>
      </c>
      <c r="N828" s="74" t="s">
        <v>248</v>
      </c>
      <c r="O828" s="74" t="s">
        <v>30</v>
      </c>
      <c r="P828" s="78" t="s">
        <v>267</v>
      </c>
      <c r="Q828" s="74"/>
      <c r="R828" s="74"/>
      <c r="S828" s="74"/>
      <c r="T828" s="263"/>
      <c r="U828" s="79"/>
      <c r="V828" s="80" t="s">
        <v>26</v>
      </c>
      <c r="W828" s="263">
        <v>5739853</v>
      </c>
      <c r="X828" s="280" t="s">
        <v>774</v>
      </c>
      <c r="Y828" s="292" t="s">
        <v>257</v>
      </c>
      <c r="Z828" s="292" t="s">
        <v>774</v>
      </c>
      <c r="AA828" s="280" t="s">
        <v>774</v>
      </c>
      <c r="AB828" s="299">
        <v>1</v>
      </c>
      <c r="AC828" s="263" t="s">
        <v>249</v>
      </c>
      <c r="AD828" s="319" t="s">
        <v>26</v>
      </c>
      <c r="AE828" s="324"/>
      <c r="AF828" s="317">
        <v>0</v>
      </c>
      <c r="AG828" s="263"/>
      <c r="AH828" s="263"/>
      <c r="AI828" s="263"/>
      <c r="AJ828" s="263"/>
      <c r="AK828" s="263"/>
      <c r="AL828" s="263"/>
      <c r="AM828" s="79"/>
      <c r="AN828" s="79"/>
      <c r="AO828" s="79"/>
      <c r="AP828" s="263" t="s">
        <v>250</v>
      </c>
      <c r="AQ828" s="263"/>
      <c r="AR828"/>
    </row>
    <row r="829" spans="1:44" s="64" customFormat="1" ht="14.1" customHeight="1">
      <c r="A829" s="73" t="s">
        <v>245</v>
      </c>
      <c r="B829" s="74">
        <v>55</v>
      </c>
      <c r="C829" s="74" t="s">
        <v>536</v>
      </c>
      <c r="D829" s="75"/>
      <c r="E829" s="75"/>
      <c r="F829" s="76"/>
      <c r="G829" s="74">
        <v>11</v>
      </c>
      <c r="H829" s="74">
        <v>2016</v>
      </c>
      <c r="I829" s="74">
        <v>2</v>
      </c>
      <c r="J829" s="77">
        <v>53047619</v>
      </c>
      <c r="K829" s="74" t="s">
        <v>1256</v>
      </c>
      <c r="L829" s="74"/>
      <c r="M829" s="74">
        <v>1038</v>
      </c>
      <c r="N829" s="74" t="s">
        <v>248</v>
      </c>
      <c r="O829" s="74" t="s">
        <v>34</v>
      </c>
      <c r="P829" s="78">
        <v>22981.833299999998</v>
      </c>
      <c r="Q829" s="74"/>
      <c r="R829" s="74"/>
      <c r="S829" s="74"/>
      <c r="T829" s="263"/>
      <c r="U829" s="79"/>
      <c r="V829" s="79" t="s">
        <v>256</v>
      </c>
      <c r="W829" s="263"/>
      <c r="X829" s="280"/>
      <c r="Y829" s="292"/>
      <c r="Z829" s="292"/>
      <c r="AA829" s="280"/>
      <c r="AB829" s="298"/>
      <c r="AC829" s="263"/>
      <c r="AD829" s="263" t="s">
        <v>256</v>
      </c>
      <c r="AE829" s="324"/>
      <c r="AF829" s="317">
        <v>23333</v>
      </c>
      <c r="AG829" s="263" t="s">
        <v>249</v>
      </c>
      <c r="AH829" s="263" t="s">
        <v>249</v>
      </c>
      <c r="AI829" s="263" t="s">
        <v>249</v>
      </c>
      <c r="AJ829" s="263" t="s">
        <v>249</v>
      </c>
      <c r="AK829" s="263" t="s">
        <v>249</v>
      </c>
      <c r="AL829" s="263" t="s">
        <v>249</v>
      </c>
      <c r="AM829" s="79"/>
      <c r="AN829" s="79" t="s">
        <v>249</v>
      </c>
      <c r="AO829" s="79" t="s">
        <v>249</v>
      </c>
      <c r="AP829" s="263"/>
      <c r="AQ829" s="263"/>
      <c r="AR829"/>
    </row>
    <row r="830" spans="1:44" s="64" customFormat="1" ht="14.1" hidden="1" customHeight="1">
      <c r="A830" s="73" t="s">
        <v>245</v>
      </c>
      <c r="B830" s="74">
        <v>132</v>
      </c>
      <c r="C830" s="74" t="s">
        <v>290</v>
      </c>
      <c r="D830" s="75"/>
      <c r="E830" s="75"/>
      <c r="F830" s="76"/>
      <c r="G830" s="74">
        <v>1</v>
      </c>
      <c r="H830" s="74">
        <v>2019</v>
      </c>
      <c r="I830" s="74">
        <v>1</v>
      </c>
      <c r="J830" s="77">
        <v>53048076</v>
      </c>
      <c r="K830" s="74" t="s">
        <v>1257</v>
      </c>
      <c r="L830" s="74"/>
      <c r="M830" s="74">
        <v>1038</v>
      </c>
      <c r="N830" s="74" t="s">
        <v>248</v>
      </c>
      <c r="O830" s="74" t="s">
        <v>758</v>
      </c>
      <c r="P830" s="78">
        <v>55207.7333</v>
      </c>
      <c r="Q830" s="74"/>
      <c r="R830" s="74"/>
      <c r="S830" s="74"/>
      <c r="T830" s="79"/>
      <c r="U830" s="79"/>
      <c r="V830" s="80" t="s">
        <v>260</v>
      </c>
      <c r="W830" s="79" t="s">
        <v>249</v>
      </c>
      <c r="X830" s="114"/>
      <c r="Y830" s="82" t="s">
        <v>249</v>
      </c>
      <c r="Z830" s="82" t="s">
        <v>249</v>
      </c>
      <c r="AA830" s="114"/>
      <c r="AB830" s="83"/>
      <c r="AC830" s="79" t="s">
        <v>249</v>
      </c>
      <c r="AD830" s="80"/>
      <c r="AE830" s="245"/>
      <c r="AF830" s="84">
        <v>55208</v>
      </c>
      <c r="AG830" s="79" t="s">
        <v>249</v>
      </c>
      <c r="AH830" s="79" t="s">
        <v>249</v>
      </c>
      <c r="AI830" s="79" t="s">
        <v>249</v>
      </c>
      <c r="AJ830" s="79" t="s">
        <v>249</v>
      </c>
      <c r="AK830" s="79" t="s">
        <v>249</v>
      </c>
      <c r="AL830" s="79" t="s">
        <v>249</v>
      </c>
      <c r="AM830" s="79" t="s">
        <v>261</v>
      </c>
      <c r="AN830" s="79" t="s">
        <v>249</v>
      </c>
      <c r="AO830" s="79" t="s">
        <v>249</v>
      </c>
      <c r="AP830" s="79"/>
      <c r="AQ830" s="79"/>
      <c r="AR830"/>
    </row>
    <row r="831" spans="1:44" s="64" customFormat="1" ht="14.1" hidden="1" customHeight="1">
      <c r="A831" s="73" t="s">
        <v>245</v>
      </c>
      <c r="B831" s="74">
        <v>132</v>
      </c>
      <c r="C831" s="74" t="s">
        <v>290</v>
      </c>
      <c r="D831" s="75"/>
      <c r="E831" s="75"/>
      <c r="F831" s="76"/>
      <c r="G831" s="74">
        <v>11</v>
      </c>
      <c r="H831" s="74">
        <v>2018</v>
      </c>
      <c r="I831" s="74">
        <v>2</v>
      </c>
      <c r="J831" s="77">
        <v>53048076</v>
      </c>
      <c r="K831" s="74" t="s">
        <v>1257</v>
      </c>
      <c r="L831" s="74"/>
      <c r="M831" s="74">
        <v>1038</v>
      </c>
      <c r="N831" s="74" t="s">
        <v>248</v>
      </c>
      <c r="O831" s="74" t="s">
        <v>758</v>
      </c>
      <c r="P831" s="78">
        <v>52082.8</v>
      </c>
      <c r="Q831" s="74"/>
      <c r="R831" s="74"/>
      <c r="S831" s="74"/>
      <c r="T831" s="79"/>
      <c r="U831" s="79"/>
      <c r="V831" s="80" t="s">
        <v>260</v>
      </c>
      <c r="W831" s="79" t="s">
        <v>249</v>
      </c>
      <c r="X831" s="114"/>
      <c r="Y831" s="82" t="s">
        <v>249</v>
      </c>
      <c r="Z831" s="82" t="s">
        <v>249</v>
      </c>
      <c r="AA831" s="114"/>
      <c r="AB831" s="83"/>
      <c r="AC831" s="79" t="s">
        <v>249</v>
      </c>
      <c r="AD831" s="80"/>
      <c r="AE831" s="245"/>
      <c r="AF831" s="84">
        <v>54667</v>
      </c>
      <c r="AG831" s="79" t="s">
        <v>249</v>
      </c>
      <c r="AH831" s="79" t="s">
        <v>249</v>
      </c>
      <c r="AI831" s="79" t="s">
        <v>249</v>
      </c>
      <c r="AJ831" s="79" t="s">
        <v>249</v>
      </c>
      <c r="AK831" s="79" t="s">
        <v>249</v>
      </c>
      <c r="AL831" s="79" t="s">
        <v>249</v>
      </c>
      <c r="AM831" s="79" t="s">
        <v>261</v>
      </c>
      <c r="AN831" s="79" t="s">
        <v>249</v>
      </c>
      <c r="AO831" s="79" t="s">
        <v>249</v>
      </c>
      <c r="AP831" s="79"/>
      <c r="AQ831" s="79"/>
      <c r="AR831"/>
    </row>
    <row r="832" spans="1:44" s="64" customFormat="1" ht="14.1" hidden="1" customHeight="1">
      <c r="A832" s="73" t="s">
        <v>245</v>
      </c>
      <c r="B832" s="74">
        <v>115</v>
      </c>
      <c r="C832" s="74" t="s">
        <v>1258</v>
      </c>
      <c r="D832" s="75"/>
      <c r="E832" s="75"/>
      <c r="F832" s="76"/>
      <c r="G832" s="74">
        <v>12</v>
      </c>
      <c r="H832" s="74">
        <v>2019</v>
      </c>
      <c r="I832" s="74">
        <v>2</v>
      </c>
      <c r="J832" s="77">
        <v>53052231</v>
      </c>
      <c r="K832" s="74" t="s">
        <v>1259</v>
      </c>
      <c r="L832" s="74"/>
      <c r="M832" s="74">
        <v>1038</v>
      </c>
      <c r="N832" s="74" t="s">
        <v>248</v>
      </c>
      <c r="O832" s="74" t="s">
        <v>294</v>
      </c>
      <c r="P832" s="78">
        <v>133340</v>
      </c>
      <c r="Q832" s="74"/>
      <c r="R832" s="74"/>
      <c r="S832" s="74"/>
      <c r="T832" s="79"/>
      <c r="U832" s="79"/>
      <c r="V832" s="80" t="s">
        <v>260</v>
      </c>
      <c r="W832" s="79" t="s">
        <v>249</v>
      </c>
      <c r="X832" s="114"/>
      <c r="Y832" s="82" t="s">
        <v>249</v>
      </c>
      <c r="Z832" s="82" t="s">
        <v>249</v>
      </c>
      <c r="AA832" s="114"/>
      <c r="AB832" s="83"/>
      <c r="AC832" s="79" t="s">
        <v>249</v>
      </c>
      <c r="AD832" s="80"/>
      <c r="AE832" s="245"/>
      <c r="AF832" s="84">
        <v>0</v>
      </c>
      <c r="AG832" s="79" t="s">
        <v>249</v>
      </c>
      <c r="AH832" s="79" t="s">
        <v>249</v>
      </c>
      <c r="AI832" s="79" t="s">
        <v>249</v>
      </c>
      <c r="AJ832" s="79" t="s">
        <v>249</v>
      </c>
      <c r="AK832" s="79" t="s">
        <v>249</v>
      </c>
      <c r="AL832" s="79" t="s">
        <v>249</v>
      </c>
      <c r="AM832" s="79" t="s">
        <v>261</v>
      </c>
      <c r="AN832" s="79" t="s">
        <v>249</v>
      </c>
      <c r="AO832" s="79" t="s">
        <v>249</v>
      </c>
      <c r="AP832" s="79"/>
      <c r="AQ832" s="79"/>
      <c r="AR832"/>
    </row>
    <row r="833" spans="1:44" s="64" customFormat="1" ht="14.1" hidden="1" customHeight="1">
      <c r="A833" s="73" t="s">
        <v>245</v>
      </c>
      <c r="B833" s="74">
        <v>115</v>
      </c>
      <c r="C833" s="74" t="s">
        <v>1258</v>
      </c>
      <c r="D833" s="75"/>
      <c r="E833" s="75"/>
      <c r="F833" s="76"/>
      <c r="G833" s="74">
        <v>12</v>
      </c>
      <c r="H833" s="74">
        <v>2019</v>
      </c>
      <c r="I833" s="74">
        <v>2</v>
      </c>
      <c r="J833" s="77">
        <v>53052231</v>
      </c>
      <c r="K833" s="74" t="s">
        <v>1259</v>
      </c>
      <c r="L833" s="74"/>
      <c r="M833" s="74">
        <v>1038</v>
      </c>
      <c r="N833" s="74" t="s">
        <v>248</v>
      </c>
      <c r="O833" s="74" t="s">
        <v>294</v>
      </c>
      <c r="P833" s="78">
        <v>133340</v>
      </c>
      <c r="Q833" s="74"/>
      <c r="R833" s="74"/>
      <c r="S833" s="74"/>
      <c r="T833" s="79"/>
      <c r="U833" s="79"/>
      <c r="V833" s="80" t="s">
        <v>260</v>
      </c>
      <c r="W833" s="79" t="s">
        <v>249</v>
      </c>
      <c r="X833" s="114"/>
      <c r="Y833" s="82" t="s">
        <v>249</v>
      </c>
      <c r="Z833" s="82" t="s">
        <v>249</v>
      </c>
      <c r="AA833" s="114"/>
      <c r="AB833" s="83"/>
      <c r="AC833" s="79" t="s">
        <v>249</v>
      </c>
      <c r="AD833" s="80"/>
      <c r="AE833" s="245"/>
      <c r="AF833" s="84">
        <v>0</v>
      </c>
      <c r="AG833" s="79" t="s">
        <v>249</v>
      </c>
      <c r="AH833" s="79" t="s">
        <v>249</v>
      </c>
      <c r="AI833" s="79" t="s">
        <v>249</v>
      </c>
      <c r="AJ833" s="79" t="s">
        <v>249</v>
      </c>
      <c r="AK833" s="79" t="s">
        <v>249</v>
      </c>
      <c r="AL833" s="79" t="s">
        <v>249</v>
      </c>
      <c r="AM833" s="79" t="s">
        <v>261</v>
      </c>
      <c r="AN833" s="79" t="s">
        <v>249</v>
      </c>
      <c r="AO833" s="79" t="s">
        <v>249</v>
      </c>
      <c r="AP833" s="79"/>
      <c r="AQ833" s="79"/>
      <c r="AR833"/>
    </row>
    <row r="834" spans="1:44" s="64" customFormat="1" ht="14.1" hidden="1" customHeight="1">
      <c r="A834" s="73" t="s">
        <v>245</v>
      </c>
      <c r="B834" s="74">
        <v>115</v>
      </c>
      <c r="C834" s="74" t="s">
        <v>1258</v>
      </c>
      <c r="D834" s="75"/>
      <c r="E834" s="75"/>
      <c r="F834" s="76"/>
      <c r="G834" s="74">
        <v>12</v>
      </c>
      <c r="H834" s="74">
        <v>2019</v>
      </c>
      <c r="I834" s="74">
        <v>2</v>
      </c>
      <c r="J834" s="77">
        <v>53052231</v>
      </c>
      <c r="K834" s="74" t="s">
        <v>1259</v>
      </c>
      <c r="L834" s="74"/>
      <c r="M834" s="74">
        <v>1045</v>
      </c>
      <c r="N834" s="74" t="s">
        <v>255</v>
      </c>
      <c r="O834" s="74" t="s">
        <v>294</v>
      </c>
      <c r="P834" s="78">
        <v>66670</v>
      </c>
      <c r="Q834" s="74"/>
      <c r="R834" s="74"/>
      <c r="S834" s="74"/>
      <c r="T834" s="79"/>
      <c r="U834" s="79"/>
      <c r="V834" s="80" t="s">
        <v>260</v>
      </c>
      <c r="W834" s="79" t="s">
        <v>249</v>
      </c>
      <c r="X834" s="114"/>
      <c r="Y834" s="82" t="s">
        <v>249</v>
      </c>
      <c r="Z834" s="82" t="s">
        <v>249</v>
      </c>
      <c r="AA834" s="114"/>
      <c r="AB834" s="83"/>
      <c r="AC834" s="79" t="s">
        <v>249</v>
      </c>
      <c r="AD834" s="80"/>
      <c r="AE834" s="245"/>
      <c r="AF834" s="84">
        <v>0</v>
      </c>
      <c r="AG834" s="79" t="s">
        <v>249</v>
      </c>
      <c r="AH834" s="79" t="s">
        <v>249</v>
      </c>
      <c r="AI834" s="79" t="s">
        <v>249</v>
      </c>
      <c r="AJ834" s="79" t="s">
        <v>249</v>
      </c>
      <c r="AK834" s="79" t="s">
        <v>249</v>
      </c>
      <c r="AL834" s="79" t="s">
        <v>249</v>
      </c>
      <c r="AM834" s="79" t="s">
        <v>261</v>
      </c>
      <c r="AN834" s="79" t="s">
        <v>249</v>
      </c>
      <c r="AO834" s="79" t="s">
        <v>249</v>
      </c>
      <c r="AP834" s="79"/>
      <c r="AQ834" s="79"/>
      <c r="AR834"/>
    </row>
    <row r="835" spans="1:44" s="64" customFormat="1" ht="14.1" hidden="1" customHeight="1">
      <c r="A835" s="73" t="s">
        <v>245</v>
      </c>
      <c r="B835" s="74">
        <v>115</v>
      </c>
      <c r="C835" s="74" t="s">
        <v>1258</v>
      </c>
      <c r="D835" s="75"/>
      <c r="E835" s="75"/>
      <c r="F835" s="76"/>
      <c r="G835" s="74">
        <v>12</v>
      </c>
      <c r="H835" s="74">
        <v>2019</v>
      </c>
      <c r="I835" s="74">
        <v>2</v>
      </c>
      <c r="J835" s="77">
        <v>53052231</v>
      </c>
      <c r="K835" s="74" t="s">
        <v>1259</v>
      </c>
      <c r="L835" s="74"/>
      <c r="M835" s="74">
        <v>1045</v>
      </c>
      <c r="N835" s="74" t="s">
        <v>255</v>
      </c>
      <c r="O835" s="74" t="s">
        <v>294</v>
      </c>
      <c r="P835" s="78">
        <v>66670</v>
      </c>
      <c r="Q835" s="74"/>
      <c r="R835" s="74"/>
      <c r="S835" s="74"/>
      <c r="T835" s="79"/>
      <c r="U835" s="79"/>
      <c r="V835" s="80" t="s">
        <v>260</v>
      </c>
      <c r="W835" s="79" t="s">
        <v>249</v>
      </c>
      <c r="X835" s="114"/>
      <c r="Y835" s="82" t="s">
        <v>249</v>
      </c>
      <c r="Z835" s="82" t="s">
        <v>249</v>
      </c>
      <c r="AA835" s="114"/>
      <c r="AB835" s="83"/>
      <c r="AC835" s="79" t="s">
        <v>249</v>
      </c>
      <c r="AD835" s="80"/>
      <c r="AE835" s="245"/>
      <c r="AF835" s="84">
        <v>0</v>
      </c>
      <c r="AG835" s="79" t="s">
        <v>249</v>
      </c>
      <c r="AH835" s="79" t="s">
        <v>249</v>
      </c>
      <c r="AI835" s="79" t="s">
        <v>249</v>
      </c>
      <c r="AJ835" s="79" t="s">
        <v>249</v>
      </c>
      <c r="AK835" s="79" t="s">
        <v>249</v>
      </c>
      <c r="AL835" s="79" t="s">
        <v>249</v>
      </c>
      <c r="AM835" s="79" t="s">
        <v>261</v>
      </c>
      <c r="AN835" s="79" t="s">
        <v>249</v>
      </c>
      <c r="AO835" s="79" t="s">
        <v>249</v>
      </c>
      <c r="AP835" s="79"/>
      <c r="AQ835" s="79"/>
      <c r="AR835"/>
    </row>
    <row r="836" spans="1:44" s="64" customFormat="1" ht="14.1" hidden="1" customHeight="1">
      <c r="A836" s="73" t="s">
        <v>245</v>
      </c>
      <c r="B836" s="74">
        <v>56</v>
      </c>
      <c r="C836" s="74" t="s">
        <v>500</v>
      </c>
      <c r="D836" s="75"/>
      <c r="E836" s="75"/>
      <c r="F836" s="76"/>
      <c r="G836" s="74">
        <v>1</v>
      </c>
      <c r="H836" s="74">
        <v>2019</v>
      </c>
      <c r="I836" s="74">
        <v>1</v>
      </c>
      <c r="J836" s="77">
        <v>53053718</v>
      </c>
      <c r="K836" s="74" t="s">
        <v>1260</v>
      </c>
      <c r="L836" s="74"/>
      <c r="M836" s="74">
        <v>1021</v>
      </c>
      <c r="N836" s="74" t="s">
        <v>27</v>
      </c>
      <c r="O836" s="74" t="s">
        <v>758</v>
      </c>
      <c r="P836" s="78">
        <v>414058</v>
      </c>
      <c r="Q836" s="74"/>
      <c r="R836" s="74"/>
      <c r="S836" s="74"/>
      <c r="T836" s="79"/>
      <c r="U836" s="79"/>
      <c r="V836" s="80" t="s">
        <v>282</v>
      </c>
      <c r="W836" s="79" t="s">
        <v>249</v>
      </c>
      <c r="X836" s="114"/>
      <c r="Y836" s="82" t="s">
        <v>249</v>
      </c>
      <c r="Z836" s="82" t="s">
        <v>249</v>
      </c>
      <c r="AA836" s="114"/>
      <c r="AB836" s="83"/>
      <c r="AC836" s="79" t="s">
        <v>249</v>
      </c>
      <c r="AD836" s="80"/>
      <c r="AE836" s="245"/>
      <c r="AF836" s="84">
        <v>414058</v>
      </c>
      <c r="AG836" s="79" t="s">
        <v>249</v>
      </c>
      <c r="AH836" s="79" t="s">
        <v>249</v>
      </c>
      <c r="AI836" s="79" t="s">
        <v>249</v>
      </c>
      <c r="AJ836" s="79" t="s">
        <v>249</v>
      </c>
      <c r="AK836" s="79" t="s">
        <v>249</v>
      </c>
      <c r="AL836" s="79" t="s">
        <v>249</v>
      </c>
      <c r="AM836" s="79"/>
      <c r="AN836" s="79" t="s">
        <v>249</v>
      </c>
      <c r="AO836" s="79" t="s">
        <v>249</v>
      </c>
      <c r="AP836" s="79" t="s">
        <v>283</v>
      </c>
      <c r="AQ836" s="79"/>
      <c r="AR836"/>
    </row>
    <row r="837" spans="1:44" s="64" customFormat="1" ht="14.1" hidden="1" customHeight="1">
      <c r="A837" s="73" t="s">
        <v>245</v>
      </c>
      <c r="B837" s="74">
        <v>56</v>
      </c>
      <c r="C837" s="74" t="s">
        <v>500</v>
      </c>
      <c r="D837" s="75"/>
      <c r="E837" s="75"/>
      <c r="F837" s="76"/>
      <c r="G837" s="74">
        <v>1</v>
      </c>
      <c r="H837" s="74">
        <v>2019</v>
      </c>
      <c r="I837" s="74">
        <v>2</v>
      </c>
      <c r="J837" s="77">
        <v>53053718</v>
      </c>
      <c r="K837" s="74" t="s">
        <v>1260</v>
      </c>
      <c r="L837" s="74"/>
      <c r="M837" s="74">
        <v>1021</v>
      </c>
      <c r="N837" s="74" t="s">
        <v>27</v>
      </c>
      <c r="O837" s="74" t="s">
        <v>758</v>
      </c>
      <c r="P837" s="78">
        <v>331246</v>
      </c>
      <c r="Q837" s="74"/>
      <c r="R837" s="74"/>
      <c r="S837" s="74"/>
      <c r="T837" s="79"/>
      <c r="U837" s="79"/>
      <c r="V837" s="80" t="s">
        <v>282</v>
      </c>
      <c r="W837" s="79" t="s">
        <v>249</v>
      </c>
      <c r="X837" s="114"/>
      <c r="Y837" s="82" t="s">
        <v>249</v>
      </c>
      <c r="Z837" s="82" t="s">
        <v>249</v>
      </c>
      <c r="AA837" s="114"/>
      <c r="AB837" s="83"/>
      <c r="AC837" s="79" t="s">
        <v>249</v>
      </c>
      <c r="AD837" s="80"/>
      <c r="AE837" s="245"/>
      <c r="AF837" s="84">
        <v>331246</v>
      </c>
      <c r="AG837" s="79" t="s">
        <v>249</v>
      </c>
      <c r="AH837" s="79" t="s">
        <v>249</v>
      </c>
      <c r="AI837" s="79" t="s">
        <v>249</v>
      </c>
      <c r="AJ837" s="79" t="s">
        <v>249</v>
      </c>
      <c r="AK837" s="79" t="s">
        <v>249</v>
      </c>
      <c r="AL837" s="79" t="s">
        <v>249</v>
      </c>
      <c r="AM837" s="79"/>
      <c r="AN837" s="79" t="s">
        <v>249</v>
      </c>
      <c r="AO837" s="79" t="s">
        <v>249</v>
      </c>
      <c r="AP837" s="79" t="s">
        <v>283</v>
      </c>
      <c r="AQ837" s="79"/>
      <c r="AR837"/>
    </row>
    <row r="838" spans="1:44" s="64" customFormat="1" ht="14.1" hidden="1" customHeight="1">
      <c r="A838" s="73" t="s">
        <v>245</v>
      </c>
      <c r="B838" s="74">
        <v>56</v>
      </c>
      <c r="C838" s="74" t="s">
        <v>500</v>
      </c>
      <c r="D838" s="75"/>
      <c r="E838" s="75"/>
      <c r="F838" s="76"/>
      <c r="G838" s="74">
        <v>12</v>
      </c>
      <c r="H838" s="74">
        <v>2018</v>
      </c>
      <c r="I838" s="74">
        <v>1</v>
      </c>
      <c r="J838" s="77">
        <v>53053718</v>
      </c>
      <c r="K838" s="74" t="s">
        <v>1260</v>
      </c>
      <c r="L838" s="74"/>
      <c r="M838" s="74">
        <v>1021</v>
      </c>
      <c r="N838" s="74" t="s">
        <v>27</v>
      </c>
      <c r="O838" s="74" t="s">
        <v>758</v>
      </c>
      <c r="P838" s="78">
        <v>390621</v>
      </c>
      <c r="Q838" s="74"/>
      <c r="R838" s="74"/>
      <c r="S838" s="74"/>
      <c r="T838" s="79"/>
      <c r="U838" s="79"/>
      <c r="V838" s="80" t="s">
        <v>282</v>
      </c>
      <c r="W838" s="79" t="s">
        <v>249</v>
      </c>
      <c r="X838" s="114"/>
      <c r="Y838" s="82" t="s">
        <v>249</v>
      </c>
      <c r="Z838" s="82" t="s">
        <v>249</v>
      </c>
      <c r="AA838" s="114"/>
      <c r="AB838" s="83"/>
      <c r="AC838" s="79" t="s">
        <v>249</v>
      </c>
      <c r="AD838" s="80"/>
      <c r="AE838" s="245"/>
      <c r="AF838" s="84">
        <v>390621</v>
      </c>
      <c r="AG838" s="79" t="s">
        <v>249</v>
      </c>
      <c r="AH838" s="79" t="s">
        <v>249</v>
      </c>
      <c r="AI838" s="79" t="s">
        <v>249</v>
      </c>
      <c r="AJ838" s="79" t="s">
        <v>249</v>
      </c>
      <c r="AK838" s="79" t="s">
        <v>249</v>
      </c>
      <c r="AL838" s="79" t="s">
        <v>249</v>
      </c>
      <c r="AM838" s="79"/>
      <c r="AN838" s="79" t="s">
        <v>249</v>
      </c>
      <c r="AO838" s="79" t="s">
        <v>249</v>
      </c>
      <c r="AP838" s="79" t="s">
        <v>283</v>
      </c>
      <c r="AQ838" s="79"/>
      <c r="AR838"/>
    </row>
    <row r="839" spans="1:44" s="64" customFormat="1" ht="14.1" hidden="1" customHeight="1">
      <c r="A839" s="73" t="s">
        <v>245</v>
      </c>
      <c r="B839" s="74">
        <v>56</v>
      </c>
      <c r="C839" s="74" t="s">
        <v>500</v>
      </c>
      <c r="D839" s="75"/>
      <c r="E839" s="75"/>
      <c r="F839" s="76"/>
      <c r="G839" s="74">
        <v>12</v>
      </c>
      <c r="H839" s="74">
        <v>2018</v>
      </c>
      <c r="I839" s="74">
        <v>2</v>
      </c>
      <c r="J839" s="77">
        <v>53053718</v>
      </c>
      <c r="K839" s="74" t="s">
        <v>1260</v>
      </c>
      <c r="L839" s="74"/>
      <c r="M839" s="74">
        <v>1021</v>
      </c>
      <c r="N839" s="74" t="s">
        <v>27</v>
      </c>
      <c r="O839" s="74" t="s">
        <v>758</v>
      </c>
      <c r="P839" s="78">
        <v>390621</v>
      </c>
      <c r="Q839" s="74"/>
      <c r="R839" s="74"/>
      <c r="S839" s="74"/>
      <c r="T839" s="79"/>
      <c r="U839" s="79"/>
      <c r="V839" s="80" t="s">
        <v>282</v>
      </c>
      <c r="W839" s="79" t="s">
        <v>249</v>
      </c>
      <c r="X839" s="114"/>
      <c r="Y839" s="82" t="s">
        <v>249</v>
      </c>
      <c r="Z839" s="82" t="s">
        <v>249</v>
      </c>
      <c r="AA839" s="114"/>
      <c r="AB839" s="83"/>
      <c r="AC839" s="79" t="s">
        <v>249</v>
      </c>
      <c r="AD839" s="80"/>
      <c r="AE839" s="245"/>
      <c r="AF839" s="84">
        <v>390621</v>
      </c>
      <c r="AG839" s="79" t="s">
        <v>249</v>
      </c>
      <c r="AH839" s="79" t="s">
        <v>249</v>
      </c>
      <c r="AI839" s="79" t="s">
        <v>249</v>
      </c>
      <c r="AJ839" s="79" t="s">
        <v>249</v>
      </c>
      <c r="AK839" s="79" t="s">
        <v>249</v>
      </c>
      <c r="AL839" s="79" t="s">
        <v>249</v>
      </c>
      <c r="AM839" s="79"/>
      <c r="AN839" s="79" t="s">
        <v>249</v>
      </c>
      <c r="AO839" s="79" t="s">
        <v>249</v>
      </c>
      <c r="AP839" s="79" t="s">
        <v>283</v>
      </c>
      <c r="AQ839" s="79"/>
      <c r="AR839"/>
    </row>
    <row r="840" spans="1:44" s="64" customFormat="1" ht="14.1" hidden="1" customHeight="1">
      <c r="A840" s="73" t="s">
        <v>245</v>
      </c>
      <c r="B840" s="74">
        <v>56</v>
      </c>
      <c r="C840" s="74" t="s">
        <v>500</v>
      </c>
      <c r="D840" s="75"/>
      <c r="E840" s="75"/>
      <c r="F840" s="76"/>
      <c r="G840" s="74">
        <v>11</v>
      </c>
      <c r="H840" s="74">
        <v>2018</v>
      </c>
      <c r="I840" s="74">
        <v>1</v>
      </c>
      <c r="J840" s="77">
        <v>53053718</v>
      </c>
      <c r="K840" s="74" t="s">
        <v>1260</v>
      </c>
      <c r="L840" s="74"/>
      <c r="M840" s="74">
        <v>1021</v>
      </c>
      <c r="N840" s="74" t="s">
        <v>27</v>
      </c>
      <c r="O840" s="74" t="s">
        <v>758</v>
      </c>
      <c r="P840" s="78">
        <v>390621</v>
      </c>
      <c r="Q840" s="74"/>
      <c r="R840" s="74"/>
      <c r="S840" s="74"/>
      <c r="T840" s="79"/>
      <c r="U840" s="79"/>
      <c r="V840" s="80" t="s">
        <v>282</v>
      </c>
      <c r="W840" s="79" t="s">
        <v>249</v>
      </c>
      <c r="X840" s="114"/>
      <c r="Y840" s="82" t="s">
        <v>249</v>
      </c>
      <c r="Z840" s="82" t="s">
        <v>249</v>
      </c>
      <c r="AA840" s="114"/>
      <c r="AB840" s="83"/>
      <c r="AC840" s="79" t="s">
        <v>249</v>
      </c>
      <c r="AD840" s="80"/>
      <c r="AE840" s="245"/>
      <c r="AF840" s="84">
        <v>390621</v>
      </c>
      <c r="AG840" s="79" t="s">
        <v>249</v>
      </c>
      <c r="AH840" s="79" t="s">
        <v>249</v>
      </c>
      <c r="AI840" s="79" t="s">
        <v>249</v>
      </c>
      <c r="AJ840" s="79" t="s">
        <v>249</v>
      </c>
      <c r="AK840" s="79" t="s">
        <v>249</v>
      </c>
      <c r="AL840" s="79" t="s">
        <v>249</v>
      </c>
      <c r="AM840" s="79"/>
      <c r="AN840" s="79" t="s">
        <v>249</v>
      </c>
      <c r="AO840" s="79" t="s">
        <v>249</v>
      </c>
      <c r="AP840" s="79" t="s">
        <v>283</v>
      </c>
      <c r="AQ840" s="79"/>
      <c r="AR840"/>
    </row>
    <row r="841" spans="1:44" s="64" customFormat="1" ht="14.1" hidden="1" customHeight="1">
      <c r="A841" s="73" t="s">
        <v>245</v>
      </c>
      <c r="B841" s="74">
        <v>56</v>
      </c>
      <c r="C841" s="74" t="s">
        <v>500</v>
      </c>
      <c r="D841" s="75"/>
      <c r="E841" s="75"/>
      <c r="F841" s="76"/>
      <c r="G841" s="74">
        <v>11</v>
      </c>
      <c r="H841" s="74">
        <v>2018</v>
      </c>
      <c r="I841" s="74">
        <v>2</v>
      </c>
      <c r="J841" s="77">
        <v>53053718</v>
      </c>
      <c r="K841" s="74" t="s">
        <v>1260</v>
      </c>
      <c r="L841" s="74"/>
      <c r="M841" s="74">
        <v>1021</v>
      </c>
      <c r="N841" s="74" t="s">
        <v>27</v>
      </c>
      <c r="O841" s="74" t="s">
        <v>758</v>
      </c>
      <c r="P841" s="78">
        <v>390621</v>
      </c>
      <c r="Q841" s="74"/>
      <c r="R841" s="74"/>
      <c r="S841" s="74"/>
      <c r="T841" s="79"/>
      <c r="U841" s="79"/>
      <c r="V841" s="80" t="s">
        <v>282</v>
      </c>
      <c r="W841" s="79" t="s">
        <v>249</v>
      </c>
      <c r="X841" s="114"/>
      <c r="Y841" s="82" t="s">
        <v>249</v>
      </c>
      <c r="Z841" s="82" t="s">
        <v>249</v>
      </c>
      <c r="AA841" s="114"/>
      <c r="AB841" s="83"/>
      <c r="AC841" s="79" t="s">
        <v>249</v>
      </c>
      <c r="AD841" s="80"/>
      <c r="AE841" s="245"/>
      <c r="AF841" s="84">
        <v>390621</v>
      </c>
      <c r="AG841" s="79" t="s">
        <v>249</v>
      </c>
      <c r="AH841" s="79" t="s">
        <v>249</v>
      </c>
      <c r="AI841" s="79" t="s">
        <v>249</v>
      </c>
      <c r="AJ841" s="79" t="s">
        <v>249</v>
      </c>
      <c r="AK841" s="79" t="s">
        <v>249</v>
      </c>
      <c r="AL841" s="79" t="s">
        <v>249</v>
      </c>
      <c r="AM841" s="79"/>
      <c r="AN841" s="79" t="s">
        <v>249</v>
      </c>
      <c r="AO841" s="79" t="s">
        <v>249</v>
      </c>
      <c r="AP841" s="79" t="s">
        <v>283</v>
      </c>
      <c r="AQ841" s="79"/>
      <c r="AR841"/>
    </row>
    <row r="842" spans="1:44" s="64" customFormat="1" ht="14.1" hidden="1" customHeight="1">
      <c r="A842" s="73" t="s">
        <v>245</v>
      </c>
      <c r="B842" s="74">
        <v>56</v>
      </c>
      <c r="C842" s="74" t="s">
        <v>500</v>
      </c>
      <c r="D842" s="75"/>
      <c r="E842" s="75"/>
      <c r="F842" s="76"/>
      <c r="G842" s="74">
        <v>10</v>
      </c>
      <c r="H842" s="74">
        <v>2018</v>
      </c>
      <c r="I842" s="74">
        <v>1</v>
      </c>
      <c r="J842" s="77">
        <v>53053718</v>
      </c>
      <c r="K842" s="74" t="s">
        <v>1260</v>
      </c>
      <c r="L842" s="74"/>
      <c r="M842" s="74">
        <v>1021</v>
      </c>
      <c r="N842" s="74" t="s">
        <v>27</v>
      </c>
      <c r="O842" s="74" t="s">
        <v>758</v>
      </c>
      <c r="P842" s="78">
        <v>390621</v>
      </c>
      <c r="Q842" s="74"/>
      <c r="R842" s="74"/>
      <c r="S842" s="74"/>
      <c r="T842" s="79"/>
      <c r="U842" s="79"/>
      <c r="V842" s="80" t="s">
        <v>282</v>
      </c>
      <c r="W842" s="79">
        <v>1535218</v>
      </c>
      <c r="X842" s="114"/>
      <c r="Y842" s="82" t="s">
        <v>308</v>
      </c>
      <c r="Z842" s="82" t="s">
        <v>1261</v>
      </c>
      <c r="AA842" s="114"/>
      <c r="AB842" s="83"/>
      <c r="AC842" s="79" t="s">
        <v>249</v>
      </c>
      <c r="AD842" s="80"/>
      <c r="AE842" s="245">
        <v>43738.406944444447</v>
      </c>
      <c r="AF842" s="84">
        <v>390621</v>
      </c>
      <c r="AG842" s="79" t="s">
        <v>1261</v>
      </c>
      <c r="AH842" s="79">
        <v>130207</v>
      </c>
      <c r="AI842" s="79">
        <v>0</v>
      </c>
      <c r="AJ842" s="79">
        <v>0</v>
      </c>
      <c r="AK842" s="79" t="s">
        <v>249</v>
      </c>
      <c r="AL842" s="79">
        <v>0</v>
      </c>
      <c r="AM842" s="79"/>
      <c r="AN842" s="79" t="s">
        <v>25</v>
      </c>
      <c r="AO842" s="79" t="s">
        <v>249</v>
      </c>
      <c r="AP842" s="79" t="s">
        <v>283</v>
      </c>
      <c r="AQ842" s="79"/>
      <c r="AR842"/>
    </row>
    <row r="843" spans="1:44" s="64" customFormat="1" ht="14.1" hidden="1" customHeight="1">
      <c r="A843" s="73" t="s">
        <v>245</v>
      </c>
      <c r="B843" s="74">
        <v>56</v>
      </c>
      <c r="C843" s="74" t="s">
        <v>500</v>
      </c>
      <c r="D843" s="75"/>
      <c r="E843" s="75"/>
      <c r="F843" s="76"/>
      <c r="G843" s="74">
        <v>10</v>
      </c>
      <c r="H843" s="74">
        <v>2018</v>
      </c>
      <c r="I843" s="74">
        <v>2</v>
      </c>
      <c r="J843" s="77">
        <v>53053718</v>
      </c>
      <c r="K843" s="74" t="s">
        <v>1260</v>
      </c>
      <c r="L843" s="74"/>
      <c r="M843" s="74">
        <v>1021</v>
      </c>
      <c r="N843" s="74" t="s">
        <v>27</v>
      </c>
      <c r="O843" s="74" t="s">
        <v>758</v>
      </c>
      <c r="P843" s="78">
        <v>390621</v>
      </c>
      <c r="Q843" s="74"/>
      <c r="R843" s="74"/>
      <c r="S843" s="74"/>
      <c r="T843" s="79"/>
      <c r="U843" s="79"/>
      <c r="V843" s="80" t="s">
        <v>282</v>
      </c>
      <c r="W843" s="79" t="s">
        <v>249</v>
      </c>
      <c r="X843" s="114"/>
      <c r="Y843" s="82" t="s">
        <v>249</v>
      </c>
      <c r="Z843" s="82" t="s">
        <v>249</v>
      </c>
      <c r="AA843" s="114"/>
      <c r="AB843" s="83"/>
      <c r="AC843" s="79" t="s">
        <v>249</v>
      </c>
      <c r="AD843" s="80"/>
      <c r="AE843" s="245"/>
      <c r="AF843" s="84">
        <v>390621</v>
      </c>
      <c r="AG843" s="79" t="s">
        <v>249</v>
      </c>
      <c r="AH843" s="79" t="s">
        <v>249</v>
      </c>
      <c r="AI843" s="79" t="s">
        <v>249</v>
      </c>
      <c r="AJ843" s="79" t="s">
        <v>249</v>
      </c>
      <c r="AK843" s="79" t="s">
        <v>249</v>
      </c>
      <c r="AL843" s="79" t="s">
        <v>249</v>
      </c>
      <c r="AM843" s="79"/>
      <c r="AN843" s="79" t="s">
        <v>249</v>
      </c>
      <c r="AO843" s="79" t="s">
        <v>249</v>
      </c>
      <c r="AP843" s="79" t="s">
        <v>283</v>
      </c>
      <c r="AQ843" s="79"/>
      <c r="AR843"/>
    </row>
    <row r="844" spans="1:44" s="64" customFormat="1" ht="14.1" hidden="1" customHeight="1">
      <c r="A844" s="73" t="s">
        <v>245</v>
      </c>
      <c r="B844" s="74">
        <v>56</v>
      </c>
      <c r="C844" s="74" t="s">
        <v>500</v>
      </c>
      <c r="D844" s="75"/>
      <c r="E844" s="75"/>
      <c r="F844" s="76"/>
      <c r="G844" s="74">
        <v>9</v>
      </c>
      <c r="H844" s="74">
        <v>2018</v>
      </c>
      <c r="I844" s="74">
        <v>1</v>
      </c>
      <c r="J844" s="77">
        <v>53053718</v>
      </c>
      <c r="K844" s="74" t="s">
        <v>1260</v>
      </c>
      <c r="L844" s="74"/>
      <c r="M844" s="74">
        <v>1045</v>
      </c>
      <c r="N844" s="74" t="s">
        <v>255</v>
      </c>
      <c r="O844" s="74" t="s">
        <v>758</v>
      </c>
      <c r="P844" s="78">
        <v>390621</v>
      </c>
      <c r="Q844" s="74"/>
      <c r="R844" s="74"/>
      <c r="S844" s="74"/>
      <c r="T844" s="79"/>
      <c r="U844" s="79"/>
      <c r="V844" s="80" t="s">
        <v>282</v>
      </c>
      <c r="W844" s="79" t="s">
        <v>249</v>
      </c>
      <c r="X844" s="114"/>
      <c r="Y844" s="82" t="s">
        <v>249</v>
      </c>
      <c r="Z844" s="82" t="s">
        <v>249</v>
      </c>
      <c r="AA844" s="114"/>
      <c r="AB844" s="83"/>
      <c r="AC844" s="79" t="s">
        <v>249</v>
      </c>
      <c r="AD844" s="80"/>
      <c r="AE844" s="245"/>
      <c r="AF844" s="84">
        <v>390621</v>
      </c>
      <c r="AG844" s="79" t="s">
        <v>249</v>
      </c>
      <c r="AH844" s="79" t="s">
        <v>249</v>
      </c>
      <c r="AI844" s="79" t="s">
        <v>249</v>
      </c>
      <c r="AJ844" s="79" t="s">
        <v>249</v>
      </c>
      <c r="AK844" s="79" t="s">
        <v>249</v>
      </c>
      <c r="AL844" s="79" t="s">
        <v>249</v>
      </c>
      <c r="AM844" s="79"/>
      <c r="AN844" s="79" t="s">
        <v>249</v>
      </c>
      <c r="AO844" s="79" t="s">
        <v>249</v>
      </c>
      <c r="AP844" s="79" t="s">
        <v>283</v>
      </c>
      <c r="AQ844" s="79"/>
      <c r="AR844"/>
    </row>
    <row r="845" spans="1:44" s="64" customFormat="1" ht="14.1" hidden="1" customHeight="1">
      <c r="A845" s="73" t="s">
        <v>245</v>
      </c>
      <c r="B845" s="74">
        <v>56</v>
      </c>
      <c r="C845" s="74" t="s">
        <v>500</v>
      </c>
      <c r="D845" s="75"/>
      <c r="E845" s="75"/>
      <c r="F845" s="76"/>
      <c r="G845" s="74">
        <v>9</v>
      </c>
      <c r="H845" s="74">
        <v>2018</v>
      </c>
      <c r="I845" s="74">
        <v>2</v>
      </c>
      <c r="J845" s="77">
        <v>53053718</v>
      </c>
      <c r="K845" s="74" t="s">
        <v>1260</v>
      </c>
      <c r="L845" s="74"/>
      <c r="M845" s="74">
        <v>1045</v>
      </c>
      <c r="N845" s="74" t="s">
        <v>255</v>
      </c>
      <c r="O845" s="74" t="s">
        <v>758</v>
      </c>
      <c r="P845" s="78">
        <v>182289.8</v>
      </c>
      <c r="Q845" s="74"/>
      <c r="R845" s="74"/>
      <c r="S845" s="74"/>
      <c r="T845" s="79"/>
      <c r="U845" s="79"/>
      <c r="V845" s="80" t="s">
        <v>282</v>
      </c>
      <c r="W845" s="79" t="s">
        <v>249</v>
      </c>
      <c r="X845" s="114"/>
      <c r="Y845" s="82" t="s">
        <v>249</v>
      </c>
      <c r="Z845" s="82" t="s">
        <v>249</v>
      </c>
      <c r="AA845" s="114"/>
      <c r="AB845" s="83"/>
      <c r="AC845" s="79" t="s">
        <v>249</v>
      </c>
      <c r="AD845" s="80"/>
      <c r="AE845" s="245"/>
      <c r="AF845" s="84">
        <v>182290</v>
      </c>
      <c r="AG845" s="79" t="s">
        <v>249</v>
      </c>
      <c r="AH845" s="79" t="s">
        <v>249</v>
      </c>
      <c r="AI845" s="79" t="s">
        <v>249</v>
      </c>
      <c r="AJ845" s="79" t="s">
        <v>249</v>
      </c>
      <c r="AK845" s="79" t="s">
        <v>249</v>
      </c>
      <c r="AL845" s="79" t="s">
        <v>249</v>
      </c>
      <c r="AM845" s="79"/>
      <c r="AN845" s="79" t="s">
        <v>249</v>
      </c>
      <c r="AO845" s="79" t="s">
        <v>249</v>
      </c>
      <c r="AP845" s="79" t="s">
        <v>283</v>
      </c>
      <c r="AQ845" s="79"/>
      <c r="AR845"/>
    </row>
    <row r="846" spans="1:44" s="64" customFormat="1" ht="14.1" hidden="1" customHeight="1">
      <c r="A846" s="73" t="s">
        <v>245</v>
      </c>
      <c r="B846" s="74">
        <v>56</v>
      </c>
      <c r="C846" s="74" t="s">
        <v>500</v>
      </c>
      <c r="D846" s="75"/>
      <c r="E846" s="75"/>
      <c r="F846" s="76"/>
      <c r="G846" s="74">
        <v>9</v>
      </c>
      <c r="H846" s="74">
        <v>2018</v>
      </c>
      <c r="I846" s="74">
        <v>2</v>
      </c>
      <c r="J846" s="77">
        <v>53053718</v>
      </c>
      <c r="K846" s="74" t="s">
        <v>1260</v>
      </c>
      <c r="L846" s="74"/>
      <c r="M846" s="74">
        <v>1021</v>
      </c>
      <c r="N846" s="74" t="s">
        <v>27</v>
      </c>
      <c r="O846" s="74" t="s">
        <v>758</v>
      </c>
      <c r="P846" s="78">
        <v>130207</v>
      </c>
      <c r="Q846" s="74"/>
      <c r="R846" s="74"/>
      <c r="S846" s="74"/>
      <c r="T846" s="79"/>
      <c r="U846" s="79"/>
      <c r="V846" s="80" t="s">
        <v>282</v>
      </c>
      <c r="W846" s="79">
        <v>5305578</v>
      </c>
      <c r="X846" s="114"/>
      <c r="Y846" s="82" t="s">
        <v>308</v>
      </c>
      <c r="Z846" s="82" t="s">
        <v>1262</v>
      </c>
      <c r="AA846" s="114"/>
      <c r="AB846" s="83"/>
      <c r="AC846" s="79" t="s">
        <v>249</v>
      </c>
      <c r="AD846" s="80"/>
      <c r="AE846" s="245">
        <v>43738.404861111114</v>
      </c>
      <c r="AF846" s="84">
        <v>130207</v>
      </c>
      <c r="AG846" s="79" t="s">
        <v>1263</v>
      </c>
      <c r="AH846" s="79">
        <v>468745</v>
      </c>
      <c r="AI846" s="79">
        <v>0</v>
      </c>
      <c r="AJ846" s="79">
        <v>0</v>
      </c>
      <c r="AK846" s="79" t="s">
        <v>249</v>
      </c>
      <c r="AL846" s="79">
        <v>0</v>
      </c>
      <c r="AM846" s="79"/>
      <c r="AN846" s="79" t="s">
        <v>25</v>
      </c>
      <c r="AO846" s="79" t="s">
        <v>249</v>
      </c>
      <c r="AP846" s="79" t="s">
        <v>283</v>
      </c>
      <c r="AQ846" s="79"/>
      <c r="AR846"/>
    </row>
    <row r="847" spans="1:44" s="64" customFormat="1" ht="14.1" hidden="1" customHeight="1">
      <c r="A847" s="73" t="s">
        <v>245</v>
      </c>
      <c r="B847" s="74">
        <v>1</v>
      </c>
      <c r="C847" s="74" t="s">
        <v>39</v>
      </c>
      <c r="D847" s="75"/>
      <c r="E847" s="75"/>
      <c r="F847" s="76"/>
      <c r="G847" s="74">
        <v>10</v>
      </c>
      <c r="H847" s="74">
        <v>2019</v>
      </c>
      <c r="I847" s="74">
        <v>2</v>
      </c>
      <c r="J847" s="77">
        <v>53070815</v>
      </c>
      <c r="K847" s="74" t="s">
        <v>1264</v>
      </c>
      <c r="L847" s="74"/>
      <c r="M847" s="74">
        <v>1038</v>
      </c>
      <c r="N847" s="74" t="s">
        <v>248</v>
      </c>
      <c r="O847" s="74" t="s">
        <v>30</v>
      </c>
      <c r="P847" s="78">
        <v>55208</v>
      </c>
      <c r="Q847" s="74"/>
      <c r="R847" s="74"/>
      <c r="S847" s="74"/>
      <c r="T847" s="79"/>
      <c r="U847" s="79"/>
      <c r="V847" s="80" t="s">
        <v>260</v>
      </c>
      <c r="W847" s="79" t="s">
        <v>249</v>
      </c>
      <c r="X847" s="114"/>
      <c r="Y847" s="82" t="s">
        <v>249</v>
      </c>
      <c r="Z847" s="82" t="s">
        <v>249</v>
      </c>
      <c r="AA847" s="114"/>
      <c r="AB847" s="83"/>
      <c r="AC847" s="79" t="s">
        <v>249</v>
      </c>
      <c r="AD847" s="80"/>
      <c r="AE847" s="245"/>
      <c r="AF847" s="84">
        <v>0</v>
      </c>
      <c r="AG847" s="79" t="s">
        <v>249</v>
      </c>
      <c r="AH847" s="79" t="s">
        <v>249</v>
      </c>
      <c r="AI847" s="79" t="s">
        <v>249</v>
      </c>
      <c r="AJ847" s="79" t="s">
        <v>249</v>
      </c>
      <c r="AK847" s="79" t="s">
        <v>249</v>
      </c>
      <c r="AL847" s="79" t="s">
        <v>249</v>
      </c>
      <c r="AM847" s="79" t="s">
        <v>261</v>
      </c>
      <c r="AN847" s="79" t="s">
        <v>249</v>
      </c>
      <c r="AO847" s="79" t="s">
        <v>249</v>
      </c>
      <c r="AP847" s="79"/>
      <c r="AQ847" s="79"/>
      <c r="AR847"/>
    </row>
    <row r="848" spans="1:44" s="64" customFormat="1" ht="14.1" hidden="1" customHeight="1">
      <c r="A848" s="73" t="s">
        <v>245</v>
      </c>
      <c r="B848" s="74">
        <v>1</v>
      </c>
      <c r="C848" s="74" t="s">
        <v>39</v>
      </c>
      <c r="D848" s="75"/>
      <c r="E848" s="75"/>
      <c r="F848" s="76"/>
      <c r="G848" s="74">
        <v>10</v>
      </c>
      <c r="H848" s="74">
        <v>2019</v>
      </c>
      <c r="I848" s="74">
        <v>2</v>
      </c>
      <c r="J848" s="77">
        <v>53070815</v>
      </c>
      <c r="K848" s="74" t="s">
        <v>1264</v>
      </c>
      <c r="L848" s="74"/>
      <c r="M848" s="74">
        <v>1038</v>
      </c>
      <c r="N848" s="74" t="s">
        <v>248</v>
      </c>
      <c r="O848" s="74" t="s">
        <v>30</v>
      </c>
      <c r="P848" s="78">
        <v>55208</v>
      </c>
      <c r="Q848" s="74"/>
      <c r="R848" s="74"/>
      <c r="S848" s="74"/>
      <c r="T848" s="79"/>
      <c r="U848" s="79"/>
      <c r="V848" s="80" t="s">
        <v>260</v>
      </c>
      <c r="W848" s="79" t="s">
        <v>249</v>
      </c>
      <c r="X848" s="114"/>
      <c r="Y848" s="82" t="s">
        <v>249</v>
      </c>
      <c r="Z848" s="82" t="s">
        <v>249</v>
      </c>
      <c r="AA848" s="114"/>
      <c r="AB848" s="83"/>
      <c r="AC848" s="79" t="s">
        <v>249</v>
      </c>
      <c r="AD848" s="80"/>
      <c r="AE848" s="245"/>
      <c r="AF848" s="84">
        <v>0</v>
      </c>
      <c r="AG848" s="79" t="s">
        <v>249</v>
      </c>
      <c r="AH848" s="79" t="s">
        <v>249</v>
      </c>
      <c r="AI848" s="79" t="s">
        <v>249</v>
      </c>
      <c r="AJ848" s="79" t="s">
        <v>249</v>
      </c>
      <c r="AK848" s="79" t="s">
        <v>249</v>
      </c>
      <c r="AL848" s="79" t="s">
        <v>249</v>
      </c>
      <c r="AM848" s="79" t="s">
        <v>261</v>
      </c>
      <c r="AN848" s="79" t="s">
        <v>249</v>
      </c>
      <c r="AO848" s="79" t="s">
        <v>249</v>
      </c>
      <c r="AP848" s="79"/>
      <c r="AQ848" s="79"/>
      <c r="AR848"/>
    </row>
    <row r="849" spans="1:44" s="64" customFormat="1" ht="14.1" hidden="1" customHeight="1">
      <c r="A849" s="73" t="s">
        <v>245</v>
      </c>
      <c r="B849" s="74">
        <v>1</v>
      </c>
      <c r="C849" s="74" t="s">
        <v>39</v>
      </c>
      <c r="D849" s="75"/>
      <c r="E849" s="75"/>
      <c r="F849" s="76"/>
      <c r="G849" s="74">
        <v>10</v>
      </c>
      <c r="H849" s="74">
        <v>2019</v>
      </c>
      <c r="I849" s="74">
        <v>2</v>
      </c>
      <c r="J849" s="77">
        <v>53070815</v>
      </c>
      <c r="K849" s="74" t="s">
        <v>1264</v>
      </c>
      <c r="L849" s="74"/>
      <c r="M849" s="74">
        <v>1038</v>
      </c>
      <c r="N849" s="74" t="s">
        <v>248</v>
      </c>
      <c r="O849" s="74" t="s">
        <v>30</v>
      </c>
      <c r="P849" s="78">
        <v>55208</v>
      </c>
      <c r="Q849" s="74"/>
      <c r="R849" s="74"/>
      <c r="S849" s="74"/>
      <c r="T849" s="79"/>
      <c r="U849" s="79"/>
      <c r="V849" s="80" t="s">
        <v>260</v>
      </c>
      <c r="W849" s="79" t="s">
        <v>249</v>
      </c>
      <c r="X849" s="114"/>
      <c r="Y849" s="82" t="s">
        <v>249</v>
      </c>
      <c r="Z849" s="82" t="s">
        <v>249</v>
      </c>
      <c r="AA849" s="114"/>
      <c r="AB849" s="83"/>
      <c r="AC849" s="79" t="s">
        <v>249</v>
      </c>
      <c r="AD849" s="80"/>
      <c r="AE849" s="245"/>
      <c r="AF849" s="84">
        <v>0</v>
      </c>
      <c r="AG849" s="79" t="s">
        <v>249</v>
      </c>
      <c r="AH849" s="79" t="s">
        <v>249</v>
      </c>
      <c r="AI849" s="79" t="s">
        <v>249</v>
      </c>
      <c r="AJ849" s="79" t="s">
        <v>249</v>
      </c>
      <c r="AK849" s="79" t="s">
        <v>249</v>
      </c>
      <c r="AL849" s="79" t="s">
        <v>249</v>
      </c>
      <c r="AM849" s="79" t="s">
        <v>261</v>
      </c>
      <c r="AN849" s="79" t="s">
        <v>249</v>
      </c>
      <c r="AO849" s="79" t="s">
        <v>249</v>
      </c>
      <c r="AP849" s="79"/>
      <c r="AQ849" s="79"/>
      <c r="AR849"/>
    </row>
    <row r="850" spans="1:44" s="64" customFormat="1" ht="15" customHeight="1">
      <c r="A850" s="73" t="s">
        <v>245</v>
      </c>
      <c r="B850" s="74">
        <v>4</v>
      </c>
      <c r="C850" s="74" t="s">
        <v>352</v>
      </c>
      <c r="D850" s="75"/>
      <c r="E850" s="75"/>
      <c r="F850" s="76"/>
      <c r="G850" s="74">
        <v>9</v>
      </c>
      <c r="H850" s="74">
        <v>2016</v>
      </c>
      <c r="I850" s="74">
        <v>1</v>
      </c>
      <c r="J850" s="77">
        <v>53071589</v>
      </c>
      <c r="K850" s="74" t="s">
        <v>1265</v>
      </c>
      <c r="L850" s="74"/>
      <c r="M850" s="74">
        <v>1038</v>
      </c>
      <c r="N850" s="74" t="s">
        <v>248</v>
      </c>
      <c r="O850" s="74" t="s">
        <v>294</v>
      </c>
      <c r="P850" s="78">
        <v>45963.666599999997</v>
      </c>
      <c r="Q850" s="74"/>
      <c r="R850" s="74"/>
      <c r="S850" s="74"/>
      <c r="T850" s="263"/>
      <c r="U850" s="79"/>
      <c r="V850" s="79" t="s">
        <v>256</v>
      </c>
      <c r="W850" s="263"/>
      <c r="X850" s="280"/>
      <c r="Y850" s="292"/>
      <c r="Z850" s="292"/>
      <c r="AA850" s="280"/>
      <c r="AB850" s="298"/>
      <c r="AC850" s="263"/>
      <c r="AD850" s="263" t="s">
        <v>256</v>
      </c>
      <c r="AE850" s="324"/>
      <c r="AF850" s="317">
        <v>45964</v>
      </c>
      <c r="AG850" s="263" t="s">
        <v>249</v>
      </c>
      <c r="AH850" s="263" t="s">
        <v>249</v>
      </c>
      <c r="AI850" s="263" t="s">
        <v>249</v>
      </c>
      <c r="AJ850" s="263" t="s">
        <v>249</v>
      </c>
      <c r="AK850" s="263" t="s">
        <v>249</v>
      </c>
      <c r="AL850" s="263" t="s">
        <v>249</v>
      </c>
      <c r="AM850" s="79"/>
      <c r="AN850" s="79" t="s">
        <v>249</v>
      </c>
      <c r="AO850" s="79" t="s">
        <v>249</v>
      </c>
      <c r="AP850" s="263"/>
      <c r="AQ850" s="263"/>
      <c r="AR850"/>
    </row>
    <row r="851" spans="1:44" s="64" customFormat="1" ht="14.1" customHeight="1">
      <c r="A851" s="73" t="s">
        <v>245</v>
      </c>
      <c r="B851" s="74">
        <v>52</v>
      </c>
      <c r="C851" s="74" t="s">
        <v>736</v>
      </c>
      <c r="D851" s="75"/>
      <c r="E851" s="75"/>
      <c r="F851" s="76"/>
      <c r="G851" s="74">
        <v>5</v>
      </c>
      <c r="H851" s="74">
        <v>2016</v>
      </c>
      <c r="I851" s="74">
        <v>2</v>
      </c>
      <c r="J851" s="77">
        <v>53083663</v>
      </c>
      <c r="K851" s="74" t="s">
        <v>1266</v>
      </c>
      <c r="L851" s="74"/>
      <c r="M851" s="74">
        <v>1038</v>
      </c>
      <c r="N851" s="74" t="s">
        <v>248</v>
      </c>
      <c r="O851" s="74" t="s">
        <v>34</v>
      </c>
      <c r="P851" s="78">
        <v>45963.666599999997</v>
      </c>
      <c r="Q851" s="74"/>
      <c r="R851" s="74"/>
      <c r="S851" s="74"/>
      <c r="T851" s="263"/>
      <c r="U851" s="79"/>
      <c r="V851" s="79" t="s">
        <v>256</v>
      </c>
      <c r="W851" s="263"/>
      <c r="X851" s="280"/>
      <c r="Y851" s="292"/>
      <c r="Z851" s="292"/>
      <c r="AA851" s="280"/>
      <c r="AB851" s="298"/>
      <c r="AC851" s="263"/>
      <c r="AD851" s="263" t="s">
        <v>256</v>
      </c>
      <c r="AE851" s="324"/>
      <c r="AF851" s="317">
        <v>45964</v>
      </c>
      <c r="AG851" s="263" t="s">
        <v>249</v>
      </c>
      <c r="AH851" s="263" t="s">
        <v>249</v>
      </c>
      <c r="AI851" s="263" t="s">
        <v>249</v>
      </c>
      <c r="AJ851" s="263" t="s">
        <v>249</v>
      </c>
      <c r="AK851" s="263" t="s">
        <v>249</v>
      </c>
      <c r="AL851" s="263" t="s">
        <v>249</v>
      </c>
      <c r="AM851" s="79"/>
      <c r="AN851" s="79" t="s">
        <v>249</v>
      </c>
      <c r="AO851" s="79" t="s">
        <v>249</v>
      </c>
      <c r="AP851" s="263"/>
      <c r="AQ851" s="263"/>
      <c r="AR851"/>
    </row>
    <row r="852" spans="1:44" s="64" customFormat="1" ht="14.1" customHeight="1">
      <c r="A852" s="73" t="s">
        <v>245</v>
      </c>
      <c r="B852" s="74">
        <v>52</v>
      </c>
      <c r="C852" s="74" t="s">
        <v>736</v>
      </c>
      <c r="D852" s="75"/>
      <c r="E852" s="75"/>
      <c r="F852" s="76"/>
      <c r="G852" s="74">
        <v>5</v>
      </c>
      <c r="H852" s="74">
        <v>2016</v>
      </c>
      <c r="I852" s="74">
        <v>2</v>
      </c>
      <c r="J852" s="77">
        <v>53083663</v>
      </c>
      <c r="K852" s="74" t="s">
        <v>1266</v>
      </c>
      <c r="L852" s="74"/>
      <c r="M852" s="74">
        <v>1045</v>
      </c>
      <c r="N852" s="74" t="s">
        <v>255</v>
      </c>
      <c r="O852" s="74" t="s">
        <v>34</v>
      </c>
      <c r="P852" s="78">
        <v>22981.833299999998</v>
      </c>
      <c r="Q852" s="74"/>
      <c r="R852" s="74"/>
      <c r="S852" s="74"/>
      <c r="T852" s="263"/>
      <c r="U852" s="79"/>
      <c r="V852" s="79" t="s">
        <v>256</v>
      </c>
      <c r="W852" s="263"/>
      <c r="X852" s="280"/>
      <c r="Y852" s="292"/>
      <c r="Z852" s="292"/>
      <c r="AA852" s="280"/>
      <c r="AB852" s="298"/>
      <c r="AC852" s="263"/>
      <c r="AD852" s="263" t="s">
        <v>256</v>
      </c>
      <c r="AE852" s="324"/>
      <c r="AF852" s="317">
        <v>22982</v>
      </c>
      <c r="AG852" s="263" t="s">
        <v>249</v>
      </c>
      <c r="AH852" s="263" t="s">
        <v>249</v>
      </c>
      <c r="AI852" s="263" t="s">
        <v>249</v>
      </c>
      <c r="AJ852" s="263" t="s">
        <v>249</v>
      </c>
      <c r="AK852" s="263" t="s">
        <v>249</v>
      </c>
      <c r="AL852" s="263" t="s">
        <v>249</v>
      </c>
      <c r="AM852" s="79"/>
      <c r="AN852" s="79" t="s">
        <v>249</v>
      </c>
      <c r="AO852" s="79" t="s">
        <v>249</v>
      </c>
      <c r="AP852" s="263"/>
      <c r="AQ852" s="263"/>
      <c r="AR852"/>
    </row>
    <row r="853" spans="1:44" s="64" customFormat="1" ht="14.1" customHeight="1">
      <c r="A853" s="73" t="s">
        <v>245</v>
      </c>
      <c r="B853" s="74">
        <v>1</v>
      </c>
      <c r="C853" s="74" t="s">
        <v>39</v>
      </c>
      <c r="D853" s="75">
        <v>43933</v>
      </c>
      <c r="E853" s="75">
        <v>44058</v>
      </c>
      <c r="F853" s="76">
        <v>126</v>
      </c>
      <c r="G853" s="74">
        <v>4</v>
      </c>
      <c r="H853" s="74">
        <v>2020</v>
      </c>
      <c r="I853" s="74">
        <v>1</v>
      </c>
      <c r="J853" s="77">
        <v>53097441</v>
      </c>
      <c r="K853" s="74" t="s">
        <v>1272</v>
      </c>
      <c r="L853" s="74"/>
      <c r="M853" s="74">
        <v>1021</v>
      </c>
      <c r="N853" s="74" t="s">
        <v>27</v>
      </c>
      <c r="O853" s="74" t="s">
        <v>35</v>
      </c>
      <c r="P853" s="78">
        <v>188828</v>
      </c>
      <c r="Q853" s="74"/>
      <c r="R853" s="74"/>
      <c r="S853" s="74"/>
      <c r="T853" s="263"/>
      <c r="U853" s="79"/>
      <c r="V853" s="80" t="s">
        <v>256</v>
      </c>
      <c r="W853" s="263">
        <v>111234</v>
      </c>
      <c r="X853" s="280">
        <v>43933</v>
      </c>
      <c r="Y853" s="292" t="s">
        <v>1273</v>
      </c>
      <c r="Z853" s="292" t="s">
        <v>1274</v>
      </c>
      <c r="AA853" s="280">
        <v>44058</v>
      </c>
      <c r="AB853" s="298">
        <v>126</v>
      </c>
      <c r="AC853" s="263" t="s">
        <v>1275</v>
      </c>
      <c r="AD853" s="319" t="s">
        <v>256</v>
      </c>
      <c r="AE853" s="324">
        <v>43978.505555555559</v>
      </c>
      <c r="AF853" s="317">
        <v>0</v>
      </c>
      <c r="AG853" s="263" t="s">
        <v>249</v>
      </c>
      <c r="AH853" s="263">
        <v>0</v>
      </c>
      <c r="AI853" s="263">
        <v>0</v>
      </c>
      <c r="AJ853" s="263">
        <v>0</v>
      </c>
      <c r="AK853" s="263" t="s">
        <v>249</v>
      </c>
      <c r="AL853" s="263">
        <v>0</v>
      </c>
      <c r="AM853" s="79"/>
      <c r="AN853" s="79" t="s">
        <v>29</v>
      </c>
      <c r="AO853" s="79" t="s">
        <v>249</v>
      </c>
      <c r="AP853" s="263"/>
      <c r="AQ853" s="263"/>
      <c r="AR853"/>
    </row>
    <row r="854" spans="1:44" s="64" customFormat="1" ht="14.1" customHeight="1">
      <c r="A854" s="73" t="s">
        <v>245</v>
      </c>
      <c r="B854" s="74">
        <v>73</v>
      </c>
      <c r="C854" s="74" t="s">
        <v>716</v>
      </c>
      <c r="D854" s="75" t="s">
        <v>1276</v>
      </c>
      <c r="E854" s="75">
        <v>43159</v>
      </c>
      <c r="F854" s="76">
        <v>1</v>
      </c>
      <c r="G854" s="74">
        <v>2</v>
      </c>
      <c r="H854" s="74">
        <v>2018</v>
      </c>
      <c r="I854" s="74">
        <v>2</v>
      </c>
      <c r="J854" s="77">
        <v>53115159</v>
      </c>
      <c r="K854" s="74" t="s">
        <v>1277</v>
      </c>
      <c r="L854" s="74"/>
      <c r="M854" s="74">
        <v>1038</v>
      </c>
      <c r="N854" s="74" t="s">
        <v>248</v>
      </c>
      <c r="O854" s="74" t="s">
        <v>30</v>
      </c>
      <c r="P854" s="78">
        <v>312496.8</v>
      </c>
      <c r="Q854" s="74"/>
      <c r="R854" s="74"/>
      <c r="S854" s="74"/>
      <c r="T854" s="263"/>
      <c r="U854" s="79"/>
      <c r="V854" s="80" t="s">
        <v>256</v>
      </c>
      <c r="W854" s="263">
        <v>5991819</v>
      </c>
      <c r="X854" s="280" t="s">
        <v>1276</v>
      </c>
      <c r="Y854" s="292" t="s">
        <v>257</v>
      </c>
      <c r="Z854" s="292" t="s">
        <v>1278</v>
      </c>
      <c r="AA854" s="280">
        <v>43159</v>
      </c>
      <c r="AB854" s="299">
        <v>1</v>
      </c>
      <c r="AC854" s="263" t="s">
        <v>249</v>
      </c>
      <c r="AD854" s="319" t="s">
        <v>256</v>
      </c>
      <c r="AE854" s="324"/>
      <c r="AF854" s="317">
        <v>312497</v>
      </c>
      <c r="AG854" s="263"/>
      <c r="AH854" s="263"/>
      <c r="AI854" s="263"/>
      <c r="AJ854" s="263"/>
      <c r="AK854" s="263"/>
      <c r="AL854" s="263"/>
      <c r="AM854" s="79"/>
      <c r="AN854" s="79"/>
      <c r="AO854" s="79"/>
      <c r="AP854" s="263"/>
      <c r="AQ854" s="263"/>
      <c r="AR854"/>
    </row>
    <row r="855" spans="1:44" s="64" customFormat="1" ht="14.1" customHeight="1">
      <c r="A855" s="73" t="s">
        <v>245</v>
      </c>
      <c r="B855" s="74">
        <v>56</v>
      </c>
      <c r="C855" s="74" t="s">
        <v>500</v>
      </c>
      <c r="D855" s="75"/>
      <c r="E855" s="75"/>
      <c r="F855" s="76"/>
      <c r="G855" s="74">
        <v>7</v>
      </c>
      <c r="H855" s="74">
        <v>2016</v>
      </c>
      <c r="I855" s="74">
        <v>2</v>
      </c>
      <c r="J855" s="77">
        <v>53131677</v>
      </c>
      <c r="K855" s="74" t="s">
        <v>1280</v>
      </c>
      <c r="L855" s="74"/>
      <c r="M855" s="74">
        <v>1038</v>
      </c>
      <c r="N855" s="74" t="s">
        <v>248</v>
      </c>
      <c r="O855" s="74" t="s">
        <v>30</v>
      </c>
      <c r="P855" s="78">
        <v>45963.666599999997</v>
      </c>
      <c r="Q855" s="74"/>
      <c r="R855" s="74"/>
      <c r="S855" s="74"/>
      <c r="T855" s="263"/>
      <c r="U855" s="79"/>
      <c r="V855" s="79" t="s">
        <v>256</v>
      </c>
      <c r="W855" s="263"/>
      <c r="X855" s="280"/>
      <c r="Y855" s="292"/>
      <c r="Z855" s="292"/>
      <c r="AA855" s="280"/>
      <c r="AB855" s="298"/>
      <c r="AC855" s="263"/>
      <c r="AD855" s="263" t="s">
        <v>256</v>
      </c>
      <c r="AE855" s="324">
        <v>43740.603472222225</v>
      </c>
      <c r="AF855" s="317">
        <v>45964</v>
      </c>
      <c r="AG855" s="263" t="s">
        <v>249</v>
      </c>
      <c r="AH855" s="263">
        <v>0</v>
      </c>
      <c r="AI855" s="263">
        <v>0</v>
      </c>
      <c r="AJ855" s="263">
        <v>0</v>
      </c>
      <c r="AK855" s="263" t="s">
        <v>249</v>
      </c>
      <c r="AL855" s="263">
        <v>0</v>
      </c>
      <c r="AM855" s="79"/>
      <c r="AN855" s="79" t="s">
        <v>26</v>
      </c>
      <c r="AO855" s="79" t="s">
        <v>249</v>
      </c>
      <c r="AP855" s="263"/>
      <c r="AQ855" s="263"/>
      <c r="AR855"/>
    </row>
    <row r="856" spans="1:44" s="64" customFormat="1" ht="14.1" customHeight="1">
      <c r="A856" s="73" t="s">
        <v>245</v>
      </c>
      <c r="B856" s="74">
        <v>75</v>
      </c>
      <c r="C856" s="74" t="s">
        <v>272</v>
      </c>
      <c r="D856" s="75" t="s">
        <v>1281</v>
      </c>
      <c r="E856" s="75">
        <v>43742</v>
      </c>
      <c r="F856" s="76">
        <v>5</v>
      </c>
      <c r="G856" s="74">
        <v>9</v>
      </c>
      <c r="H856" s="74">
        <v>2019</v>
      </c>
      <c r="I856" s="74">
        <v>2</v>
      </c>
      <c r="J856" s="77">
        <v>53132647</v>
      </c>
      <c r="K856" s="74" t="s">
        <v>1282</v>
      </c>
      <c r="L856" s="74"/>
      <c r="M856" s="74">
        <v>1038</v>
      </c>
      <c r="N856" s="74" t="s">
        <v>248</v>
      </c>
      <c r="O856" s="74" t="s">
        <v>34</v>
      </c>
      <c r="P856" s="78">
        <v>55208</v>
      </c>
      <c r="Q856" s="74"/>
      <c r="R856" s="74"/>
      <c r="S856" s="74"/>
      <c r="T856" s="263"/>
      <c r="U856" s="79"/>
      <c r="V856" s="80" t="s">
        <v>256</v>
      </c>
      <c r="W856" s="263">
        <v>8998</v>
      </c>
      <c r="X856" s="280" t="s">
        <v>1281</v>
      </c>
      <c r="Y856" s="292" t="s">
        <v>1283</v>
      </c>
      <c r="Z856" s="292" t="s">
        <v>1284</v>
      </c>
      <c r="AA856" s="280">
        <v>43742</v>
      </c>
      <c r="AB856" s="298">
        <v>5</v>
      </c>
      <c r="AC856" s="263" t="s">
        <v>1285</v>
      </c>
      <c r="AD856" s="319" t="s">
        <v>256</v>
      </c>
      <c r="AE856" s="324">
        <v>43776.393750000003</v>
      </c>
      <c r="AF856" s="317">
        <v>0</v>
      </c>
      <c r="AG856" s="263" t="s">
        <v>249</v>
      </c>
      <c r="AH856" s="263">
        <v>0</v>
      </c>
      <c r="AI856" s="263">
        <v>0</v>
      </c>
      <c r="AJ856" s="263">
        <v>0</v>
      </c>
      <c r="AK856" s="263" t="s">
        <v>249</v>
      </c>
      <c r="AL856" s="263">
        <v>55208</v>
      </c>
      <c r="AM856" s="79"/>
      <c r="AN856" s="79" t="s">
        <v>25</v>
      </c>
      <c r="AO856" s="79" t="s">
        <v>249</v>
      </c>
      <c r="AP856" s="263"/>
      <c r="AQ856" s="263"/>
      <c r="AR856"/>
    </row>
    <row r="857" spans="1:44" s="64" customFormat="1" ht="14.1" customHeight="1">
      <c r="A857" s="73" t="s">
        <v>245</v>
      </c>
      <c r="B857" s="74">
        <v>75</v>
      </c>
      <c r="C857" s="74" t="s">
        <v>272</v>
      </c>
      <c r="D857" s="75" t="s">
        <v>1286</v>
      </c>
      <c r="E857" s="75">
        <v>43790</v>
      </c>
      <c r="F857" s="76">
        <v>4</v>
      </c>
      <c r="G857" s="74">
        <v>11</v>
      </c>
      <c r="H857" s="74">
        <v>2019</v>
      </c>
      <c r="I857" s="74">
        <v>2</v>
      </c>
      <c r="J857" s="77">
        <v>53132647</v>
      </c>
      <c r="K857" s="74" t="s">
        <v>1282</v>
      </c>
      <c r="L857" s="74"/>
      <c r="M857" s="74">
        <v>1038</v>
      </c>
      <c r="N857" s="74" t="s">
        <v>248</v>
      </c>
      <c r="O857" s="74" t="s">
        <v>34</v>
      </c>
      <c r="P857" s="78">
        <v>55208</v>
      </c>
      <c r="Q857" s="74"/>
      <c r="R857" s="74"/>
      <c r="S857" s="74"/>
      <c r="T857" s="263"/>
      <c r="U857" s="79"/>
      <c r="V857" s="80" t="s">
        <v>256</v>
      </c>
      <c r="W857" s="263" t="s">
        <v>1287</v>
      </c>
      <c r="X857" s="280" t="s">
        <v>1286</v>
      </c>
      <c r="Y857" s="292" t="s">
        <v>257</v>
      </c>
      <c r="Z857" s="292" t="s">
        <v>1288</v>
      </c>
      <c r="AA857" s="280">
        <v>43790</v>
      </c>
      <c r="AB857" s="298">
        <v>4</v>
      </c>
      <c r="AC857" s="263" t="s">
        <v>1287</v>
      </c>
      <c r="AD857" s="319" t="s">
        <v>256</v>
      </c>
      <c r="AE857" s="324">
        <v>43871.368055555555</v>
      </c>
      <c r="AF857" s="317">
        <v>0</v>
      </c>
      <c r="AG857" s="263" t="s">
        <v>1289</v>
      </c>
      <c r="AH857" s="263">
        <v>55208</v>
      </c>
      <c r="AI857" s="263">
        <v>0</v>
      </c>
      <c r="AJ857" s="263">
        <v>0</v>
      </c>
      <c r="AK857" s="263" t="s">
        <v>249</v>
      </c>
      <c r="AL857" s="263">
        <v>82812</v>
      </c>
      <c r="AM857" s="79"/>
      <c r="AN857" s="79" t="s">
        <v>25</v>
      </c>
      <c r="AO857" s="79" t="s">
        <v>249</v>
      </c>
      <c r="AP857" s="263"/>
      <c r="AQ857" s="263"/>
      <c r="AR857"/>
    </row>
    <row r="858" spans="1:44" s="64" customFormat="1" ht="14.1" customHeight="1">
      <c r="A858" s="73" t="s">
        <v>245</v>
      </c>
      <c r="B858" s="74">
        <v>75</v>
      </c>
      <c r="C858" s="74" t="s">
        <v>272</v>
      </c>
      <c r="D858" s="75" t="s">
        <v>1290</v>
      </c>
      <c r="E858" s="75">
        <v>43727</v>
      </c>
      <c r="F858" s="76">
        <v>3</v>
      </c>
      <c r="G858" s="74">
        <v>9</v>
      </c>
      <c r="H858" s="74">
        <v>2019</v>
      </c>
      <c r="I858" s="74">
        <v>2</v>
      </c>
      <c r="J858" s="77">
        <v>53132647</v>
      </c>
      <c r="K858" s="74" t="s">
        <v>1282</v>
      </c>
      <c r="L858" s="74"/>
      <c r="M858" s="74">
        <v>1038</v>
      </c>
      <c r="N858" s="74" t="s">
        <v>248</v>
      </c>
      <c r="O858" s="74" t="s">
        <v>34</v>
      </c>
      <c r="P858" s="78">
        <v>55208</v>
      </c>
      <c r="Q858" s="74"/>
      <c r="R858" s="74"/>
      <c r="S858" s="74"/>
      <c r="T858" s="263"/>
      <c r="U858" s="79"/>
      <c r="V858" s="80" t="s">
        <v>256</v>
      </c>
      <c r="W858" s="263" t="s">
        <v>1291</v>
      </c>
      <c r="X858" s="280" t="s">
        <v>1290</v>
      </c>
      <c r="Y858" s="292" t="s">
        <v>308</v>
      </c>
      <c r="Z858" s="292" t="s">
        <v>1292</v>
      </c>
      <c r="AA858" s="280">
        <v>43727</v>
      </c>
      <c r="AB858" s="298">
        <v>3</v>
      </c>
      <c r="AC858" s="263" t="s">
        <v>1291</v>
      </c>
      <c r="AD858" s="319" t="s">
        <v>256</v>
      </c>
      <c r="AE858" s="324">
        <v>43866.710416666669</v>
      </c>
      <c r="AF858" s="317">
        <v>0</v>
      </c>
      <c r="AG858" s="263" t="s">
        <v>1293</v>
      </c>
      <c r="AH858" s="263">
        <v>27604</v>
      </c>
      <c r="AI858" s="263">
        <v>0</v>
      </c>
      <c r="AJ858" s="263">
        <v>0</v>
      </c>
      <c r="AK858" s="263" t="s">
        <v>249</v>
      </c>
      <c r="AL858" s="263">
        <v>27604</v>
      </c>
      <c r="AM858" s="79"/>
      <c r="AN858" s="79" t="s">
        <v>29</v>
      </c>
      <c r="AO858" s="79" t="s">
        <v>249</v>
      </c>
      <c r="AP858" s="263"/>
      <c r="AQ858" s="263"/>
      <c r="AR858"/>
    </row>
    <row r="859" spans="1:44" s="64" customFormat="1" ht="14.1" customHeight="1">
      <c r="A859" s="73" t="s">
        <v>245</v>
      </c>
      <c r="B859" s="74">
        <v>75</v>
      </c>
      <c r="C859" s="74" t="s">
        <v>272</v>
      </c>
      <c r="D859" s="75" t="s">
        <v>1294</v>
      </c>
      <c r="E859" s="75">
        <v>43744</v>
      </c>
      <c r="F859" s="76">
        <v>2</v>
      </c>
      <c r="G859" s="74">
        <v>10</v>
      </c>
      <c r="H859" s="74">
        <v>2019</v>
      </c>
      <c r="I859" s="74">
        <v>1</v>
      </c>
      <c r="J859" s="77">
        <v>53132647</v>
      </c>
      <c r="K859" s="74" t="s">
        <v>1282</v>
      </c>
      <c r="L859" s="74"/>
      <c r="M859" s="74">
        <v>1038</v>
      </c>
      <c r="N859" s="74" t="s">
        <v>248</v>
      </c>
      <c r="O859" s="74" t="s">
        <v>34</v>
      </c>
      <c r="P859" s="78">
        <v>55208</v>
      </c>
      <c r="Q859" s="74"/>
      <c r="R859" s="74"/>
      <c r="S859" s="74"/>
      <c r="T859" s="263"/>
      <c r="U859" s="79"/>
      <c r="V859" s="80" t="s">
        <v>256</v>
      </c>
      <c r="W859" s="263">
        <v>251311</v>
      </c>
      <c r="X859" s="280" t="s">
        <v>1294</v>
      </c>
      <c r="Y859" s="292" t="s">
        <v>1295</v>
      </c>
      <c r="Z859" s="292" t="s">
        <v>1296</v>
      </c>
      <c r="AA859" s="280">
        <v>43744</v>
      </c>
      <c r="AB859" s="298">
        <v>2</v>
      </c>
      <c r="AC859" s="263" t="s">
        <v>1297</v>
      </c>
      <c r="AD859" s="319" t="s">
        <v>256</v>
      </c>
      <c r="AE859" s="324">
        <v>43801.710416666669</v>
      </c>
      <c r="AF859" s="317">
        <v>0</v>
      </c>
      <c r="AG859" s="263" t="s">
        <v>1298</v>
      </c>
      <c r="AH859" s="263">
        <v>55208</v>
      </c>
      <c r="AI859" s="263">
        <v>0</v>
      </c>
      <c r="AJ859" s="263">
        <v>0</v>
      </c>
      <c r="AK859" s="263" t="s">
        <v>249</v>
      </c>
      <c r="AL859" s="263">
        <v>55208</v>
      </c>
      <c r="AM859" s="79"/>
      <c r="AN859" s="79" t="s">
        <v>25</v>
      </c>
      <c r="AO859" s="79" t="s">
        <v>249</v>
      </c>
      <c r="AP859" s="263"/>
      <c r="AQ859" s="263"/>
      <c r="AR859"/>
    </row>
    <row r="860" spans="1:44" s="64" customFormat="1" ht="14.1" customHeight="1">
      <c r="A860" s="73" t="s">
        <v>245</v>
      </c>
      <c r="B860" s="74">
        <v>56</v>
      </c>
      <c r="C860" s="74" t="s">
        <v>500</v>
      </c>
      <c r="D860" s="75">
        <v>43377</v>
      </c>
      <c r="E860" s="75">
        <v>43386</v>
      </c>
      <c r="F860" s="76">
        <v>10</v>
      </c>
      <c r="G860" s="74">
        <v>10</v>
      </c>
      <c r="H860" s="74">
        <v>2018</v>
      </c>
      <c r="I860" s="74"/>
      <c r="J860" s="77">
        <v>53160177</v>
      </c>
      <c r="K860" s="74" t="s">
        <v>1299</v>
      </c>
      <c r="L860" s="74"/>
      <c r="M860" s="74">
        <v>1046</v>
      </c>
      <c r="N860" s="74" t="s">
        <v>274</v>
      </c>
      <c r="O860" s="74" t="s">
        <v>41</v>
      </c>
      <c r="P860" s="78">
        <v>26041.4</v>
      </c>
      <c r="Q860" s="74"/>
      <c r="R860" s="74"/>
      <c r="S860" s="74"/>
      <c r="T860" s="263"/>
      <c r="U860" s="79"/>
      <c r="V860" s="80" t="s">
        <v>256</v>
      </c>
      <c r="W860" s="263"/>
      <c r="X860" s="281">
        <v>43377</v>
      </c>
      <c r="Y860" s="292"/>
      <c r="Z860" s="292"/>
      <c r="AA860" s="281">
        <v>43386</v>
      </c>
      <c r="AB860" s="263">
        <v>10</v>
      </c>
      <c r="AC860" s="263" t="s">
        <v>249</v>
      </c>
      <c r="AD860" s="319" t="s">
        <v>256</v>
      </c>
      <c r="AE860" s="324"/>
      <c r="AF860" s="317">
        <v>0</v>
      </c>
      <c r="AG860" s="263" t="s">
        <v>249</v>
      </c>
      <c r="AH860" s="263" t="s">
        <v>249</v>
      </c>
      <c r="AI860" s="263" t="s">
        <v>249</v>
      </c>
      <c r="AJ860" s="263" t="s">
        <v>249</v>
      </c>
      <c r="AK860" s="263" t="s">
        <v>249</v>
      </c>
      <c r="AL860" s="332">
        <v>260141</v>
      </c>
      <c r="AM860" s="79"/>
      <c r="AN860" s="79" t="s">
        <v>249</v>
      </c>
      <c r="AO860" s="79" t="s">
        <v>249</v>
      </c>
      <c r="AP860" s="263"/>
      <c r="AQ860" s="263"/>
      <c r="AR860"/>
    </row>
    <row r="861" spans="1:44" s="64" customFormat="1" ht="14.1" customHeight="1">
      <c r="A861" s="73" t="s">
        <v>245</v>
      </c>
      <c r="B861" s="74">
        <v>56</v>
      </c>
      <c r="C861" s="74" t="s">
        <v>500</v>
      </c>
      <c r="D861" s="75">
        <v>43390</v>
      </c>
      <c r="E861" s="75">
        <v>43392</v>
      </c>
      <c r="F861" s="76">
        <v>3</v>
      </c>
      <c r="G861" s="74">
        <v>10</v>
      </c>
      <c r="H861" s="74">
        <v>2018</v>
      </c>
      <c r="I861" s="74"/>
      <c r="J861" s="77">
        <v>53160177</v>
      </c>
      <c r="K861" s="74" t="s">
        <v>1299</v>
      </c>
      <c r="L861" s="74"/>
      <c r="M861" s="74">
        <v>1053</v>
      </c>
      <c r="N861" s="74" t="s">
        <v>36</v>
      </c>
      <c r="O861" s="74" t="s">
        <v>41</v>
      </c>
      <c r="P861" s="78">
        <v>260414</v>
      </c>
      <c r="Q861" s="74"/>
      <c r="R861" s="74"/>
      <c r="S861" s="74"/>
      <c r="T861" s="263"/>
      <c r="U861" s="79"/>
      <c r="V861" s="80" t="s">
        <v>256</v>
      </c>
      <c r="W861" s="263"/>
      <c r="X861" s="281">
        <v>43390</v>
      </c>
      <c r="Y861" s="292"/>
      <c r="Z861" s="292"/>
      <c r="AA861" s="281">
        <v>43392</v>
      </c>
      <c r="AB861" s="263">
        <v>3</v>
      </c>
      <c r="AC861" s="263" t="s">
        <v>249</v>
      </c>
      <c r="AD861" s="319" t="s">
        <v>256</v>
      </c>
      <c r="AE861" s="324"/>
      <c r="AF861" s="317">
        <v>0</v>
      </c>
      <c r="AG861" s="263"/>
      <c r="AH861" s="263"/>
      <c r="AI861" s="263"/>
      <c r="AJ861" s="263"/>
      <c r="AK861" s="263" t="s">
        <v>249</v>
      </c>
      <c r="AL861" s="332">
        <v>78124</v>
      </c>
      <c r="AM861" s="79"/>
      <c r="AN861" s="79" t="s">
        <v>25</v>
      </c>
      <c r="AO861" s="79" t="s">
        <v>249</v>
      </c>
      <c r="AP861" s="263"/>
      <c r="AQ861" s="263"/>
      <c r="AR861"/>
    </row>
    <row r="862" spans="1:44" s="64" customFormat="1" ht="14.1" customHeight="1">
      <c r="A862" s="73" t="s">
        <v>245</v>
      </c>
      <c r="B862" s="74">
        <v>42</v>
      </c>
      <c r="C862" s="74" t="s">
        <v>497</v>
      </c>
      <c r="D862" s="75">
        <v>43624</v>
      </c>
      <c r="E862" s="75">
        <v>43650</v>
      </c>
      <c r="F862" s="76">
        <v>27</v>
      </c>
      <c r="G862" s="74">
        <v>6</v>
      </c>
      <c r="H862" s="74">
        <v>2019</v>
      </c>
      <c r="I862" s="74">
        <v>2</v>
      </c>
      <c r="J862" s="77">
        <v>53161192</v>
      </c>
      <c r="K862" s="74" t="s">
        <v>1300</v>
      </c>
      <c r="L862" s="74"/>
      <c r="M862" s="74">
        <v>1045</v>
      </c>
      <c r="N862" s="74" t="s">
        <v>255</v>
      </c>
      <c r="O862" s="74" t="s">
        <v>30</v>
      </c>
      <c r="P862" s="78">
        <v>828116</v>
      </c>
      <c r="Q862" s="74"/>
      <c r="R862" s="74"/>
      <c r="S862" s="74"/>
      <c r="T862" s="263"/>
      <c r="U862" s="79"/>
      <c r="V862" s="80" t="s">
        <v>256</v>
      </c>
      <c r="W862" s="263">
        <v>217059</v>
      </c>
      <c r="X862" s="280">
        <v>43624</v>
      </c>
      <c r="Y862" s="292" t="s">
        <v>257</v>
      </c>
      <c r="Z862" s="292" t="s">
        <v>1301</v>
      </c>
      <c r="AA862" s="280">
        <v>43650</v>
      </c>
      <c r="AB862" s="298">
        <v>27</v>
      </c>
      <c r="AC862" s="263" t="s">
        <v>1302</v>
      </c>
      <c r="AD862" s="319" t="s">
        <v>256</v>
      </c>
      <c r="AE862" s="324">
        <v>43896.672222222223</v>
      </c>
      <c r="AF862" s="317">
        <v>828116</v>
      </c>
      <c r="AG862" s="263" t="s">
        <v>1303</v>
      </c>
      <c r="AH862" s="263">
        <v>358850</v>
      </c>
      <c r="AI862" s="263">
        <v>0</v>
      </c>
      <c r="AJ862" s="263">
        <v>0</v>
      </c>
      <c r="AK862" s="263" t="s">
        <v>249</v>
      </c>
      <c r="AL862" s="263">
        <v>0</v>
      </c>
      <c r="AM862" s="79"/>
      <c r="AN862" s="79" t="s">
        <v>25</v>
      </c>
      <c r="AO862" s="79" t="s">
        <v>249</v>
      </c>
      <c r="AP862" s="263"/>
      <c r="AQ862" s="263"/>
      <c r="AR862"/>
    </row>
    <row r="863" spans="1:44" s="64" customFormat="1" ht="14.1" customHeight="1">
      <c r="A863" s="73" t="s">
        <v>245</v>
      </c>
      <c r="B863" s="74">
        <v>42</v>
      </c>
      <c r="C863" s="74" t="s">
        <v>497</v>
      </c>
      <c r="D863" s="75">
        <v>43548</v>
      </c>
      <c r="E863" s="75">
        <v>43563</v>
      </c>
      <c r="F863" s="76">
        <v>16</v>
      </c>
      <c r="G863" s="74">
        <v>3</v>
      </c>
      <c r="H863" s="74">
        <v>2019</v>
      </c>
      <c r="I863" s="74">
        <v>2</v>
      </c>
      <c r="J863" s="77">
        <v>53161192</v>
      </c>
      <c r="K863" s="74" t="s">
        <v>1300</v>
      </c>
      <c r="L863" s="74"/>
      <c r="M863" s="74">
        <v>1045</v>
      </c>
      <c r="N863" s="74" t="s">
        <v>255</v>
      </c>
      <c r="O863" s="74" t="s">
        <v>30</v>
      </c>
      <c r="P863" s="78">
        <v>165623.19990000001</v>
      </c>
      <c r="Q863" s="74"/>
      <c r="R863" s="74"/>
      <c r="S863" s="74"/>
      <c r="T863" s="263"/>
      <c r="U863" s="79"/>
      <c r="V863" s="80" t="s">
        <v>256</v>
      </c>
      <c r="W863" s="263">
        <v>6882164</v>
      </c>
      <c r="X863" s="280">
        <v>43548</v>
      </c>
      <c r="Y863" s="292" t="s">
        <v>257</v>
      </c>
      <c r="Z863" s="292" t="s">
        <v>1304</v>
      </c>
      <c r="AA863" s="280">
        <v>43563</v>
      </c>
      <c r="AB863" s="298">
        <v>16</v>
      </c>
      <c r="AC863" s="263" t="s">
        <v>1305</v>
      </c>
      <c r="AD863" s="319" t="s">
        <v>256</v>
      </c>
      <c r="AE863" s="324">
        <v>43908.686805555553</v>
      </c>
      <c r="AF863" s="317">
        <v>165623</v>
      </c>
      <c r="AG863" s="263" t="s">
        <v>1306</v>
      </c>
      <c r="AH863" s="263">
        <v>414058</v>
      </c>
      <c r="AI863" s="263">
        <v>0</v>
      </c>
      <c r="AJ863" s="263">
        <v>0</v>
      </c>
      <c r="AK863" s="263" t="s">
        <v>249</v>
      </c>
      <c r="AL863" s="263">
        <v>0</v>
      </c>
      <c r="AM863" s="79"/>
      <c r="AN863" s="79" t="s">
        <v>25</v>
      </c>
      <c r="AO863" s="79" t="s">
        <v>249</v>
      </c>
      <c r="AP863" s="263"/>
      <c r="AQ863" s="263"/>
      <c r="AR863"/>
    </row>
    <row r="864" spans="1:44" s="64" customFormat="1" ht="14.1" customHeight="1">
      <c r="A864" s="73" t="s">
        <v>245</v>
      </c>
      <c r="B864" s="74">
        <v>42</v>
      </c>
      <c r="C864" s="74" t="s">
        <v>497</v>
      </c>
      <c r="D864" s="75">
        <v>43579</v>
      </c>
      <c r="E864" s="75">
        <v>43593</v>
      </c>
      <c r="F864" s="76">
        <v>15</v>
      </c>
      <c r="G864" s="74">
        <v>4</v>
      </c>
      <c r="H864" s="74">
        <v>2019</v>
      </c>
      <c r="I864" s="74">
        <v>2</v>
      </c>
      <c r="J864" s="77">
        <v>53161192</v>
      </c>
      <c r="K864" s="74" t="s">
        <v>1300</v>
      </c>
      <c r="L864" s="74"/>
      <c r="M864" s="74">
        <v>1045</v>
      </c>
      <c r="N864" s="74" t="s">
        <v>255</v>
      </c>
      <c r="O864" s="74" t="s">
        <v>30</v>
      </c>
      <c r="P864" s="78">
        <v>828116</v>
      </c>
      <c r="Q864" s="74"/>
      <c r="R864" s="74"/>
      <c r="S864" s="74"/>
      <c r="T864" s="263"/>
      <c r="U864" s="79"/>
      <c r="V864" s="80" t="s">
        <v>256</v>
      </c>
      <c r="W864" s="263">
        <v>6820902</v>
      </c>
      <c r="X864" s="280">
        <v>43579</v>
      </c>
      <c r="Y864" s="292" t="s">
        <v>257</v>
      </c>
      <c r="Z864" s="292" t="s">
        <v>1307</v>
      </c>
      <c r="AA864" s="280">
        <v>43593</v>
      </c>
      <c r="AB864" s="298">
        <v>15</v>
      </c>
      <c r="AC864" s="263" t="s">
        <v>249</v>
      </c>
      <c r="AD864" s="319" t="s">
        <v>256</v>
      </c>
      <c r="AE864" s="324">
        <v>43733.649305555555</v>
      </c>
      <c r="AF864" s="317">
        <v>828116</v>
      </c>
      <c r="AG864" s="263" t="s">
        <v>1308</v>
      </c>
      <c r="AH864" s="263">
        <v>386454</v>
      </c>
      <c r="AI864" s="263">
        <v>9731</v>
      </c>
      <c r="AJ864" s="263">
        <v>0</v>
      </c>
      <c r="AK864" s="263" t="s">
        <v>249</v>
      </c>
      <c r="AL864" s="263">
        <v>0</v>
      </c>
      <c r="AM864" s="79"/>
      <c r="AN864" s="79" t="s">
        <v>25</v>
      </c>
      <c r="AO864" s="79" t="s">
        <v>249</v>
      </c>
      <c r="AP864" s="263"/>
      <c r="AQ864" s="263"/>
      <c r="AR864"/>
    </row>
    <row r="865" spans="1:44" s="64" customFormat="1" ht="14.1" customHeight="1">
      <c r="A865" s="73" t="s">
        <v>245</v>
      </c>
      <c r="B865" s="74">
        <v>42</v>
      </c>
      <c r="C865" s="74" t="s">
        <v>497</v>
      </c>
      <c r="D865" s="75">
        <v>43564</v>
      </c>
      <c r="E865" s="75">
        <v>43578</v>
      </c>
      <c r="F865" s="76">
        <v>15</v>
      </c>
      <c r="G865" s="74">
        <v>4</v>
      </c>
      <c r="H865" s="74">
        <v>2019</v>
      </c>
      <c r="I865" s="74">
        <v>2</v>
      </c>
      <c r="J865" s="77">
        <v>53161192</v>
      </c>
      <c r="K865" s="74" t="s">
        <v>1300</v>
      </c>
      <c r="L865" s="74"/>
      <c r="M865" s="74">
        <v>1038</v>
      </c>
      <c r="N865" s="74" t="s">
        <v>248</v>
      </c>
      <c r="O865" s="74" t="s">
        <v>30</v>
      </c>
      <c r="P865" s="78">
        <v>55207.7333</v>
      </c>
      <c r="Q865" s="74"/>
      <c r="R865" s="74"/>
      <c r="S865" s="74"/>
      <c r="T865" s="263"/>
      <c r="U865" s="79"/>
      <c r="V865" s="80" t="s">
        <v>256</v>
      </c>
      <c r="W865" s="263">
        <v>1948318</v>
      </c>
      <c r="X865" s="280">
        <v>43564</v>
      </c>
      <c r="Y865" s="292" t="s">
        <v>257</v>
      </c>
      <c r="Z865" s="292" t="s">
        <v>1309</v>
      </c>
      <c r="AA865" s="280">
        <v>43578</v>
      </c>
      <c r="AB865" s="298">
        <v>15</v>
      </c>
      <c r="AC865" s="263" t="s">
        <v>249</v>
      </c>
      <c r="AD865" s="319" t="s">
        <v>256</v>
      </c>
      <c r="AE865" s="324">
        <v>43886.722222222219</v>
      </c>
      <c r="AF865" s="317">
        <v>55208</v>
      </c>
      <c r="AG865" s="263" t="s">
        <v>249</v>
      </c>
      <c r="AH865" s="263">
        <v>0</v>
      </c>
      <c r="AI865" s="263">
        <v>0</v>
      </c>
      <c r="AJ865" s="263">
        <v>0</v>
      </c>
      <c r="AK865" s="263" t="s">
        <v>249</v>
      </c>
      <c r="AL865" s="263">
        <v>0</v>
      </c>
      <c r="AM865" s="79"/>
      <c r="AN865" s="79" t="s">
        <v>26</v>
      </c>
      <c r="AO865" s="79" t="s">
        <v>249</v>
      </c>
      <c r="AP865" s="263"/>
      <c r="AQ865" s="263"/>
      <c r="AR865"/>
    </row>
    <row r="866" spans="1:44" s="64" customFormat="1" ht="14.1" customHeight="1">
      <c r="A866" s="73" t="s">
        <v>245</v>
      </c>
      <c r="B866" s="74">
        <v>42</v>
      </c>
      <c r="C866" s="74" t="s">
        <v>497</v>
      </c>
      <c r="D866" s="75">
        <v>43666</v>
      </c>
      <c r="E866" s="75">
        <v>43668</v>
      </c>
      <c r="F866" s="76">
        <v>3</v>
      </c>
      <c r="G866" s="74">
        <v>7</v>
      </c>
      <c r="H866" s="74">
        <v>2019</v>
      </c>
      <c r="I866" s="74">
        <v>2</v>
      </c>
      <c r="J866" s="77">
        <v>53161192</v>
      </c>
      <c r="K866" s="74" t="s">
        <v>1300</v>
      </c>
      <c r="L866" s="74"/>
      <c r="M866" s="74">
        <v>1045</v>
      </c>
      <c r="N866" s="74" t="s">
        <v>255</v>
      </c>
      <c r="O866" s="74" t="s">
        <v>30</v>
      </c>
      <c r="P866" s="78">
        <v>828116</v>
      </c>
      <c r="Q866" s="74"/>
      <c r="R866" s="74"/>
      <c r="S866" s="74"/>
      <c r="T866" s="263"/>
      <c r="U866" s="79"/>
      <c r="V866" s="80" t="s">
        <v>256</v>
      </c>
      <c r="W866" s="263">
        <v>6911697</v>
      </c>
      <c r="X866" s="280">
        <v>43666</v>
      </c>
      <c r="Y866" s="292" t="s">
        <v>249</v>
      </c>
      <c r="Z866" s="292" t="s">
        <v>1310</v>
      </c>
      <c r="AA866" s="280">
        <v>43668</v>
      </c>
      <c r="AB866" s="298">
        <v>3</v>
      </c>
      <c r="AC866" s="263" t="s">
        <v>249</v>
      </c>
      <c r="AD866" s="319" t="s">
        <v>256</v>
      </c>
      <c r="AE866" s="324">
        <v>43944.71597222222</v>
      </c>
      <c r="AF866" s="317">
        <v>828116</v>
      </c>
      <c r="AG866" s="263" t="s">
        <v>249</v>
      </c>
      <c r="AH866" s="263">
        <v>0</v>
      </c>
      <c r="AI866" s="263">
        <v>0</v>
      </c>
      <c r="AJ866" s="263">
        <v>0</v>
      </c>
      <c r="AK866" s="263" t="s">
        <v>249</v>
      </c>
      <c r="AL866" s="263">
        <v>0</v>
      </c>
      <c r="AM866" s="79"/>
      <c r="AN866" s="79" t="s">
        <v>249</v>
      </c>
      <c r="AO866" s="79" t="s">
        <v>249</v>
      </c>
      <c r="AP866" s="263"/>
      <c r="AQ866" s="263"/>
      <c r="AR866"/>
    </row>
    <row r="867" spans="1:44" s="64" customFormat="1" ht="14.1" customHeight="1">
      <c r="A867" s="73" t="s">
        <v>245</v>
      </c>
      <c r="B867" s="74">
        <v>42</v>
      </c>
      <c r="C867" s="74" t="s">
        <v>497</v>
      </c>
      <c r="D867" s="75"/>
      <c r="E867" s="75"/>
      <c r="F867" s="76"/>
      <c r="G867" s="74">
        <v>4</v>
      </c>
      <c r="H867" s="74">
        <v>2016</v>
      </c>
      <c r="I867" s="74">
        <v>2</v>
      </c>
      <c r="J867" s="77">
        <v>54259833</v>
      </c>
      <c r="K867" s="74" t="s">
        <v>1311</v>
      </c>
      <c r="L867" s="74"/>
      <c r="M867" s="74">
        <v>1038</v>
      </c>
      <c r="N867" s="74" t="s">
        <v>248</v>
      </c>
      <c r="O867" s="74" t="s">
        <v>35</v>
      </c>
      <c r="P867" s="78">
        <v>45963.666599999997</v>
      </c>
      <c r="Q867" s="74"/>
      <c r="R867" s="74"/>
      <c r="S867" s="74"/>
      <c r="T867" s="263"/>
      <c r="U867" s="79"/>
      <c r="V867" s="79" t="s">
        <v>256</v>
      </c>
      <c r="W867" s="263"/>
      <c r="X867" s="280"/>
      <c r="Y867" s="292"/>
      <c r="Z867" s="292"/>
      <c r="AA867" s="280"/>
      <c r="AB867" s="298"/>
      <c r="AC867" s="263"/>
      <c r="AD867" s="263" t="s">
        <v>256</v>
      </c>
      <c r="AE867" s="324"/>
      <c r="AF867" s="317">
        <v>45964</v>
      </c>
      <c r="AG867" s="263" t="s">
        <v>249</v>
      </c>
      <c r="AH867" s="263" t="s">
        <v>249</v>
      </c>
      <c r="AI867" s="263" t="s">
        <v>249</v>
      </c>
      <c r="AJ867" s="263" t="s">
        <v>249</v>
      </c>
      <c r="AK867" s="263" t="s">
        <v>249</v>
      </c>
      <c r="AL867" s="263" t="s">
        <v>249</v>
      </c>
      <c r="AM867" s="79"/>
      <c r="AN867" s="79" t="s">
        <v>249</v>
      </c>
      <c r="AO867" s="79" t="s">
        <v>249</v>
      </c>
      <c r="AP867" s="263"/>
      <c r="AQ867" s="263"/>
      <c r="AR867"/>
    </row>
    <row r="868" spans="1:44" s="64" customFormat="1" ht="14.1" customHeight="1">
      <c r="A868" s="73" t="s">
        <v>245</v>
      </c>
      <c r="B868" s="74">
        <v>149</v>
      </c>
      <c r="C868" s="74" t="s">
        <v>1181</v>
      </c>
      <c r="D868" s="75"/>
      <c r="E868" s="75"/>
      <c r="F868" s="76"/>
      <c r="G868" s="74">
        <v>3</v>
      </c>
      <c r="H868" s="74">
        <v>2019</v>
      </c>
      <c r="I868" s="74">
        <v>1</v>
      </c>
      <c r="J868" s="77">
        <v>55226865</v>
      </c>
      <c r="K868" s="74" t="s">
        <v>1312</v>
      </c>
      <c r="L868" s="74"/>
      <c r="M868" s="74">
        <v>1038</v>
      </c>
      <c r="N868" s="74" t="s">
        <v>248</v>
      </c>
      <c r="O868" s="74" t="s">
        <v>44</v>
      </c>
      <c r="P868" s="78">
        <v>27603.866600000001</v>
      </c>
      <c r="Q868" s="74"/>
      <c r="R868" s="74"/>
      <c r="S868" s="74"/>
      <c r="T868" s="263">
        <v>0</v>
      </c>
      <c r="U868" s="79"/>
      <c r="V868" s="80" t="s">
        <v>256</v>
      </c>
      <c r="W868" s="263"/>
      <c r="X868" s="280"/>
      <c r="Y868" s="292"/>
      <c r="Z868" s="292"/>
      <c r="AA868" s="280"/>
      <c r="AB868" s="298"/>
      <c r="AC868" s="263"/>
      <c r="AD868" s="319" t="s">
        <v>256</v>
      </c>
      <c r="AE868" s="324"/>
      <c r="AF868" s="317">
        <v>27604</v>
      </c>
      <c r="AG868" s="263"/>
      <c r="AH868" s="263"/>
      <c r="AI868" s="263"/>
      <c r="AJ868" s="263"/>
      <c r="AK868" s="263"/>
      <c r="AL868" s="263"/>
      <c r="AM868" s="79"/>
      <c r="AN868" s="79"/>
      <c r="AO868" s="79"/>
      <c r="AP868" s="263"/>
      <c r="AQ868" s="263"/>
      <c r="AR868"/>
    </row>
    <row r="869" spans="1:44" s="64" customFormat="1" ht="14.1" customHeight="1">
      <c r="A869" s="73" t="s">
        <v>245</v>
      </c>
      <c r="B869" s="74">
        <v>51</v>
      </c>
      <c r="C869" s="74" t="s">
        <v>583</v>
      </c>
      <c r="D869" s="75" t="s">
        <v>1314</v>
      </c>
      <c r="E869" s="75" t="s">
        <v>1315</v>
      </c>
      <c r="F869" s="76">
        <v>16</v>
      </c>
      <c r="G869" s="74">
        <v>6</v>
      </c>
      <c r="H869" s="74">
        <v>2017</v>
      </c>
      <c r="I869" s="74">
        <v>2</v>
      </c>
      <c r="J869" s="77">
        <v>55307818</v>
      </c>
      <c r="K869" s="74" t="s">
        <v>1316</v>
      </c>
      <c r="L869" s="74"/>
      <c r="M869" s="74">
        <v>1038</v>
      </c>
      <c r="N869" s="74" t="s">
        <v>248</v>
      </c>
      <c r="O869" s="74" t="s">
        <v>438</v>
      </c>
      <c r="P869" s="78">
        <v>49181.133300000001</v>
      </c>
      <c r="Q869" s="74"/>
      <c r="R869" s="74"/>
      <c r="S869" s="74"/>
      <c r="T869" s="263"/>
      <c r="U869" s="79"/>
      <c r="V869" s="80" t="s">
        <v>256</v>
      </c>
      <c r="W869" s="263">
        <v>0</v>
      </c>
      <c r="X869" s="280" t="s">
        <v>1314</v>
      </c>
      <c r="Y869" s="292" t="s">
        <v>257</v>
      </c>
      <c r="Z869" s="292" t="s">
        <v>1317</v>
      </c>
      <c r="AA869" s="280" t="s">
        <v>1315</v>
      </c>
      <c r="AB869" s="298">
        <v>16</v>
      </c>
      <c r="AC869" s="263" t="s">
        <v>249</v>
      </c>
      <c r="AD869" s="319" t="s">
        <v>256</v>
      </c>
      <c r="AE869" s="324">
        <v>42944.466666666667</v>
      </c>
      <c r="AF869" s="317">
        <v>49181</v>
      </c>
      <c r="AG869" s="263" t="s">
        <v>1318</v>
      </c>
      <c r="AH869" s="263">
        <v>214915</v>
      </c>
      <c r="AI869" s="263">
        <v>6760</v>
      </c>
      <c r="AJ869" s="263">
        <v>0</v>
      </c>
      <c r="AK869" s="263" t="s">
        <v>1319</v>
      </c>
      <c r="AL869" s="263">
        <v>0</v>
      </c>
      <c r="AM869" s="79"/>
      <c r="AN869" s="79" t="s">
        <v>25</v>
      </c>
      <c r="AO869" s="79" t="s">
        <v>249</v>
      </c>
      <c r="AP869" s="263"/>
      <c r="AQ869" s="263"/>
      <c r="AR869"/>
    </row>
    <row r="870" spans="1:44" s="64" customFormat="1" ht="14.1" customHeight="1">
      <c r="A870" s="73" t="s">
        <v>245</v>
      </c>
      <c r="B870" s="74">
        <v>51</v>
      </c>
      <c r="C870" s="74" t="s">
        <v>583</v>
      </c>
      <c r="D870" s="75" t="s">
        <v>1320</v>
      </c>
      <c r="E870" s="75" t="s">
        <v>1315</v>
      </c>
      <c r="F870" s="76">
        <v>15</v>
      </c>
      <c r="G870" s="74">
        <v>6</v>
      </c>
      <c r="H870" s="74">
        <v>2017</v>
      </c>
      <c r="I870" s="74">
        <v>1</v>
      </c>
      <c r="J870" s="77">
        <v>55307818</v>
      </c>
      <c r="K870" s="74" t="s">
        <v>1316</v>
      </c>
      <c r="L870" s="74"/>
      <c r="M870" s="74">
        <v>1046</v>
      </c>
      <c r="N870" s="74" t="s">
        <v>274</v>
      </c>
      <c r="O870" s="74" t="s">
        <v>438</v>
      </c>
      <c r="P870" s="78">
        <v>98362.266600000003</v>
      </c>
      <c r="Q870" s="74"/>
      <c r="R870" s="74"/>
      <c r="S870" s="74"/>
      <c r="T870" s="263"/>
      <c r="U870" s="79"/>
      <c r="V870" s="80" t="s">
        <v>256</v>
      </c>
      <c r="W870" s="263" t="s">
        <v>1321</v>
      </c>
      <c r="X870" s="280" t="s">
        <v>1320</v>
      </c>
      <c r="Y870" s="292" t="s">
        <v>1322</v>
      </c>
      <c r="Z870" s="292" t="s">
        <v>1323</v>
      </c>
      <c r="AA870" s="280" t="s">
        <v>1315</v>
      </c>
      <c r="AB870" s="298">
        <v>15</v>
      </c>
      <c r="AC870" s="263" t="s">
        <v>249</v>
      </c>
      <c r="AD870" s="319" t="s">
        <v>256</v>
      </c>
      <c r="AE870" s="324">
        <v>42944.433333333334</v>
      </c>
      <c r="AF870" s="317">
        <v>98362</v>
      </c>
      <c r="AG870" s="263" t="s">
        <v>1324</v>
      </c>
      <c r="AH870" s="263">
        <v>460533</v>
      </c>
      <c r="AI870" s="263">
        <v>0</v>
      </c>
      <c r="AJ870" s="263">
        <v>0</v>
      </c>
      <c r="AK870" s="263" t="s">
        <v>249</v>
      </c>
      <c r="AL870" s="263">
        <v>0</v>
      </c>
      <c r="AM870" s="79"/>
      <c r="AN870" s="79" t="s">
        <v>25</v>
      </c>
      <c r="AO870" s="79" t="s">
        <v>249</v>
      </c>
      <c r="AP870" s="263"/>
      <c r="AQ870" s="263"/>
      <c r="AR870"/>
    </row>
    <row r="871" spans="1:44" s="64" customFormat="1" ht="14.1" customHeight="1">
      <c r="A871" s="73" t="s">
        <v>245</v>
      </c>
      <c r="B871" s="74">
        <v>93</v>
      </c>
      <c r="C871" s="74" t="s">
        <v>1333</v>
      </c>
      <c r="D871" s="75"/>
      <c r="E871" s="75"/>
      <c r="F871" s="76"/>
      <c r="G871" s="74">
        <v>5</v>
      </c>
      <c r="H871" s="74">
        <v>2016</v>
      </c>
      <c r="I871" s="74">
        <v>2</v>
      </c>
      <c r="J871" s="77">
        <v>59680756</v>
      </c>
      <c r="K871" s="74" t="s">
        <v>1334</v>
      </c>
      <c r="L871" s="74"/>
      <c r="M871" s="74">
        <v>1045</v>
      </c>
      <c r="N871" s="74" t="s">
        <v>255</v>
      </c>
      <c r="O871" s="74" t="s">
        <v>294</v>
      </c>
      <c r="P871" s="78">
        <v>68945.5</v>
      </c>
      <c r="Q871" s="74"/>
      <c r="R871" s="74"/>
      <c r="S871" s="74"/>
      <c r="T871" s="263"/>
      <c r="U871" s="79"/>
      <c r="V871" s="79" t="s">
        <v>256</v>
      </c>
      <c r="W871" s="263"/>
      <c r="X871" s="280"/>
      <c r="Y871" s="292"/>
      <c r="Z871" s="292"/>
      <c r="AA871" s="280"/>
      <c r="AB871" s="298"/>
      <c r="AC871" s="263"/>
      <c r="AD871" s="263" t="s">
        <v>256</v>
      </c>
      <c r="AE871" s="324"/>
      <c r="AF871" s="317">
        <v>68945</v>
      </c>
      <c r="AG871" s="263" t="s">
        <v>249</v>
      </c>
      <c r="AH871" s="263" t="s">
        <v>249</v>
      </c>
      <c r="AI871" s="263" t="s">
        <v>249</v>
      </c>
      <c r="AJ871" s="263" t="s">
        <v>249</v>
      </c>
      <c r="AK871" s="263" t="s">
        <v>249</v>
      </c>
      <c r="AL871" s="263" t="s">
        <v>249</v>
      </c>
      <c r="AM871" s="79"/>
      <c r="AN871" s="79" t="s">
        <v>249</v>
      </c>
      <c r="AO871" s="79" t="s">
        <v>249</v>
      </c>
      <c r="AP871" s="263"/>
      <c r="AQ871" s="263"/>
      <c r="AR871"/>
    </row>
    <row r="872" spans="1:44" s="64" customFormat="1" ht="14.1" customHeight="1">
      <c r="A872" s="73" t="s">
        <v>245</v>
      </c>
      <c r="B872" s="74">
        <v>93</v>
      </c>
      <c r="C872" s="74" t="s">
        <v>1333</v>
      </c>
      <c r="D872" s="75"/>
      <c r="E872" s="75"/>
      <c r="F872" s="76"/>
      <c r="G872" s="74">
        <v>5</v>
      </c>
      <c r="H872" s="74">
        <v>2016</v>
      </c>
      <c r="I872" s="74">
        <v>2</v>
      </c>
      <c r="J872" s="77">
        <v>59680756</v>
      </c>
      <c r="K872" s="74" t="s">
        <v>1334</v>
      </c>
      <c r="L872" s="74"/>
      <c r="M872" s="74">
        <v>1038</v>
      </c>
      <c r="N872" s="74" t="s">
        <v>248</v>
      </c>
      <c r="O872" s="74" t="s">
        <v>294</v>
      </c>
      <c r="P872" s="78">
        <v>45963.666599999997</v>
      </c>
      <c r="Q872" s="74"/>
      <c r="R872" s="74"/>
      <c r="S872" s="74"/>
      <c r="T872" s="263"/>
      <c r="U872" s="79"/>
      <c r="V872" s="79" t="s">
        <v>256</v>
      </c>
      <c r="W872" s="263"/>
      <c r="X872" s="280"/>
      <c r="Y872" s="292"/>
      <c r="Z872" s="292"/>
      <c r="AA872" s="280"/>
      <c r="AB872" s="298"/>
      <c r="AC872" s="263"/>
      <c r="AD872" s="263" t="s">
        <v>256</v>
      </c>
      <c r="AE872" s="324"/>
      <c r="AF872" s="317">
        <v>45964</v>
      </c>
      <c r="AG872" s="263" t="s">
        <v>249</v>
      </c>
      <c r="AH872" s="263" t="s">
        <v>249</v>
      </c>
      <c r="AI872" s="263" t="s">
        <v>249</v>
      </c>
      <c r="AJ872" s="263" t="s">
        <v>249</v>
      </c>
      <c r="AK872" s="263" t="s">
        <v>249</v>
      </c>
      <c r="AL872" s="263" t="s">
        <v>249</v>
      </c>
      <c r="AM872" s="79"/>
      <c r="AN872" s="79" t="s">
        <v>249</v>
      </c>
      <c r="AO872" s="79" t="s">
        <v>249</v>
      </c>
      <c r="AP872" s="263"/>
      <c r="AQ872" s="263"/>
      <c r="AR872"/>
    </row>
    <row r="873" spans="1:44" s="64" customFormat="1" ht="14.1" customHeight="1">
      <c r="A873" s="73" t="s">
        <v>245</v>
      </c>
      <c r="B873" s="74">
        <v>42</v>
      </c>
      <c r="C873" s="74" t="s">
        <v>497</v>
      </c>
      <c r="D873" s="75" t="s">
        <v>354</v>
      </c>
      <c r="E873" s="75" t="s">
        <v>1343</v>
      </c>
      <c r="F873" s="76">
        <v>2</v>
      </c>
      <c r="G873" s="74">
        <v>5</v>
      </c>
      <c r="H873" s="74">
        <v>2017</v>
      </c>
      <c r="I873" s="74">
        <v>2</v>
      </c>
      <c r="J873" s="77">
        <v>64720854</v>
      </c>
      <c r="K873" s="74" t="s">
        <v>1344</v>
      </c>
      <c r="L873" s="74"/>
      <c r="M873" s="74">
        <v>1038</v>
      </c>
      <c r="N873" s="74" t="s">
        <v>248</v>
      </c>
      <c r="O873" s="74" t="s">
        <v>287</v>
      </c>
      <c r="P873" s="78">
        <v>49181.133300000001</v>
      </c>
      <c r="Q873" s="74"/>
      <c r="R873" s="74"/>
      <c r="S873" s="74"/>
      <c r="T873" s="263"/>
      <c r="U873" s="79"/>
      <c r="V873" s="80" t="s">
        <v>256</v>
      </c>
      <c r="W873" s="263">
        <v>10504727</v>
      </c>
      <c r="X873" s="280" t="s">
        <v>354</v>
      </c>
      <c r="Y873" s="292" t="s">
        <v>257</v>
      </c>
      <c r="Z873" s="292" t="s">
        <v>249</v>
      </c>
      <c r="AA873" s="280" t="s">
        <v>1343</v>
      </c>
      <c r="AB873" s="298">
        <v>2</v>
      </c>
      <c r="AC873" s="263" t="s">
        <v>249</v>
      </c>
      <c r="AD873" s="319" t="s">
        <v>256</v>
      </c>
      <c r="AE873" s="324"/>
      <c r="AF873" s="317">
        <v>49181</v>
      </c>
      <c r="AG873" s="263"/>
      <c r="AH873" s="263"/>
      <c r="AI873" s="263"/>
      <c r="AJ873" s="263"/>
      <c r="AK873" s="263"/>
      <c r="AL873" s="263"/>
      <c r="AM873" s="79"/>
      <c r="AN873" s="79"/>
      <c r="AO873" s="79"/>
      <c r="AP873" s="263"/>
      <c r="AQ873" s="263"/>
      <c r="AR873"/>
    </row>
    <row r="874" spans="1:44" s="64" customFormat="1" ht="14.1" customHeight="1">
      <c r="A874" s="73" t="s">
        <v>245</v>
      </c>
      <c r="B874" s="74">
        <v>42</v>
      </c>
      <c r="C874" s="74" t="s">
        <v>497</v>
      </c>
      <c r="D874" s="75"/>
      <c r="E874" s="75"/>
      <c r="F874" s="76"/>
      <c r="G874" s="74">
        <v>5</v>
      </c>
      <c r="H874" s="74">
        <v>2017</v>
      </c>
      <c r="I874" s="74">
        <v>2</v>
      </c>
      <c r="J874" s="77">
        <v>65697437</v>
      </c>
      <c r="K874" s="74" t="s">
        <v>1345</v>
      </c>
      <c r="L874" s="74"/>
      <c r="M874" s="74">
        <v>1038</v>
      </c>
      <c r="N874" s="74" t="s">
        <v>248</v>
      </c>
      <c r="O874" s="74" t="s">
        <v>30</v>
      </c>
      <c r="P874" s="78">
        <v>73771.7</v>
      </c>
      <c r="Q874" s="74"/>
      <c r="R874" s="74"/>
      <c r="S874" s="74"/>
      <c r="T874" s="263"/>
      <c r="U874" s="79"/>
      <c r="V874" s="80" t="s">
        <v>256</v>
      </c>
      <c r="W874" s="263"/>
      <c r="X874" s="280"/>
      <c r="Y874" s="292"/>
      <c r="Z874" s="292"/>
      <c r="AA874" s="280"/>
      <c r="AB874" s="298"/>
      <c r="AC874" s="263"/>
      <c r="AD874" s="319" t="s">
        <v>256</v>
      </c>
      <c r="AE874" s="324"/>
      <c r="AF874" s="317">
        <v>73772</v>
      </c>
      <c r="AG874" s="263"/>
      <c r="AH874" s="263"/>
      <c r="AI874" s="263"/>
      <c r="AJ874" s="263"/>
      <c r="AK874" s="263"/>
      <c r="AL874" s="263"/>
      <c r="AM874" s="79"/>
      <c r="AN874" s="79"/>
      <c r="AO874" s="79"/>
      <c r="AP874" s="263"/>
      <c r="AQ874" s="263"/>
      <c r="AR874"/>
    </row>
    <row r="875" spans="1:44" s="64" customFormat="1" ht="14.1" customHeight="1">
      <c r="A875" s="73" t="s">
        <v>245</v>
      </c>
      <c r="B875" s="74">
        <v>42</v>
      </c>
      <c r="C875" s="74" t="s">
        <v>497</v>
      </c>
      <c r="D875" s="75"/>
      <c r="E875" s="75"/>
      <c r="F875" s="76"/>
      <c r="G875" s="74">
        <v>5</v>
      </c>
      <c r="H875" s="74">
        <v>2017</v>
      </c>
      <c r="I875" s="74">
        <v>2</v>
      </c>
      <c r="J875" s="77">
        <v>65697437</v>
      </c>
      <c r="K875" s="74" t="s">
        <v>1345</v>
      </c>
      <c r="L875" s="74"/>
      <c r="M875" s="74">
        <v>1038</v>
      </c>
      <c r="N875" s="74" t="s">
        <v>248</v>
      </c>
      <c r="O875" s="74" t="s">
        <v>30</v>
      </c>
      <c r="P875" s="78">
        <v>319677.36660000001</v>
      </c>
      <c r="Q875" s="74"/>
      <c r="R875" s="74"/>
      <c r="S875" s="74"/>
      <c r="T875" s="263"/>
      <c r="U875" s="79"/>
      <c r="V875" s="80" t="s">
        <v>256</v>
      </c>
      <c r="W875" s="263"/>
      <c r="X875" s="280"/>
      <c r="Y875" s="292"/>
      <c r="Z875" s="292"/>
      <c r="AA875" s="280"/>
      <c r="AB875" s="298"/>
      <c r="AC875" s="263"/>
      <c r="AD875" s="319" t="s">
        <v>256</v>
      </c>
      <c r="AE875" s="324"/>
      <c r="AF875" s="317">
        <v>319677</v>
      </c>
      <c r="AG875" s="263"/>
      <c r="AH875" s="263"/>
      <c r="AI875" s="263"/>
      <c r="AJ875" s="263"/>
      <c r="AK875" s="263"/>
      <c r="AL875" s="263"/>
      <c r="AM875" s="79"/>
      <c r="AN875" s="79"/>
      <c r="AO875" s="79"/>
      <c r="AP875" s="263"/>
      <c r="AQ875" s="263"/>
      <c r="AR875"/>
    </row>
    <row r="876" spans="1:44" s="64" customFormat="1" ht="14.1" hidden="1" customHeight="1">
      <c r="A876" s="73" t="s">
        <v>245</v>
      </c>
      <c r="B876" s="74">
        <v>52</v>
      </c>
      <c r="C876" s="74" t="s">
        <v>736</v>
      </c>
      <c r="D876" s="75"/>
      <c r="E876" s="75"/>
      <c r="F876" s="76"/>
      <c r="G876" s="74">
        <v>4</v>
      </c>
      <c r="H876" s="74">
        <v>2019</v>
      </c>
      <c r="I876" s="74">
        <v>1</v>
      </c>
      <c r="J876" s="77">
        <v>65801534</v>
      </c>
      <c r="K876" s="74" t="s">
        <v>1346</v>
      </c>
      <c r="L876" s="74"/>
      <c r="M876" s="74">
        <v>1038</v>
      </c>
      <c r="N876" s="74" t="s">
        <v>248</v>
      </c>
      <c r="O876" s="74" t="s">
        <v>34</v>
      </c>
      <c r="P876" s="78">
        <v>27603.866600000001</v>
      </c>
      <c r="Q876" s="74"/>
      <c r="R876" s="74"/>
      <c r="S876" s="74"/>
      <c r="T876" s="79"/>
      <c r="U876" s="79"/>
      <c r="V876" s="80" t="s">
        <v>260</v>
      </c>
      <c r="W876" s="79" t="s">
        <v>249</v>
      </c>
      <c r="X876" s="114"/>
      <c r="Y876" s="82" t="s">
        <v>249</v>
      </c>
      <c r="Z876" s="82" t="s">
        <v>249</v>
      </c>
      <c r="AA876" s="114"/>
      <c r="AB876" s="83"/>
      <c r="AC876" s="79" t="s">
        <v>249</v>
      </c>
      <c r="AD876" s="80"/>
      <c r="AE876" s="245"/>
      <c r="AF876" s="84">
        <v>27604</v>
      </c>
      <c r="AG876" s="79" t="s">
        <v>249</v>
      </c>
      <c r="AH876" s="79" t="s">
        <v>249</v>
      </c>
      <c r="AI876" s="79" t="s">
        <v>249</v>
      </c>
      <c r="AJ876" s="79" t="s">
        <v>249</v>
      </c>
      <c r="AK876" s="79" t="s">
        <v>249</v>
      </c>
      <c r="AL876" s="79" t="s">
        <v>249</v>
      </c>
      <c r="AM876" s="79" t="s">
        <v>261</v>
      </c>
      <c r="AN876" s="79" t="s">
        <v>249</v>
      </c>
      <c r="AO876" s="79" t="s">
        <v>249</v>
      </c>
      <c r="AP876" s="79"/>
      <c r="AQ876" s="79"/>
      <c r="AR876"/>
    </row>
    <row r="877" spans="1:44" s="64" customFormat="1" ht="14.1" hidden="1" customHeight="1">
      <c r="A877" s="73" t="s">
        <v>245</v>
      </c>
      <c r="B877" s="74">
        <v>52</v>
      </c>
      <c r="C877" s="74" t="s">
        <v>736</v>
      </c>
      <c r="D877" s="75"/>
      <c r="E877" s="75"/>
      <c r="F877" s="76"/>
      <c r="G877" s="74">
        <v>2</v>
      </c>
      <c r="H877" s="74">
        <v>2019</v>
      </c>
      <c r="I877" s="74">
        <v>2</v>
      </c>
      <c r="J877" s="77">
        <v>65801534</v>
      </c>
      <c r="K877" s="74" t="s">
        <v>1346</v>
      </c>
      <c r="L877" s="74"/>
      <c r="M877" s="74">
        <v>1038</v>
      </c>
      <c r="N877" s="74" t="s">
        <v>248</v>
      </c>
      <c r="O877" s="74" t="s">
        <v>34</v>
      </c>
      <c r="P877" s="78">
        <v>55207.7333</v>
      </c>
      <c r="Q877" s="74"/>
      <c r="R877" s="74"/>
      <c r="S877" s="74"/>
      <c r="T877" s="79"/>
      <c r="U877" s="79"/>
      <c r="V877" s="80" t="s">
        <v>260</v>
      </c>
      <c r="W877" s="79" t="s">
        <v>249</v>
      </c>
      <c r="X877" s="114"/>
      <c r="Y877" s="82" t="s">
        <v>249</v>
      </c>
      <c r="Z877" s="82" t="s">
        <v>249</v>
      </c>
      <c r="AA877" s="114"/>
      <c r="AB877" s="83"/>
      <c r="AC877" s="79" t="s">
        <v>249</v>
      </c>
      <c r="AD877" s="80"/>
      <c r="AE877" s="245"/>
      <c r="AF877" s="84">
        <v>55208</v>
      </c>
      <c r="AG877" s="79" t="s">
        <v>249</v>
      </c>
      <c r="AH877" s="79" t="s">
        <v>249</v>
      </c>
      <c r="AI877" s="79" t="s">
        <v>249</v>
      </c>
      <c r="AJ877" s="79" t="s">
        <v>249</v>
      </c>
      <c r="AK877" s="79" t="s">
        <v>249</v>
      </c>
      <c r="AL877" s="79" t="s">
        <v>249</v>
      </c>
      <c r="AM877" s="79" t="s">
        <v>261</v>
      </c>
      <c r="AN877" s="79" t="s">
        <v>249</v>
      </c>
      <c r="AO877" s="79" t="s">
        <v>249</v>
      </c>
      <c r="AP877" s="79"/>
      <c r="AQ877" s="79"/>
      <c r="AR877"/>
    </row>
    <row r="878" spans="1:44" s="64" customFormat="1" ht="14.1" hidden="1" customHeight="1">
      <c r="A878" s="73" t="s">
        <v>245</v>
      </c>
      <c r="B878" s="74">
        <v>52</v>
      </c>
      <c r="C878" s="74" t="s">
        <v>736</v>
      </c>
      <c r="D878" s="75"/>
      <c r="E878" s="75"/>
      <c r="F878" s="76"/>
      <c r="G878" s="74">
        <v>11</v>
      </c>
      <c r="H878" s="74">
        <v>2018</v>
      </c>
      <c r="I878" s="74">
        <v>2</v>
      </c>
      <c r="J878" s="77">
        <v>65801534</v>
      </c>
      <c r="K878" s="74" t="s">
        <v>1346</v>
      </c>
      <c r="L878" s="74"/>
      <c r="M878" s="74">
        <v>1038</v>
      </c>
      <c r="N878" s="74" t="s">
        <v>248</v>
      </c>
      <c r="O878" s="74" t="s">
        <v>34</v>
      </c>
      <c r="P878" s="78">
        <v>26041.4</v>
      </c>
      <c r="Q878" s="74"/>
      <c r="R878" s="74"/>
      <c r="S878" s="74"/>
      <c r="T878" s="79"/>
      <c r="U878" s="79"/>
      <c r="V878" s="80" t="s">
        <v>260</v>
      </c>
      <c r="W878" s="79" t="s">
        <v>249</v>
      </c>
      <c r="X878" s="114"/>
      <c r="Y878" s="82" t="s">
        <v>249</v>
      </c>
      <c r="Z878" s="82" t="s">
        <v>249</v>
      </c>
      <c r="AA878" s="114"/>
      <c r="AB878" s="83"/>
      <c r="AC878" s="79" t="s">
        <v>249</v>
      </c>
      <c r="AD878" s="80"/>
      <c r="AE878" s="245"/>
      <c r="AF878" s="84">
        <v>26041</v>
      </c>
      <c r="AG878" s="79" t="s">
        <v>249</v>
      </c>
      <c r="AH878" s="79" t="s">
        <v>249</v>
      </c>
      <c r="AI878" s="79" t="s">
        <v>249</v>
      </c>
      <c r="AJ878" s="79" t="s">
        <v>249</v>
      </c>
      <c r="AK878" s="79" t="s">
        <v>249</v>
      </c>
      <c r="AL878" s="79" t="s">
        <v>249</v>
      </c>
      <c r="AM878" s="79" t="s">
        <v>261</v>
      </c>
      <c r="AN878" s="79" t="s">
        <v>249</v>
      </c>
      <c r="AO878" s="79" t="s">
        <v>249</v>
      </c>
      <c r="AP878" s="79"/>
      <c r="AQ878" s="79"/>
      <c r="AR878"/>
    </row>
    <row r="879" spans="1:44" s="64" customFormat="1" ht="14.1" hidden="1" customHeight="1">
      <c r="A879" s="73" t="s">
        <v>245</v>
      </c>
      <c r="B879" s="74">
        <v>52</v>
      </c>
      <c r="C879" s="74" t="s">
        <v>736</v>
      </c>
      <c r="D879" s="75"/>
      <c r="E879" s="75"/>
      <c r="F879" s="76"/>
      <c r="G879" s="74">
        <v>8</v>
      </c>
      <c r="H879" s="74">
        <v>2018</v>
      </c>
      <c r="I879" s="74">
        <v>2</v>
      </c>
      <c r="J879" s="77">
        <v>65801534</v>
      </c>
      <c r="K879" s="74" t="s">
        <v>1346</v>
      </c>
      <c r="L879" s="74"/>
      <c r="M879" s="74">
        <v>1038</v>
      </c>
      <c r="N879" s="74" t="s">
        <v>248</v>
      </c>
      <c r="O879" s="74" t="s">
        <v>34</v>
      </c>
      <c r="P879" s="78">
        <v>52082.8</v>
      </c>
      <c r="Q879" s="74"/>
      <c r="R879" s="74"/>
      <c r="S879" s="74"/>
      <c r="T879" s="79"/>
      <c r="U879" s="79"/>
      <c r="V879" s="80" t="s">
        <v>260</v>
      </c>
      <c r="W879" s="79" t="s">
        <v>249</v>
      </c>
      <c r="X879" s="114"/>
      <c r="Y879" s="82" t="s">
        <v>249</v>
      </c>
      <c r="Z879" s="82" t="s">
        <v>249</v>
      </c>
      <c r="AA879" s="114"/>
      <c r="AB879" s="83"/>
      <c r="AC879" s="79" t="s">
        <v>249</v>
      </c>
      <c r="AD879" s="80"/>
      <c r="AE879" s="245"/>
      <c r="AF879" s="84">
        <v>52083</v>
      </c>
      <c r="AG879" s="79" t="s">
        <v>249</v>
      </c>
      <c r="AH879" s="79" t="s">
        <v>249</v>
      </c>
      <c r="AI879" s="79" t="s">
        <v>249</v>
      </c>
      <c r="AJ879" s="79" t="s">
        <v>249</v>
      </c>
      <c r="AK879" s="79" t="s">
        <v>249</v>
      </c>
      <c r="AL879" s="79" t="s">
        <v>249</v>
      </c>
      <c r="AM879" s="79" t="s">
        <v>261</v>
      </c>
      <c r="AN879" s="79" t="s">
        <v>249</v>
      </c>
      <c r="AO879" s="79" t="s">
        <v>249</v>
      </c>
      <c r="AP879" s="79"/>
      <c r="AQ879" s="79"/>
      <c r="AR879"/>
    </row>
    <row r="880" spans="1:44" s="64" customFormat="1" ht="14.1" hidden="1" customHeight="1">
      <c r="A880" s="73" t="s">
        <v>245</v>
      </c>
      <c r="B880" s="74">
        <v>52</v>
      </c>
      <c r="C880" s="74" t="s">
        <v>736</v>
      </c>
      <c r="D880" s="75"/>
      <c r="E880" s="75"/>
      <c r="F880" s="76"/>
      <c r="G880" s="74">
        <v>8</v>
      </c>
      <c r="H880" s="74">
        <v>2018</v>
      </c>
      <c r="I880" s="74">
        <v>2</v>
      </c>
      <c r="J880" s="77">
        <v>65801534</v>
      </c>
      <c r="K880" s="74" t="s">
        <v>1346</v>
      </c>
      <c r="L880" s="74"/>
      <c r="M880" s="74">
        <v>1045</v>
      </c>
      <c r="N880" s="74" t="s">
        <v>255</v>
      </c>
      <c r="O880" s="74" t="s">
        <v>34</v>
      </c>
      <c r="P880" s="78">
        <v>26041.4</v>
      </c>
      <c r="Q880" s="74"/>
      <c r="R880" s="74"/>
      <c r="S880" s="74"/>
      <c r="T880" s="79"/>
      <c r="U880" s="79"/>
      <c r="V880" s="80" t="s">
        <v>260</v>
      </c>
      <c r="W880" s="79" t="s">
        <v>249</v>
      </c>
      <c r="X880" s="114"/>
      <c r="Y880" s="82" t="s">
        <v>249</v>
      </c>
      <c r="Z880" s="82" t="s">
        <v>249</v>
      </c>
      <c r="AA880" s="114"/>
      <c r="AB880" s="83"/>
      <c r="AC880" s="79" t="s">
        <v>249</v>
      </c>
      <c r="AD880" s="80"/>
      <c r="AE880" s="245"/>
      <c r="AF880" s="84">
        <v>26041</v>
      </c>
      <c r="AG880" s="79" t="s">
        <v>249</v>
      </c>
      <c r="AH880" s="79" t="s">
        <v>249</v>
      </c>
      <c r="AI880" s="79" t="s">
        <v>249</v>
      </c>
      <c r="AJ880" s="79" t="s">
        <v>249</v>
      </c>
      <c r="AK880" s="79" t="s">
        <v>249</v>
      </c>
      <c r="AL880" s="79" t="s">
        <v>249</v>
      </c>
      <c r="AM880" s="79" t="s">
        <v>261</v>
      </c>
      <c r="AN880" s="79" t="s">
        <v>249</v>
      </c>
      <c r="AO880" s="79" t="s">
        <v>249</v>
      </c>
      <c r="AP880" s="79"/>
      <c r="AQ880" s="79"/>
      <c r="AR880"/>
    </row>
    <row r="881" spans="1:44" s="64" customFormat="1" ht="14.1" customHeight="1">
      <c r="A881" s="73" t="s">
        <v>245</v>
      </c>
      <c r="B881" s="74">
        <v>10</v>
      </c>
      <c r="C881" s="74" t="s">
        <v>371</v>
      </c>
      <c r="D881" s="75" t="s">
        <v>1347</v>
      </c>
      <c r="E881" s="75" t="s">
        <v>1348</v>
      </c>
      <c r="F881" s="76">
        <v>7</v>
      </c>
      <c r="G881" s="74">
        <v>2</v>
      </c>
      <c r="H881" s="74">
        <v>2017</v>
      </c>
      <c r="I881" s="74">
        <v>1</v>
      </c>
      <c r="J881" s="77">
        <v>68306404</v>
      </c>
      <c r="K881" s="74" t="s">
        <v>1349</v>
      </c>
      <c r="L881" s="74"/>
      <c r="M881" s="74">
        <v>1038</v>
      </c>
      <c r="N881" s="74" t="s">
        <v>248</v>
      </c>
      <c r="O881" s="74" t="s">
        <v>499</v>
      </c>
      <c r="P881" s="78">
        <v>49181.133300000001</v>
      </c>
      <c r="Q881" s="74"/>
      <c r="R881" s="74"/>
      <c r="S881" s="74"/>
      <c r="T881" s="263"/>
      <c r="U881" s="79"/>
      <c r="V881" s="80" t="s">
        <v>256</v>
      </c>
      <c r="W881" s="263"/>
      <c r="X881" s="280" t="s">
        <v>1347</v>
      </c>
      <c r="Y881" s="292"/>
      <c r="Z881" s="292"/>
      <c r="AA881" s="280" t="s">
        <v>1348</v>
      </c>
      <c r="AB881" s="298">
        <v>7</v>
      </c>
      <c r="AC881" s="263"/>
      <c r="AD881" s="319" t="s">
        <v>256</v>
      </c>
      <c r="AE881" s="324"/>
      <c r="AF881" s="317">
        <v>49181</v>
      </c>
      <c r="AG881" s="263"/>
      <c r="AH881" s="263"/>
      <c r="AI881" s="263"/>
      <c r="AJ881" s="263"/>
      <c r="AK881" s="263"/>
      <c r="AL881" s="263"/>
      <c r="AM881" s="79"/>
      <c r="AN881" s="79"/>
      <c r="AO881" s="79"/>
      <c r="AP881" s="263"/>
      <c r="AQ881" s="263"/>
      <c r="AR881"/>
    </row>
    <row r="882" spans="1:44" s="64" customFormat="1" ht="14.1" customHeight="1">
      <c r="A882" s="73" t="s">
        <v>245</v>
      </c>
      <c r="B882" s="74">
        <v>132</v>
      </c>
      <c r="C882" s="74" t="s">
        <v>290</v>
      </c>
      <c r="D882" s="75">
        <v>43651</v>
      </c>
      <c r="E882" s="75">
        <v>43655</v>
      </c>
      <c r="F882" s="76">
        <v>5</v>
      </c>
      <c r="G882" s="74">
        <v>7</v>
      </c>
      <c r="H882" s="74">
        <v>2019</v>
      </c>
      <c r="I882" s="74">
        <v>1</v>
      </c>
      <c r="J882" s="77">
        <v>70138810</v>
      </c>
      <c r="K882" s="74" t="s">
        <v>1350</v>
      </c>
      <c r="L882" s="74"/>
      <c r="M882" s="74">
        <v>1038</v>
      </c>
      <c r="N882" s="74" t="s">
        <v>248</v>
      </c>
      <c r="O882" s="74" t="s">
        <v>44</v>
      </c>
      <c r="P882" s="78">
        <v>1100000</v>
      </c>
      <c r="Q882" s="74"/>
      <c r="R882" s="74"/>
      <c r="S882" s="74"/>
      <c r="T882" s="263"/>
      <c r="U882" s="79"/>
      <c r="V882" s="80" t="s">
        <v>256</v>
      </c>
      <c r="W882" s="263" t="s">
        <v>1351</v>
      </c>
      <c r="X882" s="280">
        <v>43651</v>
      </c>
      <c r="Y882" s="292" t="s">
        <v>308</v>
      </c>
      <c r="Z882" s="292" t="s">
        <v>1352</v>
      </c>
      <c r="AA882" s="280">
        <v>43655</v>
      </c>
      <c r="AB882" s="299">
        <v>5</v>
      </c>
      <c r="AC882" s="263" t="s">
        <v>249</v>
      </c>
      <c r="AD882" s="319" t="s">
        <v>256</v>
      </c>
      <c r="AE882" s="324">
        <v>43945.57916666667</v>
      </c>
      <c r="AF882" s="317">
        <v>138019</v>
      </c>
      <c r="AG882" s="263" t="s">
        <v>1353</v>
      </c>
      <c r="AH882" s="263">
        <v>29260</v>
      </c>
      <c r="AI882" s="263">
        <v>0</v>
      </c>
      <c r="AJ882" s="263">
        <v>0</v>
      </c>
      <c r="AK882" s="263" t="s">
        <v>249</v>
      </c>
      <c r="AL882" s="263">
        <v>0</v>
      </c>
      <c r="AM882" s="79"/>
      <c r="AN882" s="79" t="s">
        <v>25</v>
      </c>
      <c r="AO882" s="79" t="s">
        <v>249</v>
      </c>
      <c r="AP882" s="263"/>
      <c r="AQ882" s="263"/>
      <c r="AR882"/>
    </row>
    <row r="883" spans="1:44" s="64" customFormat="1" ht="14.1" customHeight="1">
      <c r="A883" s="73" t="s">
        <v>245</v>
      </c>
      <c r="B883" s="74">
        <v>132</v>
      </c>
      <c r="C883" s="74" t="s">
        <v>290</v>
      </c>
      <c r="D883" s="75">
        <v>43656</v>
      </c>
      <c r="E883" s="75">
        <v>43665</v>
      </c>
      <c r="F883" s="76">
        <v>10</v>
      </c>
      <c r="G883" s="74">
        <v>7</v>
      </c>
      <c r="H883" s="74">
        <v>2019</v>
      </c>
      <c r="I883" s="74">
        <v>1</v>
      </c>
      <c r="J883" s="77">
        <v>70138810</v>
      </c>
      <c r="K883" s="74" t="s">
        <v>1350</v>
      </c>
      <c r="L883" s="74"/>
      <c r="M883" s="74">
        <v>1038</v>
      </c>
      <c r="N883" s="74" t="s">
        <v>248</v>
      </c>
      <c r="O883" s="74" t="s">
        <v>44</v>
      </c>
      <c r="P883" s="78">
        <v>414058</v>
      </c>
      <c r="Q883" s="74"/>
      <c r="R883" s="74"/>
      <c r="S883" s="74"/>
      <c r="T883" s="263"/>
      <c r="U883" s="79"/>
      <c r="V883" s="80" t="s">
        <v>256</v>
      </c>
      <c r="W883" s="263">
        <v>25371666</v>
      </c>
      <c r="X883" s="280">
        <v>43656</v>
      </c>
      <c r="Y883" s="292" t="s">
        <v>1354</v>
      </c>
      <c r="Z883" s="292" t="s">
        <v>1355</v>
      </c>
      <c r="AA883" s="280">
        <v>43665</v>
      </c>
      <c r="AB883" s="299">
        <v>10</v>
      </c>
      <c r="AC883" s="263" t="s">
        <v>1356</v>
      </c>
      <c r="AD883" s="319" t="s">
        <v>256</v>
      </c>
      <c r="AE883" s="324">
        <v>43720.668055555558</v>
      </c>
      <c r="AF883" s="317">
        <v>110686</v>
      </c>
      <c r="AG883" s="263" t="s">
        <v>1357</v>
      </c>
      <c r="AH883" s="263">
        <v>138019</v>
      </c>
      <c r="AI883" s="263">
        <v>9711</v>
      </c>
      <c r="AJ883" s="263">
        <v>0</v>
      </c>
      <c r="AK883" s="263" t="s">
        <v>249</v>
      </c>
      <c r="AL883" s="263">
        <v>0</v>
      </c>
      <c r="AM883" s="79"/>
      <c r="AN883" s="79" t="s">
        <v>25</v>
      </c>
      <c r="AO883" s="79" t="s">
        <v>249</v>
      </c>
      <c r="AP883" s="263"/>
      <c r="AQ883" s="263"/>
      <c r="AR883"/>
    </row>
    <row r="884" spans="1:44" s="64" customFormat="1" ht="14.1" customHeight="1">
      <c r="A884" s="73" t="s">
        <v>245</v>
      </c>
      <c r="B884" s="74">
        <v>132</v>
      </c>
      <c r="C884" s="74" t="s">
        <v>290</v>
      </c>
      <c r="D884" s="75">
        <v>43889</v>
      </c>
      <c r="E884" s="75">
        <v>43889</v>
      </c>
      <c r="F884" s="76">
        <v>1</v>
      </c>
      <c r="G884" s="74">
        <v>2</v>
      </c>
      <c r="H884" s="74">
        <v>2020</v>
      </c>
      <c r="I884" s="74">
        <v>1</v>
      </c>
      <c r="J884" s="77">
        <v>70138810</v>
      </c>
      <c r="K884" s="74" t="s">
        <v>1350</v>
      </c>
      <c r="L884" s="74"/>
      <c r="M884" s="74">
        <v>1038</v>
      </c>
      <c r="N884" s="74" t="s">
        <v>248</v>
      </c>
      <c r="O884" s="74" t="s">
        <v>44</v>
      </c>
      <c r="P884" s="78">
        <v>87780</v>
      </c>
      <c r="Q884" s="74"/>
      <c r="R884" s="74"/>
      <c r="S884" s="74"/>
      <c r="T884" s="263"/>
      <c r="U884" s="79"/>
      <c r="V884" s="80" t="s">
        <v>26</v>
      </c>
      <c r="W884" s="263"/>
      <c r="X884" s="280">
        <v>43889</v>
      </c>
      <c r="Y884" s="292"/>
      <c r="Z884" s="292"/>
      <c r="AA884" s="280">
        <v>43889</v>
      </c>
      <c r="AB884" s="299">
        <v>1</v>
      </c>
      <c r="AC884" s="263"/>
      <c r="AD884" s="319" t="s">
        <v>26</v>
      </c>
      <c r="AE884" s="324"/>
      <c r="AF884" s="317">
        <v>0</v>
      </c>
      <c r="AG884" s="263"/>
      <c r="AH884" s="263"/>
      <c r="AI884" s="263"/>
      <c r="AJ884" s="263"/>
      <c r="AK884" s="263"/>
      <c r="AL884" s="263"/>
      <c r="AM884" s="79"/>
      <c r="AN884" s="79"/>
      <c r="AO884" s="79"/>
      <c r="AP884" s="263" t="s">
        <v>250</v>
      </c>
      <c r="AQ884" s="263"/>
      <c r="AR884"/>
    </row>
    <row r="885" spans="1:44" s="64" customFormat="1" ht="14.1" customHeight="1">
      <c r="A885" s="73" t="s">
        <v>245</v>
      </c>
      <c r="B885" s="74">
        <v>132</v>
      </c>
      <c r="C885" s="74" t="s">
        <v>290</v>
      </c>
      <c r="D885" s="75">
        <v>43831</v>
      </c>
      <c r="E885" s="75">
        <v>43832</v>
      </c>
      <c r="F885" s="76">
        <v>2</v>
      </c>
      <c r="G885" s="74">
        <v>1</v>
      </c>
      <c r="H885" s="74">
        <v>2020</v>
      </c>
      <c r="I885" s="74">
        <v>1</v>
      </c>
      <c r="J885" s="77">
        <v>70138810</v>
      </c>
      <c r="K885" s="74" t="s">
        <v>1350</v>
      </c>
      <c r="L885" s="74"/>
      <c r="M885" s="74">
        <v>1038</v>
      </c>
      <c r="N885" s="74" t="s">
        <v>248</v>
      </c>
      <c r="O885" s="74" t="s">
        <v>34</v>
      </c>
      <c r="P885" s="78">
        <v>36667</v>
      </c>
      <c r="Q885" s="74"/>
      <c r="R885" s="74"/>
      <c r="S885" s="74"/>
      <c r="T885" s="263"/>
      <c r="U885" s="79"/>
      <c r="V885" s="80" t="s">
        <v>26</v>
      </c>
      <c r="W885" s="263" t="s">
        <v>249</v>
      </c>
      <c r="X885" s="280">
        <v>43831</v>
      </c>
      <c r="Y885" s="292" t="s">
        <v>249</v>
      </c>
      <c r="Z885" s="292" t="s">
        <v>249</v>
      </c>
      <c r="AA885" s="280">
        <v>43832</v>
      </c>
      <c r="AB885" s="299">
        <v>2</v>
      </c>
      <c r="AC885" s="263" t="s">
        <v>249</v>
      </c>
      <c r="AD885" s="319" t="s">
        <v>26</v>
      </c>
      <c r="AE885" s="324"/>
      <c r="AF885" s="317">
        <v>0</v>
      </c>
      <c r="AG885" s="263"/>
      <c r="AH885" s="263"/>
      <c r="AI885" s="263"/>
      <c r="AJ885" s="263"/>
      <c r="AK885" s="263"/>
      <c r="AL885" s="263"/>
      <c r="AM885" s="79"/>
      <c r="AN885" s="79"/>
      <c r="AO885" s="79"/>
      <c r="AP885" s="263" t="s">
        <v>250</v>
      </c>
      <c r="AQ885" s="263"/>
      <c r="AR885"/>
    </row>
    <row r="886" spans="1:44" s="64" customFormat="1" ht="14.1" customHeight="1">
      <c r="A886" s="73" t="s">
        <v>245</v>
      </c>
      <c r="B886" s="74">
        <v>132</v>
      </c>
      <c r="C886" s="74" t="s">
        <v>290</v>
      </c>
      <c r="D886" s="75">
        <v>43867</v>
      </c>
      <c r="E886" s="75">
        <v>43867</v>
      </c>
      <c r="F886" s="76">
        <v>1</v>
      </c>
      <c r="G886" s="74">
        <v>2</v>
      </c>
      <c r="H886" s="74">
        <v>2020</v>
      </c>
      <c r="I886" s="74">
        <v>1</v>
      </c>
      <c r="J886" s="77">
        <v>70138810</v>
      </c>
      <c r="K886" s="74" t="s">
        <v>1350</v>
      </c>
      <c r="L886" s="74"/>
      <c r="M886" s="74">
        <v>1038</v>
      </c>
      <c r="N886" s="74" t="s">
        <v>248</v>
      </c>
      <c r="O886" s="74" t="s">
        <v>44</v>
      </c>
      <c r="P886" s="78">
        <v>1100000</v>
      </c>
      <c r="Q886" s="74"/>
      <c r="R886" s="74"/>
      <c r="S886" s="74"/>
      <c r="T886" s="263"/>
      <c r="U886" s="79"/>
      <c r="V886" s="80" t="s">
        <v>26</v>
      </c>
      <c r="W886" s="263" t="s">
        <v>249</v>
      </c>
      <c r="X886" s="280">
        <v>43867</v>
      </c>
      <c r="Y886" s="292" t="s">
        <v>249</v>
      </c>
      <c r="Z886" s="292" t="s">
        <v>249</v>
      </c>
      <c r="AA886" s="280">
        <v>43867</v>
      </c>
      <c r="AB886" s="299">
        <v>1</v>
      </c>
      <c r="AC886" s="263" t="s">
        <v>249</v>
      </c>
      <c r="AD886" s="319" t="s">
        <v>26</v>
      </c>
      <c r="AE886" s="324"/>
      <c r="AF886" s="317">
        <v>0</v>
      </c>
      <c r="AG886" s="263"/>
      <c r="AH886" s="263"/>
      <c r="AI886" s="263"/>
      <c r="AJ886" s="263"/>
      <c r="AK886" s="263"/>
      <c r="AL886" s="263"/>
      <c r="AM886" s="79"/>
      <c r="AN886" s="79"/>
      <c r="AO886" s="79"/>
      <c r="AP886" s="263" t="s">
        <v>250</v>
      </c>
      <c r="AQ886" s="263"/>
      <c r="AR886"/>
    </row>
    <row r="887" spans="1:44" s="64" customFormat="1" ht="14.1" customHeight="1">
      <c r="A887" s="73" t="s">
        <v>245</v>
      </c>
      <c r="B887" s="74">
        <v>132</v>
      </c>
      <c r="C887" s="74" t="s">
        <v>290</v>
      </c>
      <c r="D887" s="75">
        <v>43376</v>
      </c>
      <c r="E887" s="75">
        <v>43378</v>
      </c>
      <c r="F887" s="76">
        <v>3</v>
      </c>
      <c r="G887" s="74">
        <v>10</v>
      </c>
      <c r="H887" s="74">
        <v>2018</v>
      </c>
      <c r="I887" s="74">
        <v>1</v>
      </c>
      <c r="J887" s="77">
        <v>70139339</v>
      </c>
      <c r="K887" s="74" t="s">
        <v>1358</v>
      </c>
      <c r="L887" s="74"/>
      <c r="M887" s="74">
        <v>1045</v>
      </c>
      <c r="N887" s="74" t="s">
        <v>255</v>
      </c>
      <c r="O887" s="74" t="s">
        <v>287</v>
      </c>
      <c r="P887" s="78">
        <v>26041.4</v>
      </c>
      <c r="Q887" s="74"/>
      <c r="R887" s="74"/>
      <c r="S887" s="74"/>
      <c r="T887" s="263"/>
      <c r="U887" s="79"/>
      <c r="V887" s="80" t="s">
        <v>256</v>
      </c>
      <c r="W887" s="263" t="s">
        <v>1359</v>
      </c>
      <c r="X887" s="280">
        <v>43376</v>
      </c>
      <c r="Y887" s="292" t="s">
        <v>257</v>
      </c>
      <c r="Z887" s="292" t="s">
        <v>249</v>
      </c>
      <c r="AA887" s="280">
        <v>43378</v>
      </c>
      <c r="AB887" s="299">
        <v>3</v>
      </c>
      <c r="AC887" s="263" t="s">
        <v>249</v>
      </c>
      <c r="AD887" s="319" t="s">
        <v>256</v>
      </c>
      <c r="AE887" s="324"/>
      <c r="AF887" s="317">
        <v>27850</v>
      </c>
      <c r="AG887" s="263" t="s">
        <v>249</v>
      </c>
      <c r="AH887" s="263">
        <v>0</v>
      </c>
      <c r="AI887" s="263">
        <v>0</v>
      </c>
      <c r="AJ887" s="263">
        <v>0</v>
      </c>
      <c r="AK887" s="263" t="s">
        <v>249</v>
      </c>
      <c r="AL887" s="263">
        <v>0</v>
      </c>
      <c r="AM887" s="79"/>
      <c r="AN887" s="79" t="s">
        <v>249</v>
      </c>
      <c r="AO887" s="79" t="s">
        <v>249</v>
      </c>
      <c r="AP887" s="263"/>
      <c r="AQ887" s="263"/>
      <c r="AR887"/>
    </row>
    <row r="888" spans="1:44" s="64" customFormat="1" ht="14.1" customHeight="1">
      <c r="A888" s="73" t="s">
        <v>245</v>
      </c>
      <c r="B888" s="74">
        <v>132</v>
      </c>
      <c r="C888" s="74" t="s">
        <v>290</v>
      </c>
      <c r="D888" s="75">
        <v>43879</v>
      </c>
      <c r="E888" s="75">
        <v>43881</v>
      </c>
      <c r="F888" s="76">
        <v>3</v>
      </c>
      <c r="G888" s="74">
        <v>2</v>
      </c>
      <c r="H888" s="74">
        <v>2020</v>
      </c>
      <c r="I888" s="74">
        <v>2</v>
      </c>
      <c r="J888" s="77">
        <v>70142537</v>
      </c>
      <c r="K888" s="74" t="s">
        <v>1360</v>
      </c>
      <c r="L888" s="74"/>
      <c r="M888" s="74">
        <v>1038</v>
      </c>
      <c r="N888" s="74" t="s">
        <v>248</v>
      </c>
      <c r="O888" s="74" t="s">
        <v>44</v>
      </c>
      <c r="P888" s="78">
        <v>930000</v>
      </c>
      <c r="Q888" s="74"/>
      <c r="R888" s="74"/>
      <c r="S888" s="74"/>
      <c r="T888" s="263">
        <v>0</v>
      </c>
      <c r="U888" s="79"/>
      <c r="V888" s="80" t="s">
        <v>256</v>
      </c>
      <c r="W888" s="263" t="s">
        <v>1361</v>
      </c>
      <c r="X888" s="280">
        <v>43879</v>
      </c>
      <c r="Y888" s="292" t="s">
        <v>308</v>
      </c>
      <c r="Z888" s="292" t="s">
        <v>1362</v>
      </c>
      <c r="AA888" s="280">
        <v>43881</v>
      </c>
      <c r="AB888" s="299">
        <v>3</v>
      </c>
      <c r="AC888" s="263" t="s">
        <v>249</v>
      </c>
      <c r="AD888" s="319" t="s">
        <v>256</v>
      </c>
      <c r="AE888" s="324"/>
      <c r="AF888" s="317">
        <v>27333</v>
      </c>
      <c r="AG888" s="263"/>
      <c r="AH888" s="263"/>
      <c r="AI888" s="263"/>
      <c r="AJ888" s="263"/>
      <c r="AK888" s="263"/>
      <c r="AL888" s="263"/>
      <c r="AM888" s="79"/>
      <c r="AN888" s="79"/>
      <c r="AO888" s="79"/>
      <c r="AP888" s="263"/>
      <c r="AQ888" s="263"/>
      <c r="AR888"/>
    </row>
    <row r="889" spans="1:44" s="64" customFormat="1" ht="14.1" customHeight="1">
      <c r="A889" s="73" t="s">
        <v>245</v>
      </c>
      <c r="B889" s="74">
        <v>132</v>
      </c>
      <c r="C889" s="74" t="s">
        <v>290</v>
      </c>
      <c r="D889" s="75">
        <v>43966</v>
      </c>
      <c r="E889" s="75">
        <v>43966</v>
      </c>
      <c r="F889" s="76">
        <v>1</v>
      </c>
      <c r="G889" s="74">
        <v>5</v>
      </c>
      <c r="H889" s="74">
        <v>2020</v>
      </c>
      <c r="I889" s="74">
        <v>2</v>
      </c>
      <c r="J889" s="77">
        <v>70142537</v>
      </c>
      <c r="K889" s="74" t="s">
        <v>1360</v>
      </c>
      <c r="L889" s="74"/>
      <c r="M889" s="74">
        <v>1038</v>
      </c>
      <c r="N889" s="74" t="s">
        <v>248</v>
      </c>
      <c r="O889" s="74" t="s">
        <v>44</v>
      </c>
      <c r="P889" s="78">
        <v>930000</v>
      </c>
      <c r="Q889" s="74"/>
      <c r="R889" s="74"/>
      <c r="S889" s="74"/>
      <c r="T889" s="263"/>
      <c r="U889" s="79"/>
      <c r="V889" s="80" t="s">
        <v>26</v>
      </c>
      <c r="W889" s="263" t="s">
        <v>249</v>
      </c>
      <c r="X889" s="280">
        <v>43966</v>
      </c>
      <c r="Y889" s="292" t="s">
        <v>249</v>
      </c>
      <c r="Z889" s="292" t="s">
        <v>249</v>
      </c>
      <c r="AA889" s="280">
        <v>43966</v>
      </c>
      <c r="AB889" s="299">
        <v>1</v>
      </c>
      <c r="AC889" s="263" t="s">
        <v>249</v>
      </c>
      <c r="AD889" s="319" t="s">
        <v>26</v>
      </c>
      <c r="AE889" s="324"/>
      <c r="AF889" s="317">
        <v>0</v>
      </c>
      <c r="AG889" s="263"/>
      <c r="AH889" s="263"/>
      <c r="AI889" s="263"/>
      <c r="AJ889" s="263"/>
      <c r="AK889" s="263"/>
      <c r="AL889" s="263"/>
      <c r="AM889" s="79"/>
      <c r="AN889" s="79"/>
      <c r="AO889" s="79"/>
      <c r="AP889" s="263" t="s">
        <v>250</v>
      </c>
      <c r="AQ889" s="263"/>
      <c r="AR889"/>
    </row>
    <row r="890" spans="1:44" s="64" customFormat="1" ht="14.1" customHeight="1">
      <c r="A890" s="73" t="s">
        <v>245</v>
      </c>
      <c r="B890" s="74">
        <v>132</v>
      </c>
      <c r="C890" s="74" t="s">
        <v>290</v>
      </c>
      <c r="D890" s="75"/>
      <c r="E890" s="75"/>
      <c r="F890" s="76"/>
      <c r="G890" s="74">
        <v>4</v>
      </c>
      <c r="H890" s="74">
        <v>2019</v>
      </c>
      <c r="I890" s="74">
        <v>1</v>
      </c>
      <c r="J890" s="77">
        <v>70323086</v>
      </c>
      <c r="K890" s="74" t="s">
        <v>1363</v>
      </c>
      <c r="L890" s="74"/>
      <c r="M890" s="74">
        <v>1038</v>
      </c>
      <c r="N890" s="74" t="s">
        <v>248</v>
      </c>
      <c r="O890" s="74" t="s">
        <v>44</v>
      </c>
      <c r="P890" s="78">
        <v>55207.7333</v>
      </c>
      <c r="Q890" s="74"/>
      <c r="R890" s="74"/>
      <c r="S890" s="74"/>
      <c r="T890" s="263">
        <v>0</v>
      </c>
      <c r="U890" s="79"/>
      <c r="V890" s="80" t="s">
        <v>256</v>
      </c>
      <c r="W890" s="263"/>
      <c r="X890" s="280"/>
      <c r="Y890" s="292"/>
      <c r="Z890" s="292"/>
      <c r="AA890" s="280"/>
      <c r="AB890" s="298"/>
      <c r="AC890" s="263"/>
      <c r="AD890" s="319" t="s">
        <v>256</v>
      </c>
      <c r="AE890" s="324"/>
      <c r="AF890" s="317">
        <v>55208</v>
      </c>
      <c r="AG890" s="263"/>
      <c r="AH890" s="263"/>
      <c r="AI890" s="263"/>
      <c r="AJ890" s="263"/>
      <c r="AK890" s="263"/>
      <c r="AL890" s="263"/>
      <c r="AM890" s="79"/>
      <c r="AN890" s="79"/>
      <c r="AO890" s="79"/>
      <c r="AP890" s="263"/>
      <c r="AQ890" s="263"/>
      <c r="AR890"/>
    </row>
    <row r="891" spans="1:44" s="64" customFormat="1" ht="14.1" customHeight="1">
      <c r="A891" s="73" t="s">
        <v>245</v>
      </c>
      <c r="B891" s="74">
        <v>132</v>
      </c>
      <c r="C891" s="74" t="s">
        <v>290</v>
      </c>
      <c r="D891" s="75">
        <v>43589</v>
      </c>
      <c r="E891" s="75">
        <v>43589</v>
      </c>
      <c r="F891" s="76">
        <v>1</v>
      </c>
      <c r="G891" s="74">
        <v>5</v>
      </c>
      <c r="H891" s="74">
        <v>2019</v>
      </c>
      <c r="I891" s="74">
        <v>2</v>
      </c>
      <c r="J891" s="77">
        <v>70326666</v>
      </c>
      <c r="K891" s="74" t="s">
        <v>1364</v>
      </c>
      <c r="L891" s="74"/>
      <c r="M891" s="74">
        <v>1038</v>
      </c>
      <c r="N891" s="74" t="s">
        <v>248</v>
      </c>
      <c r="O891" s="74" t="s">
        <v>44</v>
      </c>
      <c r="P891" s="78">
        <v>62000</v>
      </c>
      <c r="Q891" s="74"/>
      <c r="R891" s="74"/>
      <c r="S891" s="74"/>
      <c r="T891" s="263"/>
      <c r="U891" s="79"/>
      <c r="V891" s="80" t="s">
        <v>26</v>
      </c>
      <c r="W891" s="263" t="s">
        <v>249</v>
      </c>
      <c r="X891" s="280">
        <v>43589</v>
      </c>
      <c r="Y891" s="292" t="s">
        <v>249</v>
      </c>
      <c r="Z891" s="292" t="s">
        <v>249</v>
      </c>
      <c r="AA891" s="280">
        <v>43589</v>
      </c>
      <c r="AB891" s="298">
        <v>1</v>
      </c>
      <c r="AC891" s="263" t="s">
        <v>249</v>
      </c>
      <c r="AD891" s="319" t="s">
        <v>26</v>
      </c>
      <c r="AE891" s="324"/>
      <c r="AF891" s="317">
        <v>0</v>
      </c>
      <c r="AG891" s="263"/>
      <c r="AH891" s="263"/>
      <c r="AI891" s="263"/>
      <c r="AJ891" s="263"/>
      <c r="AK891" s="263"/>
      <c r="AL891" s="263"/>
      <c r="AM891" s="79"/>
      <c r="AN891" s="79"/>
      <c r="AO891" s="79"/>
      <c r="AP891" s="263" t="s">
        <v>250</v>
      </c>
      <c r="AQ891" s="263"/>
      <c r="AR891"/>
    </row>
    <row r="892" spans="1:44" s="64" customFormat="1" ht="14.1" customHeight="1">
      <c r="A892" s="73" t="s">
        <v>245</v>
      </c>
      <c r="B892" s="74">
        <v>132</v>
      </c>
      <c r="C892" s="74" t="s">
        <v>290</v>
      </c>
      <c r="D892" s="75">
        <v>43680</v>
      </c>
      <c r="E892" s="75">
        <v>43680</v>
      </c>
      <c r="F892" s="76">
        <v>1</v>
      </c>
      <c r="G892" s="74">
        <v>8</v>
      </c>
      <c r="H892" s="74">
        <v>2019</v>
      </c>
      <c r="I892" s="74">
        <v>1</v>
      </c>
      <c r="J892" s="77">
        <v>70326666</v>
      </c>
      <c r="K892" s="74" t="s">
        <v>1364</v>
      </c>
      <c r="L892" s="74"/>
      <c r="M892" s="74">
        <v>1038</v>
      </c>
      <c r="N892" s="74" t="s">
        <v>248</v>
      </c>
      <c r="O892" s="74" t="s">
        <v>44</v>
      </c>
      <c r="P892" s="78">
        <v>900000</v>
      </c>
      <c r="Q892" s="74"/>
      <c r="R892" s="74"/>
      <c r="S892" s="74"/>
      <c r="T892" s="263"/>
      <c r="U892" s="79"/>
      <c r="V892" s="80" t="s">
        <v>26</v>
      </c>
      <c r="W892" s="263" t="s">
        <v>249</v>
      </c>
      <c r="X892" s="280">
        <v>43680</v>
      </c>
      <c r="Y892" s="292" t="s">
        <v>249</v>
      </c>
      <c r="Z892" s="292" t="s">
        <v>249</v>
      </c>
      <c r="AA892" s="280">
        <v>43680</v>
      </c>
      <c r="AB892" s="298">
        <v>1</v>
      </c>
      <c r="AC892" s="263" t="s">
        <v>249</v>
      </c>
      <c r="AD892" s="319" t="s">
        <v>26</v>
      </c>
      <c r="AE892" s="324"/>
      <c r="AF892" s="317">
        <v>0</v>
      </c>
      <c r="AG892" s="263"/>
      <c r="AH892" s="263"/>
      <c r="AI892" s="263"/>
      <c r="AJ892" s="263"/>
      <c r="AK892" s="263"/>
      <c r="AL892" s="263"/>
      <c r="AM892" s="79"/>
      <c r="AN892" s="79"/>
      <c r="AO892" s="79"/>
      <c r="AP892" s="263" t="s">
        <v>250</v>
      </c>
      <c r="AQ892" s="263"/>
      <c r="AR892"/>
    </row>
    <row r="893" spans="1:44" s="64" customFormat="1" ht="14.1" customHeight="1">
      <c r="A893" s="73" t="s">
        <v>245</v>
      </c>
      <c r="B893" s="74">
        <v>132</v>
      </c>
      <c r="C893" s="74" t="s">
        <v>290</v>
      </c>
      <c r="D893" s="75">
        <v>43731</v>
      </c>
      <c r="E893" s="75">
        <v>43731</v>
      </c>
      <c r="F893" s="76">
        <v>1</v>
      </c>
      <c r="G893" s="74">
        <v>9</v>
      </c>
      <c r="H893" s="74">
        <v>2019</v>
      </c>
      <c r="I893" s="74">
        <v>2</v>
      </c>
      <c r="J893" s="77">
        <v>70326666</v>
      </c>
      <c r="K893" s="74" t="s">
        <v>1364</v>
      </c>
      <c r="L893" s="74"/>
      <c r="M893" s="74">
        <v>1038</v>
      </c>
      <c r="N893" s="74" t="s">
        <v>248</v>
      </c>
      <c r="O893" s="74" t="s">
        <v>44</v>
      </c>
      <c r="P893" s="78">
        <v>930000</v>
      </c>
      <c r="Q893" s="74"/>
      <c r="R893" s="74"/>
      <c r="S893" s="74"/>
      <c r="T893" s="263"/>
      <c r="U893" s="79"/>
      <c r="V893" s="80" t="s">
        <v>26</v>
      </c>
      <c r="W893" s="263" t="s">
        <v>249</v>
      </c>
      <c r="X893" s="280">
        <v>43731</v>
      </c>
      <c r="Y893" s="292" t="s">
        <v>249</v>
      </c>
      <c r="Z893" s="292" t="s">
        <v>249</v>
      </c>
      <c r="AA893" s="280">
        <v>43731</v>
      </c>
      <c r="AB893" s="298">
        <v>1</v>
      </c>
      <c r="AC893" s="263" t="s">
        <v>249</v>
      </c>
      <c r="AD893" s="319" t="s">
        <v>26</v>
      </c>
      <c r="AE893" s="324"/>
      <c r="AF893" s="317">
        <v>0</v>
      </c>
      <c r="AG893" s="263"/>
      <c r="AH893" s="263"/>
      <c r="AI893" s="263"/>
      <c r="AJ893" s="263"/>
      <c r="AK893" s="263"/>
      <c r="AL893" s="263"/>
      <c r="AM893" s="79"/>
      <c r="AN893" s="79"/>
      <c r="AO893" s="79"/>
      <c r="AP893" s="263" t="s">
        <v>250</v>
      </c>
      <c r="AQ893" s="263"/>
      <c r="AR893"/>
    </row>
    <row r="894" spans="1:44" s="64" customFormat="1" ht="14.1" customHeight="1">
      <c r="A894" s="73" t="s">
        <v>245</v>
      </c>
      <c r="B894" s="74">
        <v>132</v>
      </c>
      <c r="C894" s="74" t="s">
        <v>290</v>
      </c>
      <c r="D894" s="75">
        <v>43831</v>
      </c>
      <c r="E894" s="75">
        <v>43832</v>
      </c>
      <c r="F894" s="76">
        <v>2</v>
      </c>
      <c r="G894" s="74">
        <v>1</v>
      </c>
      <c r="H894" s="74">
        <v>2020</v>
      </c>
      <c r="I894" s="74">
        <v>2</v>
      </c>
      <c r="J894" s="77">
        <v>70326666</v>
      </c>
      <c r="K894" s="74" t="s">
        <v>1364</v>
      </c>
      <c r="L894" s="74"/>
      <c r="M894" s="74">
        <v>1038</v>
      </c>
      <c r="N894" s="74" t="s">
        <v>248</v>
      </c>
      <c r="O894" s="74" t="s">
        <v>38</v>
      </c>
      <c r="P894" s="78">
        <v>62000</v>
      </c>
      <c r="Q894" s="74"/>
      <c r="R894" s="74"/>
      <c r="S894" s="74"/>
      <c r="T894" s="263"/>
      <c r="U894" s="79"/>
      <c r="V894" s="80" t="s">
        <v>26</v>
      </c>
      <c r="W894" s="263" t="s">
        <v>249</v>
      </c>
      <c r="X894" s="280">
        <v>43831</v>
      </c>
      <c r="Y894" s="292" t="s">
        <v>249</v>
      </c>
      <c r="Z894" s="292" t="s">
        <v>249</v>
      </c>
      <c r="AA894" s="280">
        <v>43832</v>
      </c>
      <c r="AB894" s="298">
        <v>2</v>
      </c>
      <c r="AC894" s="263" t="s">
        <v>249</v>
      </c>
      <c r="AD894" s="319" t="s">
        <v>26</v>
      </c>
      <c r="AE894" s="324"/>
      <c r="AF894" s="317">
        <v>0</v>
      </c>
      <c r="AG894" s="263"/>
      <c r="AH894" s="263"/>
      <c r="AI894" s="263"/>
      <c r="AJ894" s="263"/>
      <c r="AK894" s="263"/>
      <c r="AL894" s="263"/>
      <c r="AM894" s="79"/>
      <c r="AN894" s="79"/>
      <c r="AO894" s="79"/>
      <c r="AP894" s="263" t="s">
        <v>250</v>
      </c>
      <c r="AQ894" s="263"/>
      <c r="AR894"/>
    </row>
    <row r="895" spans="1:44" s="64" customFormat="1" ht="14.1" customHeight="1">
      <c r="A895" s="73" t="s">
        <v>245</v>
      </c>
      <c r="B895" s="74">
        <v>132</v>
      </c>
      <c r="C895" s="74" t="s">
        <v>290</v>
      </c>
      <c r="D895" s="75">
        <v>43878</v>
      </c>
      <c r="E895" s="75">
        <v>43878</v>
      </c>
      <c r="F895" s="76">
        <v>1</v>
      </c>
      <c r="G895" s="74">
        <v>2</v>
      </c>
      <c r="H895" s="74">
        <v>2020</v>
      </c>
      <c r="I895" s="74">
        <v>1</v>
      </c>
      <c r="J895" s="77">
        <v>70326666</v>
      </c>
      <c r="K895" s="74" t="s">
        <v>1364</v>
      </c>
      <c r="L895" s="74"/>
      <c r="M895" s="74">
        <v>1038</v>
      </c>
      <c r="N895" s="74" t="s">
        <v>248</v>
      </c>
      <c r="O895" s="74" t="s">
        <v>44</v>
      </c>
      <c r="P895" s="78">
        <v>58520</v>
      </c>
      <c r="Q895" s="74"/>
      <c r="R895" s="74"/>
      <c r="S895" s="74"/>
      <c r="T895" s="263"/>
      <c r="U895" s="79"/>
      <c r="V895" s="80" t="s">
        <v>26</v>
      </c>
      <c r="W895" s="263">
        <v>26641357</v>
      </c>
      <c r="X895" s="280">
        <v>43878</v>
      </c>
      <c r="Y895" s="292" t="s">
        <v>434</v>
      </c>
      <c r="Z895" s="292" t="s">
        <v>1365</v>
      </c>
      <c r="AA895" s="280">
        <v>43878</v>
      </c>
      <c r="AB895" s="298">
        <v>1</v>
      </c>
      <c r="AC895" s="263" t="s">
        <v>1366</v>
      </c>
      <c r="AD895" s="319" t="s">
        <v>26</v>
      </c>
      <c r="AE895" s="324"/>
      <c r="AF895" s="317">
        <v>0</v>
      </c>
      <c r="AG895" s="263"/>
      <c r="AH895" s="263"/>
      <c r="AI895" s="263"/>
      <c r="AJ895" s="263"/>
      <c r="AK895" s="263"/>
      <c r="AL895" s="263"/>
      <c r="AM895" s="79"/>
      <c r="AN895" s="79"/>
      <c r="AO895" s="79"/>
      <c r="AP895" s="263" t="s">
        <v>250</v>
      </c>
      <c r="AQ895" s="263"/>
      <c r="AR895"/>
    </row>
    <row r="896" spans="1:44" s="64" customFormat="1" ht="14.1" customHeight="1">
      <c r="A896" s="73" t="s">
        <v>245</v>
      </c>
      <c r="B896" s="74">
        <v>132</v>
      </c>
      <c r="C896" s="74" t="s">
        <v>290</v>
      </c>
      <c r="D896" s="75">
        <v>43879</v>
      </c>
      <c r="E896" s="75">
        <v>43880</v>
      </c>
      <c r="F896" s="76">
        <v>2</v>
      </c>
      <c r="G896" s="74">
        <v>2</v>
      </c>
      <c r="H896" s="74">
        <v>2020</v>
      </c>
      <c r="I896" s="74">
        <v>1</v>
      </c>
      <c r="J896" s="77">
        <v>70326666</v>
      </c>
      <c r="K896" s="74" t="s">
        <v>1364</v>
      </c>
      <c r="L896" s="74">
        <v>13</v>
      </c>
      <c r="M896" s="74">
        <v>1045</v>
      </c>
      <c r="N896" s="74" t="s">
        <v>255</v>
      </c>
      <c r="O896" s="74" t="s">
        <v>44</v>
      </c>
      <c r="P896" s="78">
        <v>62000</v>
      </c>
      <c r="Q896" s="74" t="s">
        <v>631</v>
      </c>
      <c r="R896" s="74">
        <v>0</v>
      </c>
      <c r="S896" s="74">
        <v>0</v>
      </c>
      <c r="T896" s="263">
        <v>2</v>
      </c>
      <c r="U896" s="79"/>
      <c r="V896" s="80" t="s">
        <v>256</v>
      </c>
      <c r="W896" s="263"/>
      <c r="X896" s="280">
        <v>43879</v>
      </c>
      <c r="Y896" s="292"/>
      <c r="Z896" s="292"/>
      <c r="AA896" s="280">
        <v>43880</v>
      </c>
      <c r="AB896" s="298">
        <v>2</v>
      </c>
      <c r="AC896" s="263"/>
      <c r="AD896" s="319" t="s">
        <v>256</v>
      </c>
      <c r="AE896" s="324"/>
      <c r="AF896" s="317">
        <v>0</v>
      </c>
      <c r="AG896" s="263"/>
      <c r="AH896" s="263"/>
      <c r="AI896" s="263"/>
      <c r="AJ896" s="263"/>
      <c r="AK896" s="263"/>
      <c r="AL896" s="263"/>
      <c r="AM896" s="79"/>
      <c r="AN896" s="79"/>
      <c r="AO896" s="79"/>
      <c r="AP896" s="263"/>
      <c r="AQ896" s="263"/>
      <c r="AR896"/>
    </row>
    <row r="897" spans="1:44" s="64" customFormat="1" ht="14.1" customHeight="1">
      <c r="A897" s="73" t="s">
        <v>245</v>
      </c>
      <c r="B897" s="74">
        <v>132</v>
      </c>
      <c r="C897" s="74" t="s">
        <v>290</v>
      </c>
      <c r="D897" s="75">
        <v>43879</v>
      </c>
      <c r="E897" s="75">
        <v>43879</v>
      </c>
      <c r="F897" s="76">
        <v>1</v>
      </c>
      <c r="G897" s="74">
        <v>2</v>
      </c>
      <c r="H897" s="74">
        <v>2020</v>
      </c>
      <c r="I897" s="74">
        <v>2</v>
      </c>
      <c r="J897" s="77">
        <v>70326666</v>
      </c>
      <c r="K897" s="74" t="s">
        <v>1364</v>
      </c>
      <c r="L897" s="74"/>
      <c r="M897" s="74">
        <v>1045</v>
      </c>
      <c r="N897" s="74" t="s">
        <v>255</v>
      </c>
      <c r="O897" s="74" t="s">
        <v>44</v>
      </c>
      <c r="P897" s="78">
        <v>27604</v>
      </c>
      <c r="Q897" s="74"/>
      <c r="R897" s="74"/>
      <c r="S897" s="74"/>
      <c r="T897" s="263">
        <v>1</v>
      </c>
      <c r="U897" s="79"/>
      <c r="V897" s="80" t="s">
        <v>256</v>
      </c>
      <c r="W897" s="263" t="s">
        <v>249</v>
      </c>
      <c r="X897" s="280">
        <v>43879</v>
      </c>
      <c r="Y897" s="292" t="s">
        <v>249</v>
      </c>
      <c r="Z897" s="292" t="s">
        <v>249</v>
      </c>
      <c r="AA897" s="280">
        <v>43879</v>
      </c>
      <c r="AB897" s="298">
        <v>1</v>
      </c>
      <c r="AC897" s="263" t="s">
        <v>249</v>
      </c>
      <c r="AD897" s="319" t="s">
        <v>256</v>
      </c>
      <c r="AE897" s="324"/>
      <c r="AF897" s="317">
        <v>0</v>
      </c>
      <c r="AG897" s="263" t="s">
        <v>249</v>
      </c>
      <c r="AH897" s="263" t="s">
        <v>249</v>
      </c>
      <c r="AI897" s="263" t="s">
        <v>249</v>
      </c>
      <c r="AJ897" s="263" t="s">
        <v>249</v>
      </c>
      <c r="AK897" s="263" t="s">
        <v>249</v>
      </c>
      <c r="AL897" s="263" t="s">
        <v>249</v>
      </c>
      <c r="AM897" s="79"/>
      <c r="AN897" s="79" t="s">
        <v>249</v>
      </c>
      <c r="AO897" s="79" t="s">
        <v>249</v>
      </c>
      <c r="AP897" s="263"/>
      <c r="AQ897" s="263"/>
      <c r="AR897"/>
    </row>
    <row r="898" spans="1:44" s="64" customFormat="1" ht="14.1" customHeight="1">
      <c r="A898" s="73" t="s">
        <v>245</v>
      </c>
      <c r="B898" s="74">
        <v>132</v>
      </c>
      <c r="C898" s="74" t="s">
        <v>290</v>
      </c>
      <c r="D898" s="75">
        <v>43880</v>
      </c>
      <c r="E898" s="75">
        <v>43880</v>
      </c>
      <c r="F898" s="76">
        <v>1</v>
      </c>
      <c r="G898" s="74">
        <v>2</v>
      </c>
      <c r="H898" s="74">
        <v>2020</v>
      </c>
      <c r="I898" s="74">
        <v>2</v>
      </c>
      <c r="J898" s="77">
        <v>70326666</v>
      </c>
      <c r="K898" s="74" t="s">
        <v>1364</v>
      </c>
      <c r="L898" s="74"/>
      <c r="M898" s="74">
        <v>1038</v>
      </c>
      <c r="N898" s="74" t="s">
        <v>248</v>
      </c>
      <c r="O898" s="74" t="s">
        <v>44</v>
      </c>
      <c r="P898" s="78">
        <v>27604</v>
      </c>
      <c r="Q898" s="74"/>
      <c r="R898" s="74"/>
      <c r="S898" s="74"/>
      <c r="T898" s="263"/>
      <c r="U898" s="79"/>
      <c r="V898" s="80" t="s">
        <v>26</v>
      </c>
      <c r="W898" s="263" t="s">
        <v>249</v>
      </c>
      <c r="X898" s="280">
        <v>43880</v>
      </c>
      <c r="Y898" s="292" t="s">
        <v>249</v>
      </c>
      <c r="Z898" s="292" t="s">
        <v>249</v>
      </c>
      <c r="AA898" s="280">
        <v>43880</v>
      </c>
      <c r="AB898" s="298">
        <v>1</v>
      </c>
      <c r="AC898" s="263" t="s">
        <v>249</v>
      </c>
      <c r="AD898" s="319" t="s">
        <v>26</v>
      </c>
      <c r="AE898" s="324"/>
      <c r="AF898" s="317">
        <v>0</v>
      </c>
      <c r="AG898" s="263"/>
      <c r="AH898" s="263"/>
      <c r="AI898" s="263"/>
      <c r="AJ898" s="263"/>
      <c r="AK898" s="263"/>
      <c r="AL898" s="263"/>
      <c r="AM898" s="79"/>
      <c r="AN898" s="79"/>
      <c r="AO898" s="79"/>
      <c r="AP898" s="263" t="s">
        <v>250</v>
      </c>
      <c r="AQ898" s="263"/>
      <c r="AR898"/>
    </row>
    <row r="899" spans="1:44" s="64" customFormat="1" ht="14.1" hidden="1" customHeight="1">
      <c r="A899" s="73" t="s">
        <v>245</v>
      </c>
      <c r="B899" s="74">
        <v>132</v>
      </c>
      <c r="C899" s="74" t="s">
        <v>290</v>
      </c>
      <c r="D899" s="75">
        <v>44049</v>
      </c>
      <c r="E899" s="75">
        <v>44050</v>
      </c>
      <c r="F899" s="76">
        <v>2</v>
      </c>
      <c r="G899" s="74">
        <v>8</v>
      </c>
      <c r="H899" s="74">
        <v>2020</v>
      </c>
      <c r="I899" s="74">
        <v>2</v>
      </c>
      <c r="J899" s="77">
        <v>70326666</v>
      </c>
      <c r="K899" s="74" t="s">
        <v>1364</v>
      </c>
      <c r="L899" s="74"/>
      <c r="M899" s="74">
        <v>1038</v>
      </c>
      <c r="N899" s="74" t="s">
        <v>248</v>
      </c>
      <c r="O899" s="74" t="s">
        <v>44</v>
      </c>
      <c r="P899" s="78">
        <v>930000</v>
      </c>
      <c r="Q899" s="74"/>
      <c r="R899" s="74"/>
      <c r="S899" s="74"/>
      <c r="T899" s="79"/>
      <c r="U899" s="79"/>
      <c r="V899" s="80" t="s">
        <v>279</v>
      </c>
      <c r="W899" s="79" t="s">
        <v>249</v>
      </c>
      <c r="X899" s="114">
        <v>44049</v>
      </c>
      <c r="Y899" s="82" t="s">
        <v>249</v>
      </c>
      <c r="Z899" s="82" t="s">
        <v>249</v>
      </c>
      <c r="AA899" s="114">
        <v>44050</v>
      </c>
      <c r="AB899" s="83">
        <v>2</v>
      </c>
      <c r="AC899" s="79" t="s">
        <v>249</v>
      </c>
      <c r="AD899" s="80"/>
      <c r="AE899" s="245"/>
      <c r="AF899" s="84">
        <v>0</v>
      </c>
      <c r="AG899" s="79" t="s">
        <v>249</v>
      </c>
      <c r="AH899" s="79" t="s">
        <v>249</v>
      </c>
      <c r="AI899" s="79" t="s">
        <v>249</v>
      </c>
      <c r="AJ899" s="79" t="s">
        <v>249</v>
      </c>
      <c r="AK899" s="79" t="s">
        <v>249</v>
      </c>
      <c r="AL899" s="79" t="s">
        <v>249</v>
      </c>
      <c r="AM899" s="79"/>
      <c r="AN899" s="79" t="s">
        <v>249</v>
      </c>
      <c r="AO899" s="79" t="s">
        <v>249</v>
      </c>
      <c r="AP899" s="79"/>
      <c r="AQ899" s="79"/>
      <c r="AR899"/>
    </row>
    <row r="900" spans="1:44" s="64" customFormat="1" ht="14.1" customHeight="1">
      <c r="A900" s="73" t="s">
        <v>245</v>
      </c>
      <c r="B900" s="74">
        <v>132</v>
      </c>
      <c r="C900" s="74" t="s">
        <v>290</v>
      </c>
      <c r="D900" s="75">
        <v>43328</v>
      </c>
      <c r="E900" s="75">
        <v>43341</v>
      </c>
      <c r="F900" s="76">
        <v>14</v>
      </c>
      <c r="G900" s="74">
        <v>8</v>
      </c>
      <c r="H900" s="74">
        <v>2018</v>
      </c>
      <c r="I900" s="74">
        <v>2</v>
      </c>
      <c r="J900" s="77">
        <v>70327826</v>
      </c>
      <c r="K900" s="74" t="s">
        <v>1367</v>
      </c>
      <c r="L900" s="74"/>
      <c r="M900" s="74">
        <v>1045</v>
      </c>
      <c r="N900" s="74" t="s">
        <v>255</v>
      </c>
      <c r="O900" s="74" t="s">
        <v>44</v>
      </c>
      <c r="P900" s="78">
        <v>55207.7333</v>
      </c>
      <c r="Q900" s="74"/>
      <c r="R900" s="74"/>
      <c r="S900" s="74"/>
      <c r="T900" s="263">
        <v>14</v>
      </c>
      <c r="U900" s="79"/>
      <c r="V900" s="80" t="s">
        <v>256</v>
      </c>
      <c r="W900" s="263" t="s">
        <v>249</v>
      </c>
      <c r="X900" s="280">
        <v>43328</v>
      </c>
      <c r="Y900" s="292" t="s">
        <v>249</v>
      </c>
      <c r="Z900" s="292" t="s">
        <v>249</v>
      </c>
      <c r="AA900" s="280">
        <v>43341</v>
      </c>
      <c r="AB900" s="298">
        <v>14</v>
      </c>
      <c r="AC900" s="263" t="s">
        <v>249</v>
      </c>
      <c r="AD900" s="319" t="s">
        <v>256</v>
      </c>
      <c r="AE900" s="324"/>
      <c r="AF900" s="317">
        <v>55208</v>
      </c>
      <c r="AG900" s="263" t="s">
        <v>249</v>
      </c>
      <c r="AH900" s="263" t="s">
        <v>249</v>
      </c>
      <c r="AI900" s="263" t="s">
        <v>249</v>
      </c>
      <c r="AJ900" s="263" t="s">
        <v>249</v>
      </c>
      <c r="AK900" s="263" t="s">
        <v>249</v>
      </c>
      <c r="AL900" s="263" t="s">
        <v>249</v>
      </c>
      <c r="AM900" s="79"/>
      <c r="AN900" s="79" t="s">
        <v>249</v>
      </c>
      <c r="AO900" s="79" t="s">
        <v>249</v>
      </c>
      <c r="AP900" s="263"/>
      <c r="AQ900" s="263"/>
      <c r="AR900"/>
    </row>
    <row r="901" spans="1:44" s="64" customFormat="1" ht="14.1" customHeight="1">
      <c r="A901" s="73" t="s">
        <v>245</v>
      </c>
      <c r="B901" s="74">
        <v>132</v>
      </c>
      <c r="C901" s="74" t="s">
        <v>290</v>
      </c>
      <c r="D901" s="75">
        <v>43430</v>
      </c>
      <c r="E901" s="75">
        <v>43431</v>
      </c>
      <c r="F901" s="76">
        <v>2</v>
      </c>
      <c r="G901" s="74">
        <v>11</v>
      </c>
      <c r="H901" s="74">
        <v>2018</v>
      </c>
      <c r="I901" s="74">
        <v>2</v>
      </c>
      <c r="J901" s="77">
        <v>70327826</v>
      </c>
      <c r="K901" s="74" t="s">
        <v>1367</v>
      </c>
      <c r="L901" s="74"/>
      <c r="M901" s="74">
        <v>1038</v>
      </c>
      <c r="N901" s="74" t="s">
        <v>248</v>
      </c>
      <c r="O901" s="74" t="s">
        <v>44</v>
      </c>
      <c r="P901" s="78">
        <v>27603.866600000001</v>
      </c>
      <c r="Q901" s="74"/>
      <c r="R901" s="74"/>
      <c r="S901" s="74"/>
      <c r="T901" s="263"/>
      <c r="U901" s="79"/>
      <c r="V901" s="80" t="s">
        <v>256</v>
      </c>
      <c r="W901" s="263" t="s">
        <v>249</v>
      </c>
      <c r="X901" s="280">
        <v>43430</v>
      </c>
      <c r="Y901" s="292" t="s">
        <v>249</v>
      </c>
      <c r="Z901" s="292" t="s">
        <v>249</v>
      </c>
      <c r="AA901" s="280">
        <v>43431</v>
      </c>
      <c r="AB901" s="298">
        <v>2</v>
      </c>
      <c r="AC901" s="263" t="s">
        <v>249</v>
      </c>
      <c r="AD901" s="319" t="s">
        <v>256</v>
      </c>
      <c r="AE901" s="324"/>
      <c r="AF901" s="317">
        <v>27604</v>
      </c>
      <c r="AG901" s="263"/>
      <c r="AH901" s="263"/>
      <c r="AI901" s="263"/>
      <c r="AJ901" s="263"/>
      <c r="AK901" s="263"/>
      <c r="AL901" s="263"/>
      <c r="AM901" s="79"/>
      <c r="AN901" s="79"/>
      <c r="AO901" s="79"/>
      <c r="AP901" s="263"/>
      <c r="AQ901" s="263"/>
      <c r="AR901"/>
    </row>
    <row r="902" spans="1:44" s="64" customFormat="1" ht="14.1" customHeight="1">
      <c r="A902" s="73" t="s">
        <v>245</v>
      </c>
      <c r="B902" s="74">
        <v>132</v>
      </c>
      <c r="C902" s="74" t="s">
        <v>290</v>
      </c>
      <c r="D902" s="75">
        <v>43157</v>
      </c>
      <c r="E902" s="75">
        <v>43158</v>
      </c>
      <c r="F902" s="76">
        <v>2</v>
      </c>
      <c r="G902" s="74">
        <v>2</v>
      </c>
      <c r="H902" s="74">
        <v>2018</v>
      </c>
      <c r="I902" s="74">
        <v>1</v>
      </c>
      <c r="J902" s="77">
        <v>70327826</v>
      </c>
      <c r="K902" s="74" t="s">
        <v>1367</v>
      </c>
      <c r="L902" s="74"/>
      <c r="M902" s="74">
        <v>1038</v>
      </c>
      <c r="N902" s="74" t="s">
        <v>248</v>
      </c>
      <c r="O902" s="74" t="s">
        <v>44</v>
      </c>
      <c r="P902" s="78">
        <v>27603.866600000001</v>
      </c>
      <c r="Q902" s="74"/>
      <c r="R902" s="74"/>
      <c r="S902" s="74"/>
      <c r="T902" s="263"/>
      <c r="U902" s="79"/>
      <c r="V902" s="80" t="s">
        <v>256</v>
      </c>
      <c r="W902" s="263" t="s">
        <v>249</v>
      </c>
      <c r="X902" s="280">
        <v>43157</v>
      </c>
      <c r="Y902" s="292" t="s">
        <v>249</v>
      </c>
      <c r="Z902" s="292" t="s">
        <v>249</v>
      </c>
      <c r="AA902" s="280">
        <v>43158</v>
      </c>
      <c r="AB902" s="298">
        <v>2</v>
      </c>
      <c r="AC902" s="263" t="s">
        <v>249</v>
      </c>
      <c r="AD902" s="319" t="s">
        <v>256</v>
      </c>
      <c r="AE902" s="324"/>
      <c r="AF902" s="317">
        <v>27604</v>
      </c>
      <c r="AG902" s="263"/>
      <c r="AH902" s="263"/>
      <c r="AI902" s="263"/>
      <c r="AJ902" s="263"/>
      <c r="AK902" s="263"/>
      <c r="AL902" s="263"/>
      <c r="AM902" s="79"/>
      <c r="AN902" s="79"/>
      <c r="AO902" s="79"/>
      <c r="AP902" s="263"/>
      <c r="AQ902" s="263"/>
      <c r="AR902"/>
    </row>
    <row r="903" spans="1:44" s="64" customFormat="1" ht="14.1" customHeight="1">
      <c r="A903" s="73" t="s">
        <v>245</v>
      </c>
      <c r="B903" s="74">
        <v>132</v>
      </c>
      <c r="C903" s="74" t="s">
        <v>290</v>
      </c>
      <c r="D903" s="75">
        <v>43236</v>
      </c>
      <c r="E903" s="75">
        <v>43237</v>
      </c>
      <c r="F903" s="76">
        <v>2</v>
      </c>
      <c r="G903" s="74">
        <v>5</v>
      </c>
      <c r="H903" s="74">
        <v>2018</v>
      </c>
      <c r="I903" s="74">
        <v>2</v>
      </c>
      <c r="J903" s="77">
        <v>70327826</v>
      </c>
      <c r="K903" s="74" t="s">
        <v>1367</v>
      </c>
      <c r="L903" s="74"/>
      <c r="M903" s="74">
        <v>1038</v>
      </c>
      <c r="N903" s="74" t="s">
        <v>248</v>
      </c>
      <c r="O903" s="74" t="s">
        <v>44</v>
      </c>
      <c r="P903" s="78">
        <v>26041.4</v>
      </c>
      <c r="Q903" s="74"/>
      <c r="R903" s="74"/>
      <c r="S903" s="74"/>
      <c r="T903" s="263"/>
      <c r="U903" s="79"/>
      <c r="V903" s="80" t="s">
        <v>256</v>
      </c>
      <c r="W903" s="263" t="s">
        <v>249</v>
      </c>
      <c r="X903" s="280">
        <v>43236</v>
      </c>
      <c r="Y903" s="292" t="s">
        <v>249</v>
      </c>
      <c r="Z903" s="292" t="s">
        <v>249</v>
      </c>
      <c r="AA903" s="280">
        <v>43237</v>
      </c>
      <c r="AB903" s="298">
        <v>2</v>
      </c>
      <c r="AC903" s="263" t="s">
        <v>249</v>
      </c>
      <c r="AD903" s="319" t="s">
        <v>256</v>
      </c>
      <c r="AE903" s="324"/>
      <c r="AF903" s="317">
        <v>27333</v>
      </c>
      <c r="AG903" s="263"/>
      <c r="AH903" s="263"/>
      <c r="AI903" s="263"/>
      <c r="AJ903" s="263"/>
      <c r="AK903" s="263"/>
      <c r="AL903" s="263"/>
      <c r="AM903" s="79"/>
      <c r="AN903" s="79"/>
      <c r="AO903" s="79"/>
      <c r="AP903" s="263"/>
      <c r="AQ903" s="263"/>
      <c r="AR903"/>
    </row>
    <row r="904" spans="1:44" s="64" customFormat="1" ht="14.1" customHeight="1">
      <c r="A904" s="73" t="s">
        <v>245</v>
      </c>
      <c r="B904" s="74">
        <v>132</v>
      </c>
      <c r="C904" s="74" t="s">
        <v>290</v>
      </c>
      <c r="D904" s="75">
        <v>43328</v>
      </c>
      <c r="E904" s="75">
        <v>43329</v>
      </c>
      <c r="F904" s="76">
        <v>2</v>
      </c>
      <c r="G904" s="74">
        <v>8</v>
      </c>
      <c r="H904" s="74">
        <v>2018</v>
      </c>
      <c r="I904" s="74">
        <v>2</v>
      </c>
      <c r="J904" s="77">
        <v>70327826</v>
      </c>
      <c r="K904" s="74" t="s">
        <v>1367</v>
      </c>
      <c r="L904" s="74"/>
      <c r="M904" s="74">
        <v>1038</v>
      </c>
      <c r="N904" s="74" t="s">
        <v>248</v>
      </c>
      <c r="O904" s="74" t="s">
        <v>44</v>
      </c>
      <c r="P904" s="78">
        <v>52082.8</v>
      </c>
      <c r="Q904" s="74"/>
      <c r="R904" s="74"/>
      <c r="S904" s="74"/>
      <c r="T904" s="263"/>
      <c r="U904" s="79"/>
      <c r="V904" s="80" t="s">
        <v>256</v>
      </c>
      <c r="W904" s="263" t="s">
        <v>249</v>
      </c>
      <c r="X904" s="280">
        <v>43328</v>
      </c>
      <c r="Y904" s="292" t="s">
        <v>249</v>
      </c>
      <c r="Z904" s="292" t="s">
        <v>249</v>
      </c>
      <c r="AA904" s="280">
        <v>43329</v>
      </c>
      <c r="AB904" s="298">
        <v>2</v>
      </c>
      <c r="AC904" s="263" t="s">
        <v>249</v>
      </c>
      <c r="AD904" s="319" t="s">
        <v>256</v>
      </c>
      <c r="AE904" s="324"/>
      <c r="AF904" s="317">
        <v>54667</v>
      </c>
      <c r="AG904" s="263"/>
      <c r="AH904" s="263"/>
      <c r="AI904" s="263"/>
      <c r="AJ904" s="263"/>
      <c r="AK904" s="263"/>
      <c r="AL904" s="263"/>
      <c r="AM904" s="79"/>
      <c r="AN904" s="79"/>
      <c r="AO904" s="79"/>
      <c r="AP904" s="263"/>
      <c r="AQ904" s="263"/>
      <c r="AR904"/>
    </row>
    <row r="905" spans="1:44" s="64" customFormat="1" ht="14.1" customHeight="1">
      <c r="A905" s="73" t="s">
        <v>245</v>
      </c>
      <c r="B905" s="74">
        <v>132</v>
      </c>
      <c r="C905" s="74" t="s">
        <v>290</v>
      </c>
      <c r="D905" s="75">
        <v>43477</v>
      </c>
      <c r="E905" s="75">
        <v>43477</v>
      </c>
      <c r="F905" s="76">
        <v>1</v>
      </c>
      <c r="G905" s="74">
        <v>1</v>
      </c>
      <c r="H905" s="74">
        <v>2019</v>
      </c>
      <c r="I905" s="74">
        <v>2</v>
      </c>
      <c r="J905" s="77">
        <v>70327826</v>
      </c>
      <c r="K905" s="74" t="s">
        <v>1367</v>
      </c>
      <c r="L905" s="74"/>
      <c r="M905" s="74">
        <v>1038</v>
      </c>
      <c r="N905" s="74" t="s">
        <v>248</v>
      </c>
      <c r="O905" s="74" t="s">
        <v>44</v>
      </c>
      <c r="P905" s="78">
        <v>52082.8</v>
      </c>
      <c r="Q905" s="74"/>
      <c r="R905" s="74"/>
      <c r="S905" s="74"/>
      <c r="T905" s="263"/>
      <c r="U905" s="79"/>
      <c r="V905" s="80" t="s">
        <v>256</v>
      </c>
      <c r="W905" s="263" t="s">
        <v>249</v>
      </c>
      <c r="X905" s="280">
        <v>43477</v>
      </c>
      <c r="Y905" s="292" t="s">
        <v>249</v>
      </c>
      <c r="Z905" s="292" t="s">
        <v>249</v>
      </c>
      <c r="AA905" s="280">
        <v>43477</v>
      </c>
      <c r="AB905" s="298">
        <v>1</v>
      </c>
      <c r="AC905" s="263" t="s">
        <v>249</v>
      </c>
      <c r="AD905" s="319" t="s">
        <v>256</v>
      </c>
      <c r="AE905" s="324"/>
      <c r="AF905" s="317">
        <v>54667</v>
      </c>
      <c r="AG905" s="263"/>
      <c r="AH905" s="263"/>
      <c r="AI905" s="263"/>
      <c r="AJ905" s="263"/>
      <c r="AK905" s="263"/>
      <c r="AL905" s="263"/>
      <c r="AM905" s="79"/>
      <c r="AN905" s="79"/>
      <c r="AO905" s="79"/>
      <c r="AP905" s="263"/>
      <c r="AQ905" s="263"/>
      <c r="AR905"/>
    </row>
    <row r="906" spans="1:44" s="64" customFormat="1" ht="14.1" customHeight="1">
      <c r="A906" s="73" t="s">
        <v>245</v>
      </c>
      <c r="B906" s="74">
        <v>132</v>
      </c>
      <c r="C906" s="74" t="s">
        <v>290</v>
      </c>
      <c r="D906" s="75">
        <v>43455</v>
      </c>
      <c r="E906" s="75">
        <v>43455</v>
      </c>
      <c r="F906" s="76">
        <v>1</v>
      </c>
      <c r="G906" s="74">
        <v>12</v>
      </c>
      <c r="H906" s="74">
        <v>2018</v>
      </c>
      <c r="I906" s="74">
        <v>2</v>
      </c>
      <c r="J906" s="77">
        <v>70327826</v>
      </c>
      <c r="K906" s="74" t="s">
        <v>1367</v>
      </c>
      <c r="L906" s="74"/>
      <c r="M906" s="74">
        <v>1038</v>
      </c>
      <c r="N906" s="74" t="s">
        <v>248</v>
      </c>
      <c r="O906" s="74" t="s">
        <v>44</v>
      </c>
      <c r="P906" s="78">
        <v>52082.8</v>
      </c>
      <c r="Q906" s="74"/>
      <c r="R906" s="74"/>
      <c r="S906" s="74"/>
      <c r="T906" s="263"/>
      <c r="U906" s="79"/>
      <c r="V906" s="80" t="s">
        <v>256</v>
      </c>
      <c r="W906" s="263" t="s">
        <v>249</v>
      </c>
      <c r="X906" s="280">
        <v>43455</v>
      </c>
      <c r="Y906" s="292" t="s">
        <v>249</v>
      </c>
      <c r="Z906" s="292" t="s">
        <v>249</v>
      </c>
      <c r="AA906" s="280">
        <v>43455</v>
      </c>
      <c r="AB906" s="298">
        <v>1</v>
      </c>
      <c r="AC906" s="263" t="s">
        <v>249</v>
      </c>
      <c r="AD906" s="319" t="s">
        <v>256</v>
      </c>
      <c r="AE906" s="324"/>
      <c r="AF906" s="317">
        <v>54667</v>
      </c>
      <c r="AG906" s="263"/>
      <c r="AH906" s="263"/>
      <c r="AI906" s="263"/>
      <c r="AJ906" s="263"/>
      <c r="AK906" s="263"/>
      <c r="AL906" s="263"/>
      <c r="AM906" s="79"/>
      <c r="AN906" s="79"/>
      <c r="AO906" s="79"/>
      <c r="AP906" s="263"/>
      <c r="AQ906" s="263"/>
      <c r="AR906"/>
    </row>
    <row r="907" spans="1:44" s="64" customFormat="1" ht="14.1" customHeight="1">
      <c r="A907" s="73" t="s">
        <v>245</v>
      </c>
      <c r="B907" s="74">
        <v>132</v>
      </c>
      <c r="C907" s="74" t="s">
        <v>290</v>
      </c>
      <c r="D907" s="89">
        <v>43228</v>
      </c>
      <c r="E907" s="89">
        <v>43229</v>
      </c>
      <c r="F907" s="76">
        <v>2</v>
      </c>
      <c r="G907" s="74"/>
      <c r="H907" s="74"/>
      <c r="I907" s="74"/>
      <c r="J907" s="77">
        <v>70328872</v>
      </c>
      <c r="K907" s="74" t="s">
        <v>1368</v>
      </c>
      <c r="L907" s="74"/>
      <c r="M907" s="74">
        <v>1053</v>
      </c>
      <c r="N907" s="74" t="s">
        <v>36</v>
      </c>
      <c r="O907" s="74" t="s">
        <v>44</v>
      </c>
      <c r="P907" s="78">
        <v>109333</v>
      </c>
      <c r="Q907" s="74"/>
      <c r="R907" s="74"/>
      <c r="S907" s="74"/>
      <c r="T907" s="263"/>
      <c r="U907" s="79"/>
      <c r="V907" s="80" t="s">
        <v>26</v>
      </c>
      <c r="W907" s="263"/>
      <c r="X907" s="264">
        <v>43228</v>
      </c>
      <c r="Y907" s="292"/>
      <c r="Z907" s="292"/>
      <c r="AA907" s="264">
        <v>43229</v>
      </c>
      <c r="AB907" s="304">
        <v>2</v>
      </c>
      <c r="AC907" s="263" t="s">
        <v>249</v>
      </c>
      <c r="AD907" s="319" t="s">
        <v>26</v>
      </c>
      <c r="AE907" s="324"/>
      <c r="AF907" s="317">
        <v>0</v>
      </c>
      <c r="AG907" s="263" t="s">
        <v>249</v>
      </c>
      <c r="AH907" s="263">
        <v>0</v>
      </c>
      <c r="AI907" s="263">
        <v>0</v>
      </c>
      <c r="AJ907" s="263">
        <v>0</v>
      </c>
      <c r="AK907" s="263" t="s">
        <v>249</v>
      </c>
      <c r="AL907" s="263">
        <v>0</v>
      </c>
      <c r="AM907" s="79"/>
      <c r="AN907" s="79" t="s">
        <v>685</v>
      </c>
      <c r="AO907" s="79" t="s">
        <v>249</v>
      </c>
      <c r="AP907" s="263"/>
      <c r="AQ907" s="263"/>
      <c r="AR907"/>
    </row>
    <row r="908" spans="1:44" s="64" customFormat="1" ht="14.1" customHeight="1">
      <c r="A908" s="73" t="s">
        <v>245</v>
      </c>
      <c r="B908" s="74">
        <v>132</v>
      </c>
      <c r="C908" s="74" t="s">
        <v>290</v>
      </c>
      <c r="D908" s="75">
        <v>43269</v>
      </c>
      <c r="E908" s="75">
        <v>43269</v>
      </c>
      <c r="F908" s="76">
        <v>1</v>
      </c>
      <c r="G908" s="74">
        <v>6</v>
      </c>
      <c r="H908" s="74">
        <v>2018</v>
      </c>
      <c r="I908" s="74">
        <v>2</v>
      </c>
      <c r="J908" s="77">
        <v>70329809</v>
      </c>
      <c r="K908" s="74" t="s">
        <v>1369</v>
      </c>
      <c r="L908" s="74"/>
      <c r="M908" s="74">
        <v>1038</v>
      </c>
      <c r="N908" s="74" t="s">
        <v>248</v>
      </c>
      <c r="O908" s="74" t="s">
        <v>44</v>
      </c>
      <c r="P908" s="78">
        <v>52082.8</v>
      </c>
      <c r="Q908" s="74"/>
      <c r="R908" s="74"/>
      <c r="S908" s="74"/>
      <c r="T908" s="263"/>
      <c r="U908" s="79"/>
      <c r="V908" s="80" t="s">
        <v>256</v>
      </c>
      <c r="W908" s="263" t="s">
        <v>249</v>
      </c>
      <c r="X908" s="280">
        <v>43269</v>
      </c>
      <c r="Y908" s="292" t="s">
        <v>249</v>
      </c>
      <c r="Z908" s="292" t="s">
        <v>249</v>
      </c>
      <c r="AA908" s="280">
        <v>43269</v>
      </c>
      <c r="AB908" s="299">
        <v>1</v>
      </c>
      <c r="AC908" s="263" t="s">
        <v>249</v>
      </c>
      <c r="AD908" s="319" t="s">
        <v>256</v>
      </c>
      <c r="AE908" s="324"/>
      <c r="AF908" s="317">
        <v>53333</v>
      </c>
      <c r="AG908" s="263"/>
      <c r="AH908" s="263"/>
      <c r="AI908" s="263"/>
      <c r="AJ908" s="263"/>
      <c r="AK908" s="263"/>
      <c r="AL908" s="263"/>
      <c r="AM908" s="79"/>
      <c r="AN908" s="79"/>
      <c r="AO908" s="79"/>
      <c r="AP908" s="263"/>
      <c r="AQ908" s="263"/>
      <c r="AR908"/>
    </row>
    <row r="909" spans="1:44" s="64" customFormat="1" ht="14.1" customHeight="1">
      <c r="A909" s="73" t="s">
        <v>245</v>
      </c>
      <c r="B909" s="74">
        <v>132</v>
      </c>
      <c r="C909" s="74" t="s">
        <v>290</v>
      </c>
      <c r="D909" s="75">
        <v>43235</v>
      </c>
      <c r="E909" s="75">
        <v>43236</v>
      </c>
      <c r="F909" s="76">
        <v>2</v>
      </c>
      <c r="G909" s="74">
        <v>5</v>
      </c>
      <c r="H909" s="74">
        <v>2018</v>
      </c>
      <c r="I909" s="74">
        <v>2</v>
      </c>
      <c r="J909" s="77">
        <v>70329809</v>
      </c>
      <c r="K909" s="74" t="s">
        <v>1369</v>
      </c>
      <c r="L909" s="74"/>
      <c r="M909" s="74">
        <v>1038</v>
      </c>
      <c r="N909" s="74" t="s">
        <v>248</v>
      </c>
      <c r="O909" s="74" t="s">
        <v>44</v>
      </c>
      <c r="P909" s="78">
        <v>26041.4</v>
      </c>
      <c r="Q909" s="74"/>
      <c r="R909" s="74"/>
      <c r="S909" s="74"/>
      <c r="T909" s="263"/>
      <c r="U909" s="79"/>
      <c r="V909" s="80" t="s">
        <v>256</v>
      </c>
      <c r="W909" s="263" t="s">
        <v>249</v>
      </c>
      <c r="X909" s="280">
        <v>43235</v>
      </c>
      <c r="Y909" s="292" t="s">
        <v>249</v>
      </c>
      <c r="Z909" s="292" t="s">
        <v>249</v>
      </c>
      <c r="AA909" s="280">
        <v>43236</v>
      </c>
      <c r="AB909" s="299">
        <v>2</v>
      </c>
      <c r="AC909" s="263" t="s">
        <v>249</v>
      </c>
      <c r="AD909" s="319" t="s">
        <v>256</v>
      </c>
      <c r="AE909" s="324"/>
      <c r="AF909" s="317">
        <v>26667</v>
      </c>
      <c r="AG909" s="263"/>
      <c r="AH909" s="263"/>
      <c r="AI909" s="263"/>
      <c r="AJ909" s="263"/>
      <c r="AK909" s="263"/>
      <c r="AL909" s="263"/>
      <c r="AM909" s="79"/>
      <c r="AN909" s="79"/>
      <c r="AO909" s="79"/>
      <c r="AP909" s="263"/>
      <c r="AQ909" s="263"/>
      <c r="AR909"/>
    </row>
    <row r="910" spans="1:44" s="64" customFormat="1" ht="14.1" customHeight="1">
      <c r="A910" s="73" t="s">
        <v>245</v>
      </c>
      <c r="B910" s="74">
        <v>132</v>
      </c>
      <c r="C910" s="74" t="s">
        <v>290</v>
      </c>
      <c r="D910" s="75">
        <v>43267</v>
      </c>
      <c r="E910" s="75">
        <v>43268</v>
      </c>
      <c r="F910" s="76">
        <v>2</v>
      </c>
      <c r="G910" s="74">
        <v>6</v>
      </c>
      <c r="H910" s="74">
        <v>2018</v>
      </c>
      <c r="I910" s="74">
        <v>2</v>
      </c>
      <c r="J910" s="77">
        <v>70329809</v>
      </c>
      <c r="K910" s="74" t="s">
        <v>1369</v>
      </c>
      <c r="L910" s="74"/>
      <c r="M910" s="74">
        <v>1038</v>
      </c>
      <c r="N910" s="74" t="s">
        <v>248</v>
      </c>
      <c r="O910" s="74" t="s">
        <v>44</v>
      </c>
      <c r="P910" s="78">
        <v>26041.4</v>
      </c>
      <c r="Q910" s="74"/>
      <c r="R910" s="74"/>
      <c r="S910" s="74"/>
      <c r="T910" s="263"/>
      <c r="U910" s="79"/>
      <c r="V910" s="80" t="s">
        <v>256</v>
      </c>
      <c r="W910" s="263" t="s">
        <v>249</v>
      </c>
      <c r="X910" s="280">
        <v>43267</v>
      </c>
      <c r="Y910" s="292" t="s">
        <v>249</v>
      </c>
      <c r="Z910" s="292" t="s">
        <v>249</v>
      </c>
      <c r="AA910" s="280">
        <v>43268</v>
      </c>
      <c r="AB910" s="299">
        <v>2</v>
      </c>
      <c r="AC910" s="263" t="s">
        <v>249</v>
      </c>
      <c r="AD910" s="319" t="s">
        <v>256</v>
      </c>
      <c r="AE910" s="324"/>
      <c r="AF910" s="317">
        <v>26667</v>
      </c>
      <c r="AG910" s="263"/>
      <c r="AH910" s="263"/>
      <c r="AI910" s="263"/>
      <c r="AJ910" s="263"/>
      <c r="AK910" s="263"/>
      <c r="AL910" s="263"/>
      <c r="AM910" s="79"/>
      <c r="AN910" s="79"/>
      <c r="AO910" s="79"/>
      <c r="AP910" s="263"/>
      <c r="AQ910" s="263"/>
      <c r="AR910"/>
    </row>
    <row r="911" spans="1:44" s="64" customFormat="1" ht="14.1" customHeight="1">
      <c r="A911" s="73" t="s">
        <v>245</v>
      </c>
      <c r="B911" s="74">
        <v>132</v>
      </c>
      <c r="C911" s="74" t="s">
        <v>290</v>
      </c>
      <c r="D911" s="75">
        <v>43286</v>
      </c>
      <c r="E911" s="75">
        <v>43287</v>
      </c>
      <c r="F911" s="76">
        <v>2</v>
      </c>
      <c r="G911" s="74">
        <v>7</v>
      </c>
      <c r="H911" s="74">
        <v>2018</v>
      </c>
      <c r="I911" s="74">
        <v>1</v>
      </c>
      <c r="J911" s="77">
        <v>70330162</v>
      </c>
      <c r="K911" s="74" t="s">
        <v>1370</v>
      </c>
      <c r="L911" s="74"/>
      <c r="M911" s="74">
        <v>1038</v>
      </c>
      <c r="N911" s="74" t="s">
        <v>248</v>
      </c>
      <c r="O911" s="74" t="s">
        <v>44</v>
      </c>
      <c r="P911" s="78">
        <v>52082.8</v>
      </c>
      <c r="Q911" s="74"/>
      <c r="R911" s="74"/>
      <c r="S911" s="74"/>
      <c r="T911" s="263">
        <v>0</v>
      </c>
      <c r="U911" s="79"/>
      <c r="V911" s="80" t="s">
        <v>26</v>
      </c>
      <c r="W911" s="263" t="s">
        <v>249</v>
      </c>
      <c r="X911" s="280">
        <v>43286</v>
      </c>
      <c r="Y911" s="292" t="s">
        <v>249</v>
      </c>
      <c r="Z911" s="292" t="s">
        <v>249</v>
      </c>
      <c r="AA911" s="280">
        <v>43287</v>
      </c>
      <c r="AB911" s="299">
        <v>2</v>
      </c>
      <c r="AC911" s="263" t="s">
        <v>249</v>
      </c>
      <c r="AD911" s="319" t="s">
        <v>26</v>
      </c>
      <c r="AE911" s="324"/>
      <c r="AF911" s="317"/>
      <c r="AG911" s="263"/>
      <c r="AH911" s="263"/>
      <c r="AI911" s="263"/>
      <c r="AJ911" s="263"/>
      <c r="AK911" s="263"/>
      <c r="AL911" s="263"/>
      <c r="AM911" s="79"/>
      <c r="AN911" s="79"/>
      <c r="AO911" s="79"/>
      <c r="AP911" s="263"/>
      <c r="AQ911" s="263"/>
      <c r="AR911"/>
    </row>
    <row r="912" spans="1:44" s="64" customFormat="1" ht="14.1" customHeight="1">
      <c r="A912" s="73" t="s">
        <v>245</v>
      </c>
      <c r="B912" s="74">
        <v>132</v>
      </c>
      <c r="C912" s="74" t="s">
        <v>290</v>
      </c>
      <c r="D912" s="75">
        <v>43286</v>
      </c>
      <c r="E912" s="75">
        <v>43286</v>
      </c>
      <c r="F912" s="76">
        <v>1</v>
      </c>
      <c r="G912" s="74">
        <v>7</v>
      </c>
      <c r="H912" s="74">
        <v>2018</v>
      </c>
      <c r="I912" s="74">
        <v>2</v>
      </c>
      <c r="J912" s="77">
        <v>70330162</v>
      </c>
      <c r="K912" s="74" t="s">
        <v>1370</v>
      </c>
      <c r="L912" s="74"/>
      <c r="M912" s="74">
        <v>1045</v>
      </c>
      <c r="N912" s="74" t="s">
        <v>255</v>
      </c>
      <c r="O912" s="74" t="s">
        <v>44</v>
      </c>
      <c r="P912" s="78">
        <v>26041.4</v>
      </c>
      <c r="Q912" s="74"/>
      <c r="R912" s="74"/>
      <c r="S912" s="74"/>
      <c r="T912" s="263"/>
      <c r="U912" s="79"/>
      <c r="V912" s="80" t="s">
        <v>256</v>
      </c>
      <c r="W912" s="263" t="s">
        <v>249</v>
      </c>
      <c r="X912" s="280">
        <v>43288</v>
      </c>
      <c r="Y912" s="292" t="s">
        <v>249</v>
      </c>
      <c r="Z912" s="292" t="s">
        <v>249</v>
      </c>
      <c r="AA912" s="280">
        <v>43288</v>
      </c>
      <c r="AB912" s="299">
        <v>1</v>
      </c>
      <c r="AC912" s="263" t="s">
        <v>249</v>
      </c>
      <c r="AD912" s="319" t="s">
        <v>256</v>
      </c>
      <c r="AE912" s="324"/>
      <c r="AF912" s="317">
        <v>27333</v>
      </c>
      <c r="AG912" s="263" t="s">
        <v>249</v>
      </c>
      <c r="AH912" s="263" t="s">
        <v>249</v>
      </c>
      <c r="AI912" s="263" t="s">
        <v>249</v>
      </c>
      <c r="AJ912" s="263" t="s">
        <v>249</v>
      </c>
      <c r="AK912" s="263" t="s">
        <v>249</v>
      </c>
      <c r="AL912" s="263" t="s">
        <v>249</v>
      </c>
      <c r="AM912" s="79"/>
      <c r="AN912" s="79" t="s">
        <v>249</v>
      </c>
      <c r="AO912" s="79" t="s">
        <v>249</v>
      </c>
      <c r="AP912" s="263"/>
      <c r="AQ912" s="263"/>
      <c r="AR912"/>
    </row>
    <row r="913" spans="1:44" s="64" customFormat="1" ht="14.1" customHeight="1">
      <c r="A913" s="73" t="s">
        <v>245</v>
      </c>
      <c r="B913" s="74">
        <v>132</v>
      </c>
      <c r="C913" s="74" t="s">
        <v>290</v>
      </c>
      <c r="D913" s="75">
        <v>43606</v>
      </c>
      <c r="E913" s="75">
        <v>43609</v>
      </c>
      <c r="F913" s="76">
        <v>4</v>
      </c>
      <c r="G913" s="74">
        <v>5</v>
      </c>
      <c r="H913" s="74">
        <v>2019</v>
      </c>
      <c r="I913" s="74">
        <v>1</v>
      </c>
      <c r="J913" s="77">
        <v>70854322</v>
      </c>
      <c r="K913" s="74" t="s">
        <v>1371</v>
      </c>
      <c r="L913" s="74"/>
      <c r="M913" s="74">
        <v>1038</v>
      </c>
      <c r="N913" s="74" t="s">
        <v>248</v>
      </c>
      <c r="O913" s="74" t="s">
        <v>41</v>
      </c>
      <c r="P913" s="78">
        <v>55207.7333</v>
      </c>
      <c r="Q913" s="74"/>
      <c r="R913" s="74"/>
      <c r="S913" s="74"/>
      <c r="T913" s="263"/>
      <c r="U913" s="79"/>
      <c r="V913" s="80" t="s">
        <v>256</v>
      </c>
      <c r="W913" s="263">
        <v>1980879</v>
      </c>
      <c r="X913" s="280">
        <v>43606</v>
      </c>
      <c r="Y913" s="292" t="s">
        <v>308</v>
      </c>
      <c r="Z913" s="292" t="s">
        <v>1372</v>
      </c>
      <c r="AA913" s="280">
        <v>43609</v>
      </c>
      <c r="AB913" s="305">
        <v>4</v>
      </c>
      <c r="AC913" s="263" t="s">
        <v>249</v>
      </c>
      <c r="AD913" s="319" t="s">
        <v>256</v>
      </c>
      <c r="AE913" s="324">
        <v>43937.542361111111</v>
      </c>
      <c r="AF913" s="317">
        <v>55208</v>
      </c>
      <c r="AG913" s="263" t="s">
        <v>1372</v>
      </c>
      <c r="AH913" s="263">
        <v>55206</v>
      </c>
      <c r="AI913" s="263">
        <v>0</v>
      </c>
      <c r="AJ913" s="263">
        <v>0</v>
      </c>
      <c r="AK913" s="263" t="s">
        <v>249</v>
      </c>
      <c r="AL913" s="263">
        <v>0</v>
      </c>
      <c r="AM913" s="79"/>
      <c r="AN913" s="79" t="s">
        <v>25</v>
      </c>
      <c r="AO913" s="79" t="s">
        <v>249</v>
      </c>
      <c r="AP913" s="263"/>
      <c r="AQ913" s="263"/>
      <c r="AR913"/>
    </row>
    <row r="914" spans="1:44" s="64" customFormat="1" ht="14.1" customHeight="1">
      <c r="A914" s="73" t="s">
        <v>245</v>
      </c>
      <c r="B914" s="74">
        <v>132</v>
      </c>
      <c r="C914" s="74" t="s">
        <v>290</v>
      </c>
      <c r="D914" s="75">
        <v>43662</v>
      </c>
      <c r="E914" s="75">
        <v>43663</v>
      </c>
      <c r="F914" s="76">
        <v>2</v>
      </c>
      <c r="G914" s="74">
        <v>7</v>
      </c>
      <c r="H914" s="74">
        <v>2019</v>
      </c>
      <c r="I914" s="74">
        <v>2</v>
      </c>
      <c r="J914" s="77">
        <v>71783515</v>
      </c>
      <c r="K914" s="74" t="s">
        <v>1373</v>
      </c>
      <c r="L914" s="74"/>
      <c r="M914" s="74">
        <v>1038</v>
      </c>
      <c r="N914" s="74" t="s">
        <v>248</v>
      </c>
      <c r="O914" s="74" t="s">
        <v>44</v>
      </c>
      <c r="P914" s="78">
        <v>55208</v>
      </c>
      <c r="Q914" s="74"/>
      <c r="R914" s="74"/>
      <c r="S914" s="74"/>
      <c r="T914" s="263"/>
      <c r="U914" s="79"/>
      <c r="V914" s="80" t="s">
        <v>26</v>
      </c>
      <c r="W914" s="263" t="s">
        <v>249</v>
      </c>
      <c r="X914" s="280">
        <v>43662</v>
      </c>
      <c r="Y914" s="292" t="s">
        <v>249</v>
      </c>
      <c r="Z914" s="292" t="s">
        <v>249</v>
      </c>
      <c r="AA914" s="280">
        <v>43663</v>
      </c>
      <c r="AB914" s="299">
        <v>2</v>
      </c>
      <c r="AC914" s="263" t="s">
        <v>249</v>
      </c>
      <c r="AD914" s="319" t="s">
        <v>26</v>
      </c>
      <c r="AE914" s="324"/>
      <c r="AF914" s="317">
        <v>0</v>
      </c>
      <c r="AG914" s="263"/>
      <c r="AH914" s="263"/>
      <c r="AI914" s="263"/>
      <c r="AJ914" s="263"/>
      <c r="AK914" s="263"/>
      <c r="AL914" s="263"/>
      <c r="AM914" s="79"/>
      <c r="AN914" s="79"/>
      <c r="AO914" s="79"/>
      <c r="AP914" s="263" t="s">
        <v>250</v>
      </c>
      <c r="AQ914" s="263"/>
      <c r="AR914"/>
    </row>
    <row r="915" spans="1:44" s="64" customFormat="1" ht="14.1" customHeight="1">
      <c r="A915" s="73" t="s">
        <v>245</v>
      </c>
      <c r="B915" s="74">
        <v>132</v>
      </c>
      <c r="C915" s="74" t="s">
        <v>290</v>
      </c>
      <c r="D915" s="75">
        <v>43617</v>
      </c>
      <c r="E915" s="75">
        <v>43618</v>
      </c>
      <c r="F915" s="76">
        <v>2</v>
      </c>
      <c r="G915" s="74">
        <v>6</v>
      </c>
      <c r="H915" s="74">
        <v>2019</v>
      </c>
      <c r="I915" s="74">
        <v>2</v>
      </c>
      <c r="J915" s="77">
        <v>71783515</v>
      </c>
      <c r="K915" s="74" t="s">
        <v>1373</v>
      </c>
      <c r="L915" s="74"/>
      <c r="M915" s="74">
        <v>1038</v>
      </c>
      <c r="N915" s="74" t="s">
        <v>248</v>
      </c>
      <c r="O915" s="74" t="s">
        <v>44</v>
      </c>
      <c r="P915" s="78">
        <v>55208</v>
      </c>
      <c r="Q915" s="74"/>
      <c r="R915" s="74"/>
      <c r="S915" s="74"/>
      <c r="T915" s="263"/>
      <c r="U915" s="79"/>
      <c r="V915" s="80" t="s">
        <v>26</v>
      </c>
      <c r="W915" s="263" t="s">
        <v>249</v>
      </c>
      <c r="X915" s="280">
        <v>43617</v>
      </c>
      <c r="Y915" s="292" t="s">
        <v>249</v>
      </c>
      <c r="Z915" s="292" t="s">
        <v>249</v>
      </c>
      <c r="AA915" s="280">
        <v>43618</v>
      </c>
      <c r="AB915" s="299">
        <v>2</v>
      </c>
      <c r="AC915" s="263" t="s">
        <v>249</v>
      </c>
      <c r="AD915" s="319" t="s">
        <v>26</v>
      </c>
      <c r="AE915" s="324"/>
      <c r="AF915" s="317">
        <v>0</v>
      </c>
      <c r="AG915" s="263"/>
      <c r="AH915" s="263"/>
      <c r="AI915" s="263"/>
      <c r="AJ915" s="263"/>
      <c r="AK915" s="263"/>
      <c r="AL915" s="263"/>
      <c r="AM915" s="79"/>
      <c r="AN915" s="79"/>
      <c r="AO915" s="79"/>
      <c r="AP915" s="263" t="s">
        <v>250</v>
      </c>
      <c r="AQ915" s="263"/>
      <c r="AR915"/>
    </row>
    <row r="916" spans="1:44" s="64" customFormat="1" ht="14.1" customHeight="1">
      <c r="A916" s="73" t="s">
        <v>245</v>
      </c>
      <c r="B916" s="74">
        <v>132</v>
      </c>
      <c r="C916" s="74" t="s">
        <v>290</v>
      </c>
      <c r="D916" s="75">
        <v>43451</v>
      </c>
      <c r="E916" s="75">
        <v>43452</v>
      </c>
      <c r="F916" s="76">
        <v>2</v>
      </c>
      <c r="G916" s="74">
        <v>12</v>
      </c>
      <c r="H916" s="74">
        <v>2018</v>
      </c>
      <c r="I916" s="74">
        <v>2</v>
      </c>
      <c r="J916" s="77">
        <v>71783515</v>
      </c>
      <c r="K916" s="74" t="s">
        <v>1373</v>
      </c>
      <c r="L916" s="74"/>
      <c r="M916" s="74">
        <v>1038</v>
      </c>
      <c r="N916" s="74" t="s">
        <v>248</v>
      </c>
      <c r="O916" s="74" t="s">
        <v>44</v>
      </c>
      <c r="P916" s="78">
        <v>55208</v>
      </c>
      <c r="Q916" s="74"/>
      <c r="R916" s="74"/>
      <c r="S916" s="74"/>
      <c r="T916" s="263"/>
      <c r="U916" s="79"/>
      <c r="V916" s="80" t="s">
        <v>26</v>
      </c>
      <c r="W916" s="263" t="s">
        <v>249</v>
      </c>
      <c r="X916" s="280">
        <v>43451</v>
      </c>
      <c r="Y916" s="292" t="s">
        <v>249</v>
      </c>
      <c r="Z916" s="292" t="s">
        <v>249</v>
      </c>
      <c r="AA916" s="280">
        <v>43452</v>
      </c>
      <c r="AB916" s="299">
        <v>2</v>
      </c>
      <c r="AC916" s="263" t="s">
        <v>249</v>
      </c>
      <c r="AD916" s="319" t="s">
        <v>26</v>
      </c>
      <c r="AE916" s="324"/>
      <c r="AF916" s="317">
        <v>0</v>
      </c>
      <c r="AG916" s="263"/>
      <c r="AH916" s="263"/>
      <c r="AI916" s="263"/>
      <c r="AJ916" s="263"/>
      <c r="AK916" s="263"/>
      <c r="AL916" s="263"/>
      <c r="AM916" s="79"/>
      <c r="AN916" s="79"/>
      <c r="AO916" s="79"/>
      <c r="AP916" s="263" t="s">
        <v>250</v>
      </c>
      <c r="AQ916" s="263"/>
      <c r="AR916"/>
    </row>
    <row r="917" spans="1:44" s="64" customFormat="1" ht="14.1" customHeight="1">
      <c r="A917" s="73" t="s">
        <v>245</v>
      </c>
      <c r="B917" s="74">
        <v>132</v>
      </c>
      <c r="C917" s="74" t="s">
        <v>290</v>
      </c>
      <c r="D917" s="75">
        <v>43664</v>
      </c>
      <c r="E917" s="75">
        <v>43664</v>
      </c>
      <c r="F917" s="76">
        <v>1</v>
      </c>
      <c r="G917" s="74">
        <v>7</v>
      </c>
      <c r="H917" s="74">
        <v>2019</v>
      </c>
      <c r="I917" s="74">
        <v>2</v>
      </c>
      <c r="J917" s="77">
        <v>71783515</v>
      </c>
      <c r="K917" s="74" t="s">
        <v>1373</v>
      </c>
      <c r="L917" s="74"/>
      <c r="M917" s="74">
        <v>1038</v>
      </c>
      <c r="N917" s="74" t="s">
        <v>248</v>
      </c>
      <c r="O917" s="74" t="s">
        <v>44</v>
      </c>
      <c r="P917" s="78">
        <v>27604</v>
      </c>
      <c r="Q917" s="74"/>
      <c r="R917" s="74"/>
      <c r="S917" s="74"/>
      <c r="T917" s="263"/>
      <c r="U917" s="79"/>
      <c r="V917" s="80" t="s">
        <v>26</v>
      </c>
      <c r="W917" s="263" t="s">
        <v>249</v>
      </c>
      <c r="X917" s="280">
        <v>43664</v>
      </c>
      <c r="Y917" s="292" t="s">
        <v>249</v>
      </c>
      <c r="Z917" s="292" t="s">
        <v>249</v>
      </c>
      <c r="AA917" s="280">
        <v>43664</v>
      </c>
      <c r="AB917" s="299">
        <v>1</v>
      </c>
      <c r="AC917" s="263" t="s">
        <v>249</v>
      </c>
      <c r="AD917" s="319" t="s">
        <v>26</v>
      </c>
      <c r="AE917" s="324"/>
      <c r="AF917" s="317">
        <v>0</v>
      </c>
      <c r="AG917" s="263"/>
      <c r="AH917" s="263"/>
      <c r="AI917" s="263"/>
      <c r="AJ917" s="263"/>
      <c r="AK917" s="263"/>
      <c r="AL917" s="263"/>
      <c r="AM917" s="79"/>
      <c r="AN917" s="79"/>
      <c r="AO917" s="79"/>
      <c r="AP917" s="263" t="s">
        <v>250</v>
      </c>
      <c r="AQ917" s="263"/>
      <c r="AR917"/>
    </row>
    <row r="918" spans="1:44" s="64" customFormat="1" ht="14.1" customHeight="1">
      <c r="A918" s="73" t="s">
        <v>245</v>
      </c>
      <c r="B918" s="74">
        <v>132</v>
      </c>
      <c r="C918" s="74" t="s">
        <v>290</v>
      </c>
      <c r="D918" s="75"/>
      <c r="E918" s="75"/>
      <c r="F918" s="76"/>
      <c r="G918" s="74">
        <v>5</v>
      </c>
      <c r="H918" s="74">
        <v>2019</v>
      </c>
      <c r="I918" s="74">
        <v>1</v>
      </c>
      <c r="J918" s="77">
        <v>72021359</v>
      </c>
      <c r="K918" s="74" t="s">
        <v>1374</v>
      </c>
      <c r="L918" s="74"/>
      <c r="M918" s="74">
        <v>1038</v>
      </c>
      <c r="N918" s="74" t="s">
        <v>248</v>
      </c>
      <c r="O918" s="74" t="s">
        <v>34</v>
      </c>
      <c r="P918" s="78">
        <v>55207.7333</v>
      </c>
      <c r="Q918" s="74"/>
      <c r="R918" s="74"/>
      <c r="S918" s="74"/>
      <c r="T918" s="263">
        <v>0</v>
      </c>
      <c r="U918" s="79"/>
      <c r="V918" s="80" t="s">
        <v>256</v>
      </c>
      <c r="W918" s="263"/>
      <c r="X918" s="280"/>
      <c r="Y918" s="292"/>
      <c r="Z918" s="292"/>
      <c r="AA918" s="280"/>
      <c r="AB918" s="298"/>
      <c r="AC918" s="263"/>
      <c r="AD918" s="319" t="s">
        <v>256</v>
      </c>
      <c r="AE918" s="324"/>
      <c r="AF918" s="317">
        <v>55208</v>
      </c>
      <c r="AG918" s="263"/>
      <c r="AH918" s="263"/>
      <c r="AI918" s="263"/>
      <c r="AJ918" s="263"/>
      <c r="AK918" s="263"/>
      <c r="AL918" s="263"/>
      <c r="AM918" s="79"/>
      <c r="AN918" s="79"/>
      <c r="AO918" s="79"/>
      <c r="AP918" s="263"/>
      <c r="AQ918" s="263"/>
      <c r="AR918"/>
    </row>
    <row r="919" spans="1:44" s="64" customFormat="1" ht="14.1" customHeight="1">
      <c r="A919" s="73" t="s">
        <v>245</v>
      </c>
      <c r="B919" s="74">
        <v>132</v>
      </c>
      <c r="C919" s="74" t="s">
        <v>290</v>
      </c>
      <c r="D919" s="75">
        <v>43556</v>
      </c>
      <c r="E919" s="75">
        <v>43556</v>
      </c>
      <c r="F919" s="76">
        <v>1</v>
      </c>
      <c r="G919" s="74">
        <v>4</v>
      </c>
      <c r="H919" s="74">
        <v>2019</v>
      </c>
      <c r="I919" s="74">
        <v>2</v>
      </c>
      <c r="J919" s="77">
        <v>72046529</v>
      </c>
      <c r="K919" s="74" t="s">
        <v>1375</v>
      </c>
      <c r="L919" s="74"/>
      <c r="M919" s="74">
        <v>1038</v>
      </c>
      <c r="N919" s="74" t="s">
        <v>248</v>
      </c>
      <c r="O919" s="74" t="s">
        <v>34</v>
      </c>
      <c r="P919" s="78">
        <v>27603.866600000001</v>
      </c>
      <c r="Q919" s="74"/>
      <c r="R919" s="74"/>
      <c r="S919" s="74"/>
      <c r="T919" s="263"/>
      <c r="U919" s="79"/>
      <c r="V919" s="80" t="s">
        <v>256</v>
      </c>
      <c r="W919" s="263" t="s">
        <v>249</v>
      </c>
      <c r="X919" s="280">
        <v>43556</v>
      </c>
      <c r="Y919" s="292" t="s">
        <v>249</v>
      </c>
      <c r="Z919" s="292" t="s">
        <v>249</v>
      </c>
      <c r="AA919" s="280">
        <v>43556</v>
      </c>
      <c r="AB919" s="298">
        <v>1</v>
      </c>
      <c r="AC919" s="263" t="s">
        <v>249</v>
      </c>
      <c r="AD919" s="319" t="s">
        <v>256</v>
      </c>
      <c r="AE919" s="324"/>
      <c r="AF919" s="317">
        <v>27604</v>
      </c>
      <c r="AG919" s="263"/>
      <c r="AH919" s="263"/>
      <c r="AI919" s="263"/>
      <c r="AJ919" s="263"/>
      <c r="AK919" s="263"/>
      <c r="AL919" s="263"/>
      <c r="AM919" s="79"/>
      <c r="AN919" s="79"/>
      <c r="AO919" s="79"/>
      <c r="AP919" s="263"/>
      <c r="AQ919" s="263"/>
      <c r="AR919"/>
    </row>
    <row r="920" spans="1:44" s="64" customFormat="1" ht="14.1" customHeight="1">
      <c r="A920" s="73" t="s">
        <v>245</v>
      </c>
      <c r="B920" s="74">
        <v>132</v>
      </c>
      <c r="C920" s="74" t="s">
        <v>290</v>
      </c>
      <c r="D920" s="75">
        <v>43605</v>
      </c>
      <c r="E920" s="75">
        <v>43605</v>
      </c>
      <c r="F920" s="76">
        <v>1</v>
      </c>
      <c r="G920" s="74">
        <v>5</v>
      </c>
      <c r="H920" s="74">
        <v>2019</v>
      </c>
      <c r="I920" s="74">
        <v>1</v>
      </c>
      <c r="J920" s="77">
        <v>72046529</v>
      </c>
      <c r="K920" s="74" t="s">
        <v>1375</v>
      </c>
      <c r="L920" s="74"/>
      <c r="M920" s="74">
        <v>1038</v>
      </c>
      <c r="N920" s="74" t="s">
        <v>248</v>
      </c>
      <c r="O920" s="74" t="s">
        <v>34</v>
      </c>
      <c r="P920" s="78">
        <v>27603.866600000001</v>
      </c>
      <c r="Q920" s="74"/>
      <c r="R920" s="74"/>
      <c r="S920" s="74"/>
      <c r="T920" s="263"/>
      <c r="U920" s="79"/>
      <c r="V920" s="80" t="s">
        <v>256</v>
      </c>
      <c r="W920" s="263" t="s">
        <v>249</v>
      </c>
      <c r="X920" s="280">
        <v>43605</v>
      </c>
      <c r="Y920" s="292" t="s">
        <v>249</v>
      </c>
      <c r="Z920" s="292" t="s">
        <v>249</v>
      </c>
      <c r="AA920" s="280">
        <v>43605</v>
      </c>
      <c r="AB920" s="298">
        <v>1</v>
      </c>
      <c r="AC920" s="263" t="s">
        <v>249</v>
      </c>
      <c r="AD920" s="319" t="s">
        <v>256</v>
      </c>
      <c r="AE920" s="324"/>
      <c r="AF920" s="317">
        <v>27604</v>
      </c>
      <c r="AG920" s="263"/>
      <c r="AH920" s="263"/>
      <c r="AI920" s="263"/>
      <c r="AJ920" s="263"/>
      <c r="AK920" s="263"/>
      <c r="AL920" s="263"/>
      <c r="AM920" s="79"/>
      <c r="AN920" s="79"/>
      <c r="AO920" s="79"/>
      <c r="AP920" s="263"/>
      <c r="AQ920" s="263"/>
      <c r="AR920"/>
    </row>
    <row r="921" spans="1:44" s="64" customFormat="1" ht="14.1" hidden="1" customHeight="1">
      <c r="A921" s="73" t="s">
        <v>245</v>
      </c>
      <c r="B921" s="74">
        <v>132</v>
      </c>
      <c r="C921" s="74" t="s">
        <v>290</v>
      </c>
      <c r="D921" s="75">
        <v>44075</v>
      </c>
      <c r="E921" s="75">
        <v>44075</v>
      </c>
      <c r="F921" s="76">
        <v>1</v>
      </c>
      <c r="G921" s="74">
        <v>9</v>
      </c>
      <c r="H921" s="74">
        <v>2020</v>
      </c>
      <c r="I921" s="74">
        <v>1</v>
      </c>
      <c r="J921" s="77">
        <v>72046529</v>
      </c>
      <c r="K921" s="74" t="s">
        <v>1375</v>
      </c>
      <c r="L921" s="74">
        <v>12</v>
      </c>
      <c r="M921" s="74">
        <v>1038</v>
      </c>
      <c r="N921" s="74" t="s">
        <v>248</v>
      </c>
      <c r="O921" s="74" t="s">
        <v>34</v>
      </c>
      <c r="P921" s="78">
        <v>62000</v>
      </c>
      <c r="Q921" s="74" t="s">
        <v>1376</v>
      </c>
      <c r="R921" s="74">
        <v>0</v>
      </c>
      <c r="S921" s="74">
        <v>0</v>
      </c>
      <c r="T921" s="79"/>
      <c r="U921" s="79"/>
      <c r="V921" s="80" t="s">
        <v>279</v>
      </c>
      <c r="W921" s="79"/>
      <c r="X921" s="114">
        <v>44075</v>
      </c>
      <c r="Y921" s="82"/>
      <c r="Z921" s="82"/>
      <c r="AA921" s="114">
        <v>44075</v>
      </c>
      <c r="AB921" s="83"/>
      <c r="AC921" s="79"/>
      <c r="AD921" s="80"/>
      <c r="AE921" s="245"/>
      <c r="AF921" s="84">
        <v>0</v>
      </c>
      <c r="AG921" s="79"/>
      <c r="AH921" s="79"/>
      <c r="AI921" s="79"/>
      <c r="AJ921" s="79"/>
      <c r="AK921" s="79"/>
      <c r="AL921" s="79"/>
      <c r="AM921" s="79"/>
      <c r="AN921" s="79"/>
      <c r="AO921" s="79"/>
      <c r="AP921" s="79"/>
      <c r="AQ921" s="79"/>
      <c r="AR921"/>
    </row>
    <row r="922" spans="1:44" s="64" customFormat="1" ht="14.1" hidden="1" customHeight="1">
      <c r="A922" s="73" t="s">
        <v>245</v>
      </c>
      <c r="B922" s="74">
        <v>132</v>
      </c>
      <c r="C922" s="74" t="s">
        <v>290</v>
      </c>
      <c r="D922" s="75">
        <v>44078</v>
      </c>
      <c r="E922" s="75">
        <v>44078</v>
      </c>
      <c r="F922" s="76">
        <v>1</v>
      </c>
      <c r="G922" s="74">
        <v>9</v>
      </c>
      <c r="H922" s="74">
        <v>2020</v>
      </c>
      <c r="I922" s="74">
        <v>1</v>
      </c>
      <c r="J922" s="77">
        <v>72046529</v>
      </c>
      <c r="K922" s="74" t="s">
        <v>1375</v>
      </c>
      <c r="L922" s="74">
        <v>12</v>
      </c>
      <c r="M922" s="74">
        <v>1038</v>
      </c>
      <c r="N922" s="74" t="s">
        <v>248</v>
      </c>
      <c r="O922" s="74" t="s">
        <v>34</v>
      </c>
      <c r="P922" s="78">
        <v>62000</v>
      </c>
      <c r="Q922" s="74" t="s">
        <v>1376</v>
      </c>
      <c r="R922" s="74">
        <v>0</v>
      </c>
      <c r="S922" s="74">
        <v>0</v>
      </c>
      <c r="T922" s="79"/>
      <c r="U922" s="79"/>
      <c r="V922" s="80" t="s">
        <v>279</v>
      </c>
      <c r="W922" s="79"/>
      <c r="X922" s="114">
        <v>44078</v>
      </c>
      <c r="Y922" s="82"/>
      <c r="Z922" s="82"/>
      <c r="AA922" s="114">
        <v>44078</v>
      </c>
      <c r="AB922" s="83"/>
      <c r="AC922" s="79"/>
      <c r="AD922" s="80"/>
      <c r="AE922" s="245"/>
      <c r="AF922" s="84">
        <v>0</v>
      </c>
      <c r="AG922" s="79"/>
      <c r="AH922" s="79"/>
      <c r="AI922" s="79"/>
      <c r="AJ922" s="79"/>
      <c r="AK922" s="79"/>
      <c r="AL922" s="79"/>
      <c r="AM922" s="79"/>
      <c r="AN922" s="79"/>
      <c r="AO922" s="79"/>
      <c r="AP922" s="79"/>
      <c r="AQ922" s="79"/>
      <c r="AR922"/>
    </row>
    <row r="923" spans="1:44" s="64" customFormat="1" ht="14.1" hidden="1" customHeight="1">
      <c r="A923" s="73" t="s">
        <v>245</v>
      </c>
      <c r="B923" s="74">
        <v>132</v>
      </c>
      <c r="C923" s="74" t="s">
        <v>290</v>
      </c>
      <c r="D923" s="75">
        <v>44079</v>
      </c>
      <c r="E923" s="75">
        <v>44079</v>
      </c>
      <c r="F923" s="76">
        <v>1</v>
      </c>
      <c r="G923" s="74">
        <v>9</v>
      </c>
      <c r="H923" s="74">
        <v>2020</v>
      </c>
      <c r="I923" s="74">
        <v>1</v>
      </c>
      <c r="J923" s="77">
        <v>72046529</v>
      </c>
      <c r="K923" s="74" t="s">
        <v>1375</v>
      </c>
      <c r="L923" s="74">
        <v>12</v>
      </c>
      <c r="M923" s="74">
        <v>1045</v>
      </c>
      <c r="N923" s="74" t="s">
        <v>255</v>
      </c>
      <c r="O923" s="74" t="s">
        <v>34</v>
      </c>
      <c r="P923" s="78">
        <v>29260</v>
      </c>
      <c r="Q923" s="74" t="s">
        <v>1376</v>
      </c>
      <c r="R923" s="74">
        <v>0</v>
      </c>
      <c r="S923" s="74">
        <v>0</v>
      </c>
      <c r="T923" s="79"/>
      <c r="U923" s="79"/>
      <c r="V923" s="80" t="s">
        <v>279</v>
      </c>
      <c r="W923" s="79"/>
      <c r="X923" s="114">
        <v>44079</v>
      </c>
      <c r="Y923" s="82"/>
      <c r="Z923" s="82"/>
      <c r="AA923" s="114">
        <v>44079</v>
      </c>
      <c r="AB923" s="83"/>
      <c r="AC923" s="79"/>
      <c r="AD923" s="80"/>
      <c r="AE923" s="245"/>
      <c r="AF923" s="84">
        <v>0</v>
      </c>
      <c r="AG923" s="79"/>
      <c r="AH923" s="79"/>
      <c r="AI923" s="79"/>
      <c r="AJ923" s="79"/>
      <c r="AK923" s="79"/>
      <c r="AL923" s="79"/>
      <c r="AM923" s="79"/>
      <c r="AN923" s="79"/>
      <c r="AO923" s="79"/>
      <c r="AP923" s="79"/>
      <c r="AQ923" s="79"/>
      <c r="AR923"/>
    </row>
    <row r="924" spans="1:44" s="64" customFormat="1" ht="14.1" customHeight="1">
      <c r="A924" s="73" t="s">
        <v>245</v>
      </c>
      <c r="B924" s="74">
        <v>132</v>
      </c>
      <c r="C924" s="74" t="s">
        <v>290</v>
      </c>
      <c r="D924" s="75">
        <v>43431</v>
      </c>
      <c r="E924" s="75">
        <v>43434</v>
      </c>
      <c r="F924" s="76">
        <v>4</v>
      </c>
      <c r="G924" s="74">
        <v>11</v>
      </c>
      <c r="H924" s="74">
        <v>2018</v>
      </c>
      <c r="I924" s="74">
        <v>1</v>
      </c>
      <c r="J924" s="77">
        <v>72046864</v>
      </c>
      <c r="K924" s="74" t="s">
        <v>1377</v>
      </c>
      <c r="L924" s="74"/>
      <c r="M924" s="74">
        <v>1038</v>
      </c>
      <c r="N924" s="74" t="s">
        <v>248</v>
      </c>
      <c r="O924" s="74" t="s">
        <v>41</v>
      </c>
      <c r="P924" s="78">
        <v>52082.8</v>
      </c>
      <c r="Q924" s="74"/>
      <c r="R924" s="74"/>
      <c r="S924" s="74"/>
      <c r="T924" s="263"/>
      <c r="U924" s="79"/>
      <c r="V924" s="80" t="s">
        <v>256</v>
      </c>
      <c r="W924" s="263">
        <v>13352124</v>
      </c>
      <c r="X924" s="280">
        <v>43431</v>
      </c>
      <c r="Y924" s="292" t="s">
        <v>308</v>
      </c>
      <c r="Z924" s="292" t="s">
        <v>1378</v>
      </c>
      <c r="AA924" s="280">
        <v>43434</v>
      </c>
      <c r="AB924" s="299">
        <v>4</v>
      </c>
      <c r="AC924" s="263" t="s">
        <v>249</v>
      </c>
      <c r="AD924" s="319" t="s">
        <v>256</v>
      </c>
      <c r="AE924" s="324">
        <v>43551.518750000003</v>
      </c>
      <c r="AF924" s="317">
        <v>54667</v>
      </c>
      <c r="AG924" s="263" t="s">
        <v>1379</v>
      </c>
      <c r="AH924" s="263">
        <v>52082</v>
      </c>
      <c r="AI924" s="263">
        <v>0</v>
      </c>
      <c r="AJ924" s="263">
        <v>0</v>
      </c>
      <c r="AK924" s="263" t="s">
        <v>249</v>
      </c>
      <c r="AL924" s="263">
        <v>0</v>
      </c>
      <c r="AM924" s="79"/>
      <c r="AN924" s="79" t="s">
        <v>25</v>
      </c>
      <c r="AO924" s="79" t="s">
        <v>249</v>
      </c>
      <c r="AP924" s="263"/>
      <c r="AQ924" s="263"/>
      <c r="AR924"/>
    </row>
    <row r="925" spans="1:44" s="64" customFormat="1" ht="14.1" customHeight="1">
      <c r="A925" s="73" t="s">
        <v>245</v>
      </c>
      <c r="B925" s="74">
        <v>132</v>
      </c>
      <c r="C925" s="74" t="s">
        <v>290</v>
      </c>
      <c r="D925" s="75">
        <v>43395</v>
      </c>
      <c r="E925" s="75">
        <v>43397</v>
      </c>
      <c r="F925" s="76">
        <v>3</v>
      </c>
      <c r="G925" s="74">
        <v>10</v>
      </c>
      <c r="H925" s="74">
        <v>2018</v>
      </c>
      <c r="I925" s="74">
        <v>2</v>
      </c>
      <c r="J925" s="77">
        <v>72047275</v>
      </c>
      <c r="K925" s="74" t="s">
        <v>1380</v>
      </c>
      <c r="L925" s="74"/>
      <c r="M925" s="74">
        <v>1045</v>
      </c>
      <c r="N925" s="74" t="s">
        <v>255</v>
      </c>
      <c r="O925" s="74" t="s">
        <v>373</v>
      </c>
      <c r="P925" s="78">
        <v>26041.4</v>
      </c>
      <c r="Q925" s="74"/>
      <c r="R925" s="74"/>
      <c r="S925" s="74"/>
      <c r="T925" s="263"/>
      <c r="U925" s="79"/>
      <c r="V925" s="80" t="s">
        <v>256</v>
      </c>
      <c r="W925" s="263" t="s">
        <v>249</v>
      </c>
      <c r="X925" s="280">
        <v>43395</v>
      </c>
      <c r="Y925" s="292" t="s">
        <v>249</v>
      </c>
      <c r="Z925" s="292" t="s">
        <v>249</v>
      </c>
      <c r="AA925" s="280">
        <v>43397</v>
      </c>
      <c r="AB925" s="299">
        <v>3</v>
      </c>
      <c r="AC925" s="263" t="s">
        <v>249</v>
      </c>
      <c r="AD925" s="319" t="s">
        <v>256</v>
      </c>
      <c r="AE925" s="324"/>
      <c r="AF925" s="317">
        <v>28333</v>
      </c>
      <c r="AG925" s="263" t="s">
        <v>249</v>
      </c>
      <c r="AH925" s="263" t="s">
        <v>249</v>
      </c>
      <c r="AI925" s="263" t="s">
        <v>249</v>
      </c>
      <c r="AJ925" s="263" t="s">
        <v>249</v>
      </c>
      <c r="AK925" s="263" t="s">
        <v>249</v>
      </c>
      <c r="AL925" s="263" t="s">
        <v>249</v>
      </c>
      <c r="AM925" s="79"/>
      <c r="AN925" s="79" t="s">
        <v>249</v>
      </c>
      <c r="AO925" s="79" t="s">
        <v>249</v>
      </c>
      <c r="AP925" s="263"/>
      <c r="AQ925" s="263"/>
      <c r="AR925"/>
    </row>
    <row r="926" spans="1:44" s="64" customFormat="1" ht="14.1" customHeight="1">
      <c r="A926" s="73" t="s">
        <v>245</v>
      </c>
      <c r="B926" s="74">
        <v>132</v>
      </c>
      <c r="C926" s="74" t="s">
        <v>290</v>
      </c>
      <c r="D926" s="75">
        <v>43969</v>
      </c>
      <c r="E926" s="75">
        <v>43969</v>
      </c>
      <c r="F926" s="76">
        <v>1</v>
      </c>
      <c r="G926" s="74">
        <v>5</v>
      </c>
      <c r="H926" s="74">
        <v>2020</v>
      </c>
      <c r="I926" s="74">
        <v>2</v>
      </c>
      <c r="J926" s="77">
        <v>72047275</v>
      </c>
      <c r="K926" s="74" t="s">
        <v>1380</v>
      </c>
      <c r="L926" s="74"/>
      <c r="M926" s="74">
        <v>1038</v>
      </c>
      <c r="N926" s="74" t="s">
        <v>248</v>
      </c>
      <c r="O926" s="74" t="s">
        <v>373</v>
      </c>
      <c r="P926" s="78">
        <v>52082.8</v>
      </c>
      <c r="Q926" s="74"/>
      <c r="R926" s="74"/>
      <c r="S926" s="74"/>
      <c r="T926" s="263"/>
      <c r="U926" s="79"/>
      <c r="V926" s="80" t="s">
        <v>256</v>
      </c>
      <c r="W926" s="263">
        <v>72047</v>
      </c>
      <c r="X926" s="280">
        <v>43969</v>
      </c>
      <c r="Y926" s="292" t="s">
        <v>308</v>
      </c>
      <c r="Z926" s="292" t="s">
        <v>1381</v>
      </c>
      <c r="AA926" s="280">
        <v>43969</v>
      </c>
      <c r="AB926" s="299">
        <v>1</v>
      </c>
      <c r="AC926" s="263" t="s">
        <v>249</v>
      </c>
      <c r="AD926" s="319" t="s">
        <v>256</v>
      </c>
      <c r="AE926" s="324"/>
      <c r="AF926" s="317">
        <v>56667</v>
      </c>
      <c r="AG926" s="263"/>
      <c r="AH926" s="263"/>
      <c r="AI926" s="263"/>
      <c r="AJ926" s="263"/>
      <c r="AK926" s="263"/>
      <c r="AL926" s="263"/>
      <c r="AM926" s="79"/>
      <c r="AN926" s="79"/>
      <c r="AO926" s="79"/>
      <c r="AP926" s="263"/>
      <c r="AQ926" s="263"/>
      <c r="AR926"/>
    </row>
    <row r="927" spans="1:44" s="64" customFormat="1" ht="14.1" customHeight="1">
      <c r="A927" s="73" t="s">
        <v>245</v>
      </c>
      <c r="B927" s="74">
        <v>132</v>
      </c>
      <c r="C927" s="74" t="s">
        <v>290</v>
      </c>
      <c r="D927" s="75">
        <v>43412</v>
      </c>
      <c r="E927" s="75">
        <v>43413</v>
      </c>
      <c r="F927" s="76">
        <v>2</v>
      </c>
      <c r="G927" s="74">
        <v>11</v>
      </c>
      <c r="H927" s="74">
        <v>2018</v>
      </c>
      <c r="I927" s="74">
        <v>1</v>
      </c>
      <c r="J927" s="77">
        <v>72047930</v>
      </c>
      <c r="K927" s="74" t="s">
        <v>1382</v>
      </c>
      <c r="L927" s="74"/>
      <c r="M927" s="74">
        <v>1038</v>
      </c>
      <c r="N927" s="74" t="s">
        <v>248</v>
      </c>
      <c r="O927" s="74" t="s">
        <v>44</v>
      </c>
      <c r="P927" s="78">
        <v>27604</v>
      </c>
      <c r="Q927" s="74"/>
      <c r="R927" s="74"/>
      <c r="S927" s="74"/>
      <c r="T927" s="263"/>
      <c r="U927" s="79"/>
      <c r="V927" s="80" t="s">
        <v>26</v>
      </c>
      <c r="W927" s="263" t="s">
        <v>249</v>
      </c>
      <c r="X927" s="280">
        <v>43412</v>
      </c>
      <c r="Y927" s="292" t="s">
        <v>249</v>
      </c>
      <c r="Z927" s="292" t="s">
        <v>249</v>
      </c>
      <c r="AA927" s="280">
        <v>43413</v>
      </c>
      <c r="AB927" s="299">
        <v>2</v>
      </c>
      <c r="AC927" s="263" t="s">
        <v>249</v>
      </c>
      <c r="AD927" s="319" t="s">
        <v>26</v>
      </c>
      <c r="AE927" s="324"/>
      <c r="AF927" s="317">
        <v>0</v>
      </c>
      <c r="AG927" s="263"/>
      <c r="AH927" s="263"/>
      <c r="AI927" s="263"/>
      <c r="AJ927" s="263"/>
      <c r="AK927" s="263"/>
      <c r="AL927" s="263"/>
      <c r="AM927" s="79"/>
      <c r="AN927" s="79"/>
      <c r="AO927" s="79"/>
      <c r="AP927" s="263" t="s">
        <v>250</v>
      </c>
      <c r="AQ927" s="263"/>
      <c r="AR927"/>
    </row>
    <row r="928" spans="1:44" s="64" customFormat="1" ht="14.1" customHeight="1">
      <c r="A928" s="73" t="s">
        <v>245</v>
      </c>
      <c r="B928" s="74">
        <v>132</v>
      </c>
      <c r="C928" s="74" t="s">
        <v>290</v>
      </c>
      <c r="D928" s="75">
        <v>43525</v>
      </c>
      <c r="E928" s="75">
        <v>43526</v>
      </c>
      <c r="F928" s="76">
        <v>2</v>
      </c>
      <c r="G928" s="74">
        <v>3</v>
      </c>
      <c r="H928" s="74">
        <v>2019</v>
      </c>
      <c r="I928" s="74">
        <v>1</v>
      </c>
      <c r="J928" s="77">
        <v>72047930</v>
      </c>
      <c r="K928" s="74" t="s">
        <v>1382</v>
      </c>
      <c r="L928" s="74"/>
      <c r="M928" s="74">
        <v>1038</v>
      </c>
      <c r="N928" s="74" t="s">
        <v>248</v>
      </c>
      <c r="O928" s="74" t="s">
        <v>44</v>
      </c>
      <c r="P928" s="78">
        <v>55207.7333</v>
      </c>
      <c r="Q928" s="74"/>
      <c r="R928" s="74"/>
      <c r="S928" s="74"/>
      <c r="T928" s="263"/>
      <c r="U928" s="79"/>
      <c r="V928" s="80" t="s">
        <v>256</v>
      </c>
      <c r="W928" s="263" t="s">
        <v>249</v>
      </c>
      <c r="X928" s="280">
        <v>43525</v>
      </c>
      <c r="Y928" s="292" t="s">
        <v>249</v>
      </c>
      <c r="Z928" s="292" t="s">
        <v>249</v>
      </c>
      <c r="AA928" s="280">
        <v>43526</v>
      </c>
      <c r="AB928" s="299">
        <v>2</v>
      </c>
      <c r="AC928" s="263" t="s">
        <v>249</v>
      </c>
      <c r="AD928" s="319" t="s">
        <v>256</v>
      </c>
      <c r="AE928" s="324"/>
      <c r="AF928" s="317">
        <v>55208</v>
      </c>
      <c r="AG928" s="263"/>
      <c r="AH928" s="263"/>
      <c r="AI928" s="263"/>
      <c r="AJ928" s="263"/>
      <c r="AK928" s="263"/>
      <c r="AL928" s="263"/>
      <c r="AM928" s="79"/>
      <c r="AN928" s="79"/>
      <c r="AO928" s="79"/>
      <c r="AP928" s="263"/>
      <c r="AQ928" s="263"/>
      <c r="AR928"/>
    </row>
    <row r="929" spans="1:44" s="64" customFormat="1" ht="14.1" customHeight="1">
      <c r="A929" s="73" t="s">
        <v>245</v>
      </c>
      <c r="B929" s="74">
        <v>132</v>
      </c>
      <c r="C929" s="74" t="s">
        <v>290</v>
      </c>
      <c r="D929" s="75">
        <v>43647</v>
      </c>
      <c r="E929" s="75">
        <v>43647</v>
      </c>
      <c r="F929" s="76">
        <v>1</v>
      </c>
      <c r="G929" s="74">
        <v>7</v>
      </c>
      <c r="H929" s="74">
        <v>2019</v>
      </c>
      <c r="I929" s="74">
        <v>1</v>
      </c>
      <c r="J929" s="77">
        <v>72047930</v>
      </c>
      <c r="K929" s="74" t="s">
        <v>1382</v>
      </c>
      <c r="L929" s="74"/>
      <c r="M929" s="74">
        <v>1038</v>
      </c>
      <c r="N929" s="74" t="s">
        <v>248</v>
      </c>
      <c r="O929" s="74" t="s">
        <v>44</v>
      </c>
      <c r="P929" s="78">
        <v>52082.8</v>
      </c>
      <c r="Q929" s="74"/>
      <c r="R929" s="74"/>
      <c r="S929" s="74"/>
      <c r="T929" s="263"/>
      <c r="U929" s="79"/>
      <c r="V929" s="80" t="s">
        <v>256</v>
      </c>
      <c r="W929" s="263" t="s">
        <v>249</v>
      </c>
      <c r="X929" s="280">
        <v>43647</v>
      </c>
      <c r="Y929" s="292" t="s">
        <v>249</v>
      </c>
      <c r="Z929" s="292" t="s">
        <v>249</v>
      </c>
      <c r="AA929" s="280">
        <v>43647</v>
      </c>
      <c r="AB929" s="299">
        <v>1</v>
      </c>
      <c r="AC929" s="263" t="s">
        <v>249</v>
      </c>
      <c r="AD929" s="319" t="s">
        <v>256</v>
      </c>
      <c r="AE929" s="324"/>
      <c r="AF929" s="317">
        <v>56667</v>
      </c>
      <c r="AG929" s="263"/>
      <c r="AH929" s="263"/>
      <c r="AI929" s="263"/>
      <c r="AJ929" s="263"/>
      <c r="AK929" s="263"/>
      <c r="AL929" s="263"/>
      <c r="AM929" s="79"/>
      <c r="AN929" s="79"/>
      <c r="AO929" s="79"/>
      <c r="AP929" s="263"/>
      <c r="AQ929" s="263"/>
      <c r="AR929"/>
    </row>
    <row r="930" spans="1:44" s="64" customFormat="1" ht="14.1" customHeight="1">
      <c r="A930" s="73" t="s">
        <v>245</v>
      </c>
      <c r="B930" s="74">
        <v>132</v>
      </c>
      <c r="C930" s="74" t="s">
        <v>290</v>
      </c>
      <c r="D930" s="75">
        <v>43501</v>
      </c>
      <c r="E930" s="75">
        <v>43501</v>
      </c>
      <c r="F930" s="76">
        <v>1</v>
      </c>
      <c r="G930" s="74">
        <v>2</v>
      </c>
      <c r="H930" s="74">
        <v>2019</v>
      </c>
      <c r="I930" s="74">
        <v>1</v>
      </c>
      <c r="J930" s="77">
        <v>72049493</v>
      </c>
      <c r="K930" s="74" t="s">
        <v>1383</v>
      </c>
      <c r="L930" s="74"/>
      <c r="M930" s="74">
        <v>1038</v>
      </c>
      <c r="N930" s="74" t="s">
        <v>248</v>
      </c>
      <c r="O930" s="74" t="s">
        <v>373</v>
      </c>
      <c r="P930" s="78">
        <v>55207.7333</v>
      </c>
      <c r="Q930" s="74"/>
      <c r="R930" s="74"/>
      <c r="S930" s="74"/>
      <c r="T930" s="263"/>
      <c r="U930" s="79"/>
      <c r="V930" s="80" t="s">
        <v>256</v>
      </c>
      <c r="W930" s="263" t="s">
        <v>249</v>
      </c>
      <c r="X930" s="280">
        <v>43501</v>
      </c>
      <c r="Y930" s="292" t="s">
        <v>249</v>
      </c>
      <c r="Z930" s="292" t="s">
        <v>249</v>
      </c>
      <c r="AA930" s="280">
        <v>43501</v>
      </c>
      <c r="AB930" s="299">
        <v>1</v>
      </c>
      <c r="AC930" s="263" t="s">
        <v>249</v>
      </c>
      <c r="AD930" s="319" t="s">
        <v>256</v>
      </c>
      <c r="AE930" s="324"/>
      <c r="AF930" s="317">
        <v>55208</v>
      </c>
      <c r="AG930" s="263"/>
      <c r="AH930" s="263"/>
      <c r="AI930" s="263"/>
      <c r="AJ930" s="263"/>
      <c r="AK930" s="263"/>
      <c r="AL930" s="263"/>
      <c r="AM930" s="79"/>
      <c r="AN930" s="79"/>
      <c r="AO930" s="79"/>
      <c r="AP930" s="263"/>
      <c r="AQ930" s="263"/>
      <c r="AR930"/>
    </row>
    <row r="931" spans="1:44" s="64" customFormat="1" ht="14.1" customHeight="1">
      <c r="A931" s="73" t="s">
        <v>245</v>
      </c>
      <c r="B931" s="74">
        <v>132</v>
      </c>
      <c r="C931" s="74" t="s">
        <v>290</v>
      </c>
      <c r="D931" s="75">
        <v>43705</v>
      </c>
      <c r="E931" s="75">
        <v>43705</v>
      </c>
      <c r="F931" s="76">
        <v>1</v>
      </c>
      <c r="G931" s="74">
        <v>8</v>
      </c>
      <c r="H931" s="74">
        <v>2019</v>
      </c>
      <c r="I931" s="74">
        <v>2</v>
      </c>
      <c r="J931" s="77">
        <v>72049493</v>
      </c>
      <c r="K931" s="74" t="s">
        <v>1383</v>
      </c>
      <c r="L931" s="74"/>
      <c r="M931" s="74">
        <v>1038</v>
      </c>
      <c r="N931" s="74" t="s">
        <v>248</v>
      </c>
      <c r="O931" s="74" t="s">
        <v>373</v>
      </c>
      <c r="P931" s="78">
        <v>303642.53330000001</v>
      </c>
      <c r="Q931" s="74"/>
      <c r="R931" s="74"/>
      <c r="S931" s="74"/>
      <c r="T931" s="263"/>
      <c r="U931" s="79"/>
      <c r="V931" s="80" t="s">
        <v>256</v>
      </c>
      <c r="W931" s="263" t="s">
        <v>249</v>
      </c>
      <c r="X931" s="280">
        <v>43705</v>
      </c>
      <c r="Y931" s="292" t="s">
        <v>249</v>
      </c>
      <c r="Z931" s="292" t="s">
        <v>249</v>
      </c>
      <c r="AA931" s="280">
        <v>43705</v>
      </c>
      <c r="AB931" s="299">
        <v>1</v>
      </c>
      <c r="AC931" s="263" t="s">
        <v>249</v>
      </c>
      <c r="AD931" s="319" t="s">
        <v>256</v>
      </c>
      <c r="AE931" s="324"/>
      <c r="AF931" s="317">
        <v>303643</v>
      </c>
      <c r="AG931" s="263"/>
      <c r="AH931" s="263"/>
      <c r="AI931" s="263"/>
      <c r="AJ931" s="263"/>
      <c r="AK931" s="263"/>
      <c r="AL931" s="263"/>
      <c r="AM931" s="79"/>
      <c r="AN931" s="79"/>
      <c r="AO931" s="79"/>
      <c r="AP931" s="263"/>
      <c r="AQ931" s="263"/>
      <c r="AR931"/>
    </row>
    <row r="932" spans="1:44" s="64" customFormat="1" ht="14.1" customHeight="1">
      <c r="A932" s="73" t="s">
        <v>245</v>
      </c>
      <c r="B932" s="74">
        <v>132</v>
      </c>
      <c r="C932" s="74" t="s">
        <v>290</v>
      </c>
      <c r="D932" s="75">
        <v>43642</v>
      </c>
      <c r="E932" s="75">
        <v>43654</v>
      </c>
      <c r="F932" s="76">
        <v>13</v>
      </c>
      <c r="G932" s="74">
        <v>6</v>
      </c>
      <c r="H932" s="74">
        <v>2019</v>
      </c>
      <c r="I932" s="74">
        <v>2</v>
      </c>
      <c r="J932" s="77">
        <v>72050296</v>
      </c>
      <c r="K932" s="74" t="s">
        <v>1384</v>
      </c>
      <c r="L932" s="74"/>
      <c r="M932" s="74">
        <v>1053</v>
      </c>
      <c r="N932" s="74" t="s">
        <v>36</v>
      </c>
      <c r="O932" s="74" t="s">
        <v>35</v>
      </c>
      <c r="P932" s="78">
        <v>117333</v>
      </c>
      <c r="Q932" s="74"/>
      <c r="R932" s="74"/>
      <c r="S932" s="74"/>
      <c r="T932" s="263"/>
      <c r="U932" s="79"/>
      <c r="V932" s="80" t="s">
        <v>256</v>
      </c>
      <c r="W932" s="263">
        <v>55916454</v>
      </c>
      <c r="X932" s="280">
        <v>43642</v>
      </c>
      <c r="Y932" s="292" t="s">
        <v>1385</v>
      </c>
      <c r="Z932" s="292" t="s">
        <v>1386</v>
      </c>
      <c r="AA932" s="280">
        <v>43654</v>
      </c>
      <c r="AB932" s="298">
        <v>8</v>
      </c>
      <c r="AC932" s="263" t="s">
        <v>249</v>
      </c>
      <c r="AD932" s="319" t="s">
        <v>256</v>
      </c>
      <c r="AE932" s="324">
        <v>43698.443749999999</v>
      </c>
      <c r="AF932" s="317">
        <v>0</v>
      </c>
      <c r="AG932" s="263" t="s">
        <v>1386</v>
      </c>
      <c r="AH932" s="263">
        <v>419318</v>
      </c>
      <c r="AI932" s="263">
        <v>0</v>
      </c>
      <c r="AJ932" s="263">
        <v>0</v>
      </c>
      <c r="AK932" s="263" t="s">
        <v>249</v>
      </c>
      <c r="AL932" s="263">
        <v>0</v>
      </c>
      <c r="AM932" s="79"/>
      <c r="AN932" s="79" t="s">
        <v>25</v>
      </c>
      <c r="AO932" s="79" t="s">
        <v>249</v>
      </c>
      <c r="AP932" s="263"/>
      <c r="AQ932" s="263"/>
      <c r="AR932"/>
    </row>
    <row r="933" spans="1:44" s="64" customFormat="1" ht="14.1" customHeight="1">
      <c r="A933" s="73" t="s">
        <v>245</v>
      </c>
      <c r="B933" s="74">
        <v>132</v>
      </c>
      <c r="C933" s="74" t="s">
        <v>290</v>
      </c>
      <c r="D933" s="75">
        <v>43642</v>
      </c>
      <c r="E933" s="75">
        <v>43654</v>
      </c>
      <c r="F933" s="76">
        <v>13</v>
      </c>
      <c r="G933" s="74">
        <v>6</v>
      </c>
      <c r="H933" s="74">
        <v>2019</v>
      </c>
      <c r="I933" s="74">
        <v>2</v>
      </c>
      <c r="J933" s="77">
        <v>72050296</v>
      </c>
      <c r="K933" s="74" t="s">
        <v>1384</v>
      </c>
      <c r="L933" s="74"/>
      <c r="M933" s="74">
        <v>1046</v>
      </c>
      <c r="N933" s="74" t="s">
        <v>274</v>
      </c>
      <c r="O933" s="74" t="s">
        <v>35</v>
      </c>
      <c r="P933" s="78">
        <v>29333</v>
      </c>
      <c r="Q933" s="74"/>
      <c r="R933" s="74"/>
      <c r="S933" s="74"/>
      <c r="T933" s="263"/>
      <c r="U933" s="79"/>
      <c r="V933" s="80" t="s">
        <v>256</v>
      </c>
      <c r="W933" s="263">
        <v>20190726</v>
      </c>
      <c r="X933" s="280">
        <v>43642</v>
      </c>
      <c r="Y933" s="292" t="s">
        <v>363</v>
      </c>
      <c r="Z933" s="292" t="s">
        <v>1387</v>
      </c>
      <c r="AA933" s="280">
        <v>43654</v>
      </c>
      <c r="AB933" s="298">
        <v>8</v>
      </c>
      <c r="AC933" s="263" t="s">
        <v>249</v>
      </c>
      <c r="AD933" s="319" t="s">
        <v>256</v>
      </c>
      <c r="AE933" s="324">
        <v>43857.432638888888</v>
      </c>
      <c r="AF933" s="317">
        <v>0</v>
      </c>
      <c r="AG933" s="263" t="s">
        <v>1388</v>
      </c>
      <c r="AH933" s="263">
        <v>241463</v>
      </c>
      <c r="AI933" s="263">
        <v>0</v>
      </c>
      <c r="AJ933" s="263">
        <v>0</v>
      </c>
      <c r="AK933" s="263" t="s">
        <v>249</v>
      </c>
      <c r="AL933" s="263">
        <v>0</v>
      </c>
      <c r="AM933" s="79"/>
      <c r="AN933" s="79" t="s">
        <v>25</v>
      </c>
      <c r="AO933" s="79" t="s">
        <v>249</v>
      </c>
      <c r="AP933" s="263"/>
      <c r="AQ933" s="263"/>
      <c r="AR933"/>
    </row>
    <row r="934" spans="1:44" s="64" customFormat="1" ht="14.1" hidden="1" customHeight="1">
      <c r="A934" s="73" t="s">
        <v>245</v>
      </c>
      <c r="B934" s="74">
        <v>132</v>
      </c>
      <c r="C934" s="74" t="s">
        <v>290</v>
      </c>
      <c r="D934" s="75">
        <v>44063</v>
      </c>
      <c r="E934" s="75">
        <v>44063</v>
      </c>
      <c r="F934" s="76">
        <v>1</v>
      </c>
      <c r="G934" s="74">
        <v>8</v>
      </c>
      <c r="H934" s="74">
        <v>2020</v>
      </c>
      <c r="I934" s="74">
        <v>2</v>
      </c>
      <c r="J934" s="77">
        <v>72050296</v>
      </c>
      <c r="K934" s="74" t="s">
        <v>1384</v>
      </c>
      <c r="L934" s="74">
        <v>14</v>
      </c>
      <c r="M934" s="74">
        <v>1038</v>
      </c>
      <c r="N934" s="74" t="s">
        <v>248</v>
      </c>
      <c r="O934" s="74" t="s">
        <v>35</v>
      </c>
      <c r="P934" s="78">
        <v>31000</v>
      </c>
      <c r="Q934" s="74" t="s">
        <v>1389</v>
      </c>
      <c r="R934" s="74">
        <v>0</v>
      </c>
      <c r="S934" s="74">
        <v>0</v>
      </c>
      <c r="T934" s="79"/>
      <c r="U934" s="79"/>
      <c r="V934" s="80" t="s">
        <v>279</v>
      </c>
      <c r="W934" s="79"/>
      <c r="X934" s="114">
        <v>44063</v>
      </c>
      <c r="Y934" s="82"/>
      <c r="Z934" s="82"/>
      <c r="AA934" s="114">
        <v>44063</v>
      </c>
      <c r="AB934" s="83"/>
      <c r="AC934" s="79"/>
      <c r="AD934" s="80"/>
      <c r="AE934" s="245"/>
      <c r="AF934" s="84">
        <v>0</v>
      </c>
      <c r="AG934" s="79"/>
      <c r="AH934" s="79"/>
      <c r="AI934" s="79"/>
      <c r="AJ934" s="79"/>
      <c r="AK934" s="79"/>
      <c r="AL934" s="79"/>
      <c r="AM934" s="79"/>
      <c r="AN934" s="79"/>
      <c r="AO934" s="79"/>
      <c r="AP934" s="79"/>
      <c r="AQ934" s="79"/>
      <c r="AR934"/>
    </row>
    <row r="935" spans="1:44" s="64" customFormat="1" ht="14.1" customHeight="1">
      <c r="A935" s="73" t="s">
        <v>245</v>
      </c>
      <c r="B935" s="74">
        <v>132</v>
      </c>
      <c r="C935" s="74" t="s">
        <v>290</v>
      </c>
      <c r="D935" s="75">
        <v>43709</v>
      </c>
      <c r="E935" s="75">
        <v>43710</v>
      </c>
      <c r="F935" s="76">
        <v>2</v>
      </c>
      <c r="G935" s="74">
        <v>9</v>
      </c>
      <c r="H935" s="74">
        <v>2019</v>
      </c>
      <c r="I935" s="74">
        <v>1</v>
      </c>
      <c r="J935" s="77">
        <v>72050618</v>
      </c>
      <c r="K935" s="74" t="s">
        <v>1390</v>
      </c>
      <c r="L935" s="74"/>
      <c r="M935" s="74">
        <v>1038</v>
      </c>
      <c r="N935" s="74" t="s">
        <v>248</v>
      </c>
      <c r="O935" s="74" t="s">
        <v>449</v>
      </c>
      <c r="P935" s="78">
        <v>55208</v>
      </c>
      <c r="Q935" s="74"/>
      <c r="R935" s="74"/>
      <c r="S935" s="74"/>
      <c r="T935" s="263"/>
      <c r="U935" s="79"/>
      <c r="V935" s="80" t="s">
        <v>26</v>
      </c>
      <c r="W935" s="263" t="s">
        <v>249</v>
      </c>
      <c r="X935" s="280">
        <v>43709</v>
      </c>
      <c r="Y935" s="292" t="s">
        <v>249</v>
      </c>
      <c r="Z935" s="292" t="s">
        <v>249</v>
      </c>
      <c r="AA935" s="280">
        <v>43710</v>
      </c>
      <c r="AB935" s="299">
        <v>2</v>
      </c>
      <c r="AC935" s="263" t="s">
        <v>249</v>
      </c>
      <c r="AD935" s="319" t="s">
        <v>26</v>
      </c>
      <c r="AE935" s="324"/>
      <c r="AF935" s="317">
        <v>0</v>
      </c>
      <c r="AG935" s="263"/>
      <c r="AH935" s="263"/>
      <c r="AI935" s="263"/>
      <c r="AJ935" s="263"/>
      <c r="AK935" s="263"/>
      <c r="AL935" s="263"/>
      <c r="AM935" s="79"/>
      <c r="AN935" s="79"/>
      <c r="AO935" s="79"/>
      <c r="AP935" s="263" t="s">
        <v>250</v>
      </c>
      <c r="AQ935" s="263"/>
      <c r="AR935"/>
    </row>
    <row r="936" spans="1:44" s="64" customFormat="1" ht="14.1" customHeight="1">
      <c r="A936" s="73" t="s">
        <v>245</v>
      </c>
      <c r="B936" s="74">
        <v>132</v>
      </c>
      <c r="C936" s="74" t="s">
        <v>290</v>
      </c>
      <c r="D936" s="75">
        <v>43724</v>
      </c>
      <c r="E936" s="75">
        <v>43724</v>
      </c>
      <c r="F936" s="76">
        <v>1</v>
      </c>
      <c r="G936" s="74">
        <v>9</v>
      </c>
      <c r="H936" s="74">
        <v>2019</v>
      </c>
      <c r="I936" s="74">
        <v>1</v>
      </c>
      <c r="J936" s="77">
        <v>72050618</v>
      </c>
      <c r="K936" s="74" t="s">
        <v>1390</v>
      </c>
      <c r="L936" s="74"/>
      <c r="M936" s="74">
        <v>1038</v>
      </c>
      <c r="N936" s="74" t="s">
        <v>248</v>
      </c>
      <c r="O936" s="74" t="s">
        <v>249</v>
      </c>
      <c r="P936" s="78">
        <v>55208</v>
      </c>
      <c r="Q936" s="74"/>
      <c r="R936" s="74"/>
      <c r="S936" s="74"/>
      <c r="T936" s="263"/>
      <c r="U936" s="79"/>
      <c r="V936" s="80" t="s">
        <v>26</v>
      </c>
      <c r="W936" s="263" t="s">
        <v>249</v>
      </c>
      <c r="X936" s="280">
        <v>43724</v>
      </c>
      <c r="Y936" s="292" t="s">
        <v>249</v>
      </c>
      <c r="Z936" s="292" t="s">
        <v>249</v>
      </c>
      <c r="AA936" s="280">
        <v>43724</v>
      </c>
      <c r="AB936" s="299">
        <v>1</v>
      </c>
      <c r="AC936" s="263" t="s">
        <v>249</v>
      </c>
      <c r="AD936" s="319" t="s">
        <v>26</v>
      </c>
      <c r="AE936" s="324"/>
      <c r="AF936" s="317">
        <v>0</v>
      </c>
      <c r="AG936" s="263"/>
      <c r="AH936" s="263"/>
      <c r="AI936" s="263"/>
      <c r="AJ936" s="263"/>
      <c r="AK936" s="263"/>
      <c r="AL936" s="263"/>
      <c r="AM936" s="79"/>
      <c r="AN936" s="79"/>
      <c r="AO936" s="79"/>
      <c r="AP936" s="263" t="s">
        <v>250</v>
      </c>
      <c r="AQ936" s="263"/>
      <c r="AR936"/>
    </row>
    <row r="937" spans="1:44" s="64" customFormat="1" ht="14.1" customHeight="1">
      <c r="A937" s="73" t="s">
        <v>245</v>
      </c>
      <c r="B937" s="74">
        <v>132</v>
      </c>
      <c r="C937" s="74" t="s">
        <v>290</v>
      </c>
      <c r="D937" s="75">
        <v>43747</v>
      </c>
      <c r="E937" s="75">
        <v>43748</v>
      </c>
      <c r="F937" s="76">
        <v>2</v>
      </c>
      <c r="G937" s="74">
        <v>10</v>
      </c>
      <c r="H937" s="74">
        <v>2019</v>
      </c>
      <c r="I937" s="74">
        <v>1</v>
      </c>
      <c r="J937" s="77">
        <v>72050618</v>
      </c>
      <c r="K937" s="74" t="s">
        <v>1390</v>
      </c>
      <c r="L937" s="74"/>
      <c r="M937" s="74">
        <v>1038</v>
      </c>
      <c r="N937" s="74" t="s">
        <v>248</v>
      </c>
      <c r="O937" s="74" t="s">
        <v>449</v>
      </c>
      <c r="P937" s="78">
        <v>55208</v>
      </c>
      <c r="Q937" s="74"/>
      <c r="R937" s="74"/>
      <c r="S937" s="74"/>
      <c r="T937" s="263"/>
      <c r="U937" s="79"/>
      <c r="V937" s="80" t="s">
        <v>26</v>
      </c>
      <c r="W937" s="263" t="s">
        <v>249</v>
      </c>
      <c r="X937" s="280">
        <v>43747</v>
      </c>
      <c r="Y937" s="292" t="s">
        <v>249</v>
      </c>
      <c r="Z937" s="292" t="s">
        <v>249</v>
      </c>
      <c r="AA937" s="280">
        <v>43748</v>
      </c>
      <c r="AB937" s="299">
        <v>2</v>
      </c>
      <c r="AC937" s="263" t="s">
        <v>249</v>
      </c>
      <c r="AD937" s="319" t="s">
        <v>26</v>
      </c>
      <c r="AE937" s="324"/>
      <c r="AF937" s="317">
        <v>0</v>
      </c>
      <c r="AG937" s="263"/>
      <c r="AH937" s="263"/>
      <c r="AI937" s="263"/>
      <c r="AJ937" s="263"/>
      <c r="AK937" s="263"/>
      <c r="AL937" s="263"/>
      <c r="AM937" s="79"/>
      <c r="AN937" s="79"/>
      <c r="AO937" s="79"/>
      <c r="AP937" s="263" t="s">
        <v>250</v>
      </c>
      <c r="AQ937" s="263"/>
      <c r="AR937"/>
    </row>
    <row r="938" spans="1:44" s="64" customFormat="1" ht="14.1" customHeight="1">
      <c r="A938" s="73" t="s">
        <v>245</v>
      </c>
      <c r="B938" s="74">
        <v>132</v>
      </c>
      <c r="C938" s="74" t="s">
        <v>290</v>
      </c>
      <c r="D938" s="75">
        <v>43749</v>
      </c>
      <c r="E938" s="75">
        <v>43749</v>
      </c>
      <c r="F938" s="76">
        <v>1</v>
      </c>
      <c r="G938" s="74">
        <v>10</v>
      </c>
      <c r="H938" s="74">
        <v>2019</v>
      </c>
      <c r="I938" s="74">
        <v>1</v>
      </c>
      <c r="J938" s="77">
        <v>72050618</v>
      </c>
      <c r="K938" s="74" t="s">
        <v>1390</v>
      </c>
      <c r="L938" s="74"/>
      <c r="M938" s="74">
        <v>1038</v>
      </c>
      <c r="N938" s="74" t="s">
        <v>248</v>
      </c>
      <c r="O938" s="74" t="s">
        <v>449</v>
      </c>
      <c r="P938" s="78">
        <v>27604</v>
      </c>
      <c r="Q938" s="74"/>
      <c r="R938" s="74"/>
      <c r="S938" s="74"/>
      <c r="T938" s="263"/>
      <c r="U938" s="79"/>
      <c r="V938" s="80" t="s">
        <v>26</v>
      </c>
      <c r="W938" s="263" t="s">
        <v>249</v>
      </c>
      <c r="X938" s="280">
        <v>43749</v>
      </c>
      <c r="Y938" s="292" t="s">
        <v>249</v>
      </c>
      <c r="Z938" s="292" t="s">
        <v>249</v>
      </c>
      <c r="AA938" s="280">
        <v>43749</v>
      </c>
      <c r="AB938" s="299">
        <v>1</v>
      </c>
      <c r="AC938" s="263" t="s">
        <v>249</v>
      </c>
      <c r="AD938" s="319" t="s">
        <v>26</v>
      </c>
      <c r="AE938" s="324"/>
      <c r="AF938" s="317">
        <v>0</v>
      </c>
      <c r="AG938" s="263"/>
      <c r="AH938" s="263"/>
      <c r="AI938" s="263"/>
      <c r="AJ938" s="263"/>
      <c r="AK938" s="263"/>
      <c r="AL938" s="263"/>
      <c r="AM938" s="79"/>
      <c r="AN938" s="79"/>
      <c r="AO938" s="79"/>
      <c r="AP938" s="263" t="s">
        <v>250</v>
      </c>
      <c r="AQ938" s="263"/>
      <c r="AR938"/>
    </row>
    <row r="939" spans="1:44" s="64" customFormat="1" ht="14.1" customHeight="1">
      <c r="A939" s="73" t="s">
        <v>245</v>
      </c>
      <c r="B939" s="74">
        <v>132</v>
      </c>
      <c r="C939" s="74" t="s">
        <v>290</v>
      </c>
      <c r="D939" s="75">
        <v>43359</v>
      </c>
      <c r="E939" s="75">
        <v>43360</v>
      </c>
      <c r="F939" s="76">
        <v>2</v>
      </c>
      <c r="G939" s="74">
        <v>9</v>
      </c>
      <c r="H939" s="74">
        <v>2018</v>
      </c>
      <c r="I939" s="74">
        <v>1</v>
      </c>
      <c r="J939" s="77">
        <v>72050651</v>
      </c>
      <c r="K939" s="74" t="s">
        <v>1391</v>
      </c>
      <c r="L939" s="74"/>
      <c r="M939" s="74">
        <v>1038</v>
      </c>
      <c r="N939" s="74" t="s">
        <v>248</v>
      </c>
      <c r="O939" s="74" t="s">
        <v>44</v>
      </c>
      <c r="P939" s="78">
        <v>52082.8</v>
      </c>
      <c r="Q939" s="74"/>
      <c r="R939" s="74"/>
      <c r="S939" s="74"/>
      <c r="T939" s="263"/>
      <c r="U939" s="79"/>
      <c r="V939" s="80" t="s">
        <v>256</v>
      </c>
      <c r="W939" s="263" t="s">
        <v>249</v>
      </c>
      <c r="X939" s="280">
        <v>43359</v>
      </c>
      <c r="Y939" s="292" t="s">
        <v>249</v>
      </c>
      <c r="Z939" s="292" t="s">
        <v>249</v>
      </c>
      <c r="AA939" s="280">
        <v>43360</v>
      </c>
      <c r="AB939" s="298">
        <v>2</v>
      </c>
      <c r="AC939" s="263" t="s">
        <v>249</v>
      </c>
      <c r="AD939" s="319" t="s">
        <v>256</v>
      </c>
      <c r="AE939" s="324"/>
      <c r="AF939" s="317">
        <v>66667</v>
      </c>
      <c r="AG939" s="263"/>
      <c r="AH939" s="263"/>
      <c r="AI939" s="263"/>
      <c r="AJ939" s="263"/>
      <c r="AK939" s="263"/>
      <c r="AL939" s="263"/>
      <c r="AM939" s="79"/>
      <c r="AN939" s="79"/>
      <c r="AO939" s="79"/>
      <c r="AP939" s="263"/>
      <c r="AQ939" s="263"/>
      <c r="AR939"/>
    </row>
    <row r="940" spans="1:44" s="64" customFormat="1" ht="14.1" customHeight="1">
      <c r="A940" s="73" t="s">
        <v>245</v>
      </c>
      <c r="B940" s="74">
        <v>132</v>
      </c>
      <c r="C940" s="74" t="s">
        <v>290</v>
      </c>
      <c r="D940" s="75" t="s">
        <v>1140</v>
      </c>
      <c r="E940" s="75" t="s">
        <v>1141</v>
      </c>
      <c r="F940" s="76">
        <v>3</v>
      </c>
      <c r="G940" s="74">
        <v>7</v>
      </c>
      <c r="H940" s="74">
        <v>2019</v>
      </c>
      <c r="I940" s="74">
        <v>2</v>
      </c>
      <c r="J940" s="77">
        <v>72050994</v>
      </c>
      <c r="K940" s="74" t="s">
        <v>1392</v>
      </c>
      <c r="L940" s="74"/>
      <c r="M940" s="74">
        <v>1046</v>
      </c>
      <c r="N940" s="74" t="s">
        <v>274</v>
      </c>
      <c r="O940" s="74" t="s">
        <v>34</v>
      </c>
      <c r="P940" s="78">
        <v>29333</v>
      </c>
      <c r="Q940" s="74"/>
      <c r="R940" s="74"/>
      <c r="S940" s="74"/>
      <c r="T940" s="263"/>
      <c r="U940" s="79"/>
      <c r="V940" s="80" t="s">
        <v>256</v>
      </c>
      <c r="W940" s="263">
        <v>7681</v>
      </c>
      <c r="X940" s="280" t="s">
        <v>1140</v>
      </c>
      <c r="Y940" s="292" t="s">
        <v>363</v>
      </c>
      <c r="Z940" s="292" t="s">
        <v>1393</v>
      </c>
      <c r="AA940" s="280" t="s">
        <v>1141</v>
      </c>
      <c r="AB940" s="298">
        <v>3</v>
      </c>
      <c r="AC940" s="263" t="s">
        <v>249</v>
      </c>
      <c r="AD940" s="319" t="s">
        <v>256</v>
      </c>
      <c r="AE940" s="324">
        <v>43981.739583333336</v>
      </c>
      <c r="AF940" s="317">
        <v>0</v>
      </c>
      <c r="AG940" s="263" t="s">
        <v>1394</v>
      </c>
      <c r="AH940" s="263">
        <v>71518</v>
      </c>
      <c r="AI940" s="263">
        <v>0</v>
      </c>
      <c r="AJ940" s="263">
        <v>0</v>
      </c>
      <c r="AK940" s="263" t="s">
        <v>249</v>
      </c>
      <c r="AL940" s="263">
        <v>0</v>
      </c>
      <c r="AM940" s="79"/>
      <c r="AN940" s="79" t="s">
        <v>25</v>
      </c>
      <c r="AO940" s="79" t="s">
        <v>249</v>
      </c>
      <c r="AP940" s="263"/>
      <c r="AQ940" s="263"/>
      <c r="AR940"/>
    </row>
    <row r="941" spans="1:44" s="64" customFormat="1" ht="14.1" customHeight="1">
      <c r="A941" s="73" t="s">
        <v>245</v>
      </c>
      <c r="B941" s="74">
        <v>132</v>
      </c>
      <c r="C941" s="74" t="s">
        <v>290</v>
      </c>
      <c r="D941" s="75" t="s">
        <v>1395</v>
      </c>
      <c r="E941" s="75" t="s">
        <v>745</v>
      </c>
      <c r="F941" s="76">
        <v>3</v>
      </c>
      <c r="G941" s="74">
        <v>5</v>
      </c>
      <c r="H941" s="74">
        <v>2019</v>
      </c>
      <c r="I941" s="74">
        <v>2</v>
      </c>
      <c r="J941" s="77">
        <v>72050994</v>
      </c>
      <c r="K941" s="74" t="s">
        <v>1392</v>
      </c>
      <c r="L941" s="74"/>
      <c r="M941" s="74">
        <v>1053</v>
      </c>
      <c r="N941" s="74" t="s">
        <v>36</v>
      </c>
      <c r="O941" s="74" t="s">
        <v>34</v>
      </c>
      <c r="P941" s="78">
        <v>117333</v>
      </c>
      <c r="Q941" s="74"/>
      <c r="R941" s="74"/>
      <c r="S941" s="74"/>
      <c r="T941" s="263"/>
      <c r="U941" s="79"/>
      <c r="V941" s="80" t="s">
        <v>256</v>
      </c>
      <c r="W941" s="263" t="s">
        <v>1396</v>
      </c>
      <c r="X941" s="280" t="s">
        <v>1395</v>
      </c>
      <c r="Y941" s="292" t="s">
        <v>489</v>
      </c>
      <c r="Z941" s="292" t="s">
        <v>1397</v>
      </c>
      <c r="AA941" s="280" t="s">
        <v>745</v>
      </c>
      <c r="AB941" s="298">
        <v>3</v>
      </c>
      <c r="AC941" s="263" t="s">
        <v>249</v>
      </c>
      <c r="AD941" s="319" t="s">
        <v>256</v>
      </c>
      <c r="AE941" s="324">
        <v>43705.402083333334</v>
      </c>
      <c r="AF941" s="317">
        <v>117333</v>
      </c>
      <c r="AG941" s="263" t="s">
        <v>1398</v>
      </c>
      <c r="AH941" s="263">
        <v>70863</v>
      </c>
      <c r="AI941" s="263">
        <v>9616</v>
      </c>
      <c r="AJ941" s="263">
        <v>0</v>
      </c>
      <c r="AK941" s="263" t="s">
        <v>249</v>
      </c>
      <c r="AL941" s="263">
        <v>0</v>
      </c>
      <c r="AM941" s="79"/>
      <c r="AN941" s="79" t="s">
        <v>25</v>
      </c>
      <c r="AO941" s="79" t="s">
        <v>249</v>
      </c>
      <c r="AP941" s="263"/>
      <c r="AQ941" s="263"/>
      <c r="AR941"/>
    </row>
    <row r="942" spans="1:44" s="64" customFormat="1" ht="14.1" hidden="1" customHeight="1">
      <c r="A942" s="73" t="s">
        <v>245</v>
      </c>
      <c r="B942" s="74">
        <v>132</v>
      </c>
      <c r="C942" s="74" t="s">
        <v>290</v>
      </c>
      <c r="D942" s="75">
        <v>44044</v>
      </c>
      <c r="E942" s="75">
        <v>44051</v>
      </c>
      <c r="F942" s="76">
        <v>8</v>
      </c>
      <c r="G942" s="74">
        <v>8</v>
      </c>
      <c r="H942" s="74">
        <v>2020</v>
      </c>
      <c r="I942" s="74">
        <v>1</v>
      </c>
      <c r="J942" s="77">
        <v>72051801</v>
      </c>
      <c r="K942" s="74" t="s">
        <v>1399</v>
      </c>
      <c r="L942" s="74">
        <v>7</v>
      </c>
      <c r="M942" s="74">
        <v>1045</v>
      </c>
      <c r="N942" s="74" t="s">
        <v>255</v>
      </c>
      <c r="O942" s="74" t="s">
        <v>34</v>
      </c>
      <c r="P942" s="78">
        <v>234081</v>
      </c>
      <c r="Q942" s="74" t="s">
        <v>1400</v>
      </c>
      <c r="R942" s="74">
        <v>0</v>
      </c>
      <c r="S942" s="74">
        <v>0</v>
      </c>
      <c r="T942" s="79"/>
      <c r="U942" s="79"/>
      <c r="V942" s="80" t="s">
        <v>279</v>
      </c>
      <c r="W942" s="79"/>
      <c r="X942" s="114">
        <v>44044</v>
      </c>
      <c r="Y942" s="82"/>
      <c r="Z942" s="82"/>
      <c r="AA942" s="114">
        <v>44051</v>
      </c>
      <c r="AB942" s="83"/>
      <c r="AC942" s="79"/>
      <c r="AD942" s="80"/>
      <c r="AE942" s="245"/>
      <c r="AF942" s="84">
        <v>0</v>
      </c>
      <c r="AG942" s="79"/>
      <c r="AH942" s="79"/>
      <c r="AI942" s="79"/>
      <c r="AJ942" s="79"/>
      <c r="AK942" s="79"/>
      <c r="AL942" s="79"/>
      <c r="AM942" s="79"/>
      <c r="AN942" s="79"/>
      <c r="AO942" s="79"/>
      <c r="AP942" s="79"/>
      <c r="AQ942" s="79"/>
      <c r="AR942"/>
    </row>
    <row r="943" spans="1:44" s="64" customFormat="1" ht="14.1" hidden="1" customHeight="1">
      <c r="A943" s="73" t="s">
        <v>245</v>
      </c>
      <c r="B943" s="74">
        <v>132</v>
      </c>
      <c r="C943" s="74" t="s">
        <v>290</v>
      </c>
      <c r="D943" s="75">
        <v>44029</v>
      </c>
      <c r="E943" s="75">
        <v>44030</v>
      </c>
      <c r="F943" s="76">
        <v>2</v>
      </c>
      <c r="G943" s="74">
        <v>7</v>
      </c>
      <c r="H943" s="74">
        <v>2020</v>
      </c>
      <c r="I943" s="74">
        <v>2</v>
      </c>
      <c r="J943" s="77">
        <v>72051801</v>
      </c>
      <c r="K943" s="74" t="s">
        <v>1399</v>
      </c>
      <c r="L943" s="74">
        <v>3</v>
      </c>
      <c r="M943" s="74">
        <v>1038</v>
      </c>
      <c r="N943" s="74" t="s">
        <v>248</v>
      </c>
      <c r="O943" s="74" t="s">
        <v>34</v>
      </c>
      <c r="P943" s="78">
        <v>58520</v>
      </c>
      <c r="Q943" s="74" t="s">
        <v>1401</v>
      </c>
      <c r="R943" s="74">
        <v>0</v>
      </c>
      <c r="S943" s="74">
        <v>0</v>
      </c>
      <c r="T943" s="79"/>
      <c r="U943" s="79"/>
      <c r="V943" s="80" t="s">
        <v>279</v>
      </c>
      <c r="W943" s="79"/>
      <c r="X943" s="114">
        <v>44029</v>
      </c>
      <c r="Y943" s="82"/>
      <c r="Z943" s="82"/>
      <c r="AA943" s="114">
        <v>44030</v>
      </c>
      <c r="AB943" s="83"/>
      <c r="AC943" s="79"/>
      <c r="AD943" s="80"/>
      <c r="AE943" s="245"/>
      <c r="AF943" s="84">
        <v>0</v>
      </c>
      <c r="AG943" s="79"/>
      <c r="AH943" s="79"/>
      <c r="AI943" s="79"/>
      <c r="AJ943" s="79"/>
      <c r="AK943" s="79"/>
      <c r="AL943" s="79"/>
      <c r="AM943" s="79"/>
      <c r="AN943" s="79"/>
      <c r="AO943" s="79"/>
      <c r="AP943" s="79"/>
      <c r="AQ943" s="79"/>
      <c r="AR943"/>
    </row>
    <row r="944" spans="1:44" s="64" customFormat="1" ht="14.1" hidden="1" customHeight="1">
      <c r="A944" s="73" t="s">
        <v>245</v>
      </c>
      <c r="B944" s="74">
        <v>132</v>
      </c>
      <c r="C944" s="74" t="s">
        <v>290</v>
      </c>
      <c r="D944" s="75">
        <v>44031</v>
      </c>
      <c r="E944" s="75">
        <v>44040</v>
      </c>
      <c r="F944" s="76">
        <v>10</v>
      </c>
      <c r="G944" s="74">
        <v>7</v>
      </c>
      <c r="H944" s="74">
        <v>2020</v>
      </c>
      <c r="I944" s="74">
        <v>2</v>
      </c>
      <c r="J944" s="77">
        <v>72051801</v>
      </c>
      <c r="K944" s="74" t="s">
        <v>1399</v>
      </c>
      <c r="L944" s="74">
        <v>3</v>
      </c>
      <c r="M944" s="74">
        <v>1045</v>
      </c>
      <c r="N944" s="74" t="s">
        <v>255</v>
      </c>
      <c r="O944" s="74" t="s">
        <v>34</v>
      </c>
      <c r="P944" s="78">
        <v>292601</v>
      </c>
      <c r="Q944" s="74" t="s">
        <v>1401</v>
      </c>
      <c r="R944" s="74">
        <v>0</v>
      </c>
      <c r="S944" s="74">
        <v>0</v>
      </c>
      <c r="T944" s="79"/>
      <c r="U944" s="79"/>
      <c r="V944" s="80" t="s">
        <v>279</v>
      </c>
      <c r="W944" s="79"/>
      <c r="X944" s="114">
        <v>44031</v>
      </c>
      <c r="Y944" s="82"/>
      <c r="Z944" s="82"/>
      <c r="AA944" s="114">
        <v>44040</v>
      </c>
      <c r="AB944" s="83"/>
      <c r="AC944" s="79"/>
      <c r="AD944" s="80"/>
      <c r="AE944" s="245"/>
      <c r="AF944" s="84">
        <v>0</v>
      </c>
      <c r="AG944" s="79"/>
      <c r="AH944" s="79"/>
      <c r="AI944" s="79"/>
      <c r="AJ944" s="79"/>
      <c r="AK944" s="79"/>
      <c r="AL944" s="79"/>
      <c r="AM944" s="79"/>
      <c r="AN944" s="79"/>
      <c r="AO944" s="79"/>
      <c r="AP944" s="79"/>
      <c r="AQ944" s="79"/>
      <c r="AR944"/>
    </row>
    <row r="945" spans="1:44" s="64" customFormat="1" ht="14.1" hidden="1" customHeight="1">
      <c r="A945" s="73" t="s">
        <v>245</v>
      </c>
      <c r="B945" s="74">
        <v>132</v>
      </c>
      <c r="C945" s="74" t="s">
        <v>290</v>
      </c>
      <c r="D945" s="75">
        <v>43998</v>
      </c>
      <c r="E945" s="75">
        <v>43999</v>
      </c>
      <c r="F945" s="76">
        <v>2</v>
      </c>
      <c r="G945" s="74">
        <v>6</v>
      </c>
      <c r="H945" s="74">
        <v>2020</v>
      </c>
      <c r="I945" s="74">
        <v>2</v>
      </c>
      <c r="J945" s="77">
        <v>72052462</v>
      </c>
      <c r="K945" s="74" t="s">
        <v>1402</v>
      </c>
      <c r="L945" s="74">
        <v>13</v>
      </c>
      <c r="M945" s="74">
        <v>1038</v>
      </c>
      <c r="N945" s="74" t="s">
        <v>248</v>
      </c>
      <c r="O945" s="74" t="s">
        <v>438</v>
      </c>
      <c r="P945" s="78">
        <v>58520</v>
      </c>
      <c r="Q945" s="74" t="s">
        <v>1403</v>
      </c>
      <c r="R945" s="74">
        <v>0</v>
      </c>
      <c r="S945" s="74">
        <v>0</v>
      </c>
      <c r="T945" s="79"/>
      <c r="U945" s="79"/>
      <c r="V945" s="80" t="s">
        <v>279</v>
      </c>
      <c r="W945" s="79"/>
      <c r="X945" s="114">
        <v>43998</v>
      </c>
      <c r="Y945" s="82"/>
      <c r="Z945" s="82"/>
      <c r="AA945" s="114">
        <v>43999</v>
      </c>
      <c r="AB945" s="83"/>
      <c r="AC945" s="79"/>
      <c r="AD945" s="80"/>
      <c r="AE945" s="245"/>
      <c r="AF945" s="84">
        <v>0</v>
      </c>
      <c r="AG945" s="79"/>
      <c r="AH945" s="79"/>
      <c r="AI945" s="79"/>
      <c r="AJ945" s="79"/>
      <c r="AK945" s="79"/>
      <c r="AL945" s="79"/>
      <c r="AM945" s="79"/>
      <c r="AN945" s="79"/>
      <c r="AO945" s="79"/>
      <c r="AP945" s="79"/>
      <c r="AQ945" s="79"/>
      <c r="AR945"/>
    </row>
    <row r="946" spans="1:44" s="64" customFormat="1" ht="14.1" hidden="1" customHeight="1">
      <c r="A946" s="73" t="s">
        <v>245</v>
      </c>
      <c r="B946" s="74">
        <v>132</v>
      </c>
      <c r="C946" s="74" t="s">
        <v>290</v>
      </c>
      <c r="D946" s="75"/>
      <c r="E946" s="75"/>
      <c r="F946" s="76"/>
      <c r="G946" s="74">
        <v>3</v>
      </c>
      <c r="H946" s="74">
        <v>2020</v>
      </c>
      <c r="I946" s="74">
        <v>1</v>
      </c>
      <c r="J946" s="77">
        <v>72052462</v>
      </c>
      <c r="K946" s="74" t="s">
        <v>1402</v>
      </c>
      <c r="L946" s="74"/>
      <c r="M946" s="74">
        <v>1038</v>
      </c>
      <c r="N946" s="74" t="s">
        <v>248</v>
      </c>
      <c r="O946" s="74" t="s">
        <v>438</v>
      </c>
      <c r="P946" s="78">
        <v>930000</v>
      </c>
      <c r="Q946" s="74"/>
      <c r="R946" s="74"/>
      <c r="S946" s="74"/>
      <c r="T946" s="79"/>
      <c r="U946" s="79"/>
      <c r="V946" s="80" t="s">
        <v>260</v>
      </c>
      <c r="W946" s="79" t="s">
        <v>249</v>
      </c>
      <c r="X946" s="114"/>
      <c r="Y946" s="82" t="s">
        <v>249</v>
      </c>
      <c r="Z946" s="82" t="s">
        <v>249</v>
      </c>
      <c r="AA946" s="114"/>
      <c r="AB946" s="83"/>
      <c r="AC946" s="79" t="s">
        <v>249</v>
      </c>
      <c r="AD946" s="80"/>
      <c r="AE946" s="245"/>
      <c r="AF946" s="84">
        <v>0</v>
      </c>
      <c r="AG946" s="79" t="s">
        <v>249</v>
      </c>
      <c r="AH946" s="79" t="s">
        <v>249</v>
      </c>
      <c r="AI946" s="79" t="s">
        <v>249</v>
      </c>
      <c r="AJ946" s="79" t="s">
        <v>249</v>
      </c>
      <c r="AK946" s="79" t="s">
        <v>249</v>
      </c>
      <c r="AL946" s="79" t="s">
        <v>249</v>
      </c>
      <c r="AM946" s="79" t="s">
        <v>261</v>
      </c>
      <c r="AN946" s="79" t="s">
        <v>249</v>
      </c>
      <c r="AO946" s="79" t="s">
        <v>249</v>
      </c>
      <c r="AP946" s="79"/>
      <c r="AQ946" s="79"/>
      <c r="AR946"/>
    </row>
    <row r="947" spans="1:44" s="64" customFormat="1" ht="14.1" hidden="1" customHeight="1">
      <c r="A947" s="73" t="s">
        <v>245</v>
      </c>
      <c r="B947" s="74">
        <v>132</v>
      </c>
      <c r="C947" s="74" t="s">
        <v>290</v>
      </c>
      <c r="D947" s="75"/>
      <c r="E947" s="75"/>
      <c r="F947" s="76"/>
      <c r="G947" s="74">
        <v>3</v>
      </c>
      <c r="H947" s="74">
        <v>2020</v>
      </c>
      <c r="I947" s="74">
        <v>1</v>
      </c>
      <c r="J947" s="77">
        <v>72052462</v>
      </c>
      <c r="K947" s="74" t="s">
        <v>1402</v>
      </c>
      <c r="L947" s="74"/>
      <c r="M947" s="74">
        <v>1038</v>
      </c>
      <c r="N947" s="74" t="s">
        <v>248</v>
      </c>
      <c r="O947" s="74" t="s">
        <v>438</v>
      </c>
      <c r="P947" s="78">
        <v>31000</v>
      </c>
      <c r="Q947" s="74"/>
      <c r="R947" s="74"/>
      <c r="S947" s="74"/>
      <c r="T947" s="79"/>
      <c r="U947" s="79"/>
      <c r="V947" s="80" t="s">
        <v>260</v>
      </c>
      <c r="W947" s="79" t="s">
        <v>249</v>
      </c>
      <c r="X947" s="114"/>
      <c r="Y947" s="82" t="s">
        <v>249</v>
      </c>
      <c r="Z947" s="82" t="s">
        <v>249</v>
      </c>
      <c r="AA947" s="114"/>
      <c r="AB947" s="83"/>
      <c r="AC947" s="79" t="s">
        <v>249</v>
      </c>
      <c r="AD947" s="80"/>
      <c r="AE947" s="245"/>
      <c r="AF947" s="84">
        <v>0</v>
      </c>
      <c r="AG947" s="79" t="s">
        <v>249</v>
      </c>
      <c r="AH947" s="79" t="s">
        <v>249</v>
      </c>
      <c r="AI947" s="79" t="s">
        <v>249</v>
      </c>
      <c r="AJ947" s="79" t="s">
        <v>249</v>
      </c>
      <c r="AK947" s="79" t="s">
        <v>249</v>
      </c>
      <c r="AL947" s="79" t="s">
        <v>249</v>
      </c>
      <c r="AM947" s="79" t="s">
        <v>261</v>
      </c>
      <c r="AN947" s="79" t="s">
        <v>249</v>
      </c>
      <c r="AO947" s="79" t="s">
        <v>249</v>
      </c>
      <c r="AP947" s="79"/>
      <c r="AQ947" s="79"/>
      <c r="AR947"/>
    </row>
    <row r="948" spans="1:44" s="64" customFormat="1" ht="14.1" hidden="1" customHeight="1">
      <c r="A948" s="73" t="s">
        <v>245</v>
      </c>
      <c r="B948" s="74">
        <v>132</v>
      </c>
      <c r="C948" s="74" t="s">
        <v>290</v>
      </c>
      <c r="D948" s="75"/>
      <c r="E948" s="75"/>
      <c r="F948" s="76"/>
      <c r="G948" s="74">
        <v>3</v>
      </c>
      <c r="H948" s="74">
        <v>2020</v>
      </c>
      <c r="I948" s="74">
        <v>1</v>
      </c>
      <c r="J948" s="77">
        <v>72052462</v>
      </c>
      <c r="K948" s="74" t="s">
        <v>1402</v>
      </c>
      <c r="L948" s="74"/>
      <c r="M948" s="74">
        <v>1038</v>
      </c>
      <c r="N948" s="74" t="s">
        <v>248</v>
      </c>
      <c r="O948" s="74" t="s">
        <v>373</v>
      </c>
      <c r="P948" s="78">
        <v>31000</v>
      </c>
      <c r="Q948" s="74"/>
      <c r="R948" s="74"/>
      <c r="S948" s="74"/>
      <c r="T948" s="79"/>
      <c r="U948" s="79"/>
      <c r="V948" s="80" t="s">
        <v>260</v>
      </c>
      <c r="W948" s="79" t="s">
        <v>249</v>
      </c>
      <c r="X948" s="114"/>
      <c r="Y948" s="82" t="s">
        <v>249</v>
      </c>
      <c r="Z948" s="82" t="s">
        <v>249</v>
      </c>
      <c r="AA948" s="114"/>
      <c r="AB948" s="83"/>
      <c r="AC948" s="79" t="s">
        <v>249</v>
      </c>
      <c r="AD948" s="80"/>
      <c r="AE948" s="245"/>
      <c r="AF948" s="84">
        <v>0</v>
      </c>
      <c r="AG948" s="79" t="s">
        <v>249</v>
      </c>
      <c r="AH948" s="79" t="s">
        <v>249</v>
      </c>
      <c r="AI948" s="79" t="s">
        <v>249</v>
      </c>
      <c r="AJ948" s="79" t="s">
        <v>249</v>
      </c>
      <c r="AK948" s="79" t="s">
        <v>249</v>
      </c>
      <c r="AL948" s="79" t="s">
        <v>249</v>
      </c>
      <c r="AM948" s="79" t="s">
        <v>261</v>
      </c>
      <c r="AN948" s="79" t="s">
        <v>249</v>
      </c>
      <c r="AO948" s="79" t="s">
        <v>249</v>
      </c>
      <c r="AP948" s="79"/>
      <c r="AQ948" s="79"/>
      <c r="AR948"/>
    </row>
    <row r="949" spans="1:44" s="64" customFormat="1" ht="14.1" hidden="1" customHeight="1">
      <c r="A949" s="73" t="s">
        <v>245</v>
      </c>
      <c r="B949" s="74">
        <v>132</v>
      </c>
      <c r="C949" s="74" t="s">
        <v>290</v>
      </c>
      <c r="D949" s="75"/>
      <c r="E949" s="75"/>
      <c r="F949" s="76"/>
      <c r="G949" s="74">
        <v>9</v>
      </c>
      <c r="H949" s="74">
        <v>2019</v>
      </c>
      <c r="I949" s="74">
        <v>2</v>
      </c>
      <c r="J949" s="77">
        <v>72052462</v>
      </c>
      <c r="K949" s="74" t="s">
        <v>1402</v>
      </c>
      <c r="L949" s="74"/>
      <c r="M949" s="74">
        <v>1038</v>
      </c>
      <c r="N949" s="74" t="s">
        <v>248</v>
      </c>
      <c r="O949" s="74" t="s">
        <v>438</v>
      </c>
      <c r="P949" s="78">
        <v>27604</v>
      </c>
      <c r="Q949" s="74"/>
      <c r="R949" s="74"/>
      <c r="S949" s="74"/>
      <c r="T949" s="79"/>
      <c r="U949" s="79"/>
      <c r="V949" s="80" t="s">
        <v>260</v>
      </c>
      <c r="W949" s="79" t="s">
        <v>249</v>
      </c>
      <c r="X949" s="114"/>
      <c r="Y949" s="82" t="s">
        <v>249</v>
      </c>
      <c r="Z949" s="82" t="s">
        <v>249</v>
      </c>
      <c r="AA949" s="114"/>
      <c r="AB949" s="83"/>
      <c r="AC949" s="79" t="s">
        <v>249</v>
      </c>
      <c r="AD949" s="80"/>
      <c r="AE949" s="245"/>
      <c r="AF949" s="84">
        <v>0</v>
      </c>
      <c r="AG949" s="79" t="s">
        <v>249</v>
      </c>
      <c r="AH949" s="79" t="s">
        <v>249</v>
      </c>
      <c r="AI949" s="79" t="s">
        <v>249</v>
      </c>
      <c r="AJ949" s="79" t="s">
        <v>249</v>
      </c>
      <c r="AK949" s="79" t="s">
        <v>249</v>
      </c>
      <c r="AL949" s="79" t="s">
        <v>249</v>
      </c>
      <c r="AM949" s="79" t="s">
        <v>261</v>
      </c>
      <c r="AN949" s="79" t="s">
        <v>249</v>
      </c>
      <c r="AO949" s="79" t="s">
        <v>249</v>
      </c>
      <c r="AP949" s="79"/>
      <c r="AQ949" s="79"/>
      <c r="AR949"/>
    </row>
    <row r="950" spans="1:44" s="64" customFormat="1" ht="14.1" hidden="1" customHeight="1">
      <c r="A950" s="73" t="s">
        <v>245</v>
      </c>
      <c r="B950" s="74">
        <v>132</v>
      </c>
      <c r="C950" s="74" t="s">
        <v>290</v>
      </c>
      <c r="D950" s="75"/>
      <c r="E950" s="75"/>
      <c r="F950" s="76"/>
      <c r="G950" s="74">
        <v>9</v>
      </c>
      <c r="H950" s="74">
        <v>2019</v>
      </c>
      <c r="I950" s="74">
        <v>2</v>
      </c>
      <c r="J950" s="77">
        <v>72052462</v>
      </c>
      <c r="K950" s="74" t="s">
        <v>1402</v>
      </c>
      <c r="L950" s="74"/>
      <c r="M950" s="74">
        <v>1038</v>
      </c>
      <c r="N950" s="74" t="s">
        <v>248</v>
      </c>
      <c r="O950" s="74" t="s">
        <v>438</v>
      </c>
      <c r="P950" s="78">
        <v>27604</v>
      </c>
      <c r="Q950" s="74"/>
      <c r="R950" s="74"/>
      <c r="S950" s="74"/>
      <c r="T950" s="79"/>
      <c r="U950" s="79"/>
      <c r="V950" s="80" t="s">
        <v>260</v>
      </c>
      <c r="W950" s="79" t="s">
        <v>249</v>
      </c>
      <c r="X950" s="114"/>
      <c r="Y950" s="82" t="s">
        <v>249</v>
      </c>
      <c r="Z950" s="82" t="s">
        <v>249</v>
      </c>
      <c r="AA950" s="114"/>
      <c r="AB950" s="83"/>
      <c r="AC950" s="79" t="s">
        <v>249</v>
      </c>
      <c r="AD950" s="80"/>
      <c r="AE950" s="245"/>
      <c r="AF950" s="84">
        <v>0</v>
      </c>
      <c r="AG950" s="79" t="s">
        <v>249</v>
      </c>
      <c r="AH950" s="79" t="s">
        <v>249</v>
      </c>
      <c r="AI950" s="79" t="s">
        <v>249</v>
      </c>
      <c r="AJ950" s="79" t="s">
        <v>249</v>
      </c>
      <c r="AK950" s="79" t="s">
        <v>249</v>
      </c>
      <c r="AL950" s="79" t="s">
        <v>249</v>
      </c>
      <c r="AM950" s="79" t="s">
        <v>261</v>
      </c>
      <c r="AN950" s="79" t="s">
        <v>249</v>
      </c>
      <c r="AO950" s="79" t="s">
        <v>249</v>
      </c>
      <c r="AP950" s="79"/>
      <c r="AQ950" s="79"/>
      <c r="AR950"/>
    </row>
    <row r="951" spans="1:44" s="64" customFormat="1" ht="14.1" hidden="1" customHeight="1">
      <c r="A951" s="73" t="s">
        <v>245</v>
      </c>
      <c r="B951" s="74">
        <v>132</v>
      </c>
      <c r="C951" s="74" t="s">
        <v>290</v>
      </c>
      <c r="D951" s="75"/>
      <c r="E951" s="75"/>
      <c r="F951" s="76"/>
      <c r="G951" s="74">
        <v>9</v>
      </c>
      <c r="H951" s="74">
        <v>2019</v>
      </c>
      <c r="I951" s="74">
        <v>2</v>
      </c>
      <c r="J951" s="77">
        <v>72052462</v>
      </c>
      <c r="K951" s="74" t="s">
        <v>1402</v>
      </c>
      <c r="L951" s="74"/>
      <c r="M951" s="74">
        <v>1038</v>
      </c>
      <c r="N951" s="74" t="s">
        <v>248</v>
      </c>
      <c r="O951" s="74" t="s">
        <v>438</v>
      </c>
      <c r="P951" s="78">
        <v>27604</v>
      </c>
      <c r="Q951" s="74"/>
      <c r="R951" s="74"/>
      <c r="S951" s="74"/>
      <c r="T951" s="79"/>
      <c r="U951" s="79"/>
      <c r="V951" s="80" t="s">
        <v>260</v>
      </c>
      <c r="W951" s="79" t="s">
        <v>249</v>
      </c>
      <c r="X951" s="114"/>
      <c r="Y951" s="82" t="s">
        <v>249</v>
      </c>
      <c r="Z951" s="82" t="s">
        <v>249</v>
      </c>
      <c r="AA951" s="114"/>
      <c r="AB951" s="83"/>
      <c r="AC951" s="79" t="s">
        <v>249</v>
      </c>
      <c r="AD951" s="80"/>
      <c r="AE951" s="245"/>
      <c r="AF951" s="84">
        <v>0</v>
      </c>
      <c r="AG951" s="79" t="s">
        <v>249</v>
      </c>
      <c r="AH951" s="79" t="s">
        <v>249</v>
      </c>
      <c r="AI951" s="79" t="s">
        <v>249</v>
      </c>
      <c r="AJ951" s="79" t="s">
        <v>249</v>
      </c>
      <c r="AK951" s="79" t="s">
        <v>249</v>
      </c>
      <c r="AL951" s="79" t="s">
        <v>249</v>
      </c>
      <c r="AM951" s="79" t="s">
        <v>261</v>
      </c>
      <c r="AN951" s="79" t="s">
        <v>249</v>
      </c>
      <c r="AO951" s="79" t="s">
        <v>249</v>
      </c>
      <c r="AP951" s="79"/>
      <c r="AQ951" s="79"/>
      <c r="AR951"/>
    </row>
    <row r="952" spans="1:44" s="64" customFormat="1" ht="14.1" hidden="1" customHeight="1">
      <c r="A952" s="73" t="s">
        <v>245</v>
      </c>
      <c r="B952" s="74">
        <v>132</v>
      </c>
      <c r="C952" s="74" t="s">
        <v>290</v>
      </c>
      <c r="D952" s="75"/>
      <c r="E952" s="75"/>
      <c r="F952" s="76"/>
      <c r="G952" s="74">
        <v>5</v>
      </c>
      <c r="H952" s="74">
        <v>2019</v>
      </c>
      <c r="I952" s="74">
        <v>1</v>
      </c>
      <c r="J952" s="77">
        <v>72052462</v>
      </c>
      <c r="K952" s="74" t="s">
        <v>1402</v>
      </c>
      <c r="L952" s="74"/>
      <c r="M952" s="74">
        <v>1038</v>
      </c>
      <c r="N952" s="74" t="s">
        <v>248</v>
      </c>
      <c r="O952" s="74" t="s">
        <v>438</v>
      </c>
      <c r="P952" s="78">
        <v>27603.866600000001</v>
      </c>
      <c r="Q952" s="74"/>
      <c r="R952" s="74"/>
      <c r="S952" s="74"/>
      <c r="T952" s="79"/>
      <c r="U952" s="79"/>
      <c r="V952" s="80" t="s">
        <v>260</v>
      </c>
      <c r="W952" s="79" t="s">
        <v>249</v>
      </c>
      <c r="X952" s="114"/>
      <c r="Y952" s="82" t="s">
        <v>249</v>
      </c>
      <c r="Z952" s="82" t="s">
        <v>249</v>
      </c>
      <c r="AA952" s="114"/>
      <c r="AB952" s="83"/>
      <c r="AC952" s="79" t="s">
        <v>249</v>
      </c>
      <c r="AD952" s="80"/>
      <c r="AE952" s="245"/>
      <c r="AF952" s="84">
        <v>27604</v>
      </c>
      <c r="AG952" s="79" t="s">
        <v>249</v>
      </c>
      <c r="AH952" s="79" t="s">
        <v>249</v>
      </c>
      <c r="AI952" s="79" t="s">
        <v>249</v>
      </c>
      <c r="AJ952" s="79" t="s">
        <v>249</v>
      </c>
      <c r="AK952" s="79" t="s">
        <v>249</v>
      </c>
      <c r="AL952" s="79" t="s">
        <v>249</v>
      </c>
      <c r="AM952" s="79" t="s">
        <v>261</v>
      </c>
      <c r="AN952" s="79" t="s">
        <v>249</v>
      </c>
      <c r="AO952" s="79" t="s">
        <v>249</v>
      </c>
      <c r="AP952" s="79"/>
      <c r="AQ952" s="79"/>
      <c r="AR952"/>
    </row>
    <row r="953" spans="1:44" s="64" customFormat="1" ht="14.1" hidden="1" customHeight="1">
      <c r="A953" s="73" t="s">
        <v>245</v>
      </c>
      <c r="B953" s="74">
        <v>132</v>
      </c>
      <c r="C953" s="74" t="s">
        <v>290</v>
      </c>
      <c r="D953" s="75"/>
      <c r="E953" s="75"/>
      <c r="F953" s="76"/>
      <c r="G953" s="74">
        <v>5</v>
      </c>
      <c r="H953" s="74">
        <v>2019</v>
      </c>
      <c r="I953" s="74">
        <v>2</v>
      </c>
      <c r="J953" s="77">
        <v>72052462</v>
      </c>
      <c r="K953" s="74" t="s">
        <v>1402</v>
      </c>
      <c r="L953" s="74"/>
      <c r="M953" s="74">
        <v>1038</v>
      </c>
      <c r="N953" s="74" t="s">
        <v>248</v>
      </c>
      <c r="O953" s="74" t="s">
        <v>438</v>
      </c>
      <c r="P953" s="78">
        <v>55207.7333</v>
      </c>
      <c r="Q953" s="74"/>
      <c r="R953" s="74"/>
      <c r="S953" s="74"/>
      <c r="T953" s="79"/>
      <c r="U953" s="79"/>
      <c r="V953" s="80" t="s">
        <v>260</v>
      </c>
      <c r="W953" s="79" t="s">
        <v>249</v>
      </c>
      <c r="X953" s="114"/>
      <c r="Y953" s="82" t="s">
        <v>249</v>
      </c>
      <c r="Z953" s="82" t="s">
        <v>249</v>
      </c>
      <c r="AA953" s="114"/>
      <c r="AB953" s="83"/>
      <c r="AC953" s="79" t="s">
        <v>249</v>
      </c>
      <c r="AD953" s="80"/>
      <c r="AE953" s="245"/>
      <c r="AF953" s="84">
        <v>55208</v>
      </c>
      <c r="AG953" s="79" t="s">
        <v>249</v>
      </c>
      <c r="AH953" s="79" t="s">
        <v>249</v>
      </c>
      <c r="AI953" s="79" t="s">
        <v>249</v>
      </c>
      <c r="AJ953" s="79" t="s">
        <v>249</v>
      </c>
      <c r="AK953" s="79" t="s">
        <v>249</v>
      </c>
      <c r="AL953" s="79" t="s">
        <v>249</v>
      </c>
      <c r="AM953" s="79" t="s">
        <v>261</v>
      </c>
      <c r="AN953" s="79" t="s">
        <v>249</v>
      </c>
      <c r="AO953" s="79" t="s">
        <v>249</v>
      </c>
      <c r="AP953" s="79"/>
      <c r="AQ953" s="79"/>
      <c r="AR953"/>
    </row>
    <row r="954" spans="1:44" s="64" customFormat="1" ht="14.1" hidden="1" customHeight="1">
      <c r="A954" s="73" t="s">
        <v>245</v>
      </c>
      <c r="B954" s="74">
        <v>132</v>
      </c>
      <c r="C954" s="74" t="s">
        <v>290</v>
      </c>
      <c r="D954" s="75"/>
      <c r="E954" s="75"/>
      <c r="F954" s="76"/>
      <c r="G954" s="74">
        <v>12</v>
      </c>
      <c r="H954" s="74">
        <v>2018</v>
      </c>
      <c r="I954" s="74">
        <v>1</v>
      </c>
      <c r="J954" s="77">
        <v>72052462</v>
      </c>
      <c r="K954" s="74" t="s">
        <v>1402</v>
      </c>
      <c r="L954" s="74"/>
      <c r="M954" s="74">
        <v>1038</v>
      </c>
      <c r="N954" s="74" t="s">
        <v>248</v>
      </c>
      <c r="O954" s="74" t="s">
        <v>438</v>
      </c>
      <c r="P954" s="78">
        <v>26041.4</v>
      </c>
      <c r="Q954" s="74"/>
      <c r="R954" s="74"/>
      <c r="S954" s="74"/>
      <c r="T954" s="79"/>
      <c r="U954" s="79"/>
      <c r="V954" s="80" t="s">
        <v>260</v>
      </c>
      <c r="W954" s="79" t="s">
        <v>249</v>
      </c>
      <c r="X954" s="114"/>
      <c r="Y954" s="82" t="s">
        <v>249</v>
      </c>
      <c r="Z954" s="82" t="s">
        <v>249</v>
      </c>
      <c r="AA954" s="114"/>
      <c r="AB954" s="83"/>
      <c r="AC954" s="79" t="s">
        <v>249</v>
      </c>
      <c r="AD954" s="80"/>
      <c r="AE954" s="245"/>
      <c r="AF954" s="84">
        <v>27333</v>
      </c>
      <c r="AG954" s="79" t="s">
        <v>249</v>
      </c>
      <c r="AH954" s="79" t="s">
        <v>249</v>
      </c>
      <c r="AI954" s="79" t="s">
        <v>249</v>
      </c>
      <c r="AJ954" s="79" t="s">
        <v>249</v>
      </c>
      <c r="AK954" s="79" t="s">
        <v>249</v>
      </c>
      <c r="AL954" s="79" t="s">
        <v>249</v>
      </c>
      <c r="AM954" s="79" t="s">
        <v>261</v>
      </c>
      <c r="AN954" s="79" t="s">
        <v>249</v>
      </c>
      <c r="AO954" s="79" t="s">
        <v>249</v>
      </c>
      <c r="AP954" s="79"/>
      <c r="AQ954" s="79"/>
      <c r="AR954"/>
    </row>
    <row r="955" spans="1:44" s="64" customFormat="1" ht="14.1" hidden="1" customHeight="1">
      <c r="A955" s="73" t="s">
        <v>245</v>
      </c>
      <c r="B955" s="74">
        <v>132</v>
      </c>
      <c r="C955" s="74" t="s">
        <v>290</v>
      </c>
      <c r="D955" s="75"/>
      <c r="E955" s="75"/>
      <c r="F955" s="76"/>
      <c r="G955" s="74">
        <v>9</v>
      </c>
      <c r="H955" s="74">
        <v>2018</v>
      </c>
      <c r="I955" s="74">
        <v>2</v>
      </c>
      <c r="J955" s="77">
        <v>72052462</v>
      </c>
      <c r="K955" s="74" t="s">
        <v>1402</v>
      </c>
      <c r="L955" s="74"/>
      <c r="M955" s="74">
        <v>1038</v>
      </c>
      <c r="N955" s="74" t="s">
        <v>248</v>
      </c>
      <c r="O955" s="74" t="s">
        <v>438</v>
      </c>
      <c r="P955" s="78">
        <v>26041.4</v>
      </c>
      <c r="Q955" s="74"/>
      <c r="R955" s="74"/>
      <c r="S955" s="74"/>
      <c r="T955" s="79"/>
      <c r="U955" s="79"/>
      <c r="V955" s="80" t="s">
        <v>260</v>
      </c>
      <c r="W955" s="79" t="s">
        <v>249</v>
      </c>
      <c r="X955" s="114"/>
      <c r="Y955" s="82" t="s">
        <v>249</v>
      </c>
      <c r="Z955" s="82" t="s">
        <v>249</v>
      </c>
      <c r="AA955" s="114"/>
      <c r="AB955" s="83"/>
      <c r="AC955" s="79" t="s">
        <v>249</v>
      </c>
      <c r="AD955" s="80"/>
      <c r="AE955" s="245"/>
      <c r="AF955" s="84">
        <v>27333</v>
      </c>
      <c r="AG955" s="79" t="s">
        <v>249</v>
      </c>
      <c r="AH955" s="79" t="s">
        <v>249</v>
      </c>
      <c r="AI955" s="79" t="s">
        <v>249</v>
      </c>
      <c r="AJ955" s="79" t="s">
        <v>249</v>
      </c>
      <c r="AK955" s="79" t="s">
        <v>249</v>
      </c>
      <c r="AL955" s="79" t="s">
        <v>249</v>
      </c>
      <c r="AM955" s="79" t="s">
        <v>261</v>
      </c>
      <c r="AN955" s="79" t="s">
        <v>249</v>
      </c>
      <c r="AO955" s="79" t="s">
        <v>249</v>
      </c>
      <c r="AP955" s="79"/>
      <c r="AQ955" s="79"/>
      <c r="AR955"/>
    </row>
    <row r="956" spans="1:44" s="64" customFormat="1" ht="14.1" customHeight="1">
      <c r="A956" s="73" t="s">
        <v>245</v>
      </c>
      <c r="B956" s="74">
        <v>132</v>
      </c>
      <c r="C956" s="74" t="s">
        <v>290</v>
      </c>
      <c r="D956" s="75">
        <v>43365</v>
      </c>
      <c r="E956" s="75">
        <v>43367</v>
      </c>
      <c r="F956" s="76">
        <v>3</v>
      </c>
      <c r="G956" s="74">
        <v>9</v>
      </c>
      <c r="H956" s="74">
        <v>2018</v>
      </c>
      <c r="I956" s="74">
        <v>2</v>
      </c>
      <c r="J956" s="77">
        <v>72052574</v>
      </c>
      <c r="K956" s="74" t="s">
        <v>1404</v>
      </c>
      <c r="L956" s="74"/>
      <c r="M956" s="74">
        <v>1046</v>
      </c>
      <c r="N956" s="74" t="s">
        <v>274</v>
      </c>
      <c r="O956" s="74" t="s">
        <v>34</v>
      </c>
      <c r="P956" s="78">
        <v>26041.4</v>
      </c>
      <c r="Q956" s="74"/>
      <c r="R956" s="74"/>
      <c r="S956" s="74"/>
      <c r="T956" s="263"/>
      <c r="U956" s="79"/>
      <c r="V956" s="80" t="s">
        <v>256</v>
      </c>
      <c r="W956" s="263">
        <v>20180071434</v>
      </c>
      <c r="X956" s="280">
        <v>43365</v>
      </c>
      <c r="Y956" s="292" t="s">
        <v>363</v>
      </c>
      <c r="Z956" s="292" t="s">
        <v>1405</v>
      </c>
      <c r="AA956" s="280">
        <v>43367</v>
      </c>
      <c r="AB956" s="299">
        <v>3</v>
      </c>
      <c r="AC956" s="263" t="s">
        <v>249</v>
      </c>
      <c r="AD956" s="319" t="s">
        <v>256</v>
      </c>
      <c r="AE956" s="324">
        <v>43425.425000000003</v>
      </c>
      <c r="AF956" s="317">
        <v>30000</v>
      </c>
      <c r="AG956" s="263" t="s">
        <v>1405</v>
      </c>
      <c r="AH956" s="263">
        <v>88869</v>
      </c>
      <c r="AI956" s="263">
        <v>0</v>
      </c>
      <c r="AJ956" s="263">
        <v>0</v>
      </c>
      <c r="AK956" s="263" t="s">
        <v>249</v>
      </c>
      <c r="AL956" s="263">
        <v>0</v>
      </c>
      <c r="AM956" s="79"/>
      <c r="AN956" s="79" t="s">
        <v>25</v>
      </c>
      <c r="AO956" s="79" t="s">
        <v>249</v>
      </c>
      <c r="AP956" s="263"/>
      <c r="AQ956" s="263"/>
      <c r="AR956"/>
    </row>
    <row r="957" spans="1:44" s="64" customFormat="1" ht="14.1" customHeight="1">
      <c r="A957" s="73" t="s">
        <v>245</v>
      </c>
      <c r="B957" s="74">
        <v>132</v>
      </c>
      <c r="C957" s="74" t="s">
        <v>290</v>
      </c>
      <c r="D957" s="75">
        <v>43022</v>
      </c>
      <c r="E957" s="75">
        <v>43024</v>
      </c>
      <c r="F957" s="76">
        <v>3</v>
      </c>
      <c r="G957" s="74">
        <v>10</v>
      </c>
      <c r="H957" s="74">
        <v>2017</v>
      </c>
      <c r="I957" s="74">
        <v>1</v>
      </c>
      <c r="J957" s="77">
        <v>72055033</v>
      </c>
      <c r="K957" s="74" t="s">
        <v>1406</v>
      </c>
      <c r="L957" s="74"/>
      <c r="M957" s="74">
        <v>1045</v>
      </c>
      <c r="N957" s="74" t="s">
        <v>255</v>
      </c>
      <c r="O957" s="74" t="s">
        <v>34</v>
      </c>
      <c r="P957" s="78">
        <v>930000</v>
      </c>
      <c r="Q957" s="74"/>
      <c r="R957" s="74"/>
      <c r="S957" s="74"/>
      <c r="T957" s="263">
        <v>1</v>
      </c>
      <c r="U957" s="79"/>
      <c r="V957" s="80" t="s">
        <v>256</v>
      </c>
      <c r="W957" s="263" t="s">
        <v>249</v>
      </c>
      <c r="X957" s="280">
        <v>43022</v>
      </c>
      <c r="Y957" s="292" t="s">
        <v>249</v>
      </c>
      <c r="Z957" s="292" t="s">
        <v>249</v>
      </c>
      <c r="AA957" s="280">
        <v>43024</v>
      </c>
      <c r="AB957" s="299">
        <v>3</v>
      </c>
      <c r="AC957" s="263" t="s">
        <v>249</v>
      </c>
      <c r="AD957" s="319" t="s">
        <v>256</v>
      </c>
      <c r="AE957" s="324"/>
      <c r="AF957" s="317">
        <v>0</v>
      </c>
      <c r="AG957" s="263" t="s">
        <v>249</v>
      </c>
      <c r="AH957" s="263" t="s">
        <v>249</v>
      </c>
      <c r="AI957" s="263" t="s">
        <v>249</v>
      </c>
      <c r="AJ957" s="263" t="s">
        <v>249</v>
      </c>
      <c r="AK957" s="263" t="s">
        <v>249</v>
      </c>
      <c r="AL957" s="263" t="s">
        <v>249</v>
      </c>
      <c r="AM957" s="79"/>
      <c r="AN957" s="79" t="s">
        <v>249</v>
      </c>
      <c r="AO957" s="79" t="s">
        <v>249</v>
      </c>
      <c r="AP957" s="263"/>
      <c r="AQ957" s="263"/>
      <c r="AR957"/>
    </row>
    <row r="958" spans="1:44" s="64" customFormat="1" ht="14.1" customHeight="1">
      <c r="A958" s="73" t="s">
        <v>245</v>
      </c>
      <c r="B958" s="74">
        <v>132</v>
      </c>
      <c r="C958" s="74" t="s">
        <v>290</v>
      </c>
      <c r="D958" s="75">
        <v>43083</v>
      </c>
      <c r="E958" s="75">
        <v>43084</v>
      </c>
      <c r="F958" s="76">
        <v>2</v>
      </c>
      <c r="G958" s="74">
        <v>12</v>
      </c>
      <c r="H958" s="74">
        <v>2017</v>
      </c>
      <c r="I958" s="74">
        <v>1</v>
      </c>
      <c r="J958" s="77">
        <v>72055033</v>
      </c>
      <c r="K958" s="74" t="s">
        <v>1406</v>
      </c>
      <c r="L958" s="74"/>
      <c r="M958" s="74">
        <v>1038</v>
      </c>
      <c r="N958" s="74" t="s">
        <v>248</v>
      </c>
      <c r="O958" s="74" t="s">
        <v>34</v>
      </c>
      <c r="P958" s="78">
        <v>29260</v>
      </c>
      <c r="Q958" s="74"/>
      <c r="R958" s="74"/>
      <c r="S958" s="74"/>
      <c r="T958" s="263"/>
      <c r="U958" s="79"/>
      <c r="V958" s="80" t="s">
        <v>26</v>
      </c>
      <c r="W958" s="263" t="s">
        <v>249</v>
      </c>
      <c r="X958" s="280">
        <v>43083</v>
      </c>
      <c r="Y958" s="292" t="s">
        <v>249</v>
      </c>
      <c r="Z958" s="292" t="s">
        <v>249</v>
      </c>
      <c r="AA958" s="280">
        <v>43084</v>
      </c>
      <c r="AB958" s="299">
        <v>2</v>
      </c>
      <c r="AC958" s="263" t="s">
        <v>249</v>
      </c>
      <c r="AD958" s="319" t="s">
        <v>26</v>
      </c>
      <c r="AE958" s="324"/>
      <c r="AF958" s="317">
        <v>0</v>
      </c>
      <c r="AG958" s="263"/>
      <c r="AH958" s="263"/>
      <c r="AI958" s="263"/>
      <c r="AJ958" s="263"/>
      <c r="AK958" s="263"/>
      <c r="AL958" s="263"/>
      <c r="AM958" s="79"/>
      <c r="AN958" s="79"/>
      <c r="AO958" s="79"/>
      <c r="AP958" s="263" t="s">
        <v>250</v>
      </c>
      <c r="AQ958" s="263"/>
      <c r="AR958"/>
    </row>
    <row r="959" spans="1:44" s="64" customFormat="1" ht="14.1" customHeight="1">
      <c r="A959" s="73" t="s">
        <v>245</v>
      </c>
      <c r="B959" s="74">
        <v>132</v>
      </c>
      <c r="C959" s="74" t="s">
        <v>290</v>
      </c>
      <c r="D959" s="75">
        <v>43671</v>
      </c>
      <c r="E959" s="75">
        <v>43672</v>
      </c>
      <c r="F959" s="76">
        <v>2</v>
      </c>
      <c r="G959" s="74">
        <v>7</v>
      </c>
      <c r="H959" s="74">
        <v>2019</v>
      </c>
      <c r="I959" s="74">
        <v>2</v>
      </c>
      <c r="J959" s="77">
        <v>72055033</v>
      </c>
      <c r="K959" s="74" t="s">
        <v>1406</v>
      </c>
      <c r="L959" s="74"/>
      <c r="M959" s="74">
        <v>1038</v>
      </c>
      <c r="N959" s="74" t="s">
        <v>248</v>
      </c>
      <c r="O959" s="74" t="s">
        <v>34</v>
      </c>
      <c r="P959" s="78">
        <v>55208</v>
      </c>
      <c r="Q959" s="74"/>
      <c r="R959" s="74"/>
      <c r="S959" s="74"/>
      <c r="T959" s="263"/>
      <c r="U959" s="79"/>
      <c r="V959" s="80" t="s">
        <v>26</v>
      </c>
      <c r="W959" s="263" t="s">
        <v>249</v>
      </c>
      <c r="X959" s="280">
        <v>43671</v>
      </c>
      <c r="Y959" s="292" t="s">
        <v>249</v>
      </c>
      <c r="Z959" s="292" t="s">
        <v>249</v>
      </c>
      <c r="AA959" s="280">
        <v>43672</v>
      </c>
      <c r="AB959" s="299">
        <v>2</v>
      </c>
      <c r="AC959" s="263" t="s">
        <v>249</v>
      </c>
      <c r="AD959" s="319" t="s">
        <v>26</v>
      </c>
      <c r="AE959" s="324"/>
      <c r="AF959" s="317">
        <v>0</v>
      </c>
      <c r="AG959" s="263"/>
      <c r="AH959" s="263"/>
      <c r="AI959" s="263"/>
      <c r="AJ959" s="263"/>
      <c r="AK959" s="263"/>
      <c r="AL959" s="263"/>
      <c r="AM959" s="79"/>
      <c r="AN959" s="79"/>
      <c r="AO959" s="79"/>
      <c r="AP959" s="263" t="s">
        <v>250</v>
      </c>
      <c r="AQ959" s="263"/>
      <c r="AR959"/>
    </row>
    <row r="960" spans="1:44" s="64" customFormat="1" ht="14.1" customHeight="1">
      <c r="A960" s="73" t="s">
        <v>245</v>
      </c>
      <c r="B960" s="74">
        <v>132</v>
      </c>
      <c r="C960" s="74" t="s">
        <v>290</v>
      </c>
      <c r="D960" s="75">
        <v>43209</v>
      </c>
      <c r="E960" s="75">
        <v>43209</v>
      </c>
      <c r="F960" s="76">
        <v>1</v>
      </c>
      <c r="G960" s="74">
        <v>4</v>
      </c>
      <c r="H960" s="74">
        <v>2018</v>
      </c>
      <c r="I960" s="74">
        <v>2</v>
      </c>
      <c r="J960" s="77">
        <v>72055033</v>
      </c>
      <c r="K960" s="74" t="s">
        <v>1406</v>
      </c>
      <c r="L960" s="74"/>
      <c r="M960" s="74">
        <v>1038</v>
      </c>
      <c r="N960" s="74" t="s">
        <v>248</v>
      </c>
      <c r="O960" s="74" t="s">
        <v>34</v>
      </c>
      <c r="P960" s="78">
        <v>55208</v>
      </c>
      <c r="Q960" s="74"/>
      <c r="R960" s="74"/>
      <c r="S960" s="74"/>
      <c r="T960" s="263"/>
      <c r="U960" s="79"/>
      <c r="V960" s="80" t="s">
        <v>26</v>
      </c>
      <c r="W960" s="263" t="s">
        <v>249</v>
      </c>
      <c r="X960" s="280">
        <v>43209</v>
      </c>
      <c r="Y960" s="292" t="s">
        <v>249</v>
      </c>
      <c r="Z960" s="292" t="s">
        <v>249</v>
      </c>
      <c r="AA960" s="280">
        <v>43209</v>
      </c>
      <c r="AB960" s="299">
        <v>1</v>
      </c>
      <c r="AC960" s="263" t="s">
        <v>249</v>
      </c>
      <c r="AD960" s="319" t="s">
        <v>26</v>
      </c>
      <c r="AE960" s="324"/>
      <c r="AF960" s="317">
        <v>0</v>
      </c>
      <c r="AG960" s="263"/>
      <c r="AH960" s="263"/>
      <c r="AI960" s="263"/>
      <c r="AJ960" s="263"/>
      <c r="AK960" s="263"/>
      <c r="AL960" s="263"/>
      <c r="AM960" s="79"/>
      <c r="AN960" s="79"/>
      <c r="AO960" s="79"/>
      <c r="AP960" s="263" t="s">
        <v>250</v>
      </c>
      <c r="AQ960" s="263"/>
      <c r="AR960"/>
    </row>
    <row r="961" spans="1:44" s="64" customFormat="1" ht="14.1" hidden="1" customHeight="1">
      <c r="A961" s="73" t="s">
        <v>245</v>
      </c>
      <c r="B961" s="74">
        <v>132</v>
      </c>
      <c r="C961" s="74" t="s">
        <v>290</v>
      </c>
      <c r="D961" s="75">
        <v>44013</v>
      </c>
      <c r="E961" s="75">
        <v>44014</v>
      </c>
      <c r="F961" s="76">
        <v>2</v>
      </c>
      <c r="G961" s="74">
        <v>7</v>
      </c>
      <c r="H961" s="74">
        <v>2020</v>
      </c>
      <c r="I961" s="74">
        <v>1</v>
      </c>
      <c r="J961" s="77">
        <v>72055060</v>
      </c>
      <c r="K961" s="74" t="s">
        <v>1407</v>
      </c>
      <c r="L961" s="74">
        <v>1</v>
      </c>
      <c r="M961" s="74">
        <v>1038</v>
      </c>
      <c r="N961" s="74" t="s">
        <v>248</v>
      </c>
      <c r="O961" s="74" t="s">
        <v>44</v>
      </c>
      <c r="P961" s="78">
        <v>58520</v>
      </c>
      <c r="Q961" s="74" t="s">
        <v>1408</v>
      </c>
      <c r="R961" s="74">
        <v>0</v>
      </c>
      <c r="S961" s="74">
        <v>0</v>
      </c>
      <c r="T961" s="79"/>
      <c r="U961" s="79"/>
      <c r="V961" s="80" t="s">
        <v>279</v>
      </c>
      <c r="W961" s="79"/>
      <c r="X961" s="114">
        <v>44013</v>
      </c>
      <c r="Y961" s="82"/>
      <c r="Z961" s="82"/>
      <c r="AA961" s="114">
        <v>44014</v>
      </c>
      <c r="AB961" s="83"/>
      <c r="AC961" s="79"/>
      <c r="AD961" s="80"/>
      <c r="AE961" s="245"/>
      <c r="AF961" s="84">
        <v>0</v>
      </c>
      <c r="AG961" s="79"/>
      <c r="AH961" s="79"/>
      <c r="AI961" s="79"/>
      <c r="AJ961" s="79"/>
      <c r="AK961" s="79"/>
      <c r="AL961" s="79"/>
      <c r="AM961" s="79"/>
      <c r="AN961" s="79"/>
      <c r="AO961" s="79"/>
      <c r="AP961" s="79"/>
      <c r="AQ961" s="79"/>
      <c r="AR961"/>
    </row>
    <row r="962" spans="1:44" s="64" customFormat="1" ht="14.1" hidden="1" customHeight="1">
      <c r="A962" s="73" t="s">
        <v>245</v>
      </c>
      <c r="B962" s="74">
        <v>132</v>
      </c>
      <c r="C962" s="74" t="s">
        <v>290</v>
      </c>
      <c r="D962" s="75">
        <v>44015</v>
      </c>
      <c r="E962" s="75">
        <v>44015</v>
      </c>
      <c r="F962" s="76">
        <v>1</v>
      </c>
      <c r="G962" s="74">
        <v>7</v>
      </c>
      <c r="H962" s="74">
        <v>2020</v>
      </c>
      <c r="I962" s="74">
        <v>1</v>
      </c>
      <c r="J962" s="77">
        <v>72055060</v>
      </c>
      <c r="K962" s="74" t="s">
        <v>1407</v>
      </c>
      <c r="L962" s="74">
        <v>1</v>
      </c>
      <c r="M962" s="74">
        <v>1045</v>
      </c>
      <c r="N962" s="74" t="s">
        <v>255</v>
      </c>
      <c r="O962" s="74" t="s">
        <v>44</v>
      </c>
      <c r="P962" s="78">
        <v>351121</v>
      </c>
      <c r="Q962" s="74" t="s">
        <v>1408</v>
      </c>
      <c r="R962" s="74">
        <v>0</v>
      </c>
      <c r="S962" s="74">
        <v>0</v>
      </c>
      <c r="T962" s="79"/>
      <c r="U962" s="79"/>
      <c r="V962" s="80" t="s">
        <v>279</v>
      </c>
      <c r="W962" s="79"/>
      <c r="X962" s="114">
        <v>44015</v>
      </c>
      <c r="Y962" s="82"/>
      <c r="Z962" s="82"/>
      <c r="AA962" s="114">
        <v>44015</v>
      </c>
      <c r="AB962" s="83"/>
      <c r="AC962" s="79"/>
      <c r="AD962" s="80"/>
      <c r="AE962" s="245"/>
      <c r="AF962" s="84">
        <v>0</v>
      </c>
      <c r="AG962" s="79"/>
      <c r="AH962" s="79"/>
      <c r="AI962" s="79"/>
      <c r="AJ962" s="79"/>
      <c r="AK962" s="79"/>
      <c r="AL962" s="79"/>
      <c r="AM962" s="79"/>
      <c r="AN962" s="79"/>
      <c r="AO962" s="79"/>
      <c r="AP962" s="79"/>
      <c r="AQ962" s="79"/>
      <c r="AR962"/>
    </row>
    <row r="963" spans="1:44" s="64" customFormat="1" ht="14.1" hidden="1" customHeight="1">
      <c r="A963" s="73" t="s">
        <v>245</v>
      </c>
      <c r="B963" s="74">
        <v>132</v>
      </c>
      <c r="C963" s="74" t="s">
        <v>290</v>
      </c>
      <c r="D963" s="75">
        <v>44016</v>
      </c>
      <c r="E963" s="75">
        <v>44019</v>
      </c>
      <c r="F963" s="76">
        <v>4</v>
      </c>
      <c r="G963" s="74">
        <v>7</v>
      </c>
      <c r="H963" s="74">
        <v>2020</v>
      </c>
      <c r="I963" s="74">
        <v>1</v>
      </c>
      <c r="J963" s="77">
        <v>72055060</v>
      </c>
      <c r="K963" s="74" t="s">
        <v>1407</v>
      </c>
      <c r="L963" s="74">
        <v>1</v>
      </c>
      <c r="M963" s="74">
        <v>1045</v>
      </c>
      <c r="N963" s="74" t="s">
        <v>255</v>
      </c>
      <c r="O963" s="74" t="s">
        <v>44</v>
      </c>
      <c r="P963" s="78">
        <v>351121</v>
      </c>
      <c r="Q963" s="74" t="s">
        <v>1409</v>
      </c>
      <c r="R963" s="74">
        <v>0</v>
      </c>
      <c r="S963" s="74">
        <v>0</v>
      </c>
      <c r="T963" s="79"/>
      <c r="U963" s="79"/>
      <c r="V963" s="80" t="s">
        <v>279</v>
      </c>
      <c r="W963" s="79"/>
      <c r="X963" s="114">
        <v>44016</v>
      </c>
      <c r="Y963" s="82"/>
      <c r="Z963" s="82"/>
      <c r="AA963" s="114">
        <v>44019</v>
      </c>
      <c r="AB963" s="83"/>
      <c r="AC963" s="79"/>
      <c r="AD963" s="80"/>
      <c r="AE963" s="245"/>
      <c r="AF963" s="84">
        <v>0</v>
      </c>
      <c r="AG963" s="79"/>
      <c r="AH963" s="79"/>
      <c r="AI963" s="79"/>
      <c r="AJ963" s="79"/>
      <c r="AK963" s="79"/>
      <c r="AL963" s="79"/>
      <c r="AM963" s="79"/>
      <c r="AN963" s="79"/>
      <c r="AO963" s="79"/>
      <c r="AP963" s="79"/>
      <c r="AQ963" s="79"/>
      <c r="AR963"/>
    </row>
    <row r="964" spans="1:44" s="64" customFormat="1" ht="14.1" hidden="1" customHeight="1">
      <c r="A964" s="73" t="s">
        <v>245</v>
      </c>
      <c r="B964" s="74">
        <v>132</v>
      </c>
      <c r="C964" s="74" t="s">
        <v>290</v>
      </c>
      <c r="D964" s="75">
        <v>44020</v>
      </c>
      <c r="E964" s="75">
        <v>44026</v>
      </c>
      <c r="F964" s="76">
        <v>7</v>
      </c>
      <c r="G964" s="74">
        <v>7</v>
      </c>
      <c r="H964" s="74">
        <v>2020</v>
      </c>
      <c r="I964" s="74">
        <v>1</v>
      </c>
      <c r="J964" s="77">
        <v>72055060</v>
      </c>
      <c r="K964" s="74" t="s">
        <v>1407</v>
      </c>
      <c r="L964" s="74">
        <v>1</v>
      </c>
      <c r="M964" s="74">
        <v>1045</v>
      </c>
      <c r="N964" s="74" t="s">
        <v>255</v>
      </c>
      <c r="O964" s="74" t="s">
        <v>44</v>
      </c>
      <c r="P964" s="78">
        <v>351121</v>
      </c>
      <c r="Q964" s="74" t="s">
        <v>1410</v>
      </c>
      <c r="R964" s="74">
        <v>0</v>
      </c>
      <c r="S964" s="74">
        <v>0</v>
      </c>
      <c r="T964" s="79"/>
      <c r="U964" s="79"/>
      <c r="V964" s="80" t="s">
        <v>279</v>
      </c>
      <c r="W964" s="79"/>
      <c r="X964" s="114">
        <v>44020</v>
      </c>
      <c r="Y964" s="82"/>
      <c r="Z964" s="82"/>
      <c r="AA964" s="114">
        <v>44026</v>
      </c>
      <c r="AB964" s="83"/>
      <c r="AC964" s="79"/>
      <c r="AD964" s="80"/>
      <c r="AE964" s="245"/>
      <c r="AF964" s="84">
        <v>0</v>
      </c>
      <c r="AG964" s="79"/>
      <c r="AH964" s="79"/>
      <c r="AI964" s="79"/>
      <c r="AJ964" s="79"/>
      <c r="AK964" s="79"/>
      <c r="AL964" s="79"/>
      <c r="AM964" s="79"/>
      <c r="AN964" s="79"/>
      <c r="AO964" s="79"/>
      <c r="AP964" s="79"/>
      <c r="AQ964" s="79"/>
      <c r="AR964"/>
    </row>
    <row r="965" spans="1:44" s="64" customFormat="1" ht="14.1" customHeight="1">
      <c r="A965" s="73" t="s">
        <v>245</v>
      </c>
      <c r="B965" s="74">
        <v>132</v>
      </c>
      <c r="C965" s="74" t="s">
        <v>290</v>
      </c>
      <c r="D965" s="75">
        <v>43685</v>
      </c>
      <c r="E965" s="75">
        <v>43686</v>
      </c>
      <c r="F965" s="76">
        <v>2</v>
      </c>
      <c r="G965" s="74">
        <v>8</v>
      </c>
      <c r="H965" s="74">
        <v>2019</v>
      </c>
      <c r="I965" s="74">
        <v>1</v>
      </c>
      <c r="J965" s="77">
        <v>72055207</v>
      </c>
      <c r="K965" s="74" t="s">
        <v>1411</v>
      </c>
      <c r="L965" s="74"/>
      <c r="M965" s="74">
        <v>1038</v>
      </c>
      <c r="N965" s="74" t="s">
        <v>248</v>
      </c>
      <c r="O965" s="74" t="s">
        <v>34</v>
      </c>
      <c r="P965" s="78">
        <v>55208</v>
      </c>
      <c r="Q965" s="74"/>
      <c r="R965" s="74"/>
      <c r="S965" s="74"/>
      <c r="T965" s="263"/>
      <c r="U965" s="79"/>
      <c r="V965" s="80" t="s">
        <v>26</v>
      </c>
      <c r="W965" s="263" t="s">
        <v>249</v>
      </c>
      <c r="X965" s="280">
        <v>43685</v>
      </c>
      <c r="Y965" s="292" t="s">
        <v>249</v>
      </c>
      <c r="Z965" s="292" t="s">
        <v>249</v>
      </c>
      <c r="AA965" s="280">
        <v>43686</v>
      </c>
      <c r="AB965" s="299">
        <v>2</v>
      </c>
      <c r="AC965" s="263" t="s">
        <v>249</v>
      </c>
      <c r="AD965" s="319" t="s">
        <v>26</v>
      </c>
      <c r="AE965" s="324"/>
      <c r="AF965" s="317">
        <v>0</v>
      </c>
      <c r="AG965" s="263"/>
      <c r="AH965" s="263"/>
      <c r="AI965" s="263"/>
      <c r="AJ965" s="263"/>
      <c r="AK965" s="263"/>
      <c r="AL965" s="263"/>
      <c r="AM965" s="79"/>
      <c r="AN965" s="79"/>
      <c r="AO965" s="79"/>
      <c r="AP965" s="263" t="s">
        <v>250</v>
      </c>
      <c r="AQ965" s="263"/>
      <c r="AR965"/>
    </row>
    <row r="966" spans="1:44" s="64" customFormat="1" ht="14.1" customHeight="1">
      <c r="A966" s="73" t="s">
        <v>245</v>
      </c>
      <c r="B966" s="74">
        <v>132</v>
      </c>
      <c r="C966" s="74" t="s">
        <v>290</v>
      </c>
      <c r="D966" s="75">
        <v>43518</v>
      </c>
      <c r="E966" s="75">
        <v>43519</v>
      </c>
      <c r="F966" s="76">
        <v>2</v>
      </c>
      <c r="G966" s="74">
        <v>2</v>
      </c>
      <c r="H966" s="74">
        <v>2019</v>
      </c>
      <c r="I966" s="74">
        <v>1</v>
      </c>
      <c r="J966" s="77">
        <v>72055207</v>
      </c>
      <c r="K966" s="74" t="s">
        <v>1411</v>
      </c>
      <c r="L966" s="74"/>
      <c r="M966" s="74">
        <v>1038</v>
      </c>
      <c r="N966" s="74" t="s">
        <v>248</v>
      </c>
      <c r="O966" s="74" t="s">
        <v>34</v>
      </c>
      <c r="P966" s="78">
        <v>55208</v>
      </c>
      <c r="Q966" s="74"/>
      <c r="R966" s="74"/>
      <c r="S966" s="74"/>
      <c r="T966" s="263"/>
      <c r="U966" s="79"/>
      <c r="V966" s="80" t="s">
        <v>26</v>
      </c>
      <c r="W966" s="263" t="s">
        <v>249</v>
      </c>
      <c r="X966" s="280">
        <v>43518</v>
      </c>
      <c r="Y966" s="292" t="s">
        <v>249</v>
      </c>
      <c r="Z966" s="292" t="s">
        <v>249</v>
      </c>
      <c r="AA966" s="280">
        <v>43519</v>
      </c>
      <c r="AB966" s="299">
        <v>2</v>
      </c>
      <c r="AC966" s="263" t="s">
        <v>249</v>
      </c>
      <c r="AD966" s="319" t="s">
        <v>26</v>
      </c>
      <c r="AE966" s="324"/>
      <c r="AF966" s="317">
        <v>0</v>
      </c>
      <c r="AG966" s="263"/>
      <c r="AH966" s="263"/>
      <c r="AI966" s="263"/>
      <c r="AJ966" s="263"/>
      <c r="AK966" s="263"/>
      <c r="AL966" s="263"/>
      <c r="AM966" s="79"/>
      <c r="AN966" s="79"/>
      <c r="AO966" s="79"/>
      <c r="AP966" s="263" t="s">
        <v>250</v>
      </c>
      <c r="AQ966" s="263"/>
      <c r="AR966"/>
    </row>
    <row r="967" spans="1:44" s="64" customFormat="1" ht="14.1" customHeight="1">
      <c r="A967" s="73" t="s">
        <v>245</v>
      </c>
      <c r="B967" s="74">
        <v>132</v>
      </c>
      <c r="C967" s="74" t="s">
        <v>290</v>
      </c>
      <c r="D967" s="75">
        <v>43571</v>
      </c>
      <c r="E967" s="75">
        <v>43572</v>
      </c>
      <c r="F967" s="76">
        <v>2</v>
      </c>
      <c r="G967" s="74">
        <v>4</v>
      </c>
      <c r="H967" s="74">
        <v>2019</v>
      </c>
      <c r="I967" s="74">
        <v>2</v>
      </c>
      <c r="J967" s="77">
        <v>72055207</v>
      </c>
      <c r="K967" s="74" t="s">
        <v>1411</v>
      </c>
      <c r="L967" s="74"/>
      <c r="M967" s="74">
        <v>1038</v>
      </c>
      <c r="N967" s="74" t="s">
        <v>248</v>
      </c>
      <c r="O967" s="74" t="s">
        <v>34</v>
      </c>
      <c r="P967" s="78">
        <v>55207.7333</v>
      </c>
      <c r="Q967" s="74"/>
      <c r="R967" s="74"/>
      <c r="S967" s="74"/>
      <c r="T967" s="263"/>
      <c r="U967" s="79"/>
      <c r="V967" s="80" t="s">
        <v>256</v>
      </c>
      <c r="W967" s="263" t="s">
        <v>249</v>
      </c>
      <c r="X967" s="280">
        <v>43571</v>
      </c>
      <c r="Y967" s="292" t="s">
        <v>249</v>
      </c>
      <c r="Z967" s="292" t="s">
        <v>249</v>
      </c>
      <c r="AA967" s="280">
        <v>43572</v>
      </c>
      <c r="AB967" s="299">
        <v>2</v>
      </c>
      <c r="AC967" s="263" t="s">
        <v>249</v>
      </c>
      <c r="AD967" s="319" t="s">
        <v>256</v>
      </c>
      <c r="AE967" s="324"/>
      <c r="AF967" s="317">
        <v>55208</v>
      </c>
      <c r="AG967" s="263"/>
      <c r="AH967" s="263"/>
      <c r="AI967" s="263"/>
      <c r="AJ967" s="263"/>
      <c r="AK967" s="263"/>
      <c r="AL967" s="263"/>
      <c r="AM967" s="79"/>
      <c r="AN967" s="79"/>
      <c r="AO967" s="79"/>
      <c r="AP967" s="263"/>
      <c r="AQ967" s="263"/>
      <c r="AR967"/>
    </row>
    <row r="968" spans="1:44" s="64" customFormat="1" ht="14.1" customHeight="1">
      <c r="A968" s="73" t="s">
        <v>245</v>
      </c>
      <c r="B968" s="74">
        <v>132</v>
      </c>
      <c r="C968" s="74" t="s">
        <v>290</v>
      </c>
      <c r="D968" s="75">
        <v>43612</v>
      </c>
      <c r="E968" s="75">
        <v>43613</v>
      </c>
      <c r="F968" s="76">
        <v>2</v>
      </c>
      <c r="G968" s="74">
        <v>5</v>
      </c>
      <c r="H968" s="74">
        <v>2019</v>
      </c>
      <c r="I968" s="74">
        <v>2</v>
      </c>
      <c r="J968" s="77">
        <v>72055207</v>
      </c>
      <c r="K968" s="74" t="s">
        <v>1411</v>
      </c>
      <c r="L968" s="74"/>
      <c r="M968" s="74">
        <v>1038</v>
      </c>
      <c r="N968" s="74" t="s">
        <v>248</v>
      </c>
      <c r="O968" s="74" t="s">
        <v>34</v>
      </c>
      <c r="P968" s="78">
        <v>55207.7333</v>
      </c>
      <c r="Q968" s="74"/>
      <c r="R968" s="74"/>
      <c r="S968" s="74"/>
      <c r="T968" s="263"/>
      <c r="U968" s="79"/>
      <c r="V968" s="80" t="s">
        <v>256</v>
      </c>
      <c r="W968" s="263" t="s">
        <v>249</v>
      </c>
      <c r="X968" s="280">
        <v>43612</v>
      </c>
      <c r="Y968" s="292" t="s">
        <v>249</v>
      </c>
      <c r="Z968" s="292" t="s">
        <v>249</v>
      </c>
      <c r="AA968" s="280">
        <v>43613</v>
      </c>
      <c r="AB968" s="299">
        <v>2</v>
      </c>
      <c r="AC968" s="263" t="s">
        <v>249</v>
      </c>
      <c r="AD968" s="319" t="s">
        <v>256</v>
      </c>
      <c r="AE968" s="324"/>
      <c r="AF968" s="317">
        <v>55208</v>
      </c>
      <c r="AG968" s="263"/>
      <c r="AH968" s="263"/>
      <c r="AI968" s="263"/>
      <c r="AJ968" s="263"/>
      <c r="AK968" s="263"/>
      <c r="AL968" s="263"/>
      <c r="AM968" s="79"/>
      <c r="AN968" s="79"/>
      <c r="AO968" s="79"/>
      <c r="AP968" s="263"/>
      <c r="AQ968" s="263"/>
      <c r="AR968"/>
    </row>
    <row r="969" spans="1:44" s="64" customFormat="1" ht="14.1" hidden="1" customHeight="1">
      <c r="A969" s="73" t="s">
        <v>245</v>
      </c>
      <c r="B969" s="74">
        <v>132</v>
      </c>
      <c r="C969" s="74" t="s">
        <v>290</v>
      </c>
      <c r="D969" s="75">
        <v>43998</v>
      </c>
      <c r="E969" s="75">
        <v>43999</v>
      </c>
      <c r="F969" s="76">
        <v>2</v>
      </c>
      <c r="G969" s="74">
        <v>6</v>
      </c>
      <c r="H969" s="74">
        <v>2020</v>
      </c>
      <c r="I969" s="74">
        <v>2</v>
      </c>
      <c r="J969" s="77">
        <v>72055561</v>
      </c>
      <c r="K969" s="74" t="s">
        <v>1412</v>
      </c>
      <c r="L969" s="74">
        <v>10</v>
      </c>
      <c r="M969" s="74">
        <v>1038</v>
      </c>
      <c r="N969" s="74" t="s">
        <v>248</v>
      </c>
      <c r="O969" s="74" t="s">
        <v>34</v>
      </c>
      <c r="P969" s="78">
        <v>58520</v>
      </c>
      <c r="Q969" s="74" t="s">
        <v>1413</v>
      </c>
      <c r="R969" s="74">
        <v>0</v>
      </c>
      <c r="S969" s="74">
        <v>0</v>
      </c>
      <c r="T969" s="79"/>
      <c r="U969" s="79"/>
      <c r="V969" s="80" t="s">
        <v>279</v>
      </c>
      <c r="W969" s="79"/>
      <c r="X969" s="114">
        <v>43998</v>
      </c>
      <c r="Y969" s="82"/>
      <c r="Z969" s="82"/>
      <c r="AA969" s="114">
        <v>43999</v>
      </c>
      <c r="AB969" s="83"/>
      <c r="AC969" s="79"/>
      <c r="AD969" s="80"/>
      <c r="AE969" s="245"/>
      <c r="AF969" s="84">
        <v>0</v>
      </c>
      <c r="AG969" s="79"/>
      <c r="AH969" s="79"/>
      <c r="AI969" s="79"/>
      <c r="AJ969" s="79"/>
      <c r="AK969" s="79"/>
      <c r="AL969" s="79"/>
      <c r="AM969" s="79"/>
      <c r="AN969" s="79"/>
      <c r="AO969" s="79"/>
      <c r="AP969" s="79"/>
      <c r="AQ969" s="79"/>
      <c r="AR969"/>
    </row>
    <row r="970" spans="1:44" s="64" customFormat="1" ht="14.1" hidden="1" customHeight="1">
      <c r="A970" s="73" t="s">
        <v>245</v>
      </c>
      <c r="B970" s="74">
        <v>132</v>
      </c>
      <c r="C970" s="74" t="s">
        <v>290</v>
      </c>
      <c r="D970" s="75">
        <v>44000</v>
      </c>
      <c r="E970" s="75">
        <v>44002</v>
      </c>
      <c r="F970" s="76">
        <v>3</v>
      </c>
      <c r="G970" s="74">
        <v>6</v>
      </c>
      <c r="H970" s="74">
        <v>2020</v>
      </c>
      <c r="I970" s="74">
        <v>2</v>
      </c>
      <c r="J970" s="77">
        <v>72055561</v>
      </c>
      <c r="K970" s="74" t="s">
        <v>1412</v>
      </c>
      <c r="L970" s="74">
        <v>10</v>
      </c>
      <c r="M970" s="74">
        <v>1045</v>
      </c>
      <c r="N970" s="74" t="s">
        <v>255</v>
      </c>
      <c r="O970" s="74" t="s">
        <v>34</v>
      </c>
      <c r="P970" s="78">
        <v>87780</v>
      </c>
      <c r="Q970" s="74" t="s">
        <v>1413</v>
      </c>
      <c r="R970" s="74">
        <v>0</v>
      </c>
      <c r="S970" s="74">
        <v>0</v>
      </c>
      <c r="T970" s="79"/>
      <c r="U970" s="79"/>
      <c r="V970" s="80" t="s">
        <v>279</v>
      </c>
      <c r="W970" s="79"/>
      <c r="X970" s="114">
        <v>44000</v>
      </c>
      <c r="Y970" s="82"/>
      <c r="Z970" s="82"/>
      <c r="AA970" s="114">
        <v>44002</v>
      </c>
      <c r="AB970" s="83"/>
      <c r="AC970" s="79"/>
      <c r="AD970" s="80"/>
      <c r="AE970" s="245"/>
      <c r="AF970" s="84">
        <v>0</v>
      </c>
      <c r="AG970" s="79"/>
      <c r="AH970" s="79"/>
      <c r="AI970" s="79"/>
      <c r="AJ970" s="79"/>
      <c r="AK970" s="79"/>
      <c r="AL970" s="79"/>
      <c r="AM970" s="79"/>
      <c r="AN970" s="79"/>
      <c r="AO970" s="79"/>
      <c r="AP970" s="79"/>
      <c r="AQ970" s="79"/>
      <c r="AR970"/>
    </row>
    <row r="971" spans="1:44" s="64" customFormat="1" ht="14.1" hidden="1" customHeight="1">
      <c r="A971" s="73" t="s">
        <v>245</v>
      </c>
      <c r="B971" s="74">
        <v>132</v>
      </c>
      <c r="C971" s="74" t="s">
        <v>290</v>
      </c>
      <c r="D971" s="75">
        <v>44099</v>
      </c>
      <c r="E971" s="75">
        <v>44099</v>
      </c>
      <c r="F971" s="76">
        <v>1</v>
      </c>
      <c r="G971" s="74">
        <v>9</v>
      </c>
      <c r="H971" s="74">
        <v>2020</v>
      </c>
      <c r="I971" s="74">
        <v>2</v>
      </c>
      <c r="J971" s="77">
        <v>72056497</v>
      </c>
      <c r="K971" s="74" t="s">
        <v>1414</v>
      </c>
      <c r="L971" s="74">
        <v>14</v>
      </c>
      <c r="M971" s="74">
        <v>1038</v>
      </c>
      <c r="N971" s="74" t="s">
        <v>248</v>
      </c>
      <c r="O971" s="74" t="s">
        <v>34</v>
      </c>
      <c r="P971" s="78">
        <v>31000</v>
      </c>
      <c r="Q971" s="74" t="s">
        <v>1415</v>
      </c>
      <c r="R971" s="74">
        <v>0</v>
      </c>
      <c r="S971" s="74">
        <v>0</v>
      </c>
      <c r="T971" s="79"/>
      <c r="U971" s="79"/>
      <c r="V971" s="80" t="s">
        <v>279</v>
      </c>
      <c r="W971" s="79"/>
      <c r="X971" s="114">
        <v>44099</v>
      </c>
      <c r="Y971" s="82"/>
      <c r="Z971" s="82"/>
      <c r="AA971" s="114">
        <v>44099</v>
      </c>
      <c r="AB971" s="83"/>
      <c r="AC971" s="79"/>
      <c r="AD971" s="80"/>
      <c r="AE971" s="245"/>
      <c r="AF971" s="84">
        <v>0</v>
      </c>
      <c r="AG971" s="79"/>
      <c r="AH971" s="79"/>
      <c r="AI971" s="79"/>
      <c r="AJ971" s="79"/>
      <c r="AK971" s="79"/>
      <c r="AL971" s="79"/>
      <c r="AM971" s="79"/>
      <c r="AN971" s="79"/>
      <c r="AO971" s="79"/>
      <c r="AP971" s="79"/>
      <c r="AQ971" s="79"/>
      <c r="AR971"/>
    </row>
    <row r="972" spans="1:44" s="64" customFormat="1" ht="14.1" hidden="1" customHeight="1">
      <c r="A972" s="73" t="s">
        <v>245</v>
      </c>
      <c r="B972" s="74">
        <v>132</v>
      </c>
      <c r="C972" s="74" t="s">
        <v>290</v>
      </c>
      <c r="D972" s="75">
        <v>44047</v>
      </c>
      <c r="E972" s="75">
        <v>44047</v>
      </c>
      <c r="F972" s="76">
        <v>1</v>
      </c>
      <c r="G972" s="74">
        <v>8</v>
      </c>
      <c r="H972" s="74">
        <v>2020</v>
      </c>
      <c r="I972" s="74">
        <v>1</v>
      </c>
      <c r="J972" s="77">
        <v>72096794</v>
      </c>
      <c r="K972" s="74" t="s">
        <v>1416</v>
      </c>
      <c r="L972" s="74">
        <v>11</v>
      </c>
      <c r="M972" s="74">
        <v>1045</v>
      </c>
      <c r="N972" s="74" t="s">
        <v>255</v>
      </c>
      <c r="O972" s="74" t="s">
        <v>373</v>
      </c>
      <c r="P972" s="78">
        <v>117040</v>
      </c>
      <c r="Q972" s="74" t="s">
        <v>1417</v>
      </c>
      <c r="R972" s="74">
        <v>0</v>
      </c>
      <c r="S972" s="74">
        <v>0</v>
      </c>
      <c r="T972" s="79"/>
      <c r="U972" s="79"/>
      <c r="V972" s="80" t="s">
        <v>279</v>
      </c>
      <c r="W972" s="79"/>
      <c r="X972" s="114">
        <v>44047</v>
      </c>
      <c r="Y972" s="82"/>
      <c r="Z972" s="82"/>
      <c r="AA972" s="114">
        <v>44047</v>
      </c>
      <c r="AB972" s="83"/>
      <c r="AC972" s="79"/>
      <c r="AD972" s="80"/>
      <c r="AE972" s="245"/>
      <c r="AF972" s="84">
        <v>0</v>
      </c>
      <c r="AG972" s="79"/>
      <c r="AH972" s="79"/>
      <c r="AI972" s="79"/>
      <c r="AJ972" s="79"/>
      <c r="AK972" s="79"/>
      <c r="AL972" s="79"/>
      <c r="AM972" s="79"/>
      <c r="AN972" s="79"/>
      <c r="AO972" s="79"/>
      <c r="AP972" s="79"/>
      <c r="AQ972" s="79"/>
      <c r="AR972"/>
    </row>
    <row r="973" spans="1:44" s="64" customFormat="1" ht="14.1" hidden="1" customHeight="1">
      <c r="A973" s="73" t="s">
        <v>245</v>
      </c>
      <c r="B973" s="74">
        <v>132</v>
      </c>
      <c r="C973" s="74" t="s">
        <v>290</v>
      </c>
      <c r="D973" s="75">
        <v>44013</v>
      </c>
      <c r="E973" s="75">
        <v>44014</v>
      </c>
      <c r="F973" s="76">
        <v>2</v>
      </c>
      <c r="G973" s="74">
        <v>7</v>
      </c>
      <c r="H973" s="74">
        <v>2020</v>
      </c>
      <c r="I973" s="74">
        <v>1</v>
      </c>
      <c r="J973" s="77">
        <v>72096794</v>
      </c>
      <c r="K973" s="74" t="s">
        <v>1416</v>
      </c>
      <c r="L973" s="74">
        <v>0</v>
      </c>
      <c r="M973" s="74">
        <v>1038</v>
      </c>
      <c r="N973" s="74" t="s">
        <v>248</v>
      </c>
      <c r="O973" s="74" t="s">
        <v>373</v>
      </c>
      <c r="P973" s="78">
        <v>58520</v>
      </c>
      <c r="Q973" s="74" t="s">
        <v>1418</v>
      </c>
      <c r="R973" s="74">
        <v>0</v>
      </c>
      <c r="S973" s="74">
        <v>0</v>
      </c>
      <c r="T973" s="79"/>
      <c r="U973" s="79"/>
      <c r="V973" s="80" t="s">
        <v>279</v>
      </c>
      <c r="W973" s="79"/>
      <c r="X973" s="114">
        <v>44013</v>
      </c>
      <c r="Y973" s="82"/>
      <c r="Z973" s="82"/>
      <c r="AA973" s="114">
        <v>44014</v>
      </c>
      <c r="AB973" s="83"/>
      <c r="AC973" s="79"/>
      <c r="AD973" s="80"/>
      <c r="AE973" s="245"/>
      <c r="AF973" s="84">
        <v>0</v>
      </c>
      <c r="AG973" s="79"/>
      <c r="AH973" s="79"/>
      <c r="AI973" s="79"/>
      <c r="AJ973" s="79"/>
      <c r="AK973" s="79"/>
      <c r="AL973" s="79"/>
      <c r="AM973" s="79"/>
      <c r="AN973" s="79"/>
      <c r="AO973" s="79"/>
      <c r="AP973" s="79"/>
      <c r="AQ973" s="79"/>
      <c r="AR973"/>
    </row>
    <row r="974" spans="1:44" s="64" customFormat="1" ht="14.1" hidden="1" customHeight="1">
      <c r="A974" s="73" t="s">
        <v>245</v>
      </c>
      <c r="B974" s="74">
        <v>132</v>
      </c>
      <c r="C974" s="74" t="s">
        <v>290</v>
      </c>
      <c r="D974" s="75">
        <v>44015</v>
      </c>
      <c r="E974" s="75">
        <v>44020</v>
      </c>
      <c r="F974" s="76">
        <v>6</v>
      </c>
      <c r="G974" s="74">
        <v>7</v>
      </c>
      <c r="H974" s="74">
        <v>2020</v>
      </c>
      <c r="I974" s="74">
        <v>1</v>
      </c>
      <c r="J974" s="77">
        <v>72096794</v>
      </c>
      <c r="K974" s="74" t="s">
        <v>1416</v>
      </c>
      <c r="L974" s="74">
        <v>0</v>
      </c>
      <c r="M974" s="74">
        <v>1045</v>
      </c>
      <c r="N974" s="74" t="s">
        <v>255</v>
      </c>
      <c r="O974" s="74" t="s">
        <v>373</v>
      </c>
      <c r="P974" s="78">
        <v>380381</v>
      </c>
      <c r="Q974" s="74" t="s">
        <v>1419</v>
      </c>
      <c r="R974" s="74">
        <v>0</v>
      </c>
      <c r="S974" s="74">
        <v>0</v>
      </c>
      <c r="T974" s="79"/>
      <c r="U974" s="79"/>
      <c r="V974" s="80" t="s">
        <v>279</v>
      </c>
      <c r="W974" s="79"/>
      <c r="X974" s="114">
        <v>44015</v>
      </c>
      <c r="Y974" s="82"/>
      <c r="Z974" s="82"/>
      <c r="AA974" s="114">
        <v>44020</v>
      </c>
      <c r="AB974" s="83"/>
      <c r="AC974" s="79"/>
      <c r="AD974" s="80"/>
      <c r="AE974" s="245"/>
      <c r="AF974" s="84">
        <v>0</v>
      </c>
      <c r="AG974" s="79"/>
      <c r="AH974" s="79"/>
      <c r="AI974" s="79"/>
      <c r="AJ974" s="79"/>
      <c r="AK974" s="79"/>
      <c r="AL974" s="79"/>
      <c r="AM974" s="79"/>
      <c r="AN974" s="79"/>
      <c r="AO974" s="79"/>
      <c r="AP974" s="79"/>
      <c r="AQ974" s="79"/>
      <c r="AR974"/>
    </row>
    <row r="975" spans="1:44" s="64" customFormat="1" ht="14.1" hidden="1" customHeight="1">
      <c r="A975" s="73" t="s">
        <v>245</v>
      </c>
      <c r="B975" s="74">
        <v>132</v>
      </c>
      <c r="C975" s="74" t="s">
        <v>290</v>
      </c>
      <c r="D975" s="75">
        <v>44021</v>
      </c>
      <c r="E975" s="75">
        <v>44026</v>
      </c>
      <c r="F975" s="76">
        <v>6</v>
      </c>
      <c r="G975" s="74">
        <v>7</v>
      </c>
      <c r="H975" s="74">
        <v>2020</v>
      </c>
      <c r="I975" s="74">
        <v>1</v>
      </c>
      <c r="J975" s="77">
        <v>72096794</v>
      </c>
      <c r="K975" s="74" t="s">
        <v>1416</v>
      </c>
      <c r="L975" s="74">
        <v>0</v>
      </c>
      <c r="M975" s="74">
        <v>1045</v>
      </c>
      <c r="N975" s="74" t="s">
        <v>255</v>
      </c>
      <c r="O975" s="74" t="s">
        <v>373</v>
      </c>
      <c r="P975" s="78">
        <v>380381</v>
      </c>
      <c r="Q975" s="74" t="s">
        <v>1420</v>
      </c>
      <c r="R975" s="74">
        <v>0</v>
      </c>
      <c r="S975" s="74">
        <v>0</v>
      </c>
      <c r="T975" s="79"/>
      <c r="U975" s="79"/>
      <c r="V975" s="80" t="s">
        <v>279</v>
      </c>
      <c r="W975" s="79"/>
      <c r="X975" s="114">
        <v>44021</v>
      </c>
      <c r="Y975" s="82"/>
      <c r="Z975" s="82"/>
      <c r="AA975" s="114">
        <v>44026</v>
      </c>
      <c r="AB975" s="83"/>
      <c r="AC975" s="79"/>
      <c r="AD975" s="80"/>
      <c r="AE975" s="245"/>
      <c r="AF975" s="84">
        <v>0</v>
      </c>
      <c r="AG975" s="79"/>
      <c r="AH975" s="79"/>
      <c r="AI975" s="79"/>
      <c r="AJ975" s="79"/>
      <c r="AK975" s="79"/>
      <c r="AL975" s="79"/>
      <c r="AM975" s="79"/>
      <c r="AN975" s="79"/>
      <c r="AO975" s="79"/>
      <c r="AP975" s="79"/>
      <c r="AQ975" s="79"/>
      <c r="AR975"/>
    </row>
    <row r="976" spans="1:44" s="64" customFormat="1" ht="14.1" hidden="1" customHeight="1">
      <c r="A976" s="73" t="s">
        <v>245</v>
      </c>
      <c r="B976" s="74">
        <v>132</v>
      </c>
      <c r="C976" s="74" t="s">
        <v>290</v>
      </c>
      <c r="D976" s="75">
        <v>44027</v>
      </c>
      <c r="E976" s="75">
        <v>44036</v>
      </c>
      <c r="F976" s="76">
        <v>10</v>
      </c>
      <c r="G976" s="74">
        <v>7</v>
      </c>
      <c r="H976" s="74">
        <v>2020</v>
      </c>
      <c r="I976" s="74">
        <v>1</v>
      </c>
      <c r="J976" s="77">
        <v>72096794</v>
      </c>
      <c r="K976" s="74" t="s">
        <v>1416</v>
      </c>
      <c r="L976" s="74">
        <v>0</v>
      </c>
      <c r="M976" s="74">
        <v>1045</v>
      </c>
      <c r="N976" s="74" t="s">
        <v>255</v>
      </c>
      <c r="O976" s="74" t="s">
        <v>373</v>
      </c>
      <c r="P976" s="78">
        <v>380381</v>
      </c>
      <c r="Q976" s="74" t="s">
        <v>1421</v>
      </c>
      <c r="R976" s="74">
        <v>0</v>
      </c>
      <c r="S976" s="74">
        <v>0</v>
      </c>
      <c r="T976" s="79"/>
      <c r="U976" s="79"/>
      <c r="V976" s="80" t="s">
        <v>279</v>
      </c>
      <c r="W976" s="79"/>
      <c r="X976" s="114">
        <v>44027</v>
      </c>
      <c r="Y976" s="82"/>
      <c r="Z976" s="82"/>
      <c r="AA976" s="114">
        <v>44036</v>
      </c>
      <c r="AB976" s="83"/>
      <c r="AC976" s="79"/>
      <c r="AD976" s="80"/>
      <c r="AE976" s="245"/>
      <c r="AF976" s="84">
        <v>0</v>
      </c>
      <c r="AG976" s="79"/>
      <c r="AH976" s="79"/>
      <c r="AI976" s="79"/>
      <c r="AJ976" s="79"/>
      <c r="AK976" s="79"/>
      <c r="AL976" s="79"/>
      <c r="AM976" s="79"/>
      <c r="AN976" s="79"/>
      <c r="AO976" s="79"/>
      <c r="AP976" s="79"/>
      <c r="AQ976" s="79"/>
      <c r="AR976"/>
    </row>
    <row r="977" spans="1:44" s="64" customFormat="1" ht="14.1" hidden="1" customHeight="1">
      <c r="A977" s="73" t="s">
        <v>245</v>
      </c>
      <c r="B977" s="74">
        <v>132</v>
      </c>
      <c r="C977" s="74" t="s">
        <v>290</v>
      </c>
      <c r="D977" s="75">
        <v>44037</v>
      </c>
      <c r="E977" s="75">
        <v>44046</v>
      </c>
      <c r="F977" s="76">
        <v>10</v>
      </c>
      <c r="G977" s="74">
        <v>7</v>
      </c>
      <c r="H977" s="74">
        <v>2020</v>
      </c>
      <c r="I977" s="74">
        <v>2</v>
      </c>
      <c r="J977" s="77">
        <v>72096794</v>
      </c>
      <c r="K977" s="74" t="s">
        <v>1416</v>
      </c>
      <c r="L977" s="74">
        <v>0</v>
      </c>
      <c r="M977" s="74">
        <v>1045</v>
      </c>
      <c r="N977" s="74" t="s">
        <v>255</v>
      </c>
      <c r="O977" s="74" t="s">
        <v>373</v>
      </c>
      <c r="P977" s="78">
        <v>438902</v>
      </c>
      <c r="Q977" s="74" t="s">
        <v>1422</v>
      </c>
      <c r="R977" s="74">
        <v>0</v>
      </c>
      <c r="S977" s="74">
        <v>0</v>
      </c>
      <c r="T977" s="79"/>
      <c r="U977" s="79"/>
      <c r="V977" s="80" t="s">
        <v>279</v>
      </c>
      <c r="W977" s="79"/>
      <c r="X977" s="114">
        <v>44037</v>
      </c>
      <c r="Y977" s="82"/>
      <c r="Z977" s="82"/>
      <c r="AA977" s="114">
        <v>44046</v>
      </c>
      <c r="AB977" s="83"/>
      <c r="AC977" s="79"/>
      <c r="AD977" s="80"/>
      <c r="AE977" s="245"/>
      <c r="AF977" s="84">
        <v>0</v>
      </c>
      <c r="AG977" s="79"/>
      <c r="AH977" s="79"/>
      <c r="AI977" s="79"/>
      <c r="AJ977" s="79"/>
      <c r="AK977" s="79"/>
      <c r="AL977" s="79"/>
      <c r="AM977" s="79"/>
      <c r="AN977" s="79"/>
      <c r="AO977" s="79"/>
      <c r="AP977" s="79"/>
      <c r="AQ977" s="79"/>
      <c r="AR977"/>
    </row>
    <row r="978" spans="1:44" s="64" customFormat="1" ht="14.1" customHeight="1">
      <c r="A978" s="73" t="s">
        <v>245</v>
      </c>
      <c r="B978" s="74">
        <v>132</v>
      </c>
      <c r="C978" s="74" t="s">
        <v>290</v>
      </c>
      <c r="D978" s="75"/>
      <c r="E978" s="75"/>
      <c r="F978" s="76"/>
      <c r="G978" s="74">
        <v>6</v>
      </c>
      <c r="H978" s="74">
        <v>2019</v>
      </c>
      <c r="I978" s="74">
        <v>2</v>
      </c>
      <c r="J978" s="77">
        <v>72097610</v>
      </c>
      <c r="K978" s="74" t="s">
        <v>1423</v>
      </c>
      <c r="L978" s="74"/>
      <c r="M978" s="74">
        <v>1038</v>
      </c>
      <c r="N978" s="74" t="s">
        <v>248</v>
      </c>
      <c r="O978" s="74" t="s">
        <v>44</v>
      </c>
      <c r="P978" s="78">
        <v>55207.7333</v>
      </c>
      <c r="Q978" s="74"/>
      <c r="R978" s="74"/>
      <c r="S978" s="74"/>
      <c r="T978" s="263">
        <v>0</v>
      </c>
      <c r="U978" s="79"/>
      <c r="V978" s="80" t="s">
        <v>256</v>
      </c>
      <c r="W978" s="263"/>
      <c r="X978" s="280"/>
      <c r="Y978" s="292"/>
      <c r="Z978" s="292"/>
      <c r="AA978" s="280"/>
      <c r="AB978" s="298"/>
      <c r="AC978" s="263"/>
      <c r="AD978" s="319" t="s">
        <v>256</v>
      </c>
      <c r="AE978" s="324"/>
      <c r="AF978" s="317">
        <v>55208</v>
      </c>
      <c r="AG978" s="263"/>
      <c r="AH978" s="263"/>
      <c r="AI978" s="263"/>
      <c r="AJ978" s="263"/>
      <c r="AK978" s="263"/>
      <c r="AL978" s="263"/>
      <c r="AM978" s="79"/>
      <c r="AN978" s="79"/>
      <c r="AO978" s="79"/>
      <c r="AP978" s="263"/>
      <c r="AQ978" s="263"/>
      <c r="AR978"/>
    </row>
    <row r="979" spans="1:44" s="64" customFormat="1" ht="14.1" customHeight="1">
      <c r="A979" s="73" t="s">
        <v>245</v>
      </c>
      <c r="B979" s="74">
        <v>132</v>
      </c>
      <c r="C979" s="74" t="s">
        <v>290</v>
      </c>
      <c r="D979" s="75">
        <v>43700</v>
      </c>
      <c r="E979" s="75">
        <v>43700</v>
      </c>
      <c r="F979" s="76">
        <v>1</v>
      </c>
      <c r="G979" s="74">
        <v>8</v>
      </c>
      <c r="H979" s="74">
        <v>2019</v>
      </c>
      <c r="I979" s="74">
        <v>2</v>
      </c>
      <c r="J979" s="77">
        <v>72097896</v>
      </c>
      <c r="K979" s="74" t="s">
        <v>1424</v>
      </c>
      <c r="L979" s="74"/>
      <c r="M979" s="74">
        <v>1038</v>
      </c>
      <c r="N979" s="74" t="s">
        <v>248</v>
      </c>
      <c r="O979" s="74" t="s">
        <v>34</v>
      </c>
      <c r="P979" s="78">
        <v>55208</v>
      </c>
      <c r="Q979" s="74"/>
      <c r="R979" s="74"/>
      <c r="S979" s="74"/>
      <c r="T979" s="263"/>
      <c r="U979" s="79"/>
      <c r="V979" s="80" t="s">
        <v>26</v>
      </c>
      <c r="W979" s="263" t="s">
        <v>249</v>
      </c>
      <c r="X979" s="280">
        <v>43700</v>
      </c>
      <c r="Y979" s="292" t="s">
        <v>249</v>
      </c>
      <c r="Z979" s="292" t="s">
        <v>249</v>
      </c>
      <c r="AA979" s="280">
        <v>43700</v>
      </c>
      <c r="AB979" s="298">
        <v>1</v>
      </c>
      <c r="AC979" s="263" t="s">
        <v>249</v>
      </c>
      <c r="AD979" s="319" t="s">
        <v>26</v>
      </c>
      <c r="AE979" s="324"/>
      <c r="AF979" s="317">
        <v>0</v>
      </c>
      <c r="AG979" s="263"/>
      <c r="AH979" s="263"/>
      <c r="AI979" s="263"/>
      <c r="AJ979" s="263"/>
      <c r="AK979" s="263"/>
      <c r="AL979" s="263"/>
      <c r="AM979" s="79"/>
      <c r="AN979" s="79"/>
      <c r="AO979" s="79"/>
      <c r="AP979" s="263" t="s">
        <v>250</v>
      </c>
      <c r="AQ979" s="263"/>
      <c r="AR979"/>
    </row>
    <row r="980" spans="1:44" s="64" customFormat="1" ht="14.1" customHeight="1">
      <c r="A980" s="73" t="s">
        <v>245</v>
      </c>
      <c r="B980" s="74">
        <v>132</v>
      </c>
      <c r="C980" s="74" t="s">
        <v>290</v>
      </c>
      <c r="D980" s="75" t="s">
        <v>1425</v>
      </c>
      <c r="E980" s="75" t="s">
        <v>1426</v>
      </c>
      <c r="F980" s="76">
        <v>5</v>
      </c>
      <c r="G980" s="74">
        <v>10</v>
      </c>
      <c r="H980" s="74">
        <v>2019</v>
      </c>
      <c r="I980" s="74">
        <v>2</v>
      </c>
      <c r="J980" s="77">
        <v>72099127</v>
      </c>
      <c r="K980" s="74" t="s">
        <v>1427</v>
      </c>
      <c r="L980" s="74"/>
      <c r="M980" s="74">
        <v>1038</v>
      </c>
      <c r="N980" s="74" t="s">
        <v>248</v>
      </c>
      <c r="O980" s="74" t="s">
        <v>30</v>
      </c>
      <c r="P980" s="78">
        <v>55208</v>
      </c>
      <c r="Q980" s="74"/>
      <c r="R980" s="74"/>
      <c r="S980" s="74"/>
      <c r="T980" s="263"/>
      <c r="U980" s="79"/>
      <c r="V980" s="80" t="s">
        <v>26</v>
      </c>
      <c r="W980" s="263">
        <v>5497</v>
      </c>
      <c r="X980" s="280" t="s">
        <v>1425</v>
      </c>
      <c r="Y980" s="292" t="s">
        <v>1428</v>
      </c>
      <c r="Z980" s="292" t="s">
        <v>1429</v>
      </c>
      <c r="AA980" s="280" t="s">
        <v>1426</v>
      </c>
      <c r="AB980" s="299">
        <v>5</v>
      </c>
      <c r="AC980" s="263" t="s">
        <v>1430</v>
      </c>
      <c r="AD980" s="319" t="s">
        <v>26</v>
      </c>
      <c r="AE980" s="324"/>
      <c r="AF980" s="317">
        <v>0</v>
      </c>
      <c r="AG980" s="263"/>
      <c r="AH980" s="263"/>
      <c r="AI980" s="263"/>
      <c r="AJ980" s="263"/>
      <c r="AK980" s="263"/>
      <c r="AL980" s="263"/>
      <c r="AM980" s="79"/>
      <c r="AN980" s="79"/>
      <c r="AO980" s="79"/>
      <c r="AP980" s="263"/>
      <c r="AQ980" s="263"/>
      <c r="AR980"/>
    </row>
    <row r="981" spans="1:44" s="64" customFormat="1" ht="14.1" customHeight="1">
      <c r="A981" s="73" t="s">
        <v>245</v>
      </c>
      <c r="B981" s="74">
        <v>132</v>
      </c>
      <c r="C981" s="74" t="s">
        <v>290</v>
      </c>
      <c r="D981" s="75"/>
      <c r="E981" s="75"/>
      <c r="F981" s="76"/>
      <c r="G981" s="74">
        <v>4</v>
      </c>
      <c r="H981" s="74">
        <v>2019</v>
      </c>
      <c r="I981" s="74">
        <v>2</v>
      </c>
      <c r="J981" s="77">
        <v>72099211</v>
      </c>
      <c r="K981" s="74" t="s">
        <v>1431</v>
      </c>
      <c r="L981" s="74"/>
      <c r="M981" s="74">
        <v>1038</v>
      </c>
      <c r="N981" s="74" t="s">
        <v>248</v>
      </c>
      <c r="O981" s="74" t="s">
        <v>34</v>
      </c>
      <c r="P981" s="78">
        <v>27603.866600000001</v>
      </c>
      <c r="Q981" s="74"/>
      <c r="R981" s="74"/>
      <c r="S981" s="74"/>
      <c r="T981" s="263">
        <v>0</v>
      </c>
      <c r="U981" s="79"/>
      <c r="V981" s="80" t="s">
        <v>256</v>
      </c>
      <c r="W981" s="263"/>
      <c r="X981" s="280"/>
      <c r="Y981" s="292"/>
      <c r="Z981" s="292"/>
      <c r="AA981" s="280"/>
      <c r="AB981" s="298"/>
      <c r="AC981" s="263"/>
      <c r="AD981" s="319" t="s">
        <v>256</v>
      </c>
      <c r="AE981" s="324"/>
      <c r="AF981" s="317">
        <v>27604</v>
      </c>
      <c r="AG981" s="263"/>
      <c r="AH981" s="263"/>
      <c r="AI981" s="263"/>
      <c r="AJ981" s="263"/>
      <c r="AK981" s="263"/>
      <c r="AL981" s="263"/>
      <c r="AM981" s="79"/>
      <c r="AN981" s="79"/>
      <c r="AO981" s="79"/>
      <c r="AP981" s="263"/>
      <c r="AQ981" s="263"/>
      <c r="AR981"/>
    </row>
    <row r="982" spans="1:44" s="64" customFormat="1" ht="14.1" customHeight="1">
      <c r="A982" s="73" t="s">
        <v>245</v>
      </c>
      <c r="B982" s="74">
        <v>132</v>
      </c>
      <c r="C982" s="74" t="s">
        <v>290</v>
      </c>
      <c r="D982" s="75">
        <v>43662</v>
      </c>
      <c r="E982" s="75">
        <v>43663</v>
      </c>
      <c r="F982" s="76">
        <v>2</v>
      </c>
      <c r="G982" s="74">
        <v>7</v>
      </c>
      <c r="H982" s="74">
        <v>2019</v>
      </c>
      <c r="I982" s="74">
        <v>1</v>
      </c>
      <c r="J982" s="77">
        <v>72100239</v>
      </c>
      <c r="K982" s="74" t="s">
        <v>1432</v>
      </c>
      <c r="L982" s="74"/>
      <c r="M982" s="74">
        <v>1038</v>
      </c>
      <c r="N982" s="74" t="s">
        <v>248</v>
      </c>
      <c r="O982" s="74" t="s">
        <v>44</v>
      </c>
      <c r="P982" s="78">
        <v>55208</v>
      </c>
      <c r="Q982" s="74"/>
      <c r="R982" s="74"/>
      <c r="S982" s="74"/>
      <c r="T982" s="263"/>
      <c r="U982" s="79"/>
      <c r="V982" s="80" t="s">
        <v>26</v>
      </c>
      <c r="W982" s="263" t="s">
        <v>249</v>
      </c>
      <c r="X982" s="280">
        <v>43662</v>
      </c>
      <c r="Y982" s="292" t="s">
        <v>249</v>
      </c>
      <c r="Z982" s="292" t="s">
        <v>249</v>
      </c>
      <c r="AA982" s="280">
        <v>43663</v>
      </c>
      <c r="AB982" s="299">
        <v>2</v>
      </c>
      <c r="AC982" s="263" t="s">
        <v>249</v>
      </c>
      <c r="AD982" s="319" t="s">
        <v>26</v>
      </c>
      <c r="AE982" s="324"/>
      <c r="AF982" s="317">
        <v>0</v>
      </c>
      <c r="AG982" s="263"/>
      <c r="AH982" s="263"/>
      <c r="AI982" s="263"/>
      <c r="AJ982" s="263"/>
      <c r="AK982" s="263"/>
      <c r="AL982" s="263"/>
      <c r="AM982" s="79"/>
      <c r="AN982" s="79"/>
      <c r="AO982" s="79"/>
      <c r="AP982" s="263" t="s">
        <v>250</v>
      </c>
      <c r="AQ982" s="263"/>
      <c r="AR982"/>
    </row>
    <row r="983" spans="1:44" s="64" customFormat="1" ht="14.1" customHeight="1">
      <c r="A983" s="73" t="s">
        <v>245</v>
      </c>
      <c r="B983" s="74">
        <v>132</v>
      </c>
      <c r="C983" s="74" t="s">
        <v>290</v>
      </c>
      <c r="D983" s="75">
        <v>43700</v>
      </c>
      <c r="E983" s="75">
        <v>43701</v>
      </c>
      <c r="F983" s="76">
        <v>2</v>
      </c>
      <c r="G983" s="74">
        <v>8</v>
      </c>
      <c r="H983" s="74">
        <v>2019</v>
      </c>
      <c r="I983" s="74">
        <v>1</v>
      </c>
      <c r="J983" s="77">
        <v>72100239</v>
      </c>
      <c r="K983" s="74" t="s">
        <v>1432</v>
      </c>
      <c r="L983" s="74"/>
      <c r="M983" s="74">
        <v>1038</v>
      </c>
      <c r="N983" s="74" t="s">
        <v>248</v>
      </c>
      <c r="O983" s="74" t="s">
        <v>44</v>
      </c>
      <c r="P983" s="78">
        <v>55208</v>
      </c>
      <c r="Q983" s="74"/>
      <c r="R983" s="74"/>
      <c r="S983" s="74"/>
      <c r="T983" s="263"/>
      <c r="U983" s="79"/>
      <c r="V983" s="80" t="s">
        <v>26</v>
      </c>
      <c r="W983" s="263" t="s">
        <v>249</v>
      </c>
      <c r="X983" s="280">
        <v>43700</v>
      </c>
      <c r="Y983" s="292" t="s">
        <v>249</v>
      </c>
      <c r="Z983" s="292" t="s">
        <v>249</v>
      </c>
      <c r="AA983" s="280">
        <v>43701</v>
      </c>
      <c r="AB983" s="299">
        <v>2</v>
      </c>
      <c r="AC983" s="263" t="s">
        <v>249</v>
      </c>
      <c r="AD983" s="319" t="s">
        <v>26</v>
      </c>
      <c r="AE983" s="324"/>
      <c r="AF983" s="317">
        <v>0</v>
      </c>
      <c r="AG983" s="263"/>
      <c r="AH983" s="263"/>
      <c r="AI983" s="263"/>
      <c r="AJ983" s="263"/>
      <c r="AK983" s="263"/>
      <c r="AL983" s="263"/>
      <c r="AM983" s="79"/>
      <c r="AN983" s="79"/>
      <c r="AO983" s="79"/>
      <c r="AP983" s="263" t="s">
        <v>250</v>
      </c>
      <c r="AQ983" s="263"/>
      <c r="AR983"/>
    </row>
    <row r="984" spans="1:44" s="64" customFormat="1" ht="14.1" customHeight="1">
      <c r="A984" s="73" t="s">
        <v>245</v>
      </c>
      <c r="B984" s="74">
        <v>132</v>
      </c>
      <c r="C984" s="74" t="s">
        <v>290</v>
      </c>
      <c r="D984" s="75">
        <v>43636</v>
      </c>
      <c r="E984" s="75">
        <v>43637</v>
      </c>
      <c r="F984" s="76">
        <v>2</v>
      </c>
      <c r="G984" s="74">
        <v>6</v>
      </c>
      <c r="H984" s="74">
        <v>2019</v>
      </c>
      <c r="I984" s="74">
        <v>1</v>
      </c>
      <c r="J984" s="77">
        <v>72100239</v>
      </c>
      <c r="K984" s="74" t="s">
        <v>1432</v>
      </c>
      <c r="L984" s="74"/>
      <c r="M984" s="74">
        <v>1038</v>
      </c>
      <c r="N984" s="74" t="s">
        <v>248</v>
      </c>
      <c r="O984" s="74" t="s">
        <v>44</v>
      </c>
      <c r="P984" s="78">
        <v>82812</v>
      </c>
      <c r="Q984" s="74"/>
      <c r="R984" s="74"/>
      <c r="S984" s="74"/>
      <c r="T984" s="263"/>
      <c r="U984" s="79"/>
      <c r="V984" s="80" t="s">
        <v>26</v>
      </c>
      <c r="W984" s="263" t="s">
        <v>249</v>
      </c>
      <c r="X984" s="280">
        <v>43636</v>
      </c>
      <c r="Y984" s="292" t="s">
        <v>249</v>
      </c>
      <c r="Z984" s="292" t="s">
        <v>249</v>
      </c>
      <c r="AA984" s="280">
        <v>43637</v>
      </c>
      <c r="AB984" s="299">
        <v>2</v>
      </c>
      <c r="AC984" s="263" t="s">
        <v>249</v>
      </c>
      <c r="AD984" s="319" t="s">
        <v>26</v>
      </c>
      <c r="AE984" s="324"/>
      <c r="AF984" s="317">
        <v>0</v>
      </c>
      <c r="AG984" s="263"/>
      <c r="AH984" s="263"/>
      <c r="AI984" s="263"/>
      <c r="AJ984" s="263"/>
      <c r="AK984" s="263"/>
      <c r="AL984" s="263"/>
      <c r="AM984" s="79"/>
      <c r="AN984" s="79"/>
      <c r="AO984" s="79"/>
      <c r="AP984" s="263" t="s">
        <v>250</v>
      </c>
      <c r="AQ984" s="263"/>
      <c r="AR984"/>
    </row>
    <row r="985" spans="1:44" s="64" customFormat="1" ht="14.1" customHeight="1">
      <c r="A985" s="73" t="s">
        <v>245</v>
      </c>
      <c r="B985" s="74">
        <v>132</v>
      </c>
      <c r="C985" s="74" t="s">
        <v>290</v>
      </c>
      <c r="D985" s="75">
        <v>43731</v>
      </c>
      <c r="E985" s="75">
        <v>43732</v>
      </c>
      <c r="F985" s="76">
        <v>2</v>
      </c>
      <c r="G985" s="74">
        <v>9</v>
      </c>
      <c r="H985" s="74">
        <v>2019</v>
      </c>
      <c r="I985" s="74">
        <v>1</v>
      </c>
      <c r="J985" s="77">
        <v>72100239</v>
      </c>
      <c r="K985" s="74" t="s">
        <v>1432</v>
      </c>
      <c r="L985" s="74"/>
      <c r="M985" s="74">
        <v>1038</v>
      </c>
      <c r="N985" s="74" t="s">
        <v>248</v>
      </c>
      <c r="O985" s="74" t="s">
        <v>44</v>
      </c>
      <c r="P985" s="78">
        <v>82812</v>
      </c>
      <c r="Q985" s="74"/>
      <c r="R985" s="74"/>
      <c r="S985" s="74"/>
      <c r="T985" s="263"/>
      <c r="U985" s="79"/>
      <c r="V985" s="80" t="s">
        <v>26</v>
      </c>
      <c r="W985" s="263" t="s">
        <v>249</v>
      </c>
      <c r="X985" s="280">
        <v>43731</v>
      </c>
      <c r="Y985" s="292" t="s">
        <v>249</v>
      </c>
      <c r="Z985" s="292" t="s">
        <v>249</v>
      </c>
      <c r="AA985" s="280">
        <v>43732</v>
      </c>
      <c r="AB985" s="299">
        <v>2</v>
      </c>
      <c r="AC985" s="263" t="s">
        <v>249</v>
      </c>
      <c r="AD985" s="319" t="s">
        <v>26</v>
      </c>
      <c r="AE985" s="324"/>
      <c r="AF985" s="317">
        <v>0</v>
      </c>
      <c r="AG985" s="263"/>
      <c r="AH985" s="263"/>
      <c r="AI985" s="263"/>
      <c r="AJ985" s="263"/>
      <c r="AK985" s="263"/>
      <c r="AL985" s="263"/>
      <c r="AM985" s="79"/>
      <c r="AN985" s="79"/>
      <c r="AO985" s="79"/>
      <c r="AP985" s="263" t="s">
        <v>250</v>
      </c>
      <c r="AQ985" s="263"/>
      <c r="AR985"/>
    </row>
    <row r="986" spans="1:44" s="64" customFormat="1" ht="14.1" customHeight="1">
      <c r="A986" s="73" t="s">
        <v>245</v>
      </c>
      <c r="B986" s="74">
        <v>132</v>
      </c>
      <c r="C986" s="74" t="s">
        <v>290</v>
      </c>
      <c r="D986" s="75">
        <v>43540</v>
      </c>
      <c r="E986" s="75">
        <v>43541</v>
      </c>
      <c r="F986" s="76">
        <v>2</v>
      </c>
      <c r="G986" s="74">
        <v>3</v>
      </c>
      <c r="H986" s="74">
        <v>2019</v>
      </c>
      <c r="I986" s="74">
        <v>2</v>
      </c>
      <c r="J986" s="77">
        <v>72100239</v>
      </c>
      <c r="K986" s="74" t="s">
        <v>1432</v>
      </c>
      <c r="L986" s="74"/>
      <c r="M986" s="74">
        <v>1038</v>
      </c>
      <c r="N986" s="74" t="s">
        <v>248</v>
      </c>
      <c r="O986" s="74" t="s">
        <v>44</v>
      </c>
      <c r="P986" s="78">
        <v>55208</v>
      </c>
      <c r="Q986" s="74"/>
      <c r="R986" s="74"/>
      <c r="S986" s="74"/>
      <c r="T986" s="263"/>
      <c r="U986" s="79"/>
      <c r="V986" s="80" t="s">
        <v>26</v>
      </c>
      <c r="W986" s="263" t="s">
        <v>249</v>
      </c>
      <c r="X986" s="280">
        <v>43540</v>
      </c>
      <c r="Y986" s="292" t="s">
        <v>249</v>
      </c>
      <c r="Z986" s="292" t="s">
        <v>249</v>
      </c>
      <c r="AA986" s="280">
        <v>43541</v>
      </c>
      <c r="AB986" s="299">
        <v>2</v>
      </c>
      <c r="AC986" s="263" t="s">
        <v>249</v>
      </c>
      <c r="AD986" s="319" t="s">
        <v>26</v>
      </c>
      <c r="AE986" s="324"/>
      <c r="AF986" s="317">
        <v>0</v>
      </c>
      <c r="AG986" s="263"/>
      <c r="AH986" s="263"/>
      <c r="AI986" s="263"/>
      <c r="AJ986" s="263"/>
      <c r="AK986" s="263"/>
      <c r="AL986" s="263"/>
      <c r="AM986" s="79"/>
      <c r="AN986" s="79"/>
      <c r="AO986" s="79"/>
      <c r="AP986" s="263" t="s">
        <v>250</v>
      </c>
      <c r="AQ986" s="263"/>
      <c r="AR986"/>
    </row>
    <row r="987" spans="1:44" s="64" customFormat="1" ht="14.1" customHeight="1">
      <c r="A987" s="73" t="s">
        <v>245</v>
      </c>
      <c r="B987" s="74">
        <v>132</v>
      </c>
      <c r="C987" s="74" t="s">
        <v>290</v>
      </c>
      <c r="D987" s="75">
        <v>43770</v>
      </c>
      <c r="E987" s="75">
        <v>43771</v>
      </c>
      <c r="F987" s="76">
        <v>2</v>
      </c>
      <c r="G987" s="74">
        <v>11</v>
      </c>
      <c r="H987" s="74">
        <v>2019</v>
      </c>
      <c r="I987" s="74">
        <v>2</v>
      </c>
      <c r="J987" s="77">
        <v>72100239</v>
      </c>
      <c r="K987" s="74" t="s">
        <v>1432</v>
      </c>
      <c r="L987" s="74"/>
      <c r="M987" s="74">
        <v>1038</v>
      </c>
      <c r="N987" s="74" t="s">
        <v>248</v>
      </c>
      <c r="O987" s="74" t="s">
        <v>44</v>
      </c>
      <c r="P987" s="78">
        <v>55208</v>
      </c>
      <c r="Q987" s="74"/>
      <c r="R987" s="74"/>
      <c r="S987" s="74"/>
      <c r="T987" s="263"/>
      <c r="U987" s="79"/>
      <c r="V987" s="80" t="s">
        <v>26</v>
      </c>
      <c r="W987" s="263" t="s">
        <v>249</v>
      </c>
      <c r="X987" s="280">
        <v>43770</v>
      </c>
      <c r="Y987" s="292" t="s">
        <v>249</v>
      </c>
      <c r="Z987" s="292" t="s">
        <v>249</v>
      </c>
      <c r="AA987" s="280">
        <v>43771</v>
      </c>
      <c r="AB987" s="299">
        <v>2</v>
      </c>
      <c r="AC987" s="263" t="s">
        <v>249</v>
      </c>
      <c r="AD987" s="319" t="s">
        <v>26</v>
      </c>
      <c r="AE987" s="324"/>
      <c r="AF987" s="317">
        <v>0</v>
      </c>
      <c r="AG987" s="263"/>
      <c r="AH987" s="263"/>
      <c r="AI987" s="263"/>
      <c r="AJ987" s="263"/>
      <c r="AK987" s="263"/>
      <c r="AL987" s="263"/>
      <c r="AM987" s="79"/>
      <c r="AN987" s="79"/>
      <c r="AO987" s="79"/>
      <c r="AP987" s="263" t="s">
        <v>250</v>
      </c>
      <c r="AQ987" s="263"/>
      <c r="AR987"/>
    </row>
    <row r="988" spans="1:44" s="64" customFormat="1" ht="14.1" customHeight="1">
      <c r="A988" s="73" t="s">
        <v>245</v>
      </c>
      <c r="B988" s="74">
        <v>132</v>
      </c>
      <c r="C988" s="74" t="s">
        <v>290</v>
      </c>
      <c r="D988" s="75">
        <v>43809</v>
      </c>
      <c r="E988" s="75">
        <v>43809</v>
      </c>
      <c r="F988" s="76">
        <v>1</v>
      </c>
      <c r="G988" s="74">
        <v>12</v>
      </c>
      <c r="H988" s="74">
        <v>2019</v>
      </c>
      <c r="I988" s="74">
        <v>2</v>
      </c>
      <c r="J988" s="77">
        <v>72100239</v>
      </c>
      <c r="K988" s="74" t="s">
        <v>1432</v>
      </c>
      <c r="L988" s="74"/>
      <c r="M988" s="74">
        <v>1038</v>
      </c>
      <c r="N988" s="74" t="s">
        <v>248</v>
      </c>
      <c r="O988" s="74" t="s">
        <v>44</v>
      </c>
      <c r="P988" s="78">
        <v>55208</v>
      </c>
      <c r="Q988" s="74"/>
      <c r="R988" s="74"/>
      <c r="S988" s="74"/>
      <c r="T988" s="263"/>
      <c r="U988" s="79"/>
      <c r="V988" s="80" t="s">
        <v>26</v>
      </c>
      <c r="W988" s="263" t="s">
        <v>249</v>
      </c>
      <c r="X988" s="280">
        <v>43809</v>
      </c>
      <c r="Y988" s="292" t="s">
        <v>249</v>
      </c>
      <c r="Z988" s="292" t="s">
        <v>249</v>
      </c>
      <c r="AA988" s="280">
        <v>43809</v>
      </c>
      <c r="AB988" s="299">
        <v>1</v>
      </c>
      <c r="AC988" s="263" t="s">
        <v>249</v>
      </c>
      <c r="AD988" s="319" t="s">
        <v>26</v>
      </c>
      <c r="AE988" s="324"/>
      <c r="AF988" s="317">
        <v>0</v>
      </c>
      <c r="AG988" s="263"/>
      <c r="AH988" s="263"/>
      <c r="AI988" s="263"/>
      <c r="AJ988" s="263"/>
      <c r="AK988" s="263"/>
      <c r="AL988" s="263"/>
      <c r="AM988" s="79"/>
      <c r="AN988" s="79"/>
      <c r="AO988" s="79"/>
      <c r="AP988" s="263" t="s">
        <v>250</v>
      </c>
      <c r="AQ988" s="263"/>
      <c r="AR988"/>
    </row>
    <row r="989" spans="1:44" s="64" customFormat="1" ht="14.1" customHeight="1">
      <c r="A989" s="73" t="s">
        <v>245</v>
      </c>
      <c r="B989" s="74">
        <v>132</v>
      </c>
      <c r="C989" s="74" t="s">
        <v>290</v>
      </c>
      <c r="D989" s="75">
        <v>43582</v>
      </c>
      <c r="E989" s="75">
        <v>43582</v>
      </c>
      <c r="F989" s="76">
        <v>1</v>
      </c>
      <c r="G989" s="74">
        <v>4</v>
      </c>
      <c r="H989" s="74">
        <v>2019</v>
      </c>
      <c r="I989" s="74">
        <v>2</v>
      </c>
      <c r="J989" s="77">
        <v>72100239</v>
      </c>
      <c r="K989" s="74" t="s">
        <v>1432</v>
      </c>
      <c r="L989" s="74"/>
      <c r="M989" s="74">
        <v>1038</v>
      </c>
      <c r="N989" s="74" t="s">
        <v>248</v>
      </c>
      <c r="O989" s="74" t="s">
        <v>44</v>
      </c>
      <c r="P989" s="78">
        <v>55207.7333</v>
      </c>
      <c r="Q989" s="74"/>
      <c r="R989" s="74"/>
      <c r="S989" s="74"/>
      <c r="T989" s="263"/>
      <c r="U989" s="79"/>
      <c r="V989" s="80" t="s">
        <v>26</v>
      </c>
      <c r="W989" s="263" t="s">
        <v>249</v>
      </c>
      <c r="X989" s="280">
        <v>43582</v>
      </c>
      <c r="Y989" s="292" t="s">
        <v>249</v>
      </c>
      <c r="Z989" s="292" t="s">
        <v>249</v>
      </c>
      <c r="AA989" s="280">
        <v>43582</v>
      </c>
      <c r="AB989" s="299">
        <v>1</v>
      </c>
      <c r="AC989" s="263" t="s">
        <v>249</v>
      </c>
      <c r="AD989" s="319" t="s">
        <v>26</v>
      </c>
      <c r="AE989" s="324"/>
      <c r="AF989" s="317">
        <v>0</v>
      </c>
      <c r="AG989" s="263"/>
      <c r="AH989" s="263"/>
      <c r="AI989" s="263"/>
      <c r="AJ989" s="263"/>
      <c r="AK989" s="263"/>
      <c r="AL989" s="263"/>
      <c r="AM989" s="79"/>
      <c r="AN989" s="79"/>
      <c r="AO989" s="79"/>
      <c r="AP989" s="263" t="s">
        <v>250</v>
      </c>
      <c r="AQ989" s="263"/>
      <c r="AR989"/>
    </row>
    <row r="990" spans="1:44" s="64" customFormat="1" ht="14.1" customHeight="1">
      <c r="A990" s="73" t="s">
        <v>245</v>
      </c>
      <c r="B990" s="74">
        <v>132</v>
      </c>
      <c r="C990" s="74" t="s">
        <v>290</v>
      </c>
      <c r="D990" s="75">
        <v>44090</v>
      </c>
      <c r="E990" s="75">
        <v>44090</v>
      </c>
      <c r="F990" s="76">
        <v>1</v>
      </c>
      <c r="G990" s="74">
        <v>9</v>
      </c>
      <c r="H990" s="74">
        <v>2020</v>
      </c>
      <c r="I990" s="74">
        <v>2</v>
      </c>
      <c r="J990" s="77">
        <v>72100239</v>
      </c>
      <c r="K990" s="74" t="s">
        <v>1432</v>
      </c>
      <c r="L990" s="74">
        <v>13</v>
      </c>
      <c r="M990" s="74">
        <v>1038</v>
      </c>
      <c r="N990" s="74" t="s">
        <v>248</v>
      </c>
      <c r="O990" s="74" t="s">
        <v>44</v>
      </c>
      <c r="P990" s="78">
        <v>62000</v>
      </c>
      <c r="Q990" s="74" t="s">
        <v>1433</v>
      </c>
      <c r="R990" s="74">
        <v>0</v>
      </c>
      <c r="S990" s="74">
        <v>0</v>
      </c>
      <c r="T990" s="263"/>
      <c r="U990" s="79"/>
      <c r="V990" s="80" t="s">
        <v>26</v>
      </c>
      <c r="W990" s="263"/>
      <c r="X990" s="280">
        <v>44090</v>
      </c>
      <c r="Y990" s="292"/>
      <c r="Z990" s="292"/>
      <c r="AA990" s="280">
        <v>44090</v>
      </c>
      <c r="AB990" s="299">
        <v>1</v>
      </c>
      <c r="AC990" s="263"/>
      <c r="AD990" s="319" t="s">
        <v>26</v>
      </c>
      <c r="AE990" s="324"/>
      <c r="AF990" s="317">
        <v>0</v>
      </c>
      <c r="AG990" s="263"/>
      <c r="AH990" s="263"/>
      <c r="AI990" s="263"/>
      <c r="AJ990" s="263"/>
      <c r="AK990" s="263"/>
      <c r="AL990" s="263"/>
      <c r="AM990" s="79"/>
      <c r="AN990" s="79"/>
      <c r="AO990" s="79"/>
      <c r="AP990" s="263" t="s">
        <v>250</v>
      </c>
      <c r="AQ990" s="263"/>
      <c r="AR990"/>
    </row>
    <row r="991" spans="1:44" s="64" customFormat="1" ht="14.1" customHeight="1">
      <c r="A991" s="73" t="s">
        <v>245</v>
      </c>
      <c r="B991" s="74">
        <v>132</v>
      </c>
      <c r="C991" s="74" t="s">
        <v>290</v>
      </c>
      <c r="D991" s="75">
        <v>44091</v>
      </c>
      <c r="E991" s="75">
        <v>44091</v>
      </c>
      <c r="F991" s="76">
        <v>1</v>
      </c>
      <c r="G991" s="74">
        <v>9</v>
      </c>
      <c r="H991" s="74">
        <v>2020</v>
      </c>
      <c r="I991" s="74">
        <v>2</v>
      </c>
      <c r="J991" s="77">
        <v>72100239</v>
      </c>
      <c r="K991" s="74" t="s">
        <v>1432</v>
      </c>
      <c r="L991" s="74">
        <v>13</v>
      </c>
      <c r="M991" s="74">
        <v>1038</v>
      </c>
      <c r="N991" s="74" t="s">
        <v>248</v>
      </c>
      <c r="O991" s="74" t="s">
        <v>44</v>
      </c>
      <c r="P991" s="78">
        <v>62000</v>
      </c>
      <c r="Q991" s="74" t="s">
        <v>1434</v>
      </c>
      <c r="R991" s="74">
        <v>0</v>
      </c>
      <c r="S991" s="74">
        <v>0</v>
      </c>
      <c r="T991" s="263"/>
      <c r="U991" s="79"/>
      <c r="V991" s="80" t="s">
        <v>256</v>
      </c>
      <c r="W991" s="263"/>
      <c r="X991" s="280">
        <v>44091</v>
      </c>
      <c r="Y991" s="292"/>
      <c r="Z991" s="292"/>
      <c r="AA991" s="280">
        <v>44091</v>
      </c>
      <c r="AB991" s="299">
        <v>1</v>
      </c>
      <c r="AC991" s="263"/>
      <c r="AD991" s="319" t="s">
        <v>256</v>
      </c>
      <c r="AE991" s="324"/>
      <c r="AF991" s="317">
        <v>55208</v>
      </c>
      <c r="AG991" s="263"/>
      <c r="AH991" s="263"/>
      <c r="AI991" s="263"/>
      <c r="AJ991" s="263"/>
      <c r="AK991" s="263"/>
      <c r="AL991" s="263"/>
      <c r="AM991" s="79"/>
      <c r="AN991" s="79"/>
      <c r="AO991" s="79"/>
      <c r="AP991" s="263"/>
      <c r="AQ991" s="263"/>
      <c r="AR991"/>
    </row>
    <row r="992" spans="1:44" s="64" customFormat="1" ht="14.1" customHeight="1">
      <c r="A992" s="73" t="s">
        <v>245</v>
      </c>
      <c r="B992" s="74">
        <v>132</v>
      </c>
      <c r="C992" s="74" t="s">
        <v>290</v>
      </c>
      <c r="D992" s="75"/>
      <c r="E992" s="75"/>
      <c r="F992" s="76"/>
      <c r="G992" s="74">
        <v>3</v>
      </c>
      <c r="H992" s="74">
        <v>2019</v>
      </c>
      <c r="I992" s="74">
        <v>2</v>
      </c>
      <c r="J992" s="77">
        <v>72170537</v>
      </c>
      <c r="K992" s="74" t="s">
        <v>1435</v>
      </c>
      <c r="L992" s="74"/>
      <c r="M992" s="74">
        <v>1038</v>
      </c>
      <c r="N992" s="74" t="s">
        <v>248</v>
      </c>
      <c r="O992" s="74" t="s">
        <v>34</v>
      </c>
      <c r="P992" s="78">
        <v>55207.7333</v>
      </c>
      <c r="Q992" s="74"/>
      <c r="R992" s="74"/>
      <c r="S992" s="74"/>
      <c r="T992" s="263">
        <v>0</v>
      </c>
      <c r="U992" s="79"/>
      <c r="V992" s="80" t="s">
        <v>256</v>
      </c>
      <c r="W992" s="263"/>
      <c r="X992" s="280"/>
      <c r="Y992" s="292"/>
      <c r="Z992" s="292"/>
      <c r="AA992" s="280"/>
      <c r="AB992" s="298"/>
      <c r="AC992" s="263"/>
      <c r="AD992" s="319" t="s">
        <v>256</v>
      </c>
      <c r="AE992" s="324"/>
      <c r="AF992" s="317">
        <v>55208</v>
      </c>
      <c r="AG992" s="263"/>
      <c r="AH992" s="263"/>
      <c r="AI992" s="263"/>
      <c r="AJ992" s="263"/>
      <c r="AK992" s="263"/>
      <c r="AL992" s="263"/>
      <c r="AM992" s="79"/>
      <c r="AN992" s="79"/>
      <c r="AO992" s="79"/>
      <c r="AP992" s="263"/>
      <c r="AQ992" s="263"/>
      <c r="AR992"/>
    </row>
    <row r="993" spans="1:44" s="64" customFormat="1" ht="14.1" hidden="1" customHeight="1">
      <c r="A993" s="73" t="s">
        <v>245</v>
      </c>
      <c r="B993" s="74">
        <v>132</v>
      </c>
      <c r="C993" s="74" t="s">
        <v>290</v>
      </c>
      <c r="D993" s="75">
        <v>44015</v>
      </c>
      <c r="E993" s="75">
        <v>44016</v>
      </c>
      <c r="F993" s="76">
        <v>2</v>
      </c>
      <c r="G993" s="74">
        <v>7</v>
      </c>
      <c r="H993" s="74">
        <v>2020</v>
      </c>
      <c r="I993" s="74">
        <v>1</v>
      </c>
      <c r="J993" s="77">
        <v>72193465</v>
      </c>
      <c r="K993" s="74" t="s">
        <v>1436</v>
      </c>
      <c r="L993" s="74">
        <v>13</v>
      </c>
      <c r="M993" s="74">
        <v>1038</v>
      </c>
      <c r="N993" s="74" t="s">
        <v>248</v>
      </c>
      <c r="O993" s="74" t="s">
        <v>44</v>
      </c>
      <c r="P993" s="78">
        <v>58520</v>
      </c>
      <c r="Q993" s="74" t="s">
        <v>631</v>
      </c>
      <c r="R993" s="74">
        <v>0</v>
      </c>
      <c r="S993" s="74">
        <v>0</v>
      </c>
      <c r="T993" s="79"/>
      <c r="U993" s="79"/>
      <c r="V993" s="80" t="s">
        <v>279</v>
      </c>
      <c r="W993" s="79"/>
      <c r="X993" s="114">
        <v>44015</v>
      </c>
      <c r="Y993" s="82"/>
      <c r="Z993" s="82"/>
      <c r="AA993" s="114">
        <v>44016</v>
      </c>
      <c r="AB993" s="83"/>
      <c r="AC993" s="79"/>
      <c r="AD993" s="80"/>
      <c r="AE993" s="245"/>
      <c r="AF993" s="84">
        <v>0</v>
      </c>
      <c r="AG993" s="79"/>
      <c r="AH993" s="79"/>
      <c r="AI993" s="79"/>
      <c r="AJ993" s="79"/>
      <c r="AK993" s="79"/>
      <c r="AL993" s="79"/>
      <c r="AM993" s="79"/>
      <c r="AN993" s="79"/>
      <c r="AO993" s="79"/>
      <c r="AP993" s="79"/>
      <c r="AQ993" s="79"/>
      <c r="AR993"/>
    </row>
    <row r="994" spans="1:44" s="64" customFormat="1" ht="14.1" customHeight="1">
      <c r="A994" s="73" t="s">
        <v>245</v>
      </c>
      <c r="B994" s="74">
        <v>132</v>
      </c>
      <c r="C994" s="74" t="s">
        <v>290</v>
      </c>
      <c r="D994" s="75">
        <v>43866</v>
      </c>
      <c r="E994" s="75">
        <v>43867</v>
      </c>
      <c r="F994" s="76">
        <v>2</v>
      </c>
      <c r="G994" s="74">
        <v>2</v>
      </c>
      <c r="H994" s="74">
        <v>2020</v>
      </c>
      <c r="I994" s="74">
        <v>1</v>
      </c>
      <c r="J994" s="77">
        <v>72197039</v>
      </c>
      <c r="K994" s="74" t="s">
        <v>1437</v>
      </c>
      <c r="L994" s="74"/>
      <c r="M994" s="74">
        <v>1038</v>
      </c>
      <c r="N994" s="74" t="s">
        <v>248</v>
      </c>
      <c r="O994" s="74" t="s">
        <v>44</v>
      </c>
      <c r="P994" s="78">
        <v>58520</v>
      </c>
      <c r="Q994" s="74"/>
      <c r="R994" s="74"/>
      <c r="S994" s="74"/>
      <c r="T994" s="263"/>
      <c r="U994" s="79"/>
      <c r="V994" s="80" t="s">
        <v>26</v>
      </c>
      <c r="W994" s="263" t="s">
        <v>249</v>
      </c>
      <c r="X994" s="280">
        <v>43866</v>
      </c>
      <c r="Y994" s="292" t="s">
        <v>249</v>
      </c>
      <c r="Z994" s="292" t="s">
        <v>249</v>
      </c>
      <c r="AA994" s="280">
        <v>43867</v>
      </c>
      <c r="AB994" s="299">
        <v>2</v>
      </c>
      <c r="AC994" s="263" t="s">
        <v>249</v>
      </c>
      <c r="AD994" s="319" t="s">
        <v>26</v>
      </c>
      <c r="AE994" s="324"/>
      <c r="AF994" s="317">
        <v>0</v>
      </c>
      <c r="AG994" s="263"/>
      <c r="AH994" s="263"/>
      <c r="AI994" s="263"/>
      <c r="AJ994" s="263"/>
      <c r="AK994" s="263"/>
      <c r="AL994" s="263"/>
      <c r="AM994" s="79"/>
      <c r="AN994" s="79"/>
      <c r="AO994" s="79"/>
      <c r="AP994" s="263" t="s">
        <v>250</v>
      </c>
      <c r="AQ994" s="263"/>
      <c r="AR994"/>
    </row>
    <row r="995" spans="1:44" s="64" customFormat="1" ht="14.1" hidden="1" customHeight="1">
      <c r="A995" s="73" t="s">
        <v>245</v>
      </c>
      <c r="B995" s="74">
        <v>171</v>
      </c>
      <c r="C995" s="74" t="s">
        <v>407</v>
      </c>
      <c r="D995" s="75">
        <v>44013</v>
      </c>
      <c r="E995" s="75">
        <v>44014</v>
      </c>
      <c r="F995" s="76">
        <v>2</v>
      </c>
      <c r="G995" s="74">
        <v>7</v>
      </c>
      <c r="H995" s="74">
        <v>2020</v>
      </c>
      <c r="I995" s="74">
        <v>1</v>
      </c>
      <c r="J995" s="77">
        <v>72203703</v>
      </c>
      <c r="K995" s="74" t="s">
        <v>1438</v>
      </c>
      <c r="L995" s="74">
        <v>0</v>
      </c>
      <c r="M995" s="74">
        <v>1038</v>
      </c>
      <c r="N995" s="74" t="s">
        <v>248</v>
      </c>
      <c r="O995" s="74" t="s">
        <v>35</v>
      </c>
      <c r="P995" s="78">
        <v>81333</v>
      </c>
      <c r="Q995" s="74" t="s">
        <v>1439</v>
      </c>
      <c r="R995" s="74">
        <v>0</v>
      </c>
      <c r="S995" s="74">
        <v>0</v>
      </c>
      <c r="T995" s="79"/>
      <c r="U995" s="79"/>
      <c r="V995" s="80" t="s">
        <v>279</v>
      </c>
      <c r="W995" s="79"/>
      <c r="X995" s="114">
        <v>44013</v>
      </c>
      <c r="Y995" s="82"/>
      <c r="Z995" s="82"/>
      <c r="AA995" s="114">
        <v>44014</v>
      </c>
      <c r="AB995" s="83"/>
      <c r="AC995" s="79"/>
      <c r="AD995" s="80"/>
      <c r="AE995" s="245"/>
      <c r="AF995" s="84">
        <v>0</v>
      </c>
      <c r="AG995" s="79"/>
      <c r="AH995" s="79"/>
      <c r="AI995" s="79"/>
      <c r="AJ995" s="79"/>
      <c r="AK995" s="79"/>
      <c r="AL995" s="79"/>
      <c r="AM995" s="79"/>
      <c r="AN995" s="79"/>
      <c r="AO995" s="79"/>
      <c r="AP995" s="79"/>
      <c r="AQ995" s="79"/>
      <c r="AR995"/>
    </row>
    <row r="996" spans="1:44" s="64" customFormat="1" ht="14.1" hidden="1" customHeight="1">
      <c r="A996" s="73" t="s">
        <v>245</v>
      </c>
      <c r="B996" s="74">
        <v>171</v>
      </c>
      <c r="C996" s="74" t="s">
        <v>407</v>
      </c>
      <c r="D996" s="75">
        <v>44015</v>
      </c>
      <c r="E996" s="75">
        <v>44033</v>
      </c>
      <c r="F996" s="76">
        <v>19</v>
      </c>
      <c r="G996" s="74">
        <v>7</v>
      </c>
      <c r="H996" s="74">
        <v>2020</v>
      </c>
      <c r="I996" s="74">
        <v>1</v>
      </c>
      <c r="J996" s="77">
        <v>72203703</v>
      </c>
      <c r="K996" s="74" t="s">
        <v>1438</v>
      </c>
      <c r="L996" s="74">
        <v>0</v>
      </c>
      <c r="M996" s="74">
        <v>1045</v>
      </c>
      <c r="N996" s="74" t="s">
        <v>255</v>
      </c>
      <c r="O996" s="74" t="s">
        <v>35</v>
      </c>
      <c r="P996" s="78">
        <v>380381</v>
      </c>
      <c r="Q996" s="74" t="s">
        <v>1440</v>
      </c>
      <c r="R996" s="74">
        <v>0</v>
      </c>
      <c r="S996" s="74">
        <v>0</v>
      </c>
      <c r="T996" s="79"/>
      <c r="U996" s="79"/>
      <c r="V996" s="80" t="s">
        <v>279</v>
      </c>
      <c r="W996" s="79"/>
      <c r="X996" s="114">
        <v>44015</v>
      </c>
      <c r="Y996" s="82"/>
      <c r="Z996" s="82"/>
      <c r="AA996" s="114">
        <v>44033</v>
      </c>
      <c r="AB996" s="83"/>
      <c r="AC996" s="79"/>
      <c r="AD996" s="80"/>
      <c r="AE996" s="245"/>
      <c r="AF996" s="84">
        <v>0</v>
      </c>
      <c r="AG996" s="79"/>
      <c r="AH996" s="79"/>
      <c r="AI996" s="79"/>
      <c r="AJ996" s="79"/>
      <c r="AK996" s="79"/>
      <c r="AL996" s="79"/>
      <c r="AM996" s="79"/>
      <c r="AN996" s="79"/>
      <c r="AO996" s="79"/>
      <c r="AP996" s="79"/>
      <c r="AQ996" s="79"/>
      <c r="AR996"/>
    </row>
    <row r="997" spans="1:44" s="64" customFormat="1" ht="14.1" hidden="1" customHeight="1">
      <c r="A997" s="73" t="s">
        <v>245</v>
      </c>
      <c r="B997" s="74">
        <v>132</v>
      </c>
      <c r="C997" s="74" t="s">
        <v>290</v>
      </c>
      <c r="D997" s="75">
        <v>44090</v>
      </c>
      <c r="E997" s="75">
        <v>44090</v>
      </c>
      <c r="F997" s="76">
        <v>1</v>
      </c>
      <c r="G997" s="74">
        <v>9</v>
      </c>
      <c r="H997" s="74">
        <v>2020</v>
      </c>
      <c r="I997" s="74">
        <v>2</v>
      </c>
      <c r="J997" s="77">
        <v>72210152</v>
      </c>
      <c r="K997" s="74" t="s">
        <v>1441</v>
      </c>
      <c r="L997" s="74">
        <v>12</v>
      </c>
      <c r="M997" s="74">
        <v>1038</v>
      </c>
      <c r="N997" s="74" t="s">
        <v>248</v>
      </c>
      <c r="O997" s="74" t="s">
        <v>373</v>
      </c>
      <c r="P997" s="78">
        <v>29333</v>
      </c>
      <c r="Q997" s="74" t="s">
        <v>1442</v>
      </c>
      <c r="R997" s="74">
        <v>0</v>
      </c>
      <c r="S997" s="74">
        <v>0</v>
      </c>
      <c r="T997" s="79"/>
      <c r="U997" s="79"/>
      <c r="V997" s="80" t="s">
        <v>279</v>
      </c>
      <c r="W997" s="79"/>
      <c r="X997" s="114">
        <v>44090</v>
      </c>
      <c r="Y997" s="82"/>
      <c r="Z997" s="82"/>
      <c r="AA997" s="114">
        <v>44090</v>
      </c>
      <c r="AB997" s="83"/>
      <c r="AC997" s="79"/>
      <c r="AD997" s="80"/>
      <c r="AE997" s="245"/>
      <c r="AF997" s="84">
        <v>0</v>
      </c>
      <c r="AG997" s="79"/>
      <c r="AH997" s="79"/>
      <c r="AI997" s="79"/>
      <c r="AJ997" s="79"/>
      <c r="AK997" s="79"/>
      <c r="AL997" s="79"/>
      <c r="AM997" s="79"/>
      <c r="AN997" s="79"/>
      <c r="AO997" s="79"/>
      <c r="AP997" s="79"/>
      <c r="AQ997" s="79"/>
      <c r="AR997"/>
    </row>
    <row r="998" spans="1:44" s="64" customFormat="1" ht="14.1" customHeight="1">
      <c r="A998" s="73" t="s">
        <v>245</v>
      </c>
      <c r="B998" s="74">
        <v>132</v>
      </c>
      <c r="C998" s="74" t="s">
        <v>290</v>
      </c>
      <c r="D998" s="75">
        <v>43343</v>
      </c>
      <c r="E998" s="75">
        <v>43346</v>
      </c>
      <c r="F998" s="76">
        <v>4</v>
      </c>
      <c r="G998" s="74">
        <v>8</v>
      </c>
      <c r="H998" s="74">
        <v>2018</v>
      </c>
      <c r="I998" s="74">
        <v>1</v>
      </c>
      <c r="J998" s="77">
        <v>72214395</v>
      </c>
      <c r="K998" s="74" t="s">
        <v>1443</v>
      </c>
      <c r="L998" s="74"/>
      <c r="M998" s="74">
        <v>1053</v>
      </c>
      <c r="N998" s="74" t="s">
        <v>36</v>
      </c>
      <c r="O998" s="74" t="s">
        <v>34</v>
      </c>
      <c r="P998" s="78">
        <v>82000</v>
      </c>
      <c r="Q998" s="74"/>
      <c r="R998" s="74"/>
      <c r="S998" s="74"/>
      <c r="T998" s="263"/>
      <c r="U998" s="79"/>
      <c r="V998" s="80" t="s">
        <v>256</v>
      </c>
      <c r="W998" s="263" t="s">
        <v>249</v>
      </c>
      <c r="X998" s="280">
        <v>43343</v>
      </c>
      <c r="Y998" s="292" t="s">
        <v>249</v>
      </c>
      <c r="Z998" s="292" t="s">
        <v>249</v>
      </c>
      <c r="AA998" s="280">
        <v>43346</v>
      </c>
      <c r="AB998" s="299">
        <v>4</v>
      </c>
      <c r="AC998" s="263" t="s">
        <v>249</v>
      </c>
      <c r="AD998" s="319" t="s">
        <v>256</v>
      </c>
      <c r="AE998" s="324"/>
      <c r="AF998" s="317">
        <v>82000</v>
      </c>
      <c r="AG998" s="263" t="s">
        <v>249</v>
      </c>
      <c r="AH998" s="263" t="s">
        <v>249</v>
      </c>
      <c r="AI998" s="263" t="s">
        <v>249</v>
      </c>
      <c r="AJ998" s="263" t="s">
        <v>249</v>
      </c>
      <c r="AK998" s="263" t="s">
        <v>249</v>
      </c>
      <c r="AL998" s="263" t="s">
        <v>249</v>
      </c>
      <c r="AM998" s="79"/>
      <c r="AN998" s="79" t="s">
        <v>249</v>
      </c>
      <c r="AO998" s="79" t="s">
        <v>249</v>
      </c>
      <c r="AP998" s="263"/>
      <c r="AQ998" s="263"/>
      <c r="AR998"/>
    </row>
    <row r="999" spans="1:44" s="64" customFormat="1" ht="14.1" customHeight="1">
      <c r="A999" s="73" t="s">
        <v>245</v>
      </c>
      <c r="B999" s="74">
        <v>132</v>
      </c>
      <c r="C999" s="74" t="s">
        <v>290</v>
      </c>
      <c r="D999" s="75">
        <v>43973</v>
      </c>
      <c r="E999" s="75">
        <v>43973</v>
      </c>
      <c r="F999" s="76">
        <v>1</v>
      </c>
      <c r="G999" s="74">
        <v>5</v>
      </c>
      <c r="H999" s="74">
        <v>2020</v>
      </c>
      <c r="I999" s="74">
        <v>1</v>
      </c>
      <c r="J999" s="77">
        <v>72214395</v>
      </c>
      <c r="K999" s="74" t="s">
        <v>1443</v>
      </c>
      <c r="L999" s="74"/>
      <c r="M999" s="74">
        <v>1038</v>
      </c>
      <c r="N999" s="74" t="s">
        <v>248</v>
      </c>
      <c r="O999" s="74" t="s">
        <v>34</v>
      </c>
      <c r="P999" s="78">
        <v>27603.866600000001</v>
      </c>
      <c r="Q999" s="74"/>
      <c r="R999" s="74"/>
      <c r="S999" s="74"/>
      <c r="T999" s="263"/>
      <c r="U999" s="79"/>
      <c r="V999" s="80" t="s">
        <v>256</v>
      </c>
      <c r="W999" s="263" t="s">
        <v>249</v>
      </c>
      <c r="X999" s="280">
        <v>43973</v>
      </c>
      <c r="Y999" s="292" t="s">
        <v>249</v>
      </c>
      <c r="Z999" s="292" t="s">
        <v>249</v>
      </c>
      <c r="AA999" s="280">
        <v>43973</v>
      </c>
      <c r="AB999" s="299">
        <v>1</v>
      </c>
      <c r="AC999" s="263" t="s">
        <v>249</v>
      </c>
      <c r="AD999" s="319" t="s">
        <v>256</v>
      </c>
      <c r="AE999" s="324"/>
      <c r="AF999" s="317">
        <v>27604</v>
      </c>
      <c r="AG999" s="263"/>
      <c r="AH999" s="263"/>
      <c r="AI999" s="263"/>
      <c r="AJ999" s="263"/>
      <c r="AK999" s="263"/>
      <c r="AL999" s="263"/>
      <c r="AM999" s="79"/>
      <c r="AN999" s="79"/>
      <c r="AO999" s="79"/>
      <c r="AP999" s="263"/>
      <c r="AQ999" s="263"/>
      <c r="AR999"/>
    </row>
    <row r="1000" spans="1:44" s="64" customFormat="1" ht="14.1" customHeight="1">
      <c r="A1000" s="73" t="s">
        <v>245</v>
      </c>
      <c r="B1000" s="74">
        <v>132</v>
      </c>
      <c r="C1000" s="74" t="s">
        <v>290</v>
      </c>
      <c r="D1000" s="75">
        <v>43815</v>
      </c>
      <c r="E1000" s="75">
        <v>43815</v>
      </c>
      <c r="F1000" s="76">
        <v>1</v>
      </c>
      <c r="G1000" s="74">
        <v>12</v>
      </c>
      <c r="H1000" s="74">
        <v>2019</v>
      </c>
      <c r="I1000" s="74">
        <v>1</v>
      </c>
      <c r="J1000" s="77">
        <v>72224827</v>
      </c>
      <c r="K1000" s="74" t="s">
        <v>1444</v>
      </c>
      <c r="L1000" s="74"/>
      <c r="M1000" s="74">
        <v>1038</v>
      </c>
      <c r="N1000" s="74" t="s">
        <v>248</v>
      </c>
      <c r="O1000" s="74" t="s">
        <v>249</v>
      </c>
      <c r="P1000" s="78">
        <v>110415</v>
      </c>
      <c r="Q1000" s="74"/>
      <c r="R1000" s="74"/>
      <c r="S1000" s="74"/>
      <c r="T1000" s="263"/>
      <c r="U1000" s="79"/>
      <c r="V1000" s="80" t="s">
        <v>26</v>
      </c>
      <c r="W1000" s="263" t="s">
        <v>249</v>
      </c>
      <c r="X1000" s="264">
        <v>43815</v>
      </c>
      <c r="Y1000" s="292" t="s">
        <v>249</v>
      </c>
      <c r="Z1000" s="292" t="s">
        <v>249</v>
      </c>
      <c r="AA1000" s="264">
        <v>43815</v>
      </c>
      <c r="AB1000" s="299">
        <v>1</v>
      </c>
      <c r="AC1000" s="263" t="s">
        <v>249</v>
      </c>
      <c r="AD1000" s="319" t="s">
        <v>26</v>
      </c>
      <c r="AE1000" s="324"/>
      <c r="AF1000" s="317">
        <v>0</v>
      </c>
      <c r="AG1000" s="263" t="s">
        <v>249</v>
      </c>
      <c r="AH1000" s="263" t="s">
        <v>249</v>
      </c>
      <c r="AI1000" s="263" t="s">
        <v>249</v>
      </c>
      <c r="AJ1000" s="263" t="s">
        <v>249</v>
      </c>
      <c r="AK1000" s="263" t="s">
        <v>249</v>
      </c>
      <c r="AL1000" s="263" t="s">
        <v>249</v>
      </c>
      <c r="AM1000" s="79"/>
      <c r="AN1000" s="79" t="s">
        <v>249</v>
      </c>
      <c r="AO1000" s="79" t="s">
        <v>249</v>
      </c>
      <c r="AP1000" s="263"/>
      <c r="AQ1000" s="263"/>
      <c r="AR1000"/>
    </row>
    <row r="1001" spans="1:44" s="64" customFormat="1" ht="14.1" customHeight="1">
      <c r="A1001" s="73" t="s">
        <v>245</v>
      </c>
      <c r="B1001" s="74">
        <v>132</v>
      </c>
      <c r="C1001" s="74" t="s">
        <v>290</v>
      </c>
      <c r="D1001" s="75">
        <v>43774</v>
      </c>
      <c r="E1001" s="75">
        <v>43775</v>
      </c>
      <c r="F1001" s="76">
        <v>2</v>
      </c>
      <c r="G1001" s="74">
        <v>12</v>
      </c>
      <c r="H1001" s="74">
        <v>2019</v>
      </c>
      <c r="I1001" s="74">
        <v>1</v>
      </c>
      <c r="J1001" s="77">
        <v>72224827</v>
      </c>
      <c r="K1001" s="74" t="s">
        <v>1444</v>
      </c>
      <c r="L1001" s="74"/>
      <c r="M1001" s="74">
        <v>1038</v>
      </c>
      <c r="N1001" s="74" t="s">
        <v>248</v>
      </c>
      <c r="O1001" s="74" t="s">
        <v>34</v>
      </c>
      <c r="P1001" s="78">
        <v>110415</v>
      </c>
      <c r="Q1001" s="74"/>
      <c r="R1001" s="74"/>
      <c r="S1001" s="74"/>
      <c r="T1001" s="263"/>
      <c r="U1001" s="79"/>
      <c r="V1001" s="80" t="s">
        <v>26</v>
      </c>
      <c r="W1001" s="263" t="s">
        <v>249</v>
      </c>
      <c r="X1001" s="264">
        <v>43774</v>
      </c>
      <c r="Y1001" s="292" t="s">
        <v>249</v>
      </c>
      <c r="Z1001" s="292" t="s">
        <v>249</v>
      </c>
      <c r="AA1001" s="264">
        <v>43775</v>
      </c>
      <c r="AB1001" s="299">
        <v>2</v>
      </c>
      <c r="AC1001" s="263" t="s">
        <v>249</v>
      </c>
      <c r="AD1001" s="319" t="s">
        <v>26</v>
      </c>
      <c r="AE1001" s="324"/>
      <c r="AF1001" s="317">
        <v>0</v>
      </c>
      <c r="AG1001" s="263" t="s">
        <v>249</v>
      </c>
      <c r="AH1001" s="263" t="s">
        <v>249</v>
      </c>
      <c r="AI1001" s="263" t="s">
        <v>249</v>
      </c>
      <c r="AJ1001" s="263" t="s">
        <v>249</v>
      </c>
      <c r="AK1001" s="263" t="s">
        <v>249</v>
      </c>
      <c r="AL1001" s="263" t="s">
        <v>249</v>
      </c>
      <c r="AM1001" s="79"/>
      <c r="AN1001" s="79" t="s">
        <v>249</v>
      </c>
      <c r="AO1001" s="79" t="s">
        <v>249</v>
      </c>
      <c r="AP1001" s="263"/>
      <c r="AQ1001" s="263"/>
      <c r="AR1001"/>
    </row>
    <row r="1002" spans="1:44" s="64" customFormat="1" ht="14.1" customHeight="1">
      <c r="A1002" s="73" t="s">
        <v>245</v>
      </c>
      <c r="B1002" s="74">
        <v>132</v>
      </c>
      <c r="C1002" s="74" t="s">
        <v>290</v>
      </c>
      <c r="D1002" s="75">
        <v>43800</v>
      </c>
      <c r="E1002" s="75">
        <v>43800</v>
      </c>
      <c r="F1002" s="76">
        <v>1</v>
      </c>
      <c r="G1002" s="74">
        <v>11</v>
      </c>
      <c r="H1002" s="74">
        <v>2019</v>
      </c>
      <c r="I1002" s="74">
        <v>1</v>
      </c>
      <c r="J1002" s="77">
        <v>72224827</v>
      </c>
      <c r="K1002" s="74" t="s">
        <v>1444</v>
      </c>
      <c r="L1002" s="74"/>
      <c r="M1002" s="74">
        <v>1038</v>
      </c>
      <c r="N1002" s="74" t="s">
        <v>248</v>
      </c>
      <c r="O1002" s="74" t="s">
        <v>34</v>
      </c>
      <c r="P1002" s="78">
        <v>55208</v>
      </c>
      <c r="Q1002" s="74"/>
      <c r="R1002" s="74"/>
      <c r="S1002" s="74"/>
      <c r="T1002" s="263"/>
      <c r="U1002" s="79"/>
      <c r="V1002" s="80" t="s">
        <v>26</v>
      </c>
      <c r="W1002" s="263" t="s">
        <v>249</v>
      </c>
      <c r="X1002" s="264">
        <v>43800</v>
      </c>
      <c r="Y1002" s="292" t="s">
        <v>249</v>
      </c>
      <c r="Z1002" s="292" t="s">
        <v>249</v>
      </c>
      <c r="AA1002" s="264">
        <v>43800</v>
      </c>
      <c r="AB1002" s="299">
        <v>1</v>
      </c>
      <c r="AC1002" s="263" t="s">
        <v>249</v>
      </c>
      <c r="AD1002" s="319" t="s">
        <v>26</v>
      </c>
      <c r="AE1002" s="324"/>
      <c r="AF1002" s="317">
        <v>0</v>
      </c>
      <c r="AG1002" s="263" t="s">
        <v>249</v>
      </c>
      <c r="AH1002" s="263" t="s">
        <v>249</v>
      </c>
      <c r="AI1002" s="263" t="s">
        <v>249</v>
      </c>
      <c r="AJ1002" s="263" t="s">
        <v>249</v>
      </c>
      <c r="AK1002" s="263" t="s">
        <v>249</v>
      </c>
      <c r="AL1002" s="263" t="s">
        <v>249</v>
      </c>
      <c r="AM1002" s="79"/>
      <c r="AN1002" s="79" t="s">
        <v>249</v>
      </c>
      <c r="AO1002" s="79" t="s">
        <v>249</v>
      </c>
      <c r="AP1002" s="263"/>
      <c r="AQ1002" s="263"/>
      <c r="AR1002"/>
    </row>
    <row r="1003" spans="1:44" s="64" customFormat="1" ht="14.1" customHeight="1">
      <c r="A1003" s="73" t="s">
        <v>245</v>
      </c>
      <c r="B1003" s="74">
        <v>132</v>
      </c>
      <c r="C1003" s="74" t="s">
        <v>290</v>
      </c>
      <c r="D1003" s="75">
        <v>43669</v>
      </c>
      <c r="E1003" s="75">
        <v>43670</v>
      </c>
      <c r="F1003" s="76">
        <v>2</v>
      </c>
      <c r="G1003" s="74">
        <v>7</v>
      </c>
      <c r="H1003" s="74">
        <v>2019</v>
      </c>
      <c r="I1003" s="74">
        <v>2</v>
      </c>
      <c r="J1003" s="77">
        <v>72244702</v>
      </c>
      <c r="K1003" s="74" t="s">
        <v>1445</v>
      </c>
      <c r="L1003" s="74"/>
      <c r="M1003" s="74">
        <v>1038</v>
      </c>
      <c r="N1003" s="74" t="s">
        <v>248</v>
      </c>
      <c r="O1003" s="74" t="s">
        <v>34</v>
      </c>
      <c r="P1003" s="78">
        <v>55208</v>
      </c>
      <c r="Q1003" s="74"/>
      <c r="R1003" s="74"/>
      <c r="S1003" s="74"/>
      <c r="T1003" s="263"/>
      <c r="U1003" s="79"/>
      <c r="V1003" s="80" t="s">
        <v>26</v>
      </c>
      <c r="W1003" s="263" t="s">
        <v>249</v>
      </c>
      <c r="X1003" s="280">
        <v>43669</v>
      </c>
      <c r="Y1003" s="292" t="s">
        <v>249</v>
      </c>
      <c r="Z1003" s="292" t="s">
        <v>249</v>
      </c>
      <c r="AA1003" s="280">
        <v>43670</v>
      </c>
      <c r="AB1003" s="299">
        <v>2</v>
      </c>
      <c r="AC1003" s="263" t="s">
        <v>249</v>
      </c>
      <c r="AD1003" s="319" t="s">
        <v>26</v>
      </c>
      <c r="AE1003" s="324"/>
      <c r="AF1003" s="317">
        <v>0</v>
      </c>
      <c r="AG1003" s="263"/>
      <c r="AH1003" s="263"/>
      <c r="AI1003" s="263"/>
      <c r="AJ1003" s="263"/>
      <c r="AK1003" s="263"/>
      <c r="AL1003" s="263"/>
      <c r="AM1003" s="79"/>
      <c r="AN1003" s="79"/>
      <c r="AO1003" s="79"/>
      <c r="AP1003" s="263" t="s">
        <v>250</v>
      </c>
      <c r="AQ1003" s="263"/>
      <c r="AR1003"/>
    </row>
    <row r="1004" spans="1:44" s="64" customFormat="1" ht="14.1" customHeight="1">
      <c r="A1004" s="73" t="s">
        <v>245</v>
      </c>
      <c r="B1004" s="74">
        <v>132</v>
      </c>
      <c r="C1004" s="74" t="s">
        <v>290</v>
      </c>
      <c r="D1004" s="75">
        <v>43760</v>
      </c>
      <c r="E1004" s="75">
        <v>43761</v>
      </c>
      <c r="F1004" s="76">
        <v>2</v>
      </c>
      <c r="G1004" s="74">
        <v>10</v>
      </c>
      <c r="H1004" s="74">
        <v>2019</v>
      </c>
      <c r="I1004" s="74">
        <v>2</v>
      </c>
      <c r="J1004" s="77">
        <v>72244702</v>
      </c>
      <c r="K1004" s="74" t="s">
        <v>1445</v>
      </c>
      <c r="L1004" s="74"/>
      <c r="M1004" s="74">
        <v>1038</v>
      </c>
      <c r="N1004" s="74" t="s">
        <v>248</v>
      </c>
      <c r="O1004" s="74" t="s">
        <v>34</v>
      </c>
      <c r="P1004" s="78">
        <v>55208</v>
      </c>
      <c r="Q1004" s="74"/>
      <c r="R1004" s="74"/>
      <c r="S1004" s="74"/>
      <c r="T1004" s="263"/>
      <c r="U1004" s="79"/>
      <c r="V1004" s="80" t="s">
        <v>26</v>
      </c>
      <c r="W1004" s="263" t="s">
        <v>249</v>
      </c>
      <c r="X1004" s="280">
        <v>43760</v>
      </c>
      <c r="Y1004" s="292" t="s">
        <v>249</v>
      </c>
      <c r="Z1004" s="292" t="s">
        <v>249</v>
      </c>
      <c r="AA1004" s="280">
        <v>43761</v>
      </c>
      <c r="AB1004" s="299">
        <v>2</v>
      </c>
      <c r="AC1004" s="263" t="s">
        <v>249</v>
      </c>
      <c r="AD1004" s="319" t="s">
        <v>26</v>
      </c>
      <c r="AE1004" s="324"/>
      <c r="AF1004" s="317">
        <v>0</v>
      </c>
      <c r="AG1004" s="263"/>
      <c r="AH1004" s="263"/>
      <c r="AI1004" s="263"/>
      <c r="AJ1004" s="263"/>
      <c r="AK1004" s="263"/>
      <c r="AL1004" s="263"/>
      <c r="AM1004" s="79"/>
      <c r="AN1004" s="79"/>
      <c r="AO1004" s="79"/>
      <c r="AP1004" s="263" t="s">
        <v>250</v>
      </c>
      <c r="AQ1004" s="263"/>
      <c r="AR1004"/>
    </row>
    <row r="1005" spans="1:44" s="64" customFormat="1" ht="14.1" customHeight="1">
      <c r="A1005" s="73" t="s">
        <v>245</v>
      </c>
      <c r="B1005" s="74">
        <v>132</v>
      </c>
      <c r="C1005" s="74" t="s">
        <v>290</v>
      </c>
      <c r="D1005" s="75">
        <v>43831</v>
      </c>
      <c r="E1005" s="75">
        <v>43832</v>
      </c>
      <c r="F1005" s="76">
        <v>2</v>
      </c>
      <c r="G1005" s="74">
        <v>1</v>
      </c>
      <c r="H1005" s="74">
        <v>2020</v>
      </c>
      <c r="I1005" s="74">
        <v>2</v>
      </c>
      <c r="J1005" s="77">
        <v>72252600</v>
      </c>
      <c r="K1005" s="74" t="s">
        <v>1446</v>
      </c>
      <c r="L1005" s="74"/>
      <c r="M1005" s="74">
        <v>1038</v>
      </c>
      <c r="N1005" s="74" t="s">
        <v>248</v>
      </c>
      <c r="O1005" s="74" t="s">
        <v>34</v>
      </c>
      <c r="P1005" s="78">
        <v>55208</v>
      </c>
      <c r="Q1005" s="74"/>
      <c r="R1005" s="74"/>
      <c r="S1005" s="74"/>
      <c r="T1005" s="263"/>
      <c r="U1005" s="79"/>
      <c r="V1005" s="80" t="s">
        <v>26</v>
      </c>
      <c r="W1005" s="263" t="s">
        <v>249</v>
      </c>
      <c r="X1005" s="280">
        <v>43831</v>
      </c>
      <c r="Y1005" s="292" t="s">
        <v>249</v>
      </c>
      <c r="Z1005" s="292" t="s">
        <v>249</v>
      </c>
      <c r="AA1005" s="280">
        <v>43832</v>
      </c>
      <c r="AB1005" s="299">
        <v>2</v>
      </c>
      <c r="AC1005" s="263" t="s">
        <v>249</v>
      </c>
      <c r="AD1005" s="319" t="s">
        <v>26</v>
      </c>
      <c r="AE1005" s="324"/>
      <c r="AF1005" s="317">
        <v>0</v>
      </c>
      <c r="AG1005" s="263"/>
      <c r="AH1005" s="263"/>
      <c r="AI1005" s="263"/>
      <c r="AJ1005" s="263"/>
      <c r="AK1005" s="263"/>
      <c r="AL1005" s="263"/>
      <c r="AM1005" s="79"/>
      <c r="AN1005" s="79"/>
      <c r="AO1005" s="79"/>
      <c r="AP1005" s="263" t="s">
        <v>250</v>
      </c>
      <c r="AQ1005" s="263"/>
      <c r="AR1005"/>
    </row>
    <row r="1006" spans="1:44" s="64" customFormat="1" ht="14.1" customHeight="1">
      <c r="A1006" s="73" t="s">
        <v>245</v>
      </c>
      <c r="B1006" s="74">
        <v>132</v>
      </c>
      <c r="C1006" s="74" t="s">
        <v>290</v>
      </c>
      <c r="D1006" s="75">
        <v>43686</v>
      </c>
      <c r="E1006" s="75">
        <v>43687</v>
      </c>
      <c r="F1006" s="76">
        <v>2</v>
      </c>
      <c r="G1006" s="74">
        <v>8</v>
      </c>
      <c r="H1006" s="74">
        <v>2019</v>
      </c>
      <c r="I1006" s="74">
        <v>1</v>
      </c>
      <c r="J1006" s="77">
        <v>72252940</v>
      </c>
      <c r="K1006" s="74" t="s">
        <v>1447</v>
      </c>
      <c r="L1006" s="74"/>
      <c r="M1006" s="74">
        <v>1038</v>
      </c>
      <c r="N1006" s="74" t="s">
        <v>248</v>
      </c>
      <c r="O1006" s="74" t="s">
        <v>34</v>
      </c>
      <c r="P1006" s="78">
        <v>55208</v>
      </c>
      <c r="Q1006" s="74"/>
      <c r="R1006" s="74"/>
      <c r="S1006" s="74"/>
      <c r="T1006" s="263"/>
      <c r="U1006" s="79"/>
      <c r="V1006" s="80" t="s">
        <v>26</v>
      </c>
      <c r="W1006" s="263" t="s">
        <v>249</v>
      </c>
      <c r="X1006" s="280">
        <v>43686</v>
      </c>
      <c r="Y1006" s="292" t="s">
        <v>249</v>
      </c>
      <c r="Z1006" s="292" t="s">
        <v>249</v>
      </c>
      <c r="AA1006" s="280">
        <v>43687</v>
      </c>
      <c r="AB1006" s="299">
        <v>2</v>
      </c>
      <c r="AC1006" s="263" t="s">
        <v>249</v>
      </c>
      <c r="AD1006" s="319" t="s">
        <v>26</v>
      </c>
      <c r="AE1006" s="324"/>
      <c r="AF1006" s="317">
        <v>0</v>
      </c>
      <c r="AG1006" s="263"/>
      <c r="AH1006" s="263"/>
      <c r="AI1006" s="263"/>
      <c r="AJ1006" s="263"/>
      <c r="AK1006" s="263"/>
      <c r="AL1006" s="263"/>
      <c r="AM1006" s="79"/>
      <c r="AN1006" s="79"/>
      <c r="AO1006" s="79"/>
      <c r="AP1006" s="263" t="s">
        <v>250</v>
      </c>
      <c r="AQ1006" s="263"/>
      <c r="AR1006"/>
    </row>
    <row r="1007" spans="1:44" s="64" customFormat="1" ht="14.1" customHeight="1">
      <c r="A1007" s="73" t="s">
        <v>245</v>
      </c>
      <c r="B1007" s="74">
        <v>132</v>
      </c>
      <c r="C1007" s="74" t="s">
        <v>290</v>
      </c>
      <c r="D1007" s="75">
        <v>43556</v>
      </c>
      <c r="E1007" s="75">
        <v>43556</v>
      </c>
      <c r="F1007" s="76">
        <v>1</v>
      </c>
      <c r="G1007" s="74">
        <v>4</v>
      </c>
      <c r="H1007" s="74">
        <v>2019</v>
      </c>
      <c r="I1007" s="74">
        <v>1</v>
      </c>
      <c r="J1007" s="77">
        <v>72252940</v>
      </c>
      <c r="K1007" s="74" t="s">
        <v>1447</v>
      </c>
      <c r="L1007" s="74"/>
      <c r="M1007" s="74">
        <v>1038</v>
      </c>
      <c r="N1007" s="74" t="s">
        <v>248</v>
      </c>
      <c r="O1007" s="74" t="s">
        <v>34</v>
      </c>
      <c r="P1007" s="78">
        <v>55208</v>
      </c>
      <c r="Q1007" s="74"/>
      <c r="R1007" s="74"/>
      <c r="S1007" s="74"/>
      <c r="T1007" s="263"/>
      <c r="U1007" s="79"/>
      <c r="V1007" s="80" t="s">
        <v>26</v>
      </c>
      <c r="W1007" s="263" t="s">
        <v>249</v>
      </c>
      <c r="X1007" s="280">
        <v>43556</v>
      </c>
      <c r="Y1007" s="292" t="s">
        <v>249</v>
      </c>
      <c r="Z1007" s="292" t="s">
        <v>249</v>
      </c>
      <c r="AA1007" s="280">
        <v>43556</v>
      </c>
      <c r="AB1007" s="299">
        <v>1</v>
      </c>
      <c r="AC1007" s="263" t="s">
        <v>249</v>
      </c>
      <c r="AD1007" s="319" t="s">
        <v>26</v>
      </c>
      <c r="AE1007" s="324"/>
      <c r="AF1007" s="317">
        <v>0</v>
      </c>
      <c r="AG1007" s="263"/>
      <c r="AH1007" s="263"/>
      <c r="AI1007" s="263"/>
      <c r="AJ1007" s="263"/>
      <c r="AK1007" s="263"/>
      <c r="AL1007" s="263"/>
      <c r="AM1007" s="79"/>
      <c r="AN1007" s="79"/>
      <c r="AO1007" s="79"/>
      <c r="AP1007" s="263" t="s">
        <v>250</v>
      </c>
      <c r="AQ1007" s="263"/>
      <c r="AR1007"/>
    </row>
    <row r="1008" spans="1:44" s="64" customFormat="1" ht="14.1" customHeight="1">
      <c r="A1008" s="73" t="s">
        <v>245</v>
      </c>
      <c r="B1008" s="74">
        <v>132</v>
      </c>
      <c r="C1008" s="74" t="s">
        <v>290</v>
      </c>
      <c r="D1008" s="75">
        <v>43588</v>
      </c>
      <c r="E1008" s="75">
        <v>43588</v>
      </c>
      <c r="F1008" s="76">
        <v>1</v>
      </c>
      <c r="G1008" s="74">
        <v>5</v>
      </c>
      <c r="H1008" s="74">
        <v>2019</v>
      </c>
      <c r="I1008" s="74">
        <v>1</v>
      </c>
      <c r="J1008" s="77">
        <v>72252940</v>
      </c>
      <c r="K1008" s="74" t="s">
        <v>1447</v>
      </c>
      <c r="L1008" s="74"/>
      <c r="M1008" s="74">
        <v>1038</v>
      </c>
      <c r="N1008" s="74" t="s">
        <v>248</v>
      </c>
      <c r="O1008" s="74" t="s">
        <v>34</v>
      </c>
      <c r="P1008" s="78">
        <v>27603.866600000001</v>
      </c>
      <c r="Q1008" s="74"/>
      <c r="R1008" s="74"/>
      <c r="S1008" s="74"/>
      <c r="T1008" s="263"/>
      <c r="U1008" s="79"/>
      <c r="V1008" s="80" t="s">
        <v>256</v>
      </c>
      <c r="W1008" s="263" t="s">
        <v>249</v>
      </c>
      <c r="X1008" s="280">
        <v>43588</v>
      </c>
      <c r="Y1008" s="292" t="s">
        <v>249</v>
      </c>
      <c r="Z1008" s="292" t="s">
        <v>249</v>
      </c>
      <c r="AA1008" s="280">
        <v>43588</v>
      </c>
      <c r="AB1008" s="299">
        <v>1</v>
      </c>
      <c r="AC1008" s="263" t="s">
        <v>249</v>
      </c>
      <c r="AD1008" s="319" t="s">
        <v>256</v>
      </c>
      <c r="AE1008" s="324"/>
      <c r="AF1008" s="317">
        <v>27604</v>
      </c>
      <c r="AG1008" s="263"/>
      <c r="AH1008" s="263"/>
      <c r="AI1008" s="263"/>
      <c r="AJ1008" s="263"/>
      <c r="AK1008" s="263"/>
      <c r="AL1008" s="263"/>
      <c r="AM1008" s="79"/>
      <c r="AN1008" s="79"/>
      <c r="AO1008" s="79"/>
      <c r="AP1008" s="263"/>
      <c r="AQ1008" s="263"/>
      <c r="AR1008"/>
    </row>
    <row r="1009" spans="1:44" s="64" customFormat="1" ht="14.1" customHeight="1">
      <c r="A1009" s="73" t="s">
        <v>245</v>
      </c>
      <c r="B1009" s="74">
        <v>55</v>
      </c>
      <c r="C1009" s="74" t="s">
        <v>536</v>
      </c>
      <c r="D1009" s="75"/>
      <c r="E1009" s="75"/>
      <c r="F1009" s="76"/>
      <c r="G1009" s="74">
        <v>3</v>
      </c>
      <c r="H1009" s="74">
        <v>2016</v>
      </c>
      <c r="I1009" s="74">
        <v>2</v>
      </c>
      <c r="J1009" s="77">
        <v>72254769</v>
      </c>
      <c r="K1009" s="74" t="s">
        <v>1448</v>
      </c>
      <c r="L1009" s="74"/>
      <c r="M1009" s="74">
        <v>1045</v>
      </c>
      <c r="N1009" s="74" t="s">
        <v>255</v>
      </c>
      <c r="O1009" s="74" t="s">
        <v>287</v>
      </c>
      <c r="P1009" s="78">
        <v>311126.6666</v>
      </c>
      <c r="Q1009" s="74"/>
      <c r="R1009" s="74"/>
      <c r="S1009" s="74"/>
      <c r="T1009" s="263"/>
      <c r="U1009" s="79"/>
      <c r="V1009" s="79" t="s">
        <v>256</v>
      </c>
      <c r="W1009" s="263"/>
      <c r="X1009" s="280"/>
      <c r="Y1009" s="292"/>
      <c r="Z1009" s="292"/>
      <c r="AA1009" s="280"/>
      <c r="AB1009" s="298"/>
      <c r="AC1009" s="263"/>
      <c r="AD1009" s="263" t="s">
        <v>256</v>
      </c>
      <c r="AE1009" s="324"/>
      <c r="AF1009" s="317">
        <v>466667</v>
      </c>
      <c r="AG1009" s="263" t="s">
        <v>249</v>
      </c>
      <c r="AH1009" s="263" t="s">
        <v>249</v>
      </c>
      <c r="AI1009" s="263" t="s">
        <v>249</v>
      </c>
      <c r="AJ1009" s="263" t="s">
        <v>249</v>
      </c>
      <c r="AK1009" s="263" t="s">
        <v>249</v>
      </c>
      <c r="AL1009" s="263" t="s">
        <v>249</v>
      </c>
      <c r="AM1009" s="79"/>
      <c r="AN1009" s="79" t="s">
        <v>249</v>
      </c>
      <c r="AO1009" s="79" t="s">
        <v>249</v>
      </c>
      <c r="AP1009" s="263"/>
      <c r="AQ1009" s="263"/>
      <c r="AR1009"/>
    </row>
    <row r="1010" spans="1:44" s="64" customFormat="1" ht="14.1" customHeight="1">
      <c r="A1010" s="73" t="s">
        <v>245</v>
      </c>
      <c r="B1010" s="74">
        <v>55</v>
      </c>
      <c r="C1010" s="74" t="s">
        <v>536</v>
      </c>
      <c r="D1010" s="75"/>
      <c r="E1010" s="75"/>
      <c r="F1010" s="76"/>
      <c r="G1010" s="74">
        <v>3</v>
      </c>
      <c r="H1010" s="74">
        <v>2016</v>
      </c>
      <c r="I1010" s="74">
        <v>2</v>
      </c>
      <c r="J1010" s="77">
        <v>72254769</v>
      </c>
      <c r="K1010" s="74" t="s">
        <v>1448</v>
      </c>
      <c r="L1010" s="74"/>
      <c r="M1010" s="74">
        <v>1038</v>
      </c>
      <c r="N1010" s="74" t="s">
        <v>248</v>
      </c>
      <c r="O1010" s="74" t="s">
        <v>287</v>
      </c>
      <c r="P1010" s="78">
        <v>45963.666599999997</v>
      </c>
      <c r="Q1010" s="74"/>
      <c r="R1010" s="74"/>
      <c r="S1010" s="74"/>
      <c r="T1010" s="263"/>
      <c r="U1010" s="79"/>
      <c r="V1010" s="79" t="s">
        <v>256</v>
      </c>
      <c r="W1010" s="263"/>
      <c r="X1010" s="280"/>
      <c r="Y1010" s="292"/>
      <c r="Z1010" s="292"/>
      <c r="AA1010" s="280"/>
      <c r="AB1010" s="298"/>
      <c r="AC1010" s="263"/>
      <c r="AD1010" s="263" t="s">
        <v>256</v>
      </c>
      <c r="AE1010" s="324"/>
      <c r="AF1010" s="317">
        <v>116667</v>
      </c>
      <c r="AG1010" s="263" t="s">
        <v>249</v>
      </c>
      <c r="AH1010" s="263" t="s">
        <v>249</v>
      </c>
      <c r="AI1010" s="263" t="s">
        <v>249</v>
      </c>
      <c r="AJ1010" s="263" t="s">
        <v>249</v>
      </c>
      <c r="AK1010" s="263" t="s">
        <v>249</v>
      </c>
      <c r="AL1010" s="263" t="s">
        <v>249</v>
      </c>
      <c r="AM1010" s="79"/>
      <c r="AN1010" s="79" t="s">
        <v>249</v>
      </c>
      <c r="AO1010" s="79" t="s">
        <v>249</v>
      </c>
      <c r="AP1010" s="263"/>
      <c r="AQ1010" s="263"/>
      <c r="AR1010"/>
    </row>
    <row r="1011" spans="1:44" s="64" customFormat="1" ht="14.1" customHeight="1">
      <c r="A1011" s="73" t="s">
        <v>245</v>
      </c>
      <c r="B1011" s="74">
        <v>132</v>
      </c>
      <c r="C1011" s="74" t="s">
        <v>290</v>
      </c>
      <c r="D1011" s="75">
        <v>43787</v>
      </c>
      <c r="E1011" s="75">
        <v>43788</v>
      </c>
      <c r="F1011" s="76">
        <v>2</v>
      </c>
      <c r="G1011" s="74">
        <v>11</v>
      </c>
      <c r="H1011" s="74">
        <v>2019</v>
      </c>
      <c r="I1011" s="74">
        <v>1</v>
      </c>
      <c r="J1011" s="77">
        <v>72259395</v>
      </c>
      <c r="K1011" s="74" t="s">
        <v>1449</v>
      </c>
      <c r="L1011" s="74"/>
      <c r="M1011" s="74">
        <v>1038</v>
      </c>
      <c r="N1011" s="74" t="s">
        <v>248</v>
      </c>
      <c r="O1011" s="74" t="s">
        <v>35</v>
      </c>
      <c r="P1011" s="78">
        <v>27604</v>
      </c>
      <c r="Q1011" s="74"/>
      <c r="R1011" s="74"/>
      <c r="S1011" s="74"/>
      <c r="T1011" s="263">
        <v>0</v>
      </c>
      <c r="U1011" s="79"/>
      <c r="V1011" s="80" t="s">
        <v>26</v>
      </c>
      <c r="W1011" s="263" t="s">
        <v>249</v>
      </c>
      <c r="X1011" s="280">
        <v>43787</v>
      </c>
      <c r="Y1011" s="292" t="s">
        <v>249</v>
      </c>
      <c r="Z1011" s="292" t="s">
        <v>249</v>
      </c>
      <c r="AA1011" s="280">
        <v>43788</v>
      </c>
      <c r="AB1011" s="298">
        <v>2</v>
      </c>
      <c r="AC1011" s="263" t="s">
        <v>249</v>
      </c>
      <c r="AD1011" s="319" t="s">
        <v>26</v>
      </c>
      <c r="AE1011" s="324"/>
      <c r="AF1011" s="317">
        <v>0</v>
      </c>
      <c r="AG1011" s="263" t="s">
        <v>249</v>
      </c>
      <c r="AH1011" s="263" t="s">
        <v>249</v>
      </c>
      <c r="AI1011" s="263" t="s">
        <v>249</v>
      </c>
      <c r="AJ1011" s="263" t="s">
        <v>249</v>
      </c>
      <c r="AK1011" s="263" t="s">
        <v>249</v>
      </c>
      <c r="AL1011" s="263" t="s">
        <v>249</v>
      </c>
      <c r="AM1011" s="79"/>
      <c r="AN1011" s="79" t="s">
        <v>249</v>
      </c>
      <c r="AO1011" s="79" t="s">
        <v>249</v>
      </c>
      <c r="AP1011" s="263"/>
      <c r="AQ1011" s="263"/>
      <c r="AR1011"/>
    </row>
    <row r="1012" spans="1:44" s="64" customFormat="1" ht="14.1" customHeight="1">
      <c r="A1012" s="73" t="s">
        <v>245</v>
      </c>
      <c r="B1012" s="74">
        <v>132</v>
      </c>
      <c r="C1012" s="74" t="s">
        <v>290</v>
      </c>
      <c r="D1012" s="75">
        <v>43789</v>
      </c>
      <c r="E1012" s="75">
        <v>43789</v>
      </c>
      <c r="F1012" s="76">
        <v>1</v>
      </c>
      <c r="G1012" s="74">
        <v>11</v>
      </c>
      <c r="H1012" s="74">
        <v>2019</v>
      </c>
      <c r="I1012" s="74">
        <v>1</v>
      </c>
      <c r="J1012" s="77">
        <v>72259395</v>
      </c>
      <c r="K1012" s="74" t="s">
        <v>1449</v>
      </c>
      <c r="L1012" s="74"/>
      <c r="M1012" s="74">
        <v>1045</v>
      </c>
      <c r="N1012" s="74" t="s">
        <v>255</v>
      </c>
      <c r="O1012" s="74" t="s">
        <v>35</v>
      </c>
      <c r="P1012" s="78">
        <v>27604</v>
      </c>
      <c r="Q1012" s="74"/>
      <c r="R1012" s="74"/>
      <c r="S1012" s="74"/>
      <c r="T1012" s="263">
        <v>1</v>
      </c>
      <c r="U1012" s="79"/>
      <c r="V1012" s="80" t="s">
        <v>256</v>
      </c>
      <c r="W1012" s="263">
        <v>56286446</v>
      </c>
      <c r="X1012" s="280">
        <v>43789</v>
      </c>
      <c r="Y1012" s="292" t="s">
        <v>1450</v>
      </c>
      <c r="Z1012" s="292" t="s">
        <v>1451</v>
      </c>
      <c r="AA1012" s="280">
        <v>43789</v>
      </c>
      <c r="AB1012" s="298">
        <v>1</v>
      </c>
      <c r="AC1012" s="263" t="s">
        <v>249</v>
      </c>
      <c r="AD1012" s="319" t="s">
        <v>256</v>
      </c>
      <c r="AE1012" s="324">
        <v>43970.463194444441</v>
      </c>
      <c r="AF1012" s="317">
        <v>26333</v>
      </c>
      <c r="AG1012" s="263" t="s">
        <v>249</v>
      </c>
      <c r="AH1012" s="263">
        <v>0</v>
      </c>
      <c r="AI1012" s="263">
        <v>0</v>
      </c>
      <c r="AJ1012" s="263">
        <v>0</v>
      </c>
      <c r="AK1012" s="263" t="s">
        <v>249</v>
      </c>
      <c r="AL1012" s="263">
        <v>0</v>
      </c>
      <c r="AM1012" s="79"/>
      <c r="AN1012" s="79" t="s">
        <v>1047</v>
      </c>
      <c r="AO1012" s="79" t="s">
        <v>249</v>
      </c>
      <c r="AP1012" s="263"/>
      <c r="AQ1012" s="263"/>
      <c r="AR1012"/>
    </row>
    <row r="1013" spans="1:44" s="64" customFormat="1" ht="14.1" customHeight="1">
      <c r="A1013" s="73" t="s">
        <v>245</v>
      </c>
      <c r="B1013" s="74">
        <v>30</v>
      </c>
      <c r="C1013" s="74" t="s">
        <v>439</v>
      </c>
      <c r="D1013" s="75"/>
      <c r="E1013" s="75"/>
      <c r="F1013" s="76"/>
      <c r="G1013" s="74">
        <v>9</v>
      </c>
      <c r="H1013" s="74">
        <v>2018</v>
      </c>
      <c r="I1013" s="74">
        <v>1</v>
      </c>
      <c r="J1013" s="77">
        <v>72260758</v>
      </c>
      <c r="K1013" s="74" t="s">
        <v>1452</v>
      </c>
      <c r="L1013" s="74"/>
      <c r="M1013" s="74">
        <v>1038</v>
      </c>
      <c r="N1013" s="74" t="s">
        <v>248</v>
      </c>
      <c r="O1013" s="74" t="s">
        <v>35</v>
      </c>
      <c r="P1013" s="78">
        <v>52082.8</v>
      </c>
      <c r="Q1013" s="74"/>
      <c r="R1013" s="74"/>
      <c r="S1013" s="74"/>
      <c r="T1013" s="263">
        <v>0</v>
      </c>
      <c r="U1013" s="79"/>
      <c r="V1013" s="80" t="s">
        <v>256</v>
      </c>
      <c r="W1013" s="263"/>
      <c r="X1013" s="280"/>
      <c r="Y1013" s="292"/>
      <c r="Z1013" s="292"/>
      <c r="AA1013" s="280"/>
      <c r="AB1013" s="298"/>
      <c r="AC1013" s="263"/>
      <c r="AD1013" s="319" t="s">
        <v>256</v>
      </c>
      <c r="AE1013" s="324"/>
      <c r="AF1013" s="317">
        <v>105900</v>
      </c>
      <c r="AG1013" s="263"/>
      <c r="AH1013" s="263"/>
      <c r="AI1013" s="263"/>
      <c r="AJ1013" s="263"/>
      <c r="AK1013" s="263"/>
      <c r="AL1013" s="263"/>
      <c r="AM1013" s="79"/>
      <c r="AN1013" s="79"/>
      <c r="AO1013" s="79"/>
      <c r="AP1013" s="263"/>
      <c r="AQ1013" s="263"/>
      <c r="AR1013"/>
    </row>
    <row r="1014" spans="1:44" s="64" customFormat="1" ht="14.1" customHeight="1">
      <c r="A1014" s="73" t="s">
        <v>245</v>
      </c>
      <c r="B1014" s="74">
        <v>132</v>
      </c>
      <c r="C1014" s="74" t="s">
        <v>290</v>
      </c>
      <c r="D1014" s="75">
        <v>43641</v>
      </c>
      <c r="E1014" s="75">
        <v>43642</v>
      </c>
      <c r="F1014" s="76">
        <v>2</v>
      </c>
      <c r="G1014" s="74">
        <v>6</v>
      </c>
      <c r="H1014" s="74">
        <v>2019</v>
      </c>
      <c r="I1014" s="74">
        <v>2</v>
      </c>
      <c r="J1014" s="77">
        <v>72260993</v>
      </c>
      <c r="K1014" s="74" t="s">
        <v>1453</v>
      </c>
      <c r="L1014" s="74"/>
      <c r="M1014" s="74">
        <v>1038</v>
      </c>
      <c r="N1014" s="74" t="s">
        <v>248</v>
      </c>
      <c r="O1014" s="74" t="s">
        <v>35</v>
      </c>
      <c r="P1014" s="78">
        <v>27604</v>
      </c>
      <c r="Q1014" s="74"/>
      <c r="R1014" s="74"/>
      <c r="S1014" s="74"/>
      <c r="T1014" s="263"/>
      <c r="U1014" s="79"/>
      <c r="V1014" s="80" t="s">
        <v>26</v>
      </c>
      <c r="W1014" s="263" t="s">
        <v>249</v>
      </c>
      <c r="X1014" s="280">
        <v>43641</v>
      </c>
      <c r="Y1014" s="292" t="s">
        <v>249</v>
      </c>
      <c r="Z1014" s="292" t="s">
        <v>249</v>
      </c>
      <c r="AA1014" s="280">
        <v>43642</v>
      </c>
      <c r="AB1014" s="299">
        <v>2</v>
      </c>
      <c r="AC1014" s="263" t="s">
        <v>249</v>
      </c>
      <c r="AD1014" s="319" t="s">
        <v>26</v>
      </c>
      <c r="AE1014" s="324"/>
      <c r="AF1014" s="317">
        <v>0</v>
      </c>
      <c r="AG1014" s="263"/>
      <c r="AH1014" s="263"/>
      <c r="AI1014" s="263"/>
      <c r="AJ1014" s="263"/>
      <c r="AK1014" s="263"/>
      <c r="AL1014" s="263"/>
      <c r="AM1014" s="79"/>
      <c r="AN1014" s="79"/>
      <c r="AO1014" s="79"/>
      <c r="AP1014" s="263" t="s">
        <v>250</v>
      </c>
      <c r="AQ1014" s="263"/>
      <c r="AR1014"/>
    </row>
    <row r="1015" spans="1:44" s="64" customFormat="1" ht="14.1" customHeight="1">
      <c r="A1015" s="73" t="s">
        <v>245</v>
      </c>
      <c r="B1015" s="74">
        <v>132</v>
      </c>
      <c r="C1015" s="74" t="s">
        <v>290</v>
      </c>
      <c r="D1015" s="75">
        <v>43754</v>
      </c>
      <c r="E1015" s="75">
        <v>43754</v>
      </c>
      <c r="F1015" s="76">
        <v>1</v>
      </c>
      <c r="G1015" s="74">
        <v>10</v>
      </c>
      <c r="H1015" s="74">
        <v>2019</v>
      </c>
      <c r="I1015" s="74">
        <v>2</v>
      </c>
      <c r="J1015" s="77">
        <v>72260993</v>
      </c>
      <c r="K1015" s="74" t="s">
        <v>1453</v>
      </c>
      <c r="L1015" s="74"/>
      <c r="M1015" s="74">
        <v>1038</v>
      </c>
      <c r="N1015" s="74" t="s">
        <v>248</v>
      </c>
      <c r="O1015" s="74" t="s">
        <v>35</v>
      </c>
      <c r="P1015" s="78">
        <v>27604</v>
      </c>
      <c r="Q1015" s="74"/>
      <c r="R1015" s="74"/>
      <c r="S1015" s="74"/>
      <c r="T1015" s="263"/>
      <c r="U1015" s="79"/>
      <c r="V1015" s="80" t="s">
        <v>26</v>
      </c>
      <c r="W1015" s="263" t="s">
        <v>249</v>
      </c>
      <c r="X1015" s="280">
        <v>43754</v>
      </c>
      <c r="Y1015" s="292" t="s">
        <v>249</v>
      </c>
      <c r="Z1015" s="292" t="s">
        <v>249</v>
      </c>
      <c r="AA1015" s="280">
        <v>43754</v>
      </c>
      <c r="AB1015" s="299">
        <v>1</v>
      </c>
      <c r="AC1015" s="263" t="s">
        <v>249</v>
      </c>
      <c r="AD1015" s="319" t="s">
        <v>26</v>
      </c>
      <c r="AE1015" s="324"/>
      <c r="AF1015" s="317">
        <v>0</v>
      </c>
      <c r="AG1015" s="263"/>
      <c r="AH1015" s="263"/>
      <c r="AI1015" s="263"/>
      <c r="AJ1015" s="263"/>
      <c r="AK1015" s="263"/>
      <c r="AL1015" s="263"/>
      <c r="AM1015" s="79"/>
      <c r="AN1015" s="79"/>
      <c r="AO1015" s="79"/>
      <c r="AP1015" s="263" t="s">
        <v>250</v>
      </c>
      <c r="AQ1015" s="263"/>
      <c r="AR1015"/>
    </row>
    <row r="1016" spans="1:44" s="64" customFormat="1" ht="14.1" customHeight="1">
      <c r="A1016" s="73" t="s">
        <v>245</v>
      </c>
      <c r="B1016" s="74">
        <v>132</v>
      </c>
      <c r="C1016" s="74" t="s">
        <v>290</v>
      </c>
      <c r="D1016" s="75">
        <v>43525</v>
      </c>
      <c r="E1016" s="75">
        <v>43526</v>
      </c>
      <c r="F1016" s="76">
        <v>2</v>
      </c>
      <c r="G1016" s="74">
        <v>3</v>
      </c>
      <c r="H1016" s="74">
        <v>2019</v>
      </c>
      <c r="I1016" s="74">
        <v>1</v>
      </c>
      <c r="J1016" s="77">
        <v>72261269</v>
      </c>
      <c r="K1016" s="74" t="s">
        <v>1454</v>
      </c>
      <c r="L1016" s="74"/>
      <c r="M1016" s="74">
        <v>1045</v>
      </c>
      <c r="N1016" s="74" t="s">
        <v>255</v>
      </c>
      <c r="O1016" s="74" t="s">
        <v>287</v>
      </c>
      <c r="P1016" s="78">
        <v>55207.7333</v>
      </c>
      <c r="Q1016" s="74"/>
      <c r="R1016" s="74"/>
      <c r="S1016" s="74"/>
      <c r="T1016" s="263">
        <v>2</v>
      </c>
      <c r="U1016" s="79"/>
      <c r="V1016" s="80" t="s">
        <v>256</v>
      </c>
      <c r="W1016" s="263" t="s">
        <v>249</v>
      </c>
      <c r="X1016" s="280">
        <v>43525</v>
      </c>
      <c r="Y1016" s="292" t="s">
        <v>249</v>
      </c>
      <c r="Z1016" s="292" t="s">
        <v>249</v>
      </c>
      <c r="AA1016" s="280">
        <v>43526</v>
      </c>
      <c r="AB1016" s="298">
        <v>2</v>
      </c>
      <c r="AC1016" s="263" t="s">
        <v>249</v>
      </c>
      <c r="AD1016" s="319" t="s">
        <v>256</v>
      </c>
      <c r="AE1016" s="324"/>
      <c r="AF1016" s="317">
        <v>55208</v>
      </c>
      <c r="AG1016" s="263" t="s">
        <v>249</v>
      </c>
      <c r="AH1016" s="263" t="s">
        <v>249</v>
      </c>
      <c r="AI1016" s="263" t="s">
        <v>249</v>
      </c>
      <c r="AJ1016" s="263" t="s">
        <v>249</v>
      </c>
      <c r="AK1016" s="263" t="s">
        <v>249</v>
      </c>
      <c r="AL1016" s="263" t="s">
        <v>249</v>
      </c>
      <c r="AM1016" s="79"/>
      <c r="AN1016" s="79" t="s">
        <v>249</v>
      </c>
      <c r="AO1016" s="79" t="s">
        <v>249</v>
      </c>
      <c r="AP1016" s="263"/>
      <c r="AQ1016" s="263"/>
      <c r="AR1016"/>
    </row>
    <row r="1017" spans="1:44" s="64" customFormat="1" ht="14.1" customHeight="1">
      <c r="A1017" s="73" t="s">
        <v>245</v>
      </c>
      <c r="B1017" s="74">
        <v>132</v>
      </c>
      <c r="C1017" s="74" t="s">
        <v>290</v>
      </c>
      <c r="D1017" s="75">
        <v>43556</v>
      </c>
      <c r="E1017" s="75">
        <v>43557</v>
      </c>
      <c r="F1017" s="76">
        <v>2</v>
      </c>
      <c r="G1017" s="74">
        <v>4</v>
      </c>
      <c r="H1017" s="74">
        <v>2019</v>
      </c>
      <c r="I1017" s="74">
        <v>1</v>
      </c>
      <c r="J1017" s="77">
        <v>72261269</v>
      </c>
      <c r="K1017" s="74" t="s">
        <v>1454</v>
      </c>
      <c r="L1017" s="74"/>
      <c r="M1017" s="74">
        <v>1038</v>
      </c>
      <c r="N1017" s="74" t="s">
        <v>248</v>
      </c>
      <c r="O1017" s="74" t="s">
        <v>287</v>
      </c>
      <c r="P1017" s="78">
        <v>55207.7333</v>
      </c>
      <c r="Q1017" s="74"/>
      <c r="R1017" s="74"/>
      <c r="S1017" s="74"/>
      <c r="T1017" s="263"/>
      <c r="U1017" s="79"/>
      <c r="V1017" s="80" t="s">
        <v>256</v>
      </c>
      <c r="W1017" s="263">
        <v>12051046</v>
      </c>
      <c r="X1017" s="280">
        <v>43556</v>
      </c>
      <c r="Y1017" s="292" t="s">
        <v>257</v>
      </c>
      <c r="Z1017" s="292" t="s">
        <v>1455</v>
      </c>
      <c r="AA1017" s="280">
        <v>43557</v>
      </c>
      <c r="AB1017" s="298">
        <v>2</v>
      </c>
      <c r="AC1017" s="263" t="s">
        <v>249</v>
      </c>
      <c r="AD1017" s="319" t="s">
        <v>256</v>
      </c>
      <c r="AE1017" s="324"/>
      <c r="AF1017" s="317">
        <v>55208</v>
      </c>
      <c r="AG1017" s="263"/>
      <c r="AH1017" s="263"/>
      <c r="AI1017" s="263"/>
      <c r="AJ1017" s="263"/>
      <c r="AK1017" s="263"/>
      <c r="AL1017" s="263"/>
      <c r="AM1017" s="79"/>
      <c r="AN1017" s="79"/>
      <c r="AO1017" s="79"/>
      <c r="AP1017" s="263"/>
      <c r="AQ1017" s="263"/>
      <c r="AR1017"/>
    </row>
    <row r="1018" spans="1:44" s="64" customFormat="1" ht="14.1" customHeight="1">
      <c r="A1018" s="73" t="s">
        <v>245</v>
      </c>
      <c r="B1018" s="74">
        <v>132</v>
      </c>
      <c r="C1018" s="74" t="s">
        <v>290</v>
      </c>
      <c r="D1018" s="75">
        <v>43525</v>
      </c>
      <c r="E1018" s="75">
        <v>43526</v>
      </c>
      <c r="F1018" s="76">
        <v>2</v>
      </c>
      <c r="G1018" s="74">
        <v>3</v>
      </c>
      <c r="H1018" s="74">
        <v>2019</v>
      </c>
      <c r="I1018" s="74">
        <v>1</v>
      </c>
      <c r="J1018" s="77">
        <v>72261269</v>
      </c>
      <c r="K1018" s="74" t="s">
        <v>1454</v>
      </c>
      <c r="L1018" s="74"/>
      <c r="M1018" s="74">
        <v>1038</v>
      </c>
      <c r="N1018" s="74" t="s">
        <v>248</v>
      </c>
      <c r="O1018" s="74" t="s">
        <v>287</v>
      </c>
      <c r="P1018" s="78">
        <v>27604</v>
      </c>
      <c r="Q1018" s="74"/>
      <c r="R1018" s="74"/>
      <c r="S1018" s="74"/>
      <c r="T1018" s="263"/>
      <c r="U1018" s="79"/>
      <c r="V1018" s="80" t="s">
        <v>256</v>
      </c>
      <c r="W1018" s="263">
        <v>12049230</v>
      </c>
      <c r="X1018" s="280">
        <v>43525</v>
      </c>
      <c r="Y1018" s="292" t="s">
        <v>1456</v>
      </c>
      <c r="Z1018" s="292" t="s">
        <v>1457</v>
      </c>
      <c r="AA1018" s="280">
        <v>43526</v>
      </c>
      <c r="AB1018" s="298">
        <v>2</v>
      </c>
      <c r="AC1018" s="263" t="s">
        <v>249</v>
      </c>
      <c r="AD1018" s="319" t="s">
        <v>256</v>
      </c>
      <c r="AE1018" s="324"/>
      <c r="AF1018" s="317">
        <v>27604</v>
      </c>
      <c r="AG1018" s="263"/>
      <c r="AH1018" s="263"/>
      <c r="AI1018" s="263"/>
      <c r="AJ1018" s="263"/>
      <c r="AK1018" s="263"/>
      <c r="AL1018" s="263"/>
      <c r="AM1018" s="79"/>
      <c r="AN1018" s="79"/>
      <c r="AO1018" s="79"/>
      <c r="AP1018" s="263"/>
      <c r="AQ1018" s="263"/>
      <c r="AR1018"/>
    </row>
    <row r="1019" spans="1:44" s="64" customFormat="1" ht="14.1" customHeight="1">
      <c r="A1019" s="73" t="s">
        <v>245</v>
      </c>
      <c r="B1019" s="74">
        <v>132</v>
      </c>
      <c r="C1019" s="74" t="s">
        <v>290</v>
      </c>
      <c r="D1019" s="75">
        <v>43487</v>
      </c>
      <c r="E1019" s="75">
        <v>43487</v>
      </c>
      <c r="F1019" s="76">
        <v>1</v>
      </c>
      <c r="G1019" s="74">
        <v>1</v>
      </c>
      <c r="H1019" s="74">
        <v>2019</v>
      </c>
      <c r="I1019" s="74">
        <v>2</v>
      </c>
      <c r="J1019" s="77">
        <v>72261269</v>
      </c>
      <c r="K1019" s="74" t="s">
        <v>1454</v>
      </c>
      <c r="L1019" s="74"/>
      <c r="M1019" s="74">
        <v>1038</v>
      </c>
      <c r="N1019" s="74" t="s">
        <v>248</v>
      </c>
      <c r="O1019" s="74" t="s">
        <v>287</v>
      </c>
      <c r="P1019" s="78">
        <v>27603.866600000001</v>
      </c>
      <c r="Q1019" s="74"/>
      <c r="R1019" s="74"/>
      <c r="S1019" s="74"/>
      <c r="T1019" s="263"/>
      <c r="U1019" s="79"/>
      <c r="V1019" s="80" t="s">
        <v>256</v>
      </c>
      <c r="W1019" s="263" t="s">
        <v>249</v>
      </c>
      <c r="X1019" s="280">
        <v>43487</v>
      </c>
      <c r="Y1019" s="292" t="s">
        <v>249</v>
      </c>
      <c r="Z1019" s="292" t="s">
        <v>249</v>
      </c>
      <c r="AA1019" s="280">
        <v>43487</v>
      </c>
      <c r="AB1019" s="298">
        <v>1</v>
      </c>
      <c r="AC1019" s="263" t="s">
        <v>249</v>
      </c>
      <c r="AD1019" s="319" t="s">
        <v>256</v>
      </c>
      <c r="AE1019" s="324"/>
      <c r="AF1019" s="317">
        <v>27604</v>
      </c>
      <c r="AG1019" s="263"/>
      <c r="AH1019" s="263"/>
      <c r="AI1019" s="263"/>
      <c r="AJ1019" s="263"/>
      <c r="AK1019" s="263"/>
      <c r="AL1019" s="263"/>
      <c r="AM1019" s="79"/>
      <c r="AN1019" s="79"/>
      <c r="AO1019" s="79"/>
      <c r="AP1019" s="263"/>
      <c r="AQ1019" s="263"/>
      <c r="AR1019"/>
    </row>
    <row r="1020" spans="1:44" s="64" customFormat="1" ht="14.1" hidden="1" customHeight="1">
      <c r="A1020" s="73" t="s">
        <v>245</v>
      </c>
      <c r="B1020" s="74">
        <v>132</v>
      </c>
      <c r="C1020" s="74" t="s">
        <v>290</v>
      </c>
      <c r="D1020" s="75">
        <v>44053</v>
      </c>
      <c r="E1020" s="75">
        <v>44054</v>
      </c>
      <c r="F1020" s="76">
        <v>2</v>
      </c>
      <c r="G1020" s="74">
        <v>8</v>
      </c>
      <c r="H1020" s="74">
        <v>2020</v>
      </c>
      <c r="I1020" s="74">
        <v>1</v>
      </c>
      <c r="J1020" s="77">
        <v>72276686</v>
      </c>
      <c r="K1020" s="74" t="s">
        <v>1458</v>
      </c>
      <c r="L1020" s="74">
        <v>13</v>
      </c>
      <c r="M1020" s="74">
        <v>1038</v>
      </c>
      <c r="N1020" s="74" t="s">
        <v>248</v>
      </c>
      <c r="O1020" s="74" t="s">
        <v>34</v>
      </c>
      <c r="P1020" s="78">
        <v>58667</v>
      </c>
      <c r="Q1020" s="74" t="s">
        <v>1459</v>
      </c>
      <c r="R1020" s="74">
        <v>0</v>
      </c>
      <c r="S1020" s="74">
        <v>0</v>
      </c>
      <c r="T1020" s="79"/>
      <c r="U1020" s="79"/>
      <c r="V1020" s="80" t="s">
        <v>279</v>
      </c>
      <c r="W1020" s="79"/>
      <c r="X1020" s="114">
        <v>44053</v>
      </c>
      <c r="Y1020" s="82"/>
      <c r="Z1020" s="82"/>
      <c r="AA1020" s="114">
        <v>44054</v>
      </c>
      <c r="AB1020" s="83"/>
      <c r="AC1020" s="79"/>
      <c r="AD1020" s="80"/>
      <c r="AE1020" s="245"/>
      <c r="AF1020" s="84">
        <v>0</v>
      </c>
      <c r="AG1020" s="79"/>
      <c r="AH1020" s="79"/>
      <c r="AI1020" s="79"/>
      <c r="AJ1020" s="79"/>
      <c r="AK1020" s="79"/>
      <c r="AL1020" s="79"/>
      <c r="AM1020" s="79"/>
      <c r="AN1020" s="79"/>
      <c r="AO1020" s="79"/>
      <c r="AP1020" s="79"/>
      <c r="AQ1020" s="79"/>
      <c r="AR1020"/>
    </row>
    <row r="1021" spans="1:44" s="64" customFormat="1" ht="14.1" customHeight="1">
      <c r="A1021" s="73" t="s">
        <v>245</v>
      </c>
      <c r="B1021" s="74">
        <v>132</v>
      </c>
      <c r="C1021" s="74" t="s">
        <v>290</v>
      </c>
      <c r="D1021" s="75"/>
      <c r="E1021" s="75"/>
      <c r="F1021" s="76"/>
      <c r="G1021" s="74">
        <v>4</v>
      </c>
      <c r="H1021" s="74">
        <v>2019</v>
      </c>
      <c r="I1021" s="74">
        <v>2</v>
      </c>
      <c r="J1021" s="77">
        <v>72284500</v>
      </c>
      <c r="K1021" s="74" t="s">
        <v>1460</v>
      </c>
      <c r="L1021" s="74"/>
      <c r="M1021" s="74">
        <v>1038</v>
      </c>
      <c r="N1021" s="74" t="s">
        <v>248</v>
      </c>
      <c r="O1021" s="74" t="s">
        <v>287</v>
      </c>
      <c r="P1021" s="78">
        <v>55207.7333</v>
      </c>
      <c r="Q1021" s="74"/>
      <c r="R1021" s="74"/>
      <c r="S1021" s="74"/>
      <c r="T1021" s="263">
        <v>0</v>
      </c>
      <c r="U1021" s="79"/>
      <c r="V1021" s="80" t="s">
        <v>256</v>
      </c>
      <c r="W1021" s="263"/>
      <c r="X1021" s="280"/>
      <c r="Y1021" s="292"/>
      <c r="Z1021" s="292"/>
      <c r="AA1021" s="280"/>
      <c r="AB1021" s="298"/>
      <c r="AC1021" s="263"/>
      <c r="AD1021" s="319" t="s">
        <v>256</v>
      </c>
      <c r="AE1021" s="324"/>
      <c r="AF1021" s="317">
        <v>55208</v>
      </c>
      <c r="AG1021" s="263"/>
      <c r="AH1021" s="263"/>
      <c r="AI1021" s="263"/>
      <c r="AJ1021" s="263"/>
      <c r="AK1021" s="263"/>
      <c r="AL1021" s="263"/>
      <c r="AM1021" s="79"/>
      <c r="AN1021" s="79"/>
      <c r="AO1021" s="79"/>
      <c r="AP1021" s="263"/>
      <c r="AQ1021" s="263"/>
      <c r="AR1021"/>
    </row>
    <row r="1022" spans="1:44" s="64" customFormat="1" ht="14.1" customHeight="1">
      <c r="A1022" s="73" t="s">
        <v>245</v>
      </c>
      <c r="B1022" s="74">
        <v>4</v>
      </c>
      <c r="C1022" s="74" t="s">
        <v>352</v>
      </c>
      <c r="D1022" s="75"/>
      <c r="E1022" s="75"/>
      <c r="F1022" s="76"/>
      <c r="G1022" s="74">
        <v>5</v>
      </c>
      <c r="H1022" s="74">
        <v>2016</v>
      </c>
      <c r="I1022" s="74">
        <v>1</v>
      </c>
      <c r="J1022" s="77">
        <v>72292328</v>
      </c>
      <c r="K1022" s="74" t="s">
        <v>1461</v>
      </c>
      <c r="L1022" s="74"/>
      <c r="M1022" s="74">
        <v>1038</v>
      </c>
      <c r="N1022" s="74" t="s">
        <v>248</v>
      </c>
      <c r="O1022" s="74" t="s">
        <v>373</v>
      </c>
      <c r="P1022" s="78">
        <v>22981.833299999998</v>
      </c>
      <c r="Q1022" s="74"/>
      <c r="R1022" s="74"/>
      <c r="S1022" s="74"/>
      <c r="T1022" s="263"/>
      <c r="U1022" s="79"/>
      <c r="V1022" s="79" t="s">
        <v>256</v>
      </c>
      <c r="W1022" s="263"/>
      <c r="X1022" s="280"/>
      <c r="Y1022" s="292"/>
      <c r="Z1022" s="292"/>
      <c r="AA1022" s="280"/>
      <c r="AB1022" s="298"/>
      <c r="AC1022" s="263"/>
      <c r="AD1022" s="263" t="s">
        <v>256</v>
      </c>
      <c r="AE1022" s="324"/>
      <c r="AF1022" s="317">
        <v>22982</v>
      </c>
      <c r="AG1022" s="263" t="s">
        <v>249</v>
      </c>
      <c r="AH1022" s="263" t="s">
        <v>249</v>
      </c>
      <c r="AI1022" s="263" t="s">
        <v>249</v>
      </c>
      <c r="AJ1022" s="263" t="s">
        <v>249</v>
      </c>
      <c r="AK1022" s="263" t="s">
        <v>249</v>
      </c>
      <c r="AL1022" s="263" t="s">
        <v>249</v>
      </c>
      <c r="AM1022" s="79"/>
      <c r="AN1022" s="79" t="s">
        <v>249</v>
      </c>
      <c r="AO1022" s="79" t="s">
        <v>249</v>
      </c>
      <c r="AP1022" s="263"/>
      <c r="AQ1022" s="263"/>
      <c r="AR1022"/>
    </row>
    <row r="1023" spans="1:44" s="64" customFormat="1" ht="14.1" customHeight="1">
      <c r="A1023" s="73" t="s">
        <v>245</v>
      </c>
      <c r="B1023" s="74">
        <v>132</v>
      </c>
      <c r="C1023" s="74" t="s">
        <v>290</v>
      </c>
      <c r="D1023" s="75" t="s">
        <v>1462</v>
      </c>
      <c r="E1023" s="75" t="s">
        <v>1462</v>
      </c>
      <c r="F1023" s="76">
        <v>1</v>
      </c>
      <c r="G1023" s="74">
        <v>6</v>
      </c>
      <c r="H1023" s="74">
        <v>2018</v>
      </c>
      <c r="I1023" s="74">
        <v>1</v>
      </c>
      <c r="J1023" s="77">
        <v>72292721</v>
      </c>
      <c r="K1023" s="74" t="s">
        <v>1463</v>
      </c>
      <c r="L1023" s="74"/>
      <c r="M1023" s="74">
        <v>1038</v>
      </c>
      <c r="N1023" s="74" t="s">
        <v>248</v>
      </c>
      <c r="O1023" s="74" t="s">
        <v>34</v>
      </c>
      <c r="P1023" s="78">
        <v>26041.4</v>
      </c>
      <c r="Q1023" s="74"/>
      <c r="R1023" s="74"/>
      <c r="S1023" s="74"/>
      <c r="T1023" s="263"/>
      <c r="U1023" s="79"/>
      <c r="V1023" s="80" t="s">
        <v>256</v>
      </c>
      <c r="W1023" s="263" t="s">
        <v>1464</v>
      </c>
      <c r="X1023" s="280" t="s">
        <v>1462</v>
      </c>
      <c r="Y1023" s="292" t="s">
        <v>257</v>
      </c>
      <c r="Z1023" s="292" t="s">
        <v>249</v>
      </c>
      <c r="AA1023" s="280" t="s">
        <v>1462</v>
      </c>
      <c r="AB1023" s="298">
        <v>1</v>
      </c>
      <c r="AC1023" s="263" t="s">
        <v>249</v>
      </c>
      <c r="AD1023" s="319" t="s">
        <v>256</v>
      </c>
      <c r="AE1023" s="324"/>
      <c r="AF1023" s="317">
        <v>27333</v>
      </c>
      <c r="AG1023" s="263"/>
      <c r="AH1023" s="263"/>
      <c r="AI1023" s="263"/>
      <c r="AJ1023" s="263"/>
      <c r="AK1023" s="263"/>
      <c r="AL1023" s="263"/>
      <c r="AM1023" s="79"/>
      <c r="AN1023" s="79"/>
      <c r="AO1023" s="79"/>
      <c r="AP1023" s="263"/>
      <c r="AQ1023" s="263"/>
      <c r="AR1023"/>
    </row>
    <row r="1024" spans="1:44" s="64" customFormat="1" ht="14.1" customHeight="1">
      <c r="A1024" s="73" t="s">
        <v>245</v>
      </c>
      <c r="B1024" s="74">
        <v>132</v>
      </c>
      <c r="C1024" s="74" t="s">
        <v>290</v>
      </c>
      <c r="D1024" s="75" t="s">
        <v>1465</v>
      </c>
      <c r="E1024" s="75" t="s">
        <v>1465</v>
      </c>
      <c r="F1024" s="76">
        <v>1</v>
      </c>
      <c r="G1024" s="74">
        <v>6</v>
      </c>
      <c r="H1024" s="74">
        <v>2018</v>
      </c>
      <c r="I1024" s="74">
        <v>2</v>
      </c>
      <c r="J1024" s="77">
        <v>72292721</v>
      </c>
      <c r="K1024" s="74" t="s">
        <v>1463</v>
      </c>
      <c r="L1024" s="74"/>
      <c r="M1024" s="74">
        <v>1038</v>
      </c>
      <c r="N1024" s="74" t="s">
        <v>248</v>
      </c>
      <c r="O1024" s="74" t="s">
        <v>34</v>
      </c>
      <c r="P1024" s="78">
        <v>26041.4</v>
      </c>
      <c r="Q1024" s="74"/>
      <c r="R1024" s="74"/>
      <c r="S1024" s="74"/>
      <c r="T1024" s="263"/>
      <c r="U1024" s="79"/>
      <c r="V1024" s="80" t="s">
        <v>256</v>
      </c>
      <c r="W1024" s="263" t="s">
        <v>1466</v>
      </c>
      <c r="X1024" s="280" t="s">
        <v>1465</v>
      </c>
      <c r="Y1024" s="292" t="s">
        <v>257</v>
      </c>
      <c r="Z1024" s="292" t="s">
        <v>249</v>
      </c>
      <c r="AA1024" s="280" t="s">
        <v>1465</v>
      </c>
      <c r="AB1024" s="298">
        <v>1</v>
      </c>
      <c r="AC1024" s="263" t="s">
        <v>249</v>
      </c>
      <c r="AD1024" s="319" t="s">
        <v>256</v>
      </c>
      <c r="AE1024" s="324"/>
      <c r="AF1024" s="317">
        <v>27333</v>
      </c>
      <c r="AG1024" s="263"/>
      <c r="AH1024" s="263"/>
      <c r="AI1024" s="263"/>
      <c r="AJ1024" s="263"/>
      <c r="AK1024" s="263"/>
      <c r="AL1024" s="263"/>
      <c r="AM1024" s="79"/>
      <c r="AN1024" s="79"/>
      <c r="AO1024" s="79"/>
      <c r="AP1024" s="263"/>
      <c r="AQ1024" s="263"/>
      <c r="AR1024"/>
    </row>
    <row r="1025" spans="1:44" s="64" customFormat="1" ht="14.1" customHeight="1">
      <c r="A1025" s="73" t="s">
        <v>245</v>
      </c>
      <c r="B1025" s="74">
        <v>132</v>
      </c>
      <c r="C1025" s="74" t="s">
        <v>290</v>
      </c>
      <c r="D1025" s="75">
        <v>43634</v>
      </c>
      <c r="E1025" s="75">
        <v>43634</v>
      </c>
      <c r="F1025" s="76">
        <v>1</v>
      </c>
      <c r="G1025" s="74">
        <v>6</v>
      </c>
      <c r="H1025" s="74">
        <v>2019</v>
      </c>
      <c r="I1025" s="74">
        <v>2</v>
      </c>
      <c r="J1025" s="77">
        <v>72303366</v>
      </c>
      <c r="K1025" s="74" t="s">
        <v>1467</v>
      </c>
      <c r="L1025" s="74"/>
      <c r="M1025" s="74">
        <v>1038</v>
      </c>
      <c r="N1025" s="74" t="s">
        <v>248</v>
      </c>
      <c r="O1025" s="74" t="s">
        <v>35</v>
      </c>
      <c r="P1025" s="78">
        <v>55207.7333</v>
      </c>
      <c r="Q1025" s="74"/>
      <c r="R1025" s="74"/>
      <c r="S1025" s="74"/>
      <c r="T1025" s="263"/>
      <c r="U1025" s="79"/>
      <c r="V1025" s="80" t="s">
        <v>256</v>
      </c>
      <c r="W1025" s="263" t="s">
        <v>249</v>
      </c>
      <c r="X1025" s="280">
        <v>43634</v>
      </c>
      <c r="Y1025" s="292" t="s">
        <v>249</v>
      </c>
      <c r="Z1025" s="292" t="s">
        <v>249</v>
      </c>
      <c r="AA1025" s="280">
        <v>43634</v>
      </c>
      <c r="AB1025" s="298">
        <v>2</v>
      </c>
      <c r="AC1025" s="263" t="s">
        <v>249</v>
      </c>
      <c r="AD1025" s="319" t="s">
        <v>256</v>
      </c>
      <c r="AE1025" s="324"/>
      <c r="AF1025" s="317">
        <v>55208</v>
      </c>
      <c r="AG1025" s="263"/>
      <c r="AH1025" s="263"/>
      <c r="AI1025" s="263"/>
      <c r="AJ1025" s="263"/>
      <c r="AK1025" s="263"/>
      <c r="AL1025" s="263"/>
      <c r="AM1025" s="79"/>
      <c r="AN1025" s="79"/>
      <c r="AO1025" s="79"/>
      <c r="AP1025" s="263"/>
      <c r="AQ1025" s="263"/>
      <c r="AR1025"/>
    </row>
    <row r="1026" spans="1:44" s="64" customFormat="1" ht="14.1" customHeight="1">
      <c r="A1026" s="73" t="s">
        <v>245</v>
      </c>
      <c r="B1026" s="74">
        <v>132</v>
      </c>
      <c r="C1026" s="74" t="s">
        <v>290</v>
      </c>
      <c r="D1026" s="75">
        <v>43420</v>
      </c>
      <c r="E1026" s="75">
        <v>43421</v>
      </c>
      <c r="F1026" s="76">
        <v>2</v>
      </c>
      <c r="G1026" s="74">
        <v>11</v>
      </c>
      <c r="H1026" s="74">
        <v>2018</v>
      </c>
      <c r="I1026" s="74">
        <v>2</v>
      </c>
      <c r="J1026" s="77">
        <v>72303366</v>
      </c>
      <c r="K1026" s="74" t="s">
        <v>1467</v>
      </c>
      <c r="L1026" s="74"/>
      <c r="M1026" s="74">
        <v>1038</v>
      </c>
      <c r="N1026" s="74" t="s">
        <v>248</v>
      </c>
      <c r="O1026" s="74" t="s">
        <v>35</v>
      </c>
      <c r="P1026" s="78">
        <v>52082.8</v>
      </c>
      <c r="Q1026" s="74"/>
      <c r="R1026" s="74"/>
      <c r="S1026" s="74"/>
      <c r="T1026" s="263"/>
      <c r="U1026" s="79"/>
      <c r="V1026" s="80" t="s">
        <v>256</v>
      </c>
      <c r="W1026" s="263" t="s">
        <v>249</v>
      </c>
      <c r="X1026" s="280">
        <v>43420</v>
      </c>
      <c r="Y1026" s="292" t="s">
        <v>249</v>
      </c>
      <c r="Z1026" s="292" t="s">
        <v>249</v>
      </c>
      <c r="AA1026" s="280">
        <v>43421</v>
      </c>
      <c r="AB1026" s="298">
        <v>2</v>
      </c>
      <c r="AC1026" s="263" t="s">
        <v>249</v>
      </c>
      <c r="AD1026" s="319" t="s">
        <v>256</v>
      </c>
      <c r="AE1026" s="324"/>
      <c r="AF1026" s="317">
        <v>53333</v>
      </c>
      <c r="AG1026" s="263"/>
      <c r="AH1026" s="263"/>
      <c r="AI1026" s="263"/>
      <c r="AJ1026" s="263"/>
      <c r="AK1026" s="263"/>
      <c r="AL1026" s="263"/>
      <c r="AM1026" s="79"/>
      <c r="AN1026" s="79"/>
      <c r="AO1026" s="79"/>
      <c r="AP1026" s="263"/>
      <c r="AQ1026" s="263"/>
      <c r="AR1026"/>
    </row>
    <row r="1027" spans="1:44" s="64" customFormat="1" ht="14.1" customHeight="1">
      <c r="A1027" s="73" t="s">
        <v>245</v>
      </c>
      <c r="B1027" s="74">
        <v>132</v>
      </c>
      <c r="C1027" s="74" t="s">
        <v>290</v>
      </c>
      <c r="D1027" s="75">
        <v>43545</v>
      </c>
      <c r="E1027" s="75">
        <v>43546</v>
      </c>
      <c r="F1027" s="76">
        <v>2</v>
      </c>
      <c r="G1027" s="74">
        <v>3</v>
      </c>
      <c r="H1027" s="74">
        <v>2019</v>
      </c>
      <c r="I1027" s="74">
        <v>2</v>
      </c>
      <c r="J1027" s="77">
        <v>72313155</v>
      </c>
      <c r="K1027" s="74" t="s">
        <v>1468</v>
      </c>
      <c r="L1027" s="74"/>
      <c r="M1027" s="74">
        <v>1038</v>
      </c>
      <c r="N1027" s="74" t="s">
        <v>248</v>
      </c>
      <c r="O1027" s="74" t="s">
        <v>44</v>
      </c>
      <c r="P1027" s="78">
        <v>27604</v>
      </c>
      <c r="Q1027" s="74"/>
      <c r="R1027" s="74"/>
      <c r="S1027" s="74"/>
      <c r="T1027" s="263"/>
      <c r="U1027" s="79"/>
      <c r="V1027" s="80" t="s">
        <v>26</v>
      </c>
      <c r="W1027" s="263" t="s">
        <v>249</v>
      </c>
      <c r="X1027" s="280">
        <v>43545</v>
      </c>
      <c r="Y1027" s="292" t="s">
        <v>249</v>
      </c>
      <c r="Z1027" s="292" t="s">
        <v>249</v>
      </c>
      <c r="AA1027" s="280">
        <v>43546</v>
      </c>
      <c r="AB1027" s="298">
        <v>2</v>
      </c>
      <c r="AC1027" s="263" t="s">
        <v>249</v>
      </c>
      <c r="AD1027" s="319" t="s">
        <v>26</v>
      </c>
      <c r="AE1027" s="324"/>
      <c r="AF1027" s="317">
        <v>0</v>
      </c>
      <c r="AG1027" s="263"/>
      <c r="AH1027" s="263"/>
      <c r="AI1027" s="263"/>
      <c r="AJ1027" s="263"/>
      <c r="AK1027" s="263"/>
      <c r="AL1027" s="263"/>
      <c r="AM1027" s="79"/>
      <c r="AN1027" s="79"/>
      <c r="AO1027" s="79"/>
      <c r="AP1027" s="263" t="s">
        <v>250</v>
      </c>
      <c r="AQ1027" s="263"/>
      <c r="AR1027"/>
    </row>
    <row r="1028" spans="1:44" s="64" customFormat="1" ht="14.1" customHeight="1">
      <c r="A1028" s="73" t="s">
        <v>245</v>
      </c>
      <c r="B1028" s="74">
        <v>132</v>
      </c>
      <c r="C1028" s="74" t="s">
        <v>290</v>
      </c>
      <c r="D1028" s="75">
        <v>43817</v>
      </c>
      <c r="E1028" s="75">
        <v>43817</v>
      </c>
      <c r="F1028" s="76">
        <v>1</v>
      </c>
      <c r="G1028" s="74">
        <v>12</v>
      </c>
      <c r="H1028" s="74">
        <v>2019</v>
      </c>
      <c r="I1028" s="74">
        <v>2</v>
      </c>
      <c r="J1028" s="77">
        <v>72313155</v>
      </c>
      <c r="K1028" s="74" t="s">
        <v>1468</v>
      </c>
      <c r="L1028" s="74"/>
      <c r="M1028" s="74">
        <v>1038</v>
      </c>
      <c r="N1028" s="74" t="s">
        <v>248</v>
      </c>
      <c r="O1028" s="74" t="s">
        <v>44</v>
      </c>
      <c r="P1028" s="78">
        <v>27604</v>
      </c>
      <c r="Q1028" s="74"/>
      <c r="R1028" s="74"/>
      <c r="S1028" s="74"/>
      <c r="T1028" s="263"/>
      <c r="U1028" s="79"/>
      <c r="V1028" s="80" t="s">
        <v>26</v>
      </c>
      <c r="W1028" s="263" t="s">
        <v>249</v>
      </c>
      <c r="X1028" s="280">
        <v>43817</v>
      </c>
      <c r="Y1028" s="292" t="s">
        <v>249</v>
      </c>
      <c r="Z1028" s="292" t="s">
        <v>249</v>
      </c>
      <c r="AA1028" s="280">
        <v>43817</v>
      </c>
      <c r="AB1028" s="298">
        <v>1</v>
      </c>
      <c r="AC1028" s="263" t="s">
        <v>249</v>
      </c>
      <c r="AD1028" s="319" t="s">
        <v>26</v>
      </c>
      <c r="AE1028" s="324"/>
      <c r="AF1028" s="317">
        <v>0</v>
      </c>
      <c r="AG1028" s="263"/>
      <c r="AH1028" s="263"/>
      <c r="AI1028" s="263"/>
      <c r="AJ1028" s="263"/>
      <c r="AK1028" s="263"/>
      <c r="AL1028" s="263"/>
      <c r="AM1028" s="79"/>
      <c r="AN1028" s="79"/>
      <c r="AO1028" s="79"/>
      <c r="AP1028" s="263" t="s">
        <v>250</v>
      </c>
      <c r="AQ1028" s="263"/>
      <c r="AR1028"/>
    </row>
    <row r="1029" spans="1:44" s="64" customFormat="1" ht="14.1" customHeight="1">
      <c r="A1029" s="73" t="s">
        <v>245</v>
      </c>
      <c r="B1029" s="74">
        <v>132</v>
      </c>
      <c r="C1029" s="74" t="s">
        <v>290</v>
      </c>
      <c r="D1029" s="75">
        <v>43714</v>
      </c>
      <c r="E1029" s="75">
        <v>43727</v>
      </c>
      <c r="F1029" s="76">
        <v>14</v>
      </c>
      <c r="G1029" s="74">
        <v>9</v>
      </c>
      <c r="H1029" s="74">
        <v>2019</v>
      </c>
      <c r="I1029" s="74">
        <v>2</v>
      </c>
      <c r="J1029" s="77">
        <v>72314204</v>
      </c>
      <c r="K1029" s="74" t="s">
        <v>1469</v>
      </c>
      <c r="L1029" s="74"/>
      <c r="M1029" s="74">
        <v>1053</v>
      </c>
      <c r="N1029" s="74" t="s">
        <v>36</v>
      </c>
      <c r="O1029" s="74" t="s">
        <v>34</v>
      </c>
      <c r="P1029" s="78">
        <v>117333</v>
      </c>
      <c r="Q1029" s="74"/>
      <c r="R1029" s="74"/>
      <c r="S1029" s="74"/>
      <c r="T1029" s="263"/>
      <c r="U1029" s="79"/>
      <c r="V1029" s="80" t="s">
        <v>256</v>
      </c>
      <c r="W1029" s="263">
        <v>317680</v>
      </c>
      <c r="X1029" s="280">
        <v>43714</v>
      </c>
      <c r="Y1029" s="292" t="s">
        <v>363</v>
      </c>
      <c r="Z1029" s="292" t="s">
        <v>1470</v>
      </c>
      <c r="AA1029" s="280">
        <v>43727</v>
      </c>
      <c r="AB1029" s="298">
        <v>14</v>
      </c>
      <c r="AC1029" s="263" t="s">
        <v>249</v>
      </c>
      <c r="AD1029" s="319" t="s">
        <v>256</v>
      </c>
      <c r="AE1029" s="324">
        <v>43860.745833333334</v>
      </c>
      <c r="AF1029" s="317">
        <v>0</v>
      </c>
      <c r="AG1029" s="263" t="s">
        <v>1470</v>
      </c>
      <c r="AH1029" s="263">
        <v>267272</v>
      </c>
      <c r="AI1029" s="263">
        <v>0</v>
      </c>
      <c r="AJ1029" s="263">
        <v>0</v>
      </c>
      <c r="AK1029" s="263" t="s">
        <v>249</v>
      </c>
      <c r="AL1029" s="263">
        <v>0</v>
      </c>
      <c r="AM1029" s="79"/>
      <c r="AN1029" s="79" t="s">
        <v>25</v>
      </c>
      <c r="AO1029" s="79" t="s">
        <v>249</v>
      </c>
      <c r="AP1029" s="263"/>
      <c r="AQ1029" s="263"/>
      <c r="AR1029"/>
    </row>
    <row r="1030" spans="1:44" s="64" customFormat="1" ht="14.1" customHeight="1">
      <c r="A1030" s="73" t="s">
        <v>245</v>
      </c>
      <c r="B1030" s="74">
        <v>132</v>
      </c>
      <c r="C1030" s="74" t="s">
        <v>290</v>
      </c>
      <c r="D1030" s="75">
        <v>43735</v>
      </c>
      <c r="E1030" s="75">
        <v>43748</v>
      </c>
      <c r="F1030" s="76">
        <v>14</v>
      </c>
      <c r="G1030" s="74">
        <v>9</v>
      </c>
      <c r="H1030" s="74">
        <v>2019</v>
      </c>
      <c r="I1030" s="74">
        <v>1</v>
      </c>
      <c r="J1030" s="77">
        <v>72314204</v>
      </c>
      <c r="K1030" s="74" t="s">
        <v>1469</v>
      </c>
      <c r="L1030" s="74"/>
      <c r="M1030" s="74">
        <v>1053</v>
      </c>
      <c r="N1030" s="74" t="s">
        <v>36</v>
      </c>
      <c r="O1030" s="74" t="s">
        <v>34</v>
      </c>
      <c r="P1030" s="78">
        <v>410667</v>
      </c>
      <c r="Q1030" s="74"/>
      <c r="R1030" s="74"/>
      <c r="S1030" s="74"/>
      <c r="T1030" s="263"/>
      <c r="U1030" s="79"/>
      <c r="V1030" s="80" t="s">
        <v>256</v>
      </c>
      <c r="W1030" s="263">
        <v>13176</v>
      </c>
      <c r="X1030" s="280">
        <v>43735</v>
      </c>
      <c r="Y1030" s="292" t="s">
        <v>363</v>
      </c>
      <c r="Z1030" s="292" t="s">
        <v>1471</v>
      </c>
      <c r="AA1030" s="280">
        <v>43748</v>
      </c>
      <c r="AB1030" s="298">
        <v>14</v>
      </c>
      <c r="AC1030" s="263" t="s">
        <v>249</v>
      </c>
      <c r="AD1030" s="319" t="s">
        <v>256</v>
      </c>
      <c r="AE1030" s="324">
        <v>43860.405555555553</v>
      </c>
      <c r="AF1030" s="317">
        <v>0</v>
      </c>
      <c r="AG1030" s="263" t="s">
        <v>1471</v>
      </c>
      <c r="AH1030" s="263">
        <v>267272</v>
      </c>
      <c r="AI1030" s="263">
        <v>0</v>
      </c>
      <c r="AJ1030" s="263">
        <v>0</v>
      </c>
      <c r="AK1030" s="263" t="s">
        <v>249</v>
      </c>
      <c r="AL1030" s="263">
        <v>0</v>
      </c>
      <c r="AM1030" s="79"/>
      <c r="AN1030" s="79" t="s">
        <v>25</v>
      </c>
      <c r="AO1030" s="79" t="s">
        <v>249</v>
      </c>
      <c r="AP1030" s="263"/>
      <c r="AQ1030" s="263"/>
      <c r="AR1030"/>
    </row>
    <row r="1031" spans="1:44" s="64" customFormat="1" ht="14.1" customHeight="1">
      <c r="A1031" s="73" t="s">
        <v>245</v>
      </c>
      <c r="B1031" s="74">
        <v>132</v>
      </c>
      <c r="C1031" s="74" t="s">
        <v>290</v>
      </c>
      <c r="D1031" s="75">
        <v>43701</v>
      </c>
      <c r="E1031" s="75">
        <v>43713</v>
      </c>
      <c r="F1031" s="76">
        <v>13</v>
      </c>
      <c r="G1031" s="74">
        <v>8</v>
      </c>
      <c r="H1031" s="74">
        <v>2019</v>
      </c>
      <c r="I1031" s="74">
        <v>2</v>
      </c>
      <c r="J1031" s="77">
        <v>72314204</v>
      </c>
      <c r="K1031" s="74" t="s">
        <v>1469</v>
      </c>
      <c r="L1031" s="74"/>
      <c r="M1031" s="74">
        <v>1053</v>
      </c>
      <c r="N1031" s="74" t="s">
        <v>36</v>
      </c>
      <c r="O1031" s="74" t="s">
        <v>34</v>
      </c>
      <c r="P1031" s="78">
        <v>176000</v>
      </c>
      <c r="Q1031" s="74"/>
      <c r="R1031" s="74"/>
      <c r="S1031" s="74"/>
      <c r="T1031" s="263"/>
      <c r="U1031" s="79"/>
      <c r="V1031" s="80" t="s">
        <v>256</v>
      </c>
      <c r="W1031" s="263" t="s">
        <v>249</v>
      </c>
      <c r="X1031" s="280">
        <v>43701</v>
      </c>
      <c r="Y1031" s="292" t="s">
        <v>249</v>
      </c>
      <c r="Z1031" s="292" t="s">
        <v>249</v>
      </c>
      <c r="AA1031" s="280">
        <v>43713</v>
      </c>
      <c r="AB1031" s="298">
        <v>13</v>
      </c>
      <c r="AC1031" s="263" t="s">
        <v>249</v>
      </c>
      <c r="AD1031" s="319" t="s">
        <v>256</v>
      </c>
      <c r="AE1031" s="324"/>
      <c r="AF1031" s="317">
        <v>0</v>
      </c>
      <c r="AG1031" s="263" t="s">
        <v>249</v>
      </c>
      <c r="AH1031" s="263" t="s">
        <v>249</v>
      </c>
      <c r="AI1031" s="263" t="s">
        <v>249</v>
      </c>
      <c r="AJ1031" s="263" t="s">
        <v>249</v>
      </c>
      <c r="AK1031" s="263" t="s">
        <v>249</v>
      </c>
      <c r="AL1031" s="263" t="s">
        <v>249</v>
      </c>
      <c r="AM1031" s="79"/>
      <c r="AN1031" s="79" t="s">
        <v>249</v>
      </c>
      <c r="AO1031" s="79" t="s">
        <v>249</v>
      </c>
      <c r="AP1031" s="263"/>
      <c r="AQ1031" s="263"/>
      <c r="AR1031"/>
    </row>
    <row r="1032" spans="1:44" s="64" customFormat="1" ht="14.1" customHeight="1">
      <c r="A1032" s="73" t="s">
        <v>245</v>
      </c>
      <c r="B1032" s="74">
        <v>132</v>
      </c>
      <c r="C1032" s="74" t="s">
        <v>290</v>
      </c>
      <c r="D1032" s="75">
        <v>43728</v>
      </c>
      <c r="E1032" s="75">
        <v>43734</v>
      </c>
      <c r="F1032" s="76">
        <v>7</v>
      </c>
      <c r="G1032" s="74">
        <v>9</v>
      </c>
      <c r="H1032" s="74">
        <v>2019</v>
      </c>
      <c r="I1032" s="74">
        <v>2</v>
      </c>
      <c r="J1032" s="77">
        <v>72314204</v>
      </c>
      <c r="K1032" s="74" t="s">
        <v>1469</v>
      </c>
      <c r="L1032" s="74"/>
      <c r="M1032" s="74">
        <v>1053</v>
      </c>
      <c r="N1032" s="74" t="s">
        <v>36</v>
      </c>
      <c r="O1032" s="74" t="s">
        <v>34</v>
      </c>
      <c r="P1032" s="78">
        <v>117333</v>
      </c>
      <c r="Q1032" s="74"/>
      <c r="R1032" s="74"/>
      <c r="S1032" s="74"/>
      <c r="T1032" s="263"/>
      <c r="U1032" s="79"/>
      <c r="V1032" s="80" t="s">
        <v>256</v>
      </c>
      <c r="W1032" s="263" t="s">
        <v>249</v>
      </c>
      <c r="X1032" s="280">
        <v>43728</v>
      </c>
      <c r="Y1032" s="292" t="s">
        <v>249</v>
      </c>
      <c r="Z1032" s="292" t="s">
        <v>249</v>
      </c>
      <c r="AA1032" s="280">
        <v>43734</v>
      </c>
      <c r="AB1032" s="298">
        <v>7</v>
      </c>
      <c r="AC1032" s="263" t="s">
        <v>249</v>
      </c>
      <c r="AD1032" s="319" t="s">
        <v>256</v>
      </c>
      <c r="AE1032" s="324"/>
      <c r="AF1032" s="317">
        <v>0</v>
      </c>
      <c r="AG1032" s="263" t="s">
        <v>249</v>
      </c>
      <c r="AH1032" s="263" t="s">
        <v>249</v>
      </c>
      <c r="AI1032" s="263" t="s">
        <v>249</v>
      </c>
      <c r="AJ1032" s="263" t="s">
        <v>249</v>
      </c>
      <c r="AK1032" s="263" t="s">
        <v>249</v>
      </c>
      <c r="AL1032" s="263" t="s">
        <v>249</v>
      </c>
      <c r="AM1032" s="79"/>
      <c r="AN1032" s="79" t="s">
        <v>249</v>
      </c>
      <c r="AO1032" s="79" t="s">
        <v>249</v>
      </c>
      <c r="AP1032" s="263"/>
      <c r="AQ1032" s="263"/>
      <c r="AR1032"/>
    </row>
    <row r="1033" spans="1:44" s="64" customFormat="1" ht="14.1" customHeight="1">
      <c r="A1033" s="73" t="s">
        <v>245</v>
      </c>
      <c r="B1033" s="74">
        <v>132</v>
      </c>
      <c r="C1033" s="74" t="s">
        <v>290</v>
      </c>
      <c r="D1033" s="75">
        <v>43749</v>
      </c>
      <c r="E1033" s="75">
        <v>43755</v>
      </c>
      <c r="F1033" s="76">
        <v>7</v>
      </c>
      <c r="G1033" s="74">
        <v>10</v>
      </c>
      <c r="H1033" s="74">
        <v>2019</v>
      </c>
      <c r="I1033" s="74">
        <v>1</v>
      </c>
      <c r="J1033" s="77">
        <v>72314204</v>
      </c>
      <c r="K1033" s="74" t="s">
        <v>1469</v>
      </c>
      <c r="L1033" s="74"/>
      <c r="M1033" s="74">
        <v>1053</v>
      </c>
      <c r="N1033" s="74" t="s">
        <v>36</v>
      </c>
      <c r="O1033" s="74" t="s">
        <v>34</v>
      </c>
      <c r="P1033" s="78">
        <v>410667</v>
      </c>
      <c r="Q1033" s="74"/>
      <c r="R1033" s="74"/>
      <c r="S1033" s="74"/>
      <c r="T1033" s="263"/>
      <c r="U1033" s="79"/>
      <c r="V1033" s="80" t="s">
        <v>256</v>
      </c>
      <c r="W1033" s="263" t="s">
        <v>249</v>
      </c>
      <c r="X1033" s="280">
        <v>43749</v>
      </c>
      <c r="Y1033" s="292" t="s">
        <v>249</v>
      </c>
      <c r="Z1033" s="292" t="s">
        <v>249</v>
      </c>
      <c r="AA1033" s="280">
        <v>43755</v>
      </c>
      <c r="AB1033" s="298">
        <v>7</v>
      </c>
      <c r="AC1033" s="263" t="s">
        <v>249</v>
      </c>
      <c r="AD1033" s="319" t="s">
        <v>256</v>
      </c>
      <c r="AE1033" s="324"/>
      <c r="AF1033" s="317">
        <v>0</v>
      </c>
      <c r="AG1033" s="263" t="s">
        <v>249</v>
      </c>
      <c r="AH1033" s="263" t="s">
        <v>249</v>
      </c>
      <c r="AI1033" s="263" t="s">
        <v>249</v>
      </c>
      <c r="AJ1033" s="263" t="s">
        <v>249</v>
      </c>
      <c r="AK1033" s="263" t="s">
        <v>249</v>
      </c>
      <c r="AL1033" s="263" t="s">
        <v>249</v>
      </c>
      <c r="AM1033" s="79"/>
      <c r="AN1033" s="79" t="s">
        <v>249</v>
      </c>
      <c r="AO1033" s="79" t="s">
        <v>249</v>
      </c>
      <c r="AP1033" s="263"/>
      <c r="AQ1033" s="263"/>
      <c r="AR1033"/>
    </row>
    <row r="1034" spans="1:44" s="64" customFormat="1" ht="14.1" customHeight="1">
      <c r="A1034" s="73" t="s">
        <v>245</v>
      </c>
      <c r="B1034" s="74">
        <v>132</v>
      </c>
      <c r="C1034" s="74" t="s">
        <v>290</v>
      </c>
      <c r="D1034" s="75">
        <v>43696</v>
      </c>
      <c r="E1034" s="75">
        <v>43697</v>
      </c>
      <c r="F1034" s="76">
        <v>2</v>
      </c>
      <c r="G1034" s="74">
        <v>8</v>
      </c>
      <c r="H1034" s="74">
        <v>2019</v>
      </c>
      <c r="I1034" s="74">
        <v>2</v>
      </c>
      <c r="J1034" s="77">
        <v>72314663</v>
      </c>
      <c r="K1034" s="74" t="s">
        <v>1472</v>
      </c>
      <c r="L1034" s="74"/>
      <c r="M1034" s="74">
        <v>1038</v>
      </c>
      <c r="N1034" s="74" t="s">
        <v>248</v>
      </c>
      <c r="O1034" s="74" t="s">
        <v>373</v>
      </c>
      <c r="P1034" s="78">
        <v>55208</v>
      </c>
      <c r="Q1034" s="74"/>
      <c r="R1034" s="74"/>
      <c r="S1034" s="74"/>
      <c r="T1034" s="263"/>
      <c r="U1034" s="79"/>
      <c r="V1034" s="80" t="s">
        <v>26</v>
      </c>
      <c r="W1034" s="263" t="s">
        <v>249</v>
      </c>
      <c r="X1034" s="280">
        <v>43696</v>
      </c>
      <c r="Y1034" s="292" t="s">
        <v>249</v>
      </c>
      <c r="Z1034" s="292" t="s">
        <v>249</v>
      </c>
      <c r="AA1034" s="280">
        <v>43697</v>
      </c>
      <c r="AB1034" s="298">
        <v>2</v>
      </c>
      <c r="AC1034" s="263" t="s">
        <v>249</v>
      </c>
      <c r="AD1034" s="319" t="s">
        <v>26</v>
      </c>
      <c r="AE1034" s="324"/>
      <c r="AF1034" s="317">
        <v>0</v>
      </c>
      <c r="AG1034" s="263"/>
      <c r="AH1034" s="263"/>
      <c r="AI1034" s="263"/>
      <c r="AJ1034" s="263"/>
      <c r="AK1034" s="263"/>
      <c r="AL1034" s="263"/>
      <c r="AM1034" s="79"/>
      <c r="AN1034" s="79"/>
      <c r="AO1034" s="79"/>
      <c r="AP1034" s="263" t="s">
        <v>250</v>
      </c>
      <c r="AQ1034" s="263"/>
      <c r="AR1034"/>
    </row>
    <row r="1035" spans="1:44" s="64" customFormat="1" ht="14.1" customHeight="1">
      <c r="A1035" s="73" t="s">
        <v>245</v>
      </c>
      <c r="B1035" s="74">
        <v>132</v>
      </c>
      <c r="C1035" s="74" t="s">
        <v>290</v>
      </c>
      <c r="D1035" s="75">
        <v>43709</v>
      </c>
      <c r="E1035" s="75">
        <v>43710</v>
      </c>
      <c r="F1035" s="76">
        <v>2</v>
      </c>
      <c r="G1035" s="74">
        <v>9</v>
      </c>
      <c r="H1035" s="74">
        <v>2019</v>
      </c>
      <c r="I1035" s="74">
        <v>1</v>
      </c>
      <c r="J1035" s="77">
        <v>72315350</v>
      </c>
      <c r="K1035" s="74" t="s">
        <v>1473</v>
      </c>
      <c r="L1035" s="74"/>
      <c r="M1035" s="74">
        <v>1038</v>
      </c>
      <c r="N1035" s="74" t="s">
        <v>248</v>
      </c>
      <c r="O1035" s="74" t="s">
        <v>44</v>
      </c>
      <c r="P1035" s="78">
        <v>55208</v>
      </c>
      <c r="Q1035" s="74"/>
      <c r="R1035" s="74"/>
      <c r="S1035" s="74"/>
      <c r="T1035" s="263"/>
      <c r="U1035" s="79"/>
      <c r="V1035" s="80" t="s">
        <v>26</v>
      </c>
      <c r="W1035" s="263" t="s">
        <v>249</v>
      </c>
      <c r="X1035" s="280">
        <v>43709</v>
      </c>
      <c r="Y1035" s="292" t="s">
        <v>249</v>
      </c>
      <c r="Z1035" s="292" t="s">
        <v>249</v>
      </c>
      <c r="AA1035" s="280">
        <v>43710</v>
      </c>
      <c r="AB1035" s="298">
        <v>2</v>
      </c>
      <c r="AC1035" s="263" t="s">
        <v>249</v>
      </c>
      <c r="AD1035" s="319" t="s">
        <v>26</v>
      </c>
      <c r="AE1035" s="324"/>
      <c r="AF1035" s="317">
        <v>0</v>
      </c>
      <c r="AG1035" s="263"/>
      <c r="AH1035" s="263"/>
      <c r="AI1035" s="263"/>
      <c r="AJ1035" s="263"/>
      <c r="AK1035" s="263"/>
      <c r="AL1035" s="263"/>
      <c r="AM1035" s="79"/>
      <c r="AN1035" s="79"/>
      <c r="AO1035" s="79"/>
      <c r="AP1035" s="263" t="s">
        <v>250</v>
      </c>
      <c r="AQ1035" s="263"/>
      <c r="AR1035"/>
    </row>
    <row r="1036" spans="1:44" s="64" customFormat="1" ht="14.1" customHeight="1">
      <c r="A1036" s="73" t="s">
        <v>245</v>
      </c>
      <c r="B1036" s="74">
        <v>132</v>
      </c>
      <c r="C1036" s="74" t="s">
        <v>290</v>
      </c>
      <c r="D1036" s="75">
        <v>43587</v>
      </c>
      <c r="E1036" s="75">
        <v>43588</v>
      </c>
      <c r="F1036" s="76">
        <v>2</v>
      </c>
      <c r="G1036" s="74">
        <v>5</v>
      </c>
      <c r="H1036" s="74">
        <v>2019</v>
      </c>
      <c r="I1036" s="74">
        <v>1</v>
      </c>
      <c r="J1036" s="77">
        <v>72315350</v>
      </c>
      <c r="K1036" s="74" t="s">
        <v>1473</v>
      </c>
      <c r="L1036" s="74"/>
      <c r="M1036" s="74">
        <v>1038</v>
      </c>
      <c r="N1036" s="74" t="s">
        <v>248</v>
      </c>
      <c r="O1036" s="74" t="s">
        <v>44</v>
      </c>
      <c r="P1036" s="78">
        <v>55208</v>
      </c>
      <c r="Q1036" s="74"/>
      <c r="R1036" s="74"/>
      <c r="S1036" s="74"/>
      <c r="T1036" s="263"/>
      <c r="U1036" s="79"/>
      <c r="V1036" s="80" t="s">
        <v>26</v>
      </c>
      <c r="W1036" s="263" t="s">
        <v>249</v>
      </c>
      <c r="X1036" s="280">
        <v>43587</v>
      </c>
      <c r="Y1036" s="292" t="s">
        <v>249</v>
      </c>
      <c r="Z1036" s="292" t="s">
        <v>249</v>
      </c>
      <c r="AA1036" s="280">
        <v>43588</v>
      </c>
      <c r="AB1036" s="298">
        <v>2</v>
      </c>
      <c r="AC1036" s="263" t="s">
        <v>249</v>
      </c>
      <c r="AD1036" s="319" t="s">
        <v>26</v>
      </c>
      <c r="AE1036" s="324"/>
      <c r="AF1036" s="317">
        <v>0</v>
      </c>
      <c r="AG1036" s="263"/>
      <c r="AH1036" s="263"/>
      <c r="AI1036" s="263"/>
      <c r="AJ1036" s="263"/>
      <c r="AK1036" s="263"/>
      <c r="AL1036" s="263"/>
      <c r="AM1036" s="79"/>
      <c r="AN1036" s="79"/>
      <c r="AO1036" s="79"/>
      <c r="AP1036" s="263" t="s">
        <v>250</v>
      </c>
      <c r="AQ1036" s="263"/>
      <c r="AR1036"/>
    </row>
    <row r="1037" spans="1:44" s="64" customFormat="1" ht="14.1" customHeight="1">
      <c r="A1037" s="73" t="s">
        <v>245</v>
      </c>
      <c r="B1037" s="74">
        <v>132</v>
      </c>
      <c r="C1037" s="74" t="s">
        <v>290</v>
      </c>
      <c r="D1037" s="75">
        <v>43495</v>
      </c>
      <c r="E1037" s="75">
        <v>43497</v>
      </c>
      <c r="F1037" s="76">
        <v>3</v>
      </c>
      <c r="G1037" s="74">
        <v>1</v>
      </c>
      <c r="H1037" s="74">
        <v>2019</v>
      </c>
      <c r="I1037" s="74">
        <v>1</v>
      </c>
      <c r="J1037" s="77">
        <v>72315350</v>
      </c>
      <c r="K1037" s="74" t="s">
        <v>1473</v>
      </c>
      <c r="L1037" s="74"/>
      <c r="M1037" s="74">
        <v>1038</v>
      </c>
      <c r="N1037" s="74" t="s">
        <v>248</v>
      </c>
      <c r="O1037" s="74" t="s">
        <v>44</v>
      </c>
      <c r="P1037" s="78">
        <v>55208</v>
      </c>
      <c r="Q1037" s="74"/>
      <c r="R1037" s="74"/>
      <c r="S1037" s="74"/>
      <c r="T1037" s="263"/>
      <c r="U1037" s="79"/>
      <c r="V1037" s="80" t="s">
        <v>26</v>
      </c>
      <c r="W1037" s="263" t="s">
        <v>249</v>
      </c>
      <c r="X1037" s="280">
        <v>43495</v>
      </c>
      <c r="Y1037" s="292" t="s">
        <v>249</v>
      </c>
      <c r="Z1037" s="292" t="s">
        <v>249</v>
      </c>
      <c r="AA1037" s="280">
        <v>43497</v>
      </c>
      <c r="AB1037" s="298">
        <v>2</v>
      </c>
      <c r="AC1037" s="263" t="s">
        <v>249</v>
      </c>
      <c r="AD1037" s="319" t="s">
        <v>26</v>
      </c>
      <c r="AE1037" s="324"/>
      <c r="AF1037" s="317">
        <v>0</v>
      </c>
      <c r="AG1037" s="263"/>
      <c r="AH1037" s="263"/>
      <c r="AI1037" s="263"/>
      <c r="AJ1037" s="263"/>
      <c r="AK1037" s="263"/>
      <c r="AL1037" s="263"/>
      <c r="AM1037" s="79"/>
      <c r="AN1037" s="79"/>
      <c r="AO1037" s="79"/>
      <c r="AP1037" s="263" t="s">
        <v>250</v>
      </c>
      <c r="AQ1037" s="263"/>
      <c r="AR1037"/>
    </row>
    <row r="1038" spans="1:44" s="64" customFormat="1" ht="14.1" customHeight="1">
      <c r="A1038" s="73" t="s">
        <v>245</v>
      </c>
      <c r="B1038" s="74">
        <v>132</v>
      </c>
      <c r="C1038" s="74" t="s">
        <v>290</v>
      </c>
      <c r="D1038" s="75">
        <v>43648</v>
      </c>
      <c r="E1038" s="75">
        <v>43649</v>
      </c>
      <c r="F1038" s="76">
        <v>2</v>
      </c>
      <c r="G1038" s="74">
        <v>7</v>
      </c>
      <c r="H1038" s="74">
        <v>2019</v>
      </c>
      <c r="I1038" s="74">
        <v>1</v>
      </c>
      <c r="J1038" s="77">
        <v>72315350</v>
      </c>
      <c r="K1038" s="74" t="s">
        <v>1473</v>
      </c>
      <c r="L1038" s="74"/>
      <c r="M1038" s="74">
        <v>1038</v>
      </c>
      <c r="N1038" s="74" t="s">
        <v>248</v>
      </c>
      <c r="O1038" s="74" t="s">
        <v>44</v>
      </c>
      <c r="P1038" s="78">
        <v>55207.7333</v>
      </c>
      <c r="Q1038" s="74"/>
      <c r="R1038" s="74"/>
      <c r="S1038" s="74"/>
      <c r="T1038" s="263"/>
      <c r="U1038" s="79"/>
      <c r="V1038" s="80" t="s">
        <v>256</v>
      </c>
      <c r="W1038" s="263" t="s">
        <v>249</v>
      </c>
      <c r="X1038" s="280">
        <v>43648</v>
      </c>
      <c r="Y1038" s="292" t="s">
        <v>249</v>
      </c>
      <c r="Z1038" s="292" t="s">
        <v>249</v>
      </c>
      <c r="AA1038" s="280">
        <v>43649</v>
      </c>
      <c r="AB1038" s="298">
        <v>2</v>
      </c>
      <c r="AC1038" s="263" t="s">
        <v>249</v>
      </c>
      <c r="AD1038" s="319" t="s">
        <v>256</v>
      </c>
      <c r="AE1038" s="324"/>
      <c r="AF1038" s="317">
        <v>55208</v>
      </c>
      <c r="AG1038" s="263"/>
      <c r="AH1038" s="263"/>
      <c r="AI1038" s="263"/>
      <c r="AJ1038" s="263"/>
      <c r="AK1038" s="263"/>
      <c r="AL1038" s="263"/>
      <c r="AM1038" s="79"/>
      <c r="AN1038" s="79"/>
      <c r="AO1038" s="79"/>
      <c r="AP1038" s="263"/>
      <c r="AQ1038" s="263"/>
      <c r="AR1038"/>
    </row>
    <row r="1039" spans="1:44" s="64" customFormat="1" ht="14.1" customHeight="1">
      <c r="A1039" s="73" t="s">
        <v>245</v>
      </c>
      <c r="B1039" s="74">
        <v>132</v>
      </c>
      <c r="C1039" s="74" t="s">
        <v>290</v>
      </c>
      <c r="D1039" s="75">
        <v>43497</v>
      </c>
      <c r="E1039" s="75">
        <v>43498</v>
      </c>
      <c r="F1039" s="76">
        <v>2</v>
      </c>
      <c r="G1039" s="74">
        <v>2</v>
      </c>
      <c r="H1039" s="74">
        <v>2019</v>
      </c>
      <c r="I1039" s="74">
        <v>1</v>
      </c>
      <c r="J1039" s="77">
        <v>72315350</v>
      </c>
      <c r="K1039" s="74" t="s">
        <v>1473</v>
      </c>
      <c r="L1039" s="74"/>
      <c r="M1039" s="74">
        <v>1038</v>
      </c>
      <c r="N1039" s="74" t="s">
        <v>248</v>
      </c>
      <c r="O1039" s="74" t="s">
        <v>44</v>
      </c>
      <c r="P1039" s="78">
        <v>27603.866600000001</v>
      </c>
      <c r="Q1039" s="74"/>
      <c r="R1039" s="74"/>
      <c r="S1039" s="74"/>
      <c r="T1039" s="263"/>
      <c r="U1039" s="79"/>
      <c r="V1039" s="80" t="s">
        <v>256</v>
      </c>
      <c r="W1039" s="263" t="s">
        <v>249</v>
      </c>
      <c r="X1039" s="280">
        <v>43497</v>
      </c>
      <c r="Y1039" s="292" t="s">
        <v>249</v>
      </c>
      <c r="Z1039" s="292" t="s">
        <v>249</v>
      </c>
      <c r="AA1039" s="280">
        <v>43498</v>
      </c>
      <c r="AB1039" s="298">
        <v>2</v>
      </c>
      <c r="AC1039" s="263" t="s">
        <v>249</v>
      </c>
      <c r="AD1039" s="319" t="s">
        <v>256</v>
      </c>
      <c r="AE1039" s="324"/>
      <c r="AF1039" s="317">
        <v>27604</v>
      </c>
      <c r="AG1039" s="263"/>
      <c r="AH1039" s="263"/>
      <c r="AI1039" s="263"/>
      <c r="AJ1039" s="263"/>
      <c r="AK1039" s="263"/>
      <c r="AL1039" s="263"/>
      <c r="AM1039" s="79"/>
      <c r="AN1039" s="79"/>
      <c r="AO1039" s="79"/>
      <c r="AP1039" s="263"/>
      <c r="AQ1039" s="263"/>
      <c r="AR1039"/>
    </row>
    <row r="1040" spans="1:44" s="64" customFormat="1" ht="14.1" customHeight="1">
      <c r="A1040" s="73" t="s">
        <v>245</v>
      </c>
      <c r="B1040" s="74">
        <v>132</v>
      </c>
      <c r="C1040" s="74" t="s">
        <v>290</v>
      </c>
      <c r="D1040" s="75">
        <v>43297</v>
      </c>
      <c r="E1040" s="75">
        <v>43297</v>
      </c>
      <c r="F1040" s="76">
        <v>1</v>
      </c>
      <c r="G1040" s="74">
        <v>7</v>
      </c>
      <c r="H1040" s="74">
        <v>2018</v>
      </c>
      <c r="I1040" s="74">
        <v>1</v>
      </c>
      <c r="J1040" s="77">
        <v>72315350</v>
      </c>
      <c r="K1040" s="74" t="s">
        <v>1473</v>
      </c>
      <c r="L1040" s="74"/>
      <c r="M1040" s="74">
        <v>1038</v>
      </c>
      <c r="N1040" s="74" t="s">
        <v>248</v>
      </c>
      <c r="O1040" s="74" t="s">
        <v>44</v>
      </c>
      <c r="P1040" s="78">
        <v>55207.7333</v>
      </c>
      <c r="Q1040" s="74"/>
      <c r="R1040" s="74"/>
      <c r="S1040" s="74"/>
      <c r="T1040" s="263"/>
      <c r="U1040" s="79"/>
      <c r="V1040" s="80" t="s">
        <v>256</v>
      </c>
      <c r="W1040" s="263">
        <v>24528552</v>
      </c>
      <c r="X1040" s="280">
        <v>43297</v>
      </c>
      <c r="Y1040" s="292" t="s">
        <v>257</v>
      </c>
      <c r="Z1040" s="292" t="s">
        <v>1474</v>
      </c>
      <c r="AA1040" s="280">
        <v>43297</v>
      </c>
      <c r="AB1040" s="298">
        <v>1</v>
      </c>
      <c r="AC1040" s="263" t="s">
        <v>249</v>
      </c>
      <c r="AD1040" s="319" t="s">
        <v>256</v>
      </c>
      <c r="AE1040" s="324"/>
      <c r="AF1040" s="317">
        <v>55208</v>
      </c>
      <c r="AG1040" s="263"/>
      <c r="AH1040" s="263"/>
      <c r="AI1040" s="263"/>
      <c r="AJ1040" s="263"/>
      <c r="AK1040" s="263"/>
      <c r="AL1040" s="263"/>
      <c r="AM1040" s="79"/>
      <c r="AN1040" s="79"/>
      <c r="AO1040" s="79"/>
      <c r="AP1040" s="263"/>
      <c r="AQ1040" s="263"/>
      <c r="AR1040"/>
    </row>
    <row r="1041" spans="1:44" s="64" customFormat="1" ht="14.1" customHeight="1">
      <c r="A1041" s="73" t="s">
        <v>245</v>
      </c>
      <c r="B1041" s="74">
        <v>132</v>
      </c>
      <c r="C1041" s="74" t="s">
        <v>290</v>
      </c>
      <c r="D1041" s="75">
        <v>43499</v>
      </c>
      <c r="E1041" s="75">
        <v>43499</v>
      </c>
      <c r="F1041" s="76">
        <v>1</v>
      </c>
      <c r="G1041" s="74">
        <v>2</v>
      </c>
      <c r="H1041" s="74">
        <v>2019</v>
      </c>
      <c r="I1041" s="74">
        <v>2</v>
      </c>
      <c r="J1041" s="77">
        <v>72315350</v>
      </c>
      <c r="K1041" s="74" t="s">
        <v>1473</v>
      </c>
      <c r="L1041" s="74"/>
      <c r="M1041" s="74">
        <v>1038</v>
      </c>
      <c r="N1041" s="74" t="s">
        <v>248</v>
      </c>
      <c r="O1041" s="74" t="s">
        <v>44</v>
      </c>
      <c r="P1041" s="78">
        <v>26041.4</v>
      </c>
      <c r="Q1041" s="74"/>
      <c r="R1041" s="74"/>
      <c r="S1041" s="74"/>
      <c r="T1041" s="263"/>
      <c r="U1041" s="79"/>
      <c r="V1041" s="80" t="s">
        <v>256</v>
      </c>
      <c r="W1041" s="263" t="s">
        <v>249</v>
      </c>
      <c r="X1041" s="280">
        <v>43499</v>
      </c>
      <c r="Y1041" s="292" t="s">
        <v>249</v>
      </c>
      <c r="Z1041" s="292" t="s">
        <v>249</v>
      </c>
      <c r="AA1041" s="280">
        <v>43499</v>
      </c>
      <c r="AB1041" s="298">
        <v>1</v>
      </c>
      <c r="AC1041" s="263" t="s">
        <v>249</v>
      </c>
      <c r="AD1041" s="319" t="s">
        <v>256</v>
      </c>
      <c r="AE1041" s="324"/>
      <c r="AF1041" s="317">
        <v>27333</v>
      </c>
      <c r="AG1041" s="263"/>
      <c r="AH1041" s="263"/>
      <c r="AI1041" s="263"/>
      <c r="AJ1041" s="263"/>
      <c r="AK1041" s="263"/>
      <c r="AL1041" s="263"/>
      <c r="AM1041" s="79"/>
      <c r="AN1041" s="79"/>
      <c r="AO1041" s="79"/>
      <c r="AP1041" s="263"/>
      <c r="AQ1041" s="263"/>
      <c r="AR1041"/>
    </row>
    <row r="1042" spans="1:44" s="64" customFormat="1" ht="14.1" customHeight="1">
      <c r="A1042" s="73" t="s">
        <v>245</v>
      </c>
      <c r="B1042" s="74">
        <v>132</v>
      </c>
      <c r="C1042" s="74" t="s">
        <v>290</v>
      </c>
      <c r="D1042" s="75">
        <v>44054</v>
      </c>
      <c r="E1042" s="75">
        <v>44055</v>
      </c>
      <c r="F1042" s="76">
        <v>2</v>
      </c>
      <c r="G1042" s="74">
        <v>8</v>
      </c>
      <c r="H1042" s="74">
        <v>2020</v>
      </c>
      <c r="I1042" s="74">
        <v>1</v>
      </c>
      <c r="J1042" s="77">
        <v>72315350</v>
      </c>
      <c r="K1042" s="74" t="s">
        <v>1473</v>
      </c>
      <c r="L1042" s="74">
        <v>13</v>
      </c>
      <c r="M1042" s="74">
        <v>1038</v>
      </c>
      <c r="N1042" s="74" t="s">
        <v>248</v>
      </c>
      <c r="O1042" s="74" t="s">
        <v>44</v>
      </c>
      <c r="P1042" s="78">
        <v>62000</v>
      </c>
      <c r="Q1042" s="74" t="s">
        <v>434</v>
      </c>
      <c r="R1042" s="74">
        <v>0</v>
      </c>
      <c r="S1042" s="74">
        <v>0</v>
      </c>
      <c r="T1042" s="263"/>
      <c r="U1042" s="79"/>
      <c r="V1042" s="80" t="s">
        <v>26</v>
      </c>
      <c r="W1042" s="263"/>
      <c r="X1042" s="280">
        <v>44054</v>
      </c>
      <c r="Y1042" s="292"/>
      <c r="Z1042" s="292"/>
      <c r="AA1042" s="280">
        <v>44055</v>
      </c>
      <c r="AB1042" s="298">
        <v>2</v>
      </c>
      <c r="AC1042" s="263"/>
      <c r="AD1042" s="319" t="s">
        <v>26</v>
      </c>
      <c r="AE1042" s="324"/>
      <c r="AF1042" s="317">
        <v>0</v>
      </c>
      <c r="AG1042" s="263"/>
      <c r="AH1042" s="263"/>
      <c r="AI1042" s="263"/>
      <c r="AJ1042" s="263"/>
      <c r="AK1042" s="263"/>
      <c r="AL1042" s="263"/>
      <c r="AM1042" s="79"/>
      <c r="AN1042" s="79"/>
      <c r="AO1042" s="79"/>
      <c r="AP1042" s="263" t="s">
        <v>250</v>
      </c>
      <c r="AQ1042" s="263"/>
      <c r="AR1042"/>
    </row>
    <row r="1043" spans="1:44" s="64" customFormat="1" ht="14.1" customHeight="1">
      <c r="A1043" s="73" t="s">
        <v>245</v>
      </c>
      <c r="B1043" s="74">
        <v>52</v>
      </c>
      <c r="C1043" s="74" t="s">
        <v>1475</v>
      </c>
      <c r="D1043" s="75" t="s">
        <v>1476</v>
      </c>
      <c r="E1043" s="75" t="s">
        <v>1477</v>
      </c>
      <c r="F1043" s="76">
        <v>5</v>
      </c>
      <c r="G1043" s="74">
        <v>6</v>
      </c>
      <c r="H1043" s="74">
        <v>2018</v>
      </c>
      <c r="I1043" s="74"/>
      <c r="J1043" s="77">
        <v>72334853</v>
      </c>
      <c r="K1043" s="74" t="s">
        <v>1478</v>
      </c>
      <c r="L1043" s="74"/>
      <c r="M1043" s="74" t="s">
        <v>266</v>
      </c>
      <c r="N1043" s="74" t="s">
        <v>267</v>
      </c>
      <c r="O1043" s="74" t="s">
        <v>268</v>
      </c>
      <c r="P1043" s="78" t="s">
        <v>267</v>
      </c>
      <c r="Q1043" s="74"/>
      <c r="R1043" s="74"/>
      <c r="S1043" s="74"/>
      <c r="T1043" s="263"/>
      <c r="U1043" s="79"/>
      <c r="V1043" s="80" t="s">
        <v>256</v>
      </c>
      <c r="W1043" s="263"/>
      <c r="X1043" s="280">
        <v>43262</v>
      </c>
      <c r="Y1043" s="292"/>
      <c r="Z1043" s="292"/>
      <c r="AA1043" s="280" t="s">
        <v>1477</v>
      </c>
      <c r="AB1043" s="298">
        <v>5</v>
      </c>
      <c r="AC1043" s="263" t="s">
        <v>249</v>
      </c>
      <c r="AD1043" s="319" t="s">
        <v>256</v>
      </c>
      <c r="AE1043" s="324">
        <v>43361.421527777777</v>
      </c>
      <c r="AF1043" s="317">
        <v>78123</v>
      </c>
      <c r="AG1043" s="263" t="s">
        <v>1479</v>
      </c>
      <c r="AH1043" s="263">
        <v>78123</v>
      </c>
      <c r="AI1043" s="263">
        <v>0</v>
      </c>
      <c r="AJ1043" s="263" t="s">
        <v>1480</v>
      </c>
      <c r="AK1043" s="263" t="s">
        <v>249</v>
      </c>
      <c r="AL1043" s="263">
        <v>0</v>
      </c>
      <c r="AM1043" s="79"/>
      <c r="AN1043" s="79" t="s">
        <v>25</v>
      </c>
      <c r="AO1043" s="79" t="s">
        <v>249</v>
      </c>
      <c r="AP1043" s="263"/>
      <c r="AQ1043" s="263"/>
      <c r="AR1043"/>
    </row>
    <row r="1044" spans="1:44" s="64" customFormat="1" ht="14.1" customHeight="1">
      <c r="A1044" s="73" t="s">
        <v>245</v>
      </c>
      <c r="B1044" s="74">
        <v>71</v>
      </c>
      <c r="C1044" s="74" t="s">
        <v>1481</v>
      </c>
      <c r="D1044" s="75" t="s">
        <v>1276</v>
      </c>
      <c r="E1044" s="75" t="s">
        <v>1482</v>
      </c>
      <c r="F1044" s="76">
        <v>2</v>
      </c>
      <c r="G1044" s="74">
        <v>2</v>
      </c>
      <c r="H1044" s="74">
        <v>2018</v>
      </c>
      <c r="I1044" s="74"/>
      <c r="J1044" s="77">
        <v>72334853</v>
      </c>
      <c r="K1044" s="74" t="s">
        <v>1478</v>
      </c>
      <c r="L1044" s="74"/>
      <c r="M1044" s="74">
        <v>1038</v>
      </c>
      <c r="N1044" s="74" t="s">
        <v>248</v>
      </c>
      <c r="O1044" s="74" t="s">
        <v>268</v>
      </c>
      <c r="P1044" s="78" t="s">
        <v>267</v>
      </c>
      <c r="Q1044" s="74"/>
      <c r="R1044" s="74"/>
      <c r="S1044" s="74"/>
      <c r="T1044" s="263"/>
      <c r="U1044" s="79"/>
      <c r="V1044" s="80" t="s">
        <v>26</v>
      </c>
      <c r="W1044" s="263"/>
      <c r="X1044" s="280">
        <v>43159</v>
      </c>
      <c r="Y1044" s="292"/>
      <c r="Z1044" s="292"/>
      <c r="AA1044" s="280" t="s">
        <v>1482</v>
      </c>
      <c r="AB1044" s="298">
        <v>2</v>
      </c>
      <c r="AC1044" s="263"/>
      <c r="AD1044" s="319" t="s">
        <v>26</v>
      </c>
      <c r="AE1044" s="324"/>
      <c r="AF1044" s="317">
        <v>0</v>
      </c>
      <c r="AG1044" s="263" t="s">
        <v>249</v>
      </c>
      <c r="AH1044" s="263"/>
      <c r="AI1044" s="263">
        <v>0</v>
      </c>
      <c r="AJ1044" s="263">
        <v>0</v>
      </c>
      <c r="AK1044" s="263" t="s">
        <v>249</v>
      </c>
      <c r="AL1044" s="263">
        <v>0</v>
      </c>
      <c r="AM1044" s="79"/>
      <c r="AN1044" s="79" t="s">
        <v>685</v>
      </c>
      <c r="AO1044" s="79" t="s">
        <v>249</v>
      </c>
      <c r="AP1044" s="263" t="s">
        <v>250</v>
      </c>
      <c r="AQ1044" s="263"/>
      <c r="AR1044"/>
    </row>
    <row r="1045" spans="1:44" s="64" customFormat="1" ht="14.1" customHeight="1">
      <c r="A1045" s="73" t="s">
        <v>245</v>
      </c>
      <c r="B1045" s="74">
        <v>132</v>
      </c>
      <c r="C1045" s="74" t="s">
        <v>290</v>
      </c>
      <c r="D1045" s="75">
        <v>43540</v>
      </c>
      <c r="E1045" s="75">
        <v>43542</v>
      </c>
      <c r="F1045" s="76">
        <v>3</v>
      </c>
      <c r="G1045" s="74">
        <v>3</v>
      </c>
      <c r="H1045" s="74">
        <v>2019</v>
      </c>
      <c r="I1045" s="74">
        <v>1</v>
      </c>
      <c r="J1045" s="77">
        <v>72335190</v>
      </c>
      <c r="K1045" s="74" t="s">
        <v>1483</v>
      </c>
      <c r="L1045" s="74"/>
      <c r="M1045" s="74">
        <v>1038</v>
      </c>
      <c r="N1045" s="74" t="s">
        <v>248</v>
      </c>
      <c r="O1045" s="74" t="s">
        <v>34</v>
      </c>
      <c r="P1045" s="78">
        <v>27603.866600000001</v>
      </c>
      <c r="Q1045" s="74"/>
      <c r="R1045" s="74"/>
      <c r="S1045" s="74"/>
      <c r="T1045" s="263">
        <v>0</v>
      </c>
      <c r="U1045" s="79"/>
      <c r="V1045" s="80" t="s">
        <v>256</v>
      </c>
      <c r="W1045" s="263" t="s">
        <v>249</v>
      </c>
      <c r="X1045" s="280">
        <v>43540</v>
      </c>
      <c r="Y1045" s="292" t="s">
        <v>249</v>
      </c>
      <c r="Z1045" s="292" t="s">
        <v>249</v>
      </c>
      <c r="AA1045" s="280">
        <v>43542</v>
      </c>
      <c r="AB1045" s="299">
        <v>3</v>
      </c>
      <c r="AC1045" s="263" t="s">
        <v>249</v>
      </c>
      <c r="AD1045" s="319" t="s">
        <v>256</v>
      </c>
      <c r="AE1045" s="324"/>
      <c r="AF1045" s="317">
        <v>27333</v>
      </c>
      <c r="AG1045" s="263"/>
      <c r="AH1045" s="263"/>
      <c r="AI1045" s="263"/>
      <c r="AJ1045" s="263"/>
      <c r="AK1045" s="263"/>
      <c r="AL1045" s="263"/>
      <c r="AM1045" s="79"/>
      <c r="AN1045" s="79"/>
      <c r="AO1045" s="79"/>
      <c r="AP1045" s="263"/>
      <c r="AQ1045" s="263"/>
      <c r="AR1045"/>
    </row>
    <row r="1046" spans="1:44" s="64" customFormat="1" ht="14.1" customHeight="1">
      <c r="A1046" s="73" t="s">
        <v>245</v>
      </c>
      <c r="B1046" s="74">
        <v>132</v>
      </c>
      <c r="C1046" s="74" t="s">
        <v>290</v>
      </c>
      <c r="D1046" s="75">
        <v>43531</v>
      </c>
      <c r="E1046" s="75">
        <v>43532</v>
      </c>
      <c r="F1046" s="76">
        <v>2</v>
      </c>
      <c r="G1046" s="74">
        <v>3</v>
      </c>
      <c r="H1046" s="74">
        <v>2019</v>
      </c>
      <c r="I1046" s="74">
        <v>2</v>
      </c>
      <c r="J1046" s="77">
        <v>72335190</v>
      </c>
      <c r="K1046" s="74" t="s">
        <v>1483</v>
      </c>
      <c r="L1046" s="74"/>
      <c r="M1046" s="74">
        <v>1038</v>
      </c>
      <c r="N1046" s="74" t="s">
        <v>248</v>
      </c>
      <c r="O1046" s="74" t="s">
        <v>34</v>
      </c>
      <c r="P1046" s="78">
        <v>55207.7333</v>
      </c>
      <c r="Q1046" s="74"/>
      <c r="R1046" s="74"/>
      <c r="S1046" s="74"/>
      <c r="T1046" s="263"/>
      <c r="U1046" s="79"/>
      <c r="V1046" s="80" t="s">
        <v>256</v>
      </c>
      <c r="W1046" s="263" t="s">
        <v>249</v>
      </c>
      <c r="X1046" s="280">
        <v>43531</v>
      </c>
      <c r="Y1046" s="292" t="s">
        <v>249</v>
      </c>
      <c r="Z1046" s="292" t="s">
        <v>249</v>
      </c>
      <c r="AA1046" s="280">
        <v>43532</v>
      </c>
      <c r="AB1046" s="299">
        <v>2</v>
      </c>
      <c r="AC1046" s="263" t="s">
        <v>249</v>
      </c>
      <c r="AD1046" s="319" t="s">
        <v>256</v>
      </c>
      <c r="AE1046" s="324"/>
      <c r="AF1046" s="317">
        <v>55208</v>
      </c>
      <c r="AG1046" s="263"/>
      <c r="AH1046" s="263"/>
      <c r="AI1046" s="263"/>
      <c r="AJ1046" s="263"/>
      <c r="AK1046" s="263"/>
      <c r="AL1046" s="263"/>
      <c r="AM1046" s="79"/>
      <c r="AN1046" s="79"/>
      <c r="AO1046" s="79"/>
      <c r="AP1046" s="263"/>
      <c r="AQ1046" s="263"/>
      <c r="AR1046"/>
    </row>
    <row r="1047" spans="1:44" s="64" customFormat="1" ht="14.1" customHeight="1">
      <c r="A1047" s="73" t="s">
        <v>245</v>
      </c>
      <c r="B1047" s="74">
        <v>132</v>
      </c>
      <c r="C1047" s="74" t="s">
        <v>290</v>
      </c>
      <c r="D1047" s="75">
        <v>43579</v>
      </c>
      <c r="E1047" s="75">
        <v>43580</v>
      </c>
      <c r="F1047" s="76">
        <v>2</v>
      </c>
      <c r="G1047" s="74">
        <v>4</v>
      </c>
      <c r="H1047" s="74">
        <v>2019</v>
      </c>
      <c r="I1047" s="74">
        <v>2</v>
      </c>
      <c r="J1047" s="77">
        <v>72335190</v>
      </c>
      <c r="K1047" s="74" t="s">
        <v>1483</v>
      </c>
      <c r="L1047" s="74"/>
      <c r="M1047" s="74">
        <v>1038</v>
      </c>
      <c r="N1047" s="74" t="s">
        <v>248</v>
      </c>
      <c r="O1047" s="74" t="s">
        <v>34</v>
      </c>
      <c r="P1047" s="78">
        <v>55207.7333</v>
      </c>
      <c r="Q1047" s="74"/>
      <c r="R1047" s="74"/>
      <c r="S1047" s="74"/>
      <c r="T1047" s="263"/>
      <c r="U1047" s="79"/>
      <c r="V1047" s="80" t="s">
        <v>256</v>
      </c>
      <c r="W1047" s="263" t="s">
        <v>249</v>
      </c>
      <c r="X1047" s="280">
        <v>43579</v>
      </c>
      <c r="Y1047" s="292" t="s">
        <v>249</v>
      </c>
      <c r="Z1047" s="292" t="s">
        <v>249</v>
      </c>
      <c r="AA1047" s="280">
        <v>43580</v>
      </c>
      <c r="AB1047" s="299">
        <v>2</v>
      </c>
      <c r="AC1047" s="263" t="s">
        <v>249</v>
      </c>
      <c r="AD1047" s="319" t="s">
        <v>256</v>
      </c>
      <c r="AE1047" s="324"/>
      <c r="AF1047" s="317">
        <v>55208</v>
      </c>
      <c r="AG1047" s="263"/>
      <c r="AH1047" s="263"/>
      <c r="AI1047" s="263"/>
      <c r="AJ1047" s="263"/>
      <c r="AK1047" s="263"/>
      <c r="AL1047" s="263"/>
      <c r="AM1047" s="79"/>
      <c r="AN1047" s="79"/>
      <c r="AO1047" s="79"/>
      <c r="AP1047" s="263"/>
      <c r="AQ1047" s="263"/>
      <c r="AR1047"/>
    </row>
    <row r="1048" spans="1:44" s="64" customFormat="1" ht="14.1" customHeight="1">
      <c r="A1048" s="73" t="s">
        <v>245</v>
      </c>
      <c r="B1048" s="74">
        <v>132</v>
      </c>
      <c r="C1048" s="74" t="s">
        <v>290</v>
      </c>
      <c r="D1048" s="75">
        <v>43542</v>
      </c>
      <c r="E1048" s="75">
        <v>43542</v>
      </c>
      <c r="F1048" s="76">
        <v>1</v>
      </c>
      <c r="G1048" s="74">
        <v>3</v>
      </c>
      <c r="H1048" s="74">
        <v>2019</v>
      </c>
      <c r="I1048" s="74">
        <v>1</v>
      </c>
      <c r="J1048" s="77">
        <v>72335190</v>
      </c>
      <c r="K1048" s="74" t="s">
        <v>1483</v>
      </c>
      <c r="L1048" s="74"/>
      <c r="M1048" s="74">
        <v>1038</v>
      </c>
      <c r="N1048" s="74" t="s">
        <v>248</v>
      </c>
      <c r="O1048" s="74" t="s">
        <v>34</v>
      </c>
      <c r="P1048" s="78">
        <v>55207.7333</v>
      </c>
      <c r="Q1048" s="74"/>
      <c r="R1048" s="74"/>
      <c r="S1048" s="74"/>
      <c r="T1048" s="263"/>
      <c r="U1048" s="79"/>
      <c r="V1048" s="80" t="s">
        <v>256</v>
      </c>
      <c r="W1048" s="263" t="s">
        <v>249</v>
      </c>
      <c r="X1048" s="280">
        <v>43542</v>
      </c>
      <c r="Y1048" s="292" t="s">
        <v>249</v>
      </c>
      <c r="Z1048" s="292" t="s">
        <v>249</v>
      </c>
      <c r="AA1048" s="280">
        <v>43542</v>
      </c>
      <c r="AB1048" s="299">
        <v>1</v>
      </c>
      <c r="AC1048" s="263" t="s">
        <v>249</v>
      </c>
      <c r="AD1048" s="319" t="s">
        <v>256</v>
      </c>
      <c r="AE1048" s="324"/>
      <c r="AF1048" s="317">
        <v>55208</v>
      </c>
      <c r="AG1048" s="263"/>
      <c r="AH1048" s="263"/>
      <c r="AI1048" s="263"/>
      <c r="AJ1048" s="263"/>
      <c r="AK1048" s="263"/>
      <c r="AL1048" s="263"/>
      <c r="AM1048" s="79"/>
      <c r="AN1048" s="79"/>
      <c r="AO1048" s="79"/>
      <c r="AP1048" s="263"/>
      <c r="AQ1048" s="263"/>
      <c r="AR1048"/>
    </row>
    <row r="1049" spans="1:44" s="64" customFormat="1" ht="14.1" customHeight="1">
      <c r="A1049" s="73" t="s">
        <v>245</v>
      </c>
      <c r="B1049" s="74">
        <v>132</v>
      </c>
      <c r="C1049" s="74" t="s">
        <v>290</v>
      </c>
      <c r="D1049" s="75"/>
      <c r="E1049" s="75"/>
      <c r="F1049" s="76"/>
      <c r="G1049" s="74">
        <v>5</v>
      </c>
      <c r="H1049" s="74">
        <v>2019</v>
      </c>
      <c r="I1049" s="74">
        <v>1</v>
      </c>
      <c r="J1049" s="77">
        <v>72338079</v>
      </c>
      <c r="K1049" s="74" t="s">
        <v>1484</v>
      </c>
      <c r="L1049" s="74"/>
      <c r="M1049" s="74">
        <v>1038</v>
      </c>
      <c r="N1049" s="74" t="s">
        <v>248</v>
      </c>
      <c r="O1049" s="74" t="s">
        <v>287</v>
      </c>
      <c r="P1049" s="78">
        <v>55207.7333</v>
      </c>
      <c r="Q1049" s="74"/>
      <c r="R1049" s="74"/>
      <c r="S1049" s="74"/>
      <c r="T1049" s="263">
        <v>0</v>
      </c>
      <c r="U1049" s="79"/>
      <c r="V1049" s="80" t="s">
        <v>256</v>
      </c>
      <c r="W1049" s="263"/>
      <c r="X1049" s="280"/>
      <c r="Y1049" s="292"/>
      <c r="Z1049" s="292"/>
      <c r="AA1049" s="280"/>
      <c r="AB1049" s="298"/>
      <c r="AC1049" s="263"/>
      <c r="AD1049" s="319" t="s">
        <v>256</v>
      </c>
      <c r="AE1049" s="324"/>
      <c r="AF1049" s="317">
        <v>55208</v>
      </c>
      <c r="AG1049" s="263"/>
      <c r="AH1049" s="263"/>
      <c r="AI1049" s="263"/>
      <c r="AJ1049" s="263"/>
      <c r="AK1049" s="263"/>
      <c r="AL1049" s="263"/>
      <c r="AM1049" s="79"/>
      <c r="AN1049" s="79"/>
      <c r="AO1049" s="79"/>
      <c r="AP1049" s="263"/>
      <c r="AQ1049" s="263"/>
      <c r="AR1049"/>
    </row>
    <row r="1050" spans="1:44" s="64" customFormat="1" ht="14.1" customHeight="1">
      <c r="A1050" s="73" t="s">
        <v>245</v>
      </c>
      <c r="B1050" s="74">
        <v>132</v>
      </c>
      <c r="C1050" s="74" t="s">
        <v>290</v>
      </c>
      <c r="D1050" s="75">
        <v>43984</v>
      </c>
      <c r="E1050" s="75">
        <v>43984</v>
      </c>
      <c r="F1050" s="76">
        <v>1</v>
      </c>
      <c r="G1050" s="74">
        <v>6</v>
      </c>
      <c r="H1050" s="74">
        <v>2020</v>
      </c>
      <c r="I1050" s="74">
        <v>2</v>
      </c>
      <c r="J1050" s="77">
        <v>72345077</v>
      </c>
      <c r="K1050" s="74" t="s">
        <v>1485</v>
      </c>
      <c r="L1050" s="74">
        <v>0</v>
      </c>
      <c r="M1050" s="74">
        <v>1038</v>
      </c>
      <c r="N1050" s="74" t="s">
        <v>248</v>
      </c>
      <c r="O1050" s="74" t="s">
        <v>44</v>
      </c>
      <c r="P1050" s="78">
        <v>438902</v>
      </c>
      <c r="Q1050" s="74" t="s">
        <v>1486</v>
      </c>
      <c r="R1050" s="74">
        <v>0</v>
      </c>
      <c r="S1050" s="74">
        <v>0</v>
      </c>
      <c r="T1050" s="263"/>
      <c r="U1050" s="79"/>
      <c r="V1050" s="80" t="s">
        <v>26</v>
      </c>
      <c r="W1050" s="263"/>
      <c r="X1050" s="280">
        <v>43984</v>
      </c>
      <c r="Y1050" s="292"/>
      <c r="Z1050" s="292"/>
      <c r="AA1050" s="280">
        <v>43984</v>
      </c>
      <c r="AB1050" s="298">
        <v>1</v>
      </c>
      <c r="AC1050" s="263"/>
      <c r="AD1050" s="319" t="s">
        <v>26</v>
      </c>
      <c r="AE1050" s="324"/>
      <c r="AF1050" s="317">
        <v>0</v>
      </c>
      <c r="AG1050" s="263"/>
      <c r="AH1050" s="263"/>
      <c r="AI1050" s="263"/>
      <c r="AJ1050" s="263"/>
      <c r="AK1050" s="263"/>
      <c r="AL1050" s="263"/>
      <c r="AM1050" s="79"/>
      <c r="AN1050" s="79"/>
      <c r="AO1050" s="79"/>
      <c r="AP1050" s="263" t="s">
        <v>250</v>
      </c>
      <c r="AQ1050" s="263"/>
      <c r="AR1050"/>
    </row>
    <row r="1051" spans="1:44" s="64" customFormat="1" ht="14.1" customHeight="1">
      <c r="A1051" s="73" t="s">
        <v>245</v>
      </c>
      <c r="B1051" s="74">
        <v>132</v>
      </c>
      <c r="C1051" s="74" t="s">
        <v>290</v>
      </c>
      <c r="D1051" s="75">
        <v>44031</v>
      </c>
      <c r="E1051" s="75">
        <v>44031</v>
      </c>
      <c r="F1051" s="76">
        <v>1</v>
      </c>
      <c r="G1051" s="74">
        <v>7</v>
      </c>
      <c r="H1051" s="74">
        <v>2020</v>
      </c>
      <c r="I1051" s="74">
        <v>2</v>
      </c>
      <c r="J1051" s="77">
        <v>72345077</v>
      </c>
      <c r="K1051" s="74" t="s">
        <v>1485</v>
      </c>
      <c r="L1051" s="74">
        <v>14</v>
      </c>
      <c r="M1051" s="74">
        <v>1038</v>
      </c>
      <c r="N1051" s="74" t="s">
        <v>248</v>
      </c>
      <c r="O1051" s="74" t="s">
        <v>44</v>
      </c>
      <c r="P1051" s="78">
        <v>29260</v>
      </c>
      <c r="Q1051" s="74" t="s">
        <v>1487</v>
      </c>
      <c r="R1051" s="74">
        <v>0</v>
      </c>
      <c r="S1051" s="74">
        <v>0</v>
      </c>
      <c r="T1051" s="263"/>
      <c r="U1051" s="79"/>
      <c r="V1051" s="80" t="s">
        <v>26</v>
      </c>
      <c r="W1051" s="263"/>
      <c r="X1051" s="280">
        <v>44031</v>
      </c>
      <c r="Y1051" s="292"/>
      <c r="Z1051" s="292"/>
      <c r="AA1051" s="280">
        <v>44031</v>
      </c>
      <c r="AB1051" s="298">
        <v>1</v>
      </c>
      <c r="AC1051" s="263"/>
      <c r="AD1051" s="319" t="s">
        <v>26</v>
      </c>
      <c r="AE1051" s="324"/>
      <c r="AF1051" s="317">
        <v>0</v>
      </c>
      <c r="AG1051" s="263"/>
      <c r="AH1051" s="263"/>
      <c r="AI1051" s="263"/>
      <c r="AJ1051" s="263"/>
      <c r="AK1051" s="263"/>
      <c r="AL1051" s="263"/>
      <c r="AM1051" s="79"/>
      <c r="AN1051" s="79"/>
      <c r="AO1051" s="79"/>
      <c r="AP1051" s="263" t="s">
        <v>250</v>
      </c>
      <c r="AQ1051" s="263"/>
      <c r="AR1051"/>
    </row>
    <row r="1052" spans="1:44" s="64" customFormat="1" ht="14.1" hidden="1" customHeight="1">
      <c r="A1052" s="73" t="s">
        <v>245</v>
      </c>
      <c r="B1052" s="74">
        <v>132</v>
      </c>
      <c r="C1052" s="74" t="s">
        <v>290</v>
      </c>
      <c r="D1052" s="75">
        <v>44092</v>
      </c>
      <c r="E1052" s="75">
        <v>44093</v>
      </c>
      <c r="F1052" s="76">
        <v>2</v>
      </c>
      <c r="G1052" s="74">
        <v>9</v>
      </c>
      <c r="H1052" s="74">
        <v>2020</v>
      </c>
      <c r="I1052" s="74">
        <v>2</v>
      </c>
      <c r="J1052" s="77">
        <v>72345077</v>
      </c>
      <c r="K1052" s="74" t="s">
        <v>1485</v>
      </c>
      <c r="L1052" s="74">
        <v>13</v>
      </c>
      <c r="M1052" s="74">
        <v>1038</v>
      </c>
      <c r="N1052" s="74" t="s">
        <v>248</v>
      </c>
      <c r="O1052" s="74" t="s">
        <v>44</v>
      </c>
      <c r="P1052" s="78">
        <v>58667</v>
      </c>
      <c r="Q1052" s="74" t="s">
        <v>434</v>
      </c>
      <c r="R1052" s="74">
        <v>0</v>
      </c>
      <c r="S1052" s="74">
        <v>0</v>
      </c>
      <c r="T1052" s="79"/>
      <c r="U1052" s="79"/>
      <c r="V1052" s="80" t="s">
        <v>279</v>
      </c>
      <c r="W1052" s="79"/>
      <c r="X1052" s="114">
        <v>44092</v>
      </c>
      <c r="Y1052" s="82"/>
      <c r="Z1052" s="82"/>
      <c r="AA1052" s="114">
        <v>44093</v>
      </c>
      <c r="AB1052" s="83"/>
      <c r="AC1052" s="79"/>
      <c r="AD1052" s="80"/>
      <c r="AE1052" s="245"/>
      <c r="AF1052" s="84">
        <v>0</v>
      </c>
      <c r="AG1052" s="79"/>
      <c r="AH1052" s="79"/>
      <c r="AI1052" s="79"/>
      <c r="AJ1052" s="79"/>
      <c r="AK1052" s="79"/>
      <c r="AL1052" s="79"/>
      <c r="AM1052" s="79"/>
      <c r="AN1052" s="79"/>
      <c r="AO1052" s="79"/>
      <c r="AP1052" s="79"/>
      <c r="AQ1052" s="79"/>
      <c r="AR1052"/>
    </row>
    <row r="1053" spans="1:44" s="64" customFormat="1" ht="14.1" hidden="1" customHeight="1">
      <c r="A1053" s="73" t="s">
        <v>245</v>
      </c>
      <c r="B1053" s="74">
        <v>132</v>
      </c>
      <c r="C1053" s="74" t="s">
        <v>290</v>
      </c>
      <c r="D1053" s="75">
        <v>44044</v>
      </c>
      <c r="E1053" s="75">
        <v>44045</v>
      </c>
      <c r="F1053" s="76">
        <v>2</v>
      </c>
      <c r="G1053" s="74">
        <v>8</v>
      </c>
      <c r="H1053" s="74">
        <v>2020</v>
      </c>
      <c r="I1053" s="74">
        <v>1</v>
      </c>
      <c r="J1053" s="77">
        <v>72345077</v>
      </c>
      <c r="K1053" s="74" t="s">
        <v>1485</v>
      </c>
      <c r="L1053" s="74">
        <v>12</v>
      </c>
      <c r="M1053" s="74">
        <v>1045</v>
      </c>
      <c r="N1053" s="74" t="s">
        <v>255</v>
      </c>
      <c r="O1053" s="74" t="s">
        <v>44</v>
      </c>
      <c r="P1053" s="78">
        <v>87780</v>
      </c>
      <c r="Q1053" s="74" t="s">
        <v>1488</v>
      </c>
      <c r="R1053" s="74">
        <v>0</v>
      </c>
      <c r="S1053" s="74">
        <v>0</v>
      </c>
      <c r="T1053" s="79"/>
      <c r="U1053" s="79"/>
      <c r="V1053" s="80" t="s">
        <v>279</v>
      </c>
      <c r="W1053" s="79"/>
      <c r="X1053" s="114">
        <v>44044</v>
      </c>
      <c r="Y1053" s="82"/>
      <c r="Z1053" s="82"/>
      <c r="AA1053" s="114">
        <v>44045</v>
      </c>
      <c r="AB1053" s="83"/>
      <c r="AC1053" s="79"/>
      <c r="AD1053" s="80"/>
      <c r="AE1053" s="245"/>
      <c r="AF1053" s="84">
        <v>0</v>
      </c>
      <c r="AG1053" s="79"/>
      <c r="AH1053" s="79"/>
      <c r="AI1053" s="79"/>
      <c r="AJ1053" s="79"/>
      <c r="AK1053" s="79"/>
      <c r="AL1053" s="79"/>
      <c r="AM1053" s="79"/>
      <c r="AN1053" s="79"/>
      <c r="AO1053" s="79"/>
      <c r="AP1053" s="79"/>
      <c r="AQ1053" s="79"/>
      <c r="AR1053"/>
    </row>
    <row r="1054" spans="1:44" s="64" customFormat="1" ht="14.1" hidden="1" customHeight="1">
      <c r="A1054" s="73" t="s">
        <v>245</v>
      </c>
      <c r="B1054" s="74">
        <v>132</v>
      </c>
      <c r="C1054" s="74" t="s">
        <v>290</v>
      </c>
      <c r="D1054" s="75">
        <v>44046</v>
      </c>
      <c r="E1054" s="75">
        <v>44046</v>
      </c>
      <c r="F1054" s="76">
        <v>1</v>
      </c>
      <c r="G1054" s="74">
        <v>8</v>
      </c>
      <c r="H1054" s="74">
        <v>2020</v>
      </c>
      <c r="I1054" s="74">
        <v>1</v>
      </c>
      <c r="J1054" s="77">
        <v>72345077</v>
      </c>
      <c r="K1054" s="74" t="s">
        <v>1485</v>
      </c>
      <c r="L1054" s="74">
        <v>12</v>
      </c>
      <c r="M1054" s="74">
        <v>1045</v>
      </c>
      <c r="N1054" s="74" t="s">
        <v>255</v>
      </c>
      <c r="O1054" s="74" t="s">
        <v>44</v>
      </c>
      <c r="P1054" s="78">
        <v>87780</v>
      </c>
      <c r="Q1054" s="74" t="s">
        <v>1489</v>
      </c>
      <c r="R1054" s="74">
        <v>0</v>
      </c>
      <c r="S1054" s="74">
        <v>0</v>
      </c>
      <c r="T1054" s="79"/>
      <c r="U1054" s="79"/>
      <c r="V1054" s="80" t="s">
        <v>279</v>
      </c>
      <c r="W1054" s="79"/>
      <c r="X1054" s="114">
        <v>44046</v>
      </c>
      <c r="Y1054" s="82"/>
      <c r="Z1054" s="82"/>
      <c r="AA1054" s="114">
        <v>44046</v>
      </c>
      <c r="AB1054" s="83"/>
      <c r="AC1054" s="79"/>
      <c r="AD1054" s="80"/>
      <c r="AE1054" s="245"/>
      <c r="AF1054" s="84">
        <v>0</v>
      </c>
      <c r="AG1054" s="79"/>
      <c r="AH1054" s="79"/>
      <c r="AI1054" s="79"/>
      <c r="AJ1054" s="79"/>
      <c r="AK1054" s="79"/>
      <c r="AL1054" s="79"/>
      <c r="AM1054" s="79"/>
      <c r="AN1054" s="79"/>
      <c r="AO1054" s="79"/>
      <c r="AP1054" s="79"/>
      <c r="AQ1054" s="79"/>
      <c r="AR1054"/>
    </row>
    <row r="1055" spans="1:44" s="64" customFormat="1" ht="14.1" hidden="1" customHeight="1">
      <c r="A1055" s="73" t="s">
        <v>245</v>
      </c>
      <c r="B1055" s="74">
        <v>132</v>
      </c>
      <c r="C1055" s="74" t="s">
        <v>290</v>
      </c>
      <c r="D1055" s="75">
        <v>44014</v>
      </c>
      <c r="E1055" s="75">
        <v>44015</v>
      </c>
      <c r="F1055" s="76">
        <v>2</v>
      </c>
      <c r="G1055" s="74">
        <v>7</v>
      </c>
      <c r="H1055" s="74">
        <v>2020</v>
      </c>
      <c r="I1055" s="74">
        <v>1</v>
      </c>
      <c r="J1055" s="77">
        <v>72345077</v>
      </c>
      <c r="K1055" s="74" t="s">
        <v>1485</v>
      </c>
      <c r="L1055" s="74">
        <v>5</v>
      </c>
      <c r="M1055" s="74">
        <v>1038</v>
      </c>
      <c r="N1055" s="74" t="s">
        <v>248</v>
      </c>
      <c r="O1055" s="74" t="s">
        <v>44</v>
      </c>
      <c r="P1055" s="78">
        <v>58520</v>
      </c>
      <c r="Q1055" s="74" t="s">
        <v>428</v>
      </c>
      <c r="R1055" s="74">
        <v>0</v>
      </c>
      <c r="S1055" s="74">
        <v>0</v>
      </c>
      <c r="T1055" s="79"/>
      <c r="U1055" s="79"/>
      <c r="V1055" s="80" t="s">
        <v>279</v>
      </c>
      <c r="W1055" s="79"/>
      <c r="X1055" s="114">
        <v>44014</v>
      </c>
      <c r="Y1055" s="82"/>
      <c r="Z1055" s="82"/>
      <c r="AA1055" s="114">
        <v>44015</v>
      </c>
      <c r="AB1055" s="83"/>
      <c r="AC1055" s="79"/>
      <c r="AD1055" s="80"/>
      <c r="AE1055" s="245"/>
      <c r="AF1055" s="84">
        <v>0</v>
      </c>
      <c r="AG1055" s="79"/>
      <c r="AH1055" s="79"/>
      <c r="AI1055" s="79"/>
      <c r="AJ1055" s="79"/>
      <c r="AK1055" s="79"/>
      <c r="AL1055" s="79"/>
      <c r="AM1055" s="79"/>
      <c r="AN1055" s="79"/>
      <c r="AO1055" s="79"/>
      <c r="AP1055" s="79"/>
      <c r="AQ1055" s="79"/>
      <c r="AR1055"/>
    </row>
    <row r="1056" spans="1:44" s="64" customFormat="1" ht="14.1" hidden="1" customHeight="1">
      <c r="A1056" s="73" t="s">
        <v>245</v>
      </c>
      <c r="B1056" s="74">
        <v>132</v>
      </c>
      <c r="C1056" s="74" t="s">
        <v>290</v>
      </c>
      <c r="D1056" s="75">
        <v>44016</v>
      </c>
      <c r="E1056" s="75">
        <v>44018</v>
      </c>
      <c r="F1056" s="76">
        <v>3</v>
      </c>
      <c r="G1056" s="74">
        <v>7</v>
      </c>
      <c r="H1056" s="74">
        <v>2020</v>
      </c>
      <c r="I1056" s="74">
        <v>1</v>
      </c>
      <c r="J1056" s="77">
        <v>72345077</v>
      </c>
      <c r="K1056" s="74" t="s">
        <v>1485</v>
      </c>
      <c r="L1056" s="74">
        <v>5</v>
      </c>
      <c r="M1056" s="74">
        <v>1045</v>
      </c>
      <c r="N1056" s="74" t="s">
        <v>255</v>
      </c>
      <c r="O1056" s="74" t="s">
        <v>44</v>
      </c>
      <c r="P1056" s="78">
        <v>234081</v>
      </c>
      <c r="Q1056" s="74" t="s">
        <v>428</v>
      </c>
      <c r="R1056" s="74">
        <v>0</v>
      </c>
      <c r="S1056" s="74">
        <v>0</v>
      </c>
      <c r="T1056" s="79"/>
      <c r="U1056" s="79"/>
      <c r="V1056" s="80" t="s">
        <v>279</v>
      </c>
      <c r="W1056" s="79"/>
      <c r="X1056" s="114">
        <v>44016</v>
      </c>
      <c r="Y1056" s="82"/>
      <c r="Z1056" s="82"/>
      <c r="AA1056" s="114">
        <v>44018</v>
      </c>
      <c r="AB1056" s="83"/>
      <c r="AC1056" s="79"/>
      <c r="AD1056" s="80"/>
      <c r="AE1056" s="245"/>
      <c r="AF1056" s="84">
        <v>0</v>
      </c>
      <c r="AG1056" s="79"/>
      <c r="AH1056" s="79"/>
      <c r="AI1056" s="79"/>
      <c r="AJ1056" s="79"/>
      <c r="AK1056" s="79"/>
      <c r="AL1056" s="79"/>
      <c r="AM1056" s="79"/>
      <c r="AN1056" s="79"/>
      <c r="AO1056" s="79"/>
      <c r="AP1056" s="79"/>
      <c r="AQ1056" s="79"/>
      <c r="AR1056"/>
    </row>
    <row r="1057" spans="1:44" s="64" customFormat="1" ht="14.1" hidden="1" customHeight="1">
      <c r="A1057" s="73" t="s">
        <v>245</v>
      </c>
      <c r="B1057" s="74">
        <v>132</v>
      </c>
      <c r="C1057" s="74" t="s">
        <v>290</v>
      </c>
      <c r="D1057" s="75">
        <v>44019</v>
      </c>
      <c r="E1057" s="75">
        <v>44023</v>
      </c>
      <c r="F1057" s="76">
        <v>5</v>
      </c>
      <c r="G1057" s="74">
        <v>7</v>
      </c>
      <c r="H1057" s="74">
        <v>2020</v>
      </c>
      <c r="I1057" s="74">
        <v>1</v>
      </c>
      <c r="J1057" s="77">
        <v>72345077</v>
      </c>
      <c r="K1057" s="74" t="s">
        <v>1485</v>
      </c>
      <c r="L1057" s="74">
        <v>5</v>
      </c>
      <c r="M1057" s="74">
        <v>1045</v>
      </c>
      <c r="N1057" s="74" t="s">
        <v>255</v>
      </c>
      <c r="O1057" s="74" t="s">
        <v>44</v>
      </c>
      <c r="P1057" s="78">
        <v>234081</v>
      </c>
      <c r="Q1057" s="74" t="s">
        <v>428</v>
      </c>
      <c r="R1057" s="74">
        <v>0</v>
      </c>
      <c r="S1057" s="74">
        <v>0</v>
      </c>
      <c r="T1057" s="79"/>
      <c r="U1057" s="79"/>
      <c r="V1057" s="80" t="s">
        <v>279</v>
      </c>
      <c r="W1057" s="79"/>
      <c r="X1057" s="114">
        <v>44019</v>
      </c>
      <c r="Y1057" s="82"/>
      <c r="Z1057" s="82"/>
      <c r="AA1057" s="114">
        <v>44023</v>
      </c>
      <c r="AB1057" s="83"/>
      <c r="AC1057" s="79"/>
      <c r="AD1057" s="80"/>
      <c r="AE1057" s="245"/>
      <c r="AF1057" s="84">
        <v>0</v>
      </c>
      <c r="AG1057" s="79"/>
      <c r="AH1057" s="79"/>
      <c r="AI1057" s="79"/>
      <c r="AJ1057" s="79"/>
      <c r="AK1057" s="79"/>
      <c r="AL1057" s="79"/>
      <c r="AM1057" s="79"/>
      <c r="AN1057" s="79"/>
      <c r="AO1057" s="79"/>
      <c r="AP1057" s="79"/>
      <c r="AQ1057" s="79"/>
      <c r="AR1057"/>
    </row>
    <row r="1058" spans="1:44" s="64" customFormat="1" ht="14.1" hidden="1" customHeight="1">
      <c r="A1058" s="73" t="s">
        <v>245</v>
      </c>
      <c r="B1058" s="74">
        <v>132</v>
      </c>
      <c r="C1058" s="74" t="s">
        <v>290</v>
      </c>
      <c r="D1058" s="75">
        <v>44028</v>
      </c>
      <c r="E1058" s="75">
        <v>44028</v>
      </c>
      <c r="F1058" s="76">
        <v>1</v>
      </c>
      <c r="G1058" s="74">
        <v>7</v>
      </c>
      <c r="H1058" s="74">
        <v>2020</v>
      </c>
      <c r="I1058" s="74">
        <v>2</v>
      </c>
      <c r="J1058" s="77">
        <v>72345077</v>
      </c>
      <c r="K1058" s="74" t="s">
        <v>1485</v>
      </c>
      <c r="L1058" s="74">
        <v>0</v>
      </c>
      <c r="M1058" s="74">
        <v>1045</v>
      </c>
      <c r="N1058" s="74" t="s">
        <v>255</v>
      </c>
      <c r="O1058" s="74" t="s">
        <v>44</v>
      </c>
      <c r="P1058" s="78">
        <v>438902</v>
      </c>
      <c r="Q1058" s="74" t="s">
        <v>1490</v>
      </c>
      <c r="R1058" s="74">
        <v>0</v>
      </c>
      <c r="S1058" s="74">
        <v>0</v>
      </c>
      <c r="T1058" s="79"/>
      <c r="U1058" s="79"/>
      <c r="V1058" s="80" t="s">
        <v>279</v>
      </c>
      <c r="W1058" s="79"/>
      <c r="X1058" s="114">
        <v>44028</v>
      </c>
      <c r="Y1058" s="82"/>
      <c r="Z1058" s="82"/>
      <c r="AA1058" s="114">
        <v>44028</v>
      </c>
      <c r="AB1058" s="83"/>
      <c r="AC1058" s="79"/>
      <c r="AD1058" s="80"/>
      <c r="AE1058" s="245"/>
      <c r="AF1058" s="84">
        <v>0</v>
      </c>
      <c r="AG1058" s="79"/>
      <c r="AH1058" s="79"/>
      <c r="AI1058" s="79"/>
      <c r="AJ1058" s="79"/>
      <c r="AK1058" s="79"/>
      <c r="AL1058" s="79"/>
      <c r="AM1058" s="79"/>
      <c r="AN1058" s="79"/>
      <c r="AO1058" s="79"/>
      <c r="AP1058" s="79"/>
      <c r="AQ1058" s="79"/>
      <c r="AR1058"/>
    </row>
    <row r="1059" spans="1:44" s="64" customFormat="1" ht="14.1" hidden="1" customHeight="1">
      <c r="A1059" s="73" t="s">
        <v>245</v>
      </c>
      <c r="B1059" s="74">
        <v>132</v>
      </c>
      <c r="C1059" s="74" t="s">
        <v>290</v>
      </c>
      <c r="D1059" s="75">
        <v>44029</v>
      </c>
      <c r="E1059" s="75">
        <v>44030</v>
      </c>
      <c r="F1059" s="76">
        <v>2</v>
      </c>
      <c r="G1059" s="74">
        <v>7</v>
      </c>
      <c r="H1059" s="74">
        <v>2020</v>
      </c>
      <c r="I1059" s="74">
        <v>2</v>
      </c>
      <c r="J1059" s="77">
        <v>72345077</v>
      </c>
      <c r="K1059" s="74" t="s">
        <v>1485</v>
      </c>
      <c r="L1059" s="74">
        <v>0</v>
      </c>
      <c r="M1059" s="74">
        <v>1045</v>
      </c>
      <c r="N1059" s="74" t="s">
        <v>255</v>
      </c>
      <c r="O1059" s="74" t="s">
        <v>44</v>
      </c>
      <c r="P1059" s="78">
        <v>438902</v>
      </c>
      <c r="Q1059" s="74" t="s">
        <v>1491</v>
      </c>
      <c r="R1059" s="74">
        <v>0</v>
      </c>
      <c r="S1059" s="74">
        <v>0</v>
      </c>
      <c r="T1059" s="79"/>
      <c r="U1059" s="79"/>
      <c r="V1059" s="80" t="s">
        <v>279</v>
      </c>
      <c r="W1059" s="79"/>
      <c r="X1059" s="114">
        <v>44029</v>
      </c>
      <c r="Y1059" s="82"/>
      <c r="Z1059" s="82"/>
      <c r="AA1059" s="114">
        <v>44030</v>
      </c>
      <c r="AB1059" s="83"/>
      <c r="AC1059" s="79"/>
      <c r="AD1059" s="80"/>
      <c r="AE1059" s="245"/>
      <c r="AF1059" s="84">
        <v>0</v>
      </c>
      <c r="AG1059" s="79"/>
      <c r="AH1059" s="79"/>
      <c r="AI1059" s="79"/>
      <c r="AJ1059" s="79"/>
      <c r="AK1059" s="79"/>
      <c r="AL1059" s="79"/>
      <c r="AM1059" s="79"/>
      <c r="AN1059" s="79"/>
      <c r="AO1059" s="79"/>
      <c r="AP1059" s="79"/>
      <c r="AQ1059" s="79"/>
      <c r="AR1059"/>
    </row>
    <row r="1060" spans="1:44" s="64" customFormat="1" ht="14.1" hidden="1" customHeight="1">
      <c r="A1060" s="73" t="s">
        <v>245</v>
      </c>
      <c r="B1060" s="74">
        <v>132</v>
      </c>
      <c r="C1060" s="74" t="s">
        <v>290</v>
      </c>
      <c r="D1060" s="75">
        <v>44031</v>
      </c>
      <c r="E1060" s="75">
        <v>44031</v>
      </c>
      <c r="F1060" s="76">
        <v>1</v>
      </c>
      <c r="G1060" s="74">
        <v>7</v>
      </c>
      <c r="H1060" s="74">
        <v>2020</v>
      </c>
      <c r="I1060" s="74">
        <v>2</v>
      </c>
      <c r="J1060" s="77">
        <v>72345077</v>
      </c>
      <c r="K1060" s="74" t="s">
        <v>1485</v>
      </c>
      <c r="L1060" s="74">
        <v>0</v>
      </c>
      <c r="M1060" s="74">
        <v>1045</v>
      </c>
      <c r="N1060" s="74" t="s">
        <v>255</v>
      </c>
      <c r="O1060" s="74" t="s">
        <v>44</v>
      </c>
      <c r="P1060" s="78">
        <v>438902</v>
      </c>
      <c r="Q1060" s="74" t="s">
        <v>1492</v>
      </c>
      <c r="R1060" s="74">
        <v>0</v>
      </c>
      <c r="S1060" s="74">
        <v>0</v>
      </c>
      <c r="T1060" s="79"/>
      <c r="U1060" s="79"/>
      <c r="V1060" s="80" t="s">
        <v>279</v>
      </c>
      <c r="W1060" s="79"/>
      <c r="X1060" s="114">
        <v>44031</v>
      </c>
      <c r="Y1060" s="82"/>
      <c r="Z1060" s="82"/>
      <c r="AA1060" s="114">
        <v>44031</v>
      </c>
      <c r="AB1060" s="83"/>
      <c r="AC1060" s="79"/>
      <c r="AD1060" s="80"/>
      <c r="AE1060" s="245"/>
      <c r="AF1060" s="84">
        <v>0</v>
      </c>
      <c r="AG1060" s="79"/>
      <c r="AH1060" s="79"/>
      <c r="AI1060" s="79"/>
      <c r="AJ1060" s="79"/>
      <c r="AK1060" s="79"/>
      <c r="AL1060" s="79"/>
      <c r="AM1060" s="79"/>
      <c r="AN1060" s="79"/>
      <c r="AO1060" s="79"/>
      <c r="AP1060" s="79"/>
      <c r="AQ1060" s="79"/>
      <c r="AR1060"/>
    </row>
    <row r="1061" spans="1:44" s="64" customFormat="1" ht="14.1" hidden="1" customHeight="1">
      <c r="A1061" s="73" t="s">
        <v>245</v>
      </c>
      <c r="B1061" s="74">
        <v>132</v>
      </c>
      <c r="C1061" s="74" t="s">
        <v>290</v>
      </c>
      <c r="D1061" s="75">
        <v>44032</v>
      </c>
      <c r="E1061" s="75">
        <v>44036</v>
      </c>
      <c r="F1061" s="76">
        <v>5</v>
      </c>
      <c r="G1061" s="74">
        <v>7</v>
      </c>
      <c r="H1061" s="74">
        <v>2020</v>
      </c>
      <c r="I1061" s="74">
        <v>2</v>
      </c>
      <c r="J1061" s="77">
        <v>72345077</v>
      </c>
      <c r="K1061" s="74" t="s">
        <v>1485</v>
      </c>
      <c r="L1061" s="74">
        <v>0</v>
      </c>
      <c r="M1061" s="74">
        <v>1045</v>
      </c>
      <c r="N1061" s="74" t="s">
        <v>255</v>
      </c>
      <c r="O1061" s="74" t="s">
        <v>44</v>
      </c>
      <c r="P1061" s="78">
        <v>438902</v>
      </c>
      <c r="Q1061" s="74" t="s">
        <v>1493</v>
      </c>
      <c r="R1061" s="74">
        <v>0</v>
      </c>
      <c r="S1061" s="74">
        <v>0</v>
      </c>
      <c r="T1061" s="79"/>
      <c r="U1061" s="79"/>
      <c r="V1061" s="80" t="s">
        <v>279</v>
      </c>
      <c r="W1061" s="79"/>
      <c r="X1061" s="114">
        <v>44032</v>
      </c>
      <c r="Y1061" s="82"/>
      <c r="Z1061" s="82"/>
      <c r="AA1061" s="114">
        <v>44036</v>
      </c>
      <c r="AB1061" s="83"/>
      <c r="AC1061" s="79"/>
      <c r="AD1061" s="80"/>
      <c r="AE1061" s="245"/>
      <c r="AF1061" s="84">
        <v>0</v>
      </c>
      <c r="AG1061" s="79"/>
      <c r="AH1061" s="79"/>
      <c r="AI1061" s="79"/>
      <c r="AJ1061" s="79"/>
      <c r="AK1061" s="79"/>
      <c r="AL1061" s="79"/>
      <c r="AM1061" s="79"/>
      <c r="AN1061" s="79"/>
      <c r="AO1061" s="79"/>
      <c r="AP1061" s="79"/>
      <c r="AQ1061" s="79"/>
      <c r="AR1061"/>
    </row>
    <row r="1062" spans="1:44" s="64" customFormat="1" ht="14.1" hidden="1" customHeight="1">
      <c r="A1062" s="73" t="s">
        <v>245</v>
      </c>
      <c r="B1062" s="74">
        <v>132</v>
      </c>
      <c r="C1062" s="74" t="s">
        <v>290</v>
      </c>
      <c r="D1062" s="75">
        <v>44037</v>
      </c>
      <c r="E1062" s="75">
        <v>44040</v>
      </c>
      <c r="F1062" s="76">
        <v>4</v>
      </c>
      <c r="G1062" s="74">
        <v>7</v>
      </c>
      <c r="H1062" s="74">
        <v>2020</v>
      </c>
      <c r="I1062" s="74">
        <v>2</v>
      </c>
      <c r="J1062" s="77">
        <v>72345077</v>
      </c>
      <c r="K1062" s="74" t="s">
        <v>1485</v>
      </c>
      <c r="L1062" s="74">
        <v>0</v>
      </c>
      <c r="M1062" s="74">
        <v>1045</v>
      </c>
      <c r="N1062" s="74" t="s">
        <v>255</v>
      </c>
      <c r="O1062" s="74" t="s">
        <v>44</v>
      </c>
      <c r="P1062" s="78">
        <v>438902</v>
      </c>
      <c r="Q1062" s="74" t="s">
        <v>1490</v>
      </c>
      <c r="R1062" s="74">
        <v>0</v>
      </c>
      <c r="S1062" s="74">
        <v>0</v>
      </c>
      <c r="T1062" s="79"/>
      <c r="U1062" s="79"/>
      <c r="V1062" s="80" t="s">
        <v>279</v>
      </c>
      <c r="W1062" s="79"/>
      <c r="X1062" s="114">
        <v>44037</v>
      </c>
      <c r="Y1062" s="82"/>
      <c r="Z1062" s="82"/>
      <c r="AA1062" s="114">
        <v>44040</v>
      </c>
      <c r="AB1062" s="83"/>
      <c r="AC1062" s="79"/>
      <c r="AD1062" s="80"/>
      <c r="AE1062" s="245"/>
      <c r="AF1062" s="84">
        <v>0</v>
      </c>
      <c r="AG1062" s="79"/>
      <c r="AH1062" s="79"/>
      <c r="AI1062" s="79"/>
      <c r="AJ1062" s="79"/>
      <c r="AK1062" s="79"/>
      <c r="AL1062" s="79"/>
      <c r="AM1062" s="79"/>
      <c r="AN1062" s="79"/>
      <c r="AO1062" s="79"/>
      <c r="AP1062" s="79"/>
      <c r="AQ1062" s="79"/>
      <c r="AR1062"/>
    </row>
    <row r="1063" spans="1:44" s="64" customFormat="1" ht="14.1" hidden="1" customHeight="1">
      <c r="A1063" s="73" t="s">
        <v>245</v>
      </c>
      <c r="B1063" s="74">
        <v>132</v>
      </c>
      <c r="C1063" s="74" t="s">
        <v>290</v>
      </c>
      <c r="D1063" s="75"/>
      <c r="E1063" s="75"/>
      <c r="F1063" s="76"/>
      <c r="G1063" s="74">
        <v>3</v>
      </c>
      <c r="H1063" s="74">
        <v>2020</v>
      </c>
      <c r="I1063" s="74">
        <v>1</v>
      </c>
      <c r="J1063" s="77">
        <v>72345077</v>
      </c>
      <c r="K1063" s="74" t="s">
        <v>1485</v>
      </c>
      <c r="L1063" s="74"/>
      <c r="M1063" s="74">
        <v>1038</v>
      </c>
      <c r="N1063" s="74" t="s">
        <v>248</v>
      </c>
      <c r="O1063" s="74" t="s">
        <v>44</v>
      </c>
      <c r="P1063" s="78">
        <v>880000</v>
      </c>
      <c r="Q1063" s="74"/>
      <c r="R1063" s="74"/>
      <c r="S1063" s="74"/>
      <c r="T1063" s="79"/>
      <c r="U1063" s="79"/>
      <c r="V1063" s="80" t="s">
        <v>260</v>
      </c>
      <c r="W1063" s="79" t="s">
        <v>249</v>
      </c>
      <c r="X1063" s="114"/>
      <c r="Y1063" s="82" t="s">
        <v>249</v>
      </c>
      <c r="Z1063" s="82" t="s">
        <v>249</v>
      </c>
      <c r="AA1063" s="114"/>
      <c r="AB1063" s="83"/>
      <c r="AC1063" s="79" t="s">
        <v>249</v>
      </c>
      <c r="AD1063" s="80"/>
      <c r="AE1063" s="245"/>
      <c r="AF1063" s="84">
        <v>0</v>
      </c>
      <c r="AG1063" s="79" t="s">
        <v>249</v>
      </c>
      <c r="AH1063" s="79" t="s">
        <v>249</v>
      </c>
      <c r="AI1063" s="79" t="s">
        <v>249</v>
      </c>
      <c r="AJ1063" s="79" t="s">
        <v>249</v>
      </c>
      <c r="AK1063" s="79" t="s">
        <v>249</v>
      </c>
      <c r="AL1063" s="79" t="s">
        <v>249</v>
      </c>
      <c r="AM1063" s="79" t="s">
        <v>261</v>
      </c>
      <c r="AN1063" s="79" t="s">
        <v>249</v>
      </c>
      <c r="AO1063" s="79" t="s">
        <v>249</v>
      </c>
      <c r="AP1063" s="79"/>
      <c r="AQ1063" s="79"/>
      <c r="AR1063"/>
    </row>
    <row r="1064" spans="1:44" s="64" customFormat="1" ht="14.1" hidden="1" customHeight="1">
      <c r="A1064" s="73" t="s">
        <v>245</v>
      </c>
      <c r="B1064" s="74">
        <v>132</v>
      </c>
      <c r="C1064" s="74" t="s">
        <v>290</v>
      </c>
      <c r="D1064" s="75"/>
      <c r="E1064" s="75"/>
      <c r="F1064" s="76"/>
      <c r="G1064" s="74">
        <v>3</v>
      </c>
      <c r="H1064" s="74">
        <v>2020</v>
      </c>
      <c r="I1064" s="74">
        <v>1</v>
      </c>
      <c r="J1064" s="77">
        <v>72345077</v>
      </c>
      <c r="K1064" s="74" t="s">
        <v>1485</v>
      </c>
      <c r="L1064" s="74"/>
      <c r="M1064" s="74">
        <v>1038</v>
      </c>
      <c r="N1064" s="74" t="s">
        <v>248</v>
      </c>
      <c r="O1064" s="74" t="s">
        <v>44</v>
      </c>
      <c r="P1064" s="78">
        <v>29333</v>
      </c>
      <c r="Q1064" s="74"/>
      <c r="R1064" s="74"/>
      <c r="S1064" s="74"/>
      <c r="T1064" s="79"/>
      <c r="U1064" s="79"/>
      <c r="V1064" s="80" t="s">
        <v>260</v>
      </c>
      <c r="W1064" s="79" t="s">
        <v>249</v>
      </c>
      <c r="X1064" s="114"/>
      <c r="Y1064" s="82" t="s">
        <v>249</v>
      </c>
      <c r="Z1064" s="82" t="s">
        <v>249</v>
      </c>
      <c r="AA1064" s="114"/>
      <c r="AB1064" s="83"/>
      <c r="AC1064" s="79" t="s">
        <v>249</v>
      </c>
      <c r="AD1064" s="80"/>
      <c r="AE1064" s="245"/>
      <c r="AF1064" s="84">
        <v>0</v>
      </c>
      <c r="AG1064" s="79" t="s">
        <v>249</v>
      </c>
      <c r="AH1064" s="79" t="s">
        <v>249</v>
      </c>
      <c r="AI1064" s="79" t="s">
        <v>249</v>
      </c>
      <c r="AJ1064" s="79" t="s">
        <v>249</v>
      </c>
      <c r="AK1064" s="79" t="s">
        <v>249</v>
      </c>
      <c r="AL1064" s="79" t="s">
        <v>249</v>
      </c>
      <c r="AM1064" s="79" t="s">
        <v>261</v>
      </c>
      <c r="AN1064" s="79" t="s">
        <v>249</v>
      </c>
      <c r="AO1064" s="79" t="s">
        <v>249</v>
      </c>
      <c r="AP1064" s="79"/>
      <c r="AQ1064" s="79"/>
      <c r="AR1064"/>
    </row>
    <row r="1065" spans="1:44" s="64" customFormat="1" ht="14.1" hidden="1" customHeight="1">
      <c r="A1065" s="73" t="s">
        <v>245</v>
      </c>
      <c r="B1065" s="74">
        <v>132</v>
      </c>
      <c r="C1065" s="74" t="s">
        <v>290</v>
      </c>
      <c r="D1065" s="75"/>
      <c r="E1065" s="75"/>
      <c r="F1065" s="76"/>
      <c r="G1065" s="74">
        <v>3</v>
      </c>
      <c r="H1065" s="74">
        <v>2020</v>
      </c>
      <c r="I1065" s="74">
        <v>1</v>
      </c>
      <c r="J1065" s="77">
        <v>72345077</v>
      </c>
      <c r="K1065" s="74" t="s">
        <v>1485</v>
      </c>
      <c r="L1065" s="74"/>
      <c r="M1065" s="74">
        <v>1038</v>
      </c>
      <c r="N1065" s="74" t="s">
        <v>248</v>
      </c>
      <c r="O1065" s="74" t="s">
        <v>44</v>
      </c>
      <c r="P1065" s="78">
        <v>29333</v>
      </c>
      <c r="Q1065" s="74"/>
      <c r="R1065" s="74"/>
      <c r="S1065" s="74"/>
      <c r="T1065" s="79"/>
      <c r="U1065" s="79"/>
      <c r="V1065" s="80" t="s">
        <v>260</v>
      </c>
      <c r="W1065" s="79" t="s">
        <v>249</v>
      </c>
      <c r="X1065" s="114"/>
      <c r="Y1065" s="82" t="s">
        <v>249</v>
      </c>
      <c r="Z1065" s="82" t="s">
        <v>249</v>
      </c>
      <c r="AA1065" s="114"/>
      <c r="AB1065" s="83"/>
      <c r="AC1065" s="79" t="s">
        <v>249</v>
      </c>
      <c r="AD1065" s="80"/>
      <c r="AE1065" s="245"/>
      <c r="AF1065" s="84">
        <v>0</v>
      </c>
      <c r="AG1065" s="79" t="s">
        <v>249</v>
      </c>
      <c r="AH1065" s="79" t="s">
        <v>249</v>
      </c>
      <c r="AI1065" s="79" t="s">
        <v>249</v>
      </c>
      <c r="AJ1065" s="79" t="s">
        <v>249</v>
      </c>
      <c r="AK1065" s="79" t="s">
        <v>249</v>
      </c>
      <c r="AL1065" s="79" t="s">
        <v>249</v>
      </c>
      <c r="AM1065" s="79" t="s">
        <v>261</v>
      </c>
      <c r="AN1065" s="79" t="s">
        <v>249</v>
      </c>
      <c r="AO1065" s="79" t="s">
        <v>249</v>
      </c>
      <c r="AP1065" s="79"/>
      <c r="AQ1065" s="79"/>
      <c r="AR1065"/>
    </row>
    <row r="1066" spans="1:44" s="64" customFormat="1" ht="14.1" hidden="1" customHeight="1">
      <c r="A1066" s="73" t="s">
        <v>245</v>
      </c>
      <c r="B1066" s="74">
        <v>132</v>
      </c>
      <c r="C1066" s="74" t="s">
        <v>290</v>
      </c>
      <c r="D1066" s="75"/>
      <c r="E1066" s="75"/>
      <c r="F1066" s="76"/>
      <c r="G1066" s="74">
        <v>3</v>
      </c>
      <c r="H1066" s="74">
        <v>2020</v>
      </c>
      <c r="I1066" s="74">
        <v>2</v>
      </c>
      <c r="J1066" s="77">
        <v>72345077</v>
      </c>
      <c r="K1066" s="74" t="s">
        <v>1485</v>
      </c>
      <c r="L1066" s="74"/>
      <c r="M1066" s="74">
        <v>1038</v>
      </c>
      <c r="N1066" s="74" t="s">
        <v>248</v>
      </c>
      <c r="O1066" s="74" t="s">
        <v>44</v>
      </c>
      <c r="P1066" s="78">
        <v>29333</v>
      </c>
      <c r="Q1066" s="74"/>
      <c r="R1066" s="74"/>
      <c r="S1066" s="74"/>
      <c r="T1066" s="79"/>
      <c r="U1066" s="79"/>
      <c r="V1066" s="80" t="s">
        <v>260</v>
      </c>
      <c r="W1066" s="79" t="s">
        <v>249</v>
      </c>
      <c r="X1066" s="114"/>
      <c r="Y1066" s="82" t="s">
        <v>249</v>
      </c>
      <c r="Z1066" s="82" t="s">
        <v>249</v>
      </c>
      <c r="AA1066" s="114"/>
      <c r="AB1066" s="83"/>
      <c r="AC1066" s="79" t="s">
        <v>249</v>
      </c>
      <c r="AD1066" s="80"/>
      <c r="AE1066" s="245"/>
      <c r="AF1066" s="84">
        <v>0</v>
      </c>
      <c r="AG1066" s="79" t="s">
        <v>249</v>
      </c>
      <c r="AH1066" s="79" t="s">
        <v>249</v>
      </c>
      <c r="AI1066" s="79" t="s">
        <v>249</v>
      </c>
      <c r="AJ1066" s="79" t="s">
        <v>249</v>
      </c>
      <c r="AK1066" s="79" t="s">
        <v>249</v>
      </c>
      <c r="AL1066" s="79" t="s">
        <v>249</v>
      </c>
      <c r="AM1066" s="79" t="s">
        <v>261</v>
      </c>
      <c r="AN1066" s="79" t="s">
        <v>249</v>
      </c>
      <c r="AO1066" s="79" t="s">
        <v>249</v>
      </c>
      <c r="AP1066" s="79"/>
      <c r="AQ1066" s="79"/>
      <c r="AR1066"/>
    </row>
    <row r="1067" spans="1:44" s="64" customFormat="1" ht="14.1" hidden="1" customHeight="1">
      <c r="A1067" s="73" t="s">
        <v>245</v>
      </c>
      <c r="B1067" s="74">
        <v>132</v>
      </c>
      <c r="C1067" s="74" t="s">
        <v>290</v>
      </c>
      <c r="D1067" s="75"/>
      <c r="E1067" s="75"/>
      <c r="F1067" s="76"/>
      <c r="G1067" s="74">
        <v>3</v>
      </c>
      <c r="H1067" s="74">
        <v>2020</v>
      </c>
      <c r="I1067" s="74">
        <v>2</v>
      </c>
      <c r="J1067" s="77">
        <v>72345077</v>
      </c>
      <c r="K1067" s="74" t="s">
        <v>1485</v>
      </c>
      <c r="L1067" s="74"/>
      <c r="M1067" s="74">
        <v>1038</v>
      </c>
      <c r="N1067" s="74" t="s">
        <v>248</v>
      </c>
      <c r="O1067" s="74" t="s">
        <v>373</v>
      </c>
      <c r="P1067" s="78">
        <v>29333</v>
      </c>
      <c r="Q1067" s="74"/>
      <c r="R1067" s="74"/>
      <c r="S1067" s="74"/>
      <c r="T1067" s="79"/>
      <c r="U1067" s="79"/>
      <c r="V1067" s="80" t="s">
        <v>260</v>
      </c>
      <c r="W1067" s="79" t="s">
        <v>249</v>
      </c>
      <c r="X1067" s="114"/>
      <c r="Y1067" s="82" t="s">
        <v>249</v>
      </c>
      <c r="Z1067" s="82" t="s">
        <v>249</v>
      </c>
      <c r="AA1067" s="114"/>
      <c r="AB1067" s="83"/>
      <c r="AC1067" s="79" t="s">
        <v>249</v>
      </c>
      <c r="AD1067" s="80"/>
      <c r="AE1067" s="245"/>
      <c r="AF1067" s="84">
        <v>0</v>
      </c>
      <c r="AG1067" s="79" t="s">
        <v>249</v>
      </c>
      <c r="AH1067" s="79" t="s">
        <v>249</v>
      </c>
      <c r="AI1067" s="79" t="s">
        <v>249</v>
      </c>
      <c r="AJ1067" s="79" t="s">
        <v>249</v>
      </c>
      <c r="AK1067" s="79" t="s">
        <v>249</v>
      </c>
      <c r="AL1067" s="79" t="s">
        <v>249</v>
      </c>
      <c r="AM1067" s="79" t="s">
        <v>261</v>
      </c>
      <c r="AN1067" s="79" t="s">
        <v>249</v>
      </c>
      <c r="AO1067" s="79" t="s">
        <v>249</v>
      </c>
      <c r="AP1067" s="79"/>
      <c r="AQ1067" s="79"/>
      <c r="AR1067"/>
    </row>
    <row r="1068" spans="1:44" s="64" customFormat="1" ht="14.1" customHeight="1">
      <c r="A1068" s="73" t="s">
        <v>245</v>
      </c>
      <c r="B1068" s="74">
        <v>132</v>
      </c>
      <c r="C1068" s="74" t="s">
        <v>290</v>
      </c>
      <c r="D1068" s="75"/>
      <c r="E1068" s="75"/>
      <c r="F1068" s="76"/>
      <c r="G1068" s="74">
        <v>4</v>
      </c>
      <c r="H1068" s="74">
        <v>2019</v>
      </c>
      <c r="I1068" s="74">
        <v>2</v>
      </c>
      <c r="J1068" s="77">
        <v>72345438</v>
      </c>
      <c r="K1068" s="74" t="s">
        <v>1494</v>
      </c>
      <c r="L1068" s="74"/>
      <c r="M1068" s="74">
        <v>1038</v>
      </c>
      <c r="N1068" s="74" t="s">
        <v>248</v>
      </c>
      <c r="O1068" s="74" t="s">
        <v>34</v>
      </c>
      <c r="P1068" s="78">
        <v>27603.866600000001</v>
      </c>
      <c r="Q1068" s="74"/>
      <c r="R1068" s="74"/>
      <c r="S1068" s="74"/>
      <c r="T1068" s="263">
        <v>0</v>
      </c>
      <c r="U1068" s="79"/>
      <c r="V1068" s="80" t="s">
        <v>256</v>
      </c>
      <c r="W1068" s="263"/>
      <c r="X1068" s="280"/>
      <c r="Y1068" s="292"/>
      <c r="Z1068" s="292"/>
      <c r="AA1068" s="280"/>
      <c r="AB1068" s="298"/>
      <c r="AC1068" s="263"/>
      <c r="AD1068" s="319" t="s">
        <v>256</v>
      </c>
      <c r="AE1068" s="324"/>
      <c r="AF1068" s="317">
        <v>27604</v>
      </c>
      <c r="AG1068" s="263"/>
      <c r="AH1068" s="263"/>
      <c r="AI1068" s="263"/>
      <c r="AJ1068" s="263"/>
      <c r="AK1068" s="263"/>
      <c r="AL1068" s="263"/>
      <c r="AM1068" s="79"/>
      <c r="AN1068" s="79"/>
      <c r="AO1068" s="79"/>
      <c r="AP1068" s="263"/>
      <c r="AQ1068" s="263"/>
      <c r="AR1068"/>
    </row>
    <row r="1069" spans="1:44" s="64" customFormat="1" ht="14.1" customHeight="1">
      <c r="A1069" s="73" t="s">
        <v>245</v>
      </c>
      <c r="B1069" s="74">
        <v>132</v>
      </c>
      <c r="C1069" s="74" t="s">
        <v>290</v>
      </c>
      <c r="D1069" s="75">
        <v>43513</v>
      </c>
      <c r="E1069" s="75">
        <v>43514</v>
      </c>
      <c r="F1069" s="76">
        <v>2</v>
      </c>
      <c r="G1069" s="74">
        <v>2</v>
      </c>
      <c r="H1069" s="74">
        <v>2019</v>
      </c>
      <c r="I1069" s="74">
        <v>2</v>
      </c>
      <c r="J1069" s="77">
        <v>72345984</v>
      </c>
      <c r="K1069" s="74" t="s">
        <v>1495</v>
      </c>
      <c r="L1069" s="74"/>
      <c r="M1069" s="74">
        <v>1038</v>
      </c>
      <c r="N1069" s="74" t="s">
        <v>248</v>
      </c>
      <c r="O1069" s="74" t="s">
        <v>44</v>
      </c>
      <c r="P1069" s="78">
        <v>82811.599900000001</v>
      </c>
      <c r="Q1069" s="74"/>
      <c r="R1069" s="74"/>
      <c r="S1069" s="74"/>
      <c r="T1069" s="263"/>
      <c r="U1069" s="79"/>
      <c r="V1069" s="80" t="s">
        <v>256</v>
      </c>
      <c r="W1069" s="263" t="s">
        <v>249</v>
      </c>
      <c r="X1069" s="280">
        <v>43513</v>
      </c>
      <c r="Y1069" s="292" t="s">
        <v>249</v>
      </c>
      <c r="Z1069" s="292" t="s">
        <v>249</v>
      </c>
      <c r="AA1069" s="280">
        <v>43514</v>
      </c>
      <c r="AB1069" s="298">
        <v>2</v>
      </c>
      <c r="AC1069" s="263" t="s">
        <v>249</v>
      </c>
      <c r="AD1069" s="319" t="s">
        <v>256</v>
      </c>
      <c r="AE1069" s="324"/>
      <c r="AF1069" s="317">
        <v>82812</v>
      </c>
      <c r="AG1069" s="263"/>
      <c r="AH1069" s="263"/>
      <c r="AI1069" s="263"/>
      <c r="AJ1069" s="263"/>
      <c r="AK1069" s="263"/>
      <c r="AL1069" s="263"/>
      <c r="AM1069" s="79"/>
      <c r="AN1069" s="79"/>
      <c r="AO1069" s="79"/>
      <c r="AP1069" s="263"/>
      <c r="AQ1069" s="263"/>
      <c r="AR1069"/>
    </row>
    <row r="1070" spans="1:44" s="64" customFormat="1" ht="14.1" customHeight="1">
      <c r="A1070" s="73" t="s">
        <v>245</v>
      </c>
      <c r="B1070" s="74">
        <v>132</v>
      </c>
      <c r="C1070" s="74" t="s">
        <v>290</v>
      </c>
      <c r="D1070" s="75">
        <v>43817</v>
      </c>
      <c r="E1070" s="75">
        <v>43819</v>
      </c>
      <c r="F1070" s="76">
        <v>3</v>
      </c>
      <c r="G1070" s="74">
        <v>12</v>
      </c>
      <c r="H1070" s="74">
        <v>2019</v>
      </c>
      <c r="I1070" s="74">
        <v>1</v>
      </c>
      <c r="J1070" s="77">
        <v>72346594</v>
      </c>
      <c r="K1070" s="74" t="s">
        <v>1496</v>
      </c>
      <c r="L1070" s="74"/>
      <c r="M1070" s="74">
        <v>1038</v>
      </c>
      <c r="N1070" s="74" t="s">
        <v>248</v>
      </c>
      <c r="O1070" s="74" t="s">
        <v>449</v>
      </c>
      <c r="P1070" s="78">
        <v>930000</v>
      </c>
      <c r="Q1070" s="74"/>
      <c r="R1070" s="74"/>
      <c r="S1070" s="74"/>
      <c r="T1070" s="263">
        <v>0</v>
      </c>
      <c r="U1070" s="79"/>
      <c r="V1070" s="80" t="s">
        <v>256</v>
      </c>
      <c r="W1070" s="263" t="s">
        <v>249</v>
      </c>
      <c r="X1070" s="280">
        <v>43817</v>
      </c>
      <c r="Y1070" s="292" t="s">
        <v>249</v>
      </c>
      <c r="Z1070" s="292" t="s">
        <v>249</v>
      </c>
      <c r="AA1070" s="280">
        <v>43819</v>
      </c>
      <c r="AB1070" s="299">
        <v>3</v>
      </c>
      <c r="AC1070" s="263" t="s">
        <v>249</v>
      </c>
      <c r="AD1070" s="319" t="s">
        <v>256</v>
      </c>
      <c r="AE1070" s="324"/>
      <c r="AF1070" s="317">
        <v>27333</v>
      </c>
      <c r="AG1070" s="263"/>
      <c r="AH1070" s="263"/>
      <c r="AI1070" s="263"/>
      <c r="AJ1070" s="263"/>
      <c r="AK1070" s="263"/>
      <c r="AL1070" s="263"/>
      <c r="AM1070" s="79"/>
      <c r="AN1070" s="79"/>
      <c r="AO1070" s="79"/>
      <c r="AP1070" s="263"/>
      <c r="AQ1070" s="263"/>
      <c r="AR1070"/>
    </row>
    <row r="1071" spans="1:44" s="64" customFormat="1" ht="14.1" customHeight="1">
      <c r="A1071" s="73" t="s">
        <v>245</v>
      </c>
      <c r="B1071" s="74">
        <v>132</v>
      </c>
      <c r="C1071" s="74" t="s">
        <v>290</v>
      </c>
      <c r="D1071" s="75">
        <v>43698</v>
      </c>
      <c r="E1071" s="75">
        <v>43699</v>
      </c>
      <c r="F1071" s="76">
        <v>2</v>
      </c>
      <c r="G1071" s="74">
        <v>8</v>
      </c>
      <c r="H1071" s="74">
        <v>2019</v>
      </c>
      <c r="I1071" s="74">
        <v>1</v>
      </c>
      <c r="J1071" s="77">
        <v>72346594</v>
      </c>
      <c r="K1071" s="74" t="s">
        <v>1496</v>
      </c>
      <c r="L1071" s="74"/>
      <c r="M1071" s="74">
        <v>1038</v>
      </c>
      <c r="N1071" s="74" t="s">
        <v>248</v>
      </c>
      <c r="O1071" s="74" t="s">
        <v>34</v>
      </c>
      <c r="P1071" s="78">
        <v>31000</v>
      </c>
      <c r="Q1071" s="74"/>
      <c r="R1071" s="74"/>
      <c r="S1071" s="74"/>
      <c r="T1071" s="263"/>
      <c r="U1071" s="79"/>
      <c r="V1071" s="80" t="s">
        <v>26</v>
      </c>
      <c r="W1071" s="263" t="s">
        <v>249</v>
      </c>
      <c r="X1071" s="280">
        <v>43698</v>
      </c>
      <c r="Y1071" s="292" t="s">
        <v>249</v>
      </c>
      <c r="Z1071" s="292" t="s">
        <v>249</v>
      </c>
      <c r="AA1071" s="280">
        <v>43699</v>
      </c>
      <c r="AB1071" s="298">
        <v>2</v>
      </c>
      <c r="AC1071" s="263" t="s">
        <v>249</v>
      </c>
      <c r="AD1071" s="319" t="s">
        <v>26</v>
      </c>
      <c r="AE1071" s="324"/>
      <c r="AF1071" s="317">
        <v>0</v>
      </c>
      <c r="AG1071" s="263"/>
      <c r="AH1071" s="263"/>
      <c r="AI1071" s="263"/>
      <c r="AJ1071" s="263"/>
      <c r="AK1071" s="263"/>
      <c r="AL1071" s="263"/>
      <c r="AM1071" s="79"/>
      <c r="AN1071" s="79"/>
      <c r="AO1071" s="79"/>
      <c r="AP1071" s="263" t="s">
        <v>250</v>
      </c>
      <c r="AQ1071" s="263"/>
      <c r="AR1071"/>
    </row>
    <row r="1072" spans="1:44" s="64" customFormat="1" ht="14.1" customHeight="1">
      <c r="A1072" s="73" t="s">
        <v>245</v>
      </c>
      <c r="B1072" s="74">
        <v>132</v>
      </c>
      <c r="C1072" s="74" t="s">
        <v>290</v>
      </c>
      <c r="D1072" s="75">
        <v>43848</v>
      </c>
      <c r="E1072" s="75">
        <v>43849</v>
      </c>
      <c r="F1072" s="76">
        <v>2</v>
      </c>
      <c r="G1072" s="74">
        <v>1</v>
      </c>
      <c r="H1072" s="74">
        <v>2020</v>
      </c>
      <c r="I1072" s="74">
        <v>1</v>
      </c>
      <c r="J1072" s="77">
        <v>72346594</v>
      </c>
      <c r="K1072" s="74" t="s">
        <v>1496</v>
      </c>
      <c r="L1072" s="74"/>
      <c r="M1072" s="74">
        <v>1038</v>
      </c>
      <c r="N1072" s="74" t="s">
        <v>248</v>
      </c>
      <c r="O1072" s="74" t="s">
        <v>449</v>
      </c>
      <c r="P1072" s="78">
        <v>29260</v>
      </c>
      <c r="Q1072" s="74"/>
      <c r="R1072" s="74"/>
      <c r="S1072" s="74"/>
      <c r="T1072" s="263"/>
      <c r="U1072" s="79"/>
      <c r="V1072" s="80" t="s">
        <v>26</v>
      </c>
      <c r="W1072" s="263" t="s">
        <v>249</v>
      </c>
      <c r="X1072" s="280">
        <v>43848</v>
      </c>
      <c r="Y1072" s="292" t="s">
        <v>249</v>
      </c>
      <c r="Z1072" s="292" t="s">
        <v>249</v>
      </c>
      <c r="AA1072" s="280">
        <v>43849</v>
      </c>
      <c r="AB1072" s="298">
        <v>2</v>
      </c>
      <c r="AC1072" s="263" t="s">
        <v>249</v>
      </c>
      <c r="AD1072" s="319" t="s">
        <v>26</v>
      </c>
      <c r="AE1072" s="324"/>
      <c r="AF1072" s="317">
        <v>0</v>
      </c>
      <c r="AG1072" s="263"/>
      <c r="AH1072" s="263"/>
      <c r="AI1072" s="263"/>
      <c r="AJ1072" s="263"/>
      <c r="AK1072" s="263"/>
      <c r="AL1072" s="263"/>
      <c r="AM1072" s="79"/>
      <c r="AN1072" s="79"/>
      <c r="AO1072" s="79"/>
      <c r="AP1072" s="263" t="s">
        <v>250</v>
      </c>
      <c r="AQ1072" s="263"/>
      <c r="AR1072"/>
    </row>
    <row r="1073" spans="1:44" s="64" customFormat="1" ht="15" customHeight="1">
      <c r="A1073" s="73" t="s">
        <v>245</v>
      </c>
      <c r="B1073" s="74">
        <v>132</v>
      </c>
      <c r="C1073" s="74" t="s">
        <v>290</v>
      </c>
      <c r="D1073" s="75">
        <v>43724</v>
      </c>
      <c r="E1073" s="75">
        <v>43725</v>
      </c>
      <c r="F1073" s="76">
        <v>2</v>
      </c>
      <c r="G1073" s="74">
        <v>9</v>
      </c>
      <c r="H1073" s="74">
        <v>2019</v>
      </c>
      <c r="I1073" s="74">
        <v>1</v>
      </c>
      <c r="J1073" s="77">
        <v>72346594</v>
      </c>
      <c r="K1073" s="74" t="s">
        <v>1496</v>
      </c>
      <c r="L1073" s="74"/>
      <c r="M1073" s="74">
        <v>1038</v>
      </c>
      <c r="N1073" s="74" t="s">
        <v>248</v>
      </c>
      <c r="O1073" s="74" t="s">
        <v>449</v>
      </c>
      <c r="P1073" s="78">
        <v>930000</v>
      </c>
      <c r="Q1073" s="74"/>
      <c r="R1073" s="74"/>
      <c r="S1073" s="74"/>
      <c r="T1073" s="263"/>
      <c r="U1073" s="79"/>
      <c r="V1073" s="80" t="s">
        <v>26</v>
      </c>
      <c r="W1073" s="263" t="s">
        <v>249</v>
      </c>
      <c r="X1073" s="280">
        <v>43724</v>
      </c>
      <c r="Y1073" s="292" t="s">
        <v>249</v>
      </c>
      <c r="Z1073" s="292" t="s">
        <v>249</v>
      </c>
      <c r="AA1073" s="280">
        <v>43725</v>
      </c>
      <c r="AB1073" s="298">
        <v>2</v>
      </c>
      <c r="AC1073" s="263" t="s">
        <v>249</v>
      </c>
      <c r="AD1073" s="319" t="s">
        <v>26</v>
      </c>
      <c r="AE1073" s="324"/>
      <c r="AF1073" s="317">
        <v>0</v>
      </c>
      <c r="AG1073" s="263"/>
      <c r="AH1073" s="263"/>
      <c r="AI1073" s="263"/>
      <c r="AJ1073" s="263"/>
      <c r="AK1073" s="263"/>
      <c r="AL1073" s="263"/>
      <c r="AM1073" s="79"/>
      <c r="AN1073" s="79"/>
      <c r="AO1073" s="79"/>
      <c r="AP1073" s="263" t="s">
        <v>250</v>
      </c>
      <c r="AQ1073" s="263"/>
      <c r="AR1073"/>
    </row>
    <row r="1074" spans="1:44" s="64" customFormat="1" ht="15" customHeight="1">
      <c r="A1074" s="73" t="s">
        <v>245</v>
      </c>
      <c r="B1074" s="74">
        <v>132</v>
      </c>
      <c r="C1074" s="74" t="s">
        <v>290</v>
      </c>
      <c r="D1074" s="75">
        <v>43770</v>
      </c>
      <c r="E1074" s="75">
        <v>43771</v>
      </c>
      <c r="F1074" s="76">
        <v>2</v>
      </c>
      <c r="G1074" s="74">
        <v>11</v>
      </c>
      <c r="H1074" s="74">
        <v>2019</v>
      </c>
      <c r="I1074" s="74">
        <v>2</v>
      </c>
      <c r="J1074" s="77">
        <v>72346594</v>
      </c>
      <c r="K1074" s="74" t="s">
        <v>1496</v>
      </c>
      <c r="L1074" s="74"/>
      <c r="M1074" s="74">
        <v>1038</v>
      </c>
      <c r="N1074" s="74" t="s">
        <v>248</v>
      </c>
      <c r="O1074" s="74" t="s">
        <v>449</v>
      </c>
      <c r="P1074" s="78">
        <v>930000</v>
      </c>
      <c r="Q1074" s="74"/>
      <c r="R1074" s="74"/>
      <c r="S1074" s="74"/>
      <c r="T1074" s="263"/>
      <c r="U1074" s="79"/>
      <c r="V1074" s="80" t="s">
        <v>26</v>
      </c>
      <c r="W1074" s="263" t="s">
        <v>249</v>
      </c>
      <c r="X1074" s="280">
        <v>43770</v>
      </c>
      <c r="Y1074" s="292" t="s">
        <v>249</v>
      </c>
      <c r="Z1074" s="292" t="s">
        <v>249</v>
      </c>
      <c r="AA1074" s="280">
        <v>43771</v>
      </c>
      <c r="AB1074" s="298">
        <v>2</v>
      </c>
      <c r="AC1074" s="263" t="s">
        <v>249</v>
      </c>
      <c r="AD1074" s="319" t="s">
        <v>26</v>
      </c>
      <c r="AE1074" s="324"/>
      <c r="AF1074" s="317">
        <v>0</v>
      </c>
      <c r="AG1074" s="263"/>
      <c r="AH1074" s="263"/>
      <c r="AI1074" s="263"/>
      <c r="AJ1074" s="263"/>
      <c r="AK1074" s="263"/>
      <c r="AL1074" s="263"/>
      <c r="AM1074" s="79"/>
      <c r="AN1074" s="79"/>
      <c r="AO1074" s="79"/>
      <c r="AP1074" s="263" t="s">
        <v>250</v>
      </c>
      <c r="AQ1074" s="263"/>
      <c r="AR1074"/>
    </row>
    <row r="1075" spans="1:44" s="64" customFormat="1" ht="15" customHeight="1">
      <c r="A1075" s="73" t="s">
        <v>245</v>
      </c>
      <c r="B1075" s="74">
        <v>132</v>
      </c>
      <c r="C1075" s="74" t="s">
        <v>290</v>
      </c>
      <c r="D1075" s="75">
        <v>43662</v>
      </c>
      <c r="E1075" s="75">
        <v>43663</v>
      </c>
      <c r="F1075" s="76">
        <v>2</v>
      </c>
      <c r="G1075" s="74">
        <v>7</v>
      </c>
      <c r="H1075" s="74">
        <v>2019</v>
      </c>
      <c r="I1075" s="74">
        <v>2</v>
      </c>
      <c r="J1075" s="77">
        <v>72346594</v>
      </c>
      <c r="K1075" s="74" t="s">
        <v>1496</v>
      </c>
      <c r="L1075" s="74"/>
      <c r="M1075" s="74">
        <v>1038</v>
      </c>
      <c r="N1075" s="74" t="s">
        <v>248</v>
      </c>
      <c r="O1075" s="74" t="s">
        <v>449</v>
      </c>
      <c r="P1075" s="78">
        <v>58520</v>
      </c>
      <c r="Q1075" s="74"/>
      <c r="R1075" s="74"/>
      <c r="S1075" s="74"/>
      <c r="T1075" s="263"/>
      <c r="U1075" s="79"/>
      <c r="V1075" s="80" t="s">
        <v>26</v>
      </c>
      <c r="W1075" s="263" t="s">
        <v>249</v>
      </c>
      <c r="X1075" s="280">
        <v>43662</v>
      </c>
      <c r="Y1075" s="292" t="s">
        <v>249</v>
      </c>
      <c r="Z1075" s="292" t="s">
        <v>249</v>
      </c>
      <c r="AA1075" s="280">
        <v>43663</v>
      </c>
      <c r="AB1075" s="298">
        <v>2</v>
      </c>
      <c r="AC1075" s="263" t="s">
        <v>249</v>
      </c>
      <c r="AD1075" s="319" t="s">
        <v>26</v>
      </c>
      <c r="AE1075" s="324"/>
      <c r="AF1075" s="317">
        <v>0</v>
      </c>
      <c r="AG1075" s="263"/>
      <c r="AH1075" s="263"/>
      <c r="AI1075" s="263"/>
      <c r="AJ1075" s="263"/>
      <c r="AK1075" s="263"/>
      <c r="AL1075" s="263"/>
      <c r="AM1075" s="79"/>
      <c r="AN1075" s="79"/>
      <c r="AO1075" s="79"/>
      <c r="AP1075" s="263" t="s">
        <v>250</v>
      </c>
      <c r="AQ1075" s="263"/>
      <c r="AR1075"/>
    </row>
    <row r="1076" spans="1:44" s="64" customFormat="1" ht="14.1" customHeight="1">
      <c r="A1076" s="73" t="s">
        <v>245</v>
      </c>
      <c r="B1076" s="74">
        <v>132</v>
      </c>
      <c r="C1076" s="74" t="s">
        <v>290</v>
      </c>
      <c r="D1076" s="75">
        <v>43815</v>
      </c>
      <c r="E1076" s="75">
        <v>43816</v>
      </c>
      <c r="F1076" s="76">
        <v>2</v>
      </c>
      <c r="G1076" s="74">
        <v>12</v>
      </c>
      <c r="H1076" s="74">
        <v>2019</v>
      </c>
      <c r="I1076" s="74">
        <v>2</v>
      </c>
      <c r="J1076" s="77">
        <v>72346594</v>
      </c>
      <c r="K1076" s="74" t="s">
        <v>1496</v>
      </c>
      <c r="L1076" s="74"/>
      <c r="M1076" s="74">
        <v>1038</v>
      </c>
      <c r="N1076" s="74" t="s">
        <v>248</v>
      </c>
      <c r="O1076" s="74" t="s">
        <v>449</v>
      </c>
      <c r="P1076" s="78">
        <v>58520</v>
      </c>
      <c r="Q1076" s="74"/>
      <c r="R1076" s="74"/>
      <c r="S1076" s="74"/>
      <c r="T1076" s="263"/>
      <c r="U1076" s="79"/>
      <c r="V1076" s="80" t="s">
        <v>26</v>
      </c>
      <c r="W1076" s="263" t="s">
        <v>249</v>
      </c>
      <c r="X1076" s="280">
        <v>43815</v>
      </c>
      <c r="Y1076" s="292" t="s">
        <v>249</v>
      </c>
      <c r="Z1076" s="292" t="s">
        <v>249</v>
      </c>
      <c r="AA1076" s="280">
        <v>43816</v>
      </c>
      <c r="AB1076" s="298">
        <v>2</v>
      </c>
      <c r="AC1076" s="263" t="s">
        <v>249</v>
      </c>
      <c r="AD1076" s="319" t="s">
        <v>26</v>
      </c>
      <c r="AE1076" s="324"/>
      <c r="AF1076" s="317">
        <v>0</v>
      </c>
      <c r="AG1076" s="263"/>
      <c r="AH1076" s="263"/>
      <c r="AI1076" s="263"/>
      <c r="AJ1076" s="263"/>
      <c r="AK1076" s="263"/>
      <c r="AL1076" s="263"/>
      <c r="AM1076" s="79"/>
      <c r="AN1076" s="79"/>
      <c r="AO1076" s="79"/>
      <c r="AP1076" s="263" t="s">
        <v>250</v>
      </c>
      <c r="AQ1076" s="263"/>
      <c r="AR1076"/>
    </row>
    <row r="1077" spans="1:44" s="64" customFormat="1" ht="14.1" customHeight="1">
      <c r="A1077" s="73" t="s">
        <v>245</v>
      </c>
      <c r="B1077" s="74">
        <v>132</v>
      </c>
      <c r="C1077" s="74" t="s">
        <v>290</v>
      </c>
      <c r="D1077" s="75">
        <v>43846</v>
      </c>
      <c r="E1077" s="75">
        <v>43847</v>
      </c>
      <c r="F1077" s="76">
        <v>2</v>
      </c>
      <c r="G1077" s="74">
        <v>1</v>
      </c>
      <c r="H1077" s="74">
        <v>2020</v>
      </c>
      <c r="I1077" s="74">
        <v>2</v>
      </c>
      <c r="J1077" s="77">
        <v>72346594</v>
      </c>
      <c r="K1077" s="74" t="s">
        <v>1496</v>
      </c>
      <c r="L1077" s="74"/>
      <c r="M1077" s="74">
        <v>1038</v>
      </c>
      <c r="N1077" s="74" t="s">
        <v>248</v>
      </c>
      <c r="O1077" s="74" t="s">
        <v>449</v>
      </c>
      <c r="P1077" s="78">
        <v>880000</v>
      </c>
      <c r="Q1077" s="74"/>
      <c r="R1077" s="74"/>
      <c r="S1077" s="74"/>
      <c r="T1077" s="263"/>
      <c r="U1077" s="79"/>
      <c r="V1077" s="80" t="s">
        <v>26</v>
      </c>
      <c r="W1077" s="263" t="s">
        <v>249</v>
      </c>
      <c r="X1077" s="280">
        <v>43846</v>
      </c>
      <c r="Y1077" s="292" t="s">
        <v>249</v>
      </c>
      <c r="Z1077" s="292" t="s">
        <v>249</v>
      </c>
      <c r="AA1077" s="280">
        <v>43847</v>
      </c>
      <c r="AB1077" s="298">
        <v>2</v>
      </c>
      <c r="AC1077" s="263" t="s">
        <v>249</v>
      </c>
      <c r="AD1077" s="319" t="s">
        <v>26</v>
      </c>
      <c r="AE1077" s="324"/>
      <c r="AF1077" s="317">
        <v>0</v>
      </c>
      <c r="AG1077" s="263"/>
      <c r="AH1077" s="263"/>
      <c r="AI1077" s="263"/>
      <c r="AJ1077" s="263"/>
      <c r="AK1077" s="263"/>
      <c r="AL1077" s="263"/>
      <c r="AM1077" s="79"/>
      <c r="AN1077" s="79"/>
      <c r="AO1077" s="79"/>
      <c r="AP1077" s="263" t="s">
        <v>250</v>
      </c>
      <c r="AQ1077" s="263"/>
      <c r="AR1077"/>
    </row>
    <row r="1078" spans="1:44" s="64" customFormat="1" ht="14.1" customHeight="1">
      <c r="A1078" s="73" t="s">
        <v>245</v>
      </c>
      <c r="B1078" s="74">
        <v>132</v>
      </c>
      <c r="C1078" s="74" t="s">
        <v>290</v>
      </c>
      <c r="D1078" s="75">
        <v>43877</v>
      </c>
      <c r="E1078" s="75">
        <v>43878</v>
      </c>
      <c r="F1078" s="76">
        <v>2</v>
      </c>
      <c r="G1078" s="74">
        <v>2</v>
      </c>
      <c r="H1078" s="74">
        <v>2020</v>
      </c>
      <c r="I1078" s="74">
        <v>2</v>
      </c>
      <c r="J1078" s="77">
        <v>72346594</v>
      </c>
      <c r="K1078" s="74" t="s">
        <v>1496</v>
      </c>
      <c r="L1078" s="74"/>
      <c r="M1078" s="74">
        <v>1038</v>
      </c>
      <c r="N1078" s="74" t="s">
        <v>248</v>
      </c>
      <c r="O1078" s="74" t="s">
        <v>449</v>
      </c>
      <c r="P1078" s="78">
        <v>880000</v>
      </c>
      <c r="Q1078" s="74"/>
      <c r="R1078" s="74"/>
      <c r="S1078" s="74"/>
      <c r="T1078" s="263"/>
      <c r="U1078" s="79"/>
      <c r="V1078" s="80" t="s">
        <v>26</v>
      </c>
      <c r="W1078" s="263" t="s">
        <v>249</v>
      </c>
      <c r="X1078" s="280">
        <v>43877</v>
      </c>
      <c r="Y1078" s="292" t="s">
        <v>249</v>
      </c>
      <c r="Z1078" s="292" t="s">
        <v>249</v>
      </c>
      <c r="AA1078" s="280">
        <v>43878</v>
      </c>
      <c r="AB1078" s="298">
        <v>2</v>
      </c>
      <c r="AC1078" s="263" t="s">
        <v>249</v>
      </c>
      <c r="AD1078" s="319" t="s">
        <v>26</v>
      </c>
      <c r="AE1078" s="324"/>
      <c r="AF1078" s="317">
        <v>0</v>
      </c>
      <c r="AG1078" s="263"/>
      <c r="AH1078" s="263"/>
      <c r="AI1078" s="263"/>
      <c r="AJ1078" s="263"/>
      <c r="AK1078" s="263"/>
      <c r="AL1078" s="263"/>
      <c r="AM1078" s="79"/>
      <c r="AN1078" s="79"/>
      <c r="AO1078" s="79"/>
      <c r="AP1078" s="263" t="s">
        <v>250</v>
      </c>
      <c r="AQ1078" s="263"/>
      <c r="AR1078"/>
    </row>
    <row r="1079" spans="1:44" s="64" customFormat="1" ht="15" customHeight="1">
      <c r="A1079" s="73" t="s">
        <v>245</v>
      </c>
      <c r="B1079" s="74">
        <v>132</v>
      </c>
      <c r="C1079" s="74" t="s">
        <v>290</v>
      </c>
      <c r="D1079" s="75">
        <v>43617</v>
      </c>
      <c r="E1079" s="75">
        <v>43618</v>
      </c>
      <c r="F1079" s="76">
        <v>2</v>
      </c>
      <c r="G1079" s="74">
        <v>6</v>
      </c>
      <c r="H1079" s="74">
        <v>2019</v>
      </c>
      <c r="I1079" s="74">
        <v>1</v>
      </c>
      <c r="J1079" s="77">
        <v>72346594</v>
      </c>
      <c r="K1079" s="74" t="s">
        <v>1496</v>
      </c>
      <c r="L1079" s="74"/>
      <c r="M1079" s="74">
        <v>1038</v>
      </c>
      <c r="N1079" s="74" t="s">
        <v>248</v>
      </c>
      <c r="O1079" s="74" t="s">
        <v>449</v>
      </c>
      <c r="P1079" s="78">
        <v>55208</v>
      </c>
      <c r="Q1079" s="74"/>
      <c r="R1079" s="74"/>
      <c r="S1079" s="74"/>
      <c r="T1079" s="263"/>
      <c r="U1079" s="79"/>
      <c r="V1079" s="80" t="s">
        <v>26</v>
      </c>
      <c r="W1079" s="263" t="s">
        <v>249</v>
      </c>
      <c r="X1079" s="280">
        <v>43617</v>
      </c>
      <c r="Y1079" s="292" t="s">
        <v>249</v>
      </c>
      <c r="Z1079" s="292" t="s">
        <v>249</v>
      </c>
      <c r="AA1079" s="280">
        <v>43618</v>
      </c>
      <c r="AB1079" s="298">
        <v>2</v>
      </c>
      <c r="AC1079" s="263" t="s">
        <v>249</v>
      </c>
      <c r="AD1079" s="319" t="s">
        <v>26</v>
      </c>
      <c r="AE1079" s="324"/>
      <c r="AF1079" s="317">
        <v>0</v>
      </c>
      <c r="AG1079" s="263"/>
      <c r="AH1079" s="263"/>
      <c r="AI1079" s="263"/>
      <c r="AJ1079" s="263"/>
      <c r="AK1079" s="263"/>
      <c r="AL1079" s="263"/>
      <c r="AM1079" s="79"/>
      <c r="AN1079" s="79"/>
      <c r="AO1079" s="79"/>
      <c r="AP1079" s="263" t="s">
        <v>250</v>
      </c>
      <c r="AQ1079" s="263"/>
      <c r="AR1079"/>
    </row>
    <row r="1080" spans="1:44" s="64" customFormat="1" ht="15" customHeight="1">
      <c r="A1080" s="73" t="s">
        <v>245</v>
      </c>
      <c r="B1080" s="74">
        <v>132</v>
      </c>
      <c r="C1080" s="74" t="s">
        <v>290</v>
      </c>
      <c r="D1080" s="75">
        <v>43892</v>
      </c>
      <c r="E1080" s="75">
        <v>43892</v>
      </c>
      <c r="F1080" s="76">
        <v>1</v>
      </c>
      <c r="G1080" s="74">
        <v>3</v>
      </c>
      <c r="H1080" s="74">
        <v>2020</v>
      </c>
      <c r="I1080" s="74">
        <v>1</v>
      </c>
      <c r="J1080" s="77">
        <v>72346594</v>
      </c>
      <c r="K1080" s="74" t="s">
        <v>1496</v>
      </c>
      <c r="L1080" s="74"/>
      <c r="M1080" s="74">
        <v>1038</v>
      </c>
      <c r="N1080" s="74" t="s">
        <v>248</v>
      </c>
      <c r="O1080" s="74" t="s">
        <v>249</v>
      </c>
      <c r="P1080" s="78">
        <v>31000</v>
      </c>
      <c r="Q1080" s="74"/>
      <c r="R1080" s="74"/>
      <c r="S1080" s="74"/>
      <c r="T1080" s="263"/>
      <c r="U1080" s="79"/>
      <c r="V1080" s="80" t="s">
        <v>26</v>
      </c>
      <c r="W1080" s="263" t="s">
        <v>249</v>
      </c>
      <c r="X1080" s="280">
        <v>43892</v>
      </c>
      <c r="Y1080" s="292" t="s">
        <v>249</v>
      </c>
      <c r="Z1080" s="292" t="s">
        <v>249</v>
      </c>
      <c r="AA1080" s="280">
        <v>43892</v>
      </c>
      <c r="AB1080" s="298">
        <v>1</v>
      </c>
      <c r="AC1080" s="263" t="s">
        <v>249</v>
      </c>
      <c r="AD1080" s="319" t="s">
        <v>26</v>
      </c>
      <c r="AE1080" s="324"/>
      <c r="AF1080" s="317">
        <v>0</v>
      </c>
      <c r="AG1080" s="263"/>
      <c r="AH1080" s="263"/>
      <c r="AI1080" s="263"/>
      <c r="AJ1080" s="263"/>
      <c r="AK1080" s="263"/>
      <c r="AL1080" s="263"/>
      <c r="AM1080" s="79"/>
      <c r="AN1080" s="79"/>
      <c r="AO1080" s="79"/>
      <c r="AP1080" s="263" t="s">
        <v>250</v>
      </c>
      <c r="AQ1080" s="263"/>
      <c r="AR1080"/>
    </row>
    <row r="1081" spans="1:44" s="64" customFormat="1" ht="14.1" customHeight="1">
      <c r="A1081" s="73" t="s">
        <v>245</v>
      </c>
      <c r="B1081" s="74">
        <v>132</v>
      </c>
      <c r="C1081" s="74" t="s">
        <v>290</v>
      </c>
      <c r="D1081" s="75">
        <v>43865</v>
      </c>
      <c r="E1081" s="75">
        <v>43865</v>
      </c>
      <c r="F1081" s="76">
        <v>1</v>
      </c>
      <c r="G1081" s="74">
        <v>2</v>
      </c>
      <c r="H1081" s="74">
        <v>2020</v>
      </c>
      <c r="I1081" s="74">
        <v>1</v>
      </c>
      <c r="J1081" s="77">
        <v>72346594</v>
      </c>
      <c r="K1081" s="74" t="s">
        <v>1496</v>
      </c>
      <c r="L1081" s="74"/>
      <c r="M1081" s="74">
        <v>1038</v>
      </c>
      <c r="N1081" s="74" t="s">
        <v>248</v>
      </c>
      <c r="O1081" s="74" t="s">
        <v>449</v>
      </c>
      <c r="P1081" s="78">
        <v>55208</v>
      </c>
      <c r="Q1081" s="74"/>
      <c r="R1081" s="74"/>
      <c r="S1081" s="74"/>
      <c r="T1081" s="263"/>
      <c r="U1081" s="79"/>
      <c r="V1081" s="80" t="s">
        <v>26</v>
      </c>
      <c r="W1081" s="263" t="s">
        <v>249</v>
      </c>
      <c r="X1081" s="280">
        <v>43865</v>
      </c>
      <c r="Y1081" s="292" t="s">
        <v>249</v>
      </c>
      <c r="Z1081" s="292" t="s">
        <v>249</v>
      </c>
      <c r="AA1081" s="280">
        <v>43865</v>
      </c>
      <c r="AB1081" s="298">
        <v>1</v>
      </c>
      <c r="AC1081" s="263" t="s">
        <v>249</v>
      </c>
      <c r="AD1081" s="319" t="s">
        <v>26</v>
      </c>
      <c r="AE1081" s="324"/>
      <c r="AF1081" s="317">
        <v>0</v>
      </c>
      <c r="AG1081" s="263"/>
      <c r="AH1081" s="263"/>
      <c r="AI1081" s="263"/>
      <c r="AJ1081" s="263"/>
      <c r="AK1081" s="263"/>
      <c r="AL1081" s="263"/>
      <c r="AM1081" s="79"/>
      <c r="AN1081" s="79"/>
      <c r="AO1081" s="79"/>
      <c r="AP1081" s="263" t="s">
        <v>250</v>
      </c>
      <c r="AQ1081" s="263"/>
      <c r="AR1081"/>
    </row>
    <row r="1082" spans="1:44" s="64" customFormat="1" ht="14.1" customHeight="1">
      <c r="A1082" s="73" t="s">
        <v>245</v>
      </c>
      <c r="B1082" s="74">
        <v>132</v>
      </c>
      <c r="C1082" s="74" t="s">
        <v>290</v>
      </c>
      <c r="D1082" s="75">
        <v>43376</v>
      </c>
      <c r="E1082" s="75">
        <v>43376</v>
      </c>
      <c r="F1082" s="76">
        <v>1</v>
      </c>
      <c r="G1082" s="74">
        <v>10</v>
      </c>
      <c r="H1082" s="74">
        <v>2018</v>
      </c>
      <c r="I1082" s="74">
        <v>1</v>
      </c>
      <c r="J1082" s="77">
        <v>72347286</v>
      </c>
      <c r="K1082" s="74" t="s">
        <v>1497</v>
      </c>
      <c r="L1082" s="74"/>
      <c r="M1082" s="74">
        <v>1038</v>
      </c>
      <c r="N1082" s="74" t="s">
        <v>248</v>
      </c>
      <c r="O1082" s="74" t="s">
        <v>34</v>
      </c>
      <c r="P1082" s="78">
        <v>26041.4</v>
      </c>
      <c r="Q1082" s="74"/>
      <c r="R1082" s="74"/>
      <c r="S1082" s="74"/>
      <c r="T1082" s="263"/>
      <c r="U1082" s="79"/>
      <c r="V1082" s="80" t="s">
        <v>256</v>
      </c>
      <c r="W1082" s="263" t="s">
        <v>249</v>
      </c>
      <c r="X1082" s="280">
        <v>43376</v>
      </c>
      <c r="Y1082" s="292">
        <v>43376</v>
      </c>
      <c r="Z1082" s="292" t="s">
        <v>249</v>
      </c>
      <c r="AA1082" s="280">
        <v>43376</v>
      </c>
      <c r="AB1082" s="299">
        <v>1</v>
      </c>
      <c r="AC1082" s="263" t="s">
        <v>249</v>
      </c>
      <c r="AD1082" s="319" t="s">
        <v>256</v>
      </c>
      <c r="AE1082" s="324"/>
      <c r="AF1082" s="317">
        <v>32511</v>
      </c>
      <c r="AG1082" s="263"/>
      <c r="AH1082" s="263"/>
      <c r="AI1082" s="263"/>
      <c r="AJ1082" s="263"/>
      <c r="AK1082" s="263"/>
      <c r="AL1082" s="263"/>
      <c r="AM1082" s="79"/>
      <c r="AN1082" s="79"/>
      <c r="AO1082" s="79"/>
      <c r="AP1082" s="263"/>
      <c r="AQ1082" s="263"/>
      <c r="AR1082"/>
    </row>
    <row r="1083" spans="1:44" s="64" customFormat="1" ht="14.1" customHeight="1">
      <c r="A1083" s="73" t="s">
        <v>245</v>
      </c>
      <c r="B1083" s="74">
        <v>132</v>
      </c>
      <c r="C1083" s="74" t="s">
        <v>290</v>
      </c>
      <c r="D1083" s="75">
        <v>43396</v>
      </c>
      <c r="E1083" s="75">
        <v>43397</v>
      </c>
      <c r="F1083" s="76">
        <v>2</v>
      </c>
      <c r="G1083" s="74">
        <v>10</v>
      </c>
      <c r="H1083" s="74">
        <v>2018</v>
      </c>
      <c r="I1083" s="74">
        <v>2</v>
      </c>
      <c r="J1083" s="77">
        <v>72347286</v>
      </c>
      <c r="K1083" s="74" t="s">
        <v>1497</v>
      </c>
      <c r="L1083" s="74"/>
      <c r="M1083" s="74">
        <v>1038</v>
      </c>
      <c r="N1083" s="74" t="s">
        <v>248</v>
      </c>
      <c r="O1083" s="74" t="s">
        <v>34</v>
      </c>
      <c r="P1083" s="78">
        <v>156248.4</v>
      </c>
      <c r="Q1083" s="74"/>
      <c r="R1083" s="74"/>
      <c r="S1083" s="74"/>
      <c r="T1083" s="263"/>
      <c r="U1083" s="79"/>
      <c r="V1083" s="80" t="s">
        <v>256</v>
      </c>
      <c r="W1083" s="263" t="s">
        <v>249</v>
      </c>
      <c r="X1083" s="280">
        <v>43396</v>
      </c>
      <c r="Y1083" s="292">
        <v>43397</v>
      </c>
      <c r="Z1083" s="292" t="s">
        <v>249</v>
      </c>
      <c r="AA1083" s="280">
        <v>43397</v>
      </c>
      <c r="AB1083" s="299">
        <v>2</v>
      </c>
      <c r="AC1083" s="263" t="s">
        <v>249</v>
      </c>
      <c r="AD1083" s="319" t="s">
        <v>256</v>
      </c>
      <c r="AE1083" s="324"/>
      <c r="AF1083" s="317">
        <v>195064</v>
      </c>
      <c r="AG1083" s="263"/>
      <c r="AH1083" s="263"/>
      <c r="AI1083" s="263"/>
      <c r="AJ1083" s="263"/>
      <c r="AK1083" s="263"/>
      <c r="AL1083" s="263"/>
      <c r="AM1083" s="79"/>
      <c r="AN1083" s="79"/>
      <c r="AO1083" s="79"/>
      <c r="AP1083" s="263"/>
      <c r="AQ1083" s="263"/>
      <c r="AR1083"/>
    </row>
    <row r="1084" spans="1:44" s="64" customFormat="1" ht="14.1" customHeight="1">
      <c r="A1084" s="73" t="s">
        <v>245</v>
      </c>
      <c r="B1084" s="74">
        <v>132</v>
      </c>
      <c r="C1084" s="74" t="s">
        <v>290</v>
      </c>
      <c r="D1084" s="75">
        <v>43398</v>
      </c>
      <c r="E1084" s="75">
        <v>43403</v>
      </c>
      <c r="F1084" s="76">
        <v>6</v>
      </c>
      <c r="G1084" s="74">
        <v>10</v>
      </c>
      <c r="H1084" s="74">
        <v>2018</v>
      </c>
      <c r="I1084" s="74">
        <v>2</v>
      </c>
      <c r="J1084" s="77">
        <v>72347286</v>
      </c>
      <c r="K1084" s="74" t="s">
        <v>1497</v>
      </c>
      <c r="L1084" s="74"/>
      <c r="M1084" s="74">
        <v>1038</v>
      </c>
      <c r="N1084" s="74" t="s">
        <v>248</v>
      </c>
      <c r="O1084" s="74" t="s">
        <v>34</v>
      </c>
      <c r="P1084" s="78">
        <v>52082.8</v>
      </c>
      <c r="Q1084" s="74"/>
      <c r="R1084" s="74"/>
      <c r="S1084" s="74"/>
      <c r="T1084" s="263"/>
      <c r="U1084" s="79"/>
      <c r="V1084" s="80" t="s">
        <v>256</v>
      </c>
      <c r="W1084" s="263" t="s">
        <v>249</v>
      </c>
      <c r="X1084" s="280">
        <v>43398</v>
      </c>
      <c r="Y1084" s="292">
        <v>43403</v>
      </c>
      <c r="Z1084" s="292" t="s">
        <v>249</v>
      </c>
      <c r="AA1084" s="280">
        <v>43403</v>
      </c>
      <c r="AB1084" s="299">
        <v>6</v>
      </c>
      <c r="AC1084" s="263" t="s">
        <v>249</v>
      </c>
      <c r="AD1084" s="319" t="s">
        <v>256</v>
      </c>
      <c r="AE1084" s="324"/>
      <c r="AF1084" s="317">
        <v>65021</v>
      </c>
      <c r="AG1084" s="263" t="s">
        <v>249</v>
      </c>
      <c r="AH1084" s="263" t="s">
        <v>249</v>
      </c>
      <c r="AI1084" s="263" t="s">
        <v>249</v>
      </c>
      <c r="AJ1084" s="263" t="s">
        <v>249</v>
      </c>
      <c r="AK1084" s="263" t="s">
        <v>249</v>
      </c>
      <c r="AL1084" s="263" t="s">
        <v>249</v>
      </c>
      <c r="AM1084" s="79"/>
      <c r="AN1084" s="79" t="s">
        <v>249</v>
      </c>
      <c r="AO1084" s="79" t="s">
        <v>249</v>
      </c>
      <c r="AP1084" s="263"/>
      <c r="AQ1084" s="263"/>
      <c r="AR1084"/>
    </row>
    <row r="1085" spans="1:44" s="64" customFormat="1" ht="14.1" customHeight="1">
      <c r="A1085" s="73" t="s">
        <v>245</v>
      </c>
      <c r="B1085" s="74">
        <v>132</v>
      </c>
      <c r="C1085" s="74" t="s">
        <v>290</v>
      </c>
      <c r="D1085" s="75">
        <v>43421</v>
      </c>
      <c r="E1085" s="75">
        <v>43434</v>
      </c>
      <c r="F1085" s="76">
        <v>14</v>
      </c>
      <c r="G1085" s="74">
        <v>11</v>
      </c>
      <c r="H1085" s="74">
        <v>2018</v>
      </c>
      <c r="I1085" s="74">
        <v>1</v>
      </c>
      <c r="J1085" s="77">
        <v>72347286</v>
      </c>
      <c r="K1085" s="74" t="s">
        <v>1497</v>
      </c>
      <c r="L1085" s="74"/>
      <c r="M1085" s="74">
        <v>1045</v>
      </c>
      <c r="N1085" s="74" t="s">
        <v>255</v>
      </c>
      <c r="O1085" s="74" t="s">
        <v>34</v>
      </c>
      <c r="P1085" s="78">
        <v>156248.4</v>
      </c>
      <c r="Q1085" s="74"/>
      <c r="R1085" s="74"/>
      <c r="S1085" s="74"/>
      <c r="T1085" s="263"/>
      <c r="U1085" s="79"/>
      <c r="V1085" s="80" t="s">
        <v>256</v>
      </c>
      <c r="W1085" s="263" t="s">
        <v>249</v>
      </c>
      <c r="X1085" s="280">
        <v>43421</v>
      </c>
      <c r="Y1085" s="292">
        <v>43434</v>
      </c>
      <c r="Z1085" s="292" t="s">
        <v>249</v>
      </c>
      <c r="AA1085" s="280">
        <v>43434</v>
      </c>
      <c r="AB1085" s="299">
        <v>14</v>
      </c>
      <c r="AC1085" s="263" t="s">
        <v>249</v>
      </c>
      <c r="AD1085" s="319" t="s">
        <v>256</v>
      </c>
      <c r="AE1085" s="324"/>
      <c r="AF1085" s="317">
        <v>195064</v>
      </c>
      <c r="AG1085" s="263" t="s">
        <v>249</v>
      </c>
      <c r="AH1085" s="263" t="s">
        <v>249</v>
      </c>
      <c r="AI1085" s="263" t="s">
        <v>249</v>
      </c>
      <c r="AJ1085" s="263" t="s">
        <v>249</v>
      </c>
      <c r="AK1085" s="263" t="s">
        <v>249</v>
      </c>
      <c r="AL1085" s="263" t="s">
        <v>249</v>
      </c>
      <c r="AM1085" s="79"/>
      <c r="AN1085" s="79" t="s">
        <v>249</v>
      </c>
      <c r="AO1085" s="79" t="s">
        <v>249</v>
      </c>
      <c r="AP1085" s="263"/>
      <c r="AQ1085" s="263"/>
      <c r="AR1085"/>
    </row>
    <row r="1086" spans="1:44" s="64" customFormat="1" ht="14.1" customHeight="1">
      <c r="A1086" s="73" t="s">
        <v>245</v>
      </c>
      <c r="B1086" s="74">
        <v>132</v>
      </c>
      <c r="C1086" s="74" t="s">
        <v>290</v>
      </c>
      <c r="D1086" s="75">
        <v>43435</v>
      </c>
      <c r="E1086" s="75">
        <v>43435</v>
      </c>
      <c r="F1086" s="76">
        <v>1</v>
      </c>
      <c r="G1086" s="74">
        <v>12</v>
      </c>
      <c r="H1086" s="74">
        <v>2018</v>
      </c>
      <c r="I1086" s="74">
        <v>2</v>
      </c>
      <c r="J1086" s="77">
        <v>72347286</v>
      </c>
      <c r="K1086" s="74" t="s">
        <v>1497</v>
      </c>
      <c r="L1086" s="74"/>
      <c r="M1086" s="74">
        <v>1038</v>
      </c>
      <c r="N1086" s="74" t="s">
        <v>248</v>
      </c>
      <c r="O1086" s="74" t="s">
        <v>34</v>
      </c>
      <c r="P1086" s="78">
        <v>227575</v>
      </c>
      <c r="Q1086" s="74"/>
      <c r="R1086" s="74"/>
      <c r="S1086" s="74"/>
      <c r="T1086" s="263"/>
      <c r="U1086" s="79"/>
      <c r="V1086" s="80" t="s">
        <v>26</v>
      </c>
      <c r="W1086" s="263" t="s">
        <v>249</v>
      </c>
      <c r="X1086" s="280">
        <v>43435</v>
      </c>
      <c r="Y1086" s="292">
        <v>43435</v>
      </c>
      <c r="Z1086" s="292" t="s">
        <v>249</v>
      </c>
      <c r="AA1086" s="280">
        <v>43435</v>
      </c>
      <c r="AB1086" s="299">
        <v>1</v>
      </c>
      <c r="AC1086" s="263" t="s">
        <v>249</v>
      </c>
      <c r="AD1086" s="319" t="s">
        <v>26</v>
      </c>
      <c r="AE1086" s="324"/>
      <c r="AF1086" s="317">
        <v>0</v>
      </c>
      <c r="AG1086" s="263"/>
      <c r="AH1086" s="263"/>
      <c r="AI1086" s="263"/>
      <c r="AJ1086" s="263"/>
      <c r="AK1086" s="263"/>
      <c r="AL1086" s="263"/>
      <c r="AM1086" s="79"/>
      <c r="AN1086" s="79"/>
      <c r="AO1086" s="79"/>
      <c r="AP1086" s="263" t="s">
        <v>250</v>
      </c>
      <c r="AQ1086" s="263"/>
      <c r="AR1086"/>
    </row>
    <row r="1087" spans="1:44" s="64" customFormat="1" ht="14.1" customHeight="1">
      <c r="A1087" s="73" t="s">
        <v>245</v>
      </c>
      <c r="B1087" s="74">
        <v>132</v>
      </c>
      <c r="C1087" s="74" t="s">
        <v>290</v>
      </c>
      <c r="D1087" s="75">
        <v>43805</v>
      </c>
      <c r="E1087" s="75">
        <v>43810</v>
      </c>
      <c r="F1087" s="76">
        <v>6</v>
      </c>
      <c r="G1087" s="74">
        <v>12</v>
      </c>
      <c r="H1087" s="74">
        <v>2019</v>
      </c>
      <c r="I1087" s="74">
        <v>2</v>
      </c>
      <c r="J1087" s="77">
        <v>72347286</v>
      </c>
      <c r="K1087" s="74" t="s">
        <v>1497</v>
      </c>
      <c r="L1087" s="74"/>
      <c r="M1087" s="74">
        <v>1046</v>
      </c>
      <c r="N1087" s="74" t="s">
        <v>274</v>
      </c>
      <c r="O1087" s="74" t="s">
        <v>34</v>
      </c>
      <c r="P1087" s="78">
        <v>32511</v>
      </c>
      <c r="Q1087" s="74"/>
      <c r="R1087" s="74"/>
      <c r="S1087" s="74"/>
      <c r="T1087" s="263"/>
      <c r="U1087" s="79"/>
      <c r="V1087" s="80" t="s">
        <v>256</v>
      </c>
      <c r="W1087" s="263" t="s">
        <v>249</v>
      </c>
      <c r="X1087" s="280">
        <v>43805</v>
      </c>
      <c r="Y1087" s="292"/>
      <c r="Z1087" s="292"/>
      <c r="AA1087" s="280">
        <v>43810</v>
      </c>
      <c r="AB1087" s="299">
        <v>6</v>
      </c>
      <c r="AC1087" s="263"/>
      <c r="AD1087" s="319" t="s">
        <v>256</v>
      </c>
      <c r="AE1087" s="324"/>
      <c r="AF1087" s="317">
        <v>146301</v>
      </c>
      <c r="AG1087" s="263" t="s">
        <v>249</v>
      </c>
      <c r="AH1087" s="263" t="s">
        <v>249</v>
      </c>
      <c r="AI1087" s="263" t="s">
        <v>249</v>
      </c>
      <c r="AJ1087" s="263" t="s">
        <v>249</v>
      </c>
      <c r="AK1087" s="263" t="s">
        <v>249</v>
      </c>
      <c r="AL1087" s="263" t="s">
        <v>249</v>
      </c>
      <c r="AM1087" s="79"/>
      <c r="AN1087" s="79" t="s">
        <v>249</v>
      </c>
      <c r="AO1087" s="79" t="s">
        <v>249</v>
      </c>
      <c r="AP1087" s="263"/>
      <c r="AQ1087" s="263"/>
      <c r="AR1087"/>
    </row>
    <row r="1088" spans="1:44" s="64" customFormat="1" ht="14.1" customHeight="1">
      <c r="A1088" s="73" t="s">
        <v>245</v>
      </c>
      <c r="B1088" s="74">
        <v>132</v>
      </c>
      <c r="C1088" s="74" t="s">
        <v>290</v>
      </c>
      <c r="D1088" s="75">
        <v>43815</v>
      </c>
      <c r="E1088" s="75">
        <v>43815</v>
      </c>
      <c r="F1088" s="76">
        <v>1</v>
      </c>
      <c r="G1088" s="74">
        <v>12</v>
      </c>
      <c r="H1088" s="74">
        <v>2019</v>
      </c>
      <c r="I1088" s="74">
        <v>2</v>
      </c>
      <c r="J1088" s="77">
        <v>72347286</v>
      </c>
      <c r="K1088" s="74" t="s">
        <v>1497</v>
      </c>
      <c r="L1088" s="74"/>
      <c r="M1088" s="74">
        <v>1038</v>
      </c>
      <c r="N1088" s="74" t="s">
        <v>248</v>
      </c>
      <c r="O1088" s="74" t="s">
        <v>34</v>
      </c>
      <c r="P1088" s="78">
        <v>32511</v>
      </c>
      <c r="Q1088" s="74"/>
      <c r="R1088" s="74"/>
      <c r="S1088" s="74"/>
      <c r="T1088" s="263"/>
      <c r="U1088" s="79"/>
      <c r="V1088" s="80" t="s">
        <v>26</v>
      </c>
      <c r="W1088" s="263">
        <v>42288</v>
      </c>
      <c r="X1088" s="280">
        <v>43815</v>
      </c>
      <c r="Y1088" s="292">
        <v>43815</v>
      </c>
      <c r="Z1088" s="292" t="s">
        <v>1498</v>
      </c>
      <c r="AA1088" s="280">
        <v>43815</v>
      </c>
      <c r="AB1088" s="299">
        <v>1</v>
      </c>
      <c r="AC1088" s="263" t="s">
        <v>1499</v>
      </c>
      <c r="AD1088" s="319" t="s">
        <v>26</v>
      </c>
      <c r="AE1088" s="324"/>
      <c r="AF1088" s="317">
        <v>0</v>
      </c>
      <c r="AG1088" s="263"/>
      <c r="AH1088" s="263"/>
      <c r="AI1088" s="263"/>
      <c r="AJ1088" s="263"/>
      <c r="AK1088" s="263"/>
      <c r="AL1088" s="263"/>
      <c r="AM1088" s="79"/>
      <c r="AN1088" s="79"/>
      <c r="AO1088" s="79"/>
      <c r="AP1088" s="263" t="s">
        <v>250</v>
      </c>
      <c r="AQ1088" s="263"/>
      <c r="AR1088"/>
    </row>
    <row r="1089" spans="1:44" s="64" customFormat="1" ht="14.1" customHeight="1">
      <c r="A1089" s="73" t="s">
        <v>245</v>
      </c>
      <c r="B1089" s="74">
        <v>132</v>
      </c>
      <c r="C1089" s="74" t="s">
        <v>290</v>
      </c>
      <c r="D1089" s="75">
        <v>43816</v>
      </c>
      <c r="E1089" s="75">
        <v>43816</v>
      </c>
      <c r="F1089" s="76">
        <v>1</v>
      </c>
      <c r="G1089" s="74">
        <v>12</v>
      </c>
      <c r="H1089" s="74">
        <v>2019</v>
      </c>
      <c r="I1089" s="74">
        <v>2</v>
      </c>
      <c r="J1089" s="77">
        <v>72347286</v>
      </c>
      <c r="K1089" s="74" t="s">
        <v>1497</v>
      </c>
      <c r="L1089" s="74"/>
      <c r="M1089" s="74">
        <v>1038</v>
      </c>
      <c r="N1089" s="74" t="s">
        <v>248</v>
      </c>
      <c r="O1089" s="74" t="s">
        <v>34</v>
      </c>
      <c r="P1089" s="78">
        <v>227575</v>
      </c>
      <c r="Q1089" s="74"/>
      <c r="R1089" s="74"/>
      <c r="S1089" s="74"/>
      <c r="T1089" s="263"/>
      <c r="U1089" s="79"/>
      <c r="V1089" s="80" t="s">
        <v>26</v>
      </c>
      <c r="W1089" s="263" t="s">
        <v>249</v>
      </c>
      <c r="X1089" s="280">
        <v>43816</v>
      </c>
      <c r="Y1089" s="292">
        <v>43816</v>
      </c>
      <c r="Z1089" s="292" t="s">
        <v>249</v>
      </c>
      <c r="AA1089" s="280">
        <v>43816</v>
      </c>
      <c r="AB1089" s="299">
        <v>1</v>
      </c>
      <c r="AC1089" s="263" t="s">
        <v>249</v>
      </c>
      <c r="AD1089" s="319" t="s">
        <v>26</v>
      </c>
      <c r="AE1089" s="324"/>
      <c r="AF1089" s="317">
        <v>0</v>
      </c>
      <c r="AG1089" s="263"/>
      <c r="AH1089" s="263"/>
      <c r="AI1089" s="263"/>
      <c r="AJ1089" s="263"/>
      <c r="AK1089" s="263"/>
      <c r="AL1089" s="263"/>
      <c r="AM1089" s="79"/>
      <c r="AN1089" s="79"/>
      <c r="AO1089" s="79"/>
      <c r="AP1089" s="263" t="s">
        <v>250</v>
      </c>
      <c r="AQ1089" s="263"/>
      <c r="AR1089"/>
    </row>
    <row r="1090" spans="1:44" s="64" customFormat="1" ht="14.1" customHeight="1">
      <c r="A1090" s="73" t="s">
        <v>245</v>
      </c>
      <c r="B1090" s="74">
        <v>132</v>
      </c>
      <c r="C1090" s="74" t="s">
        <v>290</v>
      </c>
      <c r="D1090" s="75">
        <v>43838</v>
      </c>
      <c r="E1090" s="75">
        <v>43838</v>
      </c>
      <c r="F1090" s="76">
        <v>1</v>
      </c>
      <c r="G1090" s="74">
        <v>1</v>
      </c>
      <c r="H1090" s="74">
        <v>2020</v>
      </c>
      <c r="I1090" s="74">
        <v>1</v>
      </c>
      <c r="J1090" s="77">
        <v>72347286</v>
      </c>
      <c r="K1090" s="74" t="s">
        <v>1497</v>
      </c>
      <c r="L1090" s="74"/>
      <c r="M1090" s="74">
        <v>1038</v>
      </c>
      <c r="N1090" s="74" t="s">
        <v>248</v>
      </c>
      <c r="O1090" s="74" t="s">
        <v>34</v>
      </c>
      <c r="P1090" s="78">
        <v>1000000</v>
      </c>
      <c r="Q1090" s="74"/>
      <c r="R1090" s="74"/>
      <c r="S1090" s="74"/>
      <c r="T1090" s="263"/>
      <c r="U1090" s="79"/>
      <c r="V1090" s="80" t="s">
        <v>26</v>
      </c>
      <c r="W1090" s="263" t="s">
        <v>249</v>
      </c>
      <c r="X1090" s="280">
        <v>43838</v>
      </c>
      <c r="Y1090" s="292">
        <v>43838</v>
      </c>
      <c r="Z1090" s="292" t="s">
        <v>249</v>
      </c>
      <c r="AA1090" s="280">
        <v>43838</v>
      </c>
      <c r="AB1090" s="299">
        <v>1</v>
      </c>
      <c r="AC1090" s="263" t="s">
        <v>249</v>
      </c>
      <c r="AD1090" s="319" t="s">
        <v>26</v>
      </c>
      <c r="AE1090" s="324"/>
      <c r="AF1090" s="317">
        <v>0</v>
      </c>
      <c r="AG1090" s="263"/>
      <c r="AH1090" s="263"/>
      <c r="AI1090" s="263"/>
      <c r="AJ1090" s="263"/>
      <c r="AK1090" s="263"/>
      <c r="AL1090" s="263"/>
      <c r="AM1090" s="79"/>
      <c r="AN1090" s="79"/>
      <c r="AO1090" s="79"/>
      <c r="AP1090" s="263" t="s">
        <v>250</v>
      </c>
      <c r="AQ1090" s="263"/>
      <c r="AR1090"/>
    </row>
    <row r="1091" spans="1:44" s="64" customFormat="1" ht="14.1" customHeight="1">
      <c r="A1091" s="73" t="s">
        <v>245</v>
      </c>
      <c r="B1091" s="74">
        <v>132</v>
      </c>
      <c r="C1091" s="74" t="s">
        <v>290</v>
      </c>
      <c r="D1091" s="75">
        <v>43862</v>
      </c>
      <c r="E1091" s="75">
        <v>43862</v>
      </c>
      <c r="F1091" s="76">
        <v>1</v>
      </c>
      <c r="G1091" s="74">
        <v>2</v>
      </c>
      <c r="H1091" s="74">
        <v>2020</v>
      </c>
      <c r="I1091" s="74"/>
      <c r="J1091" s="77">
        <v>72347286</v>
      </c>
      <c r="K1091" s="74" t="s">
        <v>1497</v>
      </c>
      <c r="L1091" s="74"/>
      <c r="M1091" s="74">
        <v>1038</v>
      </c>
      <c r="N1091" s="74" t="s">
        <v>248</v>
      </c>
      <c r="O1091" s="74" t="s">
        <v>34</v>
      </c>
      <c r="P1091" s="78">
        <v>29260</v>
      </c>
      <c r="Q1091" s="74"/>
      <c r="R1091" s="74"/>
      <c r="S1091" s="74"/>
      <c r="T1091" s="263"/>
      <c r="U1091" s="79"/>
      <c r="V1091" s="80" t="s">
        <v>26</v>
      </c>
      <c r="W1091" s="263"/>
      <c r="X1091" s="280">
        <v>43862</v>
      </c>
      <c r="Y1091" s="292"/>
      <c r="Z1091" s="292"/>
      <c r="AA1091" s="280">
        <v>43862</v>
      </c>
      <c r="AB1091" s="299">
        <v>1</v>
      </c>
      <c r="AC1091" s="263"/>
      <c r="AD1091" s="319" t="s">
        <v>26</v>
      </c>
      <c r="AE1091" s="324"/>
      <c r="AF1091" s="317">
        <v>0</v>
      </c>
      <c r="AG1091" s="263" t="s">
        <v>249</v>
      </c>
      <c r="AH1091" s="263" t="s">
        <v>249</v>
      </c>
      <c r="AI1091" s="263" t="s">
        <v>249</v>
      </c>
      <c r="AJ1091" s="263" t="s">
        <v>249</v>
      </c>
      <c r="AK1091" s="263" t="s">
        <v>249</v>
      </c>
      <c r="AL1091" s="263" t="s">
        <v>249</v>
      </c>
      <c r="AM1091" s="79"/>
      <c r="AN1091" s="79" t="s">
        <v>249</v>
      </c>
      <c r="AO1091" s="79" t="s">
        <v>249</v>
      </c>
      <c r="AP1091" s="263" t="s">
        <v>250</v>
      </c>
      <c r="AQ1091" s="263"/>
      <c r="AR1091"/>
    </row>
    <row r="1092" spans="1:44" s="64" customFormat="1" ht="14.1" customHeight="1">
      <c r="A1092" s="73" t="s">
        <v>245</v>
      </c>
      <c r="B1092" s="74">
        <v>132</v>
      </c>
      <c r="C1092" s="74" t="s">
        <v>290</v>
      </c>
      <c r="D1092" s="75">
        <v>43559</v>
      </c>
      <c r="E1092" s="75">
        <v>43560</v>
      </c>
      <c r="F1092" s="76">
        <v>2</v>
      </c>
      <c r="G1092" s="74">
        <v>4</v>
      </c>
      <c r="H1092" s="74">
        <v>2019</v>
      </c>
      <c r="I1092" s="74">
        <v>1</v>
      </c>
      <c r="J1092" s="77">
        <v>72357422</v>
      </c>
      <c r="K1092" s="74" t="s">
        <v>1500</v>
      </c>
      <c r="L1092" s="74"/>
      <c r="M1092" s="74">
        <v>1038</v>
      </c>
      <c r="N1092" s="74" t="s">
        <v>248</v>
      </c>
      <c r="O1092" s="74" t="s">
        <v>41</v>
      </c>
      <c r="P1092" s="78">
        <v>27603.866600000001</v>
      </c>
      <c r="Q1092" s="74"/>
      <c r="R1092" s="74"/>
      <c r="S1092" s="74"/>
      <c r="T1092" s="263"/>
      <c r="U1092" s="79"/>
      <c r="V1092" s="80" t="s">
        <v>26</v>
      </c>
      <c r="W1092" s="263">
        <v>72357422</v>
      </c>
      <c r="X1092" s="280">
        <v>43559</v>
      </c>
      <c r="Y1092" s="292" t="s">
        <v>1501</v>
      </c>
      <c r="Z1092" s="292" t="s">
        <v>1502</v>
      </c>
      <c r="AA1092" s="280">
        <v>43560</v>
      </c>
      <c r="AB1092" s="298">
        <v>2</v>
      </c>
      <c r="AC1092" s="263" t="s">
        <v>1122</v>
      </c>
      <c r="AD1092" s="319" t="s">
        <v>26</v>
      </c>
      <c r="AE1092" s="324"/>
      <c r="AF1092" s="317"/>
      <c r="AG1092" s="263"/>
      <c r="AH1092" s="263"/>
      <c r="AI1092" s="263"/>
      <c r="AJ1092" s="263"/>
      <c r="AK1092" s="263"/>
      <c r="AL1092" s="263"/>
      <c r="AM1092" s="79"/>
      <c r="AN1092" s="79"/>
      <c r="AO1092" s="79"/>
      <c r="AP1092" s="263"/>
      <c r="AQ1092" s="263"/>
      <c r="AR1092"/>
    </row>
    <row r="1093" spans="1:44" s="64" customFormat="1" ht="14.1" customHeight="1">
      <c r="A1093" s="73" t="s">
        <v>245</v>
      </c>
      <c r="B1093" s="74">
        <v>132</v>
      </c>
      <c r="C1093" s="74" t="s">
        <v>290</v>
      </c>
      <c r="D1093" s="75">
        <v>43561</v>
      </c>
      <c r="E1093" s="75">
        <v>43562</v>
      </c>
      <c r="F1093" s="76">
        <v>2</v>
      </c>
      <c r="G1093" s="74">
        <v>4</v>
      </c>
      <c r="H1093" s="74">
        <v>2019</v>
      </c>
      <c r="I1093" s="74">
        <v>1</v>
      </c>
      <c r="J1093" s="77">
        <v>72357422</v>
      </c>
      <c r="K1093" s="74" t="s">
        <v>1500</v>
      </c>
      <c r="L1093" s="74"/>
      <c r="M1093" s="74">
        <v>1038</v>
      </c>
      <c r="N1093" s="74" t="s">
        <v>248</v>
      </c>
      <c r="O1093" s="74" t="s">
        <v>41</v>
      </c>
      <c r="P1093" s="78">
        <v>55207.7333</v>
      </c>
      <c r="Q1093" s="74"/>
      <c r="R1093" s="74"/>
      <c r="S1093" s="74"/>
      <c r="T1093" s="263"/>
      <c r="U1093" s="79"/>
      <c r="V1093" s="80" t="s">
        <v>256</v>
      </c>
      <c r="W1093" s="263">
        <v>901010000018500</v>
      </c>
      <c r="X1093" s="280">
        <v>43561</v>
      </c>
      <c r="Y1093" s="292" t="s">
        <v>257</v>
      </c>
      <c r="Z1093" s="292" t="s">
        <v>1503</v>
      </c>
      <c r="AA1093" s="280">
        <v>43562</v>
      </c>
      <c r="AB1093" s="298">
        <v>2</v>
      </c>
      <c r="AC1093" s="263" t="s">
        <v>249</v>
      </c>
      <c r="AD1093" s="319" t="s">
        <v>256</v>
      </c>
      <c r="AE1093" s="324"/>
      <c r="AF1093" s="329"/>
      <c r="AG1093" s="263"/>
      <c r="AH1093" s="263"/>
      <c r="AI1093" s="263"/>
      <c r="AJ1093" s="263"/>
      <c r="AK1093" s="263"/>
      <c r="AL1093" s="263"/>
      <c r="AM1093" s="79"/>
      <c r="AN1093" s="79"/>
      <c r="AO1093" s="79"/>
      <c r="AP1093" s="263"/>
      <c r="AQ1093" s="263"/>
      <c r="AR1093"/>
    </row>
    <row r="1094" spans="1:44" s="64" customFormat="1" ht="14.1" hidden="1" customHeight="1">
      <c r="A1094" s="73" t="s">
        <v>245</v>
      </c>
      <c r="B1094" s="74">
        <v>132</v>
      </c>
      <c r="C1094" s="74" t="s">
        <v>290</v>
      </c>
      <c r="D1094" s="75"/>
      <c r="E1094" s="75"/>
      <c r="F1094" s="76"/>
      <c r="G1094" s="74">
        <v>12</v>
      </c>
      <c r="H1094" s="74">
        <v>2019</v>
      </c>
      <c r="I1094" s="74">
        <v>2</v>
      </c>
      <c r="J1094" s="77">
        <v>72427881</v>
      </c>
      <c r="K1094" s="74" t="s">
        <v>1504</v>
      </c>
      <c r="L1094" s="74"/>
      <c r="M1094" s="74">
        <v>1038</v>
      </c>
      <c r="N1094" s="74" t="s">
        <v>248</v>
      </c>
      <c r="O1094" s="74" t="s">
        <v>44</v>
      </c>
      <c r="P1094" s="78">
        <v>55208</v>
      </c>
      <c r="Q1094" s="74"/>
      <c r="R1094" s="74"/>
      <c r="S1094" s="74"/>
      <c r="T1094" s="79"/>
      <c r="U1094" s="79"/>
      <c r="V1094" s="80" t="s">
        <v>260</v>
      </c>
      <c r="W1094" s="79" t="s">
        <v>249</v>
      </c>
      <c r="X1094" s="114"/>
      <c r="Y1094" s="82" t="s">
        <v>249</v>
      </c>
      <c r="Z1094" s="82" t="s">
        <v>249</v>
      </c>
      <c r="AA1094" s="114"/>
      <c r="AB1094" s="83"/>
      <c r="AC1094" s="79" t="s">
        <v>249</v>
      </c>
      <c r="AD1094" s="80"/>
      <c r="AE1094" s="245"/>
      <c r="AF1094" s="84">
        <v>0</v>
      </c>
      <c r="AG1094" s="79" t="s">
        <v>249</v>
      </c>
      <c r="AH1094" s="79" t="s">
        <v>249</v>
      </c>
      <c r="AI1094" s="79" t="s">
        <v>249</v>
      </c>
      <c r="AJ1094" s="79" t="s">
        <v>249</v>
      </c>
      <c r="AK1094" s="79" t="s">
        <v>249</v>
      </c>
      <c r="AL1094" s="79" t="s">
        <v>249</v>
      </c>
      <c r="AM1094" s="79" t="s">
        <v>261</v>
      </c>
      <c r="AN1094" s="79" t="s">
        <v>249</v>
      </c>
      <c r="AO1094" s="79" t="s">
        <v>249</v>
      </c>
      <c r="AP1094" s="79"/>
      <c r="AQ1094" s="79"/>
      <c r="AR1094"/>
    </row>
    <row r="1095" spans="1:44" s="64" customFormat="1" ht="14.1" hidden="1" customHeight="1">
      <c r="A1095" s="73" t="s">
        <v>245</v>
      </c>
      <c r="B1095" s="74">
        <v>132</v>
      </c>
      <c r="C1095" s="74" t="s">
        <v>290</v>
      </c>
      <c r="D1095" s="75"/>
      <c r="E1095" s="75"/>
      <c r="F1095" s="76"/>
      <c r="G1095" s="74">
        <v>12</v>
      </c>
      <c r="H1095" s="74">
        <v>2019</v>
      </c>
      <c r="I1095" s="74">
        <v>2</v>
      </c>
      <c r="J1095" s="77">
        <v>72427881</v>
      </c>
      <c r="K1095" s="74" t="s">
        <v>1504</v>
      </c>
      <c r="L1095" s="74"/>
      <c r="M1095" s="74">
        <v>1038</v>
      </c>
      <c r="N1095" s="74" t="s">
        <v>248</v>
      </c>
      <c r="O1095" s="74" t="s">
        <v>249</v>
      </c>
      <c r="P1095" s="78">
        <v>55208</v>
      </c>
      <c r="Q1095" s="74"/>
      <c r="R1095" s="74"/>
      <c r="S1095" s="74"/>
      <c r="T1095" s="79"/>
      <c r="U1095" s="79"/>
      <c r="V1095" s="80" t="s">
        <v>260</v>
      </c>
      <c r="W1095" s="79" t="s">
        <v>249</v>
      </c>
      <c r="X1095" s="114"/>
      <c r="Y1095" s="82" t="s">
        <v>249</v>
      </c>
      <c r="Z1095" s="82" t="s">
        <v>249</v>
      </c>
      <c r="AA1095" s="114"/>
      <c r="AB1095" s="83"/>
      <c r="AC1095" s="79" t="s">
        <v>249</v>
      </c>
      <c r="AD1095" s="80"/>
      <c r="AE1095" s="245"/>
      <c r="AF1095" s="84">
        <v>0</v>
      </c>
      <c r="AG1095" s="79" t="s">
        <v>249</v>
      </c>
      <c r="AH1095" s="79" t="s">
        <v>249</v>
      </c>
      <c r="AI1095" s="79" t="s">
        <v>249</v>
      </c>
      <c r="AJ1095" s="79" t="s">
        <v>249</v>
      </c>
      <c r="AK1095" s="79" t="s">
        <v>249</v>
      </c>
      <c r="AL1095" s="79" t="s">
        <v>249</v>
      </c>
      <c r="AM1095" s="79" t="s">
        <v>261</v>
      </c>
      <c r="AN1095" s="79" t="s">
        <v>249</v>
      </c>
      <c r="AO1095" s="79" t="s">
        <v>249</v>
      </c>
      <c r="AP1095" s="79"/>
      <c r="AQ1095" s="79"/>
      <c r="AR1095"/>
    </row>
    <row r="1096" spans="1:44" s="64" customFormat="1" ht="14.1" hidden="1" customHeight="1">
      <c r="A1096" s="73" t="s">
        <v>245</v>
      </c>
      <c r="B1096" s="74">
        <v>132</v>
      </c>
      <c r="C1096" s="74" t="s">
        <v>290</v>
      </c>
      <c r="D1096" s="75"/>
      <c r="E1096" s="75"/>
      <c r="F1096" s="76"/>
      <c r="G1096" s="74">
        <v>10</v>
      </c>
      <c r="H1096" s="74">
        <v>2019</v>
      </c>
      <c r="I1096" s="74">
        <v>1</v>
      </c>
      <c r="J1096" s="77">
        <v>72427881</v>
      </c>
      <c r="K1096" s="74" t="s">
        <v>1504</v>
      </c>
      <c r="L1096" s="74"/>
      <c r="M1096" s="74">
        <v>1038</v>
      </c>
      <c r="N1096" s="74" t="s">
        <v>248</v>
      </c>
      <c r="O1096" s="74" t="s">
        <v>44</v>
      </c>
      <c r="P1096" s="78">
        <v>55208</v>
      </c>
      <c r="Q1096" s="74"/>
      <c r="R1096" s="74"/>
      <c r="S1096" s="74"/>
      <c r="T1096" s="79"/>
      <c r="U1096" s="79"/>
      <c r="V1096" s="80" t="s">
        <v>260</v>
      </c>
      <c r="W1096" s="79" t="s">
        <v>249</v>
      </c>
      <c r="X1096" s="114"/>
      <c r="Y1096" s="82" t="s">
        <v>249</v>
      </c>
      <c r="Z1096" s="82" t="s">
        <v>249</v>
      </c>
      <c r="AA1096" s="114"/>
      <c r="AB1096" s="83"/>
      <c r="AC1096" s="79" t="s">
        <v>249</v>
      </c>
      <c r="AD1096" s="80"/>
      <c r="AE1096" s="245"/>
      <c r="AF1096" s="84">
        <v>0</v>
      </c>
      <c r="AG1096" s="79" t="s">
        <v>249</v>
      </c>
      <c r="AH1096" s="79" t="s">
        <v>249</v>
      </c>
      <c r="AI1096" s="79" t="s">
        <v>249</v>
      </c>
      <c r="AJ1096" s="79" t="s">
        <v>249</v>
      </c>
      <c r="AK1096" s="79" t="s">
        <v>249</v>
      </c>
      <c r="AL1096" s="79" t="s">
        <v>249</v>
      </c>
      <c r="AM1096" s="79" t="s">
        <v>261</v>
      </c>
      <c r="AN1096" s="79" t="s">
        <v>249</v>
      </c>
      <c r="AO1096" s="79" t="s">
        <v>249</v>
      </c>
      <c r="AP1096" s="79"/>
      <c r="AQ1096" s="79"/>
      <c r="AR1096"/>
    </row>
    <row r="1097" spans="1:44" s="64" customFormat="1" ht="14.1" hidden="1" customHeight="1">
      <c r="A1097" s="73" t="s">
        <v>245</v>
      </c>
      <c r="B1097" s="74">
        <v>132</v>
      </c>
      <c r="C1097" s="74" t="s">
        <v>290</v>
      </c>
      <c r="D1097" s="75"/>
      <c r="E1097" s="75"/>
      <c r="F1097" s="76"/>
      <c r="G1097" s="74">
        <v>10</v>
      </c>
      <c r="H1097" s="74">
        <v>2019</v>
      </c>
      <c r="I1097" s="74">
        <v>1</v>
      </c>
      <c r="J1097" s="77">
        <v>72427881</v>
      </c>
      <c r="K1097" s="74" t="s">
        <v>1504</v>
      </c>
      <c r="L1097" s="74"/>
      <c r="M1097" s="74">
        <v>1038</v>
      </c>
      <c r="N1097" s="74" t="s">
        <v>248</v>
      </c>
      <c r="O1097" s="74" t="s">
        <v>44</v>
      </c>
      <c r="P1097" s="78">
        <v>55208</v>
      </c>
      <c r="Q1097" s="74"/>
      <c r="R1097" s="74"/>
      <c r="S1097" s="74"/>
      <c r="T1097" s="79"/>
      <c r="U1097" s="79"/>
      <c r="V1097" s="80" t="s">
        <v>260</v>
      </c>
      <c r="W1097" s="79" t="s">
        <v>249</v>
      </c>
      <c r="X1097" s="114"/>
      <c r="Y1097" s="82" t="s">
        <v>249</v>
      </c>
      <c r="Z1097" s="82" t="s">
        <v>249</v>
      </c>
      <c r="AA1097" s="114"/>
      <c r="AB1097" s="83"/>
      <c r="AC1097" s="79" t="s">
        <v>249</v>
      </c>
      <c r="AD1097" s="80"/>
      <c r="AE1097" s="245"/>
      <c r="AF1097" s="84">
        <v>0</v>
      </c>
      <c r="AG1097" s="79" t="s">
        <v>249</v>
      </c>
      <c r="AH1097" s="79" t="s">
        <v>249</v>
      </c>
      <c r="AI1097" s="79" t="s">
        <v>249</v>
      </c>
      <c r="AJ1097" s="79" t="s">
        <v>249</v>
      </c>
      <c r="AK1097" s="79" t="s">
        <v>249</v>
      </c>
      <c r="AL1097" s="79" t="s">
        <v>249</v>
      </c>
      <c r="AM1097" s="79" t="s">
        <v>261</v>
      </c>
      <c r="AN1097" s="79" t="s">
        <v>249</v>
      </c>
      <c r="AO1097" s="79" t="s">
        <v>249</v>
      </c>
      <c r="AP1097" s="79"/>
      <c r="AQ1097" s="79"/>
      <c r="AR1097"/>
    </row>
    <row r="1098" spans="1:44" s="64" customFormat="1" ht="14.1" hidden="1" customHeight="1">
      <c r="A1098" s="73" t="s">
        <v>245</v>
      </c>
      <c r="B1098" s="74">
        <v>132</v>
      </c>
      <c r="C1098" s="74" t="s">
        <v>290</v>
      </c>
      <c r="D1098" s="75"/>
      <c r="E1098" s="75"/>
      <c r="F1098" s="76"/>
      <c r="G1098" s="74">
        <v>10</v>
      </c>
      <c r="H1098" s="74">
        <v>2019</v>
      </c>
      <c r="I1098" s="74">
        <v>1</v>
      </c>
      <c r="J1098" s="77">
        <v>72427881</v>
      </c>
      <c r="K1098" s="74" t="s">
        <v>1504</v>
      </c>
      <c r="L1098" s="74"/>
      <c r="M1098" s="74">
        <v>1038</v>
      </c>
      <c r="N1098" s="74" t="s">
        <v>248</v>
      </c>
      <c r="O1098" s="74" t="s">
        <v>249</v>
      </c>
      <c r="P1098" s="78">
        <v>55208</v>
      </c>
      <c r="Q1098" s="74"/>
      <c r="R1098" s="74"/>
      <c r="S1098" s="74"/>
      <c r="T1098" s="79"/>
      <c r="U1098" s="79"/>
      <c r="V1098" s="80" t="s">
        <v>260</v>
      </c>
      <c r="W1098" s="79" t="s">
        <v>249</v>
      </c>
      <c r="X1098" s="114"/>
      <c r="Y1098" s="82" t="s">
        <v>249</v>
      </c>
      <c r="Z1098" s="82" t="s">
        <v>249</v>
      </c>
      <c r="AA1098" s="114"/>
      <c r="AB1098" s="83"/>
      <c r="AC1098" s="79" t="s">
        <v>249</v>
      </c>
      <c r="AD1098" s="80"/>
      <c r="AE1098" s="245"/>
      <c r="AF1098" s="84">
        <v>0</v>
      </c>
      <c r="AG1098" s="79" t="s">
        <v>249</v>
      </c>
      <c r="AH1098" s="79" t="s">
        <v>249</v>
      </c>
      <c r="AI1098" s="79" t="s">
        <v>249</v>
      </c>
      <c r="AJ1098" s="79" t="s">
        <v>249</v>
      </c>
      <c r="AK1098" s="79" t="s">
        <v>249</v>
      </c>
      <c r="AL1098" s="79" t="s">
        <v>249</v>
      </c>
      <c r="AM1098" s="79" t="s">
        <v>261</v>
      </c>
      <c r="AN1098" s="79" t="s">
        <v>249</v>
      </c>
      <c r="AO1098" s="79" t="s">
        <v>249</v>
      </c>
      <c r="AP1098" s="79"/>
      <c r="AQ1098" s="79"/>
      <c r="AR1098"/>
    </row>
    <row r="1099" spans="1:44" s="64" customFormat="1" ht="14.1" hidden="1" customHeight="1">
      <c r="A1099" s="73" t="s">
        <v>245</v>
      </c>
      <c r="B1099" s="74">
        <v>132</v>
      </c>
      <c r="C1099" s="74" t="s">
        <v>290</v>
      </c>
      <c r="D1099" s="75"/>
      <c r="E1099" s="75"/>
      <c r="F1099" s="76"/>
      <c r="G1099" s="74">
        <v>9</v>
      </c>
      <c r="H1099" s="74">
        <v>2019</v>
      </c>
      <c r="I1099" s="74">
        <v>1</v>
      </c>
      <c r="J1099" s="77">
        <v>72427881</v>
      </c>
      <c r="K1099" s="74" t="s">
        <v>1504</v>
      </c>
      <c r="L1099" s="74"/>
      <c r="M1099" s="74">
        <v>1038</v>
      </c>
      <c r="N1099" s="74" t="s">
        <v>248</v>
      </c>
      <c r="O1099" s="74" t="s">
        <v>44</v>
      </c>
      <c r="P1099" s="78">
        <v>27604</v>
      </c>
      <c r="Q1099" s="74"/>
      <c r="R1099" s="74"/>
      <c r="S1099" s="74"/>
      <c r="T1099" s="79"/>
      <c r="U1099" s="79"/>
      <c r="V1099" s="80" t="s">
        <v>260</v>
      </c>
      <c r="W1099" s="79" t="s">
        <v>249</v>
      </c>
      <c r="X1099" s="114"/>
      <c r="Y1099" s="82" t="s">
        <v>249</v>
      </c>
      <c r="Z1099" s="82" t="s">
        <v>249</v>
      </c>
      <c r="AA1099" s="114"/>
      <c r="AB1099" s="83"/>
      <c r="AC1099" s="79" t="s">
        <v>249</v>
      </c>
      <c r="AD1099" s="80"/>
      <c r="AE1099" s="245"/>
      <c r="AF1099" s="84">
        <v>0</v>
      </c>
      <c r="AG1099" s="79" t="s">
        <v>249</v>
      </c>
      <c r="AH1099" s="79" t="s">
        <v>249</v>
      </c>
      <c r="AI1099" s="79" t="s">
        <v>249</v>
      </c>
      <c r="AJ1099" s="79" t="s">
        <v>249</v>
      </c>
      <c r="AK1099" s="79" t="s">
        <v>249</v>
      </c>
      <c r="AL1099" s="79" t="s">
        <v>249</v>
      </c>
      <c r="AM1099" s="79" t="s">
        <v>261</v>
      </c>
      <c r="AN1099" s="79" t="s">
        <v>249</v>
      </c>
      <c r="AO1099" s="79" t="s">
        <v>249</v>
      </c>
      <c r="AP1099" s="79"/>
      <c r="AQ1099" s="79"/>
      <c r="AR1099"/>
    </row>
    <row r="1100" spans="1:44" s="64" customFormat="1" ht="14.1" hidden="1" customHeight="1">
      <c r="A1100" s="73" t="s">
        <v>245</v>
      </c>
      <c r="B1100" s="74">
        <v>132</v>
      </c>
      <c r="C1100" s="74" t="s">
        <v>290</v>
      </c>
      <c r="D1100" s="75"/>
      <c r="E1100" s="75"/>
      <c r="F1100" s="76"/>
      <c r="G1100" s="74">
        <v>9</v>
      </c>
      <c r="H1100" s="74">
        <v>2019</v>
      </c>
      <c r="I1100" s="74">
        <v>1</v>
      </c>
      <c r="J1100" s="77">
        <v>72427881</v>
      </c>
      <c r="K1100" s="74" t="s">
        <v>1504</v>
      </c>
      <c r="L1100" s="74"/>
      <c r="M1100" s="74">
        <v>1038</v>
      </c>
      <c r="N1100" s="74" t="s">
        <v>248</v>
      </c>
      <c r="O1100" s="74" t="s">
        <v>44</v>
      </c>
      <c r="P1100" s="78">
        <v>27604</v>
      </c>
      <c r="Q1100" s="74"/>
      <c r="R1100" s="74"/>
      <c r="S1100" s="74"/>
      <c r="T1100" s="79"/>
      <c r="U1100" s="79"/>
      <c r="V1100" s="80" t="s">
        <v>260</v>
      </c>
      <c r="W1100" s="79" t="s">
        <v>249</v>
      </c>
      <c r="X1100" s="114"/>
      <c r="Y1100" s="82" t="s">
        <v>249</v>
      </c>
      <c r="Z1100" s="82" t="s">
        <v>249</v>
      </c>
      <c r="AA1100" s="114"/>
      <c r="AB1100" s="83"/>
      <c r="AC1100" s="79" t="s">
        <v>249</v>
      </c>
      <c r="AD1100" s="80"/>
      <c r="AE1100" s="245"/>
      <c r="AF1100" s="84">
        <v>0</v>
      </c>
      <c r="AG1100" s="79" t="s">
        <v>249</v>
      </c>
      <c r="AH1100" s="79" t="s">
        <v>249</v>
      </c>
      <c r="AI1100" s="79" t="s">
        <v>249</v>
      </c>
      <c r="AJ1100" s="79" t="s">
        <v>249</v>
      </c>
      <c r="AK1100" s="79" t="s">
        <v>249</v>
      </c>
      <c r="AL1100" s="79" t="s">
        <v>249</v>
      </c>
      <c r="AM1100" s="79" t="s">
        <v>261</v>
      </c>
      <c r="AN1100" s="79" t="s">
        <v>249</v>
      </c>
      <c r="AO1100" s="79" t="s">
        <v>249</v>
      </c>
      <c r="AP1100" s="79"/>
      <c r="AQ1100" s="79"/>
      <c r="AR1100"/>
    </row>
    <row r="1101" spans="1:44" s="64" customFormat="1" ht="14.1" hidden="1" customHeight="1">
      <c r="A1101" s="73" t="s">
        <v>245</v>
      </c>
      <c r="B1101" s="74">
        <v>132</v>
      </c>
      <c r="C1101" s="74" t="s">
        <v>290</v>
      </c>
      <c r="D1101" s="75"/>
      <c r="E1101" s="75"/>
      <c r="F1101" s="76"/>
      <c r="G1101" s="74">
        <v>8</v>
      </c>
      <c r="H1101" s="74">
        <v>2019</v>
      </c>
      <c r="I1101" s="74">
        <v>2</v>
      </c>
      <c r="J1101" s="77">
        <v>72427881</v>
      </c>
      <c r="K1101" s="74" t="s">
        <v>1504</v>
      </c>
      <c r="L1101" s="74"/>
      <c r="M1101" s="74">
        <v>1038</v>
      </c>
      <c r="N1101" s="74" t="s">
        <v>248</v>
      </c>
      <c r="O1101" s="74" t="s">
        <v>44</v>
      </c>
      <c r="P1101" s="78">
        <v>27604</v>
      </c>
      <c r="Q1101" s="74"/>
      <c r="R1101" s="74"/>
      <c r="S1101" s="74"/>
      <c r="T1101" s="79"/>
      <c r="U1101" s="79"/>
      <c r="V1101" s="80" t="s">
        <v>260</v>
      </c>
      <c r="W1101" s="79" t="s">
        <v>249</v>
      </c>
      <c r="X1101" s="114"/>
      <c r="Y1101" s="82" t="s">
        <v>249</v>
      </c>
      <c r="Z1101" s="82" t="s">
        <v>249</v>
      </c>
      <c r="AA1101" s="114"/>
      <c r="AB1101" s="83"/>
      <c r="AC1101" s="79" t="s">
        <v>249</v>
      </c>
      <c r="AD1101" s="80"/>
      <c r="AE1101" s="245"/>
      <c r="AF1101" s="84">
        <v>0</v>
      </c>
      <c r="AG1101" s="79" t="s">
        <v>249</v>
      </c>
      <c r="AH1101" s="79" t="s">
        <v>249</v>
      </c>
      <c r="AI1101" s="79" t="s">
        <v>249</v>
      </c>
      <c r="AJ1101" s="79" t="s">
        <v>249</v>
      </c>
      <c r="AK1101" s="79" t="s">
        <v>249</v>
      </c>
      <c r="AL1101" s="79" t="s">
        <v>249</v>
      </c>
      <c r="AM1101" s="79" t="s">
        <v>261</v>
      </c>
      <c r="AN1101" s="79" t="s">
        <v>249</v>
      </c>
      <c r="AO1101" s="79" t="s">
        <v>249</v>
      </c>
      <c r="AP1101" s="79"/>
      <c r="AQ1101" s="79"/>
      <c r="AR1101"/>
    </row>
    <row r="1102" spans="1:44" s="64" customFormat="1" ht="14.1" hidden="1" customHeight="1">
      <c r="A1102" s="73" t="s">
        <v>245</v>
      </c>
      <c r="B1102" s="74">
        <v>132</v>
      </c>
      <c r="C1102" s="74" t="s">
        <v>290</v>
      </c>
      <c r="D1102" s="75"/>
      <c r="E1102" s="75"/>
      <c r="F1102" s="76"/>
      <c r="G1102" s="74">
        <v>8</v>
      </c>
      <c r="H1102" s="74">
        <v>2019</v>
      </c>
      <c r="I1102" s="74">
        <v>2</v>
      </c>
      <c r="J1102" s="77">
        <v>72427881</v>
      </c>
      <c r="K1102" s="74" t="s">
        <v>1504</v>
      </c>
      <c r="L1102" s="74"/>
      <c r="M1102" s="74">
        <v>1038</v>
      </c>
      <c r="N1102" s="74" t="s">
        <v>248</v>
      </c>
      <c r="O1102" s="74" t="s">
        <v>44</v>
      </c>
      <c r="P1102" s="78">
        <v>27604</v>
      </c>
      <c r="Q1102" s="74"/>
      <c r="R1102" s="74"/>
      <c r="S1102" s="74"/>
      <c r="T1102" s="79"/>
      <c r="U1102" s="79"/>
      <c r="V1102" s="80" t="s">
        <v>260</v>
      </c>
      <c r="W1102" s="79" t="s">
        <v>249</v>
      </c>
      <c r="X1102" s="114"/>
      <c r="Y1102" s="82" t="s">
        <v>249</v>
      </c>
      <c r="Z1102" s="82" t="s">
        <v>249</v>
      </c>
      <c r="AA1102" s="114"/>
      <c r="AB1102" s="83"/>
      <c r="AC1102" s="79" t="s">
        <v>249</v>
      </c>
      <c r="AD1102" s="80"/>
      <c r="AE1102" s="245"/>
      <c r="AF1102" s="84">
        <v>0</v>
      </c>
      <c r="AG1102" s="79" t="s">
        <v>249</v>
      </c>
      <c r="AH1102" s="79" t="s">
        <v>249</v>
      </c>
      <c r="AI1102" s="79" t="s">
        <v>249</v>
      </c>
      <c r="AJ1102" s="79" t="s">
        <v>249</v>
      </c>
      <c r="AK1102" s="79" t="s">
        <v>249</v>
      </c>
      <c r="AL1102" s="79" t="s">
        <v>249</v>
      </c>
      <c r="AM1102" s="79" t="s">
        <v>261</v>
      </c>
      <c r="AN1102" s="79" t="s">
        <v>249</v>
      </c>
      <c r="AO1102" s="79" t="s">
        <v>249</v>
      </c>
      <c r="AP1102" s="79"/>
      <c r="AQ1102" s="79"/>
      <c r="AR1102"/>
    </row>
    <row r="1103" spans="1:44" s="64" customFormat="1" ht="14.1" hidden="1" customHeight="1">
      <c r="A1103" s="73" t="s">
        <v>245</v>
      </c>
      <c r="B1103" s="74">
        <v>132</v>
      </c>
      <c r="C1103" s="74" t="s">
        <v>290</v>
      </c>
      <c r="D1103" s="75"/>
      <c r="E1103" s="75"/>
      <c r="F1103" s="76"/>
      <c r="G1103" s="74">
        <v>6</v>
      </c>
      <c r="H1103" s="74">
        <v>2019</v>
      </c>
      <c r="I1103" s="74">
        <v>2</v>
      </c>
      <c r="J1103" s="77">
        <v>72427881</v>
      </c>
      <c r="K1103" s="74" t="s">
        <v>1504</v>
      </c>
      <c r="L1103" s="74"/>
      <c r="M1103" s="74">
        <v>1038</v>
      </c>
      <c r="N1103" s="74" t="s">
        <v>248</v>
      </c>
      <c r="O1103" s="74" t="s">
        <v>44</v>
      </c>
      <c r="P1103" s="78">
        <v>27603.866600000001</v>
      </c>
      <c r="Q1103" s="74"/>
      <c r="R1103" s="74"/>
      <c r="S1103" s="74"/>
      <c r="T1103" s="79"/>
      <c r="U1103" s="79"/>
      <c r="V1103" s="80" t="s">
        <v>260</v>
      </c>
      <c r="W1103" s="79" t="s">
        <v>249</v>
      </c>
      <c r="X1103" s="114"/>
      <c r="Y1103" s="82" t="s">
        <v>249</v>
      </c>
      <c r="Z1103" s="82" t="s">
        <v>249</v>
      </c>
      <c r="AA1103" s="114"/>
      <c r="AB1103" s="83"/>
      <c r="AC1103" s="79" t="s">
        <v>249</v>
      </c>
      <c r="AD1103" s="80"/>
      <c r="AE1103" s="245"/>
      <c r="AF1103" s="84">
        <v>27604</v>
      </c>
      <c r="AG1103" s="79" t="s">
        <v>249</v>
      </c>
      <c r="AH1103" s="79" t="s">
        <v>249</v>
      </c>
      <c r="AI1103" s="79" t="s">
        <v>249</v>
      </c>
      <c r="AJ1103" s="79" t="s">
        <v>249</v>
      </c>
      <c r="AK1103" s="79" t="s">
        <v>249</v>
      </c>
      <c r="AL1103" s="79" t="s">
        <v>249</v>
      </c>
      <c r="AM1103" s="79" t="s">
        <v>261</v>
      </c>
      <c r="AN1103" s="79" t="s">
        <v>249</v>
      </c>
      <c r="AO1103" s="79" t="s">
        <v>249</v>
      </c>
      <c r="AP1103" s="79"/>
      <c r="AQ1103" s="79"/>
      <c r="AR1103"/>
    </row>
    <row r="1104" spans="1:44" s="64" customFormat="1" ht="14.1" customHeight="1">
      <c r="A1104" s="73" t="s">
        <v>245</v>
      </c>
      <c r="B1104" s="74">
        <v>132</v>
      </c>
      <c r="C1104" s="74" t="s">
        <v>290</v>
      </c>
      <c r="D1104" s="75">
        <v>43578</v>
      </c>
      <c r="E1104" s="75">
        <v>43579</v>
      </c>
      <c r="F1104" s="76">
        <v>2</v>
      </c>
      <c r="G1104" s="74">
        <v>4</v>
      </c>
      <c r="H1104" s="74">
        <v>2019</v>
      </c>
      <c r="I1104" s="74">
        <v>2</v>
      </c>
      <c r="J1104" s="77">
        <v>72430060</v>
      </c>
      <c r="K1104" s="74" t="s">
        <v>1505</v>
      </c>
      <c r="L1104" s="74"/>
      <c r="M1104" s="74">
        <v>1038</v>
      </c>
      <c r="N1104" s="74" t="s">
        <v>248</v>
      </c>
      <c r="O1104" s="74" t="s">
        <v>34</v>
      </c>
      <c r="P1104" s="78">
        <v>205333</v>
      </c>
      <c r="Q1104" s="74"/>
      <c r="R1104" s="74"/>
      <c r="S1104" s="74"/>
      <c r="T1104" s="263"/>
      <c r="U1104" s="79"/>
      <c r="V1104" s="80" t="s">
        <v>26</v>
      </c>
      <c r="W1104" s="263">
        <v>913758</v>
      </c>
      <c r="X1104" s="280">
        <v>43578</v>
      </c>
      <c r="Y1104" s="292" t="s">
        <v>363</v>
      </c>
      <c r="Z1104" s="292" t="s">
        <v>1506</v>
      </c>
      <c r="AA1104" s="280">
        <v>43579</v>
      </c>
      <c r="AB1104" s="298">
        <v>2</v>
      </c>
      <c r="AC1104" s="263" t="s">
        <v>249</v>
      </c>
      <c r="AD1104" s="319" t="s">
        <v>26</v>
      </c>
      <c r="AE1104" s="324"/>
      <c r="AF1104" s="317">
        <v>0</v>
      </c>
      <c r="AG1104" s="263"/>
      <c r="AH1104" s="263"/>
      <c r="AI1104" s="263"/>
      <c r="AJ1104" s="263"/>
      <c r="AK1104" s="263"/>
      <c r="AL1104" s="263"/>
      <c r="AM1104" s="79"/>
      <c r="AN1104" s="79"/>
      <c r="AO1104" s="79"/>
      <c r="AP1104" s="263" t="s">
        <v>250</v>
      </c>
      <c r="AQ1104" s="263"/>
      <c r="AR1104"/>
    </row>
    <row r="1105" spans="1:44" s="64" customFormat="1" ht="14.1" customHeight="1">
      <c r="A1105" s="73" t="s">
        <v>245</v>
      </c>
      <c r="B1105" s="74">
        <v>132</v>
      </c>
      <c r="C1105" s="74" t="s">
        <v>290</v>
      </c>
      <c r="D1105" s="75">
        <v>43587</v>
      </c>
      <c r="E1105" s="75">
        <v>43588</v>
      </c>
      <c r="F1105" s="76">
        <v>2</v>
      </c>
      <c r="G1105" s="74">
        <v>5</v>
      </c>
      <c r="H1105" s="74">
        <v>2019</v>
      </c>
      <c r="I1105" s="74">
        <v>2</v>
      </c>
      <c r="J1105" s="77">
        <v>72430060</v>
      </c>
      <c r="K1105" s="74" t="s">
        <v>1505</v>
      </c>
      <c r="L1105" s="74"/>
      <c r="M1105" s="74">
        <v>1046</v>
      </c>
      <c r="N1105" s="74" t="s">
        <v>274</v>
      </c>
      <c r="O1105" s="74" t="s">
        <v>34</v>
      </c>
      <c r="P1105" s="78">
        <v>29333</v>
      </c>
      <c r="Q1105" s="74"/>
      <c r="R1105" s="74"/>
      <c r="S1105" s="74"/>
      <c r="T1105" s="263"/>
      <c r="U1105" s="79"/>
      <c r="V1105" s="80" t="s">
        <v>256</v>
      </c>
      <c r="W1105" s="263">
        <v>131768</v>
      </c>
      <c r="X1105" s="280">
        <v>43587</v>
      </c>
      <c r="Y1105" s="292" t="s">
        <v>363</v>
      </c>
      <c r="Z1105" s="292" t="s">
        <v>1507</v>
      </c>
      <c r="AA1105" s="280">
        <v>43588</v>
      </c>
      <c r="AB1105" s="298">
        <v>2</v>
      </c>
      <c r="AC1105" s="263" t="s">
        <v>249</v>
      </c>
      <c r="AD1105" s="319" t="s">
        <v>256</v>
      </c>
      <c r="AE1105" s="324">
        <v>43860.407638888886</v>
      </c>
      <c r="AF1105" s="317">
        <v>0</v>
      </c>
      <c r="AG1105" s="263" t="s">
        <v>1508</v>
      </c>
      <c r="AH1105" s="263">
        <v>110108</v>
      </c>
      <c r="AI1105" s="263">
        <v>0</v>
      </c>
      <c r="AJ1105" s="263">
        <v>0</v>
      </c>
      <c r="AK1105" s="263" t="s">
        <v>249</v>
      </c>
      <c r="AL1105" s="263">
        <v>0</v>
      </c>
      <c r="AM1105" s="79"/>
      <c r="AN1105" s="79" t="s">
        <v>25</v>
      </c>
      <c r="AO1105" s="79" t="s">
        <v>249</v>
      </c>
      <c r="AP1105" s="263"/>
      <c r="AQ1105" s="263"/>
      <c r="AR1105"/>
    </row>
    <row r="1106" spans="1:44" s="64" customFormat="1" ht="14.1" customHeight="1">
      <c r="A1106" s="73" t="s">
        <v>245</v>
      </c>
      <c r="B1106" s="74">
        <v>132</v>
      </c>
      <c r="C1106" s="74" t="s">
        <v>290</v>
      </c>
      <c r="D1106" s="75">
        <v>43633</v>
      </c>
      <c r="E1106" s="75">
        <v>43634</v>
      </c>
      <c r="F1106" s="76">
        <v>2</v>
      </c>
      <c r="G1106" s="74">
        <v>6</v>
      </c>
      <c r="H1106" s="74">
        <v>2019</v>
      </c>
      <c r="I1106" s="74">
        <v>2</v>
      </c>
      <c r="J1106" s="77">
        <v>72430060</v>
      </c>
      <c r="K1106" s="74" t="s">
        <v>1505</v>
      </c>
      <c r="L1106" s="74"/>
      <c r="M1106" s="74">
        <v>1038</v>
      </c>
      <c r="N1106" s="74" t="s">
        <v>248</v>
      </c>
      <c r="O1106" s="74" t="s">
        <v>249</v>
      </c>
      <c r="P1106" s="78">
        <v>55208</v>
      </c>
      <c r="Q1106" s="74"/>
      <c r="R1106" s="74"/>
      <c r="S1106" s="74"/>
      <c r="T1106" s="263"/>
      <c r="U1106" s="79"/>
      <c r="V1106" s="80" t="s">
        <v>26</v>
      </c>
      <c r="W1106" s="263" t="s">
        <v>249</v>
      </c>
      <c r="X1106" s="280">
        <v>43633</v>
      </c>
      <c r="Y1106" s="292" t="s">
        <v>249</v>
      </c>
      <c r="Z1106" s="292" t="s">
        <v>249</v>
      </c>
      <c r="AA1106" s="280">
        <v>43634</v>
      </c>
      <c r="AB1106" s="298">
        <v>2</v>
      </c>
      <c r="AC1106" s="263" t="s">
        <v>249</v>
      </c>
      <c r="AD1106" s="319" t="s">
        <v>26</v>
      </c>
      <c r="AE1106" s="324"/>
      <c r="AF1106" s="317">
        <v>0</v>
      </c>
      <c r="AG1106" s="263"/>
      <c r="AH1106" s="263"/>
      <c r="AI1106" s="263"/>
      <c r="AJ1106" s="263"/>
      <c r="AK1106" s="263"/>
      <c r="AL1106" s="263"/>
      <c r="AM1106" s="79"/>
      <c r="AN1106" s="79"/>
      <c r="AO1106" s="79"/>
      <c r="AP1106" s="263" t="s">
        <v>250</v>
      </c>
      <c r="AQ1106" s="263"/>
      <c r="AR1106"/>
    </row>
    <row r="1107" spans="1:44" s="64" customFormat="1" ht="14.1" customHeight="1">
      <c r="A1107" s="73" t="s">
        <v>245</v>
      </c>
      <c r="B1107" s="74">
        <v>132</v>
      </c>
      <c r="C1107" s="74" t="s">
        <v>290</v>
      </c>
      <c r="D1107" s="75">
        <v>43725</v>
      </c>
      <c r="E1107" s="75">
        <v>43726</v>
      </c>
      <c r="F1107" s="76">
        <v>2</v>
      </c>
      <c r="G1107" s="74">
        <v>9</v>
      </c>
      <c r="H1107" s="74">
        <v>2019</v>
      </c>
      <c r="I1107" s="74">
        <v>2</v>
      </c>
      <c r="J1107" s="77">
        <v>72430060</v>
      </c>
      <c r="K1107" s="74" t="s">
        <v>1505</v>
      </c>
      <c r="L1107" s="74"/>
      <c r="M1107" s="74">
        <v>1038</v>
      </c>
      <c r="N1107" s="74" t="s">
        <v>248</v>
      </c>
      <c r="O1107" s="74" t="s">
        <v>34</v>
      </c>
      <c r="P1107" s="78">
        <v>138019</v>
      </c>
      <c r="Q1107" s="74"/>
      <c r="R1107" s="74"/>
      <c r="S1107" s="74"/>
      <c r="T1107" s="263"/>
      <c r="U1107" s="79"/>
      <c r="V1107" s="80" t="s">
        <v>26</v>
      </c>
      <c r="W1107" s="263" t="s">
        <v>249</v>
      </c>
      <c r="X1107" s="280">
        <v>43725</v>
      </c>
      <c r="Y1107" s="292" t="s">
        <v>249</v>
      </c>
      <c r="Z1107" s="292" t="s">
        <v>249</v>
      </c>
      <c r="AA1107" s="280">
        <v>43726</v>
      </c>
      <c r="AB1107" s="298">
        <v>2</v>
      </c>
      <c r="AC1107" s="263" t="s">
        <v>249</v>
      </c>
      <c r="AD1107" s="319" t="s">
        <v>26</v>
      </c>
      <c r="AE1107" s="324"/>
      <c r="AF1107" s="317">
        <v>0</v>
      </c>
      <c r="AG1107" s="263"/>
      <c r="AH1107" s="263"/>
      <c r="AI1107" s="263"/>
      <c r="AJ1107" s="263"/>
      <c r="AK1107" s="263"/>
      <c r="AL1107" s="263"/>
      <c r="AM1107" s="79"/>
      <c r="AN1107" s="79"/>
      <c r="AO1107" s="79"/>
      <c r="AP1107" s="263" t="s">
        <v>250</v>
      </c>
      <c r="AQ1107" s="263"/>
      <c r="AR1107"/>
    </row>
    <row r="1108" spans="1:44" s="64" customFormat="1" ht="14.1" customHeight="1">
      <c r="A1108" s="73" t="s">
        <v>245</v>
      </c>
      <c r="B1108" s="74">
        <v>132</v>
      </c>
      <c r="C1108" s="74" t="s">
        <v>290</v>
      </c>
      <c r="D1108" s="75">
        <v>43570</v>
      </c>
      <c r="E1108" s="75">
        <v>43570</v>
      </c>
      <c r="F1108" s="76">
        <v>1</v>
      </c>
      <c r="G1108" s="74">
        <v>4</v>
      </c>
      <c r="H1108" s="74">
        <v>2019</v>
      </c>
      <c r="I1108" s="74">
        <v>2</v>
      </c>
      <c r="J1108" s="77">
        <v>72430060</v>
      </c>
      <c r="K1108" s="74" t="s">
        <v>1505</v>
      </c>
      <c r="L1108" s="74"/>
      <c r="M1108" s="74">
        <v>1038</v>
      </c>
      <c r="N1108" s="74" t="s">
        <v>248</v>
      </c>
      <c r="O1108" s="74" t="s">
        <v>34</v>
      </c>
      <c r="P1108" s="78">
        <v>82811.599900000001</v>
      </c>
      <c r="Q1108" s="74"/>
      <c r="R1108" s="74"/>
      <c r="S1108" s="74"/>
      <c r="T1108" s="263"/>
      <c r="U1108" s="79"/>
      <c r="V1108" s="80" t="s">
        <v>256</v>
      </c>
      <c r="W1108" s="263">
        <v>8292795</v>
      </c>
      <c r="X1108" s="280">
        <v>43570</v>
      </c>
      <c r="Y1108" s="292" t="s">
        <v>308</v>
      </c>
      <c r="Z1108" s="292" t="s">
        <v>1509</v>
      </c>
      <c r="AA1108" s="280">
        <v>43570</v>
      </c>
      <c r="AB1108" s="298">
        <v>1</v>
      </c>
      <c r="AC1108" s="263" t="s">
        <v>249</v>
      </c>
      <c r="AD1108" s="319" t="s">
        <v>256</v>
      </c>
      <c r="AE1108" s="324"/>
      <c r="AF1108" s="317">
        <v>82812</v>
      </c>
      <c r="AG1108" s="263"/>
      <c r="AH1108" s="263"/>
      <c r="AI1108" s="263"/>
      <c r="AJ1108" s="263"/>
      <c r="AK1108" s="263"/>
      <c r="AL1108" s="263"/>
      <c r="AM1108" s="79"/>
      <c r="AN1108" s="79"/>
      <c r="AO1108" s="79"/>
      <c r="AP1108" s="263"/>
      <c r="AQ1108" s="263"/>
      <c r="AR1108"/>
    </row>
    <row r="1109" spans="1:44" s="64" customFormat="1" ht="14.1" customHeight="1">
      <c r="A1109" s="73" t="s">
        <v>245</v>
      </c>
      <c r="B1109" s="74">
        <v>132</v>
      </c>
      <c r="C1109" s="74" t="s">
        <v>290</v>
      </c>
      <c r="D1109" s="75">
        <v>43577</v>
      </c>
      <c r="E1109" s="75">
        <v>43577</v>
      </c>
      <c r="F1109" s="76">
        <v>1</v>
      </c>
      <c r="G1109" s="74">
        <v>4</v>
      </c>
      <c r="H1109" s="74">
        <v>2019</v>
      </c>
      <c r="I1109" s="74">
        <v>1</v>
      </c>
      <c r="J1109" s="77">
        <v>72430060</v>
      </c>
      <c r="K1109" s="74" t="s">
        <v>1505</v>
      </c>
      <c r="L1109" s="74"/>
      <c r="M1109" s="74">
        <v>1038</v>
      </c>
      <c r="N1109" s="74" t="s">
        <v>248</v>
      </c>
      <c r="O1109" s="74" t="s">
        <v>34</v>
      </c>
      <c r="P1109" s="78">
        <v>82811.599900000001</v>
      </c>
      <c r="Q1109" s="74"/>
      <c r="R1109" s="74"/>
      <c r="S1109" s="74"/>
      <c r="T1109" s="263"/>
      <c r="U1109" s="79"/>
      <c r="V1109" s="80" t="s">
        <v>256</v>
      </c>
      <c r="W1109" s="263" t="s">
        <v>1510</v>
      </c>
      <c r="X1109" s="280">
        <v>43577</v>
      </c>
      <c r="Y1109" s="292" t="s">
        <v>1511</v>
      </c>
      <c r="Z1109" s="292" t="s">
        <v>1512</v>
      </c>
      <c r="AA1109" s="280">
        <v>43577</v>
      </c>
      <c r="AB1109" s="298">
        <v>1</v>
      </c>
      <c r="AC1109" s="263" t="s">
        <v>1510</v>
      </c>
      <c r="AD1109" s="319" t="s">
        <v>256</v>
      </c>
      <c r="AE1109" s="324"/>
      <c r="AF1109" s="317">
        <v>82812</v>
      </c>
      <c r="AG1109" s="263"/>
      <c r="AH1109" s="263"/>
      <c r="AI1109" s="263"/>
      <c r="AJ1109" s="263"/>
      <c r="AK1109" s="263"/>
      <c r="AL1109" s="263"/>
      <c r="AM1109" s="79"/>
      <c r="AN1109" s="79"/>
      <c r="AO1109" s="79"/>
      <c r="AP1109" s="263"/>
      <c r="AQ1109" s="263"/>
      <c r="AR1109"/>
    </row>
    <row r="1110" spans="1:44" s="64" customFormat="1" ht="14.1" customHeight="1">
      <c r="A1110" s="73" t="s">
        <v>245</v>
      </c>
      <c r="B1110" s="74">
        <v>132</v>
      </c>
      <c r="C1110" s="74" t="s">
        <v>290</v>
      </c>
      <c r="D1110" s="75">
        <v>43598</v>
      </c>
      <c r="E1110" s="75">
        <v>43598</v>
      </c>
      <c r="F1110" s="76">
        <v>1</v>
      </c>
      <c r="G1110" s="74">
        <v>5</v>
      </c>
      <c r="H1110" s="74">
        <v>2019</v>
      </c>
      <c r="I1110" s="74">
        <v>2</v>
      </c>
      <c r="J1110" s="77">
        <v>72430060</v>
      </c>
      <c r="K1110" s="74" t="s">
        <v>1505</v>
      </c>
      <c r="L1110" s="74"/>
      <c r="M1110" s="74">
        <v>1038</v>
      </c>
      <c r="N1110" s="74" t="s">
        <v>248</v>
      </c>
      <c r="O1110" s="74" t="s">
        <v>34</v>
      </c>
      <c r="P1110" s="78">
        <v>55208</v>
      </c>
      <c r="Q1110" s="74"/>
      <c r="R1110" s="74"/>
      <c r="S1110" s="74"/>
      <c r="T1110" s="263"/>
      <c r="U1110" s="79"/>
      <c r="V1110" s="80" t="s">
        <v>256</v>
      </c>
      <c r="W1110" s="263">
        <v>166931364</v>
      </c>
      <c r="X1110" s="280">
        <v>43598</v>
      </c>
      <c r="Y1110" s="292" t="s">
        <v>1513</v>
      </c>
      <c r="Z1110" s="292" t="s">
        <v>1514</v>
      </c>
      <c r="AA1110" s="280">
        <v>43598</v>
      </c>
      <c r="AB1110" s="298">
        <v>1</v>
      </c>
      <c r="AC1110" s="263" t="s">
        <v>1515</v>
      </c>
      <c r="AD1110" s="319" t="s">
        <v>256</v>
      </c>
      <c r="AE1110" s="324">
        <v>43269.595138888886</v>
      </c>
      <c r="AF1110" s="317">
        <v>0</v>
      </c>
      <c r="AG1110" s="339">
        <v>43269</v>
      </c>
      <c r="AH1110" s="263">
        <v>55208</v>
      </c>
      <c r="AI1110" s="263">
        <v>0</v>
      </c>
      <c r="AJ1110" s="263">
        <v>0</v>
      </c>
      <c r="AK1110" s="263" t="s">
        <v>249</v>
      </c>
      <c r="AL1110" s="263">
        <v>0</v>
      </c>
      <c r="AM1110" s="79"/>
      <c r="AN1110" s="79" t="s">
        <v>25</v>
      </c>
      <c r="AO1110" s="79" t="s">
        <v>249</v>
      </c>
      <c r="AP1110" s="263"/>
      <c r="AQ1110" s="263"/>
      <c r="AR1110"/>
    </row>
    <row r="1111" spans="1:44" s="64" customFormat="1" ht="14.1" customHeight="1">
      <c r="A1111" s="73" t="s">
        <v>245</v>
      </c>
      <c r="B1111" s="74">
        <v>132</v>
      </c>
      <c r="C1111" s="74" t="s">
        <v>290</v>
      </c>
      <c r="D1111" s="75">
        <v>43724</v>
      </c>
      <c r="E1111" s="75">
        <v>43724</v>
      </c>
      <c r="F1111" s="76">
        <v>1</v>
      </c>
      <c r="G1111" s="74">
        <v>9</v>
      </c>
      <c r="H1111" s="74">
        <v>2019</v>
      </c>
      <c r="I1111" s="74">
        <v>2</v>
      </c>
      <c r="J1111" s="77">
        <v>72430060</v>
      </c>
      <c r="K1111" s="74" t="s">
        <v>1505</v>
      </c>
      <c r="L1111" s="74"/>
      <c r="M1111" s="74">
        <v>1038</v>
      </c>
      <c r="N1111" s="74" t="s">
        <v>248</v>
      </c>
      <c r="O1111" s="74" t="s">
        <v>249</v>
      </c>
      <c r="P1111" s="78">
        <v>138019</v>
      </c>
      <c r="Q1111" s="74"/>
      <c r="R1111" s="74"/>
      <c r="S1111" s="74"/>
      <c r="T1111" s="263"/>
      <c r="U1111" s="79"/>
      <c r="V1111" s="80" t="s">
        <v>26</v>
      </c>
      <c r="W1111" s="263" t="s">
        <v>249</v>
      </c>
      <c r="X1111" s="280">
        <v>43724</v>
      </c>
      <c r="Y1111" s="292" t="s">
        <v>249</v>
      </c>
      <c r="Z1111" s="292" t="s">
        <v>249</v>
      </c>
      <c r="AA1111" s="280">
        <v>43724</v>
      </c>
      <c r="AB1111" s="298">
        <v>1</v>
      </c>
      <c r="AC1111" s="263" t="s">
        <v>249</v>
      </c>
      <c r="AD1111" s="319" t="s">
        <v>26</v>
      </c>
      <c r="AE1111" s="324"/>
      <c r="AF1111" s="317">
        <v>0</v>
      </c>
      <c r="AG1111" s="263"/>
      <c r="AH1111" s="263"/>
      <c r="AI1111" s="263"/>
      <c r="AJ1111" s="263"/>
      <c r="AK1111" s="263"/>
      <c r="AL1111" s="263"/>
      <c r="AM1111" s="79"/>
      <c r="AN1111" s="79"/>
      <c r="AO1111" s="79"/>
      <c r="AP1111" s="263" t="s">
        <v>250</v>
      </c>
      <c r="AQ1111" s="263"/>
      <c r="AR1111"/>
    </row>
    <row r="1112" spans="1:44" s="64" customFormat="1" ht="14.1" customHeight="1">
      <c r="A1112" s="73" t="s">
        <v>245</v>
      </c>
      <c r="B1112" s="74">
        <v>132</v>
      </c>
      <c r="C1112" s="74" t="s">
        <v>290</v>
      </c>
      <c r="D1112" s="75">
        <v>43678</v>
      </c>
      <c r="E1112" s="75">
        <v>43678</v>
      </c>
      <c r="F1112" s="76">
        <v>1</v>
      </c>
      <c r="G1112" s="74">
        <v>8</v>
      </c>
      <c r="H1112" s="74">
        <v>2019</v>
      </c>
      <c r="I1112" s="74">
        <v>1</v>
      </c>
      <c r="J1112" s="77">
        <v>72431330</v>
      </c>
      <c r="K1112" s="74" t="s">
        <v>1516</v>
      </c>
      <c r="L1112" s="74"/>
      <c r="M1112" s="74">
        <v>1038</v>
      </c>
      <c r="N1112" s="74" t="s">
        <v>248</v>
      </c>
      <c r="O1112" s="74" t="s">
        <v>41</v>
      </c>
      <c r="P1112" s="78">
        <v>27604</v>
      </c>
      <c r="Q1112" s="74"/>
      <c r="R1112" s="74"/>
      <c r="S1112" s="74"/>
      <c r="T1112" s="263"/>
      <c r="U1112" s="79"/>
      <c r="V1112" s="80" t="s">
        <v>26</v>
      </c>
      <c r="W1112" s="263" t="s">
        <v>249</v>
      </c>
      <c r="X1112" s="280">
        <v>43678</v>
      </c>
      <c r="Y1112" s="292" t="s">
        <v>249</v>
      </c>
      <c r="Z1112" s="292" t="s">
        <v>249</v>
      </c>
      <c r="AA1112" s="280">
        <v>43678</v>
      </c>
      <c r="AB1112" s="298">
        <v>1</v>
      </c>
      <c r="AC1112" s="263" t="s">
        <v>249</v>
      </c>
      <c r="AD1112" s="319" t="s">
        <v>26</v>
      </c>
      <c r="AE1112" s="324"/>
      <c r="AF1112" s="317">
        <v>0</v>
      </c>
      <c r="AG1112" s="263"/>
      <c r="AH1112" s="263"/>
      <c r="AI1112" s="263"/>
      <c r="AJ1112" s="263"/>
      <c r="AK1112" s="263"/>
      <c r="AL1112" s="263"/>
      <c r="AM1112" s="79"/>
      <c r="AN1112" s="79"/>
      <c r="AO1112" s="79"/>
      <c r="AP1112" s="263" t="s">
        <v>250</v>
      </c>
      <c r="AQ1112" s="263"/>
      <c r="AR1112"/>
    </row>
    <row r="1113" spans="1:44" s="64" customFormat="1" ht="14.1" customHeight="1">
      <c r="A1113" s="73" t="s">
        <v>245</v>
      </c>
      <c r="B1113" s="74">
        <v>132</v>
      </c>
      <c r="C1113" s="74" t="s">
        <v>290</v>
      </c>
      <c r="D1113" s="75">
        <v>43739</v>
      </c>
      <c r="E1113" s="75">
        <v>43739</v>
      </c>
      <c r="F1113" s="76">
        <v>1</v>
      </c>
      <c r="G1113" s="74">
        <v>10</v>
      </c>
      <c r="H1113" s="74">
        <v>2019</v>
      </c>
      <c r="I1113" s="74">
        <v>1</v>
      </c>
      <c r="J1113" s="77">
        <v>72431330</v>
      </c>
      <c r="K1113" s="74" t="s">
        <v>1516</v>
      </c>
      <c r="L1113" s="74"/>
      <c r="M1113" s="74">
        <v>1038</v>
      </c>
      <c r="N1113" s="74" t="s">
        <v>248</v>
      </c>
      <c r="O1113" s="74" t="s">
        <v>41</v>
      </c>
      <c r="P1113" s="78">
        <v>27604</v>
      </c>
      <c r="Q1113" s="74"/>
      <c r="R1113" s="74"/>
      <c r="S1113" s="74"/>
      <c r="T1113" s="263"/>
      <c r="U1113" s="79"/>
      <c r="V1113" s="80" t="s">
        <v>26</v>
      </c>
      <c r="W1113" s="263" t="s">
        <v>249</v>
      </c>
      <c r="X1113" s="280">
        <v>43739</v>
      </c>
      <c r="Y1113" s="292" t="s">
        <v>249</v>
      </c>
      <c r="Z1113" s="292" t="s">
        <v>249</v>
      </c>
      <c r="AA1113" s="280">
        <v>43739</v>
      </c>
      <c r="AB1113" s="298">
        <v>1</v>
      </c>
      <c r="AC1113" s="263" t="s">
        <v>249</v>
      </c>
      <c r="AD1113" s="319" t="s">
        <v>26</v>
      </c>
      <c r="AE1113" s="324"/>
      <c r="AF1113" s="317">
        <v>0</v>
      </c>
      <c r="AG1113" s="263"/>
      <c r="AH1113" s="263"/>
      <c r="AI1113" s="263"/>
      <c r="AJ1113" s="263"/>
      <c r="AK1113" s="263"/>
      <c r="AL1113" s="263"/>
      <c r="AM1113" s="79"/>
      <c r="AN1113" s="79"/>
      <c r="AO1113" s="79"/>
      <c r="AP1113" s="263" t="s">
        <v>250</v>
      </c>
      <c r="AQ1113" s="263"/>
      <c r="AR1113"/>
    </row>
    <row r="1114" spans="1:44" s="64" customFormat="1" ht="14.1" customHeight="1">
      <c r="A1114" s="73" t="s">
        <v>245</v>
      </c>
      <c r="B1114" s="74">
        <v>132</v>
      </c>
      <c r="C1114" s="74" t="s">
        <v>290</v>
      </c>
      <c r="D1114" s="75">
        <v>43556</v>
      </c>
      <c r="E1114" s="75">
        <v>43557</v>
      </c>
      <c r="F1114" s="76">
        <v>2</v>
      </c>
      <c r="G1114" s="74">
        <v>4</v>
      </c>
      <c r="H1114" s="74">
        <v>2019</v>
      </c>
      <c r="I1114" s="74">
        <v>1</v>
      </c>
      <c r="J1114" s="77">
        <v>72431807</v>
      </c>
      <c r="K1114" s="74" t="s">
        <v>1517</v>
      </c>
      <c r="L1114" s="74"/>
      <c r="M1114" s="74">
        <v>1038</v>
      </c>
      <c r="N1114" s="74" t="s">
        <v>248</v>
      </c>
      <c r="O1114" s="74" t="s">
        <v>34</v>
      </c>
      <c r="P1114" s="78">
        <v>55208</v>
      </c>
      <c r="Q1114" s="74"/>
      <c r="R1114" s="74"/>
      <c r="S1114" s="74"/>
      <c r="T1114" s="263"/>
      <c r="U1114" s="79"/>
      <c r="V1114" s="80" t="s">
        <v>26</v>
      </c>
      <c r="W1114" s="263" t="s">
        <v>249</v>
      </c>
      <c r="X1114" s="280">
        <v>43556</v>
      </c>
      <c r="Y1114" s="292" t="s">
        <v>249</v>
      </c>
      <c r="Z1114" s="292" t="s">
        <v>249</v>
      </c>
      <c r="AA1114" s="280">
        <v>43557</v>
      </c>
      <c r="AB1114" s="298">
        <v>2</v>
      </c>
      <c r="AC1114" s="263" t="s">
        <v>249</v>
      </c>
      <c r="AD1114" s="319" t="s">
        <v>26</v>
      </c>
      <c r="AE1114" s="324"/>
      <c r="AF1114" s="317">
        <v>0</v>
      </c>
      <c r="AG1114" s="263"/>
      <c r="AH1114" s="263"/>
      <c r="AI1114" s="263"/>
      <c r="AJ1114" s="263"/>
      <c r="AK1114" s="263"/>
      <c r="AL1114" s="263"/>
      <c r="AM1114" s="79"/>
      <c r="AN1114" s="79"/>
      <c r="AO1114" s="79"/>
      <c r="AP1114" s="263" t="s">
        <v>250</v>
      </c>
      <c r="AQ1114" s="263"/>
      <c r="AR1114"/>
    </row>
    <row r="1115" spans="1:44" s="64" customFormat="1" ht="14.1" customHeight="1">
      <c r="A1115" s="73" t="s">
        <v>245</v>
      </c>
      <c r="B1115" s="74">
        <v>132</v>
      </c>
      <c r="C1115" s="74" t="s">
        <v>290</v>
      </c>
      <c r="D1115" s="75">
        <v>43525</v>
      </c>
      <c r="E1115" s="75">
        <v>43526</v>
      </c>
      <c r="F1115" s="76">
        <v>2</v>
      </c>
      <c r="G1115" s="74">
        <v>3</v>
      </c>
      <c r="H1115" s="74">
        <v>2019</v>
      </c>
      <c r="I1115" s="74">
        <v>1</v>
      </c>
      <c r="J1115" s="77">
        <v>72431807</v>
      </c>
      <c r="K1115" s="74" t="s">
        <v>1517</v>
      </c>
      <c r="L1115" s="74"/>
      <c r="M1115" s="74">
        <v>1038</v>
      </c>
      <c r="N1115" s="74" t="s">
        <v>248</v>
      </c>
      <c r="O1115" s="74" t="s">
        <v>34</v>
      </c>
      <c r="P1115" s="78">
        <v>55208</v>
      </c>
      <c r="Q1115" s="74"/>
      <c r="R1115" s="74"/>
      <c r="S1115" s="74"/>
      <c r="T1115" s="263"/>
      <c r="U1115" s="79"/>
      <c r="V1115" s="80" t="s">
        <v>26</v>
      </c>
      <c r="W1115" s="263" t="s">
        <v>249</v>
      </c>
      <c r="X1115" s="280">
        <v>43525</v>
      </c>
      <c r="Y1115" s="292" t="s">
        <v>249</v>
      </c>
      <c r="Z1115" s="292" t="s">
        <v>249</v>
      </c>
      <c r="AA1115" s="280">
        <v>43526</v>
      </c>
      <c r="AB1115" s="298">
        <v>2</v>
      </c>
      <c r="AC1115" s="263" t="s">
        <v>249</v>
      </c>
      <c r="AD1115" s="319" t="s">
        <v>26</v>
      </c>
      <c r="AE1115" s="324"/>
      <c r="AF1115" s="317">
        <v>0</v>
      </c>
      <c r="AG1115" s="263"/>
      <c r="AH1115" s="263"/>
      <c r="AI1115" s="263"/>
      <c r="AJ1115" s="263"/>
      <c r="AK1115" s="263"/>
      <c r="AL1115" s="263"/>
      <c r="AM1115" s="79"/>
      <c r="AN1115" s="79"/>
      <c r="AO1115" s="79"/>
      <c r="AP1115" s="263" t="s">
        <v>250</v>
      </c>
      <c r="AQ1115" s="263"/>
      <c r="AR1115"/>
    </row>
    <row r="1116" spans="1:44" s="64" customFormat="1" ht="14.1" customHeight="1">
      <c r="A1116" s="73" t="s">
        <v>245</v>
      </c>
      <c r="B1116" s="74">
        <v>132</v>
      </c>
      <c r="C1116" s="74" t="s">
        <v>290</v>
      </c>
      <c r="D1116" s="75">
        <v>43527</v>
      </c>
      <c r="E1116" s="75">
        <v>43527</v>
      </c>
      <c r="F1116" s="76">
        <v>1</v>
      </c>
      <c r="G1116" s="74">
        <v>3</v>
      </c>
      <c r="H1116" s="74">
        <v>2019</v>
      </c>
      <c r="I1116" s="74">
        <v>1</v>
      </c>
      <c r="J1116" s="77">
        <v>72431807</v>
      </c>
      <c r="K1116" s="74" t="s">
        <v>1517</v>
      </c>
      <c r="L1116" s="74"/>
      <c r="M1116" s="74">
        <v>1038</v>
      </c>
      <c r="N1116" s="74" t="s">
        <v>248</v>
      </c>
      <c r="O1116" s="74" t="s">
        <v>34</v>
      </c>
      <c r="P1116" s="78">
        <v>55207.7333</v>
      </c>
      <c r="Q1116" s="74"/>
      <c r="R1116" s="74"/>
      <c r="S1116" s="74"/>
      <c r="T1116" s="263"/>
      <c r="U1116" s="79"/>
      <c r="V1116" s="80" t="s">
        <v>256</v>
      </c>
      <c r="W1116" s="263" t="s">
        <v>249</v>
      </c>
      <c r="X1116" s="280">
        <v>43527</v>
      </c>
      <c r="Y1116" s="292" t="s">
        <v>249</v>
      </c>
      <c r="Z1116" s="292" t="s">
        <v>249</v>
      </c>
      <c r="AA1116" s="280">
        <v>43527</v>
      </c>
      <c r="AB1116" s="298">
        <v>1</v>
      </c>
      <c r="AC1116" s="263" t="s">
        <v>249</v>
      </c>
      <c r="AD1116" s="319" t="s">
        <v>256</v>
      </c>
      <c r="AE1116" s="324"/>
      <c r="AF1116" s="317">
        <v>55208</v>
      </c>
      <c r="AG1116" s="263"/>
      <c r="AH1116" s="263"/>
      <c r="AI1116" s="263"/>
      <c r="AJ1116" s="263"/>
      <c r="AK1116" s="263"/>
      <c r="AL1116" s="263"/>
      <c r="AM1116" s="79"/>
      <c r="AN1116" s="79"/>
      <c r="AO1116" s="79"/>
      <c r="AP1116" s="263"/>
      <c r="AQ1116" s="263"/>
      <c r="AR1116"/>
    </row>
    <row r="1117" spans="1:44" s="64" customFormat="1" ht="14.1" customHeight="1">
      <c r="A1117" s="73" t="s">
        <v>245</v>
      </c>
      <c r="B1117" s="74">
        <v>132</v>
      </c>
      <c r="C1117" s="74" t="s">
        <v>290</v>
      </c>
      <c r="D1117" s="75">
        <v>43601</v>
      </c>
      <c r="E1117" s="75">
        <v>43602</v>
      </c>
      <c r="F1117" s="76">
        <v>2</v>
      </c>
      <c r="G1117" s="74">
        <v>5</v>
      </c>
      <c r="H1117" s="74">
        <v>2019</v>
      </c>
      <c r="I1117" s="74">
        <v>2</v>
      </c>
      <c r="J1117" s="77">
        <v>72433924</v>
      </c>
      <c r="K1117" s="74" t="s">
        <v>1518</v>
      </c>
      <c r="L1117" s="74"/>
      <c r="M1117" s="74">
        <v>1038</v>
      </c>
      <c r="N1117" s="74" t="s">
        <v>248</v>
      </c>
      <c r="O1117" s="74" t="s">
        <v>34</v>
      </c>
      <c r="P1117" s="78">
        <v>27604</v>
      </c>
      <c r="Q1117" s="74"/>
      <c r="R1117" s="74"/>
      <c r="S1117" s="74"/>
      <c r="T1117" s="263"/>
      <c r="U1117" s="79"/>
      <c r="V1117" s="80" t="s">
        <v>26</v>
      </c>
      <c r="W1117" s="263" t="s">
        <v>249</v>
      </c>
      <c r="X1117" s="280">
        <v>43601</v>
      </c>
      <c r="Y1117" s="292" t="s">
        <v>249</v>
      </c>
      <c r="Z1117" s="292" t="s">
        <v>249</v>
      </c>
      <c r="AA1117" s="280">
        <v>43602</v>
      </c>
      <c r="AB1117" s="298">
        <v>2</v>
      </c>
      <c r="AC1117" s="263" t="s">
        <v>249</v>
      </c>
      <c r="AD1117" s="319" t="s">
        <v>26</v>
      </c>
      <c r="AE1117" s="324"/>
      <c r="AF1117" s="317">
        <v>0</v>
      </c>
      <c r="AG1117" s="263"/>
      <c r="AH1117" s="263"/>
      <c r="AI1117" s="263"/>
      <c r="AJ1117" s="263"/>
      <c r="AK1117" s="263"/>
      <c r="AL1117" s="263"/>
      <c r="AM1117" s="79"/>
      <c r="AN1117" s="79"/>
      <c r="AO1117" s="79"/>
      <c r="AP1117" s="263" t="s">
        <v>250</v>
      </c>
      <c r="AQ1117" s="263"/>
      <c r="AR1117"/>
    </row>
    <row r="1118" spans="1:44" s="64" customFormat="1" ht="14.1" customHeight="1">
      <c r="A1118" s="73" t="s">
        <v>245</v>
      </c>
      <c r="B1118" s="74">
        <v>132</v>
      </c>
      <c r="C1118" s="74" t="s">
        <v>290</v>
      </c>
      <c r="D1118" s="75">
        <v>43877</v>
      </c>
      <c r="E1118" s="75">
        <v>43877</v>
      </c>
      <c r="F1118" s="76">
        <v>1</v>
      </c>
      <c r="G1118" s="74">
        <v>2</v>
      </c>
      <c r="H1118" s="74">
        <v>2020</v>
      </c>
      <c r="I1118" s="74">
        <v>2</v>
      </c>
      <c r="J1118" s="77">
        <v>72433924</v>
      </c>
      <c r="K1118" s="74" t="s">
        <v>1518</v>
      </c>
      <c r="L1118" s="74"/>
      <c r="M1118" s="74">
        <v>1038</v>
      </c>
      <c r="N1118" s="74" t="s">
        <v>248</v>
      </c>
      <c r="O1118" s="74" t="s">
        <v>34</v>
      </c>
      <c r="P1118" s="78">
        <v>930000</v>
      </c>
      <c r="Q1118" s="74"/>
      <c r="R1118" s="74"/>
      <c r="S1118" s="74"/>
      <c r="T1118" s="263"/>
      <c r="U1118" s="79"/>
      <c r="V1118" s="80" t="s">
        <v>26</v>
      </c>
      <c r="W1118" s="263" t="s">
        <v>249</v>
      </c>
      <c r="X1118" s="280">
        <v>43877</v>
      </c>
      <c r="Y1118" s="292" t="s">
        <v>249</v>
      </c>
      <c r="Z1118" s="292" t="s">
        <v>249</v>
      </c>
      <c r="AA1118" s="280">
        <v>43877</v>
      </c>
      <c r="AB1118" s="298">
        <v>1</v>
      </c>
      <c r="AC1118" s="263" t="s">
        <v>249</v>
      </c>
      <c r="AD1118" s="319" t="s">
        <v>26</v>
      </c>
      <c r="AE1118" s="324"/>
      <c r="AF1118" s="317">
        <v>0</v>
      </c>
      <c r="AG1118" s="263"/>
      <c r="AH1118" s="263"/>
      <c r="AI1118" s="263"/>
      <c r="AJ1118" s="263"/>
      <c r="AK1118" s="263"/>
      <c r="AL1118" s="263"/>
      <c r="AM1118" s="79"/>
      <c r="AN1118" s="79"/>
      <c r="AO1118" s="79"/>
      <c r="AP1118" s="263" t="s">
        <v>250</v>
      </c>
      <c r="AQ1118" s="263"/>
      <c r="AR1118"/>
    </row>
    <row r="1119" spans="1:44" s="64" customFormat="1" ht="14.1" customHeight="1">
      <c r="A1119" s="73" t="s">
        <v>245</v>
      </c>
      <c r="B1119" s="74">
        <v>132</v>
      </c>
      <c r="C1119" s="74" t="s">
        <v>290</v>
      </c>
      <c r="D1119" s="75">
        <v>43662</v>
      </c>
      <c r="E1119" s="75">
        <v>43662</v>
      </c>
      <c r="F1119" s="76">
        <v>1</v>
      </c>
      <c r="G1119" s="74">
        <v>7</v>
      </c>
      <c r="H1119" s="74">
        <v>2019</v>
      </c>
      <c r="I1119" s="74">
        <v>2</v>
      </c>
      <c r="J1119" s="77">
        <v>72433924</v>
      </c>
      <c r="K1119" s="74" t="s">
        <v>1518</v>
      </c>
      <c r="L1119" s="74"/>
      <c r="M1119" s="74">
        <v>1038</v>
      </c>
      <c r="N1119" s="74" t="s">
        <v>248</v>
      </c>
      <c r="O1119" s="74" t="s">
        <v>34</v>
      </c>
      <c r="P1119" s="78">
        <v>55207.7333</v>
      </c>
      <c r="Q1119" s="74"/>
      <c r="R1119" s="74"/>
      <c r="S1119" s="74"/>
      <c r="T1119" s="263"/>
      <c r="U1119" s="79"/>
      <c r="V1119" s="80" t="s">
        <v>256</v>
      </c>
      <c r="W1119" s="263" t="s">
        <v>249</v>
      </c>
      <c r="X1119" s="280">
        <v>43662</v>
      </c>
      <c r="Y1119" s="292" t="s">
        <v>249</v>
      </c>
      <c r="Z1119" s="292" t="s">
        <v>249</v>
      </c>
      <c r="AA1119" s="280">
        <v>43662</v>
      </c>
      <c r="AB1119" s="298">
        <v>1</v>
      </c>
      <c r="AC1119" s="263" t="s">
        <v>249</v>
      </c>
      <c r="AD1119" s="319" t="s">
        <v>256</v>
      </c>
      <c r="AE1119" s="324"/>
      <c r="AF1119" s="317">
        <v>55208</v>
      </c>
      <c r="AG1119" s="263"/>
      <c r="AH1119" s="263"/>
      <c r="AI1119" s="263"/>
      <c r="AJ1119" s="263"/>
      <c r="AK1119" s="263"/>
      <c r="AL1119" s="263"/>
      <c r="AM1119" s="79"/>
      <c r="AN1119" s="79"/>
      <c r="AO1119" s="79"/>
      <c r="AP1119" s="263"/>
      <c r="AQ1119" s="263"/>
      <c r="AR1119"/>
    </row>
    <row r="1120" spans="1:44" s="64" customFormat="1" ht="14.1" customHeight="1">
      <c r="A1120" s="73" t="s">
        <v>245</v>
      </c>
      <c r="B1120" s="74">
        <v>132</v>
      </c>
      <c r="C1120" s="74" t="s">
        <v>290</v>
      </c>
      <c r="D1120" s="75">
        <v>43530</v>
      </c>
      <c r="E1120" s="75">
        <v>43530</v>
      </c>
      <c r="F1120" s="76">
        <v>1</v>
      </c>
      <c r="G1120" s="74">
        <v>3</v>
      </c>
      <c r="H1120" s="74">
        <v>2019</v>
      </c>
      <c r="I1120" s="74">
        <v>1</v>
      </c>
      <c r="J1120" s="77">
        <v>72433924</v>
      </c>
      <c r="K1120" s="74" t="s">
        <v>1518</v>
      </c>
      <c r="L1120" s="74"/>
      <c r="M1120" s="74">
        <v>1038</v>
      </c>
      <c r="N1120" s="74" t="s">
        <v>248</v>
      </c>
      <c r="O1120" s="74" t="s">
        <v>34</v>
      </c>
      <c r="P1120" s="78">
        <v>27603.866600000001</v>
      </c>
      <c r="Q1120" s="74"/>
      <c r="R1120" s="74"/>
      <c r="S1120" s="74"/>
      <c r="T1120" s="263"/>
      <c r="U1120" s="79"/>
      <c r="V1120" s="80" t="s">
        <v>256</v>
      </c>
      <c r="W1120" s="263" t="s">
        <v>249</v>
      </c>
      <c r="X1120" s="280">
        <v>43530</v>
      </c>
      <c r="Y1120" s="292" t="s">
        <v>249</v>
      </c>
      <c r="Z1120" s="292" t="s">
        <v>249</v>
      </c>
      <c r="AA1120" s="280">
        <v>43530</v>
      </c>
      <c r="AB1120" s="298">
        <v>1</v>
      </c>
      <c r="AC1120" s="263" t="s">
        <v>249</v>
      </c>
      <c r="AD1120" s="319" t="s">
        <v>256</v>
      </c>
      <c r="AE1120" s="324"/>
      <c r="AF1120" s="317">
        <v>27604</v>
      </c>
      <c r="AG1120" s="263"/>
      <c r="AH1120" s="263"/>
      <c r="AI1120" s="263"/>
      <c r="AJ1120" s="263"/>
      <c r="AK1120" s="263"/>
      <c r="AL1120" s="263"/>
      <c r="AM1120" s="79"/>
      <c r="AN1120" s="79"/>
      <c r="AO1120" s="79"/>
      <c r="AP1120" s="263"/>
      <c r="AQ1120" s="263"/>
      <c r="AR1120"/>
    </row>
    <row r="1121" spans="1:44" s="64" customFormat="1" ht="14.1" hidden="1" customHeight="1">
      <c r="A1121" s="73" t="s">
        <v>245</v>
      </c>
      <c r="B1121" s="74">
        <v>132</v>
      </c>
      <c r="C1121" s="74" t="s">
        <v>290</v>
      </c>
      <c r="D1121" s="75">
        <v>44075</v>
      </c>
      <c r="E1121" s="75">
        <v>44076</v>
      </c>
      <c r="F1121" s="76">
        <v>2</v>
      </c>
      <c r="G1121" s="74">
        <v>9</v>
      </c>
      <c r="H1121" s="74">
        <v>2020</v>
      </c>
      <c r="I1121" s="74">
        <v>1</v>
      </c>
      <c r="J1121" s="77">
        <v>72433924</v>
      </c>
      <c r="K1121" s="74" t="s">
        <v>1518</v>
      </c>
      <c r="L1121" s="74">
        <v>13</v>
      </c>
      <c r="M1121" s="74">
        <v>1038</v>
      </c>
      <c r="N1121" s="74" t="s">
        <v>248</v>
      </c>
      <c r="O1121" s="74" t="s">
        <v>34</v>
      </c>
      <c r="P1121" s="78">
        <v>62000</v>
      </c>
      <c r="Q1121" s="74" t="s">
        <v>1519</v>
      </c>
      <c r="R1121" s="74">
        <v>0</v>
      </c>
      <c r="S1121" s="74">
        <v>0</v>
      </c>
      <c r="T1121" s="79"/>
      <c r="U1121" s="79"/>
      <c r="V1121" s="80" t="s">
        <v>279</v>
      </c>
      <c r="W1121" s="79"/>
      <c r="X1121" s="114">
        <v>44075</v>
      </c>
      <c r="Y1121" s="82"/>
      <c r="Z1121" s="82"/>
      <c r="AA1121" s="114">
        <v>44076</v>
      </c>
      <c r="AB1121" s="83"/>
      <c r="AC1121" s="79"/>
      <c r="AD1121" s="80"/>
      <c r="AE1121" s="245"/>
      <c r="AF1121" s="84">
        <v>0</v>
      </c>
      <c r="AG1121" s="79"/>
      <c r="AH1121" s="79"/>
      <c r="AI1121" s="79"/>
      <c r="AJ1121" s="79"/>
      <c r="AK1121" s="79"/>
      <c r="AL1121" s="79"/>
      <c r="AM1121" s="79"/>
      <c r="AN1121" s="79"/>
      <c r="AO1121" s="79"/>
      <c r="AP1121" s="79"/>
      <c r="AQ1121" s="79"/>
      <c r="AR1121"/>
    </row>
    <row r="1122" spans="1:44" s="64" customFormat="1" ht="14.1" customHeight="1">
      <c r="A1122" s="73" t="s">
        <v>245</v>
      </c>
      <c r="B1122" s="74">
        <v>132</v>
      </c>
      <c r="C1122" s="74" t="s">
        <v>290</v>
      </c>
      <c r="D1122" s="75">
        <v>43592</v>
      </c>
      <c r="E1122" s="75">
        <v>43593</v>
      </c>
      <c r="F1122" s="76">
        <v>2</v>
      </c>
      <c r="G1122" s="74">
        <v>5</v>
      </c>
      <c r="H1122" s="74">
        <v>2019</v>
      </c>
      <c r="I1122" s="74">
        <v>2</v>
      </c>
      <c r="J1122" s="77">
        <v>72436388</v>
      </c>
      <c r="K1122" s="74" t="s">
        <v>1520</v>
      </c>
      <c r="L1122" s="74"/>
      <c r="M1122" s="74">
        <v>1038</v>
      </c>
      <c r="N1122" s="74" t="s">
        <v>248</v>
      </c>
      <c r="O1122" s="74" t="s">
        <v>35</v>
      </c>
      <c r="P1122" s="78">
        <v>27603.866600000001</v>
      </c>
      <c r="Q1122" s="74"/>
      <c r="R1122" s="74"/>
      <c r="S1122" s="74"/>
      <c r="T1122" s="263"/>
      <c r="U1122" s="79"/>
      <c r="V1122" s="80" t="s">
        <v>256</v>
      </c>
      <c r="W1122" s="263" t="s">
        <v>249</v>
      </c>
      <c r="X1122" s="280">
        <v>43592</v>
      </c>
      <c r="Y1122" s="292" t="s">
        <v>249</v>
      </c>
      <c r="Z1122" s="292" t="s">
        <v>249</v>
      </c>
      <c r="AA1122" s="280">
        <v>43593</v>
      </c>
      <c r="AB1122" s="298">
        <v>2</v>
      </c>
      <c r="AC1122" s="263" t="s">
        <v>249</v>
      </c>
      <c r="AD1122" s="319" t="s">
        <v>256</v>
      </c>
      <c r="AE1122" s="324"/>
      <c r="AF1122" s="317">
        <v>27604</v>
      </c>
      <c r="AG1122" s="263"/>
      <c r="AH1122" s="263"/>
      <c r="AI1122" s="263"/>
      <c r="AJ1122" s="263"/>
      <c r="AK1122" s="263"/>
      <c r="AL1122" s="263"/>
      <c r="AM1122" s="79"/>
      <c r="AN1122" s="79"/>
      <c r="AO1122" s="79"/>
      <c r="AP1122" s="263"/>
      <c r="AQ1122" s="263"/>
      <c r="AR1122"/>
    </row>
    <row r="1123" spans="1:44" s="64" customFormat="1" ht="14.1" customHeight="1">
      <c r="A1123" s="73" t="s">
        <v>245</v>
      </c>
      <c r="B1123" s="74">
        <v>132</v>
      </c>
      <c r="C1123" s="74" t="s">
        <v>290</v>
      </c>
      <c r="D1123" s="75">
        <v>43571</v>
      </c>
      <c r="E1123" s="75">
        <v>43571</v>
      </c>
      <c r="F1123" s="76">
        <v>1</v>
      </c>
      <c r="G1123" s="74">
        <v>4</v>
      </c>
      <c r="H1123" s="74">
        <v>2019</v>
      </c>
      <c r="I1123" s="74">
        <v>1</v>
      </c>
      <c r="J1123" s="77">
        <v>72436388</v>
      </c>
      <c r="K1123" s="74" t="s">
        <v>1520</v>
      </c>
      <c r="L1123" s="74"/>
      <c r="M1123" s="74">
        <v>1038</v>
      </c>
      <c r="N1123" s="74" t="s">
        <v>248</v>
      </c>
      <c r="O1123" s="74" t="s">
        <v>35</v>
      </c>
      <c r="P1123" s="78">
        <v>55207.7333</v>
      </c>
      <c r="Q1123" s="74"/>
      <c r="R1123" s="74"/>
      <c r="S1123" s="74"/>
      <c r="T1123" s="263"/>
      <c r="U1123" s="79"/>
      <c r="V1123" s="80" t="s">
        <v>256</v>
      </c>
      <c r="W1123" s="263" t="s">
        <v>249</v>
      </c>
      <c r="X1123" s="280">
        <v>43571</v>
      </c>
      <c r="Y1123" s="292" t="s">
        <v>249</v>
      </c>
      <c r="Z1123" s="292" t="s">
        <v>249</v>
      </c>
      <c r="AA1123" s="280">
        <v>43571</v>
      </c>
      <c r="AB1123" s="298">
        <v>1</v>
      </c>
      <c r="AC1123" s="263" t="s">
        <v>249</v>
      </c>
      <c r="AD1123" s="319" t="s">
        <v>256</v>
      </c>
      <c r="AE1123" s="324"/>
      <c r="AF1123" s="317">
        <v>55208</v>
      </c>
      <c r="AG1123" s="263"/>
      <c r="AH1123" s="263"/>
      <c r="AI1123" s="263"/>
      <c r="AJ1123" s="263"/>
      <c r="AK1123" s="263"/>
      <c r="AL1123" s="263"/>
      <c r="AM1123" s="79"/>
      <c r="AN1123" s="79"/>
      <c r="AO1123" s="79"/>
      <c r="AP1123" s="263"/>
      <c r="AQ1123" s="263"/>
      <c r="AR1123"/>
    </row>
    <row r="1124" spans="1:44" s="64" customFormat="1" ht="14.1" customHeight="1">
      <c r="A1124" s="73" t="s">
        <v>245</v>
      </c>
      <c r="B1124" s="74">
        <v>132</v>
      </c>
      <c r="C1124" s="74" t="s">
        <v>290</v>
      </c>
      <c r="D1124" s="75">
        <v>43497</v>
      </c>
      <c r="E1124" s="75">
        <v>43497</v>
      </c>
      <c r="F1124" s="76">
        <v>1</v>
      </c>
      <c r="G1124" s="74">
        <v>2</v>
      </c>
      <c r="H1124" s="74">
        <v>2019</v>
      </c>
      <c r="I1124" s="74">
        <v>2</v>
      </c>
      <c r="J1124" s="77">
        <v>72436388</v>
      </c>
      <c r="K1124" s="74" t="s">
        <v>1520</v>
      </c>
      <c r="L1124" s="74"/>
      <c r="M1124" s="74">
        <v>1038</v>
      </c>
      <c r="N1124" s="74" t="s">
        <v>248</v>
      </c>
      <c r="O1124" s="74" t="s">
        <v>35</v>
      </c>
      <c r="P1124" s="78">
        <v>27603.866600000001</v>
      </c>
      <c r="Q1124" s="74"/>
      <c r="R1124" s="74"/>
      <c r="S1124" s="74"/>
      <c r="T1124" s="263"/>
      <c r="U1124" s="79"/>
      <c r="V1124" s="80" t="s">
        <v>256</v>
      </c>
      <c r="W1124" s="263" t="s">
        <v>249</v>
      </c>
      <c r="X1124" s="280">
        <v>43497</v>
      </c>
      <c r="Y1124" s="292" t="s">
        <v>249</v>
      </c>
      <c r="Z1124" s="292" t="s">
        <v>249</v>
      </c>
      <c r="AA1124" s="280">
        <v>43497</v>
      </c>
      <c r="AB1124" s="298">
        <v>1</v>
      </c>
      <c r="AC1124" s="263" t="s">
        <v>249</v>
      </c>
      <c r="AD1124" s="319" t="s">
        <v>256</v>
      </c>
      <c r="AE1124" s="324"/>
      <c r="AF1124" s="317">
        <v>27604</v>
      </c>
      <c r="AG1124" s="263"/>
      <c r="AH1124" s="263"/>
      <c r="AI1124" s="263"/>
      <c r="AJ1124" s="263"/>
      <c r="AK1124" s="263"/>
      <c r="AL1124" s="263"/>
      <c r="AM1124" s="79"/>
      <c r="AN1124" s="79"/>
      <c r="AO1124" s="79"/>
      <c r="AP1124" s="263"/>
      <c r="AQ1124" s="263"/>
      <c r="AR1124"/>
    </row>
    <row r="1125" spans="1:44" s="64" customFormat="1" ht="14.1" customHeight="1">
      <c r="A1125" s="73" t="s">
        <v>245</v>
      </c>
      <c r="B1125" s="74">
        <v>132</v>
      </c>
      <c r="C1125" s="74" t="s">
        <v>290</v>
      </c>
      <c r="D1125" s="75">
        <v>43634</v>
      </c>
      <c r="E1125" s="75">
        <v>43634</v>
      </c>
      <c r="F1125" s="76">
        <v>1</v>
      </c>
      <c r="G1125" s="74">
        <v>6</v>
      </c>
      <c r="H1125" s="74">
        <v>2019</v>
      </c>
      <c r="I1125" s="74">
        <v>1</v>
      </c>
      <c r="J1125" s="77">
        <v>72436388</v>
      </c>
      <c r="K1125" s="74" t="s">
        <v>1520</v>
      </c>
      <c r="L1125" s="74"/>
      <c r="M1125" s="74">
        <v>1038</v>
      </c>
      <c r="N1125" s="74" t="s">
        <v>248</v>
      </c>
      <c r="O1125" s="74" t="s">
        <v>35</v>
      </c>
      <c r="P1125" s="78">
        <v>27603.866600000001</v>
      </c>
      <c r="Q1125" s="74"/>
      <c r="R1125" s="74"/>
      <c r="S1125" s="74"/>
      <c r="T1125" s="263"/>
      <c r="U1125" s="79"/>
      <c r="V1125" s="80" t="s">
        <v>256</v>
      </c>
      <c r="W1125" s="263" t="s">
        <v>249</v>
      </c>
      <c r="X1125" s="280">
        <v>43634</v>
      </c>
      <c r="Y1125" s="292" t="s">
        <v>249</v>
      </c>
      <c r="Z1125" s="292" t="s">
        <v>249</v>
      </c>
      <c r="AA1125" s="280">
        <v>43634</v>
      </c>
      <c r="AB1125" s="298">
        <v>1</v>
      </c>
      <c r="AC1125" s="263" t="s">
        <v>249</v>
      </c>
      <c r="AD1125" s="319" t="s">
        <v>256</v>
      </c>
      <c r="AE1125" s="324"/>
      <c r="AF1125" s="317">
        <v>28333</v>
      </c>
      <c r="AG1125" s="263"/>
      <c r="AH1125" s="263"/>
      <c r="AI1125" s="263"/>
      <c r="AJ1125" s="263"/>
      <c r="AK1125" s="263"/>
      <c r="AL1125" s="263"/>
      <c r="AM1125" s="79"/>
      <c r="AN1125" s="79"/>
      <c r="AO1125" s="79"/>
      <c r="AP1125" s="263"/>
      <c r="AQ1125" s="263"/>
      <c r="AR1125"/>
    </row>
    <row r="1126" spans="1:44" s="64" customFormat="1" ht="14.1" hidden="1" customHeight="1">
      <c r="A1126" s="73" t="s">
        <v>245</v>
      </c>
      <c r="B1126" s="74">
        <v>132</v>
      </c>
      <c r="C1126" s="74" t="s">
        <v>290</v>
      </c>
      <c r="D1126" s="75"/>
      <c r="E1126" s="75"/>
      <c r="F1126" s="76"/>
      <c r="G1126" s="74">
        <v>12</v>
      </c>
      <c r="H1126" s="74">
        <v>2019</v>
      </c>
      <c r="I1126" s="74">
        <v>2</v>
      </c>
      <c r="J1126" s="77">
        <v>72436896</v>
      </c>
      <c r="K1126" s="74" t="s">
        <v>1521</v>
      </c>
      <c r="L1126" s="74"/>
      <c r="M1126" s="74">
        <v>1038</v>
      </c>
      <c r="N1126" s="74" t="s">
        <v>248</v>
      </c>
      <c r="O1126" s="74" t="s">
        <v>438</v>
      </c>
      <c r="P1126" s="78">
        <v>55208</v>
      </c>
      <c r="Q1126" s="74"/>
      <c r="R1126" s="74"/>
      <c r="S1126" s="74"/>
      <c r="T1126" s="79"/>
      <c r="U1126" s="79"/>
      <c r="V1126" s="80" t="s">
        <v>260</v>
      </c>
      <c r="W1126" s="79" t="s">
        <v>249</v>
      </c>
      <c r="X1126" s="114"/>
      <c r="Y1126" s="82" t="s">
        <v>249</v>
      </c>
      <c r="Z1126" s="82" t="s">
        <v>249</v>
      </c>
      <c r="AA1126" s="114"/>
      <c r="AB1126" s="83"/>
      <c r="AC1126" s="79" t="s">
        <v>249</v>
      </c>
      <c r="AD1126" s="80"/>
      <c r="AE1126" s="245"/>
      <c r="AF1126" s="84">
        <v>0</v>
      </c>
      <c r="AG1126" s="79" t="s">
        <v>249</v>
      </c>
      <c r="AH1126" s="79" t="s">
        <v>249</v>
      </c>
      <c r="AI1126" s="79" t="s">
        <v>249</v>
      </c>
      <c r="AJ1126" s="79" t="s">
        <v>249</v>
      </c>
      <c r="AK1126" s="79" t="s">
        <v>249</v>
      </c>
      <c r="AL1126" s="79" t="s">
        <v>249</v>
      </c>
      <c r="AM1126" s="79" t="s">
        <v>261</v>
      </c>
      <c r="AN1126" s="79" t="s">
        <v>249</v>
      </c>
      <c r="AO1126" s="79" t="s">
        <v>249</v>
      </c>
      <c r="AP1126" s="79"/>
      <c r="AQ1126" s="79"/>
      <c r="AR1126"/>
    </row>
    <row r="1127" spans="1:44" s="64" customFormat="1" ht="14.1" hidden="1" customHeight="1">
      <c r="A1127" s="73" t="s">
        <v>245</v>
      </c>
      <c r="B1127" s="74">
        <v>132</v>
      </c>
      <c r="C1127" s="74" t="s">
        <v>290</v>
      </c>
      <c r="D1127" s="75"/>
      <c r="E1127" s="75"/>
      <c r="F1127" s="76"/>
      <c r="G1127" s="74">
        <v>12</v>
      </c>
      <c r="H1127" s="74">
        <v>2019</v>
      </c>
      <c r="I1127" s="74">
        <v>2</v>
      </c>
      <c r="J1127" s="77">
        <v>72436896</v>
      </c>
      <c r="K1127" s="74" t="s">
        <v>1521</v>
      </c>
      <c r="L1127" s="74"/>
      <c r="M1127" s="74">
        <v>1038</v>
      </c>
      <c r="N1127" s="74" t="s">
        <v>248</v>
      </c>
      <c r="O1127" s="74" t="s">
        <v>249</v>
      </c>
      <c r="P1127" s="78">
        <v>55208</v>
      </c>
      <c r="Q1127" s="74"/>
      <c r="R1127" s="74"/>
      <c r="S1127" s="74"/>
      <c r="T1127" s="79"/>
      <c r="U1127" s="79"/>
      <c r="V1127" s="80" t="s">
        <v>260</v>
      </c>
      <c r="W1127" s="79" t="s">
        <v>249</v>
      </c>
      <c r="X1127" s="114"/>
      <c r="Y1127" s="82" t="s">
        <v>249</v>
      </c>
      <c r="Z1127" s="82" t="s">
        <v>249</v>
      </c>
      <c r="AA1127" s="114"/>
      <c r="AB1127" s="83"/>
      <c r="AC1127" s="79" t="s">
        <v>249</v>
      </c>
      <c r="AD1127" s="80"/>
      <c r="AE1127" s="245"/>
      <c r="AF1127" s="84">
        <v>0</v>
      </c>
      <c r="AG1127" s="79" t="s">
        <v>249</v>
      </c>
      <c r="AH1127" s="79" t="s">
        <v>249</v>
      </c>
      <c r="AI1127" s="79" t="s">
        <v>249</v>
      </c>
      <c r="AJ1127" s="79" t="s">
        <v>249</v>
      </c>
      <c r="AK1127" s="79" t="s">
        <v>249</v>
      </c>
      <c r="AL1127" s="79" t="s">
        <v>249</v>
      </c>
      <c r="AM1127" s="79" t="s">
        <v>261</v>
      </c>
      <c r="AN1127" s="79" t="s">
        <v>249</v>
      </c>
      <c r="AO1127" s="79" t="s">
        <v>249</v>
      </c>
      <c r="AP1127" s="79"/>
      <c r="AQ1127" s="79"/>
      <c r="AR1127"/>
    </row>
    <row r="1128" spans="1:44" s="64" customFormat="1" ht="14.1" hidden="1" customHeight="1">
      <c r="A1128" s="73" t="s">
        <v>245</v>
      </c>
      <c r="B1128" s="74">
        <v>132</v>
      </c>
      <c r="C1128" s="74" t="s">
        <v>290</v>
      </c>
      <c r="D1128" s="75"/>
      <c r="E1128" s="75"/>
      <c r="F1128" s="76"/>
      <c r="G1128" s="74">
        <v>8</v>
      </c>
      <c r="H1128" s="74">
        <v>2019</v>
      </c>
      <c r="I1128" s="74">
        <v>2</v>
      </c>
      <c r="J1128" s="77">
        <v>72436896</v>
      </c>
      <c r="K1128" s="74" t="s">
        <v>1521</v>
      </c>
      <c r="L1128" s="74"/>
      <c r="M1128" s="74">
        <v>1038</v>
      </c>
      <c r="N1128" s="74" t="s">
        <v>248</v>
      </c>
      <c r="O1128" s="74" t="s">
        <v>438</v>
      </c>
      <c r="P1128" s="78">
        <v>55208</v>
      </c>
      <c r="Q1128" s="74"/>
      <c r="R1128" s="74"/>
      <c r="S1128" s="74"/>
      <c r="T1128" s="79"/>
      <c r="U1128" s="79"/>
      <c r="V1128" s="80" t="s">
        <v>260</v>
      </c>
      <c r="W1128" s="79" t="s">
        <v>249</v>
      </c>
      <c r="X1128" s="114"/>
      <c r="Y1128" s="82" t="s">
        <v>249</v>
      </c>
      <c r="Z1128" s="82" t="s">
        <v>249</v>
      </c>
      <c r="AA1128" s="114"/>
      <c r="AB1128" s="83"/>
      <c r="AC1128" s="79" t="s">
        <v>249</v>
      </c>
      <c r="AD1128" s="80"/>
      <c r="AE1128" s="245"/>
      <c r="AF1128" s="84">
        <v>0</v>
      </c>
      <c r="AG1128" s="79" t="s">
        <v>249</v>
      </c>
      <c r="AH1128" s="79" t="s">
        <v>249</v>
      </c>
      <c r="AI1128" s="79" t="s">
        <v>249</v>
      </c>
      <c r="AJ1128" s="79" t="s">
        <v>249</v>
      </c>
      <c r="AK1128" s="79" t="s">
        <v>249</v>
      </c>
      <c r="AL1128" s="79" t="s">
        <v>249</v>
      </c>
      <c r="AM1128" s="79" t="s">
        <v>261</v>
      </c>
      <c r="AN1128" s="79" t="s">
        <v>249</v>
      </c>
      <c r="AO1128" s="79" t="s">
        <v>249</v>
      </c>
      <c r="AP1128" s="79"/>
      <c r="AQ1128" s="79"/>
      <c r="AR1128"/>
    </row>
    <row r="1129" spans="1:44" s="64" customFormat="1" ht="14.1" hidden="1" customHeight="1">
      <c r="A1129" s="73" t="s">
        <v>245</v>
      </c>
      <c r="B1129" s="74">
        <v>132</v>
      </c>
      <c r="C1129" s="74" t="s">
        <v>290</v>
      </c>
      <c r="D1129" s="75"/>
      <c r="E1129" s="75"/>
      <c r="F1129" s="76"/>
      <c r="G1129" s="74">
        <v>8</v>
      </c>
      <c r="H1129" s="74">
        <v>2019</v>
      </c>
      <c r="I1129" s="74">
        <v>2</v>
      </c>
      <c r="J1129" s="77">
        <v>72436896</v>
      </c>
      <c r="K1129" s="74" t="s">
        <v>1521</v>
      </c>
      <c r="L1129" s="74"/>
      <c r="M1129" s="74">
        <v>1038</v>
      </c>
      <c r="N1129" s="74" t="s">
        <v>248</v>
      </c>
      <c r="O1129" s="74" t="s">
        <v>438</v>
      </c>
      <c r="P1129" s="78">
        <v>55208</v>
      </c>
      <c r="Q1129" s="74"/>
      <c r="R1129" s="74"/>
      <c r="S1129" s="74"/>
      <c r="T1129" s="79"/>
      <c r="U1129" s="79"/>
      <c r="V1129" s="80" t="s">
        <v>260</v>
      </c>
      <c r="W1129" s="79" t="s">
        <v>249</v>
      </c>
      <c r="X1129" s="114"/>
      <c r="Y1129" s="82" t="s">
        <v>249</v>
      </c>
      <c r="Z1129" s="82" t="s">
        <v>249</v>
      </c>
      <c r="AA1129" s="114"/>
      <c r="AB1129" s="83"/>
      <c r="AC1129" s="79" t="s">
        <v>249</v>
      </c>
      <c r="AD1129" s="80"/>
      <c r="AE1129" s="245"/>
      <c r="AF1129" s="84">
        <v>0</v>
      </c>
      <c r="AG1129" s="79" t="s">
        <v>249</v>
      </c>
      <c r="AH1129" s="79" t="s">
        <v>249</v>
      </c>
      <c r="AI1129" s="79" t="s">
        <v>249</v>
      </c>
      <c r="AJ1129" s="79" t="s">
        <v>249</v>
      </c>
      <c r="AK1129" s="79" t="s">
        <v>249</v>
      </c>
      <c r="AL1129" s="79" t="s">
        <v>249</v>
      </c>
      <c r="AM1129" s="79" t="s">
        <v>261</v>
      </c>
      <c r="AN1129" s="79" t="s">
        <v>249</v>
      </c>
      <c r="AO1129" s="79" t="s">
        <v>249</v>
      </c>
      <c r="AP1129" s="79"/>
      <c r="AQ1129" s="79"/>
      <c r="AR1129"/>
    </row>
    <row r="1130" spans="1:44" s="64" customFormat="1" ht="14.1" hidden="1" customHeight="1">
      <c r="A1130" s="73" t="s">
        <v>245</v>
      </c>
      <c r="B1130" s="74">
        <v>132</v>
      </c>
      <c r="C1130" s="74" t="s">
        <v>290</v>
      </c>
      <c r="D1130" s="75"/>
      <c r="E1130" s="75"/>
      <c r="F1130" s="76"/>
      <c r="G1130" s="74">
        <v>7</v>
      </c>
      <c r="H1130" s="74">
        <v>2018</v>
      </c>
      <c r="I1130" s="74">
        <v>1</v>
      </c>
      <c r="J1130" s="77">
        <v>72436896</v>
      </c>
      <c r="K1130" s="74" t="s">
        <v>1521</v>
      </c>
      <c r="L1130" s="74"/>
      <c r="M1130" s="74">
        <v>1038</v>
      </c>
      <c r="N1130" s="74" t="s">
        <v>248</v>
      </c>
      <c r="O1130" s="74" t="s">
        <v>438</v>
      </c>
      <c r="P1130" s="78">
        <v>26041.4</v>
      </c>
      <c r="Q1130" s="74"/>
      <c r="R1130" s="74"/>
      <c r="S1130" s="74"/>
      <c r="T1130" s="79"/>
      <c r="U1130" s="79"/>
      <c r="V1130" s="80" t="s">
        <v>260</v>
      </c>
      <c r="W1130" s="79" t="s">
        <v>249</v>
      </c>
      <c r="X1130" s="114"/>
      <c r="Y1130" s="82" t="s">
        <v>249</v>
      </c>
      <c r="Z1130" s="82" t="s">
        <v>249</v>
      </c>
      <c r="AA1130" s="114"/>
      <c r="AB1130" s="83"/>
      <c r="AC1130" s="79" t="s">
        <v>249</v>
      </c>
      <c r="AD1130" s="80"/>
      <c r="AE1130" s="245"/>
      <c r="AF1130" s="84">
        <v>27333</v>
      </c>
      <c r="AG1130" s="79" t="s">
        <v>249</v>
      </c>
      <c r="AH1130" s="79" t="s">
        <v>249</v>
      </c>
      <c r="AI1130" s="79" t="s">
        <v>249</v>
      </c>
      <c r="AJ1130" s="79" t="s">
        <v>249</v>
      </c>
      <c r="AK1130" s="79" t="s">
        <v>249</v>
      </c>
      <c r="AL1130" s="79" t="s">
        <v>249</v>
      </c>
      <c r="AM1130" s="79" t="s">
        <v>261</v>
      </c>
      <c r="AN1130" s="79" t="s">
        <v>249</v>
      </c>
      <c r="AO1130" s="79" t="s">
        <v>249</v>
      </c>
      <c r="AP1130" s="79"/>
      <c r="AQ1130" s="79"/>
      <c r="AR1130"/>
    </row>
    <row r="1131" spans="1:44" s="64" customFormat="1" ht="14.1" hidden="1" customHeight="1">
      <c r="A1131" s="73" t="s">
        <v>245</v>
      </c>
      <c r="B1131" s="74">
        <v>132</v>
      </c>
      <c r="C1131" s="74" t="s">
        <v>290</v>
      </c>
      <c r="D1131" s="75"/>
      <c r="E1131" s="75"/>
      <c r="F1131" s="76"/>
      <c r="G1131" s="74">
        <v>7</v>
      </c>
      <c r="H1131" s="74">
        <v>2018</v>
      </c>
      <c r="I1131" s="74">
        <v>2</v>
      </c>
      <c r="J1131" s="77">
        <v>72436896</v>
      </c>
      <c r="K1131" s="74" t="s">
        <v>1521</v>
      </c>
      <c r="L1131" s="74"/>
      <c r="M1131" s="74">
        <v>1045</v>
      </c>
      <c r="N1131" s="74" t="s">
        <v>255</v>
      </c>
      <c r="O1131" s="74" t="s">
        <v>438</v>
      </c>
      <c r="P1131" s="78">
        <v>78124.2</v>
      </c>
      <c r="Q1131" s="74"/>
      <c r="R1131" s="74"/>
      <c r="S1131" s="74"/>
      <c r="T1131" s="79"/>
      <c r="U1131" s="79"/>
      <c r="V1131" s="80" t="s">
        <v>260</v>
      </c>
      <c r="W1131" s="79" t="s">
        <v>249</v>
      </c>
      <c r="X1131" s="114"/>
      <c r="Y1131" s="82" t="s">
        <v>249</v>
      </c>
      <c r="Z1131" s="82" t="s">
        <v>249</v>
      </c>
      <c r="AA1131" s="114"/>
      <c r="AB1131" s="83"/>
      <c r="AC1131" s="79" t="s">
        <v>249</v>
      </c>
      <c r="AD1131" s="80"/>
      <c r="AE1131" s="245"/>
      <c r="AF1131" s="84">
        <v>82000</v>
      </c>
      <c r="AG1131" s="79" t="s">
        <v>249</v>
      </c>
      <c r="AH1131" s="79" t="s">
        <v>249</v>
      </c>
      <c r="AI1131" s="79" t="s">
        <v>249</v>
      </c>
      <c r="AJ1131" s="79" t="s">
        <v>249</v>
      </c>
      <c r="AK1131" s="79" t="s">
        <v>249</v>
      </c>
      <c r="AL1131" s="79" t="s">
        <v>249</v>
      </c>
      <c r="AM1131" s="79" t="s">
        <v>261</v>
      </c>
      <c r="AN1131" s="79" t="s">
        <v>249</v>
      </c>
      <c r="AO1131" s="79" t="s">
        <v>249</v>
      </c>
      <c r="AP1131" s="79"/>
      <c r="AQ1131" s="79"/>
      <c r="AR1131"/>
    </row>
    <row r="1132" spans="1:44" s="64" customFormat="1" ht="14.1" hidden="1" customHeight="1">
      <c r="A1132" s="73" t="s">
        <v>245</v>
      </c>
      <c r="B1132" s="74">
        <v>132</v>
      </c>
      <c r="C1132" s="74" t="s">
        <v>290</v>
      </c>
      <c r="D1132" s="75"/>
      <c r="E1132" s="75"/>
      <c r="F1132" s="76"/>
      <c r="G1132" s="74">
        <v>7</v>
      </c>
      <c r="H1132" s="74">
        <v>2018</v>
      </c>
      <c r="I1132" s="74">
        <v>2</v>
      </c>
      <c r="J1132" s="77">
        <v>72436896</v>
      </c>
      <c r="K1132" s="74" t="s">
        <v>1521</v>
      </c>
      <c r="L1132" s="74"/>
      <c r="M1132" s="74">
        <v>1038</v>
      </c>
      <c r="N1132" s="74" t="s">
        <v>248</v>
      </c>
      <c r="O1132" s="74" t="s">
        <v>438</v>
      </c>
      <c r="P1132" s="78">
        <v>52082.8</v>
      </c>
      <c r="Q1132" s="74"/>
      <c r="R1132" s="74"/>
      <c r="S1132" s="74"/>
      <c r="T1132" s="79"/>
      <c r="U1132" s="79"/>
      <c r="V1132" s="80" t="s">
        <v>260</v>
      </c>
      <c r="W1132" s="79" t="s">
        <v>249</v>
      </c>
      <c r="X1132" s="114"/>
      <c r="Y1132" s="82" t="s">
        <v>249</v>
      </c>
      <c r="Z1132" s="82" t="s">
        <v>249</v>
      </c>
      <c r="AA1132" s="114"/>
      <c r="AB1132" s="83"/>
      <c r="AC1132" s="79" t="s">
        <v>249</v>
      </c>
      <c r="AD1132" s="80"/>
      <c r="AE1132" s="245"/>
      <c r="AF1132" s="84">
        <v>54667</v>
      </c>
      <c r="AG1132" s="79" t="s">
        <v>249</v>
      </c>
      <c r="AH1132" s="79" t="s">
        <v>249</v>
      </c>
      <c r="AI1132" s="79" t="s">
        <v>249</v>
      </c>
      <c r="AJ1132" s="79" t="s">
        <v>249</v>
      </c>
      <c r="AK1132" s="79" t="s">
        <v>249</v>
      </c>
      <c r="AL1132" s="79" t="s">
        <v>249</v>
      </c>
      <c r="AM1132" s="79" t="s">
        <v>261</v>
      </c>
      <c r="AN1132" s="79" t="s">
        <v>249</v>
      </c>
      <c r="AO1132" s="79" t="s">
        <v>249</v>
      </c>
      <c r="AP1132" s="79"/>
      <c r="AQ1132" s="79"/>
      <c r="AR1132"/>
    </row>
    <row r="1133" spans="1:44" s="64" customFormat="1" ht="14.1" customHeight="1">
      <c r="A1133" s="73" t="s">
        <v>245</v>
      </c>
      <c r="B1133" s="74">
        <v>75</v>
      </c>
      <c r="C1133" s="74" t="s">
        <v>272</v>
      </c>
      <c r="D1133" s="75"/>
      <c r="E1133" s="75"/>
      <c r="F1133" s="76"/>
      <c r="G1133" s="74">
        <v>5</v>
      </c>
      <c r="H1133" s="74">
        <v>2016</v>
      </c>
      <c r="I1133" s="74">
        <v>2</v>
      </c>
      <c r="J1133" s="77">
        <v>73196653</v>
      </c>
      <c r="K1133" s="74" t="s">
        <v>1522</v>
      </c>
      <c r="L1133" s="74"/>
      <c r="M1133" s="74">
        <v>1038</v>
      </c>
      <c r="N1133" s="74" t="s">
        <v>248</v>
      </c>
      <c r="O1133" s="74" t="s">
        <v>35</v>
      </c>
      <c r="P1133" s="78">
        <v>68945.5</v>
      </c>
      <c r="Q1133" s="74"/>
      <c r="R1133" s="74"/>
      <c r="S1133" s="74"/>
      <c r="T1133" s="263"/>
      <c r="U1133" s="79"/>
      <c r="V1133" s="79" t="s">
        <v>256</v>
      </c>
      <c r="W1133" s="263"/>
      <c r="X1133" s="280"/>
      <c r="Y1133" s="292"/>
      <c r="Z1133" s="292"/>
      <c r="AA1133" s="280"/>
      <c r="AB1133" s="298"/>
      <c r="AC1133" s="263"/>
      <c r="AD1133" s="263" t="s">
        <v>256</v>
      </c>
      <c r="AE1133" s="324"/>
      <c r="AF1133" s="317">
        <v>90000</v>
      </c>
      <c r="AG1133" s="263" t="s">
        <v>249</v>
      </c>
      <c r="AH1133" s="263" t="s">
        <v>249</v>
      </c>
      <c r="AI1133" s="263" t="s">
        <v>249</v>
      </c>
      <c r="AJ1133" s="263" t="s">
        <v>249</v>
      </c>
      <c r="AK1133" s="263" t="s">
        <v>249</v>
      </c>
      <c r="AL1133" s="263" t="s">
        <v>249</v>
      </c>
      <c r="AM1133" s="79"/>
      <c r="AN1133" s="79" t="s">
        <v>249</v>
      </c>
      <c r="AO1133" s="79" t="s">
        <v>249</v>
      </c>
      <c r="AP1133" s="263"/>
      <c r="AQ1133" s="263"/>
      <c r="AR1133"/>
    </row>
    <row r="1134" spans="1:44" s="64" customFormat="1" ht="14.1" customHeight="1">
      <c r="A1134" s="73" t="s">
        <v>245</v>
      </c>
      <c r="B1134" s="74">
        <v>4</v>
      </c>
      <c r="C1134" s="74" t="s">
        <v>352</v>
      </c>
      <c r="D1134" s="75" t="s">
        <v>1523</v>
      </c>
      <c r="E1134" s="75" t="s">
        <v>1524</v>
      </c>
      <c r="F1134" s="76">
        <v>5</v>
      </c>
      <c r="G1134" s="74">
        <v>2</v>
      </c>
      <c r="H1134" s="74">
        <v>2017</v>
      </c>
      <c r="I1134" s="74">
        <v>1</v>
      </c>
      <c r="J1134" s="77">
        <v>73227065</v>
      </c>
      <c r="K1134" s="74" t="s">
        <v>1525</v>
      </c>
      <c r="L1134" s="74"/>
      <c r="M1134" s="74">
        <v>1045</v>
      </c>
      <c r="N1134" s="74" t="s">
        <v>255</v>
      </c>
      <c r="O1134" s="74" t="s">
        <v>44</v>
      </c>
      <c r="P1134" s="78">
        <v>270496.23330000002</v>
      </c>
      <c r="Q1134" s="74"/>
      <c r="R1134" s="74"/>
      <c r="S1134" s="74"/>
      <c r="T1134" s="263"/>
      <c r="U1134" s="79"/>
      <c r="V1134" s="80" t="s">
        <v>256</v>
      </c>
      <c r="W1134" s="263">
        <v>21121358</v>
      </c>
      <c r="X1134" s="280" t="s">
        <v>1523</v>
      </c>
      <c r="Y1134" s="292" t="s">
        <v>257</v>
      </c>
      <c r="Z1134" s="292" t="s">
        <v>1526</v>
      </c>
      <c r="AA1134" s="280" t="s">
        <v>1524</v>
      </c>
      <c r="AB1134" s="298">
        <v>5</v>
      </c>
      <c r="AC1134" s="263" t="s">
        <v>249</v>
      </c>
      <c r="AD1134" s="319" t="s">
        <v>256</v>
      </c>
      <c r="AE1134" s="324">
        <v>43719.414583333331</v>
      </c>
      <c r="AF1134" s="317">
        <v>270496</v>
      </c>
      <c r="AG1134" s="263" t="s">
        <v>1527</v>
      </c>
      <c r="AH1134" s="263">
        <v>122953</v>
      </c>
      <c r="AI1134" s="263">
        <v>6213</v>
      </c>
      <c r="AJ1134" s="263">
        <v>0</v>
      </c>
      <c r="AK1134" s="263" t="s">
        <v>249</v>
      </c>
      <c r="AL1134" s="263">
        <v>122953</v>
      </c>
      <c r="AM1134" s="79"/>
      <c r="AN1134" s="79" t="s">
        <v>25</v>
      </c>
      <c r="AO1134" s="79" t="s">
        <v>249</v>
      </c>
      <c r="AP1134" s="263"/>
      <c r="AQ1134" s="263"/>
      <c r="AR1134"/>
    </row>
    <row r="1135" spans="1:44" s="64" customFormat="1" ht="14.1" customHeight="1">
      <c r="A1135" s="73" t="s">
        <v>245</v>
      </c>
      <c r="B1135" s="74">
        <v>4</v>
      </c>
      <c r="C1135" s="74" t="s">
        <v>352</v>
      </c>
      <c r="D1135" s="75" t="s">
        <v>1528</v>
      </c>
      <c r="E1135" s="75" t="s">
        <v>1529</v>
      </c>
      <c r="F1135" s="76">
        <v>5</v>
      </c>
      <c r="G1135" s="74">
        <v>11</v>
      </c>
      <c r="H1135" s="74">
        <v>2016</v>
      </c>
      <c r="I1135" s="74">
        <v>2</v>
      </c>
      <c r="J1135" s="77">
        <v>73227065</v>
      </c>
      <c r="K1135" s="74" t="s">
        <v>1525</v>
      </c>
      <c r="L1135" s="74"/>
      <c r="M1135" s="74">
        <v>1045</v>
      </c>
      <c r="N1135" s="74" t="s">
        <v>255</v>
      </c>
      <c r="O1135" s="74" t="s">
        <v>44</v>
      </c>
      <c r="P1135" s="78">
        <v>68945.5</v>
      </c>
      <c r="Q1135" s="74"/>
      <c r="R1135" s="74"/>
      <c r="S1135" s="74"/>
      <c r="T1135" s="263"/>
      <c r="U1135" s="79"/>
      <c r="V1135" s="80" t="s">
        <v>256</v>
      </c>
      <c r="W1135" s="263">
        <v>0</v>
      </c>
      <c r="X1135" s="280" t="s">
        <v>1528</v>
      </c>
      <c r="Y1135" s="292" t="s">
        <v>257</v>
      </c>
      <c r="Z1135" s="292" t="s">
        <v>1529</v>
      </c>
      <c r="AA1135" s="280" t="s">
        <v>1529</v>
      </c>
      <c r="AB1135" s="298">
        <v>5</v>
      </c>
      <c r="AC1135" s="263" t="s">
        <v>249</v>
      </c>
      <c r="AD1135" s="319" t="s">
        <v>256</v>
      </c>
      <c r="AE1135" s="324"/>
      <c r="AF1135" s="317">
        <v>68945</v>
      </c>
      <c r="AG1135" s="263" t="s">
        <v>249</v>
      </c>
      <c r="AH1135" s="263">
        <v>0</v>
      </c>
      <c r="AI1135" s="263">
        <v>0</v>
      </c>
      <c r="AJ1135" s="263">
        <v>0</v>
      </c>
      <c r="AK1135" s="263" t="s">
        <v>249</v>
      </c>
      <c r="AL1135" s="263">
        <v>0</v>
      </c>
      <c r="AM1135" s="79"/>
      <c r="AN1135" s="79" t="s">
        <v>249</v>
      </c>
      <c r="AO1135" s="79" t="s">
        <v>249</v>
      </c>
      <c r="AP1135" s="263"/>
      <c r="AQ1135" s="263"/>
      <c r="AR1135"/>
    </row>
    <row r="1136" spans="1:44" s="64" customFormat="1" ht="14.1" customHeight="1">
      <c r="A1136" s="73" t="s">
        <v>245</v>
      </c>
      <c r="B1136" s="74">
        <v>4</v>
      </c>
      <c r="C1136" s="74" t="s">
        <v>352</v>
      </c>
      <c r="D1136" s="75" t="s">
        <v>1530</v>
      </c>
      <c r="E1136" s="75" t="s">
        <v>512</v>
      </c>
      <c r="F1136" s="76">
        <v>4</v>
      </c>
      <c r="G1136" s="74">
        <v>1</v>
      </c>
      <c r="H1136" s="74">
        <v>2017</v>
      </c>
      <c r="I1136" s="74">
        <v>1</v>
      </c>
      <c r="J1136" s="77">
        <v>73227065</v>
      </c>
      <c r="K1136" s="74" t="s">
        <v>1525</v>
      </c>
      <c r="L1136" s="74"/>
      <c r="M1136" s="74">
        <v>1038</v>
      </c>
      <c r="N1136" s="74" t="s">
        <v>248</v>
      </c>
      <c r="O1136" s="74" t="s">
        <v>44</v>
      </c>
      <c r="P1136" s="78">
        <v>196724.53330000001</v>
      </c>
      <c r="Q1136" s="74"/>
      <c r="R1136" s="74"/>
      <c r="S1136" s="74"/>
      <c r="T1136" s="263"/>
      <c r="U1136" s="79"/>
      <c r="V1136" s="80" t="s">
        <v>256</v>
      </c>
      <c r="W1136" s="263">
        <v>21034317</v>
      </c>
      <c r="X1136" s="280" t="s">
        <v>1530</v>
      </c>
      <c r="Y1136" s="292" t="s">
        <v>257</v>
      </c>
      <c r="Z1136" s="292" t="s">
        <v>512</v>
      </c>
      <c r="AA1136" s="280" t="s">
        <v>512</v>
      </c>
      <c r="AB1136" s="298">
        <v>4</v>
      </c>
      <c r="AC1136" s="263" t="s">
        <v>249</v>
      </c>
      <c r="AD1136" s="319" t="s">
        <v>256</v>
      </c>
      <c r="AE1136" s="324">
        <v>42781.665972222225</v>
      </c>
      <c r="AF1136" s="317">
        <v>196725</v>
      </c>
      <c r="AG1136" s="263" t="s">
        <v>1531</v>
      </c>
      <c r="AH1136" s="263">
        <v>98362</v>
      </c>
      <c r="AI1136" s="263">
        <v>0</v>
      </c>
      <c r="AJ1136" s="263">
        <v>0</v>
      </c>
      <c r="AK1136" s="263" t="s">
        <v>249</v>
      </c>
      <c r="AL1136" s="263">
        <v>0</v>
      </c>
      <c r="AM1136" s="79"/>
      <c r="AN1136" s="79" t="s">
        <v>25</v>
      </c>
      <c r="AO1136" s="79" t="s">
        <v>249</v>
      </c>
      <c r="AP1136" s="263"/>
      <c r="AQ1136" s="263"/>
      <c r="AR1136"/>
    </row>
    <row r="1137" spans="1:44" s="64" customFormat="1" ht="14.1" customHeight="1">
      <c r="A1137" s="73" t="s">
        <v>245</v>
      </c>
      <c r="B1137" s="74">
        <v>4</v>
      </c>
      <c r="C1137" s="74" t="s">
        <v>352</v>
      </c>
      <c r="D1137" s="75" t="s">
        <v>1532</v>
      </c>
      <c r="E1137" s="75" t="s">
        <v>1533</v>
      </c>
      <c r="F1137" s="76">
        <v>2</v>
      </c>
      <c r="G1137" s="74">
        <v>1</v>
      </c>
      <c r="H1137" s="74">
        <v>2017</v>
      </c>
      <c r="I1137" s="74">
        <v>1</v>
      </c>
      <c r="J1137" s="77">
        <v>73227065</v>
      </c>
      <c r="K1137" s="74" t="s">
        <v>1525</v>
      </c>
      <c r="L1137" s="74"/>
      <c r="M1137" s="74">
        <v>1038</v>
      </c>
      <c r="N1137" s="74" t="s">
        <v>248</v>
      </c>
      <c r="O1137" s="74" t="s">
        <v>44</v>
      </c>
      <c r="P1137" s="78">
        <v>49181.133300000001</v>
      </c>
      <c r="Q1137" s="74"/>
      <c r="R1137" s="74"/>
      <c r="S1137" s="74"/>
      <c r="T1137" s="263"/>
      <c r="U1137" s="79"/>
      <c r="V1137" s="80" t="s">
        <v>256</v>
      </c>
      <c r="W1137" s="263">
        <v>20998271</v>
      </c>
      <c r="X1137" s="280" t="s">
        <v>1532</v>
      </c>
      <c r="Y1137" s="292" t="s">
        <v>257</v>
      </c>
      <c r="Z1137" s="292" t="s">
        <v>249</v>
      </c>
      <c r="AA1137" s="280" t="s">
        <v>1533</v>
      </c>
      <c r="AB1137" s="299">
        <v>2</v>
      </c>
      <c r="AC1137" s="263" t="s">
        <v>249</v>
      </c>
      <c r="AD1137" s="319" t="s">
        <v>256</v>
      </c>
      <c r="AE1137" s="324"/>
      <c r="AF1137" s="317">
        <v>49181</v>
      </c>
      <c r="AG1137" s="263"/>
      <c r="AH1137" s="263"/>
      <c r="AI1137" s="263"/>
      <c r="AJ1137" s="263"/>
      <c r="AK1137" s="263"/>
      <c r="AL1137" s="263"/>
      <c r="AM1137" s="79"/>
      <c r="AN1137" s="79"/>
      <c r="AO1137" s="79"/>
      <c r="AP1137" s="263"/>
      <c r="AQ1137" s="263"/>
      <c r="AR1137"/>
    </row>
    <row r="1138" spans="1:44" s="64" customFormat="1" ht="14.1" customHeight="1">
      <c r="A1138" s="73" t="s">
        <v>245</v>
      </c>
      <c r="B1138" s="74">
        <v>4</v>
      </c>
      <c r="C1138" s="74" t="s">
        <v>352</v>
      </c>
      <c r="D1138" s="75" t="s">
        <v>1534</v>
      </c>
      <c r="E1138" s="75" t="s">
        <v>734</v>
      </c>
      <c r="F1138" s="76">
        <v>2</v>
      </c>
      <c r="G1138" s="74">
        <v>1</v>
      </c>
      <c r="H1138" s="74">
        <v>2017</v>
      </c>
      <c r="I1138" s="74">
        <v>2</v>
      </c>
      <c r="J1138" s="77">
        <v>73227065</v>
      </c>
      <c r="K1138" s="74" t="s">
        <v>1525</v>
      </c>
      <c r="L1138" s="74"/>
      <c r="M1138" s="74">
        <v>1038</v>
      </c>
      <c r="N1138" s="74" t="s">
        <v>248</v>
      </c>
      <c r="O1138" s="74" t="s">
        <v>44</v>
      </c>
      <c r="P1138" s="78">
        <v>368858.5</v>
      </c>
      <c r="Q1138" s="74"/>
      <c r="R1138" s="74"/>
      <c r="S1138" s="74"/>
      <c r="T1138" s="263"/>
      <c r="U1138" s="79"/>
      <c r="V1138" s="80" t="s">
        <v>256</v>
      </c>
      <c r="W1138" s="263">
        <v>21007220</v>
      </c>
      <c r="X1138" s="280" t="s">
        <v>1534</v>
      </c>
      <c r="Y1138" s="292" t="s">
        <v>257</v>
      </c>
      <c r="Z1138" s="292" t="s">
        <v>249</v>
      </c>
      <c r="AA1138" s="280" t="s">
        <v>734</v>
      </c>
      <c r="AB1138" s="299">
        <v>2</v>
      </c>
      <c r="AC1138" s="263" t="s">
        <v>249</v>
      </c>
      <c r="AD1138" s="319" t="s">
        <v>256</v>
      </c>
      <c r="AE1138" s="324"/>
      <c r="AF1138" s="317">
        <v>368859</v>
      </c>
      <c r="AG1138" s="263"/>
      <c r="AH1138" s="263"/>
      <c r="AI1138" s="263"/>
      <c r="AJ1138" s="263"/>
      <c r="AK1138" s="263"/>
      <c r="AL1138" s="263"/>
      <c r="AM1138" s="79"/>
      <c r="AN1138" s="79"/>
      <c r="AO1138" s="79"/>
      <c r="AP1138" s="263"/>
      <c r="AQ1138" s="263"/>
      <c r="AR1138"/>
    </row>
    <row r="1139" spans="1:44" s="64" customFormat="1" ht="14.1" customHeight="1">
      <c r="A1139" s="73" t="s">
        <v>245</v>
      </c>
      <c r="B1139" s="74">
        <v>4</v>
      </c>
      <c r="C1139" s="74" t="s">
        <v>352</v>
      </c>
      <c r="D1139" s="75" t="s">
        <v>1535</v>
      </c>
      <c r="E1139" s="75" t="s">
        <v>1536</v>
      </c>
      <c r="F1139" s="76">
        <v>2</v>
      </c>
      <c r="G1139" s="74">
        <v>12</v>
      </c>
      <c r="H1139" s="74">
        <v>2016</v>
      </c>
      <c r="I1139" s="74">
        <v>1</v>
      </c>
      <c r="J1139" s="77">
        <v>73227065</v>
      </c>
      <c r="K1139" s="74" t="s">
        <v>1525</v>
      </c>
      <c r="L1139" s="74"/>
      <c r="M1139" s="74">
        <v>1038</v>
      </c>
      <c r="N1139" s="74" t="s">
        <v>248</v>
      </c>
      <c r="O1139" s="74" t="s">
        <v>44</v>
      </c>
      <c r="P1139" s="78">
        <v>45963.666599999997</v>
      </c>
      <c r="Q1139" s="74"/>
      <c r="R1139" s="74"/>
      <c r="S1139" s="74"/>
      <c r="T1139" s="263"/>
      <c r="U1139" s="79"/>
      <c r="V1139" s="80" t="s">
        <v>256</v>
      </c>
      <c r="W1139" s="263" t="s">
        <v>1537</v>
      </c>
      <c r="X1139" s="280" t="s">
        <v>1535</v>
      </c>
      <c r="Y1139" s="292" t="s">
        <v>257</v>
      </c>
      <c r="Z1139" s="292" t="s">
        <v>249</v>
      </c>
      <c r="AA1139" s="280" t="s">
        <v>1536</v>
      </c>
      <c r="AB1139" s="299">
        <v>2</v>
      </c>
      <c r="AC1139" s="263" t="s">
        <v>249</v>
      </c>
      <c r="AD1139" s="319" t="s">
        <v>256</v>
      </c>
      <c r="AE1139" s="324"/>
      <c r="AF1139" s="317">
        <v>45964</v>
      </c>
      <c r="AG1139" s="263"/>
      <c r="AH1139" s="263"/>
      <c r="AI1139" s="263"/>
      <c r="AJ1139" s="263"/>
      <c r="AK1139" s="263"/>
      <c r="AL1139" s="263"/>
      <c r="AM1139" s="79"/>
      <c r="AN1139" s="79"/>
      <c r="AO1139" s="79"/>
      <c r="AP1139" s="263"/>
      <c r="AQ1139" s="263"/>
      <c r="AR1139"/>
    </row>
    <row r="1140" spans="1:44" s="64" customFormat="1" ht="14.1" customHeight="1">
      <c r="A1140" s="73" t="s">
        <v>245</v>
      </c>
      <c r="B1140" s="74">
        <v>4</v>
      </c>
      <c r="C1140" s="74" t="s">
        <v>352</v>
      </c>
      <c r="D1140" s="75" t="s">
        <v>1538</v>
      </c>
      <c r="E1140" s="75" t="s">
        <v>1539</v>
      </c>
      <c r="F1140" s="76">
        <v>2</v>
      </c>
      <c r="G1140" s="74">
        <v>12</v>
      </c>
      <c r="H1140" s="74">
        <v>2016</v>
      </c>
      <c r="I1140" s="74">
        <v>2</v>
      </c>
      <c r="J1140" s="77">
        <v>73227065</v>
      </c>
      <c r="K1140" s="74" t="s">
        <v>1525</v>
      </c>
      <c r="L1140" s="74"/>
      <c r="M1140" s="74">
        <v>1038</v>
      </c>
      <c r="N1140" s="74" t="s">
        <v>248</v>
      </c>
      <c r="O1140" s="74" t="s">
        <v>44</v>
      </c>
      <c r="P1140" s="78">
        <v>45963.666599999997</v>
      </c>
      <c r="Q1140" s="74"/>
      <c r="R1140" s="74"/>
      <c r="S1140" s="74"/>
      <c r="T1140" s="263"/>
      <c r="U1140" s="79"/>
      <c r="V1140" s="80" t="s">
        <v>256</v>
      </c>
      <c r="W1140" s="263" t="s">
        <v>1540</v>
      </c>
      <c r="X1140" s="280" t="s">
        <v>1538</v>
      </c>
      <c r="Y1140" s="292" t="s">
        <v>257</v>
      </c>
      <c r="Z1140" s="292" t="s">
        <v>249</v>
      </c>
      <c r="AA1140" s="280" t="s">
        <v>1539</v>
      </c>
      <c r="AB1140" s="299">
        <v>2</v>
      </c>
      <c r="AC1140" s="263" t="s">
        <v>249</v>
      </c>
      <c r="AD1140" s="319" t="s">
        <v>256</v>
      </c>
      <c r="AE1140" s="324"/>
      <c r="AF1140" s="317">
        <v>45964</v>
      </c>
      <c r="AG1140" s="263"/>
      <c r="AH1140" s="263"/>
      <c r="AI1140" s="263"/>
      <c r="AJ1140" s="263"/>
      <c r="AK1140" s="263"/>
      <c r="AL1140" s="263"/>
      <c r="AM1140" s="79"/>
      <c r="AN1140" s="79"/>
      <c r="AO1140" s="79"/>
      <c r="AP1140" s="263"/>
      <c r="AQ1140" s="263"/>
      <c r="AR1140"/>
    </row>
    <row r="1141" spans="1:44" s="64" customFormat="1" ht="14.1" customHeight="1">
      <c r="A1141" s="73" t="s">
        <v>245</v>
      </c>
      <c r="B1141" s="74">
        <v>18</v>
      </c>
      <c r="C1141" s="74" t="s">
        <v>623</v>
      </c>
      <c r="D1141" s="75" t="s">
        <v>1541</v>
      </c>
      <c r="E1141" s="75" t="s">
        <v>1542</v>
      </c>
      <c r="F1141" s="76">
        <v>3</v>
      </c>
      <c r="G1141" s="74">
        <v>9</v>
      </c>
      <c r="H1141" s="74">
        <v>2019</v>
      </c>
      <c r="I1141" s="74">
        <v>1</v>
      </c>
      <c r="J1141" s="77">
        <v>73434122</v>
      </c>
      <c r="K1141" s="74" t="s">
        <v>1543</v>
      </c>
      <c r="L1141" s="74"/>
      <c r="M1141" s="74">
        <v>1038</v>
      </c>
      <c r="N1141" s="74" t="s">
        <v>248</v>
      </c>
      <c r="O1141" s="74" t="s">
        <v>294</v>
      </c>
      <c r="P1141" s="78">
        <v>55208</v>
      </c>
      <c r="Q1141" s="74"/>
      <c r="R1141" s="74"/>
      <c r="S1141" s="74"/>
      <c r="T1141" s="263"/>
      <c r="U1141" s="79"/>
      <c r="V1141" s="80" t="s">
        <v>256</v>
      </c>
      <c r="W1141" s="263">
        <v>2123189</v>
      </c>
      <c r="X1141" s="280" t="s">
        <v>1541</v>
      </c>
      <c r="Y1141" s="292" t="s">
        <v>1544</v>
      </c>
      <c r="Z1141" s="292" t="s">
        <v>1545</v>
      </c>
      <c r="AA1141" s="280" t="s">
        <v>1542</v>
      </c>
      <c r="AB1141" s="298">
        <v>3</v>
      </c>
      <c r="AC1141" s="263" t="s">
        <v>1546</v>
      </c>
      <c r="AD1141" s="319" t="s">
        <v>256</v>
      </c>
      <c r="AE1141" s="324">
        <v>43759.488194444442</v>
      </c>
      <c r="AF1141" s="317">
        <v>0</v>
      </c>
      <c r="AG1141" s="263" t="s">
        <v>1547</v>
      </c>
      <c r="AH1141" s="263">
        <v>27604</v>
      </c>
      <c r="AI1141" s="263">
        <v>9856</v>
      </c>
      <c r="AJ1141" s="263">
        <v>0</v>
      </c>
      <c r="AK1141" s="263" t="s">
        <v>249</v>
      </c>
      <c r="AL1141" s="355">
        <v>27604</v>
      </c>
      <c r="AM1141" s="79"/>
      <c r="AN1141" s="79" t="s">
        <v>25</v>
      </c>
      <c r="AO1141" s="79" t="s">
        <v>249</v>
      </c>
      <c r="AP1141" s="263" t="s">
        <v>1548</v>
      </c>
      <c r="AQ1141" s="263"/>
      <c r="AR1141"/>
    </row>
    <row r="1142" spans="1:44" s="64" customFormat="1" ht="14.1" hidden="1" customHeight="1">
      <c r="A1142" s="73" t="s">
        <v>245</v>
      </c>
      <c r="B1142" s="74">
        <v>132</v>
      </c>
      <c r="C1142" s="74" t="s">
        <v>290</v>
      </c>
      <c r="D1142" s="75">
        <v>43999</v>
      </c>
      <c r="E1142" s="75">
        <v>44000</v>
      </c>
      <c r="F1142" s="76">
        <v>2</v>
      </c>
      <c r="G1142" s="74">
        <v>6</v>
      </c>
      <c r="H1142" s="74">
        <v>2020</v>
      </c>
      <c r="I1142" s="74">
        <v>2</v>
      </c>
      <c r="J1142" s="77">
        <v>73506044</v>
      </c>
      <c r="K1142" s="74" t="s">
        <v>1549</v>
      </c>
      <c r="L1142" s="74">
        <v>12</v>
      </c>
      <c r="M1142" s="74">
        <v>1053</v>
      </c>
      <c r="N1142" s="74" t="s">
        <v>36</v>
      </c>
      <c r="O1142" s="74" t="s">
        <v>438</v>
      </c>
      <c r="P1142" s="78">
        <v>58520</v>
      </c>
      <c r="Q1142" s="74" t="s">
        <v>1550</v>
      </c>
      <c r="R1142" s="74">
        <v>0</v>
      </c>
      <c r="S1142" s="74">
        <v>0</v>
      </c>
      <c r="T1142" s="79"/>
      <c r="U1142" s="79"/>
      <c r="V1142" s="80" t="s">
        <v>279</v>
      </c>
      <c r="W1142" s="79"/>
      <c r="X1142" s="114">
        <v>43999</v>
      </c>
      <c r="Y1142" s="82"/>
      <c r="Z1142" s="82"/>
      <c r="AA1142" s="114">
        <v>44000</v>
      </c>
      <c r="AB1142" s="145">
        <v>2</v>
      </c>
      <c r="AC1142" s="79"/>
      <c r="AD1142" s="80"/>
      <c r="AE1142" s="245"/>
      <c r="AF1142" s="84">
        <v>0</v>
      </c>
      <c r="AG1142" s="79"/>
      <c r="AH1142" s="79"/>
      <c r="AI1142" s="79"/>
      <c r="AJ1142" s="79"/>
      <c r="AK1142" s="79"/>
      <c r="AL1142" s="79"/>
      <c r="AM1142" s="79"/>
      <c r="AN1142" s="79"/>
      <c r="AO1142" s="79"/>
      <c r="AP1142" s="79"/>
      <c r="AQ1142" s="79"/>
      <c r="AR1142"/>
    </row>
    <row r="1143" spans="1:44" s="64" customFormat="1" ht="14.1" hidden="1" customHeight="1">
      <c r="A1143" s="73" t="s">
        <v>245</v>
      </c>
      <c r="B1143" s="74">
        <v>132</v>
      </c>
      <c r="C1143" s="74" t="s">
        <v>290</v>
      </c>
      <c r="D1143" s="75">
        <v>43998</v>
      </c>
      <c r="E1143" s="75">
        <v>43998</v>
      </c>
      <c r="F1143" s="76">
        <v>1</v>
      </c>
      <c r="G1143" s="74">
        <v>6</v>
      </c>
      <c r="H1143" s="74">
        <v>2020</v>
      </c>
      <c r="I1143" s="74">
        <v>2</v>
      </c>
      <c r="J1143" s="77">
        <v>73506044</v>
      </c>
      <c r="K1143" s="74" t="s">
        <v>1549</v>
      </c>
      <c r="L1143" s="74">
        <v>12</v>
      </c>
      <c r="M1143" s="74">
        <v>1046</v>
      </c>
      <c r="N1143" s="74" t="s">
        <v>274</v>
      </c>
      <c r="O1143" s="74" t="s">
        <v>438</v>
      </c>
      <c r="P1143" s="78">
        <v>29260</v>
      </c>
      <c r="Q1143" s="74" t="s">
        <v>1550</v>
      </c>
      <c r="R1143" s="74">
        <v>0</v>
      </c>
      <c r="S1143" s="74">
        <v>0</v>
      </c>
      <c r="T1143" s="79"/>
      <c r="U1143" s="79"/>
      <c r="V1143" s="80" t="s">
        <v>279</v>
      </c>
      <c r="W1143" s="79"/>
      <c r="X1143" s="114">
        <v>43998</v>
      </c>
      <c r="Y1143" s="82"/>
      <c r="Z1143" s="82"/>
      <c r="AA1143" s="114">
        <v>43998</v>
      </c>
      <c r="AB1143" s="145">
        <v>1</v>
      </c>
      <c r="AC1143" s="79"/>
      <c r="AD1143" s="80"/>
      <c r="AE1143" s="245"/>
      <c r="AF1143" s="84">
        <v>0</v>
      </c>
      <c r="AG1143" s="79"/>
      <c r="AH1143" s="79"/>
      <c r="AI1143" s="79"/>
      <c r="AJ1143" s="79"/>
      <c r="AK1143" s="79"/>
      <c r="AL1143" s="79"/>
      <c r="AM1143" s="79"/>
      <c r="AN1143" s="79"/>
      <c r="AO1143" s="79"/>
      <c r="AP1143" s="79"/>
      <c r="AQ1143" s="79"/>
      <c r="AR1143"/>
    </row>
    <row r="1144" spans="1:44" s="64" customFormat="1" ht="14.1" hidden="1" customHeight="1">
      <c r="A1144" s="73" t="s">
        <v>245</v>
      </c>
      <c r="B1144" s="74">
        <v>132</v>
      </c>
      <c r="C1144" s="74" t="s">
        <v>290</v>
      </c>
      <c r="D1144" s="75">
        <v>44039</v>
      </c>
      <c r="E1144" s="75">
        <v>44039</v>
      </c>
      <c r="F1144" s="76">
        <v>1</v>
      </c>
      <c r="G1144" s="74">
        <v>7</v>
      </c>
      <c r="H1144" s="74">
        <v>2020</v>
      </c>
      <c r="I1144" s="74">
        <v>2</v>
      </c>
      <c r="J1144" s="77">
        <v>73566271</v>
      </c>
      <c r="K1144" s="74" t="s">
        <v>1551</v>
      </c>
      <c r="L1144" s="74">
        <v>14</v>
      </c>
      <c r="M1144" s="74">
        <v>1038</v>
      </c>
      <c r="N1144" s="74" t="s">
        <v>248</v>
      </c>
      <c r="O1144" s="74" t="s">
        <v>34</v>
      </c>
      <c r="P1144" s="78">
        <v>29260</v>
      </c>
      <c r="Q1144" s="74" t="s">
        <v>1552</v>
      </c>
      <c r="R1144" s="74">
        <v>0</v>
      </c>
      <c r="S1144" s="74">
        <v>0</v>
      </c>
      <c r="T1144" s="79"/>
      <c r="U1144" s="79"/>
      <c r="V1144" s="80" t="s">
        <v>279</v>
      </c>
      <c r="W1144" s="79"/>
      <c r="X1144" s="114">
        <v>44039</v>
      </c>
      <c r="Y1144" s="82"/>
      <c r="Z1144" s="82"/>
      <c r="AA1144" s="114">
        <v>44039</v>
      </c>
      <c r="AB1144" s="145">
        <v>1</v>
      </c>
      <c r="AC1144" s="79"/>
      <c r="AD1144" s="80"/>
      <c r="AE1144" s="245"/>
      <c r="AF1144" s="84">
        <v>0</v>
      </c>
      <c r="AG1144" s="79"/>
      <c r="AH1144" s="79"/>
      <c r="AI1144" s="79"/>
      <c r="AJ1144" s="79"/>
      <c r="AK1144" s="79"/>
      <c r="AL1144" s="79"/>
      <c r="AM1144" s="79"/>
      <c r="AN1144" s="79"/>
      <c r="AO1144" s="79"/>
      <c r="AP1144" s="79"/>
      <c r="AQ1144" s="79"/>
      <c r="AR1144"/>
    </row>
    <row r="1145" spans="1:44" s="64" customFormat="1" ht="14.1" customHeight="1">
      <c r="A1145" s="73" t="s">
        <v>245</v>
      </c>
      <c r="B1145" s="74">
        <v>95</v>
      </c>
      <c r="C1145" s="74" t="s">
        <v>1553</v>
      </c>
      <c r="D1145" s="75"/>
      <c r="E1145" s="75"/>
      <c r="F1145" s="76"/>
      <c r="G1145" s="74">
        <v>1</v>
      </c>
      <c r="H1145" s="74">
        <v>2017</v>
      </c>
      <c r="I1145" s="74">
        <v>2</v>
      </c>
      <c r="J1145" s="77">
        <v>74085321</v>
      </c>
      <c r="K1145" s="74" t="s">
        <v>1554</v>
      </c>
      <c r="L1145" s="74"/>
      <c r="M1145" s="74">
        <v>1038</v>
      </c>
      <c r="N1145" s="74" t="s">
        <v>248</v>
      </c>
      <c r="O1145" s="74" t="s">
        <v>35</v>
      </c>
      <c r="P1145" s="78">
        <v>49181.133300000001</v>
      </c>
      <c r="Q1145" s="74"/>
      <c r="R1145" s="74"/>
      <c r="S1145" s="74"/>
      <c r="T1145" s="263">
        <v>0</v>
      </c>
      <c r="U1145" s="79"/>
      <c r="V1145" s="80" t="s">
        <v>256</v>
      </c>
      <c r="W1145" s="263"/>
      <c r="X1145" s="280"/>
      <c r="Y1145" s="292"/>
      <c r="Z1145" s="292"/>
      <c r="AA1145" s="280"/>
      <c r="AB1145" s="298"/>
      <c r="AC1145" s="263"/>
      <c r="AD1145" s="319" t="s">
        <v>256</v>
      </c>
      <c r="AE1145" s="324"/>
      <c r="AF1145" s="317">
        <v>93333</v>
      </c>
      <c r="AG1145" s="263"/>
      <c r="AH1145" s="263"/>
      <c r="AI1145" s="263"/>
      <c r="AJ1145" s="263"/>
      <c r="AK1145" s="263"/>
      <c r="AL1145" s="263"/>
      <c r="AM1145" s="79"/>
      <c r="AN1145" s="79"/>
      <c r="AO1145" s="79"/>
      <c r="AP1145" s="263"/>
      <c r="AQ1145" s="263"/>
      <c r="AR1145"/>
    </row>
    <row r="1146" spans="1:44" s="64" customFormat="1" ht="14.1" hidden="1" customHeight="1">
      <c r="A1146" s="73" t="s">
        <v>245</v>
      </c>
      <c r="B1146" s="74">
        <v>132</v>
      </c>
      <c r="C1146" s="74" t="s">
        <v>290</v>
      </c>
      <c r="D1146" s="75"/>
      <c r="E1146" s="75"/>
      <c r="F1146" s="76"/>
      <c r="G1146" s="74">
        <v>1</v>
      </c>
      <c r="H1146" s="74">
        <v>2020</v>
      </c>
      <c r="I1146" s="74">
        <v>1</v>
      </c>
      <c r="J1146" s="77">
        <v>75081328</v>
      </c>
      <c r="K1146" s="74" t="s">
        <v>1556</v>
      </c>
      <c r="L1146" s="74"/>
      <c r="M1146" s="74">
        <v>1038</v>
      </c>
      <c r="N1146" s="74" t="s">
        <v>248</v>
      </c>
      <c r="O1146" s="74" t="s">
        <v>35</v>
      </c>
      <c r="P1146" s="78">
        <v>1100000</v>
      </c>
      <c r="Q1146" s="74"/>
      <c r="R1146" s="74"/>
      <c r="S1146" s="74"/>
      <c r="T1146" s="79"/>
      <c r="U1146" s="79"/>
      <c r="V1146" s="80" t="s">
        <v>260</v>
      </c>
      <c r="W1146" s="79" t="s">
        <v>249</v>
      </c>
      <c r="X1146" s="114"/>
      <c r="Y1146" s="82" t="s">
        <v>249</v>
      </c>
      <c r="Z1146" s="82" t="s">
        <v>249</v>
      </c>
      <c r="AA1146" s="114"/>
      <c r="AB1146" s="83"/>
      <c r="AC1146" s="79" t="s">
        <v>249</v>
      </c>
      <c r="AD1146" s="80"/>
      <c r="AE1146" s="245"/>
      <c r="AF1146" s="84">
        <v>0</v>
      </c>
      <c r="AG1146" s="79" t="s">
        <v>249</v>
      </c>
      <c r="AH1146" s="79" t="s">
        <v>249</v>
      </c>
      <c r="AI1146" s="79" t="s">
        <v>249</v>
      </c>
      <c r="AJ1146" s="79" t="s">
        <v>249</v>
      </c>
      <c r="AK1146" s="79" t="s">
        <v>249</v>
      </c>
      <c r="AL1146" s="79" t="s">
        <v>249</v>
      </c>
      <c r="AM1146" s="79" t="s">
        <v>261</v>
      </c>
      <c r="AN1146" s="79" t="s">
        <v>249</v>
      </c>
      <c r="AO1146" s="79" t="s">
        <v>249</v>
      </c>
      <c r="AP1146" s="79"/>
      <c r="AQ1146" s="79"/>
      <c r="AR1146"/>
    </row>
    <row r="1147" spans="1:44" s="64" customFormat="1" ht="14.1" hidden="1" customHeight="1">
      <c r="A1147" s="73" t="s">
        <v>245</v>
      </c>
      <c r="B1147" s="74">
        <v>132</v>
      </c>
      <c r="C1147" s="74" t="s">
        <v>290</v>
      </c>
      <c r="D1147" s="75"/>
      <c r="E1147" s="75"/>
      <c r="F1147" s="76"/>
      <c r="G1147" s="74">
        <v>1</v>
      </c>
      <c r="H1147" s="74">
        <v>2020</v>
      </c>
      <c r="I1147" s="74">
        <v>1</v>
      </c>
      <c r="J1147" s="77">
        <v>75081328</v>
      </c>
      <c r="K1147" s="74" t="s">
        <v>1556</v>
      </c>
      <c r="L1147" s="74"/>
      <c r="M1147" s="74">
        <v>1038</v>
      </c>
      <c r="N1147" s="74" t="s">
        <v>248</v>
      </c>
      <c r="O1147" s="74" t="s">
        <v>249</v>
      </c>
      <c r="P1147" s="78">
        <v>117040</v>
      </c>
      <c r="Q1147" s="74"/>
      <c r="R1147" s="74"/>
      <c r="S1147" s="74"/>
      <c r="T1147" s="79"/>
      <c r="U1147" s="79"/>
      <c r="V1147" s="80" t="s">
        <v>260</v>
      </c>
      <c r="W1147" s="79" t="s">
        <v>249</v>
      </c>
      <c r="X1147" s="114"/>
      <c r="Y1147" s="82" t="s">
        <v>249</v>
      </c>
      <c r="Z1147" s="82" t="s">
        <v>249</v>
      </c>
      <c r="AA1147" s="114"/>
      <c r="AB1147" s="83"/>
      <c r="AC1147" s="79" t="s">
        <v>249</v>
      </c>
      <c r="AD1147" s="80"/>
      <c r="AE1147" s="245"/>
      <c r="AF1147" s="84">
        <v>0</v>
      </c>
      <c r="AG1147" s="79" t="s">
        <v>249</v>
      </c>
      <c r="AH1147" s="79" t="s">
        <v>249</v>
      </c>
      <c r="AI1147" s="79" t="s">
        <v>249</v>
      </c>
      <c r="AJ1147" s="79" t="s">
        <v>249</v>
      </c>
      <c r="AK1147" s="79" t="s">
        <v>249</v>
      </c>
      <c r="AL1147" s="79" t="s">
        <v>249</v>
      </c>
      <c r="AM1147" s="79" t="s">
        <v>261</v>
      </c>
      <c r="AN1147" s="79" t="s">
        <v>249</v>
      </c>
      <c r="AO1147" s="79" t="s">
        <v>249</v>
      </c>
      <c r="AP1147" s="79"/>
      <c r="AQ1147" s="79"/>
      <c r="AR1147"/>
    </row>
    <row r="1148" spans="1:44" s="64" customFormat="1" ht="14.1" hidden="1" customHeight="1">
      <c r="A1148" s="73" t="s">
        <v>245</v>
      </c>
      <c r="B1148" s="74">
        <v>132</v>
      </c>
      <c r="C1148" s="74" t="s">
        <v>290</v>
      </c>
      <c r="D1148" s="75"/>
      <c r="E1148" s="75"/>
      <c r="F1148" s="76"/>
      <c r="G1148" s="74">
        <v>11</v>
      </c>
      <c r="H1148" s="74">
        <v>2019</v>
      </c>
      <c r="I1148" s="74">
        <v>2</v>
      </c>
      <c r="J1148" s="77">
        <v>75081328</v>
      </c>
      <c r="K1148" s="74" t="s">
        <v>1556</v>
      </c>
      <c r="L1148" s="74"/>
      <c r="M1148" s="74">
        <v>1038</v>
      </c>
      <c r="N1148" s="74" t="s">
        <v>248</v>
      </c>
      <c r="O1148" s="74" t="s">
        <v>249</v>
      </c>
      <c r="P1148" s="78">
        <v>110415</v>
      </c>
      <c r="Q1148" s="74"/>
      <c r="R1148" s="74"/>
      <c r="S1148" s="74"/>
      <c r="T1148" s="79"/>
      <c r="U1148" s="79"/>
      <c r="V1148" s="80" t="s">
        <v>260</v>
      </c>
      <c r="W1148" s="79" t="s">
        <v>249</v>
      </c>
      <c r="X1148" s="114"/>
      <c r="Y1148" s="82" t="s">
        <v>249</v>
      </c>
      <c r="Z1148" s="82" t="s">
        <v>249</v>
      </c>
      <c r="AA1148" s="114"/>
      <c r="AB1148" s="83"/>
      <c r="AC1148" s="79" t="s">
        <v>249</v>
      </c>
      <c r="AD1148" s="80"/>
      <c r="AE1148" s="245"/>
      <c r="AF1148" s="84">
        <v>0</v>
      </c>
      <c r="AG1148" s="79" t="s">
        <v>249</v>
      </c>
      <c r="AH1148" s="79" t="s">
        <v>249</v>
      </c>
      <c r="AI1148" s="79" t="s">
        <v>249</v>
      </c>
      <c r="AJ1148" s="79" t="s">
        <v>249</v>
      </c>
      <c r="AK1148" s="79" t="s">
        <v>249</v>
      </c>
      <c r="AL1148" s="79" t="s">
        <v>249</v>
      </c>
      <c r="AM1148" s="79" t="s">
        <v>261</v>
      </c>
      <c r="AN1148" s="79" t="s">
        <v>249</v>
      </c>
      <c r="AO1148" s="79" t="s">
        <v>249</v>
      </c>
      <c r="AP1148" s="79"/>
      <c r="AQ1148" s="79"/>
      <c r="AR1148"/>
    </row>
    <row r="1149" spans="1:44" s="64" customFormat="1" ht="14.1" hidden="1" customHeight="1">
      <c r="A1149" s="73" t="s">
        <v>245</v>
      </c>
      <c r="B1149" s="74">
        <v>132</v>
      </c>
      <c r="C1149" s="74" t="s">
        <v>290</v>
      </c>
      <c r="D1149" s="75"/>
      <c r="E1149" s="75"/>
      <c r="F1149" s="76"/>
      <c r="G1149" s="74">
        <v>11</v>
      </c>
      <c r="H1149" s="74">
        <v>2019</v>
      </c>
      <c r="I1149" s="74">
        <v>2</v>
      </c>
      <c r="J1149" s="77">
        <v>75081328</v>
      </c>
      <c r="K1149" s="74" t="s">
        <v>1556</v>
      </c>
      <c r="L1149" s="74"/>
      <c r="M1149" s="74">
        <v>1038</v>
      </c>
      <c r="N1149" s="74" t="s">
        <v>248</v>
      </c>
      <c r="O1149" s="74" t="s">
        <v>35</v>
      </c>
      <c r="P1149" s="78">
        <v>110415</v>
      </c>
      <c r="Q1149" s="74"/>
      <c r="R1149" s="74"/>
      <c r="S1149" s="74"/>
      <c r="T1149" s="79"/>
      <c r="U1149" s="79"/>
      <c r="V1149" s="80" t="s">
        <v>260</v>
      </c>
      <c r="W1149" s="79" t="s">
        <v>249</v>
      </c>
      <c r="X1149" s="114"/>
      <c r="Y1149" s="82" t="s">
        <v>249</v>
      </c>
      <c r="Z1149" s="82" t="s">
        <v>249</v>
      </c>
      <c r="AA1149" s="114"/>
      <c r="AB1149" s="83"/>
      <c r="AC1149" s="79" t="s">
        <v>249</v>
      </c>
      <c r="AD1149" s="80"/>
      <c r="AE1149" s="245"/>
      <c r="AF1149" s="84">
        <v>0</v>
      </c>
      <c r="AG1149" s="79" t="s">
        <v>249</v>
      </c>
      <c r="AH1149" s="79" t="s">
        <v>249</v>
      </c>
      <c r="AI1149" s="79" t="s">
        <v>249</v>
      </c>
      <c r="AJ1149" s="79" t="s">
        <v>249</v>
      </c>
      <c r="AK1149" s="79" t="s">
        <v>249</v>
      </c>
      <c r="AL1149" s="79" t="s">
        <v>249</v>
      </c>
      <c r="AM1149" s="79" t="s">
        <v>261</v>
      </c>
      <c r="AN1149" s="79" t="s">
        <v>249</v>
      </c>
      <c r="AO1149" s="79" t="s">
        <v>249</v>
      </c>
      <c r="AP1149" s="79"/>
      <c r="AQ1149" s="79"/>
      <c r="AR1149"/>
    </row>
    <row r="1150" spans="1:44" s="64" customFormat="1" ht="14.1" hidden="1" customHeight="1">
      <c r="A1150" s="73" t="s">
        <v>245</v>
      </c>
      <c r="B1150" s="74">
        <v>42</v>
      </c>
      <c r="C1150" s="74" t="s">
        <v>497</v>
      </c>
      <c r="D1150" s="75"/>
      <c r="E1150" s="75"/>
      <c r="F1150" s="76"/>
      <c r="G1150" s="74">
        <v>5</v>
      </c>
      <c r="H1150" s="74">
        <v>2019</v>
      </c>
      <c r="I1150" s="74">
        <v>2</v>
      </c>
      <c r="J1150" s="77">
        <v>76320527</v>
      </c>
      <c r="K1150" s="74" t="s">
        <v>1557</v>
      </c>
      <c r="L1150" s="74"/>
      <c r="M1150" s="74">
        <v>1038</v>
      </c>
      <c r="N1150" s="74" t="s">
        <v>248</v>
      </c>
      <c r="O1150" s="74" t="s">
        <v>35</v>
      </c>
      <c r="P1150" s="78">
        <v>55207.7333</v>
      </c>
      <c r="Q1150" s="74"/>
      <c r="R1150" s="74"/>
      <c r="S1150" s="74"/>
      <c r="T1150" s="79"/>
      <c r="U1150" s="79"/>
      <c r="V1150" s="80" t="s">
        <v>260</v>
      </c>
      <c r="W1150" s="79" t="s">
        <v>249</v>
      </c>
      <c r="X1150" s="114"/>
      <c r="Y1150" s="82" t="s">
        <v>249</v>
      </c>
      <c r="Z1150" s="82" t="s">
        <v>249</v>
      </c>
      <c r="AA1150" s="114"/>
      <c r="AB1150" s="83"/>
      <c r="AC1150" s="79" t="s">
        <v>249</v>
      </c>
      <c r="AD1150" s="80"/>
      <c r="AE1150" s="245"/>
      <c r="AF1150" s="84">
        <v>94725</v>
      </c>
      <c r="AG1150" s="79" t="s">
        <v>249</v>
      </c>
      <c r="AH1150" s="79" t="s">
        <v>249</v>
      </c>
      <c r="AI1150" s="79" t="s">
        <v>249</v>
      </c>
      <c r="AJ1150" s="79" t="s">
        <v>249</v>
      </c>
      <c r="AK1150" s="79" t="s">
        <v>249</v>
      </c>
      <c r="AL1150" s="79" t="s">
        <v>249</v>
      </c>
      <c r="AM1150" s="79" t="s">
        <v>261</v>
      </c>
      <c r="AN1150" s="79" t="s">
        <v>249</v>
      </c>
      <c r="AO1150" s="79" t="s">
        <v>249</v>
      </c>
      <c r="AP1150" s="79"/>
      <c r="AQ1150" s="79"/>
      <c r="AR1150"/>
    </row>
    <row r="1151" spans="1:44" s="64" customFormat="1" ht="14.1" customHeight="1">
      <c r="A1151" s="73" t="s">
        <v>245</v>
      </c>
      <c r="B1151" s="74">
        <v>132</v>
      </c>
      <c r="C1151" s="74" t="s">
        <v>290</v>
      </c>
      <c r="D1151" s="75">
        <v>43572</v>
      </c>
      <c r="E1151" s="75">
        <v>43583</v>
      </c>
      <c r="F1151" s="76">
        <v>12</v>
      </c>
      <c r="G1151" s="74">
        <v>4</v>
      </c>
      <c r="H1151" s="74">
        <v>2019</v>
      </c>
      <c r="I1151" s="74">
        <v>1</v>
      </c>
      <c r="J1151" s="77">
        <v>79135130</v>
      </c>
      <c r="K1151" s="74" t="s">
        <v>1558</v>
      </c>
      <c r="L1151" s="74"/>
      <c r="M1151" s="74">
        <v>1045</v>
      </c>
      <c r="N1151" s="74" t="s">
        <v>255</v>
      </c>
      <c r="O1151" s="74" t="s">
        <v>35</v>
      </c>
      <c r="P1151" s="78">
        <v>331246.39990000002</v>
      </c>
      <c r="Q1151" s="74"/>
      <c r="R1151" s="74"/>
      <c r="S1151" s="74"/>
      <c r="T1151" s="263"/>
      <c r="U1151" s="79"/>
      <c r="V1151" s="80" t="s">
        <v>256</v>
      </c>
      <c r="W1151" s="263">
        <v>55762466</v>
      </c>
      <c r="X1151" s="280">
        <v>43572</v>
      </c>
      <c r="Y1151" s="292" t="s">
        <v>249</v>
      </c>
      <c r="Z1151" s="292" t="s">
        <v>1559</v>
      </c>
      <c r="AA1151" s="280">
        <v>43583</v>
      </c>
      <c r="AB1151" s="298">
        <v>12</v>
      </c>
      <c r="AC1151" s="263" t="s">
        <v>1560</v>
      </c>
      <c r="AD1151" s="319" t="s">
        <v>256</v>
      </c>
      <c r="AE1151" s="324">
        <v>43600.4375</v>
      </c>
      <c r="AF1151" s="317">
        <v>273330</v>
      </c>
      <c r="AG1151" s="263" t="s">
        <v>1561</v>
      </c>
      <c r="AH1151" s="263">
        <v>276039</v>
      </c>
      <c r="AI1151" s="263">
        <v>0</v>
      </c>
      <c r="AJ1151" s="263">
        <v>0</v>
      </c>
      <c r="AK1151" s="263" t="s">
        <v>249</v>
      </c>
      <c r="AL1151" s="263">
        <v>0</v>
      </c>
      <c r="AM1151" s="79"/>
      <c r="AN1151" s="79" t="s">
        <v>25</v>
      </c>
      <c r="AO1151" s="79" t="s">
        <v>249</v>
      </c>
      <c r="AP1151" s="263"/>
      <c r="AQ1151" s="263"/>
      <c r="AR1151"/>
    </row>
    <row r="1152" spans="1:44" s="64" customFormat="1" ht="14.1" customHeight="1">
      <c r="A1152" s="73" t="s">
        <v>245</v>
      </c>
      <c r="B1152" s="74">
        <v>132</v>
      </c>
      <c r="C1152" s="74" t="s">
        <v>290</v>
      </c>
      <c r="D1152" s="75">
        <v>43594</v>
      </c>
      <c r="E1152" s="75">
        <v>43601</v>
      </c>
      <c r="F1152" s="76">
        <v>8</v>
      </c>
      <c r="G1152" s="74">
        <v>5</v>
      </c>
      <c r="H1152" s="74">
        <v>2019</v>
      </c>
      <c r="I1152" s="74">
        <v>1</v>
      </c>
      <c r="J1152" s="77">
        <v>79135130</v>
      </c>
      <c r="K1152" s="74" t="s">
        <v>1558</v>
      </c>
      <c r="L1152" s="74"/>
      <c r="M1152" s="74">
        <v>1038</v>
      </c>
      <c r="N1152" s="74" t="s">
        <v>248</v>
      </c>
      <c r="O1152" s="74" t="s">
        <v>35</v>
      </c>
      <c r="P1152" s="78">
        <v>55207.7333</v>
      </c>
      <c r="Q1152" s="74"/>
      <c r="R1152" s="74"/>
      <c r="S1152" s="74"/>
      <c r="T1152" s="263"/>
      <c r="U1152" s="79"/>
      <c r="V1152" s="80" t="s">
        <v>256</v>
      </c>
      <c r="W1152" s="263">
        <v>55945984</v>
      </c>
      <c r="X1152" s="280">
        <v>43594</v>
      </c>
      <c r="Y1152" s="292" t="s">
        <v>1562</v>
      </c>
      <c r="Z1152" s="292" t="s">
        <v>1563</v>
      </c>
      <c r="AA1152" s="280">
        <v>43601</v>
      </c>
      <c r="AB1152" s="298">
        <v>8</v>
      </c>
      <c r="AC1152" s="263" t="s">
        <v>249</v>
      </c>
      <c r="AD1152" s="319" t="s">
        <v>256</v>
      </c>
      <c r="AE1152" s="324">
        <v>43726.4375</v>
      </c>
      <c r="AF1152" s="317">
        <v>163998</v>
      </c>
      <c r="AG1152" s="263" t="s">
        <v>1564</v>
      </c>
      <c r="AH1152" s="263">
        <v>220831</v>
      </c>
      <c r="AI1152" s="263">
        <v>0</v>
      </c>
      <c r="AJ1152" s="263">
        <v>0</v>
      </c>
      <c r="AK1152" s="263" t="s">
        <v>249</v>
      </c>
      <c r="AL1152" s="263">
        <v>0</v>
      </c>
      <c r="AM1152" s="79"/>
      <c r="AN1152" s="79" t="s">
        <v>25</v>
      </c>
      <c r="AO1152" s="79" t="s">
        <v>249</v>
      </c>
      <c r="AP1152" s="263"/>
      <c r="AQ1152" s="263"/>
      <c r="AR1152"/>
    </row>
    <row r="1153" spans="1:44" s="64" customFormat="1" ht="14.1" customHeight="1">
      <c r="A1153" s="73" t="s">
        <v>245</v>
      </c>
      <c r="B1153" s="74">
        <v>132</v>
      </c>
      <c r="C1153" s="74" t="s">
        <v>290</v>
      </c>
      <c r="D1153" s="75">
        <v>43587</v>
      </c>
      <c r="E1153" s="75">
        <v>43593</v>
      </c>
      <c r="F1153" s="76">
        <v>7</v>
      </c>
      <c r="G1153" s="74">
        <v>5</v>
      </c>
      <c r="H1153" s="74">
        <v>2019</v>
      </c>
      <c r="I1153" s="74">
        <v>2</v>
      </c>
      <c r="J1153" s="77">
        <v>79135130</v>
      </c>
      <c r="K1153" s="74" t="s">
        <v>1558</v>
      </c>
      <c r="L1153" s="74"/>
      <c r="M1153" s="74">
        <v>1045</v>
      </c>
      <c r="N1153" s="74" t="s">
        <v>255</v>
      </c>
      <c r="O1153" s="74" t="s">
        <v>35</v>
      </c>
      <c r="P1153" s="78">
        <v>276038.6666</v>
      </c>
      <c r="Q1153" s="74"/>
      <c r="R1153" s="74"/>
      <c r="S1153" s="74"/>
      <c r="T1153" s="263"/>
      <c r="U1153" s="79"/>
      <c r="V1153" s="80" t="s">
        <v>256</v>
      </c>
      <c r="W1153" s="263">
        <v>3781649</v>
      </c>
      <c r="X1153" s="280">
        <v>43587</v>
      </c>
      <c r="Y1153" s="292" t="s">
        <v>249</v>
      </c>
      <c r="Z1153" s="292" t="s">
        <v>1565</v>
      </c>
      <c r="AA1153" s="280">
        <v>43593</v>
      </c>
      <c r="AB1153" s="298">
        <v>7</v>
      </c>
      <c r="AC1153" s="263" t="s">
        <v>249</v>
      </c>
      <c r="AD1153" s="319" t="s">
        <v>256</v>
      </c>
      <c r="AE1153" s="324">
        <v>43726.427083333336</v>
      </c>
      <c r="AF1153" s="317">
        <v>136665</v>
      </c>
      <c r="AG1153" s="263" t="s">
        <v>1566</v>
      </c>
      <c r="AH1153" s="263">
        <v>138019</v>
      </c>
      <c r="AI1153" s="263">
        <v>0</v>
      </c>
      <c r="AJ1153" s="263">
        <v>0</v>
      </c>
      <c r="AK1153" s="263" t="s">
        <v>249</v>
      </c>
      <c r="AL1153" s="263">
        <v>0</v>
      </c>
      <c r="AM1153" s="79"/>
      <c r="AN1153" s="79" t="s">
        <v>25</v>
      </c>
      <c r="AO1153" s="79" t="s">
        <v>249</v>
      </c>
      <c r="AP1153" s="263"/>
      <c r="AQ1153" s="263"/>
      <c r="AR1153"/>
    </row>
    <row r="1154" spans="1:44" s="64" customFormat="1" ht="14.1" customHeight="1">
      <c r="A1154" s="73" t="s">
        <v>245</v>
      </c>
      <c r="B1154" s="74">
        <v>132</v>
      </c>
      <c r="C1154" s="74" t="s">
        <v>290</v>
      </c>
      <c r="D1154" s="75">
        <v>43612</v>
      </c>
      <c r="E1154" s="75">
        <v>43616</v>
      </c>
      <c r="F1154" s="76">
        <v>5</v>
      </c>
      <c r="G1154" s="74">
        <v>5</v>
      </c>
      <c r="H1154" s="74">
        <v>2019</v>
      </c>
      <c r="I1154" s="74">
        <v>1</v>
      </c>
      <c r="J1154" s="77">
        <v>79135130</v>
      </c>
      <c r="K1154" s="74" t="s">
        <v>1558</v>
      </c>
      <c r="L1154" s="74"/>
      <c r="M1154" s="74">
        <v>1038</v>
      </c>
      <c r="N1154" s="74" t="s">
        <v>248</v>
      </c>
      <c r="O1154" s="74" t="s">
        <v>35</v>
      </c>
      <c r="P1154" s="78">
        <v>55208</v>
      </c>
      <c r="Q1154" s="74"/>
      <c r="R1154" s="74"/>
      <c r="S1154" s="74"/>
      <c r="T1154" s="263"/>
      <c r="U1154" s="79"/>
      <c r="V1154" s="80" t="s">
        <v>256</v>
      </c>
      <c r="W1154" s="263">
        <v>55945999</v>
      </c>
      <c r="X1154" s="280">
        <v>43612</v>
      </c>
      <c r="Y1154" s="292" t="s">
        <v>1567</v>
      </c>
      <c r="Z1154" s="292" t="s">
        <v>1568</v>
      </c>
      <c r="AA1154" s="280">
        <v>43616</v>
      </c>
      <c r="AB1154" s="298">
        <v>5</v>
      </c>
      <c r="AC1154" s="263" t="s">
        <v>249</v>
      </c>
      <c r="AD1154" s="319" t="s">
        <v>256</v>
      </c>
      <c r="AE1154" s="324">
        <v>43726.439583333333</v>
      </c>
      <c r="AF1154" s="317">
        <v>81999</v>
      </c>
      <c r="AG1154" s="263" t="s">
        <v>1568</v>
      </c>
      <c r="AH1154" s="263">
        <v>138019</v>
      </c>
      <c r="AI1154" s="263">
        <v>0</v>
      </c>
      <c r="AJ1154" s="263">
        <v>0</v>
      </c>
      <c r="AK1154" s="263" t="s">
        <v>249</v>
      </c>
      <c r="AL1154" s="263">
        <v>0</v>
      </c>
      <c r="AM1154" s="79"/>
      <c r="AN1154" s="79" t="s">
        <v>25</v>
      </c>
      <c r="AO1154" s="79" t="s">
        <v>249</v>
      </c>
      <c r="AP1154" s="263"/>
      <c r="AQ1154" s="263"/>
      <c r="AR1154"/>
    </row>
    <row r="1155" spans="1:44" s="64" customFormat="1" ht="14.1" customHeight="1">
      <c r="A1155" s="73" t="s">
        <v>245</v>
      </c>
      <c r="B1155" s="74">
        <v>132</v>
      </c>
      <c r="C1155" s="74" t="s">
        <v>290</v>
      </c>
      <c r="D1155" s="75">
        <v>43206</v>
      </c>
      <c r="E1155" s="75">
        <v>43208</v>
      </c>
      <c r="F1155" s="76">
        <v>3</v>
      </c>
      <c r="G1155" s="74">
        <v>4</v>
      </c>
      <c r="H1155" s="74">
        <v>2018</v>
      </c>
      <c r="I1155" s="74">
        <v>2</v>
      </c>
      <c r="J1155" s="77">
        <v>79135130</v>
      </c>
      <c r="K1155" s="74" t="s">
        <v>1558</v>
      </c>
      <c r="L1155" s="74"/>
      <c r="M1155" s="74">
        <v>1038</v>
      </c>
      <c r="N1155" s="74" t="s">
        <v>248</v>
      </c>
      <c r="O1155" s="74" t="s">
        <v>35</v>
      </c>
      <c r="P1155" s="78">
        <v>52082.8</v>
      </c>
      <c r="Q1155" s="74"/>
      <c r="R1155" s="74"/>
      <c r="S1155" s="74"/>
      <c r="T1155" s="263"/>
      <c r="U1155" s="79"/>
      <c r="V1155" s="80" t="s">
        <v>256</v>
      </c>
      <c r="W1155" s="263">
        <v>53336300</v>
      </c>
      <c r="X1155" s="280">
        <v>43206</v>
      </c>
      <c r="Y1155" s="292" t="s">
        <v>1560</v>
      </c>
      <c r="Z1155" s="292" t="s">
        <v>1559</v>
      </c>
      <c r="AA1155" s="280">
        <v>43208</v>
      </c>
      <c r="AB1155" s="298">
        <v>3</v>
      </c>
      <c r="AC1155" s="263" t="s">
        <v>1560</v>
      </c>
      <c r="AD1155" s="319" t="s">
        <v>256</v>
      </c>
      <c r="AE1155" s="324">
        <v>43265.417361111111</v>
      </c>
      <c r="AF1155" s="317">
        <v>27333</v>
      </c>
      <c r="AG1155" s="263" t="s">
        <v>957</v>
      </c>
      <c r="AH1155" s="263">
        <v>26041</v>
      </c>
      <c r="AI1155" s="263">
        <v>7953</v>
      </c>
      <c r="AJ1155" s="263">
        <v>0</v>
      </c>
      <c r="AK1155" s="263" t="s">
        <v>249</v>
      </c>
      <c r="AL1155" s="263">
        <v>26041</v>
      </c>
      <c r="AM1155" s="79"/>
      <c r="AN1155" s="79" t="s">
        <v>25</v>
      </c>
      <c r="AO1155" s="79" t="s">
        <v>249</v>
      </c>
      <c r="AP1155" s="263"/>
      <c r="AQ1155" s="263"/>
      <c r="AR1155"/>
    </row>
    <row r="1156" spans="1:44" s="64" customFormat="1" ht="14.1" customHeight="1">
      <c r="A1156" s="73" t="s">
        <v>245</v>
      </c>
      <c r="B1156" s="74">
        <v>132</v>
      </c>
      <c r="C1156" s="74" t="s">
        <v>290</v>
      </c>
      <c r="D1156" s="75">
        <v>43210</v>
      </c>
      <c r="E1156" s="75">
        <v>43212</v>
      </c>
      <c r="F1156" s="76">
        <v>3</v>
      </c>
      <c r="G1156" s="74">
        <v>4</v>
      </c>
      <c r="H1156" s="74">
        <v>2018</v>
      </c>
      <c r="I1156" s="74">
        <v>2</v>
      </c>
      <c r="J1156" s="77">
        <v>79135130</v>
      </c>
      <c r="K1156" s="74" t="s">
        <v>1558</v>
      </c>
      <c r="L1156" s="74"/>
      <c r="M1156" s="74">
        <v>1045</v>
      </c>
      <c r="N1156" s="74" t="s">
        <v>255</v>
      </c>
      <c r="O1156" s="74" t="s">
        <v>35</v>
      </c>
      <c r="P1156" s="78">
        <v>130207</v>
      </c>
      <c r="Q1156" s="74"/>
      <c r="R1156" s="74"/>
      <c r="S1156" s="74"/>
      <c r="T1156" s="263"/>
      <c r="U1156" s="79"/>
      <c r="V1156" s="80" t="s">
        <v>256</v>
      </c>
      <c r="W1156" s="263">
        <v>55336508</v>
      </c>
      <c r="X1156" s="280">
        <v>43210</v>
      </c>
      <c r="Y1156" s="292" t="s">
        <v>257</v>
      </c>
      <c r="Z1156" s="292" t="s">
        <v>1559</v>
      </c>
      <c r="AA1156" s="280">
        <v>43212</v>
      </c>
      <c r="AB1156" s="298">
        <v>3</v>
      </c>
      <c r="AC1156" s="263" t="s">
        <v>1569</v>
      </c>
      <c r="AD1156" s="319" t="s">
        <v>256</v>
      </c>
      <c r="AE1156" s="324">
        <v>43265.4</v>
      </c>
      <c r="AF1156" s="317">
        <v>27333</v>
      </c>
      <c r="AG1156" s="263" t="s">
        <v>957</v>
      </c>
      <c r="AH1156" s="263">
        <v>78124</v>
      </c>
      <c r="AI1156" s="263">
        <v>7953</v>
      </c>
      <c r="AJ1156" s="263">
        <v>0</v>
      </c>
      <c r="AK1156" s="263" t="s">
        <v>249</v>
      </c>
      <c r="AL1156" s="263">
        <v>78124</v>
      </c>
      <c r="AM1156" s="79"/>
      <c r="AN1156" s="79" t="s">
        <v>25</v>
      </c>
      <c r="AO1156" s="79" t="s">
        <v>249</v>
      </c>
      <c r="AP1156" s="263"/>
      <c r="AQ1156" s="263"/>
      <c r="AR1156"/>
    </row>
    <row r="1157" spans="1:44" s="64" customFormat="1" ht="14.1" customHeight="1">
      <c r="A1157" s="73" t="s">
        <v>245</v>
      </c>
      <c r="B1157" s="74">
        <v>132</v>
      </c>
      <c r="C1157" s="74" t="s">
        <v>290</v>
      </c>
      <c r="D1157" s="75">
        <v>43325</v>
      </c>
      <c r="E1157" s="75">
        <v>43327</v>
      </c>
      <c r="F1157" s="76">
        <v>3</v>
      </c>
      <c r="G1157" s="74">
        <v>8</v>
      </c>
      <c r="H1157" s="74">
        <v>2018</v>
      </c>
      <c r="I1157" s="74">
        <v>2</v>
      </c>
      <c r="J1157" s="77">
        <v>79135130</v>
      </c>
      <c r="K1157" s="74" t="s">
        <v>1558</v>
      </c>
      <c r="L1157" s="74"/>
      <c r="M1157" s="74">
        <v>1038</v>
      </c>
      <c r="N1157" s="74" t="s">
        <v>248</v>
      </c>
      <c r="O1157" s="74" t="s">
        <v>35</v>
      </c>
      <c r="P1157" s="78">
        <v>78124.2</v>
      </c>
      <c r="Q1157" s="74"/>
      <c r="R1157" s="74"/>
      <c r="S1157" s="74"/>
      <c r="T1157" s="263"/>
      <c r="U1157" s="79"/>
      <c r="V1157" s="80" t="s">
        <v>256</v>
      </c>
      <c r="W1157" s="263">
        <v>55445393</v>
      </c>
      <c r="X1157" s="280">
        <v>43325</v>
      </c>
      <c r="Y1157" s="292" t="s">
        <v>257</v>
      </c>
      <c r="Z1157" s="292" t="s">
        <v>1570</v>
      </c>
      <c r="AA1157" s="280">
        <v>43327</v>
      </c>
      <c r="AB1157" s="298">
        <v>3</v>
      </c>
      <c r="AC1157" s="263" t="s">
        <v>249</v>
      </c>
      <c r="AD1157" s="319" t="s">
        <v>256</v>
      </c>
      <c r="AE1157" s="324">
        <v>43369.417361111111</v>
      </c>
      <c r="AF1157" s="317">
        <v>27333</v>
      </c>
      <c r="AG1157" s="263" t="s">
        <v>703</v>
      </c>
      <c r="AH1157" s="263">
        <v>26041</v>
      </c>
      <c r="AI1157" s="263">
        <v>8358</v>
      </c>
      <c r="AJ1157" s="263">
        <v>0</v>
      </c>
      <c r="AK1157" s="263" t="s">
        <v>249</v>
      </c>
      <c r="AL1157" s="263">
        <v>26041</v>
      </c>
      <c r="AM1157" s="79"/>
      <c r="AN1157" s="79" t="s">
        <v>25</v>
      </c>
      <c r="AO1157" s="79" t="s">
        <v>249</v>
      </c>
      <c r="AP1157" s="263"/>
      <c r="AQ1157" s="263"/>
      <c r="AR1157"/>
    </row>
    <row r="1158" spans="1:44" s="64" customFormat="1" ht="14.1" customHeight="1">
      <c r="A1158" s="73" t="s">
        <v>245</v>
      </c>
      <c r="B1158" s="74">
        <v>132</v>
      </c>
      <c r="C1158" s="74" t="s">
        <v>290</v>
      </c>
      <c r="D1158" s="75">
        <v>43603</v>
      </c>
      <c r="E1158" s="75">
        <v>43605</v>
      </c>
      <c r="F1158" s="76">
        <v>3</v>
      </c>
      <c r="G1158" s="74">
        <v>5</v>
      </c>
      <c r="H1158" s="74">
        <v>2019</v>
      </c>
      <c r="I1158" s="74">
        <v>2</v>
      </c>
      <c r="J1158" s="77">
        <v>79135130</v>
      </c>
      <c r="K1158" s="74" t="s">
        <v>1558</v>
      </c>
      <c r="L1158" s="74"/>
      <c r="M1158" s="74">
        <v>1038</v>
      </c>
      <c r="N1158" s="74" t="s">
        <v>248</v>
      </c>
      <c r="O1158" s="74" t="s">
        <v>35</v>
      </c>
      <c r="P1158" s="78">
        <v>55207.7333</v>
      </c>
      <c r="Q1158" s="74"/>
      <c r="R1158" s="74"/>
      <c r="S1158" s="74"/>
      <c r="T1158" s="263"/>
      <c r="U1158" s="79"/>
      <c r="V1158" s="80" t="s">
        <v>256</v>
      </c>
      <c r="W1158" s="263">
        <v>55945987</v>
      </c>
      <c r="X1158" s="280">
        <v>43603</v>
      </c>
      <c r="Y1158" s="292" t="s">
        <v>1562</v>
      </c>
      <c r="Z1158" s="292" t="s">
        <v>1571</v>
      </c>
      <c r="AA1158" s="280">
        <v>43605</v>
      </c>
      <c r="AB1158" s="298">
        <v>3</v>
      </c>
      <c r="AC1158" s="263" t="s">
        <v>249</v>
      </c>
      <c r="AD1158" s="319" t="s">
        <v>256</v>
      </c>
      <c r="AE1158" s="324">
        <v>43726.438888888886</v>
      </c>
      <c r="AF1158" s="317">
        <v>27333</v>
      </c>
      <c r="AG1158" s="263" t="s">
        <v>1571</v>
      </c>
      <c r="AH1158" s="263">
        <v>82812</v>
      </c>
      <c r="AI1158" s="263">
        <v>0</v>
      </c>
      <c r="AJ1158" s="263">
        <v>0</v>
      </c>
      <c r="AK1158" s="263" t="s">
        <v>249</v>
      </c>
      <c r="AL1158" s="263">
        <v>0</v>
      </c>
      <c r="AM1158" s="79"/>
      <c r="AN1158" s="79" t="s">
        <v>25</v>
      </c>
      <c r="AO1158" s="79" t="s">
        <v>249</v>
      </c>
      <c r="AP1158" s="263"/>
      <c r="AQ1158" s="263"/>
      <c r="AR1158"/>
    </row>
    <row r="1159" spans="1:44" s="64" customFormat="1" ht="14.1" customHeight="1">
      <c r="A1159" s="73" t="s">
        <v>245</v>
      </c>
      <c r="B1159" s="74">
        <v>132</v>
      </c>
      <c r="C1159" s="74" t="s">
        <v>290</v>
      </c>
      <c r="D1159" s="75">
        <v>43609</v>
      </c>
      <c r="E1159" s="75">
        <v>43611</v>
      </c>
      <c r="F1159" s="76">
        <v>3</v>
      </c>
      <c r="G1159" s="74">
        <v>5</v>
      </c>
      <c r="H1159" s="74">
        <v>2019</v>
      </c>
      <c r="I1159" s="74">
        <v>2</v>
      </c>
      <c r="J1159" s="77">
        <v>79135130</v>
      </c>
      <c r="K1159" s="74" t="s">
        <v>1558</v>
      </c>
      <c r="L1159" s="74"/>
      <c r="M1159" s="74">
        <v>1045</v>
      </c>
      <c r="N1159" s="74" t="s">
        <v>255</v>
      </c>
      <c r="O1159" s="74" t="s">
        <v>35</v>
      </c>
      <c r="P1159" s="78">
        <v>276038.6666</v>
      </c>
      <c r="Q1159" s="74"/>
      <c r="R1159" s="74"/>
      <c r="S1159" s="74"/>
      <c r="T1159" s="263"/>
      <c r="U1159" s="79"/>
      <c r="V1159" s="80" t="s">
        <v>256</v>
      </c>
      <c r="W1159" s="263">
        <v>55945994</v>
      </c>
      <c r="X1159" s="280">
        <v>43609</v>
      </c>
      <c r="Y1159" s="292" t="s">
        <v>1572</v>
      </c>
      <c r="Z1159" s="292" t="s">
        <v>1571</v>
      </c>
      <c r="AA1159" s="280">
        <v>43611</v>
      </c>
      <c r="AB1159" s="298">
        <v>3</v>
      </c>
      <c r="AC1159" s="263" t="s">
        <v>249</v>
      </c>
      <c r="AD1159" s="319" t="s">
        <v>256</v>
      </c>
      <c r="AE1159" s="324">
        <v>43726.438888888886</v>
      </c>
      <c r="AF1159" s="317">
        <v>27333</v>
      </c>
      <c r="AG1159" s="263" t="s">
        <v>1571</v>
      </c>
      <c r="AH1159" s="263">
        <v>82812</v>
      </c>
      <c r="AI1159" s="263">
        <v>0</v>
      </c>
      <c r="AJ1159" s="263">
        <v>0</v>
      </c>
      <c r="AK1159" s="263" t="s">
        <v>249</v>
      </c>
      <c r="AL1159" s="263">
        <v>0</v>
      </c>
      <c r="AM1159" s="79"/>
      <c r="AN1159" s="79" t="s">
        <v>25</v>
      </c>
      <c r="AO1159" s="79" t="s">
        <v>249</v>
      </c>
      <c r="AP1159" s="263"/>
      <c r="AQ1159" s="263"/>
      <c r="AR1159"/>
    </row>
    <row r="1160" spans="1:44" s="64" customFormat="1" ht="14.1" customHeight="1">
      <c r="A1160" s="73" t="s">
        <v>245</v>
      </c>
      <c r="B1160" s="74">
        <v>132</v>
      </c>
      <c r="C1160" s="74" t="s">
        <v>290</v>
      </c>
      <c r="D1160" s="75">
        <v>43808</v>
      </c>
      <c r="E1160" s="75">
        <v>43810</v>
      </c>
      <c r="F1160" s="76">
        <v>3</v>
      </c>
      <c r="G1160" s="74">
        <v>12</v>
      </c>
      <c r="H1160" s="74">
        <v>2019</v>
      </c>
      <c r="I1160" s="74">
        <v>1</v>
      </c>
      <c r="J1160" s="77">
        <v>79135130</v>
      </c>
      <c r="K1160" s="74" t="s">
        <v>1558</v>
      </c>
      <c r="L1160" s="74"/>
      <c r="M1160" s="74">
        <v>1038</v>
      </c>
      <c r="N1160" s="74" t="s">
        <v>248</v>
      </c>
      <c r="O1160" s="74" t="s">
        <v>249</v>
      </c>
      <c r="P1160" s="78">
        <v>55208</v>
      </c>
      <c r="Q1160" s="74"/>
      <c r="R1160" s="74"/>
      <c r="S1160" s="74"/>
      <c r="T1160" s="263">
        <v>0</v>
      </c>
      <c r="U1160" s="79"/>
      <c r="V1160" s="80" t="s">
        <v>256</v>
      </c>
      <c r="W1160" s="263" t="s">
        <v>249</v>
      </c>
      <c r="X1160" s="280">
        <v>43808</v>
      </c>
      <c r="Y1160" s="292" t="s">
        <v>249</v>
      </c>
      <c r="Z1160" s="292" t="s">
        <v>249</v>
      </c>
      <c r="AA1160" s="280">
        <v>43810</v>
      </c>
      <c r="AB1160" s="299">
        <v>3</v>
      </c>
      <c r="AC1160" s="263" t="s">
        <v>249</v>
      </c>
      <c r="AD1160" s="319" t="s">
        <v>256</v>
      </c>
      <c r="AE1160" s="324"/>
      <c r="AF1160" s="317">
        <v>27333</v>
      </c>
      <c r="AG1160" s="263"/>
      <c r="AH1160" s="263"/>
      <c r="AI1160" s="263"/>
      <c r="AJ1160" s="263"/>
      <c r="AK1160" s="263"/>
      <c r="AL1160" s="263"/>
      <c r="AM1160" s="79"/>
      <c r="AN1160" s="79"/>
      <c r="AO1160" s="79"/>
      <c r="AP1160" s="263"/>
      <c r="AQ1160" s="263"/>
      <c r="AR1160"/>
    </row>
    <row r="1161" spans="1:44" s="64" customFormat="1" ht="14.1" customHeight="1">
      <c r="A1161" s="73" t="s">
        <v>245</v>
      </c>
      <c r="B1161" s="74">
        <v>132</v>
      </c>
      <c r="C1161" s="74" t="s">
        <v>290</v>
      </c>
      <c r="D1161" s="75">
        <v>43808</v>
      </c>
      <c r="E1161" s="75">
        <v>43810</v>
      </c>
      <c r="F1161" s="76">
        <v>3</v>
      </c>
      <c r="G1161" s="74">
        <v>12</v>
      </c>
      <c r="H1161" s="74">
        <v>2019</v>
      </c>
      <c r="I1161" s="74">
        <v>1</v>
      </c>
      <c r="J1161" s="77">
        <v>79135130</v>
      </c>
      <c r="K1161" s="74" t="s">
        <v>1558</v>
      </c>
      <c r="L1161" s="74"/>
      <c r="M1161" s="74">
        <v>1045</v>
      </c>
      <c r="N1161" s="74" t="s">
        <v>255</v>
      </c>
      <c r="O1161" s="74" t="s">
        <v>35</v>
      </c>
      <c r="P1161" s="78">
        <v>27604</v>
      </c>
      <c r="Q1161" s="74"/>
      <c r="R1161" s="74"/>
      <c r="S1161" s="74"/>
      <c r="T1161" s="263"/>
      <c r="U1161" s="79"/>
      <c r="V1161" s="80" t="s">
        <v>256</v>
      </c>
      <c r="W1161" s="263" t="s">
        <v>249</v>
      </c>
      <c r="X1161" s="280">
        <v>43808</v>
      </c>
      <c r="Y1161" s="292" t="s">
        <v>249</v>
      </c>
      <c r="Z1161" s="292" t="s">
        <v>249</v>
      </c>
      <c r="AA1161" s="280">
        <v>43810</v>
      </c>
      <c r="AB1161" s="298">
        <v>3</v>
      </c>
      <c r="AC1161" s="263" t="s">
        <v>249</v>
      </c>
      <c r="AD1161" s="319" t="s">
        <v>256</v>
      </c>
      <c r="AE1161" s="324"/>
      <c r="AF1161" s="317">
        <v>27333</v>
      </c>
      <c r="AG1161" s="263" t="s">
        <v>249</v>
      </c>
      <c r="AH1161" s="263" t="s">
        <v>249</v>
      </c>
      <c r="AI1161" s="263" t="s">
        <v>249</v>
      </c>
      <c r="AJ1161" s="263" t="s">
        <v>249</v>
      </c>
      <c r="AK1161" s="263" t="s">
        <v>249</v>
      </c>
      <c r="AL1161" s="263" t="s">
        <v>249</v>
      </c>
      <c r="AM1161" s="79"/>
      <c r="AN1161" s="79" t="s">
        <v>249</v>
      </c>
      <c r="AO1161" s="79" t="s">
        <v>249</v>
      </c>
      <c r="AP1161" s="263"/>
      <c r="AQ1161" s="263"/>
      <c r="AR1161"/>
    </row>
    <row r="1162" spans="1:44" s="64" customFormat="1" ht="14.1" customHeight="1">
      <c r="A1162" s="73" t="s">
        <v>245</v>
      </c>
      <c r="B1162" s="74">
        <v>132</v>
      </c>
      <c r="C1162" s="74" t="s">
        <v>290</v>
      </c>
      <c r="D1162" s="75">
        <v>43761</v>
      </c>
      <c r="E1162" s="75">
        <v>43762</v>
      </c>
      <c r="F1162" s="76">
        <v>2</v>
      </c>
      <c r="G1162" s="74">
        <v>10</v>
      </c>
      <c r="H1162" s="74">
        <v>2019</v>
      </c>
      <c r="I1162" s="74">
        <v>2</v>
      </c>
      <c r="J1162" s="77">
        <v>79135130</v>
      </c>
      <c r="K1162" s="74" t="s">
        <v>1558</v>
      </c>
      <c r="L1162" s="74"/>
      <c r="M1162" s="74">
        <v>1038</v>
      </c>
      <c r="N1162" s="74" t="s">
        <v>248</v>
      </c>
      <c r="O1162" s="74" t="s">
        <v>35</v>
      </c>
      <c r="P1162" s="78">
        <v>55208</v>
      </c>
      <c r="Q1162" s="74"/>
      <c r="R1162" s="74"/>
      <c r="S1162" s="74"/>
      <c r="T1162" s="263"/>
      <c r="U1162" s="79"/>
      <c r="V1162" s="80" t="s">
        <v>26</v>
      </c>
      <c r="W1162" s="263">
        <v>56242849</v>
      </c>
      <c r="X1162" s="280">
        <v>43761</v>
      </c>
      <c r="Y1162" s="292" t="s">
        <v>1573</v>
      </c>
      <c r="Z1162" s="292" t="s">
        <v>1574</v>
      </c>
      <c r="AA1162" s="280">
        <v>43762</v>
      </c>
      <c r="AB1162" s="299">
        <v>2</v>
      </c>
      <c r="AC1162" s="263" t="s">
        <v>249</v>
      </c>
      <c r="AD1162" s="319" t="s">
        <v>26</v>
      </c>
      <c r="AE1162" s="324"/>
      <c r="AF1162" s="317">
        <v>0</v>
      </c>
      <c r="AG1162" s="263"/>
      <c r="AH1162" s="263"/>
      <c r="AI1162" s="263"/>
      <c r="AJ1162" s="263"/>
      <c r="AK1162" s="263"/>
      <c r="AL1162" s="263"/>
      <c r="AM1162" s="79"/>
      <c r="AN1162" s="79"/>
      <c r="AO1162" s="79"/>
      <c r="AP1162" s="263" t="s">
        <v>250</v>
      </c>
      <c r="AQ1162" s="263"/>
      <c r="AR1162"/>
    </row>
    <row r="1163" spans="1:44" s="64" customFormat="1" ht="14.1" customHeight="1">
      <c r="A1163" s="73" t="s">
        <v>245</v>
      </c>
      <c r="B1163" s="74">
        <v>132</v>
      </c>
      <c r="C1163" s="74" t="s">
        <v>290</v>
      </c>
      <c r="D1163" s="75">
        <v>43209</v>
      </c>
      <c r="E1163" s="75">
        <v>43209</v>
      </c>
      <c r="F1163" s="76">
        <v>1</v>
      </c>
      <c r="G1163" s="74">
        <v>4</v>
      </c>
      <c r="H1163" s="74">
        <v>2018</v>
      </c>
      <c r="I1163" s="74">
        <v>2</v>
      </c>
      <c r="J1163" s="77">
        <v>79135130</v>
      </c>
      <c r="K1163" s="74" t="s">
        <v>1558</v>
      </c>
      <c r="L1163" s="74"/>
      <c r="M1163" s="74">
        <v>1038</v>
      </c>
      <c r="N1163" s="74" t="s">
        <v>248</v>
      </c>
      <c r="O1163" s="74" t="s">
        <v>35</v>
      </c>
      <c r="P1163" s="78">
        <v>52082.8</v>
      </c>
      <c r="Q1163" s="74"/>
      <c r="R1163" s="74"/>
      <c r="S1163" s="74"/>
      <c r="T1163" s="263"/>
      <c r="U1163" s="79"/>
      <c r="V1163" s="80" t="s">
        <v>256</v>
      </c>
      <c r="W1163" s="263">
        <v>55336305</v>
      </c>
      <c r="X1163" s="280">
        <v>43209</v>
      </c>
      <c r="Y1163" s="292" t="s">
        <v>257</v>
      </c>
      <c r="Z1163" s="292" t="s">
        <v>1559</v>
      </c>
      <c r="AA1163" s="280">
        <v>43209</v>
      </c>
      <c r="AB1163" s="298">
        <v>1</v>
      </c>
      <c r="AC1163" s="263" t="s">
        <v>1575</v>
      </c>
      <c r="AD1163" s="319" t="s">
        <v>256</v>
      </c>
      <c r="AE1163" s="324">
        <v>43265.402777777781</v>
      </c>
      <c r="AF1163" s="317">
        <v>27333</v>
      </c>
      <c r="AG1163" s="263" t="s">
        <v>957</v>
      </c>
      <c r="AH1163" s="263">
        <v>26041</v>
      </c>
      <c r="AI1163" s="263">
        <v>7953</v>
      </c>
      <c r="AJ1163" s="263">
        <v>0</v>
      </c>
      <c r="AK1163" s="263" t="s">
        <v>249</v>
      </c>
      <c r="AL1163" s="263">
        <v>26041</v>
      </c>
      <c r="AM1163" s="79"/>
      <c r="AN1163" s="79" t="s">
        <v>25</v>
      </c>
      <c r="AO1163" s="79" t="s">
        <v>249</v>
      </c>
      <c r="AP1163" s="263"/>
      <c r="AQ1163" s="263"/>
      <c r="AR1163"/>
    </row>
    <row r="1164" spans="1:44" s="64" customFormat="1" ht="14.1" customHeight="1">
      <c r="A1164" s="73" t="s">
        <v>245</v>
      </c>
      <c r="B1164" s="74">
        <v>132</v>
      </c>
      <c r="C1164" s="74" t="s">
        <v>290</v>
      </c>
      <c r="D1164" s="75">
        <v>43715</v>
      </c>
      <c r="E1164" s="75">
        <v>43715</v>
      </c>
      <c r="F1164" s="76">
        <v>1</v>
      </c>
      <c r="G1164" s="74">
        <v>9</v>
      </c>
      <c r="H1164" s="74">
        <v>2019</v>
      </c>
      <c r="I1164" s="74">
        <v>1</v>
      </c>
      <c r="J1164" s="77">
        <v>79135130</v>
      </c>
      <c r="K1164" s="74" t="s">
        <v>1558</v>
      </c>
      <c r="L1164" s="74"/>
      <c r="M1164" s="74">
        <v>1038</v>
      </c>
      <c r="N1164" s="74" t="s">
        <v>248</v>
      </c>
      <c r="O1164" s="74" t="s">
        <v>35</v>
      </c>
      <c r="P1164" s="78">
        <v>27604</v>
      </c>
      <c r="Q1164" s="74"/>
      <c r="R1164" s="74"/>
      <c r="S1164" s="74"/>
      <c r="T1164" s="263"/>
      <c r="U1164" s="79"/>
      <c r="V1164" s="80" t="s">
        <v>26</v>
      </c>
      <c r="W1164" s="263">
        <v>56242844</v>
      </c>
      <c r="X1164" s="280">
        <v>43715</v>
      </c>
      <c r="Y1164" s="292" t="s">
        <v>1576</v>
      </c>
      <c r="Z1164" s="292" t="s">
        <v>1574</v>
      </c>
      <c r="AA1164" s="280">
        <v>43715</v>
      </c>
      <c r="AB1164" s="299">
        <v>1</v>
      </c>
      <c r="AC1164" s="263" t="s">
        <v>249</v>
      </c>
      <c r="AD1164" s="319" t="s">
        <v>26</v>
      </c>
      <c r="AE1164" s="324"/>
      <c r="AF1164" s="317">
        <v>0</v>
      </c>
      <c r="AG1164" s="263"/>
      <c r="AH1164" s="263"/>
      <c r="AI1164" s="263"/>
      <c r="AJ1164" s="263"/>
      <c r="AK1164" s="263"/>
      <c r="AL1164" s="263"/>
      <c r="AM1164" s="79"/>
      <c r="AN1164" s="79"/>
      <c r="AO1164" s="79"/>
      <c r="AP1164" s="263" t="s">
        <v>250</v>
      </c>
      <c r="AQ1164" s="263"/>
      <c r="AR1164"/>
    </row>
    <row r="1165" spans="1:44" s="64" customFormat="1" ht="14.1" customHeight="1">
      <c r="A1165" s="73" t="s">
        <v>245</v>
      </c>
      <c r="B1165" s="74">
        <v>41</v>
      </c>
      <c r="C1165" s="74" t="s">
        <v>1577</v>
      </c>
      <c r="D1165" s="75" t="s">
        <v>1578</v>
      </c>
      <c r="E1165" s="75" t="s">
        <v>1579</v>
      </c>
      <c r="F1165" s="76">
        <v>4</v>
      </c>
      <c r="G1165" s="74">
        <v>7</v>
      </c>
      <c r="H1165" s="74">
        <v>2019</v>
      </c>
      <c r="I1165" s="74">
        <v>2</v>
      </c>
      <c r="J1165" s="77">
        <v>79139864</v>
      </c>
      <c r="K1165" s="74" t="s">
        <v>1580</v>
      </c>
      <c r="L1165" s="74"/>
      <c r="M1165" s="74">
        <v>1038</v>
      </c>
      <c r="N1165" s="74" t="s">
        <v>248</v>
      </c>
      <c r="O1165" s="74" t="s">
        <v>30</v>
      </c>
      <c r="P1165" s="78">
        <v>27604</v>
      </c>
      <c r="Q1165" s="74"/>
      <c r="R1165" s="74"/>
      <c r="S1165" s="74"/>
      <c r="T1165" s="263"/>
      <c r="U1165" s="79"/>
      <c r="V1165" s="80" t="s">
        <v>256</v>
      </c>
      <c r="W1165" s="263">
        <v>7424834</v>
      </c>
      <c r="X1165" s="280" t="s">
        <v>1578</v>
      </c>
      <c r="Y1165" s="292" t="s">
        <v>257</v>
      </c>
      <c r="Z1165" s="292" t="s">
        <v>1581</v>
      </c>
      <c r="AA1165" s="280" t="s">
        <v>1579</v>
      </c>
      <c r="AB1165" s="298">
        <v>4</v>
      </c>
      <c r="AC1165" s="263" t="s">
        <v>1582</v>
      </c>
      <c r="AD1165" s="319" t="s">
        <v>256</v>
      </c>
      <c r="AE1165" s="324">
        <v>43896.693055555559</v>
      </c>
      <c r="AF1165" s="317">
        <v>0</v>
      </c>
      <c r="AG1165" s="263" t="s">
        <v>1583</v>
      </c>
      <c r="AH1165" s="263">
        <v>55208</v>
      </c>
      <c r="AI1165" s="263">
        <v>0</v>
      </c>
      <c r="AJ1165" s="263">
        <v>0</v>
      </c>
      <c r="AK1165" s="263" t="s">
        <v>249</v>
      </c>
      <c r="AL1165" s="263">
        <v>0</v>
      </c>
      <c r="AM1165" s="79"/>
      <c r="AN1165" s="79" t="s">
        <v>25</v>
      </c>
      <c r="AO1165" s="79" t="s">
        <v>249</v>
      </c>
      <c r="AP1165" s="263"/>
      <c r="AQ1165" s="263"/>
      <c r="AR1165"/>
    </row>
    <row r="1166" spans="1:44" s="64" customFormat="1" ht="14.1" customHeight="1">
      <c r="A1166" s="73" t="s">
        <v>245</v>
      </c>
      <c r="B1166" s="74">
        <v>18</v>
      </c>
      <c r="C1166" s="74" t="s">
        <v>623</v>
      </c>
      <c r="D1166" s="75">
        <v>43866</v>
      </c>
      <c r="E1166" s="75">
        <v>43867</v>
      </c>
      <c r="F1166" s="76">
        <v>2</v>
      </c>
      <c r="G1166" s="74">
        <v>2</v>
      </c>
      <c r="H1166" s="74">
        <v>2020</v>
      </c>
      <c r="I1166" s="74">
        <v>1</v>
      </c>
      <c r="J1166" s="77">
        <v>79148733</v>
      </c>
      <c r="K1166" s="74" t="s">
        <v>1584</v>
      </c>
      <c r="L1166" s="74"/>
      <c r="M1166" s="74">
        <v>1038</v>
      </c>
      <c r="N1166" s="74" t="s">
        <v>248</v>
      </c>
      <c r="O1166" s="74" t="s">
        <v>294</v>
      </c>
      <c r="P1166" s="78">
        <v>338538.2</v>
      </c>
      <c r="Q1166" s="74"/>
      <c r="R1166" s="74"/>
      <c r="S1166" s="74"/>
      <c r="T1166" s="263"/>
      <c r="U1166" s="79"/>
      <c r="V1166" s="170" t="s">
        <v>26</v>
      </c>
      <c r="W1166" s="263"/>
      <c r="X1166" s="287">
        <v>43866</v>
      </c>
      <c r="Y1166" s="292"/>
      <c r="Z1166" s="292"/>
      <c r="AA1166" s="287">
        <v>43867</v>
      </c>
      <c r="AB1166" s="298">
        <v>2</v>
      </c>
      <c r="AC1166" s="263"/>
      <c r="AD1166" s="320" t="s">
        <v>26</v>
      </c>
      <c r="AE1166" s="324"/>
      <c r="AF1166" s="317">
        <v>0</v>
      </c>
      <c r="AG1166" s="263"/>
      <c r="AH1166" s="263"/>
      <c r="AI1166" s="263"/>
      <c r="AJ1166" s="263"/>
      <c r="AK1166" s="263"/>
      <c r="AL1166" s="263"/>
      <c r="AM1166" s="79"/>
      <c r="AN1166" s="79"/>
      <c r="AO1166" s="79"/>
      <c r="AP1166" s="263" t="s">
        <v>250</v>
      </c>
      <c r="AQ1166" s="263"/>
      <c r="AR1166"/>
    </row>
    <row r="1167" spans="1:44" s="64" customFormat="1" ht="14.1" hidden="1" customHeight="1">
      <c r="A1167" s="73" t="s">
        <v>245</v>
      </c>
      <c r="B1167" s="74">
        <v>10</v>
      </c>
      <c r="C1167" s="74" t="s">
        <v>371</v>
      </c>
      <c r="D1167" s="75"/>
      <c r="E1167" s="75"/>
      <c r="F1167" s="76"/>
      <c r="G1167" s="74">
        <v>2</v>
      </c>
      <c r="H1167" s="74">
        <v>2019</v>
      </c>
      <c r="I1167" s="74">
        <v>1</v>
      </c>
      <c r="J1167" s="77">
        <v>79165895</v>
      </c>
      <c r="K1167" s="74" t="s">
        <v>1587</v>
      </c>
      <c r="L1167" s="74"/>
      <c r="M1167" s="74">
        <v>1045</v>
      </c>
      <c r="N1167" s="74" t="s">
        <v>255</v>
      </c>
      <c r="O1167" s="74" t="s">
        <v>34</v>
      </c>
      <c r="P1167" s="78">
        <v>27604</v>
      </c>
      <c r="Q1167" s="74"/>
      <c r="R1167" s="74"/>
      <c r="S1167" s="74"/>
      <c r="T1167" s="79"/>
      <c r="U1167" s="79"/>
      <c r="V1167" s="80" t="s">
        <v>260</v>
      </c>
      <c r="W1167" s="79" t="s">
        <v>249</v>
      </c>
      <c r="X1167" s="114"/>
      <c r="Y1167" s="82" t="s">
        <v>249</v>
      </c>
      <c r="Z1167" s="82" t="s">
        <v>249</v>
      </c>
      <c r="AA1167" s="114"/>
      <c r="AB1167" s="83"/>
      <c r="AC1167" s="79" t="s">
        <v>249</v>
      </c>
      <c r="AD1167" s="80"/>
      <c r="AE1167" s="245"/>
      <c r="AF1167" s="84">
        <v>27604</v>
      </c>
      <c r="AG1167" s="79" t="s">
        <v>249</v>
      </c>
      <c r="AH1167" s="79" t="s">
        <v>249</v>
      </c>
      <c r="AI1167" s="79" t="s">
        <v>249</v>
      </c>
      <c r="AJ1167" s="79" t="s">
        <v>249</v>
      </c>
      <c r="AK1167" s="79" t="s">
        <v>249</v>
      </c>
      <c r="AL1167" s="79" t="s">
        <v>249</v>
      </c>
      <c r="AM1167" s="79" t="s">
        <v>261</v>
      </c>
      <c r="AN1167" s="79" t="s">
        <v>249</v>
      </c>
      <c r="AO1167" s="79" t="s">
        <v>249</v>
      </c>
      <c r="AP1167" s="79"/>
      <c r="AQ1167" s="79"/>
      <c r="AR1167"/>
    </row>
    <row r="1168" spans="1:44" s="64" customFormat="1" ht="14.1" customHeight="1">
      <c r="A1168" s="73" t="s">
        <v>245</v>
      </c>
      <c r="B1168" s="74">
        <v>10</v>
      </c>
      <c r="C1168" s="74" t="s">
        <v>371</v>
      </c>
      <c r="D1168" s="75"/>
      <c r="E1168" s="75"/>
      <c r="F1168" s="76"/>
      <c r="G1168" s="74">
        <v>2</v>
      </c>
      <c r="H1168" s="74">
        <v>2019</v>
      </c>
      <c r="I1168" s="74">
        <v>1</v>
      </c>
      <c r="J1168" s="77">
        <v>79165895</v>
      </c>
      <c r="K1168" s="74" t="s">
        <v>1587</v>
      </c>
      <c r="L1168" s="74"/>
      <c r="M1168" s="74">
        <v>1038</v>
      </c>
      <c r="N1168" s="74" t="s">
        <v>248</v>
      </c>
      <c r="O1168" s="74" t="s">
        <v>34</v>
      </c>
      <c r="P1168" s="78">
        <v>55207.7333</v>
      </c>
      <c r="Q1168" s="74"/>
      <c r="R1168" s="74"/>
      <c r="S1168" s="74"/>
      <c r="T1168" s="263"/>
      <c r="U1168" s="79"/>
      <c r="V1168" s="80" t="s">
        <v>256</v>
      </c>
      <c r="W1168" s="263"/>
      <c r="X1168" s="280"/>
      <c r="Y1168" s="292"/>
      <c r="Z1168" s="292"/>
      <c r="AA1168" s="280"/>
      <c r="AB1168" s="298"/>
      <c r="AC1168" s="263"/>
      <c r="AD1168" s="319" t="s">
        <v>256</v>
      </c>
      <c r="AE1168" s="324"/>
      <c r="AF1168" s="317">
        <v>55208</v>
      </c>
      <c r="AG1168" s="263"/>
      <c r="AH1168" s="263"/>
      <c r="AI1168" s="263"/>
      <c r="AJ1168" s="263"/>
      <c r="AK1168" s="263"/>
      <c r="AL1168" s="263"/>
      <c r="AM1168" s="79"/>
      <c r="AN1168" s="79"/>
      <c r="AO1168" s="79"/>
      <c r="AP1168" s="263"/>
      <c r="AQ1168" s="263"/>
      <c r="AR1168"/>
    </row>
    <row r="1169" spans="1:44" s="64" customFormat="1" ht="14.1" customHeight="1">
      <c r="A1169" s="73" t="s">
        <v>245</v>
      </c>
      <c r="B1169" s="74">
        <v>10</v>
      </c>
      <c r="C1169" s="74" t="s">
        <v>371</v>
      </c>
      <c r="D1169" s="75"/>
      <c r="E1169" s="75"/>
      <c r="F1169" s="76"/>
      <c r="G1169" s="74">
        <v>2</v>
      </c>
      <c r="H1169" s="74">
        <v>2016</v>
      </c>
      <c r="I1169" s="74">
        <v>1</v>
      </c>
      <c r="J1169" s="77">
        <v>79165895</v>
      </c>
      <c r="K1169" s="74" t="s">
        <v>1587</v>
      </c>
      <c r="L1169" s="74"/>
      <c r="M1169" s="74">
        <v>1045</v>
      </c>
      <c r="N1169" s="74" t="s">
        <v>255</v>
      </c>
      <c r="O1169" s="74" t="s">
        <v>34</v>
      </c>
      <c r="P1169" s="78">
        <v>45963.666599999997</v>
      </c>
      <c r="Q1169" s="74"/>
      <c r="R1169" s="74"/>
      <c r="S1169" s="74"/>
      <c r="T1169" s="263"/>
      <c r="U1169" s="79"/>
      <c r="V1169" s="80" t="s">
        <v>256</v>
      </c>
      <c r="W1169" s="263"/>
      <c r="X1169" s="280"/>
      <c r="Y1169" s="292"/>
      <c r="Z1169" s="292"/>
      <c r="AA1169" s="280"/>
      <c r="AB1169" s="298"/>
      <c r="AC1169" s="263"/>
      <c r="AD1169" s="319" t="s">
        <v>256</v>
      </c>
      <c r="AE1169" s="324"/>
      <c r="AF1169" s="317">
        <v>45964</v>
      </c>
      <c r="AG1169" s="263" t="s">
        <v>249</v>
      </c>
      <c r="AH1169" s="263">
        <v>0</v>
      </c>
      <c r="AI1169" s="263">
        <v>0</v>
      </c>
      <c r="AJ1169" s="263">
        <v>0</v>
      </c>
      <c r="AK1169" s="263" t="s">
        <v>249</v>
      </c>
      <c r="AL1169" s="263">
        <v>0</v>
      </c>
      <c r="AM1169" s="79"/>
      <c r="AN1169" s="79" t="s">
        <v>249</v>
      </c>
      <c r="AO1169" s="79" t="s">
        <v>249</v>
      </c>
      <c r="AP1169" s="263"/>
      <c r="AQ1169" s="263"/>
      <c r="AR1169"/>
    </row>
    <row r="1170" spans="1:44" s="64" customFormat="1" ht="14.1" customHeight="1">
      <c r="A1170" s="73" t="s">
        <v>245</v>
      </c>
      <c r="B1170" s="74">
        <v>23</v>
      </c>
      <c r="C1170" s="74" t="s">
        <v>348</v>
      </c>
      <c r="D1170" s="75"/>
      <c r="E1170" s="75"/>
      <c r="F1170" s="76"/>
      <c r="G1170" s="74">
        <v>3</v>
      </c>
      <c r="H1170" s="74">
        <v>2016</v>
      </c>
      <c r="I1170" s="74">
        <v>1</v>
      </c>
      <c r="J1170" s="77">
        <v>79185027</v>
      </c>
      <c r="K1170" s="74" t="s">
        <v>1588</v>
      </c>
      <c r="L1170" s="74"/>
      <c r="M1170" s="74">
        <v>1038</v>
      </c>
      <c r="N1170" s="74" t="s">
        <v>248</v>
      </c>
      <c r="O1170" s="74" t="s">
        <v>30</v>
      </c>
      <c r="P1170" s="78">
        <v>45963.666599999997</v>
      </c>
      <c r="Q1170" s="74"/>
      <c r="R1170" s="74"/>
      <c r="S1170" s="74"/>
      <c r="T1170" s="263"/>
      <c r="U1170" s="79"/>
      <c r="V1170" s="79" t="s">
        <v>256</v>
      </c>
      <c r="W1170" s="263"/>
      <c r="X1170" s="280"/>
      <c r="Y1170" s="292"/>
      <c r="Z1170" s="292"/>
      <c r="AA1170" s="280"/>
      <c r="AB1170" s="298"/>
      <c r="AC1170" s="263"/>
      <c r="AD1170" s="263" t="s">
        <v>256</v>
      </c>
      <c r="AE1170" s="324"/>
      <c r="AF1170" s="317">
        <v>45964</v>
      </c>
      <c r="AG1170" s="263"/>
      <c r="AH1170" s="263"/>
      <c r="AI1170" s="263"/>
      <c r="AJ1170" s="263"/>
      <c r="AK1170" s="263"/>
      <c r="AL1170" s="263"/>
      <c r="AM1170" s="79"/>
      <c r="AN1170" s="79"/>
      <c r="AO1170" s="79"/>
      <c r="AP1170" s="263"/>
      <c r="AQ1170" s="263"/>
      <c r="AR1170"/>
    </row>
    <row r="1171" spans="1:44" s="64" customFormat="1" ht="14.1" customHeight="1">
      <c r="A1171" s="73" t="s">
        <v>245</v>
      </c>
      <c r="B1171" s="74">
        <v>23</v>
      </c>
      <c r="C1171" s="74" t="s">
        <v>348</v>
      </c>
      <c r="D1171" s="75"/>
      <c r="E1171" s="75"/>
      <c r="F1171" s="76"/>
      <c r="G1171" s="74">
        <v>2</v>
      </c>
      <c r="H1171" s="74">
        <v>2016</v>
      </c>
      <c r="I1171" s="74">
        <v>2</v>
      </c>
      <c r="J1171" s="77">
        <v>79185027</v>
      </c>
      <c r="K1171" s="74" t="s">
        <v>1588</v>
      </c>
      <c r="L1171" s="74"/>
      <c r="M1171" s="74">
        <v>1038</v>
      </c>
      <c r="N1171" s="74" t="s">
        <v>248</v>
      </c>
      <c r="O1171" s="74" t="s">
        <v>30</v>
      </c>
      <c r="P1171" s="78">
        <v>45963.666599999997</v>
      </c>
      <c r="Q1171" s="74"/>
      <c r="R1171" s="74"/>
      <c r="S1171" s="74"/>
      <c r="T1171" s="263"/>
      <c r="U1171" s="79"/>
      <c r="V1171" s="79" t="s">
        <v>256</v>
      </c>
      <c r="W1171" s="263"/>
      <c r="X1171" s="280"/>
      <c r="Y1171" s="292"/>
      <c r="Z1171" s="292"/>
      <c r="AA1171" s="280"/>
      <c r="AB1171" s="298"/>
      <c r="AC1171" s="263"/>
      <c r="AD1171" s="263" t="s">
        <v>256</v>
      </c>
      <c r="AE1171" s="324"/>
      <c r="AF1171" s="317">
        <v>45964</v>
      </c>
      <c r="AG1171" s="263"/>
      <c r="AH1171" s="263"/>
      <c r="AI1171" s="263"/>
      <c r="AJ1171" s="263"/>
      <c r="AK1171" s="263"/>
      <c r="AL1171" s="263"/>
      <c r="AM1171" s="79"/>
      <c r="AN1171" s="79"/>
      <c r="AO1171" s="79"/>
      <c r="AP1171" s="263"/>
      <c r="AQ1171" s="263"/>
      <c r="AR1171"/>
    </row>
    <row r="1172" spans="1:44" s="64" customFormat="1" ht="14.1" hidden="1" customHeight="1">
      <c r="A1172" s="73" t="s">
        <v>245</v>
      </c>
      <c r="B1172" s="74">
        <v>41</v>
      </c>
      <c r="C1172" s="74" t="s">
        <v>1577</v>
      </c>
      <c r="D1172" s="75">
        <v>44025</v>
      </c>
      <c r="E1172" s="75">
        <v>44026</v>
      </c>
      <c r="F1172" s="76">
        <v>2</v>
      </c>
      <c r="G1172" s="74">
        <v>7</v>
      </c>
      <c r="H1172" s="74">
        <v>2020</v>
      </c>
      <c r="I1172" s="74">
        <v>1</v>
      </c>
      <c r="J1172" s="77">
        <v>79189765</v>
      </c>
      <c r="K1172" s="74" t="s">
        <v>1589</v>
      </c>
      <c r="L1172" s="74">
        <v>14</v>
      </c>
      <c r="M1172" s="74">
        <v>1038</v>
      </c>
      <c r="N1172" s="74" t="s">
        <v>248</v>
      </c>
      <c r="O1172" s="74" t="s">
        <v>1590</v>
      </c>
      <c r="P1172" s="78">
        <v>33333</v>
      </c>
      <c r="Q1172" s="74" t="s">
        <v>1591</v>
      </c>
      <c r="R1172" s="74">
        <v>0</v>
      </c>
      <c r="S1172" s="74">
        <v>0</v>
      </c>
      <c r="T1172" s="79"/>
      <c r="U1172" s="79"/>
      <c r="V1172" s="80" t="s">
        <v>279</v>
      </c>
      <c r="W1172" s="79"/>
      <c r="X1172" s="114">
        <v>44025</v>
      </c>
      <c r="Y1172" s="82"/>
      <c r="Z1172" s="82"/>
      <c r="AA1172" s="114">
        <v>44026</v>
      </c>
      <c r="AB1172" s="83"/>
      <c r="AC1172" s="79"/>
      <c r="AD1172" s="80"/>
      <c r="AE1172" s="245"/>
      <c r="AF1172" s="84">
        <v>0</v>
      </c>
      <c r="AG1172" s="79"/>
      <c r="AH1172" s="79"/>
      <c r="AI1172" s="79"/>
      <c r="AJ1172" s="79"/>
      <c r="AK1172" s="79"/>
      <c r="AL1172" s="79"/>
      <c r="AM1172" s="79"/>
      <c r="AN1172" s="79"/>
      <c r="AO1172" s="79"/>
      <c r="AP1172" s="79"/>
      <c r="AQ1172" s="79"/>
      <c r="AR1172"/>
    </row>
    <row r="1173" spans="1:44" s="64" customFormat="1" ht="14.1" customHeight="1">
      <c r="A1173" s="73" t="s">
        <v>245</v>
      </c>
      <c r="B1173" s="74">
        <v>87</v>
      </c>
      <c r="C1173" s="74" t="s">
        <v>1021</v>
      </c>
      <c r="D1173" s="75">
        <v>43298</v>
      </c>
      <c r="E1173" s="75">
        <v>43327</v>
      </c>
      <c r="F1173" s="76">
        <v>30</v>
      </c>
      <c r="G1173" s="74">
        <v>7</v>
      </c>
      <c r="H1173" s="74">
        <v>2018</v>
      </c>
      <c r="I1173" s="74">
        <v>2</v>
      </c>
      <c r="J1173" s="77">
        <v>79204276</v>
      </c>
      <c r="K1173" s="74" t="s">
        <v>1592</v>
      </c>
      <c r="L1173" s="74"/>
      <c r="M1173" s="74">
        <v>1038</v>
      </c>
      <c r="N1173" s="74" t="s">
        <v>248</v>
      </c>
      <c r="O1173" s="74" t="s">
        <v>294</v>
      </c>
      <c r="P1173" s="78">
        <v>52082.8</v>
      </c>
      <c r="Q1173" s="74"/>
      <c r="R1173" s="74"/>
      <c r="S1173" s="74"/>
      <c r="T1173" s="263"/>
      <c r="U1173" s="79"/>
      <c r="V1173" s="80" t="s">
        <v>256</v>
      </c>
      <c r="W1173" s="263">
        <v>34300</v>
      </c>
      <c r="X1173" s="280">
        <v>43298</v>
      </c>
      <c r="Y1173" s="292" t="s">
        <v>257</v>
      </c>
      <c r="Z1173" s="292" t="s">
        <v>1593</v>
      </c>
      <c r="AA1173" s="280">
        <v>43327</v>
      </c>
      <c r="AB1173" s="298">
        <v>30</v>
      </c>
      <c r="AC1173" s="263" t="s">
        <v>249</v>
      </c>
      <c r="AD1173" s="319" t="s">
        <v>256</v>
      </c>
      <c r="AE1173" s="324">
        <v>43327.612500000003</v>
      </c>
      <c r="AF1173" s="317">
        <v>56667</v>
      </c>
      <c r="AG1173" s="263" t="s">
        <v>1594</v>
      </c>
      <c r="AH1173" s="263">
        <v>729159</v>
      </c>
      <c r="AI1173" s="263">
        <v>8201</v>
      </c>
      <c r="AJ1173" s="263">
        <v>0</v>
      </c>
      <c r="AK1173" s="263" t="s">
        <v>249</v>
      </c>
      <c r="AL1173" s="263">
        <v>729159</v>
      </c>
      <c r="AM1173" s="79"/>
      <c r="AN1173" s="79" t="s">
        <v>25</v>
      </c>
      <c r="AO1173" s="79" t="s">
        <v>249</v>
      </c>
      <c r="AP1173" s="263"/>
      <c r="AQ1173" s="263"/>
      <c r="AR1173"/>
    </row>
    <row r="1174" spans="1:44" s="64" customFormat="1" ht="14.1" customHeight="1">
      <c r="A1174" s="73" t="s">
        <v>245</v>
      </c>
      <c r="B1174" s="74">
        <v>69</v>
      </c>
      <c r="C1174" s="74" t="s">
        <v>280</v>
      </c>
      <c r="D1174" s="75">
        <v>43942</v>
      </c>
      <c r="E1174" s="75">
        <v>43943</v>
      </c>
      <c r="F1174" s="76">
        <v>2</v>
      </c>
      <c r="G1174" s="74">
        <v>4</v>
      </c>
      <c r="H1174" s="74">
        <v>2020</v>
      </c>
      <c r="I1174" s="74">
        <v>2</v>
      </c>
      <c r="J1174" s="77">
        <v>79210396</v>
      </c>
      <c r="K1174" s="74" t="s">
        <v>1595</v>
      </c>
      <c r="L1174" s="74"/>
      <c r="M1174" s="74">
        <v>1038</v>
      </c>
      <c r="N1174" s="74" t="s">
        <v>248</v>
      </c>
      <c r="O1174" s="74" t="s">
        <v>41</v>
      </c>
      <c r="P1174" s="78">
        <v>58520</v>
      </c>
      <c r="Q1174" s="74"/>
      <c r="R1174" s="74"/>
      <c r="S1174" s="74"/>
      <c r="T1174" s="263"/>
      <c r="U1174" s="79"/>
      <c r="V1174" s="80" t="s">
        <v>26</v>
      </c>
      <c r="W1174" s="263" t="s">
        <v>249</v>
      </c>
      <c r="X1174" s="280">
        <v>43942</v>
      </c>
      <c r="Y1174" s="292" t="s">
        <v>249</v>
      </c>
      <c r="Z1174" s="292" t="s">
        <v>249</v>
      </c>
      <c r="AA1174" s="280">
        <v>43943</v>
      </c>
      <c r="AB1174" s="299">
        <v>2</v>
      </c>
      <c r="AC1174" s="263" t="s">
        <v>249</v>
      </c>
      <c r="AD1174" s="319" t="s">
        <v>26</v>
      </c>
      <c r="AE1174" s="324"/>
      <c r="AF1174" s="317">
        <v>0</v>
      </c>
      <c r="AG1174" s="263"/>
      <c r="AH1174" s="263"/>
      <c r="AI1174" s="263"/>
      <c r="AJ1174" s="263"/>
      <c r="AK1174" s="263"/>
      <c r="AL1174" s="263"/>
      <c r="AM1174" s="79"/>
      <c r="AN1174" s="79"/>
      <c r="AO1174" s="79"/>
      <c r="AP1174" s="263" t="s">
        <v>250</v>
      </c>
      <c r="AQ1174" s="263"/>
      <c r="AR1174"/>
    </row>
    <row r="1175" spans="1:44" s="64" customFormat="1" ht="14.1" customHeight="1">
      <c r="A1175" s="73" t="s">
        <v>245</v>
      </c>
      <c r="B1175" s="74">
        <v>69</v>
      </c>
      <c r="C1175" s="74" t="s">
        <v>280</v>
      </c>
      <c r="D1175" s="75">
        <v>43944</v>
      </c>
      <c r="E1175" s="75">
        <v>43944</v>
      </c>
      <c r="F1175" s="76">
        <v>1</v>
      </c>
      <c r="G1175" s="74">
        <v>4</v>
      </c>
      <c r="H1175" s="74">
        <v>2020</v>
      </c>
      <c r="I1175" s="74">
        <v>2</v>
      </c>
      <c r="J1175" s="77">
        <v>79210396</v>
      </c>
      <c r="K1175" s="74" t="s">
        <v>1595</v>
      </c>
      <c r="L1175" s="74"/>
      <c r="M1175" s="74">
        <v>1038</v>
      </c>
      <c r="N1175" s="74" t="s">
        <v>248</v>
      </c>
      <c r="O1175" s="74" t="s">
        <v>41</v>
      </c>
      <c r="P1175" s="78">
        <v>29260</v>
      </c>
      <c r="Q1175" s="74"/>
      <c r="R1175" s="74"/>
      <c r="S1175" s="74"/>
      <c r="T1175" s="263"/>
      <c r="U1175" s="79"/>
      <c r="V1175" s="80" t="s">
        <v>26</v>
      </c>
      <c r="W1175" s="263" t="s">
        <v>249</v>
      </c>
      <c r="X1175" s="280">
        <v>43944</v>
      </c>
      <c r="Y1175" s="292" t="s">
        <v>249</v>
      </c>
      <c r="Z1175" s="292" t="s">
        <v>249</v>
      </c>
      <c r="AA1175" s="280">
        <v>43944</v>
      </c>
      <c r="AB1175" s="299">
        <v>1</v>
      </c>
      <c r="AC1175" s="263" t="s">
        <v>249</v>
      </c>
      <c r="AD1175" s="319" t="s">
        <v>26</v>
      </c>
      <c r="AE1175" s="324"/>
      <c r="AF1175" s="317">
        <v>0</v>
      </c>
      <c r="AG1175" s="263"/>
      <c r="AH1175" s="263"/>
      <c r="AI1175" s="263"/>
      <c r="AJ1175" s="263"/>
      <c r="AK1175" s="263"/>
      <c r="AL1175" s="263"/>
      <c r="AM1175" s="79"/>
      <c r="AN1175" s="79"/>
      <c r="AO1175" s="79"/>
      <c r="AP1175" s="263" t="s">
        <v>250</v>
      </c>
      <c r="AQ1175" s="263"/>
      <c r="AR1175"/>
    </row>
    <row r="1176" spans="1:44" s="64" customFormat="1" ht="14.1" hidden="1" customHeight="1">
      <c r="A1176" s="73" t="s">
        <v>245</v>
      </c>
      <c r="B1176" s="74">
        <v>63</v>
      </c>
      <c r="C1176" s="74" t="s">
        <v>280</v>
      </c>
      <c r="D1176" s="75">
        <v>43942</v>
      </c>
      <c r="E1176" s="75">
        <v>43943</v>
      </c>
      <c r="F1176" s="76">
        <v>2</v>
      </c>
      <c r="G1176" s="74">
        <v>4</v>
      </c>
      <c r="H1176" s="74">
        <v>2020</v>
      </c>
      <c r="I1176" s="74">
        <v>2</v>
      </c>
      <c r="J1176" s="77">
        <v>79210396</v>
      </c>
      <c r="K1176" s="74" t="s">
        <v>1595</v>
      </c>
      <c r="L1176" s="74">
        <v>12</v>
      </c>
      <c r="M1176" s="74">
        <v>1038</v>
      </c>
      <c r="N1176" s="74" t="s">
        <v>248</v>
      </c>
      <c r="O1176" s="74" t="s">
        <v>373</v>
      </c>
      <c r="P1176" s="78">
        <v>58520</v>
      </c>
      <c r="Q1176" s="74" t="s">
        <v>1596</v>
      </c>
      <c r="R1176" s="74">
        <v>0</v>
      </c>
      <c r="S1176" s="74">
        <v>0</v>
      </c>
      <c r="T1176" s="79"/>
      <c r="U1176" s="79"/>
      <c r="V1176" s="80" t="s">
        <v>279</v>
      </c>
      <c r="W1176" s="79"/>
      <c r="X1176" s="114">
        <v>43942</v>
      </c>
      <c r="Y1176" s="82"/>
      <c r="Z1176" s="82"/>
      <c r="AA1176" s="114">
        <v>43943</v>
      </c>
      <c r="AB1176" s="83"/>
      <c r="AC1176" s="79"/>
      <c r="AD1176" s="80"/>
      <c r="AE1176" s="245"/>
      <c r="AF1176" s="84">
        <v>0</v>
      </c>
      <c r="AG1176" s="79"/>
      <c r="AH1176" s="79"/>
      <c r="AI1176" s="79"/>
      <c r="AJ1176" s="79"/>
      <c r="AK1176" s="79"/>
      <c r="AL1176" s="79"/>
      <c r="AM1176" s="79"/>
      <c r="AN1176" s="79"/>
      <c r="AO1176" s="79"/>
      <c r="AP1176" s="79"/>
      <c r="AQ1176" s="79"/>
      <c r="AR1176"/>
    </row>
    <row r="1177" spans="1:44" s="64" customFormat="1" ht="14.1" hidden="1" customHeight="1">
      <c r="A1177" s="73" t="s">
        <v>245</v>
      </c>
      <c r="B1177" s="74">
        <v>63</v>
      </c>
      <c r="C1177" s="74" t="s">
        <v>280</v>
      </c>
      <c r="D1177" s="75">
        <v>43944</v>
      </c>
      <c r="E1177" s="75">
        <v>43944</v>
      </c>
      <c r="F1177" s="76">
        <v>1</v>
      </c>
      <c r="G1177" s="74">
        <v>4</v>
      </c>
      <c r="H1177" s="74">
        <v>2020</v>
      </c>
      <c r="I1177" s="74">
        <v>2</v>
      </c>
      <c r="J1177" s="77">
        <v>79210396</v>
      </c>
      <c r="K1177" s="74" t="s">
        <v>1595</v>
      </c>
      <c r="L1177" s="74">
        <v>12</v>
      </c>
      <c r="M1177" s="74">
        <v>1045</v>
      </c>
      <c r="N1177" s="74" t="s">
        <v>255</v>
      </c>
      <c r="O1177" s="74" t="s">
        <v>373</v>
      </c>
      <c r="P1177" s="78">
        <v>29260</v>
      </c>
      <c r="Q1177" s="74" t="s">
        <v>1597</v>
      </c>
      <c r="R1177" s="74">
        <v>0</v>
      </c>
      <c r="S1177" s="74">
        <v>0</v>
      </c>
      <c r="T1177" s="79"/>
      <c r="U1177" s="79"/>
      <c r="V1177" s="80" t="s">
        <v>279</v>
      </c>
      <c r="W1177" s="79"/>
      <c r="X1177" s="114">
        <v>43944</v>
      </c>
      <c r="Y1177" s="82"/>
      <c r="Z1177" s="82"/>
      <c r="AA1177" s="114">
        <v>43944</v>
      </c>
      <c r="AB1177" s="83"/>
      <c r="AC1177" s="79"/>
      <c r="AD1177" s="80"/>
      <c r="AE1177" s="245"/>
      <c r="AF1177" s="84">
        <v>0</v>
      </c>
      <c r="AG1177" s="79"/>
      <c r="AH1177" s="79"/>
      <c r="AI1177" s="79"/>
      <c r="AJ1177" s="79"/>
      <c r="AK1177" s="79"/>
      <c r="AL1177" s="79"/>
      <c r="AM1177" s="79"/>
      <c r="AN1177" s="79"/>
      <c r="AO1177" s="79"/>
      <c r="AP1177" s="79"/>
      <c r="AQ1177" s="79"/>
      <c r="AR1177"/>
    </row>
    <row r="1178" spans="1:44" s="64" customFormat="1" ht="14.1" customHeight="1">
      <c r="A1178" s="73" t="s">
        <v>245</v>
      </c>
      <c r="B1178" s="74">
        <v>132</v>
      </c>
      <c r="C1178" s="74" t="s">
        <v>290</v>
      </c>
      <c r="D1178" s="75" t="s">
        <v>1598</v>
      </c>
      <c r="E1178" s="75" t="s">
        <v>1599</v>
      </c>
      <c r="F1178" s="76">
        <v>3</v>
      </c>
      <c r="G1178" s="74">
        <v>9</v>
      </c>
      <c r="H1178" s="74">
        <v>2018</v>
      </c>
      <c r="I1178" s="74">
        <v>2</v>
      </c>
      <c r="J1178" s="77">
        <v>79210653</v>
      </c>
      <c r="K1178" s="74" t="s">
        <v>1600</v>
      </c>
      <c r="L1178" s="74"/>
      <c r="M1178" s="74">
        <v>1038</v>
      </c>
      <c r="N1178" s="74" t="s">
        <v>248</v>
      </c>
      <c r="O1178" s="74" t="s">
        <v>294</v>
      </c>
      <c r="P1178" s="78">
        <v>52082.8</v>
      </c>
      <c r="Q1178" s="74"/>
      <c r="R1178" s="74"/>
      <c r="S1178" s="74"/>
      <c r="T1178" s="263"/>
      <c r="U1178" s="79"/>
      <c r="V1178" s="80" t="s">
        <v>256</v>
      </c>
      <c r="W1178" s="263">
        <v>20101697</v>
      </c>
      <c r="X1178" s="280" t="s">
        <v>1598</v>
      </c>
      <c r="Y1178" s="292" t="s">
        <v>257</v>
      </c>
      <c r="Z1178" s="292" t="s">
        <v>1601</v>
      </c>
      <c r="AA1178" s="280" t="s">
        <v>1599</v>
      </c>
      <c r="AB1178" s="298">
        <v>3</v>
      </c>
      <c r="AC1178" s="263" t="s">
        <v>249</v>
      </c>
      <c r="AD1178" s="319" t="s">
        <v>256</v>
      </c>
      <c r="AE1178" s="324">
        <v>43398.609027777777</v>
      </c>
      <c r="AF1178" s="317">
        <v>54667</v>
      </c>
      <c r="AG1178" s="263" t="s">
        <v>1602</v>
      </c>
      <c r="AH1178" s="263">
        <v>26041</v>
      </c>
      <c r="AI1178" s="263">
        <v>0</v>
      </c>
      <c r="AJ1178" s="263">
        <v>0</v>
      </c>
      <c r="AK1178" s="263" t="s">
        <v>249</v>
      </c>
      <c r="AL1178" s="263">
        <v>0</v>
      </c>
      <c r="AM1178" s="79"/>
      <c r="AN1178" s="79" t="s">
        <v>25</v>
      </c>
      <c r="AO1178" s="79" t="s">
        <v>249</v>
      </c>
      <c r="AP1178" s="263"/>
      <c r="AQ1178" s="263"/>
      <c r="AR1178"/>
    </row>
    <row r="1179" spans="1:44" s="64" customFormat="1" ht="14.1" customHeight="1">
      <c r="A1179" s="73" t="s">
        <v>245</v>
      </c>
      <c r="B1179" s="74">
        <v>132</v>
      </c>
      <c r="C1179" s="74" t="s">
        <v>290</v>
      </c>
      <c r="D1179" s="75">
        <v>43342</v>
      </c>
      <c r="E1179" s="75">
        <v>43342</v>
      </c>
      <c r="F1179" s="76">
        <v>1</v>
      </c>
      <c r="G1179" s="74">
        <v>8</v>
      </c>
      <c r="H1179" s="74">
        <v>2018</v>
      </c>
      <c r="I1179" s="74">
        <v>2</v>
      </c>
      <c r="J1179" s="77">
        <v>79210653</v>
      </c>
      <c r="K1179" s="74" t="s">
        <v>1600</v>
      </c>
      <c r="L1179" s="74"/>
      <c r="M1179" s="74">
        <v>1038</v>
      </c>
      <c r="N1179" s="74" t="s">
        <v>248</v>
      </c>
      <c r="O1179" s="74" t="s">
        <v>294</v>
      </c>
      <c r="P1179" s="78">
        <v>26041.4</v>
      </c>
      <c r="Q1179" s="74"/>
      <c r="R1179" s="74"/>
      <c r="S1179" s="74"/>
      <c r="T1179" s="263"/>
      <c r="U1179" s="79"/>
      <c r="V1179" s="80" t="s">
        <v>256</v>
      </c>
      <c r="W1179" s="263" t="s">
        <v>249</v>
      </c>
      <c r="X1179" s="280">
        <v>43342</v>
      </c>
      <c r="Y1179" s="292" t="s">
        <v>249</v>
      </c>
      <c r="Z1179" s="292" t="s">
        <v>249</v>
      </c>
      <c r="AA1179" s="280">
        <v>43342</v>
      </c>
      <c r="AB1179" s="298">
        <v>1</v>
      </c>
      <c r="AC1179" s="263" t="s">
        <v>249</v>
      </c>
      <c r="AD1179" s="319" t="s">
        <v>256</v>
      </c>
      <c r="AE1179" s="324"/>
      <c r="AF1179" s="317">
        <v>27333</v>
      </c>
      <c r="AG1179" s="263"/>
      <c r="AH1179" s="263"/>
      <c r="AI1179" s="263"/>
      <c r="AJ1179" s="263"/>
      <c r="AK1179" s="263"/>
      <c r="AL1179" s="263"/>
      <c r="AM1179" s="79"/>
      <c r="AN1179" s="79"/>
      <c r="AO1179" s="79"/>
      <c r="AP1179" s="263"/>
      <c r="AQ1179" s="263"/>
      <c r="AR1179"/>
    </row>
    <row r="1180" spans="1:44" s="64" customFormat="1" ht="14.1" customHeight="1">
      <c r="A1180" s="73" t="s">
        <v>245</v>
      </c>
      <c r="B1180" s="74">
        <v>132</v>
      </c>
      <c r="C1180" s="74" t="s">
        <v>290</v>
      </c>
      <c r="D1180" s="75">
        <v>43297</v>
      </c>
      <c r="E1180" s="75">
        <v>43297</v>
      </c>
      <c r="F1180" s="76">
        <v>1</v>
      </c>
      <c r="G1180" s="74">
        <v>7</v>
      </c>
      <c r="H1180" s="74">
        <v>2018</v>
      </c>
      <c r="I1180" s="74">
        <v>2</v>
      </c>
      <c r="J1180" s="77">
        <v>79210653</v>
      </c>
      <c r="K1180" s="74" t="s">
        <v>1600</v>
      </c>
      <c r="L1180" s="74"/>
      <c r="M1180" s="74">
        <v>1038</v>
      </c>
      <c r="N1180" s="74" t="s">
        <v>248</v>
      </c>
      <c r="O1180" s="74" t="s">
        <v>294</v>
      </c>
      <c r="P1180" s="78">
        <v>26041.4</v>
      </c>
      <c r="Q1180" s="74"/>
      <c r="R1180" s="74"/>
      <c r="S1180" s="74"/>
      <c r="T1180" s="263"/>
      <c r="U1180" s="79"/>
      <c r="V1180" s="80" t="s">
        <v>256</v>
      </c>
      <c r="W1180" s="263" t="s">
        <v>249</v>
      </c>
      <c r="X1180" s="280">
        <v>43297</v>
      </c>
      <c r="Y1180" s="292" t="s">
        <v>249</v>
      </c>
      <c r="Z1180" s="292" t="s">
        <v>249</v>
      </c>
      <c r="AA1180" s="280">
        <v>43297</v>
      </c>
      <c r="AB1180" s="298">
        <v>1</v>
      </c>
      <c r="AC1180" s="263" t="s">
        <v>249</v>
      </c>
      <c r="AD1180" s="319" t="s">
        <v>256</v>
      </c>
      <c r="AE1180" s="324"/>
      <c r="AF1180" s="317">
        <v>27333</v>
      </c>
      <c r="AG1180" s="263"/>
      <c r="AH1180" s="263"/>
      <c r="AI1180" s="263"/>
      <c r="AJ1180" s="263"/>
      <c r="AK1180" s="263"/>
      <c r="AL1180" s="263"/>
      <c r="AM1180" s="79"/>
      <c r="AN1180" s="79"/>
      <c r="AO1180" s="79"/>
      <c r="AP1180" s="263"/>
      <c r="AQ1180" s="263"/>
      <c r="AR1180"/>
    </row>
    <row r="1181" spans="1:44" s="64" customFormat="1" ht="14.1" customHeight="1">
      <c r="A1181" s="73" t="s">
        <v>245</v>
      </c>
      <c r="B1181" s="74">
        <v>132</v>
      </c>
      <c r="C1181" s="74" t="s">
        <v>290</v>
      </c>
      <c r="D1181" s="75">
        <v>43276</v>
      </c>
      <c r="E1181" s="75">
        <v>43276</v>
      </c>
      <c r="F1181" s="76">
        <v>1</v>
      </c>
      <c r="G1181" s="74">
        <v>6</v>
      </c>
      <c r="H1181" s="74">
        <v>2018</v>
      </c>
      <c r="I1181" s="74">
        <v>2</v>
      </c>
      <c r="J1181" s="77">
        <v>79210653</v>
      </c>
      <c r="K1181" s="74" t="s">
        <v>1600</v>
      </c>
      <c r="L1181" s="74"/>
      <c r="M1181" s="74">
        <v>1038</v>
      </c>
      <c r="N1181" s="74" t="s">
        <v>248</v>
      </c>
      <c r="O1181" s="74" t="s">
        <v>294</v>
      </c>
      <c r="P1181" s="78">
        <v>26041.4</v>
      </c>
      <c r="Q1181" s="74"/>
      <c r="R1181" s="74"/>
      <c r="S1181" s="74"/>
      <c r="T1181" s="263"/>
      <c r="U1181" s="79"/>
      <c r="V1181" s="80" t="s">
        <v>256</v>
      </c>
      <c r="W1181" s="263" t="s">
        <v>249</v>
      </c>
      <c r="X1181" s="280">
        <v>43276</v>
      </c>
      <c r="Y1181" s="292" t="s">
        <v>249</v>
      </c>
      <c r="Z1181" s="292" t="s">
        <v>249</v>
      </c>
      <c r="AA1181" s="280">
        <v>43276</v>
      </c>
      <c r="AB1181" s="298">
        <v>1</v>
      </c>
      <c r="AC1181" s="263" t="s">
        <v>249</v>
      </c>
      <c r="AD1181" s="319" t="s">
        <v>256</v>
      </c>
      <c r="AE1181" s="324"/>
      <c r="AF1181" s="317">
        <v>27333</v>
      </c>
      <c r="AG1181" s="263"/>
      <c r="AH1181" s="263"/>
      <c r="AI1181" s="263"/>
      <c r="AJ1181" s="263"/>
      <c r="AK1181" s="263"/>
      <c r="AL1181" s="263"/>
      <c r="AM1181" s="79"/>
      <c r="AN1181" s="79"/>
      <c r="AO1181" s="79"/>
      <c r="AP1181" s="263"/>
      <c r="AQ1181" s="263"/>
      <c r="AR1181"/>
    </row>
    <row r="1182" spans="1:44" s="64" customFormat="1" ht="14.1" customHeight="1">
      <c r="A1182" s="73" t="s">
        <v>245</v>
      </c>
      <c r="B1182" s="74">
        <v>132</v>
      </c>
      <c r="C1182" s="74" t="s">
        <v>290</v>
      </c>
      <c r="D1182" s="75">
        <v>43552</v>
      </c>
      <c r="E1182" s="75">
        <v>43553</v>
      </c>
      <c r="F1182" s="76">
        <v>2</v>
      </c>
      <c r="G1182" s="74">
        <v>3</v>
      </c>
      <c r="H1182" s="74">
        <v>2019</v>
      </c>
      <c r="I1182" s="74">
        <v>1</v>
      </c>
      <c r="J1182" s="77">
        <v>79215060</v>
      </c>
      <c r="K1182" s="74" t="s">
        <v>1603</v>
      </c>
      <c r="L1182" s="74"/>
      <c r="M1182" s="74">
        <v>1038</v>
      </c>
      <c r="N1182" s="74" t="s">
        <v>248</v>
      </c>
      <c r="O1182" s="74" t="s">
        <v>34</v>
      </c>
      <c r="P1182" s="78">
        <v>55207.7333</v>
      </c>
      <c r="Q1182" s="74"/>
      <c r="R1182" s="74"/>
      <c r="S1182" s="74"/>
      <c r="T1182" s="263"/>
      <c r="U1182" s="79"/>
      <c r="V1182" s="80" t="s">
        <v>256</v>
      </c>
      <c r="W1182" s="263" t="s">
        <v>249</v>
      </c>
      <c r="X1182" s="280">
        <v>43552</v>
      </c>
      <c r="Y1182" s="292" t="s">
        <v>249</v>
      </c>
      <c r="Z1182" s="292" t="s">
        <v>249</v>
      </c>
      <c r="AA1182" s="280">
        <v>43553</v>
      </c>
      <c r="AB1182" s="299">
        <v>2</v>
      </c>
      <c r="AC1182" s="263" t="s">
        <v>249</v>
      </c>
      <c r="AD1182" s="319" t="s">
        <v>256</v>
      </c>
      <c r="AE1182" s="324"/>
      <c r="AF1182" s="317">
        <v>55208</v>
      </c>
      <c r="AG1182" s="263"/>
      <c r="AH1182" s="263"/>
      <c r="AI1182" s="263"/>
      <c r="AJ1182" s="263"/>
      <c r="AK1182" s="263"/>
      <c r="AL1182" s="263"/>
      <c r="AM1182" s="79"/>
      <c r="AN1182" s="79"/>
      <c r="AO1182" s="79"/>
      <c r="AP1182" s="263"/>
      <c r="AQ1182" s="263"/>
      <c r="AR1182"/>
    </row>
    <row r="1183" spans="1:44" s="64" customFormat="1" ht="14.1" customHeight="1">
      <c r="A1183" s="73" t="s">
        <v>245</v>
      </c>
      <c r="B1183" s="74">
        <v>132</v>
      </c>
      <c r="C1183" s="74" t="s">
        <v>290</v>
      </c>
      <c r="D1183" s="75">
        <v>43389</v>
      </c>
      <c r="E1183" s="75">
        <v>43390</v>
      </c>
      <c r="F1183" s="76">
        <v>2</v>
      </c>
      <c r="G1183" s="74">
        <v>10</v>
      </c>
      <c r="H1183" s="74">
        <v>2018</v>
      </c>
      <c r="I1183" s="74">
        <v>2</v>
      </c>
      <c r="J1183" s="77">
        <v>79215060</v>
      </c>
      <c r="K1183" s="74" t="s">
        <v>1603</v>
      </c>
      <c r="L1183" s="74"/>
      <c r="M1183" s="74">
        <v>1038</v>
      </c>
      <c r="N1183" s="74" t="s">
        <v>248</v>
      </c>
      <c r="O1183" s="74" t="s">
        <v>34</v>
      </c>
      <c r="P1183" s="78">
        <v>55207.7333</v>
      </c>
      <c r="Q1183" s="74"/>
      <c r="R1183" s="74"/>
      <c r="S1183" s="74"/>
      <c r="T1183" s="263"/>
      <c r="U1183" s="79"/>
      <c r="V1183" s="80" t="s">
        <v>256</v>
      </c>
      <c r="W1183" s="263" t="s">
        <v>249</v>
      </c>
      <c r="X1183" s="280">
        <v>43389</v>
      </c>
      <c r="Y1183" s="292" t="s">
        <v>249</v>
      </c>
      <c r="Z1183" s="292" t="s">
        <v>249</v>
      </c>
      <c r="AA1183" s="280">
        <v>43390</v>
      </c>
      <c r="AB1183" s="299">
        <v>2</v>
      </c>
      <c r="AC1183" s="263" t="s">
        <v>249</v>
      </c>
      <c r="AD1183" s="319" t="s">
        <v>256</v>
      </c>
      <c r="AE1183" s="324"/>
      <c r="AF1183" s="317">
        <v>55208</v>
      </c>
      <c r="AG1183" s="263"/>
      <c r="AH1183" s="263"/>
      <c r="AI1183" s="263"/>
      <c r="AJ1183" s="263"/>
      <c r="AK1183" s="263"/>
      <c r="AL1183" s="263"/>
      <c r="AM1183" s="79"/>
      <c r="AN1183" s="79"/>
      <c r="AO1183" s="79"/>
      <c r="AP1183" s="263"/>
      <c r="AQ1183" s="263"/>
      <c r="AR1183"/>
    </row>
    <row r="1184" spans="1:44" s="64" customFormat="1" ht="14.1" customHeight="1">
      <c r="A1184" s="73" t="s">
        <v>245</v>
      </c>
      <c r="B1184" s="74">
        <v>132</v>
      </c>
      <c r="C1184" s="74" t="s">
        <v>290</v>
      </c>
      <c r="D1184" s="75">
        <v>43391</v>
      </c>
      <c r="E1184" s="75">
        <v>43391</v>
      </c>
      <c r="F1184" s="76">
        <v>1</v>
      </c>
      <c r="G1184" s="74">
        <v>10</v>
      </c>
      <c r="H1184" s="74">
        <v>2018</v>
      </c>
      <c r="I1184" s="74">
        <v>2</v>
      </c>
      <c r="J1184" s="77">
        <v>79215060</v>
      </c>
      <c r="K1184" s="74" t="s">
        <v>1603</v>
      </c>
      <c r="L1184" s="74"/>
      <c r="M1184" s="74">
        <v>1038</v>
      </c>
      <c r="N1184" s="74" t="s">
        <v>248</v>
      </c>
      <c r="O1184" s="74" t="s">
        <v>34</v>
      </c>
      <c r="P1184" s="78">
        <v>27604</v>
      </c>
      <c r="Q1184" s="74"/>
      <c r="R1184" s="74"/>
      <c r="S1184" s="74"/>
      <c r="T1184" s="263"/>
      <c r="U1184" s="79"/>
      <c r="V1184" s="80" t="s">
        <v>256</v>
      </c>
      <c r="W1184" s="263" t="s">
        <v>249</v>
      </c>
      <c r="X1184" s="280">
        <v>43391</v>
      </c>
      <c r="Y1184" s="292" t="s">
        <v>249</v>
      </c>
      <c r="Z1184" s="292" t="s">
        <v>249</v>
      </c>
      <c r="AA1184" s="280">
        <v>43391</v>
      </c>
      <c r="AB1184" s="299">
        <v>1</v>
      </c>
      <c r="AC1184" s="263" t="s">
        <v>249</v>
      </c>
      <c r="AD1184" s="319" t="s">
        <v>256</v>
      </c>
      <c r="AE1184" s="324"/>
      <c r="AF1184" s="317">
        <v>27604</v>
      </c>
      <c r="AG1184" s="263"/>
      <c r="AH1184" s="263"/>
      <c r="AI1184" s="263"/>
      <c r="AJ1184" s="263"/>
      <c r="AK1184" s="263"/>
      <c r="AL1184" s="263"/>
      <c r="AM1184" s="79"/>
      <c r="AN1184" s="79"/>
      <c r="AO1184" s="79"/>
      <c r="AP1184" s="263"/>
      <c r="AQ1184" s="263"/>
      <c r="AR1184"/>
    </row>
    <row r="1185" spans="1:44" s="64" customFormat="1" ht="14.1" customHeight="1">
      <c r="A1185" s="73" t="s">
        <v>245</v>
      </c>
      <c r="B1185" s="74">
        <v>132</v>
      </c>
      <c r="C1185" s="74" t="s">
        <v>290</v>
      </c>
      <c r="D1185" s="75">
        <v>43553</v>
      </c>
      <c r="E1185" s="75">
        <v>43553</v>
      </c>
      <c r="F1185" s="76">
        <v>1</v>
      </c>
      <c r="G1185" s="74">
        <v>3</v>
      </c>
      <c r="H1185" s="74">
        <v>2019</v>
      </c>
      <c r="I1185" s="74">
        <v>2</v>
      </c>
      <c r="J1185" s="77">
        <v>79215060</v>
      </c>
      <c r="K1185" s="74" t="s">
        <v>1603</v>
      </c>
      <c r="L1185" s="74"/>
      <c r="M1185" s="74">
        <v>1038</v>
      </c>
      <c r="N1185" s="74" t="s">
        <v>248</v>
      </c>
      <c r="O1185" s="74" t="s">
        <v>34</v>
      </c>
      <c r="P1185" s="78">
        <v>26041.4</v>
      </c>
      <c r="Q1185" s="74"/>
      <c r="R1185" s="74"/>
      <c r="S1185" s="74"/>
      <c r="T1185" s="263"/>
      <c r="U1185" s="79"/>
      <c r="V1185" s="80" t="s">
        <v>256</v>
      </c>
      <c r="W1185" s="263" t="s">
        <v>249</v>
      </c>
      <c r="X1185" s="280">
        <v>43553</v>
      </c>
      <c r="Y1185" s="292" t="s">
        <v>249</v>
      </c>
      <c r="Z1185" s="292" t="s">
        <v>249</v>
      </c>
      <c r="AA1185" s="280">
        <v>43553</v>
      </c>
      <c r="AB1185" s="299">
        <v>1</v>
      </c>
      <c r="AC1185" s="263" t="s">
        <v>249</v>
      </c>
      <c r="AD1185" s="319" t="s">
        <v>256</v>
      </c>
      <c r="AE1185" s="324"/>
      <c r="AF1185" s="317">
        <v>26667</v>
      </c>
      <c r="AG1185" s="263"/>
      <c r="AH1185" s="263"/>
      <c r="AI1185" s="263"/>
      <c r="AJ1185" s="263"/>
      <c r="AK1185" s="263"/>
      <c r="AL1185" s="263"/>
      <c r="AM1185" s="79"/>
      <c r="AN1185" s="79"/>
      <c r="AO1185" s="79"/>
      <c r="AP1185" s="263"/>
      <c r="AQ1185" s="263"/>
      <c r="AR1185"/>
    </row>
    <row r="1186" spans="1:44" s="64" customFormat="1" ht="14.1" customHeight="1">
      <c r="A1186" s="73" t="s">
        <v>245</v>
      </c>
      <c r="B1186" s="74">
        <v>23</v>
      </c>
      <c r="C1186" s="74" t="s">
        <v>348</v>
      </c>
      <c r="D1186" s="99">
        <v>42934</v>
      </c>
      <c r="E1186" s="99">
        <v>42935</v>
      </c>
      <c r="F1186" s="76">
        <v>2</v>
      </c>
      <c r="G1186" s="74">
        <v>7</v>
      </c>
      <c r="H1186" s="74">
        <v>2017</v>
      </c>
      <c r="I1186" s="74">
        <v>1</v>
      </c>
      <c r="J1186" s="77">
        <v>79218652</v>
      </c>
      <c r="K1186" s="74" t="s">
        <v>1604</v>
      </c>
      <c r="L1186" s="74"/>
      <c r="M1186" s="74">
        <v>1045</v>
      </c>
      <c r="N1186" s="74" t="s">
        <v>255</v>
      </c>
      <c r="O1186" s="74" t="s">
        <v>477</v>
      </c>
      <c r="P1186" s="78">
        <v>52082.8</v>
      </c>
      <c r="Q1186" s="74"/>
      <c r="R1186" s="74"/>
      <c r="S1186" s="74"/>
      <c r="T1186" s="263"/>
      <c r="U1186" s="79"/>
      <c r="V1186" s="80" t="s">
        <v>256</v>
      </c>
      <c r="W1186" s="263"/>
      <c r="X1186" s="274">
        <v>42934</v>
      </c>
      <c r="Y1186" s="292"/>
      <c r="Z1186" s="292"/>
      <c r="AA1186" s="274">
        <v>42935</v>
      </c>
      <c r="AB1186" s="297">
        <v>2</v>
      </c>
      <c r="AC1186" s="263"/>
      <c r="AD1186" s="319" t="s">
        <v>256</v>
      </c>
      <c r="AE1186" s="324"/>
      <c r="AF1186" s="317">
        <v>52083</v>
      </c>
      <c r="AG1186" s="263"/>
      <c r="AH1186" s="263"/>
      <c r="AI1186" s="263"/>
      <c r="AJ1186" s="345">
        <v>3260</v>
      </c>
      <c r="AK1186" s="274">
        <v>43689</v>
      </c>
      <c r="AL1186" s="334">
        <v>122953</v>
      </c>
      <c r="AM1186" s="79"/>
      <c r="AN1186" s="79"/>
      <c r="AO1186" s="79"/>
      <c r="AP1186" s="263"/>
      <c r="AQ1186" s="263"/>
      <c r="AR1186"/>
    </row>
    <row r="1187" spans="1:44" s="64" customFormat="1" ht="14.1" customHeight="1">
      <c r="A1187" s="73" t="s">
        <v>245</v>
      </c>
      <c r="B1187" s="74">
        <v>23</v>
      </c>
      <c r="C1187" s="74" t="s">
        <v>348</v>
      </c>
      <c r="D1187" s="99">
        <v>42936</v>
      </c>
      <c r="E1187" s="99">
        <v>42941</v>
      </c>
      <c r="F1187" s="76">
        <v>6</v>
      </c>
      <c r="G1187" s="74">
        <v>7</v>
      </c>
      <c r="H1187" s="74">
        <v>2017</v>
      </c>
      <c r="I1187" s="74">
        <v>1</v>
      </c>
      <c r="J1187" s="77">
        <v>79218652</v>
      </c>
      <c r="K1187" s="74" t="s">
        <v>1604</v>
      </c>
      <c r="L1187" s="74"/>
      <c r="M1187" s="74">
        <v>1045</v>
      </c>
      <c r="N1187" s="74" t="s">
        <v>255</v>
      </c>
      <c r="O1187" s="74" t="s">
        <v>477</v>
      </c>
      <c r="P1187" s="78">
        <v>26041.4</v>
      </c>
      <c r="Q1187" s="74"/>
      <c r="R1187" s="74"/>
      <c r="S1187" s="74"/>
      <c r="T1187" s="263"/>
      <c r="U1187" s="79"/>
      <c r="V1187" s="80" t="s">
        <v>256</v>
      </c>
      <c r="W1187" s="263"/>
      <c r="X1187" s="274">
        <v>42936</v>
      </c>
      <c r="Y1187" s="292"/>
      <c r="Z1187" s="292"/>
      <c r="AA1187" s="274">
        <v>42941</v>
      </c>
      <c r="AB1187" s="297">
        <v>6</v>
      </c>
      <c r="AC1187" s="263"/>
      <c r="AD1187" s="319" t="s">
        <v>256</v>
      </c>
      <c r="AE1187" s="324"/>
      <c r="AF1187" s="317">
        <v>26041</v>
      </c>
      <c r="AG1187" s="263"/>
      <c r="AH1187" s="263"/>
      <c r="AI1187" s="263"/>
      <c r="AJ1187" s="345">
        <v>3260</v>
      </c>
      <c r="AK1187" s="321"/>
      <c r="AL1187" s="334"/>
      <c r="AM1187" s="79"/>
      <c r="AN1187" s="79"/>
      <c r="AO1187" s="79"/>
      <c r="AP1187" s="263"/>
      <c r="AQ1187" s="263"/>
      <c r="AR1187"/>
    </row>
    <row r="1188" spans="1:44" s="64" customFormat="1" ht="14.1" customHeight="1">
      <c r="A1188" s="73" t="s">
        <v>245</v>
      </c>
      <c r="B1188" s="74">
        <v>23</v>
      </c>
      <c r="C1188" s="74" t="s">
        <v>348</v>
      </c>
      <c r="D1188" s="99">
        <v>43089</v>
      </c>
      <c r="E1188" s="99">
        <v>43090</v>
      </c>
      <c r="F1188" s="76">
        <v>2</v>
      </c>
      <c r="G1188" s="74">
        <v>12</v>
      </c>
      <c r="H1188" s="74">
        <v>2017</v>
      </c>
      <c r="I1188" s="74">
        <v>2</v>
      </c>
      <c r="J1188" s="77">
        <v>79218652</v>
      </c>
      <c r="K1188" s="74" t="s">
        <v>1604</v>
      </c>
      <c r="L1188" s="74"/>
      <c r="M1188" s="74">
        <v>1045</v>
      </c>
      <c r="N1188" s="74" t="s">
        <v>255</v>
      </c>
      <c r="O1188" s="74" t="s">
        <v>477</v>
      </c>
      <c r="P1188" s="78">
        <v>49181.133300000001</v>
      </c>
      <c r="Q1188" s="74"/>
      <c r="R1188" s="74"/>
      <c r="S1188" s="74"/>
      <c r="T1188" s="263"/>
      <c r="U1188" s="79"/>
      <c r="V1188" s="80" t="s">
        <v>256</v>
      </c>
      <c r="W1188" s="263"/>
      <c r="X1188" s="274">
        <v>43089</v>
      </c>
      <c r="Y1188" s="292"/>
      <c r="Z1188" s="292"/>
      <c r="AA1188" s="274">
        <v>43090</v>
      </c>
      <c r="AB1188" s="297">
        <v>2</v>
      </c>
      <c r="AC1188" s="263"/>
      <c r="AD1188" s="319" t="s">
        <v>256</v>
      </c>
      <c r="AE1188" s="324"/>
      <c r="AF1188" s="317">
        <v>49181</v>
      </c>
      <c r="AG1188" s="263"/>
      <c r="AH1188" s="263"/>
      <c r="AI1188" s="263"/>
      <c r="AJ1188" s="345">
        <v>3260</v>
      </c>
      <c r="AK1188" s="321"/>
      <c r="AL1188" s="334"/>
      <c r="AM1188" s="79"/>
      <c r="AN1188" s="79"/>
      <c r="AO1188" s="79"/>
      <c r="AP1188" s="263"/>
      <c r="AQ1188" s="263"/>
      <c r="AR1188"/>
    </row>
    <row r="1189" spans="1:44" s="64" customFormat="1" ht="14.1" customHeight="1">
      <c r="A1189" s="73" t="s">
        <v>245</v>
      </c>
      <c r="B1189" s="74">
        <v>23</v>
      </c>
      <c r="C1189" s="74" t="s">
        <v>348</v>
      </c>
      <c r="D1189" s="99">
        <v>43091</v>
      </c>
      <c r="E1189" s="99">
        <v>43091</v>
      </c>
      <c r="F1189" s="76">
        <v>1</v>
      </c>
      <c r="G1189" s="74">
        <v>12</v>
      </c>
      <c r="H1189" s="74">
        <v>2017</v>
      </c>
      <c r="I1189" s="74">
        <v>2</v>
      </c>
      <c r="J1189" s="77">
        <v>79218652</v>
      </c>
      <c r="K1189" s="74" t="s">
        <v>1604</v>
      </c>
      <c r="L1189" s="74"/>
      <c r="M1189" s="74">
        <v>1045</v>
      </c>
      <c r="N1189" s="74" t="s">
        <v>255</v>
      </c>
      <c r="O1189" s="74" t="s">
        <v>477</v>
      </c>
      <c r="P1189" s="78">
        <v>24590.566599999998</v>
      </c>
      <c r="Q1189" s="74"/>
      <c r="R1189" s="74"/>
      <c r="S1189" s="74"/>
      <c r="T1189" s="263"/>
      <c r="U1189" s="79"/>
      <c r="V1189" s="80" t="s">
        <v>256</v>
      </c>
      <c r="W1189" s="263"/>
      <c r="X1189" s="274">
        <v>43091</v>
      </c>
      <c r="Y1189" s="292"/>
      <c r="Z1189" s="292"/>
      <c r="AA1189" s="274">
        <v>43091</v>
      </c>
      <c r="AB1189" s="297">
        <v>1</v>
      </c>
      <c r="AC1189" s="263"/>
      <c r="AD1189" s="319" t="s">
        <v>256</v>
      </c>
      <c r="AE1189" s="324"/>
      <c r="AF1189" s="317">
        <v>24591</v>
      </c>
      <c r="AG1189" s="263"/>
      <c r="AH1189" s="263"/>
      <c r="AI1189" s="263"/>
      <c r="AJ1189" s="345">
        <v>3260</v>
      </c>
      <c r="AK1189" s="321"/>
      <c r="AL1189" s="334"/>
      <c r="AM1189" s="79"/>
      <c r="AN1189" s="79"/>
      <c r="AO1189" s="79"/>
      <c r="AP1189" s="263"/>
      <c r="AQ1189" s="263"/>
      <c r="AR1189"/>
    </row>
    <row r="1190" spans="1:44" s="64" customFormat="1" ht="14.1" customHeight="1">
      <c r="A1190" s="73" t="s">
        <v>245</v>
      </c>
      <c r="B1190" s="74">
        <v>23</v>
      </c>
      <c r="C1190" s="74" t="s">
        <v>348</v>
      </c>
      <c r="D1190" s="99">
        <v>43290</v>
      </c>
      <c r="E1190" s="99">
        <v>43291</v>
      </c>
      <c r="F1190" s="76">
        <v>2</v>
      </c>
      <c r="G1190" s="74">
        <v>7</v>
      </c>
      <c r="H1190" s="74">
        <v>2018</v>
      </c>
      <c r="I1190" s="74">
        <v>2</v>
      </c>
      <c r="J1190" s="77">
        <v>79218652</v>
      </c>
      <c r="K1190" s="74" t="s">
        <v>1604</v>
      </c>
      <c r="L1190" s="74"/>
      <c r="M1190" s="74">
        <v>1045</v>
      </c>
      <c r="N1190" s="74" t="s">
        <v>255</v>
      </c>
      <c r="O1190" s="74" t="s">
        <v>477</v>
      </c>
      <c r="P1190" s="78">
        <v>147543.4</v>
      </c>
      <c r="Q1190" s="74"/>
      <c r="R1190" s="74"/>
      <c r="S1190" s="74"/>
      <c r="T1190" s="263"/>
      <c r="U1190" s="79"/>
      <c r="V1190" s="80" t="s">
        <v>256</v>
      </c>
      <c r="W1190" s="263"/>
      <c r="X1190" s="274">
        <v>43290</v>
      </c>
      <c r="Y1190" s="292"/>
      <c r="Z1190" s="292"/>
      <c r="AA1190" s="274">
        <v>43291</v>
      </c>
      <c r="AB1190" s="297">
        <v>2</v>
      </c>
      <c r="AC1190" s="263"/>
      <c r="AD1190" s="319" t="s">
        <v>256</v>
      </c>
      <c r="AE1190" s="324"/>
      <c r="AF1190" s="317">
        <v>147543</v>
      </c>
      <c r="AG1190" s="263"/>
      <c r="AH1190" s="263"/>
      <c r="AI1190" s="263"/>
      <c r="AJ1190" s="345"/>
      <c r="AK1190" s="274"/>
      <c r="AL1190" s="334"/>
      <c r="AM1190" s="79"/>
      <c r="AN1190" s="79"/>
      <c r="AO1190" s="79"/>
      <c r="AP1190" s="263"/>
      <c r="AQ1190" s="263"/>
      <c r="AR1190"/>
    </row>
    <row r="1191" spans="1:44" s="64" customFormat="1" ht="14.1" customHeight="1">
      <c r="A1191" s="73" t="s">
        <v>245</v>
      </c>
      <c r="B1191" s="74">
        <v>23</v>
      </c>
      <c r="C1191" s="74" t="s">
        <v>348</v>
      </c>
      <c r="D1191" s="99">
        <v>43292</v>
      </c>
      <c r="E1191" s="99">
        <v>43292</v>
      </c>
      <c r="F1191" s="76">
        <v>1</v>
      </c>
      <c r="G1191" s="74">
        <v>7</v>
      </c>
      <c r="H1191" s="74">
        <v>2018</v>
      </c>
      <c r="I1191" s="74">
        <v>2</v>
      </c>
      <c r="J1191" s="77">
        <v>79218652</v>
      </c>
      <c r="K1191" s="74" t="s">
        <v>1604</v>
      </c>
      <c r="L1191" s="74"/>
      <c r="M1191" s="74">
        <v>1045</v>
      </c>
      <c r="N1191" s="74" t="s">
        <v>255</v>
      </c>
      <c r="O1191" s="74" t="s">
        <v>477</v>
      </c>
      <c r="P1191" s="78">
        <v>49181.133300000001</v>
      </c>
      <c r="Q1191" s="74"/>
      <c r="R1191" s="74"/>
      <c r="S1191" s="74"/>
      <c r="T1191" s="263"/>
      <c r="U1191" s="79"/>
      <c r="V1191" s="80" t="s">
        <v>256</v>
      </c>
      <c r="W1191" s="263"/>
      <c r="X1191" s="274">
        <v>43292</v>
      </c>
      <c r="Y1191" s="292"/>
      <c r="Z1191" s="292"/>
      <c r="AA1191" s="274">
        <v>43292</v>
      </c>
      <c r="AB1191" s="297">
        <v>1</v>
      </c>
      <c r="AC1191" s="263"/>
      <c r="AD1191" s="319" t="s">
        <v>256</v>
      </c>
      <c r="AE1191" s="324"/>
      <c r="AF1191" s="317">
        <v>49181</v>
      </c>
      <c r="AG1191" s="263"/>
      <c r="AH1191" s="263"/>
      <c r="AI1191" s="263"/>
      <c r="AJ1191" s="345">
        <v>3260</v>
      </c>
      <c r="AK1191" s="274">
        <v>43689</v>
      </c>
      <c r="AL1191" s="334">
        <v>26041</v>
      </c>
      <c r="AM1191" s="79"/>
      <c r="AN1191" s="79"/>
      <c r="AO1191" s="79"/>
      <c r="AP1191" s="263"/>
      <c r="AQ1191" s="263"/>
      <c r="AR1191"/>
    </row>
    <row r="1192" spans="1:44" s="64" customFormat="1" ht="14.1" customHeight="1">
      <c r="A1192" s="73" t="s">
        <v>245</v>
      </c>
      <c r="B1192" s="74">
        <v>132</v>
      </c>
      <c r="C1192" s="74" t="s">
        <v>290</v>
      </c>
      <c r="D1192" s="75">
        <v>43498</v>
      </c>
      <c r="E1192" s="75">
        <v>43500</v>
      </c>
      <c r="F1192" s="76">
        <v>3</v>
      </c>
      <c r="G1192" s="74">
        <v>2</v>
      </c>
      <c r="H1192" s="74">
        <v>2019</v>
      </c>
      <c r="I1192" s="74">
        <v>1</v>
      </c>
      <c r="J1192" s="77">
        <v>79220939</v>
      </c>
      <c r="K1192" s="74" t="s">
        <v>1605</v>
      </c>
      <c r="L1192" s="74"/>
      <c r="M1192" s="74">
        <v>1038</v>
      </c>
      <c r="N1192" s="74" t="s">
        <v>248</v>
      </c>
      <c r="O1192" s="74" t="s">
        <v>35</v>
      </c>
      <c r="P1192" s="78">
        <v>55207.7333</v>
      </c>
      <c r="Q1192" s="74"/>
      <c r="R1192" s="74"/>
      <c r="S1192" s="74"/>
      <c r="T1192" s="263"/>
      <c r="U1192" s="79"/>
      <c r="V1192" s="80" t="s">
        <v>26</v>
      </c>
      <c r="W1192" s="263"/>
      <c r="X1192" s="280">
        <v>43498</v>
      </c>
      <c r="Y1192" s="292"/>
      <c r="Z1192" s="292"/>
      <c r="AA1192" s="280">
        <v>43500</v>
      </c>
      <c r="AB1192" s="299">
        <v>3</v>
      </c>
      <c r="AC1192" s="263"/>
      <c r="AD1192" s="319" t="s">
        <v>26</v>
      </c>
      <c r="AE1192" s="324"/>
      <c r="AF1192" s="317">
        <v>0</v>
      </c>
      <c r="AG1192" s="263" t="s">
        <v>249</v>
      </c>
      <c r="AH1192" s="263" t="s">
        <v>249</v>
      </c>
      <c r="AI1192" s="263" t="s">
        <v>249</v>
      </c>
      <c r="AJ1192" s="263" t="s">
        <v>249</v>
      </c>
      <c r="AK1192" s="263" t="s">
        <v>249</v>
      </c>
      <c r="AL1192" s="263" t="s">
        <v>249</v>
      </c>
      <c r="AM1192" s="79" t="s">
        <v>1606</v>
      </c>
      <c r="AN1192" s="79" t="s">
        <v>249</v>
      </c>
      <c r="AO1192" s="79" t="s">
        <v>249</v>
      </c>
      <c r="AP1192" s="263"/>
      <c r="AQ1192" s="263"/>
      <c r="AR1192"/>
    </row>
    <row r="1193" spans="1:44" s="64" customFormat="1" ht="14.1" customHeight="1">
      <c r="A1193" s="73" t="s">
        <v>245</v>
      </c>
      <c r="B1193" s="74">
        <v>69</v>
      </c>
      <c r="C1193" s="74" t="s">
        <v>280</v>
      </c>
      <c r="D1193" s="75">
        <v>43745</v>
      </c>
      <c r="E1193" s="75">
        <v>43746</v>
      </c>
      <c r="F1193" s="76">
        <v>2</v>
      </c>
      <c r="G1193" s="74">
        <v>10</v>
      </c>
      <c r="H1193" s="74">
        <v>2019</v>
      </c>
      <c r="I1193" s="74">
        <v>1</v>
      </c>
      <c r="J1193" s="77">
        <v>79223748</v>
      </c>
      <c r="K1193" s="74" t="s">
        <v>1607</v>
      </c>
      <c r="L1193" s="74"/>
      <c r="M1193" s="74">
        <v>1038</v>
      </c>
      <c r="N1193" s="74" t="s">
        <v>248</v>
      </c>
      <c r="O1193" s="74" t="s">
        <v>34</v>
      </c>
      <c r="P1193" s="78">
        <v>55208</v>
      </c>
      <c r="Q1193" s="74"/>
      <c r="R1193" s="74"/>
      <c r="S1193" s="74"/>
      <c r="T1193" s="263"/>
      <c r="U1193" s="79"/>
      <c r="V1193" s="80" t="s">
        <v>26</v>
      </c>
      <c r="W1193" s="263" t="s">
        <v>249</v>
      </c>
      <c r="X1193" s="280">
        <v>43745</v>
      </c>
      <c r="Y1193" s="292" t="s">
        <v>249</v>
      </c>
      <c r="Z1193" s="292" t="s">
        <v>249</v>
      </c>
      <c r="AA1193" s="280">
        <v>43746</v>
      </c>
      <c r="AB1193" s="299">
        <v>2</v>
      </c>
      <c r="AC1193" s="263" t="s">
        <v>249</v>
      </c>
      <c r="AD1193" s="319" t="s">
        <v>26</v>
      </c>
      <c r="AE1193" s="324"/>
      <c r="AF1193" s="317">
        <v>0</v>
      </c>
      <c r="AG1193" s="263"/>
      <c r="AH1193" s="263"/>
      <c r="AI1193" s="263"/>
      <c r="AJ1193" s="263"/>
      <c r="AK1193" s="263"/>
      <c r="AL1193" s="263"/>
      <c r="AM1193" s="79"/>
      <c r="AN1193" s="79"/>
      <c r="AO1193" s="79"/>
      <c r="AP1193" s="263" t="s">
        <v>250</v>
      </c>
      <c r="AQ1193" s="263"/>
      <c r="AR1193"/>
    </row>
    <row r="1194" spans="1:44" s="64" customFormat="1" ht="14.1" hidden="1" customHeight="1">
      <c r="A1194" s="73" t="s">
        <v>245</v>
      </c>
      <c r="B1194" s="74">
        <v>63</v>
      </c>
      <c r="C1194" s="74" t="s">
        <v>280</v>
      </c>
      <c r="D1194" s="75">
        <v>44035</v>
      </c>
      <c r="E1194" s="75">
        <v>44037</v>
      </c>
      <c r="F1194" s="76">
        <v>3</v>
      </c>
      <c r="G1194" s="74">
        <v>7</v>
      </c>
      <c r="H1194" s="74">
        <v>2020</v>
      </c>
      <c r="I1194" s="74">
        <v>2</v>
      </c>
      <c r="J1194" s="77">
        <v>79267300</v>
      </c>
      <c r="K1194" s="74" t="s">
        <v>1608</v>
      </c>
      <c r="L1194" s="74">
        <v>10</v>
      </c>
      <c r="M1194" s="74">
        <v>1045</v>
      </c>
      <c r="N1194" s="74" t="s">
        <v>255</v>
      </c>
      <c r="O1194" s="74" t="s">
        <v>294</v>
      </c>
      <c r="P1194" s="78">
        <v>87780</v>
      </c>
      <c r="Q1194" s="74" t="s">
        <v>1609</v>
      </c>
      <c r="R1194" s="74">
        <v>0</v>
      </c>
      <c r="S1194" s="74">
        <v>0</v>
      </c>
      <c r="T1194" s="79"/>
      <c r="U1194" s="79"/>
      <c r="V1194" s="80" t="s">
        <v>279</v>
      </c>
      <c r="W1194" s="79"/>
      <c r="X1194" s="114">
        <v>44035</v>
      </c>
      <c r="Y1194" s="82"/>
      <c r="Z1194" s="82"/>
      <c r="AA1194" s="114">
        <v>44037</v>
      </c>
      <c r="AB1194" s="88">
        <v>3</v>
      </c>
      <c r="AC1194" s="105">
        <v>100208573718</v>
      </c>
      <c r="AD1194" s="80"/>
      <c r="AE1194" s="245"/>
      <c r="AF1194" s="84">
        <v>0</v>
      </c>
      <c r="AG1194" s="79"/>
      <c r="AH1194" s="79"/>
      <c r="AI1194" s="79"/>
      <c r="AJ1194" s="79"/>
      <c r="AK1194" s="79"/>
      <c r="AL1194" s="79"/>
      <c r="AM1194" s="79"/>
      <c r="AN1194" s="79"/>
      <c r="AO1194" s="79"/>
      <c r="AP1194" s="79"/>
      <c r="AQ1194" s="79"/>
      <c r="AR1194"/>
    </row>
    <row r="1195" spans="1:44" s="64" customFormat="1" ht="14.1" customHeight="1">
      <c r="A1195" s="73" t="s">
        <v>245</v>
      </c>
      <c r="B1195" s="74">
        <v>63</v>
      </c>
      <c r="C1195" s="74" t="s">
        <v>280</v>
      </c>
      <c r="D1195" s="75">
        <v>44033</v>
      </c>
      <c r="E1195" s="75">
        <v>44034</v>
      </c>
      <c r="F1195" s="76">
        <v>2</v>
      </c>
      <c r="G1195" s="74">
        <v>7</v>
      </c>
      <c r="H1195" s="74">
        <v>2020</v>
      </c>
      <c r="I1195" s="74">
        <v>2</v>
      </c>
      <c r="J1195" s="77">
        <v>79267300</v>
      </c>
      <c r="K1195" s="74" t="s">
        <v>1608</v>
      </c>
      <c r="L1195" s="74">
        <v>10</v>
      </c>
      <c r="M1195" s="74">
        <v>1038</v>
      </c>
      <c r="N1195" s="74" t="s">
        <v>248</v>
      </c>
      <c r="O1195" s="74" t="s">
        <v>294</v>
      </c>
      <c r="P1195" s="78">
        <v>58520</v>
      </c>
      <c r="Q1195" s="74" t="s">
        <v>1610</v>
      </c>
      <c r="R1195" s="74">
        <v>0</v>
      </c>
      <c r="S1195" s="74">
        <v>0</v>
      </c>
      <c r="T1195" s="263"/>
      <c r="U1195" s="79"/>
      <c r="V1195" s="80" t="s">
        <v>26</v>
      </c>
      <c r="W1195" s="263"/>
      <c r="X1195" s="280">
        <v>44033</v>
      </c>
      <c r="Y1195" s="292"/>
      <c r="Z1195" s="292"/>
      <c r="AA1195" s="280">
        <v>44034</v>
      </c>
      <c r="AB1195" s="299">
        <v>2</v>
      </c>
      <c r="AC1195" s="263"/>
      <c r="AD1195" s="319" t="s">
        <v>26</v>
      </c>
      <c r="AE1195" s="324"/>
      <c r="AF1195" s="317">
        <v>0</v>
      </c>
      <c r="AG1195" s="263"/>
      <c r="AH1195" s="263"/>
      <c r="AI1195" s="263"/>
      <c r="AJ1195" s="263"/>
      <c r="AK1195" s="263"/>
      <c r="AL1195" s="263"/>
      <c r="AM1195" s="79"/>
      <c r="AN1195" s="79"/>
      <c r="AO1195" s="79"/>
      <c r="AP1195" s="263"/>
      <c r="AQ1195" s="263"/>
      <c r="AR1195"/>
    </row>
    <row r="1196" spans="1:44" s="64" customFormat="1" ht="14.1" customHeight="1">
      <c r="A1196" s="73" t="s">
        <v>245</v>
      </c>
      <c r="B1196" s="74">
        <v>63</v>
      </c>
      <c r="C1196" s="74" t="s">
        <v>280</v>
      </c>
      <c r="D1196" s="75">
        <v>43978</v>
      </c>
      <c r="E1196" s="75">
        <v>43979</v>
      </c>
      <c r="F1196" s="76">
        <v>2</v>
      </c>
      <c r="G1196" s="74">
        <v>5</v>
      </c>
      <c r="H1196" s="74">
        <v>2020</v>
      </c>
      <c r="I1196" s="74">
        <v>2</v>
      </c>
      <c r="J1196" s="77">
        <v>79267300</v>
      </c>
      <c r="K1196" s="74" t="s">
        <v>1608</v>
      </c>
      <c r="L1196" s="74">
        <v>12</v>
      </c>
      <c r="M1196" s="74">
        <v>1038</v>
      </c>
      <c r="N1196" s="74" t="s">
        <v>248</v>
      </c>
      <c r="O1196" s="74" t="s">
        <v>294</v>
      </c>
      <c r="P1196" s="78">
        <v>58520</v>
      </c>
      <c r="Q1196" s="74" t="s">
        <v>1611</v>
      </c>
      <c r="R1196" s="74">
        <v>0</v>
      </c>
      <c r="S1196" s="74">
        <v>0</v>
      </c>
      <c r="T1196" s="263"/>
      <c r="U1196" s="79"/>
      <c r="V1196" s="80" t="s">
        <v>26</v>
      </c>
      <c r="W1196" s="263"/>
      <c r="X1196" s="280">
        <v>43978</v>
      </c>
      <c r="Y1196" s="292"/>
      <c r="Z1196" s="292"/>
      <c r="AA1196" s="280">
        <v>43979</v>
      </c>
      <c r="AB1196" s="299">
        <v>2</v>
      </c>
      <c r="AC1196" s="263"/>
      <c r="AD1196" s="319" t="s">
        <v>26</v>
      </c>
      <c r="AE1196" s="324"/>
      <c r="AF1196" s="317">
        <v>0</v>
      </c>
      <c r="AG1196" s="263"/>
      <c r="AH1196" s="263"/>
      <c r="AI1196" s="263"/>
      <c r="AJ1196" s="263"/>
      <c r="AK1196" s="263"/>
      <c r="AL1196" s="263"/>
      <c r="AM1196" s="79"/>
      <c r="AN1196" s="79"/>
      <c r="AO1196" s="79"/>
      <c r="AP1196" s="263"/>
      <c r="AQ1196" s="263"/>
      <c r="AR1196"/>
    </row>
    <row r="1197" spans="1:44" s="64" customFormat="1" ht="14.1" customHeight="1">
      <c r="A1197" s="73" t="s">
        <v>245</v>
      </c>
      <c r="B1197" s="74">
        <v>63</v>
      </c>
      <c r="C1197" s="74" t="s">
        <v>280</v>
      </c>
      <c r="D1197" s="75">
        <v>43980</v>
      </c>
      <c r="E1197" s="75">
        <v>43980</v>
      </c>
      <c r="F1197" s="76">
        <v>1</v>
      </c>
      <c r="G1197" s="74">
        <v>5</v>
      </c>
      <c r="H1197" s="74">
        <v>2020</v>
      </c>
      <c r="I1197" s="74">
        <v>2</v>
      </c>
      <c r="J1197" s="77">
        <v>79267300</v>
      </c>
      <c r="K1197" s="74" t="s">
        <v>1608</v>
      </c>
      <c r="L1197" s="74">
        <v>12</v>
      </c>
      <c r="M1197" s="74">
        <v>1045</v>
      </c>
      <c r="N1197" s="74" t="s">
        <v>255</v>
      </c>
      <c r="O1197" s="74" t="s">
        <v>294</v>
      </c>
      <c r="P1197" s="78">
        <v>29260</v>
      </c>
      <c r="Q1197" s="74" t="s">
        <v>1612</v>
      </c>
      <c r="R1197" s="74">
        <v>0</v>
      </c>
      <c r="S1197" s="74">
        <v>0</v>
      </c>
      <c r="T1197" s="263"/>
      <c r="U1197" s="79"/>
      <c r="V1197" s="80" t="s">
        <v>256</v>
      </c>
      <c r="W1197" s="263"/>
      <c r="X1197" s="280">
        <v>43980</v>
      </c>
      <c r="Y1197" s="292"/>
      <c r="Z1197" s="292"/>
      <c r="AA1197" s="280">
        <v>43980</v>
      </c>
      <c r="AB1197" s="299">
        <v>1</v>
      </c>
      <c r="AC1197" s="263"/>
      <c r="AD1197" s="319" t="s">
        <v>256</v>
      </c>
      <c r="AE1197" s="324"/>
      <c r="AF1197" s="317">
        <v>0</v>
      </c>
      <c r="AG1197" s="263"/>
      <c r="AH1197" s="263"/>
      <c r="AI1197" s="263"/>
      <c r="AJ1197" s="263"/>
      <c r="AK1197" s="263"/>
      <c r="AL1197" s="356">
        <v>29260</v>
      </c>
      <c r="AM1197" s="79"/>
      <c r="AN1197" s="79"/>
      <c r="AO1197" s="79"/>
      <c r="AP1197" s="263"/>
      <c r="AQ1197" s="263"/>
      <c r="AR1197"/>
    </row>
    <row r="1198" spans="1:44" s="64" customFormat="1" ht="14.1" customHeight="1">
      <c r="A1198" s="73" t="s">
        <v>245</v>
      </c>
      <c r="B1198" s="74">
        <v>4</v>
      </c>
      <c r="C1198" s="74" t="s">
        <v>352</v>
      </c>
      <c r="D1198" s="75"/>
      <c r="E1198" s="75"/>
      <c r="F1198" s="76"/>
      <c r="G1198" s="74">
        <v>10</v>
      </c>
      <c r="H1198" s="74">
        <v>2016</v>
      </c>
      <c r="I1198" s="74">
        <v>2</v>
      </c>
      <c r="J1198" s="77">
        <v>79389715</v>
      </c>
      <c r="K1198" s="74" t="s">
        <v>1613</v>
      </c>
      <c r="L1198" s="74"/>
      <c r="M1198" s="74">
        <v>1038</v>
      </c>
      <c r="N1198" s="74" t="s">
        <v>248</v>
      </c>
      <c r="O1198" s="74" t="s">
        <v>499</v>
      </c>
      <c r="P1198" s="78">
        <v>45963.666599999997</v>
      </c>
      <c r="Q1198" s="74"/>
      <c r="R1198" s="74"/>
      <c r="S1198" s="74"/>
      <c r="T1198" s="263"/>
      <c r="U1198" s="79"/>
      <c r="V1198" s="79" t="s">
        <v>256</v>
      </c>
      <c r="W1198" s="263"/>
      <c r="X1198" s="280"/>
      <c r="Y1198" s="292"/>
      <c r="Z1198" s="292"/>
      <c r="AA1198" s="280"/>
      <c r="AB1198" s="298"/>
      <c r="AC1198" s="263"/>
      <c r="AD1198" s="263" t="s">
        <v>256</v>
      </c>
      <c r="AE1198" s="324"/>
      <c r="AF1198" s="317">
        <v>45964</v>
      </c>
      <c r="AG1198" s="263" t="s">
        <v>249</v>
      </c>
      <c r="AH1198" s="263" t="s">
        <v>249</v>
      </c>
      <c r="AI1198" s="263" t="s">
        <v>249</v>
      </c>
      <c r="AJ1198" s="263" t="s">
        <v>249</v>
      </c>
      <c r="AK1198" s="263" t="s">
        <v>249</v>
      </c>
      <c r="AL1198" s="263" t="s">
        <v>249</v>
      </c>
      <c r="AM1198" s="79"/>
      <c r="AN1198" s="79" t="s">
        <v>249</v>
      </c>
      <c r="AO1198" s="79" t="s">
        <v>249</v>
      </c>
      <c r="AP1198" s="263"/>
      <c r="AQ1198" s="263"/>
      <c r="AR1198"/>
    </row>
    <row r="1199" spans="1:44" s="64" customFormat="1" ht="14.1" customHeight="1">
      <c r="A1199" s="73" t="s">
        <v>245</v>
      </c>
      <c r="B1199" s="74">
        <v>4</v>
      </c>
      <c r="C1199" s="74" t="s">
        <v>352</v>
      </c>
      <c r="D1199" s="75"/>
      <c r="E1199" s="75"/>
      <c r="F1199" s="76"/>
      <c r="G1199" s="74">
        <v>10</v>
      </c>
      <c r="H1199" s="74">
        <v>2016</v>
      </c>
      <c r="I1199" s="74">
        <v>2</v>
      </c>
      <c r="J1199" s="77">
        <v>79389715</v>
      </c>
      <c r="K1199" s="74" t="s">
        <v>1613</v>
      </c>
      <c r="L1199" s="74"/>
      <c r="M1199" s="74">
        <v>1045</v>
      </c>
      <c r="N1199" s="74" t="s">
        <v>255</v>
      </c>
      <c r="O1199" s="74" t="s">
        <v>499</v>
      </c>
      <c r="P1199" s="78">
        <v>22981.833299999998</v>
      </c>
      <c r="Q1199" s="74"/>
      <c r="R1199" s="74"/>
      <c r="S1199" s="74"/>
      <c r="T1199" s="263"/>
      <c r="U1199" s="79"/>
      <c r="V1199" s="79" t="s">
        <v>256</v>
      </c>
      <c r="W1199" s="263"/>
      <c r="X1199" s="280"/>
      <c r="Y1199" s="292"/>
      <c r="Z1199" s="292"/>
      <c r="AA1199" s="280"/>
      <c r="AB1199" s="298"/>
      <c r="AC1199" s="263"/>
      <c r="AD1199" s="263" t="s">
        <v>256</v>
      </c>
      <c r="AE1199" s="324"/>
      <c r="AF1199" s="317">
        <v>22982</v>
      </c>
      <c r="AG1199" s="263" t="s">
        <v>249</v>
      </c>
      <c r="AH1199" s="263" t="s">
        <v>249</v>
      </c>
      <c r="AI1199" s="263" t="s">
        <v>249</v>
      </c>
      <c r="AJ1199" s="263" t="s">
        <v>249</v>
      </c>
      <c r="AK1199" s="263" t="s">
        <v>249</v>
      </c>
      <c r="AL1199" s="263" t="s">
        <v>249</v>
      </c>
      <c r="AM1199" s="79"/>
      <c r="AN1199" s="79" t="s">
        <v>249</v>
      </c>
      <c r="AO1199" s="79" t="s">
        <v>249</v>
      </c>
      <c r="AP1199" s="263"/>
      <c r="AQ1199" s="263"/>
      <c r="AR1199"/>
    </row>
    <row r="1200" spans="1:44" s="64" customFormat="1" ht="14.1" customHeight="1">
      <c r="A1200" s="73" t="s">
        <v>245</v>
      </c>
      <c r="B1200" s="74">
        <v>23</v>
      </c>
      <c r="C1200" s="74" t="s">
        <v>348</v>
      </c>
      <c r="D1200" s="75" t="s">
        <v>1614</v>
      </c>
      <c r="E1200" s="75" t="s">
        <v>1001</v>
      </c>
      <c r="F1200" s="76">
        <v>2</v>
      </c>
      <c r="G1200" s="74">
        <v>7</v>
      </c>
      <c r="H1200" s="74">
        <v>2017</v>
      </c>
      <c r="I1200" s="74">
        <v>2</v>
      </c>
      <c r="J1200" s="77">
        <v>79414879</v>
      </c>
      <c r="K1200" s="74" t="s">
        <v>1615</v>
      </c>
      <c r="L1200" s="74"/>
      <c r="M1200" s="74">
        <v>1038</v>
      </c>
      <c r="N1200" s="74" t="s">
        <v>248</v>
      </c>
      <c r="O1200" s="74" t="s">
        <v>30</v>
      </c>
      <c r="P1200" s="78">
        <v>49181.133300000001</v>
      </c>
      <c r="Q1200" s="74"/>
      <c r="R1200" s="74"/>
      <c r="S1200" s="74"/>
      <c r="T1200" s="263"/>
      <c r="U1200" s="79"/>
      <c r="V1200" s="80" t="s">
        <v>256</v>
      </c>
      <c r="W1200" s="263">
        <v>551110</v>
      </c>
      <c r="X1200" s="280" t="s">
        <v>1614</v>
      </c>
      <c r="Y1200" s="292" t="s">
        <v>257</v>
      </c>
      <c r="Z1200" s="292" t="s">
        <v>1616</v>
      </c>
      <c r="AA1200" s="280" t="s">
        <v>1001</v>
      </c>
      <c r="AB1200" s="299">
        <v>2</v>
      </c>
      <c r="AC1200" s="263" t="s">
        <v>249</v>
      </c>
      <c r="AD1200" s="319" t="s">
        <v>256</v>
      </c>
      <c r="AE1200" s="324"/>
      <c r="AF1200" s="317">
        <v>49181</v>
      </c>
      <c r="AG1200" s="263"/>
      <c r="AH1200" s="263"/>
      <c r="AI1200" s="263"/>
      <c r="AJ1200" s="263"/>
      <c r="AK1200" s="263"/>
      <c r="AL1200" s="263"/>
      <c r="AM1200" s="79"/>
      <c r="AN1200" s="79"/>
      <c r="AO1200" s="79"/>
      <c r="AP1200" s="263"/>
      <c r="AQ1200" s="263"/>
      <c r="AR1200"/>
    </row>
    <row r="1201" spans="1:44" s="64" customFormat="1" ht="14.1" customHeight="1">
      <c r="A1201" s="73" t="s">
        <v>245</v>
      </c>
      <c r="B1201" s="74">
        <v>4</v>
      </c>
      <c r="C1201" s="74" t="s">
        <v>352</v>
      </c>
      <c r="D1201" s="75">
        <v>43280</v>
      </c>
      <c r="E1201" s="75" t="s">
        <v>1617</v>
      </c>
      <c r="F1201" s="76">
        <v>15</v>
      </c>
      <c r="G1201" s="74">
        <v>6</v>
      </c>
      <c r="H1201" s="74">
        <v>2018</v>
      </c>
      <c r="I1201" s="74" t="s">
        <v>264</v>
      </c>
      <c r="J1201" s="77">
        <v>79426701</v>
      </c>
      <c r="K1201" s="74" t="s">
        <v>1618</v>
      </c>
      <c r="L1201" s="74"/>
      <c r="M1201" s="74">
        <v>1038</v>
      </c>
      <c r="N1201" s="74" t="s">
        <v>248</v>
      </c>
      <c r="O1201" s="74" t="s">
        <v>294</v>
      </c>
      <c r="P1201" s="78" t="s">
        <v>267</v>
      </c>
      <c r="Q1201" s="74"/>
      <c r="R1201" s="74"/>
      <c r="S1201" s="74"/>
      <c r="T1201" s="263"/>
      <c r="U1201" s="79"/>
      <c r="V1201" s="80" t="s">
        <v>26</v>
      </c>
      <c r="W1201" s="263"/>
      <c r="X1201" s="280">
        <v>43280</v>
      </c>
      <c r="Y1201" s="292"/>
      <c r="Z1201" s="292"/>
      <c r="AA1201" s="280" t="s">
        <v>1617</v>
      </c>
      <c r="AB1201" s="299">
        <v>15</v>
      </c>
      <c r="AC1201" s="263"/>
      <c r="AD1201" s="319" t="s">
        <v>26</v>
      </c>
      <c r="AE1201" s="324"/>
      <c r="AF1201" s="317">
        <v>0</v>
      </c>
      <c r="AG1201" s="263"/>
      <c r="AH1201" s="263"/>
      <c r="AI1201" s="263"/>
      <c r="AJ1201" s="263"/>
      <c r="AK1201" s="263"/>
      <c r="AL1201" s="263"/>
      <c r="AM1201" s="79" t="s">
        <v>1606</v>
      </c>
      <c r="AN1201" s="79"/>
      <c r="AO1201" s="79"/>
      <c r="AP1201" s="263"/>
      <c r="AQ1201" s="263"/>
      <c r="AR1201"/>
    </row>
    <row r="1202" spans="1:44" s="64" customFormat="1" ht="14.1" customHeight="1">
      <c r="A1202" s="73" t="s">
        <v>245</v>
      </c>
      <c r="B1202" s="74">
        <v>52</v>
      </c>
      <c r="C1202" s="74" t="s">
        <v>736</v>
      </c>
      <c r="D1202" s="75"/>
      <c r="E1202" s="75"/>
      <c r="F1202" s="76"/>
      <c r="G1202" s="74">
        <v>8</v>
      </c>
      <c r="H1202" s="74">
        <v>2016</v>
      </c>
      <c r="I1202" s="74">
        <v>1</v>
      </c>
      <c r="J1202" s="77">
        <v>79444366</v>
      </c>
      <c r="K1202" s="74" t="s">
        <v>1619</v>
      </c>
      <c r="L1202" s="74"/>
      <c r="M1202" s="74">
        <v>1038</v>
      </c>
      <c r="N1202" s="74" t="s">
        <v>248</v>
      </c>
      <c r="O1202" s="74" t="s">
        <v>30</v>
      </c>
      <c r="P1202" s="78">
        <v>45963.666599999997</v>
      </c>
      <c r="Q1202" s="74"/>
      <c r="R1202" s="74"/>
      <c r="S1202" s="74"/>
      <c r="T1202" s="263"/>
      <c r="U1202" s="79"/>
      <c r="V1202" s="79" t="s">
        <v>256</v>
      </c>
      <c r="W1202" s="263"/>
      <c r="X1202" s="280"/>
      <c r="Y1202" s="292"/>
      <c r="Z1202" s="292"/>
      <c r="AA1202" s="280"/>
      <c r="AB1202" s="298"/>
      <c r="AC1202" s="263"/>
      <c r="AD1202" s="263" t="s">
        <v>256</v>
      </c>
      <c r="AE1202" s="324">
        <v>42782.411111111112</v>
      </c>
      <c r="AF1202" s="317">
        <v>45964</v>
      </c>
      <c r="AG1202" s="263" t="s">
        <v>1620</v>
      </c>
      <c r="AH1202" s="263">
        <v>298764</v>
      </c>
      <c r="AI1202" s="263">
        <v>6523</v>
      </c>
      <c r="AJ1202" s="263">
        <v>0</v>
      </c>
      <c r="AK1202" s="263" t="s">
        <v>249</v>
      </c>
      <c r="AL1202" s="263">
        <v>298764</v>
      </c>
      <c r="AM1202" s="79"/>
      <c r="AN1202" s="79" t="s">
        <v>25</v>
      </c>
      <c r="AO1202" s="79" t="s">
        <v>249</v>
      </c>
      <c r="AP1202" s="263"/>
      <c r="AQ1202" s="263"/>
      <c r="AR1202"/>
    </row>
    <row r="1203" spans="1:44" s="64" customFormat="1" ht="14.1" customHeight="1">
      <c r="A1203" s="73" t="s">
        <v>245</v>
      </c>
      <c r="B1203" s="74">
        <v>52</v>
      </c>
      <c r="C1203" s="74" t="s">
        <v>736</v>
      </c>
      <c r="D1203" s="75"/>
      <c r="E1203" s="75"/>
      <c r="F1203" s="76"/>
      <c r="G1203" s="74">
        <v>8</v>
      </c>
      <c r="H1203" s="74">
        <v>2016</v>
      </c>
      <c r="I1203" s="74">
        <v>1</v>
      </c>
      <c r="J1203" s="77">
        <v>79444366</v>
      </c>
      <c r="K1203" s="74" t="s">
        <v>1619</v>
      </c>
      <c r="L1203" s="74"/>
      <c r="M1203" s="74">
        <v>1045</v>
      </c>
      <c r="N1203" s="74" t="s">
        <v>255</v>
      </c>
      <c r="O1203" s="74" t="s">
        <v>30</v>
      </c>
      <c r="P1203" s="78">
        <v>252800.1666</v>
      </c>
      <c r="Q1203" s="74"/>
      <c r="R1203" s="74"/>
      <c r="S1203" s="74"/>
      <c r="T1203" s="263"/>
      <c r="U1203" s="79"/>
      <c r="V1203" s="79" t="s">
        <v>256</v>
      </c>
      <c r="W1203" s="263"/>
      <c r="X1203" s="280"/>
      <c r="Y1203" s="292"/>
      <c r="Z1203" s="292"/>
      <c r="AA1203" s="280"/>
      <c r="AB1203" s="298"/>
      <c r="AC1203" s="263"/>
      <c r="AD1203" s="263" t="s">
        <v>256</v>
      </c>
      <c r="AE1203" s="324"/>
      <c r="AF1203" s="317">
        <v>252800</v>
      </c>
      <c r="AG1203" s="263" t="s">
        <v>249</v>
      </c>
      <c r="AH1203" s="263" t="s">
        <v>249</v>
      </c>
      <c r="AI1203" s="263" t="s">
        <v>249</v>
      </c>
      <c r="AJ1203" s="263" t="s">
        <v>249</v>
      </c>
      <c r="AK1203" s="263" t="s">
        <v>249</v>
      </c>
      <c r="AL1203" s="263" t="s">
        <v>249</v>
      </c>
      <c r="AM1203" s="79"/>
      <c r="AN1203" s="79" t="s">
        <v>249</v>
      </c>
      <c r="AO1203" s="79" t="s">
        <v>249</v>
      </c>
      <c r="AP1203" s="263"/>
      <c r="AQ1203" s="263"/>
      <c r="AR1203"/>
    </row>
    <row r="1204" spans="1:44" s="64" customFormat="1" ht="14.1" customHeight="1">
      <c r="A1204" s="73" t="s">
        <v>245</v>
      </c>
      <c r="B1204" s="74">
        <v>52</v>
      </c>
      <c r="C1204" s="74" t="s">
        <v>736</v>
      </c>
      <c r="D1204" s="75"/>
      <c r="E1204" s="75"/>
      <c r="F1204" s="76"/>
      <c r="G1204" s="74">
        <v>8</v>
      </c>
      <c r="H1204" s="74">
        <v>2016</v>
      </c>
      <c r="I1204" s="74">
        <v>2</v>
      </c>
      <c r="J1204" s="77">
        <v>79444366</v>
      </c>
      <c r="K1204" s="74" t="s">
        <v>1619</v>
      </c>
      <c r="L1204" s="74"/>
      <c r="M1204" s="74">
        <v>1045</v>
      </c>
      <c r="N1204" s="74" t="s">
        <v>255</v>
      </c>
      <c r="O1204" s="74" t="s">
        <v>30</v>
      </c>
      <c r="P1204" s="78">
        <v>45963.666599999997</v>
      </c>
      <c r="Q1204" s="74"/>
      <c r="R1204" s="74"/>
      <c r="S1204" s="74"/>
      <c r="T1204" s="263"/>
      <c r="U1204" s="79"/>
      <c r="V1204" s="79" t="s">
        <v>256</v>
      </c>
      <c r="W1204" s="263"/>
      <c r="X1204" s="280"/>
      <c r="Y1204" s="292"/>
      <c r="Z1204" s="292"/>
      <c r="AA1204" s="280"/>
      <c r="AB1204" s="298"/>
      <c r="AC1204" s="263"/>
      <c r="AD1204" s="263" t="s">
        <v>256</v>
      </c>
      <c r="AE1204" s="324"/>
      <c r="AF1204" s="317">
        <v>45964</v>
      </c>
      <c r="AG1204" s="263" t="s">
        <v>249</v>
      </c>
      <c r="AH1204" s="263" t="s">
        <v>249</v>
      </c>
      <c r="AI1204" s="263" t="s">
        <v>249</v>
      </c>
      <c r="AJ1204" s="263" t="s">
        <v>249</v>
      </c>
      <c r="AK1204" s="263" t="s">
        <v>249</v>
      </c>
      <c r="AL1204" s="263" t="s">
        <v>249</v>
      </c>
      <c r="AM1204" s="79"/>
      <c r="AN1204" s="79" t="s">
        <v>249</v>
      </c>
      <c r="AO1204" s="79" t="s">
        <v>249</v>
      </c>
      <c r="AP1204" s="263"/>
      <c r="AQ1204" s="263"/>
      <c r="AR1204"/>
    </row>
    <row r="1205" spans="1:44" s="64" customFormat="1" ht="14.1" customHeight="1">
      <c r="A1205" s="73" t="s">
        <v>245</v>
      </c>
      <c r="B1205" s="74">
        <v>56</v>
      </c>
      <c r="C1205" s="74" t="s">
        <v>490</v>
      </c>
      <c r="D1205" s="75">
        <v>43545</v>
      </c>
      <c r="E1205" s="75">
        <v>43546</v>
      </c>
      <c r="F1205" s="76">
        <v>2</v>
      </c>
      <c r="G1205" s="74">
        <v>3</v>
      </c>
      <c r="H1205" s="74">
        <v>2019</v>
      </c>
      <c r="I1205" s="74">
        <v>2</v>
      </c>
      <c r="J1205" s="77">
        <v>79474885</v>
      </c>
      <c r="K1205" s="74" t="s">
        <v>1621</v>
      </c>
      <c r="L1205" s="74"/>
      <c r="M1205" s="74">
        <v>1038</v>
      </c>
      <c r="N1205" s="74" t="s">
        <v>248</v>
      </c>
      <c r="O1205" s="74" t="s">
        <v>41</v>
      </c>
      <c r="P1205" s="78">
        <v>55208</v>
      </c>
      <c r="Q1205" s="74"/>
      <c r="R1205" s="74"/>
      <c r="S1205" s="74"/>
      <c r="T1205" s="263"/>
      <c r="U1205" s="79"/>
      <c r="V1205" s="80" t="s">
        <v>26</v>
      </c>
      <c r="W1205" s="263" t="s">
        <v>249</v>
      </c>
      <c r="X1205" s="280">
        <v>43545</v>
      </c>
      <c r="Y1205" s="292" t="s">
        <v>249</v>
      </c>
      <c r="Z1205" s="292" t="s">
        <v>249</v>
      </c>
      <c r="AA1205" s="280">
        <v>43546</v>
      </c>
      <c r="AB1205" s="299">
        <v>2</v>
      </c>
      <c r="AC1205" s="263" t="s">
        <v>249</v>
      </c>
      <c r="AD1205" s="319" t="s">
        <v>26</v>
      </c>
      <c r="AE1205" s="324"/>
      <c r="AF1205" s="317">
        <v>0</v>
      </c>
      <c r="AG1205" s="263"/>
      <c r="AH1205" s="263"/>
      <c r="AI1205" s="263"/>
      <c r="AJ1205" s="263"/>
      <c r="AK1205" s="263"/>
      <c r="AL1205" s="263"/>
      <c r="AM1205" s="79"/>
      <c r="AN1205" s="79"/>
      <c r="AO1205" s="79"/>
      <c r="AP1205" s="263" t="s">
        <v>250</v>
      </c>
      <c r="AQ1205" s="263"/>
      <c r="AR1205"/>
    </row>
    <row r="1206" spans="1:44" s="64" customFormat="1" ht="14.1" customHeight="1">
      <c r="A1206" s="73" t="s">
        <v>245</v>
      </c>
      <c r="B1206" s="74">
        <v>56</v>
      </c>
      <c r="C1206" s="74" t="s">
        <v>500</v>
      </c>
      <c r="D1206" s="75">
        <v>43817</v>
      </c>
      <c r="E1206" s="75">
        <v>43817</v>
      </c>
      <c r="F1206" s="76">
        <v>1</v>
      </c>
      <c r="G1206" s="74">
        <v>12</v>
      </c>
      <c r="H1206" s="74">
        <v>2019</v>
      </c>
      <c r="I1206" s="74">
        <v>2</v>
      </c>
      <c r="J1206" s="77">
        <v>79474885</v>
      </c>
      <c r="K1206" s="74" t="s">
        <v>1621</v>
      </c>
      <c r="L1206" s="74"/>
      <c r="M1206" s="74">
        <v>1038</v>
      </c>
      <c r="N1206" s="74" t="s">
        <v>248</v>
      </c>
      <c r="O1206" s="74" t="s">
        <v>41</v>
      </c>
      <c r="P1206" s="78">
        <v>55207.7333</v>
      </c>
      <c r="Q1206" s="74"/>
      <c r="R1206" s="74"/>
      <c r="S1206" s="74"/>
      <c r="T1206" s="263"/>
      <c r="U1206" s="79"/>
      <c r="V1206" s="80" t="s">
        <v>256</v>
      </c>
      <c r="W1206" s="263" t="s">
        <v>249</v>
      </c>
      <c r="X1206" s="280">
        <v>43817</v>
      </c>
      <c r="Y1206" s="292" t="s">
        <v>249</v>
      </c>
      <c r="Z1206" s="292" t="s">
        <v>249</v>
      </c>
      <c r="AA1206" s="280">
        <v>43817</v>
      </c>
      <c r="AB1206" s="299">
        <v>1</v>
      </c>
      <c r="AC1206" s="263" t="s">
        <v>249</v>
      </c>
      <c r="AD1206" s="319" t="s">
        <v>256</v>
      </c>
      <c r="AE1206" s="324"/>
      <c r="AF1206" s="317">
        <v>55208</v>
      </c>
      <c r="AG1206" s="263"/>
      <c r="AH1206" s="263"/>
      <c r="AI1206" s="263"/>
      <c r="AJ1206" s="263"/>
      <c r="AK1206" s="263"/>
      <c r="AL1206" s="263"/>
      <c r="AM1206" s="79"/>
      <c r="AN1206" s="79"/>
      <c r="AO1206" s="79"/>
      <c r="AP1206" s="263"/>
      <c r="AQ1206" s="263"/>
      <c r="AR1206"/>
    </row>
    <row r="1207" spans="1:44" s="64" customFormat="1" ht="14.1" customHeight="1">
      <c r="A1207" s="73" t="s">
        <v>245</v>
      </c>
      <c r="B1207" s="74">
        <v>23</v>
      </c>
      <c r="C1207" s="74" t="s">
        <v>348</v>
      </c>
      <c r="D1207" s="75"/>
      <c r="E1207" s="75"/>
      <c r="F1207" s="76"/>
      <c r="G1207" s="74">
        <v>10</v>
      </c>
      <c r="H1207" s="74">
        <v>2016</v>
      </c>
      <c r="I1207" s="74">
        <v>2</v>
      </c>
      <c r="J1207" s="77">
        <v>79507794</v>
      </c>
      <c r="K1207" s="74" t="s">
        <v>1622</v>
      </c>
      <c r="L1207" s="74"/>
      <c r="M1207" s="74">
        <v>1038</v>
      </c>
      <c r="N1207" s="74" t="s">
        <v>248</v>
      </c>
      <c r="O1207" s="74" t="s">
        <v>30</v>
      </c>
      <c r="P1207" s="78">
        <v>22981.833299999998</v>
      </c>
      <c r="Q1207" s="74"/>
      <c r="R1207" s="74"/>
      <c r="S1207" s="74"/>
      <c r="T1207" s="263"/>
      <c r="U1207" s="79"/>
      <c r="V1207" s="79" t="s">
        <v>256</v>
      </c>
      <c r="W1207" s="263"/>
      <c r="X1207" s="280"/>
      <c r="Y1207" s="292"/>
      <c r="Z1207" s="292"/>
      <c r="AA1207" s="280"/>
      <c r="AB1207" s="298"/>
      <c r="AC1207" s="263"/>
      <c r="AD1207" s="263" t="s">
        <v>256</v>
      </c>
      <c r="AE1207" s="324"/>
      <c r="AF1207" s="317">
        <v>22982</v>
      </c>
      <c r="AG1207" s="263"/>
      <c r="AH1207" s="263"/>
      <c r="AI1207" s="263"/>
      <c r="AJ1207" s="263"/>
      <c r="AK1207" s="263"/>
      <c r="AL1207" s="263"/>
      <c r="AM1207" s="79"/>
      <c r="AN1207" s="79"/>
      <c r="AO1207" s="79"/>
      <c r="AP1207" s="263"/>
      <c r="AQ1207" s="263"/>
      <c r="AR1207"/>
    </row>
    <row r="1208" spans="1:44" s="64" customFormat="1" ht="14.1" customHeight="1">
      <c r="A1208" s="73" t="s">
        <v>245</v>
      </c>
      <c r="B1208" s="74">
        <v>4</v>
      </c>
      <c r="C1208" s="74" t="s">
        <v>352</v>
      </c>
      <c r="D1208" s="75">
        <v>43326</v>
      </c>
      <c r="E1208" s="75">
        <v>43330</v>
      </c>
      <c r="F1208" s="76">
        <v>5</v>
      </c>
      <c r="G1208" s="74">
        <v>8</v>
      </c>
      <c r="H1208" s="74">
        <v>2018</v>
      </c>
      <c r="I1208" s="74">
        <v>1</v>
      </c>
      <c r="J1208" s="77">
        <v>79583217</v>
      </c>
      <c r="K1208" s="74" t="s">
        <v>1624</v>
      </c>
      <c r="L1208" s="74"/>
      <c r="M1208" s="74">
        <v>1046</v>
      </c>
      <c r="N1208" s="74" t="s">
        <v>274</v>
      </c>
      <c r="O1208" s="74" t="s">
        <v>44</v>
      </c>
      <c r="P1208" s="78">
        <v>26041.4</v>
      </c>
      <c r="Q1208" s="74"/>
      <c r="R1208" s="74"/>
      <c r="S1208" s="74"/>
      <c r="T1208" s="263"/>
      <c r="U1208" s="79"/>
      <c r="V1208" s="80" t="s">
        <v>256</v>
      </c>
      <c r="W1208" s="263">
        <v>20180065436</v>
      </c>
      <c r="X1208" s="280">
        <v>43326</v>
      </c>
      <c r="Y1208" s="292" t="s">
        <v>308</v>
      </c>
      <c r="Z1208" s="292" t="s">
        <v>1625</v>
      </c>
      <c r="AA1208" s="280">
        <v>43330</v>
      </c>
      <c r="AB1208" s="298">
        <v>5</v>
      </c>
      <c r="AC1208" s="263" t="s">
        <v>249</v>
      </c>
      <c r="AD1208" s="319" t="s">
        <v>256</v>
      </c>
      <c r="AE1208" s="324">
        <v>43425.422222222223</v>
      </c>
      <c r="AF1208" s="317">
        <v>26041</v>
      </c>
      <c r="AG1208" s="263" t="s">
        <v>1626</v>
      </c>
      <c r="AH1208" s="263">
        <v>142549</v>
      </c>
      <c r="AI1208" s="263">
        <v>0</v>
      </c>
      <c r="AJ1208" s="263">
        <v>0</v>
      </c>
      <c r="AK1208" s="263" t="s">
        <v>249</v>
      </c>
      <c r="AL1208" s="263">
        <v>0</v>
      </c>
      <c r="AM1208" s="79"/>
      <c r="AN1208" s="79" t="s">
        <v>25</v>
      </c>
      <c r="AO1208" s="79" t="s">
        <v>249</v>
      </c>
      <c r="AP1208" s="263"/>
      <c r="AQ1208" s="263"/>
      <c r="AR1208"/>
    </row>
    <row r="1209" spans="1:44" s="64" customFormat="1" ht="14.1" customHeight="1">
      <c r="A1209" s="73" t="s">
        <v>245</v>
      </c>
      <c r="B1209" s="74">
        <v>4</v>
      </c>
      <c r="C1209" s="74" t="s">
        <v>352</v>
      </c>
      <c r="D1209" s="75">
        <v>42461</v>
      </c>
      <c r="E1209" s="75">
        <v>42465</v>
      </c>
      <c r="F1209" s="76">
        <v>5</v>
      </c>
      <c r="G1209" s="74">
        <v>4</v>
      </c>
      <c r="H1209" s="74">
        <v>2016</v>
      </c>
      <c r="I1209" s="74">
        <v>1</v>
      </c>
      <c r="J1209" s="77">
        <v>79583217</v>
      </c>
      <c r="K1209" s="74" t="s">
        <v>1624</v>
      </c>
      <c r="L1209" s="74"/>
      <c r="M1209" s="74">
        <v>1046</v>
      </c>
      <c r="N1209" s="74" t="s">
        <v>274</v>
      </c>
      <c r="O1209" s="74" t="s">
        <v>44</v>
      </c>
      <c r="P1209" s="78">
        <v>114909.1666</v>
      </c>
      <c r="Q1209" s="74"/>
      <c r="R1209" s="74"/>
      <c r="S1209" s="74"/>
      <c r="T1209" s="263"/>
      <c r="U1209" s="79"/>
      <c r="V1209" s="80" t="s">
        <v>256</v>
      </c>
      <c r="W1209" s="263">
        <v>20160025357</v>
      </c>
      <c r="X1209" s="280">
        <v>42461</v>
      </c>
      <c r="Y1209" s="292" t="s">
        <v>363</v>
      </c>
      <c r="Z1209" s="292" t="s">
        <v>1627</v>
      </c>
      <c r="AA1209" s="280">
        <v>42465</v>
      </c>
      <c r="AB1209" s="298">
        <v>5</v>
      </c>
      <c r="AC1209" s="263" t="s">
        <v>249</v>
      </c>
      <c r="AD1209" s="319" t="s">
        <v>256</v>
      </c>
      <c r="AE1209" s="324">
        <v>42492.526388888888</v>
      </c>
      <c r="AF1209" s="317">
        <v>114909</v>
      </c>
      <c r="AG1209" s="263" t="s">
        <v>1627</v>
      </c>
      <c r="AH1209" s="263">
        <v>151034</v>
      </c>
      <c r="AI1209" s="263">
        <v>0</v>
      </c>
      <c r="AJ1209" s="263">
        <v>0</v>
      </c>
      <c r="AK1209" s="263" t="s">
        <v>249</v>
      </c>
      <c r="AL1209" s="263">
        <v>0</v>
      </c>
      <c r="AM1209" s="79"/>
      <c r="AN1209" s="79" t="s">
        <v>25</v>
      </c>
      <c r="AO1209" s="79" t="s">
        <v>249</v>
      </c>
      <c r="AP1209" s="263"/>
      <c r="AQ1209" s="263"/>
      <c r="AR1209"/>
    </row>
    <row r="1210" spans="1:44" s="64" customFormat="1" ht="14.1" customHeight="1">
      <c r="A1210" s="73" t="s">
        <v>245</v>
      </c>
      <c r="B1210" s="74">
        <v>4</v>
      </c>
      <c r="C1210" s="74" t="s">
        <v>352</v>
      </c>
      <c r="D1210" s="75">
        <v>44020</v>
      </c>
      <c r="E1210" s="75">
        <v>44021</v>
      </c>
      <c r="F1210" s="76">
        <v>2</v>
      </c>
      <c r="G1210" s="74">
        <v>7</v>
      </c>
      <c r="H1210" s="74">
        <v>2020</v>
      </c>
      <c r="I1210" s="74">
        <v>1</v>
      </c>
      <c r="J1210" s="77">
        <v>79583217</v>
      </c>
      <c r="K1210" s="74" t="s">
        <v>1624</v>
      </c>
      <c r="L1210" s="74">
        <v>7</v>
      </c>
      <c r="M1210" s="74">
        <v>1038</v>
      </c>
      <c r="N1210" s="74" t="s">
        <v>248</v>
      </c>
      <c r="O1210" s="74" t="s">
        <v>44</v>
      </c>
      <c r="P1210" s="78">
        <v>58520</v>
      </c>
      <c r="Q1210" s="74" t="s">
        <v>1631</v>
      </c>
      <c r="R1210" s="74">
        <v>0</v>
      </c>
      <c r="S1210" s="74">
        <v>0</v>
      </c>
      <c r="T1210" s="263"/>
      <c r="U1210" s="79"/>
      <c r="V1210" s="80" t="s">
        <v>1632</v>
      </c>
      <c r="W1210" s="263"/>
      <c r="X1210" s="280">
        <v>44020</v>
      </c>
      <c r="Y1210" s="292"/>
      <c r="Z1210" s="292"/>
      <c r="AA1210" s="280">
        <v>44021</v>
      </c>
      <c r="AB1210" s="299">
        <v>2</v>
      </c>
      <c r="AC1210" s="263"/>
      <c r="AD1210" s="319" t="s">
        <v>29</v>
      </c>
      <c r="AE1210" s="324"/>
      <c r="AF1210" s="317">
        <v>0</v>
      </c>
      <c r="AG1210" s="263"/>
      <c r="AH1210" s="263"/>
      <c r="AI1210" s="263"/>
      <c r="AJ1210" s="263"/>
      <c r="AK1210" s="263"/>
      <c r="AL1210" s="263"/>
      <c r="AM1210" s="79"/>
      <c r="AN1210" s="79"/>
      <c r="AO1210" s="79"/>
      <c r="AP1210" s="263" t="s">
        <v>1633</v>
      </c>
      <c r="AQ1210" s="263"/>
      <c r="AR1210"/>
    </row>
    <row r="1211" spans="1:44" s="64" customFormat="1" ht="14.1" customHeight="1">
      <c r="A1211" s="73" t="s">
        <v>245</v>
      </c>
      <c r="B1211" s="74">
        <v>4</v>
      </c>
      <c r="C1211" s="74" t="s">
        <v>352</v>
      </c>
      <c r="D1211" s="75">
        <v>44022</v>
      </c>
      <c r="E1211" s="75">
        <v>44027</v>
      </c>
      <c r="F1211" s="76">
        <v>6</v>
      </c>
      <c r="G1211" s="74">
        <v>7</v>
      </c>
      <c r="H1211" s="74">
        <v>2020</v>
      </c>
      <c r="I1211" s="74">
        <v>1</v>
      </c>
      <c r="J1211" s="77">
        <v>79583217</v>
      </c>
      <c r="K1211" s="74" t="s">
        <v>1624</v>
      </c>
      <c r="L1211" s="74">
        <v>7</v>
      </c>
      <c r="M1211" s="74">
        <v>1045</v>
      </c>
      <c r="N1211" s="74" t="s">
        <v>255</v>
      </c>
      <c r="O1211" s="74" t="s">
        <v>44</v>
      </c>
      <c r="P1211" s="78">
        <v>175561</v>
      </c>
      <c r="Q1211" s="74" t="s">
        <v>1631</v>
      </c>
      <c r="R1211" s="74">
        <v>0</v>
      </c>
      <c r="S1211" s="74">
        <v>0</v>
      </c>
      <c r="T1211" s="263"/>
      <c r="U1211" s="79"/>
      <c r="V1211" s="80" t="s">
        <v>1632</v>
      </c>
      <c r="W1211" s="263"/>
      <c r="X1211" s="280">
        <v>44022</v>
      </c>
      <c r="Y1211" s="292"/>
      <c r="Z1211" s="292"/>
      <c r="AA1211" s="280">
        <v>44027</v>
      </c>
      <c r="AB1211" s="299">
        <v>6</v>
      </c>
      <c r="AC1211" s="263"/>
      <c r="AD1211" s="319" t="s">
        <v>29</v>
      </c>
      <c r="AE1211" s="324"/>
      <c r="AF1211" s="317">
        <v>0</v>
      </c>
      <c r="AG1211" s="263"/>
      <c r="AH1211" s="263"/>
      <c r="AI1211" s="263"/>
      <c r="AJ1211" s="263"/>
      <c r="AK1211" s="263"/>
      <c r="AL1211" s="263"/>
      <c r="AM1211" s="79"/>
      <c r="AN1211" s="79"/>
      <c r="AO1211" s="79"/>
      <c r="AP1211" s="263" t="s">
        <v>1633</v>
      </c>
      <c r="AQ1211" s="263"/>
      <c r="AR1211"/>
    </row>
    <row r="1212" spans="1:44" s="64" customFormat="1" ht="14.1" customHeight="1">
      <c r="A1212" s="73" t="s">
        <v>245</v>
      </c>
      <c r="B1212" s="74">
        <v>4</v>
      </c>
      <c r="C1212" s="74" t="s">
        <v>352</v>
      </c>
      <c r="D1212" s="75"/>
      <c r="E1212" s="75"/>
      <c r="F1212" s="76"/>
      <c r="G1212" s="74">
        <v>1</v>
      </c>
      <c r="H1212" s="74">
        <v>2016</v>
      </c>
      <c r="I1212" s="74">
        <v>2</v>
      </c>
      <c r="J1212" s="77">
        <v>79616448</v>
      </c>
      <c r="K1212" s="74" t="s">
        <v>1634</v>
      </c>
      <c r="L1212" s="74"/>
      <c r="M1212" s="74">
        <v>1038</v>
      </c>
      <c r="N1212" s="74" t="s">
        <v>248</v>
      </c>
      <c r="O1212" s="74" t="s">
        <v>285</v>
      </c>
      <c r="P1212" s="78">
        <v>22981.833299999998</v>
      </c>
      <c r="Q1212" s="74"/>
      <c r="R1212" s="74"/>
      <c r="S1212" s="74"/>
      <c r="T1212" s="263"/>
      <c r="U1212" s="79"/>
      <c r="V1212" s="79" t="s">
        <v>256</v>
      </c>
      <c r="W1212" s="263"/>
      <c r="X1212" s="280"/>
      <c r="Y1212" s="292"/>
      <c r="Z1212" s="292"/>
      <c r="AA1212" s="280"/>
      <c r="AB1212" s="298"/>
      <c r="AC1212" s="263"/>
      <c r="AD1212" s="263" t="s">
        <v>256</v>
      </c>
      <c r="AE1212" s="324"/>
      <c r="AF1212" s="317">
        <v>22982</v>
      </c>
      <c r="AG1212" s="263" t="s">
        <v>249</v>
      </c>
      <c r="AH1212" s="263" t="s">
        <v>249</v>
      </c>
      <c r="AI1212" s="263" t="s">
        <v>249</v>
      </c>
      <c r="AJ1212" s="263" t="s">
        <v>249</v>
      </c>
      <c r="AK1212" s="263" t="s">
        <v>249</v>
      </c>
      <c r="AL1212" s="263" t="s">
        <v>249</v>
      </c>
      <c r="AM1212" s="79"/>
      <c r="AN1212" s="79" t="s">
        <v>249</v>
      </c>
      <c r="AO1212" s="79" t="s">
        <v>249</v>
      </c>
      <c r="AP1212" s="263"/>
      <c r="AQ1212" s="263"/>
      <c r="AR1212"/>
    </row>
    <row r="1213" spans="1:44" s="64" customFormat="1" ht="14.1" customHeight="1">
      <c r="A1213" s="73" t="s">
        <v>245</v>
      </c>
      <c r="B1213" s="74">
        <v>132</v>
      </c>
      <c r="C1213" s="74" t="s">
        <v>290</v>
      </c>
      <c r="D1213" s="75"/>
      <c r="E1213" s="75"/>
      <c r="F1213" s="76"/>
      <c r="G1213" s="74">
        <v>10</v>
      </c>
      <c r="H1213" s="74">
        <v>2018</v>
      </c>
      <c r="I1213" s="74">
        <v>1</v>
      </c>
      <c r="J1213" s="77">
        <v>79640926</v>
      </c>
      <c r="K1213" s="74" t="s">
        <v>1636</v>
      </c>
      <c r="L1213" s="74"/>
      <c r="M1213" s="74">
        <v>1038</v>
      </c>
      <c r="N1213" s="74" t="s">
        <v>248</v>
      </c>
      <c r="O1213" s="74" t="s">
        <v>30</v>
      </c>
      <c r="P1213" s="78">
        <v>52082.8</v>
      </c>
      <c r="Q1213" s="74"/>
      <c r="R1213" s="74"/>
      <c r="S1213" s="74"/>
      <c r="T1213" s="263">
        <v>0</v>
      </c>
      <c r="U1213" s="79"/>
      <c r="V1213" s="80" t="s">
        <v>256</v>
      </c>
      <c r="W1213" s="263"/>
      <c r="X1213" s="280"/>
      <c r="Y1213" s="292"/>
      <c r="Z1213" s="292"/>
      <c r="AA1213" s="280"/>
      <c r="AB1213" s="298"/>
      <c r="AC1213" s="263"/>
      <c r="AD1213" s="319" t="s">
        <v>256</v>
      </c>
      <c r="AE1213" s="324"/>
      <c r="AF1213" s="317">
        <v>60000</v>
      </c>
      <c r="AG1213" s="263"/>
      <c r="AH1213" s="263"/>
      <c r="AI1213" s="263"/>
      <c r="AJ1213" s="263"/>
      <c r="AK1213" s="263"/>
      <c r="AL1213" s="263"/>
      <c r="AM1213" s="79"/>
      <c r="AN1213" s="79"/>
      <c r="AO1213" s="79"/>
      <c r="AP1213" s="263"/>
      <c r="AQ1213" s="263"/>
      <c r="AR1213"/>
    </row>
    <row r="1214" spans="1:44" s="64" customFormat="1" ht="13.5" customHeight="1">
      <c r="A1214" s="73" t="s">
        <v>245</v>
      </c>
      <c r="B1214" s="74">
        <v>75</v>
      </c>
      <c r="C1214" s="74" t="s">
        <v>272</v>
      </c>
      <c r="D1214" s="75">
        <v>42667</v>
      </c>
      <c r="E1214" s="75">
        <v>42673</v>
      </c>
      <c r="F1214" s="76">
        <v>7</v>
      </c>
      <c r="G1214" s="74">
        <v>10</v>
      </c>
      <c r="H1214" s="74">
        <v>2016</v>
      </c>
      <c r="I1214" s="74">
        <v>2</v>
      </c>
      <c r="J1214" s="77">
        <v>79641819</v>
      </c>
      <c r="K1214" s="74" t="s">
        <v>1637</v>
      </c>
      <c r="L1214" s="74"/>
      <c r="M1214" s="74">
        <v>1038</v>
      </c>
      <c r="N1214" s="74" t="s">
        <v>248</v>
      </c>
      <c r="O1214" s="74" t="s">
        <v>35</v>
      </c>
      <c r="P1214" s="78">
        <v>114909.1666</v>
      </c>
      <c r="Q1214" s="74"/>
      <c r="R1214" s="74"/>
      <c r="S1214" s="74"/>
      <c r="T1214" s="263"/>
      <c r="U1214" s="79"/>
      <c r="V1214" s="80" t="s">
        <v>256</v>
      </c>
      <c r="W1214" s="263" t="s">
        <v>249</v>
      </c>
      <c r="X1214" s="280">
        <v>42667</v>
      </c>
      <c r="Y1214" s="292"/>
      <c r="Z1214" s="292" t="s">
        <v>249</v>
      </c>
      <c r="AA1214" s="280">
        <v>42673</v>
      </c>
      <c r="AB1214" s="299">
        <v>7</v>
      </c>
      <c r="AC1214" s="263" t="s">
        <v>249</v>
      </c>
      <c r="AD1214" s="319" t="s">
        <v>256</v>
      </c>
      <c r="AE1214" s="324"/>
      <c r="AF1214" s="317">
        <v>133333</v>
      </c>
      <c r="AG1214" s="263"/>
      <c r="AH1214" s="263"/>
      <c r="AI1214" s="263"/>
      <c r="AJ1214" s="263"/>
      <c r="AK1214" s="263"/>
      <c r="AL1214" s="263"/>
      <c r="AM1214" s="79"/>
      <c r="AN1214" s="79"/>
      <c r="AO1214" s="79"/>
      <c r="AP1214" s="263"/>
      <c r="AQ1214" s="263"/>
      <c r="AR1214"/>
    </row>
    <row r="1215" spans="1:44" s="64" customFormat="1" ht="14.1" customHeight="1">
      <c r="A1215" s="73" t="s">
        <v>245</v>
      </c>
      <c r="B1215" s="74">
        <v>75</v>
      </c>
      <c r="C1215" s="74" t="s">
        <v>272</v>
      </c>
      <c r="D1215" s="75">
        <v>42667</v>
      </c>
      <c r="E1215" s="75">
        <v>42673</v>
      </c>
      <c r="F1215" s="76">
        <v>7</v>
      </c>
      <c r="G1215" s="74">
        <v>10</v>
      </c>
      <c r="H1215" s="74">
        <v>2016</v>
      </c>
      <c r="I1215" s="74">
        <v>2</v>
      </c>
      <c r="J1215" s="77">
        <v>79641819</v>
      </c>
      <c r="K1215" s="74" t="s">
        <v>1637</v>
      </c>
      <c r="L1215" s="74"/>
      <c r="M1215" s="74">
        <v>1038</v>
      </c>
      <c r="N1215" s="74" t="s">
        <v>248</v>
      </c>
      <c r="O1215" s="74" t="s">
        <v>35</v>
      </c>
      <c r="P1215" s="78">
        <v>45963.666599999997</v>
      </c>
      <c r="Q1215" s="74"/>
      <c r="R1215" s="74"/>
      <c r="S1215" s="74"/>
      <c r="T1215" s="263"/>
      <c r="U1215" s="79"/>
      <c r="V1215" s="80" t="s">
        <v>256</v>
      </c>
      <c r="W1215" s="263">
        <v>54828656</v>
      </c>
      <c r="X1215" s="280">
        <v>42667</v>
      </c>
      <c r="Y1215" s="292" t="s">
        <v>1638</v>
      </c>
      <c r="Z1215" s="292" t="s">
        <v>1639</v>
      </c>
      <c r="AA1215" s="280">
        <v>42673</v>
      </c>
      <c r="AB1215" s="298">
        <v>7</v>
      </c>
      <c r="AC1215" s="263" t="s">
        <v>249</v>
      </c>
      <c r="AD1215" s="319" t="s">
        <v>256</v>
      </c>
      <c r="AE1215" s="324">
        <v>42786.353472222225</v>
      </c>
      <c r="AF1215" s="317">
        <v>53333</v>
      </c>
      <c r="AG1215" s="263" t="s">
        <v>1640</v>
      </c>
      <c r="AH1215" s="263">
        <v>114910</v>
      </c>
      <c r="AI1215" s="263">
        <v>0</v>
      </c>
      <c r="AJ1215" s="263">
        <v>0</v>
      </c>
      <c r="AK1215" s="263" t="s">
        <v>249</v>
      </c>
      <c r="AL1215" s="263">
        <v>0</v>
      </c>
      <c r="AM1215" s="79"/>
      <c r="AN1215" s="79" t="s">
        <v>25</v>
      </c>
      <c r="AO1215" s="79" t="s">
        <v>249</v>
      </c>
      <c r="AP1215" s="263"/>
      <c r="AQ1215" s="263"/>
      <c r="AR1215"/>
    </row>
    <row r="1216" spans="1:44" s="64" customFormat="1" ht="14.1" customHeight="1">
      <c r="A1216" s="73" t="s">
        <v>245</v>
      </c>
      <c r="B1216" s="74">
        <v>23</v>
      </c>
      <c r="C1216" s="74" t="s">
        <v>348</v>
      </c>
      <c r="D1216" s="75"/>
      <c r="E1216" s="75"/>
      <c r="F1216" s="76"/>
      <c r="G1216" s="74">
        <v>1</v>
      </c>
      <c r="H1216" s="74">
        <v>2016</v>
      </c>
      <c r="I1216" s="74">
        <v>1</v>
      </c>
      <c r="J1216" s="77">
        <v>79648446</v>
      </c>
      <c r="K1216" s="74" t="s">
        <v>1641</v>
      </c>
      <c r="L1216" s="74"/>
      <c r="M1216" s="74">
        <v>1038</v>
      </c>
      <c r="N1216" s="74" t="s">
        <v>248</v>
      </c>
      <c r="O1216" s="74" t="s">
        <v>30</v>
      </c>
      <c r="P1216" s="78">
        <v>45963.666599999997</v>
      </c>
      <c r="Q1216" s="74"/>
      <c r="R1216" s="74"/>
      <c r="S1216" s="74"/>
      <c r="T1216" s="263"/>
      <c r="U1216" s="79"/>
      <c r="V1216" s="79" t="s">
        <v>256</v>
      </c>
      <c r="W1216" s="263"/>
      <c r="X1216" s="280"/>
      <c r="Y1216" s="292"/>
      <c r="Z1216" s="292"/>
      <c r="AA1216" s="280"/>
      <c r="AB1216" s="298"/>
      <c r="AC1216" s="263"/>
      <c r="AD1216" s="263" t="s">
        <v>256</v>
      </c>
      <c r="AE1216" s="324"/>
      <c r="AF1216" s="317">
        <v>45964</v>
      </c>
      <c r="AG1216" s="263"/>
      <c r="AH1216" s="263"/>
      <c r="AI1216" s="263"/>
      <c r="AJ1216" s="263"/>
      <c r="AK1216" s="263"/>
      <c r="AL1216" s="263"/>
      <c r="AM1216" s="79"/>
      <c r="AN1216" s="79"/>
      <c r="AO1216" s="79"/>
      <c r="AP1216" s="263"/>
      <c r="AQ1216" s="263"/>
      <c r="AR1216"/>
    </row>
    <row r="1217" spans="1:44" s="64" customFormat="1" ht="14.1" customHeight="1">
      <c r="A1217" s="73" t="s">
        <v>245</v>
      </c>
      <c r="B1217" s="74">
        <v>132</v>
      </c>
      <c r="C1217" s="74" t="s">
        <v>290</v>
      </c>
      <c r="D1217" s="75"/>
      <c r="E1217" s="75"/>
      <c r="F1217" s="76"/>
      <c r="G1217" s="74">
        <v>5</v>
      </c>
      <c r="H1217" s="74">
        <v>2019</v>
      </c>
      <c r="I1217" s="74">
        <v>1</v>
      </c>
      <c r="J1217" s="77">
        <v>79662960</v>
      </c>
      <c r="K1217" s="74" t="s">
        <v>1642</v>
      </c>
      <c r="L1217" s="74"/>
      <c r="M1217" s="74">
        <v>1038</v>
      </c>
      <c r="N1217" s="74" t="s">
        <v>248</v>
      </c>
      <c r="O1217" s="74" t="s">
        <v>294</v>
      </c>
      <c r="P1217" s="78">
        <v>55207.7333</v>
      </c>
      <c r="Q1217" s="74"/>
      <c r="R1217" s="74"/>
      <c r="S1217" s="74"/>
      <c r="T1217" s="263">
        <v>0</v>
      </c>
      <c r="U1217" s="79"/>
      <c r="V1217" s="80" t="s">
        <v>256</v>
      </c>
      <c r="W1217" s="263"/>
      <c r="X1217" s="280"/>
      <c r="Y1217" s="292"/>
      <c r="Z1217" s="292"/>
      <c r="AA1217" s="280"/>
      <c r="AB1217" s="298"/>
      <c r="AC1217" s="263"/>
      <c r="AD1217" s="319" t="s">
        <v>256</v>
      </c>
      <c r="AE1217" s="324"/>
      <c r="AF1217" s="317">
        <v>55208</v>
      </c>
      <c r="AG1217" s="263"/>
      <c r="AH1217" s="263"/>
      <c r="AI1217" s="263"/>
      <c r="AJ1217" s="263"/>
      <c r="AK1217" s="263"/>
      <c r="AL1217" s="263"/>
      <c r="AM1217" s="79"/>
      <c r="AN1217" s="79"/>
      <c r="AO1217" s="79"/>
      <c r="AP1217" s="263"/>
      <c r="AQ1217" s="263"/>
      <c r="AR1217"/>
    </row>
    <row r="1218" spans="1:44" s="64" customFormat="1" ht="14.1" customHeight="1">
      <c r="A1218" s="73" t="s">
        <v>245</v>
      </c>
      <c r="B1218" s="74">
        <v>10</v>
      </c>
      <c r="C1218" s="74" t="s">
        <v>371</v>
      </c>
      <c r="D1218" s="75"/>
      <c r="E1218" s="75"/>
      <c r="F1218" s="76"/>
      <c r="G1218" s="74">
        <v>7</v>
      </c>
      <c r="H1218" s="74">
        <v>2016</v>
      </c>
      <c r="I1218" s="74" t="s">
        <v>264</v>
      </c>
      <c r="J1218" s="77">
        <v>79692222</v>
      </c>
      <c r="K1218" s="74" t="s">
        <v>1643</v>
      </c>
      <c r="L1218" s="74"/>
      <c r="M1218" s="74" t="s">
        <v>266</v>
      </c>
      <c r="N1218" s="74" t="s">
        <v>267</v>
      </c>
      <c r="O1218" s="74" t="s">
        <v>35</v>
      </c>
      <c r="P1218" s="78" t="s">
        <v>267</v>
      </c>
      <c r="Q1218" s="74"/>
      <c r="R1218" s="74"/>
      <c r="S1218" s="74"/>
      <c r="T1218" s="263"/>
      <c r="U1218" s="79"/>
      <c r="V1218" s="79" t="s">
        <v>256</v>
      </c>
      <c r="W1218" s="263"/>
      <c r="X1218" s="280"/>
      <c r="Y1218" s="292"/>
      <c r="Z1218" s="292"/>
      <c r="AA1218" s="280"/>
      <c r="AB1218" s="298"/>
      <c r="AC1218" s="263"/>
      <c r="AD1218" s="263" t="s">
        <v>256</v>
      </c>
      <c r="AE1218" s="324"/>
      <c r="AF1218" s="317">
        <v>84933</v>
      </c>
      <c r="AG1218" s="263" t="s">
        <v>249</v>
      </c>
      <c r="AH1218" s="263">
        <v>0</v>
      </c>
      <c r="AI1218" s="263">
        <v>0</v>
      </c>
      <c r="AJ1218" s="263">
        <v>0</v>
      </c>
      <c r="AK1218" s="263" t="s">
        <v>249</v>
      </c>
      <c r="AL1218" s="263">
        <v>0</v>
      </c>
      <c r="AM1218" s="79"/>
      <c r="AN1218" s="79" t="s">
        <v>685</v>
      </c>
      <c r="AO1218" s="79" t="s">
        <v>249</v>
      </c>
      <c r="AP1218" s="263"/>
      <c r="AQ1218" s="263"/>
      <c r="AR1218"/>
    </row>
    <row r="1219" spans="1:44" s="64" customFormat="1" ht="14.1" customHeight="1">
      <c r="A1219" s="73" t="s">
        <v>245</v>
      </c>
      <c r="B1219" s="74">
        <v>23</v>
      </c>
      <c r="C1219" s="74" t="s">
        <v>348</v>
      </c>
      <c r="D1219" s="99">
        <v>43169</v>
      </c>
      <c r="E1219" s="99">
        <v>43178</v>
      </c>
      <c r="F1219" s="172">
        <v>10</v>
      </c>
      <c r="G1219" s="74">
        <v>3</v>
      </c>
      <c r="H1219" s="74">
        <v>2018</v>
      </c>
      <c r="I1219" s="74">
        <v>1</v>
      </c>
      <c r="J1219" s="77">
        <v>79695461</v>
      </c>
      <c r="K1219" s="74" t="s">
        <v>1644</v>
      </c>
      <c r="L1219" s="74"/>
      <c r="M1219" s="74">
        <v>1045</v>
      </c>
      <c r="N1219" s="74" t="s">
        <v>248</v>
      </c>
      <c r="O1219" s="74" t="s">
        <v>34</v>
      </c>
      <c r="P1219" s="78">
        <v>55207.7333</v>
      </c>
      <c r="Q1219" s="74"/>
      <c r="R1219" s="74"/>
      <c r="S1219" s="74"/>
      <c r="T1219" s="263"/>
      <c r="U1219" s="79"/>
      <c r="V1219" s="80" t="s">
        <v>256</v>
      </c>
      <c r="W1219" s="263"/>
      <c r="X1219" s="274">
        <v>43169</v>
      </c>
      <c r="Y1219" s="292"/>
      <c r="Z1219" s="292"/>
      <c r="AA1219" s="274">
        <v>43178</v>
      </c>
      <c r="AB1219" s="297">
        <v>10</v>
      </c>
      <c r="AC1219" s="263"/>
      <c r="AD1219" s="319" t="s">
        <v>256</v>
      </c>
      <c r="AE1219" s="324">
        <v>43199.636805555558</v>
      </c>
      <c r="AF1219" s="334">
        <v>231123</v>
      </c>
      <c r="AG1219" s="263" t="s">
        <v>1645</v>
      </c>
      <c r="AH1219" s="263">
        <v>231123</v>
      </c>
      <c r="AI1219" s="345"/>
      <c r="AJ1219" s="345">
        <v>3206</v>
      </c>
      <c r="AK1219" s="274">
        <v>43689</v>
      </c>
      <c r="AL1219" s="334">
        <v>231123</v>
      </c>
      <c r="AM1219" s="79"/>
      <c r="AN1219" s="79" t="s">
        <v>25</v>
      </c>
      <c r="AO1219" s="79" t="s">
        <v>249</v>
      </c>
      <c r="AP1219" s="263"/>
      <c r="AQ1219" s="263"/>
      <c r="AR1219"/>
    </row>
    <row r="1220" spans="1:44" s="64" customFormat="1" ht="14.1" customHeight="1">
      <c r="A1220" s="73" t="s">
        <v>245</v>
      </c>
      <c r="B1220" s="74">
        <v>23</v>
      </c>
      <c r="C1220" s="74" t="s">
        <v>348</v>
      </c>
      <c r="D1220" s="99">
        <v>43180</v>
      </c>
      <c r="E1220" s="99">
        <v>43186</v>
      </c>
      <c r="F1220" s="172">
        <v>7</v>
      </c>
      <c r="G1220" s="74">
        <v>3</v>
      </c>
      <c r="H1220" s="74">
        <v>2018</v>
      </c>
      <c r="I1220" s="74">
        <v>1</v>
      </c>
      <c r="J1220" s="77">
        <v>79695461</v>
      </c>
      <c r="K1220" s="74" t="s">
        <v>1644</v>
      </c>
      <c r="L1220" s="74"/>
      <c r="M1220" s="74">
        <v>1045</v>
      </c>
      <c r="N1220" s="74" t="s">
        <v>248</v>
      </c>
      <c r="O1220" s="74" t="s">
        <v>34</v>
      </c>
      <c r="P1220" s="78">
        <v>49181.133300000001</v>
      </c>
      <c r="Q1220" s="74"/>
      <c r="R1220" s="74"/>
      <c r="S1220" s="74"/>
      <c r="T1220" s="263"/>
      <c r="U1220" s="79"/>
      <c r="V1220" s="80" t="s">
        <v>256</v>
      </c>
      <c r="W1220" s="263"/>
      <c r="X1220" s="274">
        <v>43180</v>
      </c>
      <c r="Y1220" s="292"/>
      <c r="Z1220" s="292" t="s">
        <v>249</v>
      </c>
      <c r="AA1220" s="274">
        <v>43186</v>
      </c>
      <c r="AB1220" s="297">
        <v>7</v>
      </c>
      <c r="AC1220" s="263" t="s">
        <v>249</v>
      </c>
      <c r="AD1220" s="319" t="s">
        <v>256</v>
      </c>
      <c r="AE1220" s="324"/>
      <c r="AF1220" s="334">
        <v>144452</v>
      </c>
      <c r="AG1220" s="263"/>
      <c r="AH1220" s="263"/>
      <c r="AI1220" s="345"/>
      <c r="AJ1220" s="345">
        <v>3590</v>
      </c>
      <c r="AK1220" s="274">
        <v>43708</v>
      </c>
      <c r="AL1220" s="334">
        <v>231123</v>
      </c>
      <c r="AM1220" s="79"/>
      <c r="AN1220" s="79"/>
      <c r="AO1220" s="79"/>
      <c r="AP1220" s="263"/>
      <c r="AQ1220" s="263"/>
      <c r="AR1220"/>
    </row>
    <row r="1221" spans="1:44" s="64" customFormat="1" ht="14.1" customHeight="1">
      <c r="A1221" s="73" t="s">
        <v>245</v>
      </c>
      <c r="B1221" s="74">
        <v>23</v>
      </c>
      <c r="C1221" s="74" t="s">
        <v>348</v>
      </c>
      <c r="D1221" s="99">
        <v>42927</v>
      </c>
      <c r="E1221" s="99">
        <v>42928</v>
      </c>
      <c r="F1221" s="172">
        <v>2</v>
      </c>
      <c r="G1221" s="74">
        <v>7</v>
      </c>
      <c r="H1221" s="74">
        <v>2017</v>
      </c>
      <c r="I1221" s="74">
        <v>1</v>
      </c>
      <c r="J1221" s="77">
        <v>79695461</v>
      </c>
      <c r="K1221" s="74" t="s">
        <v>1644</v>
      </c>
      <c r="L1221" s="74"/>
      <c r="M1221" s="74">
        <v>1038</v>
      </c>
      <c r="N1221" s="74" t="s">
        <v>248</v>
      </c>
      <c r="O1221" s="74" t="s">
        <v>34</v>
      </c>
      <c r="P1221" s="78">
        <v>52082.8</v>
      </c>
      <c r="Q1221" s="74"/>
      <c r="R1221" s="74"/>
      <c r="S1221" s="74"/>
      <c r="T1221" s="263"/>
      <c r="U1221" s="79"/>
      <c r="V1221" s="80" t="s">
        <v>26</v>
      </c>
      <c r="W1221" s="263"/>
      <c r="X1221" s="274">
        <v>42927</v>
      </c>
      <c r="Y1221" s="292"/>
      <c r="Z1221" s="292"/>
      <c r="AA1221" s="274">
        <v>42928</v>
      </c>
      <c r="AB1221" s="297">
        <v>2</v>
      </c>
      <c r="AC1221" s="263" t="s">
        <v>249</v>
      </c>
      <c r="AD1221" s="319" t="s">
        <v>26</v>
      </c>
      <c r="AE1221" s="324"/>
      <c r="AF1221" s="317">
        <v>0</v>
      </c>
      <c r="AG1221" s="263" t="s">
        <v>249</v>
      </c>
      <c r="AH1221" s="263" t="s">
        <v>249</v>
      </c>
      <c r="AI1221" s="263" t="s">
        <v>249</v>
      </c>
      <c r="AJ1221" s="263" t="s">
        <v>249</v>
      </c>
      <c r="AK1221" s="263" t="s">
        <v>249</v>
      </c>
      <c r="AL1221" s="263" t="s">
        <v>249</v>
      </c>
      <c r="AM1221" s="79"/>
      <c r="AN1221" s="79" t="s">
        <v>249</v>
      </c>
      <c r="AO1221" s="79" t="s">
        <v>249</v>
      </c>
      <c r="AP1221" s="263"/>
      <c r="AQ1221" s="263"/>
      <c r="AR1221"/>
    </row>
    <row r="1222" spans="1:44" s="64" customFormat="1" ht="14.1" customHeight="1">
      <c r="A1222" s="73" t="s">
        <v>245</v>
      </c>
      <c r="B1222" s="74">
        <v>30</v>
      </c>
      <c r="C1222" s="74" t="s">
        <v>439</v>
      </c>
      <c r="D1222" s="75">
        <v>43474</v>
      </c>
      <c r="E1222" s="75">
        <v>43504</v>
      </c>
      <c r="F1222" s="76">
        <v>31</v>
      </c>
      <c r="G1222" s="74">
        <v>1</v>
      </c>
      <c r="H1222" s="74">
        <v>2019</v>
      </c>
      <c r="I1222" s="74"/>
      <c r="J1222" s="77">
        <v>79751581</v>
      </c>
      <c r="K1222" s="74" t="s">
        <v>1646</v>
      </c>
      <c r="L1222" s="74"/>
      <c r="M1222" s="74">
        <v>1045</v>
      </c>
      <c r="N1222" s="74" t="s">
        <v>255</v>
      </c>
      <c r="O1222" s="74" t="s">
        <v>294</v>
      </c>
      <c r="P1222" s="78">
        <v>666700</v>
      </c>
      <c r="Q1222" s="74"/>
      <c r="R1222" s="74"/>
      <c r="S1222" s="74"/>
      <c r="T1222" s="263"/>
      <c r="U1222" s="79"/>
      <c r="V1222" s="80" t="s">
        <v>256</v>
      </c>
      <c r="W1222" s="263"/>
      <c r="X1222" s="280">
        <v>43474</v>
      </c>
      <c r="Y1222" s="292"/>
      <c r="Z1222" s="292"/>
      <c r="AA1222" s="280">
        <v>43504</v>
      </c>
      <c r="AB1222" s="298">
        <v>31</v>
      </c>
      <c r="AC1222" s="263" t="s">
        <v>317</v>
      </c>
      <c r="AD1222" s="319" t="s">
        <v>256</v>
      </c>
      <c r="AE1222" s="324">
        <v>43504.317361111112</v>
      </c>
      <c r="AF1222" s="317">
        <v>2449451</v>
      </c>
      <c r="AG1222" s="263" t="s">
        <v>1647</v>
      </c>
      <c r="AH1222" s="263">
        <v>2449451</v>
      </c>
      <c r="AI1222" s="263">
        <v>0</v>
      </c>
      <c r="AJ1222" s="263">
        <v>0</v>
      </c>
      <c r="AK1222" s="263" t="s">
        <v>249</v>
      </c>
      <c r="AL1222" s="263">
        <v>0</v>
      </c>
      <c r="AM1222" s="79"/>
      <c r="AN1222" s="79" t="s">
        <v>25</v>
      </c>
      <c r="AO1222" s="79" t="s">
        <v>249</v>
      </c>
      <c r="AP1222" s="263"/>
      <c r="AQ1222" s="263"/>
      <c r="AR1222"/>
    </row>
    <row r="1223" spans="1:44" s="64" customFormat="1" ht="14.1" customHeight="1">
      <c r="A1223" s="73" t="s">
        <v>245</v>
      </c>
      <c r="B1223" s="74">
        <v>30</v>
      </c>
      <c r="C1223" s="74" t="s">
        <v>439</v>
      </c>
      <c r="D1223" s="75">
        <v>43415</v>
      </c>
      <c r="E1223" s="75">
        <v>43444</v>
      </c>
      <c r="F1223" s="76">
        <v>30</v>
      </c>
      <c r="G1223" s="74">
        <v>11</v>
      </c>
      <c r="H1223" s="74">
        <v>2018</v>
      </c>
      <c r="I1223" s="74"/>
      <c r="J1223" s="77">
        <v>79751581</v>
      </c>
      <c r="K1223" s="176" t="s">
        <v>1646</v>
      </c>
      <c r="L1223" s="74"/>
      <c r="M1223" s="74">
        <v>1045</v>
      </c>
      <c r="N1223" s="74" t="s">
        <v>255</v>
      </c>
      <c r="O1223" s="74" t="s">
        <v>294</v>
      </c>
      <c r="P1223" s="78">
        <v>606254.97779999999</v>
      </c>
      <c r="Q1223" s="74"/>
      <c r="R1223" s="74"/>
      <c r="S1223" s="74"/>
      <c r="T1223" s="263"/>
      <c r="U1223" s="79"/>
      <c r="V1223" s="80" t="s">
        <v>256</v>
      </c>
      <c r="W1223" s="263"/>
      <c r="X1223" s="280">
        <v>43415</v>
      </c>
      <c r="Y1223" s="292"/>
      <c r="Z1223" s="292"/>
      <c r="AA1223" s="280">
        <v>43444</v>
      </c>
      <c r="AB1223" s="306">
        <v>30</v>
      </c>
      <c r="AC1223" s="263" t="s">
        <v>249</v>
      </c>
      <c r="AD1223" s="319" t="s">
        <v>256</v>
      </c>
      <c r="AE1223" s="324">
        <v>43447.366666666669</v>
      </c>
      <c r="AF1223" s="317">
        <v>2286154</v>
      </c>
      <c r="AG1223" s="263" t="s">
        <v>1648</v>
      </c>
      <c r="AH1223" s="263">
        <v>2286154</v>
      </c>
      <c r="AI1223" s="263">
        <v>0</v>
      </c>
      <c r="AJ1223" s="263" t="s">
        <v>1649</v>
      </c>
      <c r="AK1223" s="322" t="s">
        <v>1650</v>
      </c>
      <c r="AL1223" s="322">
        <v>0</v>
      </c>
      <c r="AM1223" s="79"/>
      <c r="AN1223" s="79" t="s">
        <v>25</v>
      </c>
      <c r="AO1223" s="79" t="s">
        <v>249</v>
      </c>
      <c r="AP1223" s="263"/>
      <c r="AQ1223" s="263"/>
      <c r="AR1223"/>
    </row>
    <row r="1224" spans="1:44" s="64" customFormat="1" ht="13.5" customHeight="1">
      <c r="A1224" s="73" t="s">
        <v>245</v>
      </c>
      <c r="B1224" s="74">
        <v>30</v>
      </c>
      <c r="C1224" s="74" t="s">
        <v>439</v>
      </c>
      <c r="D1224" s="75">
        <v>43501</v>
      </c>
      <c r="E1224" s="75">
        <v>43510</v>
      </c>
      <c r="F1224" s="76">
        <v>10</v>
      </c>
      <c r="G1224" s="74">
        <v>2</v>
      </c>
      <c r="H1224" s="74">
        <v>2019</v>
      </c>
      <c r="I1224" s="74"/>
      <c r="J1224" s="77">
        <v>79751581</v>
      </c>
      <c r="K1224" s="74" t="s">
        <v>1646</v>
      </c>
      <c r="L1224" s="74"/>
      <c r="M1224" s="74">
        <v>1045</v>
      </c>
      <c r="N1224" s="74" t="s">
        <v>255</v>
      </c>
      <c r="O1224" s="74" t="s">
        <v>294</v>
      </c>
      <c r="P1224" s="78">
        <v>622253.33330000006</v>
      </c>
      <c r="Q1224" s="74"/>
      <c r="R1224" s="74"/>
      <c r="S1224" s="74"/>
      <c r="T1224" s="263"/>
      <c r="U1224" s="79"/>
      <c r="V1224" s="80" t="s">
        <v>256</v>
      </c>
      <c r="W1224" s="263"/>
      <c r="X1224" s="280">
        <v>43501</v>
      </c>
      <c r="Y1224" s="292"/>
      <c r="Z1224" s="292"/>
      <c r="AA1224" s="280">
        <v>43510</v>
      </c>
      <c r="AB1224" s="298">
        <v>10</v>
      </c>
      <c r="AC1224" s="263" t="s">
        <v>249</v>
      </c>
      <c r="AD1224" s="319" t="s">
        <v>256</v>
      </c>
      <c r="AE1224" s="324">
        <v>43603.366666666669</v>
      </c>
      <c r="AF1224" s="317">
        <v>734835</v>
      </c>
      <c r="AG1224" s="263" t="s">
        <v>1651</v>
      </c>
      <c r="AH1224" s="263">
        <v>734835</v>
      </c>
      <c r="AI1224" s="263">
        <v>0</v>
      </c>
      <c r="AJ1224" s="263">
        <v>0</v>
      </c>
      <c r="AK1224" s="263" t="s">
        <v>249</v>
      </c>
      <c r="AL1224" s="263">
        <v>0</v>
      </c>
      <c r="AM1224" s="79"/>
      <c r="AN1224" s="79" t="s">
        <v>25</v>
      </c>
      <c r="AO1224" s="79" t="s">
        <v>249</v>
      </c>
      <c r="AP1224" s="263"/>
      <c r="AQ1224" s="263"/>
      <c r="AR1224"/>
    </row>
    <row r="1225" spans="1:44" s="64" customFormat="1" ht="13.5" customHeight="1">
      <c r="A1225" s="73" t="s">
        <v>245</v>
      </c>
      <c r="B1225" s="74">
        <v>30</v>
      </c>
      <c r="C1225" s="74" t="s">
        <v>439</v>
      </c>
      <c r="D1225" s="75">
        <v>43444</v>
      </c>
      <c r="E1225" s="75">
        <v>43452</v>
      </c>
      <c r="F1225" s="76">
        <v>9</v>
      </c>
      <c r="G1225" s="74">
        <v>12</v>
      </c>
      <c r="H1225" s="74">
        <v>2018</v>
      </c>
      <c r="I1225" s="74"/>
      <c r="J1225" s="77">
        <v>79751581</v>
      </c>
      <c r="K1225" s="74" t="s">
        <v>1646</v>
      </c>
      <c r="L1225" s="74"/>
      <c r="M1225" s="74">
        <v>1045</v>
      </c>
      <c r="N1225" s="74" t="s">
        <v>255</v>
      </c>
      <c r="O1225" s="74" t="s">
        <v>294</v>
      </c>
      <c r="P1225" s="78">
        <v>606254.97779999999</v>
      </c>
      <c r="Q1225" s="74"/>
      <c r="R1225" s="74"/>
      <c r="S1225" s="74"/>
      <c r="T1225" s="263"/>
      <c r="U1225" s="79"/>
      <c r="V1225" s="80" t="s">
        <v>256</v>
      </c>
      <c r="W1225" s="263"/>
      <c r="X1225" s="280">
        <v>43444</v>
      </c>
      <c r="Y1225" s="292"/>
      <c r="Z1225" s="292"/>
      <c r="AA1225" s="280">
        <v>43452</v>
      </c>
      <c r="AB1225" s="298">
        <v>9</v>
      </c>
      <c r="AC1225" s="263" t="s">
        <v>249</v>
      </c>
      <c r="AD1225" s="319" t="s">
        <v>256</v>
      </c>
      <c r="AE1225" s="324">
        <v>43469.366666666669</v>
      </c>
      <c r="AF1225" s="317">
        <v>2367803</v>
      </c>
      <c r="AG1225" s="263" t="s">
        <v>1652</v>
      </c>
      <c r="AH1225" s="263">
        <v>2367803</v>
      </c>
      <c r="AI1225" s="263">
        <v>0</v>
      </c>
      <c r="AJ1225" s="263" t="s">
        <v>1649</v>
      </c>
      <c r="AK1225" s="322" t="s">
        <v>1650</v>
      </c>
      <c r="AL1225" s="322">
        <v>0</v>
      </c>
      <c r="AM1225" s="79"/>
      <c r="AN1225" s="79" t="s">
        <v>25</v>
      </c>
      <c r="AO1225" s="79" t="s">
        <v>249</v>
      </c>
      <c r="AP1225" s="263"/>
      <c r="AQ1225" s="263"/>
      <c r="AR1225"/>
    </row>
    <row r="1226" spans="1:44" s="64" customFormat="1" ht="14.1" customHeight="1">
      <c r="A1226" s="73" t="s">
        <v>245</v>
      </c>
      <c r="B1226" s="74">
        <v>30</v>
      </c>
      <c r="C1226" s="74" t="s">
        <v>439</v>
      </c>
      <c r="D1226" s="75">
        <v>43511</v>
      </c>
      <c r="E1226" s="75">
        <v>43514</v>
      </c>
      <c r="F1226" s="76">
        <v>4</v>
      </c>
      <c r="G1226" s="74">
        <v>2</v>
      </c>
      <c r="H1226" s="74">
        <v>2019</v>
      </c>
      <c r="I1226" s="74"/>
      <c r="J1226" s="77">
        <v>79751581</v>
      </c>
      <c r="K1226" s="74" t="s">
        <v>1646</v>
      </c>
      <c r="L1226" s="74"/>
      <c r="M1226" s="74">
        <v>1045</v>
      </c>
      <c r="N1226" s="74" t="s">
        <v>255</v>
      </c>
      <c r="O1226" s="74" t="s">
        <v>294</v>
      </c>
      <c r="P1226" s="78">
        <v>666700</v>
      </c>
      <c r="Q1226" s="74"/>
      <c r="R1226" s="74"/>
      <c r="S1226" s="74"/>
      <c r="T1226" s="263"/>
      <c r="U1226" s="79"/>
      <c r="V1226" s="80" t="s">
        <v>256</v>
      </c>
      <c r="W1226" s="263"/>
      <c r="X1226" s="280">
        <v>43511</v>
      </c>
      <c r="Y1226" s="292"/>
      <c r="Z1226" s="292"/>
      <c r="AA1226" s="280">
        <v>43514</v>
      </c>
      <c r="AB1226" s="298">
        <v>4</v>
      </c>
      <c r="AC1226" s="263" t="s">
        <v>249</v>
      </c>
      <c r="AD1226" s="319" t="s">
        <v>256</v>
      </c>
      <c r="AE1226" s="324">
        <v>43522.366666666669</v>
      </c>
      <c r="AF1226" s="317">
        <v>2449451</v>
      </c>
      <c r="AG1226" s="263" t="s">
        <v>1653</v>
      </c>
      <c r="AH1226" s="263">
        <v>2449451</v>
      </c>
      <c r="AI1226" s="263">
        <v>0</v>
      </c>
      <c r="AJ1226" s="263">
        <v>0</v>
      </c>
      <c r="AK1226" s="263" t="s">
        <v>249</v>
      </c>
      <c r="AL1226" s="263">
        <v>0</v>
      </c>
      <c r="AM1226" s="79"/>
      <c r="AN1226" s="79" t="s">
        <v>25</v>
      </c>
      <c r="AO1226" s="79" t="s">
        <v>249</v>
      </c>
      <c r="AP1226" s="263"/>
      <c r="AQ1226" s="263"/>
      <c r="AR1226"/>
    </row>
    <row r="1227" spans="1:44" s="64" customFormat="1" ht="13.5" customHeight="1">
      <c r="A1227" s="73" t="s">
        <v>245</v>
      </c>
      <c r="B1227" s="74">
        <v>30</v>
      </c>
      <c r="C1227" s="74" t="s">
        <v>439</v>
      </c>
      <c r="D1227" s="75">
        <v>43539</v>
      </c>
      <c r="E1227" s="75">
        <v>43541</v>
      </c>
      <c r="F1227" s="76">
        <v>3</v>
      </c>
      <c r="G1227" s="74">
        <v>3</v>
      </c>
      <c r="H1227" s="74">
        <v>2019</v>
      </c>
      <c r="I1227" s="74"/>
      <c r="J1227" s="77">
        <v>79751581</v>
      </c>
      <c r="K1227" s="74" t="s">
        <v>1646</v>
      </c>
      <c r="L1227" s="74"/>
      <c r="M1227" s="74">
        <v>1045</v>
      </c>
      <c r="N1227" s="74" t="s">
        <v>255</v>
      </c>
      <c r="O1227" s="74" t="s">
        <v>294</v>
      </c>
      <c r="P1227" s="78">
        <v>666700</v>
      </c>
      <c r="Q1227" s="74"/>
      <c r="R1227" s="74"/>
      <c r="S1227" s="74"/>
      <c r="T1227" s="263"/>
      <c r="U1227" s="79"/>
      <c r="V1227" s="80" t="s">
        <v>256</v>
      </c>
      <c r="W1227" s="263"/>
      <c r="X1227" s="280">
        <v>43539</v>
      </c>
      <c r="Y1227" s="292"/>
      <c r="Z1227" s="292"/>
      <c r="AA1227" s="280">
        <v>43541</v>
      </c>
      <c r="AB1227" s="298">
        <v>3</v>
      </c>
      <c r="AC1227" s="263" t="s">
        <v>249</v>
      </c>
      <c r="AD1227" s="319" t="s">
        <v>256</v>
      </c>
      <c r="AE1227" s="324">
        <v>43610.367361111108</v>
      </c>
      <c r="AF1227" s="317">
        <v>1837087</v>
      </c>
      <c r="AG1227" s="263" t="s">
        <v>1654</v>
      </c>
      <c r="AH1227" s="263">
        <v>1837087</v>
      </c>
      <c r="AI1227" s="263">
        <v>0</v>
      </c>
      <c r="AJ1227" s="263">
        <v>0</v>
      </c>
      <c r="AK1227" s="263" t="s">
        <v>249</v>
      </c>
      <c r="AL1227" s="263">
        <v>0</v>
      </c>
      <c r="AM1227" s="79"/>
      <c r="AN1227" s="79" t="s">
        <v>25</v>
      </c>
      <c r="AO1227" s="79" t="s">
        <v>249</v>
      </c>
      <c r="AP1227" s="263"/>
      <c r="AQ1227" s="263"/>
      <c r="AR1227"/>
    </row>
    <row r="1228" spans="1:44" s="64" customFormat="1" ht="14.1" customHeight="1">
      <c r="A1228" s="73" t="s">
        <v>245</v>
      </c>
      <c r="B1228" s="74">
        <v>33</v>
      </c>
      <c r="C1228" s="74" t="s">
        <v>850</v>
      </c>
      <c r="D1228" s="75"/>
      <c r="E1228" s="75"/>
      <c r="F1228" s="76"/>
      <c r="G1228" s="74">
        <v>6</v>
      </c>
      <c r="H1228" s="74">
        <v>2016</v>
      </c>
      <c r="I1228" s="74">
        <v>2</v>
      </c>
      <c r="J1228" s="77">
        <v>79760130</v>
      </c>
      <c r="K1228" s="74" t="s">
        <v>1655</v>
      </c>
      <c r="L1228" s="74"/>
      <c r="M1228" s="74">
        <v>1038</v>
      </c>
      <c r="N1228" s="74" t="s">
        <v>248</v>
      </c>
      <c r="O1228" s="74" t="s">
        <v>499</v>
      </c>
      <c r="P1228" s="78">
        <v>91927.333299999998</v>
      </c>
      <c r="Q1228" s="74"/>
      <c r="R1228" s="74"/>
      <c r="S1228" s="74"/>
      <c r="T1228" s="263"/>
      <c r="U1228" s="79"/>
      <c r="V1228" s="79" t="s">
        <v>256</v>
      </c>
      <c r="W1228" s="263"/>
      <c r="X1228" s="280"/>
      <c r="Y1228" s="292"/>
      <c r="Z1228" s="292"/>
      <c r="AA1228" s="280"/>
      <c r="AB1228" s="298"/>
      <c r="AC1228" s="263"/>
      <c r="AD1228" s="263" t="s">
        <v>256</v>
      </c>
      <c r="AE1228" s="324">
        <v>43732.684027777781</v>
      </c>
      <c r="AF1228" s="317">
        <v>146667</v>
      </c>
      <c r="AG1228" s="263" t="s">
        <v>249</v>
      </c>
      <c r="AH1228" s="263">
        <v>0</v>
      </c>
      <c r="AI1228" s="263">
        <v>0</v>
      </c>
      <c r="AJ1228" s="263">
        <v>0</v>
      </c>
      <c r="AK1228" s="263" t="s">
        <v>249</v>
      </c>
      <c r="AL1228" s="263">
        <v>0</v>
      </c>
      <c r="AM1228" s="79"/>
      <c r="AN1228" s="79" t="s">
        <v>685</v>
      </c>
      <c r="AO1228" s="79" t="s">
        <v>249</v>
      </c>
      <c r="AP1228" s="263"/>
      <c r="AQ1228" s="263"/>
      <c r="AR1228"/>
    </row>
    <row r="1229" spans="1:44" s="64" customFormat="1" ht="14.1" customHeight="1">
      <c r="A1229" s="73" t="s">
        <v>245</v>
      </c>
      <c r="B1229" s="74">
        <v>33</v>
      </c>
      <c r="C1229" s="74" t="s">
        <v>850</v>
      </c>
      <c r="D1229" s="75"/>
      <c r="E1229" s="75"/>
      <c r="F1229" s="76"/>
      <c r="G1229" s="74">
        <v>6</v>
      </c>
      <c r="H1229" s="74">
        <v>2016</v>
      </c>
      <c r="I1229" s="74">
        <v>2</v>
      </c>
      <c r="J1229" s="77">
        <v>79760130</v>
      </c>
      <c r="K1229" s="74" t="s">
        <v>1655</v>
      </c>
      <c r="L1229" s="74"/>
      <c r="M1229" s="74">
        <v>1045</v>
      </c>
      <c r="N1229" s="74" t="s">
        <v>255</v>
      </c>
      <c r="O1229" s="74" t="s">
        <v>499</v>
      </c>
      <c r="P1229" s="78">
        <v>48891.333299999998</v>
      </c>
      <c r="Q1229" s="74"/>
      <c r="R1229" s="74"/>
      <c r="S1229" s="74"/>
      <c r="T1229" s="263"/>
      <c r="U1229" s="79"/>
      <c r="V1229" s="79" t="s">
        <v>256</v>
      </c>
      <c r="W1229" s="263"/>
      <c r="X1229" s="280"/>
      <c r="Y1229" s="292"/>
      <c r="Z1229" s="292"/>
      <c r="AA1229" s="280"/>
      <c r="AB1229" s="298"/>
      <c r="AC1229" s="263"/>
      <c r="AD1229" s="263" t="s">
        <v>256</v>
      </c>
      <c r="AE1229" s="324">
        <v>42579.684027777781</v>
      </c>
      <c r="AF1229" s="317">
        <v>73333</v>
      </c>
      <c r="AG1229" s="263" t="s">
        <v>249</v>
      </c>
      <c r="AH1229" s="263">
        <v>0</v>
      </c>
      <c r="AI1229" s="263">
        <v>0</v>
      </c>
      <c r="AJ1229" s="263">
        <v>0</v>
      </c>
      <c r="AK1229" s="263" t="s">
        <v>249</v>
      </c>
      <c r="AL1229" s="263">
        <v>0</v>
      </c>
      <c r="AM1229" s="79"/>
      <c r="AN1229" s="79" t="s">
        <v>25</v>
      </c>
      <c r="AO1229" s="79" t="s">
        <v>249</v>
      </c>
      <c r="AP1229" s="263"/>
      <c r="AQ1229" s="263"/>
      <c r="AR1229"/>
    </row>
    <row r="1230" spans="1:44" s="64" customFormat="1" ht="14.1" customHeight="1">
      <c r="A1230" s="73" t="s">
        <v>245</v>
      </c>
      <c r="B1230" s="74">
        <v>132</v>
      </c>
      <c r="C1230" s="74" t="s">
        <v>290</v>
      </c>
      <c r="D1230" s="75" t="s">
        <v>1656</v>
      </c>
      <c r="E1230" s="75" t="s">
        <v>1657</v>
      </c>
      <c r="F1230" s="76">
        <v>4</v>
      </c>
      <c r="G1230" s="74">
        <v>7</v>
      </c>
      <c r="H1230" s="74">
        <v>2019</v>
      </c>
      <c r="I1230" s="74">
        <v>2</v>
      </c>
      <c r="J1230" s="77">
        <v>79766461</v>
      </c>
      <c r="K1230" s="74" t="s">
        <v>1658</v>
      </c>
      <c r="L1230" s="74"/>
      <c r="M1230" s="74">
        <v>1038</v>
      </c>
      <c r="N1230" s="74" t="s">
        <v>248</v>
      </c>
      <c r="O1230" s="74" t="s">
        <v>477</v>
      </c>
      <c r="P1230" s="78">
        <v>55208</v>
      </c>
      <c r="Q1230" s="74"/>
      <c r="R1230" s="74"/>
      <c r="S1230" s="74"/>
      <c r="T1230" s="263"/>
      <c r="U1230" s="79"/>
      <c r="V1230" s="80" t="s">
        <v>461</v>
      </c>
      <c r="W1230" s="263"/>
      <c r="X1230" s="280" t="s">
        <v>1656</v>
      </c>
      <c r="Y1230" s="292"/>
      <c r="Z1230" s="292"/>
      <c r="AA1230" s="280" t="s">
        <v>1657</v>
      </c>
      <c r="AB1230" s="298">
        <v>4</v>
      </c>
      <c r="AC1230" s="263"/>
      <c r="AD1230" s="319" t="s">
        <v>26</v>
      </c>
      <c r="AE1230" s="324"/>
      <c r="AF1230" s="317">
        <v>0</v>
      </c>
      <c r="AG1230" s="263"/>
      <c r="AH1230" s="263"/>
      <c r="AI1230" s="263"/>
      <c r="AJ1230" s="263"/>
      <c r="AK1230" s="263"/>
      <c r="AL1230" s="263"/>
      <c r="AM1230" s="79"/>
      <c r="AN1230" s="79"/>
      <c r="AO1230" s="79"/>
      <c r="AP1230" s="263"/>
      <c r="AQ1230" s="263"/>
      <c r="AR1230"/>
    </row>
    <row r="1231" spans="1:44" s="64" customFormat="1" ht="14.1" hidden="1" customHeight="1">
      <c r="A1231" s="73" t="s">
        <v>245</v>
      </c>
      <c r="B1231" s="74">
        <v>132</v>
      </c>
      <c r="C1231" s="74" t="s">
        <v>290</v>
      </c>
      <c r="D1231" s="75"/>
      <c r="E1231" s="75"/>
      <c r="F1231" s="76"/>
      <c r="G1231" s="74"/>
      <c r="H1231" s="74"/>
      <c r="I1231" s="74"/>
      <c r="J1231" s="77">
        <v>79766461</v>
      </c>
      <c r="K1231" s="74" t="s">
        <v>1658</v>
      </c>
      <c r="L1231" s="74"/>
      <c r="M1231" s="74">
        <v>1038</v>
      </c>
      <c r="N1231" s="74" t="s">
        <v>248</v>
      </c>
      <c r="O1231" s="74" t="s">
        <v>249</v>
      </c>
      <c r="P1231" s="78">
        <v>110415</v>
      </c>
      <c r="Q1231" s="74"/>
      <c r="R1231" s="74"/>
      <c r="S1231" s="74"/>
      <c r="T1231" s="79"/>
      <c r="U1231" s="79"/>
      <c r="V1231" s="80" t="s">
        <v>260</v>
      </c>
      <c r="W1231" s="79" t="s">
        <v>249</v>
      </c>
      <c r="X1231" s="114"/>
      <c r="Y1231" s="82" t="s">
        <v>249</v>
      </c>
      <c r="Z1231" s="82" t="s">
        <v>249</v>
      </c>
      <c r="AA1231" s="114"/>
      <c r="AB1231" s="83"/>
      <c r="AC1231" s="79" t="s">
        <v>249</v>
      </c>
      <c r="AD1231" s="80"/>
      <c r="AE1231" s="245"/>
      <c r="AF1231" s="84">
        <v>0</v>
      </c>
      <c r="AG1231" s="79" t="s">
        <v>249</v>
      </c>
      <c r="AH1231" s="79" t="s">
        <v>249</v>
      </c>
      <c r="AI1231" s="79" t="s">
        <v>249</v>
      </c>
      <c r="AJ1231" s="79" t="s">
        <v>249</v>
      </c>
      <c r="AK1231" s="79" t="s">
        <v>249</v>
      </c>
      <c r="AL1231" s="79" t="s">
        <v>249</v>
      </c>
      <c r="AM1231" s="79" t="s">
        <v>261</v>
      </c>
      <c r="AN1231" s="79" t="s">
        <v>249</v>
      </c>
      <c r="AO1231" s="79" t="s">
        <v>249</v>
      </c>
      <c r="AP1231" s="79"/>
      <c r="AQ1231" s="79"/>
      <c r="AR1231"/>
    </row>
    <row r="1232" spans="1:44" s="64" customFormat="1" ht="14.1" hidden="1" customHeight="1">
      <c r="A1232" s="73" t="s">
        <v>245</v>
      </c>
      <c r="B1232" s="74">
        <v>132</v>
      </c>
      <c r="C1232" s="74" t="s">
        <v>290</v>
      </c>
      <c r="D1232" s="75"/>
      <c r="E1232" s="75"/>
      <c r="F1232" s="76"/>
      <c r="G1232" s="74"/>
      <c r="H1232" s="74"/>
      <c r="I1232" s="74"/>
      <c r="J1232" s="77">
        <v>79766461</v>
      </c>
      <c r="K1232" s="74" t="s">
        <v>1658</v>
      </c>
      <c r="L1232" s="74"/>
      <c r="M1232" s="74">
        <v>1038</v>
      </c>
      <c r="N1232" s="74" t="s">
        <v>248</v>
      </c>
      <c r="O1232" s="74" t="s">
        <v>294</v>
      </c>
      <c r="P1232" s="78">
        <v>110415</v>
      </c>
      <c r="Q1232" s="74"/>
      <c r="R1232" s="74"/>
      <c r="S1232" s="74"/>
      <c r="T1232" s="79"/>
      <c r="U1232" s="79"/>
      <c r="V1232" s="80" t="s">
        <v>260</v>
      </c>
      <c r="W1232" s="79" t="s">
        <v>249</v>
      </c>
      <c r="X1232" s="114"/>
      <c r="Y1232" s="82" t="s">
        <v>249</v>
      </c>
      <c r="Z1232" s="82" t="s">
        <v>249</v>
      </c>
      <c r="AA1232" s="114"/>
      <c r="AB1232" s="83"/>
      <c r="AC1232" s="79" t="s">
        <v>249</v>
      </c>
      <c r="AD1232" s="80"/>
      <c r="AE1232" s="245"/>
      <c r="AF1232" s="84">
        <v>0</v>
      </c>
      <c r="AG1232" s="79" t="s">
        <v>249</v>
      </c>
      <c r="AH1232" s="79" t="s">
        <v>249</v>
      </c>
      <c r="AI1232" s="79" t="s">
        <v>249</v>
      </c>
      <c r="AJ1232" s="79" t="s">
        <v>249</v>
      </c>
      <c r="AK1232" s="79" t="s">
        <v>249</v>
      </c>
      <c r="AL1232" s="79" t="s">
        <v>249</v>
      </c>
      <c r="AM1232" s="79" t="s">
        <v>261</v>
      </c>
      <c r="AN1232" s="79" t="s">
        <v>249</v>
      </c>
      <c r="AO1232" s="79" t="s">
        <v>249</v>
      </c>
      <c r="AP1232" s="79"/>
      <c r="AQ1232" s="79"/>
      <c r="AR1232"/>
    </row>
    <row r="1233" spans="1:44" s="64" customFormat="1" ht="14.1" customHeight="1">
      <c r="A1233" s="73" t="s">
        <v>245</v>
      </c>
      <c r="B1233" s="74">
        <v>132</v>
      </c>
      <c r="C1233" s="74" t="s">
        <v>290</v>
      </c>
      <c r="D1233" s="89">
        <v>43222</v>
      </c>
      <c r="E1233" s="89">
        <v>43222</v>
      </c>
      <c r="F1233" s="165">
        <v>1</v>
      </c>
      <c r="G1233" s="74"/>
      <c r="H1233" s="74"/>
      <c r="I1233" s="74"/>
      <c r="J1233" s="77">
        <v>79770271</v>
      </c>
      <c r="K1233" s="74" t="s">
        <v>1659</v>
      </c>
      <c r="L1233" s="74"/>
      <c r="M1233" s="74">
        <v>1045</v>
      </c>
      <c r="N1233" s="74" t="s">
        <v>255</v>
      </c>
      <c r="O1233" s="74" t="s">
        <v>477</v>
      </c>
      <c r="P1233" s="78">
        <v>26041.4</v>
      </c>
      <c r="Q1233" s="74"/>
      <c r="R1233" s="74"/>
      <c r="S1233" s="74"/>
      <c r="T1233" s="263"/>
      <c r="U1233" s="79"/>
      <c r="V1233" s="80" t="s">
        <v>26</v>
      </c>
      <c r="W1233" s="263"/>
      <c r="X1233" s="264">
        <v>43222</v>
      </c>
      <c r="Y1233" s="292"/>
      <c r="Z1233" s="292"/>
      <c r="AA1233" s="264">
        <v>43222</v>
      </c>
      <c r="AB1233" s="298">
        <v>1</v>
      </c>
      <c r="AC1233" s="263" t="s">
        <v>249</v>
      </c>
      <c r="AD1233" s="319" t="s">
        <v>26</v>
      </c>
      <c r="AE1233" s="324"/>
      <c r="AF1233" s="317">
        <v>0</v>
      </c>
      <c r="AG1233" s="263" t="s">
        <v>249</v>
      </c>
      <c r="AH1233" s="263" t="s">
        <v>249</v>
      </c>
      <c r="AI1233" s="263" t="s">
        <v>249</v>
      </c>
      <c r="AJ1233" s="263" t="s">
        <v>249</v>
      </c>
      <c r="AK1233" s="263" t="s">
        <v>249</v>
      </c>
      <c r="AL1233" s="263" t="s">
        <v>249</v>
      </c>
      <c r="AM1233" s="79"/>
      <c r="AN1233" s="79" t="s">
        <v>249</v>
      </c>
      <c r="AO1233" s="79" t="s">
        <v>249</v>
      </c>
      <c r="AP1233" s="263"/>
      <c r="AQ1233" s="263"/>
      <c r="AR1233"/>
    </row>
    <row r="1234" spans="1:44" s="64" customFormat="1" ht="14.1" customHeight="1">
      <c r="A1234" s="73" t="s">
        <v>245</v>
      </c>
      <c r="B1234" s="74">
        <v>132</v>
      </c>
      <c r="C1234" s="74" t="s">
        <v>290</v>
      </c>
      <c r="D1234" s="89">
        <v>43707</v>
      </c>
      <c r="E1234" s="89">
        <v>43707</v>
      </c>
      <c r="F1234" s="165">
        <v>1</v>
      </c>
      <c r="G1234" s="74"/>
      <c r="H1234" s="74"/>
      <c r="I1234" s="74"/>
      <c r="J1234" s="77">
        <v>79770271</v>
      </c>
      <c r="K1234" s="74" t="s">
        <v>1659</v>
      </c>
      <c r="L1234" s="74"/>
      <c r="M1234" s="74">
        <v>1038</v>
      </c>
      <c r="N1234" s="74" t="s">
        <v>248</v>
      </c>
      <c r="O1234" s="74" t="s">
        <v>477</v>
      </c>
      <c r="P1234" s="78">
        <v>52082.8</v>
      </c>
      <c r="Q1234" s="74"/>
      <c r="R1234" s="74"/>
      <c r="S1234" s="74"/>
      <c r="T1234" s="263"/>
      <c r="U1234" s="79"/>
      <c r="V1234" s="80" t="s">
        <v>26</v>
      </c>
      <c r="W1234" s="263"/>
      <c r="X1234" s="264">
        <v>43707</v>
      </c>
      <c r="Y1234" s="292"/>
      <c r="Z1234" s="292"/>
      <c r="AA1234" s="264">
        <v>43707</v>
      </c>
      <c r="AB1234" s="298">
        <v>1</v>
      </c>
      <c r="AC1234" s="263" t="s">
        <v>249</v>
      </c>
      <c r="AD1234" s="319" t="s">
        <v>26</v>
      </c>
      <c r="AE1234" s="324"/>
      <c r="AF1234" s="317">
        <v>0</v>
      </c>
      <c r="AG1234" s="263" t="s">
        <v>249</v>
      </c>
      <c r="AH1234" s="263" t="s">
        <v>249</v>
      </c>
      <c r="AI1234" s="263" t="s">
        <v>249</v>
      </c>
      <c r="AJ1234" s="263" t="s">
        <v>249</v>
      </c>
      <c r="AK1234" s="263" t="s">
        <v>249</v>
      </c>
      <c r="AL1234" s="263" t="s">
        <v>249</v>
      </c>
      <c r="AM1234" s="79"/>
      <c r="AN1234" s="79" t="s">
        <v>249</v>
      </c>
      <c r="AO1234" s="79" t="s">
        <v>249</v>
      </c>
      <c r="AP1234" s="263"/>
      <c r="AQ1234" s="263"/>
      <c r="AR1234"/>
    </row>
    <row r="1235" spans="1:44" s="64" customFormat="1" ht="14.1" customHeight="1">
      <c r="A1235" s="73" t="s">
        <v>245</v>
      </c>
      <c r="B1235" s="74">
        <v>134</v>
      </c>
      <c r="C1235" s="74" t="s">
        <v>600</v>
      </c>
      <c r="D1235" s="75" t="s">
        <v>1660</v>
      </c>
      <c r="E1235" s="75" t="s">
        <v>1661</v>
      </c>
      <c r="F1235" s="76">
        <v>3</v>
      </c>
      <c r="G1235" s="74">
        <v>4</v>
      </c>
      <c r="H1235" s="74">
        <v>2018</v>
      </c>
      <c r="I1235" s="74" t="s">
        <v>264</v>
      </c>
      <c r="J1235" s="77">
        <v>79828776</v>
      </c>
      <c r="K1235" s="74" t="s">
        <v>1662</v>
      </c>
      <c r="L1235" s="74"/>
      <c r="M1235" s="74" t="s">
        <v>266</v>
      </c>
      <c r="N1235" s="74" t="s">
        <v>267</v>
      </c>
      <c r="O1235" s="74" t="s">
        <v>30</v>
      </c>
      <c r="P1235" s="78" t="s">
        <v>267</v>
      </c>
      <c r="Q1235" s="74"/>
      <c r="R1235" s="74"/>
      <c r="S1235" s="74"/>
      <c r="T1235" s="263"/>
      <c r="U1235" s="79"/>
      <c r="V1235" s="80" t="s">
        <v>256</v>
      </c>
      <c r="W1235" s="263" t="s">
        <v>1663</v>
      </c>
      <c r="X1235" s="280" t="s">
        <v>1660</v>
      </c>
      <c r="Y1235" s="292" t="s">
        <v>257</v>
      </c>
      <c r="Z1235" s="292" t="s">
        <v>1664</v>
      </c>
      <c r="AA1235" s="280" t="s">
        <v>1661</v>
      </c>
      <c r="AB1235" s="298">
        <v>3</v>
      </c>
      <c r="AC1235" s="263" t="s">
        <v>249</v>
      </c>
      <c r="AD1235" s="319" t="s">
        <v>256</v>
      </c>
      <c r="AE1235" s="324">
        <v>43364.628472222219</v>
      </c>
      <c r="AF1235" s="317">
        <v>26041</v>
      </c>
      <c r="AG1235" s="263" t="s">
        <v>1665</v>
      </c>
      <c r="AH1235" s="263">
        <v>26041</v>
      </c>
      <c r="AI1235" s="263">
        <v>8354</v>
      </c>
      <c r="AJ1235" s="263" t="s">
        <v>1666</v>
      </c>
      <c r="AK1235" s="263" t="s">
        <v>1667</v>
      </c>
      <c r="AL1235" s="263">
        <v>0</v>
      </c>
      <c r="AM1235" s="79"/>
      <c r="AN1235" s="79" t="s">
        <v>25</v>
      </c>
      <c r="AO1235" s="79" t="s">
        <v>249</v>
      </c>
      <c r="AP1235" s="263"/>
      <c r="AQ1235" s="263"/>
      <c r="AR1235"/>
    </row>
    <row r="1236" spans="1:44" s="64" customFormat="1" ht="14.1" customHeight="1">
      <c r="A1236" s="73" t="s">
        <v>245</v>
      </c>
      <c r="B1236" s="74">
        <v>69</v>
      </c>
      <c r="C1236" s="74" t="s">
        <v>280</v>
      </c>
      <c r="D1236" s="75"/>
      <c r="E1236" s="75"/>
      <c r="F1236" s="76"/>
      <c r="G1236" s="74">
        <v>12</v>
      </c>
      <c r="H1236" s="74">
        <v>2016</v>
      </c>
      <c r="I1236" s="74">
        <v>1</v>
      </c>
      <c r="J1236" s="77">
        <v>79831160</v>
      </c>
      <c r="K1236" s="74" t="s">
        <v>1668</v>
      </c>
      <c r="L1236" s="74"/>
      <c r="M1236" s="74">
        <v>1045</v>
      </c>
      <c r="N1236" s="74" t="s">
        <v>255</v>
      </c>
      <c r="O1236" s="74" t="s">
        <v>34</v>
      </c>
      <c r="P1236" s="78">
        <v>22981.833299999998</v>
      </c>
      <c r="Q1236" s="74"/>
      <c r="R1236" s="74"/>
      <c r="S1236" s="74"/>
      <c r="T1236" s="263"/>
      <c r="U1236" s="79"/>
      <c r="V1236" s="79" t="s">
        <v>256</v>
      </c>
      <c r="W1236" s="263"/>
      <c r="X1236" s="280"/>
      <c r="Y1236" s="292"/>
      <c r="Z1236" s="292"/>
      <c r="AA1236" s="280"/>
      <c r="AB1236" s="298"/>
      <c r="AC1236" s="263"/>
      <c r="AD1236" s="263" t="s">
        <v>256</v>
      </c>
      <c r="AE1236" s="324"/>
      <c r="AF1236" s="317">
        <v>24433</v>
      </c>
      <c r="AG1236" s="263" t="s">
        <v>249</v>
      </c>
      <c r="AH1236" s="263" t="s">
        <v>249</v>
      </c>
      <c r="AI1236" s="263" t="s">
        <v>249</v>
      </c>
      <c r="AJ1236" s="263" t="s">
        <v>249</v>
      </c>
      <c r="AK1236" s="263" t="s">
        <v>249</v>
      </c>
      <c r="AL1236" s="263" t="s">
        <v>249</v>
      </c>
      <c r="AM1236" s="79"/>
      <c r="AN1236" s="79" t="s">
        <v>249</v>
      </c>
      <c r="AO1236" s="79" t="s">
        <v>249</v>
      </c>
      <c r="AP1236" s="263"/>
      <c r="AQ1236" s="263"/>
      <c r="AR1236"/>
    </row>
    <row r="1237" spans="1:44" s="64" customFormat="1" ht="14.1" customHeight="1">
      <c r="A1237" s="73" t="s">
        <v>245</v>
      </c>
      <c r="B1237" s="74">
        <v>69</v>
      </c>
      <c r="C1237" s="74" t="s">
        <v>280</v>
      </c>
      <c r="D1237" s="75"/>
      <c r="E1237" s="75"/>
      <c r="F1237" s="76"/>
      <c r="G1237" s="74">
        <v>12</v>
      </c>
      <c r="H1237" s="74">
        <v>2016</v>
      </c>
      <c r="I1237" s="74">
        <v>1</v>
      </c>
      <c r="J1237" s="77">
        <v>79831160</v>
      </c>
      <c r="K1237" s="74" t="s">
        <v>1668</v>
      </c>
      <c r="L1237" s="74"/>
      <c r="M1237" s="74">
        <v>1038</v>
      </c>
      <c r="N1237" s="74" t="s">
        <v>248</v>
      </c>
      <c r="O1237" s="74" t="s">
        <v>34</v>
      </c>
      <c r="P1237" s="78">
        <v>68945.5</v>
      </c>
      <c r="Q1237" s="74"/>
      <c r="R1237" s="74"/>
      <c r="S1237" s="74"/>
      <c r="T1237" s="263"/>
      <c r="U1237" s="79"/>
      <c r="V1237" s="79" t="s">
        <v>256</v>
      </c>
      <c r="W1237" s="263"/>
      <c r="X1237" s="280"/>
      <c r="Y1237" s="292"/>
      <c r="Z1237" s="292"/>
      <c r="AA1237" s="280"/>
      <c r="AB1237" s="298"/>
      <c r="AC1237" s="263"/>
      <c r="AD1237" s="263" t="s">
        <v>256</v>
      </c>
      <c r="AE1237" s="324"/>
      <c r="AF1237" s="317">
        <v>73300</v>
      </c>
      <c r="AG1237" s="263" t="s">
        <v>249</v>
      </c>
      <c r="AH1237" s="263" t="s">
        <v>249</v>
      </c>
      <c r="AI1237" s="263" t="s">
        <v>249</v>
      </c>
      <c r="AJ1237" s="263" t="s">
        <v>249</v>
      </c>
      <c r="AK1237" s="263" t="s">
        <v>249</v>
      </c>
      <c r="AL1237" s="263" t="s">
        <v>249</v>
      </c>
      <c r="AM1237" s="79"/>
      <c r="AN1237" s="79" t="s">
        <v>249</v>
      </c>
      <c r="AO1237" s="79" t="s">
        <v>249</v>
      </c>
      <c r="AP1237" s="263"/>
      <c r="AQ1237" s="263"/>
      <c r="AR1237"/>
    </row>
    <row r="1238" spans="1:44" s="64" customFormat="1" ht="14.1" customHeight="1">
      <c r="A1238" s="73" t="s">
        <v>245</v>
      </c>
      <c r="B1238" s="74">
        <v>69</v>
      </c>
      <c r="C1238" s="74" t="s">
        <v>280</v>
      </c>
      <c r="D1238" s="75"/>
      <c r="E1238" s="75"/>
      <c r="F1238" s="76"/>
      <c r="G1238" s="74">
        <v>11</v>
      </c>
      <c r="H1238" s="74">
        <v>2016</v>
      </c>
      <c r="I1238" s="74">
        <v>1</v>
      </c>
      <c r="J1238" s="77">
        <v>79831160</v>
      </c>
      <c r="K1238" s="74" t="s">
        <v>1668</v>
      </c>
      <c r="L1238" s="74"/>
      <c r="M1238" s="74">
        <v>1045</v>
      </c>
      <c r="N1238" s="74" t="s">
        <v>255</v>
      </c>
      <c r="O1238" s="74" t="s">
        <v>34</v>
      </c>
      <c r="P1238" s="78">
        <v>68945.5</v>
      </c>
      <c r="Q1238" s="74"/>
      <c r="R1238" s="74"/>
      <c r="S1238" s="74"/>
      <c r="T1238" s="263"/>
      <c r="U1238" s="79"/>
      <c r="V1238" s="79" t="s">
        <v>256</v>
      </c>
      <c r="W1238" s="263"/>
      <c r="X1238" s="280"/>
      <c r="Y1238" s="292"/>
      <c r="Z1238" s="292"/>
      <c r="AA1238" s="280"/>
      <c r="AB1238" s="298"/>
      <c r="AC1238" s="263"/>
      <c r="AD1238" s="263" t="s">
        <v>256</v>
      </c>
      <c r="AE1238" s="324"/>
      <c r="AF1238" s="317">
        <v>73300</v>
      </c>
      <c r="AG1238" s="263" t="s">
        <v>249</v>
      </c>
      <c r="AH1238" s="263" t="s">
        <v>249</v>
      </c>
      <c r="AI1238" s="263" t="s">
        <v>249</v>
      </c>
      <c r="AJ1238" s="263" t="s">
        <v>249</v>
      </c>
      <c r="AK1238" s="263" t="s">
        <v>249</v>
      </c>
      <c r="AL1238" s="263" t="s">
        <v>249</v>
      </c>
      <c r="AM1238" s="79"/>
      <c r="AN1238" s="79" t="s">
        <v>249</v>
      </c>
      <c r="AO1238" s="79" t="s">
        <v>249</v>
      </c>
      <c r="AP1238" s="263"/>
      <c r="AQ1238" s="263"/>
      <c r="AR1238"/>
    </row>
    <row r="1239" spans="1:44" s="64" customFormat="1" ht="14.1" customHeight="1">
      <c r="A1239" s="73" t="s">
        <v>245</v>
      </c>
      <c r="B1239" s="74">
        <v>69</v>
      </c>
      <c r="C1239" s="74" t="s">
        <v>280</v>
      </c>
      <c r="D1239" s="75"/>
      <c r="E1239" s="75"/>
      <c r="F1239" s="76"/>
      <c r="G1239" s="74">
        <v>11</v>
      </c>
      <c r="H1239" s="74">
        <v>2016</v>
      </c>
      <c r="I1239" s="74">
        <v>1</v>
      </c>
      <c r="J1239" s="77">
        <v>79831160</v>
      </c>
      <c r="K1239" s="74" t="s">
        <v>1668</v>
      </c>
      <c r="L1239" s="74"/>
      <c r="M1239" s="74">
        <v>1038</v>
      </c>
      <c r="N1239" s="74" t="s">
        <v>248</v>
      </c>
      <c r="O1239" s="74" t="s">
        <v>34</v>
      </c>
      <c r="P1239" s="78">
        <v>45963.666599999997</v>
      </c>
      <c r="Q1239" s="74"/>
      <c r="R1239" s="74"/>
      <c r="S1239" s="74"/>
      <c r="T1239" s="263"/>
      <c r="U1239" s="79"/>
      <c r="V1239" s="79" t="s">
        <v>256</v>
      </c>
      <c r="W1239" s="263"/>
      <c r="X1239" s="280"/>
      <c r="Y1239" s="292"/>
      <c r="Z1239" s="292"/>
      <c r="AA1239" s="280"/>
      <c r="AB1239" s="298"/>
      <c r="AC1239" s="263"/>
      <c r="AD1239" s="263" t="s">
        <v>256</v>
      </c>
      <c r="AE1239" s="324"/>
      <c r="AF1239" s="317">
        <v>48867</v>
      </c>
      <c r="AG1239" s="263" t="s">
        <v>249</v>
      </c>
      <c r="AH1239" s="263" t="s">
        <v>249</v>
      </c>
      <c r="AI1239" s="263" t="s">
        <v>249</v>
      </c>
      <c r="AJ1239" s="263" t="s">
        <v>249</v>
      </c>
      <c r="AK1239" s="263" t="s">
        <v>249</v>
      </c>
      <c r="AL1239" s="263" t="s">
        <v>249</v>
      </c>
      <c r="AM1239" s="79"/>
      <c r="AN1239" s="79" t="s">
        <v>249</v>
      </c>
      <c r="AO1239" s="79" t="s">
        <v>249</v>
      </c>
      <c r="AP1239" s="263"/>
      <c r="AQ1239" s="263"/>
      <c r="AR1239"/>
    </row>
    <row r="1240" spans="1:44" s="64" customFormat="1" ht="14.1" customHeight="1">
      <c r="A1240" s="73" t="s">
        <v>245</v>
      </c>
      <c r="B1240" s="74">
        <v>69</v>
      </c>
      <c r="C1240" s="74" t="s">
        <v>280</v>
      </c>
      <c r="D1240" s="75"/>
      <c r="E1240" s="75"/>
      <c r="F1240" s="76"/>
      <c r="G1240" s="74">
        <v>11</v>
      </c>
      <c r="H1240" s="74">
        <v>2016</v>
      </c>
      <c r="I1240" s="74">
        <v>2</v>
      </c>
      <c r="J1240" s="77">
        <v>79831160</v>
      </c>
      <c r="K1240" s="74" t="s">
        <v>1668</v>
      </c>
      <c r="L1240" s="74"/>
      <c r="M1240" s="74">
        <v>1038</v>
      </c>
      <c r="N1240" s="74" t="s">
        <v>248</v>
      </c>
      <c r="O1240" s="74" t="s">
        <v>34</v>
      </c>
      <c r="P1240" s="78">
        <v>45963.666599999997</v>
      </c>
      <c r="Q1240" s="74"/>
      <c r="R1240" s="74"/>
      <c r="S1240" s="74"/>
      <c r="T1240" s="263"/>
      <c r="U1240" s="79"/>
      <c r="V1240" s="79" t="s">
        <v>256</v>
      </c>
      <c r="W1240" s="263"/>
      <c r="X1240" s="280"/>
      <c r="Y1240" s="292"/>
      <c r="Z1240" s="292"/>
      <c r="AA1240" s="280"/>
      <c r="AB1240" s="298"/>
      <c r="AC1240" s="263"/>
      <c r="AD1240" s="263" t="s">
        <v>256</v>
      </c>
      <c r="AE1240" s="324"/>
      <c r="AF1240" s="317">
        <v>48867</v>
      </c>
      <c r="AG1240" s="263" t="s">
        <v>249</v>
      </c>
      <c r="AH1240" s="263" t="s">
        <v>249</v>
      </c>
      <c r="AI1240" s="263" t="s">
        <v>249</v>
      </c>
      <c r="AJ1240" s="263" t="s">
        <v>249</v>
      </c>
      <c r="AK1240" s="263" t="s">
        <v>249</v>
      </c>
      <c r="AL1240" s="263" t="s">
        <v>249</v>
      </c>
      <c r="AM1240" s="79"/>
      <c r="AN1240" s="79" t="s">
        <v>249</v>
      </c>
      <c r="AO1240" s="79" t="s">
        <v>249</v>
      </c>
      <c r="AP1240" s="263"/>
      <c r="AQ1240" s="263"/>
      <c r="AR1240"/>
    </row>
    <row r="1241" spans="1:44" s="64" customFormat="1" ht="14.1" customHeight="1">
      <c r="A1241" s="73" t="s">
        <v>245</v>
      </c>
      <c r="B1241" s="74">
        <v>69</v>
      </c>
      <c r="C1241" s="74" t="s">
        <v>280</v>
      </c>
      <c r="D1241" s="75"/>
      <c r="E1241" s="75"/>
      <c r="F1241" s="76"/>
      <c r="G1241" s="74">
        <v>8</v>
      </c>
      <c r="H1241" s="74">
        <v>2016</v>
      </c>
      <c r="I1241" s="74">
        <v>1</v>
      </c>
      <c r="J1241" s="77">
        <v>79831160</v>
      </c>
      <c r="K1241" s="74" t="s">
        <v>1668</v>
      </c>
      <c r="L1241" s="74"/>
      <c r="M1241" s="74">
        <v>1038</v>
      </c>
      <c r="N1241" s="74" t="s">
        <v>248</v>
      </c>
      <c r="O1241" s="74" t="s">
        <v>34</v>
      </c>
      <c r="P1241" s="78">
        <v>45963.666599999997</v>
      </c>
      <c r="Q1241" s="74"/>
      <c r="R1241" s="74"/>
      <c r="S1241" s="74"/>
      <c r="T1241" s="263"/>
      <c r="U1241" s="79"/>
      <c r="V1241" s="79" t="s">
        <v>256</v>
      </c>
      <c r="W1241" s="263"/>
      <c r="X1241" s="280"/>
      <c r="Y1241" s="292"/>
      <c r="Z1241" s="292"/>
      <c r="AA1241" s="280"/>
      <c r="AB1241" s="298"/>
      <c r="AC1241" s="263"/>
      <c r="AD1241" s="263" t="s">
        <v>256</v>
      </c>
      <c r="AE1241" s="324">
        <v>42710.384722222225</v>
      </c>
      <c r="AF1241" s="317">
        <v>48867</v>
      </c>
      <c r="AG1241" s="263" t="s">
        <v>1669</v>
      </c>
      <c r="AH1241" s="263">
        <v>68945</v>
      </c>
      <c r="AI1241" s="263">
        <v>0</v>
      </c>
      <c r="AJ1241" s="263">
        <v>0</v>
      </c>
      <c r="AK1241" s="263" t="s">
        <v>249</v>
      </c>
      <c r="AL1241" s="263">
        <v>0</v>
      </c>
      <c r="AM1241" s="79"/>
      <c r="AN1241" s="79" t="s">
        <v>25</v>
      </c>
      <c r="AO1241" s="79" t="s">
        <v>249</v>
      </c>
      <c r="AP1241" s="263"/>
      <c r="AQ1241" s="263"/>
      <c r="AR1241"/>
    </row>
    <row r="1242" spans="1:44" s="64" customFormat="1" ht="14.1" customHeight="1">
      <c r="A1242" s="73" t="s">
        <v>245</v>
      </c>
      <c r="B1242" s="74">
        <v>132</v>
      </c>
      <c r="C1242" s="74" t="s">
        <v>290</v>
      </c>
      <c r="D1242" s="75">
        <v>43282</v>
      </c>
      <c r="E1242" s="75">
        <v>43283</v>
      </c>
      <c r="F1242" s="76">
        <v>2</v>
      </c>
      <c r="G1242" s="74">
        <v>7</v>
      </c>
      <c r="H1242" s="74">
        <v>2018</v>
      </c>
      <c r="I1242" s="74">
        <v>1</v>
      </c>
      <c r="J1242" s="77">
        <v>79832675</v>
      </c>
      <c r="K1242" s="74" t="s">
        <v>1670</v>
      </c>
      <c r="L1242" s="74"/>
      <c r="M1242" s="74">
        <v>1038</v>
      </c>
      <c r="N1242" s="74" t="s">
        <v>248</v>
      </c>
      <c r="O1242" s="74" t="s">
        <v>34</v>
      </c>
      <c r="P1242" s="78">
        <v>52082.8</v>
      </c>
      <c r="Q1242" s="74"/>
      <c r="R1242" s="74"/>
      <c r="S1242" s="74"/>
      <c r="T1242" s="263"/>
      <c r="U1242" s="79"/>
      <c r="V1242" s="80" t="s">
        <v>256</v>
      </c>
      <c r="W1242" s="263" t="s">
        <v>249</v>
      </c>
      <c r="X1242" s="280">
        <v>43282</v>
      </c>
      <c r="Y1242" s="292" t="s">
        <v>249</v>
      </c>
      <c r="Z1242" s="292" t="s">
        <v>249</v>
      </c>
      <c r="AA1242" s="280">
        <v>43283</v>
      </c>
      <c r="AB1242" s="299">
        <v>2</v>
      </c>
      <c r="AC1242" s="263" t="s">
        <v>249</v>
      </c>
      <c r="AD1242" s="319" t="s">
        <v>256</v>
      </c>
      <c r="AE1242" s="324"/>
      <c r="AF1242" s="317">
        <v>53333</v>
      </c>
      <c r="AG1242" s="263"/>
      <c r="AH1242" s="263"/>
      <c r="AI1242" s="263"/>
      <c r="AJ1242" s="263"/>
      <c r="AK1242" s="263"/>
      <c r="AL1242" s="263"/>
      <c r="AM1242" s="79"/>
      <c r="AN1242" s="79"/>
      <c r="AO1242" s="79"/>
      <c r="AP1242" s="263"/>
      <c r="AQ1242" s="263"/>
      <c r="AR1242"/>
    </row>
    <row r="1243" spans="1:44" s="64" customFormat="1" ht="14.1" customHeight="1">
      <c r="A1243" s="73" t="s">
        <v>245</v>
      </c>
      <c r="B1243" s="74">
        <v>132</v>
      </c>
      <c r="C1243" s="74" t="s">
        <v>290</v>
      </c>
      <c r="D1243" s="75">
        <v>43292</v>
      </c>
      <c r="E1243" s="75">
        <v>43293</v>
      </c>
      <c r="F1243" s="76">
        <v>2</v>
      </c>
      <c r="G1243" s="74">
        <v>7</v>
      </c>
      <c r="H1243" s="74">
        <v>2018</v>
      </c>
      <c r="I1243" s="74">
        <v>1</v>
      </c>
      <c r="J1243" s="77">
        <v>79832675</v>
      </c>
      <c r="K1243" s="74" t="s">
        <v>1670</v>
      </c>
      <c r="L1243" s="74"/>
      <c r="M1243" s="74">
        <v>1038</v>
      </c>
      <c r="N1243" s="74" t="s">
        <v>248</v>
      </c>
      <c r="O1243" s="74" t="s">
        <v>34</v>
      </c>
      <c r="P1243" s="78">
        <v>52082.8</v>
      </c>
      <c r="Q1243" s="74"/>
      <c r="R1243" s="74"/>
      <c r="S1243" s="74"/>
      <c r="T1243" s="263"/>
      <c r="U1243" s="79"/>
      <c r="V1243" s="80" t="s">
        <v>256</v>
      </c>
      <c r="W1243" s="263" t="s">
        <v>249</v>
      </c>
      <c r="X1243" s="280">
        <v>43292</v>
      </c>
      <c r="Y1243" s="292" t="s">
        <v>249</v>
      </c>
      <c r="Z1243" s="292" t="s">
        <v>249</v>
      </c>
      <c r="AA1243" s="280">
        <v>43293</v>
      </c>
      <c r="AB1243" s="299">
        <v>2</v>
      </c>
      <c r="AC1243" s="263" t="s">
        <v>249</v>
      </c>
      <c r="AD1243" s="319" t="s">
        <v>256</v>
      </c>
      <c r="AE1243" s="324"/>
      <c r="AF1243" s="317">
        <v>53333</v>
      </c>
      <c r="AG1243" s="263"/>
      <c r="AH1243" s="263"/>
      <c r="AI1243" s="263"/>
      <c r="AJ1243" s="263"/>
      <c r="AK1243" s="263"/>
      <c r="AL1243" s="263"/>
      <c r="AM1243" s="79"/>
      <c r="AN1243" s="79"/>
      <c r="AO1243" s="79"/>
      <c r="AP1243" s="263"/>
      <c r="AQ1243" s="263"/>
      <c r="AR1243"/>
    </row>
    <row r="1244" spans="1:44" s="64" customFormat="1" ht="14.1" customHeight="1">
      <c r="A1244" s="73" t="s">
        <v>245</v>
      </c>
      <c r="B1244" s="74">
        <v>132</v>
      </c>
      <c r="C1244" s="74" t="s">
        <v>290</v>
      </c>
      <c r="D1244" s="75">
        <v>43346</v>
      </c>
      <c r="E1244" s="75">
        <v>43346</v>
      </c>
      <c r="F1244" s="76">
        <v>1</v>
      </c>
      <c r="G1244" s="74">
        <v>9</v>
      </c>
      <c r="H1244" s="74">
        <v>2018</v>
      </c>
      <c r="I1244" s="74">
        <v>1</v>
      </c>
      <c r="J1244" s="77">
        <v>79832675</v>
      </c>
      <c r="K1244" s="74" t="s">
        <v>1670</v>
      </c>
      <c r="L1244" s="74"/>
      <c r="M1244" s="74">
        <v>1038</v>
      </c>
      <c r="N1244" s="74" t="s">
        <v>248</v>
      </c>
      <c r="O1244" s="74" t="s">
        <v>34</v>
      </c>
      <c r="P1244" s="78">
        <v>26041.4</v>
      </c>
      <c r="Q1244" s="74"/>
      <c r="R1244" s="74"/>
      <c r="S1244" s="74"/>
      <c r="T1244" s="263"/>
      <c r="U1244" s="79"/>
      <c r="V1244" s="80" t="s">
        <v>256</v>
      </c>
      <c r="W1244" s="263" t="s">
        <v>249</v>
      </c>
      <c r="X1244" s="280">
        <v>43346</v>
      </c>
      <c r="Y1244" s="292" t="s">
        <v>249</v>
      </c>
      <c r="Z1244" s="292" t="s">
        <v>249</v>
      </c>
      <c r="AA1244" s="280">
        <v>43346</v>
      </c>
      <c r="AB1244" s="299">
        <v>1</v>
      </c>
      <c r="AC1244" s="263" t="s">
        <v>249</v>
      </c>
      <c r="AD1244" s="319" t="s">
        <v>256</v>
      </c>
      <c r="AE1244" s="324"/>
      <c r="AF1244" s="317">
        <v>26667</v>
      </c>
      <c r="AG1244" s="263"/>
      <c r="AH1244" s="263"/>
      <c r="AI1244" s="263"/>
      <c r="AJ1244" s="263"/>
      <c r="AK1244" s="263"/>
      <c r="AL1244" s="263"/>
      <c r="AM1244" s="79"/>
      <c r="AN1244" s="79"/>
      <c r="AO1244" s="79"/>
      <c r="AP1244" s="263"/>
      <c r="AQ1244" s="263"/>
      <c r="AR1244"/>
    </row>
    <row r="1245" spans="1:44" s="64" customFormat="1" ht="14.1" customHeight="1">
      <c r="A1245" s="73" t="s">
        <v>245</v>
      </c>
      <c r="B1245" s="74">
        <v>132</v>
      </c>
      <c r="C1245" s="74" t="s">
        <v>290</v>
      </c>
      <c r="D1245" s="75">
        <v>43374</v>
      </c>
      <c r="E1245" s="75">
        <v>43377</v>
      </c>
      <c r="F1245" s="76">
        <v>4</v>
      </c>
      <c r="G1245" s="74">
        <v>10</v>
      </c>
      <c r="H1245" s="74">
        <v>2018</v>
      </c>
      <c r="I1245" s="74">
        <v>2</v>
      </c>
      <c r="J1245" s="77">
        <v>79832675</v>
      </c>
      <c r="K1245" s="74" t="s">
        <v>1670</v>
      </c>
      <c r="L1245" s="74"/>
      <c r="M1245" s="74">
        <v>1038</v>
      </c>
      <c r="N1245" s="74" t="s">
        <v>248</v>
      </c>
      <c r="O1245" s="74" t="s">
        <v>34</v>
      </c>
      <c r="P1245" s="78">
        <v>55207.7333</v>
      </c>
      <c r="Q1245" s="74"/>
      <c r="R1245" s="74"/>
      <c r="S1245" s="74"/>
      <c r="T1245" s="263"/>
      <c r="U1245" s="79"/>
      <c r="V1245" s="80" t="s">
        <v>256</v>
      </c>
      <c r="W1245" s="263" t="s">
        <v>249</v>
      </c>
      <c r="X1245" s="280">
        <v>43374</v>
      </c>
      <c r="Y1245" s="292" t="s">
        <v>249</v>
      </c>
      <c r="Z1245" s="292" t="s">
        <v>249</v>
      </c>
      <c r="AA1245" s="280">
        <v>43377</v>
      </c>
      <c r="AB1245" s="298">
        <v>4</v>
      </c>
      <c r="AC1245" s="263" t="s">
        <v>249</v>
      </c>
      <c r="AD1245" s="319" t="s">
        <v>256</v>
      </c>
      <c r="AE1245" s="324"/>
      <c r="AF1245" s="317">
        <v>55208</v>
      </c>
      <c r="AG1245" s="263" t="s">
        <v>249</v>
      </c>
      <c r="AH1245" s="263" t="s">
        <v>249</v>
      </c>
      <c r="AI1245" s="263" t="s">
        <v>249</v>
      </c>
      <c r="AJ1245" s="263" t="s">
        <v>249</v>
      </c>
      <c r="AK1245" s="263" t="s">
        <v>249</v>
      </c>
      <c r="AL1245" s="263" t="s">
        <v>249</v>
      </c>
      <c r="AM1245" s="79"/>
      <c r="AN1245" s="79" t="s">
        <v>249</v>
      </c>
      <c r="AO1245" s="79" t="s">
        <v>249</v>
      </c>
      <c r="AP1245" s="263"/>
      <c r="AQ1245" s="263"/>
      <c r="AR1245"/>
    </row>
    <row r="1246" spans="1:44" s="64" customFormat="1" ht="14.1" customHeight="1">
      <c r="A1246" s="73" t="s">
        <v>245</v>
      </c>
      <c r="B1246" s="74">
        <v>69</v>
      </c>
      <c r="C1246" s="74" t="s">
        <v>280</v>
      </c>
      <c r="D1246" s="75">
        <v>43588</v>
      </c>
      <c r="E1246" s="75">
        <v>43589</v>
      </c>
      <c r="F1246" s="76">
        <v>2</v>
      </c>
      <c r="G1246" s="74">
        <v>5</v>
      </c>
      <c r="H1246" s="74">
        <v>2019</v>
      </c>
      <c r="I1246" s="74"/>
      <c r="J1246" s="77">
        <v>79836273</v>
      </c>
      <c r="K1246" s="74" t="s">
        <v>1671</v>
      </c>
      <c r="L1246" s="74"/>
      <c r="M1246" s="74">
        <v>1053</v>
      </c>
      <c r="N1246" s="74" t="s">
        <v>36</v>
      </c>
      <c r="O1246" s="74" t="s">
        <v>477</v>
      </c>
      <c r="P1246" s="78">
        <v>80000</v>
      </c>
      <c r="Q1246" s="74"/>
      <c r="R1246" s="74"/>
      <c r="S1246" s="74"/>
      <c r="T1246" s="263"/>
      <c r="U1246" s="79"/>
      <c r="V1246" s="79" t="s">
        <v>26</v>
      </c>
      <c r="W1246" s="263"/>
      <c r="X1246" s="286">
        <v>43588</v>
      </c>
      <c r="Y1246" s="292"/>
      <c r="Z1246" s="292"/>
      <c r="AA1246" s="286">
        <v>43589</v>
      </c>
      <c r="AB1246" s="298">
        <v>2</v>
      </c>
      <c r="AC1246" s="263"/>
      <c r="AD1246" s="263" t="s">
        <v>26</v>
      </c>
      <c r="AE1246" s="324"/>
      <c r="AF1246" s="317">
        <v>0</v>
      </c>
      <c r="AG1246" s="263" t="s">
        <v>249</v>
      </c>
      <c r="AH1246" s="263"/>
      <c r="AI1246" s="263"/>
      <c r="AJ1246" s="263"/>
      <c r="AK1246" s="263" t="s">
        <v>249</v>
      </c>
      <c r="AL1246" s="263"/>
      <c r="AM1246" s="79"/>
      <c r="AN1246" s="79" t="s">
        <v>249</v>
      </c>
      <c r="AO1246" s="79" t="s">
        <v>249</v>
      </c>
      <c r="AP1246" s="263" t="s">
        <v>250</v>
      </c>
      <c r="AQ1246" s="263"/>
      <c r="AR1246"/>
    </row>
    <row r="1247" spans="1:44" s="64" customFormat="1" ht="14.1" customHeight="1">
      <c r="A1247" s="73" t="s">
        <v>245</v>
      </c>
      <c r="B1247" s="74">
        <v>69</v>
      </c>
      <c r="C1247" s="74" t="s">
        <v>280</v>
      </c>
      <c r="D1247" s="75">
        <v>43587</v>
      </c>
      <c r="E1247" s="75">
        <v>43587</v>
      </c>
      <c r="F1247" s="76">
        <v>1</v>
      </c>
      <c r="G1247" s="74">
        <v>5</v>
      </c>
      <c r="H1247" s="74">
        <v>2019</v>
      </c>
      <c r="I1247" s="74"/>
      <c r="J1247" s="77">
        <v>79836273</v>
      </c>
      <c r="K1247" s="74" t="s">
        <v>1671</v>
      </c>
      <c r="L1247" s="74"/>
      <c r="M1247" s="74">
        <v>1046</v>
      </c>
      <c r="N1247" s="74" t="s">
        <v>274</v>
      </c>
      <c r="O1247" s="74" t="s">
        <v>477</v>
      </c>
      <c r="P1247" s="78">
        <v>27603.866600000001</v>
      </c>
      <c r="Q1247" s="74"/>
      <c r="R1247" s="74"/>
      <c r="S1247" s="74"/>
      <c r="T1247" s="263"/>
      <c r="U1247" s="79"/>
      <c r="V1247" s="80" t="s">
        <v>256</v>
      </c>
      <c r="W1247" s="263"/>
      <c r="X1247" s="286">
        <v>43587</v>
      </c>
      <c r="Y1247" s="292"/>
      <c r="Z1247" s="292"/>
      <c r="AA1247" s="286">
        <v>43587</v>
      </c>
      <c r="AB1247" s="298"/>
      <c r="AC1247" s="263" t="s">
        <v>249</v>
      </c>
      <c r="AD1247" s="319" t="s">
        <v>256</v>
      </c>
      <c r="AE1247" s="324"/>
      <c r="AF1247" s="317">
        <v>0</v>
      </c>
      <c r="AG1247" s="263" t="s">
        <v>249</v>
      </c>
      <c r="AH1247" s="263" t="s">
        <v>249</v>
      </c>
      <c r="AI1247" s="263" t="s">
        <v>249</v>
      </c>
      <c r="AJ1247" s="263" t="s">
        <v>249</v>
      </c>
      <c r="AK1247" s="263" t="s">
        <v>249</v>
      </c>
      <c r="AL1247" s="356">
        <v>29270</v>
      </c>
      <c r="AM1247" s="79"/>
      <c r="AN1247" s="79" t="s">
        <v>249</v>
      </c>
      <c r="AO1247" s="79" t="s">
        <v>249</v>
      </c>
      <c r="AP1247" s="263"/>
      <c r="AQ1247" s="263"/>
      <c r="AR1247"/>
    </row>
    <row r="1248" spans="1:44" s="64" customFormat="1" ht="14.1" customHeight="1">
      <c r="A1248" s="73" t="s">
        <v>245</v>
      </c>
      <c r="B1248" s="74">
        <v>12</v>
      </c>
      <c r="C1248" s="74" t="s">
        <v>45</v>
      </c>
      <c r="D1248" s="75"/>
      <c r="E1248" s="75"/>
      <c r="F1248" s="76"/>
      <c r="G1248" s="74">
        <v>6</v>
      </c>
      <c r="H1248" s="74">
        <v>2016</v>
      </c>
      <c r="I1248" s="74">
        <v>2</v>
      </c>
      <c r="J1248" s="77">
        <v>79843002</v>
      </c>
      <c r="K1248" s="74" t="s">
        <v>1672</v>
      </c>
      <c r="L1248" s="74"/>
      <c r="M1248" s="74">
        <v>1038</v>
      </c>
      <c r="N1248" s="74" t="s">
        <v>248</v>
      </c>
      <c r="O1248" s="74" t="s">
        <v>34</v>
      </c>
      <c r="P1248" s="78">
        <v>45963.666599999997</v>
      </c>
      <c r="Q1248" s="74"/>
      <c r="R1248" s="74"/>
      <c r="S1248" s="74"/>
      <c r="T1248" s="263"/>
      <c r="U1248" s="79"/>
      <c r="V1248" s="79" t="s">
        <v>256</v>
      </c>
      <c r="W1248" s="263"/>
      <c r="X1248" s="280"/>
      <c r="Y1248" s="292"/>
      <c r="Z1248" s="292"/>
      <c r="AA1248" s="280"/>
      <c r="AB1248" s="298"/>
      <c r="AC1248" s="263"/>
      <c r="AD1248" s="263" t="s">
        <v>256</v>
      </c>
      <c r="AE1248" s="324">
        <v>42560.467361111114</v>
      </c>
      <c r="AF1248" s="317">
        <v>45964</v>
      </c>
      <c r="AG1248" s="263" t="s">
        <v>1673</v>
      </c>
      <c r="AH1248" s="263">
        <v>229818</v>
      </c>
      <c r="AI1248" s="263">
        <v>0</v>
      </c>
      <c r="AJ1248" s="263">
        <v>0</v>
      </c>
      <c r="AK1248" s="263" t="s">
        <v>249</v>
      </c>
      <c r="AL1248" s="263">
        <v>0</v>
      </c>
      <c r="AM1248" s="79"/>
      <c r="AN1248" s="79" t="s">
        <v>25</v>
      </c>
      <c r="AO1248" s="79" t="s">
        <v>249</v>
      </c>
      <c r="AP1248" s="263"/>
      <c r="AQ1248" s="263"/>
      <c r="AR1248"/>
    </row>
    <row r="1249" spans="1:44" s="64" customFormat="1" ht="14.1" customHeight="1">
      <c r="A1249" s="73" t="s">
        <v>245</v>
      </c>
      <c r="B1249" s="74">
        <v>12</v>
      </c>
      <c r="C1249" s="74" t="s">
        <v>45</v>
      </c>
      <c r="D1249" s="75"/>
      <c r="E1249" s="75"/>
      <c r="F1249" s="76"/>
      <c r="G1249" s="74">
        <v>6</v>
      </c>
      <c r="H1249" s="74">
        <v>2016</v>
      </c>
      <c r="I1249" s="74">
        <v>2</v>
      </c>
      <c r="J1249" s="77">
        <v>79843002</v>
      </c>
      <c r="K1249" s="74" t="s">
        <v>1672</v>
      </c>
      <c r="L1249" s="74"/>
      <c r="M1249" s="74">
        <v>1045</v>
      </c>
      <c r="N1249" s="74" t="s">
        <v>255</v>
      </c>
      <c r="O1249" s="74" t="s">
        <v>34</v>
      </c>
      <c r="P1249" s="78">
        <v>229818.3333</v>
      </c>
      <c r="Q1249" s="74"/>
      <c r="R1249" s="74"/>
      <c r="S1249" s="74"/>
      <c r="T1249" s="263"/>
      <c r="U1249" s="79"/>
      <c r="V1249" s="79" t="s">
        <v>256</v>
      </c>
      <c r="W1249" s="263"/>
      <c r="X1249" s="280"/>
      <c r="Y1249" s="292"/>
      <c r="Z1249" s="292"/>
      <c r="AA1249" s="280"/>
      <c r="AB1249" s="298"/>
      <c r="AC1249" s="263"/>
      <c r="AD1249" s="263" t="s">
        <v>256</v>
      </c>
      <c r="AE1249" s="324"/>
      <c r="AF1249" s="317">
        <v>229818</v>
      </c>
      <c r="AG1249" s="263" t="s">
        <v>249</v>
      </c>
      <c r="AH1249" s="263" t="s">
        <v>249</v>
      </c>
      <c r="AI1249" s="263" t="s">
        <v>249</v>
      </c>
      <c r="AJ1249" s="263" t="s">
        <v>249</v>
      </c>
      <c r="AK1249" s="263" t="s">
        <v>249</v>
      </c>
      <c r="AL1249" s="263" t="s">
        <v>249</v>
      </c>
      <c r="AM1249" s="79"/>
      <c r="AN1249" s="79" t="s">
        <v>249</v>
      </c>
      <c r="AO1249" s="79" t="s">
        <v>249</v>
      </c>
      <c r="AP1249" s="263"/>
      <c r="AQ1249" s="263"/>
      <c r="AR1249"/>
    </row>
    <row r="1250" spans="1:44" s="64" customFormat="1" ht="14.1" customHeight="1">
      <c r="A1250" s="73" t="s">
        <v>245</v>
      </c>
      <c r="B1250" s="74">
        <v>129</v>
      </c>
      <c r="C1250" s="74" t="s">
        <v>451</v>
      </c>
      <c r="D1250" s="75"/>
      <c r="E1250" s="75"/>
      <c r="F1250" s="76"/>
      <c r="G1250" s="74">
        <v>11</v>
      </c>
      <c r="H1250" s="74">
        <v>2018</v>
      </c>
      <c r="I1250" s="74">
        <v>2</v>
      </c>
      <c r="J1250" s="77">
        <v>79862654</v>
      </c>
      <c r="K1250" s="74" t="s">
        <v>1674</v>
      </c>
      <c r="L1250" s="74"/>
      <c r="M1250" s="74">
        <v>1038</v>
      </c>
      <c r="N1250" s="74" t="s">
        <v>248</v>
      </c>
      <c r="O1250" s="74" t="s">
        <v>294</v>
      </c>
      <c r="P1250" s="78">
        <v>26041.4</v>
      </c>
      <c r="Q1250" s="74"/>
      <c r="R1250" s="74"/>
      <c r="S1250" s="74"/>
      <c r="T1250" s="263">
        <v>0</v>
      </c>
      <c r="U1250" s="79"/>
      <c r="V1250" s="80" t="s">
        <v>256</v>
      </c>
      <c r="W1250" s="263"/>
      <c r="X1250" s="280"/>
      <c r="Y1250" s="292"/>
      <c r="Z1250" s="292"/>
      <c r="AA1250" s="280"/>
      <c r="AB1250" s="298"/>
      <c r="AC1250" s="263"/>
      <c r="AD1250" s="319" t="s">
        <v>256</v>
      </c>
      <c r="AE1250" s="324"/>
      <c r="AF1250" s="317">
        <v>36667</v>
      </c>
      <c r="AG1250" s="263"/>
      <c r="AH1250" s="263"/>
      <c r="AI1250" s="263"/>
      <c r="AJ1250" s="263"/>
      <c r="AK1250" s="263"/>
      <c r="AL1250" s="263"/>
      <c r="AM1250" s="79"/>
      <c r="AN1250" s="79"/>
      <c r="AO1250" s="79"/>
      <c r="AP1250" s="263"/>
      <c r="AQ1250" s="263"/>
      <c r="AR1250"/>
    </row>
    <row r="1251" spans="1:44" s="64" customFormat="1" ht="14.1" customHeight="1">
      <c r="A1251" s="73" t="s">
        <v>245</v>
      </c>
      <c r="B1251" s="74">
        <v>23</v>
      </c>
      <c r="C1251" s="74" t="s">
        <v>348</v>
      </c>
      <c r="D1251" s="75"/>
      <c r="E1251" s="75"/>
      <c r="F1251" s="76"/>
      <c r="G1251" s="74">
        <v>1</v>
      </c>
      <c r="H1251" s="74">
        <v>2016</v>
      </c>
      <c r="I1251" s="74">
        <v>2</v>
      </c>
      <c r="J1251" s="77">
        <v>79879364</v>
      </c>
      <c r="K1251" s="74" t="s">
        <v>1675</v>
      </c>
      <c r="L1251" s="74"/>
      <c r="M1251" s="74">
        <v>1038</v>
      </c>
      <c r="N1251" s="74" t="s">
        <v>248</v>
      </c>
      <c r="O1251" s="74" t="s">
        <v>477</v>
      </c>
      <c r="P1251" s="78">
        <v>45963.666599999997</v>
      </c>
      <c r="Q1251" s="74"/>
      <c r="R1251" s="74"/>
      <c r="S1251" s="74"/>
      <c r="T1251" s="263"/>
      <c r="U1251" s="79"/>
      <c r="V1251" s="79" t="s">
        <v>256</v>
      </c>
      <c r="W1251" s="263"/>
      <c r="X1251" s="280"/>
      <c r="Y1251" s="292"/>
      <c r="Z1251" s="292"/>
      <c r="AA1251" s="280"/>
      <c r="AB1251" s="298"/>
      <c r="AC1251" s="263"/>
      <c r="AD1251" s="263" t="s">
        <v>256</v>
      </c>
      <c r="AE1251" s="324"/>
      <c r="AF1251" s="317">
        <v>45964</v>
      </c>
      <c r="AG1251" s="263"/>
      <c r="AH1251" s="263"/>
      <c r="AI1251" s="263"/>
      <c r="AJ1251" s="263"/>
      <c r="AK1251" s="263"/>
      <c r="AL1251" s="263"/>
      <c r="AM1251" s="79"/>
      <c r="AN1251" s="79"/>
      <c r="AO1251" s="79"/>
      <c r="AP1251" s="263"/>
      <c r="AQ1251" s="263"/>
      <c r="AR1251"/>
    </row>
    <row r="1252" spans="1:44" s="64" customFormat="1" ht="14.1" customHeight="1">
      <c r="A1252" s="73" t="s">
        <v>245</v>
      </c>
      <c r="B1252" s="74">
        <v>23</v>
      </c>
      <c r="C1252" s="74" t="s">
        <v>348</v>
      </c>
      <c r="D1252" s="75"/>
      <c r="E1252" s="75"/>
      <c r="F1252" s="76"/>
      <c r="G1252" s="74">
        <v>1</v>
      </c>
      <c r="H1252" s="74">
        <v>2016</v>
      </c>
      <c r="I1252" s="74">
        <v>2</v>
      </c>
      <c r="J1252" s="77">
        <v>79879364</v>
      </c>
      <c r="K1252" s="74" t="s">
        <v>1675</v>
      </c>
      <c r="L1252" s="74"/>
      <c r="M1252" s="74">
        <v>1045</v>
      </c>
      <c r="N1252" s="74" t="s">
        <v>255</v>
      </c>
      <c r="O1252" s="74" t="s">
        <v>477</v>
      </c>
      <c r="P1252" s="78">
        <v>22981.833299999998</v>
      </c>
      <c r="Q1252" s="74"/>
      <c r="R1252" s="74"/>
      <c r="S1252" s="74"/>
      <c r="T1252" s="263"/>
      <c r="U1252" s="79"/>
      <c r="V1252" s="79" t="s">
        <v>256</v>
      </c>
      <c r="W1252" s="263"/>
      <c r="X1252" s="280"/>
      <c r="Y1252" s="292"/>
      <c r="Z1252" s="292"/>
      <c r="AA1252" s="280"/>
      <c r="AB1252" s="298"/>
      <c r="AC1252" s="263"/>
      <c r="AD1252" s="263" t="s">
        <v>256</v>
      </c>
      <c r="AE1252" s="324"/>
      <c r="AF1252" s="317">
        <v>22982</v>
      </c>
      <c r="AG1252" s="263"/>
      <c r="AH1252" s="263"/>
      <c r="AI1252" s="263"/>
      <c r="AJ1252" s="263"/>
      <c r="AK1252" s="263"/>
      <c r="AL1252" s="263"/>
      <c r="AM1252" s="79"/>
      <c r="AN1252" s="79"/>
      <c r="AO1252" s="79"/>
      <c r="AP1252" s="263"/>
      <c r="AQ1252" s="263"/>
      <c r="AR1252"/>
    </row>
    <row r="1253" spans="1:44" s="64" customFormat="1" ht="14.1" customHeight="1">
      <c r="A1253" s="73" t="s">
        <v>245</v>
      </c>
      <c r="B1253" s="74">
        <v>75</v>
      </c>
      <c r="C1253" s="74" t="s">
        <v>272</v>
      </c>
      <c r="D1253" s="75"/>
      <c r="E1253" s="75"/>
      <c r="F1253" s="76"/>
      <c r="G1253" s="74">
        <v>3</v>
      </c>
      <c r="H1253" s="74">
        <v>2017</v>
      </c>
      <c r="I1253" s="74">
        <v>1</v>
      </c>
      <c r="J1253" s="77">
        <v>79894533</v>
      </c>
      <c r="K1253" s="74" t="s">
        <v>1676</v>
      </c>
      <c r="L1253" s="74"/>
      <c r="M1253" s="74">
        <v>1038</v>
      </c>
      <c r="N1253" s="74" t="s">
        <v>248</v>
      </c>
      <c r="O1253" s="74" t="s">
        <v>30</v>
      </c>
      <c r="P1253" s="78">
        <v>24590.566599999998</v>
      </c>
      <c r="Q1253" s="74"/>
      <c r="R1253" s="74"/>
      <c r="S1253" s="74"/>
      <c r="T1253" s="263">
        <v>0</v>
      </c>
      <c r="U1253" s="79"/>
      <c r="V1253" s="80" t="s">
        <v>256</v>
      </c>
      <c r="W1253" s="263"/>
      <c r="X1253" s="280"/>
      <c r="Y1253" s="292"/>
      <c r="Z1253" s="292"/>
      <c r="AA1253" s="280"/>
      <c r="AB1253" s="298"/>
      <c r="AC1253" s="263"/>
      <c r="AD1253" s="319" t="s">
        <v>256</v>
      </c>
      <c r="AE1253" s="324"/>
      <c r="AF1253" s="317">
        <v>33212</v>
      </c>
      <c r="AG1253" s="263"/>
      <c r="AH1253" s="263"/>
      <c r="AI1253" s="263"/>
      <c r="AJ1253" s="263"/>
      <c r="AK1253" s="263"/>
      <c r="AL1253" s="263"/>
      <c r="AM1253" s="79"/>
      <c r="AN1253" s="79"/>
      <c r="AO1253" s="79"/>
      <c r="AP1253" s="263"/>
      <c r="AQ1253" s="263"/>
      <c r="AR1253"/>
    </row>
    <row r="1254" spans="1:44" s="64" customFormat="1" ht="14.1" customHeight="1">
      <c r="A1254" s="73" t="s">
        <v>245</v>
      </c>
      <c r="B1254" s="74">
        <v>4</v>
      </c>
      <c r="C1254" s="74" t="s">
        <v>352</v>
      </c>
      <c r="D1254" s="75"/>
      <c r="E1254" s="75"/>
      <c r="F1254" s="76"/>
      <c r="G1254" s="74">
        <v>10</v>
      </c>
      <c r="H1254" s="74">
        <v>2017</v>
      </c>
      <c r="I1254" s="74">
        <v>1</v>
      </c>
      <c r="J1254" s="77">
        <v>79910451</v>
      </c>
      <c r="K1254" s="74" t="s">
        <v>1677</v>
      </c>
      <c r="L1254" s="74"/>
      <c r="M1254" s="74">
        <v>1038</v>
      </c>
      <c r="N1254" s="74" t="s">
        <v>248</v>
      </c>
      <c r="O1254" s="74" t="s">
        <v>294</v>
      </c>
      <c r="P1254" s="78">
        <v>24590.566599999998</v>
      </c>
      <c r="Q1254" s="74"/>
      <c r="R1254" s="74"/>
      <c r="S1254" s="74"/>
      <c r="T1254" s="263">
        <v>0</v>
      </c>
      <c r="U1254" s="79"/>
      <c r="V1254" s="80" t="s">
        <v>256</v>
      </c>
      <c r="W1254" s="263"/>
      <c r="X1254" s="280"/>
      <c r="Y1254" s="292"/>
      <c r="Z1254" s="292"/>
      <c r="AA1254" s="280"/>
      <c r="AB1254" s="298"/>
      <c r="AC1254" s="263"/>
      <c r="AD1254" s="319" t="s">
        <v>256</v>
      </c>
      <c r="AE1254" s="324"/>
      <c r="AF1254" s="317">
        <v>24591</v>
      </c>
      <c r="AG1254" s="263"/>
      <c r="AH1254" s="263"/>
      <c r="AI1254" s="263"/>
      <c r="AJ1254" s="263"/>
      <c r="AK1254" s="263"/>
      <c r="AL1254" s="263"/>
      <c r="AM1254" s="79"/>
      <c r="AN1254" s="79"/>
      <c r="AO1254" s="79"/>
      <c r="AP1254" s="263"/>
      <c r="AQ1254" s="263"/>
      <c r="AR1254"/>
    </row>
    <row r="1255" spans="1:44" s="64" customFormat="1" ht="14.1" customHeight="1">
      <c r="A1255" s="73" t="s">
        <v>245</v>
      </c>
      <c r="B1255" s="74">
        <v>52</v>
      </c>
      <c r="C1255" s="74" t="s">
        <v>736</v>
      </c>
      <c r="D1255" s="75"/>
      <c r="E1255" s="75"/>
      <c r="F1255" s="76"/>
      <c r="G1255" s="74">
        <v>11</v>
      </c>
      <c r="H1255" s="74">
        <v>2019</v>
      </c>
      <c r="I1255" s="74">
        <v>1</v>
      </c>
      <c r="J1255" s="77">
        <v>79911320</v>
      </c>
      <c r="K1255" s="74" t="s">
        <v>1678</v>
      </c>
      <c r="L1255" s="74"/>
      <c r="M1255" s="74">
        <v>1038</v>
      </c>
      <c r="N1255" s="74" t="s">
        <v>248</v>
      </c>
      <c r="O1255" s="74" t="s">
        <v>477</v>
      </c>
      <c r="P1255" s="78">
        <v>55208</v>
      </c>
      <c r="Q1255" s="74"/>
      <c r="R1255" s="74"/>
      <c r="S1255" s="74"/>
      <c r="T1255" s="263"/>
      <c r="U1255" s="79"/>
      <c r="V1255" s="80" t="s">
        <v>461</v>
      </c>
      <c r="W1255" s="263"/>
      <c r="X1255" s="280"/>
      <c r="Y1255" s="292"/>
      <c r="Z1255" s="292"/>
      <c r="AA1255" s="280"/>
      <c r="AB1255" s="298"/>
      <c r="AC1255" s="263" t="s">
        <v>249</v>
      </c>
      <c r="AD1255" s="319" t="s">
        <v>26</v>
      </c>
      <c r="AE1255" s="324"/>
      <c r="AF1255" s="317">
        <v>0</v>
      </c>
      <c r="AG1255" s="263"/>
      <c r="AH1255" s="263"/>
      <c r="AI1255" s="263"/>
      <c r="AJ1255" s="263"/>
      <c r="AK1255" s="263"/>
      <c r="AL1255" s="263"/>
      <c r="AM1255" s="79"/>
      <c r="AN1255" s="79"/>
      <c r="AO1255" s="79"/>
      <c r="AP1255" s="263" t="s">
        <v>462</v>
      </c>
      <c r="AQ1255" s="263"/>
      <c r="AR1255"/>
    </row>
    <row r="1256" spans="1:44" s="64" customFormat="1" ht="14.1" customHeight="1">
      <c r="A1256" s="73" t="s">
        <v>245</v>
      </c>
      <c r="B1256" s="74">
        <v>52</v>
      </c>
      <c r="C1256" s="74" t="s">
        <v>736</v>
      </c>
      <c r="D1256" s="75"/>
      <c r="E1256" s="75"/>
      <c r="F1256" s="76"/>
      <c r="G1256" s="74">
        <v>11</v>
      </c>
      <c r="H1256" s="74">
        <v>2019</v>
      </c>
      <c r="I1256" s="74">
        <v>1</v>
      </c>
      <c r="J1256" s="77">
        <v>79911320</v>
      </c>
      <c r="K1256" s="74" t="s">
        <v>1678</v>
      </c>
      <c r="L1256" s="74"/>
      <c r="M1256" s="74">
        <v>1038</v>
      </c>
      <c r="N1256" s="74" t="s">
        <v>248</v>
      </c>
      <c r="O1256" s="74" t="s">
        <v>35</v>
      </c>
      <c r="P1256" s="78">
        <v>55208</v>
      </c>
      <c r="Q1256" s="74"/>
      <c r="R1256" s="74"/>
      <c r="S1256" s="74"/>
      <c r="T1256" s="263"/>
      <c r="U1256" s="79"/>
      <c r="V1256" s="80" t="s">
        <v>461</v>
      </c>
      <c r="W1256" s="263"/>
      <c r="X1256" s="280"/>
      <c r="Y1256" s="292"/>
      <c r="Z1256" s="292"/>
      <c r="AA1256" s="280"/>
      <c r="AB1256" s="298"/>
      <c r="AC1256" s="263" t="s">
        <v>249</v>
      </c>
      <c r="AD1256" s="319" t="s">
        <v>26</v>
      </c>
      <c r="AE1256" s="324"/>
      <c r="AF1256" s="317">
        <v>0</v>
      </c>
      <c r="AG1256" s="263"/>
      <c r="AH1256" s="263"/>
      <c r="AI1256" s="263"/>
      <c r="AJ1256" s="263"/>
      <c r="AK1256" s="263"/>
      <c r="AL1256" s="263"/>
      <c r="AM1256" s="79"/>
      <c r="AN1256" s="79"/>
      <c r="AO1256" s="79"/>
      <c r="AP1256" s="263" t="s">
        <v>462</v>
      </c>
      <c r="AQ1256" s="263"/>
      <c r="AR1256"/>
    </row>
    <row r="1257" spans="1:44" s="64" customFormat="1" ht="14.1" customHeight="1">
      <c r="A1257" s="73" t="s">
        <v>245</v>
      </c>
      <c r="B1257" s="74">
        <v>52</v>
      </c>
      <c r="C1257" s="74" t="s">
        <v>736</v>
      </c>
      <c r="D1257" s="75"/>
      <c r="E1257" s="75"/>
      <c r="F1257" s="76"/>
      <c r="G1257" s="74">
        <v>7</v>
      </c>
      <c r="H1257" s="74">
        <v>2018</v>
      </c>
      <c r="I1257" s="74">
        <v>1</v>
      </c>
      <c r="J1257" s="77">
        <v>79911320</v>
      </c>
      <c r="K1257" s="74" t="s">
        <v>1678</v>
      </c>
      <c r="L1257" s="74"/>
      <c r="M1257" s="74">
        <v>1045</v>
      </c>
      <c r="N1257" s="74" t="s">
        <v>255</v>
      </c>
      <c r="O1257" s="74" t="s">
        <v>477</v>
      </c>
      <c r="P1257" s="78">
        <v>390621</v>
      </c>
      <c r="Q1257" s="74"/>
      <c r="R1257" s="74"/>
      <c r="S1257" s="74"/>
      <c r="T1257" s="263"/>
      <c r="U1257" s="79"/>
      <c r="V1257" s="80" t="s">
        <v>256</v>
      </c>
      <c r="W1257" s="263"/>
      <c r="X1257" s="280"/>
      <c r="Y1257" s="292"/>
      <c r="Z1257" s="292"/>
      <c r="AA1257" s="280"/>
      <c r="AB1257" s="298"/>
      <c r="AC1257" s="263"/>
      <c r="AD1257" s="319" t="s">
        <v>256</v>
      </c>
      <c r="AE1257" s="324"/>
      <c r="AF1257" s="317">
        <v>390621</v>
      </c>
      <c r="AG1257" s="263"/>
      <c r="AH1257" s="263"/>
      <c r="AI1257" s="263"/>
      <c r="AJ1257" s="263"/>
      <c r="AK1257" s="263"/>
      <c r="AL1257" s="263"/>
      <c r="AM1257" s="79"/>
      <c r="AN1257" s="79"/>
      <c r="AO1257" s="79"/>
      <c r="AP1257" s="263"/>
      <c r="AQ1257" s="263"/>
      <c r="AR1257"/>
    </row>
    <row r="1258" spans="1:44" s="64" customFormat="1" ht="14.1" customHeight="1">
      <c r="A1258" s="73" t="s">
        <v>245</v>
      </c>
      <c r="B1258" s="74">
        <v>52</v>
      </c>
      <c r="C1258" s="74" t="s">
        <v>736</v>
      </c>
      <c r="D1258" s="75"/>
      <c r="E1258" s="75"/>
      <c r="F1258" s="76"/>
      <c r="G1258" s="74">
        <v>7</v>
      </c>
      <c r="H1258" s="74">
        <v>2018</v>
      </c>
      <c r="I1258" s="74">
        <v>2</v>
      </c>
      <c r="J1258" s="77">
        <v>79911320</v>
      </c>
      <c r="K1258" s="74" t="s">
        <v>1678</v>
      </c>
      <c r="L1258" s="74"/>
      <c r="M1258" s="74">
        <v>1045</v>
      </c>
      <c r="N1258" s="74" t="s">
        <v>255</v>
      </c>
      <c r="O1258" s="74" t="s">
        <v>477</v>
      </c>
      <c r="P1258" s="78">
        <v>234372.6</v>
      </c>
      <c r="Q1258" s="74"/>
      <c r="R1258" s="74"/>
      <c r="S1258" s="74"/>
      <c r="T1258" s="263"/>
      <c r="U1258" s="79"/>
      <c r="V1258" s="80" t="s">
        <v>256</v>
      </c>
      <c r="W1258" s="263"/>
      <c r="X1258" s="280"/>
      <c r="Y1258" s="292"/>
      <c r="Z1258" s="292"/>
      <c r="AA1258" s="280"/>
      <c r="AB1258" s="298"/>
      <c r="AC1258" s="263"/>
      <c r="AD1258" s="319" t="s">
        <v>256</v>
      </c>
      <c r="AE1258" s="324"/>
      <c r="AF1258" s="317">
        <v>234373</v>
      </c>
      <c r="AG1258" s="263"/>
      <c r="AH1258" s="263"/>
      <c r="AI1258" s="263"/>
      <c r="AJ1258" s="263"/>
      <c r="AK1258" s="263"/>
      <c r="AL1258" s="263"/>
      <c r="AM1258" s="79"/>
      <c r="AN1258" s="79"/>
      <c r="AO1258" s="79"/>
      <c r="AP1258" s="263"/>
      <c r="AQ1258" s="263"/>
      <c r="AR1258"/>
    </row>
    <row r="1259" spans="1:44" s="64" customFormat="1" ht="14.1" customHeight="1">
      <c r="A1259" s="73" t="s">
        <v>245</v>
      </c>
      <c r="B1259" s="74">
        <v>52</v>
      </c>
      <c r="C1259" s="74" t="s">
        <v>736</v>
      </c>
      <c r="D1259" s="75"/>
      <c r="E1259" s="75"/>
      <c r="F1259" s="76"/>
      <c r="G1259" s="74">
        <v>6</v>
      </c>
      <c r="H1259" s="74">
        <v>2018</v>
      </c>
      <c r="I1259" s="74">
        <v>1</v>
      </c>
      <c r="J1259" s="77">
        <v>79911320</v>
      </c>
      <c r="K1259" s="74" t="s">
        <v>1678</v>
      </c>
      <c r="L1259" s="74"/>
      <c r="M1259" s="74">
        <v>1045</v>
      </c>
      <c r="N1259" s="74" t="s">
        <v>255</v>
      </c>
      <c r="O1259" s="74" t="s">
        <v>477</v>
      </c>
      <c r="P1259" s="78">
        <v>130207</v>
      </c>
      <c r="Q1259" s="74"/>
      <c r="R1259" s="74"/>
      <c r="S1259" s="74"/>
      <c r="T1259" s="263"/>
      <c r="U1259" s="79"/>
      <c r="V1259" s="80" t="s">
        <v>256</v>
      </c>
      <c r="W1259" s="263"/>
      <c r="X1259" s="280"/>
      <c r="Y1259" s="292"/>
      <c r="Z1259" s="292"/>
      <c r="AA1259" s="280"/>
      <c r="AB1259" s="298"/>
      <c r="AC1259" s="263"/>
      <c r="AD1259" s="319" t="s">
        <v>256</v>
      </c>
      <c r="AE1259" s="324"/>
      <c r="AF1259" s="317">
        <v>130207</v>
      </c>
      <c r="AG1259" s="263"/>
      <c r="AH1259" s="263"/>
      <c r="AI1259" s="263"/>
      <c r="AJ1259" s="263"/>
      <c r="AK1259" s="263"/>
      <c r="AL1259" s="263"/>
      <c r="AM1259" s="79"/>
      <c r="AN1259" s="79"/>
      <c r="AO1259" s="79"/>
      <c r="AP1259" s="263"/>
      <c r="AQ1259" s="263"/>
      <c r="AR1259"/>
    </row>
    <row r="1260" spans="1:44" s="64" customFormat="1" ht="14.1" customHeight="1">
      <c r="A1260" s="73" t="s">
        <v>245</v>
      </c>
      <c r="B1260" s="74">
        <v>52</v>
      </c>
      <c r="C1260" s="74" t="s">
        <v>736</v>
      </c>
      <c r="D1260" s="75"/>
      <c r="E1260" s="75"/>
      <c r="F1260" s="76"/>
      <c r="G1260" s="74">
        <v>6</v>
      </c>
      <c r="H1260" s="74">
        <v>2018</v>
      </c>
      <c r="I1260" s="74">
        <v>2</v>
      </c>
      <c r="J1260" s="77">
        <v>79911320</v>
      </c>
      <c r="K1260" s="74" t="s">
        <v>1678</v>
      </c>
      <c r="L1260" s="74"/>
      <c r="M1260" s="74">
        <v>1045</v>
      </c>
      <c r="N1260" s="74" t="s">
        <v>255</v>
      </c>
      <c r="O1260" s="74" t="s">
        <v>477</v>
      </c>
      <c r="P1260" s="78">
        <v>390621</v>
      </c>
      <c r="Q1260" s="74"/>
      <c r="R1260" s="74"/>
      <c r="S1260" s="74"/>
      <c r="T1260" s="263"/>
      <c r="U1260" s="79"/>
      <c r="V1260" s="80" t="s">
        <v>256</v>
      </c>
      <c r="W1260" s="263"/>
      <c r="X1260" s="280"/>
      <c r="Y1260" s="292"/>
      <c r="Z1260" s="292"/>
      <c r="AA1260" s="280"/>
      <c r="AB1260" s="298"/>
      <c r="AC1260" s="263"/>
      <c r="AD1260" s="319" t="s">
        <v>256</v>
      </c>
      <c r="AE1260" s="324"/>
      <c r="AF1260" s="317">
        <v>390621</v>
      </c>
      <c r="AG1260" s="263"/>
      <c r="AH1260" s="263"/>
      <c r="AI1260" s="263"/>
      <c r="AJ1260" s="263"/>
      <c r="AK1260" s="263"/>
      <c r="AL1260" s="263"/>
      <c r="AM1260" s="79"/>
      <c r="AN1260" s="79"/>
      <c r="AO1260" s="79"/>
      <c r="AP1260" s="263"/>
      <c r="AQ1260" s="263"/>
      <c r="AR1260"/>
    </row>
    <row r="1261" spans="1:44" s="64" customFormat="1" ht="14.1" customHeight="1">
      <c r="A1261" s="73" t="s">
        <v>245</v>
      </c>
      <c r="B1261" s="74">
        <v>52</v>
      </c>
      <c r="C1261" s="74" t="s">
        <v>736</v>
      </c>
      <c r="D1261" s="75"/>
      <c r="E1261" s="75"/>
      <c r="F1261" s="76"/>
      <c r="G1261" s="74">
        <v>5</v>
      </c>
      <c r="H1261" s="74">
        <v>2018</v>
      </c>
      <c r="I1261" s="74">
        <v>1</v>
      </c>
      <c r="J1261" s="77">
        <v>79911320</v>
      </c>
      <c r="K1261" s="74" t="s">
        <v>1678</v>
      </c>
      <c r="L1261" s="74"/>
      <c r="M1261" s="74">
        <v>1045</v>
      </c>
      <c r="N1261" s="74" t="s">
        <v>255</v>
      </c>
      <c r="O1261" s="74" t="s">
        <v>477</v>
      </c>
      <c r="P1261" s="78">
        <v>390621</v>
      </c>
      <c r="Q1261" s="74"/>
      <c r="R1261" s="74"/>
      <c r="S1261" s="74"/>
      <c r="T1261" s="263"/>
      <c r="U1261" s="79"/>
      <c r="V1261" s="80" t="s">
        <v>256</v>
      </c>
      <c r="W1261" s="263"/>
      <c r="X1261" s="280"/>
      <c r="Y1261" s="292"/>
      <c r="Z1261" s="292"/>
      <c r="AA1261" s="280"/>
      <c r="AB1261" s="298"/>
      <c r="AC1261" s="263"/>
      <c r="AD1261" s="319" t="s">
        <v>256</v>
      </c>
      <c r="AE1261" s="324"/>
      <c r="AF1261" s="317">
        <v>390621</v>
      </c>
      <c r="AG1261" s="263"/>
      <c r="AH1261" s="263"/>
      <c r="AI1261" s="263"/>
      <c r="AJ1261" s="263"/>
      <c r="AK1261" s="263"/>
      <c r="AL1261" s="263"/>
      <c r="AM1261" s="79"/>
      <c r="AN1261" s="79"/>
      <c r="AO1261" s="79"/>
      <c r="AP1261" s="263"/>
      <c r="AQ1261" s="263"/>
      <c r="AR1261"/>
    </row>
    <row r="1262" spans="1:44" s="64" customFormat="1" ht="14.1" customHeight="1">
      <c r="A1262" s="73" t="s">
        <v>245</v>
      </c>
      <c r="B1262" s="74">
        <v>52</v>
      </c>
      <c r="C1262" s="74" t="s">
        <v>736</v>
      </c>
      <c r="D1262" s="75"/>
      <c r="E1262" s="75"/>
      <c r="F1262" s="76"/>
      <c r="G1262" s="74">
        <v>5</v>
      </c>
      <c r="H1262" s="74">
        <v>2018</v>
      </c>
      <c r="I1262" s="74">
        <v>2</v>
      </c>
      <c r="J1262" s="77">
        <v>79911320</v>
      </c>
      <c r="K1262" s="74" t="s">
        <v>1678</v>
      </c>
      <c r="L1262" s="74"/>
      <c r="M1262" s="74">
        <v>1045</v>
      </c>
      <c r="N1262" s="74" t="s">
        <v>255</v>
      </c>
      <c r="O1262" s="74" t="s">
        <v>477</v>
      </c>
      <c r="P1262" s="78">
        <v>416662.4</v>
      </c>
      <c r="Q1262" s="74"/>
      <c r="R1262" s="74"/>
      <c r="S1262" s="74"/>
      <c r="T1262" s="263"/>
      <c r="U1262" s="79"/>
      <c r="V1262" s="80" t="s">
        <v>256</v>
      </c>
      <c r="W1262" s="263"/>
      <c r="X1262" s="280"/>
      <c r="Y1262" s="292"/>
      <c r="Z1262" s="292"/>
      <c r="AA1262" s="280"/>
      <c r="AB1262" s="298"/>
      <c r="AC1262" s="263"/>
      <c r="AD1262" s="319" t="s">
        <v>256</v>
      </c>
      <c r="AE1262" s="324"/>
      <c r="AF1262" s="317">
        <v>416662</v>
      </c>
      <c r="AG1262" s="263"/>
      <c r="AH1262" s="263"/>
      <c r="AI1262" s="263"/>
      <c r="AJ1262" s="263"/>
      <c r="AK1262" s="263"/>
      <c r="AL1262" s="263"/>
      <c r="AM1262" s="79"/>
      <c r="AN1262" s="79"/>
      <c r="AO1262" s="79"/>
      <c r="AP1262" s="263"/>
      <c r="AQ1262" s="263"/>
      <c r="AR1262"/>
    </row>
    <row r="1263" spans="1:44" s="64" customFormat="1" ht="14.1" customHeight="1">
      <c r="A1263" s="73" t="s">
        <v>245</v>
      </c>
      <c r="B1263" s="74">
        <v>52</v>
      </c>
      <c r="C1263" s="74" t="s">
        <v>736</v>
      </c>
      <c r="D1263" s="75"/>
      <c r="E1263" s="75"/>
      <c r="F1263" s="76"/>
      <c r="G1263" s="74">
        <v>4</v>
      </c>
      <c r="H1263" s="74">
        <v>2018</v>
      </c>
      <c r="I1263" s="74">
        <v>1</v>
      </c>
      <c r="J1263" s="77">
        <v>79911320</v>
      </c>
      <c r="K1263" s="74" t="s">
        <v>1678</v>
      </c>
      <c r="L1263" s="74"/>
      <c r="M1263" s="74">
        <v>1045</v>
      </c>
      <c r="N1263" s="74" t="s">
        <v>255</v>
      </c>
      <c r="O1263" s="74" t="s">
        <v>477</v>
      </c>
      <c r="P1263" s="78">
        <v>390621</v>
      </c>
      <c r="Q1263" s="74"/>
      <c r="R1263" s="74"/>
      <c r="S1263" s="74"/>
      <c r="T1263" s="263"/>
      <c r="U1263" s="79"/>
      <c r="V1263" s="80" t="s">
        <v>256</v>
      </c>
      <c r="W1263" s="263"/>
      <c r="X1263" s="280"/>
      <c r="Y1263" s="292"/>
      <c r="Z1263" s="292"/>
      <c r="AA1263" s="280"/>
      <c r="AB1263" s="298"/>
      <c r="AC1263" s="263"/>
      <c r="AD1263" s="319" t="s">
        <v>256</v>
      </c>
      <c r="AE1263" s="324"/>
      <c r="AF1263" s="317">
        <v>390621</v>
      </c>
      <c r="AG1263" s="263"/>
      <c r="AH1263" s="263"/>
      <c r="AI1263" s="263"/>
      <c r="AJ1263" s="263"/>
      <c r="AK1263" s="263"/>
      <c r="AL1263" s="263"/>
      <c r="AM1263" s="79"/>
      <c r="AN1263" s="79"/>
      <c r="AO1263" s="79"/>
      <c r="AP1263" s="263"/>
      <c r="AQ1263" s="263"/>
      <c r="AR1263"/>
    </row>
    <row r="1264" spans="1:44" s="64" customFormat="1" ht="14.1" customHeight="1">
      <c r="A1264" s="73" t="s">
        <v>245</v>
      </c>
      <c r="B1264" s="74">
        <v>52</v>
      </c>
      <c r="C1264" s="74" t="s">
        <v>736</v>
      </c>
      <c r="D1264" s="75"/>
      <c r="E1264" s="75"/>
      <c r="F1264" s="76"/>
      <c r="G1264" s="74">
        <v>4</v>
      </c>
      <c r="H1264" s="74">
        <v>2018</v>
      </c>
      <c r="I1264" s="74">
        <v>2</v>
      </c>
      <c r="J1264" s="77">
        <v>79911320</v>
      </c>
      <c r="K1264" s="74" t="s">
        <v>1678</v>
      </c>
      <c r="L1264" s="74"/>
      <c r="M1264" s="74">
        <v>1045</v>
      </c>
      <c r="N1264" s="74" t="s">
        <v>255</v>
      </c>
      <c r="O1264" s="74" t="s">
        <v>477</v>
      </c>
      <c r="P1264" s="78">
        <v>390621</v>
      </c>
      <c r="Q1264" s="74"/>
      <c r="R1264" s="74"/>
      <c r="S1264" s="74"/>
      <c r="T1264" s="263"/>
      <c r="U1264" s="79"/>
      <c r="V1264" s="80" t="s">
        <v>256</v>
      </c>
      <c r="W1264" s="263"/>
      <c r="X1264" s="280"/>
      <c r="Y1264" s="292"/>
      <c r="Z1264" s="292"/>
      <c r="AA1264" s="280"/>
      <c r="AB1264" s="298"/>
      <c r="AC1264" s="263"/>
      <c r="AD1264" s="319" t="s">
        <v>256</v>
      </c>
      <c r="AE1264" s="324"/>
      <c r="AF1264" s="317">
        <v>390621</v>
      </c>
      <c r="AG1264" s="263"/>
      <c r="AH1264" s="263"/>
      <c r="AI1264" s="263"/>
      <c r="AJ1264" s="263"/>
      <c r="AK1264" s="263"/>
      <c r="AL1264" s="263"/>
      <c r="AM1264" s="79"/>
      <c r="AN1264" s="79"/>
      <c r="AO1264" s="79"/>
      <c r="AP1264" s="263"/>
      <c r="AQ1264" s="263"/>
      <c r="AR1264"/>
    </row>
    <row r="1265" spans="1:44" s="64" customFormat="1" ht="14.1" customHeight="1">
      <c r="A1265" s="73" t="s">
        <v>245</v>
      </c>
      <c r="B1265" s="74">
        <v>52</v>
      </c>
      <c r="C1265" s="74" t="s">
        <v>736</v>
      </c>
      <c r="D1265" s="75"/>
      <c r="E1265" s="75"/>
      <c r="F1265" s="76"/>
      <c r="G1265" s="74">
        <v>3</v>
      </c>
      <c r="H1265" s="74">
        <v>2018</v>
      </c>
      <c r="I1265" s="74">
        <v>1</v>
      </c>
      <c r="J1265" s="77">
        <v>79911320</v>
      </c>
      <c r="K1265" s="74" t="s">
        <v>1678</v>
      </c>
      <c r="L1265" s="74"/>
      <c r="M1265" s="74">
        <v>1045</v>
      </c>
      <c r="N1265" s="74" t="s">
        <v>255</v>
      </c>
      <c r="O1265" s="74" t="s">
        <v>477</v>
      </c>
      <c r="P1265" s="78">
        <v>390621</v>
      </c>
      <c r="Q1265" s="74"/>
      <c r="R1265" s="74"/>
      <c r="S1265" s="74"/>
      <c r="T1265" s="263"/>
      <c r="U1265" s="79"/>
      <c r="V1265" s="80" t="s">
        <v>256</v>
      </c>
      <c r="W1265" s="263"/>
      <c r="X1265" s="280"/>
      <c r="Y1265" s="292"/>
      <c r="Z1265" s="292"/>
      <c r="AA1265" s="280"/>
      <c r="AB1265" s="298"/>
      <c r="AC1265" s="263"/>
      <c r="AD1265" s="319" t="s">
        <v>256</v>
      </c>
      <c r="AE1265" s="324"/>
      <c r="AF1265" s="317">
        <v>390621</v>
      </c>
      <c r="AG1265" s="263"/>
      <c r="AH1265" s="263"/>
      <c r="AI1265" s="263"/>
      <c r="AJ1265" s="263"/>
      <c r="AK1265" s="263"/>
      <c r="AL1265" s="263"/>
      <c r="AM1265" s="79"/>
      <c r="AN1265" s="79"/>
      <c r="AO1265" s="79"/>
      <c r="AP1265" s="263"/>
      <c r="AQ1265" s="263"/>
      <c r="AR1265"/>
    </row>
    <row r="1266" spans="1:44" s="64" customFormat="1" ht="14.1" customHeight="1">
      <c r="A1266" s="73" t="s">
        <v>245</v>
      </c>
      <c r="B1266" s="74">
        <v>52</v>
      </c>
      <c r="C1266" s="74" t="s">
        <v>736</v>
      </c>
      <c r="D1266" s="75"/>
      <c r="E1266" s="75"/>
      <c r="F1266" s="76"/>
      <c r="G1266" s="74">
        <v>2</v>
      </c>
      <c r="H1266" s="74">
        <v>2018</v>
      </c>
      <c r="I1266" s="74">
        <v>1</v>
      </c>
      <c r="J1266" s="77">
        <v>79911320</v>
      </c>
      <c r="K1266" s="74" t="s">
        <v>1678</v>
      </c>
      <c r="L1266" s="74"/>
      <c r="M1266" s="74">
        <v>1045</v>
      </c>
      <c r="N1266" s="74" t="s">
        <v>255</v>
      </c>
      <c r="O1266" s="74" t="s">
        <v>477</v>
      </c>
      <c r="P1266" s="78">
        <v>390621</v>
      </c>
      <c r="Q1266" s="74"/>
      <c r="R1266" s="74"/>
      <c r="S1266" s="74"/>
      <c r="T1266" s="263"/>
      <c r="U1266" s="79"/>
      <c r="V1266" s="80" t="s">
        <v>256</v>
      </c>
      <c r="W1266" s="263"/>
      <c r="X1266" s="280"/>
      <c r="Y1266" s="292"/>
      <c r="Z1266" s="292"/>
      <c r="AA1266" s="280"/>
      <c r="AB1266" s="298"/>
      <c r="AC1266" s="263"/>
      <c r="AD1266" s="319" t="s">
        <v>256</v>
      </c>
      <c r="AE1266" s="324"/>
      <c r="AF1266" s="317">
        <v>390621</v>
      </c>
      <c r="AG1266" s="263"/>
      <c r="AH1266" s="263"/>
      <c r="AI1266" s="263"/>
      <c r="AJ1266" s="263"/>
      <c r="AK1266" s="263"/>
      <c r="AL1266" s="263"/>
      <c r="AM1266" s="79"/>
      <c r="AN1266" s="79"/>
      <c r="AO1266" s="79"/>
      <c r="AP1266" s="263"/>
      <c r="AQ1266" s="263"/>
      <c r="AR1266"/>
    </row>
    <row r="1267" spans="1:44" s="64" customFormat="1" ht="14.1" customHeight="1">
      <c r="A1267" s="73" t="s">
        <v>245</v>
      </c>
      <c r="B1267" s="74">
        <v>52</v>
      </c>
      <c r="C1267" s="74" t="s">
        <v>736</v>
      </c>
      <c r="D1267" s="75"/>
      <c r="E1267" s="75"/>
      <c r="F1267" s="76"/>
      <c r="G1267" s="74">
        <v>2</v>
      </c>
      <c r="H1267" s="74">
        <v>2018</v>
      </c>
      <c r="I1267" s="74">
        <v>2</v>
      </c>
      <c r="J1267" s="77">
        <v>79911320</v>
      </c>
      <c r="K1267" s="74" t="s">
        <v>1678</v>
      </c>
      <c r="L1267" s="74"/>
      <c r="M1267" s="74">
        <v>1045</v>
      </c>
      <c r="N1267" s="74" t="s">
        <v>255</v>
      </c>
      <c r="O1267" s="74" t="s">
        <v>477</v>
      </c>
      <c r="P1267" s="78">
        <v>390621</v>
      </c>
      <c r="Q1267" s="74"/>
      <c r="R1267" s="74"/>
      <c r="S1267" s="74"/>
      <c r="T1267" s="263"/>
      <c r="U1267" s="79"/>
      <c r="V1267" s="80" t="s">
        <v>256</v>
      </c>
      <c r="W1267" s="263"/>
      <c r="X1267" s="280"/>
      <c r="Y1267" s="292"/>
      <c r="Z1267" s="292"/>
      <c r="AA1267" s="280"/>
      <c r="AB1267" s="298"/>
      <c r="AC1267" s="263"/>
      <c r="AD1267" s="319" t="s">
        <v>256</v>
      </c>
      <c r="AE1267" s="324"/>
      <c r="AF1267" s="317">
        <v>390621</v>
      </c>
      <c r="AG1267" s="263"/>
      <c r="AH1267" s="263"/>
      <c r="AI1267" s="263"/>
      <c r="AJ1267" s="263"/>
      <c r="AK1267" s="263"/>
      <c r="AL1267" s="263"/>
      <c r="AM1267" s="79"/>
      <c r="AN1267" s="79"/>
      <c r="AO1267" s="79"/>
      <c r="AP1267" s="263"/>
      <c r="AQ1267" s="263"/>
      <c r="AR1267"/>
    </row>
    <row r="1268" spans="1:44" s="64" customFormat="1" ht="14.1" customHeight="1">
      <c r="A1268" s="73" t="s">
        <v>245</v>
      </c>
      <c r="B1268" s="74">
        <v>52</v>
      </c>
      <c r="C1268" s="74" t="s">
        <v>736</v>
      </c>
      <c r="D1268" s="75"/>
      <c r="E1268" s="75"/>
      <c r="F1268" s="76"/>
      <c r="G1268" s="74">
        <v>1</v>
      </c>
      <c r="H1268" s="74">
        <v>2018</v>
      </c>
      <c r="I1268" s="74">
        <v>1</v>
      </c>
      <c r="J1268" s="77">
        <v>79911320</v>
      </c>
      <c r="K1268" s="74" t="s">
        <v>1678</v>
      </c>
      <c r="L1268" s="74"/>
      <c r="M1268" s="74">
        <v>1045</v>
      </c>
      <c r="N1268" s="74" t="s">
        <v>255</v>
      </c>
      <c r="O1268" s="74" t="s">
        <v>477</v>
      </c>
      <c r="P1268" s="78">
        <v>390621</v>
      </c>
      <c r="Q1268" s="74"/>
      <c r="R1268" s="74"/>
      <c r="S1268" s="74"/>
      <c r="T1268" s="263"/>
      <c r="U1268" s="79"/>
      <c r="V1268" s="80" t="s">
        <v>256</v>
      </c>
      <c r="W1268" s="263"/>
      <c r="X1268" s="280"/>
      <c r="Y1268" s="292"/>
      <c r="Z1268" s="292"/>
      <c r="AA1268" s="280"/>
      <c r="AB1268" s="298"/>
      <c r="AC1268" s="263"/>
      <c r="AD1268" s="319" t="s">
        <v>256</v>
      </c>
      <c r="AE1268" s="324"/>
      <c r="AF1268" s="317">
        <v>390621</v>
      </c>
      <c r="AG1268" s="263"/>
      <c r="AH1268" s="263"/>
      <c r="AI1268" s="263"/>
      <c r="AJ1268" s="263"/>
      <c r="AK1268" s="263"/>
      <c r="AL1268" s="263"/>
      <c r="AM1268" s="79"/>
      <c r="AN1268" s="79"/>
      <c r="AO1268" s="79"/>
      <c r="AP1268" s="263"/>
      <c r="AQ1268" s="263"/>
      <c r="AR1268"/>
    </row>
    <row r="1269" spans="1:44" s="64" customFormat="1" ht="14.1" customHeight="1">
      <c r="A1269" s="73" t="s">
        <v>245</v>
      </c>
      <c r="B1269" s="74">
        <v>52</v>
      </c>
      <c r="C1269" s="74" t="s">
        <v>736</v>
      </c>
      <c r="D1269" s="75"/>
      <c r="E1269" s="75"/>
      <c r="F1269" s="76"/>
      <c r="G1269" s="74">
        <v>12</v>
      </c>
      <c r="H1269" s="74">
        <v>2017</v>
      </c>
      <c r="I1269" s="74">
        <v>1</v>
      </c>
      <c r="J1269" s="77">
        <v>79911320</v>
      </c>
      <c r="K1269" s="74" t="s">
        <v>1678</v>
      </c>
      <c r="L1269" s="74"/>
      <c r="M1269" s="74">
        <v>1045</v>
      </c>
      <c r="N1269" s="74" t="s">
        <v>255</v>
      </c>
      <c r="O1269" s="74" t="s">
        <v>477</v>
      </c>
      <c r="P1269" s="78">
        <v>368858.5</v>
      </c>
      <c r="Q1269" s="74"/>
      <c r="R1269" s="74"/>
      <c r="S1269" s="74"/>
      <c r="T1269" s="263"/>
      <c r="U1269" s="79"/>
      <c r="V1269" s="80" t="s">
        <v>256</v>
      </c>
      <c r="W1269" s="263"/>
      <c r="X1269" s="280"/>
      <c r="Y1269" s="292"/>
      <c r="Z1269" s="292"/>
      <c r="AA1269" s="280"/>
      <c r="AB1269" s="298"/>
      <c r="AC1269" s="263"/>
      <c r="AD1269" s="319" t="s">
        <v>256</v>
      </c>
      <c r="AE1269" s="324"/>
      <c r="AF1269" s="317">
        <v>368859</v>
      </c>
      <c r="AG1269" s="263"/>
      <c r="AH1269" s="263"/>
      <c r="AI1269" s="263"/>
      <c r="AJ1269" s="263"/>
      <c r="AK1269" s="263"/>
      <c r="AL1269" s="263"/>
      <c r="AM1269" s="79"/>
      <c r="AN1269" s="79"/>
      <c r="AO1269" s="79"/>
      <c r="AP1269" s="263"/>
      <c r="AQ1269" s="263"/>
      <c r="AR1269"/>
    </row>
    <row r="1270" spans="1:44" s="64" customFormat="1" ht="14.1" customHeight="1">
      <c r="A1270" s="73" t="s">
        <v>245</v>
      </c>
      <c r="B1270" s="74">
        <v>52</v>
      </c>
      <c r="C1270" s="74" t="s">
        <v>736</v>
      </c>
      <c r="D1270" s="75"/>
      <c r="E1270" s="75"/>
      <c r="F1270" s="76"/>
      <c r="G1270" s="74">
        <v>12</v>
      </c>
      <c r="H1270" s="74">
        <v>2017</v>
      </c>
      <c r="I1270" s="74">
        <v>2</v>
      </c>
      <c r="J1270" s="77">
        <v>79911320</v>
      </c>
      <c r="K1270" s="74" t="s">
        <v>1678</v>
      </c>
      <c r="L1270" s="74"/>
      <c r="M1270" s="74">
        <v>1045</v>
      </c>
      <c r="N1270" s="74" t="s">
        <v>255</v>
      </c>
      <c r="O1270" s="74" t="s">
        <v>477</v>
      </c>
      <c r="P1270" s="78">
        <v>393449.06660000002</v>
      </c>
      <c r="Q1270" s="74"/>
      <c r="R1270" s="74"/>
      <c r="S1270" s="74"/>
      <c r="T1270" s="263"/>
      <c r="U1270" s="79"/>
      <c r="V1270" s="80" t="s">
        <v>256</v>
      </c>
      <c r="W1270" s="263"/>
      <c r="X1270" s="280"/>
      <c r="Y1270" s="292"/>
      <c r="Z1270" s="292"/>
      <c r="AA1270" s="280"/>
      <c r="AB1270" s="298"/>
      <c r="AC1270" s="263"/>
      <c r="AD1270" s="319" t="s">
        <v>256</v>
      </c>
      <c r="AE1270" s="324"/>
      <c r="AF1270" s="317">
        <v>393449</v>
      </c>
      <c r="AG1270" s="263"/>
      <c r="AH1270" s="263"/>
      <c r="AI1270" s="263"/>
      <c r="AJ1270" s="263"/>
      <c r="AK1270" s="263"/>
      <c r="AL1270" s="263"/>
      <c r="AM1270" s="79"/>
      <c r="AN1270" s="79"/>
      <c r="AO1270" s="79"/>
      <c r="AP1270" s="263"/>
      <c r="AQ1270" s="263"/>
      <c r="AR1270"/>
    </row>
    <row r="1271" spans="1:44" s="64" customFormat="1" ht="14.1" customHeight="1">
      <c r="A1271" s="73" t="s">
        <v>245</v>
      </c>
      <c r="B1271" s="74">
        <v>52</v>
      </c>
      <c r="C1271" s="74" t="s">
        <v>736</v>
      </c>
      <c r="D1271" s="75"/>
      <c r="E1271" s="75"/>
      <c r="F1271" s="76"/>
      <c r="G1271" s="74">
        <v>11</v>
      </c>
      <c r="H1271" s="74">
        <v>2017</v>
      </c>
      <c r="I1271" s="74">
        <v>1</v>
      </c>
      <c r="J1271" s="77">
        <v>79911320</v>
      </c>
      <c r="K1271" s="74" t="s">
        <v>1678</v>
      </c>
      <c r="L1271" s="74"/>
      <c r="M1271" s="74">
        <v>1045</v>
      </c>
      <c r="N1271" s="74" t="s">
        <v>255</v>
      </c>
      <c r="O1271" s="74" t="s">
        <v>477</v>
      </c>
      <c r="P1271" s="78">
        <v>368858.5</v>
      </c>
      <c r="Q1271" s="74"/>
      <c r="R1271" s="74"/>
      <c r="S1271" s="74"/>
      <c r="T1271" s="263"/>
      <c r="U1271" s="79"/>
      <c r="V1271" s="80" t="s">
        <v>256</v>
      </c>
      <c r="W1271" s="263"/>
      <c r="X1271" s="280"/>
      <c r="Y1271" s="292"/>
      <c r="Z1271" s="292"/>
      <c r="AA1271" s="280"/>
      <c r="AB1271" s="298"/>
      <c r="AC1271" s="263"/>
      <c r="AD1271" s="319" t="s">
        <v>256</v>
      </c>
      <c r="AE1271" s="324"/>
      <c r="AF1271" s="317">
        <v>368859</v>
      </c>
      <c r="AG1271" s="263"/>
      <c r="AH1271" s="263"/>
      <c r="AI1271" s="263"/>
      <c r="AJ1271" s="263"/>
      <c r="AK1271" s="263"/>
      <c r="AL1271" s="263"/>
      <c r="AM1271" s="79"/>
      <c r="AN1271" s="79"/>
      <c r="AO1271" s="79"/>
      <c r="AP1271" s="263"/>
      <c r="AQ1271" s="263"/>
      <c r="AR1271"/>
    </row>
    <row r="1272" spans="1:44" s="64" customFormat="1" ht="14.1" customHeight="1">
      <c r="A1272" s="73" t="s">
        <v>245</v>
      </c>
      <c r="B1272" s="74">
        <v>52</v>
      </c>
      <c r="C1272" s="74" t="s">
        <v>736</v>
      </c>
      <c r="D1272" s="75"/>
      <c r="E1272" s="75"/>
      <c r="F1272" s="76"/>
      <c r="G1272" s="74">
        <v>11</v>
      </c>
      <c r="H1272" s="74">
        <v>2017</v>
      </c>
      <c r="I1272" s="74">
        <v>2</v>
      </c>
      <c r="J1272" s="77">
        <v>79911320</v>
      </c>
      <c r="K1272" s="74" t="s">
        <v>1678</v>
      </c>
      <c r="L1272" s="74"/>
      <c r="M1272" s="74">
        <v>1045</v>
      </c>
      <c r="N1272" s="74" t="s">
        <v>255</v>
      </c>
      <c r="O1272" s="74" t="s">
        <v>477</v>
      </c>
      <c r="P1272" s="78">
        <v>368858.5</v>
      </c>
      <c r="Q1272" s="74"/>
      <c r="R1272" s="74"/>
      <c r="S1272" s="74"/>
      <c r="T1272" s="263"/>
      <c r="U1272" s="79"/>
      <c r="V1272" s="80" t="s">
        <v>256</v>
      </c>
      <c r="W1272" s="263"/>
      <c r="X1272" s="280"/>
      <c r="Y1272" s="292"/>
      <c r="Z1272" s="292"/>
      <c r="AA1272" s="280"/>
      <c r="AB1272" s="298"/>
      <c r="AC1272" s="263"/>
      <c r="AD1272" s="319" t="s">
        <v>256</v>
      </c>
      <c r="AE1272" s="324"/>
      <c r="AF1272" s="317">
        <v>368859</v>
      </c>
      <c r="AG1272" s="263"/>
      <c r="AH1272" s="263"/>
      <c r="AI1272" s="263"/>
      <c r="AJ1272" s="263"/>
      <c r="AK1272" s="263"/>
      <c r="AL1272" s="263"/>
      <c r="AM1272" s="79"/>
      <c r="AN1272" s="79"/>
      <c r="AO1272" s="79"/>
      <c r="AP1272" s="263"/>
      <c r="AQ1272" s="263"/>
      <c r="AR1272"/>
    </row>
    <row r="1273" spans="1:44" s="64" customFormat="1" ht="14.1" customHeight="1">
      <c r="A1273" s="73" t="s">
        <v>245</v>
      </c>
      <c r="B1273" s="74">
        <v>52</v>
      </c>
      <c r="C1273" s="74" t="s">
        <v>736</v>
      </c>
      <c r="D1273" s="75"/>
      <c r="E1273" s="75"/>
      <c r="F1273" s="76"/>
      <c r="G1273" s="74">
        <v>10</v>
      </c>
      <c r="H1273" s="74">
        <v>2017</v>
      </c>
      <c r="I1273" s="74">
        <v>1</v>
      </c>
      <c r="J1273" s="77">
        <v>79911320</v>
      </c>
      <c r="K1273" s="74" t="s">
        <v>1678</v>
      </c>
      <c r="L1273" s="74"/>
      <c r="M1273" s="74">
        <v>1045</v>
      </c>
      <c r="N1273" s="74" t="s">
        <v>255</v>
      </c>
      <c r="O1273" s="74" t="s">
        <v>477</v>
      </c>
      <c r="P1273" s="78">
        <v>24590.566599999998</v>
      </c>
      <c r="Q1273" s="74"/>
      <c r="R1273" s="74"/>
      <c r="S1273" s="74"/>
      <c r="T1273" s="263"/>
      <c r="U1273" s="79"/>
      <c r="V1273" s="80" t="s">
        <v>256</v>
      </c>
      <c r="W1273" s="263"/>
      <c r="X1273" s="280"/>
      <c r="Y1273" s="292"/>
      <c r="Z1273" s="292"/>
      <c r="AA1273" s="280"/>
      <c r="AB1273" s="298"/>
      <c r="AC1273" s="263"/>
      <c r="AD1273" s="319" t="s">
        <v>256</v>
      </c>
      <c r="AE1273" s="324"/>
      <c r="AF1273" s="317">
        <v>24591</v>
      </c>
      <c r="AG1273" s="263"/>
      <c r="AH1273" s="263"/>
      <c r="AI1273" s="263"/>
      <c r="AJ1273" s="263"/>
      <c r="AK1273" s="263"/>
      <c r="AL1273" s="263"/>
      <c r="AM1273" s="79"/>
      <c r="AN1273" s="79"/>
      <c r="AO1273" s="79"/>
      <c r="AP1273" s="263"/>
      <c r="AQ1273" s="263"/>
      <c r="AR1273"/>
    </row>
    <row r="1274" spans="1:44" s="64" customFormat="1" ht="14.1" customHeight="1">
      <c r="A1274" s="73" t="s">
        <v>245</v>
      </c>
      <c r="B1274" s="74">
        <v>52</v>
      </c>
      <c r="C1274" s="74" t="s">
        <v>736</v>
      </c>
      <c r="D1274" s="75"/>
      <c r="E1274" s="75"/>
      <c r="F1274" s="76"/>
      <c r="G1274" s="74">
        <v>10</v>
      </c>
      <c r="H1274" s="74">
        <v>2017</v>
      </c>
      <c r="I1274" s="74">
        <v>1</v>
      </c>
      <c r="J1274" s="77">
        <v>79911320</v>
      </c>
      <c r="K1274" s="74" t="s">
        <v>1678</v>
      </c>
      <c r="L1274" s="74"/>
      <c r="M1274" s="74">
        <v>1038</v>
      </c>
      <c r="N1274" s="74" t="s">
        <v>248</v>
      </c>
      <c r="O1274" s="74" t="s">
        <v>477</v>
      </c>
      <c r="P1274" s="78">
        <v>49181.133300000001</v>
      </c>
      <c r="Q1274" s="74"/>
      <c r="R1274" s="74"/>
      <c r="S1274" s="74"/>
      <c r="T1274" s="263"/>
      <c r="U1274" s="79"/>
      <c r="V1274" s="80" t="s">
        <v>256</v>
      </c>
      <c r="W1274" s="263"/>
      <c r="X1274" s="280"/>
      <c r="Y1274" s="292"/>
      <c r="Z1274" s="292"/>
      <c r="AA1274" s="280"/>
      <c r="AB1274" s="298"/>
      <c r="AC1274" s="263"/>
      <c r="AD1274" s="319" t="s">
        <v>256</v>
      </c>
      <c r="AE1274" s="324"/>
      <c r="AF1274" s="317">
        <v>49181</v>
      </c>
      <c r="AG1274" s="263"/>
      <c r="AH1274" s="263"/>
      <c r="AI1274" s="263"/>
      <c r="AJ1274" s="263"/>
      <c r="AK1274" s="263"/>
      <c r="AL1274" s="263"/>
      <c r="AM1274" s="79"/>
      <c r="AN1274" s="79"/>
      <c r="AO1274" s="79"/>
      <c r="AP1274" s="263"/>
      <c r="AQ1274" s="263"/>
      <c r="AR1274"/>
    </row>
    <row r="1275" spans="1:44" s="64" customFormat="1" ht="14.1" customHeight="1">
      <c r="A1275" s="73" t="s">
        <v>245</v>
      </c>
      <c r="B1275" s="74">
        <v>52</v>
      </c>
      <c r="C1275" s="74" t="s">
        <v>736</v>
      </c>
      <c r="D1275" s="75"/>
      <c r="E1275" s="75"/>
      <c r="F1275" s="76"/>
      <c r="G1275" s="74">
        <v>10</v>
      </c>
      <c r="H1275" s="74">
        <v>2017</v>
      </c>
      <c r="I1275" s="74">
        <v>2</v>
      </c>
      <c r="J1275" s="77">
        <v>79911320</v>
      </c>
      <c r="K1275" s="74" t="s">
        <v>1678</v>
      </c>
      <c r="L1275" s="74"/>
      <c r="M1275" s="74">
        <v>1038</v>
      </c>
      <c r="N1275" s="74" t="s">
        <v>248</v>
      </c>
      <c r="O1275" s="74" t="s">
        <v>477</v>
      </c>
      <c r="P1275" s="78">
        <v>49181.133300000001</v>
      </c>
      <c r="Q1275" s="74"/>
      <c r="R1275" s="74"/>
      <c r="S1275" s="74"/>
      <c r="T1275" s="263"/>
      <c r="U1275" s="79"/>
      <c r="V1275" s="80" t="s">
        <v>256</v>
      </c>
      <c r="W1275" s="263"/>
      <c r="X1275" s="280"/>
      <c r="Y1275" s="292"/>
      <c r="Z1275" s="292"/>
      <c r="AA1275" s="280"/>
      <c r="AB1275" s="298"/>
      <c r="AC1275" s="263"/>
      <c r="AD1275" s="319" t="s">
        <v>256</v>
      </c>
      <c r="AE1275" s="324"/>
      <c r="AF1275" s="317">
        <v>49181</v>
      </c>
      <c r="AG1275" s="263"/>
      <c r="AH1275" s="263"/>
      <c r="AI1275" s="263"/>
      <c r="AJ1275" s="263"/>
      <c r="AK1275" s="263"/>
      <c r="AL1275" s="263"/>
      <c r="AM1275" s="79"/>
      <c r="AN1275" s="79"/>
      <c r="AO1275" s="79"/>
      <c r="AP1275" s="263"/>
      <c r="AQ1275" s="263"/>
      <c r="AR1275"/>
    </row>
    <row r="1276" spans="1:44" s="64" customFormat="1" ht="14.1" customHeight="1">
      <c r="A1276" s="73" t="s">
        <v>245</v>
      </c>
      <c r="B1276" s="74">
        <v>52</v>
      </c>
      <c r="C1276" s="74" t="s">
        <v>736</v>
      </c>
      <c r="D1276" s="75"/>
      <c r="E1276" s="75"/>
      <c r="F1276" s="76"/>
      <c r="G1276" s="74">
        <v>11</v>
      </c>
      <c r="H1276" s="74">
        <v>2016</v>
      </c>
      <c r="I1276" s="74">
        <v>1</v>
      </c>
      <c r="J1276" s="77">
        <v>79911320</v>
      </c>
      <c r="K1276" s="74" t="s">
        <v>1678</v>
      </c>
      <c r="L1276" s="74"/>
      <c r="M1276" s="74">
        <v>1038</v>
      </c>
      <c r="N1276" s="74" t="s">
        <v>248</v>
      </c>
      <c r="O1276" s="74" t="s">
        <v>477</v>
      </c>
      <c r="P1276" s="78">
        <v>45963.666599999997</v>
      </c>
      <c r="Q1276" s="74"/>
      <c r="R1276" s="74"/>
      <c r="S1276" s="74"/>
      <c r="T1276" s="263"/>
      <c r="U1276" s="79"/>
      <c r="V1276" s="80" t="s">
        <v>256</v>
      </c>
      <c r="W1276" s="263"/>
      <c r="X1276" s="280"/>
      <c r="Y1276" s="292"/>
      <c r="Z1276" s="292"/>
      <c r="AA1276" s="280"/>
      <c r="AB1276" s="298"/>
      <c r="AC1276" s="263"/>
      <c r="AD1276" s="319" t="s">
        <v>256</v>
      </c>
      <c r="AE1276" s="324"/>
      <c r="AF1276" s="317">
        <v>45964</v>
      </c>
      <c r="AG1276" s="263"/>
      <c r="AH1276" s="263"/>
      <c r="AI1276" s="263"/>
      <c r="AJ1276" s="263"/>
      <c r="AK1276" s="263"/>
      <c r="AL1276" s="263"/>
      <c r="AM1276" s="79"/>
      <c r="AN1276" s="79"/>
      <c r="AO1276" s="79"/>
      <c r="AP1276" s="263"/>
      <c r="AQ1276" s="263"/>
      <c r="AR1276"/>
    </row>
    <row r="1277" spans="1:44" s="64" customFormat="1" ht="14.1" customHeight="1">
      <c r="A1277" s="73" t="s">
        <v>245</v>
      </c>
      <c r="B1277" s="74">
        <v>14</v>
      </c>
      <c r="C1277" s="74" t="s">
        <v>447</v>
      </c>
      <c r="D1277" s="75"/>
      <c r="E1277" s="75"/>
      <c r="F1277" s="76"/>
      <c r="G1277" s="74">
        <v>9</v>
      </c>
      <c r="H1277" s="74">
        <v>2016</v>
      </c>
      <c r="I1277" s="74">
        <v>1</v>
      </c>
      <c r="J1277" s="77">
        <v>79949963</v>
      </c>
      <c r="K1277" s="74" t="s">
        <v>1679</v>
      </c>
      <c r="L1277" s="74"/>
      <c r="M1277" s="74">
        <v>1038</v>
      </c>
      <c r="N1277" s="74" t="s">
        <v>248</v>
      </c>
      <c r="O1277" s="74" t="s">
        <v>34</v>
      </c>
      <c r="P1277" s="78">
        <v>22981.833299999998</v>
      </c>
      <c r="Q1277" s="74"/>
      <c r="R1277" s="74"/>
      <c r="S1277" s="74"/>
      <c r="T1277" s="263"/>
      <c r="U1277" s="79"/>
      <c r="V1277" s="79" t="s">
        <v>256</v>
      </c>
      <c r="W1277" s="263"/>
      <c r="X1277" s="280"/>
      <c r="Y1277" s="292"/>
      <c r="Z1277" s="292"/>
      <c r="AA1277" s="280"/>
      <c r="AB1277" s="298"/>
      <c r="AC1277" s="263"/>
      <c r="AD1277" s="263" t="s">
        <v>256</v>
      </c>
      <c r="AE1277" s="324"/>
      <c r="AF1277" s="317">
        <v>35667</v>
      </c>
      <c r="AG1277" s="263" t="s">
        <v>249</v>
      </c>
      <c r="AH1277" s="263" t="s">
        <v>249</v>
      </c>
      <c r="AI1277" s="263" t="s">
        <v>249</v>
      </c>
      <c r="AJ1277" s="263" t="s">
        <v>249</v>
      </c>
      <c r="AK1277" s="263" t="s">
        <v>249</v>
      </c>
      <c r="AL1277" s="263" t="s">
        <v>249</v>
      </c>
      <c r="AM1277" s="79"/>
      <c r="AN1277" s="79" t="s">
        <v>249</v>
      </c>
      <c r="AO1277" s="79" t="s">
        <v>249</v>
      </c>
      <c r="AP1277" s="263"/>
      <c r="AQ1277" s="263"/>
      <c r="AR1277"/>
    </row>
    <row r="1278" spans="1:44" s="64" customFormat="1" ht="14.1" customHeight="1">
      <c r="A1278" s="73" t="s">
        <v>245</v>
      </c>
      <c r="B1278" s="74">
        <v>75</v>
      </c>
      <c r="C1278" s="74" t="s">
        <v>272</v>
      </c>
      <c r="D1278" s="75" t="s">
        <v>1680</v>
      </c>
      <c r="E1278" s="75" t="s">
        <v>1681</v>
      </c>
      <c r="F1278" s="76">
        <v>3</v>
      </c>
      <c r="G1278" s="74">
        <v>3</v>
      </c>
      <c r="H1278" s="74">
        <v>2019</v>
      </c>
      <c r="I1278" s="74">
        <v>1</v>
      </c>
      <c r="J1278" s="77">
        <v>79966243</v>
      </c>
      <c r="K1278" s="74" t="s">
        <v>1682</v>
      </c>
      <c r="L1278" s="74"/>
      <c r="M1278" s="74">
        <v>1038</v>
      </c>
      <c r="N1278" s="74" t="s">
        <v>248</v>
      </c>
      <c r="O1278" s="74" t="s">
        <v>30</v>
      </c>
      <c r="P1278" s="78">
        <v>55207.7333</v>
      </c>
      <c r="Q1278" s="74"/>
      <c r="R1278" s="74"/>
      <c r="S1278" s="74"/>
      <c r="T1278" s="263"/>
      <c r="U1278" s="79"/>
      <c r="V1278" s="80" t="s">
        <v>256</v>
      </c>
      <c r="W1278" s="263">
        <v>796761</v>
      </c>
      <c r="X1278" s="280" t="s">
        <v>1680</v>
      </c>
      <c r="Y1278" s="292" t="s">
        <v>257</v>
      </c>
      <c r="Z1278" s="292" t="s">
        <v>1683</v>
      </c>
      <c r="AA1278" s="280" t="s">
        <v>1681</v>
      </c>
      <c r="AB1278" s="298">
        <v>3</v>
      </c>
      <c r="AC1278" s="263" t="s">
        <v>249</v>
      </c>
      <c r="AD1278" s="319" t="s">
        <v>256</v>
      </c>
      <c r="AE1278" s="324">
        <v>43791.694444444445</v>
      </c>
      <c r="AF1278" s="317">
        <v>55208</v>
      </c>
      <c r="AG1278" s="263" t="s">
        <v>1684</v>
      </c>
      <c r="AH1278" s="263">
        <v>27604</v>
      </c>
      <c r="AI1278" s="263">
        <v>9958</v>
      </c>
      <c r="AJ1278" s="263">
        <v>0</v>
      </c>
      <c r="AK1278" s="263" t="s">
        <v>249</v>
      </c>
      <c r="AL1278" s="263">
        <v>0</v>
      </c>
      <c r="AM1278" s="79"/>
      <c r="AN1278" s="79" t="s">
        <v>25</v>
      </c>
      <c r="AO1278" s="79" t="s">
        <v>249</v>
      </c>
      <c r="AP1278" s="263"/>
      <c r="AQ1278" s="263"/>
      <c r="AR1278"/>
    </row>
    <row r="1279" spans="1:44" s="64" customFormat="1" ht="14.1" customHeight="1">
      <c r="A1279" s="73" t="s">
        <v>245</v>
      </c>
      <c r="B1279" s="74">
        <v>1</v>
      </c>
      <c r="C1279" s="74" t="s">
        <v>481</v>
      </c>
      <c r="D1279" s="75"/>
      <c r="E1279" s="75"/>
      <c r="F1279" s="76"/>
      <c r="G1279" s="74">
        <v>11</v>
      </c>
      <c r="H1279" s="74">
        <v>2017</v>
      </c>
      <c r="I1279" s="74">
        <v>2</v>
      </c>
      <c r="J1279" s="77">
        <v>79971993</v>
      </c>
      <c r="K1279" s="74" t="s">
        <v>1685</v>
      </c>
      <c r="L1279" s="74"/>
      <c r="M1279" s="74">
        <v>1038</v>
      </c>
      <c r="N1279" s="74" t="s">
        <v>248</v>
      </c>
      <c r="O1279" s="74" t="s">
        <v>35</v>
      </c>
      <c r="P1279" s="78">
        <v>49181.133300000001</v>
      </c>
      <c r="Q1279" s="74"/>
      <c r="R1279" s="74"/>
      <c r="S1279" s="74"/>
      <c r="T1279" s="263">
        <v>0</v>
      </c>
      <c r="U1279" s="79"/>
      <c r="V1279" s="80" t="s">
        <v>256</v>
      </c>
      <c r="W1279" s="263"/>
      <c r="X1279" s="280"/>
      <c r="Y1279" s="292"/>
      <c r="Z1279" s="292"/>
      <c r="AA1279" s="280"/>
      <c r="AB1279" s="298"/>
      <c r="AC1279" s="263"/>
      <c r="AD1279" s="319" t="s">
        <v>256</v>
      </c>
      <c r="AE1279" s="324"/>
      <c r="AF1279" s="317">
        <v>66667</v>
      </c>
      <c r="AG1279" s="263"/>
      <c r="AH1279" s="263"/>
      <c r="AI1279" s="263"/>
      <c r="AJ1279" s="263"/>
      <c r="AK1279" s="263"/>
      <c r="AL1279" s="263"/>
      <c r="AM1279" s="79"/>
      <c r="AN1279" s="79"/>
      <c r="AO1279" s="79"/>
      <c r="AP1279" s="263"/>
      <c r="AQ1279" s="263"/>
      <c r="AR1279"/>
    </row>
    <row r="1280" spans="1:44" s="64" customFormat="1" ht="14.1" customHeight="1">
      <c r="A1280" s="73" t="s">
        <v>245</v>
      </c>
      <c r="B1280" s="74">
        <v>132</v>
      </c>
      <c r="C1280" s="74" t="s">
        <v>290</v>
      </c>
      <c r="D1280" s="75">
        <v>43727</v>
      </c>
      <c r="E1280" s="75">
        <v>43727</v>
      </c>
      <c r="F1280" s="76">
        <v>1</v>
      </c>
      <c r="G1280" s="74">
        <v>9</v>
      </c>
      <c r="H1280" s="74">
        <v>2019</v>
      </c>
      <c r="I1280" s="74">
        <v>2</v>
      </c>
      <c r="J1280" s="77">
        <v>79978602</v>
      </c>
      <c r="K1280" s="74" t="s">
        <v>1686</v>
      </c>
      <c r="L1280" s="74"/>
      <c r="M1280" s="74">
        <v>1038</v>
      </c>
      <c r="N1280" s="74" t="s">
        <v>248</v>
      </c>
      <c r="O1280" s="74" t="s">
        <v>41</v>
      </c>
      <c r="P1280" s="78">
        <v>55207.7333</v>
      </c>
      <c r="Q1280" s="74"/>
      <c r="R1280" s="74"/>
      <c r="S1280" s="74"/>
      <c r="T1280" s="263"/>
      <c r="U1280" s="79"/>
      <c r="V1280" s="80" t="s">
        <v>256</v>
      </c>
      <c r="W1280" s="263" t="s">
        <v>249</v>
      </c>
      <c r="X1280" s="280">
        <v>43727</v>
      </c>
      <c r="Y1280" s="292" t="s">
        <v>249</v>
      </c>
      <c r="Z1280" s="292" t="s">
        <v>249</v>
      </c>
      <c r="AA1280" s="280">
        <v>43727</v>
      </c>
      <c r="AB1280" s="298">
        <v>1</v>
      </c>
      <c r="AC1280" s="263" t="s">
        <v>249</v>
      </c>
      <c r="AD1280" s="319" t="s">
        <v>256</v>
      </c>
      <c r="AE1280" s="324"/>
      <c r="AF1280" s="317">
        <v>55208</v>
      </c>
      <c r="AG1280" s="263"/>
      <c r="AH1280" s="263"/>
      <c r="AI1280" s="263"/>
      <c r="AJ1280" s="263"/>
      <c r="AK1280" s="263"/>
      <c r="AL1280" s="263"/>
      <c r="AM1280" s="79"/>
      <c r="AN1280" s="79"/>
      <c r="AO1280" s="79"/>
      <c r="AP1280" s="263"/>
      <c r="AQ1280" s="263"/>
      <c r="AR1280"/>
    </row>
    <row r="1281" spans="1:44" s="64" customFormat="1" ht="14.1" customHeight="1">
      <c r="A1281" s="73" t="s">
        <v>245</v>
      </c>
      <c r="B1281" s="74">
        <v>130</v>
      </c>
      <c r="C1281" s="74" t="s">
        <v>1687</v>
      </c>
      <c r="D1281" s="75">
        <v>43900</v>
      </c>
      <c r="E1281" s="75" t="s">
        <v>1688</v>
      </c>
      <c r="F1281" s="76">
        <v>2</v>
      </c>
      <c r="G1281" s="74">
        <v>3</v>
      </c>
      <c r="H1281" s="74">
        <v>2020</v>
      </c>
      <c r="I1281" s="74">
        <v>1</v>
      </c>
      <c r="J1281" s="77">
        <v>79999264</v>
      </c>
      <c r="K1281" s="74" t="s">
        <v>1689</v>
      </c>
      <c r="L1281" s="74"/>
      <c r="M1281" s="74">
        <v>1038</v>
      </c>
      <c r="N1281" s="74" t="s">
        <v>248</v>
      </c>
      <c r="O1281" s="74" t="s">
        <v>294</v>
      </c>
      <c r="P1281" s="78">
        <v>897146</v>
      </c>
      <c r="Q1281" s="74"/>
      <c r="R1281" s="74"/>
      <c r="S1281" s="74"/>
      <c r="T1281" s="263"/>
      <c r="U1281" s="79"/>
      <c r="V1281" s="80" t="s">
        <v>26</v>
      </c>
      <c r="W1281" s="263">
        <v>12006262</v>
      </c>
      <c r="X1281" s="280">
        <v>43900</v>
      </c>
      <c r="Y1281" s="292" t="s">
        <v>328</v>
      </c>
      <c r="Z1281" s="292" t="s">
        <v>1690</v>
      </c>
      <c r="AA1281" s="280" t="s">
        <v>1688</v>
      </c>
      <c r="AB1281" s="298">
        <v>2</v>
      </c>
      <c r="AC1281" s="263" t="s">
        <v>249</v>
      </c>
      <c r="AD1281" s="319" t="s">
        <v>26</v>
      </c>
      <c r="AE1281" s="324"/>
      <c r="AF1281" s="317">
        <v>0</v>
      </c>
      <c r="AG1281" s="263"/>
      <c r="AH1281" s="263"/>
      <c r="AI1281" s="263"/>
      <c r="AJ1281" s="263"/>
      <c r="AK1281" s="263"/>
      <c r="AL1281" s="263"/>
      <c r="AM1281" s="79"/>
      <c r="AN1281" s="79"/>
      <c r="AO1281" s="79"/>
      <c r="AP1281" s="263" t="s">
        <v>250</v>
      </c>
      <c r="AQ1281" s="263"/>
      <c r="AR1281"/>
    </row>
    <row r="1282" spans="1:44" s="64" customFormat="1" ht="14.1" customHeight="1">
      <c r="A1282" s="73" t="s">
        <v>245</v>
      </c>
      <c r="B1282" s="74">
        <v>104</v>
      </c>
      <c r="C1282" s="74" t="s">
        <v>1691</v>
      </c>
      <c r="D1282" s="75"/>
      <c r="E1282" s="75"/>
      <c r="F1282" s="76"/>
      <c r="G1282" s="74">
        <v>8</v>
      </c>
      <c r="H1282" s="74">
        <v>2017</v>
      </c>
      <c r="I1282" s="74">
        <v>2</v>
      </c>
      <c r="J1282" s="77">
        <v>80012610</v>
      </c>
      <c r="K1282" s="74" t="s">
        <v>1692</v>
      </c>
      <c r="L1282" s="74"/>
      <c r="M1282" s="74">
        <v>1038</v>
      </c>
      <c r="N1282" s="74" t="s">
        <v>248</v>
      </c>
      <c r="O1282" s="74" t="s">
        <v>34</v>
      </c>
      <c r="P1282" s="78">
        <v>49181.133300000001</v>
      </c>
      <c r="Q1282" s="74"/>
      <c r="R1282" s="74"/>
      <c r="S1282" s="74"/>
      <c r="T1282" s="263">
        <v>0</v>
      </c>
      <c r="U1282" s="79"/>
      <c r="V1282" s="80" t="s">
        <v>256</v>
      </c>
      <c r="W1282" s="263"/>
      <c r="X1282" s="280"/>
      <c r="Y1282" s="292"/>
      <c r="Z1282" s="292"/>
      <c r="AA1282" s="280"/>
      <c r="AB1282" s="298"/>
      <c r="AC1282" s="263"/>
      <c r="AD1282" s="319" t="s">
        <v>256</v>
      </c>
      <c r="AE1282" s="324"/>
      <c r="AF1282" s="317">
        <v>49181</v>
      </c>
      <c r="AG1282" s="263"/>
      <c r="AH1282" s="263"/>
      <c r="AI1282" s="263"/>
      <c r="AJ1282" s="263"/>
      <c r="AK1282" s="263"/>
      <c r="AL1282" s="263"/>
      <c r="AM1282" s="79"/>
      <c r="AN1282" s="79"/>
      <c r="AO1282" s="79"/>
      <c r="AP1282" s="263"/>
      <c r="AQ1282" s="263"/>
      <c r="AR1282"/>
    </row>
    <row r="1283" spans="1:44" s="64" customFormat="1" ht="15" customHeight="1">
      <c r="A1283" s="73" t="s">
        <v>245</v>
      </c>
      <c r="B1283" s="74">
        <v>10</v>
      </c>
      <c r="C1283" s="74" t="s">
        <v>371</v>
      </c>
      <c r="D1283" s="75"/>
      <c r="E1283" s="75"/>
      <c r="F1283" s="76"/>
      <c r="G1283" s="74">
        <v>10</v>
      </c>
      <c r="H1283" s="74">
        <v>2016</v>
      </c>
      <c r="I1283" s="74">
        <v>2</v>
      </c>
      <c r="J1283" s="77">
        <v>80018760</v>
      </c>
      <c r="K1283" s="74" t="s">
        <v>1693</v>
      </c>
      <c r="L1283" s="74"/>
      <c r="M1283" s="74">
        <v>1038</v>
      </c>
      <c r="N1283" s="74" t="s">
        <v>248</v>
      </c>
      <c r="O1283" s="74" t="s">
        <v>34</v>
      </c>
      <c r="P1283" s="78">
        <v>45963.666599999997</v>
      </c>
      <c r="Q1283" s="74"/>
      <c r="R1283" s="74"/>
      <c r="S1283" s="74"/>
      <c r="T1283" s="263"/>
      <c r="U1283" s="79"/>
      <c r="V1283" s="79" t="s">
        <v>256</v>
      </c>
      <c r="W1283" s="263"/>
      <c r="X1283" s="280"/>
      <c r="Y1283" s="292"/>
      <c r="Z1283" s="292"/>
      <c r="AA1283" s="280"/>
      <c r="AB1283" s="298"/>
      <c r="AC1283" s="263"/>
      <c r="AD1283" s="263" t="s">
        <v>256</v>
      </c>
      <c r="AE1283" s="324"/>
      <c r="AF1283" s="317">
        <v>45964</v>
      </c>
      <c r="AG1283" s="263" t="s">
        <v>249</v>
      </c>
      <c r="AH1283" s="263" t="s">
        <v>249</v>
      </c>
      <c r="AI1283" s="263" t="s">
        <v>249</v>
      </c>
      <c r="AJ1283" s="263" t="s">
        <v>249</v>
      </c>
      <c r="AK1283" s="263" t="s">
        <v>249</v>
      </c>
      <c r="AL1283" s="263" t="s">
        <v>249</v>
      </c>
      <c r="AM1283" s="79"/>
      <c r="AN1283" s="79" t="s">
        <v>249</v>
      </c>
      <c r="AO1283" s="79" t="s">
        <v>249</v>
      </c>
      <c r="AP1283" s="263"/>
      <c r="AQ1283" s="263"/>
      <c r="AR1283"/>
    </row>
    <row r="1284" spans="1:44" s="64" customFormat="1" ht="15" customHeight="1">
      <c r="A1284" s="73" t="s">
        <v>245</v>
      </c>
      <c r="B1284" s="74">
        <v>10</v>
      </c>
      <c r="C1284" s="74" t="s">
        <v>371</v>
      </c>
      <c r="D1284" s="75"/>
      <c r="E1284" s="75"/>
      <c r="F1284" s="76"/>
      <c r="G1284" s="74">
        <v>10</v>
      </c>
      <c r="H1284" s="74">
        <v>2016</v>
      </c>
      <c r="I1284" s="74">
        <v>2</v>
      </c>
      <c r="J1284" s="77">
        <v>80018760</v>
      </c>
      <c r="K1284" s="74" t="s">
        <v>1693</v>
      </c>
      <c r="L1284" s="74"/>
      <c r="M1284" s="74">
        <v>1045</v>
      </c>
      <c r="N1284" s="74" t="s">
        <v>255</v>
      </c>
      <c r="O1284" s="74" t="s">
        <v>34</v>
      </c>
      <c r="P1284" s="78">
        <v>45963.666599999997</v>
      </c>
      <c r="Q1284" s="74"/>
      <c r="R1284" s="74"/>
      <c r="S1284" s="74"/>
      <c r="T1284" s="263"/>
      <c r="U1284" s="79"/>
      <c r="V1284" s="79" t="s">
        <v>256</v>
      </c>
      <c r="W1284" s="263"/>
      <c r="X1284" s="280"/>
      <c r="Y1284" s="292"/>
      <c r="Z1284" s="292"/>
      <c r="AA1284" s="280"/>
      <c r="AB1284" s="298"/>
      <c r="AC1284" s="263"/>
      <c r="AD1284" s="263" t="s">
        <v>256</v>
      </c>
      <c r="AE1284" s="324"/>
      <c r="AF1284" s="317">
        <v>45964</v>
      </c>
      <c r="AG1284" s="263" t="s">
        <v>249</v>
      </c>
      <c r="AH1284" s="263" t="s">
        <v>249</v>
      </c>
      <c r="AI1284" s="263" t="s">
        <v>249</v>
      </c>
      <c r="AJ1284" s="263" t="s">
        <v>249</v>
      </c>
      <c r="AK1284" s="263" t="s">
        <v>249</v>
      </c>
      <c r="AL1284" s="263" t="s">
        <v>249</v>
      </c>
      <c r="AM1284" s="79"/>
      <c r="AN1284" s="79" t="s">
        <v>249</v>
      </c>
      <c r="AO1284" s="79" t="s">
        <v>249</v>
      </c>
      <c r="AP1284" s="263"/>
      <c r="AQ1284" s="263"/>
      <c r="AR1284"/>
    </row>
    <row r="1285" spans="1:44" s="64" customFormat="1" ht="14.1" customHeight="1">
      <c r="A1285" s="73" t="s">
        <v>245</v>
      </c>
      <c r="B1285" s="74">
        <v>4</v>
      </c>
      <c r="C1285" s="74" t="s">
        <v>352</v>
      </c>
      <c r="D1285" s="75"/>
      <c r="E1285" s="75"/>
      <c r="F1285" s="76"/>
      <c r="G1285" s="74">
        <v>11</v>
      </c>
      <c r="H1285" s="74">
        <v>2016</v>
      </c>
      <c r="I1285" s="74">
        <v>1</v>
      </c>
      <c r="J1285" s="77">
        <v>80019524</v>
      </c>
      <c r="K1285" s="74" t="s">
        <v>1694</v>
      </c>
      <c r="L1285" s="74"/>
      <c r="M1285" s="74">
        <v>1038</v>
      </c>
      <c r="N1285" s="74" t="s">
        <v>248</v>
      </c>
      <c r="O1285" s="74" t="s">
        <v>30</v>
      </c>
      <c r="P1285" s="78">
        <v>45963.666599999997</v>
      </c>
      <c r="Q1285" s="74"/>
      <c r="R1285" s="74"/>
      <c r="S1285" s="74"/>
      <c r="T1285" s="263"/>
      <c r="U1285" s="79"/>
      <c r="V1285" s="79" t="s">
        <v>256</v>
      </c>
      <c r="W1285" s="263"/>
      <c r="X1285" s="280"/>
      <c r="Y1285" s="292"/>
      <c r="Z1285" s="292"/>
      <c r="AA1285" s="280"/>
      <c r="AB1285" s="298"/>
      <c r="AC1285" s="263"/>
      <c r="AD1285" s="263" t="s">
        <v>256</v>
      </c>
      <c r="AE1285" s="324">
        <v>43719.465277777781</v>
      </c>
      <c r="AF1285" s="317">
        <v>45964</v>
      </c>
      <c r="AG1285" s="263" t="s">
        <v>249</v>
      </c>
      <c r="AH1285" s="263">
        <v>0</v>
      </c>
      <c r="AI1285" s="263">
        <v>0</v>
      </c>
      <c r="AJ1285" s="263">
        <v>0</v>
      </c>
      <c r="AK1285" s="263" t="s">
        <v>249</v>
      </c>
      <c r="AL1285" s="263">
        <v>0</v>
      </c>
      <c r="AM1285" s="79"/>
      <c r="AN1285" s="79" t="s">
        <v>26</v>
      </c>
      <c r="AO1285" s="79" t="s">
        <v>249</v>
      </c>
      <c r="AP1285" s="263"/>
      <c r="AQ1285" s="263"/>
      <c r="AR1285"/>
    </row>
    <row r="1286" spans="1:44" s="64" customFormat="1" ht="14.1" customHeight="1">
      <c r="A1286" s="73" t="s">
        <v>245</v>
      </c>
      <c r="B1286" s="74">
        <v>76</v>
      </c>
      <c r="C1286" s="74" t="s">
        <v>520</v>
      </c>
      <c r="D1286" s="75"/>
      <c r="E1286" s="75"/>
      <c r="F1286" s="76"/>
      <c r="G1286" s="74">
        <v>9</v>
      </c>
      <c r="H1286" s="74">
        <v>2016</v>
      </c>
      <c r="I1286" s="74">
        <v>2</v>
      </c>
      <c r="J1286" s="77">
        <v>80030039</v>
      </c>
      <c r="K1286" s="74" t="s">
        <v>1695</v>
      </c>
      <c r="L1286" s="74"/>
      <c r="M1286" s="74">
        <v>1038</v>
      </c>
      <c r="N1286" s="74" t="s">
        <v>248</v>
      </c>
      <c r="O1286" s="74" t="s">
        <v>285</v>
      </c>
      <c r="P1286" s="78">
        <v>45963.666599999997</v>
      </c>
      <c r="Q1286" s="74"/>
      <c r="R1286" s="74"/>
      <c r="S1286" s="74"/>
      <c r="T1286" s="263"/>
      <c r="U1286" s="79"/>
      <c r="V1286" s="79" t="s">
        <v>256</v>
      </c>
      <c r="W1286" s="263"/>
      <c r="X1286" s="280"/>
      <c r="Y1286" s="292"/>
      <c r="Z1286" s="292"/>
      <c r="AA1286" s="280"/>
      <c r="AB1286" s="298"/>
      <c r="AC1286" s="263"/>
      <c r="AD1286" s="263" t="s">
        <v>256</v>
      </c>
      <c r="AE1286" s="324"/>
      <c r="AF1286" s="317">
        <v>53333</v>
      </c>
      <c r="AG1286" s="263" t="s">
        <v>249</v>
      </c>
      <c r="AH1286" s="263" t="s">
        <v>249</v>
      </c>
      <c r="AI1286" s="263" t="s">
        <v>249</v>
      </c>
      <c r="AJ1286" s="263" t="s">
        <v>249</v>
      </c>
      <c r="AK1286" s="263" t="s">
        <v>249</v>
      </c>
      <c r="AL1286" s="263" t="s">
        <v>249</v>
      </c>
      <c r="AM1286" s="79"/>
      <c r="AN1286" s="79" t="s">
        <v>249</v>
      </c>
      <c r="AO1286" s="79" t="s">
        <v>249</v>
      </c>
      <c r="AP1286" s="263"/>
      <c r="AQ1286" s="263"/>
      <c r="AR1286"/>
    </row>
    <row r="1287" spans="1:44" s="64" customFormat="1" ht="14.1" customHeight="1">
      <c r="A1287" s="73" t="s">
        <v>245</v>
      </c>
      <c r="B1287" s="74">
        <v>76</v>
      </c>
      <c r="C1287" s="74" t="s">
        <v>520</v>
      </c>
      <c r="D1287" s="75"/>
      <c r="E1287" s="75"/>
      <c r="F1287" s="76"/>
      <c r="G1287" s="74">
        <v>9</v>
      </c>
      <c r="H1287" s="74">
        <v>2016</v>
      </c>
      <c r="I1287" s="74">
        <v>2</v>
      </c>
      <c r="J1287" s="77">
        <v>80030039</v>
      </c>
      <c r="K1287" s="74" t="s">
        <v>1695</v>
      </c>
      <c r="L1287" s="74"/>
      <c r="M1287" s="74">
        <v>1045</v>
      </c>
      <c r="N1287" s="74" t="s">
        <v>255</v>
      </c>
      <c r="O1287" s="74" t="s">
        <v>285</v>
      </c>
      <c r="P1287" s="78">
        <v>22981.833299999998</v>
      </c>
      <c r="Q1287" s="74"/>
      <c r="R1287" s="74"/>
      <c r="S1287" s="74"/>
      <c r="T1287" s="263"/>
      <c r="U1287" s="79"/>
      <c r="V1287" s="79" t="s">
        <v>256</v>
      </c>
      <c r="W1287" s="263"/>
      <c r="X1287" s="280"/>
      <c r="Y1287" s="292"/>
      <c r="Z1287" s="292"/>
      <c r="AA1287" s="280"/>
      <c r="AB1287" s="298"/>
      <c r="AC1287" s="263"/>
      <c r="AD1287" s="263" t="s">
        <v>256</v>
      </c>
      <c r="AE1287" s="324"/>
      <c r="AF1287" s="317">
        <v>26667</v>
      </c>
      <c r="AG1287" s="263" t="s">
        <v>249</v>
      </c>
      <c r="AH1287" s="263">
        <v>0</v>
      </c>
      <c r="AI1287" s="263">
        <v>0</v>
      </c>
      <c r="AJ1287" s="263">
        <v>0</v>
      </c>
      <c r="AK1287" s="263" t="s">
        <v>249</v>
      </c>
      <c r="AL1287" s="263">
        <v>0</v>
      </c>
      <c r="AM1287" s="79"/>
      <c r="AN1287" s="79" t="s">
        <v>685</v>
      </c>
      <c r="AO1287" s="79" t="s">
        <v>249</v>
      </c>
      <c r="AP1287" s="263"/>
      <c r="AQ1287" s="263"/>
      <c r="AR1287"/>
    </row>
    <row r="1288" spans="1:44" s="64" customFormat="1" ht="14.1" customHeight="1">
      <c r="A1288" s="73" t="s">
        <v>245</v>
      </c>
      <c r="B1288" s="74">
        <v>132</v>
      </c>
      <c r="C1288" s="74" t="s">
        <v>290</v>
      </c>
      <c r="D1288" s="75" t="s">
        <v>1696</v>
      </c>
      <c r="E1288" s="75" t="s">
        <v>1697</v>
      </c>
      <c r="F1288" s="76">
        <v>2</v>
      </c>
      <c r="G1288" s="74">
        <v>7</v>
      </c>
      <c r="H1288" s="74">
        <v>2019</v>
      </c>
      <c r="I1288" s="74"/>
      <c r="J1288" s="77">
        <v>80038102</v>
      </c>
      <c r="K1288" s="74" t="s">
        <v>1698</v>
      </c>
      <c r="L1288" s="74"/>
      <c r="M1288" s="74">
        <v>1046</v>
      </c>
      <c r="N1288" s="74" t="s">
        <v>274</v>
      </c>
      <c r="O1288" s="74" t="s">
        <v>35</v>
      </c>
      <c r="P1288" s="78">
        <v>29333</v>
      </c>
      <c r="Q1288" s="74"/>
      <c r="R1288" s="74"/>
      <c r="S1288" s="74"/>
      <c r="T1288" s="263"/>
      <c r="U1288" s="79"/>
      <c r="V1288" s="80" t="s">
        <v>256</v>
      </c>
      <c r="W1288" s="263"/>
      <c r="X1288" s="280">
        <v>43649</v>
      </c>
      <c r="Y1288" s="292"/>
      <c r="Z1288" s="292"/>
      <c r="AA1288" s="280" t="s">
        <v>1697</v>
      </c>
      <c r="AB1288" s="298">
        <v>2</v>
      </c>
      <c r="AC1288" s="263" t="s">
        <v>249</v>
      </c>
      <c r="AD1288" s="319" t="s">
        <v>256</v>
      </c>
      <c r="AE1288" s="324">
        <v>43705.741666666669</v>
      </c>
      <c r="AF1288" s="317">
        <v>38903</v>
      </c>
      <c r="AG1288" s="263" t="s">
        <v>1699</v>
      </c>
      <c r="AH1288" s="263">
        <v>38903</v>
      </c>
      <c r="AI1288" s="263">
        <v>9616</v>
      </c>
      <c r="AJ1288" s="263">
        <v>0</v>
      </c>
      <c r="AK1288" s="263" t="s">
        <v>249</v>
      </c>
      <c r="AL1288" s="263">
        <v>0</v>
      </c>
      <c r="AM1288" s="79"/>
      <c r="AN1288" s="79" t="s">
        <v>25</v>
      </c>
      <c r="AO1288" s="79" t="s">
        <v>249</v>
      </c>
      <c r="AP1288" s="263"/>
      <c r="AQ1288" s="263"/>
      <c r="AR1288"/>
    </row>
    <row r="1289" spans="1:44" s="64" customFormat="1" ht="14.1" customHeight="1">
      <c r="A1289" s="73" t="s">
        <v>245</v>
      </c>
      <c r="B1289" s="74">
        <v>132</v>
      </c>
      <c r="C1289" s="74" t="s">
        <v>290</v>
      </c>
      <c r="D1289" s="75" t="s">
        <v>1700</v>
      </c>
      <c r="E1289" s="75" t="s">
        <v>1701</v>
      </c>
      <c r="F1289" s="76">
        <v>2</v>
      </c>
      <c r="G1289" s="74">
        <v>7</v>
      </c>
      <c r="H1289" s="74">
        <v>2019</v>
      </c>
      <c r="I1289" s="74"/>
      <c r="J1289" s="77">
        <v>80038102</v>
      </c>
      <c r="K1289" s="74" t="s">
        <v>1698</v>
      </c>
      <c r="L1289" s="74"/>
      <c r="M1289" s="74">
        <v>1053</v>
      </c>
      <c r="N1289" s="74" t="s">
        <v>36</v>
      </c>
      <c r="O1289" s="74" t="s">
        <v>35</v>
      </c>
      <c r="P1289" s="78">
        <v>234667</v>
      </c>
      <c r="Q1289" s="74"/>
      <c r="R1289" s="74"/>
      <c r="S1289" s="74"/>
      <c r="T1289" s="263"/>
      <c r="U1289" s="79"/>
      <c r="V1289" s="80" t="s">
        <v>256</v>
      </c>
      <c r="W1289" s="263"/>
      <c r="X1289" s="280">
        <v>43651</v>
      </c>
      <c r="Y1289" s="292"/>
      <c r="Z1289" s="292"/>
      <c r="AA1289" s="280" t="s">
        <v>1701</v>
      </c>
      <c r="AB1289" s="298">
        <v>2</v>
      </c>
      <c r="AC1289" s="263" t="s">
        <v>249</v>
      </c>
      <c r="AD1289" s="319" t="s">
        <v>256</v>
      </c>
      <c r="AE1289" s="324">
        <v>43705.660416666666</v>
      </c>
      <c r="AF1289" s="317">
        <v>77806</v>
      </c>
      <c r="AG1289" s="263" t="s">
        <v>1702</v>
      </c>
      <c r="AH1289" s="263">
        <v>77806</v>
      </c>
      <c r="AI1289" s="263">
        <v>0</v>
      </c>
      <c r="AJ1289" s="263">
        <v>0</v>
      </c>
      <c r="AK1289" s="263" t="s">
        <v>249</v>
      </c>
      <c r="AL1289" s="263">
        <v>0</v>
      </c>
      <c r="AM1289" s="79"/>
      <c r="AN1289" s="79" t="s">
        <v>25</v>
      </c>
      <c r="AO1289" s="79" t="s">
        <v>249</v>
      </c>
      <c r="AP1289" s="263"/>
      <c r="AQ1289" s="263"/>
      <c r="AR1289"/>
    </row>
    <row r="1290" spans="1:44" s="64" customFormat="1" ht="14.1" customHeight="1">
      <c r="A1290" s="73" t="s">
        <v>245</v>
      </c>
      <c r="B1290" s="90">
        <v>132</v>
      </c>
      <c r="C1290" s="74" t="s">
        <v>290</v>
      </c>
      <c r="D1290" s="75" t="s">
        <v>1696</v>
      </c>
      <c r="E1290" s="75" t="s">
        <v>1697</v>
      </c>
      <c r="F1290" s="76">
        <v>2</v>
      </c>
      <c r="G1290" s="74">
        <v>7</v>
      </c>
      <c r="H1290" s="74">
        <v>2019</v>
      </c>
      <c r="I1290" s="91"/>
      <c r="J1290" s="92">
        <v>80038102</v>
      </c>
      <c r="K1290" s="91" t="s">
        <v>1698</v>
      </c>
      <c r="L1290" s="91"/>
      <c r="M1290" s="91">
        <v>1046</v>
      </c>
      <c r="N1290" s="74" t="s">
        <v>274</v>
      </c>
      <c r="O1290" s="74" t="s">
        <v>35</v>
      </c>
      <c r="P1290" s="78"/>
      <c r="Q1290" s="74"/>
      <c r="R1290" s="74"/>
      <c r="S1290" s="91"/>
      <c r="T1290" s="263"/>
      <c r="U1290" s="93"/>
      <c r="V1290" s="80" t="s">
        <v>256</v>
      </c>
      <c r="W1290" s="265"/>
      <c r="X1290" s="280">
        <v>43649</v>
      </c>
      <c r="Y1290" s="294"/>
      <c r="Z1290" s="294"/>
      <c r="AA1290" s="280" t="s">
        <v>1697</v>
      </c>
      <c r="AB1290" s="298">
        <v>2</v>
      </c>
      <c r="AC1290" s="265" t="s">
        <v>249</v>
      </c>
      <c r="AD1290" s="319" t="s">
        <v>256</v>
      </c>
      <c r="AE1290" s="325">
        <v>43705.740972222222</v>
      </c>
      <c r="AF1290" s="330">
        <v>38903</v>
      </c>
      <c r="AG1290" s="265" t="s">
        <v>1703</v>
      </c>
      <c r="AH1290" s="330">
        <v>38903</v>
      </c>
      <c r="AI1290" s="265">
        <v>9616</v>
      </c>
      <c r="AJ1290" s="265"/>
      <c r="AK1290" s="265" t="s">
        <v>249</v>
      </c>
      <c r="AL1290" s="330"/>
      <c r="AM1290" s="79"/>
      <c r="AN1290" s="93" t="s">
        <v>25</v>
      </c>
      <c r="AO1290" s="98" t="s">
        <v>249</v>
      </c>
      <c r="AP1290" s="263"/>
      <c r="AQ1290" s="263"/>
      <c r="AR1290"/>
    </row>
    <row r="1291" spans="1:44" s="64" customFormat="1" ht="14.1" customHeight="1">
      <c r="A1291" s="73" t="s">
        <v>245</v>
      </c>
      <c r="B1291" s="74">
        <v>4</v>
      </c>
      <c r="C1291" s="74" t="s">
        <v>352</v>
      </c>
      <c r="D1291" s="75"/>
      <c r="E1291" s="75"/>
      <c r="F1291" s="76"/>
      <c r="G1291" s="74">
        <v>2</v>
      </c>
      <c r="H1291" s="74">
        <v>2018</v>
      </c>
      <c r="I1291" s="74">
        <v>2</v>
      </c>
      <c r="J1291" s="77">
        <v>80071522</v>
      </c>
      <c r="K1291" s="74" t="s">
        <v>1704</v>
      </c>
      <c r="L1291" s="74"/>
      <c r="M1291" s="74">
        <v>1038</v>
      </c>
      <c r="N1291" s="74" t="s">
        <v>248</v>
      </c>
      <c r="O1291" s="74" t="s">
        <v>294</v>
      </c>
      <c r="P1291" s="78">
        <v>26041.4</v>
      </c>
      <c r="Q1291" s="74"/>
      <c r="R1291" s="74"/>
      <c r="S1291" s="74"/>
      <c r="T1291" s="263">
        <v>0</v>
      </c>
      <c r="U1291" s="79"/>
      <c r="V1291" s="80" t="s">
        <v>256</v>
      </c>
      <c r="W1291" s="263"/>
      <c r="X1291" s="280"/>
      <c r="Y1291" s="292"/>
      <c r="Z1291" s="292"/>
      <c r="AA1291" s="280"/>
      <c r="AB1291" s="298"/>
      <c r="AC1291" s="263"/>
      <c r="AD1291" s="319" t="s">
        <v>256</v>
      </c>
      <c r="AE1291" s="324"/>
      <c r="AF1291" s="317">
        <v>26041</v>
      </c>
      <c r="AG1291" s="263"/>
      <c r="AH1291" s="263"/>
      <c r="AI1291" s="263"/>
      <c r="AJ1291" s="263"/>
      <c r="AK1291" s="263"/>
      <c r="AL1291" s="263"/>
      <c r="AM1291" s="79"/>
      <c r="AN1291" s="79"/>
      <c r="AO1291" s="79"/>
      <c r="AP1291" s="263"/>
      <c r="AQ1291" s="263"/>
      <c r="AR1291"/>
    </row>
    <row r="1292" spans="1:44" s="64" customFormat="1" ht="14.1" hidden="1" customHeight="1">
      <c r="A1292" s="73" t="s">
        <v>245</v>
      </c>
      <c r="B1292" s="74">
        <v>56</v>
      </c>
      <c r="C1292" s="74" t="s">
        <v>620</v>
      </c>
      <c r="D1292" s="75">
        <v>44096</v>
      </c>
      <c r="E1292" s="75">
        <v>44096</v>
      </c>
      <c r="F1292" s="76">
        <v>1</v>
      </c>
      <c r="G1292" s="74">
        <v>9</v>
      </c>
      <c r="H1292" s="74">
        <v>2020</v>
      </c>
      <c r="I1292" s="74">
        <v>2</v>
      </c>
      <c r="J1292" s="77">
        <v>80115110</v>
      </c>
      <c r="K1292" s="74" t="s">
        <v>1705</v>
      </c>
      <c r="L1292" s="74">
        <v>6</v>
      </c>
      <c r="M1292" s="74">
        <v>1046</v>
      </c>
      <c r="N1292" s="74" t="s">
        <v>274</v>
      </c>
      <c r="O1292" s="74" t="s">
        <v>294</v>
      </c>
      <c r="P1292" s="78">
        <v>29260</v>
      </c>
      <c r="Q1292" s="74" t="s">
        <v>1706</v>
      </c>
      <c r="R1292" s="74">
        <v>0</v>
      </c>
      <c r="S1292" s="74">
        <v>0</v>
      </c>
      <c r="T1292" s="79"/>
      <c r="U1292" s="79"/>
      <c r="V1292" s="80" t="s">
        <v>279</v>
      </c>
      <c r="W1292" s="79"/>
      <c r="X1292" s="114">
        <v>44096</v>
      </c>
      <c r="Y1292" s="82"/>
      <c r="Z1292" s="82"/>
      <c r="AA1292" s="114">
        <v>44096</v>
      </c>
      <c r="AB1292" s="83"/>
      <c r="AC1292" s="79"/>
      <c r="AD1292" s="80"/>
      <c r="AE1292" s="245"/>
      <c r="AF1292" s="84">
        <v>0</v>
      </c>
      <c r="AG1292" s="79"/>
      <c r="AH1292" s="79"/>
      <c r="AI1292" s="79"/>
      <c r="AJ1292" s="79"/>
      <c r="AK1292" s="79"/>
      <c r="AL1292" s="79"/>
      <c r="AM1292" s="79"/>
      <c r="AN1292" s="79"/>
      <c r="AO1292" s="79"/>
      <c r="AP1292" s="79"/>
      <c r="AQ1292" s="79"/>
      <c r="AR1292"/>
    </row>
    <row r="1293" spans="1:44" s="64" customFormat="1" ht="14.1" hidden="1" customHeight="1">
      <c r="A1293" s="73" t="s">
        <v>245</v>
      </c>
      <c r="B1293" s="74">
        <v>56</v>
      </c>
      <c r="C1293" s="74" t="s">
        <v>620</v>
      </c>
      <c r="D1293" s="75">
        <v>44097</v>
      </c>
      <c r="E1293" s="75">
        <v>44110</v>
      </c>
      <c r="F1293" s="76">
        <v>14</v>
      </c>
      <c r="G1293" s="74">
        <v>9</v>
      </c>
      <c r="H1293" s="74">
        <v>2020</v>
      </c>
      <c r="I1293" s="74">
        <v>2</v>
      </c>
      <c r="J1293" s="77">
        <v>80115110</v>
      </c>
      <c r="K1293" s="74" t="s">
        <v>1705</v>
      </c>
      <c r="L1293" s="74">
        <v>6</v>
      </c>
      <c r="M1293" s="74">
        <v>1053</v>
      </c>
      <c r="N1293" s="74" t="s">
        <v>36</v>
      </c>
      <c r="O1293" s="74" t="s">
        <v>294</v>
      </c>
      <c r="P1293" s="78">
        <v>234081</v>
      </c>
      <c r="Q1293" s="74" t="s">
        <v>1706</v>
      </c>
      <c r="R1293" s="74">
        <v>0</v>
      </c>
      <c r="S1293" s="74">
        <v>0</v>
      </c>
      <c r="T1293" s="79"/>
      <c r="U1293" s="79"/>
      <c r="V1293" s="80" t="s">
        <v>279</v>
      </c>
      <c r="W1293" s="79"/>
      <c r="X1293" s="114">
        <v>44097</v>
      </c>
      <c r="Y1293" s="82"/>
      <c r="Z1293" s="82"/>
      <c r="AA1293" s="114">
        <v>44110</v>
      </c>
      <c r="AB1293" s="83"/>
      <c r="AC1293" s="79"/>
      <c r="AD1293" s="80"/>
      <c r="AE1293" s="245"/>
      <c r="AF1293" s="84">
        <v>0</v>
      </c>
      <c r="AG1293" s="79"/>
      <c r="AH1293" s="79"/>
      <c r="AI1293" s="79"/>
      <c r="AJ1293" s="79"/>
      <c r="AK1293" s="79"/>
      <c r="AL1293" s="79"/>
      <c r="AM1293" s="79"/>
      <c r="AN1293" s="79"/>
      <c r="AO1293" s="79"/>
      <c r="AP1293" s="79"/>
      <c r="AQ1293" s="79"/>
      <c r="AR1293"/>
    </row>
    <row r="1294" spans="1:44" s="64" customFormat="1" ht="14.1" customHeight="1">
      <c r="A1294" s="73" t="s">
        <v>245</v>
      </c>
      <c r="B1294" s="74">
        <v>55</v>
      </c>
      <c r="C1294" s="74" t="s">
        <v>536</v>
      </c>
      <c r="D1294" s="75"/>
      <c r="E1294" s="75"/>
      <c r="F1294" s="76"/>
      <c r="G1294" s="74">
        <v>4</v>
      </c>
      <c r="H1294" s="74">
        <v>2016</v>
      </c>
      <c r="I1294" s="74">
        <v>2</v>
      </c>
      <c r="J1294" s="77">
        <v>80121920</v>
      </c>
      <c r="K1294" s="74" t="s">
        <v>1708</v>
      </c>
      <c r="L1294" s="74"/>
      <c r="M1294" s="74">
        <v>1038</v>
      </c>
      <c r="N1294" s="74" t="s">
        <v>248</v>
      </c>
      <c r="O1294" s="74" t="s">
        <v>294</v>
      </c>
      <c r="P1294" s="78">
        <v>45963.666599999997</v>
      </c>
      <c r="Q1294" s="74"/>
      <c r="R1294" s="74"/>
      <c r="S1294" s="74"/>
      <c r="T1294" s="263"/>
      <c r="U1294" s="79"/>
      <c r="V1294" s="79" t="s">
        <v>256</v>
      </c>
      <c r="W1294" s="263"/>
      <c r="X1294" s="280"/>
      <c r="Y1294" s="292"/>
      <c r="Z1294" s="292"/>
      <c r="AA1294" s="280"/>
      <c r="AB1294" s="298"/>
      <c r="AC1294" s="263"/>
      <c r="AD1294" s="263" t="s">
        <v>256</v>
      </c>
      <c r="AE1294" s="324"/>
      <c r="AF1294" s="317">
        <v>66667</v>
      </c>
      <c r="AG1294" s="263" t="s">
        <v>249</v>
      </c>
      <c r="AH1294" s="263" t="s">
        <v>249</v>
      </c>
      <c r="AI1294" s="263" t="s">
        <v>249</v>
      </c>
      <c r="AJ1294" s="263" t="s">
        <v>249</v>
      </c>
      <c r="AK1294" s="263" t="s">
        <v>249</v>
      </c>
      <c r="AL1294" s="263" t="s">
        <v>249</v>
      </c>
      <c r="AM1294" s="79"/>
      <c r="AN1294" s="79" t="s">
        <v>249</v>
      </c>
      <c r="AO1294" s="79" t="s">
        <v>249</v>
      </c>
      <c r="AP1294" s="263"/>
      <c r="AQ1294" s="263"/>
      <c r="AR1294"/>
    </row>
    <row r="1295" spans="1:44" s="64" customFormat="1" ht="14.1" customHeight="1">
      <c r="A1295" s="73" t="s">
        <v>245</v>
      </c>
      <c r="B1295" s="74">
        <v>23</v>
      </c>
      <c r="C1295" s="74" t="s">
        <v>348</v>
      </c>
      <c r="D1295" s="99">
        <v>43420</v>
      </c>
      <c r="E1295" s="99">
        <v>43434</v>
      </c>
      <c r="F1295" s="76">
        <v>15</v>
      </c>
      <c r="G1295" s="74">
        <v>11</v>
      </c>
      <c r="H1295" s="74">
        <v>2018</v>
      </c>
      <c r="I1295" s="74">
        <v>2</v>
      </c>
      <c r="J1295" s="77">
        <v>80123326</v>
      </c>
      <c r="K1295" s="74" t="s">
        <v>1709</v>
      </c>
      <c r="L1295" s="74"/>
      <c r="M1295" s="74">
        <v>1045</v>
      </c>
      <c r="N1295" s="74" t="s">
        <v>255</v>
      </c>
      <c r="O1295" s="74" t="s">
        <v>366</v>
      </c>
      <c r="P1295" s="78">
        <v>104165.6</v>
      </c>
      <c r="Q1295" s="74"/>
      <c r="R1295" s="74"/>
      <c r="S1295" s="74"/>
      <c r="T1295" s="263"/>
      <c r="U1295" s="79"/>
      <c r="V1295" s="80" t="s">
        <v>256</v>
      </c>
      <c r="W1295" s="263">
        <v>969883</v>
      </c>
      <c r="X1295" s="274">
        <v>43420</v>
      </c>
      <c r="Y1295" s="292" t="s">
        <v>1710</v>
      </c>
      <c r="Z1295" s="292" t="s">
        <v>249</v>
      </c>
      <c r="AA1295" s="274">
        <v>43434</v>
      </c>
      <c r="AB1295" s="297">
        <v>15</v>
      </c>
      <c r="AC1295" s="263" t="s">
        <v>249</v>
      </c>
      <c r="AD1295" s="319" t="s">
        <v>256</v>
      </c>
      <c r="AE1295" s="324"/>
      <c r="AF1295" s="317">
        <v>104166</v>
      </c>
      <c r="AG1295" s="263" t="s">
        <v>249</v>
      </c>
      <c r="AH1295" s="263">
        <v>0</v>
      </c>
      <c r="AI1295" s="263">
        <v>0</v>
      </c>
      <c r="AJ1295" s="345">
        <v>3260</v>
      </c>
      <c r="AK1295" s="274">
        <v>43689</v>
      </c>
      <c r="AL1295" s="334">
        <v>156248</v>
      </c>
      <c r="AM1295" s="79"/>
      <c r="AN1295" s="79" t="s">
        <v>685</v>
      </c>
      <c r="AO1295" s="79" t="s">
        <v>249</v>
      </c>
      <c r="AP1295" s="263"/>
      <c r="AQ1295" s="263"/>
      <c r="AR1295"/>
    </row>
    <row r="1296" spans="1:44" s="64" customFormat="1" ht="14.1" customHeight="1">
      <c r="A1296" s="73" t="s">
        <v>245</v>
      </c>
      <c r="B1296" s="74">
        <v>23</v>
      </c>
      <c r="C1296" s="74" t="s">
        <v>348</v>
      </c>
      <c r="D1296" s="99">
        <v>43435</v>
      </c>
      <c r="E1296" s="99">
        <v>43453</v>
      </c>
      <c r="F1296" s="76">
        <v>19</v>
      </c>
      <c r="G1296" s="74">
        <v>12</v>
      </c>
      <c r="H1296" s="74">
        <v>2018</v>
      </c>
      <c r="I1296" s="74">
        <v>2</v>
      </c>
      <c r="J1296" s="77">
        <v>80123326</v>
      </c>
      <c r="K1296" s="74" t="s">
        <v>1709</v>
      </c>
      <c r="L1296" s="74"/>
      <c r="M1296" s="74">
        <v>1045</v>
      </c>
      <c r="N1296" s="74" t="s">
        <v>255</v>
      </c>
      <c r="O1296" s="74" t="s">
        <v>366</v>
      </c>
      <c r="P1296" s="78">
        <v>338538.2</v>
      </c>
      <c r="Q1296" s="74"/>
      <c r="R1296" s="74"/>
      <c r="S1296" s="74"/>
      <c r="T1296" s="263"/>
      <c r="U1296" s="79"/>
      <c r="V1296" s="80" t="s">
        <v>256</v>
      </c>
      <c r="W1296" s="263">
        <v>339228</v>
      </c>
      <c r="X1296" s="274">
        <v>43435</v>
      </c>
      <c r="Y1296" s="292" t="s">
        <v>1711</v>
      </c>
      <c r="Z1296" s="292" t="s">
        <v>249</v>
      </c>
      <c r="AA1296" s="274">
        <v>43453</v>
      </c>
      <c r="AB1296" s="297">
        <v>19</v>
      </c>
      <c r="AC1296" s="263" t="s">
        <v>249</v>
      </c>
      <c r="AD1296" s="319" t="s">
        <v>256</v>
      </c>
      <c r="AE1296" s="324"/>
      <c r="AF1296" s="317">
        <v>338538</v>
      </c>
      <c r="AG1296" s="263" t="s">
        <v>249</v>
      </c>
      <c r="AH1296" s="263">
        <v>0</v>
      </c>
      <c r="AI1296" s="263">
        <v>0</v>
      </c>
      <c r="AJ1296" s="263">
        <v>0</v>
      </c>
      <c r="AK1296" s="263" t="s">
        <v>249</v>
      </c>
      <c r="AL1296" s="263">
        <v>0</v>
      </c>
      <c r="AM1296" s="79"/>
      <c r="AN1296" s="79" t="s">
        <v>685</v>
      </c>
      <c r="AO1296" s="79" t="s">
        <v>249</v>
      </c>
      <c r="AP1296" s="263"/>
      <c r="AQ1296" s="263"/>
      <c r="AR1296"/>
    </row>
    <row r="1297" spans="1:44" s="64" customFormat="1" ht="14.1" customHeight="1">
      <c r="A1297" s="73" t="s">
        <v>245</v>
      </c>
      <c r="B1297" s="74">
        <v>23</v>
      </c>
      <c r="C1297" s="74" t="s">
        <v>348</v>
      </c>
      <c r="D1297" s="99">
        <v>43439</v>
      </c>
      <c r="E1297" s="99">
        <v>43453</v>
      </c>
      <c r="F1297" s="76">
        <v>15</v>
      </c>
      <c r="G1297" s="74">
        <v>12</v>
      </c>
      <c r="H1297" s="74">
        <v>2018</v>
      </c>
      <c r="I1297" s="74">
        <v>1</v>
      </c>
      <c r="J1297" s="77">
        <v>80123326</v>
      </c>
      <c r="K1297" s="74" t="s">
        <v>1709</v>
      </c>
      <c r="L1297" s="74"/>
      <c r="M1297" s="74">
        <v>1045</v>
      </c>
      <c r="N1297" s="74" t="s">
        <v>255</v>
      </c>
      <c r="O1297" s="74" t="s">
        <v>366</v>
      </c>
      <c r="P1297" s="78">
        <v>286455.40000000002</v>
      </c>
      <c r="Q1297" s="74"/>
      <c r="R1297" s="74"/>
      <c r="S1297" s="74"/>
      <c r="T1297" s="263"/>
      <c r="U1297" s="79"/>
      <c r="V1297" s="80" t="s">
        <v>256</v>
      </c>
      <c r="W1297" s="263">
        <v>1232391</v>
      </c>
      <c r="X1297" s="274">
        <v>43439</v>
      </c>
      <c r="Y1297" s="292" t="s">
        <v>1710</v>
      </c>
      <c r="Z1297" s="292" t="s">
        <v>249</v>
      </c>
      <c r="AA1297" s="274">
        <v>43453</v>
      </c>
      <c r="AB1297" s="297">
        <v>15</v>
      </c>
      <c r="AC1297" s="263" t="s">
        <v>249</v>
      </c>
      <c r="AD1297" s="319" t="s">
        <v>256</v>
      </c>
      <c r="AE1297" s="324"/>
      <c r="AF1297" s="317">
        <v>286455</v>
      </c>
      <c r="AG1297" s="263" t="s">
        <v>249</v>
      </c>
      <c r="AH1297" s="263">
        <v>0</v>
      </c>
      <c r="AI1297" s="263">
        <v>0</v>
      </c>
      <c r="AJ1297" s="263">
        <v>0</v>
      </c>
      <c r="AK1297" s="263" t="s">
        <v>249</v>
      </c>
      <c r="AL1297" s="263">
        <v>0</v>
      </c>
      <c r="AM1297" s="79"/>
      <c r="AN1297" s="79" t="s">
        <v>685</v>
      </c>
      <c r="AO1297" s="79" t="s">
        <v>249</v>
      </c>
      <c r="AP1297" s="263"/>
      <c r="AQ1297" s="263"/>
      <c r="AR1297"/>
    </row>
    <row r="1298" spans="1:44" s="64" customFormat="1" ht="14.1" hidden="1" customHeight="1">
      <c r="A1298" s="73" t="s">
        <v>245</v>
      </c>
      <c r="B1298" s="74">
        <v>63</v>
      </c>
      <c r="C1298" s="74" t="s">
        <v>280</v>
      </c>
      <c r="D1298" s="75">
        <v>44070</v>
      </c>
      <c r="E1298" s="75">
        <v>44071</v>
      </c>
      <c r="F1298" s="76">
        <v>2</v>
      </c>
      <c r="G1298" s="74">
        <v>8</v>
      </c>
      <c r="H1298" s="74">
        <v>2020</v>
      </c>
      <c r="I1298" s="74">
        <v>2</v>
      </c>
      <c r="J1298" s="77">
        <v>80138073</v>
      </c>
      <c r="K1298" s="74" t="s">
        <v>1712</v>
      </c>
      <c r="L1298" s="74">
        <v>2</v>
      </c>
      <c r="M1298" s="74">
        <v>1038</v>
      </c>
      <c r="N1298" s="74" t="s">
        <v>248</v>
      </c>
      <c r="O1298" s="74" t="s">
        <v>30</v>
      </c>
      <c r="P1298" s="78">
        <v>58520</v>
      </c>
      <c r="Q1298" s="74" t="s">
        <v>1713</v>
      </c>
      <c r="R1298" s="74">
        <v>0</v>
      </c>
      <c r="S1298" s="74">
        <v>0</v>
      </c>
      <c r="T1298" s="79"/>
      <c r="U1298" s="79"/>
      <c r="V1298" s="80" t="s">
        <v>279</v>
      </c>
      <c r="W1298" s="79"/>
      <c r="X1298" s="114">
        <v>44070</v>
      </c>
      <c r="Y1298" s="82"/>
      <c r="Z1298" s="82"/>
      <c r="AA1298" s="114">
        <v>44071</v>
      </c>
      <c r="AB1298" s="83">
        <v>2</v>
      </c>
      <c r="AC1298" s="79"/>
      <c r="AD1298" s="80"/>
      <c r="AE1298" s="245"/>
      <c r="AF1298" s="84">
        <v>0</v>
      </c>
      <c r="AG1298" s="79"/>
      <c r="AH1298" s="79"/>
      <c r="AI1298" s="79"/>
      <c r="AJ1298" s="79"/>
      <c r="AK1298" s="79"/>
      <c r="AL1298" s="79"/>
      <c r="AM1298" s="79"/>
      <c r="AN1298" s="79"/>
      <c r="AO1298" s="79"/>
      <c r="AP1298" s="79"/>
      <c r="AQ1298" s="79"/>
      <c r="AR1298"/>
    </row>
    <row r="1299" spans="1:44" s="64" customFormat="1" ht="14.1" hidden="1" customHeight="1">
      <c r="A1299" s="73" t="s">
        <v>245</v>
      </c>
      <c r="B1299" s="74">
        <v>63</v>
      </c>
      <c r="C1299" s="74" t="s">
        <v>280</v>
      </c>
      <c r="D1299" s="75">
        <v>44072</v>
      </c>
      <c r="E1299" s="75">
        <v>44083</v>
      </c>
      <c r="F1299" s="76">
        <v>12</v>
      </c>
      <c r="G1299" s="74">
        <v>8</v>
      </c>
      <c r="H1299" s="74">
        <v>2020</v>
      </c>
      <c r="I1299" s="74">
        <v>2</v>
      </c>
      <c r="J1299" s="77">
        <v>80138073</v>
      </c>
      <c r="K1299" s="74" t="s">
        <v>1712</v>
      </c>
      <c r="L1299" s="74">
        <v>2</v>
      </c>
      <c r="M1299" s="74">
        <v>1045</v>
      </c>
      <c r="N1299" s="74" t="s">
        <v>255</v>
      </c>
      <c r="O1299" s="74" t="s">
        <v>30</v>
      </c>
      <c r="P1299" s="78">
        <v>321861</v>
      </c>
      <c r="Q1299" s="74" t="s">
        <v>1713</v>
      </c>
      <c r="R1299" s="74">
        <v>0</v>
      </c>
      <c r="S1299" s="74">
        <v>0</v>
      </c>
      <c r="T1299" s="79"/>
      <c r="U1299" s="79"/>
      <c r="V1299" s="80" t="s">
        <v>279</v>
      </c>
      <c r="W1299" s="79"/>
      <c r="X1299" s="114">
        <v>44072</v>
      </c>
      <c r="Y1299" s="82"/>
      <c r="Z1299" s="82"/>
      <c r="AA1299" s="114">
        <v>44083</v>
      </c>
      <c r="AB1299" s="83">
        <v>12</v>
      </c>
      <c r="AC1299" s="79"/>
      <c r="AD1299" s="80"/>
      <c r="AE1299" s="245"/>
      <c r="AF1299" s="84">
        <v>0</v>
      </c>
      <c r="AG1299" s="79"/>
      <c r="AH1299" s="79"/>
      <c r="AI1299" s="79"/>
      <c r="AJ1299" s="79"/>
      <c r="AK1299" s="79"/>
      <c r="AL1299" s="79"/>
      <c r="AM1299" s="79"/>
      <c r="AN1299" s="79"/>
      <c r="AO1299" s="79"/>
      <c r="AP1299" s="79"/>
      <c r="AQ1299" s="79"/>
      <c r="AR1299"/>
    </row>
    <row r="1300" spans="1:44" s="64" customFormat="1" ht="14.1" hidden="1" customHeight="1">
      <c r="A1300" s="73" t="s">
        <v>245</v>
      </c>
      <c r="B1300" s="74">
        <v>23</v>
      </c>
      <c r="C1300" s="74" t="s">
        <v>348</v>
      </c>
      <c r="D1300" s="75"/>
      <c r="E1300" s="75"/>
      <c r="F1300" s="76"/>
      <c r="G1300" s="74">
        <v>9</v>
      </c>
      <c r="H1300" s="74">
        <v>2017</v>
      </c>
      <c r="I1300" s="74">
        <v>2</v>
      </c>
      <c r="J1300" s="77">
        <v>80140765</v>
      </c>
      <c r="K1300" s="74" t="s">
        <v>1714</v>
      </c>
      <c r="L1300" s="74"/>
      <c r="M1300" s="74">
        <v>1038</v>
      </c>
      <c r="N1300" s="74" t="s">
        <v>248</v>
      </c>
      <c r="O1300" s="74" t="s">
        <v>30</v>
      </c>
      <c r="P1300" s="78">
        <v>24590.566599999998</v>
      </c>
      <c r="Q1300" s="74"/>
      <c r="R1300" s="74"/>
      <c r="S1300" s="74"/>
      <c r="T1300" s="79"/>
      <c r="U1300" s="79"/>
      <c r="V1300" s="80" t="s">
        <v>260</v>
      </c>
      <c r="W1300" s="79" t="s">
        <v>249</v>
      </c>
      <c r="X1300" s="114"/>
      <c r="Y1300" s="82" t="s">
        <v>249</v>
      </c>
      <c r="Z1300" s="82" t="s">
        <v>249</v>
      </c>
      <c r="AA1300" s="114"/>
      <c r="AB1300" s="83"/>
      <c r="AC1300" s="79" t="s">
        <v>249</v>
      </c>
      <c r="AD1300" s="80"/>
      <c r="AE1300" s="245"/>
      <c r="AF1300" s="84">
        <v>24591</v>
      </c>
      <c r="AG1300" s="79" t="s">
        <v>249</v>
      </c>
      <c r="AH1300" s="79" t="s">
        <v>249</v>
      </c>
      <c r="AI1300" s="79" t="s">
        <v>249</v>
      </c>
      <c r="AJ1300" s="79" t="s">
        <v>249</v>
      </c>
      <c r="AK1300" s="79" t="s">
        <v>249</v>
      </c>
      <c r="AL1300" s="79" t="s">
        <v>249</v>
      </c>
      <c r="AM1300" s="79" t="s">
        <v>261</v>
      </c>
      <c r="AN1300" s="79" t="s">
        <v>249</v>
      </c>
      <c r="AO1300" s="79" t="s">
        <v>249</v>
      </c>
      <c r="AP1300" s="79"/>
      <c r="AQ1300" s="79"/>
      <c r="AR1300"/>
    </row>
    <row r="1301" spans="1:44" s="64" customFormat="1" ht="14.1" hidden="1" customHeight="1">
      <c r="A1301" s="73" t="s">
        <v>245</v>
      </c>
      <c r="B1301" s="74">
        <v>23</v>
      </c>
      <c r="C1301" s="74" t="s">
        <v>348</v>
      </c>
      <c r="D1301" s="75"/>
      <c r="E1301" s="75"/>
      <c r="F1301" s="76"/>
      <c r="G1301" s="74">
        <v>2</v>
      </c>
      <c r="H1301" s="74">
        <v>2017</v>
      </c>
      <c r="I1301" s="74">
        <v>1</v>
      </c>
      <c r="J1301" s="77">
        <v>80140765</v>
      </c>
      <c r="K1301" s="74" t="s">
        <v>1714</v>
      </c>
      <c r="L1301" s="74"/>
      <c r="M1301" s="74">
        <v>1038</v>
      </c>
      <c r="N1301" s="74" t="s">
        <v>248</v>
      </c>
      <c r="O1301" s="74" t="s">
        <v>30</v>
      </c>
      <c r="P1301" s="78">
        <v>24590.566599999998</v>
      </c>
      <c r="Q1301" s="74"/>
      <c r="R1301" s="74"/>
      <c r="S1301" s="74"/>
      <c r="T1301" s="79"/>
      <c r="U1301" s="79"/>
      <c r="V1301" s="80" t="s">
        <v>260</v>
      </c>
      <c r="W1301" s="79" t="s">
        <v>249</v>
      </c>
      <c r="X1301" s="114"/>
      <c r="Y1301" s="82" t="s">
        <v>249</v>
      </c>
      <c r="Z1301" s="82" t="s">
        <v>249</v>
      </c>
      <c r="AA1301" s="114"/>
      <c r="AB1301" s="83"/>
      <c r="AC1301" s="79" t="s">
        <v>249</v>
      </c>
      <c r="AD1301" s="80"/>
      <c r="AE1301" s="245"/>
      <c r="AF1301" s="84">
        <v>24591</v>
      </c>
      <c r="AG1301" s="79" t="s">
        <v>249</v>
      </c>
      <c r="AH1301" s="79" t="s">
        <v>249</v>
      </c>
      <c r="AI1301" s="79" t="s">
        <v>249</v>
      </c>
      <c r="AJ1301" s="79" t="s">
        <v>249</v>
      </c>
      <c r="AK1301" s="79" t="s">
        <v>249</v>
      </c>
      <c r="AL1301" s="79" t="s">
        <v>249</v>
      </c>
      <c r="AM1301" s="79" t="s">
        <v>261</v>
      </c>
      <c r="AN1301" s="79" t="s">
        <v>249</v>
      </c>
      <c r="AO1301" s="79" t="s">
        <v>249</v>
      </c>
      <c r="AP1301" s="79"/>
      <c r="AQ1301" s="79"/>
      <c r="AR1301"/>
    </row>
    <row r="1302" spans="1:44" s="64" customFormat="1" ht="14.1" customHeight="1">
      <c r="A1302" s="73" t="s">
        <v>245</v>
      </c>
      <c r="B1302" s="74">
        <v>23</v>
      </c>
      <c r="C1302" s="74" t="s">
        <v>348</v>
      </c>
      <c r="D1302" s="75"/>
      <c r="E1302" s="75"/>
      <c r="F1302" s="76"/>
      <c r="G1302" s="74">
        <v>10</v>
      </c>
      <c r="H1302" s="74">
        <v>2016</v>
      </c>
      <c r="I1302" s="74">
        <v>2</v>
      </c>
      <c r="J1302" s="77">
        <v>80140765</v>
      </c>
      <c r="K1302" s="74" t="s">
        <v>1714</v>
      </c>
      <c r="L1302" s="74"/>
      <c r="M1302" s="74">
        <v>1038</v>
      </c>
      <c r="N1302" s="74" t="s">
        <v>248</v>
      </c>
      <c r="O1302" s="74" t="s">
        <v>30</v>
      </c>
      <c r="P1302" s="78">
        <v>45963.666599999997</v>
      </c>
      <c r="Q1302" s="74"/>
      <c r="R1302" s="74"/>
      <c r="S1302" s="74"/>
      <c r="T1302" s="263"/>
      <c r="U1302" s="79"/>
      <c r="V1302" s="79" t="s">
        <v>256</v>
      </c>
      <c r="W1302" s="263"/>
      <c r="X1302" s="280"/>
      <c r="Y1302" s="292"/>
      <c r="Z1302" s="292"/>
      <c r="AA1302" s="280"/>
      <c r="AB1302" s="298"/>
      <c r="AC1302" s="263"/>
      <c r="AD1302" s="263" t="s">
        <v>256</v>
      </c>
      <c r="AE1302" s="324"/>
      <c r="AF1302" s="317">
        <v>45964</v>
      </c>
      <c r="AG1302" s="263"/>
      <c r="AH1302" s="263"/>
      <c r="AI1302" s="263"/>
      <c r="AJ1302" s="263"/>
      <c r="AK1302" s="263"/>
      <c r="AL1302" s="263"/>
      <c r="AM1302" s="79"/>
      <c r="AN1302" s="79"/>
      <c r="AO1302" s="79"/>
      <c r="AP1302" s="263"/>
      <c r="AQ1302" s="263"/>
      <c r="AR1302"/>
    </row>
    <row r="1303" spans="1:44" s="64" customFormat="1" ht="14.1" customHeight="1">
      <c r="A1303" s="73" t="s">
        <v>245</v>
      </c>
      <c r="B1303" s="74">
        <v>4</v>
      </c>
      <c r="C1303" s="74" t="s">
        <v>352</v>
      </c>
      <c r="D1303" s="75" t="s">
        <v>1716</v>
      </c>
      <c r="E1303" s="75" t="s">
        <v>1717</v>
      </c>
      <c r="F1303" s="76">
        <v>3</v>
      </c>
      <c r="G1303" s="74">
        <v>11</v>
      </c>
      <c r="H1303" s="74">
        <v>2018</v>
      </c>
      <c r="I1303" s="74">
        <v>1</v>
      </c>
      <c r="J1303" s="77">
        <v>80144149</v>
      </c>
      <c r="K1303" s="74" t="s">
        <v>1715</v>
      </c>
      <c r="L1303" s="74"/>
      <c r="M1303" s="74">
        <v>1053</v>
      </c>
      <c r="N1303" s="74" t="s">
        <v>36</v>
      </c>
      <c r="O1303" s="74" t="s">
        <v>30</v>
      </c>
      <c r="P1303" s="78">
        <v>260414</v>
      </c>
      <c r="Q1303" s="74"/>
      <c r="R1303" s="74"/>
      <c r="S1303" s="74"/>
      <c r="T1303" s="263"/>
      <c r="U1303" s="79"/>
      <c r="V1303" s="80" t="s">
        <v>256</v>
      </c>
      <c r="W1303" s="263">
        <v>82313</v>
      </c>
      <c r="X1303" s="280" t="s">
        <v>1716</v>
      </c>
      <c r="Y1303" s="292" t="s">
        <v>363</v>
      </c>
      <c r="Z1303" s="292" t="s">
        <v>1718</v>
      </c>
      <c r="AA1303" s="280" t="s">
        <v>1717</v>
      </c>
      <c r="AB1303" s="298"/>
      <c r="AC1303" s="263" t="s">
        <v>249</v>
      </c>
      <c r="AD1303" s="319" t="s">
        <v>256</v>
      </c>
      <c r="AE1303" s="324">
        <v>43496.414583333331</v>
      </c>
      <c r="AF1303" s="317">
        <v>260414</v>
      </c>
      <c r="AG1303" s="263" t="s">
        <v>1718</v>
      </c>
      <c r="AH1303" s="263">
        <v>106909</v>
      </c>
      <c r="AI1303" s="263">
        <v>0</v>
      </c>
      <c r="AJ1303" s="263">
        <v>0</v>
      </c>
      <c r="AK1303" s="263" t="s">
        <v>249</v>
      </c>
      <c r="AL1303" s="263">
        <v>0</v>
      </c>
      <c r="AM1303" s="79"/>
      <c r="AN1303" s="79" t="s">
        <v>25</v>
      </c>
      <c r="AO1303" s="79" t="s">
        <v>249</v>
      </c>
      <c r="AP1303" s="263"/>
      <c r="AQ1303" s="263"/>
      <c r="AR1303"/>
    </row>
    <row r="1304" spans="1:44" s="64" customFormat="1" ht="14.1" customHeight="1">
      <c r="A1304" s="73" t="s">
        <v>245</v>
      </c>
      <c r="B1304" s="74">
        <v>138</v>
      </c>
      <c r="C1304" s="74" t="s">
        <v>276</v>
      </c>
      <c r="D1304" s="75">
        <v>43349</v>
      </c>
      <c r="E1304" s="75">
        <v>43351</v>
      </c>
      <c r="F1304" s="76">
        <v>3</v>
      </c>
      <c r="G1304" s="74">
        <v>9</v>
      </c>
      <c r="H1304" s="74">
        <v>2018</v>
      </c>
      <c r="I1304" s="74">
        <v>1</v>
      </c>
      <c r="J1304" s="77">
        <v>80150358</v>
      </c>
      <c r="K1304" s="74" t="s">
        <v>1719</v>
      </c>
      <c r="L1304" s="74"/>
      <c r="M1304" s="74">
        <v>1045</v>
      </c>
      <c r="N1304" s="74" t="s">
        <v>255</v>
      </c>
      <c r="O1304" s="74" t="s">
        <v>373</v>
      </c>
      <c r="P1304" s="78">
        <v>877803</v>
      </c>
      <c r="Q1304" s="74"/>
      <c r="R1304" s="74"/>
      <c r="S1304" s="74"/>
      <c r="T1304" s="263">
        <v>1</v>
      </c>
      <c r="U1304" s="79"/>
      <c r="V1304" s="80" t="s">
        <v>256</v>
      </c>
      <c r="W1304" s="263" t="s">
        <v>249</v>
      </c>
      <c r="X1304" s="280">
        <v>43349</v>
      </c>
      <c r="Y1304" s="292" t="s">
        <v>249</v>
      </c>
      <c r="Z1304" s="292" t="s">
        <v>249</v>
      </c>
      <c r="AA1304" s="280">
        <v>43351</v>
      </c>
      <c r="AB1304" s="299">
        <v>3</v>
      </c>
      <c r="AC1304" s="263" t="s">
        <v>249</v>
      </c>
      <c r="AD1304" s="319" t="s">
        <v>256</v>
      </c>
      <c r="AE1304" s="324"/>
      <c r="AF1304" s="317">
        <v>0</v>
      </c>
      <c r="AG1304" s="263" t="s">
        <v>249</v>
      </c>
      <c r="AH1304" s="263" t="s">
        <v>249</v>
      </c>
      <c r="AI1304" s="263" t="s">
        <v>249</v>
      </c>
      <c r="AJ1304" s="263" t="s">
        <v>249</v>
      </c>
      <c r="AK1304" s="263" t="s">
        <v>249</v>
      </c>
      <c r="AL1304" s="263" t="s">
        <v>249</v>
      </c>
      <c r="AM1304" s="79"/>
      <c r="AN1304" s="79" t="s">
        <v>249</v>
      </c>
      <c r="AO1304" s="79" t="s">
        <v>249</v>
      </c>
      <c r="AP1304" s="263"/>
      <c r="AQ1304" s="263"/>
      <c r="AR1304"/>
    </row>
    <row r="1305" spans="1:44" s="64" customFormat="1" ht="14.1" customHeight="1">
      <c r="A1305" s="73" t="s">
        <v>245</v>
      </c>
      <c r="B1305" s="74">
        <v>138</v>
      </c>
      <c r="C1305" s="74" t="s">
        <v>276</v>
      </c>
      <c r="D1305" s="75">
        <v>43349</v>
      </c>
      <c r="E1305" s="75">
        <v>43350</v>
      </c>
      <c r="F1305" s="76">
        <v>2</v>
      </c>
      <c r="G1305" s="74">
        <v>9</v>
      </c>
      <c r="H1305" s="74">
        <v>2018</v>
      </c>
      <c r="I1305" s="74">
        <v>1</v>
      </c>
      <c r="J1305" s="77">
        <v>80150358</v>
      </c>
      <c r="K1305" s="74" t="s">
        <v>1719</v>
      </c>
      <c r="L1305" s="74"/>
      <c r="M1305" s="74">
        <v>1038</v>
      </c>
      <c r="N1305" s="74" t="s">
        <v>248</v>
      </c>
      <c r="O1305" s="74" t="s">
        <v>249</v>
      </c>
      <c r="P1305" s="78">
        <v>29260</v>
      </c>
      <c r="Q1305" s="74"/>
      <c r="R1305" s="74"/>
      <c r="S1305" s="74"/>
      <c r="T1305" s="263"/>
      <c r="U1305" s="79"/>
      <c r="V1305" s="80" t="s">
        <v>26</v>
      </c>
      <c r="W1305" s="263" t="s">
        <v>249</v>
      </c>
      <c r="X1305" s="280">
        <v>43349</v>
      </c>
      <c r="Y1305" s="292" t="s">
        <v>249</v>
      </c>
      <c r="Z1305" s="292" t="s">
        <v>249</v>
      </c>
      <c r="AA1305" s="280">
        <v>43350</v>
      </c>
      <c r="AB1305" s="299">
        <v>2</v>
      </c>
      <c r="AC1305" s="263" t="s">
        <v>249</v>
      </c>
      <c r="AD1305" s="319" t="s">
        <v>26</v>
      </c>
      <c r="AE1305" s="324"/>
      <c r="AF1305" s="317">
        <v>0</v>
      </c>
      <c r="AG1305" s="263"/>
      <c r="AH1305" s="263"/>
      <c r="AI1305" s="263"/>
      <c r="AJ1305" s="263"/>
      <c r="AK1305" s="263"/>
      <c r="AL1305" s="263"/>
      <c r="AM1305" s="79"/>
      <c r="AN1305" s="79"/>
      <c r="AO1305" s="79"/>
      <c r="AP1305" s="263" t="s">
        <v>250</v>
      </c>
      <c r="AQ1305" s="263"/>
      <c r="AR1305"/>
    </row>
    <row r="1306" spans="1:44" s="64" customFormat="1" ht="14.1" customHeight="1">
      <c r="A1306" s="73" t="s">
        <v>245</v>
      </c>
      <c r="B1306" s="74">
        <v>138</v>
      </c>
      <c r="C1306" s="74" t="s">
        <v>276</v>
      </c>
      <c r="D1306" s="75">
        <v>43342</v>
      </c>
      <c r="E1306" s="75">
        <v>43342</v>
      </c>
      <c r="F1306" s="76">
        <v>1</v>
      </c>
      <c r="G1306" s="74">
        <v>8</v>
      </c>
      <c r="H1306" s="74">
        <v>2018</v>
      </c>
      <c r="I1306" s="74">
        <v>1</v>
      </c>
      <c r="J1306" s="77">
        <v>80150358</v>
      </c>
      <c r="K1306" s="74" t="s">
        <v>1719</v>
      </c>
      <c r="L1306" s="74"/>
      <c r="M1306" s="74">
        <v>1038</v>
      </c>
      <c r="N1306" s="74" t="s">
        <v>248</v>
      </c>
      <c r="O1306" s="74" t="s">
        <v>34</v>
      </c>
      <c r="P1306" s="78">
        <v>29260</v>
      </c>
      <c r="Q1306" s="74"/>
      <c r="R1306" s="74"/>
      <c r="S1306" s="74"/>
      <c r="T1306" s="263"/>
      <c r="U1306" s="79"/>
      <c r="V1306" s="80" t="s">
        <v>26</v>
      </c>
      <c r="W1306" s="263" t="s">
        <v>249</v>
      </c>
      <c r="X1306" s="280">
        <v>43342</v>
      </c>
      <c r="Y1306" s="292" t="s">
        <v>249</v>
      </c>
      <c r="Z1306" s="292" t="s">
        <v>249</v>
      </c>
      <c r="AA1306" s="280">
        <v>43342</v>
      </c>
      <c r="AB1306" s="299">
        <v>1</v>
      </c>
      <c r="AC1306" s="263" t="s">
        <v>249</v>
      </c>
      <c r="AD1306" s="319" t="s">
        <v>26</v>
      </c>
      <c r="AE1306" s="324"/>
      <c r="AF1306" s="317">
        <v>0</v>
      </c>
      <c r="AG1306" s="263"/>
      <c r="AH1306" s="263"/>
      <c r="AI1306" s="263"/>
      <c r="AJ1306" s="263"/>
      <c r="AK1306" s="263"/>
      <c r="AL1306" s="263"/>
      <c r="AM1306" s="79"/>
      <c r="AN1306" s="79"/>
      <c r="AO1306" s="79"/>
      <c r="AP1306" s="263" t="s">
        <v>250</v>
      </c>
      <c r="AQ1306" s="263"/>
      <c r="AR1306"/>
    </row>
    <row r="1307" spans="1:44" s="64" customFormat="1" ht="14.1" customHeight="1">
      <c r="A1307" s="73" t="s">
        <v>245</v>
      </c>
      <c r="B1307" s="74">
        <v>138</v>
      </c>
      <c r="C1307" s="74" t="s">
        <v>276</v>
      </c>
      <c r="D1307" s="75">
        <v>43297</v>
      </c>
      <c r="E1307" s="75">
        <v>43297</v>
      </c>
      <c r="F1307" s="76">
        <v>1</v>
      </c>
      <c r="G1307" s="74">
        <v>7</v>
      </c>
      <c r="H1307" s="74">
        <v>2018</v>
      </c>
      <c r="I1307" s="74">
        <v>2</v>
      </c>
      <c r="J1307" s="77">
        <v>80150358</v>
      </c>
      <c r="K1307" s="74" t="s">
        <v>1719</v>
      </c>
      <c r="L1307" s="74"/>
      <c r="M1307" s="74">
        <v>1038</v>
      </c>
      <c r="N1307" s="74" t="s">
        <v>248</v>
      </c>
      <c r="O1307" s="74" t="s">
        <v>373</v>
      </c>
      <c r="P1307" s="78">
        <v>55208</v>
      </c>
      <c r="Q1307" s="74"/>
      <c r="R1307" s="74"/>
      <c r="S1307" s="74"/>
      <c r="T1307" s="263"/>
      <c r="U1307" s="79"/>
      <c r="V1307" s="80" t="s">
        <v>26</v>
      </c>
      <c r="W1307" s="263">
        <v>20191204</v>
      </c>
      <c r="X1307" s="280">
        <v>43297</v>
      </c>
      <c r="Y1307" s="292" t="s">
        <v>363</v>
      </c>
      <c r="Z1307" s="292" t="s">
        <v>1720</v>
      </c>
      <c r="AA1307" s="280">
        <v>43297</v>
      </c>
      <c r="AB1307" s="299">
        <v>1</v>
      </c>
      <c r="AC1307" s="263" t="s">
        <v>249</v>
      </c>
      <c r="AD1307" s="319" t="s">
        <v>26</v>
      </c>
      <c r="AE1307" s="324"/>
      <c r="AF1307" s="317">
        <v>0</v>
      </c>
      <c r="AG1307" s="263"/>
      <c r="AH1307" s="263"/>
      <c r="AI1307" s="263"/>
      <c r="AJ1307" s="263"/>
      <c r="AK1307" s="263"/>
      <c r="AL1307" s="263"/>
      <c r="AM1307" s="79"/>
      <c r="AN1307" s="79"/>
      <c r="AO1307" s="79"/>
      <c r="AP1307" s="263" t="s">
        <v>250</v>
      </c>
      <c r="AQ1307" s="263"/>
      <c r="AR1307"/>
    </row>
    <row r="1308" spans="1:44" s="64" customFormat="1" ht="14.1" customHeight="1">
      <c r="A1308" s="73" t="s">
        <v>245</v>
      </c>
      <c r="B1308" s="74">
        <v>138</v>
      </c>
      <c r="C1308" s="74" t="s">
        <v>276</v>
      </c>
      <c r="D1308" s="75">
        <v>43276</v>
      </c>
      <c r="E1308" s="75">
        <v>43276</v>
      </c>
      <c r="F1308" s="76">
        <v>1</v>
      </c>
      <c r="G1308" s="74">
        <v>6</v>
      </c>
      <c r="H1308" s="74">
        <v>2018</v>
      </c>
      <c r="I1308" s="74">
        <v>2</v>
      </c>
      <c r="J1308" s="77">
        <v>80150358</v>
      </c>
      <c r="K1308" s="74" t="s">
        <v>1719</v>
      </c>
      <c r="L1308" s="74"/>
      <c r="M1308" s="74">
        <v>1038</v>
      </c>
      <c r="N1308" s="74" t="s">
        <v>248</v>
      </c>
      <c r="O1308" s="74" t="s">
        <v>373</v>
      </c>
      <c r="P1308" s="78">
        <v>27604</v>
      </c>
      <c r="Q1308" s="74"/>
      <c r="R1308" s="74"/>
      <c r="S1308" s="74"/>
      <c r="T1308" s="263"/>
      <c r="U1308" s="79"/>
      <c r="V1308" s="80" t="s">
        <v>26</v>
      </c>
      <c r="W1308" s="263" t="s">
        <v>249</v>
      </c>
      <c r="X1308" s="280">
        <v>43276</v>
      </c>
      <c r="Y1308" s="292" t="s">
        <v>249</v>
      </c>
      <c r="Z1308" s="292" t="s">
        <v>249</v>
      </c>
      <c r="AA1308" s="280">
        <v>43276</v>
      </c>
      <c r="AB1308" s="299">
        <v>1</v>
      </c>
      <c r="AC1308" s="263" t="s">
        <v>249</v>
      </c>
      <c r="AD1308" s="319" t="s">
        <v>26</v>
      </c>
      <c r="AE1308" s="324"/>
      <c r="AF1308" s="317">
        <v>0</v>
      </c>
      <c r="AG1308" s="263"/>
      <c r="AH1308" s="263"/>
      <c r="AI1308" s="263"/>
      <c r="AJ1308" s="263"/>
      <c r="AK1308" s="263"/>
      <c r="AL1308" s="263"/>
      <c r="AM1308" s="79"/>
      <c r="AN1308" s="79"/>
      <c r="AO1308" s="79"/>
      <c r="AP1308" s="263" t="s">
        <v>250</v>
      </c>
      <c r="AQ1308" s="263"/>
      <c r="AR1308"/>
    </row>
    <row r="1309" spans="1:44" s="64" customFormat="1" ht="14.1" customHeight="1">
      <c r="A1309" s="73" t="s">
        <v>245</v>
      </c>
      <c r="B1309" s="74">
        <v>132</v>
      </c>
      <c r="C1309" s="74" t="s">
        <v>290</v>
      </c>
      <c r="D1309" s="75"/>
      <c r="E1309" s="75"/>
      <c r="F1309" s="76"/>
      <c r="G1309" s="74">
        <v>5</v>
      </c>
      <c r="H1309" s="74">
        <v>2018</v>
      </c>
      <c r="I1309" s="74">
        <v>2</v>
      </c>
      <c r="J1309" s="77">
        <v>80162524</v>
      </c>
      <c r="K1309" s="74" t="s">
        <v>1723</v>
      </c>
      <c r="L1309" s="74"/>
      <c r="M1309" s="74">
        <v>1038</v>
      </c>
      <c r="N1309" s="74" t="s">
        <v>248</v>
      </c>
      <c r="O1309" s="74" t="s">
        <v>294</v>
      </c>
      <c r="P1309" s="78">
        <v>26041.4</v>
      </c>
      <c r="Q1309" s="74"/>
      <c r="R1309" s="74"/>
      <c r="S1309" s="74"/>
      <c r="T1309" s="263">
        <v>0</v>
      </c>
      <c r="U1309" s="79"/>
      <c r="V1309" s="80" t="s">
        <v>256</v>
      </c>
      <c r="W1309" s="263"/>
      <c r="X1309" s="280"/>
      <c r="Y1309" s="292"/>
      <c r="Z1309" s="292"/>
      <c r="AA1309" s="280"/>
      <c r="AB1309" s="298"/>
      <c r="AC1309" s="263"/>
      <c r="AD1309" s="319" t="s">
        <v>256</v>
      </c>
      <c r="AE1309" s="324"/>
      <c r="AF1309" s="317">
        <v>27333</v>
      </c>
      <c r="AG1309" s="263"/>
      <c r="AH1309" s="263"/>
      <c r="AI1309" s="263"/>
      <c r="AJ1309" s="263"/>
      <c r="AK1309" s="263"/>
      <c r="AL1309" s="263"/>
      <c r="AM1309" s="79"/>
      <c r="AN1309" s="79"/>
      <c r="AO1309" s="79"/>
      <c r="AP1309" s="263"/>
      <c r="AQ1309" s="263"/>
      <c r="AR1309"/>
    </row>
    <row r="1310" spans="1:44" s="64" customFormat="1" ht="14.1" customHeight="1">
      <c r="A1310" s="73" t="s">
        <v>245</v>
      </c>
      <c r="B1310" s="74">
        <v>55</v>
      </c>
      <c r="C1310" s="74" t="s">
        <v>536</v>
      </c>
      <c r="D1310" s="75"/>
      <c r="E1310" s="75"/>
      <c r="F1310" s="76"/>
      <c r="G1310" s="74">
        <v>10</v>
      </c>
      <c r="H1310" s="74">
        <v>2016</v>
      </c>
      <c r="I1310" s="74">
        <v>2</v>
      </c>
      <c r="J1310" s="77">
        <v>80170194</v>
      </c>
      <c r="K1310" s="74" t="s">
        <v>1724</v>
      </c>
      <c r="L1310" s="74"/>
      <c r="M1310" s="74">
        <v>1045</v>
      </c>
      <c r="N1310" s="74" t="s">
        <v>255</v>
      </c>
      <c r="O1310" s="74" t="s">
        <v>477</v>
      </c>
      <c r="P1310" s="78">
        <v>44446.666599999997</v>
      </c>
      <c r="Q1310" s="74"/>
      <c r="R1310" s="74"/>
      <c r="S1310" s="74"/>
      <c r="T1310" s="263"/>
      <c r="U1310" s="79"/>
      <c r="V1310" s="79" t="s">
        <v>256</v>
      </c>
      <c r="W1310" s="263"/>
      <c r="X1310" s="280"/>
      <c r="Y1310" s="292"/>
      <c r="Z1310" s="292"/>
      <c r="AA1310" s="280"/>
      <c r="AB1310" s="298"/>
      <c r="AC1310" s="263"/>
      <c r="AD1310" s="263" t="s">
        <v>256</v>
      </c>
      <c r="AE1310" s="324"/>
      <c r="AF1310" s="317">
        <v>66667</v>
      </c>
      <c r="AG1310" s="263" t="s">
        <v>249</v>
      </c>
      <c r="AH1310" s="263" t="s">
        <v>249</v>
      </c>
      <c r="AI1310" s="263" t="s">
        <v>249</v>
      </c>
      <c r="AJ1310" s="263" t="s">
        <v>249</v>
      </c>
      <c r="AK1310" s="263" t="s">
        <v>249</v>
      </c>
      <c r="AL1310" s="263" t="s">
        <v>249</v>
      </c>
      <c r="AM1310" s="79"/>
      <c r="AN1310" s="79" t="s">
        <v>249</v>
      </c>
      <c r="AO1310" s="79" t="s">
        <v>249</v>
      </c>
      <c r="AP1310" s="263"/>
      <c r="AQ1310" s="263"/>
      <c r="AR1310"/>
    </row>
    <row r="1311" spans="1:44" s="64" customFormat="1" ht="14.1" customHeight="1">
      <c r="A1311" s="73" t="s">
        <v>245</v>
      </c>
      <c r="B1311" s="74">
        <v>55</v>
      </c>
      <c r="C1311" s="74" t="s">
        <v>536</v>
      </c>
      <c r="D1311" s="75"/>
      <c r="E1311" s="75"/>
      <c r="F1311" s="76"/>
      <c r="G1311" s="74">
        <v>10</v>
      </c>
      <c r="H1311" s="74">
        <v>2016</v>
      </c>
      <c r="I1311" s="74">
        <v>2</v>
      </c>
      <c r="J1311" s="77">
        <v>80170194</v>
      </c>
      <c r="K1311" s="74" t="s">
        <v>1724</v>
      </c>
      <c r="L1311" s="74"/>
      <c r="M1311" s="74">
        <v>1038</v>
      </c>
      <c r="N1311" s="74" t="s">
        <v>248</v>
      </c>
      <c r="O1311" s="74" t="s">
        <v>477</v>
      </c>
      <c r="P1311" s="78">
        <v>68945.5</v>
      </c>
      <c r="Q1311" s="74"/>
      <c r="R1311" s="74"/>
      <c r="S1311" s="74"/>
      <c r="T1311" s="263"/>
      <c r="U1311" s="79"/>
      <c r="V1311" s="79" t="s">
        <v>256</v>
      </c>
      <c r="W1311" s="263"/>
      <c r="X1311" s="280"/>
      <c r="Y1311" s="292"/>
      <c r="Z1311" s="292"/>
      <c r="AA1311" s="280"/>
      <c r="AB1311" s="298"/>
      <c r="AC1311" s="263"/>
      <c r="AD1311" s="263" t="s">
        <v>256</v>
      </c>
      <c r="AE1311" s="324">
        <v>43710.65625</v>
      </c>
      <c r="AF1311" s="317">
        <v>200000</v>
      </c>
      <c r="AG1311" s="263" t="s">
        <v>249</v>
      </c>
      <c r="AH1311" s="263">
        <v>0</v>
      </c>
      <c r="AI1311" s="263">
        <v>7206</v>
      </c>
      <c r="AJ1311" s="263">
        <v>0</v>
      </c>
      <c r="AK1311" s="263" t="s">
        <v>1725</v>
      </c>
      <c r="AL1311" s="263">
        <v>66667</v>
      </c>
      <c r="AM1311" s="79"/>
      <c r="AN1311" s="79" t="s">
        <v>789</v>
      </c>
      <c r="AO1311" s="79" t="s">
        <v>249</v>
      </c>
      <c r="AP1311" s="263"/>
      <c r="AQ1311" s="263"/>
      <c r="AR1311"/>
    </row>
    <row r="1312" spans="1:44" s="64" customFormat="1" ht="14.1" customHeight="1">
      <c r="A1312" s="73" t="s">
        <v>245</v>
      </c>
      <c r="B1312" s="74">
        <v>75</v>
      </c>
      <c r="C1312" s="74" t="s">
        <v>272</v>
      </c>
      <c r="D1312" s="75"/>
      <c r="E1312" s="75"/>
      <c r="F1312" s="76"/>
      <c r="G1312" s="74">
        <v>8</v>
      </c>
      <c r="H1312" s="74">
        <v>2016</v>
      </c>
      <c r="I1312" s="74">
        <v>2</v>
      </c>
      <c r="J1312" s="77">
        <v>80174013</v>
      </c>
      <c r="K1312" s="74" t="s">
        <v>1726</v>
      </c>
      <c r="L1312" s="74"/>
      <c r="M1312" s="74">
        <v>1038</v>
      </c>
      <c r="N1312" s="74" t="s">
        <v>248</v>
      </c>
      <c r="O1312" s="74" t="s">
        <v>30</v>
      </c>
      <c r="P1312" s="78">
        <v>45963.666599999997</v>
      </c>
      <c r="Q1312" s="74"/>
      <c r="R1312" s="74"/>
      <c r="S1312" s="74"/>
      <c r="T1312" s="263"/>
      <c r="U1312" s="79"/>
      <c r="V1312" s="79" t="s">
        <v>256</v>
      </c>
      <c r="W1312" s="263"/>
      <c r="X1312" s="280"/>
      <c r="Y1312" s="292"/>
      <c r="Z1312" s="292"/>
      <c r="AA1312" s="280"/>
      <c r="AB1312" s="298"/>
      <c r="AC1312" s="263"/>
      <c r="AD1312" s="263" t="s">
        <v>256</v>
      </c>
      <c r="AE1312" s="324"/>
      <c r="AF1312" s="317">
        <v>45965</v>
      </c>
      <c r="AG1312" s="263" t="s">
        <v>249</v>
      </c>
      <c r="AH1312" s="263" t="s">
        <v>249</v>
      </c>
      <c r="AI1312" s="263" t="s">
        <v>249</v>
      </c>
      <c r="AJ1312" s="263" t="s">
        <v>249</v>
      </c>
      <c r="AK1312" s="263" t="s">
        <v>249</v>
      </c>
      <c r="AL1312" s="263" t="s">
        <v>249</v>
      </c>
      <c r="AM1312" s="79"/>
      <c r="AN1312" s="79" t="s">
        <v>249</v>
      </c>
      <c r="AO1312" s="79" t="s">
        <v>249</v>
      </c>
      <c r="AP1312" s="263"/>
      <c r="AQ1312" s="263"/>
      <c r="AR1312"/>
    </row>
    <row r="1313" spans="1:44" s="64" customFormat="1" ht="14.1" customHeight="1">
      <c r="A1313" s="73" t="s">
        <v>245</v>
      </c>
      <c r="B1313" s="74">
        <v>75</v>
      </c>
      <c r="C1313" s="74" t="s">
        <v>272</v>
      </c>
      <c r="D1313" s="75"/>
      <c r="E1313" s="75"/>
      <c r="F1313" s="76"/>
      <c r="G1313" s="74">
        <v>8</v>
      </c>
      <c r="H1313" s="74">
        <v>2016</v>
      </c>
      <c r="I1313" s="74">
        <v>2</v>
      </c>
      <c r="J1313" s="77">
        <v>80174013</v>
      </c>
      <c r="K1313" s="74" t="s">
        <v>1726</v>
      </c>
      <c r="L1313" s="74"/>
      <c r="M1313" s="74">
        <v>1045</v>
      </c>
      <c r="N1313" s="74" t="s">
        <v>255</v>
      </c>
      <c r="O1313" s="74" t="s">
        <v>30</v>
      </c>
      <c r="P1313" s="78">
        <v>22981.833299999998</v>
      </c>
      <c r="Q1313" s="74"/>
      <c r="R1313" s="74"/>
      <c r="S1313" s="74"/>
      <c r="T1313" s="263"/>
      <c r="U1313" s="79"/>
      <c r="V1313" s="79" t="s">
        <v>256</v>
      </c>
      <c r="W1313" s="263"/>
      <c r="X1313" s="280"/>
      <c r="Y1313" s="292"/>
      <c r="Z1313" s="292"/>
      <c r="AA1313" s="280"/>
      <c r="AB1313" s="298"/>
      <c r="AC1313" s="263"/>
      <c r="AD1313" s="263" t="s">
        <v>256</v>
      </c>
      <c r="AE1313" s="324"/>
      <c r="AF1313" s="317">
        <v>22982</v>
      </c>
      <c r="AG1313" s="263" t="s">
        <v>249</v>
      </c>
      <c r="AH1313" s="263" t="s">
        <v>249</v>
      </c>
      <c r="AI1313" s="263" t="s">
        <v>249</v>
      </c>
      <c r="AJ1313" s="263" t="s">
        <v>249</v>
      </c>
      <c r="AK1313" s="263" t="s">
        <v>249</v>
      </c>
      <c r="AL1313" s="263" t="s">
        <v>249</v>
      </c>
      <c r="AM1313" s="79"/>
      <c r="AN1313" s="79" t="s">
        <v>249</v>
      </c>
      <c r="AO1313" s="79" t="s">
        <v>249</v>
      </c>
      <c r="AP1313" s="263"/>
      <c r="AQ1313" s="263"/>
      <c r="AR1313"/>
    </row>
    <row r="1314" spans="1:44" s="64" customFormat="1" ht="14.1" customHeight="1">
      <c r="A1314" s="73" t="s">
        <v>245</v>
      </c>
      <c r="B1314" s="74">
        <v>127</v>
      </c>
      <c r="C1314" s="74" t="s">
        <v>1728</v>
      </c>
      <c r="D1314" s="75"/>
      <c r="E1314" s="75"/>
      <c r="F1314" s="76"/>
      <c r="G1314" s="74">
        <v>4</v>
      </c>
      <c r="H1314" s="74">
        <v>2019</v>
      </c>
      <c r="I1314" s="74">
        <v>2</v>
      </c>
      <c r="J1314" s="77">
        <v>80176744</v>
      </c>
      <c r="K1314" s="74" t="s">
        <v>1729</v>
      </c>
      <c r="L1314" s="74"/>
      <c r="M1314" s="74">
        <v>1038</v>
      </c>
      <c r="N1314" s="74" t="s">
        <v>248</v>
      </c>
      <c r="O1314" s="74" t="s">
        <v>294</v>
      </c>
      <c r="P1314" s="78">
        <v>55207.7333</v>
      </c>
      <c r="Q1314" s="74"/>
      <c r="R1314" s="74"/>
      <c r="S1314" s="74"/>
      <c r="T1314" s="263">
        <v>0</v>
      </c>
      <c r="U1314" s="79"/>
      <c r="V1314" s="80" t="s">
        <v>256</v>
      </c>
      <c r="W1314" s="263"/>
      <c r="X1314" s="280"/>
      <c r="Y1314" s="292"/>
      <c r="Z1314" s="292"/>
      <c r="AA1314" s="280"/>
      <c r="AB1314" s="298"/>
      <c r="AC1314" s="263"/>
      <c r="AD1314" s="319" t="s">
        <v>256</v>
      </c>
      <c r="AE1314" s="324"/>
      <c r="AF1314" s="317">
        <v>75382</v>
      </c>
      <c r="AG1314" s="263"/>
      <c r="AH1314" s="263"/>
      <c r="AI1314" s="263"/>
      <c r="AJ1314" s="263"/>
      <c r="AK1314" s="263"/>
      <c r="AL1314" s="263"/>
      <c r="AM1314" s="79"/>
      <c r="AN1314" s="79"/>
      <c r="AO1314" s="79"/>
      <c r="AP1314" s="263"/>
      <c r="AQ1314" s="263"/>
      <c r="AR1314"/>
    </row>
    <row r="1315" spans="1:44" s="64" customFormat="1" ht="14.1" customHeight="1">
      <c r="A1315" s="73" t="s">
        <v>245</v>
      </c>
      <c r="B1315" s="74">
        <v>75</v>
      </c>
      <c r="C1315" s="74" t="s">
        <v>272</v>
      </c>
      <c r="D1315" s="75"/>
      <c r="E1315" s="75"/>
      <c r="F1315" s="76"/>
      <c r="G1315" s="74">
        <v>4</v>
      </c>
      <c r="H1315" s="74">
        <v>2016</v>
      </c>
      <c r="I1315" s="74">
        <v>1</v>
      </c>
      <c r="J1315" s="77">
        <v>80219195</v>
      </c>
      <c r="K1315" s="74" t="s">
        <v>1732</v>
      </c>
      <c r="L1315" s="74"/>
      <c r="M1315" s="74">
        <v>1038</v>
      </c>
      <c r="N1315" s="74" t="s">
        <v>248</v>
      </c>
      <c r="O1315" s="74" t="s">
        <v>294</v>
      </c>
      <c r="P1315" s="78">
        <v>45963.666599999997</v>
      </c>
      <c r="Q1315" s="74"/>
      <c r="R1315" s="74"/>
      <c r="S1315" s="74"/>
      <c r="T1315" s="263"/>
      <c r="U1315" s="79"/>
      <c r="V1315" s="79" t="s">
        <v>256</v>
      </c>
      <c r="W1315" s="263"/>
      <c r="X1315" s="280"/>
      <c r="Y1315" s="292"/>
      <c r="Z1315" s="292"/>
      <c r="AA1315" s="280"/>
      <c r="AB1315" s="298"/>
      <c r="AC1315" s="263"/>
      <c r="AD1315" s="263" t="s">
        <v>256</v>
      </c>
      <c r="AE1315" s="324"/>
      <c r="AF1315" s="317">
        <v>45967</v>
      </c>
      <c r="AG1315" s="263" t="s">
        <v>249</v>
      </c>
      <c r="AH1315" s="263" t="s">
        <v>249</v>
      </c>
      <c r="AI1315" s="263" t="s">
        <v>249</v>
      </c>
      <c r="AJ1315" s="263" t="s">
        <v>249</v>
      </c>
      <c r="AK1315" s="263" t="s">
        <v>249</v>
      </c>
      <c r="AL1315" s="263" t="s">
        <v>249</v>
      </c>
      <c r="AM1315" s="79"/>
      <c r="AN1315" s="79" t="s">
        <v>249</v>
      </c>
      <c r="AO1315" s="79" t="s">
        <v>249</v>
      </c>
      <c r="AP1315" s="263"/>
      <c r="AQ1315" s="263"/>
      <c r="AR1315"/>
    </row>
    <row r="1316" spans="1:44" s="64" customFormat="1" ht="14.1" customHeight="1">
      <c r="A1316" s="73" t="s">
        <v>245</v>
      </c>
      <c r="B1316" s="74">
        <v>75</v>
      </c>
      <c r="C1316" s="74" t="s">
        <v>272</v>
      </c>
      <c r="D1316" s="75"/>
      <c r="E1316" s="75"/>
      <c r="F1316" s="76"/>
      <c r="G1316" s="74">
        <v>4</v>
      </c>
      <c r="H1316" s="74">
        <v>2016</v>
      </c>
      <c r="I1316" s="74">
        <v>1</v>
      </c>
      <c r="J1316" s="77">
        <v>80219195</v>
      </c>
      <c r="K1316" s="74" t="s">
        <v>1732</v>
      </c>
      <c r="L1316" s="74"/>
      <c r="M1316" s="74">
        <v>1045</v>
      </c>
      <c r="N1316" s="74" t="s">
        <v>255</v>
      </c>
      <c r="O1316" s="74" t="s">
        <v>294</v>
      </c>
      <c r="P1316" s="78">
        <v>45963.666599999997</v>
      </c>
      <c r="Q1316" s="74"/>
      <c r="R1316" s="74"/>
      <c r="S1316" s="74"/>
      <c r="T1316" s="263"/>
      <c r="U1316" s="79"/>
      <c r="V1316" s="79" t="s">
        <v>256</v>
      </c>
      <c r="W1316" s="263"/>
      <c r="X1316" s="280"/>
      <c r="Y1316" s="292"/>
      <c r="Z1316" s="292"/>
      <c r="AA1316" s="280"/>
      <c r="AB1316" s="298"/>
      <c r="AC1316" s="263"/>
      <c r="AD1316" s="263" t="s">
        <v>256</v>
      </c>
      <c r="AE1316" s="324"/>
      <c r="AF1316" s="317">
        <v>45967</v>
      </c>
      <c r="AG1316" s="263" t="s">
        <v>249</v>
      </c>
      <c r="AH1316" s="263" t="s">
        <v>249</v>
      </c>
      <c r="AI1316" s="263" t="s">
        <v>249</v>
      </c>
      <c r="AJ1316" s="263" t="s">
        <v>249</v>
      </c>
      <c r="AK1316" s="263" t="s">
        <v>249</v>
      </c>
      <c r="AL1316" s="263" t="s">
        <v>249</v>
      </c>
      <c r="AM1316" s="79"/>
      <c r="AN1316" s="79" t="s">
        <v>249</v>
      </c>
      <c r="AO1316" s="79" t="s">
        <v>249</v>
      </c>
      <c r="AP1316" s="263"/>
      <c r="AQ1316" s="263"/>
      <c r="AR1316"/>
    </row>
    <row r="1317" spans="1:44" s="64" customFormat="1" ht="14.1" customHeight="1">
      <c r="A1317" s="73" t="s">
        <v>245</v>
      </c>
      <c r="B1317" s="74">
        <v>138</v>
      </c>
      <c r="C1317" s="74" t="s">
        <v>276</v>
      </c>
      <c r="D1317" s="75">
        <v>43333</v>
      </c>
      <c r="E1317" s="75">
        <v>43334</v>
      </c>
      <c r="F1317" s="76">
        <v>2</v>
      </c>
      <c r="G1317" s="74">
        <v>8</v>
      </c>
      <c r="H1317" s="74">
        <v>2018</v>
      </c>
      <c r="I1317" s="74">
        <v>2</v>
      </c>
      <c r="J1317" s="77">
        <v>80229635</v>
      </c>
      <c r="K1317" s="74" t="s">
        <v>1733</v>
      </c>
      <c r="L1317" s="74"/>
      <c r="M1317" s="74">
        <v>1038</v>
      </c>
      <c r="N1317" s="74" t="s">
        <v>248</v>
      </c>
      <c r="O1317" s="74" t="s">
        <v>35</v>
      </c>
      <c r="P1317" s="78">
        <v>52082.8</v>
      </c>
      <c r="Q1317" s="74"/>
      <c r="R1317" s="74"/>
      <c r="S1317" s="74"/>
      <c r="T1317" s="263"/>
      <c r="U1317" s="79"/>
      <c r="V1317" s="80" t="s">
        <v>26</v>
      </c>
      <c r="W1317" s="263"/>
      <c r="X1317" s="280">
        <v>43333</v>
      </c>
      <c r="Y1317" s="292"/>
      <c r="Z1317" s="292"/>
      <c r="AA1317" s="280">
        <v>43334</v>
      </c>
      <c r="AB1317" s="299">
        <v>2</v>
      </c>
      <c r="AC1317" s="263" t="s">
        <v>249</v>
      </c>
      <c r="AD1317" s="319" t="s">
        <v>26</v>
      </c>
      <c r="AE1317" s="324"/>
      <c r="AF1317" s="317">
        <v>0</v>
      </c>
      <c r="AG1317" s="263"/>
      <c r="AH1317" s="263"/>
      <c r="AI1317" s="263"/>
      <c r="AJ1317" s="263"/>
      <c r="AK1317" s="263"/>
      <c r="AL1317" s="263"/>
      <c r="AM1317" s="79"/>
      <c r="AN1317" s="79"/>
      <c r="AO1317" s="79"/>
      <c r="AP1317" s="263" t="s">
        <v>250</v>
      </c>
      <c r="AQ1317" s="263"/>
      <c r="AR1317"/>
    </row>
    <row r="1318" spans="1:44" s="64" customFormat="1" ht="14.1" customHeight="1">
      <c r="A1318" s="73" t="s">
        <v>245</v>
      </c>
      <c r="B1318" s="74">
        <v>132</v>
      </c>
      <c r="C1318" s="74" t="s">
        <v>290</v>
      </c>
      <c r="D1318" s="75">
        <v>43718</v>
      </c>
      <c r="E1318" s="75">
        <v>43720</v>
      </c>
      <c r="F1318" s="76">
        <v>3</v>
      </c>
      <c r="G1318" s="74">
        <v>9</v>
      </c>
      <c r="H1318" s="74">
        <v>2019</v>
      </c>
      <c r="I1318" s="74">
        <v>1</v>
      </c>
      <c r="J1318" s="77">
        <v>80247377</v>
      </c>
      <c r="K1318" s="74" t="s">
        <v>1734</v>
      </c>
      <c r="L1318" s="74"/>
      <c r="M1318" s="74">
        <v>1045</v>
      </c>
      <c r="N1318" s="74" t="s">
        <v>255</v>
      </c>
      <c r="O1318" s="74" t="s">
        <v>249</v>
      </c>
      <c r="P1318" s="78">
        <v>55208</v>
      </c>
      <c r="Q1318" s="74"/>
      <c r="R1318" s="74"/>
      <c r="S1318" s="74"/>
      <c r="T1318" s="263">
        <v>1</v>
      </c>
      <c r="U1318" s="79"/>
      <c r="V1318" s="80" t="s">
        <v>256</v>
      </c>
      <c r="W1318" s="263" t="s">
        <v>249</v>
      </c>
      <c r="X1318" s="280">
        <v>43718</v>
      </c>
      <c r="Y1318" s="292" t="s">
        <v>249</v>
      </c>
      <c r="Z1318" s="292" t="s">
        <v>249</v>
      </c>
      <c r="AA1318" s="280">
        <v>43720</v>
      </c>
      <c r="AB1318" s="299">
        <v>3</v>
      </c>
      <c r="AC1318" s="263" t="s">
        <v>249</v>
      </c>
      <c r="AD1318" s="319" t="s">
        <v>256</v>
      </c>
      <c r="AE1318" s="324"/>
      <c r="AF1318" s="317">
        <v>0</v>
      </c>
      <c r="AG1318" s="263" t="s">
        <v>249</v>
      </c>
      <c r="AH1318" s="263" t="s">
        <v>249</v>
      </c>
      <c r="AI1318" s="263" t="s">
        <v>249</v>
      </c>
      <c r="AJ1318" s="263" t="s">
        <v>249</v>
      </c>
      <c r="AK1318" s="263" t="s">
        <v>249</v>
      </c>
      <c r="AL1318" s="263" t="s">
        <v>249</v>
      </c>
      <c r="AM1318" s="79"/>
      <c r="AN1318" s="79" t="s">
        <v>249</v>
      </c>
      <c r="AO1318" s="79" t="s">
        <v>249</v>
      </c>
      <c r="AP1318" s="263"/>
      <c r="AQ1318" s="263"/>
      <c r="AR1318"/>
    </row>
    <row r="1319" spans="1:44" s="64" customFormat="1" ht="14.1" customHeight="1">
      <c r="A1319" s="73" t="s">
        <v>245</v>
      </c>
      <c r="B1319" s="74">
        <v>132</v>
      </c>
      <c r="C1319" s="74" t="s">
        <v>290</v>
      </c>
      <c r="D1319" s="75">
        <v>43718</v>
      </c>
      <c r="E1319" s="75">
        <v>43719</v>
      </c>
      <c r="F1319" s="76">
        <v>2</v>
      </c>
      <c r="G1319" s="74">
        <v>9</v>
      </c>
      <c r="H1319" s="74">
        <v>2019</v>
      </c>
      <c r="I1319" s="74"/>
      <c r="J1319" s="77">
        <v>80247377</v>
      </c>
      <c r="K1319" s="74" t="s">
        <v>1734</v>
      </c>
      <c r="L1319" s="74"/>
      <c r="M1319" s="74">
        <v>1038</v>
      </c>
      <c r="N1319" s="74" t="s">
        <v>248</v>
      </c>
      <c r="O1319" s="74" t="s">
        <v>373</v>
      </c>
      <c r="P1319" s="78">
        <v>55208</v>
      </c>
      <c r="Q1319" s="74"/>
      <c r="R1319" s="74"/>
      <c r="S1319" s="74"/>
      <c r="T1319" s="263"/>
      <c r="U1319" s="79"/>
      <c r="V1319" s="80" t="s">
        <v>26</v>
      </c>
      <c r="W1319" s="263"/>
      <c r="X1319" s="280">
        <v>43718</v>
      </c>
      <c r="Y1319" s="292"/>
      <c r="Z1319" s="292"/>
      <c r="AA1319" s="280">
        <v>43719</v>
      </c>
      <c r="AB1319" s="299">
        <v>2</v>
      </c>
      <c r="AC1319" s="263"/>
      <c r="AD1319" s="319" t="s">
        <v>26</v>
      </c>
      <c r="AE1319" s="324"/>
      <c r="AF1319" s="317">
        <v>0</v>
      </c>
      <c r="AG1319" s="263" t="s">
        <v>249</v>
      </c>
      <c r="AH1319" s="263"/>
      <c r="AI1319" s="263">
        <v>0</v>
      </c>
      <c r="AJ1319" s="263">
        <v>0</v>
      </c>
      <c r="AK1319" s="263" t="s">
        <v>249</v>
      </c>
      <c r="AL1319" s="263">
        <v>0</v>
      </c>
      <c r="AM1319" s="79"/>
      <c r="AN1319" s="79" t="s">
        <v>789</v>
      </c>
      <c r="AO1319" s="79" t="s">
        <v>249</v>
      </c>
      <c r="AP1319" s="263" t="s">
        <v>250</v>
      </c>
      <c r="AQ1319" s="263"/>
      <c r="AR1319"/>
    </row>
    <row r="1320" spans="1:44" s="64" customFormat="1" ht="14.1" customHeight="1">
      <c r="A1320" s="73" t="s">
        <v>245</v>
      </c>
      <c r="B1320" s="74">
        <v>132</v>
      </c>
      <c r="C1320" s="74" t="s">
        <v>290</v>
      </c>
      <c r="D1320" s="75">
        <v>43598</v>
      </c>
      <c r="E1320" s="75">
        <v>43598</v>
      </c>
      <c r="F1320" s="76">
        <v>1</v>
      </c>
      <c r="G1320" s="74">
        <v>5</v>
      </c>
      <c r="H1320" s="74">
        <v>2019</v>
      </c>
      <c r="I1320" s="74"/>
      <c r="J1320" s="77">
        <v>80247377</v>
      </c>
      <c r="K1320" s="74" t="s">
        <v>1734</v>
      </c>
      <c r="L1320" s="74"/>
      <c r="M1320" s="74">
        <v>1038</v>
      </c>
      <c r="N1320" s="74" t="s">
        <v>248</v>
      </c>
      <c r="O1320" s="74" t="s">
        <v>373</v>
      </c>
      <c r="P1320" s="78">
        <v>55208</v>
      </c>
      <c r="Q1320" s="74"/>
      <c r="R1320" s="74"/>
      <c r="S1320" s="74"/>
      <c r="T1320" s="263"/>
      <c r="U1320" s="79"/>
      <c r="V1320" s="80" t="s">
        <v>256</v>
      </c>
      <c r="W1320" s="263"/>
      <c r="X1320" s="280">
        <v>43598</v>
      </c>
      <c r="Y1320" s="292"/>
      <c r="Z1320" s="292"/>
      <c r="AA1320" s="280">
        <v>43598</v>
      </c>
      <c r="AB1320" s="299">
        <v>1</v>
      </c>
      <c r="AC1320" s="263" t="s">
        <v>1735</v>
      </c>
      <c r="AD1320" s="319" t="s">
        <v>256</v>
      </c>
      <c r="AE1320" s="324">
        <v>43872.706944444442</v>
      </c>
      <c r="AF1320" s="317">
        <v>27600</v>
      </c>
      <c r="AG1320" s="263" t="s">
        <v>1736</v>
      </c>
      <c r="AH1320" s="263">
        <v>27600</v>
      </c>
      <c r="AI1320" s="263">
        <v>0</v>
      </c>
      <c r="AJ1320" s="263">
        <v>0</v>
      </c>
      <c r="AK1320" s="263" t="s">
        <v>249</v>
      </c>
      <c r="AL1320" s="263">
        <v>0</v>
      </c>
      <c r="AM1320" s="79"/>
      <c r="AN1320" s="79" t="s">
        <v>25</v>
      </c>
      <c r="AO1320" s="79" t="s">
        <v>249</v>
      </c>
      <c r="AP1320" s="263"/>
      <c r="AQ1320" s="263"/>
      <c r="AR1320"/>
    </row>
    <row r="1321" spans="1:44" s="64" customFormat="1" ht="14.1" customHeight="1">
      <c r="A1321" s="73" t="s">
        <v>245</v>
      </c>
      <c r="B1321" s="74">
        <v>69</v>
      </c>
      <c r="C1321" s="74" t="s">
        <v>280</v>
      </c>
      <c r="D1321" s="75">
        <v>43649</v>
      </c>
      <c r="E1321" s="75">
        <v>43650</v>
      </c>
      <c r="F1321" s="76">
        <v>2</v>
      </c>
      <c r="G1321" s="74">
        <v>7</v>
      </c>
      <c r="H1321" s="74">
        <v>2019</v>
      </c>
      <c r="I1321" s="74">
        <v>1</v>
      </c>
      <c r="J1321" s="77">
        <v>80249950</v>
      </c>
      <c r="K1321" s="74" t="s">
        <v>1737</v>
      </c>
      <c r="L1321" s="74"/>
      <c r="M1321" s="74">
        <v>1038</v>
      </c>
      <c r="N1321" s="74" t="s">
        <v>248</v>
      </c>
      <c r="O1321" s="74" t="s">
        <v>294</v>
      </c>
      <c r="P1321" s="78">
        <v>82812</v>
      </c>
      <c r="Q1321" s="74"/>
      <c r="R1321" s="74"/>
      <c r="S1321" s="74"/>
      <c r="T1321" s="263"/>
      <c r="U1321" s="79"/>
      <c r="V1321" s="80" t="s">
        <v>26</v>
      </c>
      <c r="W1321" s="263" t="s">
        <v>249</v>
      </c>
      <c r="X1321" s="280">
        <v>43649</v>
      </c>
      <c r="Y1321" s="292" t="s">
        <v>249</v>
      </c>
      <c r="Z1321" s="292" t="s">
        <v>249</v>
      </c>
      <c r="AA1321" s="280">
        <v>43650</v>
      </c>
      <c r="AB1321" s="299">
        <v>2</v>
      </c>
      <c r="AC1321" s="263" t="s">
        <v>249</v>
      </c>
      <c r="AD1321" s="319" t="s">
        <v>26</v>
      </c>
      <c r="AE1321" s="324"/>
      <c r="AF1321" s="317">
        <v>0</v>
      </c>
      <c r="AG1321" s="263"/>
      <c r="AH1321" s="263"/>
      <c r="AI1321" s="263"/>
      <c r="AJ1321" s="263"/>
      <c r="AK1321" s="263"/>
      <c r="AL1321" s="263"/>
      <c r="AM1321" s="79"/>
      <c r="AN1321" s="79"/>
      <c r="AO1321" s="79"/>
      <c r="AP1321" s="263" t="s">
        <v>250</v>
      </c>
      <c r="AQ1321" s="263"/>
      <c r="AR1321"/>
    </row>
    <row r="1322" spans="1:44" s="64" customFormat="1" ht="14.1" customHeight="1">
      <c r="A1322" s="73" t="s">
        <v>245</v>
      </c>
      <c r="B1322" s="74">
        <v>55</v>
      </c>
      <c r="C1322" s="74" t="s">
        <v>536</v>
      </c>
      <c r="D1322" s="75"/>
      <c r="E1322" s="75"/>
      <c r="F1322" s="76"/>
      <c r="G1322" s="74">
        <v>12</v>
      </c>
      <c r="H1322" s="74">
        <v>2016</v>
      </c>
      <c r="I1322" s="74">
        <v>2</v>
      </c>
      <c r="J1322" s="77">
        <v>80250617</v>
      </c>
      <c r="K1322" s="74" t="s">
        <v>1738</v>
      </c>
      <c r="L1322" s="74"/>
      <c r="M1322" s="74">
        <v>1038</v>
      </c>
      <c r="N1322" s="74" t="s">
        <v>248</v>
      </c>
      <c r="O1322" s="74" t="s">
        <v>285</v>
      </c>
      <c r="P1322" s="78">
        <v>22981.833299999998</v>
      </c>
      <c r="Q1322" s="74"/>
      <c r="R1322" s="74"/>
      <c r="S1322" s="74"/>
      <c r="T1322" s="263"/>
      <c r="U1322" s="79"/>
      <c r="V1322" s="79" t="s">
        <v>256</v>
      </c>
      <c r="W1322" s="263"/>
      <c r="X1322" s="280"/>
      <c r="Y1322" s="292"/>
      <c r="Z1322" s="292"/>
      <c r="AA1322" s="280"/>
      <c r="AB1322" s="298"/>
      <c r="AC1322" s="263"/>
      <c r="AD1322" s="263" t="s">
        <v>256</v>
      </c>
      <c r="AE1322" s="324"/>
      <c r="AF1322" s="317">
        <v>40000</v>
      </c>
      <c r="AG1322" s="263" t="s">
        <v>249</v>
      </c>
      <c r="AH1322" s="263" t="s">
        <v>249</v>
      </c>
      <c r="AI1322" s="263" t="s">
        <v>249</v>
      </c>
      <c r="AJ1322" s="263" t="s">
        <v>249</v>
      </c>
      <c r="AK1322" s="263" t="s">
        <v>249</v>
      </c>
      <c r="AL1322" s="263" t="s">
        <v>249</v>
      </c>
      <c r="AM1322" s="79"/>
      <c r="AN1322" s="79" t="s">
        <v>249</v>
      </c>
      <c r="AO1322" s="79" t="s">
        <v>249</v>
      </c>
      <c r="AP1322" s="263"/>
      <c r="AQ1322" s="263"/>
      <c r="AR1322"/>
    </row>
    <row r="1323" spans="1:44" s="64" customFormat="1" ht="14.1" customHeight="1">
      <c r="A1323" s="73" t="s">
        <v>245</v>
      </c>
      <c r="B1323" s="74">
        <v>10</v>
      </c>
      <c r="C1323" s="74" t="s">
        <v>371</v>
      </c>
      <c r="D1323" s="75"/>
      <c r="E1323" s="75"/>
      <c r="F1323" s="76"/>
      <c r="G1323" s="74">
        <v>2</v>
      </c>
      <c r="H1323" s="74">
        <v>2016</v>
      </c>
      <c r="I1323" s="74">
        <v>1</v>
      </c>
      <c r="J1323" s="77">
        <v>80253395</v>
      </c>
      <c r="K1323" s="74" t="s">
        <v>1739</v>
      </c>
      <c r="L1323" s="74"/>
      <c r="M1323" s="74">
        <v>1038</v>
      </c>
      <c r="N1323" s="74" t="s">
        <v>248</v>
      </c>
      <c r="O1323" s="74" t="s">
        <v>294</v>
      </c>
      <c r="P1323" s="78">
        <v>22981.833299999998</v>
      </c>
      <c r="Q1323" s="74"/>
      <c r="R1323" s="74"/>
      <c r="S1323" s="74"/>
      <c r="T1323" s="263"/>
      <c r="U1323" s="79"/>
      <c r="V1323" s="79" t="s">
        <v>256</v>
      </c>
      <c r="W1323" s="263"/>
      <c r="X1323" s="280"/>
      <c r="Y1323" s="292"/>
      <c r="Z1323" s="292"/>
      <c r="AA1323" s="280"/>
      <c r="AB1323" s="298"/>
      <c r="AC1323" s="263"/>
      <c r="AD1323" s="263" t="s">
        <v>256</v>
      </c>
      <c r="AE1323" s="324"/>
      <c r="AF1323" s="317">
        <v>22982</v>
      </c>
      <c r="AG1323" s="263" t="s">
        <v>249</v>
      </c>
      <c r="AH1323" s="263" t="s">
        <v>249</v>
      </c>
      <c r="AI1323" s="263" t="s">
        <v>249</v>
      </c>
      <c r="AJ1323" s="263" t="s">
        <v>249</v>
      </c>
      <c r="AK1323" s="263" t="s">
        <v>249</v>
      </c>
      <c r="AL1323" s="263" t="s">
        <v>249</v>
      </c>
      <c r="AM1323" s="79"/>
      <c r="AN1323" s="79" t="s">
        <v>249</v>
      </c>
      <c r="AO1323" s="79" t="s">
        <v>249</v>
      </c>
      <c r="AP1323" s="263"/>
      <c r="AQ1323" s="263"/>
      <c r="AR1323"/>
    </row>
    <row r="1324" spans="1:44" s="64" customFormat="1" ht="14.1" customHeight="1">
      <c r="A1324" s="73" t="s">
        <v>245</v>
      </c>
      <c r="B1324" s="74">
        <v>23</v>
      </c>
      <c r="C1324" s="74" t="s">
        <v>348</v>
      </c>
      <c r="D1324" s="75"/>
      <c r="E1324" s="75"/>
      <c r="F1324" s="76"/>
      <c r="G1324" s="74">
        <v>11</v>
      </c>
      <c r="H1324" s="74">
        <v>2016</v>
      </c>
      <c r="I1324" s="74">
        <v>1</v>
      </c>
      <c r="J1324" s="77">
        <v>80254893</v>
      </c>
      <c r="K1324" s="74" t="s">
        <v>1740</v>
      </c>
      <c r="L1324" s="74"/>
      <c r="M1324" s="74">
        <v>1038</v>
      </c>
      <c r="N1324" s="74" t="s">
        <v>248</v>
      </c>
      <c r="O1324" s="74" t="s">
        <v>30</v>
      </c>
      <c r="P1324" s="78">
        <v>22981.833299999998</v>
      </c>
      <c r="Q1324" s="74"/>
      <c r="R1324" s="74"/>
      <c r="S1324" s="74"/>
      <c r="T1324" s="263"/>
      <c r="U1324" s="79"/>
      <c r="V1324" s="79" t="s">
        <v>256</v>
      </c>
      <c r="W1324" s="263"/>
      <c r="X1324" s="280"/>
      <c r="Y1324" s="292"/>
      <c r="Z1324" s="292"/>
      <c r="AA1324" s="280"/>
      <c r="AB1324" s="298"/>
      <c r="AC1324" s="263"/>
      <c r="AD1324" s="263" t="s">
        <v>256</v>
      </c>
      <c r="AE1324" s="324"/>
      <c r="AF1324" s="317">
        <v>22982</v>
      </c>
      <c r="AG1324" s="263"/>
      <c r="AH1324" s="263"/>
      <c r="AI1324" s="263"/>
      <c r="AJ1324" s="263"/>
      <c r="AK1324" s="263"/>
      <c r="AL1324" s="263"/>
      <c r="AM1324" s="79"/>
      <c r="AN1324" s="79"/>
      <c r="AO1324" s="79"/>
      <c r="AP1324" s="263"/>
      <c r="AQ1324" s="263"/>
      <c r="AR1324"/>
    </row>
    <row r="1325" spans="1:44" s="64" customFormat="1" ht="14.1" customHeight="1">
      <c r="A1325" s="73" t="s">
        <v>245</v>
      </c>
      <c r="B1325" s="74">
        <v>23</v>
      </c>
      <c r="C1325" s="74" t="s">
        <v>348</v>
      </c>
      <c r="D1325" s="75"/>
      <c r="E1325" s="75"/>
      <c r="F1325" s="76"/>
      <c r="G1325" s="74">
        <v>7</v>
      </c>
      <c r="H1325" s="74">
        <v>2016</v>
      </c>
      <c r="I1325" s="74">
        <v>2</v>
      </c>
      <c r="J1325" s="77">
        <v>80254893</v>
      </c>
      <c r="K1325" s="74" t="s">
        <v>1740</v>
      </c>
      <c r="L1325" s="74"/>
      <c r="M1325" s="74">
        <v>1038</v>
      </c>
      <c r="N1325" s="74" t="s">
        <v>248</v>
      </c>
      <c r="O1325" s="74" t="s">
        <v>30</v>
      </c>
      <c r="P1325" s="78">
        <v>45963.666599999997</v>
      </c>
      <c r="Q1325" s="74"/>
      <c r="R1325" s="74"/>
      <c r="S1325" s="74"/>
      <c r="T1325" s="263"/>
      <c r="U1325" s="79"/>
      <c r="V1325" s="79" t="s">
        <v>256</v>
      </c>
      <c r="W1325" s="263"/>
      <c r="X1325" s="280"/>
      <c r="Y1325" s="292"/>
      <c r="Z1325" s="292"/>
      <c r="AA1325" s="280"/>
      <c r="AB1325" s="298"/>
      <c r="AC1325" s="263"/>
      <c r="AD1325" s="263" t="s">
        <v>256</v>
      </c>
      <c r="AE1325" s="324"/>
      <c r="AF1325" s="317">
        <v>45964</v>
      </c>
      <c r="AG1325" s="263"/>
      <c r="AH1325" s="263"/>
      <c r="AI1325" s="263"/>
      <c r="AJ1325" s="263"/>
      <c r="AK1325" s="263"/>
      <c r="AL1325" s="263"/>
      <c r="AM1325" s="79"/>
      <c r="AN1325" s="79"/>
      <c r="AO1325" s="79"/>
      <c r="AP1325" s="263"/>
      <c r="AQ1325" s="263"/>
      <c r="AR1325"/>
    </row>
    <row r="1326" spans="1:44" s="64" customFormat="1" ht="14.1" customHeight="1">
      <c r="A1326" s="73" t="s">
        <v>245</v>
      </c>
      <c r="B1326" s="74">
        <v>23</v>
      </c>
      <c r="C1326" s="74" t="s">
        <v>348</v>
      </c>
      <c r="D1326" s="75">
        <v>43165</v>
      </c>
      <c r="E1326" s="75">
        <v>43166</v>
      </c>
      <c r="F1326" s="76"/>
      <c r="G1326" s="74">
        <v>3</v>
      </c>
      <c r="H1326" s="74">
        <v>2018</v>
      </c>
      <c r="I1326" s="74">
        <v>1</v>
      </c>
      <c r="J1326" s="77">
        <v>80258609</v>
      </c>
      <c r="K1326" s="74" t="s">
        <v>1741</v>
      </c>
      <c r="L1326" s="74"/>
      <c r="M1326" s="74">
        <v>1038</v>
      </c>
      <c r="N1326" s="74" t="s">
        <v>248</v>
      </c>
      <c r="O1326" s="74" t="s">
        <v>30</v>
      </c>
      <c r="P1326" s="78">
        <v>52082.8</v>
      </c>
      <c r="Q1326" s="74"/>
      <c r="R1326" s="74"/>
      <c r="S1326" s="74"/>
      <c r="T1326" s="263"/>
      <c r="U1326" s="79"/>
      <c r="V1326" s="80" t="s">
        <v>26</v>
      </c>
      <c r="W1326" s="263" t="s">
        <v>249</v>
      </c>
      <c r="X1326" s="280"/>
      <c r="Y1326" s="292" t="s">
        <v>249</v>
      </c>
      <c r="Z1326" s="292" t="s">
        <v>249</v>
      </c>
      <c r="AA1326" s="280"/>
      <c r="AB1326" s="298"/>
      <c r="AC1326" s="263" t="s">
        <v>249</v>
      </c>
      <c r="AD1326" s="319" t="s">
        <v>26</v>
      </c>
      <c r="AE1326" s="324"/>
      <c r="AF1326" s="317"/>
      <c r="AG1326" s="263" t="s">
        <v>249</v>
      </c>
      <c r="AH1326" s="263" t="s">
        <v>249</v>
      </c>
      <c r="AI1326" s="263" t="s">
        <v>249</v>
      </c>
      <c r="AJ1326" s="263" t="s">
        <v>249</v>
      </c>
      <c r="AK1326" s="263" t="s">
        <v>249</v>
      </c>
      <c r="AL1326" s="263" t="s">
        <v>249</v>
      </c>
      <c r="AM1326" s="79"/>
      <c r="AN1326" s="79" t="s">
        <v>249</v>
      </c>
      <c r="AO1326" s="79" t="s">
        <v>249</v>
      </c>
      <c r="AP1326" s="263"/>
      <c r="AQ1326" s="263"/>
      <c r="AR1326"/>
    </row>
    <row r="1327" spans="1:44" s="64" customFormat="1" ht="14.1" hidden="1" customHeight="1">
      <c r="A1327" s="73" t="s">
        <v>245</v>
      </c>
      <c r="B1327" s="74">
        <v>33</v>
      </c>
      <c r="C1327" s="74" t="s">
        <v>850</v>
      </c>
      <c r="D1327" s="75"/>
      <c r="E1327" s="75"/>
      <c r="F1327" s="76"/>
      <c r="G1327" s="74">
        <v>10</v>
      </c>
      <c r="H1327" s="74">
        <v>2018</v>
      </c>
      <c r="I1327" s="74">
        <v>2</v>
      </c>
      <c r="J1327" s="77">
        <v>80259439</v>
      </c>
      <c r="K1327" s="74" t="s">
        <v>1742</v>
      </c>
      <c r="L1327" s="74"/>
      <c r="M1327" s="74">
        <v>1038</v>
      </c>
      <c r="N1327" s="74" t="s">
        <v>248</v>
      </c>
      <c r="O1327" s="74" t="s">
        <v>44</v>
      </c>
      <c r="P1327" s="78">
        <v>52082.8</v>
      </c>
      <c r="Q1327" s="74"/>
      <c r="R1327" s="74"/>
      <c r="S1327" s="74"/>
      <c r="T1327" s="79"/>
      <c r="U1327" s="79"/>
      <c r="V1327" s="80" t="s">
        <v>260</v>
      </c>
      <c r="W1327" s="79" t="s">
        <v>249</v>
      </c>
      <c r="X1327" s="114"/>
      <c r="Y1327" s="82" t="s">
        <v>249</v>
      </c>
      <c r="Z1327" s="82" t="s">
        <v>249</v>
      </c>
      <c r="AA1327" s="114"/>
      <c r="AB1327" s="83"/>
      <c r="AC1327" s="79" t="s">
        <v>249</v>
      </c>
      <c r="AD1327" s="80"/>
      <c r="AE1327" s="245"/>
      <c r="AF1327" s="84">
        <v>73333</v>
      </c>
      <c r="AG1327" s="79" t="s">
        <v>249</v>
      </c>
      <c r="AH1327" s="79" t="s">
        <v>249</v>
      </c>
      <c r="AI1327" s="79" t="s">
        <v>249</v>
      </c>
      <c r="AJ1327" s="79" t="s">
        <v>249</v>
      </c>
      <c r="AK1327" s="79" t="s">
        <v>249</v>
      </c>
      <c r="AL1327" s="79" t="s">
        <v>249</v>
      </c>
      <c r="AM1327" s="79" t="s">
        <v>261</v>
      </c>
      <c r="AN1327" s="79" t="s">
        <v>249</v>
      </c>
      <c r="AO1327" s="79" t="s">
        <v>249</v>
      </c>
      <c r="AP1327" s="79"/>
      <c r="AQ1327" s="79"/>
      <c r="AR1327"/>
    </row>
    <row r="1328" spans="1:44" s="64" customFormat="1" ht="14.1" hidden="1" customHeight="1">
      <c r="A1328" s="73" t="s">
        <v>245</v>
      </c>
      <c r="B1328" s="74">
        <v>33</v>
      </c>
      <c r="C1328" s="74" t="s">
        <v>850</v>
      </c>
      <c r="D1328" s="75"/>
      <c r="E1328" s="75"/>
      <c r="F1328" s="76"/>
      <c r="G1328" s="74">
        <v>9</v>
      </c>
      <c r="H1328" s="74">
        <v>2018</v>
      </c>
      <c r="I1328" s="74">
        <v>1</v>
      </c>
      <c r="J1328" s="77">
        <v>80259439</v>
      </c>
      <c r="K1328" s="74" t="s">
        <v>1742</v>
      </c>
      <c r="L1328" s="74"/>
      <c r="M1328" s="74">
        <v>1038</v>
      </c>
      <c r="N1328" s="74" t="s">
        <v>248</v>
      </c>
      <c r="O1328" s="74" t="s">
        <v>44</v>
      </c>
      <c r="P1328" s="78">
        <v>52082.8</v>
      </c>
      <c r="Q1328" s="74"/>
      <c r="R1328" s="74"/>
      <c r="S1328" s="74"/>
      <c r="T1328" s="79"/>
      <c r="U1328" s="79"/>
      <c r="V1328" s="80" t="s">
        <v>260</v>
      </c>
      <c r="W1328" s="79" t="s">
        <v>249</v>
      </c>
      <c r="X1328" s="114"/>
      <c r="Y1328" s="82" t="s">
        <v>249</v>
      </c>
      <c r="Z1328" s="82" t="s">
        <v>249</v>
      </c>
      <c r="AA1328" s="114"/>
      <c r="AB1328" s="83"/>
      <c r="AC1328" s="79" t="s">
        <v>249</v>
      </c>
      <c r="AD1328" s="80"/>
      <c r="AE1328" s="245"/>
      <c r="AF1328" s="84">
        <v>73333</v>
      </c>
      <c r="AG1328" s="79" t="s">
        <v>249</v>
      </c>
      <c r="AH1328" s="79" t="s">
        <v>249</v>
      </c>
      <c r="AI1328" s="79" t="s">
        <v>249</v>
      </c>
      <c r="AJ1328" s="79" t="s">
        <v>249</v>
      </c>
      <c r="AK1328" s="79" t="s">
        <v>249</v>
      </c>
      <c r="AL1328" s="79" t="s">
        <v>249</v>
      </c>
      <c r="AM1328" s="79" t="s">
        <v>261</v>
      </c>
      <c r="AN1328" s="79" t="s">
        <v>249</v>
      </c>
      <c r="AO1328" s="79" t="s">
        <v>249</v>
      </c>
      <c r="AP1328" s="79"/>
      <c r="AQ1328" s="79"/>
      <c r="AR1328"/>
    </row>
    <row r="1329" spans="1:44" s="64" customFormat="1" ht="14.1" customHeight="1">
      <c r="A1329" s="73" t="s">
        <v>245</v>
      </c>
      <c r="B1329" s="74">
        <v>132</v>
      </c>
      <c r="C1329" s="74" t="s">
        <v>290</v>
      </c>
      <c r="D1329" s="75"/>
      <c r="E1329" s="75"/>
      <c r="F1329" s="76"/>
      <c r="G1329" s="74">
        <v>3</v>
      </c>
      <c r="H1329" s="74">
        <v>2019</v>
      </c>
      <c r="I1329" s="74">
        <v>2</v>
      </c>
      <c r="J1329" s="77">
        <v>80259504</v>
      </c>
      <c r="K1329" s="74" t="s">
        <v>1743</v>
      </c>
      <c r="L1329" s="74"/>
      <c r="M1329" s="74">
        <v>1038</v>
      </c>
      <c r="N1329" s="74" t="s">
        <v>248</v>
      </c>
      <c r="O1329" s="74" t="s">
        <v>30</v>
      </c>
      <c r="P1329" s="78">
        <v>27603.866600000001</v>
      </c>
      <c r="Q1329" s="74"/>
      <c r="R1329" s="74"/>
      <c r="S1329" s="74"/>
      <c r="T1329" s="263">
        <v>0</v>
      </c>
      <c r="U1329" s="79"/>
      <c r="V1329" s="80" t="s">
        <v>256</v>
      </c>
      <c r="W1329" s="263"/>
      <c r="X1329" s="280"/>
      <c r="Y1329" s="292"/>
      <c r="Z1329" s="292"/>
      <c r="AA1329" s="280"/>
      <c r="AB1329" s="298"/>
      <c r="AC1329" s="263"/>
      <c r="AD1329" s="319" t="s">
        <v>256</v>
      </c>
      <c r="AE1329" s="324"/>
      <c r="AF1329" s="317">
        <v>27604</v>
      </c>
      <c r="AG1329" s="263"/>
      <c r="AH1329" s="263"/>
      <c r="AI1329" s="263"/>
      <c r="AJ1329" s="263"/>
      <c r="AK1329" s="263"/>
      <c r="AL1329" s="263"/>
      <c r="AM1329" s="79"/>
      <c r="AN1329" s="79"/>
      <c r="AO1329" s="79"/>
      <c r="AP1329" s="263"/>
      <c r="AQ1329" s="263"/>
      <c r="AR1329"/>
    </row>
    <row r="1330" spans="1:44" s="64" customFormat="1" ht="14.1" customHeight="1">
      <c r="A1330" s="73" t="s">
        <v>245</v>
      </c>
      <c r="B1330" s="74">
        <v>2</v>
      </c>
      <c r="C1330" s="74" t="s">
        <v>596</v>
      </c>
      <c r="D1330" s="75"/>
      <c r="E1330" s="75"/>
      <c r="F1330" s="76"/>
      <c r="G1330" s="74">
        <v>5</v>
      </c>
      <c r="H1330" s="74">
        <v>2016</v>
      </c>
      <c r="I1330" s="74">
        <v>2</v>
      </c>
      <c r="J1330" s="77">
        <v>80362597</v>
      </c>
      <c r="K1330" s="74" t="s">
        <v>1744</v>
      </c>
      <c r="L1330" s="74"/>
      <c r="M1330" s="74">
        <v>1038</v>
      </c>
      <c r="N1330" s="74" t="s">
        <v>248</v>
      </c>
      <c r="O1330" s="74" t="s">
        <v>35</v>
      </c>
      <c r="P1330" s="78">
        <v>45963.666599999997</v>
      </c>
      <c r="Q1330" s="74"/>
      <c r="R1330" s="74"/>
      <c r="S1330" s="74"/>
      <c r="T1330" s="263"/>
      <c r="U1330" s="79"/>
      <c r="V1330" s="79" t="s">
        <v>256</v>
      </c>
      <c r="W1330" s="263"/>
      <c r="X1330" s="280"/>
      <c r="Y1330" s="292"/>
      <c r="Z1330" s="292"/>
      <c r="AA1330" s="280"/>
      <c r="AB1330" s="298"/>
      <c r="AC1330" s="263"/>
      <c r="AD1330" s="263" t="s">
        <v>256</v>
      </c>
      <c r="AE1330" s="324"/>
      <c r="AF1330" s="317">
        <v>45964</v>
      </c>
      <c r="AG1330" s="263" t="s">
        <v>249</v>
      </c>
      <c r="AH1330" s="263" t="s">
        <v>249</v>
      </c>
      <c r="AI1330" s="263" t="s">
        <v>249</v>
      </c>
      <c r="AJ1330" s="263" t="s">
        <v>249</v>
      </c>
      <c r="AK1330" s="263" t="s">
        <v>249</v>
      </c>
      <c r="AL1330" s="263" t="s">
        <v>249</v>
      </c>
      <c r="AM1330" s="79"/>
      <c r="AN1330" s="79" t="s">
        <v>249</v>
      </c>
      <c r="AO1330" s="79" t="s">
        <v>249</v>
      </c>
      <c r="AP1330" s="263"/>
      <c r="AQ1330" s="263"/>
      <c r="AR1330"/>
    </row>
    <row r="1331" spans="1:44" s="64" customFormat="1" ht="14.1" customHeight="1">
      <c r="A1331" s="73" t="s">
        <v>245</v>
      </c>
      <c r="B1331" s="74">
        <v>125</v>
      </c>
      <c r="C1331" s="74" t="s">
        <v>1745</v>
      </c>
      <c r="D1331" s="75">
        <v>43642</v>
      </c>
      <c r="E1331" s="75">
        <v>43643</v>
      </c>
      <c r="F1331" s="76">
        <v>2</v>
      </c>
      <c r="G1331" s="74">
        <v>6</v>
      </c>
      <c r="H1331" s="74">
        <v>2019</v>
      </c>
      <c r="I1331" s="74">
        <v>2</v>
      </c>
      <c r="J1331" s="77">
        <v>80391250</v>
      </c>
      <c r="K1331" s="74" t="s">
        <v>1746</v>
      </c>
      <c r="L1331" s="74"/>
      <c r="M1331" s="74">
        <v>1038</v>
      </c>
      <c r="N1331" s="74" t="s">
        <v>248</v>
      </c>
      <c r="O1331" s="74" t="s">
        <v>30</v>
      </c>
      <c r="P1331" s="78">
        <v>55207.7333</v>
      </c>
      <c r="Q1331" s="74"/>
      <c r="R1331" s="74"/>
      <c r="S1331" s="74"/>
      <c r="T1331" s="263"/>
      <c r="U1331" s="79"/>
      <c r="V1331" s="80" t="s">
        <v>26</v>
      </c>
      <c r="W1331" s="263" t="s">
        <v>249</v>
      </c>
      <c r="X1331" s="280">
        <v>43642</v>
      </c>
      <c r="Y1331" s="292" t="s">
        <v>249</v>
      </c>
      <c r="Z1331" s="292" t="s">
        <v>249</v>
      </c>
      <c r="AA1331" s="280">
        <v>43643</v>
      </c>
      <c r="AB1331" s="298">
        <v>2</v>
      </c>
      <c r="AC1331" s="263" t="s">
        <v>249</v>
      </c>
      <c r="AD1331" s="319" t="s">
        <v>26</v>
      </c>
      <c r="AE1331" s="324"/>
      <c r="AF1331" s="317"/>
      <c r="AG1331" s="263" t="s">
        <v>249</v>
      </c>
      <c r="AH1331" s="263" t="s">
        <v>249</v>
      </c>
      <c r="AI1331" s="263" t="s">
        <v>249</v>
      </c>
      <c r="AJ1331" s="263" t="s">
        <v>249</v>
      </c>
      <c r="AK1331" s="263" t="s">
        <v>249</v>
      </c>
      <c r="AL1331" s="263" t="s">
        <v>249</v>
      </c>
      <c r="AM1331" s="79"/>
      <c r="AN1331" s="79" t="s">
        <v>249</v>
      </c>
      <c r="AO1331" s="79" t="s">
        <v>249</v>
      </c>
      <c r="AP1331" s="263"/>
      <c r="AQ1331" s="263"/>
      <c r="AR1331"/>
    </row>
    <row r="1332" spans="1:44" s="64" customFormat="1" ht="14.1" customHeight="1">
      <c r="A1332" s="73" t="s">
        <v>245</v>
      </c>
      <c r="B1332" s="74">
        <v>125</v>
      </c>
      <c r="C1332" s="74" t="s">
        <v>1745</v>
      </c>
      <c r="D1332" s="75">
        <v>43706</v>
      </c>
      <c r="E1332" s="75">
        <v>43706</v>
      </c>
      <c r="F1332" s="76">
        <v>1</v>
      </c>
      <c r="G1332" s="74">
        <v>6</v>
      </c>
      <c r="H1332" s="74">
        <v>2019</v>
      </c>
      <c r="I1332" s="74">
        <v>2</v>
      </c>
      <c r="J1332" s="77">
        <v>80391250</v>
      </c>
      <c r="K1332" s="74" t="s">
        <v>1746</v>
      </c>
      <c r="L1332" s="74"/>
      <c r="M1332" s="74">
        <v>1045</v>
      </c>
      <c r="N1332" s="74" t="s">
        <v>255</v>
      </c>
      <c r="O1332" s="74" t="s">
        <v>30</v>
      </c>
      <c r="P1332" s="78">
        <v>55208</v>
      </c>
      <c r="Q1332" s="74"/>
      <c r="R1332" s="74"/>
      <c r="S1332" s="74"/>
      <c r="T1332" s="263"/>
      <c r="U1332" s="79"/>
      <c r="V1332" s="80" t="s">
        <v>256</v>
      </c>
      <c r="W1332" s="263" t="s">
        <v>249</v>
      </c>
      <c r="X1332" s="280">
        <v>43644</v>
      </c>
      <c r="Y1332" s="292" t="s">
        <v>249</v>
      </c>
      <c r="Z1332" s="292" t="s">
        <v>249</v>
      </c>
      <c r="AA1332" s="280">
        <v>43645</v>
      </c>
      <c r="AB1332" s="298">
        <v>2</v>
      </c>
      <c r="AC1332" s="263" t="s">
        <v>249</v>
      </c>
      <c r="AD1332" s="319" t="s">
        <v>256</v>
      </c>
      <c r="AE1332" s="324"/>
      <c r="AF1332" s="317">
        <v>55208</v>
      </c>
      <c r="AG1332" s="263" t="s">
        <v>249</v>
      </c>
      <c r="AH1332" s="263" t="s">
        <v>249</v>
      </c>
      <c r="AI1332" s="263" t="s">
        <v>249</v>
      </c>
      <c r="AJ1332" s="263" t="s">
        <v>249</v>
      </c>
      <c r="AK1332" s="263" t="s">
        <v>249</v>
      </c>
      <c r="AL1332" s="263" t="s">
        <v>249</v>
      </c>
      <c r="AM1332" s="79"/>
      <c r="AN1332" s="79" t="s">
        <v>249</v>
      </c>
      <c r="AO1332" s="79" t="s">
        <v>249</v>
      </c>
      <c r="AP1332" s="263"/>
      <c r="AQ1332" s="263"/>
      <c r="AR1332"/>
    </row>
    <row r="1333" spans="1:44" s="64" customFormat="1" ht="14.1" customHeight="1">
      <c r="A1333" s="73" t="s">
        <v>245</v>
      </c>
      <c r="B1333" s="74">
        <v>69</v>
      </c>
      <c r="C1333" s="74" t="s">
        <v>280</v>
      </c>
      <c r="D1333" s="75">
        <v>43739</v>
      </c>
      <c r="E1333" s="75">
        <v>43740</v>
      </c>
      <c r="F1333" s="76">
        <v>2</v>
      </c>
      <c r="G1333" s="74">
        <v>10</v>
      </c>
      <c r="H1333" s="74">
        <v>2019</v>
      </c>
      <c r="I1333" s="74">
        <v>1</v>
      </c>
      <c r="J1333" s="77">
        <v>80489362</v>
      </c>
      <c r="K1333" s="74" t="s">
        <v>1761</v>
      </c>
      <c r="L1333" s="74"/>
      <c r="M1333" s="74">
        <v>1038</v>
      </c>
      <c r="N1333" s="74" t="s">
        <v>248</v>
      </c>
      <c r="O1333" s="74" t="s">
        <v>294</v>
      </c>
      <c r="P1333" s="78">
        <v>55208</v>
      </c>
      <c r="Q1333" s="74"/>
      <c r="R1333" s="74"/>
      <c r="S1333" s="74"/>
      <c r="T1333" s="263"/>
      <c r="U1333" s="79"/>
      <c r="V1333" s="80" t="s">
        <v>26</v>
      </c>
      <c r="W1333" s="263" t="s">
        <v>249</v>
      </c>
      <c r="X1333" s="280">
        <v>43739</v>
      </c>
      <c r="Y1333" s="292" t="s">
        <v>249</v>
      </c>
      <c r="Z1333" s="292" t="s">
        <v>249</v>
      </c>
      <c r="AA1333" s="280">
        <v>43740</v>
      </c>
      <c r="AB1333" s="299">
        <v>2</v>
      </c>
      <c r="AC1333" s="263" t="s">
        <v>249</v>
      </c>
      <c r="AD1333" s="319" t="s">
        <v>26</v>
      </c>
      <c r="AE1333" s="324"/>
      <c r="AF1333" s="317">
        <v>0</v>
      </c>
      <c r="AG1333" s="263"/>
      <c r="AH1333" s="263"/>
      <c r="AI1333" s="263"/>
      <c r="AJ1333" s="263"/>
      <c r="AK1333" s="263"/>
      <c r="AL1333" s="263"/>
      <c r="AM1333" s="79"/>
      <c r="AN1333" s="79"/>
      <c r="AO1333" s="79"/>
      <c r="AP1333" s="263" t="s">
        <v>250</v>
      </c>
      <c r="AQ1333" s="263"/>
      <c r="AR1333"/>
    </row>
    <row r="1334" spans="1:44" s="64" customFormat="1" ht="14.1" hidden="1" customHeight="1">
      <c r="A1334" s="73" t="s">
        <v>245</v>
      </c>
      <c r="B1334" s="74">
        <v>153</v>
      </c>
      <c r="C1334" s="74" t="s">
        <v>682</v>
      </c>
      <c r="D1334" s="75"/>
      <c r="E1334" s="75"/>
      <c r="F1334" s="76"/>
      <c r="G1334" s="74">
        <v>1</v>
      </c>
      <c r="H1334" s="74">
        <v>2020</v>
      </c>
      <c r="I1334" s="74">
        <v>2</v>
      </c>
      <c r="J1334" s="77">
        <v>80497067</v>
      </c>
      <c r="K1334" s="74" t="s">
        <v>1762</v>
      </c>
      <c r="L1334" s="74"/>
      <c r="M1334" s="74">
        <v>1038</v>
      </c>
      <c r="N1334" s="74" t="s">
        <v>248</v>
      </c>
      <c r="O1334" s="74" t="s">
        <v>249</v>
      </c>
      <c r="P1334" s="78">
        <v>58520</v>
      </c>
      <c r="Q1334" s="74"/>
      <c r="R1334" s="74"/>
      <c r="S1334" s="74"/>
      <c r="T1334" s="79"/>
      <c r="U1334" s="79"/>
      <c r="V1334" s="80" t="s">
        <v>260</v>
      </c>
      <c r="W1334" s="79" t="s">
        <v>249</v>
      </c>
      <c r="X1334" s="114"/>
      <c r="Y1334" s="82" t="s">
        <v>249</v>
      </c>
      <c r="Z1334" s="82" t="s">
        <v>249</v>
      </c>
      <c r="AA1334" s="114"/>
      <c r="AB1334" s="83"/>
      <c r="AC1334" s="79" t="s">
        <v>249</v>
      </c>
      <c r="AD1334" s="80"/>
      <c r="AE1334" s="245"/>
      <c r="AF1334" s="84">
        <v>0</v>
      </c>
      <c r="AG1334" s="79" t="s">
        <v>249</v>
      </c>
      <c r="AH1334" s="79" t="s">
        <v>249</v>
      </c>
      <c r="AI1334" s="79" t="s">
        <v>249</v>
      </c>
      <c r="AJ1334" s="79" t="s">
        <v>249</v>
      </c>
      <c r="AK1334" s="79" t="s">
        <v>249</v>
      </c>
      <c r="AL1334" s="79" t="s">
        <v>249</v>
      </c>
      <c r="AM1334" s="79" t="s">
        <v>261</v>
      </c>
      <c r="AN1334" s="79" t="s">
        <v>249</v>
      </c>
      <c r="AO1334" s="79" t="s">
        <v>249</v>
      </c>
      <c r="AP1334" s="79"/>
      <c r="AQ1334" s="79"/>
      <c r="AR1334"/>
    </row>
    <row r="1335" spans="1:44" s="64" customFormat="1" ht="14.1" hidden="1" customHeight="1">
      <c r="A1335" s="73" t="s">
        <v>245</v>
      </c>
      <c r="B1335" s="74">
        <v>153</v>
      </c>
      <c r="C1335" s="74" t="s">
        <v>682</v>
      </c>
      <c r="D1335" s="75"/>
      <c r="E1335" s="75"/>
      <c r="F1335" s="76"/>
      <c r="G1335" s="74">
        <v>1</v>
      </c>
      <c r="H1335" s="74">
        <v>2020</v>
      </c>
      <c r="I1335" s="74">
        <v>2</v>
      </c>
      <c r="J1335" s="77">
        <v>80497067</v>
      </c>
      <c r="K1335" s="74" t="s">
        <v>1762</v>
      </c>
      <c r="L1335" s="74"/>
      <c r="M1335" s="74">
        <v>1038</v>
      </c>
      <c r="N1335" s="74" t="s">
        <v>248</v>
      </c>
      <c r="O1335" s="74" t="s">
        <v>294</v>
      </c>
      <c r="P1335" s="78">
        <v>877803</v>
      </c>
      <c r="Q1335" s="74"/>
      <c r="R1335" s="74"/>
      <c r="S1335" s="74"/>
      <c r="T1335" s="79"/>
      <c r="U1335" s="79"/>
      <c r="V1335" s="80" t="s">
        <v>260</v>
      </c>
      <c r="W1335" s="79" t="s">
        <v>249</v>
      </c>
      <c r="X1335" s="114"/>
      <c r="Y1335" s="82" t="s">
        <v>249</v>
      </c>
      <c r="Z1335" s="82" t="s">
        <v>249</v>
      </c>
      <c r="AA1335" s="114"/>
      <c r="AB1335" s="83"/>
      <c r="AC1335" s="79" t="s">
        <v>249</v>
      </c>
      <c r="AD1335" s="80"/>
      <c r="AE1335" s="245"/>
      <c r="AF1335" s="84">
        <v>0</v>
      </c>
      <c r="AG1335" s="79" t="s">
        <v>249</v>
      </c>
      <c r="AH1335" s="79" t="s">
        <v>249</v>
      </c>
      <c r="AI1335" s="79" t="s">
        <v>249</v>
      </c>
      <c r="AJ1335" s="79" t="s">
        <v>249</v>
      </c>
      <c r="AK1335" s="79" t="s">
        <v>249</v>
      </c>
      <c r="AL1335" s="79" t="s">
        <v>249</v>
      </c>
      <c r="AM1335" s="79" t="s">
        <v>261</v>
      </c>
      <c r="AN1335" s="79" t="s">
        <v>249</v>
      </c>
      <c r="AO1335" s="79" t="s">
        <v>249</v>
      </c>
      <c r="AP1335" s="79"/>
      <c r="AQ1335" s="79"/>
      <c r="AR1335"/>
    </row>
    <row r="1336" spans="1:44" s="64" customFormat="1" ht="14.1" customHeight="1">
      <c r="A1336" s="73" t="s">
        <v>245</v>
      </c>
      <c r="B1336" s="74"/>
      <c r="C1336" s="74" t="s">
        <v>1763</v>
      </c>
      <c r="D1336" s="75" t="s">
        <v>1764</v>
      </c>
      <c r="E1336" s="75" t="s">
        <v>1765</v>
      </c>
      <c r="F1336" s="76">
        <v>4</v>
      </c>
      <c r="G1336" s="74">
        <v>3</v>
      </c>
      <c r="H1336" s="74">
        <v>2017</v>
      </c>
      <c r="I1336" s="74" t="s">
        <v>264</v>
      </c>
      <c r="J1336" s="77">
        <v>80656721</v>
      </c>
      <c r="K1336" s="74" t="s">
        <v>1766</v>
      </c>
      <c r="L1336" s="74"/>
      <c r="M1336" s="74" t="s">
        <v>266</v>
      </c>
      <c r="N1336" s="74" t="s">
        <v>267</v>
      </c>
      <c r="O1336" s="74" t="s">
        <v>30</v>
      </c>
      <c r="P1336" s="78" t="s">
        <v>267</v>
      </c>
      <c r="Q1336" s="74"/>
      <c r="R1336" s="74"/>
      <c r="S1336" s="74"/>
      <c r="T1336" s="263"/>
      <c r="U1336" s="79"/>
      <c r="V1336" s="80" t="s">
        <v>256</v>
      </c>
      <c r="W1336" s="263">
        <v>5316796</v>
      </c>
      <c r="X1336" s="280" t="s">
        <v>1764</v>
      </c>
      <c r="Y1336" s="292" t="s">
        <v>257</v>
      </c>
      <c r="Z1336" s="292" t="s">
        <v>1767</v>
      </c>
      <c r="AA1336" s="280" t="s">
        <v>1765</v>
      </c>
      <c r="AB1336" s="298">
        <v>4</v>
      </c>
      <c r="AC1336" s="263" t="s">
        <v>249</v>
      </c>
      <c r="AD1336" s="319" t="s">
        <v>256</v>
      </c>
      <c r="AE1336" s="324">
        <v>43364.666666666664</v>
      </c>
      <c r="AF1336" s="317">
        <v>26157</v>
      </c>
      <c r="AG1336" s="263" t="s">
        <v>1768</v>
      </c>
      <c r="AH1336" s="263">
        <v>26157</v>
      </c>
      <c r="AI1336" s="263">
        <v>0</v>
      </c>
      <c r="AJ1336" s="263" t="s">
        <v>1666</v>
      </c>
      <c r="AK1336" s="263" t="s">
        <v>249</v>
      </c>
      <c r="AL1336" s="263">
        <v>0</v>
      </c>
      <c r="AM1336" s="79"/>
      <c r="AN1336" s="79" t="s">
        <v>25</v>
      </c>
      <c r="AO1336" s="79" t="s">
        <v>249</v>
      </c>
      <c r="AP1336" s="263"/>
      <c r="AQ1336" s="263"/>
      <c r="AR1336"/>
    </row>
    <row r="1337" spans="1:44" s="64" customFormat="1" ht="14.1" customHeight="1">
      <c r="A1337" s="73" t="s">
        <v>245</v>
      </c>
      <c r="B1337" s="74"/>
      <c r="C1337" s="74" t="s">
        <v>1763</v>
      </c>
      <c r="D1337" s="75" t="s">
        <v>1769</v>
      </c>
      <c r="E1337" s="75" t="s">
        <v>1770</v>
      </c>
      <c r="F1337" s="76">
        <v>2</v>
      </c>
      <c r="G1337" s="74">
        <v>12</v>
      </c>
      <c r="H1337" s="74">
        <v>2017</v>
      </c>
      <c r="I1337" s="74" t="s">
        <v>264</v>
      </c>
      <c r="J1337" s="77">
        <v>80656721</v>
      </c>
      <c r="K1337" s="74" t="s">
        <v>1766</v>
      </c>
      <c r="L1337" s="74"/>
      <c r="M1337" s="74">
        <v>1038</v>
      </c>
      <c r="N1337" s="74" t="s">
        <v>248</v>
      </c>
      <c r="O1337" s="74" t="s">
        <v>30</v>
      </c>
      <c r="P1337" s="78" t="s">
        <v>267</v>
      </c>
      <c r="Q1337" s="74"/>
      <c r="R1337" s="74"/>
      <c r="S1337" s="74"/>
      <c r="T1337" s="263"/>
      <c r="U1337" s="79"/>
      <c r="V1337" s="80" t="s">
        <v>26</v>
      </c>
      <c r="W1337" s="263">
        <v>5831382</v>
      </c>
      <c r="X1337" s="280" t="s">
        <v>1769</v>
      </c>
      <c r="Y1337" s="292" t="s">
        <v>257</v>
      </c>
      <c r="Z1337" s="292" t="s">
        <v>1771</v>
      </c>
      <c r="AA1337" s="280" t="s">
        <v>1770</v>
      </c>
      <c r="AB1337" s="299">
        <v>2</v>
      </c>
      <c r="AC1337" s="263" t="s">
        <v>249</v>
      </c>
      <c r="AD1337" s="319" t="s">
        <v>26</v>
      </c>
      <c r="AE1337" s="324"/>
      <c r="AF1337" s="317">
        <v>0</v>
      </c>
      <c r="AG1337" s="263"/>
      <c r="AH1337" s="263"/>
      <c r="AI1337" s="263"/>
      <c r="AJ1337" s="263"/>
      <c r="AK1337" s="263"/>
      <c r="AL1337" s="263"/>
      <c r="AM1337" s="79"/>
      <c r="AN1337" s="79"/>
      <c r="AO1337" s="79"/>
      <c r="AP1337" s="263" t="s">
        <v>250</v>
      </c>
      <c r="AQ1337" s="263"/>
      <c r="AR1337"/>
    </row>
    <row r="1338" spans="1:44" s="64" customFormat="1" ht="14.1" hidden="1" customHeight="1">
      <c r="A1338" s="73" t="s">
        <v>245</v>
      </c>
      <c r="B1338" s="74">
        <v>138</v>
      </c>
      <c r="C1338" s="74" t="s">
        <v>276</v>
      </c>
      <c r="D1338" s="75"/>
      <c r="E1338" s="75"/>
      <c r="F1338" s="76"/>
      <c r="G1338" s="74">
        <v>2</v>
      </c>
      <c r="H1338" s="74">
        <v>2020</v>
      </c>
      <c r="I1338" s="74">
        <v>1</v>
      </c>
      <c r="J1338" s="77">
        <v>80726588</v>
      </c>
      <c r="K1338" s="74" t="s">
        <v>1772</v>
      </c>
      <c r="L1338" s="74"/>
      <c r="M1338" s="74">
        <v>1038</v>
      </c>
      <c r="N1338" s="74" t="s">
        <v>248</v>
      </c>
      <c r="O1338" s="74" t="s">
        <v>373</v>
      </c>
      <c r="P1338" s="78">
        <v>58520</v>
      </c>
      <c r="Q1338" s="74"/>
      <c r="R1338" s="74"/>
      <c r="S1338" s="74"/>
      <c r="T1338" s="79"/>
      <c r="U1338" s="79"/>
      <c r="V1338" s="80" t="s">
        <v>260</v>
      </c>
      <c r="W1338" s="79" t="s">
        <v>249</v>
      </c>
      <c r="X1338" s="114"/>
      <c r="Y1338" s="82" t="s">
        <v>249</v>
      </c>
      <c r="Z1338" s="82" t="s">
        <v>249</v>
      </c>
      <c r="AA1338" s="114"/>
      <c r="AB1338" s="83"/>
      <c r="AC1338" s="79" t="s">
        <v>249</v>
      </c>
      <c r="AD1338" s="80"/>
      <c r="AE1338" s="245"/>
      <c r="AF1338" s="84">
        <v>0</v>
      </c>
      <c r="AG1338" s="79" t="s">
        <v>249</v>
      </c>
      <c r="AH1338" s="79" t="s">
        <v>249</v>
      </c>
      <c r="AI1338" s="79" t="s">
        <v>249</v>
      </c>
      <c r="AJ1338" s="79" t="s">
        <v>249</v>
      </c>
      <c r="AK1338" s="79" t="s">
        <v>249</v>
      </c>
      <c r="AL1338" s="79" t="s">
        <v>249</v>
      </c>
      <c r="AM1338" s="79" t="s">
        <v>261</v>
      </c>
      <c r="AN1338" s="79" t="s">
        <v>249</v>
      </c>
      <c r="AO1338" s="79" t="s">
        <v>249</v>
      </c>
      <c r="AP1338" s="79"/>
      <c r="AQ1338" s="79"/>
      <c r="AR1338"/>
    </row>
    <row r="1339" spans="1:44" s="64" customFormat="1" ht="14.1" hidden="1" customHeight="1">
      <c r="A1339" s="73" t="s">
        <v>245</v>
      </c>
      <c r="B1339" s="74">
        <v>138</v>
      </c>
      <c r="C1339" s="74" t="s">
        <v>276</v>
      </c>
      <c r="D1339" s="75"/>
      <c r="E1339" s="75"/>
      <c r="F1339" s="76"/>
      <c r="G1339" s="74">
        <v>2</v>
      </c>
      <c r="H1339" s="74">
        <v>2020</v>
      </c>
      <c r="I1339" s="74">
        <v>1</v>
      </c>
      <c r="J1339" s="77">
        <v>80726588</v>
      </c>
      <c r="K1339" s="74" t="s">
        <v>1772</v>
      </c>
      <c r="L1339" s="74"/>
      <c r="M1339" s="74">
        <v>1038</v>
      </c>
      <c r="N1339" s="74" t="s">
        <v>248</v>
      </c>
      <c r="O1339" s="74" t="s">
        <v>373</v>
      </c>
      <c r="P1339" s="78">
        <v>877803</v>
      </c>
      <c r="Q1339" s="74"/>
      <c r="R1339" s="74"/>
      <c r="S1339" s="74"/>
      <c r="T1339" s="79"/>
      <c r="U1339" s="79"/>
      <c r="V1339" s="80" t="s">
        <v>260</v>
      </c>
      <c r="W1339" s="79" t="s">
        <v>249</v>
      </c>
      <c r="X1339" s="114"/>
      <c r="Y1339" s="82" t="s">
        <v>249</v>
      </c>
      <c r="Z1339" s="82" t="s">
        <v>249</v>
      </c>
      <c r="AA1339" s="114"/>
      <c r="AB1339" s="83"/>
      <c r="AC1339" s="79" t="s">
        <v>249</v>
      </c>
      <c r="AD1339" s="80"/>
      <c r="AE1339" s="245"/>
      <c r="AF1339" s="84">
        <v>0</v>
      </c>
      <c r="AG1339" s="79" t="s">
        <v>249</v>
      </c>
      <c r="AH1339" s="79" t="s">
        <v>249</v>
      </c>
      <c r="AI1339" s="79" t="s">
        <v>249</v>
      </c>
      <c r="AJ1339" s="79" t="s">
        <v>249</v>
      </c>
      <c r="AK1339" s="79" t="s">
        <v>249</v>
      </c>
      <c r="AL1339" s="79" t="s">
        <v>249</v>
      </c>
      <c r="AM1339" s="79" t="s">
        <v>261</v>
      </c>
      <c r="AN1339" s="79" t="s">
        <v>249</v>
      </c>
      <c r="AO1339" s="79" t="s">
        <v>249</v>
      </c>
      <c r="AP1339" s="79"/>
      <c r="AQ1339" s="79"/>
      <c r="AR1339"/>
    </row>
    <row r="1340" spans="1:44" s="64" customFormat="1" ht="14.1" customHeight="1">
      <c r="A1340" s="73" t="s">
        <v>245</v>
      </c>
      <c r="B1340" s="74">
        <v>10</v>
      </c>
      <c r="C1340" s="74" t="s">
        <v>371</v>
      </c>
      <c r="D1340" s="75" t="s">
        <v>1158</v>
      </c>
      <c r="E1340" s="75" t="s">
        <v>1773</v>
      </c>
      <c r="F1340" s="76">
        <v>3</v>
      </c>
      <c r="G1340" s="74">
        <v>4</v>
      </c>
      <c r="H1340" s="74">
        <v>2017</v>
      </c>
      <c r="I1340" s="74">
        <v>2</v>
      </c>
      <c r="J1340" s="77">
        <v>80737307</v>
      </c>
      <c r="K1340" s="74" t="s">
        <v>1774</v>
      </c>
      <c r="L1340" s="74"/>
      <c r="M1340" s="74">
        <v>1038</v>
      </c>
      <c r="N1340" s="74" t="s">
        <v>248</v>
      </c>
      <c r="O1340" s="74" t="s">
        <v>41</v>
      </c>
      <c r="P1340" s="78">
        <v>49181.133300000001</v>
      </c>
      <c r="Q1340" s="74"/>
      <c r="R1340" s="74"/>
      <c r="S1340" s="74"/>
      <c r="T1340" s="263">
        <v>0</v>
      </c>
      <c r="U1340" s="79"/>
      <c r="V1340" s="80" t="s">
        <v>256</v>
      </c>
      <c r="W1340" s="263">
        <v>5647567</v>
      </c>
      <c r="X1340" s="280" t="s">
        <v>1158</v>
      </c>
      <c r="Y1340" s="292" t="s">
        <v>257</v>
      </c>
      <c r="Z1340" s="292" t="s">
        <v>1775</v>
      </c>
      <c r="AA1340" s="280" t="s">
        <v>1773</v>
      </c>
      <c r="AB1340" s="299">
        <v>3</v>
      </c>
      <c r="AC1340" s="263" t="s">
        <v>1776</v>
      </c>
      <c r="AD1340" s="319" t="s">
        <v>256</v>
      </c>
      <c r="AE1340" s="324"/>
      <c r="AF1340" s="317">
        <v>27333</v>
      </c>
      <c r="AG1340" s="263"/>
      <c r="AH1340" s="263"/>
      <c r="AI1340" s="263"/>
      <c r="AJ1340" s="263"/>
      <c r="AK1340" s="263"/>
      <c r="AL1340" s="263"/>
      <c r="AM1340" s="79"/>
      <c r="AN1340" s="79"/>
      <c r="AO1340" s="79"/>
      <c r="AP1340" s="263"/>
      <c r="AQ1340" s="263"/>
      <c r="AR1340"/>
    </row>
    <row r="1341" spans="1:44" s="64" customFormat="1" ht="14.1" hidden="1" customHeight="1">
      <c r="A1341" s="73" t="s">
        <v>245</v>
      </c>
      <c r="B1341" s="74">
        <v>10</v>
      </c>
      <c r="C1341" s="74" t="s">
        <v>371</v>
      </c>
      <c r="D1341" s="75"/>
      <c r="E1341" s="75"/>
      <c r="F1341" s="76"/>
      <c r="G1341" s="74">
        <v>3</v>
      </c>
      <c r="H1341" s="74">
        <v>2017</v>
      </c>
      <c r="I1341" s="74">
        <v>2</v>
      </c>
      <c r="J1341" s="77">
        <v>80741087</v>
      </c>
      <c r="K1341" s="74" t="s">
        <v>1777</v>
      </c>
      <c r="L1341" s="74"/>
      <c r="M1341" s="74">
        <v>1038</v>
      </c>
      <c r="N1341" s="74" t="s">
        <v>248</v>
      </c>
      <c r="O1341" s="74" t="s">
        <v>294</v>
      </c>
      <c r="P1341" s="78">
        <v>49181.133300000001</v>
      </c>
      <c r="Q1341" s="74"/>
      <c r="R1341" s="74"/>
      <c r="S1341" s="74"/>
      <c r="T1341" s="79"/>
      <c r="U1341" s="79"/>
      <c r="V1341" s="80" t="s">
        <v>260</v>
      </c>
      <c r="W1341" s="79" t="s">
        <v>249</v>
      </c>
      <c r="X1341" s="114"/>
      <c r="Y1341" s="82" t="s">
        <v>249</v>
      </c>
      <c r="Z1341" s="82" t="s">
        <v>249</v>
      </c>
      <c r="AA1341" s="114"/>
      <c r="AB1341" s="83"/>
      <c r="AC1341" s="79" t="s">
        <v>249</v>
      </c>
      <c r="AD1341" s="80"/>
      <c r="AE1341" s="245"/>
      <c r="AF1341" s="84">
        <v>49181</v>
      </c>
      <c r="AG1341" s="79" t="s">
        <v>249</v>
      </c>
      <c r="AH1341" s="79" t="s">
        <v>249</v>
      </c>
      <c r="AI1341" s="79" t="s">
        <v>249</v>
      </c>
      <c r="AJ1341" s="79" t="s">
        <v>249</v>
      </c>
      <c r="AK1341" s="79" t="s">
        <v>249</v>
      </c>
      <c r="AL1341" s="79" t="s">
        <v>249</v>
      </c>
      <c r="AM1341" s="79" t="s">
        <v>261</v>
      </c>
      <c r="AN1341" s="79" t="s">
        <v>249</v>
      </c>
      <c r="AO1341" s="79" t="s">
        <v>249</v>
      </c>
      <c r="AP1341" s="79"/>
      <c r="AQ1341" s="79"/>
      <c r="AR1341"/>
    </row>
    <row r="1342" spans="1:44" s="64" customFormat="1" ht="14.1" customHeight="1">
      <c r="A1342" s="73" t="s">
        <v>245</v>
      </c>
      <c r="B1342" s="74">
        <v>10</v>
      </c>
      <c r="C1342" s="74" t="s">
        <v>371</v>
      </c>
      <c r="D1342" s="75" t="s">
        <v>1778</v>
      </c>
      <c r="E1342" s="75" t="s">
        <v>1779</v>
      </c>
      <c r="F1342" s="76">
        <v>2</v>
      </c>
      <c r="G1342" s="74">
        <v>4</v>
      </c>
      <c r="H1342" s="74">
        <v>2017</v>
      </c>
      <c r="I1342" s="74">
        <v>1</v>
      </c>
      <c r="J1342" s="77">
        <v>80746047</v>
      </c>
      <c r="K1342" s="74" t="s">
        <v>1780</v>
      </c>
      <c r="L1342" s="74"/>
      <c r="M1342" s="74">
        <v>1038</v>
      </c>
      <c r="N1342" s="74" t="s">
        <v>248</v>
      </c>
      <c r="O1342" s="74" t="s">
        <v>30</v>
      </c>
      <c r="P1342" s="78">
        <v>49181.133300000001</v>
      </c>
      <c r="Q1342" s="74"/>
      <c r="R1342" s="74"/>
      <c r="S1342" s="74"/>
      <c r="T1342" s="263"/>
      <c r="U1342" s="79"/>
      <c r="V1342" s="80" t="s">
        <v>256</v>
      </c>
      <c r="W1342" s="263">
        <v>5324851</v>
      </c>
      <c r="X1342" s="280" t="s">
        <v>1778</v>
      </c>
      <c r="Y1342" s="292" t="s">
        <v>257</v>
      </c>
      <c r="Z1342" s="292" t="s">
        <v>1781</v>
      </c>
      <c r="AA1342" s="280" t="s">
        <v>1779</v>
      </c>
      <c r="AB1342" s="299">
        <v>2</v>
      </c>
      <c r="AC1342" s="263" t="s">
        <v>249</v>
      </c>
      <c r="AD1342" s="319" t="s">
        <v>256</v>
      </c>
      <c r="AE1342" s="324"/>
      <c r="AF1342" s="317">
        <v>49181</v>
      </c>
      <c r="AG1342" s="263"/>
      <c r="AH1342" s="263"/>
      <c r="AI1342" s="263"/>
      <c r="AJ1342" s="263"/>
      <c r="AK1342" s="263"/>
      <c r="AL1342" s="263"/>
      <c r="AM1342" s="79"/>
      <c r="AN1342" s="79"/>
      <c r="AO1342" s="79"/>
      <c r="AP1342" s="263"/>
      <c r="AQ1342" s="263"/>
      <c r="AR1342"/>
    </row>
    <row r="1343" spans="1:44" s="64" customFormat="1" ht="14.1" hidden="1" customHeight="1">
      <c r="A1343" s="73" t="s">
        <v>245</v>
      </c>
      <c r="B1343" s="74">
        <v>165</v>
      </c>
      <c r="C1343" s="74" t="s">
        <v>1782</v>
      </c>
      <c r="D1343" s="75"/>
      <c r="E1343" s="75"/>
      <c r="F1343" s="76"/>
      <c r="G1343" s="74">
        <v>1</v>
      </c>
      <c r="H1343" s="74">
        <v>2020</v>
      </c>
      <c r="I1343" s="74">
        <v>1</v>
      </c>
      <c r="J1343" s="77">
        <v>80761628</v>
      </c>
      <c r="K1343" s="74" t="s">
        <v>1783</v>
      </c>
      <c r="L1343" s="74"/>
      <c r="M1343" s="74">
        <v>1038</v>
      </c>
      <c r="N1343" s="74" t="s">
        <v>248</v>
      </c>
      <c r="O1343" s="74" t="s">
        <v>294</v>
      </c>
      <c r="P1343" s="78">
        <v>58520</v>
      </c>
      <c r="Q1343" s="74"/>
      <c r="R1343" s="74"/>
      <c r="S1343" s="74"/>
      <c r="T1343" s="79"/>
      <c r="U1343" s="79"/>
      <c r="V1343" s="80" t="s">
        <v>260</v>
      </c>
      <c r="W1343" s="79" t="s">
        <v>249</v>
      </c>
      <c r="X1343" s="114"/>
      <c r="Y1343" s="82" t="s">
        <v>249</v>
      </c>
      <c r="Z1343" s="82" t="s">
        <v>249</v>
      </c>
      <c r="AA1343" s="114"/>
      <c r="AB1343" s="83"/>
      <c r="AC1343" s="79" t="s">
        <v>249</v>
      </c>
      <c r="AD1343" s="80"/>
      <c r="AE1343" s="245"/>
      <c r="AF1343" s="84">
        <v>0</v>
      </c>
      <c r="AG1343" s="79" t="s">
        <v>249</v>
      </c>
      <c r="AH1343" s="79" t="s">
        <v>249</v>
      </c>
      <c r="AI1343" s="79" t="s">
        <v>249</v>
      </c>
      <c r="AJ1343" s="79" t="s">
        <v>249</v>
      </c>
      <c r="AK1343" s="79" t="s">
        <v>249</v>
      </c>
      <c r="AL1343" s="79" t="s">
        <v>249</v>
      </c>
      <c r="AM1343" s="79" t="s">
        <v>261</v>
      </c>
      <c r="AN1343" s="79" t="s">
        <v>249</v>
      </c>
      <c r="AO1343" s="79" t="s">
        <v>249</v>
      </c>
      <c r="AP1343" s="79"/>
      <c r="AQ1343" s="79"/>
      <c r="AR1343"/>
    </row>
    <row r="1344" spans="1:44" s="64" customFormat="1" ht="14.1" hidden="1" customHeight="1">
      <c r="A1344" s="73" t="s">
        <v>245</v>
      </c>
      <c r="B1344" s="74">
        <v>165</v>
      </c>
      <c r="C1344" s="74" t="s">
        <v>1782</v>
      </c>
      <c r="D1344" s="75"/>
      <c r="E1344" s="75"/>
      <c r="F1344" s="76"/>
      <c r="G1344" s="74">
        <v>1</v>
      </c>
      <c r="H1344" s="74">
        <v>2020</v>
      </c>
      <c r="I1344" s="74">
        <v>1</v>
      </c>
      <c r="J1344" s="77">
        <v>80761628</v>
      </c>
      <c r="K1344" s="74" t="s">
        <v>1783</v>
      </c>
      <c r="L1344" s="74"/>
      <c r="M1344" s="74">
        <v>1038</v>
      </c>
      <c r="N1344" s="74" t="s">
        <v>248</v>
      </c>
      <c r="O1344" s="74" t="s">
        <v>294</v>
      </c>
      <c r="P1344" s="78">
        <v>1007000</v>
      </c>
      <c r="Q1344" s="74"/>
      <c r="R1344" s="74"/>
      <c r="S1344" s="74"/>
      <c r="T1344" s="79"/>
      <c r="U1344" s="79"/>
      <c r="V1344" s="80" t="s">
        <v>260</v>
      </c>
      <c r="W1344" s="79" t="s">
        <v>249</v>
      </c>
      <c r="X1344" s="114"/>
      <c r="Y1344" s="82" t="s">
        <v>249</v>
      </c>
      <c r="Z1344" s="82" t="s">
        <v>249</v>
      </c>
      <c r="AA1344" s="114"/>
      <c r="AB1344" s="83"/>
      <c r="AC1344" s="79" t="s">
        <v>249</v>
      </c>
      <c r="AD1344" s="80"/>
      <c r="AE1344" s="245"/>
      <c r="AF1344" s="84">
        <v>0</v>
      </c>
      <c r="AG1344" s="79" t="s">
        <v>249</v>
      </c>
      <c r="AH1344" s="79" t="s">
        <v>249</v>
      </c>
      <c r="AI1344" s="79" t="s">
        <v>249</v>
      </c>
      <c r="AJ1344" s="79" t="s">
        <v>249</v>
      </c>
      <c r="AK1344" s="79" t="s">
        <v>249</v>
      </c>
      <c r="AL1344" s="79" t="s">
        <v>249</v>
      </c>
      <c r="AM1344" s="79" t="s">
        <v>261</v>
      </c>
      <c r="AN1344" s="79" t="s">
        <v>249</v>
      </c>
      <c r="AO1344" s="79" t="s">
        <v>249</v>
      </c>
      <c r="AP1344" s="79"/>
      <c r="AQ1344" s="79"/>
      <c r="AR1344"/>
    </row>
    <row r="1345" spans="1:44" s="64" customFormat="1" ht="14.1" customHeight="1">
      <c r="A1345" s="73" t="s">
        <v>245</v>
      </c>
      <c r="B1345" s="74">
        <v>75</v>
      </c>
      <c r="C1345" s="74" t="s">
        <v>272</v>
      </c>
      <c r="D1345" s="75"/>
      <c r="E1345" s="75"/>
      <c r="F1345" s="76"/>
      <c r="G1345" s="74">
        <v>11</v>
      </c>
      <c r="H1345" s="74">
        <v>2016</v>
      </c>
      <c r="I1345" s="74">
        <v>1</v>
      </c>
      <c r="J1345" s="77">
        <v>80794484</v>
      </c>
      <c r="K1345" s="74" t="s">
        <v>1784</v>
      </c>
      <c r="L1345" s="74"/>
      <c r="M1345" s="74">
        <v>1038</v>
      </c>
      <c r="N1345" s="74" t="s">
        <v>248</v>
      </c>
      <c r="O1345" s="74" t="s">
        <v>285</v>
      </c>
      <c r="P1345" s="78">
        <v>45963.666599999997</v>
      </c>
      <c r="Q1345" s="74"/>
      <c r="R1345" s="74"/>
      <c r="S1345" s="74"/>
      <c r="T1345" s="263"/>
      <c r="U1345" s="79"/>
      <c r="V1345" s="79" t="s">
        <v>256</v>
      </c>
      <c r="W1345" s="263"/>
      <c r="X1345" s="280"/>
      <c r="Y1345" s="292"/>
      <c r="Z1345" s="292"/>
      <c r="AA1345" s="280"/>
      <c r="AB1345" s="298"/>
      <c r="AC1345" s="263"/>
      <c r="AD1345" s="263" t="s">
        <v>256</v>
      </c>
      <c r="AE1345" s="324"/>
      <c r="AF1345" s="317">
        <v>45964</v>
      </c>
      <c r="AG1345" s="263" t="s">
        <v>249</v>
      </c>
      <c r="AH1345" s="263" t="s">
        <v>249</v>
      </c>
      <c r="AI1345" s="263" t="s">
        <v>249</v>
      </c>
      <c r="AJ1345" s="263" t="s">
        <v>249</v>
      </c>
      <c r="AK1345" s="263" t="s">
        <v>249</v>
      </c>
      <c r="AL1345" s="263" t="s">
        <v>249</v>
      </c>
      <c r="AM1345" s="79"/>
      <c r="AN1345" s="79" t="s">
        <v>249</v>
      </c>
      <c r="AO1345" s="79" t="s">
        <v>249</v>
      </c>
      <c r="AP1345" s="263"/>
      <c r="AQ1345" s="263"/>
      <c r="AR1345"/>
    </row>
    <row r="1346" spans="1:44" s="64" customFormat="1" ht="14.1" customHeight="1">
      <c r="A1346" s="73" t="s">
        <v>245</v>
      </c>
      <c r="B1346" s="74">
        <v>95</v>
      </c>
      <c r="C1346" s="74" t="s">
        <v>1553</v>
      </c>
      <c r="D1346" s="75"/>
      <c r="E1346" s="75"/>
      <c r="F1346" s="76"/>
      <c r="G1346" s="74">
        <v>3</v>
      </c>
      <c r="H1346" s="74">
        <v>2016</v>
      </c>
      <c r="I1346" s="74">
        <v>2</v>
      </c>
      <c r="J1346" s="77">
        <v>80820574</v>
      </c>
      <c r="K1346" s="74" t="s">
        <v>1785</v>
      </c>
      <c r="L1346" s="74"/>
      <c r="M1346" s="74">
        <v>1038</v>
      </c>
      <c r="N1346" s="74" t="s">
        <v>248</v>
      </c>
      <c r="O1346" s="74" t="s">
        <v>294</v>
      </c>
      <c r="P1346" s="78">
        <v>45963.666599999997</v>
      </c>
      <c r="Q1346" s="74"/>
      <c r="R1346" s="74"/>
      <c r="S1346" s="74"/>
      <c r="T1346" s="263"/>
      <c r="U1346" s="79"/>
      <c r="V1346" s="79" t="s">
        <v>256</v>
      </c>
      <c r="W1346" s="263"/>
      <c r="X1346" s="280"/>
      <c r="Y1346" s="292"/>
      <c r="Z1346" s="292"/>
      <c r="AA1346" s="280"/>
      <c r="AB1346" s="298"/>
      <c r="AC1346" s="263"/>
      <c r="AD1346" s="263" t="s">
        <v>256</v>
      </c>
      <c r="AE1346" s="324"/>
      <c r="AF1346" s="317">
        <v>93333</v>
      </c>
      <c r="AG1346" s="263" t="s">
        <v>249</v>
      </c>
      <c r="AH1346" s="263" t="s">
        <v>249</v>
      </c>
      <c r="AI1346" s="263" t="s">
        <v>249</v>
      </c>
      <c r="AJ1346" s="263" t="s">
        <v>249</v>
      </c>
      <c r="AK1346" s="263" t="s">
        <v>249</v>
      </c>
      <c r="AL1346" s="263" t="s">
        <v>249</v>
      </c>
      <c r="AM1346" s="79"/>
      <c r="AN1346" s="79" t="s">
        <v>249</v>
      </c>
      <c r="AO1346" s="79" t="s">
        <v>249</v>
      </c>
      <c r="AP1346" s="263"/>
      <c r="AQ1346" s="263"/>
      <c r="AR1346"/>
    </row>
    <row r="1347" spans="1:44" s="64" customFormat="1" ht="14.1" customHeight="1">
      <c r="A1347" s="73" t="s">
        <v>245</v>
      </c>
      <c r="B1347" s="74">
        <v>14</v>
      </c>
      <c r="C1347" s="74" t="s">
        <v>447</v>
      </c>
      <c r="D1347" s="75" t="s">
        <v>1786</v>
      </c>
      <c r="E1347" s="75" t="s">
        <v>1787</v>
      </c>
      <c r="F1347" s="76">
        <v>2</v>
      </c>
      <c r="G1347" s="74">
        <v>10</v>
      </c>
      <c r="H1347" s="74">
        <v>2017</v>
      </c>
      <c r="I1347" s="74" t="s">
        <v>264</v>
      </c>
      <c r="J1347" s="77">
        <v>80828095</v>
      </c>
      <c r="K1347" s="74" t="s">
        <v>1788</v>
      </c>
      <c r="L1347" s="74"/>
      <c r="M1347" s="74">
        <v>1038</v>
      </c>
      <c r="N1347" s="74" t="s">
        <v>248</v>
      </c>
      <c r="O1347" s="74" t="s">
        <v>30</v>
      </c>
      <c r="P1347" s="78" t="s">
        <v>267</v>
      </c>
      <c r="Q1347" s="74"/>
      <c r="R1347" s="74"/>
      <c r="S1347" s="74"/>
      <c r="T1347" s="263"/>
      <c r="U1347" s="79"/>
      <c r="V1347" s="80" t="s">
        <v>26</v>
      </c>
      <c r="W1347" s="263">
        <v>5727294</v>
      </c>
      <c r="X1347" s="280" t="s">
        <v>1786</v>
      </c>
      <c r="Y1347" s="292" t="s">
        <v>257</v>
      </c>
      <c r="Z1347" s="292" t="s">
        <v>1789</v>
      </c>
      <c r="AA1347" s="280" t="s">
        <v>1787</v>
      </c>
      <c r="AB1347" s="299">
        <v>2</v>
      </c>
      <c r="AC1347" s="263" t="s">
        <v>249</v>
      </c>
      <c r="AD1347" s="319" t="s">
        <v>26</v>
      </c>
      <c r="AE1347" s="324"/>
      <c r="AF1347" s="317">
        <v>0</v>
      </c>
      <c r="AG1347" s="263"/>
      <c r="AH1347" s="263"/>
      <c r="AI1347" s="263"/>
      <c r="AJ1347" s="263"/>
      <c r="AK1347" s="263"/>
      <c r="AL1347" s="263"/>
      <c r="AM1347" s="79"/>
      <c r="AN1347" s="79"/>
      <c r="AO1347" s="79"/>
      <c r="AP1347" s="263" t="s">
        <v>250</v>
      </c>
      <c r="AQ1347" s="263"/>
      <c r="AR1347"/>
    </row>
    <row r="1348" spans="1:44" s="64" customFormat="1" ht="14.1" customHeight="1">
      <c r="A1348" s="73" t="s">
        <v>245</v>
      </c>
      <c r="B1348" s="74">
        <v>14</v>
      </c>
      <c r="C1348" s="74" t="s">
        <v>447</v>
      </c>
      <c r="D1348" s="75" t="s">
        <v>1790</v>
      </c>
      <c r="E1348" s="75" t="s">
        <v>1791</v>
      </c>
      <c r="F1348" s="76">
        <v>2</v>
      </c>
      <c r="G1348" s="74">
        <v>9</v>
      </c>
      <c r="H1348" s="74">
        <v>2017</v>
      </c>
      <c r="I1348" s="74" t="s">
        <v>264</v>
      </c>
      <c r="J1348" s="77">
        <v>80828095</v>
      </c>
      <c r="K1348" s="74" t="s">
        <v>1788</v>
      </c>
      <c r="L1348" s="74"/>
      <c r="M1348" s="74">
        <v>1038</v>
      </c>
      <c r="N1348" s="74" t="s">
        <v>248</v>
      </c>
      <c r="O1348" s="74" t="s">
        <v>30</v>
      </c>
      <c r="P1348" s="78" t="s">
        <v>267</v>
      </c>
      <c r="Q1348" s="74"/>
      <c r="R1348" s="74"/>
      <c r="S1348" s="74"/>
      <c r="T1348" s="263"/>
      <c r="U1348" s="79"/>
      <c r="V1348" s="80" t="s">
        <v>26</v>
      </c>
      <c r="W1348" s="263">
        <v>5618253</v>
      </c>
      <c r="X1348" s="280" t="s">
        <v>1790</v>
      </c>
      <c r="Y1348" s="292" t="s">
        <v>257</v>
      </c>
      <c r="Z1348" s="292" t="s">
        <v>1792</v>
      </c>
      <c r="AA1348" s="280" t="s">
        <v>1791</v>
      </c>
      <c r="AB1348" s="299">
        <v>2</v>
      </c>
      <c r="AC1348" s="263" t="s">
        <v>249</v>
      </c>
      <c r="AD1348" s="319" t="s">
        <v>26</v>
      </c>
      <c r="AE1348" s="324"/>
      <c r="AF1348" s="317">
        <v>0</v>
      </c>
      <c r="AG1348" s="263"/>
      <c r="AH1348" s="263"/>
      <c r="AI1348" s="263"/>
      <c r="AJ1348" s="263"/>
      <c r="AK1348" s="263"/>
      <c r="AL1348" s="263"/>
      <c r="AM1348" s="79"/>
      <c r="AN1348" s="79"/>
      <c r="AO1348" s="79"/>
      <c r="AP1348" s="263" t="s">
        <v>250</v>
      </c>
      <c r="AQ1348" s="263"/>
      <c r="AR1348"/>
    </row>
    <row r="1349" spans="1:44" s="64" customFormat="1" ht="14.1" customHeight="1">
      <c r="A1349" s="73" t="s">
        <v>245</v>
      </c>
      <c r="B1349" s="74">
        <v>23</v>
      </c>
      <c r="C1349" s="74" t="s">
        <v>348</v>
      </c>
      <c r="D1349" s="99">
        <v>43501</v>
      </c>
      <c r="E1349" s="99">
        <v>43502</v>
      </c>
      <c r="F1349" s="172">
        <v>2</v>
      </c>
      <c r="G1349" s="74">
        <v>2</v>
      </c>
      <c r="H1349" s="74">
        <v>2019</v>
      </c>
      <c r="I1349" s="74"/>
      <c r="J1349" s="77">
        <v>80828269</v>
      </c>
      <c r="K1349" s="74" t="s">
        <v>1793</v>
      </c>
      <c r="L1349" s="74"/>
      <c r="M1349" s="74">
        <v>1038</v>
      </c>
      <c r="N1349" s="74" t="s">
        <v>248</v>
      </c>
      <c r="O1349" s="74" t="s">
        <v>477</v>
      </c>
      <c r="P1349" s="78">
        <v>27604</v>
      </c>
      <c r="Q1349" s="74"/>
      <c r="R1349" s="74"/>
      <c r="S1349" s="74"/>
      <c r="T1349" s="263"/>
      <c r="U1349" s="79"/>
      <c r="V1349" s="174" t="s">
        <v>26</v>
      </c>
      <c r="W1349" s="263"/>
      <c r="X1349" s="274">
        <v>43501</v>
      </c>
      <c r="Y1349" s="274"/>
      <c r="Z1349" s="297"/>
      <c r="AA1349" s="274">
        <v>43502</v>
      </c>
      <c r="AB1349" s="297">
        <v>2</v>
      </c>
      <c r="AC1349" s="263" t="s">
        <v>249</v>
      </c>
      <c r="AD1349" s="321" t="s">
        <v>26</v>
      </c>
      <c r="AE1349" s="324"/>
      <c r="AF1349" s="317">
        <v>0</v>
      </c>
      <c r="AG1349" s="263" t="s">
        <v>249</v>
      </c>
      <c r="AH1349" s="263" t="s">
        <v>249</v>
      </c>
      <c r="AI1349" s="263" t="s">
        <v>249</v>
      </c>
      <c r="AJ1349" s="263" t="s">
        <v>249</v>
      </c>
      <c r="AK1349" s="263" t="s">
        <v>249</v>
      </c>
      <c r="AL1349" s="263" t="s">
        <v>249</v>
      </c>
      <c r="AM1349" s="79"/>
      <c r="AN1349" s="79" t="s">
        <v>249</v>
      </c>
      <c r="AO1349" s="79" t="s">
        <v>249</v>
      </c>
      <c r="AP1349" s="263"/>
      <c r="AQ1349" s="263"/>
      <c r="AR1349"/>
    </row>
    <row r="1350" spans="1:44" s="64" customFormat="1" ht="14.1" customHeight="1">
      <c r="A1350" s="73" t="s">
        <v>245</v>
      </c>
      <c r="B1350" s="74">
        <v>23</v>
      </c>
      <c r="C1350" s="74" t="s">
        <v>348</v>
      </c>
      <c r="D1350" s="99">
        <v>43503</v>
      </c>
      <c r="E1350" s="99">
        <v>43503</v>
      </c>
      <c r="F1350" s="172">
        <v>1</v>
      </c>
      <c r="G1350" s="74">
        <v>2</v>
      </c>
      <c r="H1350" s="74">
        <v>2019</v>
      </c>
      <c r="I1350" s="74"/>
      <c r="J1350" s="77">
        <v>80828269</v>
      </c>
      <c r="K1350" s="74" t="s">
        <v>1793</v>
      </c>
      <c r="L1350" s="74"/>
      <c r="M1350" s="74">
        <v>1045</v>
      </c>
      <c r="N1350" s="74" t="s">
        <v>255</v>
      </c>
      <c r="O1350" s="74" t="s">
        <v>477</v>
      </c>
      <c r="P1350" s="78">
        <v>55207.7333</v>
      </c>
      <c r="Q1350" s="74"/>
      <c r="R1350" s="74"/>
      <c r="S1350" s="74"/>
      <c r="T1350" s="263"/>
      <c r="U1350" s="79"/>
      <c r="V1350" s="174" t="s">
        <v>256</v>
      </c>
      <c r="W1350" s="263"/>
      <c r="X1350" s="274">
        <v>43503</v>
      </c>
      <c r="Y1350" s="274"/>
      <c r="Z1350" s="297"/>
      <c r="AA1350" s="274">
        <v>43503</v>
      </c>
      <c r="AB1350" s="297">
        <v>1</v>
      </c>
      <c r="AC1350" s="263" t="s">
        <v>249</v>
      </c>
      <c r="AD1350" s="321" t="s">
        <v>256</v>
      </c>
      <c r="AE1350" s="324"/>
      <c r="AF1350" s="334">
        <v>27604</v>
      </c>
      <c r="AG1350" s="263" t="s">
        <v>249</v>
      </c>
      <c r="AH1350" s="263"/>
      <c r="AI1350" s="263"/>
      <c r="AJ1350" s="345">
        <v>3295</v>
      </c>
      <c r="AK1350" s="274">
        <v>43708</v>
      </c>
      <c r="AL1350" s="334">
        <v>27064</v>
      </c>
      <c r="AM1350" s="79"/>
      <c r="AN1350" s="79" t="s">
        <v>249</v>
      </c>
      <c r="AO1350" s="79" t="s">
        <v>249</v>
      </c>
      <c r="AP1350" s="263"/>
      <c r="AQ1350" s="263"/>
      <c r="AR1350"/>
    </row>
    <row r="1351" spans="1:44" s="64" customFormat="1" ht="14.1" hidden="1" customHeight="1">
      <c r="A1351" s="73" t="s">
        <v>245</v>
      </c>
      <c r="B1351" s="74">
        <v>23</v>
      </c>
      <c r="C1351" s="74" t="s">
        <v>348</v>
      </c>
      <c r="D1351" s="99">
        <v>44040</v>
      </c>
      <c r="E1351" s="99">
        <v>44041</v>
      </c>
      <c r="F1351" s="172">
        <v>2</v>
      </c>
      <c r="G1351" s="74">
        <v>7</v>
      </c>
      <c r="H1351" s="74">
        <v>2020</v>
      </c>
      <c r="I1351" s="74">
        <v>2</v>
      </c>
      <c r="J1351" s="77">
        <v>80854997</v>
      </c>
      <c r="K1351" s="74" t="s">
        <v>1794</v>
      </c>
      <c r="L1351" s="74">
        <v>13</v>
      </c>
      <c r="M1351" s="74">
        <v>1038</v>
      </c>
      <c r="N1351" s="74" t="s">
        <v>248</v>
      </c>
      <c r="O1351" s="74" t="s">
        <v>35</v>
      </c>
      <c r="P1351" s="78">
        <v>113333</v>
      </c>
      <c r="Q1351" s="74" t="s">
        <v>1795</v>
      </c>
      <c r="R1351" s="74">
        <v>0</v>
      </c>
      <c r="S1351" s="74">
        <v>0</v>
      </c>
      <c r="T1351" s="79"/>
      <c r="U1351" s="79"/>
      <c r="V1351" s="80" t="s">
        <v>279</v>
      </c>
      <c r="W1351" s="79"/>
      <c r="X1351" s="114">
        <v>44040</v>
      </c>
      <c r="Y1351" s="82"/>
      <c r="Z1351" s="82"/>
      <c r="AA1351" s="114">
        <v>44041</v>
      </c>
      <c r="AB1351" s="83">
        <v>2</v>
      </c>
      <c r="AC1351" s="79"/>
      <c r="AD1351" s="80"/>
      <c r="AE1351" s="245"/>
      <c r="AF1351" s="84">
        <v>0</v>
      </c>
      <c r="AG1351" s="79"/>
      <c r="AH1351" s="79"/>
      <c r="AI1351" s="79"/>
      <c r="AJ1351" s="79"/>
      <c r="AK1351" s="79"/>
      <c r="AL1351" s="79"/>
      <c r="AM1351" s="79"/>
      <c r="AN1351" s="79"/>
      <c r="AO1351" s="79"/>
      <c r="AP1351" s="79"/>
      <c r="AQ1351" s="79"/>
      <c r="AR1351"/>
    </row>
    <row r="1352" spans="1:44" s="64" customFormat="1" ht="14.1" hidden="1" customHeight="1">
      <c r="A1352" s="73" t="s">
        <v>245</v>
      </c>
      <c r="B1352" s="74">
        <v>23</v>
      </c>
      <c r="C1352" s="74" t="s">
        <v>348</v>
      </c>
      <c r="D1352" s="99">
        <v>43724</v>
      </c>
      <c r="E1352" s="99">
        <v>43731</v>
      </c>
      <c r="F1352" s="172">
        <v>8</v>
      </c>
      <c r="G1352" s="74">
        <v>9</v>
      </c>
      <c r="H1352" s="74">
        <v>2019</v>
      </c>
      <c r="I1352" s="74">
        <v>2</v>
      </c>
      <c r="J1352" s="77">
        <v>80865116</v>
      </c>
      <c r="K1352" s="74" t="s">
        <v>1796</v>
      </c>
      <c r="L1352" s="74"/>
      <c r="M1352" s="74">
        <v>1023</v>
      </c>
      <c r="N1352" s="74" t="s">
        <v>43</v>
      </c>
      <c r="O1352" s="74" t="s">
        <v>249</v>
      </c>
      <c r="P1352" s="78">
        <v>220831</v>
      </c>
      <c r="Q1352" s="74"/>
      <c r="R1352" s="74"/>
      <c r="S1352" s="74"/>
      <c r="T1352" s="79"/>
      <c r="U1352" s="79"/>
      <c r="V1352" s="80" t="s">
        <v>260</v>
      </c>
      <c r="W1352" s="79" t="s">
        <v>249</v>
      </c>
      <c r="X1352" s="99">
        <v>43724</v>
      </c>
      <c r="Y1352" s="82" t="s">
        <v>249</v>
      </c>
      <c r="Z1352" s="82" t="s">
        <v>249</v>
      </c>
      <c r="AA1352" s="99">
        <v>43731</v>
      </c>
      <c r="AB1352" s="172">
        <v>8</v>
      </c>
      <c r="AC1352" s="79" t="s">
        <v>249</v>
      </c>
      <c r="AD1352" s="80"/>
      <c r="AE1352" s="245"/>
      <c r="AF1352" s="84">
        <v>0</v>
      </c>
      <c r="AG1352" s="79" t="s">
        <v>249</v>
      </c>
      <c r="AH1352" s="79" t="s">
        <v>249</v>
      </c>
      <c r="AI1352" s="79" t="s">
        <v>249</v>
      </c>
      <c r="AJ1352" s="79" t="s">
        <v>249</v>
      </c>
      <c r="AK1352" s="79" t="s">
        <v>249</v>
      </c>
      <c r="AL1352" s="79" t="s">
        <v>249</v>
      </c>
      <c r="AM1352" s="79" t="s">
        <v>261</v>
      </c>
      <c r="AN1352" s="79" t="s">
        <v>249</v>
      </c>
      <c r="AO1352" s="79" t="s">
        <v>249</v>
      </c>
      <c r="AP1352" s="79"/>
      <c r="AQ1352" s="79"/>
      <c r="AR1352"/>
    </row>
    <row r="1353" spans="1:44" s="64" customFormat="1" ht="14.1" customHeight="1">
      <c r="A1353" s="73" t="s">
        <v>245</v>
      </c>
      <c r="B1353" s="74">
        <v>51</v>
      </c>
      <c r="C1353" s="74" t="s">
        <v>583</v>
      </c>
      <c r="D1353" s="75"/>
      <c r="E1353" s="75"/>
      <c r="F1353" s="76"/>
      <c r="G1353" s="74">
        <v>3</v>
      </c>
      <c r="H1353" s="74">
        <v>2019</v>
      </c>
      <c r="I1353" s="74">
        <v>1</v>
      </c>
      <c r="J1353" s="77">
        <v>80894876</v>
      </c>
      <c r="K1353" s="74" t="s">
        <v>1797</v>
      </c>
      <c r="L1353" s="74"/>
      <c r="M1353" s="74">
        <v>1038</v>
      </c>
      <c r="N1353" s="74" t="s">
        <v>248</v>
      </c>
      <c r="O1353" s="74" t="s">
        <v>30</v>
      </c>
      <c r="P1353" s="78">
        <v>27603.866600000001</v>
      </c>
      <c r="Q1353" s="74"/>
      <c r="R1353" s="74"/>
      <c r="S1353" s="74"/>
      <c r="T1353" s="263">
        <v>0</v>
      </c>
      <c r="U1353" s="79"/>
      <c r="V1353" s="80" t="s">
        <v>256</v>
      </c>
      <c r="W1353" s="263"/>
      <c r="X1353" s="280"/>
      <c r="Y1353" s="292"/>
      <c r="Z1353" s="292"/>
      <c r="AA1353" s="280"/>
      <c r="AB1353" s="298"/>
      <c r="AC1353" s="263"/>
      <c r="AD1353" s="319" t="s">
        <v>256</v>
      </c>
      <c r="AE1353" s="324"/>
      <c r="AF1353" s="317">
        <v>27604</v>
      </c>
      <c r="AG1353" s="263"/>
      <c r="AH1353" s="263"/>
      <c r="AI1353" s="263"/>
      <c r="AJ1353" s="263"/>
      <c r="AK1353" s="263"/>
      <c r="AL1353" s="263"/>
      <c r="AM1353" s="79"/>
      <c r="AN1353" s="79"/>
      <c r="AO1353" s="79"/>
      <c r="AP1353" s="263"/>
      <c r="AQ1353" s="263"/>
      <c r="AR1353"/>
    </row>
    <row r="1354" spans="1:44" s="64" customFormat="1" ht="14.1" hidden="1" customHeight="1">
      <c r="A1354" s="73" t="s">
        <v>245</v>
      </c>
      <c r="B1354" s="74">
        <v>138</v>
      </c>
      <c r="C1354" s="74" t="s">
        <v>276</v>
      </c>
      <c r="D1354" s="75"/>
      <c r="E1354" s="75"/>
      <c r="F1354" s="76"/>
      <c r="G1354" s="74">
        <v>1</v>
      </c>
      <c r="H1354" s="74">
        <v>2020</v>
      </c>
      <c r="I1354" s="74">
        <v>2</v>
      </c>
      <c r="J1354" s="77">
        <v>80896199</v>
      </c>
      <c r="K1354" s="74" t="s">
        <v>1798</v>
      </c>
      <c r="L1354" s="74"/>
      <c r="M1354" s="74">
        <v>1038</v>
      </c>
      <c r="N1354" s="74" t="s">
        <v>248</v>
      </c>
      <c r="O1354" s="74" t="s">
        <v>30</v>
      </c>
      <c r="P1354" s="78">
        <v>58520</v>
      </c>
      <c r="Q1354" s="74"/>
      <c r="R1354" s="74"/>
      <c r="S1354" s="74"/>
      <c r="T1354" s="79"/>
      <c r="U1354" s="79"/>
      <c r="V1354" s="80" t="s">
        <v>260</v>
      </c>
      <c r="W1354" s="79" t="s">
        <v>249</v>
      </c>
      <c r="X1354" s="114"/>
      <c r="Y1354" s="82" t="s">
        <v>249</v>
      </c>
      <c r="Z1354" s="82" t="s">
        <v>249</v>
      </c>
      <c r="AA1354" s="114"/>
      <c r="AB1354" s="83"/>
      <c r="AC1354" s="79" t="s">
        <v>249</v>
      </c>
      <c r="AD1354" s="80"/>
      <c r="AE1354" s="245"/>
      <c r="AF1354" s="84">
        <v>0</v>
      </c>
      <c r="AG1354" s="79" t="s">
        <v>249</v>
      </c>
      <c r="AH1354" s="79" t="s">
        <v>249</v>
      </c>
      <c r="AI1354" s="79" t="s">
        <v>249</v>
      </c>
      <c r="AJ1354" s="79" t="s">
        <v>249</v>
      </c>
      <c r="AK1354" s="79" t="s">
        <v>249</v>
      </c>
      <c r="AL1354" s="79" t="s">
        <v>249</v>
      </c>
      <c r="AM1354" s="79" t="s">
        <v>261</v>
      </c>
      <c r="AN1354" s="79" t="s">
        <v>249</v>
      </c>
      <c r="AO1354" s="79" t="s">
        <v>249</v>
      </c>
      <c r="AP1354" s="79"/>
      <c r="AQ1354" s="79"/>
      <c r="AR1354"/>
    </row>
    <row r="1355" spans="1:44" s="64" customFormat="1" ht="14.1" hidden="1" customHeight="1">
      <c r="A1355" s="73" t="s">
        <v>245</v>
      </c>
      <c r="B1355" s="74">
        <v>138</v>
      </c>
      <c r="C1355" s="74" t="s">
        <v>276</v>
      </c>
      <c r="D1355" s="75"/>
      <c r="E1355" s="75"/>
      <c r="F1355" s="76"/>
      <c r="G1355" s="74">
        <v>1</v>
      </c>
      <c r="H1355" s="74">
        <v>2020</v>
      </c>
      <c r="I1355" s="74">
        <v>2</v>
      </c>
      <c r="J1355" s="77">
        <v>80896199</v>
      </c>
      <c r="K1355" s="74" t="s">
        <v>1798</v>
      </c>
      <c r="L1355" s="74"/>
      <c r="M1355" s="74">
        <v>1038</v>
      </c>
      <c r="N1355" s="74" t="s">
        <v>248</v>
      </c>
      <c r="O1355" s="74" t="s">
        <v>30</v>
      </c>
      <c r="P1355" s="78">
        <v>877803</v>
      </c>
      <c r="Q1355" s="74"/>
      <c r="R1355" s="74"/>
      <c r="S1355" s="74"/>
      <c r="T1355" s="79"/>
      <c r="U1355" s="79"/>
      <c r="V1355" s="80" t="s">
        <v>260</v>
      </c>
      <c r="W1355" s="79" t="s">
        <v>249</v>
      </c>
      <c r="X1355" s="114"/>
      <c r="Y1355" s="82" t="s">
        <v>249</v>
      </c>
      <c r="Z1355" s="82" t="s">
        <v>249</v>
      </c>
      <c r="AA1355" s="114"/>
      <c r="AB1355" s="83"/>
      <c r="AC1355" s="79" t="s">
        <v>249</v>
      </c>
      <c r="AD1355" s="80"/>
      <c r="AE1355" s="245"/>
      <c r="AF1355" s="84">
        <v>0</v>
      </c>
      <c r="AG1355" s="79" t="s">
        <v>249</v>
      </c>
      <c r="AH1355" s="79" t="s">
        <v>249</v>
      </c>
      <c r="AI1355" s="79" t="s">
        <v>249</v>
      </c>
      <c r="AJ1355" s="79" t="s">
        <v>249</v>
      </c>
      <c r="AK1355" s="79" t="s">
        <v>249</v>
      </c>
      <c r="AL1355" s="79" t="s">
        <v>249</v>
      </c>
      <c r="AM1355" s="79" t="s">
        <v>261</v>
      </c>
      <c r="AN1355" s="79" t="s">
        <v>249</v>
      </c>
      <c r="AO1355" s="79" t="s">
        <v>249</v>
      </c>
      <c r="AP1355" s="79"/>
      <c r="AQ1355" s="79"/>
      <c r="AR1355"/>
    </row>
    <row r="1356" spans="1:44" s="64" customFormat="1" ht="14.1" hidden="1" customHeight="1">
      <c r="A1356" s="73" t="s">
        <v>245</v>
      </c>
      <c r="B1356" s="74">
        <v>138</v>
      </c>
      <c r="C1356" s="74" t="s">
        <v>276</v>
      </c>
      <c r="D1356" s="75"/>
      <c r="E1356" s="75"/>
      <c r="F1356" s="76"/>
      <c r="G1356" s="74">
        <v>11</v>
      </c>
      <c r="H1356" s="74">
        <v>2019</v>
      </c>
      <c r="I1356" s="74">
        <v>1</v>
      </c>
      <c r="J1356" s="77">
        <v>80896199</v>
      </c>
      <c r="K1356" s="74" t="s">
        <v>1798</v>
      </c>
      <c r="L1356" s="74"/>
      <c r="M1356" s="74">
        <v>1038</v>
      </c>
      <c r="N1356" s="74" t="s">
        <v>248</v>
      </c>
      <c r="O1356" s="74" t="s">
        <v>30</v>
      </c>
      <c r="P1356" s="78">
        <v>55208</v>
      </c>
      <c r="Q1356" s="74"/>
      <c r="R1356" s="74"/>
      <c r="S1356" s="74"/>
      <c r="T1356" s="79"/>
      <c r="U1356" s="79"/>
      <c r="V1356" s="80" t="s">
        <v>260</v>
      </c>
      <c r="W1356" s="79" t="s">
        <v>249</v>
      </c>
      <c r="X1356" s="114"/>
      <c r="Y1356" s="82" t="s">
        <v>249</v>
      </c>
      <c r="Z1356" s="82" t="s">
        <v>249</v>
      </c>
      <c r="AA1356" s="114"/>
      <c r="AB1356" s="83"/>
      <c r="AC1356" s="79" t="s">
        <v>249</v>
      </c>
      <c r="AD1356" s="80"/>
      <c r="AE1356" s="245"/>
      <c r="AF1356" s="84">
        <v>0</v>
      </c>
      <c r="AG1356" s="79" t="s">
        <v>249</v>
      </c>
      <c r="AH1356" s="79" t="s">
        <v>249</v>
      </c>
      <c r="AI1356" s="79" t="s">
        <v>249</v>
      </c>
      <c r="AJ1356" s="79" t="s">
        <v>249</v>
      </c>
      <c r="AK1356" s="79" t="s">
        <v>249</v>
      </c>
      <c r="AL1356" s="79" t="s">
        <v>249</v>
      </c>
      <c r="AM1356" s="79" t="s">
        <v>261</v>
      </c>
      <c r="AN1356" s="79" t="s">
        <v>249</v>
      </c>
      <c r="AO1356" s="79" t="s">
        <v>249</v>
      </c>
      <c r="AP1356" s="79"/>
      <c r="AQ1356" s="79"/>
      <c r="AR1356"/>
    </row>
    <row r="1357" spans="1:44" s="64" customFormat="1" ht="14.1" hidden="1" customHeight="1">
      <c r="A1357" s="73" t="s">
        <v>245</v>
      </c>
      <c r="B1357" s="74">
        <v>138</v>
      </c>
      <c r="C1357" s="74" t="s">
        <v>276</v>
      </c>
      <c r="D1357" s="75"/>
      <c r="E1357" s="75"/>
      <c r="F1357" s="76"/>
      <c r="G1357" s="74">
        <v>11</v>
      </c>
      <c r="H1357" s="74">
        <v>2019</v>
      </c>
      <c r="I1357" s="74">
        <v>1</v>
      </c>
      <c r="J1357" s="77">
        <v>80896199</v>
      </c>
      <c r="K1357" s="74" t="s">
        <v>1798</v>
      </c>
      <c r="L1357" s="74"/>
      <c r="M1357" s="74">
        <v>1038</v>
      </c>
      <c r="N1357" s="74" t="s">
        <v>248</v>
      </c>
      <c r="O1357" s="74" t="s">
        <v>30</v>
      </c>
      <c r="P1357" s="78">
        <v>55208</v>
      </c>
      <c r="Q1357" s="74"/>
      <c r="R1357" s="74"/>
      <c r="S1357" s="74"/>
      <c r="T1357" s="79"/>
      <c r="U1357" s="79"/>
      <c r="V1357" s="80" t="s">
        <v>260</v>
      </c>
      <c r="W1357" s="79" t="s">
        <v>249</v>
      </c>
      <c r="X1357" s="114"/>
      <c r="Y1357" s="82" t="s">
        <v>249</v>
      </c>
      <c r="Z1357" s="82" t="s">
        <v>249</v>
      </c>
      <c r="AA1357" s="114"/>
      <c r="AB1357" s="83"/>
      <c r="AC1357" s="79" t="s">
        <v>249</v>
      </c>
      <c r="AD1357" s="80"/>
      <c r="AE1357" s="245"/>
      <c r="AF1357" s="84">
        <v>0</v>
      </c>
      <c r="AG1357" s="79" t="s">
        <v>249</v>
      </c>
      <c r="AH1357" s="79" t="s">
        <v>249</v>
      </c>
      <c r="AI1357" s="79" t="s">
        <v>249</v>
      </c>
      <c r="AJ1357" s="79" t="s">
        <v>249</v>
      </c>
      <c r="AK1357" s="79" t="s">
        <v>249</v>
      </c>
      <c r="AL1357" s="79" t="s">
        <v>249</v>
      </c>
      <c r="AM1357" s="79" t="s">
        <v>261</v>
      </c>
      <c r="AN1357" s="79" t="s">
        <v>249</v>
      </c>
      <c r="AO1357" s="79" t="s">
        <v>249</v>
      </c>
      <c r="AP1357" s="79"/>
      <c r="AQ1357" s="79"/>
      <c r="AR1357"/>
    </row>
    <row r="1358" spans="1:44" s="64" customFormat="1" ht="14.1" hidden="1" customHeight="1">
      <c r="A1358" s="73" t="s">
        <v>245</v>
      </c>
      <c r="B1358" s="74">
        <v>138</v>
      </c>
      <c r="C1358" s="74" t="s">
        <v>276</v>
      </c>
      <c r="D1358" s="75">
        <v>44044</v>
      </c>
      <c r="E1358" s="75">
        <v>44045</v>
      </c>
      <c r="F1358" s="76">
        <v>2</v>
      </c>
      <c r="G1358" s="74">
        <v>8</v>
      </c>
      <c r="H1358" s="74">
        <v>2020</v>
      </c>
      <c r="I1358" s="74">
        <v>1</v>
      </c>
      <c r="J1358" s="77">
        <v>80902615</v>
      </c>
      <c r="K1358" s="74" t="s">
        <v>1799</v>
      </c>
      <c r="L1358" s="74">
        <v>12</v>
      </c>
      <c r="M1358" s="74">
        <v>1038</v>
      </c>
      <c r="N1358" s="74" t="s">
        <v>248</v>
      </c>
      <c r="O1358" s="74" t="s">
        <v>373</v>
      </c>
      <c r="P1358" s="78">
        <v>58520</v>
      </c>
      <c r="Q1358" s="74" t="s">
        <v>1800</v>
      </c>
      <c r="R1358" s="74">
        <v>0</v>
      </c>
      <c r="S1358" s="74">
        <v>0</v>
      </c>
      <c r="T1358" s="79"/>
      <c r="U1358" s="79"/>
      <c r="V1358" s="80" t="s">
        <v>279</v>
      </c>
      <c r="W1358" s="79"/>
      <c r="X1358" s="114">
        <v>44044</v>
      </c>
      <c r="Y1358" s="82"/>
      <c r="Z1358" s="82"/>
      <c r="AA1358" s="114">
        <v>44045</v>
      </c>
      <c r="AB1358" s="83"/>
      <c r="AC1358" s="79"/>
      <c r="AD1358" s="80"/>
      <c r="AE1358" s="245"/>
      <c r="AF1358" s="84">
        <v>0</v>
      </c>
      <c r="AG1358" s="79"/>
      <c r="AH1358" s="79"/>
      <c r="AI1358" s="79"/>
      <c r="AJ1358" s="79"/>
      <c r="AK1358" s="79"/>
      <c r="AL1358" s="79"/>
      <c r="AM1358" s="79"/>
      <c r="AN1358" s="79"/>
      <c r="AO1358" s="79"/>
      <c r="AP1358" s="79"/>
      <c r="AQ1358" s="79"/>
      <c r="AR1358"/>
    </row>
    <row r="1359" spans="1:44" s="64" customFormat="1" ht="14.1" hidden="1" customHeight="1">
      <c r="A1359" s="73" t="s">
        <v>245</v>
      </c>
      <c r="B1359" s="74">
        <v>138</v>
      </c>
      <c r="C1359" s="74" t="s">
        <v>276</v>
      </c>
      <c r="D1359" s="75">
        <v>44046</v>
      </c>
      <c r="E1359" s="75">
        <v>44046</v>
      </c>
      <c r="F1359" s="76">
        <v>1</v>
      </c>
      <c r="G1359" s="74">
        <v>8</v>
      </c>
      <c r="H1359" s="74">
        <v>2020</v>
      </c>
      <c r="I1359" s="74">
        <v>1</v>
      </c>
      <c r="J1359" s="77">
        <v>80902615</v>
      </c>
      <c r="K1359" s="74" t="s">
        <v>1799</v>
      </c>
      <c r="L1359" s="74">
        <v>12</v>
      </c>
      <c r="M1359" s="74">
        <v>1045</v>
      </c>
      <c r="N1359" s="74" t="s">
        <v>255</v>
      </c>
      <c r="O1359" s="74" t="s">
        <v>373</v>
      </c>
      <c r="P1359" s="78">
        <v>29260</v>
      </c>
      <c r="Q1359" s="74" t="s">
        <v>1800</v>
      </c>
      <c r="R1359" s="74">
        <v>0</v>
      </c>
      <c r="S1359" s="74">
        <v>0</v>
      </c>
      <c r="T1359" s="79"/>
      <c r="U1359" s="79"/>
      <c r="V1359" s="80" t="s">
        <v>279</v>
      </c>
      <c r="W1359" s="79"/>
      <c r="X1359" s="114">
        <v>44046</v>
      </c>
      <c r="Y1359" s="82"/>
      <c r="Z1359" s="82"/>
      <c r="AA1359" s="114">
        <v>44046</v>
      </c>
      <c r="AB1359" s="83"/>
      <c r="AC1359" s="79"/>
      <c r="AD1359" s="80"/>
      <c r="AE1359" s="245"/>
      <c r="AF1359" s="84">
        <v>0</v>
      </c>
      <c r="AG1359" s="79"/>
      <c r="AH1359" s="79"/>
      <c r="AI1359" s="79"/>
      <c r="AJ1359" s="79"/>
      <c r="AK1359" s="79"/>
      <c r="AL1359" s="79"/>
      <c r="AM1359" s="79"/>
      <c r="AN1359" s="79"/>
      <c r="AO1359" s="79"/>
      <c r="AP1359" s="79"/>
      <c r="AQ1359" s="79"/>
      <c r="AR1359"/>
    </row>
    <row r="1360" spans="1:44" s="64" customFormat="1" ht="14.1" customHeight="1">
      <c r="A1360" s="73" t="s">
        <v>245</v>
      </c>
      <c r="B1360" s="74">
        <v>23</v>
      </c>
      <c r="C1360" s="74" t="s">
        <v>348</v>
      </c>
      <c r="D1360" s="75"/>
      <c r="E1360" s="75"/>
      <c r="F1360" s="76"/>
      <c r="G1360" s="74">
        <v>8</v>
      </c>
      <c r="H1360" s="74">
        <v>2016</v>
      </c>
      <c r="I1360" s="74">
        <v>2</v>
      </c>
      <c r="J1360" s="77">
        <v>80904175</v>
      </c>
      <c r="K1360" s="74" t="s">
        <v>1801</v>
      </c>
      <c r="L1360" s="74"/>
      <c r="M1360" s="74">
        <v>1038</v>
      </c>
      <c r="N1360" s="74" t="s">
        <v>248</v>
      </c>
      <c r="O1360" s="74" t="s">
        <v>35</v>
      </c>
      <c r="P1360" s="78">
        <v>22981.833299999998</v>
      </c>
      <c r="Q1360" s="74"/>
      <c r="R1360" s="74"/>
      <c r="S1360" s="74"/>
      <c r="T1360" s="263"/>
      <c r="U1360" s="79"/>
      <c r="V1360" s="79" t="s">
        <v>256</v>
      </c>
      <c r="W1360" s="263"/>
      <c r="X1360" s="280"/>
      <c r="Y1360" s="292"/>
      <c r="Z1360" s="292"/>
      <c r="AA1360" s="280"/>
      <c r="AB1360" s="298"/>
      <c r="AC1360" s="263"/>
      <c r="AD1360" s="263" t="s">
        <v>256</v>
      </c>
      <c r="AE1360" s="324"/>
      <c r="AF1360" s="317">
        <v>26667</v>
      </c>
      <c r="AG1360" s="263"/>
      <c r="AH1360" s="263"/>
      <c r="AI1360" s="263"/>
      <c r="AJ1360" s="263"/>
      <c r="AK1360" s="263"/>
      <c r="AL1360" s="263"/>
      <c r="AM1360" s="79"/>
      <c r="AN1360" s="79"/>
      <c r="AO1360" s="79"/>
      <c r="AP1360" s="263"/>
      <c r="AQ1360" s="263"/>
      <c r="AR1360"/>
    </row>
    <row r="1361" spans="1:44" s="64" customFormat="1" ht="14.1" hidden="1" customHeight="1">
      <c r="A1361" s="73" t="s">
        <v>245</v>
      </c>
      <c r="B1361" s="74">
        <v>76</v>
      </c>
      <c r="C1361" s="74" t="s">
        <v>520</v>
      </c>
      <c r="D1361" s="75">
        <v>44084</v>
      </c>
      <c r="E1361" s="75">
        <v>44085</v>
      </c>
      <c r="F1361" s="76">
        <v>2</v>
      </c>
      <c r="G1361" s="74">
        <v>9</v>
      </c>
      <c r="H1361" s="74">
        <v>2020</v>
      </c>
      <c r="I1361" s="74">
        <v>1</v>
      </c>
      <c r="J1361" s="77">
        <v>80911771</v>
      </c>
      <c r="K1361" s="74" t="s">
        <v>1802</v>
      </c>
      <c r="L1361" s="74">
        <v>13</v>
      </c>
      <c r="M1361" s="74">
        <v>1038</v>
      </c>
      <c r="N1361" s="74" t="s">
        <v>248</v>
      </c>
      <c r="O1361" s="74" t="s">
        <v>41</v>
      </c>
      <c r="P1361" s="78">
        <v>62000</v>
      </c>
      <c r="Q1361" s="74" t="s">
        <v>1803</v>
      </c>
      <c r="R1361" s="74">
        <v>0</v>
      </c>
      <c r="S1361" s="74">
        <v>0</v>
      </c>
      <c r="T1361" s="79"/>
      <c r="U1361" s="79"/>
      <c r="V1361" s="80" t="s">
        <v>279</v>
      </c>
      <c r="W1361" s="79"/>
      <c r="X1361" s="114">
        <v>44084</v>
      </c>
      <c r="Y1361" s="82"/>
      <c r="Z1361" s="82"/>
      <c r="AA1361" s="114">
        <v>44085</v>
      </c>
      <c r="AB1361" s="83"/>
      <c r="AC1361" s="79"/>
      <c r="AD1361" s="80"/>
      <c r="AE1361" s="245"/>
      <c r="AF1361" s="84">
        <v>0</v>
      </c>
      <c r="AG1361" s="79"/>
      <c r="AH1361" s="79"/>
      <c r="AI1361" s="79"/>
      <c r="AJ1361" s="79"/>
      <c r="AK1361" s="79"/>
      <c r="AL1361" s="79"/>
      <c r="AM1361" s="79"/>
      <c r="AN1361" s="79"/>
      <c r="AO1361" s="79"/>
      <c r="AP1361" s="79"/>
      <c r="AQ1361" s="79"/>
      <c r="AR1361"/>
    </row>
    <row r="1362" spans="1:44" s="64" customFormat="1" ht="14.1" customHeight="1">
      <c r="A1362" s="73" t="s">
        <v>245</v>
      </c>
      <c r="B1362" s="74">
        <v>4</v>
      </c>
      <c r="C1362" s="74" t="s">
        <v>352</v>
      </c>
      <c r="D1362" s="75" t="s">
        <v>1804</v>
      </c>
      <c r="E1362" s="75" t="s">
        <v>1805</v>
      </c>
      <c r="F1362" s="76">
        <v>4</v>
      </c>
      <c r="G1362" s="74">
        <v>4</v>
      </c>
      <c r="H1362" s="74">
        <v>2016</v>
      </c>
      <c r="I1362" s="74">
        <v>2</v>
      </c>
      <c r="J1362" s="77">
        <v>80921561</v>
      </c>
      <c r="K1362" s="74" t="s">
        <v>1806</v>
      </c>
      <c r="L1362" s="74"/>
      <c r="M1362" s="74">
        <v>1046</v>
      </c>
      <c r="N1362" s="74" t="s">
        <v>274</v>
      </c>
      <c r="O1362" s="74" t="s">
        <v>294</v>
      </c>
      <c r="P1362" s="78">
        <v>91927.333299999998</v>
      </c>
      <c r="Q1362" s="74"/>
      <c r="R1362" s="74"/>
      <c r="S1362" s="74"/>
      <c r="T1362" s="263"/>
      <c r="U1362" s="79"/>
      <c r="V1362" s="79" t="s">
        <v>256</v>
      </c>
      <c r="W1362" s="263">
        <v>5656410</v>
      </c>
      <c r="X1362" s="280" t="s">
        <v>1804</v>
      </c>
      <c r="Y1362" s="292" t="s">
        <v>257</v>
      </c>
      <c r="Z1362" s="292" t="s">
        <v>1807</v>
      </c>
      <c r="AA1362" s="280" t="s">
        <v>1805</v>
      </c>
      <c r="AB1362" s="298">
        <v>4</v>
      </c>
      <c r="AC1362" s="263" t="s">
        <v>249</v>
      </c>
      <c r="AD1362" s="263" t="s">
        <v>256</v>
      </c>
      <c r="AE1362" s="324"/>
      <c r="AF1362" s="317">
        <v>91927</v>
      </c>
      <c r="AG1362" s="263"/>
      <c r="AH1362" s="263"/>
      <c r="AI1362" s="263"/>
      <c r="AJ1362" s="263"/>
      <c r="AK1362" s="263"/>
      <c r="AL1362" s="263"/>
      <c r="AM1362" s="79"/>
      <c r="AN1362" s="79"/>
      <c r="AO1362" s="79"/>
      <c r="AP1362" s="263"/>
      <c r="AQ1362" s="263"/>
      <c r="AR1362"/>
    </row>
    <row r="1363" spans="1:44" s="64" customFormat="1" ht="14.1" customHeight="1">
      <c r="A1363" s="73" t="s">
        <v>245</v>
      </c>
      <c r="B1363" s="74">
        <v>132</v>
      </c>
      <c r="C1363" s="74" t="s">
        <v>290</v>
      </c>
      <c r="D1363" s="75"/>
      <c r="E1363" s="75"/>
      <c r="F1363" s="76"/>
      <c r="G1363" s="74">
        <v>5</v>
      </c>
      <c r="H1363" s="74">
        <v>2019</v>
      </c>
      <c r="I1363" s="74">
        <v>2</v>
      </c>
      <c r="J1363" s="77">
        <v>84093877</v>
      </c>
      <c r="K1363" s="74" t="s">
        <v>1811</v>
      </c>
      <c r="L1363" s="74"/>
      <c r="M1363" s="74">
        <v>1038</v>
      </c>
      <c r="N1363" s="74" t="s">
        <v>248</v>
      </c>
      <c r="O1363" s="74" t="s">
        <v>34</v>
      </c>
      <c r="P1363" s="78">
        <v>55207.7333</v>
      </c>
      <c r="Q1363" s="74"/>
      <c r="R1363" s="74"/>
      <c r="S1363" s="74"/>
      <c r="T1363" s="263">
        <v>0</v>
      </c>
      <c r="U1363" s="79"/>
      <c r="V1363" s="80" t="s">
        <v>256</v>
      </c>
      <c r="W1363" s="263"/>
      <c r="X1363" s="280"/>
      <c r="Y1363" s="292"/>
      <c r="Z1363" s="292"/>
      <c r="AA1363" s="280"/>
      <c r="AB1363" s="298"/>
      <c r="AC1363" s="263"/>
      <c r="AD1363" s="319" t="s">
        <v>256</v>
      </c>
      <c r="AE1363" s="324"/>
      <c r="AF1363" s="317">
        <v>55208</v>
      </c>
      <c r="AG1363" s="263"/>
      <c r="AH1363" s="263"/>
      <c r="AI1363" s="263"/>
      <c r="AJ1363" s="263"/>
      <c r="AK1363" s="263"/>
      <c r="AL1363" s="263"/>
      <c r="AM1363" s="79"/>
      <c r="AN1363" s="79"/>
      <c r="AO1363" s="79"/>
      <c r="AP1363" s="263"/>
      <c r="AQ1363" s="263"/>
      <c r="AR1363"/>
    </row>
    <row r="1364" spans="1:44" s="64" customFormat="1" ht="14.1" hidden="1" customHeight="1">
      <c r="A1364" s="73" t="s">
        <v>245</v>
      </c>
      <c r="B1364" s="74">
        <v>132</v>
      </c>
      <c r="C1364" s="74" t="s">
        <v>290</v>
      </c>
      <c r="D1364" s="75">
        <v>44086</v>
      </c>
      <c r="E1364" s="75">
        <v>44086</v>
      </c>
      <c r="F1364" s="76">
        <v>1</v>
      </c>
      <c r="G1364" s="74">
        <v>9</v>
      </c>
      <c r="H1364" s="74">
        <v>2020</v>
      </c>
      <c r="I1364" s="74">
        <v>1</v>
      </c>
      <c r="J1364" s="77">
        <v>85050356</v>
      </c>
      <c r="K1364" s="74" t="s">
        <v>1812</v>
      </c>
      <c r="L1364" s="74">
        <v>14</v>
      </c>
      <c r="M1364" s="74">
        <v>1038</v>
      </c>
      <c r="N1364" s="74" t="s">
        <v>248</v>
      </c>
      <c r="O1364" s="74" t="s">
        <v>449</v>
      </c>
      <c r="P1364" s="78">
        <v>31000</v>
      </c>
      <c r="Q1364" s="74" t="s">
        <v>1813</v>
      </c>
      <c r="R1364" s="74">
        <v>0</v>
      </c>
      <c r="S1364" s="74">
        <v>0</v>
      </c>
      <c r="T1364" s="79"/>
      <c r="U1364" s="79"/>
      <c r="V1364" s="80" t="s">
        <v>279</v>
      </c>
      <c r="W1364" s="79"/>
      <c r="X1364" s="114">
        <v>44086</v>
      </c>
      <c r="Y1364" s="82"/>
      <c r="Z1364" s="82"/>
      <c r="AA1364" s="114">
        <v>44086</v>
      </c>
      <c r="AB1364" s="83"/>
      <c r="AC1364" s="79"/>
      <c r="AD1364" s="80"/>
      <c r="AE1364" s="245"/>
      <c r="AF1364" s="84">
        <v>0</v>
      </c>
      <c r="AG1364" s="79"/>
      <c r="AH1364" s="79"/>
      <c r="AI1364" s="79"/>
      <c r="AJ1364" s="79"/>
      <c r="AK1364" s="79"/>
      <c r="AL1364" s="79"/>
      <c r="AM1364" s="79"/>
      <c r="AN1364" s="79"/>
      <c r="AO1364" s="79"/>
      <c r="AP1364" s="79"/>
      <c r="AQ1364" s="79"/>
      <c r="AR1364"/>
    </row>
    <row r="1365" spans="1:44" s="64" customFormat="1" ht="14.1" hidden="1" customHeight="1">
      <c r="A1365" s="73" t="s">
        <v>245</v>
      </c>
      <c r="B1365" s="74">
        <v>132</v>
      </c>
      <c r="C1365" s="74" t="s">
        <v>290</v>
      </c>
      <c r="D1365" s="75">
        <v>44092</v>
      </c>
      <c r="E1365" s="75">
        <v>44092</v>
      </c>
      <c r="F1365" s="76">
        <v>1</v>
      </c>
      <c r="G1365" s="74">
        <v>9</v>
      </c>
      <c r="H1365" s="74">
        <v>2020</v>
      </c>
      <c r="I1365" s="74">
        <v>2</v>
      </c>
      <c r="J1365" s="77">
        <v>85050365</v>
      </c>
      <c r="K1365" s="74" t="s">
        <v>1814</v>
      </c>
      <c r="L1365" s="74">
        <v>13</v>
      </c>
      <c r="M1365" s="74">
        <v>1038</v>
      </c>
      <c r="N1365" s="74" t="s">
        <v>248</v>
      </c>
      <c r="O1365" s="74" t="s">
        <v>34</v>
      </c>
      <c r="P1365" s="78">
        <v>29260</v>
      </c>
      <c r="Q1365" s="74" t="s">
        <v>1815</v>
      </c>
      <c r="R1365" s="74">
        <v>0</v>
      </c>
      <c r="S1365" s="74">
        <v>0</v>
      </c>
      <c r="T1365" s="79"/>
      <c r="U1365" s="79"/>
      <c r="V1365" s="80" t="s">
        <v>279</v>
      </c>
      <c r="W1365" s="79"/>
      <c r="X1365" s="114">
        <v>44092</v>
      </c>
      <c r="Y1365" s="82"/>
      <c r="Z1365" s="82"/>
      <c r="AA1365" s="114">
        <v>44092</v>
      </c>
      <c r="AB1365" s="83"/>
      <c r="AC1365" s="79"/>
      <c r="AD1365" s="80"/>
      <c r="AE1365" s="245"/>
      <c r="AF1365" s="84">
        <v>0</v>
      </c>
      <c r="AG1365" s="79"/>
      <c r="AH1365" s="79"/>
      <c r="AI1365" s="79"/>
      <c r="AJ1365" s="79"/>
      <c r="AK1365" s="79"/>
      <c r="AL1365" s="79"/>
      <c r="AM1365" s="79"/>
      <c r="AN1365" s="79"/>
      <c r="AO1365" s="79"/>
      <c r="AP1365" s="79"/>
      <c r="AQ1365" s="79"/>
      <c r="AR1365"/>
    </row>
    <row r="1366" spans="1:44" s="64" customFormat="1" ht="14.1" hidden="1" customHeight="1">
      <c r="A1366" s="73" t="s">
        <v>245</v>
      </c>
      <c r="B1366" s="74">
        <v>132</v>
      </c>
      <c r="C1366" s="74" t="s">
        <v>290</v>
      </c>
      <c r="D1366" s="75">
        <v>43998</v>
      </c>
      <c r="E1366" s="75">
        <v>43998</v>
      </c>
      <c r="F1366" s="76">
        <v>1</v>
      </c>
      <c r="G1366" s="74">
        <v>6</v>
      </c>
      <c r="H1366" s="74">
        <v>2020</v>
      </c>
      <c r="I1366" s="74">
        <v>2</v>
      </c>
      <c r="J1366" s="77">
        <v>85050365</v>
      </c>
      <c r="K1366" s="74" t="s">
        <v>1814</v>
      </c>
      <c r="L1366" s="74">
        <v>14</v>
      </c>
      <c r="M1366" s="74">
        <v>1038</v>
      </c>
      <c r="N1366" s="74" t="s">
        <v>248</v>
      </c>
      <c r="O1366" s="74" t="s">
        <v>34</v>
      </c>
      <c r="P1366" s="78">
        <v>29260</v>
      </c>
      <c r="Q1366" s="74" t="s">
        <v>1816</v>
      </c>
      <c r="R1366" s="74">
        <v>0</v>
      </c>
      <c r="S1366" s="74">
        <v>0</v>
      </c>
      <c r="T1366" s="79"/>
      <c r="U1366" s="79"/>
      <c r="V1366" s="80" t="s">
        <v>279</v>
      </c>
      <c r="W1366" s="79"/>
      <c r="X1366" s="114">
        <v>43998</v>
      </c>
      <c r="Y1366" s="82"/>
      <c r="Z1366" s="82"/>
      <c r="AA1366" s="114">
        <v>43998</v>
      </c>
      <c r="AB1366" s="83"/>
      <c r="AC1366" s="79"/>
      <c r="AD1366" s="80"/>
      <c r="AE1366" s="245"/>
      <c r="AF1366" s="84">
        <v>0</v>
      </c>
      <c r="AG1366" s="79"/>
      <c r="AH1366" s="79"/>
      <c r="AI1366" s="79"/>
      <c r="AJ1366" s="79"/>
      <c r="AK1366" s="79"/>
      <c r="AL1366" s="79"/>
      <c r="AM1366" s="79"/>
      <c r="AN1366" s="79"/>
      <c r="AO1366" s="79"/>
      <c r="AP1366" s="79"/>
      <c r="AQ1366" s="79"/>
      <c r="AR1366"/>
    </row>
    <row r="1367" spans="1:44" s="64" customFormat="1" ht="14.1" hidden="1" customHeight="1">
      <c r="A1367" s="73" t="s">
        <v>245</v>
      </c>
      <c r="B1367" s="74">
        <v>132</v>
      </c>
      <c r="C1367" s="74" t="s">
        <v>290</v>
      </c>
      <c r="D1367" s="75">
        <v>44028</v>
      </c>
      <c r="E1367" s="75">
        <v>44029</v>
      </c>
      <c r="F1367" s="76">
        <v>2</v>
      </c>
      <c r="G1367" s="74">
        <v>7</v>
      </c>
      <c r="H1367" s="74">
        <v>2020</v>
      </c>
      <c r="I1367" s="74">
        <v>2</v>
      </c>
      <c r="J1367" s="77">
        <v>85261320</v>
      </c>
      <c r="K1367" s="74" t="s">
        <v>1817</v>
      </c>
      <c r="L1367" s="74">
        <v>11</v>
      </c>
      <c r="M1367" s="74">
        <v>1038</v>
      </c>
      <c r="N1367" s="74" t="s">
        <v>248</v>
      </c>
      <c r="O1367" s="74" t="s">
        <v>34</v>
      </c>
      <c r="P1367" s="78">
        <v>117040</v>
      </c>
      <c r="Q1367" s="74" t="s">
        <v>1818</v>
      </c>
      <c r="R1367" s="74">
        <v>0</v>
      </c>
      <c r="S1367" s="74">
        <v>0</v>
      </c>
      <c r="T1367" s="79"/>
      <c r="U1367" s="79"/>
      <c r="V1367" s="80" t="s">
        <v>279</v>
      </c>
      <c r="W1367" s="79"/>
      <c r="X1367" s="114">
        <v>44028</v>
      </c>
      <c r="Y1367" s="82"/>
      <c r="Z1367" s="82"/>
      <c r="AA1367" s="114">
        <v>44029</v>
      </c>
      <c r="AB1367" s="83"/>
      <c r="AC1367" s="79"/>
      <c r="AD1367" s="80"/>
      <c r="AE1367" s="245"/>
      <c r="AF1367" s="84">
        <v>0</v>
      </c>
      <c r="AG1367" s="79"/>
      <c r="AH1367" s="79"/>
      <c r="AI1367" s="79"/>
      <c r="AJ1367" s="79"/>
      <c r="AK1367" s="79"/>
      <c r="AL1367" s="79"/>
      <c r="AM1367" s="79"/>
      <c r="AN1367" s="79"/>
      <c r="AO1367" s="79"/>
      <c r="AP1367" s="79"/>
      <c r="AQ1367" s="79"/>
      <c r="AR1367"/>
    </row>
    <row r="1368" spans="1:44" s="64" customFormat="1" ht="14.1" hidden="1" customHeight="1">
      <c r="A1368" s="73" t="s">
        <v>245</v>
      </c>
      <c r="B1368" s="74">
        <v>132</v>
      </c>
      <c r="C1368" s="74" t="s">
        <v>290</v>
      </c>
      <c r="D1368" s="75">
        <v>44030</v>
      </c>
      <c r="E1368" s="75">
        <v>44031</v>
      </c>
      <c r="F1368" s="76">
        <v>2</v>
      </c>
      <c r="G1368" s="74">
        <v>7</v>
      </c>
      <c r="H1368" s="74">
        <v>2020</v>
      </c>
      <c r="I1368" s="74">
        <v>2</v>
      </c>
      <c r="J1368" s="77">
        <v>85261320</v>
      </c>
      <c r="K1368" s="74" t="s">
        <v>1817</v>
      </c>
      <c r="L1368" s="74">
        <v>11</v>
      </c>
      <c r="M1368" s="74">
        <v>1038</v>
      </c>
      <c r="N1368" s="74" t="s">
        <v>248</v>
      </c>
      <c r="O1368" s="74" t="s">
        <v>34</v>
      </c>
      <c r="P1368" s="78">
        <v>117040</v>
      </c>
      <c r="Q1368" s="74" t="s">
        <v>1819</v>
      </c>
      <c r="R1368" s="74">
        <v>0</v>
      </c>
      <c r="S1368" s="74">
        <v>0</v>
      </c>
      <c r="T1368" s="79"/>
      <c r="U1368" s="79"/>
      <c r="V1368" s="80" t="s">
        <v>279</v>
      </c>
      <c r="W1368" s="79"/>
      <c r="X1368" s="114">
        <v>44030</v>
      </c>
      <c r="Y1368" s="82"/>
      <c r="Z1368" s="82"/>
      <c r="AA1368" s="114">
        <v>44031</v>
      </c>
      <c r="AB1368" s="83"/>
      <c r="AC1368" s="79"/>
      <c r="AD1368" s="80"/>
      <c r="AE1368" s="245"/>
      <c r="AF1368" s="84">
        <v>0</v>
      </c>
      <c r="AG1368" s="79"/>
      <c r="AH1368" s="79"/>
      <c r="AI1368" s="79"/>
      <c r="AJ1368" s="79"/>
      <c r="AK1368" s="79"/>
      <c r="AL1368" s="79"/>
      <c r="AM1368" s="79"/>
      <c r="AN1368" s="79"/>
      <c r="AO1368" s="79"/>
      <c r="AP1368" s="79"/>
      <c r="AQ1368" s="79"/>
      <c r="AR1368"/>
    </row>
    <row r="1369" spans="1:44" s="64" customFormat="1" ht="14.1" hidden="1" customHeight="1">
      <c r="A1369" s="73" t="s">
        <v>245</v>
      </c>
      <c r="B1369" s="74">
        <v>132</v>
      </c>
      <c r="C1369" s="74" t="s">
        <v>290</v>
      </c>
      <c r="D1369" s="75"/>
      <c r="E1369" s="75"/>
      <c r="F1369" s="76"/>
      <c r="G1369" s="74">
        <v>1</v>
      </c>
      <c r="H1369" s="74">
        <v>2020</v>
      </c>
      <c r="I1369" s="74">
        <v>2</v>
      </c>
      <c r="J1369" s="77">
        <v>85261320</v>
      </c>
      <c r="K1369" s="74" t="s">
        <v>1817</v>
      </c>
      <c r="L1369" s="74"/>
      <c r="M1369" s="74">
        <v>1038</v>
      </c>
      <c r="N1369" s="74" t="s">
        <v>248</v>
      </c>
      <c r="O1369" s="74" t="s">
        <v>34</v>
      </c>
      <c r="P1369" s="78">
        <v>1000000</v>
      </c>
      <c r="Q1369" s="74"/>
      <c r="R1369" s="74"/>
      <c r="S1369" s="74"/>
      <c r="T1369" s="79"/>
      <c r="U1369" s="79"/>
      <c r="V1369" s="80" t="s">
        <v>260</v>
      </c>
      <c r="W1369" s="79" t="s">
        <v>249</v>
      </c>
      <c r="X1369" s="114"/>
      <c r="Y1369" s="82" t="s">
        <v>249</v>
      </c>
      <c r="Z1369" s="82" t="s">
        <v>249</v>
      </c>
      <c r="AA1369" s="114"/>
      <c r="AB1369" s="83"/>
      <c r="AC1369" s="79" t="s">
        <v>249</v>
      </c>
      <c r="AD1369" s="80"/>
      <c r="AE1369" s="245"/>
      <c r="AF1369" s="84">
        <v>0</v>
      </c>
      <c r="AG1369" s="79" t="s">
        <v>249</v>
      </c>
      <c r="AH1369" s="79" t="s">
        <v>249</v>
      </c>
      <c r="AI1369" s="79" t="s">
        <v>249</v>
      </c>
      <c r="AJ1369" s="79" t="s">
        <v>249</v>
      </c>
      <c r="AK1369" s="79" t="s">
        <v>249</v>
      </c>
      <c r="AL1369" s="79" t="s">
        <v>249</v>
      </c>
      <c r="AM1369" s="79" t="s">
        <v>261</v>
      </c>
      <c r="AN1369" s="79" t="s">
        <v>249</v>
      </c>
      <c r="AO1369" s="79" t="s">
        <v>249</v>
      </c>
      <c r="AP1369" s="79"/>
      <c r="AQ1369" s="79"/>
      <c r="AR1369"/>
    </row>
    <row r="1370" spans="1:44" s="64" customFormat="1" ht="14.1" customHeight="1">
      <c r="A1370" s="73" t="s">
        <v>245</v>
      </c>
      <c r="B1370" s="74">
        <v>132</v>
      </c>
      <c r="C1370" s="74" t="s">
        <v>290</v>
      </c>
      <c r="D1370" s="75">
        <v>43857</v>
      </c>
      <c r="E1370" s="75">
        <v>43858</v>
      </c>
      <c r="F1370" s="76">
        <v>2</v>
      </c>
      <c r="G1370" s="74">
        <v>1</v>
      </c>
      <c r="H1370" s="74">
        <v>2020</v>
      </c>
      <c r="I1370" s="74">
        <v>2</v>
      </c>
      <c r="J1370" s="77">
        <v>85261320</v>
      </c>
      <c r="K1370" s="74" t="s">
        <v>1817</v>
      </c>
      <c r="L1370" s="74"/>
      <c r="M1370" s="74">
        <v>1038</v>
      </c>
      <c r="N1370" s="74" t="s">
        <v>248</v>
      </c>
      <c r="O1370" s="74" t="s">
        <v>34</v>
      </c>
      <c r="P1370" s="78">
        <v>58520</v>
      </c>
      <c r="Q1370" s="74"/>
      <c r="R1370" s="74"/>
      <c r="S1370" s="74"/>
      <c r="T1370" s="263"/>
      <c r="U1370" s="79"/>
      <c r="V1370" s="80" t="s">
        <v>26</v>
      </c>
      <c r="W1370" s="263">
        <v>106206</v>
      </c>
      <c r="X1370" s="280">
        <v>43857</v>
      </c>
      <c r="Y1370" s="292" t="s">
        <v>1820</v>
      </c>
      <c r="Z1370" s="292" t="s">
        <v>1821</v>
      </c>
      <c r="AA1370" s="280">
        <v>43858</v>
      </c>
      <c r="AB1370" s="299">
        <v>2</v>
      </c>
      <c r="AC1370" s="263" t="s">
        <v>1822</v>
      </c>
      <c r="AD1370" s="319" t="s">
        <v>26</v>
      </c>
      <c r="AE1370" s="324"/>
      <c r="AF1370" s="317">
        <v>0</v>
      </c>
      <c r="AG1370" s="263"/>
      <c r="AH1370" s="263"/>
      <c r="AI1370" s="263"/>
      <c r="AJ1370" s="263"/>
      <c r="AK1370" s="263"/>
      <c r="AL1370" s="263"/>
      <c r="AM1370" s="79"/>
      <c r="AN1370" s="79"/>
      <c r="AO1370" s="79"/>
      <c r="AP1370" s="263" t="s">
        <v>250</v>
      </c>
      <c r="AQ1370" s="263"/>
      <c r="AR1370"/>
    </row>
    <row r="1371" spans="1:44" s="64" customFormat="1" ht="14.1" hidden="1" customHeight="1">
      <c r="A1371" s="73" t="s">
        <v>245</v>
      </c>
      <c r="B1371" s="74">
        <v>132</v>
      </c>
      <c r="C1371" s="74" t="s">
        <v>290</v>
      </c>
      <c r="D1371" s="75"/>
      <c r="E1371" s="75"/>
      <c r="F1371" s="76"/>
      <c r="G1371" s="74">
        <v>10</v>
      </c>
      <c r="H1371" s="74">
        <v>2019</v>
      </c>
      <c r="I1371" s="74">
        <v>1</v>
      </c>
      <c r="J1371" s="77">
        <v>85261320</v>
      </c>
      <c r="K1371" s="74" t="s">
        <v>1817</v>
      </c>
      <c r="L1371" s="74"/>
      <c r="M1371" s="74">
        <v>1038</v>
      </c>
      <c r="N1371" s="74" t="s">
        <v>248</v>
      </c>
      <c r="O1371" s="74" t="s">
        <v>34</v>
      </c>
      <c r="P1371" s="78">
        <v>55208</v>
      </c>
      <c r="Q1371" s="74"/>
      <c r="R1371" s="74"/>
      <c r="S1371" s="74"/>
      <c r="T1371" s="79"/>
      <c r="U1371" s="79"/>
      <c r="V1371" s="80" t="s">
        <v>260</v>
      </c>
      <c r="W1371" s="79" t="s">
        <v>249</v>
      </c>
      <c r="X1371" s="114"/>
      <c r="Y1371" s="82" t="s">
        <v>249</v>
      </c>
      <c r="Z1371" s="82" t="s">
        <v>249</v>
      </c>
      <c r="AA1371" s="114"/>
      <c r="AB1371" s="83"/>
      <c r="AC1371" s="79" t="s">
        <v>249</v>
      </c>
      <c r="AD1371" s="80"/>
      <c r="AE1371" s="245"/>
      <c r="AF1371" s="84">
        <v>0</v>
      </c>
      <c r="AG1371" s="79" t="s">
        <v>249</v>
      </c>
      <c r="AH1371" s="79" t="s">
        <v>249</v>
      </c>
      <c r="AI1371" s="79" t="s">
        <v>249</v>
      </c>
      <c r="AJ1371" s="79" t="s">
        <v>249</v>
      </c>
      <c r="AK1371" s="79" t="s">
        <v>249</v>
      </c>
      <c r="AL1371" s="79" t="s">
        <v>249</v>
      </c>
      <c r="AM1371" s="79" t="s">
        <v>261</v>
      </c>
      <c r="AN1371" s="79" t="s">
        <v>249</v>
      </c>
      <c r="AO1371" s="79" t="s">
        <v>249</v>
      </c>
      <c r="AP1371" s="79"/>
      <c r="AQ1371" s="79"/>
      <c r="AR1371"/>
    </row>
    <row r="1372" spans="1:44" s="64" customFormat="1" ht="14.1" hidden="1" customHeight="1">
      <c r="A1372" s="73" t="s">
        <v>245</v>
      </c>
      <c r="B1372" s="74">
        <v>132</v>
      </c>
      <c r="C1372" s="74" t="s">
        <v>290</v>
      </c>
      <c r="D1372" s="75"/>
      <c r="E1372" s="75"/>
      <c r="F1372" s="76"/>
      <c r="G1372" s="74">
        <v>10</v>
      </c>
      <c r="H1372" s="74">
        <v>2019</v>
      </c>
      <c r="I1372" s="74">
        <v>1</v>
      </c>
      <c r="J1372" s="77">
        <v>85261320</v>
      </c>
      <c r="K1372" s="74" t="s">
        <v>1817</v>
      </c>
      <c r="L1372" s="74"/>
      <c r="M1372" s="74">
        <v>1038</v>
      </c>
      <c r="N1372" s="74" t="s">
        <v>248</v>
      </c>
      <c r="O1372" s="74" t="s">
        <v>34</v>
      </c>
      <c r="P1372" s="78">
        <v>55208</v>
      </c>
      <c r="Q1372" s="74"/>
      <c r="R1372" s="74"/>
      <c r="S1372" s="74"/>
      <c r="T1372" s="79"/>
      <c r="U1372" s="79"/>
      <c r="V1372" s="80" t="s">
        <v>260</v>
      </c>
      <c r="W1372" s="79" t="s">
        <v>249</v>
      </c>
      <c r="X1372" s="114"/>
      <c r="Y1372" s="82" t="s">
        <v>249</v>
      </c>
      <c r="Z1372" s="82" t="s">
        <v>249</v>
      </c>
      <c r="AA1372" s="114"/>
      <c r="AB1372" s="83"/>
      <c r="AC1372" s="79" t="s">
        <v>249</v>
      </c>
      <c r="AD1372" s="80"/>
      <c r="AE1372" s="245"/>
      <c r="AF1372" s="84">
        <v>0</v>
      </c>
      <c r="AG1372" s="79" t="s">
        <v>249</v>
      </c>
      <c r="AH1372" s="79" t="s">
        <v>249</v>
      </c>
      <c r="AI1372" s="79" t="s">
        <v>249</v>
      </c>
      <c r="AJ1372" s="79" t="s">
        <v>249</v>
      </c>
      <c r="AK1372" s="79" t="s">
        <v>249</v>
      </c>
      <c r="AL1372" s="79" t="s">
        <v>249</v>
      </c>
      <c r="AM1372" s="79" t="s">
        <v>261</v>
      </c>
      <c r="AN1372" s="79" t="s">
        <v>249</v>
      </c>
      <c r="AO1372" s="79" t="s">
        <v>249</v>
      </c>
      <c r="AP1372" s="79"/>
      <c r="AQ1372" s="79"/>
      <c r="AR1372"/>
    </row>
    <row r="1373" spans="1:44" s="64" customFormat="1" ht="14.1" hidden="1" customHeight="1">
      <c r="A1373" s="73" t="s">
        <v>245</v>
      </c>
      <c r="B1373" s="74">
        <v>132</v>
      </c>
      <c r="C1373" s="74" t="s">
        <v>290</v>
      </c>
      <c r="D1373" s="75"/>
      <c r="E1373" s="75"/>
      <c r="F1373" s="76"/>
      <c r="G1373" s="74">
        <v>10</v>
      </c>
      <c r="H1373" s="74">
        <v>2019</v>
      </c>
      <c r="I1373" s="74">
        <v>1</v>
      </c>
      <c r="J1373" s="77">
        <v>85261320</v>
      </c>
      <c r="K1373" s="74" t="s">
        <v>1817</v>
      </c>
      <c r="L1373" s="74"/>
      <c r="M1373" s="74">
        <v>1038</v>
      </c>
      <c r="N1373" s="74" t="s">
        <v>248</v>
      </c>
      <c r="O1373" s="74" t="s">
        <v>34</v>
      </c>
      <c r="P1373" s="78">
        <v>55208</v>
      </c>
      <c r="Q1373" s="74"/>
      <c r="R1373" s="74"/>
      <c r="S1373" s="74"/>
      <c r="T1373" s="79"/>
      <c r="U1373" s="79"/>
      <c r="V1373" s="80" t="s">
        <v>260</v>
      </c>
      <c r="W1373" s="79" t="s">
        <v>249</v>
      </c>
      <c r="X1373" s="114"/>
      <c r="Y1373" s="82" t="s">
        <v>249</v>
      </c>
      <c r="Z1373" s="82" t="s">
        <v>249</v>
      </c>
      <c r="AA1373" s="114"/>
      <c r="AB1373" s="83"/>
      <c r="AC1373" s="79" t="s">
        <v>249</v>
      </c>
      <c r="AD1373" s="80"/>
      <c r="AE1373" s="245"/>
      <c r="AF1373" s="84">
        <v>0</v>
      </c>
      <c r="AG1373" s="79" t="s">
        <v>249</v>
      </c>
      <c r="AH1373" s="79" t="s">
        <v>249</v>
      </c>
      <c r="AI1373" s="79" t="s">
        <v>249</v>
      </c>
      <c r="AJ1373" s="79" t="s">
        <v>249</v>
      </c>
      <c r="AK1373" s="79" t="s">
        <v>249</v>
      </c>
      <c r="AL1373" s="79" t="s">
        <v>249</v>
      </c>
      <c r="AM1373" s="79" t="s">
        <v>261</v>
      </c>
      <c r="AN1373" s="79" t="s">
        <v>249</v>
      </c>
      <c r="AO1373" s="79" t="s">
        <v>249</v>
      </c>
      <c r="AP1373" s="79"/>
      <c r="AQ1373" s="79"/>
      <c r="AR1373"/>
    </row>
    <row r="1374" spans="1:44" s="64" customFormat="1" ht="14.1" customHeight="1">
      <c r="A1374" s="73" t="s">
        <v>245</v>
      </c>
      <c r="B1374" s="74">
        <v>10</v>
      </c>
      <c r="C1374" s="74" t="s">
        <v>371</v>
      </c>
      <c r="D1374" s="75"/>
      <c r="E1374" s="75"/>
      <c r="F1374" s="76"/>
      <c r="G1374" s="74">
        <v>3</v>
      </c>
      <c r="H1374" s="74">
        <v>2016</v>
      </c>
      <c r="I1374" s="74">
        <v>2</v>
      </c>
      <c r="J1374" s="77">
        <v>86076092</v>
      </c>
      <c r="K1374" s="74" t="s">
        <v>1824</v>
      </c>
      <c r="L1374" s="74"/>
      <c r="M1374" s="74">
        <v>1038</v>
      </c>
      <c r="N1374" s="74" t="s">
        <v>248</v>
      </c>
      <c r="O1374" s="74" t="s">
        <v>285</v>
      </c>
      <c r="P1374" s="78">
        <v>68945.5</v>
      </c>
      <c r="Q1374" s="74"/>
      <c r="R1374" s="74"/>
      <c r="S1374" s="74"/>
      <c r="T1374" s="263"/>
      <c r="U1374" s="79"/>
      <c r="V1374" s="79" t="s">
        <v>256</v>
      </c>
      <c r="W1374" s="263"/>
      <c r="X1374" s="280"/>
      <c r="Y1374" s="292"/>
      <c r="Z1374" s="292"/>
      <c r="AA1374" s="280"/>
      <c r="AB1374" s="298"/>
      <c r="AC1374" s="263"/>
      <c r="AD1374" s="263" t="s">
        <v>256</v>
      </c>
      <c r="AE1374" s="324">
        <v>43710.345138888886</v>
      </c>
      <c r="AF1374" s="317">
        <v>68945</v>
      </c>
      <c r="AG1374" s="263" t="s">
        <v>1825</v>
      </c>
      <c r="AH1374" s="263">
        <v>22981</v>
      </c>
      <c r="AI1374" s="263">
        <v>0</v>
      </c>
      <c r="AJ1374" s="263">
        <v>0</v>
      </c>
      <c r="AK1374" s="263" t="s">
        <v>249</v>
      </c>
      <c r="AL1374" s="263">
        <v>0</v>
      </c>
      <c r="AM1374" s="79"/>
      <c r="AN1374" s="79" t="s">
        <v>25</v>
      </c>
      <c r="AO1374" s="79" t="s">
        <v>249</v>
      </c>
      <c r="AP1374" s="263"/>
      <c r="AQ1374" s="263"/>
      <c r="AR1374"/>
    </row>
    <row r="1375" spans="1:44" s="64" customFormat="1" ht="14.1" customHeight="1">
      <c r="A1375" s="73" t="s">
        <v>245</v>
      </c>
      <c r="B1375" s="74">
        <v>153</v>
      </c>
      <c r="C1375" s="74" t="s">
        <v>682</v>
      </c>
      <c r="D1375" s="75">
        <v>43871</v>
      </c>
      <c r="E1375" s="75">
        <v>43900</v>
      </c>
      <c r="F1375" s="76">
        <v>30</v>
      </c>
      <c r="G1375" s="74">
        <v>2</v>
      </c>
      <c r="H1375" s="74">
        <v>2020</v>
      </c>
      <c r="I1375" s="74">
        <v>2</v>
      </c>
      <c r="J1375" s="77">
        <v>91526296</v>
      </c>
      <c r="K1375" s="74" t="s">
        <v>1826</v>
      </c>
      <c r="L1375" s="74"/>
      <c r="M1375" s="74">
        <v>1038</v>
      </c>
      <c r="N1375" s="74" t="s">
        <v>248</v>
      </c>
      <c r="O1375" s="74" t="s">
        <v>35</v>
      </c>
      <c r="P1375" s="78">
        <v>877803</v>
      </c>
      <c r="Q1375" s="74"/>
      <c r="R1375" s="74"/>
      <c r="S1375" s="74"/>
      <c r="T1375" s="263"/>
      <c r="U1375" s="79"/>
      <c r="V1375" s="80" t="s">
        <v>26</v>
      </c>
      <c r="W1375" s="263"/>
      <c r="X1375" s="280">
        <v>43871</v>
      </c>
      <c r="Y1375" s="292"/>
      <c r="Z1375" s="292"/>
      <c r="AA1375" s="280">
        <v>43900</v>
      </c>
      <c r="AB1375" s="299">
        <v>30</v>
      </c>
      <c r="AC1375" s="263"/>
      <c r="AD1375" s="319" t="s">
        <v>26</v>
      </c>
      <c r="AE1375" s="324"/>
      <c r="AF1375" s="317">
        <v>0</v>
      </c>
      <c r="AG1375" s="263" t="s">
        <v>249</v>
      </c>
      <c r="AH1375" s="263"/>
      <c r="AI1375" s="263"/>
      <c r="AJ1375" s="263"/>
      <c r="AK1375" s="263" t="s">
        <v>249</v>
      </c>
      <c r="AL1375" s="263"/>
      <c r="AM1375" s="79" t="s">
        <v>1606</v>
      </c>
      <c r="AN1375" s="79"/>
      <c r="AO1375" s="79" t="s">
        <v>249</v>
      </c>
      <c r="AP1375" s="263"/>
      <c r="AQ1375" s="263"/>
      <c r="AR1375"/>
    </row>
    <row r="1376" spans="1:44" s="64" customFormat="1" ht="14.1" customHeight="1">
      <c r="A1376" s="73" t="s">
        <v>245</v>
      </c>
      <c r="B1376" s="74">
        <v>98</v>
      </c>
      <c r="C1376" s="74" t="s">
        <v>385</v>
      </c>
      <c r="D1376" s="75">
        <v>43307</v>
      </c>
      <c r="E1376" s="75">
        <v>43321</v>
      </c>
      <c r="F1376" s="76">
        <v>15</v>
      </c>
      <c r="G1376" s="74">
        <v>7</v>
      </c>
      <c r="H1376" s="74">
        <v>2018</v>
      </c>
      <c r="I1376" s="74">
        <v>2</v>
      </c>
      <c r="J1376" s="77">
        <v>91531332</v>
      </c>
      <c r="K1376" s="74" t="s">
        <v>1827</v>
      </c>
      <c r="L1376" s="74"/>
      <c r="M1376" s="91">
        <v>1045</v>
      </c>
      <c r="N1376" s="74" t="s">
        <v>255</v>
      </c>
      <c r="O1376" s="74" t="s">
        <v>44</v>
      </c>
      <c r="P1376" s="78">
        <v>52082.8</v>
      </c>
      <c r="Q1376" s="74"/>
      <c r="R1376" s="74"/>
      <c r="S1376" s="74"/>
      <c r="T1376" s="263"/>
      <c r="U1376" s="79"/>
      <c r="V1376" s="80" t="s">
        <v>256</v>
      </c>
      <c r="W1376" s="263">
        <v>23608212</v>
      </c>
      <c r="X1376" s="280">
        <v>43307</v>
      </c>
      <c r="Y1376" s="292" t="s">
        <v>257</v>
      </c>
      <c r="Z1376" s="292" t="s">
        <v>1828</v>
      </c>
      <c r="AA1376" s="280">
        <v>43321</v>
      </c>
      <c r="AB1376" s="300">
        <v>15</v>
      </c>
      <c r="AC1376" s="263" t="s">
        <v>249</v>
      </c>
      <c r="AD1376" s="319" t="s">
        <v>256</v>
      </c>
      <c r="AE1376" s="324">
        <v>43350.365972222222</v>
      </c>
      <c r="AF1376" s="317">
        <v>138667</v>
      </c>
      <c r="AG1376" s="263" t="s">
        <v>1829</v>
      </c>
      <c r="AH1376" s="263">
        <v>600892</v>
      </c>
      <c r="AI1376" s="263">
        <v>0</v>
      </c>
      <c r="AJ1376" s="263">
        <v>0</v>
      </c>
      <c r="AK1376" s="263" t="s">
        <v>249</v>
      </c>
      <c r="AL1376" s="263">
        <v>0</v>
      </c>
      <c r="AM1376" s="79"/>
      <c r="AN1376" s="79" t="s">
        <v>25</v>
      </c>
      <c r="AO1376" s="79" t="s">
        <v>249</v>
      </c>
      <c r="AP1376" s="263"/>
      <c r="AQ1376" s="263"/>
      <c r="AR1376"/>
    </row>
    <row r="1377" spans="1:44" s="64" customFormat="1" ht="14.1" customHeight="1">
      <c r="A1377" s="73" t="s">
        <v>245</v>
      </c>
      <c r="B1377" s="74">
        <v>132</v>
      </c>
      <c r="C1377" s="74" t="s">
        <v>290</v>
      </c>
      <c r="D1377" s="75" t="s">
        <v>1830</v>
      </c>
      <c r="E1377" s="75" t="s">
        <v>1831</v>
      </c>
      <c r="F1377" s="76">
        <v>4</v>
      </c>
      <c r="G1377" s="74">
        <v>5</v>
      </c>
      <c r="H1377" s="74">
        <v>2019</v>
      </c>
      <c r="I1377" s="74">
        <v>1</v>
      </c>
      <c r="J1377" s="77">
        <v>92032541</v>
      </c>
      <c r="K1377" s="74" t="s">
        <v>1832</v>
      </c>
      <c r="L1377" s="74"/>
      <c r="M1377" s="74">
        <v>1038</v>
      </c>
      <c r="N1377" s="74" t="s">
        <v>248</v>
      </c>
      <c r="O1377" s="74" t="s">
        <v>41</v>
      </c>
      <c r="P1377" s="78">
        <v>55207.7333</v>
      </c>
      <c r="Q1377" s="74"/>
      <c r="R1377" s="74"/>
      <c r="S1377" s="74"/>
      <c r="T1377" s="263"/>
      <c r="U1377" s="79"/>
      <c r="V1377" s="80" t="s">
        <v>256</v>
      </c>
      <c r="W1377" s="263">
        <v>1683521</v>
      </c>
      <c r="X1377" s="280" t="s">
        <v>1830</v>
      </c>
      <c r="Y1377" s="292" t="s">
        <v>257</v>
      </c>
      <c r="Z1377" s="292" t="s">
        <v>1833</v>
      </c>
      <c r="AA1377" s="280" t="s">
        <v>1831</v>
      </c>
      <c r="AB1377" s="298">
        <v>4</v>
      </c>
      <c r="AC1377" s="263" t="s">
        <v>249</v>
      </c>
      <c r="AD1377" s="319" t="s">
        <v>256</v>
      </c>
      <c r="AE1377" s="324">
        <v>43761.70416666667</v>
      </c>
      <c r="AF1377" s="317">
        <v>55208</v>
      </c>
      <c r="AG1377" s="263" t="s">
        <v>1834</v>
      </c>
      <c r="AH1377" s="263">
        <v>27603</v>
      </c>
      <c r="AI1377" s="263">
        <v>9852</v>
      </c>
      <c r="AJ1377" s="263">
        <v>0</v>
      </c>
      <c r="AK1377" s="263" t="s">
        <v>249</v>
      </c>
      <c r="AL1377" s="263">
        <v>0</v>
      </c>
      <c r="AM1377" s="79"/>
      <c r="AN1377" s="79" t="s">
        <v>25</v>
      </c>
      <c r="AO1377" s="79" t="s">
        <v>249</v>
      </c>
      <c r="AP1377" s="263"/>
      <c r="AQ1377" s="263"/>
      <c r="AR1377"/>
    </row>
    <row r="1378" spans="1:44" s="64" customFormat="1" ht="14.1" customHeight="1">
      <c r="A1378" s="73" t="s">
        <v>245</v>
      </c>
      <c r="B1378" s="74">
        <v>132</v>
      </c>
      <c r="C1378" s="74" t="s">
        <v>290</v>
      </c>
      <c r="D1378" s="75"/>
      <c r="E1378" s="75"/>
      <c r="F1378" s="76"/>
      <c r="G1378" s="74">
        <v>6</v>
      </c>
      <c r="H1378" s="74">
        <v>2018</v>
      </c>
      <c r="I1378" s="74">
        <v>2</v>
      </c>
      <c r="J1378" s="77">
        <v>92130647</v>
      </c>
      <c r="K1378" s="74" t="s">
        <v>1835</v>
      </c>
      <c r="L1378" s="74"/>
      <c r="M1378" s="74">
        <v>1038</v>
      </c>
      <c r="N1378" s="74" t="s">
        <v>248</v>
      </c>
      <c r="O1378" s="74" t="s">
        <v>34</v>
      </c>
      <c r="P1378" s="78">
        <v>52082.8</v>
      </c>
      <c r="Q1378" s="74"/>
      <c r="R1378" s="74"/>
      <c r="S1378" s="74"/>
      <c r="T1378" s="263">
        <v>0</v>
      </c>
      <c r="U1378" s="79"/>
      <c r="V1378" s="80" t="s">
        <v>256</v>
      </c>
      <c r="W1378" s="263"/>
      <c r="X1378" s="280"/>
      <c r="Y1378" s="292"/>
      <c r="Z1378" s="292"/>
      <c r="AA1378" s="280"/>
      <c r="AB1378" s="298"/>
      <c r="AC1378" s="263"/>
      <c r="AD1378" s="319" t="s">
        <v>256</v>
      </c>
      <c r="AE1378" s="324"/>
      <c r="AF1378" s="317">
        <v>54667</v>
      </c>
      <c r="AG1378" s="263"/>
      <c r="AH1378" s="263"/>
      <c r="AI1378" s="263"/>
      <c r="AJ1378" s="263"/>
      <c r="AK1378" s="263"/>
      <c r="AL1378" s="263"/>
      <c r="AM1378" s="79"/>
      <c r="AN1378" s="79"/>
      <c r="AO1378" s="79"/>
      <c r="AP1378" s="263"/>
      <c r="AQ1378" s="263"/>
      <c r="AR1378"/>
    </row>
    <row r="1379" spans="1:44" s="64" customFormat="1" ht="14.1" hidden="1" customHeight="1">
      <c r="A1379" s="73" t="s">
        <v>245</v>
      </c>
      <c r="B1379" s="74">
        <v>171</v>
      </c>
      <c r="C1379" s="74" t="s">
        <v>407</v>
      </c>
      <c r="D1379" s="75">
        <v>44075</v>
      </c>
      <c r="E1379" s="75">
        <v>44078</v>
      </c>
      <c r="F1379" s="76">
        <v>4</v>
      </c>
      <c r="G1379" s="74">
        <v>9</v>
      </c>
      <c r="H1379" s="74">
        <v>2020</v>
      </c>
      <c r="I1379" s="74">
        <v>1</v>
      </c>
      <c r="J1379" s="77">
        <v>92191163</v>
      </c>
      <c r="K1379" s="74" t="s">
        <v>1836</v>
      </c>
      <c r="L1379" s="74">
        <v>11</v>
      </c>
      <c r="M1379" s="74">
        <v>1053</v>
      </c>
      <c r="N1379" s="74" t="s">
        <v>36</v>
      </c>
      <c r="O1379" s="74" t="s">
        <v>35</v>
      </c>
      <c r="P1379" s="78">
        <v>162667</v>
      </c>
      <c r="Q1379" s="74" t="s">
        <v>1837</v>
      </c>
      <c r="R1379" s="74">
        <v>0</v>
      </c>
      <c r="S1379" s="74">
        <v>0</v>
      </c>
      <c r="T1379" s="79"/>
      <c r="U1379" s="79"/>
      <c r="V1379" s="80" t="s">
        <v>279</v>
      </c>
      <c r="W1379" s="79"/>
      <c r="X1379" s="114">
        <v>44075</v>
      </c>
      <c r="Y1379" s="82"/>
      <c r="Z1379" s="82"/>
      <c r="AA1379" s="114">
        <v>44078</v>
      </c>
      <c r="AB1379" s="83"/>
      <c r="AC1379" s="79"/>
      <c r="AD1379" s="80"/>
      <c r="AE1379" s="245"/>
      <c r="AF1379" s="84">
        <v>0</v>
      </c>
      <c r="AG1379" s="79"/>
      <c r="AH1379" s="79"/>
      <c r="AI1379" s="79"/>
      <c r="AJ1379" s="79"/>
      <c r="AK1379" s="79"/>
      <c r="AL1379" s="79"/>
      <c r="AM1379" s="79"/>
      <c r="AN1379" s="79"/>
      <c r="AO1379" s="79"/>
      <c r="AP1379" s="79"/>
      <c r="AQ1379" s="79"/>
      <c r="AR1379"/>
    </row>
    <row r="1380" spans="1:44" s="64" customFormat="1" ht="14.1" hidden="1" customHeight="1">
      <c r="A1380" s="73" t="s">
        <v>245</v>
      </c>
      <c r="B1380" s="74">
        <v>171</v>
      </c>
      <c r="C1380" s="74" t="s">
        <v>407</v>
      </c>
      <c r="D1380" s="75">
        <v>44044</v>
      </c>
      <c r="E1380" s="75">
        <v>44058</v>
      </c>
      <c r="F1380" s="76">
        <v>15</v>
      </c>
      <c r="G1380" s="74">
        <v>8</v>
      </c>
      <c r="H1380" s="74">
        <v>2020</v>
      </c>
      <c r="I1380" s="74">
        <v>1</v>
      </c>
      <c r="J1380" s="77">
        <v>92191163</v>
      </c>
      <c r="K1380" s="74" t="s">
        <v>1836</v>
      </c>
      <c r="L1380" s="74">
        <v>0</v>
      </c>
      <c r="M1380" s="74">
        <v>1053</v>
      </c>
      <c r="N1380" s="74" t="s">
        <v>36</v>
      </c>
      <c r="O1380" s="74" t="s">
        <v>35</v>
      </c>
      <c r="P1380" s="78">
        <v>610000</v>
      </c>
      <c r="Q1380" s="74" t="s">
        <v>1838</v>
      </c>
      <c r="R1380" s="74">
        <v>0</v>
      </c>
      <c r="S1380" s="74">
        <v>0</v>
      </c>
      <c r="T1380" s="79"/>
      <c r="U1380" s="79"/>
      <c r="V1380" s="80" t="s">
        <v>279</v>
      </c>
      <c r="W1380" s="79"/>
      <c r="X1380" s="114">
        <v>44044</v>
      </c>
      <c r="Y1380" s="82"/>
      <c r="Z1380" s="82"/>
      <c r="AA1380" s="114">
        <v>44058</v>
      </c>
      <c r="AB1380" s="83"/>
      <c r="AC1380" s="79"/>
      <c r="AD1380" s="80"/>
      <c r="AE1380" s="245"/>
      <c r="AF1380" s="84">
        <v>0</v>
      </c>
      <c r="AG1380" s="79"/>
      <c r="AH1380" s="79"/>
      <c r="AI1380" s="79"/>
      <c r="AJ1380" s="79"/>
      <c r="AK1380" s="79"/>
      <c r="AL1380" s="79"/>
      <c r="AM1380" s="79"/>
      <c r="AN1380" s="79"/>
      <c r="AO1380" s="79"/>
      <c r="AP1380" s="79"/>
      <c r="AQ1380" s="79"/>
      <c r="AR1380"/>
    </row>
    <row r="1381" spans="1:44" s="64" customFormat="1" ht="14.1" hidden="1" customHeight="1">
      <c r="A1381" s="73" t="s">
        <v>245</v>
      </c>
      <c r="B1381" s="74">
        <v>171</v>
      </c>
      <c r="C1381" s="74" t="s">
        <v>407</v>
      </c>
      <c r="D1381" s="75">
        <v>44033</v>
      </c>
      <c r="E1381" s="75">
        <v>44033</v>
      </c>
      <c r="F1381" s="76">
        <v>1</v>
      </c>
      <c r="G1381" s="74">
        <v>7</v>
      </c>
      <c r="H1381" s="74">
        <v>2020</v>
      </c>
      <c r="I1381" s="74">
        <v>2</v>
      </c>
      <c r="J1381" s="77">
        <v>92191163</v>
      </c>
      <c r="K1381" s="74" t="s">
        <v>1836</v>
      </c>
      <c r="L1381" s="74">
        <v>4</v>
      </c>
      <c r="M1381" s="74">
        <v>1046</v>
      </c>
      <c r="N1381" s="74" t="s">
        <v>274</v>
      </c>
      <c r="O1381" s="74" t="s">
        <v>35</v>
      </c>
      <c r="P1381" s="78"/>
      <c r="Q1381" s="74" t="s">
        <v>1839</v>
      </c>
      <c r="R1381" s="74">
        <v>0</v>
      </c>
      <c r="S1381" s="74">
        <v>0</v>
      </c>
      <c r="T1381" s="79"/>
      <c r="U1381" s="79"/>
      <c r="V1381" s="80" t="s">
        <v>279</v>
      </c>
      <c r="W1381" s="79"/>
      <c r="X1381" s="114">
        <v>44033</v>
      </c>
      <c r="Y1381" s="82"/>
      <c r="Z1381" s="82"/>
      <c r="AA1381" s="114">
        <v>44033</v>
      </c>
      <c r="AB1381" s="83"/>
      <c r="AC1381" s="79"/>
      <c r="AD1381" s="80"/>
      <c r="AE1381" s="245"/>
      <c r="AF1381" s="84">
        <v>0</v>
      </c>
      <c r="AG1381" s="79"/>
      <c r="AH1381" s="79"/>
      <c r="AI1381" s="79"/>
      <c r="AJ1381" s="79"/>
      <c r="AK1381" s="79"/>
      <c r="AL1381" s="79"/>
      <c r="AM1381" s="79"/>
      <c r="AN1381" s="79"/>
      <c r="AO1381" s="79"/>
      <c r="AP1381" s="79"/>
      <c r="AQ1381" s="79"/>
      <c r="AR1381"/>
    </row>
    <row r="1382" spans="1:44" s="64" customFormat="1" ht="14.1" hidden="1" customHeight="1">
      <c r="A1382" s="73" t="s">
        <v>245</v>
      </c>
      <c r="B1382" s="74">
        <v>171</v>
      </c>
      <c r="C1382" s="74" t="s">
        <v>407</v>
      </c>
      <c r="D1382" s="75">
        <v>44034</v>
      </c>
      <c r="E1382" s="75">
        <v>44043</v>
      </c>
      <c r="F1382" s="76">
        <v>10</v>
      </c>
      <c r="G1382" s="74">
        <v>7</v>
      </c>
      <c r="H1382" s="74">
        <v>2020</v>
      </c>
      <c r="I1382" s="74">
        <v>2</v>
      </c>
      <c r="J1382" s="77">
        <v>92191163</v>
      </c>
      <c r="K1382" s="74" t="s">
        <v>1836</v>
      </c>
      <c r="L1382" s="74">
        <v>4</v>
      </c>
      <c r="M1382" s="74">
        <v>1053</v>
      </c>
      <c r="N1382" s="74" t="s">
        <v>36</v>
      </c>
      <c r="O1382" s="74" t="s">
        <v>35</v>
      </c>
      <c r="P1382" s="78">
        <v>447333</v>
      </c>
      <c r="Q1382" s="74" t="s">
        <v>1839</v>
      </c>
      <c r="R1382" s="74">
        <v>0</v>
      </c>
      <c r="S1382" s="74">
        <v>0</v>
      </c>
      <c r="T1382" s="79"/>
      <c r="U1382" s="79"/>
      <c r="V1382" s="80" t="s">
        <v>279</v>
      </c>
      <c r="W1382" s="79"/>
      <c r="X1382" s="114">
        <v>44034</v>
      </c>
      <c r="Y1382" s="82"/>
      <c r="Z1382" s="82"/>
      <c r="AA1382" s="114">
        <v>44043</v>
      </c>
      <c r="AB1382" s="83"/>
      <c r="AC1382" s="79"/>
      <c r="AD1382" s="80"/>
      <c r="AE1382" s="245"/>
      <c r="AF1382" s="84">
        <v>0</v>
      </c>
      <c r="AG1382" s="79"/>
      <c r="AH1382" s="79"/>
      <c r="AI1382" s="79"/>
      <c r="AJ1382" s="79"/>
      <c r="AK1382" s="79"/>
      <c r="AL1382" s="79"/>
      <c r="AM1382" s="79"/>
      <c r="AN1382" s="79"/>
      <c r="AO1382" s="79"/>
      <c r="AP1382" s="79"/>
      <c r="AQ1382" s="79"/>
      <c r="AR1382"/>
    </row>
    <row r="1383" spans="1:44" s="64" customFormat="1" ht="14.1" customHeight="1">
      <c r="A1383" s="73" t="s">
        <v>245</v>
      </c>
      <c r="B1383" s="74">
        <v>23</v>
      </c>
      <c r="C1383" s="74" t="s">
        <v>348</v>
      </c>
      <c r="D1383" s="99">
        <v>43475</v>
      </c>
      <c r="E1383" s="99">
        <v>43476</v>
      </c>
      <c r="F1383" s="76">
        <v>2</v>
      </c>
      <c r="G1383" s="74">
        <v>1</v>
      </c>
      <c r="H1383" s="74">
        <v>2019</v>
      </c>
      <c r="I1383" s="74">
        <v>1</v>
      </c>
      <c r="J1383" s="77">
        <v>93086110</v>
      </c>
      <c r="K1383" s="74" t="s">
        <v>1840</v>
      </c>
      <c r="L1383" s="74"/>
      <c r="M1383" s="74">
        <v>1038</v>
      </c>
      <c r="N1383" s="74" t="s">
        <v>248</v>
      </c>
      <c r="O1383" s="74" t="s">
        <v>30</v>
      </c>
      <c r="P1383" s="78">
        <v>55208</v>
      </c>
      <c r="Q1383" s="74"/>
      <c r="R1383" s="74"/>
      <c r="S1383" s="74"/>
      <c r="T1383" s="263"/>
      <c r="U1383" s="79"/>
      <c r="V1383" s="80" t="s">
        <v>26</v>
      </c>
      <c r="W1383" s="263" t="s">
        <v>249</v>
      </c>
      <c r="X1383" s="274">
        <v>43475</v>
      </c>
      <c r="Y1383" s="292" t="s">
        <v>249</v>
      </c>
      <c r="Z1383" s="292" t="s">
        <v>249</v>
      </c>
      <c r="AA1383" s="274">
        <v>43476</v>
      </c>
      <c r="AB1383" s="298">
        <v>2</v>
      </c>
      <c r="AC1383" s="263" t="s">
        <v>249</v>
      </c>
      <c r="AD1383" s="319" t="s">
        <v>26</v>
      </c>
      <c r="AE1383" s="324"/>
      <c r="AF1383" s="317">
        <v>0</v>
      </c>
      <c r="AG1383" s="263" t="s">
        <v>249</v>
      </c>
      <c r="AH1383" s="263" t="s">
        <v>249</v>
      </c>
      <c r="AI1383" s="263" t="s">
        <v>249</v>
      </c>
      <c r="AJ1383" s="263" t="s">
        <v>249</v>
      </c>
      <c r="AK1383" s="263" t="s">
        <v>249</v>
      </c>
      <c r="AL1383" s="263" t="s">
        <v>249</v>
      </c>
      <c r="AM1383" s="79"/>
      <c r="AN1383" s="79" t="s">
        <v>249</v>
      </c>
      <c r="AO1383" s="79" t="s">
        <v>249</v>
      </c>
      <c r="AP1383" s="263"/>
      <c r="AQ1383" s="263"/>
      <c r="AR1383"/>
    </row>
    <row r="1384" spans="1:44" s="64" customFormat="1" ht="14.1" customHeight="1">
      <c r="A1384" s="73" t="s">
        <v>245</v>
      </c>
      <c r="B1384" s="74">
        <v>23</v>
      </c>
      <c r="C1384" s="74" t="s">
        <v>348</v>
      </c>
      <c r="D1384" s="75"/>
      <c r="E1384" s="75"/>
      <c r="F1384" s="76"/>
      <c r="G1384" s="74">
        <v>7</v>
      </c>
      <c r="H1384" s="74">
        <v>2016</v>
      </c>
      <c r="I1384" s="74">
        <v>2</v>
      </c>
      <c r="J1384" s="77">
        <v>93137323</v>
      </c>
      <c r="K1384" s="74" t="s">
        <v>1841</v>
      </c>
      <c r="L1384" s="74"/>
      <c r="M1384" s="74">
        <v>1038</v>
      </c>
      <c r="N1384" s="74" t="s">
        <v>248</v>
      </c>
      <c r="O1384" s="74" t="s">
        <v>30</v>
      </c>
      <c r="P1384" s="78">
        <v>22981.833299999998</v>
      </c>
      <c r="Q1384" s="74"/>
      <c r="R1384" s="74"/>
      <c r="S1384" s="74"/>
      <c r="T1384" s="263"/>
      <c r="U1384" s="79"/>
      <c r="V1384" s="79" t="s">
        <v>256</v>
      </c>
      <c r="W1384" s="263"/>
      <c r="X1384" s="280"/>
      <c r="Y1384" s="292"/>
      <c r="Z1384" s="292"/>
      <c r="AA1384" s="280"/>
      <c r="AB1384" s="298"/>
      <c r="AC1384" s="263"/>
      <c r="AD1384" s="263" t="s">
        <v>256</v>
      </c>
      <c r="AE1384" s="324"/>
      <c r="AF1384" s="317">
        <v>22982</v>
      </c>
      <c r="AG1384" s="263"/>
      <c r="AH1384" s="263"/>
      <c r="AI1384" s="263"/>
      <c r="AJ1384" s="263"/>
      <c r="AK1384" s="263"/>
      <c r="AL1384" s="263"/>
      <c r="AM1384" s="79"/>
      <c r="AN1384" s="79"/>
      <c r="AO1384" s="79"/>
      <c r="AP1384" s="263"/>
      <c r="AQ1384" s="263"/>
      <c r="AR1384"/>
    </row>
    <row r="1385" spans="1:44" s="64" customFormat="1" ht="14.1" customHeight="1">
      <c r="A1385" s="73" t="s">
        <v>245</v>
      </c>
      <c r="B1385" s="74">
        <v>23</v>
      </c>
      <c r="C1385" s="74" t="s">
        <v>348</v>
      </c>
      <c r="D1385" s="99">
        <v>43532</v>
      </c>
      <c r="E1385" s="99">
        <v>43540</v>
      </c>
      <c r="F1385" s="172">
        <v>9</v>
      </c>
      <c r="G1385" s="74">
        <v>3</v>
      </c>
      <c r="H1385" s="74">
        <v>2019</v>
      </c>
      <c r="I1385" s="74">
        <v>1</v>
      </c>
      <c r="J1385" s="77">
        <v>93137598</v>
      </c>
      <c r="K1385" s="74" t="s">
        <v>1842</v>
      </c>
      <c r="L1385" s="74"/>
      <c r="M1385" s="74">
        <v>1023</v>
      </c>
      <c r="N1385" s="74" t="s">
        <v>43</v>
      </c>
      <c r="O1385" s="74" t="s">
        <v>30</v>
      </c>
      <c r="P1385" s="78">
        <v>220831</v>
      </c>
      <c r="Q1385" s="74"/>
      <c r="R1385" s="74"/>
      <c r="S1385" s="74"/>
      <c r="T1385" s="263"/>
      <c r="U1385" s="79"/>
      <c r="V1385" s="174" t="s">
        <v>256</v>
      </c>
      <c r="W1385" s="263" t="s">
        <v>249</v>
      </c>
      <c r="X1385" s="274">
        <v>43532</v>
      </c>
      <c r="Y1385" s="292" t="s">
        <v>249</v>
      </c>
      <c r="Z1385" s="292" t="s">
        <v>249</v>
      </c>
      <c r="AA1385" s="274">
        <v>43540</v>
      </c>
      <c r="AB1385" s="298">
        <v>9</v>
      </c>
      <c r="AC1385" s="263" t="s">
        <v>249</v>
      </c>
      <c r="AD1385" s="321" t="s">
        <v>256</v>
      </c>
      <c r="AE1385" s="324"/>
      <c r="AF1385" s="317">
        <v>220831</v>
      </c>
      <c r="AG1385" s="263" t="s">
        <v>249</v>
      </c>
      <c r="AH1385" s="263" t="s">
        <v>249</v>
      </c>
      <c r="AI1385" s="263" t="s">
        <v>249</v>
      </c>
      <c r="AJ1385" s="263" t="s">
        <v>249</v>
      </c>
      <c r="AK1385" s="263" t="s">
        <v>249</v>
      </c>
      <c r="AL1385" s="263" t="s">
        <v>249</v>
      </c>
      <c r="AM1385" s="79"/>
      <c r="AN1385" s="79" t="s">
        <v>249</v>
      </c>
      <c r="AO1385" s="79" t="s">
        <v>249</v>
      </c>
      <c r="AP1385" s="263"/>
      <c r="AQ1385" s="263"/>
      <c r="AR1385"/>
    </row>
    <row r="1386" spans="1:44" s="64" customFormat="1" ht="14.1" customHeight="1">
      <c r="A1386" s="73" t="s">
        <v>245</v>
      </c>
      <c r="B1386" s="74">
        <v>23</v>
      </c>
      <c r="C1386" s="74" t="s">
        <v>348</v>
      </c>
      <c r="D1386" s="99">
        <v>42932</v>
      </c>
      <c r="E1386" s="99">
        <v>42933</v>
      </c>
      <c r="F1386" s="172">
        <v>2</v>
      </c>
      <c r="G1386" s="74">
        <v>7</v>
      </c>
      <c r="H1386" s="74">
        <v>2017</v>
      </c>
      <c r="I1386" s="74">
        <v>1</v>
      </c>
      <c r="J1386" s="77">
        <v>93152444</v>
      </c>
      <c r="K1386" s="74" t="s">
        <v>1844</v>
      </c>
      <c r="L1386" s="74"/>
      <c r="M1386" s="74">
        <v>1038</v>
      </c>
      <c r="N1386" s="74" t="s">
        <v>248</v>
      </c>
      <c r="O1386" s="74" t="s">
        <v>30</v>
      </c>
      <c r="P1386" s="78">
        <v>24590.566599999998</v>
      </c>
      <c r="Q1386" s="74"/>
      <c r="R1386" s="74"/>
      <c r="S1386" s="74"/>
      <c r="T1386" s="263"/>
      <c r="U1386" s="79"/>
      <c r="V1386" s="80" t="s">
        <v>256</v>
      </c>
      <c r="W1386" s="263">
        <v>5609890</v>
      </c>
      <c r="X1386" s="274">
        <v>42932</v>
      </c>
      <c r="Y1386" s="292" t="s">
        <v>257</v>
      </c>
      <c r="Z1386" s="292" t="s">
        <v>1845</v>
      </c>
      <c r="AA1386" s="274">
        <v>42933</v>
      </c>
      <c r="AB1386" s="297">
        <v>2</v>
      </c>
      <c r="AC1386" s="263" t="s">
        <v>249</v>
      </c>
      <c r="AD1386" s="319" t="s">
        <v>256</v>
      </c>
      <c r="AE1386" s="324"/>
      <c r="AF1386" s="334">
        <v>98362</v>
      </c>
      <c r="AG1386" s="263"/>
      <c r="AH1386" s="263"/>
      <c r="AI1386" s="263"/>
      <c r="AJ1386" s="263"/>
      <c r="AK1386" s="263"/>
      <c r="AL1386" s="263"/>
      <c r="AM1386" s="79"/>
      <c r="AN1386" s="79"/>
      <c r="AO1386" s="79"/>
      <c r="AP1386" s="263"/>
      <c r="AQ1386" s="263"/>
      <c r="AR1386"/>
    </row>
    <row r="1387" spans="1:44" s="64" customFormat="1" ht="14.1" customHeight="1">
      <c r="A1387" s="73" t="s">
        <v>245</v>
      </c>
      <c r="B1387" s="74">
        <v>23</v>
      </c>
      <c r="C1387" s="74" t="s">
        <v>348</v>
      </c>
      <c r="D1387" s="99">
        <v>42934</v>
      </c>
      <c r="E1387" s="99">
        <v>42935</v>
      </c>
      <c r="F1387" s="172">
        <v>2</v>
      </c>
      <c r="G1387" s="74">
        <v>7</v>
      </c>
      <c r="H1387" s="74">
        <v>2017</v>
      </c>
      <c r="I1387" s="74">
        <v>2</v>
      </c>
      <c r="J1387" s="77">
        <v>93152444</v>
      </c>
      <c r="K1387" s="74" t="s">
        <v>1844</v>
      </c>
      <c r="L1387" s="74"/>
      <c r="M1387" s="74">
        <v>1038</v>
      </c>
      <c r="N1387" s="74" t="s">
        <v>248</v>
      </c>
      <c r="O1387" s="74" t="s">
        <v>30</v>
      </c>
      <c r="P1387" s="78">
        <v>98362.266600000003</v>
      </c>
      <c r="Q1387" s="74"/>
      <c r="R1387" s="74"/>
      <c r="S1387" s="74"/>
      <c r="T1387" s="263"/>
      <c r="U1387" s="79"/>
      <c r="V1387" s="80" t="s">
        <v>256</v>
      </c>
      <c r="W1387" s="263">
        <v>5527239</v>
      </c>
      <c r="X1387" s="274">
        <v>42934</v>
      </c>
      <c r="Y1387" s="292" t="s">
        <v>257</v>
      </c>
      <c r="Z1387" s="292" t="s">
        <v>1846</v>
      </c>
      <c r="AA1387" s="274">
        <v>42935</v>
      </c>
      <c r="AB1387" s="297">
        <v>2</v>
      </c>
      <c r="AC1387" s="263" t="s">
        <v>249</v>
      </c>
      <c r="AD1387" s="319" t="s">
        <v>256</v>
      </c>
      <c r="AE1387" s="324"/>
      <c r="AF1387" s="334">
        <v>24591</v>
      </c>
      <c r="AG1387" s="263"/>
      <c r="AH1387" s="263"/>
      <c r="AI1387" s="263"/>
      <c r="AJ1387" s="263"/>
      <c r="AK1387" s="263"/>
      <c r="AL1387" s="263"/>
      <c r="AM1387" s="79"/>
      <c r="AN1387" s="79"/>
      <c r="AO1387" s="79"/>
      <c r="AP1387" s="263"/>
      <c r="AQ1387" s="263"/>
      <c r="AR1387"/>
    </row>
    <row r="1388" spans="1:44" s="64" customFormat="1" ht="14.1" customHeight="1">
      <c r="A1388" s="73" t="s">
        <v>245</v>
      </c>
      <c r="B1388" s="74">
        <v>23</v>
      </c>
      <c r="C1388" s="74" t="s">
        <v>348</v>
      </c>
      <c r="D1388" s="99">
        <v>43734</v>
      </c>
      <c r="E1388" s="99">
        <v>43735</v>
      </c>
      <c r="F1388" s="172">
        <v>2</v>
      </c>
      <c r="G1388" s="74">
        <v>9</v>
      </c>
      <c r="H1388" s="74">
        <v>2019</v>
      </c>
      <c r="I1388" s="74">
        <v>2</v>
      </c>
      <c r="J1388" s="77">
        <v>93154394</v>
      </c>
      <c r="K1388" s="74" t="s">
        <v>1847</v>
      </c>
      <c r="L1388" s="74"/>
      <c r="M1388" s="74">
        <v>1045</v>
      </c>
      <c r="N1388" s="74" t="s">
        <v>248</v>
      </c>
      <c r="O1388" s="74" t="s">
        <v>30</v>
      </c>
      <c r="P1388" s="78">
        <v>58520</v>
      </c>
      <c r="Q1388" s="74"/>
      <c r="R1388" s="74"/>
      <c r="S1388" s="74"/>
      <c r="T1388" s="263"/>
      <c r="U1388" s="79"/>
      <c r="V1388" s="174" t="s">
        <v>256</v>
      </c>
      <c r="W1388" s="263" t="s">
        <v>249</v>
      </c>
      <c r="X1388" s="274">
        <v>43734</v>
      </c>
      <c r="Y1388" s="292" t="s">
        <v>249</v>
      </c>
      <c r="Z1388" s="292" t="s">
        <v>249</v>
      </c>
      <c r="AA1388" s="274">
        <v>43735</v>
      </c>
      <c r="AB1388" s="297">
        <v>2</v>
      </c>
      <c r="AC1388" s="263" t="s">
        <v>249</v>
      </c>
      <c r="AD1388" s="321" t="s">
        <v>256</v>
      </c>
      <c r="AE1388" s="324"/>
      <c r="AF1388" s="317">
        <v>0</v>
      </c>
      <c r="AG1388" s="263" t="s">
        <v>249</v>
      </c>
      <c r="AH1388" s="263" t="s">
        <v>249</v>
      </c>
      <c r="AI1388" s="263" t="s">
        <v>249</v>
      </c>
      <c r="AJ1388" s="263" t="s">
        <v>249</v>
      </c>
      <c r="AK1388" s="263" t="s">
        <v>249</v>
      </c>
      <c r="AL1388" s="263" t="s">
        <v>249</v>
      </c>
      <c r="AM1388" s="79"/>
      <c r="AN1388" s="79" t="s">
        <v>249</v>
      </c>
      <c r="AO1388" s="79" t="s">
        <v>249</v>
      </c>
      <c r="AP1388" s="263"/>
      <c r="AQ1388" s="263"/>
      <c r="AR1388"/>
    </row>
    <row r="1389" spans="1:44" s="64" customFormat="1" ht="14.1" hidden="1" customHeight="1">
      <c r="A1389" s="73" t="s">
        <v>245</v>
      </c>
      <c r="B1389" s="74">
        <v>23</v>
      </c>
      <c r="C1389" s="74" t="s">
        <v>348</v>
      </c>
      <c r="D1389" s="99">
        <v>43846</v>
      </c>
      <c r="E1389" s="99">
        <v>43847</v>
      </c>
      <c r="F1389" s="172">
        <v>2</v>
      </c>
      <c r="G1389" s="74">
        <v>1</v>
      </c>
      <c r="H1389" s="74">
        <v>2020</v>
      </c>
      <c r="I1389" s="74">
        <v>2</v>
      </c>
      <c r="J1389" s="77">
        <v>93424102</v>
      </c>
      <c r="K1389" s="74" t="s">
        <v>1854</v>
      </c>
      <c r="L1389" s="74"/>
      <c r="M1389" s="74">
        <v>1038</v>
      </c>
      <c r="N1389" s="74" t="s">
        <v>248</v>
      </c>
      <c r="O1389" s="74" t="s">
        <v>34</v>
      </c>
      <c r="P1389" s="78">
        <v>58520</v>
      </c>
      <c r="Q1389" s="74"/>
      <c r="R1389" s="74"/>
      <c r="S1389" s="74"/>
      <c r="T1389" s="79"/>
      <c r="U1389" s="79"/>
      <c r="V1389" s="80" t="s">
        <v>260</v>
      </c>
      <c r="W1389" s="79" t="s">
        <v>249</v>
      </c>
      <c r="X1389" s="99">
        <v>43846</v>
      </c>
      <c r="Y1389" s="82" t="s">
        <v>249</v>
      </c>
      <c r="Z1389" s="82" t="s">
        <v>249</v>
      </c>
      <c r="AA1389" s="99">
        <v>43847</v>
      </c>
      <c r="AB1389" s="172">
        <v>2</v>
      </c>
      <c r="AC1389" s="79" t="s">
        <v>249</v>
      </c>
      <c r="AD1389" s="80"/>
      <c r="AE1389" s="245"/>
      <c r="AF1389" s="84">
        <v>0</v>
      </c>
      <c r="AG1389" s="79" t="s">
        <v>249</v>
      </c>
      <c r="AH1389" s="79" t="s">
        <v>249</v>
      </c>
      <c r="AI1389" s="79" t="s">
        <v>249</v>
      </c>
      <c r="AJ1389" s="79" t="s">
        <v>249</v>
      </c>
      <c r="AK1389" s="79" t="s">
        <v>249</v>
      </c>
      <c r="AL1389" s="79" t="s">
        <v>249</v>
      </c>
      <c r="AM1389" s="79" t="s">
        <v>261</v>
      </c>
      <c r="AN1389" s="79" t="s">
        <v>249</v>
      </c>
      <c r="AO1389" s="79" t="s">
        <v>249</v>
      </c>
      <c r="AP1389" s="79"/>
      <c r="AQ1389" s="79"/>
      <c r="AR1389"/>
    </row>
    <row r="1390" spans="1:44" s="64" customFormat="1" ht="14.1" customHeight="1">
      <c r="A1390" s="73" t="s">
        <v>245</v>
      </c>
      <c r="B1390" s="74">
        <v>132</v>
      </c>
      <c r="C1390" s="74" t="s">
        <v>290</v>
      </c>
      <c r="D1390" s="75">
        <v>43706</v>
      </c>
      <c r="E1390" s="75">
        <v>43706</v>
      </c>
      <c r="F1390" s="76">
        <v>1</v>
      </c>
      <c r="G1390" s="74">
        <v>8</v>
      </c>
      <c r="H1390" s="74">
        <v>2019</v>
      </c>
      <c r="I1390" s="74">
        <v>2</v>
      </c>
      <c r="J1390" s="77">
        <v>94381738</v>
      </c>
      <c r="K1390" s="74" t="s">
        <v>1855</v>
      </c>
      <c r="L1390" s="74"/>
      <c r="M1390" s="74">
        <v>1038</v>
      </c>
      <c r="N1390" s="74" t="s">
        <v>248</v>
      </c>
      <c r="O1390" s="74" t="s">
        <v>287</v>
      </c>
      <c r="P1390" s="78">
        <v>55208</v>
      </c>
      <c r="Q1390" s="74"/>
      <c r="R1390" s="74"/>
      <c r="S1390" s="74"/>
      <c r="T1390" s="263"/>
      <c r="U1390" s="79"/>
      <c r="V1390" s="80" t="s">
        <v>26</v>
      </c>
      <c r="W1390" s="263" t="s">
        <v>249</v>
      </c>
      <c r="X1390" s="280">
        <v>43706</v>
      </c>
      <c r="Y1390" s="292" t="s">
        <v>249</v>
      </c>
      <c r="Z1390" s="292" t="s">
        <v>249</v>
      </c>
      <c r="AA1390" s="280">
        <v>43706</v>
      </c>
      <c r="AB1390" s="299">
        <v>1</v>
      </c>
      <c r="AC1390" s="263" t="s">
        <v>249</v>
      </c>
      <c r="AD1390" s="319" t="s">
        <v>26</v>
      </c>
      <c r="AE1390" s="324"/>
      <c r="AF1390" s="317">
        <v>0</v>
      </c>
      <c r="AG1390" s="263"/>
      <c r="AH1390" s="263"/>
      <c r="AI1390" s="263"/>
      <c r="AJ1390" s="263"/>
      <c r="AK1390" s="263"/>
      <c r="AL1390" s="263"/>
      <c r="AM1390" s="79"/>
      <c r="AN1390" s="79"/>
      <c r="AO1390" s="79"/>
      <c r="AP1390" s="263" t="s">
        <v>250</v>
      </c>
      <c r="AQ1390" s="263"/>
      <c r="AR1390"/>
    </row>
    <row r="1391" spans="1:44" s="64" customFormat="1" ht="14.1" customHeight="1">
      <c r="A1391" s="73" t="s">
        <v>245</v>
      </c>
      <c r="B1391" s="74">
        <v>132</v>
      </c>
      <c r="C1391" s="74" t="s">
        <v>290</v>
      </c>
      <c r="D1391" s="75">
        <v>43220</v>
      </c>
      <c r="E1391" s="75">
        <v>43221</v>
      </c>
      <c r="F1391" s="76">
        <v>2</v>
      </c>
      <c r="G1391" s="74">
        <v>4</v>
      </c>
      <c r="H1391" s="74">
        <v>2018</v>
      </c>
      <c r="I1391" s="74">
        <v>1</v>
      </c>
      <c r="J1391" s="77">
        <v>94472851</v>
      </c>
      <c r="K1391" s="74" t="s">
        <v>1856</v>
      </c>
      <c r="L1391" s="74"/>
      <c r="M1391" s="74">
        <v>1038</v>
      </c>
      <c r="N1391" s="74" t="s">
        <v>248</v>
      </c>
      <c r="O1391" s="74" t="s">
        <v>44</v>
      </c>
      <c r="P1391" s="78">
        <v>26041.4</v>
      </c>
      <c r="Q1391" s="74"/>
      <c r="R1391" s="74"/>
      <c r="S1391" s="74"/>
      <c r="T1391" s="263"/>
      <c r="U1391" s="79"/>
      <c r="V1391" s="80" t="s">
        <v>256</v>
      </c>
      <c r="W1391" s="263" t="s">
        <v>249</v>
      </c>
      <c r="X1391" s="280">
        <v>43220</v>
      </c>
      <c r="Y1391" s="292" t="s">
        <v>249</v>
      </c>
      <c r="Z1391" s="292" t="s">
        <v>249</v>
      </c>
      <c r="AA1391" s="280">
        <v>43221</v>
      </c>
      <c r="AB1391" s="298">
        <v>2</v>
      </c>
      <c r="AC1391" s="263" t="s">
        <v>249</v>
      </c>
      <c r="AD1391" s="319" t="s">
        <v>256</v>
      </c>
      <c r="AE1391" s="324"/>
      <c r="AF1391" s="317">
        <v>30000</v>
      </c>
      <c r="AG1391" s="263"/>
      <c r="AH1391" s="263"/>
      <c r="AI1391" s="263"/>
      <c r="AJ1391" s="263"/>
      <c r="AK1391" s="263"/>
      <c r="AL1391" s="263"/>
      <c r="AM1391" s="79"/>
      <c r="AN1391" s="79"/>
      <c r="AO1391" s="79"/>
      <c r="AP1391" s="263"/>
      <c r="AQ1391" s="263"/>
      <c r="AR1391"/>
    </row>
    <row r="1392" spans="1:44" s="64" customFormat="1" ht="14.1" customHeight="1">
      <c r="A1392" s="73" t="s">
        <v>245</v>
      </c>
      <c r="B1392" s="74">
        <v>132</v>
      </c>
      <c r="C1392" s="74" t="s">
        <v>290</v>
      </c>
      <c r="D1392" s="75">
        <v>43222</v>
      </c>
      <c r="E1392" s="75">
        <v>43222</v>
      </c>
      <c r="F1392" s="76">
        <v>1</v>
      </c>
      <c r="G1392" s="74">
        <v>5</v>
      </c>
      <c r="H1392" s="74">
        <v>2018</v>
      </c>
      <c r="I1392" s="74">
        <v>1</v>
      </c>
      <c r="J1392" s="77">
        <v>94472851</v>
      </c>
      <c r="K1392" s="74" t="s">
        <v>1856</v>
      </c>
      <c r="L1392" s="74"/>
      <c r="M1392" s="74">
        <v>1038</v>
      </c>
      <c r="N1392" s="74" t="s">
        <v>248</v>
      </c>
      <c r="O1392" s="74" t="s">
        <v>44</v>
      </c>
      <c r="P1392" s="78">
        <v>26041.4</v>
      </c>
      <c r="Q1392" s="74"/>
      <c r="R1392" s="74"/>
      <c r="S1392" s="74"/>
      <c r="T1392" s="263"/>
      <c r="U1392" s="79"/>
      <c r="V1392" s="80" t="s">
        <v>256</v>
      </c>
      <c r="W1392" s="263" t="s">
        <v>249</v>
      </c>
      <c r="X1392" s="280">
        <v>43222</v>
      </c>
      <c r="Y1392" s="292" t="s">
        <v>249</v>
      </c>
      <c r="Z1392" s="292" t="s">
        <v>249</v>
      </c>
      <c r="AA1392" s="280">
        <v>43222</v>
      </c>
      <c r="AB1392" s="298">
        <v>1</v>
      </c>
      <c r="AC1392" s="263" t="s">
        <v>249</v>
      </c>
      <c r="AD1392" s="319" t="s">
        <v>256</v>
      </c>
      <c r="AE1392" s="324"/>
      <c r="AF1392" s="317">
        <v>30000</v>
      </c>
      <c r="AG1392" s="263"/>
      <c r="AH1392" s="263"/>
      <c r="AI1392" s="263"/>
      <c r="AJ1392" s="263"/>
      <c r="AK1392" s="263"/>
      <c r="AL1392" s="263"/>
      <c r="AM1392" s="79"/>
      <c r="AN1392" s="79"/>
      <c r="AO1392" s="79"/>
      <c r="AP1392" s="263"/>
      <c r="AQ1392" s="263"/>
      <c r="AR1392"/>
    </row>
    <row r="1393" spans="1:44" s="64" customFormat="1" ht="14.1" customHeight="1">
      <c r="A1393" s="73" t="s">
        <v>245</v>
      </c>
      <c r="B1393" s="74">
        <v>132</v>
      </c>
      <c r="C1393" s="74" t="s">
        <v>290</v>
      </c>
      <c r="D1393" s="75"/>
      <c r="E1393" s="75"/>
      <c r="F1393" s="76"/>
      <c r="G1393" s="74">
        <v>6</v>
      </c>
      <c r="H1393" s="74">
        <v>2018</v>
      </c>
      <c r="I1393" s="74">
        <v>2</v>
      </c>
      <c r="J1393" s="77">
        <v>98577694</v>
      </c>
      <c r="K1393" s="74" t="s">
        <v>1857</v>
      </c>
      <c r="L1393" s="74"/>
      <c r="M1393" s="74">
        <v>1038</v>
      </c>
      <c r="N1393" s="74" t="s">
        <v>248</v>
      </c>
      <c r="O1393" s="74" t="s">
        <v>44</v>
      </c>
      <c r="P1393" s="78">
        <v>52082.8</v>
      </c>
      <c r="Q1393" s="74"/>
      <c r="R1393" s="74"/>
      <c r="S1393" s="74"/>
      <c r="T1393" s="263"/>
      <c r="U1393" s="79"/>
      <c r="V1393" s="80" t="s">
        <v>256</v>
      </c>
      <c r="W1393" s="263"/>
      <c r="X1393" s="280"/>
      <c r="Y1393" s="292"/>
      <c r="Z1393" s="292"/>
      <c r="AA1393" s="280"/>
      <c r="AB1393" s="298"/>
      <c r="AC1393" s="263"/>
      <c r="AD1393" s="319" t="s">
        <v>256</v>
      </c>
      <c r="AE1393" s="324"/>
      <c r="AF1393" s="317">
        <v>53333</v>
      </c>
      <c r="AG1393" s="263"/>
      <c r="AH1393" s="263"/>
      <c r="AI1393" s="263"/>
      <c r="AJ1393" s="263"/>
      <c r="AK1393" s="263"/>
      <c r="AL1393" s="263"/>
      <c r="AM1393" s="79"/>
      <c r="AN1393" s="79"/>
      <c r="AO1393" s="79"/>
      <c r="AP1393" s="263"/>
      <c r="AQ1393" s="263"/>
      <c r="AR1393"/>
    </row>
    <row r="1394" spans="1:44" s="64" customFormat="1" ht="14.1" hidden="1" customHeight="1">
      <c r="A1394" s="73" t="s">
        <v>245</v>
      </c>
      <c r="B1394" s="74">
        <v>14</v>
      </c>
      <c r="C1394" s="74" t="s">
        <v>447</v>
      </c>
      <c r="D1394" s="75"/>
      <c r="E1394" s="75"/>
      <c r="F1394" s="76"/>
      <c r="G1394" s="74">
        <v>12</v>
      </c>
      <c r="H1394" s="74">
        <v>2019</v>
      </c>
      <c r="I1394" s="74">
        <v>2</v>
      </c>
      <c r="J1394" s="77">
        <v>1000320191</v>
      </c>
      <c r="K1394" s="74" t="s">
        <v>1858</v>
      </c>
      <c r="L1394" s="74"/>
      <c r="M1394" s="74">
        <v>1038</v>
      </c>
      <c r="N1394" s="74" t="s">
        <v>248</v>
      </c>
      <c r="O1394" s="74" t="s">
        <v>34</v>
      </c>
      <c r="P1394" s="78">
        <v>55208</v>
      </c>
      <c r="Q1394" s="74"/>
      <c r="R1394" s="74"/>
      <c r="S1394" s="74"/>
      <c r="T1394" s="79"/>
      <c r="U1394" s="79"/>
      <c r="V1394" s="80" t="s">
        <v>260</v>
      </c>
      <c r="W1394" s="79" t="s">
        <v>249</v>
      </c>
      <c r="X1394" s="114"/>
      <c r="Y1394" s="82" t="s">
        <v>249</v>
      </c>
      <c r="Z1394" s="82" t="s">
        <v>249</v>
      </c>
      <c r="AA1394" s="114"/>
      <c r="AB1394" s="83"/>
      <c r="AC1394" s="79" t="s">
        <v>249</v>
      </c>
      <c r="AD1394" s="80"/>
      <c r="AE1394" s="245"/>
      <c r="AF1394" s="84">
        <v>0</v>
      </c>
      <c r="AG1394" s="79" t="s">
        <v>249</v>
      </c>
      <c r="AH1394" s="79" t="s">
        <v>249</v>
      </c>
      <c r="AI1394" s="79" t="s">
        <v>249</v>
      </c>
      <c r="AJ1394" s="79" t="s">
        <v>249</v>
      </c>
      <c r="AK1394" s="79" t="s">
        <v>249</v>
      </c>
      <c r="AL1394" s="79" t="s">
        <v>249</v>
      </c>
      <c r="AM1394" s="79" t="s">
        <v>261</v>
      </c>
      <c r="AN1394" s="79" t="s">
        <v>249</v>
      </c>
      <c r="AO1394" s="79" t="s">
        <v>249</v>
      </c>
      <c r="AP1394" s="79"/>
      <c r="AQ1394" s="79"/>
      <c r="AR1394"/>
    </row>
    <row r="1395" spans="1:44" s="64" customFormat="1" ht="14.1" hidden="1" customHeight="1">
      <c r="A1395" s="73" t="s">
        <v>245</v>
      </c>
      <c r="B1395" s="74">
        <v>14</v>
      </c>
      <c r="C1395" s="74" t="s">
        <v>447</v>
      </c>
      <c r="D1395" s="75"/>
      <c r="E1395" s="75"/>
      <c r="F1395" s="76"/>
      <c r="G1395" s="74">
        <v>12</v>
      </c>
      <c r="H1395" s="74">
        <v>2019</v>
      </c>
      <c r="I1395" s="74">
        <v>2</v>
      </c>
      <c r="J1395" s="77">
        <v>1000320191</v>
      </c>
      <c r="K1395" s="74" t="s">
        <v>1858</v>
      </c>
      <c r="L1395" s="74"/>
      <c r="M1395" s="74">
        <v>1038</v>
      </c>
      <c r="N1395" s="74" t="s">
        <v>248</v>
      </c>
      <c r="O1395" s="74" t="s">
        <v>249</v>
      </c>
      <c r="P1395" s="78">
        <v>55208</v>
      </c>
      <c r="Q1395" s="74"/>
      <c r="R1395" s="74"/>
      <c r="S1395" s="74"/>
      <c r="T1395" s="79"/>
      <c r="U1395" s="79"/>
      <c r="V1395" s="80" t="s">
        <v>260</v>
      </c>
      <c r="W1395" s="79" t="s">
        <v>249</v>
      </c>
      <c r="X1395" s="114"/>
      <c r="Y1395" s="82" t="s">
        <v>249</v>
      </c>
      <c r="Z1395" s="82" t="s">
        <v>249</v>
      </c>
      <c r="AA1395" s="114"/>
      <c r="AB1395" s="83"/>
      <c r="AC1395" s="79" t="s">
        <v>249</v>
      </c>
      <c r="AD1395" s="80"/>
      <c r="AE1395" s="245"/>
      <c r="AF1395" s="84">
        <v>0</v>
      </c>
      <c r="AG1395" s="79" t="s">
        <v>249</v>
      </c>
      <c r="AH1395" s="79" t="s">
        <v>249</v>
      </c>
      <c r="AI1395" s="79" t="s">
        <v>249</v>
      </c>
      <c r="AJ1395" s="79" t="s">
        <v>249</v>
      </c>
      <c r="AK1395" s="79" t="s">
        <v>249</v>
      </c>
      <c r="AL1395" s="79" t="s">
        <v>249</v>
      </c>
      <c r="AM1395" s="79" t="s">
        <v>261</v>
      </c>
      <c r="AN1395" s="79" t="s">
        <v>249</v>
      </c>
      <c r="AO1395" s="79" t="s">
        <v>249</v>
      </c>
      <c r="AP1395" s="79"/>
      <c r="AQ1395" s="79"/>
      <c r="AR1395"/>
    </row>
    <row r="1396" spans="1:44" s="64" customFormat="1" ht="14.1" hidden="1" customHeight="1">
      <c r="A1396" s="73" t="s">
        <v>245</v>
      </c>
      <c r="B1396" s="74">
        <v>14</v>
      </c>
      <c r="C1396" s="74" t="s">
        <v>447</v>
      </c>
      <c r="D1396" s="75"/>
      <c r="E1396" s="75"/>
      <c r="F1396" s="76"/>
      <c r="G1396" s="74">
        <v>10</v>
      </c>
      <c r="H1396" s="74">
        <v>2019</v>
      </c>
      <c r="I1396" s="74">
        <v>2</v>
      </c>
      <c r="J1396" s="77">
        <v>1000320191</v>
      </c>
      <c r="K1396" s="74" t="s">
        <v>1858</v>
      </c>
      <c r="L1396" s="74"/>
      <c r="M1396" s="74">
        <v>1038</v>
      </c>
      <c r="N1396" s="74" t="s">
        <v>248</v>
      </c>
      <c r="O1396" s="74" t="s">
        <v>34</v>
      </c>
      <c r="P1396" s="78">
        <v>27604</v>
      </c>
      <c r="Q1396" s="74"/>
      <c r="R1396" s="74"/>
      <c r="S1396" s="74"/>
      <c r="T1396" s="79"/>
      <c r="U1396" s="79"/>
      <c r="V1396" s="80" t="s">
        <v>260</v>
      </c>
      <c r="W1396" s="79" t="s">
        <v>249</v>
      </c>
      <c r="X1396" s="114"/>
      <c r="Y1396" s="82" t="s">
        <v>249</v>
      </c>
      <c r="Z1396" s="82" t="s">
        <v>249</v>
      </c>
      <c r="AA1396" s="114"/>
      <c r="AB1396" s="83"/>
      <c r="AC1396" s="79" t="s">
        <v>249</v>
      </c>
      <c r="AD1396" s="80"/>
      <c r="AE1396" s="245"/>
      <c r="AF1396" s="84">
        <v>0</v>
      </c>
      <c r="AG1396" s="79" t="s">
        <v>249</v>
      </c>
      <c r="AH1396" s="79" t="s">
        <v>249</v>
      </c>
      <c r="AI1396" s="79" t="s">
        <v>249</v>
      </c>
      <c r="AJ1396" s="79" t="s">
        <v>249</v>
      </c>
      <c r="AK1396" s="79" t="s">
        <v>249</v>
      </c>
      <c r="AL1396" s="79" t="s">
        <v>249</v>
      </c>
      <c r="AM1396" s="79" t="s">
        <v>261</v>
      </c>
      <c r="AN1396" s="79" t="s">
        <v>249</v>
      </c>
      <c r="AO1396" s="79" t="s">
        <v>249</v>
      </c>
      <c r="AP1396" s="79"/>
      <c r="AQ1396" s="79"/>
      <c r="AR1396"/>
    </row>
    <row r="1397" spans="1:44" s="64" customFormat="1" ht="14.1" hidden="1" customHeight="1">
      <c r="A1397" s="73" t="s">
        <v>245</v>
      </c>
      <c r="B1397" s="74">
        <v>14</v>
      </c>
      <c r="C1397" s="74" t="s">
        <v>447</v>
      </c>
      <c r="D1397" s="75"/>
      <c r="E1397" s="75"/>
      <c r="F1397" s="76"/>
      <c r="G1397" s="74">
        <v>10</v>
      </c>
      <c r="H1397" s="74">
        <v>2019</v>
      </c>
      <c r="I1397" s="74">
        <v>2</v>
      </c>
      <c r="J1397" s="77">
        <v>1000320191</v>
      </c>
      <c r="K1397" s="74" t="s">
        <v>1858</v>
      </c>
      <c r="L1397" s="74"/>
      <c r="M1397" s="74">
        <v>1038</v>
      </c>
      <c r="N1397" s="74" t="s">
        <v>248</v>
      </c>
      <c r="O1397" s="74" t="s">
        <v>34</v>
      </c>
      <c r="P1397" s="78">
        <v>27604</v>
      </c>
      <c r="Q1397" s="74"/>
      <c r="R1397" s="74"/>
      <c r="S1397" s="74"/>
      <c r="T1397" s="79"/>
      <c r="U1397" s="79"/>
      <c r="V1397" s="80" t="s">
        <v>260</v>
      </c>
      <c r="W1397" s="79" t="s">
        <v>249</v>
      </c>
      <c r="X1397" s="114"/>
      <c r="Y1397" s="82" t="s">
        <v>249</v>
      </c>
      <c r="Z1397" s="82" t="s">
        <v>249</v>
      </c>
      <c r="AA1397" s="114"/>
      <c r="AB1397" s="83"/>
      <c r="AC1397" s="79" t="s">
        <v>249</v>
      </c>
      <c r="AD1397" s="80"/>
      <c r="AE1397" s="245"/>
      <c r="AF1397" s="84">
        <v>0</v>
      </c>
      <c r="AG1397" s="79" t="s">
        <v>249</v>
      </c>
      <c r="AH1397" s="79" t="s">
        <v>249</v>
      </c>
      <c r="AI1397" s="79" t="s">
        <v>249</v>
      </c>
      <c r="AJ1397" s="79" t="s">
        <v>249</v>
      </c>
      <c r="AK1397" s="79" t="s">
        <v>249</v>
      </c>
      <c r="AL1397" s="79" t="s">
        <v>249</v>
      </c>
      <c r="AM1397" s="79" t="s">
        <v>261</v>
      </c>
      <c r="AN1397" s="79" t="s">
        <v>249</v>
      </c>
      <c r="AO1397" s="79" t="s">
        <v>249</v>
      </c>
      <c r="AP1397" s="79"/>
      <c r="AQ1397" s="79"/>
      <c r="AR1397"/>
    </row>
    <row r="1398" spans="1:44" s="64" customFormat="1" ht="14.1" hidden="1" customHeight="1">
      <c r="A1398" s="73" t="s">
        <v>245</v>
      </c>
      <c r="B1398" s="74">
        <v>14</v>
      </c>
      <c r="C1398" s="74" t="s">
        <v>447</v>
      </c>
      <c r="D1398" s="75"/>
      <c r="E1398" s="75"/>
      <c r="F1398" s="76"/>
      <c r="G1398" s="74">
        <v>10</v>
      </c>
      <c r="H1398" s="74">
        <v>2019</v>
      </c>
      <c r="I1398" s="74">
        <v>2</v>
      </c>
      <c r="J1398" s="77">
        <v>1000320191</v>
      </c>
      <c r="K1398" s="74" t="s">
        <v>1858</v>
      </c>
      <c r="L1398" s="74"/>
      <c r="M1398" s="74">
        <v>1038</v>
      </c>
      <c r="N1398" s="74" t="s">
        <v>248</v>
      </c>
      <c r="O1398" s="74" t="s">
        <v>249</v>
      </c>
      <c r="P1398" s="78">
        <v>27604</v>
      </c>
      <c r="Q1398" s="74"/>
      <c r="R1398" s="74"/>
      <c r="S1398" s="74"/>
      <c r="T1398" s="79"/>
      <c r="U1398" s="79"/>
      <c r="V1398" s="80" t="s">
        <v>260</v>
      </c>
      <c r="W1398" s="79" t="s">
        <v>249</v>
      </c>
      <c r="X1398" s="114"/>
      <c r="Y1398" s="82" t="s">
        <v>249</v>
      </c>
      <c r="Z1398" s="82" t="s">
        <v>249</v>
      </c>
      <c r="AA1398" s="114"/>
      <c r="AB1398" s="83"/>
      <c r="AC1398" s="79" t="s">
        <v>249</v>
      </c>
      <c r="AD1398" s="80"/>
      <c r="AE1398" s="245"/>
      <c r="AF1398" s="84">
        <v>0</v>
      </c>
      <c r="AG1398" s="79" t="s">
        <v>249</v>
      </c>
      <c r="AH1398" s="79" t="s">
        <v>249</v>
      </c>
      <c r="AI1398" s="79" t="s">
        <v>249</v>
      </c>
      <c r="AJ1398" s="79" t="s">
        <v>249</v>
      </c>
      <c r="AK1398" s="79" t="s">
        <v>249</v>
      </c>
      <c r="AL1398" s="79" t="s">
        <v>249</v>
      </c>
      <c r="AM1398" s="79" t="s">
        <v>261</v>
      </c>
      <c r="AN1398" s="79" t="s">
        <v>249</v>
      </c>
      <c r="AO1398" s="79" t="s">
        <v>249</v>
      </c>
      <c r="AP1398" s="79"/>
      <c r="AQ1398" s="79"/>
      <c r="AR1398"/>
    </row>
    <row r="1399" spans="1:44" s="64" customFormat="1" ht="14.1" hidden="1" customHeight="1">
      <c r="A1399" s="73" t="s">
        <v>245</v>
      </c>
      <c r="B1399" s="74">
        <v>14</v>
      </c>
      <c r="C1399" s="74" t="s">
        <v>447</v>
      </c>
      <c r="D1399" s="75"/>
      <c r="E1399" s="75"/>
      <c r="F1399" s="76"/>
      <c r="G1399" s="74">
        <v>8</v>
      </c>
      <c r="H1399" s="74">
        <v>2019</v>
      </c>
      <c r="I1399" s="74">
        <v>2</v>
      </c>
      <c r="J1399" s="77">
        <v>1000320191</v>
      </c>
      <c r="K1399" s="74" t="s">
        <v>1858</v>
      </c>
      <c r="L1399" s="74"/>
      <c r="M1399" s="74">
        <v>1038</v>
      </c>
      <c r="N1399" s="74" t="s">
        <v>248</v>
      </c>
      <c r="O1399" s="74" t="s">
        <v>34</v>
      </c>
      <c r="P1399" s="78">
        <v>55208</v>
      </c>
      <c r="Q1399" s="74"/>
      <c r="R1399" s="74"/>
      <c r="S1399" s="74"/>
      <c r="T1399" s="79"/>
      <c r="U1399" s="79"/>
      <c r="V1399" s="80" t="s">
        <v>260</v>
      </c>
      <c r="W1399" s="79" t="s">
        <v>249</v>
      </c>
      <c r="X1399" s="114"/>
      <c r="Y1399" s="82" t="s">
        <v>249</v>
      </c>
      <c r="Z1399" s="82" t="s">
        <v>249</v>
      </c>
      <c r="AA1399" s="114"/>
      <c r="AB1399" s="83"/>
      <c r="AC1399" s="79" t="s">
        <v>249</v>
      </c>
      <c r="AD1399" s="80"/>
      <c r="AE1399" s="245"/>
      <c r="AF1399" s="84">
        <v>0</v>
      </c>
      <c r="AG1399" s="79" t="s">
        <v>249</v>
      </c>
      <c r="AH1399" s="79" t="s">
        <v>249</v>
      </c>
      <c r="AI1399" s="79" t="s">
        <v>249</v>
      </c>
      <c r="AJ1399" s="79" t="s">
        <v>249</v>
      </c>
      <c r="AK1399" s="79" t="s">
        <v>249</v>
      </c>
      <c r="AL1399" s="79" t="s">
        <v>249</v>
      </c>
      <c r="AM1399" s="79" t="s">
        <v>261</v>
      </c>
      <c r="AN1399" s="79" t="s">
        <v>249</v>
      </c>
      <c r="AO1399" s="79" t="s">
        <v>249</v>
      </c>
      <c r="AP1399" s="79"/>
      <c r="AQ1399" s="79"/>
      <c r="AR1399"/>
    </row>
    <row r="1400" spans="1:44" s="64" customFormat="1" ht="14.1" hidden="1" customHeight="1">
      <c r="A1400" s="73" t="s">
        <v>245</v>
      </c>
      <c r="B1400" s="74">
        <v>14</v>
      </c>
      <c r="C1400" s="74" t="s">
        <v>447</v>
      </c>
      <c r="D1400" s="75"/>
      <c r="E1400" s="75"/>
      <c r="F1400" s="76"/>
      <c r="G1400" s="74">
        <v>8</v>
      </c>
      <c r="H1400" s="74">
        <v>2019</v>
      </c>
      <c r="I1400" s="74">
        <v>2</v>
      </c>
      <c r="J1400" s="77">
        <v>1000320191</v>
      </c>
      <c r="K1400" s="74" t="s">
        <v>1858</v>
      </c>
      <c r="L1400" s="74"/>
      <c r="M1400" s="74">
        <v>1038</v>
      </c>
      <c r="N1400" s="74" t="s">
        <v>248</v>
      </c>
      <c r="O1400" s="74" t="s">
        <v>34</v>
      </c>
      <c r="P1400" s="78">
        <v>55208</v>
      </c>
      <c r="Q1400" s="74"/>
      <c r="R1400" s="74"/>
      <c r="S1400" s="74"/>
      <c r="T1400" s="79"/>
      <c r="U1400" s="79"/>
      <c r="V1400" s="80" t="s">
        <v>260</v>
      </c>
      <c r="W1400" s="79" t="s">
        <v>249</v>
      </c>
      <c r="X1400" s="114"/>
      <c r="Y1400" s="82" t="s">
        <v>249</v>
      </c>
      <c r="Z1400" s="82" t="s">
        <v>249</v>
      </c>
      <c r="AA1400" s="114"/>
      <c r="AB1400" s="83"/>
      <c r="AC1400" s="79" t="s">
        <v>249</v>
      </c>
      <c r="AD1400" s="80"/>
      <c r="AE1400" s="245"/>
      <c r="AF1400" s="84">
        <v>0</v>
      </c>
      <c r="AG1400" s="79" t="s">
        <v>249</v>
      </c>
      <c r="AH1400" s="79" t="s">
        <v>249</v>
      </c>
      <c r="AI1400" s="79" t="s">
        <v>249</v>
      </c>
      <c r="AJ1400" s="79" t="s">
        <v>249</v>
      </c>
      <c r="AK1400" s="79" t="s">
        <v>249</v>
      </c>
      <c r="AL1400" s="79" t="s">
        <v>249</v>
      </c>
      <c r="AM1400" s="79" t="s">
        <v>261</v>
      </c>
      <c r="AN1400" s="79" t="s">
        <v>249</v>
      </c>
      <c r="AO1400" s="79" t="s">
        <v>249</v>
      </c>
      <c r="AP1400" s="79"/>
      <c r="AQ1400" s="79"/>
      <c r="AR1400"/>
    </row>
    <row r="1401" spans="1:44" s="64" customFormat="1" ht="14.1" hidden="1" customHeight="1">
      <c r="A1401" s="73" t="s">
        <v>245</v>
      </c>
      <c r="B1401" s="74">
        <v>14</v>
      </c>
      <c r="C1401" s="74" t="s">
        <v>447</v>
      </c>
      <c r="D1401" s="75"/>
      <c r="E1401" s="75"/>
      <c r="F1401" s="76"/>
      <c r="G1401" s="74">
        <v>7</v>
      </c>
      <c r="H1401" s="74">
        <v>2019</v>
      </c>
      <c r="I1401" s="74">
        <v>1</v>
      </c>
      <c r="J1401" s="77">
        <v>1000320191</v>
      </c>
      <c r="K1401" s="74" t="s">
        <v>1858</v>
      </c>
      <c r="L1401" s="74"/>
      <c r="M1401" s="74">
        <v>1038</v>
      </c>
      <c r="N1401" s="74" t="s">
        <v>248</v>
      </c>
      <c r="O1401" s="74" t="s">
        <v>34</v>
      </c>
      <c r="P1401" s="78">
        <v>55208</v>
      </c>
      <c r="Q1401" s="74"/>
      <c r="R1401" s="74"/>
      <c r="S1401" s="74"/>
      <c r="T1401" s="79"/>
      <c r="U1401" s="79"/>
      <c r="V1401" s="80" t="s">
        <v>260</v>
      </c>
      <c r="W1401" s="79" t="s">
        <v>249</v>
      </c>
      <c r="X1401" s="114"/>
      <c r="Y1401" s="82" t="s">
        <v>249</v>
      </c>
      <c r="Z1401" s="82" t="s">
        <v>249</v>
      </c>
      <c r="AA1401" s="114"/>
      <c r="AB1401" s="83"/>
      <c r="AC1401" s="79" t="s">
        <v>249</v>
      </c>
      <c r="AD1401" s="80"/>
      <c r="AE1401" s="245"/>
      <c r="AF1401" s="84">
        <v>0</v>
      </c>
      <c r="AG1401" s="79" t="s">
        <v>249</v>
      </c>
      <c r="AH1401" s="79" t="s">
        <v>249</v>
      </c>
      <c r="AI1401" s="79" t="s">
        <v>249</v>
      </c>
      <c r="AJ1401" s="79" t="s">
        <v>249</v>
      </c>
      <c r="AK1401" s="79" t="s">
        <v>249</v>
      </c>
      <c r="AL1401" s="79" t="s">
        <v>249</v>
      </c>
      <c r="AM1401" s="79" t="s">
        <v>261</v>
      </c>
      <c r="AN1401" s="79" t="s">
        <v>249</v>
      </c>
      <c r="AO1401" s="79" t="s">
        <v>249</v>
      </c>
      <c r="AP1401" s="79"/>
      <c r="AQ1401" s="79"/>
      <c r="AR1401"/>
    </row>
    <row r="1402" spans="1:44" s="64" customFormat="1" ht="14.1" customHeight="1">
      <c r="A1402" s="73" t="s">
        <v>245</v>
      </c>
      <c r="B1402" s="74">
        <v>87</v>
      </c>
      <c r="C1402" s="74" t="s">
        <v>1021</v>
      </c>
      <c r="D1402" s="75" t="s">
        <v>1859</v>
      </c>
      <c r="E1402" s="75" t="s">
        <v>1859</v>
      </c>
      <c r="F1402" s="76">
        <v>1</v>
      </c>
      <c r="G1402" s="74">
        <v>6</v>
      </c>
      <c r="H1402" s="74">
        <v>2018</v>
      </c>
      <c r="I1402" s="74">
        <v>2</v>
      </c>
      <c r="J1402" s="77">
        <v>1000461217</v>
      </c>
      <c r="K1402" s="74" t="s">
        <v>1860</v>
      </c>
      <c r="L1402" s="74"/>
      <c r="M1402" s="74">
        <v>1045</v>
      </c>
      <c r="N1402" s="74" t="s">
        <v>255</v>
      </c>
      <c r="O1402" s="74" t="s">
        <v>373</v>
      </c>
      <c r="P1402" s="78">
        <v>78124.2</v>
      </c>
      <c r="Q1402" s="74"/>
      <c r="R1402" s="74"/>
      <c r="S1402" s="74"/>
      <c r="T1402" s="263"/>
      <c r="U1402" s="79"/>
      <c r="V1402" s="80" t="s">
        <v>256</v>
      </c>
      <c r="W1402" s="263">
        <v>0</v>
      </c>
      <c r="X1402" s="280" t="s">
        <v>1859</v>
      </c>
      <c r="Y1402" s="292" t="s">
        <v>257</v>
      </c>
      <c r="Z1402" s="292" t="s">
        <v>1861</v>
      </c>
      <c r="AA1402" s="280" t="s">
        <v>1859</v>
      </c>
      <c r="AB1402" s="298">
        <v>1</v>
      </c>
      <c r="AC1402" s="263" t="s">
        <v>249</v>
      </c>
      <c r="AD1402" s="319" t="s">
        <v>256</v>
      </c>
      <c r="AE1402" s="324">
        <v>43511.427083333336</v>
      </c>
      <c r="AF1402" s="317">
        <v>85000</v>
      </c>
      <c r="AG1402" s="263" t="s">
        <v>1862</v>
      </c>
      <c r="AH1402" s="263">
        <v>78124</v>
      </c>
      <c r="AI1402" s="263">
        <v>0</v>
      </c>
      <c r="AJ1402" s="263">
        <v>0</v>
      </c>
      <c r="AK1402" s="263" t="s">
        <v>249</v>
      </c>
      <c r="AL1402" s="263">
        <v>0</v>
      </c>
      <c r="AM1402" s="79"/>
      <c r="AN1402" s="79" t="s">
        <v>25</v>
      </c>
      <c r="AO1402" s="79" t="s">
        <v>249</v>
      </c>
      <c r="AP1402" s="263"/>
      <c r="AQ1402" s="263"/>
      <c r="AR1402"/>
    </row>
    <row r="1403" spans="1:44" s="64" customFormat="1" ht="15" customHeight="1">
      <c r="A1403" s="73" t="s">
        <v>245</v>
      </c>
      <c r="B1403" s="74">
        <v>18</v>
      </c>
      <c r="C1403" s="74" t="s">
        <v>623</v>
      </c>
      <c r="D1403" s="75">
        <v>43183</v>
      </c>
      <c r="E1403" s="75">
        <v>43195</v>
      </c>
      <c r="F1403" s="76">
        <v>13</v>
      </c>
      <c r="G1403" s="74">
        <v>3</v>
      </c>
      <c r="H1403" s="74">
        <v>2018</v>
      </c>
      <c r="I1403" s="74"/>
      <c r="J1403" s="77">
        <v>1000463990</v>
      </c>
      <c r="K1403" s="74" t="s">
        <v>1863</v>
      </c>
      <c r="L1403" s="74"/>
      <c r="M1403" s="74">
        <v>1038</v>
      </c>
      <c r="N1403" s="74" t="s">
        <v>248</v>
      </c>
      <c r="O1403" s="74" t="s">
        <v>477</v>
      </c>
      <c r="P1403" s="78">
        <v>52082.8</v>
      </c>
      <c r="Q1403" s="74"/>
      <c r="R1403" s="74"/>
      <c r="S1403" s="74"/>
      <c r="T1403" s="263"/>
      <c r="U1403" s="79"/>
      <c r="V1403" s="80" t="s">
        <v>256</v>
      </c>
      <c r="W1403" s="272"/>
      <c r="X1403" s="286">
        <v>43183</v>
      </c>
      <c r="Y1403" s="292"/>
      <c r="Z1403" s="292"/>
      <c r="AA1403" s="286">
        <v>43195</v>
      </c>
      <c r="AB1403" s="307">
        <v>14</v>
      </c>
      <c r="AC1403" s="263" t="s">
        <v>249</v>
      </c>
      <c r="AD1403" s="319" t="s">
        <v>256</v>
      </c>
      <c r="AE1403" s="324"/>
      <c r="AF1403" s="317">
        <v>0</v>
      </c>
      <c r="AG1403" s="263"/>
      <c r="AH1403" s="263"/>
      <c r="AI1403" s="263"/>
      <c r="AJ1403" s="313"/>
      <c r="AK1403" s="320"/>
      <c r="AL1403" s="357">
        <v>396669</v>
      </c>
      <c r="AM1403" s="79"/>
      <c r="AN1403" s="79"/>
      <c r="AO1403" s="79" t="s">
        <v>249</v>
      </c>
      <c r="AP1403" s="263" t="s">
        <v>1548</v>
      </c>
      <c r="AQ1403" s="263"/>
      <c r="AR1403"/>
    </row>
    <row r="1404" spans="1:44" s="64" customFormat="1" ht="15" customHeight="1">
      <c r="A1404" s="73" t="s">
        <v>245</v>
      </c>
      <c r="B1404" s="74">
        <v>18</v>
      </c>
      <c r="C1404" s="74" t="s">
        <v>623</v>
      </c>
      <c r="D1404" s="75">
        <v>42723</v>
      </c>
      <c r="E1404" s="75">
        <v>42732</v>
      </c>
      <c r="F1404" s="76">
        <v>10</v>
      </c>
      <c r="G1404" s="74">
        <v>12</v>
      </c>
      <c r="H1404" s="74">
        <v>2016</v>
      </c>
      <c r="I1404" s="74"/>
      <c r="J1404" s="77">
        <v>1000463990</v>
      </c>
      <c r="K1404" s="74" t="s">
        <v>1863</v>
      </c>
      <c r="L1404" s="74"/>
      <c r="M1404" s="74">
        <v>1046</v>
      </c>
      <c r="N1404" s="74" t="s">
        <v>274</v>
      </c>
      <c r="O1404" s="74" t="s">
        <v>477</v>
      </c>
      <c r="P1404" s="78">
        <v>344727.5</v>
      </c>
      <c r="Q1404" s="74"/>
      <c r="R1404" s="74"/>
      <c r="S1404" s="74"/>
      <c r="T1404" s="263"/>
      <c r="U1404" s="79"/>
      <c r="V1404" s="80" t="s">
        <v>256</v>
      </c>
      <c r="W1404" s="272"/>
      <c r="X1404" s="286">
        <v>42723</v>
      </c>
      <c r="Y1404" s="292"/>
      <c r="Z1404" s="292"/>
      <c r="AA1404" s="286">
        <v>42732</v>
      </c>
      <c r="AB1404" s="307">
        <v>10</v>
      </c>
      <c r="AC1404" s="263"/>
      <c r="AD1404" s="319" t="s">
        <v>256</v>
      </c>
      <c r="AE1404" s="324"/>
      <c r="AF1404" s="317">
        <v>425000</v>
      </c>
      <c r="AG1404" s="263"/>
      <c r="AH1404" s="263"/>
      <c r="AI1404" s="263"/>
      <c r="AJ1404" s="313" t="s">
        <v>1864</v>
      </c>
      <c r="AK1404" s="272">
        <v>43449</v>
      </c>
      <c r="AL1404" s="351">
        <v>234369</v>
      </c>
      <c r="AM1404" s="79"/>
      <c r="AN1404" s="79"/>
      <c r="AO1404" s="79" t="s">
        <v>249</v>
      </c>
      <c r="AP1404" s="263"/>
      <c r="AQ1404" s="263"/>
      <c r="AR1404"/>
    </row>
    <row r="1405" spans="1:44" s="64" customFormat="1" ht="15" customHeight="1">
      <c r="A1405" s="73" t="s">
        <v>245</v>
      </c>
      <c r="B1405" s="90">
        <v>18</v>
      </c>
      <c r="C1405" s="91" t="s">
        <v>623</v>
      </c>
      <c r="D1405" s="75">
        <v>42731</v>
      </c>
      <c r="E1405" s="75">
        <v>42734</v>
      </c>
      <c r="F1405" s="76">
        <v>4</v>
      </c>
      <c r="G1405" s="74">
        <v>12</v>
      </c>
      <c r="H1405" s="74">
        <v>2016</v>
      </c>
      <c r="I1405" s="91"/>
      <c r="J1405" s="92">
        <v>1000463990</v>
      </c>
      <c r="K1405" s="91" t="s">
        <v>1863</v>
      </c>
      <c r="L1405" s="91"/>
      <c r="M1405" s="91">
        <v>1046</v>
      </c>
      <c r="N1405" s="74" t="s">
        <v>274</v>
      </c>
      <c r="O1405" s="74" t="s">
        <v>477</v>
      </c>
      <c r="P1405" s="78"/>
      <c r="Q1405" s="74"/>
      <c r="R1405" s="74"/>
      <c r="S1405" s="91"/>
      <c r="T1405" s="263"/>
      <c r="U1405" s="93"/>
      <c r="V1405" s="80" t="s">
        <v>256</v>
      </c>
      <c r="W1405" s="272"/>
      <c r="X1405" s="286">
        <v>42731</v>
      </c>
      <c r="Y1405" s="294"/>
      <c r="Z1405" s="294"/>
      <c r="AA1405" s="286">
        <v>42734</v>
      </c>
      <c r="AB1405" s="307">
        <v>4</v>
      </c>
      <c r="AC1405" s="265"/>
      <c r="AD1405" s="319" t="s">
        <v>256</v>
      </c>
      <c r="AE1405" s="325"/>
      <c r="AF1405" s="317">
        <v>0</v>
      </c>
      <c r="AG1405" s="265"/>
      <c r="AH1405" s="330"/>
      <c r="AI1405" s="265"/>
      <c r="AJ1405" s="313">
        <v>2985</v>
      </c>
      <c r="AK1405" s="272">
        <v>43449</v>
      </c>
      <c r="AL1405" s="351">
        <v>73666</v>
      </c>
      <c r="AM1405" s="79"/>
      <c r="AN1405" s="93"/>
      <c r="AO1405" s="98" t="s">
        <v>249</v>
      </c>
      <c r="AP1405" s="263"/>
      <c r="AQ1405" s="263"/>
      <c r="AR1405"/>
    </row>
    <row r="1406" spans="1:44" s="64" customFormat="1" ht="14.1" customHeight="1">
      <c r="A1406" s="73" t="s">
        <v>245</v>
      </c>
      <c r="B1406" s="74">
        <v>18</v>
      </c>
      <c r="C1406" s="74" t="s">
        <v>623</v>
      </c>
      <c r="D1406" s="75">
        <v>42893</v>
      </c>
      <c r="E1406" s="75">
        <v>42896</v>
      </c>
      <c r="F1406" s="76">
        <v>4</v>
      </c>
      <c r="G1406" s="74">
        <v>6</v>
      </c>
      <c r="H1406" s="74">
        <v>2017</v>
      </c>
      <c r="I1406" s="74"/>
      <c r="J1406" s="77">
        <v>1000463990</v>
      </c>
      <c r="K1406" s="74" t="s">
        <v>1863</v>
      </c>
      <c r="L1406" s="74"/>
      <c r="M1406" s="74">
        <v>1046</v>
      </c>
      <c r="N1406" s="74" t="s">
        <v>274</v>
      </c>
      <c r="O1406" s="74" t="s">
        <v>477</v>
      </c>
      <c r="P1406" s="78">
        <v>73771.7</v>
      </c>
      <c r="Q1406" s="74"/>
      <c r="R1406" s="74"/>
      <c r="S1406" s="74"/>
      <c r="T1406" s="263"/>
      <c r="U1406" s="79"/>
      <c r="V1406" s="80" t="s">
        <v>256</v>
      </c>
      <c r="W1406" s="272"/>
      <c r="X1406" s="286">
        <v>42893</v>
      </c>
      <c r="Y1406" s="292"/>
      <c r="Z1406" s="292"/>
      <c r="AA1406" s="286">
        <v>42896</v>
      </c>
      <c r="AB1406" s="307">
        <v>4</v>
      </c>
      <c r="AC1406" s="263"/>
      <c r="AD1406" s="319" t="s">
        <v>256</v>
      </c>
      <c r="AE1406" s="324"/>
      <c r="AF1406" s="317">
        <v>85000</v>
      </c>
      <c r="AG1406" s="263"/>
      <c r="AH1406" s="263"/>
      <c r="AI1406" s="263"/>
      <c r="AJ1406" s="313" t="s">
        <v>1864</v>
      </c>
      <c r="AK1406" s="272">
        <v>43449</v>
      </c>
      <c r="AL1406" s="351">
        <v>104164</v>
      </c>
      <c r="AM1406" s="79"/>
      <c r="AN1406" s="79"/>
      <c r="AO1406" s="79" t="s">
        <v>249</v>
      </c>
      <c r="AP1406" s="263"/>
      <c r="AQ1406" s="263"/>
      <c r="AR1406"/>
    </row>
    <row r="1407" spans="1:44" s="64" customFormat="1" ht="14.1" customHeight="1">
      <c r="A1407" s="73" t="s">
        <v>245</v>
      </c>
      <c r="B1407" s="74">
        <v>18</v>
      </c>
      <c r="C1407" s="74" t="s">
        <v>623</v>
      </c>
      <c r="D1407" s="75">
        <v>42760</v>
      </c>
      <c r="E1407" s="75">
        <v>42762</v>
      </c>
      <c r="F1407" s="76">
        <v>3</v>
      </c>
      <c r="G1407" s="74">
        <v>1</v>
      </c>
      <c r="H1407" s="74">
        <v>2017</v>
      </c>
      <c r="I1407" s="74"/>
      <c r="J1407" s="77">
        <v>1000463990</v>
      </c>
      <c r="K1407" s="74" t="s">
        <v>1863</v>
      </c>
      <c r="L1407" s="74"/>
      <c r="M1407" s="74">
        <v>1046</v>
      </c>
      <c r="N1407" s="74" t="s">
        <v>274</v>
      </c>
      <c r="O1407" s="74" t="s">
        <v>477</v>
      </c>
      <c r="P1407" s="78">
        <v>298763.8333</v>
      </c>
      <c r="Q1407" s="74"/>
      <c r="R1407" s="74"/>
      <c r="S1407" s="74"/>
      <c r="T1407" s="263"/>
      <c r="U1407" s="79"/>
      <c r="V1407" s="80" t="s">
        <v>256</v>
      </c>
      <c r="W1407" s="272"/>
      <c r="X1407" s="286">
        <v>42760</v>
      </c>
      <c r="Y1407" s="292"/>
      <c r="Z1407" s="292"/>
      <c r="AA1407" s="286">
        <v>42762</v>
      </c>
      <c r="AB1407" s="307">
        <v>3</v>
      </c>
      <c r="AC1407" s="263"/>
      <c r="AD1407" s="319" t="s">
        <v>256</v>
      </c>
      <c r="AE1407" s="324"/>
      <c r="AF1407" s="317">
        <v>368333</v>
      </c>
      <c r="AG1407" s="263"/>
      <c r="AH1407" s="263"/>
      <c r="AI1407" s="263"/>
      <c r="AJ1407" s="313">
        <v>2264</v>
      </c>
      <c r="AK1407" s="272">
        <v>42809</v>
      </c>
      <c r="AL1407" s="351">
        <v>341412</v>
      </c>
      <c r="AM1407" s="79"/>
      <c r="AN1407" s="79"/>
      <c r="AO1407" s="79" t="s">
        <v>249</v>
      </c>
      <c r="AP1407" s="263"/>
      <c r="AQ1407" s="263"/>
      <c r="AR1407"/>
    </row>
    <row r="1408" spans="1:44" s="64" customFormat="1" ht="14.1" customHeight="1">
      <c r="A1408" s="73" t="s">
        <v>245</v>
      </c>
      <c r="B1408" s="74">
        <v>18</v>
      </c>
      <c r="C1408" s="74" t="s">
        <v>623</v>
      </c>
      <c r="D1408" s="75">
        <v>42810</v>
      </c>
      <c r="E1408" s="75">
        <v>42965</v>
      </c>
      <c r="F1408" s="76">
        <v>156</v>
      </c>
      <c r="G1408" s="74">
        <v>3</v>
      </c>
      <c r="H1408" s="74">
        <v>2017</v>
      </c>
      <c r="I1408" s="74"/>
      <c r="J1408" s="77">
        <v>1000463990</v>
      </c>
      <c r="K1408" s="74" t="s">
        <v>1863</v>
      </c>
      <c r="L1408" s="74"/>
      <c r="M1408" s="74">
        <v>1038</v>
      </c>
      <c r="N1408" s="74" t="s">
        <v>248</v>
      </c>
      <c r="O1408" s="74" t="s">
        <v>477</v>
      </c>
      <c r="P1408" s="78">
        <v>26041.4</v>
      </c>
      <c r="Q1408" s="74"/>
      <c r="R1408" s="74"/>
      <c r="S1408" s="74"/>
      <c r="T1408" s="263"/>
      <c r="U1408" s="79"/>
      <c r="V1408" s="80" t="s">
        <v>256</v>
      </c>
      <c r="W1408" s="272"/>
      <c r="X1408" s="286">
        <v>42810</v>
      </c>
      <c r="Y1408" s="292"/>
      <c r="Z1408" s="292"/>
      <c r="AA1408" s="286">
        <v>42965</v>
      </c>
      <c r="AB1408" s="307">
        <v>3</v>
      </c>
      <c r="AC1408" s="263"/>
      <c r="AD1408" s="319" t="s">
        <v>256</v>
      </c>
      <c r="AE1408" s="324"/>
      <c r="AF1408" s="317">
        <v>0</v>
      </c>
      <c r="AG1408" s="263"/>
      <c r="AH1408" s="263"/>
      <c r="AI1408" s="263"/>
      <c r="AJ1408" s="346">
        <v>2264</v>
      </c>
      <c r="AK1408" s="272">
        <v>42809</v>
      </c>
      <c r="AL1408" s="351">
        <v>22991</v>
      </c>
      <c r="AM1408" s="79"/>
      <c r="AN1408" s="79"/>
      <c r="AO1408" s="79" t="s">
        <v>249</v>
      </c>
      <c r="AP1408" s="263"/>
      <c r="AQ1408" s="263"/>
      <c r="AR1408"/>
    </row>
    <row r="1409" spans="1:44" s="64" customFormat="1" ht="14.1" customHeight="1">
      <c r="A1409" s="73" t="s">
        <v>245</v>
      </c>
      <c r="B1409" s="74">
        <v>18</v>
      </c>
      <c r="C1409" s="74" t="s">
        <v>623</v>
      </c>
      <c r="D1409" s="75">
        <v>42858</v>
      </c>
      <c r="E1409" s="75">
        <v>42921</v>
      </c>
      <c r="F1409" s="76">
        <v>64</v>
      </c>
      <c r="G1409" s="74">
        <v>5</v>
      </c>
      <c r="H1409" s="74">
        <v>2017</v>
      </c>
      <c r="I1409" s="74"/>
      <c r="J1409" s="77">
        <v>1000463990</v>
      </c>
      <c r="K1409" s="74" t="s">
        <v>1863</v>
      </c>
      <c r="L1409" s="74"/>
      <c r="M1409" s="74">
        <v>1046</v>
      </c>
      <c r="N1409" s="74" t="s">
        <v>274</v>
      </c>
      <c r="O1409" s="74" t="s">
        <v>477</v>
      </c>
      <c r="P1409" s="78">
        <v>73771.7</v>
      </c>
      <c r="Q1409" s="74"/>
      <c r="R1409" s="74"/>
      <c r="S1409" s="74"/>
      <c r="T1409" s="263"/>
      <c r="U1409" s="79"/>
      <c r="V1409" s="80" t="s">
        <v>256</v>
      </c>
      <c r="W1409" s="272"/>
      <c r="X1409" s="286">
        <v>42858</v>
      </c>
      <c r="Y1409" s="292"/>
      <c r="Z1409" s="292"/>
      <c r="AA1409" s="286">
        <v>42921</v>
      </c>
      <c r="AB1409" s="307">
        <v>3</v>
      </c>
      <c r="AC1409" s="263"/>
      <c r="AD1409" s="319" t="s">
        <v>256</v>
      </c>
      <c r="AE1409" s="324"/>
      <c r="AF1409" s="317">
        <v>85000</v>
      </c>
      <c r="AG1409" s="263"/>
      <c r="AH1409" s="263"/>
      <c r="AI1409" s="263"/>
      <c r="AJ1409" s="313" t="s">
        <v>1864</v>
      </c>
      <c r="AK1409" s="272">
        <v>43449</v>
      </c>
      <c r="AL1409" s="351">
        <v>52082</v>
      </c>
      <c r="AM1409" s="79"/>
      <c r="AN1409" s="79"/>
      <c r="AO1409" s="79" t="s">
        <v>249</v>
      </c>
      <c r="AP1409" s="263"/>
      <c r="AQ1409" s="263"/>
      <c r="AR1409"/>
    </row>
    <row r="1410" spans="1:44" s="64" customFormat="1" ht="14.1" customHeight="1">
      <c r="A1410" s="73" t="s">
        <v>245</v>
      </c>
      <c r="B1410" s="74">
        <v>18</v>
      </c>
      <c r="C1410" s="74" t="s">
        <v>623</v>
      </c>
      <c r="D1410" s="75">
        <v>42863</v>
      </c>
      <c r="E1410" s="75">
        <v>42863</v>
      </c>
      <c r="F1410" s="76">
        <v>1</v>
      </c>
      <c r="G1410" s="74">
        <v>5</v>
      </c>
      <c r="H1410" s="74">
        <v>2017</v>
      </c>
      <c r="I1410" s="74"/>
      <c r="J1410" s="77">
        <v>1000463990</v>
      </c>
      <c r="K1410" s="74" t="s">
        <v>1863</v>
      </c>
      <c r="L1410" s="74"/>
      <c r="M1410" s="74">
        <v>1046</v>
      </c>
      <c r="N1410" s="74" t="s">
        <v>274</v>
      </c>
      <c r="O1410" s="74" t="s">
        <v>477</v>
      </c>
      <c r="P1410" s="78">
        <v>344727.5</v>
      </c>
      <c r="Q1410" s="74"/>
      <c r="R1410" s="74"/>
      <c r="S1410" s="74"/>
      <c r="T1410" s="263"/>
      <c r="U1410" s="79"/>
      <c r="V1410" s="80" t="s">
        <v>256</v>
      </c>
      <c r="W1410" s="263"/>
      <c r="X1410" s="287">
        <v>42863</v>
      </c>
      <c r="Y1410" s="292"/>
      <c r="Z1410" s="292"/>
      <c r="AA1410" s="287">
        <v>42863</v>
      </c>
      <c r="AB1410" s="307">
        <v>1</v>
      </c>
      <c r="AC1410" s="263"/>
      <c r="AD1410" s="319" t="s">
        <v>256</v>
      </c>
      <c r="AE1410" s="324"/>
      <c r="AF1410" s="317">
        <v>425000</v>
      </c>
      <c r="AG1410" s="263"/>
      <c r="AH1410" s="263"/>
      <c r="AI1410" s="263"/>
      <c r="AJ1410" s="263"/>
      <c r="AK1410" s="263"/>
      <c r="AL1410" s="263"/>
      <c r="AM1410" s="79"/>
      <c r="AN1410" s="79"/>
      <c r="AO1410" s="79" t="s">
        <v>249</v>
      </c>
      <c r="AP1410" s="263"/>
      <c r="AQ1410" s="263"/>
      <c r="AR1410"/>
    </row>
    <row r="1411" spans="1:44" s="64" customFormat="1" ht="14.1" customHeight="1">
      <c r="A1411" s="73" t="s">
        <v>245</v>
      </c>
      <c r="B1411" s="74">
        <v>18</v>
      </c>
      <c r="C1411" s="74" t="s">
        <v>623</v>
      </c>
      <c r="D1411" s="75">
        <v>42906</v>
      </c>
      <c r="E1411" s="75">
        <v>42908</v>
      </c>
      <c r="F1411" s="76">
        <v>3</v>
      </c>
      <c r="G1411" s="74">
        <v>6</v>
      </c>
      <c r="H1411" s="74">
        <v>2017</v>
      </c>
      <c r="I1411" s="74"/>
      <c r="J1411" s="77">
        <v>1000463990</v>
      </c>
      <c r="K1411" s="74" t="s">
        <v>1863</v>
      </c>
      <c r="L1411" s="74"/>
      <c r="M1411" s="74">
        <v>1046</v>
      </c>
      <c r="N1411" s="74" t="s">
        <v>274</v>
      </c>
      <c r="O1411" s="74" t="s">
        <v>477</v>
      </c>
      <c r="P1411" s="78">
        <v>73771.7</v>
      </c>
      <c r="Q1411" s="74"/>
      <c r="R1411" s="74"/>
      <c r="S1411" s="74"/>
      <c r="T1411" s="263"/>
      <c r="U1411" s="79"/>
      <c r="V1411" s="80" t="s">
        <v>256</v>
      </c>
      <c r="W1411" s="272"/>
      <c r="X1411" s="286">
        <v>42906</v>
      </c>
      <c r="Y1411" s="292"/>
      <c r="Z1411" s="292"/>
      <c r="AA1411" s="286">
        <v>42908</v>
      </c>
      <c r="AB1411" s="307">
        <v>3</v>
      </c>
      <c r="AC1411" s="263"/>
      <c r="AD1411" s="319" t="s">
        <v>256</v>
      </c>
      <c r="AE1411" s="324"/>
      <c r="AF1411" s="317">
        <v>85000</v>
      </c>
      <c r="AG1411" s="263"/>
      <c r="AH1411" s="263"/>
      <c r="AI1411" s="263"/>
      <c r="AJ1411" s="313" t="s">
        <v>1864</v>
      </c>
      <c r="AK1411" s="272">
        <v>43449</v>
      </c>
      <c r="AL1411" s="351">
        <v>52082</v>
      </c>
      <c r="AM1411" s="79"/>
      <c r="AN1411" s="79"/>
      <c r="AO1411" s="79" t="s">
        <v>249</v>
      </c>
      <c r="AP1411" s="263"/>
      <c r="AQ1411" s="263"/>
      <c r="AR1411"/>
    </row>
    <row r="1412" spans="1:44" s="64" customFormat="1" ht="14.1" customHeight="1">
      <c r="A1412" s="73" t="s">
        <v>245</v>
      </c>
      <c r="B1412" s="74">
        <v>18</v>
      </c>
      <c r="C1412" s="74" t="s">
        <v>623</v>
      </c>
      <c r="D1412" s="75">
        <v>42963</v>
      </c>
      <c r="E1412" s="75">
        <v>42965</v>
      </c>
      <c r="F1412" s="76">
        <v>3</v>
      </c>
      <c r="G1412" s="74">
        <v>8</v>
      </c>
      <c r="H1412" s="74">
        <v>2017</v>
      </c>
      <c r="I1412" s="74"/>
      <c r="J1412" s="77">
        <v>1000463990</v>
      </c>
      <c r="K1412" s="74" t="s">
        <v>1863</v>
      </c>
      <c r="L1412" s="74"/>
      <c r="M1412" s="74">
        <v>1038</v>
      </c>
      <c r="N1412" s="74" t="s">
        <v>248</v>
      </c>
      <c r="O1412" s="74" t="s">
        <v>477</v>
      </c>
      <c r="P1412" s="78">
        <v>45963.666599999997</v>
      </c>
      <c r="Q1412" s="74"/>
      <c r="R1412" s="74"/>
      <c r="S1412" s="74"/>
      <c r="T1412" s="263"/>
      <c r="U1412" s="79"/>
      <c r="V1412" s="80" t="s">
        <v>256</v>
      </c>
      <c r="W1412" s="273"/>
      <c r="X1412" s="286">
        <v>42963</v>
      </c>
      <c r="Y1412" s="292"/>
      <c r="Z1412" s="292"/>
      <c r="AA1412" s="286">
        <v>42965</v>
      </c>
      <c r="AB1412" s="307">
        <v>3</v>
      </c>
      <c r="AC1412" s="263" t="s">
        <v>249</v>
      </c>
      <c r="AD1412" s="319" t="s">
        <v>256</v>
      </c>
      <c r="AE1412" s="324"/>
      <c r="AF1412" s="317">
        <v>56667</v>
      </c>
      <c r="AG1412" s="263"/>
      <c r="AH1412" s="263"/>
      <c r="AI1412" s="263"/>
      <c r="AJ1412" s="347">
        <v>2909</v>
      </c>
      <c r="AK1412" s="348">
        <v>43358</v>
      </c>
      <c r="AL1412" s="351">
        <v>28333</v>
      </c>
      <c r="AM1412" s="79"/>
      <c r="AN1412" s="79"/>
      <c r="AO1412" s="79" t="s">
        <v>249</v>
      </c>
      <c r="AP1412" s="263"/>
      <c r="AQ1412" s="263"/>
      <c r="AR1412"/>
    </row>
    <row r="1413" spans="1:44" s="64" customFormat="1" ht="14.1" customHeight="1">
      <c r="A1413" s="73" t="s">
        <v>245</v>
      </c>
      <c r="B1413" s="90">
        <v>18</v>
      </c>
      <c r="C1413" s="91" t="s">
        <v>623</v>
      </c>
      <c r="D1413" s="75">
        <v>42836</v>
      </c>
      <c r="E1413" s="75">
        <v>42837</v>
      </c>
      <c r="F1413" s="76">
        <v>2</v>
      </c>
      <c r="G1413" s="74">
        <v>4</v>
      </c>
      <c r="H1413" s="74">
        <v>2017</v>
      </c>
      <c r="I1413" s="91"/>
      <c r="J1413" s="92">
        <v>1000463990</v>
      </c>
      <c r="K1413" s="91" t="s">
        <v>1863</v>
      </c>
      <c r="L1413" s="91"/>
      <c r="M1413" s="91">
        <v>1046</v>
      </c>
      <c r="N1413" s="74" t="s">
        <v>274</v>
      </c>
      <c r="O1413" s="74" t="s">
        <v>477</v>
      </c>
      <c r="P1413" s="78"/>
      <c r="Q1413" s="74"/>
      <c r="R1413" s="74"/>
      <c r="S1413" s="91"/>
      <c r="T1413" s="263"/>
      <c r="U1413" s="93"/>
      <c r="V1413" s="80" t="s">
        <v>256</v>
      </c>
      <c r="W1413" s="272"/>
      <c r="X1413" s="286">
        <v>42836</v>
      </c>
      <c r="Y1413" s="294"/>
      <c r="Z1413" s="294"/>
      <c r="AA1413" s="286">
        <v>42837</v>
      </c>
      <c r="AB1413" s="307">
        <v>2</v>
      </c>
      <c r="AC1413" s="265"/>
      <c r="AD1413" s="319" t="s">
        <v>256</v>
      </c>
      <c r="AE1413" s="325"/>
      <c r="AF1413" s="317">
        <v>0</v>
      </c>
      <c r="AG1413" s="265"/>
      <c r="AH1413" s="330"/>
      <c r="AI1413" s="265"/>
      <c r="AJ1413" s="313"/>
      <c r="AK1413" s="349"/>
      <c r="AL1413" s="357">
        <v>56666.666666666664</v>
      </c>
      <c r="AM1413" s="79"/>
      <c r="AN1413" s="93"/>
      <c r="AO1413" s="98" t="s">
        <v>249</v>
      </c>
      <c r="AP1413" s="263" t="s">
        <v>1548</v>
      </c>
      <c r="AQ1413" s="263"/>
      <c r="AR1413"/>
    </row>
    <row r="1414" spans="1:44" s="64" customFormat="1" ht="14.1" customHeight="1">
      <c r="A1414" s="73" t="s">
        <v>245</v>
      </c>
      <c r="B1414" s="74">
        <v>18</v>
      </c>
      <c r="C1414" s="74" t="s">
        <v>623</v>
      </c>
      <c r="D1414" s="75">
        <v>42942</v>
      </c>
      <c r="E1414" s="75">
        <v>42943</v>
      </c>
      <c r="F1414" s="76">
        <v>2</v>
      </c>
      <c r="G1414" s="74">
        <v>7</v>
      </c>
      <c r="H1414" s="74">
        <v>2017</v>
      </c>
      <c r="I1414" s="74"/>
      <c r="J1414" s="77">
        <v>1000463990</v>
      </c>
      <c r="K1414" s="74" t="s">
        <v>1863</v>
      </c>
      <c r="L1414" s="74"/>
      <c r="M1414" s="74">
        <v>1046</v>
      </c>
      <c r="N1414" s="74" t="s">
        <v>274</v>
      </c>
      <c r="O1414" s="74" t="s">
        <v>477</v>
      </c>
      <c r="P1414" s="78">
        <v>122952.8333</v>
      </c>
      <c r="Q1414" s="74"/>
      <c r="R1414" s="74"/>
      <c r="S1414" s="74"/>
      <c r="T1414" s="263"/>
      <c r="U1414" s="79"/>
      <c r="V1414" s="80" t="s">
        <v>256</v>
      </c>
      <c r="W1414" s="273"/>
      <c r="X1414" s="286">
        <v>42942</v>
      </c>
      <c r="Y1414" s="292"/>
      <c r="Z1414" s="292"/>
      <c r="AA1414" s="286">
        <v>42943</v>
      </c>
      <c r="AB1414" s="307">
        <v>2</v>
      </c>
      <c r="AC1414" s="263"/>
      <c r="AD1414" s="319" t="s">
        <v>256</v>
      </c>
      <c r="AE1414" s="324"/>
      <c r="AF1414" s="317">
        <v>141667</v>
      </c>
      <c r="AG1414" s="263"/>
      <c r="AH1414" s="263"/>
      <c r="AI1414" s="263"/>
      <c r="AJ1414" s="308">
        <v>2909</v>
      </c>
      <c r="AK1414" s="348">
        <v>43358</v>
      </c>
      <c r="AL1414" s="351">
        <v>28333</v>
      </c>
      <c r="AM1414" s="79"/>
      <c r="AN1414" s="79"/>
      <c r="AO1414" s="79" t="s">
        <v>249</v>
      </c>
      <c r="AP1414" s="263"/>
      <c r="AQ1414" s="263"/>
      <c r="AR1414"/>
    </row>
    <row r="1415" spans="1:44" s="64" customFormat="1" ht="14.1" customHeight="1">
      <c r="A1415" s="73" t="s">
        <v>245</v>
      </c>
      <c r="B1415" s="74">
        <v>18</v>
      </c>
      <c r="C1415" s="74" t="s">
        <v>623</v>
      </c>
      <c r="D1415" s="75">
        <v>42956</v>
      </c>
      <c r="E1415" s="75">
        <v>42957</v>
      </c>
      <c r="F1415" s="76">
        <v>2</v>
      </c>
      <c r="G1415" s="74">
        <v>8</v>
      </c>
      <c r="H1415" s="74">
        <v>2017</v>
      </c>
      <c r="I1415" s="74"/>
      <c r="J1415" s="77">
        <v>1000463990</v>
      </c>
      <c r="K1415" s="74" t="s">
        <v>1863</v>
      </c>
      <c r="L1415" s="74"/>
      <c r="M1415" s="74">
        <v>1046</v>
      </c>
      <c r="N1415" s="74" t="s">
        <v>274</v>
      </c>
      <c r="O1415" s="74" t="s">
        <v>477</v>
      </c>
      <c r="P1415" s="78">
        <v>49181.133300000001</v>
      </c>
      <c r="Q1415" s="74"/>
      <c r="R1415" s="74"/>
      <c r="S1415" s="74"/>
      <c r="T1415" s="263"/>
      <c r="U1415" s="79"/>
      <c r="V1415" s="80" t="s">
        <v>256</v>
      </c>
      <c r="W1415" s="273"/>
      <c r="X1415" s="286">
        <v>42956</v>
      </c>
      <c r="Y1415" s="292"/>
      <c r="Z1415" s="292"/>
      <c r="AA1415" s="286">
        <v>42957</v>
      </c>
      <c r="AB1415" s="307">
        <v>2</v>
      </c>
      <c r="AC1415" s="263"/>
      <c r="AD1415" s="319" t="s">
        <v>256</v>
      </c>
      <c r="AE1415" s="324"/>
      <c r="AF1415" s="317">
        <v>56667</v>
      </c>
      <c r="AG1415" s="263"/>
      <c r="AH1415" s="263"/>
      <c r="AI1415" s="263"/>
      <c r="AJ1415" s="347">
        <v>2909</v>
      </c>
      <c r="AK1415" s="348">
        <v>43358</v>
      </c>
      <c r="AL1415" s="351">
        <v>56667</v>
      </c>
      <c r="AM1415" s="79"/>
      <c r="AN1415" s="79"/>
      <c r="AO1415" s="79" t="s">
        <v>249</v>
      </c>
      <c r="AP1415" s="263"/>
      <c r="AQ1415" s="263"/>
      <c r="AR1415"/>
    </row>
    <row r="1416" spans="1:44" s="64" customFormat="1" ht="14.1" customHeight="1">
      <c r="A1416" s="73" t="s">
        <v>245</v>
      </c>
      <c r="B1416" s="74">
        <v>18</v>
      </c>
      <c r="C1416" s="74" t="s">
        <v>623</v>
      </c>
      <c r="D1416" s="75">
        <v>43016</v>
      </c>
      <c r="E1416" s="75">
        <v>43017</v>
      </c>
      <c r="F1416" s="76">
        <v>2</v>
      </c>
      <c r="G1416" s="74">
        <v>10</v>
      </c>
      <c r="H1416" s="74">
        <v>2017</v>
      </c>
      <c r="I1416" s="74"/>
      <c r="J1416" s="77">
        <v>1000463990</v>
      </c>
      <c r="K1416" s="74" t="s">
        <v>1863</v>
      </c>
      <c r="L1416" s="74"/>
      <c r="M1416" s="74">
        <v>1045</v>
      </c>
      <c r="N1416" s="74" t="s">
        <v>255</v>
      </c>
      <c r="O1416" s="74" t="s">
        <v>477</v>
      </c>
      <c r="P1416" s="78">
        <v>22981.833299999998</v>
      </c>
      <c r="Q1416" s="74"/>
      <c r="R1416" s="74"/>
      <c r="S1416" s="74"/>
      <c r="T1416" s="263"/>
      <c r="U1416" s="79"/>
      <c r="V1416" s="80" t="s">
        <v>256</v>
      </c>
      <c r="W1416" s="273"/>
      <c r="X1416" s="286">
        <v>43016</v>
      </c>
      <c r="Y1416" s="292"/>
      <c r="Z1416" s="292"/>
      <c r="AA1416" s="286">
        <v>43017</v>
      </c>
      <c r="AB1416" s="307">
        <v>2</v>
      </c>
      <c r="AC1416" s="263" t="s">
        <v>249</v>
      </c>
      <c r="AD1416" s="319" t="s">
        <v>256</v>
      </c>
      <c r="AE1416" s="324"/>
      <c r="AF1416" s="317">
        <v>28333</v>
      </c>
      <c r="AG1416" s="263"/>
      <c r="AH1416" s="263"/>
      <c r="AI1416" s="263"/>
      <c r="AJ1416" s="347">
        <v>2909</v>
      </c>
      <c r="AK1416" s="348">
        <v>43358</v>
      </c>
      <c r="AL1416" s="351">
        <v>56666</v>
      </c>
      <c r="AM1416" s="79"/>
      <c r="AN1416" s="79"/>
      <c r="AO1416" s="79" t="s">
        <v>249</v>
      </c>
      <c r="AP1416" s="263"/>
      <c r="AQ1416" s="263"/>
      <c r="AR1416"/>
    </row>
    <row r="1417" spans="1:44" s="64" customFormat="1" ht="14.1" customHeight="1">
      <c r="A1417" s="73" t="s">
        <v>245</v>
      </c>
      <c r="B1417" s="74">
        <v>18</v>
      </c>
      <c r="C1417" s="74" t="s">
        <v>623</v>
      </c>
      <c r="D1417" s="75">
        <v>43039</v>
      </c>
      <c r="E1417" s="75">
        <v>43040</v>
      </c>
      <c r="F1417" s="76">
        <v>2</v>
      </c>
      <c r="G1417" s="74">
        <v>10</v>
      </c>
      <c r="H1417" s="74">
        <v>2017</v>
      </c>
      <c r="I1417" s="74"/>
      <c r="J1417" s="77">
        <v>1000463990</v>
      </c>
      <c r="K1417" s="74" t="s">
        <v>1863</v>
      </c>
      <c r="L1417" s="74"/>
      <c r="M1417" s="74">
        <v>1046</v>
      </c>
      <c r="N1417" s="74" t="s">
        <v>274</v>
      </c>
      <c r="O1417" s="74" t="s">
        <v>477</v>
      </c>
      <c r="P1417" s="78">
        <v>73771.7</v>
      </c>
      <c r="Q1417" s="74"/>
      <c r="R1417" s="74"/>
      <c r="S1417" s="74"/>
      <c r="T1417" s="263"/>
      <c r="U1417" s="79"/>
      <c r="V1417" s="80" t="s">
        <v>256</v>
      </c>
      <c r="W1417" s="272"/>
      <c r="X1417" s="286">
        <v>43039</v>
      </c>
      <c r="Y1417" s="292"/>
      <c r="Z1417" s="292"/>
      <c r="AA1417" s="286">
        <v>43040</v>
      </c>
      <c r="AB1417" s="307">
        <v>2</v>
      </c>
      <c r="AC1417" s="263" t="s">
        <v>249</v>
      </c>
      <c r="AD1417" s="319" t="s">
        <v>256</v>
      </c>
      <c r="AE1417" s="324"/>
      <c r="AF1417" s="317">
        <v>85000</v>
      </c>
      <c r="AG1417" s="263"/>
      <c r="AH1417" s="263"/>
      <c r="AI1417" s="263"/>
      <c r="AJ1417" s="313" t="s">
        <v>1864</v>
      </c>
      <c r="AK1417" s="272">
        <v>43449</v>
      </c>
      <c r="AL1417" s="351">
        <v>28333</v>
      </c>
      <c r="AM1417" s="79"/>
      <c r="AN1417" s="79"/>
      <c r="AO1417" s="79" t="s">
        <v>249</v>
      </c>
      <c r="AP1417" s="263"/>
      <c r="AQ1417" s="263"/>
      <c r="AR1417"/>
    </row>
    <row r="1418" spans="1:44" s="64" customFormat="1" ht="14.1" customHeight="1">
      <c r="A1418" s="73" t="s">
        <v>245</v>
      </c>
      <c r="B1418" s="74">
        <v>18</v>
      </c>
      <c r="C1418" s="74" t="s">
        <v>623</v>
      </c>
      <c r="D1418" s="75">
        <v>43066</v>
      </c>
      <c r="E1418" s="75">
        <v>43068</v>
      </c>
      <c r="F1418" s="76">
        <v>3</v>
      </c>
      <c r="G1418" s="74">
        <v>11</v>
      </c>
      <c r="H1418" s="74">
        <v>2017</v>
      </c>
      <c r="I1418" s="74"/>
      <c r="J1418" s="77">
        <v>1000463990</v>
      </c>
      <c r="K1418" s="74" t="s">
        <v>1863</v>
      </c>
      <c r="L1418" s="74"/>
      <c r="M1418" s="74">
        <v>1046</v>
      </c>
      <c r="N1418" s="74" t="s">
        <v>274</v>
      </c>
      <c r="O1418" s="74" t="s">
        <v>477</v>
      </c>
      <c r="P1418" s="78">
        <v>49181.133300000001</v>
      </c>
      <c r="Q1418" s="74"/>
      <c r="R1418" s="74"/>
      <c r="S1418" s="74"/>
      <c r="T1418" s="263"/>
      <c r="U1418" s="79"/>
      <c r="V1418" s="80" t="s">
        <v>256</v>
      </c>
      <c r="W1418" s="273"/>
      <c r="X1418" s="286">
        <v>43066</v>
      </c>
      <c r="Y1418" s="292"/>
      <c r="Z1418" s="292"/>
      <c r="AA1418" s="286">
        <v>43068</v>
      </c>
      <c r="AB1418" s="307">
        <v>2</v>
      </c>
      <c r="AC1418" s="263" t="s">
        <v>249</v>
      </c>
      <c r="AD1418" s="319" t="s">
        <v>256</v>
      </c>
      <c r="AE1418" s="324"/>
      <c r="AF1418" s="317">
        <v>56667</v>
      </c>
      <c r="AG1418" s="263"/>
      <c r="AH1418" s="263"/>
      <c r="AI1418" s="263"/>
      <c r="AJ1418" s="308">
        <v>2909</v>
      </c>
      <c r="AK1418" s="348">
        <v>43358</v>
      </c>
      <c r="AL1418" s="351">
        <v>56667</v>
      </c>
      <c r="AM1418" s="79"/>
      <c r="AN1418" s="79"/>
      <c r="AO1418" s="79" t="s">
        <v>249</v>
      </c>
      <c r="AP1418" s="263"/>
      <c r="AQ1418" s="263"/>
      <c r="AR1418"/>
    </row>
    <row r="1419" spans="1:44" s="64" customFormat="1" ht="14.1" customHeight="1">
      <c r="A1419" s="73" t="s">
        <v>245</v>
      </c>
      <c r="B1419" s="74">
        <v>18</v>
      </c>
      <c r="C1419" s="74" t="s">
        <v>623</v>
      </c>
      <c r="D1419" s="75">
        <v>43075</v>
      </c>
      <c r="E1419" s="75">
        <v>43076</v>
      </c>
      <c r="F1419" s="76">
        <v>2</v>
      </c>
      <c r="G1419" s="74">
        <v>12</v>
      </c>
      <c r="H1419" s="74">
        <v>2017</v>
      </c>
      <c r="I1419" s="74"/>
      <c r="J1419" s="77">
        <v>1000463990</v>
      </c>
      <c r="K1419" s="74" t="s">
        <v>1863</v>
      </c>
      <c r="L1419" s="74"/>
      <c r="M1419" s="74">
        <v>1046</v>
      </c>
      <c r="N1419" s="74" t="s">
        <v>274</v>
      </c>
      <c r="O1419" s="74" t="s">
        <v>477</v>
      </c>
      <c r="P1419" s="78">
        <v>49181.133300000001</v>
      </c>
      <c r="Q1419" s="74"/>
      <c r="R1419" s="74"/>
      <c r="S1419" s="74"/>
      <c r="T1419" s="263"/>
      <c r="U1419" s="79"/>
      <c r="V1419" s="80" t="s">
        <v>256</v>
      </c>
      <c r="W1419" s="273"/>
      <c r="X1419" s="286">
        <v>43075</v>
      </c>
      <c r="Y1419" s="292"/>
      <c r="Z1419" s="292"/>
      <c r="AA1419" s="286">
        <v>43076</v>
      </c>
      <c r="AB1419" s="307">
        <v>2</v>
      </c>
      <c r="AC1419" s="263" t="s">
        <v>249</v>
      </c>
      <c r="AD1419" s="319" t="s">
        <v>256</v>
      </c>
      <c r="AE1419" s="324"/>
      <c r="AF1419" s="317">
        <v>0</v>
      </c>
      <c r="AG1419" s="263"/>
      <c r="AH1419" s="263"/>
      <c r="AI1419" s="263"/>
      <c r="AJ1419" s="347">
        <v>2909</v>
      </c>
      <c r="AK1419" s="348">
        <v>43358</v>
      </c>
      <c r="AL1419" s="351">
        <v>56667</v>
      </c>
      <c r="AM1419" s="79"/>
      <c r="AN1419" s="79"/>
      <c r="AO1419" s="79"/>
      <c r="AP1419" s="263"/>
      <c r="AQ1419" s="263"/>
      <c r="AR1419"/>
    </row>
    <row r="1420" spans="1:44" s="64" customFormat="1" ht="14.1" customHeight="1">
      <c r="A1420" s="73" t="s">
        <v>245</v>
      </c>
      <c r="B1420" s="74">
        <v>18</v>
      </c>
      <c r="C1420" s="74" t="s">
        <v>623</v>
      </c>
      <c r="D1420" s="75">
        <v>43133</v>
      </c>
      <c r="E1420" s="75">
        <v>43134</v>
      </c>
      <c r="F1420" s="76">
        <v>2</v>
      </c>
      <c r="G1420" s="74">
        <v>2</v>
      </c>
      <c r="H1420" s="74">
        <v>2018</v>
      </c>
      <c r="I1420" s="74"/>
      <c r="J1420" s="77">
        <v>1000463990</v>
      </c>
      <c r="K1420" s="74" t="s">
        <v>1863</v>
      </c>
      <c r="L1420" s="74"/>
      <c r="M1420" s="74">
        <v>1046</v>
      </c>
      <c r="N1420" s="74" t="s">
        <v>274</v>
      </c>
      <c r="O1420" s="74" t="s">
        <v>477</v>
      </c>
      <c r="P1420" s="78">
        <v>245905.6666</v>
      </c>
      <c r="Q1420" s="74"/>
      <c r="R1420" s="74"/>
      <c r="S1420" s="74"/>
      <c r="T1420" s="263"/>
      <c r="U1420" s="79"/>
      <c r="V1420" s="80" t="s">
        <v>256</v>
      </c>
      <c r="W1420" s="272"/>
      <c r="X1420" s="286">
        <v>43133</v>
      </c>
      <c r="Y1420" s="292"/>
      <c r="Z1420" s="292"/>
      <c r="AA1420" s="286">
        <v>43134</v>
      </c>
      <c r="AB1420" s="307">
        <v>2</v>
      </c>
      <c r="AC1420" s="263" t="s">
        <v>249</v>
      </c>
      <c r="AD1420" s="319" t="s">
        <v>256</v>
      </c>
      <c r="AE1420" s="324"/>
      <c r="AF1420" s="317">
        <v>0</v>
      </c>
      <c r="AG1420" s="263"/>
      <c r="AH1420" s="263"/>
      <c r="AI1420" s="263"/>
      <c r="AJ1420" s="346"/>
      <c r="AK1420" s="320"/>
      <c r="AL1420" s="357">
        <v>56666</v>
      </c>
      <c r="AM1420" s="79"/>
      <c r="AN1420" s="79"/>
      <c r="AO1420" s="79"/>
      <c r="AP1420" s="263" t="s">
        <v>1548</v>
      </c>
      <c r="AQ1420" s="263"/>
      <c r="AR1420"/>
    </row>
    <row r="1421" spans="1:44" s="64" customFormat="1" ht="14.1" customHeight="1">
      <c r="A1421" s="73" t="s">
        <v>245</v>
      </c>
      <c r="B1421" s="74">
        <v>18</v>
      </c>
      <c r="C1421" s="74" t="s">
        <v>623</v>
      </c>
      <c r="D1421" s="75">
        <v>43146</v>
      </c>
      <c r="E1421" s="75">
        <v>43147</v>
      </c>
      <c r="F1421" s="76">
        <v>2</v>
      </c>
      <c r="G1421" s="74">
        <v>2</v>
      </c>
      <c r="H1421" s="74">
        <v>2018</v>
      </c>
      <c r="I1421" s="74"/>
      <c r="J1421" s="77">
        <v>1000463990</v>
      </c>
      <c r="K1421" s="74" t="s">
        <v>1863</v>
      </c>
      <c r="L1421" s="74"/>
      <c r="M1421" s="74">
        <v>1046</v>
      </c>
      <c r="N1421" s="74" t="s">
        <v>274</v>
      </c>
      <c r="O1421" s="74" t="s">
        <v>477</v>
      </c>
      <c r="P1421" s="78">
        <v>344727.5</v>
      </c>
      <c r="Q1421" s="74"/>
      <c r="R1421" s="74"/>
      <c r="S1421" s="74"/>
      <c r="T1421" s="263"/>
      <c r="U1421" s="79"/>
      <c r="V1421" s="80" t="s">
        <v>256</v>
      </c>
      <c r="W1421" s="263"/>
      <c r="X1421" s="287">
        <v>43146</v>
      </c>
      <c r="Y1421" s="292"/>
      <c r="Z1421" s="292"/>
      <c r="AA1421" s="287">
        <v>43147</v>
      </c>
      <c r="AB1421" s="307">
        <v>2</v>
      </c>
      <c r="AC1421" s="263" t="s">
        <v>249</v>
      </c>
      <c r="AD1421" s="319" t="s">
        <v>256</v>
      </c>
      <c r="AE1421" s="324"/>
      <c r="AF1421" s="317">
        <v>425000</v>
      </c>
      <c r="AG1421" s="263"/>
      <c r="AH1421" s="263"/>
      <c r="AI1421" s="263"/>
      <c r="AJ1421" s="263"/>
      <c r="AK1421" s="263"/>
      <c r="AL1421" s="263"/>
      <c r="AM1421" s="79"/>
      <c r="AN1421" s="79"/>
      <c r="AO1421" s="79" t="s">
        <v>249</v>
      </c>
      <c r="AP1421" s="263"/>
      <c r="AQ1421" s="263"/>
      <c r="AR1421"/>
    </row>
    <row r="1422" spans="1:44" s="64" customFormat="1" ht="14.1" customHeight="1">
      <c r="A1422" s="73" t="s">
        <v>245</v>
      </c>
      <c r="B1422" s="74">
        <v>18</v>
      </c>
      <c r="C1422" s="74" t="s">
        <v>623</v>
      </c>
      <c r="D1422" s="75">
        <v>43154</v>
      </c>
      <c r="E1422" s="75">
        <v>43155</v>
      </c>
      <c r="F1422" s="76">
        <v>2</v>
      </c>
      <c r="G1422" s="74">
        <v>2</v>
      </c>
      <c r="H1422" s="74">
        <v>2018</v>
      </c>
      <c r="I1422" s="74"/>
      <c r="J1422" s="77">
        <v>1000463990</v>
      </c>
      <c r="K1422" s="74" t="s">
        <v>1863</v>
      </c>
      <c r="L1422" s="74"/>
      <c r="M1422" s="74">
        <v>1046</v>
      </c>
      <c r="N1422" s="74" t="s">
        <v>274</v>
      </c>
      <c r="O1422" s="74" t="s">
        <v>477</v>
      </c>
      <c r="P1422" s="78">
        <v>344727.5</v>
      </c>
      <c r="Q1422" s="74"/>
      <c r="R1422" s="74"/>
      <c r="S1422" s="74"/>
      <c r="T1422" s="263"/>
      <c r="U1422" s="79"/>
      <c r="V1422" s="80" t="s">
        <v>256</v>
      </c>
      <c r="W1422" s="263"/>
      <c r="X1422" s="287">
        <v>43154</v>
      </c>
      <c r="Y1422" s="292"/>
      <c r="Z1422" s="292"/>
      <c r="AA1422" s="287">
        <v>43155</v>
      </c>
      <c r="AB1422" s="307">
        <v>2</v>
      </c>
      <c r="AC1422" s="263"/>
      <c r="AD1422" s="319" t="s">
        <v>256</v>
      </c>
      <c r="AE1422" s="324"/>
      <c r="AF1422" s="317">
        <v>425000</v>
      </c>
      <c r="AG1422" s="263"/>
      <c r="AH1422" s="263"/>
      <c r="AI1422" s="263"/>
      <c r="AJ1422" s="263"/>
      <c r="AK1422" s="263"/>
      <c r="AL1422" s="263"/>
      <c r="AM1422" s="79"/>
      <c r="AN1422" s="79"/>
      <c r="AO1422" s="79" t="s">
        <v>249</v>
      </c>
      <c r="AP1422" s="263"/>
      <c r="AQ1422" s="263"/>
      <c r="AR1422"/>
    </row>
    <row r="1423" spans="1:44" s="64" customFormat="1" ht="14.1" customHeight="1">
      <c r="A1423" s="73" t="s">
        <v>245</v>
      </c>
      <c r="B1423" s="74">
        <v>18</v>
      </c>
      <c r="C1423" s="74" t="s">
        <v>623</v>
      </c>
      <c r="D1423" s="75">
        <v>43168</v>
      </c>
      <c r="E1423" s="75">
        <v>43169</v>
      </c>
      <c r="F1423" s="76">
        <v>2</v>
      </c>
      <c r="G1423" s="74">
        <v>3</v>
      </c>
      <c r="H1423" s="74">
        <v>2018</v>
      </c>
      <c r="I1423" s="74"/>
      <c r="J1423" s="77">
        <v>1000463990</v>
      </c>
      <c r="K1423" s="74" t="s">
        <v>1863</v>
      </c>
      <c r="L1423" s="74"/>
      <c r="M1423" s="74">
        <v>1046</v>
      </c>
      <c r="N1423" s="74" t="s">
        <v>274</v>
      </c>
      <c r="O1423" s="74" t="s">
        <v>477</v>
      </c>
      <c r="P1423" s="78">
        <v>344727.5</v>
      </c>
      <c r="Q1423" s="74"/>
      <c r="R1423" s="74"/>
      <c r="S1423" s="74"/>
      <c r="T1423" s="263"/>
      <c r="U1423" s="79"/>
      <c r="V1423" s="80" t="s">
        <v>256</v>
      </c>
      <c r="W1423" s="263"/>
      <c r="X1423" s="287">
        <v>43168</v>
      </c>
      <c r="Y1423" s="292"/>
      <c r="Z1423" s="292"/>
      <c r="AA1423" s="287">
        <v>43169</v>
      </c>
      <c r="AB1423" s="307">
        <v>2</v>
      </c>
      <c r="AC1423" s="263" t="s">
        <v>249</v>
      </c>
      <c r="AD1423" s="319" t="s">
        <v>256</v>
      </c>
      <c r="AE1423" s="324"/>
      <c r="AF1423" s="317">
        <v>425000</v>
      </c>
      <c r="AG1423" s="263"/>
      <c r="AH1423" s="263"/>
      <c r="AI1423" s="263"/>
      <c r="AJ1423" s="263"/>
      <c r="AK1423" s="263"/>
      <c r="AL1423" s="263"/>
      <c r="AM1423" s="79"/>
      <c r="AN1423" s="79"/>
      <c r="AO1423" s="79" t="s">
        <v>249</v>
      </c>
      <c r="AP1423" s="263"/>
      <c r="AQ1423" s="263"/>
      <c r="AR1423"/>
    </row>
    <row r="1424" spans="1:44" s="64" customFormat="1" ht="14.1" customHeight="1">
      <c r="A1424" s="73" t="s">
        <v>245</v>
      </c>
      <c r="B1424" s="74">
        <v>18</v>
      </c>
      <c r="C1424" s="74" t="s">
        <v>623</v>
      </c>
      <c r="D1424" s="75">
        <v>43196</v>
      </c>
      <c r="E1424" s="75">
        <v>43197</v>
      </c>
      <c r="F1424" s="76">
        <v>2</v>
      </c>
      <c r="G1424" s="74">
        <v>4</v>
      </c>
      <c r="H1424" s="74">
        <v>2018</v>
      </c>
      <c r="I1424" s="74"/>
      <c r="J1424" s="77">
        <v>1000463990</v>
      </c>
      <c r="K1424" s="74" t="s">
        <v>1863</v>
      </c>
      <c r="L1424" s="74"/>
      <c r="M1424" s="74">
        <v>1046</v>
      </c>
      <c r="N1424" s="74" t="s">
        <v>274</v>
      </c>
      <c r="O1424" s="74" t="s">
        <v>477</v>
      </c>
      <c r="P1424" s="78">
        <v>344727.5</v>
      </c>
      <c r="Q1424" s="74"/>
      <c r="R1424" s="74"/>
      <c r="S1424" s="74"/>
      <c r="T1424" s="263"/>
      <c r="U1424" s="79"/>
      <c r="V1424" s="80" t="s">
        <v>256</v>
      </c>
      <c r="W1424" s="263"/>
      <c r="X1424" s="287">
        <v>43196</v>
      </c>
      <c r="Y1424" s="292"/>
      <c r="Z1424" s="292"/>
      <c r="AA1424" s="287">
        <v>43197</v>
      </c>
      <c r="AB1424" s="307">
        <v>2</v>
      </c>
      <c r="AC1424" s="263" t="s">
        <v>249</v>
      </c>
      <c r="AD1424" s="319" t="s">
        <v>256</v>
      </c>
      <c r="AE1424" s="324"/>
      <c r="AF1424" s="317">
        <v>425000</v>
      </c>
      <c r="AG1424" s="263"/>
      <c r="AH1424" s="263"/>
      <c r="AI1424" s="263"/>
      <c r="AJ1424" s="263"/>
      <c r="AK1424" s="263"/>
      <c r="AL1424" s="263"/>
      <c r="AM1424" s="79"/>
      <c r="AN1424" s="79"/>
      <c r="AO1424" s="79" t="s">
        <v>249</v>
      </c>
      <c r="AP1424" s="263"/>
      <c r="AQ1424" s="263"/>
      <c r="AR1424"/>
    </row>
    <row r="1425" spans="1:44" s="64" customFormat="1" ht="14.1" customHeight="1">
      <c r="A1425" s="73" t="s">
        <v>245</v>
      </c>
      <c r="B1425" s="74">
        <v>18</v>
      </c>
      <c r="C1425" s="74" t="s">
        <v>623</v>
      </c>
      <c r="D1425" s="75">
        <v>42835</v>
      </c>
      <c r="E1425" s="75">
        <v>42835</v>
      </c>
      <c r="F1425" s="76">
        <v>1</v>
      </c>
      <c r="G1425" s="74">
        <v>4</v>
      </c>
      <c r="H1425" s="74">
        <v>2017</v>
      </c>
      <c r="I1425" s="74"/>
      <c r="J1425" s="77">
        <v>1000463990</v>
      </c>
      <c r="K1425" s="74" t="s">
        <v>1863</v>
      </c>
      <c r="L1425" s="74"/>
      <c r="M1425" s="74">
        <v>1046</v>
      </c>
      <c r="N1425" s="74" t="s">
        <v>274</v>
      </c>
      <c r="O1425" s="74" t="s">
        <v>477</v>
      </c>
      <c r="P1425" s="78">
        <v>344727.5</v>
      </c>
      <c r="Q1425" s="74"/>
      <c r="R1425" s="74"/>
      <c r="S1425" s="74"/>
      <c r="T1425" s="263"/>
      <c r="U1425" s="79"/>
      <c r="V1425" s="80" t="s">
        <v>256</v>
      </c>
      <c r="W1425" s="263"/>
      <c r="X1425" s="287">
        <v>42835</v>
      </c>
      <c r="Y1425" s="292"/>
      <c r="Z1425" s="292"/>
      <c r="AA1425" s="287">
        <v>42835</v>
      </c>
      <c r="AB1425" s="307">
        <v>1</v>
      </c>
      <c r="AC1425" s="263"/>
      <c r="AD1425" s="319" t="s">
        <v>256</v>
      </c>
      <c r="AE1425" s="324"/>
      <c r="AF1425" s="317">
        <v>425000</v>
      </c>
      <c r="AG1425" s="263"/>
      <c r="AH1425" s="263"/>
      <c r="AI1425" s="263"/>
      <c r="AJ1425" s="263"/>
      <c r="AK1425" s="263"/>
      <c r="AL1425" s="263"/>
      <c r="AM1425" s="79"/>
      <c r="AN1425" s="79"/>
      <c r="AO1425" s="79" t="s">
        <v>249</v>
      </c>
      <c r="AP1425" s="263"/>
      <c r="AQ1425" s="263"/>
      <c r="AR1425"/>
    </row>
    <row r="1426" spans="1:44" s="64" customFormat="1" ht="14.1" customHeight="1">
      <c r="A1426" s="73" t="s">
        <v>245</v>
      </c>
      <c r="B1426" s="74">
        <v>18</v>
      </c>
      <c r="C1426" s="74" t="s">
        <v>623</v>
      </c>
      <c r="D1426" s="75">
        <v>42892</v>
      </c>
      <c r="E1426" s="75">
        <v>42892</v>
      </c>
      <c r="F1426" s="76">
        <v>1</v>
      </c>
      <c r="G1426" s="74">
        <v>6</v>
      </c>
      <c r="H1426" s="74">
        <v>2017</v>
      </c>
      <c r="I1426" s="74"/>
      <c r="J1426" s="77">
        <v>1000463990</v>
      </c>
      <c r="K1426" s="74" t="s">
        <v>1863</v>
      </c>
      <c r="L1426" s="74"/>
      <c r="M1426" s="74">
        <v>1046</v>
      </c>
      <c r="N1426" s="74" t="s">
        <v>274</v>
      </c>
      <c r="O1426" s="74" t="s">
        <v>477</v>
      </c>
      <c r="P1426" s="78">
        <v>344727.5</v>
      </c>
      <c r="Q1426" s="74"/>
      <c r="R1426" s="74"/>
      <c r="S1426" s="74"/>
      <c r="T1426" s="263"/>
      <c r="U1426" s="79"/>
      <c r="V1426" s="80" t="s">
        <v>256</v>
      </c>
      <c r="W1426" s="263"/>
      <c r="X1426" s="287">
        <v>42892</v>
      </c>
      <c r="Y1426" s="292"/>
      <c r="Z1426" s="292"/>
      <c r="AA1426" s="287">
        <v>42892</v>
      </c>
      <c r="AB1426" s="307">
        <v>1</v>
      </c>
      <c r="AC1426" s="263"/>
      <c r="AD1426" s="319" t="s">
        <v>256</v>
      </c>
      <c r="AE1426" s="324"/>
      <c r="AF1426" s="317">
        <v>425000</v>
      </c>
      <c r="AG1426" s="263"/>
      <c r="AH1426" s="263"/>
      <c r="AI1426" s="263"/>
      <c r="AJ1426" s="263"/>
      <c r="AK1426" s="263"/>
      <c r="AL1426" s="263"/>
      <c r="AM1426" s="79"/>
      <c r="AN1426" s="79"/>
      <c r="AO1426" s="79" t="s">
        <v>249</v>
      </c>
      <c r="AP1426" s="263"/>
      <c r="AQ1426" s="263"/>
      <c r="AR1426"/>
    </row>
    <row r="1427" spans="1:44" s="64" customFormat="1" ht="14.1" customHeight="1">
      <c r="A1427" s="73" t="s">
        <v>245</v>
      </c>
      <c r="B1427" s="74">
        <v>18</v>
      </c>
      <c r="C1427" s="74" t="s">
        <v>623</v>
      </c>
      <c r="D1427" s="75">
        <v>43015</v>
      </c>
      <c r="E1427" s="75">
        <v>43015</v>
      </c>
      <c r="F1427" s="76">
        <v>1</v>
      </c>
      <c r="G1427" s="74">
        <v>10</v>
      </c>
      <c r="H1427" s="74">
        <v>2017</v>
      </c>
      <c r="I1427" s="74"/>
      <c r="J1427" s="77">
        <v>1000463990</v>
      </c>
      <c r="K1427" s="74" t="s">
        <v>1863</v>
      </c>
      <c r="L1427" s="74"/>
      <c r="M1427" s="74">
        <v>1046</v>
      </c>
      <c r="N1427" s="74" t="s">
        <v>274</v>
      </c>
      <c r="O1427" s="74" t="s">
        <v>477</v>
      </c>
      <c r="P1427" s="78">
        <v>344727.5</v>
      </c>
      <c r="Q1427" s="74"/>
      <c r="R1427" s="74"/>
      <c r="S1427" s="74"/>
      <c r="T1427" s="263"/>
      <c r="U1427" s="79"/>
      <c r="V1427" s="80" t="s">
        <v>256</v>
      </c>
      <c r="W1427" s="263"/>
      <c r="X1427" s="287">
        <v>43015</v>
      </c>
      <c r="Y1427" s="292"/>
      <c r="Z1427" s="292"/>
      <c r="AA1427" s="287">
        <v>43015</v>
      </c>
      <c r="AB1427" s="307">
        <v>1</v>
      </c>
      <c r="AC1427" s="263" t="s">
        <v>249</v>
      </c>
      <c r="AD1427" s="319" t="s">
        <v>256</v>
      </c>
      <c r="AE1427" s="324"/>
      <c r="AF1427" s="317">
        <v>425000</v>
      </c>
      <c r="AG1427" s="263"/>
      <c r="AH1427" s="263"/>
      <c r="AI1427" s="263"/>
      <c r="AJ1427" s="263"/>
      <c r="AK1427" s="263"/>
      <c r="AL1427" s="263"/>
      <c r="AM1427" s="79"/>
      <c r="AN1427" s="79"/>
      <c r="AO1427" s="79" t="s">
        <v>249</v>
      </c>
      <c r="AP1427" s="263"/>
      <c r="AQ1427" s="263"/>
      <c r="AR1427"/>
    </row>
    <row r="1428" spans="1:44" s="64" customFormat="1" ht="14.1" customHeight="1">
      <c r="A1428" s="73" t="s">
        <v>245</v>
      </c>
      <c r="B1428" s="74">
        <v>18</v>
      </c>
      <c r="C1428" s="74" t="s">
        <v>623</v>
      </c>
      <c r="D1428" s="75">
        <v>43038</v>
      </c>
      <c r="E1428" s="75">
        <v>43038</v>
      </c>
      <c r="F1428" s="76">
        <v>1</v>
      </c>
      <c r="G1428" s="74">
        <v>10</v>
      </c>
      <c r="H1428" s="74">
        <v>2017</v>
      </c>
      <c r="I1428" s="74"/>
      <c r="J1428" s="77">
        <v>1000463990</v>
      </c>
      <c r="K1428" s="74" t="s">
        <v>1863</v>
      </c>
      <c r="L1428" s="74"/>
      <c r="M1428" s="74">
        <v>1046</v>
      </c>
      <c r="N1428" s="74" t="s">
        <v>274</v>
      </c>
      <c r="O1428" s="74" t="s">
        <v>477</v>
      </c>
      <c r="P1428" s="78">
        <v>344727.5</v>
      </c>
      <c r="Q1428" s="74"/>
      <c r="R1428" s="74"/>
      <c r="S1428" s="74"/>
      <c r="T1428" s="263"/>
      <c r="U1428" s="79"/>
      <c r="V1428" s="80" t="s">
        <v>256</v>
      </c>
      <c r="W1428" s="263"/>
      <c r="X1428" s="287">
        <v>43038</v>
      </c>
      <c r="Y1428" s="292"/>
      <c r="Z1428" s="292"/>
      <c r="AA1428" s="287">
        <v>43038</v>
      </c>
      <c r="AB1428" s="307">
        <v>1</v>
      </c>
      <c r="AC1428" s="263" t="s">
        <v>249</v>
      </c>
      <c r="AD1428" s="319" t="s">
        <v>256</v>
      </c>
      <c r="AE1428" s="324"/>
      <c r="AF1428" s="317">
        <v>425000</v>
      </c>
      <c r="AG1428" s="263"/>
      <c r="AH1428" s="263"/>
      <c r="AI1428" s="263"/>
      <c r="AJ1428" s="263"/>
      <c r="AK1428" s="263"/>
      <c r="AL1428" s="263"/>
      <c r="AM1428" s="79"/>
      <c r="AN1428" s="79"/>
      <c r="AO1428" s="79" t="s">
        <v>249</v>
      </c>
      <c r="AP1428" s="263"/>
      <c r="AQ1428" s="263"/>
      <c r="AR1428"/>
    </row>
    <row r="1429" spans="1:44" s="64" customFormat="1" ht="14.1" customHeight="1">
      <c r="A1429" s="73" t="s">
        <v>245</v>
      </c>
      <c r="B1429" s="74">
        <v>18</v>
      </c>
      <c r="C1429" s="74" t="s">
        <v>623</v>
      </c>
      <c r="D1429" s="75">
        <v>43061</v>
      </c>
      <c r="E1429" s="75">
        <v>43061</v>
      </c>
      <c r="F1429" s="76">
        <v>1</v>
      </c>
      <c r="G1429" s="74">
        <v>11</v>
      </c>
      <c r="H1429" s="74">
        <v>2017</v>
      </c>
      <c r="I1429" s="74"/>
      <c r="J1429" s="77">
        <v>1000463990</v>
      </c>
      <c r="K1429" s="74" t="s">
        <v>1863</v>
      </c>
      <c r="L1429" s="74"/>
      <c r="M1429" s="74">
        <v>1046</v>
      </c>
      <c r="N1429" s="74" t="s">
        <v>274</v>
      </c>
      <c r="O1429" s="74" t="s">
        <v>477</v>
      </c>
      <c r="P1429" s="78">
        <v>344727.5</v>
      </c>
      <c r="Q1429" s="74"/>
      <c r="R1429" s="74"/>
      <c r="S1429" s="74"/>
      <c r="T1429" s="263"/>
      <c r="U1429" s="79"/>
      <c r="V1429" s="80" t="s">
        <v>256</v>
      </c>
      <c r="W1429" s="263"/>
      <c r="X1429" s="287">
        <v>43061</v>
      </c>
      <c r="Y1429" s="292"/>
      <c r="Z1429" s="292"/>
      <c r="AA1429" s="287">
        <v>43061</v>
      </c>
      <c r="AB1429" s="307">
        <v>1</v>
      </c>
      <c r="AC1429" s="263" t="s">
        <v>249</v>
      </c>
      <c r="AD1429" s="319" t="s">
        <v>256</v>
      </c>
      <c r="AE1429" s="324"/>
      <c r="AF1429" s="317">
        <v>425000</v>
      </c>
      <c r="AG1429" s="263"/>
      <c r="AH1429" s="263"/>
      <c r="AI1429" s="263"/>
      <c r="AJ1429" s="263"/>
      <c r="AK1429" s="263"/>
      <c r="AL1429" s="263"/>
      <c r="AM1429" s="79"/>
      <c r="AN1429" s="79"/>
      <c r="AO1429" s="79" t="s">
        <v>249</v>
      </c>
      <c r="AP1429" s="263"/>
      <c r="AQ1429" s="263"/>
      <c r="AR1429"/>
    </row>
    <row r="1430" spans="1:44" s="64" customFormat="1" ht="14.1" customHeight="1">
      <c r="A1430" s="73" t="s">
        <v>245</v>
      </c>
      <c r="B1430" s="74">
        <v>18</v>
      </c>
      <c r="C1430" s="74" t="s">
        <v>623</v>
      </c>
      <c r="D1430" s="75">
        <v>43062</v>
      </c>
      <c r="E1430" s="75">
        <v>43062</v>
      </c>
      <c r="F1430" s="76">
        <v>1</v>
      </c>
      <c r="G1430" s="74">
        <v>11</v>
      </c>
      <c r="H1430" s="74">
        <v>2017</v>
      </c>
      <c r="I1430" s="74"/>
      <c r="J1430" s="77">
        <v>1000463990</v>
      </c>
      <c r="K1430" s="74" t="s">
        <v>1863</v>
      </c>
      <c r="L1430" s="74"/>
      <c r="M1430" s="74">
        <v>1046</v>
      </c>
      <c r="N1430" s="74" t="s">
        <v>274</v>
      </c>
      <c r="O1430" s="74" t="s">
        <v>477</v>
      </c>
      <c r="P1430" s="78">
        <v>24590.566599999998</v>
      </c>
      <c r="Q1430" s="74"/>
      <c r="R1430" s="74"/>
      <c r="S1430" s="74"/>
      <c r="T1430" s="263"/>
      <c r="U1430" s="79"/>
      <c r="V1430" s="80" t="s">
        <v>256</v>
      </c>
      <c r="W1430" s="273"/>
      <c r="X1430" s="286">
        <v>43062</v>
      </c>
      <c r="Y1430" s="292"/>
      <c r="Z1430" s="292"/>
      <c r="AA1430" s="286">
        <v>43062</v>
      </c>
      <c r="AB1430" s="307">
        <v>1</v>
      </c>
      <c r="AC1430" s="263"/>
      <c r="AD1430" s="319" t="s">
        <v>256</v>
      </c>
      <c r="AE1430" s="324"/>
      <c r="AF1430" s="317">
        <v>28333</v>
      </c>
      <c r="AG1430" s="263"/>
      <c r="AH1430" s="263"/>
      <c r="AI1430" s="263"/>
      <c r="AJ1430" s="347">
        <v>2909</v>
      </c>
      <c r="AK1430" s="348">
        <v>43358</v>
      </c>
      <c r="AL1430" s="351">
        <v>28333</v>
      </c>
      <c r="AM1430" s="79"/>
      <c r="AN1430" s="79"/>
      <c r="AO1430" s="79" t="s">
        <v>249</v>
      </c>
      <c r="AP1430" s="263"/>
      <c r="AQ1430" s="263"/>
      <c r="AR1430"/>
    </row>
    <row r="1431" spans="1:44" s="64" customFormat="1" ht="14.1" customHeight="1">
      <c r="A1431" s="73" t="s">
        <v>245</v>
      </c>
      <c r="B1431" s="74">
        <v>18</v>
      </c>
      <c r="C1431" s="74" t="s">
        <v>623</v>
      </c>
      <c r="D1431" s="75">
        <v>43090</v>
      </c>
      <c r="E1431" s="75">
        <v>43090</v>
      </c>
      <c r="F1431" s="76">
        <v>1</v>
      </c>
      <c r="G1431" s="74">
        <v>12</v>
      </c>
      <c r="H1431" s="74">
        <v>2017</v>
      </c>
      <c r="I1431" s="74"/>
      <c r="J1431" s="77">
        <v>1000463990</v>
      </c>
      <c r="K1431" s="74" t="s">
        <v>1863</v>
      </c>
      <c r="L1431" s="74"/>
      <c r="M1431" s="74">
        <v>1046</v>
      </c>
      <c r="N1431" s="74" t="s">
        <v>274</v>
      </c>
      <c r="O1431" s="74" t="s">
        <v>477</v>
      </c>
      <c r="P1431" s="78">
        <v>344727.5</v>
      </c>
      <c r="Q1431" s="74"/>
      <c r="R1431" s="74"/>
      <c r="S1431" s="74"/>
      <c r="T1431" s="263"/>
      <c r="U1431" s="79"/>
      <c r="V1431" s="80" t="s">
        <v>256</v>
      </c>
      <c r="W1431" s="263"/>
      <c r="X1431" s="287">
        <v>43090</v>
      </c>
      <c r="Y1431" s="292"/>
      <c r="Z1431" s="292"/>
      <c r="AA1431" s="287">
        <v>43090</v>
      </c>
      <c r="AB1431" s="307">
        <v>1</v>
      </c>
      <c r="AC1431" s="263" t="s">
        <v>249</v>
      </c>
      <c r="AD1431" s="319" t="s">
        <v>256</v>
      </c>
      <c r="AE1431" s="324"/>
      <c r="AF1431" s="317">
        <v>425000</v>
      </c>
      <c r="AG1431" s="263"/>
      <c r="AH1431" s="263"/>
      <c r="AI1431" s="263"/>
      <c r="AJ1431" s="263"/>
      <c r="AK1431" s="263"/>
      <c r="AL1431" s="263"/>
      <c r="AM1431" s="79"/>
      <c r="AN1431" s="79"/>
      <c r="AO1431" s="79" t="s">
        <v>249</v>
      </c>
      <c r="AP1431" s="263"/>
      <c r="AQ1431" s="263"/>
      <c r="AR1431"/>
    </row>
    <row r="1432" spans="1:44" s="64" customFormat="1" ht="14.1" customHeight="1">
      <c r="A1432" s="73" t="s">
        <v>245</v>
      </c>
      <c r="B1432" s="74">
        <v>18</v>
      </c>
      <c r="C1432" s="74" t="s">
        <v>623</v>
      </c>
      <c r="D1432" s="75">
        <v>43091</v>
      </c>
      <c r="E1432" s="75">
        <v>43091</v>
      </c>
      <c r="F1432" s="76">
        <v>1</v>
      </c>
      <c r="G1432" s="74">
        <v>12</v>
      </c>
      <c r="H1432" s="74">
        <v>2017</v>
      </c>
      <c r="I1432" s="74"/>
      <c r="J1432" s="77">
        <v>1000463990</v>
      </c>
      <c r="K1432" s="74" t="s">
        <v>1863</v>
      </c>
      <c r="L1432" s="74"/>
      <c r="M1432" s="74">
        <v>1046</v>
      </c>
      <c r="N1432" s="74" t="s">
        <v>274</v>
      </c>
      <c r="O1432" s="74" t="s">
        <v>477</v>
      </c>
      <c r="P1432" s="78">
        <v>49181.133300000001</v>
      </c>
      <c r="Q1432" s="74"/>
      <c r="R1432" s="74"/>
      <c r="S1432" s="74"/>
      <c r="T1432" s="263"/>
      <c r="U1432" s="79"/>
      <c r="V1432" s="80" t="s">
        <v>256</v>
      </c>
      <c r="W1432" s="272"/>
      <c r="X1432" s="286">
        <v>43091</v>
      </c>
      <c r="Y1432" s="292"/>
      <c r="Z1432" s="292"/>
      <c r="AA1432" s="286">
        <v>43091</v>
      </c>
      <c r="AB1432" s="307">
        <v>1</v>
      </c>
      <c r="AC1432" s="263" t="s">
        <v>249</v>
      </c>
      <c r="AD1432" s="319" t="s">
        <v>256</v>
      </c>
      <c r="AE1432" s="324"/>
      <c r="AF1432" s="317">
        <v>0</v>
      </c>
      <c r="AG1432" s="263"/>
      <c r="AH1432" s="263"/>
      <c r="AI1432" s="263"/>
      <c r="AJ1432" s="346"/>
      <c r="AK1432" s="320"/>
      <c r="AL1432" s="357">
        <v>28333</v>
      </c>
      <c r="AM1432" s="79"/>
      <c r="AN1432" s="79"/>
      <c r="AO1432" s="79"/>
      <c r="AP1432" s="263" t="s">
        <v>1548</v>
      </c>
      <c r="AQ1432" s="263"/>
      <c r="AR1432"/>
    </row>
    <row r="1433" spans="1:44" s="64" customFormat="1" ht="14.1" customHeight="1">
      <c r="A1433" s="73" t="s">
        <v>245</v>
      </c>
      <c r="B1433" s="74">
        <v>18</v>
      </c>
      <c r="C1433" s="74" t="s">
        <v>623</v>
      </c>
      <c r="D1433" s="75">
        <v>43116</v>
      </c>
      <c r="E1433" s="75">
        <v>43117</v>
      </c>
      <c r="F1433" s="76">
        <v>2</v>
      </c>
      <c r="G1433" s="74">
        <v>1</v>
      </c>
      <c r="H1433" s="74">
        <v>2018</v>
      </c>
      <c r="I1433" s="74"/>
      <c r="J1433" s="77">
        <v>1000463990</v>
      </c>
      <c r="K1433" s="74" t="s">
        <v>1863</v>
      </c>
      <c r="L1433" s="74"/>
      <c r="M1433" s="74">
        <v>1046</v>
      </c>
      <c r="N1433" s="74" t="s">
        <v>274</v>
      </c>
      <c r="O1433" s="74" t="s">
        <v>477</v>
      </c>
      <c r="P1433" s="78">
        <v>73771.7</v>
      </c>
      <c r="Q1433" s="74"/>
      <c r="R1433" s="74"/>
      <c r="S1433" s="74"/>
      <c r="T1433" s="263"/>
      <c r="U1433" s="79"/>
      <c r="V1433" s="80" t="s">
        <v>256</v>
      </c>
      <c r="W1433" s="273"/>
      <c r="X1433" s="286">
        <v>43116</v>
      </c>
      <c r="Y1433" s="292"/>
      <c r="Z1433" s="292"/>
      <c r="AA1433" s="286">
        <v>43117</v>
      </c>
      <c r="AB1433" s="307">
        <v>1</v>
      </c>
      <c r="AC1433" s="263" t="s">
        <v>249</v>
      </c>
      <c r="AD1433" s="319" t="s">
        <v>256</v>
      </c>
      <c r="AE1433" s="324"/>
      <c r="AF1433" s="317">
        <v>0</v>
      </c>
      <c r="AG1433" s="263"/>
      <c r="AH1433" s="263"/>
      <c r="AI1433" s="263"/>
      <c r="AJ1433" s="347">
        <v>2909</v>
      </c>
      <c r="AK1433" s="348">
        <v>43358</v>
      </c>
      <c r="AL1433" s="351">
        <v>56667</v>
      </c>
      <c r="AM1433" s="79"/>
      <c r="AN1433" s="79"/>
      <c r="AO1433" s="79"/>
      <c r="AP1433" s="263"/>
      <c r="AQ1433" s="263"/>
      <c r="AR1433"/>
    </row>
    <row r="1434" spans="1:44" s="64" customFormat="1" ht="14.1" customHeight="1">
      <c r="A1434" s="73" t="s">
        <v>245</v>
      </c>
      <c r="B1434" s="74">
        <v>18</v>
      </c>
      <c r="C1434" s="74" t="s">
        <v>623</v>
      </c>
      <c r="D1434" s="75">
        <v>43116</v>
      </c>
      <c r="E1434" s="75">
        <v>43116</v>
      </c>
      <c r="F1434" s="76">
        <v>1</v>
      </c>
      <c r="G1434" s="74">
        <v>1</v>
      </c>
      <c r="H1434" s="74">
        <v>2018</v>
      </c>
      <c r="I1434" s="74"/>
      <c r="J1434" s="77">
        <v>1000463990</v>
      </c>
      <c r="K1434" s="74" t="s">
        <v>1863</v>
      </c>
      <c r="L1434" s="74"/>
      <c r="M1434" s="74">
        <v>1046</v>
      </c>
      <c r="N1434" s="74" t="s">
        <v>274</v>
      </c>
      <c r="O1434" s="74" t="s">
        <v>477</v>
      </c>
      <c r="P1434" s="78">
        <v>344727.5</v>
      </c>
      <c r="Q1434" s="74"/>
      <c r="R1434" s="74"/>
      <c r="S1434" s="74"/>
      <c r="T1434" s="263"/>
      <c r="U1434" s="79"/>
      <c r="V1434" s="80" t="s">
        <v>256</v>
      </c>
      <c r="W1434" s="263"/>
      <c r="X1434" s="287">
        <v>43116</v>
      </c>
      <c r="Y1434" s="292"/>
      <c r="Z1434" s="292"/>
      <c r="AA1434" s="287">
        <v>43116</v>
      </c>
      <c r="AB1434" s="307">
        <v>1</v>
      </c>
      <c r="AC1434" s="263" t="s">
        <v>249</v>
      </c>
      <c r="AD1434" s="319" t="s">
        <v>256</v>
      </c>
      <c r="AE1434" s="324"/>
      <c r="AF1434" s="317">
        <v>425000</v>
      </c>
      <c r="AG1434" s="263"/>
      <c r="AH1434" s="263"/>
      <c r="AI1434" s="263"/>
      <c r="AJ1434" s="263"/>
      <c r="AK1434" s="263"/>
      <c r="AL1434" s="263"/>
      <c r="AM1434" s="79"/>
      <c r="AN1434" s="79"/>
      <c r="AO1434" s="79" t="s">
        <v>249</v>
      </c>
      <c r="AP1434" s="263"/>
      <c r="AQ1434" s="263"/>
      <c r="AR1434"/>
    </row>
    <row r="1435" spans="1:44" s="64" customFormat="1" ht="14.1" customHeight="1">
      <c r="A1435" s="73" t="s">
        <v>245</v>
      </c>
      <c r="B1435" s="74">
        <v>18</v>
      </c>
      <c r="C1435" s="74" t="s">
        <v>623</v>
      </c>
      <c r="D1435" s="75">
        <v>43129</v>
      </c>
      <c r="E1435" s="75">
        <v>43129</v>
      </c>
      <c r="F1435" s="76">
        <v>1</v>
      </c>
      <c r="G1435" s="74">
        <v>1</v>
      </c>
      <c r="H1435" s="74">
        <v>2018</v>
      </c>
      <c r="I1435" s="74"/>
      <c r="J1435" s="77">
        <v>1000463990</v>
      </c>
      <c r="K1435" s="74" t="s">
        <v>1863</v>
      </c>
      <c r="L1435" s="74"/>
      <c r="M1435" s="74">
        <v>1046</v>
      </c>
      <c r="N1435" s="74" t="s">
        <v>274</v>
      </c>
      <c r="O1435" s="74" t="s">
        <v>477</v>
      </c>
      <c r="P1435" s="78">
        <v>344727.5</v>
      </c>
      <c r="Q1435" s="74"/>
      <c r="R1435" s="74"/>
      <c r="S1435" s="74"/>
      <c r="T1435" s="263"/>
      <c r="U1435" s="79"/>
      <c r="V1435" s="80" t="s">
        <v>256</v>
      </c>
      <c r="W1435" s="263"/>
      <c r="X1435" s="287">
        <v>43129</v>
      </c>
      <c r="Y1435" s="292"/>
      <c r="Z1435" s="292"/>
      <c r="AA1435" s="287">
        <v>43129</v>
      </c>
      <c r="AB1435" s="307">
        <v>1</v>
      </c>
      <c r="AC1435" s="263" t="s">
        <v>249</v>
      </c>
      <c r="AD1435" s="319" t="s">
        <v>256</v>
      </c>
      <c r="AE1435" s="324"/>
      <c r="AF1435" s="317">
        <v>425000</v>
      </c>
      <c r="AG1435" s="263"/>
      <c r="AH1435" s="263"/>
      <c r="AI1435" s="263"/>
      <c r="AJ1435" s="263"/>
      <c r="AK1435" s="263"/>
      <c r="AL1435" s="263"/>
      <c r="AM1435" s="79"/>
      <c r="AN1435" s="79"/>
      <c r="AO1435" s="79" t="s">
        <v>249</v>
      </c>
      <c r="AP1435" s="263"/>
      <c r="AQ1435" s="263"/>
      <c r="AR1435"/>
    </row>
    <row r="1436" spans="1:44" s="64" customFormat="1" ht="14.1" customHeight="1">
      <c r="A1436" s="73" t="s">
        <v>245</v>
      </c>
      <c r="B1436" s="74">
        <v>18</v>
      </c>
      <c r="C1436" s="74" t="s">
        <v>623</v>
      </c>
      <c r="D1436" s="75">
        <v>43130</v>
      </c>
      <c r="E1436" s="75">
        <v>43130</v>
      </c>
      <c r="F1436" s="76">
        <v>1</v>
      </c>
      <c r="G1436" s="74">
        <v>1</v>
      </c>
      <c r="H1436" s="74">
        <v>2018</v>
      </c>
      <c r="I1436" s="74"/>
      <c r="J1436" s="77">
        <v>1000463990</v>
      </c>
      <c r="K1436" s="74" t="s">
        <v>1863</v>
      </c>
      <c r="L1436" s="74"/>
      <c r="M1436" s="74">
        <v>1046</v>
      </c>
      <c r="N1436" s="74" t="s">
        <v>274</v>
      </c>
      <c r="O1436" s="74" t="s">
        <v>477</v>
      </c>
      <c r="P1436" s="78">
        <v>73771.7</v>
      </c>
      <c r="Q1436" s="74"/>
      <c r="R1436" s="74"/>
      <c r="S1436" s="74"/>
      <c r="T1436" s="263"/>
      <c r="U1436" s="79"/>
      <c r="V1436" s="80" t="s">
        <v>256</v>
      </c>
      <c r="W1436" s="272"/>
      <c r="X1436" s="286">
        <v>43130</v>
      </c>
      <c r="Y1436" s="292"/>
      <c r="Z1436" s="292"/>
      <c r="AA1436" s="286">
        <v>43130</v>
      </c>
      <c r="AB1436" s="307">
        <v>1</v>
      </c>
      <c r="AC1436" s="263" t="s">
        <v>249</v>
      </c>
      <c r="AD1436" s="319" t="s">
        <v>256</v>
      </c>
      <c r="AE1436" s="324"/>
      <c r="AF1436" s="317">
        <v>0</v>
      </c>
      <c r="AG1436" s="263"/>
      <c r="AH1436" s="263"/>
      <c r="AI1436" s="263"/>
      <c r="AJ1436" s="346"/>
      <c r="AK1436" s="320"/>
      <c r="AL1436" s="357">
        <v>28333</v>
      </c>
      <c r="AM1436" s="79"/>
      <c r="AN1436" s="79"/>
      <c r="AO1436" s="79"/>
      <c r="AP1436" s="263" t="s">
        <v>1548</v>
      </c>
      <c r="AQ1436" s="263"/>
      <c r="AR1436"/>
    </row>
    <row r="1437" spans="1:44" s="64" customFormat="1" ht="15" customHeight="1">
      <c r="A1437" s="73" t="s">
        <v>245</v>
      </c>
      <c r="B1437" s="74">
        <v>18</v>
      </c>
      <c r="C1437" s="74" t="s">
        <v>623</v>
      </c>
      <c r="D1437" s="75">
        <v>43132</v>
      </c>
      <c r="E1437" s="75">
        <v>43132</v>
      </c>
      <c r="F1437" s="76">
        <v>1</v>
      </c>
      <c r="G1437" s="74">
        <v>2</v>
      </c>
      <c r="H1437" s="74">
        <v>2018</v>
      </c>
      <c r="I1437" s="74"/>
      <c r="J1437" s="77">
        <v>1000463990</v>
      </c>
      <c r="K1437" s="74" t="s">
        <v>1863</v>
      </c>
      <c r="L1437" s="74"/>
      <c r="M1437" s="74">
        <v>1046</v>
      </c>
      <c r="N1437" s="74" t="s">
        <v>274</v>
      </c>
      <c r="O1437" s="74" t="s">
        <v>477</v>
      </c>
      <c r="P1437" s="78">
        <v>344727.5</v>
      </c>
      <c r="Q1437" s="74"/>
      <c r="R1437" s="74"/>
      <c r="S1437" s="74"/>
      <c r="T1437" s="263"/>
      <c r="U1437" s="79"/>
      <c r="V1437" s="80" t="s">
        <v>256</v>
      </c>
      <c r="W1437" s="263"/>
      <c r="X1437" s="287">
        <v>43132</v>
      </c>
      <c r="Y1437" s="292"/>
      <c r="Z1437" s="292"/>
      <c r="AA1437" s="287">
        <v>43132</v>
      </c>
      <c r="AB1437" s="307">
        <v>1</v>
      </c>
      <c r="AC1437" s="263" t="s">
        <v>249</v>
      </c>
      <c r="AD1437" s="319" t="s">
        <v>256</v>
      </c>
      <c r="AE1437" s="324"/>
      <c r="AF1437" s="317">
        <v>425000</v>
      </c>
      <c r="AG1437" s="263"/>
      <c r="AH1437" s="263"/>
      <c r="AI1437" s="263"/>
      <c r="AJ1437" s="263"/>
      <c r="AK1437" s="263"/>
      <c r="AL1437" s="263"/>
      <c r="AM1437" s="79"/>
      <c r="AN1437" s="79"/>
      <c r="AO1437" s="79" t="s">
        <v>249</v>
      </c>
      <c r="AP1437" s="263"/>
      <c r="AQ1437" s="263"/>
      <c r="AR1437"/>
    </row>
    <row r="1438" spans="1:44" s="64" customFormat="1" ht="15" customHeight="1">
      <c r="A1438" s="73" t="s">
        <v>245</v>
      </c>
      <c r="B1438" s="74">
        <v>18</v>
      </c>
      <c r="C1438" s="74" t="s">
        <v>623</v>
      </c>
      <c r="D1438" s="75">
        <v>43140</v>
      </c>
      <c r="E1438" s="75">
        <v>43140</v>
      </c>
      <c r="F1438" s="76">
        <v>1</v>
      </c>
      <c r="G1438" s="74">
        <v>2</v>
      </c>
      <c r="H1438" s="74">
        <v>2018</v>
      </c>
      <c r="I1438" s="74"/>
      <c r="J1438" s="77">
        <v>1000463990</v>
      </c>
      <c r="K1438" s="74" t="s">
        <v>1863</v>
      </c>
      <c r="L1438" s="74"/>
      <c r="M1438" s="74">
        <v>1046</v>
      </c>
      <c r="N1438" s="74" t="s">
        <v>274</v>
      </c>
      <c r="O1438" s="74" t="s">
        <v>477</v>
      </c>
      <c r="P1438" s="78">
        <v>344727.5</v>
      </c>
      <c r="Q1438" s="74"/>
      <c r="R1438" s="74"/>
      <c r="S1438" s="74"/>
      <c r="T1438" s="263"/>
      <c r="U1438" s="79"/>
      <c r="V1438" s="80" t="s">
        <v>256</v>
      </c>
      <c r="W1438" s="263"/>
      <c r="X1438" s="287">
        <v>43140</v>
      </c>
      <c r="Y1438" s="292"/>
      <c r="Z1438" s="292"/>
      <c r="AA1438" s="287">
        <v>43140</v>
      </c>
      <c r="AB1438" s="307">
        <v>1</v>
      </c>
      <c r="AC1438" s="263" t="s">
        <v>249</v>
      </c>
      <c r="AD1438" s="319" t="s">
        <v>256</v>
      </c>
      <c r="AE1438" s="324"/>
      <c r="AF1438" s="317">
        <v>425000</v>
      </c>
      <c r="AG1438" s="263"/>
      <c r="AH1438" s="263"/>
      <c r="AI1438" s="263"/>
      <c r="AJ1438" s="263"/>
      <c r="AK1438" s="263"/>
      <c r="AL1438" s="263"/>
      <c r="AM1438" s="79"/>
      <c r="AN1438" s="79"/>
      <c r="AO1438" s="79" t="s">
        <v>249</v>
      </c>
      <c r="AP1438" s="263"/>
      <c r="AQ1438" s="263"/>
      <c r="AR1438"/>
    </row>
    <row r="1439" spans="1:44" s="64" customFormat="1" ht="15" customHeight="1">
      <c r="A1439" s="73" t="s">
        <v>245</v>
      </c>
      <c r="B1439" s="74">
        <v>18</v>
      </c>
      <c r="C1439" s="74" t="s">
        <v>623</v>
      </c>
      <c r="D1439" s="75">
        <v>43141</v>
      </c>
      <c r="E1439" s="75">
        <v>43141</v>
      </c>
      <c r="F1439" s="76">
        <v>1</v>
      </c>
      <c r="G1439" s="74">
        <v>2</v>
      </c>
      <c r="H1439" s="74">
        <v>2018</v>
      </c>
      <c r="I1439" s="74"/>
      <c r="J1439" s="77">
        <v>1000463990</v>
      </c>
      <c r="K1439" s="74" t="s">
        <v>1863</v>
      </c>
      <c r="L1439" s="74"/>
      <c r="M1439" s="74">
        <v>1045</v>
      </c>
      <c r="N1439" s="74" t="s">
        <v>255</v>
      </c>
      <c r="O1439" s="74" t="s">
        <v>477</v>
      </c>
      <c r="P1439" s="78">
        <v>130207</v>
      </c>
      <c r="Q1439" s="74"/>
      <c r="R1439" s="74"/>
      <c r="S1439" s="74"/>
      <c r="T1439" s="263"/>
      <c r="U1439" s="79"/>
      <c r="V1439" s="80" t="s">
        <v>256</v>
      </c>
      <c r="W1439" s="272"/>
      <c r="X1439" s="286">
        <v>43141</v>
      </c>
      <c r="Y1439" s="292"/>
      <c r="Z1439" s="292"/>
      <c r="AA1439" s="286">
        <v>43141</v>
      </c>
      <c r="AB1439" s="307">
        <v>1</v>
      </c>
      <c r="AC1439" s="263" t="s">
        <v>249</v>
      </c>
      <c r="AD1439" s="319" t="s">
        <v>256</v>
      </c>
      <c r="AE1439" s="324"/>
      <c r="AF1439" s="317">
        <v>0</v>
      </c>
      <c r="AG1439" s="263"/>
      <c r="AH1439" s="263"/>
      <c r="AI1439" s="263"/>
      <c r="AJ1439" s="313"/>
      <c r="AK1439" s="320"/>
      <c r="AL1439" s="357">
        <v>28333</v>
      </c>
      <c r="AM1439" s="79"/>
      <c r="AN1439" s="79"/>
      <c r="AO1439" s="79" t="s">
        <v>249</v>
      </c>
      <c r="AP1439" s="263" t="s">
        <v>1548</v>
      </c>
      <c r="AQ1439" s="263"/>
      <c r="AR1439"/>
    </row>
    <row r="1440" spans="1:44" s="64" customFormat="1" ht="15" customHeight="1">
      <c r="A1440" s="73" t="s">
        <v>245</v>
      </c>
      <c r="B1440" s="74">
        <v>18</v>
      </c>
      <c r="C1440" s="74" t="s">
        <v>623</v>
      </c>
      <c r="D1440" s="75">
        <v>43148</v>
      </c>
      <c r="E1440" s="75">
        <v>43148</v>
      </c>
      <c r="F1440" s="76">
        <v>1</v>
      </c>
      <c r="G1440" s="74">
        <v>2</v>
      </c>
      <c r="H1440" s="74">
        <v>2018</v>
      </c>
      <c r="I1440" s="74"/>
      <c r="J1440" s="77">
        <v>1000463990</v>
      </c>
      <c r="K1440" s="74" t="s">
        <v>1863</v>
      </c>
      <c r="L1440" s="74"/>
      <c r="M1440" s="74">
        <v>1038</v>
      </c>
      <c r="N1440" s="74" t="s">
        <v>248</v>
      </c>
      <c r="O1440" s="74" t="s">
        <v>477</v>
      </c>
      <c r="P1440" s="78">
        <v>52082.8</v>
      </c>
      <c r="Q1440" s="74"/>
      <c r="R1440" s="74"/>
      <c r="S1440" s="74"/>
      <c r="T1440" s="263"/>
      <c r="U1440" s="79"/>
      <c r="V1440" s="80" t="s">
        <v>256</v>
      </c>
      <c r="W1440" s="272"/>
      <c r="X1440" s="286">
        <v>43148</v>
      </c>
      <c r="Y1440" s="292"/>
      <c r="Z1440" s="292"/>
      <c r="AA1440" s="286">
        <v>43148</v>
      </c>
      <c r="AB1440" s="307">
        <v>1</v>
      </c>
      <c r="AC1440" s="263" t="s">
        <v>249</v>
      </c>
      <c r="AD1440" s="319" t="s">
        <v>256</v>
      </c>
      <c r="AE1440" s="324"/>
      <c r="AF1440" s="317">
        <v>0</v>
      </c>
      <c r="AG1440" s="263"/>
      <c r="AH1440" s="263"/>
      <c r="AI1440" s="263"/>
      <c r="AJ1440" s="313"/>
      <c r="AK1440" s="349"/>
      <c r="AL1440" s="357">
        <v>28333</v>
      </c>
      <c r="AM1440" s="79"/>
      <c r="AN1440" s="79"/>
      <c r="AO1440" s="79" t="s">
        <v>249</v>
      </c>
      <c r="AP1440" s="263" t="s">
        <v>1548</v>
      </c>
      <c r="AQ1440" s="263"/>
      <c r="AR1440"/>
    </row>
    <row r="1441" spans="1:44" s="64" customFormat="1" ht="15" customHeight="1">
      <c r="A1441" s="73" t="s">
        <v>245</v>
      </c>
      <c r="B1441" s="74">
        <v>18</v>
      </c>
      <c r="C1441" s="74" t="s">
        <v>623</v>
      </c>
      <c r="D1441" s="75">
        <v>43181</v>
      </c>
      <c r="E1441" s="75">
        <v>43182</v>
      </c>
      <c r="F1441" s="76">
        <v>2</v>
      </c>
      <c r="G1441" s="74">
        <v>3</v>
      </c>
      <c r="H1441" s="74">
        <v>2018</v>
      </c>
      <c r="I1441" s="74"/>
      <c r="J1441" s="77">
        <v>1000463990</v>
      </c>
      <c r="K1441" s="74" t="s">
        <v>1863</v>
      </c>
      <c r="L1441" s="74"/>
      <c r="M1441" s="74">
        <v>1046</v>
      </c>
      <c r="N1441" s="74" t="s">
        <v>274</v>
      </c>
      <c r="O1441" s="74" t="s">
        <v>477</v>
      </c>
      <c r="P1441" s="78">
        <v>344727.5</v>
      </c>
      <c r="Q1441" s="74"/>
      <c r="R1441" s="74"/>
      <c r="S1441" s="74"/>
      <c r="T1441" s="263"/>
      <c r="U1441" s="79"/>
      <c r="V1441" s="80" t="s">
        <v>256</v>
      </c>
      <c r="W1441" s="263"/>
      <c r="X1441" s="287">
        <v>43181</v>
      </c>
      <c r="Y1441" s="292"/>
      <c r="Z1441" s="292"/>
      <c r="AA1441" s="287">
        <v>43182</v>
      </c>
      <c r="AB1441" s="307">
        <v>1</v>
      </c>
      <c r="AC1441" s="263" t="s">
        <v>249</v>
      </c>
      <c r="AD1441" s="319" t="s">
        <v>256</v>
      </c>
      <c r="AE1441" s="324"/>
      <c r="AF1441" s="317">
        <v>425000</v>
      </c>
      <c r="AG1441" s="263"/>
      <c r="AH1441" s="263"/>
      <c r="AI1441" s="263"/>
      <c r="AJ1441" s="263"/>
      <c r="AK1441" s="263"/>
      <c r="AL1441" s="263"/>
      <c r="AM1441" s="79"/>
      <c r="AN1441" s="79"/>
      <c r="AO1441" s="79" t="s">
        <v>249</v>
      </c>
      <c r="AP1441" s="263"/>
      <c r="AQ1441" s="263"/>
      <c r="AR1441"/>
    </row>
    <row r="1442" spans="1:44" s="64" customFormat="1" ht="15" hidden="1" customHeight="1">
      <c r="A1442" s="73" t="s">
        <v>245</v>
      </c>
      <c r="B1442" s="74">
        <v>138</v>
      </c>
      <c r="C1442" s="74" t="s">
        <v>276</v>
      </c>
      <c r="D1442" s="75"/>
      <c r="E1442" s="75"/>
      <c r="F1442" s="76"/>
      <c r="G1442" s="74">
        <v>2</v>
      </c>
      <c r="H1442" s="74">
        <v>2020</v>
      </c>
      <c r="I1442" s="74">
        <v>1</v>
      </c>
      <c r="J1442" s="77">
        <v>1001056667</v>
      </c>
      <c r="K1442" s="74" t="s">
        <v>1865</v>
      </c>
      <c r="L1442" s="74"/>
      <c r="M1442" s="74">
        <v>1038</v>
      </c>
      <c r="N1442" s="74" t="s">
        <v>248</v>
      </c>
      <c r="O1442" s="74" t="s">
        <v>294</v>
      </c>
      <c r="P1442" s="78">
        <v>58520</v>
      </c>
      <c r="Q1442" s="74"/>
      <c r="R1442" s="74"/>
      <c r="S1442" s="74"/>
      <c r="T1442" s="79"/>
      <c r="U1442" s="79"/>
      <c r="V1442" s="80" t="s">
        <v>260</v>
      </c>
      <c r="W1442" s="79" t="s">
        <v>249</v>
      </c>
      <c r="X1442" s="114"/>
      <c r="Y1442" s="82" t="s">
        <v>249</v>
      </c>
      <c r="Z1442" s="82" t="s">
        <v>249</v>
      </c>
      <c r="AA1442" s="114"/>
      <c r="AB1442" s="83"/>
      <c r="AC1442" s="79" t="s">
        <v>249</v>
      </c>
      <c r="AD1442" s="80"/>
      <c r="AE1442" s="245"/>
      <c r="AF1442" s="84">
        <v>0</v>
      </c>
      <c r="AG1442" s="79" t="s">
        <v>249</v>
      </c>
      <c r="AH1442" s="79" t="s">
        <v>249</v>
      </c>
      <c r="AI1442" s="79" t="s">
        <v>249</v>
      </c>
      <c r="AJ1442" s="79" t="s">
        <v>249</v>
      </c>
      <c r="AK1442" s="79" t="s">
        <v>249</v>
      </c>
      <c r="AL1442" s="79" t="s">
        <v>249</v>
      </c>
      <c r="AM1442" s="79" t="s">
        <v>261</v>
      </c>
      <c r="AN1442" s="79" t="s">
        <v>249</v>
      </c>
      <c r="AO1442" s="79" t="s">
        <v>249</v>
      </c>
      <c r="AP1442" s="79"/>
      <c r="AQ1442" s="79"/>
      <c r="AR1442"/>
    </row>
    <row r="1443" spans="1:44" s="64" customFormat="1" ht="14.1" hidden="1" customHeight="1">
      <c r="A1443" s="73" t="s">
        <v>245</v>
      </c>
      <c r="B1443" s="74">
        <v>138</v>
      </c>
      <c r="C1443" s="74" t="s">
        <v>276</v>
      </c>
      <c r="D1443" s="75"/>
      <c r="E1443" s="75"/>
      <c r="F1443" s="76"/>
      <c r="G1443" s="74">
        <v>2</v>
      </c>
      <c r="H1443" s="74">
        <v>2020</v>
      </c>
      <c r="I1443" s="74">
        <v>1</v>
      </c>
      <c r="J1443" s="77">
        <v>1001056667</v>
      </c>
      <c r="K1443" s="74" t="s">
        <v>1865</v>
      </c>
      <c r="L1443" s="74"/>
      <c r="M1443" s="74">
        <v>1038</v>
      </c>
      <c r="N1443" s="74" t="s">
        <v>248</v>
      </c>
      <c r="O1443" s="74" t="s">
        <v>294</v>
      </c>
      <c r="P1443" s="78">
        <v>877803</v>
      </c>
      <c r="Q1443" s="74"/>
      <c r="R1443" s="74"/>
      <c r="S1443" s="74"/>
      <c r="T1443" s="79"/>
      <c r="U1443" s="79"/>
      <c r="V1443" s="80" t="s">
        <v>260</v>
      </c>
      <c r="W1443" s="79" t="s">
        <v>249</v>
      </c>
      <c r="X1443" s="114"/>
      <c r="Y1443" s="82" t="s">
        <v>249</v>
      </c>
      <c r="Z1443" s="82" t="s">
        <v>249</v>
      </c>
      <c r="AA1443" s="114"/>
      <c r="AB1443" s="83"/>
      <c r="AC1443" s="79" t="s">
        <v>249</v>
      </c>
      <c r="AD1443" s="80"/>
      <c r="AE1443" s="245"/>
      <c r="AF1443" s="84">
        <v>0</v>
      </c>
      <c r="AG1443" s="79" t="s">
        <v>249</v>
      </c>
      <c r="AH1443" s="79" t="s">
        <v>249</v>
      </c>
      <c r="AI1443" s="79" t="s">
        <v>249</v>
      </c>
      <c r="AJ1443" s="79" t="s">
        <v>249</v>
      </c>
      <c r="AK1443" s="79" t="s">
        <v>249</v>
      </c>
      <c r="AL1443" s="79" t="s">
        <v>249</v>
      </c>
      <c r="AM1443" s="79" t="s">
        <v>261</v>
      </c>
      <c r="AN1443" s="79" t="s">
        <v>249</v>
      </c>
      <c r="AO1443" s="79" t="s">
        <v>249</v>
      </c>
      <c r="AP1443" s="79"/>
      <c r="AQ1443" s="79"/>
      <c r="AR1443"/>
    </row>
    <row r="1444" spans="1:44" s="64" customFormat="1" ht="14.1" hidden="1" customHeight="1">
      <c r="A1444" s="73" t="s">
        <v>245</v>
      </c>
      <c r="B1444" s="74">
        <v>138</v>
      </c>
      <c r="C1444" s="74" t="s">
        <v>276</v>
      </c>
      <c r="D1444" s="75"/>
      <c r="E1444" s="75"/>
      <c r="F1444" s="76"/>
      <c r="G1444" s="74">
        <v>1</v>
      </c>
      <c r="H1444" s="74">
        <v>2020</v>
      </c>
      <c r="I1444" s="74">
        <v>1</v>
      </c>
      <c r="J1444" s="77">
        <v>1001056667</v>
      </c>
      <c r="K1444" s="74" t="s">
        <v>1865</v>
      </c>
      <c r="L1444" s="74"/>
      <c r="M1444" s="74">
        <v>1038</v>
      </c>
      <c r="N1444" s="74" t="s">
        <v>248</v>
      </c>
      <c r="O1444" s="74" t="s">
        <v>294</v>
      </c>
      <c r="P1444" s="78">
        <v>877803</v>
      </c>
      <c r="Q1444" s="74"/>
      <c r="R1444" s="74"/>
      <c r="S1444" s="74"/>
      <c r="T1444" s="79"/>
      <c r="U1444" s="79"/>
      <c r="V1444" s="80" t="s">
        <v>260</v>
      </c>
      <c r="W1444" s="79" t="s">
        <v>249</v>
      </c>
      <c r="X1444" s="114"/>
      <c r="Y1444" s="82" t="s">
        <v>249</v>
      </c>
      <c r="Z1444" s="82" t="s">
        <v>249</v>
      </c>
      <c r="AA1444" s="114"/>
      <c r="AB1444" s="83"/>
      <c r="AC1444" s="79" t="s">
        <v>249</v>
      </c>
      <c r="AD1444" s="80"/>
      <c r="AE1444" s="245"/>
      <c r="AF1444" s="84">
        <v>0</v>
      </c>
      <c r="AG1444" s="79" t="s">
        <v>249</v>
      </c>
      <c r="AH1444" s="79" t="s">
        <v>249</v>
      </c>
      <c r="AI1444" s="79" t="s">
        <v>249</v>
      </c>
      <c r="AJ1444" s="79" t="s">
        <v>249</v>
      </c>
      <c r="AK1444" s="79" t="s">
        <v>249</v>
      </c>
      <c r="AL1444" s="79" t="s">
        <v>249</v>
      </c>
      <c r="AM1444" s="79" t="s">
        <v>261</v>
      </c>
      <c r="AN1444" s="79" t="s">
        <v>249</v>
      </c>
      <c r="AO1444" s="79" t="s">
        <v>249</v>
      </c>
      <c r="AP1444" s="79"/>
      <c r="AQ1444" s="79"/>
      <c r="AR1444"/>
    </row>
    <row r="1445" spans="1:44" s="64" customFormat="1" ht="14.1" customHeight="1">
      <c r="A1445" s="73" t="s">
        <v>245</v>
      </c>
      <c r="B1445" s="74">
        <v>138</v>
      </c>
      <c r="C1445" s="74" t="s">
        <v>276</v>
      </c>
      <c r="D1445" s="75">
        <v>43854</v>
      </c>
      <c r="E1445" s="75">
        <v>43855</v>
      </c>
      <c r="F1445" s="76">
        <v>2</v>
      </c>
      <c r="G1445" s="74">
        <v>1</v>
      </c>
      <c r="H1445" s="74">
        <v>2020</v>
      </c>
      <c r="I1445" s="74">
        <v>1</v>
      </c>
      <c r="J1445" s="77">
        <v>1001056667</v>
      </c>
      <c r="K1445" s="74" t="s">
        <v>1865</v>
      </c>
      <c r="L1445" s="74"/>
      <c r="M1445" s="74">
        <v>1038</v>
      </c>
      <c r="N1445" s="74" t="s">
        <v>248</v>
      </c>
      <c r="O1445" s="74" t="s">
        <v>294</v>
      </c>
      <c r="P1445" s="78">
        <v>29260</v>
      </c>
      <c r="Q1445" s="74"/>
      <c r="R1445" s="74"/>
      <c r="S1445" s="74"/>
      <c r="T1445" s="263"/>
      <c r="U1445" s="79"/>
      <c r="V1445" s="80" t="s">
        <v>26</v>
      </c>
      <c r="W1445" s="263"/>
      <c r="X1445" s="280">
        <v>43854</v>
      </c>
      <c r="Y1445" s="292"/>
      <c r="Z1445" s="292"/>
      <c r="AA1445" s="280">
        <v>43855</v>
      </c>
      <c r="AB1445" s="299">
        <v>2</v>
      </c>
      <c r="AC1445" s="263"/>
      <c r="AD1445" s="319" t="s">
        <v>26</v>
      </c>
      <c r="AE1445" s="324"/>
      <c r="AF1445" s="317">
        <v>0</v>
      </c>
      <c r="AG1445" s="263"/>
      <c r="AH1445" s="263"/>
      <c r="AI1445" s="263"/>
      <c r="AJ1445" s="263"/>
      <c r="AK1445" s="263"/>
      <c r="AL1445" s="263"/>
      <c r="AM1445" s="79"/>
      <c r="AN1445" s="79"/>
      <c r="AO1445" s="79"/>
      <c r="AP1445" s="263" t="s">
        <v>250</v>
      </c>
      <c r="AQ1445" s="263"/>
      <c r="AR1445"/>
    </row>
    <row r="1446" spans="1:44" s="64" customFormat="1" ht="14.1" hidden="1" customHeight="1">
      <c r="A1446" s="73" t="s">
        <v>245</v>
      </c>
      <c r="B1446" s="74">
        <v>138</v>
      </c>
      <c r="C1446" s="74" t="s">
        <v>276</v>
      </c>
      <c r="D1446" s="75"/>
      <c r="E1446" s="75"/>
      <c r="F1446" s="76"/>
      <c r="G1446" s="74">
        <v>12</v>
      </c>
      <c r="H1446" s="74">
        <v>2019</v>
      </c>
      <c r="I1446" s="74">
        <v>2</v>
      </c>
      <c r="J1446" s="77">
        <v>1001056667</v>
      </c>
      <c r="K1446" s="74" t="s">
        <v>1865</v>
      </c>
      <c r="L1446" s="74"/>
      <c r="M1446" s="74">
        <v>1038</v>
      </c>
      <c r="N1446" s="74" t="s">
        <v>248</v>
      </c>
      <c r="O1446" s="74" t="s">
        <v>294</v>
      </c>
      <c r="P1446" s="78">
        <v>27604</v>
      </c>
      <c r="Q1446" s="74"/>
      <c r="R1446" s="74"/>
      <c r="S1446" s="74"/>
      <c r="T1446" s="79"/>
      <c r="U1446" s="79"/>
      <c r="V1446" s="80" t="s">
        <v>260</v>
      </c>
      <c r="W1446" s="79" t="s">
        <v>249</v>
      </c>
      <c r="X1446" s="114"/>
      <c r="Y1446" s="82" t="s">
        <v>249</v>
      </c>
      <c r="Z1446" s="82" t="s">
        <v>249</v>
      </c>
      <c r="AA1446" s="114"/>
      <c r="AB1446" s="83"/>
      <c r="AC1446" s="79" t="s">
        <v>249</v>
      </c>
      <c r="AD1446" s="80"/>
      <c r="AE1446" s="245"/>
      <c r="AF1446" s="84">
        <v>0</v>
      </c>
      <c r="AG1446" s="79" t="s">
        <v>249</v>
      </c>
      <c r="AH1446" s="79" t="s">
        <v>249</v>
      </c>
      <c r="AI1446" s="79" t="s">
        <v>249</v>
      </c>
      <c r="AJ1446" s="79" t="s">
        <v>249</v>
      </c>
      <c r="AK1446" s="79" t="s">
        <v>249</v>
      </c>
      <c r="AL1446" s="79" t="s">
        <v>249</v>
      </c>
      <c r="AM1446" s="79" t="s">
        <v>261</v>
      </c>
      <c r="AN1446" s="79" t="s">
        <v>249</v>
      </c>
      <c r="AO1446" s="79" t="s">
        <v>249</v>
      </c>
      <c r="AP1446" s="79"/>
      <c r="AQ1446" s="79"/>
      <c r="AR1446"/>
    </row>
    <row r="1447" spans="1:44" s="64" customFormat="1" ht="14.1" hidden="1" customHeight="1">
      <c r="A1447" s="73" t="s">
        <v>245</v>
      </c>
      <c r="B1447" s="74">
        <v>138</v>
      </c>
      <c r="C1447" s="74" t="s">
        <v>276</v>
      </c>
      <c r="D1447" s="75"/>
      <c r="E1447" s="75"/>
      <c r="F1447" s="76"/>
      <c r="G1447" s="74">
        <v>12</v>
      </c>
      <c r="H1447" s="74">
        <v>2019</v>
      </c>
      <c r="I1447" s="74">
        <v>2</v>
      </c>
      <c r="J1447" s="77">
        <v>1001056667</v>
      </c>
      <c r="K1447" s="74" t="s">
        <v>1865</v>
      </c>
      <c r="L1447" s="74"/>
      <c r="M1447" s="74">
        <v>1038</v>
      </c>
      <c r="N1447" s="74" t="s">
        <v>248</v>
      </c>
      <c r="O1447" s="74" t="s">
        <v>294</v>
      </c>
      <c r="P1447" s="78">
        <v>27604</v>
      </c>
      <c r="Q1447" s="74"/>
      <c r="R1447" s="74"/>
      <c r="S1447" s="74"/>
      <c r="T1447" s="79"/>
      <c r="U1447" s="79"/>
      <c r="V1447" s="80" t="s">
        <v>260</v>
      </c>
      <c r="W1447" s="79" t="s">
        <v>249</v>
      </c>
      <c r="X1447" s="114"/>
      <c r="Y1447" s="82" t="s">
        <v>249</v>
      </c>
      <c r="Z1447" s="82" t="s">
        <v>249</v>
      </c>
      <c r="AA1447" s="114"/>
      <c r="AB1447" s="83"/>
      <c r="AC1447" s="79" t="s">
        <v>249</v>
      </c>
      <c r="AD1447" s="80"/>
      <c r="AE1447" s="245"/>
      <c r="AF1447" s="84">
        <v>0</v>
      </c>
      <c r="AG1447" s="79" t="s">
        <v>249</v>
      </c>
      <c r="AH1447" s="79" t="s">
        <v>249</v>
      </c>
      <c r="AI1447" s="79" t="s">
        <v>249</v>
      </c>
      <c r="AJ1447" s="79" t="s">
        <v>249</v>
      </c>
      <c r="AK1447" s="79" t="s">
        <v>249</v>
      </c>
      <c r="AL1447" s="79" t="s">
        <v>249</v>
      </c>
      <c r="AM1447" s="79" t="s">
        <v>261</v>
      </c>
      <c r="AN1447" s="79" t="s">
        <v>249</v>
      </c>
      <c r="AO1447" s="79" t="s">
        <v>249</v>
      </c>
      <c r="AP1447" s="79"/>
      <c r="AQ1447" s="79"/>
      <c r="AR1447"/>
    </row>
    <row r="1448" spans="1:44" s="64" customFormat="1" ht="14.1" hidden="1" customHeight="1">
      <c r="A1448" s="73" t="s">
        <v>245</v>
      </c>
      <c r="B1448" s="74">
        <v>138</v>
      </c>
      <c r="C1448" s="74" t="s">
        <v>276</v>
      </c>
      <c r="D1448" s="75"/>
      <c r="E1448" s="75"/>
      <c r="F1448" s="76"/>
      <c r="G1448" s="74">
        <v>11</v>
      </c>
      <c r="H1448" s="74">
        <v>2019</v>
      </c>
      <c r="I1448" s="74">
        <v>2</v>
      </c>
      <c r="J1448" s="77">
        <v>1001056667</v>
      </c>
      <c r="K1448" s="74" t="s">
        <v>1865</v>
      </c>
      <c r="L1448" s="74"/>
      <c r="M1448" s="74">
        <v>1038</v>
      </c>
      <c r="N1448" s="74" t="s">
        <v>248</v>
      </c>
      <c r="O1448" s="74" t="s">
        <v>294</v>
      </c>
      <c r="P1448" s="78">
        <v>55208</v>
      </c>
      <c r="Q1448" s="74"/>
      <c r="R1448" s="74"/>
      <c r="S1448" s="74"/>
      <c r="T1448" s="79"/>
      <c r="U1448" s="79"/>
      <c r="V1448" s="80" t="s">
        <v>260</v>
      </c>
      <c r="W1448" s="79" t="s">
        <v>249</v>
      </c>
      <c r="X1448" s="114"/>
      <c r="Y1448" s="82" t="s">
        <v>249</v>
      </c>
      <c r="Z1448" s="82" t="s">
        <v>249</v>
      </c>
      <c r="AA1448" s="114"/>
      <c r="AB1448" s="83"/>
      <c r="AC1448" s="79" t="s">
        <v>249</v>
      </c>
      <c r="AD1448" s="80"/>
      <c r="AE1448" s="245"/>
      <c r="AF1448" s="84">
        <v>0</v>
      </c>
      <c r="AG1448" s="79" t="s">
        <v>249</v>
      </c>
      <c r="AH1448" s="79" t="s">
        <v>249</v>
      </c>
      <c r="AI1448" s="79" t="s">
        <v>249</v>
      </c>
      <c r="AJ1448" s="79" t="s">
        <v>249</v>
      </c>
      <c r="AK1448" s="79" t="s">
        <v>249</v>
      </c>
      <c r="AL1448" s="79" t="s">
        <v>249</v>
      </c>
      <c r="AM1448" s="79" t="s">
        <v>261</v>
      </c>
      <c r="AN1448" s="79" t="s">
        <v>249</v>
      </c>
      <c r="AO1448" s="79" t="s">
        <v>249</v>
      </c>
      <c r="AP1448" s="79"/>
      <c r="AQ1448" s="79"/>
      <c r="AR1448"/>
    </row>
    <row r="1449" spans="1:44" s="64" customFormat="1" ht="14.1" hidden="1" customHeight="1">
      <c r="A1449" s="73" t="s">
        <v>245</v>
      </c>
      <c r="B1449" s="74">
        <v>138</v>
      </c>
      <c r="C1449" s="74" t="s">
        <v>276</v>
      </c>
      <c r="D1449" s="75"/>
      <c r="E1449" s="75"/>
      <c r="F1449" s="76"/>
      <c r="G1449" s="74">
        <v>11</v>
      </c>
      <c r="H1449" s="74">
        <v>2019</v>
      </c>
      <c r="I1449" s="74">
        <v>2</v>
      </c>
      <c r="J1449" s="77">
        <v>1001056667</v>
      </c>
      <c r="K1449" s="74" t="s">
        <v>1865</v>
      </c>
      <c r="L1449" s="74"/>
      <c r="M1449" s="74">
        <v>1038</v>
      </c>
      <c r="N1449" s="74" t="s">
        <v>248</v>
      </c>
      <c r="O1449" s="74" t="s">
        <v>294</v>
      </c>
      <c r="P1449" s="78">
        <v>55208</v>
      </c>
      <c r="Q1449" s="74"/>
      <c r="R1449" s="74"/>
      <c r="S1449" s="74"/>
      <c r="T1449" s="79"/>
      <c r="U1449" s="79"/>
      <c r="V1449" s="80" t="s">
        <v>260</v>
      </c>
      <c r="W1449" s="79" t="s">
        <v>249</v>
      </c>
      <c r="X1449" s="114"/>
      <c r="Y1449" s="82" t="s">
        <v>249</v>
      </c>
      <c r="Z1449" s="82" t="s">
        <v>249</v>
      </c>
      <c r="AA1449" s="114"/>
      <c r="AB1449" s="83"/>
      <c r="AC1449" s="79" t="s">
        <v>249</v>
      </c>
      <c r="AD1449" s="80"/>
      <c r="AE1449" s="245"/>
      <c r="AF1449" s="84">
        <v>0</v>
      </c>
      <c r="AG1449" s="79" t="s">
        <v>249</v>
      </c>
      <c r="AH1449" s="79" t="s">
        <v>249</v>
      </c>
      <c r="AI1449" s="79" t="s">
        <v>249</v>
      </c>
      <c r="AJ1449" s="79" t="s">
        <v>249</v>
      </c>
      <c r="AK1449" s="79" t="s">
        <v>249</v>
      </c>
      <c r="AL1449" s="79" t="s">
        <v>249</v>
      </c>
      <c r="AM1449" s="79" t="s">
        <v>261</v>
      </c>
      <c r="AN1449" s="79" t="s">
        <v>249</v>
      </c>
      <c r="AO1449" s="79" t="s">
        <v>249</v>
      </c>
      <c r="AP1449" s="79"/>
      <c r="AQ1449" s="79"/>
      <c r="AR1449"/>
    </row>
    <row r="1450" spans="1:44" s="64" customFormat="1" ht="14.1" hidden="1" customHeight="1">
      <c r="A1450" s="73" t="s">
        <v>245</v>
      </c>
      <c r="B1450" s="74">
        <v>167</v>
      </c>
      <c r="C1450" s="74" t="s">
        <v>1866</v>
      </c>
      <c r="D1450" s="75">
        <v>44102</v>
      </c>
      <c r="E1450" s="75">
        <v>44103</v>
      </c>
      <c r="F1450" s="76">
        <v>2</v>
      </c>
      <c r="G1450" s="74">
        <v>9</v>
      </c>
      <c r="H1450" s="74">
        <v>2020</v>
      </c>
      <c r="I1450" s="74">
        <v>2</v>
      </c>
      <c r="J1450" s="77">
        <v>1001083568</v>
      </c>
      <c r="K1450" s="74" t="s">
        <v>1867</v>
      </c>
      <c r="L1450" s="74">
        <v>13</v>
      </c>
      <c r="M1450" s="74">
        <v>1038</v>
      </c>
      <c r="N1450" s="74" t="s">
        <v>248</v>
      </c>
      <c r="O1450" s="74" t="s">
        <v>44</v>
      </c>
      <c r="P1450" s="78">
        <v>58520</v>
      </c>
      <c r="Q1450" s="74" t="s">
        <v>1868</v>
      </c>
      <c r="R1450" s="74">
        <v>0</v>
      </c>
      <c r="S1450" s="74">
        <v>0</v>
      </c>
      <c r="T1450" s="79"/>
      <c r="U1450" s="79"/>
      <c r="V1450" s="80" t="s">
        <v>279</v>
      </c>
      <c r="W1450" s="79"/>
      <c r="X1450" s="114">
        <v>44102</v>
      </c>
      <c r="Y1450" s="82"/>
      <c r="Z1450" s="82"/>
      <c r="AA1450" s="114">
        <v>44103</v>
      </c>
      <c r="AB1450" s="83"/>
      <c r="AC1450" s="79"/>
      <c r="AD1450" s="80"/>
      <c r="AE1450" s="245"/>
      <c r="AF1450" s="84">
        <v>0</v>
      </c>
      <c r="AG1450" s="79"/>
      <c r="AH1450" s="79"/>
      <c r="AI1450" s="79"/>
      <c r="AJ1450" s="79"/>
      <c r="AK1450" s="79"/>
      <c r="AL1450" s="79"/>
      <c r="AM1450" s="79"/>
      <c r="AN1450" s="79"/>
      <c r="AO1450" s="79"/>
      <c r="AP1450" s="79"/>
      <c r="AQ1450" s="79"/>
      <c r="AR1450"/>
    </row>
    <row r="1451" spans="1:44" s="64" customFormat="1" ht="14.1" customHeight="1">
      <c r="A1451" s="73" t="s">
        <v>245</v>
      </c>
      <c r="B1451" s="74">
        <v>75</v>
      </c>
      <c r="C1451" s="74" t="s">
        <v>272</v>
      </c>
      <c r="D1451" s="75"/>
      <c r="E1451" s="75"/>
      <c r="F1451" s="76"/>
      <c r="G1451" s="74">
        <v>12</v>
      </c>
      <c r="H1451" s="74">
        <v>2016</v>
      </c>
      <c r="I1451" s="74">
        <v>1</v>
      </c>
      <c r="J1451" s="77">
        <v>1001532356</v>
      </c>
      <c r="K1451" s="74" t="s">
        <v>1869</v>
      </c>
      <c r="L1451" s="74"/>
      <c r="M1451" s="74">
        <v>1045</v>
      </c>
      <c r="N1451" s="74" t="s">
        <v>255</v>
      </c>
      <c r="O1451" s="74" t="s">
        <v>373</v>
      </c>
      <c r="P1451" s="78">
        <v>114909.1666</v>
      </c>
      <c r="Q1451" s="74"/>
      <c r="R1451" s="74"/>
      <c r="S1451" s="74"/>
      <c r="T1451" s="263"/>
      <c r="U1451" s="79"/>
      <c r="V1451" s="79" t="s">
        <v>256</v>
      </c>
      <c r="W1451" s="263"/>
      <c r="X1451" s="280"/>
      <c r="Y1451" s="292"/>
      <c r="Z1451" s="292"/>
      <c r="AA1451" s="280"/>
      <c r="AB1451" s="298"/>
      <c r="AC1451" s="263"/>
      <c r="AD1451" s="263" t="s">
        <v>256</v>
      </c>
      <c r="AE1451" s="324"/>
      <c r="AF1451" s="317">
        <v>114912</v>
      </c>
      <c r="AG1451" s="263" t="s">
        <v>249</v>
      </c>
      <c r="AH1451" s="263" t="s">
        <v>249</v>
      </c>
      <c r="AI1451" s="263" t="s">
        <v>249</v>
      </c>
      <c r="AJ1451" s="263" t="s">
        <v>249</v>
      </c>
      <c r="AK1451" s="263" t="s">
        <v>249</v>
      </c>
      <c r="AL1451" s="263" t="s">
        <v>249</v>
      </c>
      <c r="AM1451" s="79"/>
      <c r="AN1451" s="79" t="s">
        <v>249</v>
      </c>
      <c r="AO1451" s="79" t="s">
        <v>249</v>
      </c>
      <c r="AP1451" s="263"/>
      <c r="AQ1451" s="263"/>
      <c r="AR1451"/>
    </row>
    <row r="1452" spans="1:44" s="64" customFormat="1" ht="14.1" customHeight="1">
      <c r="A1452" s="73" t="s">
        <v>245</v>
      </c>
      <c r="B1452" s="74">
        <v>75</v>
      </c>
      <c r="C1452" s="74" t="s">
        <v>272</v>
      </c>
      <c r="D1452" s="75"/>
      <c r="E1452" s="75"/>
      <c r="F1452" s="76"/>
      <c r="G1452" s="74">
        <v>12</v>
      </c>
      <c r="H1452" s="74">
        <v>2016</v>
      </c>
      <c r="I1452" s="74">
        <v>1</v>
      </c>
      <c r="J1452" s="77">
        <v>1001532356</v>
      </c>
      <c r="K1452" s="74" t="s">
        <v>1869</v>
      </c>
      <c r="L1452" s="74"/>
      <c r="M1452" s="74">
        <v>1038</v>
      </c>
      <c r="N1452" s="74" t="s">
        <v>248</v>
      </c>
      <c r="O1452" s="74" t="s">
        <v>373</v>
      </c>
      <c r="P1452" s="78">
        <v>45963.666599999997</v>
      </c>
      <c r="Q1452" s="74"/>
      <c r="R1452" s="74"/>
      <c r="S1452" s="74"/>
      <c r="T1452" s="263"/>
      <c r="U1452" s="79"/>
      <c r="V1452" s="79" t="s">
        <v>256</v>
      </c>
      <c r="W1452" s="263"/>
      <c r="X1452" s="280"/>
      <c r="Y1452" s="292"/>
      <c r="Z1452" s="292"/>
      <c r="AA1452" s="280"/>
      <c r="AB1452" s="298"/>
      <c r="AC1452" s="263"/>
      <c r="AD1452" s="263" t="s">
        <v>256</v>
      </c>
      <c r="AE1452" s="324">
        <v>43496.375694444447</v>
      </c>
      <c r="AF1452" s="317">
        <v>45965</v>
      </c>
      <c r="AG1452" s="263" t="s">
        <v>1870</v>
      </c>
      <c r="AH1452" s="263">
        <v>199575</v>
      </c>
      <c r="AI1452" s="263">
        <v>0</v>
      </c>
      <c r="AJ1452" s="263">
        <v>0</v>
      </c>
      <c r="AK1452" s="263" t="s">
        <v>249</v>
      </c>
      <c r="AL1452" s="263">
        <v>0</v>
      </c>
      <c r="AM1452" s="79"/>
      <c r="AN1452" s="79" t="s">
        <v>25</v>
      </c>
      <c r="AO1452" s="79" t="s">
        <v>249</v>
      </c>
      <c r="AP1452" s="263"/>
      <c r="AQ1452" s="263"/>
      <c r="AR1452"/>
    </row>
    <row r="1453" spans="1:44" s="64" customFormat="1" ht="14.1" customHeight="1">
      <c r="A1453" s="73" t="s">
        <v>245</v>
      </c>
      <c r="B1453" s="74">
        <v>132</v>
      </c>
      <c r="C1453" s="74" t="s">
        <v>290</v>
      </c>
      <c r="D1453" s="75">
        <v>43667</v>
      </c>
      <c r="E1453" s="75">
        <v>43676</v>
      </c>
      <c r="F1453" s="76">
        <v>10</v>
      </c>
      <c r="G1453" s="74">
        <v>7</v>
      </c>
      <c r="H1453" s="74">
        <v>2019</v>
      </c>
      <c r="I1453" s="74">
        <v>2</v>
      </c>
      <c r="J1453" s="77">
        <v>1002157951</v>
      </c>
      <c r="K1453" s="74" t="s">
        <v>1871</v>
      </c>
      <c r="L1453" s="74"/>
      <c r="M1453" s="74">
        <v>1045</v>
      </c>
      <c r="N1453" s="74" t="s">
        <v>255</v>
      </c>
      <c r="O1453" s="74" t="s">
        <v>34</v>
      </c>
      <c r="P1453" s="78">
        <v>27604</v>
      </c>
      <c r="Q1453" s="74"/>
      <c r="R1453" s="74"/>
      <c r="S1453" s="74"/>
      <c r="T1453" s="263">
        <v>8</v>
      </c>
      <c r="U1453" s="79"/>
      <c r="V1453" s="80" t="s">
        <v>256</v>
      </c>
      <c r="W1453" s="263" t="s">
        <v>249</v>
      </c>
      <c r="X1453" s="280">
        <v>43667</v>
      </c>
      <c r="Y1453" s="292" t="s">
        <v>249</v>
      </c>
      <c r="Z1453" s="292" t="s">
        <v>249</v>
      </c>
      <c r="AA1453" s="280">
        <v>43676</v>
      </c>
      <c r="AB1453" s="298">
        <v>10</v>
      </c>
      <c r="AC1453" s="263" t="s">
        <v>249</v>
      </c>
      <c r="AD1453" s="319" t="s">
        <v>256</v>
      </c>
      <c r="AE1453" s="324"/>
      <c r="AF1453" s="317">
        <v>0</v>
      </c>
      <c r="AG1453" s="263" t="s">
        <v>249</v>
      </c>
      <c r="AH1453" s="263" t="s">
        <v>249</v>
      </c>
      <c r="AI1453" s="263" t="s">
        <v>249</v>
      </c>
      <c r="AJ1453" s="263" t="s">
        <v>249</v>
      </c>
      <c r="AK1453" s="263" t="s">
        <v>249</v>
      </c>
      <c r="AL1453" s="263" t="s">
        <v>249</v>
      </c>
      <c r="AM1453" s="79"/>
      <c r="AN1453" s="79" t="s">
        <v>249</v>
      </c>
      <c r="AO1453" s="79" t="s">
        <v>249</v>
      </c>
      <c r="AP1453" s="263"/>
      <c r="AQ1453" s="263"/>
      <c r="AR1453"/>
    </row>
    <row r="1454" spans="1:44" s="64" customFormat="1" ht="14.1" customHeight="1">
      <c r="A1454" s="73" t="s">
        <v>245</v>
      </c>
      <c r="B1454" s="74">
        <v>132</v>
      </c>
      <c r="C1454" s="74" t="s">
        <v>290</v>
      </c>
      <c r="D1454" s="75">
        <v>43663</v>
      </c>
      <c r="E1454" s="75">
        <v>43666</v>
      </c>
      <c r="F1454" s="76">
        <v>4</v>
      </c>
      <c r="G1454" s="74">
        <v>7</v>
      </c>
      <c r="H1454" s="74">
        <v>2019</v>
      </c>
      <c r="I1454" s="74">
        <v>2</v>
      </c>
      <c r="J1454" s="77">
        <v>1002157951</v>
      </c>
      <c r="K1454" s="74" t="s">
        <v>1871</v>
      </c>
      <c r="L1454" s="74"/>
      <c r="M1454" s="74">
        <v>1045</v>
      </c>
      <c r="N1454" s="74" t="s">
        <v>255</v>
      </c>
      <c r="O1454" s="74" t="s">
        <v>34</v>
      </c>
      <c r="P1454" s="78">
        <v>27604</v>
      </c>
      <c r="Q1454" s="74"/>
      <c r="R1454" s="74"/>
      <c r="S1454" s="74"/>
      <c r="T1454" s="263">
        <v>2</v>
      </c>
      <c r="U1454" s="79"/>
      <c r="V1454" s="80" t="s">
        <v>256</v>
      </c>
      <c r="W1454" s="263" t="s">
        <v>249</v>
      </c>
      <c r="X1454" s="280">
        <v>43663</v>
      </c>
      <c r="Y1454" s="292" t="s">
        <v>249</v>
      </c>
      <c r="Z1454" s="292" t="s">
        <v>249</v>
      </c>
      <c r="AA1454" s="280">
        <v>43666</v>
      </c>
      <c r="AB1454" s="298">
        <v>4</v>
      </c>
      <c r="AC1454" s="263" t="s">
        <v>249</v>
      </c>
      <c r="AD1454" s="319" t="s">
        <v>256</v>
      </c>
      <c r="AE1454" s="324"/>
      <c r="AF1454" s="317">
        <v>0</v>
      </c>
      <c r="AG1454" s="263" t="s">
        <v>249</v>
      </c>
      <c r="AH1454" s="263" t="s">
        <v>249</v>
      </c>
      <c r="AI1454" s="263" t="s">
        <v>249</v>
      </c>
      <c r="AJ1454" s="263" t="s">
        <v>249</v>
      </c>
      <c r="AK1454" s="263" t="s">
        <v>249</v>
      </c>
      <c r="AL1454" s="263" t="s">
        <v>249</v>
      </c>
      <c r="AM1454" s="79"/>
      <c r="AN1454" s="79" t="s">
        <v>249</v>
      </c>
      <c r="AO1454" s="79" t="s">
        <v>249</v>
      </c>
      <c r="AP1454" s="263"/>
      <c r="AQ1454" s="263"/>
      <c r="AR1454"/>
    </row>
    <row r="1455" spans="1:44" s="64" customFormat="1" ht="14.1" customHeight="1">
      <c r="A1455" s="73" t="s">
        <v>245</v>
      </c>
      <c r="B1455" s="74">
        <v>132</v>
      </c>
      <c r="C1455" s="74" t="s">
        <v>290</v>
      </c>
      <c r="D1455" s="75">
        <v>43677</v>
      </c>
      <c r="E1455" s="75">
        <v>43678</v>
      </c>
      <c r="F1455" s="76">
        <v>2</v>
      </c>
      <c r="G1455" s="74">
        <v>7</v>
      </c>
      <c r="H1455" s="74">
        <v>2019</v>
      </c>
      <c r="I1455" s="74">
        <v>2</v>
      </c>
      <c r="J1455" s="77">
        <v>1002157951</v>
      </c>
      <c r="K1455" s="74" t="s">
        <v>1871</v>
      </c>
      <c r="L1455" s="74"/>
      <c r="M1455" s="74">
        <v>1038</v>
      </c>
      <c r="N1455" s="74" t="s">
        <v>248</v>
      </c>
      <c r="O1455" s="74" t="s">
        <v>34</v>
      </c>
      <c r="P1455" s="78">
        <v>27604</v>
      </c>
      <c r="Q1455" s="74"/>
      <c r="R1455" s="74"/>
      <c r="S1455" s="74"/>
      <c r="T1455" s="263"/>
      <c r="U1455" s="79"/>
      <c r="V1455" s="80" t="s">
        <v>26</v>
      </c>
      <c r="W1455" s="263" t="s">
        <v>249</v>
      </c>
      <c r="X1455" s="280">
        <v>43677</v>
      </c>
      <c r="Y1455" s="292" t="s">
        <v>249</v>
      </c>
      <c r="Z1455" s="292" t="s">
        <v>249</v>
      </c>
      <c r="AA1455" s="280">
        <v>43678</v>
      </c>
      <c r="AB1455" s="298">
        <v>2</v>
      </c>
      <c r="AC1455" s="263" t="s">
        <v>249</v>
      </c>
      <c r="AD1455" s="319" t="s">
        <v>26</v>
      </c>
      <c r="AE1455" s="324"/>
      <c r="AF1455" s="317">
        <v>0</v>
      </c>
      <c r="AG1455" s="263"/>
      <c r="AH1455" s="263"/>
      <c r="AI1455" s="263"/>
      <c r="AJ1455" s="263"/>
      <c r="AK1455" s="263"/>
      <c r="AL1455" s="263"/>
      <c r="AM1455" s="79"/>
      <c r="AN1455" s="79"/>
      <c r="AO1455" s="79"/>
      <c r="AP1455" s="263" t="s">
        <v>250</v>
      </c>
      <c r="AQ1455" s="263"/>
      <c r="AR1455"/>
    </row>
    <row r="1456" spans="1:44" s="64" customFormat="1" ht="14.1" customHeight="1">
      <c r="A1456" s="73" t="s">
        <v>245</v>
      </c>
      <c r="B1456" s="74">
        <v>132</v>
      </c>
      <c r="C1456" s="74" t="s">
        <v>290</v>
      </c>
      <c r="D1456" s="75">
        <v>43680</v>
      </c>
      <c r="E1456" s="75">
        <v>43681</v>
      </c>
      <c r="F1456" s="76">
        <v>2</v>
      </c>
      <c r="G1456" s="74">
        <v>8</v>
      </c>
      <c r="H1456" s="74">
        <v>2019</v>
      </c>
      <c r="I1456" s="74">
        <v>2</v>
      </c>
      <c r="J1456" s="77">
        <v>1002157951</v>
      </c>
      <c r="K1456" s="74" t="s">
        <v>1871</v>
      </c>
      <c r="L1456" s="74"/>
      <c r="M1456" s="74">
        <v>1038</v>
      </c>
      <c r="N1456" s="74" t="s">
        <v>248</v>
      </c>
      <c r="O1456" s="74" t="s">
        <v>34</v>
      </c>
      <c r="P1456" s="78">
        <v>27604</v>
      </c>
      <c r="Q1456" s="74"/>
      <c r="R1456" s="74"/>
      <c r="S1456" s="74"/>
      <c r="T1456" s="263"/>
      <c r="U1456" s="79"/>
      <c r="V1456" s="80" t="s">
        <v>26</v>
      </c>
      <c r="W1456" s="263" t="s">
        <v>249</v>
      </c>
      <c r="X1456" s="280">
        <v>43680</v>
      </c>
      <c r="Y1456" s="292" t="s">
        <v>249</v>
      </c>
      <c r="Z1456" s="292" t="s">
        <v>249</v>
      </c>
      <c r="AA1456" s="280">
        <v>43681</v>
      </c>
      <c r="AB1456" s="298">
        <v>2</v>
      </c>
      <c r="AC1456" s="263" t="s">
        <v>249</v>
      </c>
      <c r="AD1456" s="319" t="s">
        <v>26</v>
      </c>
      <c r="AE1456" s="324"/>
      <c r="AF1456" s="317">
        <v>0</v>
      </c>
      <c r="AG1456" s="263"/>
      <c r="AH1456" s="263"/>
      <c r="AI1456" s="263"/>
      <c r="AJ1456" s="263"/>
      <c r="AK1456" s="263"/>
      <c r="AL1456" s="263"/>
      <c r="AM1456" s="79"/>
      <c r="AN1456" s="79"/>
      <c r="AO1456" s="79"/>
      <c r="AP1456" s="263" t="s">
        <v>250</v>
      </c>
      <c r="AQ1456" s="263"/>
      <c r="AR1456"/>
    </row>
    <row r="1457" spans="1:44" s="64" customFormat="1" ht="14.1" customHeight="1">
      <c r="A1457" s="73" t="s">
        <v>245</v>
      </c>
      <c r="B1457" s="74">
        <v>132</v>
      </c>
      <c r="C1457" s="74" t="s">
        <v>290</v>
      </c>
      <c r="D1457" s="75">
        <v>43892</v>
      </c>
      <c r="E1457" s="75">
        <v>43893</v>
      </c>
      <c r="F1457" s="76">
        <v>2</v>
      </c>
      <c r="G1457" s="74">
        <v>3</v>
      </c>
      <c r="H1457" s="74">
        <v>2020</v>
      </c>
      <c r="I1457" s="74">
        <v>1</v>
      </c>
      <c r="J1457" s="77">
        <v>1002157951</v>
      </c>
      <c r="K1457" s="74" t="s">
        <v>1871</v>
      </c>
      <c r="L1457" s="74"/>
      <c r="M1457" s="74">
        <v>1038</v>
      </c>
      <c r="N1457" s="74" t="s">
        <v>248</v>
      </c>
      <c r="O1457" s="74" t="s">
        <v>34</v>
      </c>
      <c r="P1457" s="78">
        <v>55208</v>
      </c>
      <c r="Q1457" s="74"/>
      <c r="R1457" s="74"/>
      <c r="S1457" s="74"/>
      <c r="T1457" s="263"/>
      <c r="U1457" s="79"/>
      <c r="V1457" s="80" t="s">
        <v>26</v>
      </c>
      <c r="W1457" s="263" t="s">
        <v>249</v>
      </c>
      <c r="X1457" s="280">
        <v>43892</v>
      </c>
      <c r="Y1457" s="292" t="s">
        <v>249</v>
      </c>
      <c r="Z1457" s="292" t="s">
        <v>249</v>
      </c>
      <c r="AA1457" s="280">
        <v>43893</v>
      </c>
      <c r="AB1457" s="298">
        <v>2</v>
      </c>
      <c r="AC1457" s="263" t="s">
        <v>249</v>
      </c>
      <c r="AD1457" s="319" t="s">
        <v>26</v>
      </c>
      <c r="AE1457" s="324"/>
      <c r="AF1457" s="317">
        <v>0</v>
      </c>
      <c r="AG1457" s="263"/>
      <c r="AH1457" s="263"/>
      <c r="AI1457" s="263"/>
      <c r="AJ1457" s="263"/>
      <c r="AK1457" s="263"/>
      <c r="AL1457" s="263"/>
      <c r="AM1457" s="79"/>
      <c r="AN1457" s="79"/>
      <c r="AO1457" s="79"/>
      <c r="AP1457" s="263" t="s">
        <v>250</v>
      </c>
      <c r="AQ1457" s="263"/>
      <c r="AR1457"/>
    </row>
    <row r="1458" spans="1:44" s="64" customFormat="1" ht="14.1" customHeight="1">
      <c r="A1458" s="73" t="s">
        <v>245</v>
      </c>
      <c r="B1458" s="74">
        <v>132</v>
      </c>
      <c r="C1458" s="74" t="s">
        <v>290</v>
      </c>
      <c r="D1458" s="75">
        <v>43622</v>
      </c>
      <c r="E1458" s="75">
        <v>43622</v>
      </c>
      <c r="F1458" s="76">
        <v>1</v>
      </c>
      <c r="G1458" s="74">
        <v>6</v>
      </c>
      <c r="H1458" s="74">
        <v>2019</v>
      </c>
      <c r="I1458" s="74">
        <v>2</v>
      </c>
      <c r="J1458" s="77">
        <v>1002157951</v>
      </c>
      <c r="K1458" s="74" t="s">
        <v>1871</v>
      </c>
      <c r="L1458" s="74"/>
      <c r="M1458" s="74">
        <v>1038</v>
      </c>
      <c r="N1458" s="74" t="s">
        <v>248</v>
      </c>
      <c r="O1458" s="74" t="s">
        <v>34</v>
      </c>
      <c r="P1458" s="78">
        <v>331246</v>
      </c>
      <c r="Q1458" s="74"/>
      <c r="R1458" s="74"/>
      <c r="S1458" s="74"/>
      <c r="T1458" s="263"/>
      <c r="U1458" s="79"/>
      <c r="V1458" s="80" t="s">
        <v>26</v>
      </c>
      <c r="W1458" s="263" t="s">
        <v>1872</v>
      </c>
      <c r="X1458" s="280">
        <v>43622</v>
      </c>
      <c r="Y1458" s="292" t="s">
        <v>1873</v>
      </c>
      <c r="Z1458" s="292">
        <v>43886</v>
      </c>
      <c r="AA1458" s="280">
        <v>43622</v>
      </c>
      <c r="AB1458" s="298">
        <v>1</v>
      </c>
      <c r="AC1458" s="263" t="s">
        <v>249</v>
      </c>
      <c r="AD1458" s="319" t="s">
        <v>26</v>
      </c>
      <c r="AE1458" s="324"/>
      <c r="AF1458" s="317">
        <v>0</v>
      </c>
      <c r="AG1458" s="263"/>
      <c r="AH1458" s="263"/>
      <c r="AI1458" s="263"/>
      <c r="AJ1458" s="263"/>
      <c r="AK1458" s="263"/>
      <c r="AL1458" s="263"/>
      <c r="AM1458" s="79"/>
      <c r="AN1458" s="79"/>
      <c r="AO1458" s="79"/>
      <c r="AP1458" s="263" t="s">
        <v>250</v>
      </c>
      <c r="AQ1458" s="263"/>
      <c r="AR1458"/>
    </row>
    <row r="1459" spans="1:44" s="64" customFormat="1" ht="14.1" customHeight="1">
      <c r="A1459" s="73" t="s">
        <v>245</v>
      </c>
      <c r="B1459" s="74">
        <v>132</v>
      </c>
      <c r="C1459" s="74" t="s">
        <v>290</v>
      </c>
      <c r="D1459" s="75">
        <v>43623</v>
      </c>
      <c r="E1459" s="75">
        <v>43623</v>
      </c>
      <c r="F1459" s="76">
        <v>1</v>
      </c>
      <c r="G1459" s="74">
        <v>6</v>
      </c>
      <c r="H1459" s="74">
        <v>2019</v>
      </c>
      <c r="I1459" s="74">
        <v>2</v>
      </c>
      <c r="J1459" s="77">
        <v>1002157951</v>
      </c>
      <c r="K1459" s="74" t="s">
        <v>1871</v>
      </c>
      <c r="L1459" s="74"/>
      <c r="M1459" s="74">
        <v>1038</v>
      </c>
      <c r="N1459" s="74" t="s">
        <v>248</v>
      </c>
      <c r="O1459" s="74" t="s">
        <v>34</v>
      </c>
      <c r="P1459" s="78">
        <v>55208</v>
      </c>
      <c r="Q1459" s="74"/>
      <c r="R1459" s="74"/>
      <c r="S1459" s="74"/>
      <c r="T1459" s="263"/>
      <c r="U1459" s="79"/>
      <c r="V1459" s="80" t="s">
        <v>26</v>
      </c>
      <c r="W1459" s="265" t="s">
        <v>1874</v>
      </c>
      <c r="X1459" s="280">
        <v>43623</v>
      </c>
      <c r="Y1459" s="294" t="s">
        <v>1875</v>
      </c>
      <c r="Z1459" s="294">
        <v>43886</v>
      </c>
      <c r="AA1459" s="280">
        <v>43623</v>
      </c>
      <c r="AB1459" s="298">
        <v>1</v>
      </c>
      <c r="AC1459" s="265" t="s">
        <v>249</v>
      </c>
      <c r="AD1459" s="319" t="s">
        <v>26</v>
      </c>
      <c r="AE1459" s="325"/>
      <c r="AF1459" s="317">
        <v>0</v>
      </c>
      <c r="AG1459" s="265"/>
      <c r="AH1459" s="330"/>
      <c r="AI1459" s="265"/>
      <c r="AJ1459" s="263"/>
      <c r="AK1459" s="263"/>
      <c r="AL1459" s="263"/>
      <c r="AM1459" s="79"/>
      <c r="AN1459" s="93"/>
      <c r="AO1459" s="79"/>
      <c r="AP1459" s="263" t="s">
        <v>250</v>
      </c>
      <c r="AQ1459" s="263"/>
      <c r="AR1459"/>
    </row>
    <row r="1460" spans="1:44" s="64" customFormat="1" ht="14.1" customHeight="1">
      <c r="A1460" s="73" t="s">
        <v>245</v>
      </c>
      <c r="B1460" s="74">
        <v>132</v>
      </c>
      <c r="C1460" s="74" t="s">
        <v>290</v>
      </c>
      <c r="D1460" s="75">
        <v>43679</v>
      </c>
      <c r="E1460" s="75">
        <v>43679</v>
      </c>
      <c r="F1460" s="76">
        <v>1</v>
      </c>
      <c r="G1460" s="74">
        <v>8</v>
      </c>
      <c r="H1460" s="74">
        <v>2019</v>
      </c>
      <c r="I1460" s="74">
        <v>2</v>
      </c>
      <c r="J1460" s="77">
        <v>1002157951</v>
      </c>
      <c r="K1460" s="74" t="s">
        <v>1871</v>
      </c>
      <c r="L1460" s="74"/>
      <c r="M1460" s="74">
        <v>1038</v>
      </c>
      <c r="N1460" s="74" t="s">
        <v>248</v>
      </c>
      <c r="O1460" s="74" t="s">
        <v>34</v>
      </c>
      <c r="P1460" s="78">
        <v>27604</v>
      </c>
      <c r="Q1460" s="74"/>
      <c r="R1460" s="74"/>
      <c r="S1460" s="74"/>
      <c r="T1460" s="263"/>
      <c r="U1460" s="79"/>
      <c r="V1460" s="80" t="s">
        <v>26</v>
      </c>
      <c r="W1460" s="263" t="s">
        <v>249</v>
      </c>
      <c r="X1460" s="280">
        <v>43679</v>
      </c>
      <c r="Y1460" s="292" t="s">
        <v>249</v>
      </c>
      <c r="Z1460" s="292" t="s">
        <v>249</v>
      </c>
      <c r="AA1460" s="280">
        <v>43679</v>
      </c>
      <c r="AB1460" s="298">
        <v>1</v>
      </c>
      <c r="AC1460" s="263" t="s">
        <v>249</v>
      </c>
      <c r="AD1460" s="319" t="s">
        <v>26</v>
      </c>
      <c r="AE1460" s="324"/>
      <c r="AF1460" s="317">
        <v>0</v>
      </c>
      <c r="AG1460" s="263"/>
      <c r="AH1460" s="263"/>
      <c r="AI1460" s="263"/>
      <c r="AJ1460" s="263"/>
      <c r="AK1460" s="263"/>
      <c r="AL1460" s="263"/>
      <c r="AM1460" s="79"/>
      <c r="AN1460" s="79"/>
      <c r="AO1460" s="79"/>
      <c r="AP1460" s="263" t="s">
        <v>250</v>
      </c>
      <c r="AQ1460" s="263"/>
      <c r="AR1460"/>
    </row>
    <row r="1461" spans="1:44" s="64" customFormat="1" ht="14.1" customHeight="1">
      <c r="A1461" s="73" t="s">
        <v>245</v>
      </c>
      <c r="B1461" s="74">
        <v>132</v>
      </c>
      <c r="C1461" s="74" t="s">
        <v>290</v>
      </c>
      <c r="D1461" s="75">
        <v>43691</v>
      </c>
      <c r="E1461" s="75">
        <v>43691</v>
      </c>
      <c r="F1461" s="76">
        <v>1</v>
      </c>
      <c r="G1461" s="74">
        <v>8</v>
      </c>
      <c r="H1461" s="74">
        <v>2019</v>
      </c>
      <c r="I1461" s="74">
        <v>1</v>
      </c>
      <c r="J1461" s="77">
        <v>1002157951</v>
      </c>
      <c r="K1461" s="74" t="s">
        <v>1871</v>
      </c>
      <c r="L1461" s="74"/>
      <c r="M1461" s="74">
        <v>1038</v>
      </c>
      <c r="N1461" s="74" t="s">
        <v>248</v>
      </c>
      <c r="O1461" s="74" t="s">
        <v>34</v>
      </c>
      <c r="P1461" s="78">
        <v>27604</v>
      </c>
      <c r="Q1461" s="74"/>
      <c r="R1461" s="74"/>
      <c r="S1461" s="74"/>
      <c r="T1461" s="263"/>
      <c r="U1461" s="79"/>
      <c r="V1461" s="80" t="s">
        <v>26</v>
      </c>
      <c r="W1461" s="263" t="s">
        <v>249</v>
      </c>
      <c r="X1461" s="280">
        <v>43691</v>
      </c>
      <c r="Y1461" s="292" t="s">
        <v>249</v>
      </c>
      <c r="Z1461" s="292" t="s">
        <v>249</v>
      </c>
      <c r="AA1461" s="280">
        <v>43691</v>
      </c>
      <c r="AB1461" s="298">
        <v>1</v>
      </c>
      <c r="AC1461" s="263" t="s">
        <v>249</v>
      </c>
      <c r="AD1461" s="319" t="s">
        <v>26</v>
      </c>
      <c r="AE1461" s="324"/>
      <c r="AF1461" s="317">
        <v>0</v>
      </c>
      <c r="AG1461" s="263"/>
      <c r="AH1461" s="263"/>
      <c r="AI1461" s="263"/>
      <c r="AJ1461" s="263"/>
      <c r="AK1461" s="263"/>
      <c r="AL1461" s="263"/>
      <c r="AM1461" s="79"/>
      <c r="AN1461" s="79"/>
      <c r="AO1461" s="79"/>
      <c r="AP1461" s="263" t="s">
        <v>250</v>
      </c>
      <c r="AQ1461" s="263"/>
      <c r="AR1461"/>
    </row>
    <row r="1462" spans="1:44" s="64" customFormat="1" ht="14.1" customHeight="1">
      <c r="A1462" s="73" t="s">
        <v>245</v>
      </c>
      <c r="B1462" s="74">
        <v>132</v>
      </c>
      <c r="C1462" s="74" t="s">
        <v>290</v>
      </c>
      <c r="D1462" s="75">
        <v>43717</v>
      </c>
      <c r="E1462" s="75">
        <v>43717</v>
      </c>
      <c r="F1462" s="76">
        <v>1</v>
      </c>
      <c r="G1462" s="74">
        <v>9</v>
      </c>
      <c r="H1462" s="74">
        <v>2019</v>
      </c>
      <c r="I1462" s="74">
        <v>1</v>
      </c>
      <c r="J1462" s="77">
        <v>1002157951</v>
      </c>
      <c r="K1462" s="74" t="s">
        <v>1871</v>
      </c>
      <c r="L1462" s="74"/>
      <c r="M1462" s="74">
        <v>1038</v>
      </c>
      <c r="N1462" s="74" t="s">
        <v>248</v>
      </c>
      <c r="O1462" s="74" t="s">
        <v>34</v>
      </c>
      <c r="P1462" s="78">
        <v>27604</v>
      </c>
      <c r="Q1462" s="74"/>
      <c r="R1462" s="74"/>
      <c r="S1462" s="74"/>
      <c r="T1462" s="263"/>
      <c r="U1462" s="79"/>
      <c r="V1462" s="80" t="s">
        <v>26</v>
      </c>
      <c r="W1462" s="263" t="s">
        <v>249</v>
      </c>
      <c r="X1462" s="280">
        <v>43717</v>
      </c>
      <c r="Y1462" s="292" t="s">
        <v>249</v>
      </c>
      <c r="Z1462" s="292" t="s">
        <v>249</v>
      </c>
      <c r="AA1462" s="280">
        <v>43717</v>
      </c>
      <c r="AB1462" s="298">
        <v>1</v>
      </c>
      <c r="AC1462" s="263" t="s">
        <v>249</v>
      </c>
      <c r="AD1462" s="319" t="s">
        <v>26</v>
      </c>
      <c r="AE1462" s="324"/>
      <c r="AF1462" s="317">
        <v>0</v>
      </c>
      <c r="AG1462" s="263"/>
      <c r="AH1462" s="263"/>
      <c r="AI1462" s="263"/>
      <c r="AJ1462" s="263"/>
      <c r="AK1462" s="263"/>
      <c r="AL1462" s="263"/>
      <c r="AM1462" s="79"/>
      <c r="AN1462" s="79"/>
      <c r="AO1462" s="79"/>
      <c r="AP1462" s="263" t="s">
        <v>250</v>
      </c>
      <c r="AQ1462" s="263"/>
      <c r="AR1462"/>
    </row>
    <row r="1463" spans="1:44" s="64" customFormat="1" ht="15" customHeight="1">
      <c r="A1463" s="73" t="s">
        <v>245</v>
      </c>
      <c r="B1463" s="74">
        <v>132</v>
      </c>
      <c r="C1463" s="74" t="s">
        <v>290</v>
      </c>
      <c r="D1463" s="75">
        <v>43766</v>
      </c>
      <c r="E1463" s="75">
        <v>43766</v>
      </c>
      <c r="F1463" s="76">
        <v>1</v>
      </c>
      <c r="G1463" s="74">
        <v>10</v>
      </c>
      <c r="H1463" s="74">
        <v>2019</v>
      </c>
      <c r="I1463" s="74">
        <v>1</v>
      </c>
      <c r="J1463" s="77">
        <v>1002157951</v>
      </c>
      <c r="K1463" s="74" t="s">
        <v>1871</v>
      </c>
      <c r="L1463" s="74"/>
      <c r="M1463" s="74">
        <v>1038</v>
      </c>
      <c r="N1463" s="74" t="s">
        <v>248</v>
      </c>
      <c r="O1463" s="74" t="s">
        <v>34</v>
      </c>
      <c r="P1463" s="78">
        <v>110415</v>
      </c>
      <c r="Q1463" s="74"/>
      <c r="R1463" s="74"/>
      <c r="S1463" s="74"/>
      <c r="T1463" s="263"/>
      <c r="U1463" s="79"/>
      <c r="V1463" s="80" t="s">
        <v>26</v>
      </c>
      <c r="W1463" s="263" t="s">
        <v>249</v>
      </c>
      <c r="X1463" s="280">
        <v>43766</v>
      </c>
      <c r="Y1463" s="292" t="s">
        <v>249</v>
      </c>
      <c r="Z1463" s="292" t="s">
        <v>249</v>
      </c>
      <c r="AA1463" s="280">
        <v>43766</v>
      </c>
      <c r="AB1463" s="298">
        <v>1</v>
      </c>
      <c r="AC1463" s="263" t="s">
        <v>249</v>
      </c>
      <c r="AD1463" s="319" t="s">
        <v>26</v>
      </c>
      <c r="AE1463" s="324"/>
      <c r="AF1463" s="317">
        <v>0</v>
      </c>
      <c r="AG1463" s="263"/>
      <c r="AH1463" s="263"/>
      <c r="AI1463" s="263"/>
      <c r="AJ1463" s="263"/>
      <c r="AK1463" s="263"/>
      <c r="AL1463" s="263"/>
      <c r="AM1463" s="79"/>
      <c r="AN1463" s="79"/>
      <c r="AO1463" s="79"/>
      <c r="AP1463" s="263" t="s">
        <v>250</v>
      </c>
      <c r="AQ1463" s="263"/>
      <c r="AR1463"/>
    </row>
    <row r="1464" spans="1:44" s="64" customFormat="1" ht="15" customHeight="1">
      <c r="A1464" s="73" t="s">
        <v>245</v>
      </c>
      <c r="B1464" s="74">
        <v>132</v>
      </c>
      <c r="C1464" s="74" t="s">
        <v>290</v>
      </c>
      <c r="D1464" s="75">
        <v>43791</v>
      </c>
      <c r="E1464" s="75">
        <v>43791</v>
      </c>
      <c r="F1464" s="76">
        <v>1</v>
      </c>
      <c r="G1464" s="74">
        <v>11</v>
      </c>
      <c r="H1464" s="74">
        <v>2019</v>
      </c>
      <c r="I1464" s="74">
        <v>1</v>
      </c>
      <c r="J1464" s="77">
        <v>1002157951</v>
      </c>
      <c r="K1464" s="74" t="s">
        <v>1871</v>
      </c>
      <c r="L1464" s="74"/>
      <c r="M1464" s="74">
        <v>1038</v>
      </c>
      <c r="N1464" s="74" t="s">
        <v>248</v>
      </c>
      <c r="O1464" s="74" t="s">
        <v>34</v>
      </c>
      <c r="P1464" s="78">
        <v>55208</v>
      </c>
      <c r="Q1464" s="74"/>
      <c r="R1464" s="74"/>
      <c r="S1464" s="74"/>
      <c r="T1464" s="263"/>
      <c r="U1464" s="79"/>
      <c r="V1464" s="80" t="s">
        <v>26</v>
      </c>
      <c r="W1464" s="263" t="s">
        <v>249</v>
      </c>
      <c r="X1464" s="280">
        <v>43791</v>
      </c>
      <c r="Y1464" s="292" t="s">
        <v>249</v>
      </c>
      <c r="Z1464" s="292" t="s">
        <v>249</v>
      </c>
      <c r="AA1464" s="280">
        <v>43791</v>
      </c>
      <c r="AB1464" s="298">
        <v>1</v>
      </c>
      <c r="AC1464" s="263" t="s">
        <v>249</v>
      </c>
      <c r="AD1464" s="319" t="s">
        <v>26</v>
      </c>
      <c r="AE1464" s="324"/>
      <c r="AF1464" s="317">
        <v>0</v>
      </c>
      <c r="AG1464" s="263"/>
      <c r="AH1464" s="263"/>
      <c r="AI1464" s="263"/>
      <c r="AJ1464" s="263"/>
      <c r="AK1464" s="263"/>
      <c r="AL1464" s="263"/>
      <c r="AM1464" s="79"/>
      <c r="AN1464" s="79"/>
      <c r="AO1464" s="79"/>
      <c r="AP1464" s="263" t="s">
        <v>250</v>
      </c>
      <c r="AQ1464" s="263"/>
      <c r="AR1464"/>
    </row>
    <row r="1465" spans="1:44" s="64" customFormat="1" ht="15" customHeight="1">
      <c r="A1465" s="73" t="s">
        <v>245</v>
      </c>
      <c r="B1465" s="74">
        <v>132</v>
      </c>
      <c r="C1465" s="74" t="s">
        <v>290</v>
      </c>
      <c r="D1465" s="75">
        <v>43586</v>
      </c>
      <c r="E1465" s="75">
        <v>43588</v>
      </c>
      <c r="F1465" s="76">
        <v>3</v>
      </c>
      <c r="G1465" s="74">
        <v>5</v>
      </c>
      <c r="H1465" s="74">
        <v>2019</v>
      </c>
      <c r="I1465" s="74">
        <v>2</v>
      </c>
      <c r="J1465" s="77">
        <v>1002243792</v>
      </c>
      <c r="K1465" s="74" t="s">
        <v>1876</v>
      </c>
      <c r="L1465" s="74"/>
      <c r="M1465" s="74">
        <v>1038</v>
      </c>
      <c r="N1465" s="74" t="s">
        <v>248</v>
      </c>
      <c r="O1465" s="74" t="s">
        <v>44</v>
      </c>
      <c r="P1465" s="78">
        <v>55207.7333</v>
      </c>
      <c r="Q1465" s="74"/>
      <c r="R1465" s="74"/>
      <c r="S1465" s="74"/>
      <c r="T1465" s="263">
        <v>0</v>
      </c>
      <c r="U1465" s="79"/>
      <c r="V1465" s="80" t="s">
        <v>256</v>
      </c>
      <c r="W1465" s="263" t="s">
        <v>249</v>
      </c>
      <c r="X1465" s="280">
        <v>43586</v>
      </c>
      <c r="Y1465" s="292" t="s">
        <v>249</v>
      </c>
      <c r="Z1465" s="292" t="s">
        <v>249</v>
      </c>
      <c r="AA1465" s="280">
        <v>43588</v>
      </c>
      <c r="AB1465" s="299">
        <v>3</v>
      </c>
      <c r="AC1465" s="263" t="s">
        <v>249</v>
      </c>
      <c r="AD1465" s="319" t="s">
        <v>256</v>
      </c>
      <c r="AE1465" s="324"/>
      <c r="AF1465" s="317">
        <v>27333</v>
      </c>
      <c r="AG1465" s="263"/>
      <c r="AH1465" s="263"/>
      <c r="AI1465" s="263"/>
      <c r="AJ1465" s="263"/>
      <c r="AK1465" s="263"/>
      <c r="AL1465" s="263"/>
      <c r="AM1465" s="79"/>
      <c r="AN1465" s="79"/>
      <c r="AO1465" s="79"/>
      <c r="AP1465" s="263"/>
      <c r="AQ1465" s="263"/>
      <c r="AR1465"/>
    </row>
    <row r="1466" spans="1:44" s="64" customFormat="1" ht="15" customHeight="1">
      <c r="A1466" s="73" t="s">
        <v>245</v>
      </c>
      <c r="B1466" s="74">
        <v>132</v>
      </c>
      <c r="C1466" s="74" t="s">
        <v>290</v>
      </c>
      <c r="D1466" s="75">
        <v>43575</v>
      </c>
      <c r="E1466" s="75">
        <v>43576</v>
      </c>
      <c r="F1466" s="76">
        <v>2</v>
      </c>
      <c r="G1466" s="74">
        <v>4</v>
      </c>
      <c r="H1466" s="74">
        <v>2019</v>
      </c>
      <c r="I1466" s="74">
        <v>1</v>
      </c>
      <c r="J1466" s="77">
        <v>1002243792</v>
      </c>
      <c r="K1466" s="74" t="s">
        <v>1876</v>
      </c>
      <c r="L1466" s="74"/>
      <c r="M1466" s="74">
        <v>1038</v>
      </c>
      <c r="N1466" s="74" t="s">
        <v>248</v>
      </c>
      <c r="O1466" s="74" t="s">
        <v>44</v>
      </c>
      <c r="P1466" s="78">
        <v>82811.599900000001</v>
      </c>
      <c r="Q1466" s="74"/>
      <c r="R1466" s="74"/>
      <c r="S1466" s="74"/>
      <c r="T1466" s="263"/>
      <c r="U1466" s="79"/>
      <c r="V1466" s="80" t="s">
        <v>256</v>
      </c>
      <c r="W1466" s="263" t="s">
        <v>249</v>
      </c>
      <c r="X1466" s="280">
        <v>43575</v>
      </c>
      <c r="Y1466" s="292" t="s">
        <v>249</v>
      </c>
      <c r="Z1466" s="292" t="s">
        <v>249</v>
      </c>
      <c r="AA1466" s="280">
        <v>43576</v>
      </c>
      <c r="AB1466" s="298">
        <v>2</v>
      </c>
      <c r="AC1466" s="263" t="s">
        <v>249</v>
      </c>
      <c r="AD1466" s="319" t="s">
        <v>256</v>
      </c>
      <c r="AE1466" s="324"/>
      <c r="AF1466" s="317">
        <v>82812</v>
      </c>
      <c r="AG1466" s="263"/>
      <c r="AH1466" s="263"/>
      <c r="AI1466" s="263"/>
      <c r="AJ1466" s="263"/>
      <c r="AK1466" s="263"/>
      <c r="AL1466" s="263"/>
      <c r="AM1466" s="79"/>
      <c r="AN1466" s="79"/>
      <c r="AO1466" s="79"/>
      <c r="AP1466" s="263"/>
      <c r="AQ1466" s="263"/>
      <c r="AR1466"/>
    </row>
    <row r="1467" spans="1:44" s="64" customFormat="1" ht="14.1" hidden="1" customHeight="1">
      <c r="A1467" s="73" t="s">
        <v>245</v>
      </c>
      <c r="B1467" s="74">
        <v>132</v>
      </c>
      <c r="C1467" s="74" t="s">
        <v>290</v>
      </c>
      <c r="D1467" s="75">
        <v>44059</v>
      </c>
      <c r="E1467" s="75">
        <v>44059</v>
      </c>
      <c r="F1467" s="76">
        <v>1</v>
      </c>
      <c r="G1467" s="74">
        <v>8</v>
      </c>
      <c r="H1467" s="74">
        <v>2020</v>
      </c>
      <c r="I1467" s="74">
        <v>2</v>
      </c>
      <c r="J1467" s="77">
        <v>1002410630</v>
      </c>
      <c r="K1467" s="74" t="s">
        <v>1877</v>
      </c>
      <c r="L1467" s="74">
        <v>14</v>
      </c>
      <c r="M1467" s="74">
        <v>1038</v>
      </c>
      <c r="N1467" s="74" t="s">
        <v>248</v>
      </c>
      <c r="O1467" s="74" t="s">
        <v>449</v>
      </c>
      <c r="P1467" s="78">
        <v>29333</v>
      </c>
      <c r="Q1467" s="74" t="s">
        <v>1878</v>
      </c>
      <c r="R1467" s="74">
        <v>0</v>
      </c>
      <c r="S1467" s="74">
        <v>0</v>
      </c>
      <c r="T1467" s="79"/>
      <c r="U1467" s="79"/>
      <c r="V1467" s="80" t="s">
        <v>279</v>
      </c>
      <c r="W1467" s="79"/>
      <c r="X1467" s="114">
        <v>44059</v>
      </c>
      <c r="Y1467" s="82"/>
      <c r="Z1467" s="82"/>
      <c r="AA1467" s="114">
        <v>44059</v>
      </c>
      <c r="AB1467" s="83"/>
      <c r="AC1467" s="79"/>
      <c r="AD1467" s="80"/>
      <c r="AE1467" s="245"/>
      <c r="AF1467" s="84">
        <v>0</v>
      </c>
      <c r="AG1467" s="79"/>
      <c r="AH1467" s="79"/>
      <c r="AI1467" s="79"/>
      <c r="AJ1467" s="79"/>
      <c r="AK1467" s="79"/>
      <c r="AL1467" s="79"/>
      <c r="AM1467" s="79"/>
      <c r="AN1467" s="79"/>
      <c r="AO1467" s="79"/>
      <c r="AP1467" s="79"/>
      <c r="AQ1467" s="79"/>
      <c r="AR1467"/>
    </row>
    <row r="1468" spans="1:44" s="64" customFormat="1" ht="14.1" customHeight="1">
      <c r="A1468" s="73" t="s">
        <v>245</v>
      </c>
      <c r="B1468" s="74">
        <v>75</v>
      </c>
      <c r="C1468" s="74" t="s">
        <v>272</v>
      </c>
      <c r="D1468" s="75"/>
      <c r="E1468" s="75"/>
      <c r="F1468" s="76"/>
      <c r="G1468" s="74">
        <v>12</v>
      </c>
      <c r="H1468" s="74">
        <v>2016</v>
      </c>
      <c r="I1468" s="74">
        <v>2</v>
      </c>
      <c r="J1468" s="77">
        <v>1002526461</v>
      </c>
      <c r="K1468" s="74" t="s">
        <v>1879</v>
      </c>
      <c r="L1468" s="74"/>
      <c r="M1468" s="74">
        <v>1045</v>
      </c>
      <c r="N1468" s="74" t="s">
        <v>255</v>
      </c>
      <c r="O1468" s="74" t="s">
        <v>287</v>
      </c>
      <c r="P1468" s="78">
        <v>22981.833299999998</v>
      </c>
      <c r="Q1468" s="74"/>
      <c r="R1468" s="74"/>
      <c r="S1468" s="74"/>
      <c r="T1468" s="263"/>
      <c r="U1468" s="79"/>
      <c r="V1468" s="79" t="s">
        <v>256</v>
      </c>
      <c r="W1468" s="263"/>
      <c r="X1468" s="280"/>
      <c r="Y1468" s="292"/>
      <c r="Z1468" s="292"/>
      <c r="AA1468" s="280"/>
      <c r="AB1468" s="298"/>
      <c r="AC1468" s="263"/>
      <c r="AD1468" s="263" t="s">
        <v>256</v>
      </c>
      <c r="AE1468" s="324"/>
      <c r="AF1468" s="317">
        <v>22982</v>
      </c>
      <c r="AG1468" s="263" t="s">
        <v>249</v>
      </c>
      <c r="AH1468" s="263" t="s">
        <v>249</v>
      </c>
      <c r="AI1468" s="263" t="s">
        <v>249</v>
      </c>
      <c r="AJ1468" s="263" t="s">
        <v>249</v>
      </c>
      <c r="AK1468" s="263" t="s">
        <v>249</v>
      </c>
      <c r="AL1468" s="263" t="s">
        <v>249</v>
      </c>
      <c r="AM1468" s="79"/>
      <c r="AN1468" s="79" t="s">
        <v>249</v>
      </c>
      <c r="AO1468" s="79" t="s">
        <v>249</v>
      </c>
      <c r="AP1468" s="263"/>
      <c r="AQ1468" s="263"/>
      <c r="AR1468"/>
    </row>
    <row r="1469" spans="1:44" s="64" customFormat="1" ht="14.1" customHeight="1">
      <c r="A1469" s="73" t="s">
        <v>245</v>
      </c>
      <c r="B1469" s="74">
        <v>75</v>
      </c>
      <c r="C1469" s="74" t="s">
        <v>272</v>
      </c>
      <c r="D1469" s="75"/>
      <c r="E1469" s="75"/>
      <c r="F1469" s="76"/>
      <c r="G1469" s="74">
        <v>12</v>
      </c>
      <c r="H1469" s="74">
        <v>2016</v>
      </c>
      <c r="I1469" s="74">
        <v>2</v>
      </c>
      <c r="J1469" s="77">
        <v>1002526461</v>
      </c>
      <c r="K1469" s="74" t="s">
        <v>1879</v>
      </c>
      <c r="L1469" s="74"/>
      <c r="M1469" s="74">
        <v>1038</v>
      </c>
      <c r="N1469" s="74" t="s">
        <v>248</v>
      </c>
      <c r="O1469" s="74" t="s">
        <v>287</v>
      </c>
      <c r="P1469" s="78">
        <v>45963.666599999997</v>
      </c>
      <c r="Q1469" s="74"/>
      <c r="R1469" s="74"/>
      <c r="S1469" s="74"/>
      <c r="T1469" s="263"/>
      <c r="U1469" s="79"/>
      <c r="V1469" s="79" t="s">
        <v>256</v>
      </c>
      <c r="W1469" s="263"/>
      <c r="X1469" s="280"/>
      <c r="Y1469" s="292"/>
      <c r="Z1469" s="292"/>
      <c r="AA1469" s="280"/>
      <c r="AB1469" s="298"/>
      <c r="AC1469" s="263"/>
      <c r="AD1469" s="263" t="s">
        <v>256</v>
      </c>
      <c r="AE1469" s="324"/>
      <c r="AF1469" s="317">
        <v>45965</v>
      </c>
      <c r="AG1469" s="263" t="s">
        <v>249</v>
      </c>
      <c r="AH1469" s="263">
        <v>0</v>
      </c>
      <c r="AI1469" s="263">
        <v>0</v>
      </c>
      <c r="AJ1469" s="263">
        <v>0</v>
      </c>
      <c r="AK1469" s="263" t="s">
        <v>249</v>
      </c>
      <c r="AL1469" s="263">
        <v>0</v>
      </c>
      <c r="AM1469" s="79"/>
      <c r="AN1469" s="79" t="s">
        <v>249</v>
      </c>
      <c r="AO1469" s="79" t="s">
        <v>249</v>
      </c>
      <c r="AP1469" s="263"/>
      <c r="AQ1469" s="263"/>
      <c r="AR1469"/>
    </row>
    <row r="1470" spans="1:44" s="64" customFormat="1" ht="14.1" customHeight="1">
      <c r="A1470" s="73" t="s">
        <v>245</v>
      </c>
      <c r="B1470" s="74">
        <v>64</v>
      </c>
      <c r="C1470" s="74" t="s">
        <v>475</v>
      </c>
      <c r="D1470" s="75"/>
      <c r="E1470" s="75"/>
      <c r="F1470" s="76"/>
      <c r="G1470" s="74">
        <v>2</v>
      </c>
      <c r="H1470" s="74">
        <v>2016</v>
      </c>
      <c r="I1470" s="74">
        <v>1</v>
      </c>
      <c r="J1470" s="77">
        <v>1002649157</v>
      </c>
      <c r="K1470" s="74" t="s">
        <v>1880</v>
      </c>
      <c r="L1470" s="74"/>
      <c r="M1470" s="74">
        <v>1038</v>
      </c>
      <c r="N1470" s="74" t="s">
        <v>248</v>
      </c>
      <c r="O1470" s="74" t="s">
        <v>30</v>
      </c>
      <c r="P1470" s="78">
        <v>45963.666599999997</v>
      </c>
      <c r="Q1470" s="74"/>
      <c r="R1470" s="74"/>
      <c r="S1470" s="74"/>
      <c r="T1470" s="263"/>
      <c r="U1470" s="79"/>
      <c r="V1470" s="79" t="s">
        <v>256</v>
      </c>
      <c r="W1470" s="263"/>
      <c r="X1470" s="280"/>
      <c r="Y1470" s="292"/>
      <c r="Z1470" s="292"/>
      <c r="AA1470" s="280"/>
      <c r="AB1470" s="298"/>
      <c r="AC1470" s="263"/>
      <c r="AD1470" s="263" t="s">
        <v>256</v>
      </c>
      <c r="AE1470" s="324"/>
      <c r="AF1470" s="317">
        <v>45964</v>
      </c>
      <c r="AG1470" s="263" t="s">
        <v>249</v>
      </c>
      <c r="AH1470" s="263" t="s">
        <v>249</v>
      </c>
      <c r="AI1470" s="263" t="s">
        <v>249</v>
      </c>
      <c r="AJ1470" s="263" t="s">
        <v>249</v>
      </c>
      <c r="AK1470" s="263" t="s">
        <v>249</v>
      </c>
      <c r="AL1470" s="263" t="s">
        <v>249</v>
      </c>
      <c r="AM1470" s="79"/>
      <c r="AN1470" s="79" t="s">
        <v>249</v>
      </c>
      <c r="AO1470" s="79" t="s">
        <v>249</v>
      </c>
      <c r="AP1470" s="263"/>
      <c r="AQ1470" s="263"/>
      <c r="AR1470"/>
    </row>
    <row r="1471" spans="1:44" s="64" customFormat="1" ht="14.1" customHeight="1">
      <c r="A1471" s="73" t="s">
        <v>245</v>
      </c>
      <c r="B1471" s="74">
        <v>64</v>
      </c>
      <c r="C1471" s="74" t="s">
        <v>475</v>
      </c>
      <c r="D1471" s="75"/>
      <c r="E1471" s="75"/>
      <c r="F1471" s="76"/>
      <c r="G1471" s="74">
        <v>2</v>
      </c>
      <c r="H1471" s="74">
        <v>2016</v>
      </c>
      <c r="I1471" s="74">
        <v>2</v>
      </c>
      <c r="J1471" s="77">
        <v>1002649157</v>
      </c>
      <c r="K1471" s="74" t="s">
        <v>1880</v>
      </c>
      <c r="L1471" s="74"/>
      <c r="M1471" s="74">
        <v>1045</v>
      </c>
      <c r="N1471" s="74" t="s">
        <v>255</v>
      </c>
      <c r="O1471" s="74" t="s">
        <v>30</v>
      </c>
      <c r="P1471" s="78">
        <v>298763.8333</v>
      </c>
      <c r="Q1471" s="74"/>
      <c r="R1471" s="74"/>
      <c r="S1471" s="74"/>
      <c r="T1471" s="263"/>
      <c r="U1471" s="79"/>
      <c r="V1471" s="79" t="s">
        <v>256</v>
      </c>
      <c r="W1471" s="263"/>
      <c r="X1471" s="280"/>
      <c r="Y1471" s="292"/>
      <c r="Z1471" s="292"/>
      <c r="AA1471" s="280"/>
      <c r="AB1471" s="298"/>
      <c r="AC1471" s="263"/>
      <c r="AD1471" s="263" t="s">
        <v>256</v>
      </c>
      <c r="AE1471" s="324"/>
      <c r="AF1471" s="317">
        <v>298764</v>
      </c>
      <c r="AG1471" s="263" t="s">
        <v>249</v>
      </c>
      <c r="AH1471" s="263" t="s">
        <v>249</v>
      </c>
      <c r="AI1471" s="263" t="s">
        <v>249</v>
      </c>
      <c r="AJ1471" s="263" t="s">
        <v>249</v>
      </c>
      <c r="AK1471" s="263" t="s">
        <v>249</v>
      </c>
      <c r="AL1471" s="263" t="s">
        <v>249</v>
      </c>
      <c r="AM1471" s="79"/>
      <c r="AN1471" s="79" t="s">
        <v>249</v>
      </c>
      <c r="AO1471" s="79" t="s">
        <v>249</v>
      </c>
      <c r="AP1471" s="263"/>
      <c r="AQ1471" s="263"/>
      <c r="AR1471"/>
    </row>
    <row r="1472" spans="1:44" s="64" customFormat="1" ht="14.1" customHeight="1">
      <c r="A1472" s="73" t="s">
        <v>245</v>
      </c>
      <c r="B1472" s="74">
        <v>64</v>
      </c>
      <c r="C1472" s="74" t="s">
        <v>475</v>
      </c>
      <c r="D1472" s="75"/>
      <c r="E1472" s="75"/>
      <c r="F1472" s="76"/>
      <c r="G1472" s="74">
        <v>2</v>
      </c>
      <c r="H1472" s="74">
        <v>2016</v>
      </c>
      <c r="I1472" s="74">
        <v>2</v>
      </c>
      <c r="J1472" s="77">
        <v>1002649157</v>
      </c>
      <c r="K1472" s="74" t="s">
        <v>1880</v>
      </c>
      <c r="L1472" s="74"/>
      <c r="M1472" s="74">
        <v>1038</v>
      </c>
      <c r="N1472" s="74" t="s">
        <v>248</v>
      </c>
      <c r="O1472" s="74" t="s">
        <v>30</v>
      </c>
      <c r="P1472" s="78">
        <v>45963.666599999997</v>
      </c>
      <c r="Q1472" s="74"/>
      <c r="R1472" s="74"/>
      <c r="S1472" s="74"/>
      <c r="T1472" s="263"/>
      <c r="U1472" s="79"/>
      <c r="V1472" s="79" t="s">
        <v>256</v>
      </c>
      <c r="W1472" s="263"/>
      <c r="X1472" s="280"/>
      <c r="Y1472" s="292"/>
      <c r="Z1472" s="292"/>
      <c r="AA1472" s="280"/>
      <c r="AB1472" s="298"/>
      <c r="AC1472" s="263"/>
      <c r="AD1472" s="263" t="s">
        <v>256</v>
      </c>
      <c r="AE1472" s="324"/>
      <c r="AF1472" s="317">
        <v>45964</v>
      </c>
      <c r="AG1472" s="263" t="s">
        <v>249</v>
      </c>
      <c r="AH1472" s="263" t="s">
        <v>249</v>
      </c>
      <c r="AI1472" s="263" t="s">
        <v>249</v>
      </c>
      <c r="AJ1472" s="263" t="s">
        <v>249</v>
      </c>
      <c r="AK1472" s="263" t="s">
        <v>249</v>
      </c>
      <c r="AL1472" s="263" t="s">
        <v>249</v>
      </c>
      <c r="AM1472" s="79"/>
      <c r="AN1472" s="79" t="s">
        <v>249</v>
      </c>
      <c r="AO1472" s="79" t="s">
        <v>249</v>
      </c>
      <c r="AP1472" s="263"/>
      <c r="AQ1472" s="263"/>
      <c r="AR1472"/>
    </row>
    <row r="1473" spans="1:44" s="64" customFormat="1" ht="14.1" customHeight="1">
      <c r="A1473" s="73" t="s">
        <v>245</v>
      </c>
      <c r="B1473" s="74">
        <v>132</v>
      </c>
      <c r="C1473" s="74" t="s">
        <v>290</v>
      </c>
      <c r="D1473" s="75">
        <v>43397</v>
      </c>
      <c r="E1473" s="75">
        <v>43398</v>
      </c>
      <c r="F1473" s="76">
        <v>2</v>
      </c>
      <c r="G1473" s="74">
        <v>10</v>
      </c>
      <c r="H1473" s="74">
        <v>2018</v>
      </c>
      <c r="I1473" s="74">
        <v>1</v>
      </c>
      <c r="J1473" s="77">
        <v>1003708826</v>
      </c>
      <c r="K1473" s="74" t="s">
        <v>1881</v>
      </c>
      <c r="L1473" s="74"/>
      <c r="M1473" s="74">
        <v>1038</v>
      </c>
      <c r="N1473" s="74" t="s">
        <v>248</v>
      </c>
      <c r="O1473" s="74" t="s">
        <v>44</v>
      </c>
      <c r="P1473" s="78">
        <v>52082.8</v>
      </c>
      <c r="Q1473" s="74"/>
      <c r="R1473" s="74"/>
      <c r="S1473" s="74"/>
      <c r="T1473" s="263"/>
      <c r="U1473" s="79"/>
      <c r="V1473" s="80" t="s">
        <v>256</v>
      </c>
      <c r="W1473" s="263" t="s">
        <v>249</v>
      </c>
      <c r="X1473" s="280">
        <v>43397</v>
      </c>
      <c r="Y1473" s="292" t="s">
        <v>249</v>
      </c>
      <c r="Z1473" s="292" t="s">
        <v>249</v>
      </c>
      <c r="AA1473" s="280">
        <v>43398</v>
      </c>
      <c r="AB1473" s="299">
        <v>2</v>
      </c>
      <c r="AC1473" s="263" t="s">
        <v>249</v>
      </c>
      <c r="AD1473" s="319" t="s">
        <v>256</v>
      </c>
      <c r="AE1473" s="324"/>
      <c r="AF1473" s="317">
        <v>53333</v>
      </c>
      <c r="AG1473" s="263"/>
      <c r="AH1473" s="263"/>
      <c r="AI1473" s="263"/>
      <c r="AJ1473" s="263"/>
      <c r="AK1473" s="263"/>
      <c r="AL1473" s="263"/>
      <c r="AM1473" s="79"/>
      <c r="AN1473" s="79"/>
      <c r="AO1473" s="79"/>
      <c r="AP1473" s="263"/>
      <c r="AQ1473" s="263"/>
      <c r="AR1473"/>
    </row>
    <row r="1474" spans="1:44" s="64" customFormat="1" ht="14.1" customHeight="1">
      <c r="A1474" s="73" t="s">
        <v>245</v>
      </c>
      <c r="B1474" s="74">
        <v>132</v>
      </c>
      <c r="C1474" s="74" t="s">
        <v>290</v>
      </c>
      <c r="D1474" s="75">
        <v>43375</v>
      </c>
      <c r="E1474" s="75">
        <v>43376</v>
      </c>
      <c r="F1474" s="76">
        <v>2</v>
      </c>
      <c r="G1474" s="74">
        <v>10</v>
      </c>
      <c r="H1474" s="74">
        <v>2018</v>
      </c>
      <c r="I1474" s="74">
        <v>1</v>
      </c>
      <c r="J1474" s="77">
        <v>1003708826</v>
      </c>
      <c r="K1474" s="74" t="s">
        <v>1881</v>
      </c>
      <c r="L1474" s="74"/>
      <c r="M1474" s="74">
        <v>1038</v>
      </c>
      <c r="N1474" s="74" t="s">
        <v>248</v>
      </c>
      <c r="O1474" s="74" t="s">
        <v>44</v>
      </c>
      <c r="P1474" s="78">
        <v>26041.4</v>
      </c>
      <c r="Q1474" s="74"/>
      <c r="R1474" s="74"/>
      <c r="S1474" s="74"/>
      <c r="T1474" s="263"/>
      <c r="U1474" s="79"/>
      <c r="V1474" s="80" t="s">
        <v>256</v>
      </c>
      <c r="W1474" s="263" t="s">
        <v>249</v>
      </c>
      <c r="X1474" s="280">
        <v>43375</v>
      </c>
      <c r="Y1474" s="292" t="s">
        <v>249</v>
      </c>
      <c r="Z1474" s="292" t="s">
        <v>249</v>
      </c>
      <c r="AA1474" s="280">
        <v>43376</v>
      </c>
      <c r="AB1474" s="299">
        <v>2</v>
      </c>
      <c r="AC1474" s="263" t="s">
        <v>249</v>
      </c>
      <c r="AD1474" s="319" t="s">
        <v>256</v>
      </c>
      <c r="AE1474" s="324"/>
      <c r="AF1474" s="317">
        <v>26667</v>
      </c>
      <c r="AG1474" s="263"/>
      <c r="AH1474" s="263"/>
      <c r="AI1474" s="263"/>
      <c r="AJ1474" s="263"/>
      <c r="AK1474" s="263"/>
      <c r="AL1474" s="263"/>
      <c r="AM1474" s="79"/>
      <c r="AN1474" s="79"/>
      <c r="AO1474" s="79"/>
      <c r="AP1474" s="263"/>
      <c r="AQ1474" s="263"/>
      <c r="AR1474"/>
    </row>
    <row r="1475" spans="1:44" s="64" customFormat="1" ht="14.1" customHeight="1">
      <c r="A1475" s="73" t="s">
        <v>245</v>
      </c>
      <c r="B1475" s="74">
        <v>132</v>
      </c>
      <c r="C1475" s="74" t="s">
        <v>290</v>
      </c>
      <c r="D1475" s="75">
        <v>43315</v>
      </c>
      <c r="E1475" s="75">
        <v>43315</v>
      </c>
      <c r="F1475" s="76">
        <v>1</v>
      </c>
      <c r="G1475" s="74">
        <v>8</v>
      </c>
      <c r="H1475" s="74">
        <v>2018</v>
      </c>
      <c r="I1475" s="74">
        <v>1</v>
      </c>
      <c r="J1475" s="77">
        <v>1003708826</v>
      </c>
      <c r="K1475" s="74" t="s">
        <v>1881</v>
      </c>
      <c r="L1475" s="74"/>
      <c r="M1475" s="74">
        <v>1038</v>
      </c>
      <c r="N1475" s="74" t="s">
        <v>248</v>
      </c>
      <c r="O1475" s="74" t="s">
        <v>44</v>
      </c>
      <c r="P1475" s="78">
        <v>26041.4</v>
      </c>
      <c r="Q1475" s="74"/>
      <c r="R1475" s="74"/>
      <c r="S1475" s="74"/>
      <c r="T1475" s="263"/>
      <c r="U1475" s="79"/>
      <c r="V1475" s="80" t="s">
        <v>256</v>
      </c>
      <c r="W1475" s="263" t="s">
        <v>249</v>
      </c>
      <c r="X1475" s="280">
        <v>43315</v>
      </c>
      <c r="Y1475" s="292" t="s">
        <v>249</v>
      </c>
      <c r="Z1475" s="292" t="s">
        <v>249</v>
      </c>
      <c r="AA1475" s="280">
        <v>43315</v>
      </c>
      <c r="AB1475" s="299">
        <v>1</v>
      </c>
      <c r="AC1475" s="263" t="s">
        <v>249</v>
      </c>
      <c r="AD1475" s="319" t="s">
        <v>256</v>
      </c>
      <c r="AE1475" s="324"/>
      <c r="AF1475" s="317">
        <v>26667</v>
      </c>
      <c r="AG1475" s="263"/>
      <c r="AH1475" s="263"/>
      <c r="AI1475" s="263"/>
      <c r="AJ1475" s="263"/>
      <c r="AK1475" s="263"/>
      <c r="AL1475" s="263"/>
      <c r="AM1475" s="79"/>
      <c r="AN1475" s="79"/>
      <c r="AO1475" s="79"/>
      <c r="AP1475" s="263"/>
      <c r="AQ1475" s="263"/>
      <c r="AR1475"/>
    </row>
    <row r="1476" spans="1:44" s="64" customFormat="1" ht="14.1" customHeight="1">
      <c r="A1476" s="73" t="s">
        <v>245</v>
      </c>
      <c r="B1476" s="74">
        <v>132</v>
      </c>
      <c r="C1476" s="74" t="s">
        <v>290</v>
      </c>
      <c r="D1476" s="75">
        <v>43377</v>
      </c>
      <c r="E1476" s="75">
        <v>43377</v>
      </c>
      <c r="F1476" s="76">
        <v>1</v>
      </c>
      <c r="G1476" s="74">
        <v>10</v>
      </c>
      <c r="H1476" s="74">
        <v>2018</v>
      </c>
      <c r="I1476" s="74">
        <v>2</v>
      </c>
      <c r="J1476" s="77">
        <v>1003708826</v>
      </c>
      <c r="K1476" s="74" t="s">
        <v>1881</v>
      </c>
      <c r="L1476" s="74"/>
      <c r="M1476" s="74">
        <v>1038</v>
      </c>
      <c r="N1476" s="74" t="s">
        <v>248</v>
      </c>
      <c r="O1476" s="74" t="s">
        <v>44</v>
      </c>
      <c r="P1476" s="78">
        <v>52082.8</v>
      </c>
      <c r="Q1476" s="74"/>
      <c r="R1476" s="74"/>
      <c r="S1476" s="74"/>
      <c r="T1476" s="263"/>
      <c r="U1476" s="79"/>
      <c r="V1476" s="80" t="s">
        <v>256</v>
      </c>
      <c r="W1476" s="263" t="s">
        <v>249</v>
      </c>
      <c r="X1476" s="280">
        <v>43377</v>
      </c>
      <c r="Y1476" s="292" t="s">
        <v>249</v>
      </c>
      <c r="Z1476" s="292" t="s">
        <v>249</v>
      </c>
      <c r="AA1476" s="280">
        <v>43377</v>
      </c>
      <c r="AB1476" s="299">
        <v>1</v>
      </c>
      <c r="AC1476" s="263" t="s">
        <v>249</v>
      </c>
      <c r="AD1476" s="319" t="s">
        <v>256</v>
      </c>
      <c r="AE1476" s="324"/>
      <c r="AF1476" s="317">
        <v>53333</v>
      </c>
      <c r="AG1476" s="263"/>
      <c r="AH1476" s="263"/>
      <c r="AI1476" s="263"/>
      <c r="AJ1476" s="263"/>
      <c r="AK1476" s="263"/>
      <c r="AL1476" s="263"/>
      <c r="AM1476" s="79"/>
      <c r="AN1476" s="79"/>
      <c r="AO1476" s="79"/>
      <c r="AP1476" s="263"/>
      <c r="AQ1476" s="263"/>
      <c r="AR1476"/>
    </row>
    <row r="1477" spans="1:44" s="64" customFormat="1" ht="14.1" customHeight="1">
      <c r="A1477" s="73" t="s">
        <v>245</v>
      </c>
      <c r="B1477" s="74">
        <v>51</v>
      </c>
      <c r="C1477" s="74" t="s">
        <v>583</v>
      </c>
      <c r="D1477" s="75"/>
      <c r="E1477" s="75"/>
      <c r="F1477" s="76"/>
      <c r="G1477" s="74">
        <v>9</v>
      </c>
      <c r="H1477" s="74">
        <v>2016</v>
      </c>
      <c r="I1477" s="74">
        <v>1</v>
      </c>
      <c r="J1477" s="77">
        <v>1003801532</v>
      </c>
      <c r="K1477" s="74" t="s">
        <v>1882</v>
      </c>
      <c r="L1477" s="74"/>
      <c r="M1477" s="74">
        <v>1038</v>
      </c>
      <c r="N1477" s="74" t="s">
        <v>248</v>
      </c>
      <c r="O1477" s="74" t="s">
        <v>285</v>
      </c>
      <c r="P1477" s="78">
        <v>45963.666599999997</v>
      </c>
      <c r="Q1477" s="74"/>
      <c r="R1477" s="74"/>
      <c r="S1477" s="74"/>
      <c r="T1477" s="263"/>
      <c r="U1477" s="79"/>
      <c r="V1477" s="79" t="s">
        <v>256</v>
      </c>
      <c r="W1477" s="263"/>
      <c r="X1477" s="280"/>
      <c r="Y1477" s="292"/>
      <c r="Z1477" s="292"/>
      <c r="AA1477" s="280"/>
      <c r="AB1477" s="298"/>
      <c r="AC1477" s="263"/>
      <c r="AD1477" s="263" t="s">
        <v>256</v>
      </c>
      <c r="AE1477" s="324"/>
      <c r="AF1477" s="317">
        <v>46000</v>
      </c>
      <c r="AG1477" s="263" t="s">
        <v>249</v>
      </c>
      <c r="AH1477" s="263" t="s">
        <v>249</v>
      </c>
      <c r="AI1477" s="263" t="s">
        <v>249</v>
      </c>
      <c r="AJ1477" s="263" t="s">
        <v>249</v>
      </c>
      <c r="AK1477" s="263" t="s">
        <v>249</v>
      </c>
      <c r="AL1477" s="263" t="s">
        <v>249</v>
      </c>
      <c r="AM1477" s="79"/>
      <c r="AN1477" s="79" t="s">
        <v>249</v>
      </c>
      <c r="AO1477" s="79" t="s">
        <v>249</v>
      </c>
      <c r="AP1477" s="263"/>
      <c r="AQ1477" s="263"/>
      <c r="AR1477"/>
    </row>
    <row r="1478" spans="1:44" s="64" customFormat="1" ht="14.1" customHeight="1">
      <c r="A1478" s="73" t="s">
        <v>245</v>
      </c>
      <c r="B1478" s="74">
        <v>42</v>
      </c>
      <c r="C1478" s="74" t="s">
        <v>497</v>
      </c>
      <c r="D1478" s="75">
        <v>42898</v>
      </c>
      <c r="E1478" s="75">
        <v>42913</v>
      </c>
      <c r="F1478" s="76">
        <v>16</v>
      </c>
      <c r="G1478" s="74">
        <v>6</v>
      </c>
      <c r="H1478" s="74">
        <v>2017</v>
      </c>
      <c r="I1478" s="74">
        <v>2</v>
      </c>
      <c r="J1478" s="77">
        <v>1004009893</v>
      </c>
      <c r="K1478" s="74" t="s">
        <v>1883</v>
      </c>
      <c r="L1478" s="74"/>
      <c r="M1478" s="74">
        <v>1038</v>
      </c>
      <c r="N1478" s="74" t="s">
        <v>248</v>
      </c>
      <c r="O1478" s="74" t="s">
        <v>34</v>
      </c>
      <c r="P1478" s="78">
        <v>49181.133300000001</v>
      </c>
      <c r="Q1478" s="74"/>
      <c r="R1478" s="74"/>
      <c r="S1478" s="74"/>
      <c r="T1478" s="263"/>
      <c r="U1478" s="79"/>
      <c r="V1478" s="80" t="s">
        <v>256</v>
      </c>
      <c r="W1478" s="263" t="s">
        <v>1884</v>
      </c>
      <c r="X1478" s="280">
        <v>42898</v>
      </c>
      <c r="Y1478" s="292" t="s">
        <v>257</v>
      </c>
      <c r="Z1478" s="292" t="s">
        <v>249</v>
      </c>
      <c r="AA1478" s="280">
        <v>42913</v>
      </c>
      <c r="AB1478" s="298">
        <v>16</v>
      </c>
      <c r="AC1478" s="263" t="s">
        <v>249</v>
      </c>
      <c r="AD1478" s="319" t="s">
        <v>256</v>
      </c>
      <c r="AE1478" s="324">
        <v>42956.431250000001</v>
      </c>
      <c r="AF1478" s="317">
        <v>49181</v>
      </c>
      <c r="AG1478" s="263" t="s">
        <v>1885</v>
      </c>
      <c r="AH1478" s="263">
        <v>6870</v>
      </c>
      <c r="AI1478" s="263">
        <v>6870</v>
      </c>
      <c r="AJ1478" s="263">
        <v>0</v>
      </c>
      <c r="AK1478" s="263" t="s">
        <v>249</v>
      </c>
      <c r="AL1478" s="263">
        <v>219079</v>
      </c>
      <c r="AM1478" s="79"/>
      <c r="AN1478" s="79" t="s">
        <v>25</v>
      </c>
      <c r="AO1478" s="79" t="s">
        <v>249</v>
      </c>
      <c r="AP1478" s="263"/>
      <c r="AQ1478" s="263"/>
      <c r="AR1478"/>
    </row>
    <row r="1479" spans="1:44" s="64" customFormat="1" ht="14.1" customHeight="1">
      <c r="A1479" s="73" t="s">
        <v>245</v>
      </c>
      <c r="B1479" s="74">
        <v>42</v>
      </c>
      <c r="C1479" s="74" t="s">
        <v>497</v>
      </c>
      <c r="D1479" s="75">
        <v>42885</v>
      </c>
      <c r="E1479" s="75">
        <v>42896</v>
      </c>
      <c r="F1479" s="76">
        <v>12</v>
      </c>
      <c r="G1479" s="74">
        <v>5</v>
      </c>
      <c r="H1479" s="74">
        <v>2017</v>
      </c>
      <c r="I1479" s="74">
        <v>2</v>
      </c>
      <c r="J1479" s="77">
        <v>1004009893</v>
      </c>
      <c r="K1479" s="74" t="s">
        <v>1883</v>
      </c>
      <c r="L1479" s="74"/>
      <c r="M1479" s="74">
        <v>1045</v>
      </c>
      <c r="N1479" s="74" t="s">
        <v>255</v>
      </c>
      <c r="O1479" s="74" t="s">
        <v>34</v>
      </c>
      <c r="P1479" s="78">
        <v>688535.86659999995</v>
      </c>
      <c r="Q1479" s="74"/>
      <c r="R1479" s="74"/>
      <c r="S1479" s="74"/>
      <c r="T1479" s="263"/>
      <c r="U1479" s="79"/>
      <c r="V1479" s="80" t="s">
        <v>256</v>
      </c>
      <c r="W1479" s="263" t="s">
        <v>1886</v>
      </c>
      <c r="X1479" s="280">
        <v>42885</v>
      </c>
      <c r="Y1479" s="292" t="s">
        <v>257</v>
      </c>
      <c r="Z1479" s="292" t="s">
        <v>249</v>
      </c>
      <c r="AA1479" s="280">
        <v>42896</v>
      </c>
      <c r="AB1479" s="298">
        <v>12</v>
      </c>
      <c r="AC1479" s="263" t="s">
        <v>249</v>
      </c>
      <c r="AD1479" s="319" t="s">
        <v>256</v>
      </c>
      <c r="AE1479" s="324">
        <v>42956.432638888888</v>
      </c>
      <c r="AF1479" s="317">
        <v>688536</v>
      </c>
      <c r="AG1479" s="263" t="s">
        <v>1887</v>
      </c>
      <c r="AH1479" s="263">
        <v>73772</v>
      </c>
      <c r="AI1479" s="263">
        <v>6870</v>
      </c>
      <c r="AJ1479" s="263">
        <v>0</v>
      </c>
      <c r="AK1479" s="263" t="s">
        <v>249</v>
      </c>
      <c r="AL1479" s="263">
        <v>93891</v>
      </c>
      <c r="AM1479" s="79"/>
      <c r="AN1479" s="79" t="s">
        <v>25</v>
      </c>
      <c r="AO1479" s="79" t="s">
        <v>249</v>
      </c>
      <c r="AP1479" s="263"/>
      <c r="AQ1479" s="263"/>
      <c r="AR1479"/>
    </row>
    <row r="1480" spans="1:44" s="64" customFormat="1" ht="14.1" customHeight="1">
      <c r="A1480" s="73" t="s">
        <v>245</v>
      </c>
      <c r="B1480" s="74">
        <v>132</v>
      </c>
      <c r="C1480" s="74" t="s">
        <v>290</v>
      </c>
      <c r="D1480" s="75">
        <v>43706</v>
      </c>
      <c r="E1480" s="75">
        <v>43710</v>
      </c>
      <c r="F1480" s="76">
        <v>5</v>
      </c>
      <c r="G1480" s="74">
        <v>8</v>
      </c>
      <c r="H1480" s="74">
        <v>2019</v>
      </c>
      <c r="I1480" s="74">
        <v>1</v>
      </c>
      <c r="J1480" s="77">
        <v>1004369473</v>
      </c>
      <c r="K1480" s="74" t="s">
        <v>1888</v>
      </c>
      <c r="L1480" s="74"/>
      <c r="M1480" s="74">
        <v>1045</v>
      </c>
      <c r="N1480" s="74" t="s">
        <v>255</v>
      </c>
      <c r="O1480" s="74" t="s">
        <v>34</v>
      </c>
      <c r="P1480" s="78">
        <v>27604</v>
      </c>
      <c r="Q1480" s="74"/>
      <c r="R1480" s="74"/>
      <c r="S1480" s="74"/>
      <c r="T1480" s="263"/>
      <c r="U1480" s="79"/>
      <c r="V1480" s="80" t="s">
        <v>256</v>
      </c>
      <c r="W1480" s="263" t="s">
        <v>249</v>
      </c>
      <c r="X1480" s="280">
        <v>43706</v>
      </c>
      <c r="Y1480" s="292" t="s">
        <v>249</v>
      </c>
      <c r="Z1480" s="292" t="s">
        <v>249</v>
      </c>
      <c r="AA1480" s="280">
        <v>43710</v>
      </c>
      <c r="AB1480" s="298">
        <v>5</v>
      </c>
      <c r="AC1480" s="263" t="s">
        <v>249</v>
      </c>
      <c r="AD1480" s="319" t="s">
        <v>256</v>
      </c>
      <c r="AE1480" s="324"/>
      <c r="AF1480" s="317">
        <v>0</v>
      </c>
      <c r="AG1480" s="263" t="s">
        <v>249</v>
      </c>
      <c r="AH1480" s="263" t="s">
        <v>249</v>
      </c>
      <c r="AI1480" s="263" t="s">
        <v>249</v>
      </c>
      <c r="AJ1480" s="263" t="s">
        <v>249</v>
      </c>
      <c r="AK1480" s="263" t="s">
        <v>249</v>
      </c>
      <c r="AL1480" s="263" t="s">
        <v>249</v>
      </c>
      <c r="AM1480" s="79"/>
      <c r="AN1480" s="79" t="s">
        <v>249</v>
      </c>
      <c r="AO1480" s="79" t="s">
        <v>249</v>
      </c>
      <c r="AP1480" s="263"/>
      <c r="AQ1480" s="263"/>
      <c r="AR1480"/>
    </row>
    <row r="1481" spans="1:44" s="64" customFormat="1" ht="14.1" customHeight="1">
      <c r="A1481" s="73" t="s">
        <v>245</v>
      </c>
      <c r="B1481" s="74">
        <v>132</v>
      </c>
      <c r="C1481" s="74" t="s">
        <v>290</v>
      </c>
      <c r="D1481" s="75">
        <v>43726</v>
      </c>
      <c r="E1481" s="75">
        <v>43728</v>
      </c>
      <c r="F1481" s="76">
        <v>3</v>
      </c>
      <c r="G1481" s="74">
        <v>9</v>
      </c>
      <c r="H1481" s="74">
        <v>2019</v>
      </c>
      <c r="I1481" s="74">
        <v>1</v>
      </c>
      <c r="J1481" s="77">
        <v>1004369473</v>
      </c>
      <c r="K1481" s="74" t="s">
        <v>1888</v>
      </c>
      <c r="L1481" s="74"/>
      <c r="M1481" s="74">
        <v>1045</v>
      </c>
      <c r="N1481" s="74" t="s">
        <v>255</v>
      </c>
      <c r="O1481" s="74" t="s">
        <v>249</v>
      </c>
      <c r="P1481" s="78">
        <v>27604</v>
      </c>
      <c r="Q1481" s="74"/>
      <c r="R1481" s="74"/>
      <c r="S1481" s="74"/>
      <c r="T1481" s="263"/>
      <c r="U1481" s="79"/>
      <c r="V1481" s="80" t="s">
        <v>256</v>
      </c>
      <c r="W1481" s="263" t="s">
        <v>249</v>
      </c>
      <c r="X1481" s="280">
        <v>43726</v>
      </c>
      <c r="Y1481" s="292" t="s">
        <v>249</v>
      </c>
      <c r="Z1481" s="292" t="s">
        <v>249</v>
      </c>
      <c r="AA1481" s="280">
        <v>43728</v>
      </c>
      <c r="AB1481" s="298">
        <v>3</v>
      </c>
      <c r="AC1481" s="263" t="s">
        <v>249</v>
      </c>
      <c r="AD1481" s="319" t="s">
        <v>256</v>
      </c>
      <c r="AE1481" s="324"/>
      <c r="AF1481" s="317">
        <v>0</v>
      </c>
      <c r="AG1481" s="263" t="s">
        <v>249</v>
      </c>
      <c r="AH1481" s="263" t="s">
        <v>249</v>
      </c>
      <c r="AI1481" s="263" t="s">
        <v>249</v>
      </c>
      <c r="AJ1481" s="263" t="s">
        <v>249</v>
      </c>
      <c r="AK1481" s="263" t="s">
        <v>249</v>
      </c>
      <c r="AL1481" s="263" t="s">
        <v>249</v>
      </c>
      <c r="AM1481" s="79"/>
      <c r="AN1481" s="79" t="s">
        <v>249</v>
      </c>
      <c r="AO1481" s="79" t="s">
        <v>249</v>
      </c>
      <c r="AP1481" s="263"/>
      <c r="AQ1481" s="263"/>
      <c r="AR1481"/>
    </row>
    <row r="1482" spans="1:44" s="64" customFormat="1" ht="14.1" customHeight="1">
      <c r="A1482" s="73" t="s">
        <v>245</v>
      </c>
      <c r="B1482" s="74">
        <v>132</v>
      </c>
      <c r="C1482" s="74" t="s">
        <v>290</v>
      </c>
      <c r="D1482" s="75">
        <v>43637</v>
      </c>
      <c r="E1482" s="75">
        <v>43638</v>
      </c>
      <c r="F1482" s="76">
        <v>2</v>
      </c>
      <c r="G1482" s="74">
        <v>6</v>
      </c>
      <c r="H1482" s="74">
        <v>2019</v>
      </c>
      <c r="I1482" s="74">
        <v>2</v>
      </c>
      <c r="J1482" s="77">
        <v>1004369473</v>
      </c>
      <c r="K1482" s="74" t="s">
        <v>1888</v>
      </c>
      <c r="L1482" s="74"/>
      <c r="M1482" s="74">
        <v>1038</v>
      </c>
      <c r="N1482" s="74" t="s">
        <v>248</v>
      </c>
      <c r="O1482" s="74" t="s">
        <v>34</v>
      </c>
      <c r="P1482" s="78">
        <v>55208</v>
      </c>
      <c r="Q1482" s="74"/>
      <c r="R1482" s="74"/>
      <c r="S1482" s="74"/>
      <c r="T1482" s="263"/>
      <c r="U1482" s="79"/>
      <c r="V1482" s="80" t="s">
        <v>26</v>
      </c>
      <c r="W1482" s="263" t="s">
        <v>249</v>
      </c>
      <c r="X1482" s="280">
        <v>43637</v>
      </c>
      <c r="Y1482" s="292" t="s">
        <v>249</v>
      </c>
      <c r="Z1482" s="292" t="s">
        <v>249</v>
      </c>
      <c r="AA1482" s="280">
        <v>43638</v>
      </c>
      <c r="AB1482" s="299">
        <v>2</v>
      </c>
      <c r="AC1482" s="263" t="s">
        <v>249</v>
      </c>
      <c r="AD1482" s="319" t="s">
        <v>26</v>
      </c>
      <c r="AE1482" s="324"/>
      <c r="AF1482" s="317">
        <v>0</v>
      </c>
      <c r="AG1482" s="263"/>
      <c r="AH1482" s="263"/>
      <c r="AI1482" s="263"/>
      <c r="AJ1482" s="263"/>
      <c r="AK1482" s="263"/>
      <c r="AL1482" s="263"/>
      <c r="AM1482" s="79"/>
      <c r="AN1482" s="79"/>
      <c r="AO1482" s="79"/>
      <c r="AP1482" s="263" t="s">
        <v>250</v>
      </c>
      <c r="AQ1482" s="263"/>
      <c r="AR1482"/>
    </row>
    <row r="1483" spans="1:44" s="64" customFormat="1" ht="14.1" customHeight="1">
      <c r="A1483" s="73" t="s">
        <v>245</v>
      </c>
      <c r="B1483" s="74">
        <v>132</v>
      </c>
      <c r="C1483" s="74" t="s">
        <v>290</v>
      </c>
      <c r="D1483" s="75">
        <v>43724</v>
      </c>
      <c r="E1483" s="75">
        <v>43725</v>
      </c>
      <c r="F1483" s="76">
        <v>2</v>
      </c>
      <c r="G1483" s="74">
        <v>9</v>
      </c>
      <c r="H1483" s="74">
        <v>2019</v>
      </c>
      <c r="I1483" s="74">
        <v>1</v>
      </c>
      <c r="J1483" s="77">
        <v>1004369473</v>
      </c>
      <c r="K1483" s="74" t="s">
        <v>1888</v>
      </c>
      <c r="L1483" s="74"/>
      <c r="M1483" s="74">
        <v>1038</v>
      </c>
      <c r="N1483" s="74" t="s">
        <v>248</v>
      </c>
      <c r="O1483" s="74" t="s">
        <v>249</v>
      </c>
      <c r="P1483" s="78">
        <v>55208</v>
      </c>
      <c r="Q1483" s="74"/>
      <c r="R1483" s="74"/>
      <c r="S1483" s="74"/>
      <c r="T1483" s="263"/>
      <c r="U1483" s="79"/>
      <c r="V1483" s="80" t="s">
        <v>26</v>
      </c>
      <c r="W1483" s="263" t="s">
        <v>249</v>
      </c>
      <c r="X1483" s="280">
        <v>43724</v>
      </c>
      <c r="Y1483" s="292" t="s">
        <v>249</v>
      </c>
      <c r="Z1483" s="292" t="s">
        <v>249</v>
      </c>
      <c r="AA1483" s="280">
        <v>43725</v>
      </c>
      <c r="AB1483" s="299">
        <v>2</v>
      </c>
      <c r="AC1483" s="263" t="s">
        <v>249</v>
      </c>
      <c r="AD1483" s="319" t="s">
        <v>26</v>
      </c>
      <c r="AE1483" s="324"/>
      <c r="AF1483" s="317">
        <v>0</v>
      </c>
      <c r="AG1483" s="263"/>
      <c r="AH1483" s="263"/>
      <c r="AI1483" s="263"/>
      <c r="AJ1483" s="263"/>
      <c r="AK1483" s="263"/>
      <c r="AL1483" s="263"/>
      <c r="AM1483" s="79"/>
      <c r="AN1483" s="79"/>
      <c r="AO1483" s="79"/>
      <c r="AP1483" s="263" t="s">
        <v>250</v>
      </c>
      <c r="AQ1483" s="263"/>
      <c r="AR1483"/>
    </row>
    <row r="1484" spans="1:44" s="64" customFormat="1" ht="14.1" customHeight="1">
      <c r="A1484" s="73" t="s">
        <v>245</v>
      </c>
      <c r="B1484" s="74">
        <v>132</v>
      </c>
      <c r="C1484" s="74" t="s">
        <v>290</v>
      </c>
      <c r="D1484" s="75">
        <v>43588</v>
      </c>
      <c r="E1484" s="75">
        <v>43588</v>
      </c>
      <c r="F1484" s="76">
        <v>1</v>
      </c>
      <c r="G1484" s="74">
        <v>5</v>
      </c>
      <c r="H1484" s="74">
        <v>2019</v>
      </c>
      <c r="I1484" s="74">
        <v>2</v>
      </c>
      <c r="J1484" s="77">
        <v>1004369473</v>
      </c>
      <c r="K1484" s="74" t="s">
        <v>1888</v>
      </c>
      <c r="L1484" s="74"/>
      <c r="M1484" s="74">
        <v>1038</v>
      </c>
      <c r="N1484" s="74" t="s">
        <v>248</v>
      </c>
      <c r="O1484" s="74" t="s">
        <v>249</v>
      </c>
      <c r="P1484" s="78">
        <v>55208</v>
      </c>
      <c r="Q1484" s="74"/>
      <c r="R1484" s="74"/>
      <c r="S1484" s="74"/>
      <c r="T1484" s="263"/>
      <c r="U1484" s="79"/>
      <c r="V1484" s="80" t="s">
        <v>26</v>
      </c>
      <c r="W1484" s="263" t="s">
        <v>249</v>
      </c>
      <c r="X1484" s="280">
        <v>43588</v>
      </c>
      <c r="Y1484" s="292" t="s">
        <v>249</v>
      </c>
      <c r="Z1484" s="292" t="s">
        <v>249</v>
      </c>
      <c r="AA1484" s="280">
        <v>43588</v>
      </c>
      <c r="AB1484" s="299">
        <v>1</v>
      </c>
      <c r="AC1484" s="263" t="s">
        <v>249</v>
      </c>
      <c r="AD1484" s="319" t="s">
        <v>26</v>
      </c>
      <c r="AE1484" s="324"/>
      <c r="AF1484" s="317">
        <v>0</v>
      </c>
      <c r="AG1484" s="263"/>
      <c r="AH1484" s="263"/>
      <c r="AI1484" s="263"/>
      <c r="AJ1484" s="263"/>
      <c r="AK1484" s="263"/>
      <c r="AL1484" s="263"/>
      <c r="AM1484" s="79"/>
      <c r="AN1484" s="79"/>
      <c r="AO1484" s="79"/>
      <c r="AP1484" s="263" t="s">
        <v>250</v>
      </c>
      <c r="AQ1484" s="263"/>
      <c r="AR1484"/>
    </row>
    <row r="1485" spans="1:44" s="64" customFormat="1" ht="14.1" customHeight="1">
      <c r="A1485" s="73" t="s">
        <v>245</v>
      </c>
      <c r="B1485" s="74">
        <v>132</v>
      </c>
      <c r="C1485" s="74" t="s">
        <v>290</v>
      </c>
      <c r="D1485" s="75">
        <v>43694</v>
      </c>
      <c r="E1485" s="75">
        <v>43694</v>
      </c>
      <c r="F1485" s="76">
        <v>1</v>
      </c>
      <c r="G1485" s="74">
        <v>8</v>
      </c>
      <c r="H1485" s="74">
        <v>2019</v>
      </c>
      <c r="I1485" s="74">
        <v>1</v>
      </c>
      <c r="J1485" s="77">
        <v>1004369473</v>
      </c>
      <c r="K1485" s="74" t="s">
        <v>1888</v>
      </c>
      <c r="L1485" s="74"/>
      <c r="M1485" s="74">
        <v>1038</v>
      </c>
      <c r="N1485" s="74" t="s">
        <v>248</v>
      </c>
      <c r="O1485" s="74" t="s">
        <v>34</v>
      </c>
      <c r="P1485" s="78">
        <v>55208</v>
      </c>
      <c r="Q1485" s="74"/>
      <c r="R1485" s="74"/>
      <c r="S1485" s="74"/>
      <c r="T1485" s="263"/>
      <c r="U1485" s="79"/>
      <c r="V1485" s="80" t="s">
        <v>26</v>
      </c>
      <c r="W1485" s="263" t="s">
        <v>249</v>
      </c>
      <c r="X1485" s="280">
        <v>43694</v>
      </c>
      <c r="Y1485" s="292" t="s">
        <v>249</v>
      </c>
      <c r="Z1485" s="292" t="s">
        <v>249</v>
      </c>
      <c r="AA1485" s="280">
        <v>43694</v>
      </c>
      <c r="AB1485" s="299">
        <v>1</v>
      </c>
      <c r="AC1485" s="263" t="s">
        <v>249</v>
      </c>
      <c r="AD1485" s="319" t="s">
        <v>26</v>
      </c>
      <c r="AE1485" s="324"/>
      <c r="AF1485" s="317">
        <v>0</v>
      </c>
      <c r="AG1485" s="263"/>
      <c r="AH1485" s="263"/>
      <c r="AI1485" s="263"/>
      <c r="AJ1485" s="263"/>
      <c r="AK1485" s="263"/>
      <c r="AL1485" s="263"/>
      <c r="AM1485" s="79"/>
      <c r="AN1485" s="79"/>
      <c r="AO1485" s="79"/>
      <c r="AP1485" s="263" t="s">
        <v>250</v>
      </c>
      <c r="AQ1485" s="263"/>
      <c r="AR1485"/>
    </row>
    <row r="1486" spans="1:44" s="64" customFormat="1" ht="14.1" hidden="1" customHeight="1">
      <c r="A1486" s="73" t="s">
        <v>245</v>
      </c>
      <c r="B1486" s="74">
        <v>138</v>
      </c>
      <c r="C1486" s="74" t="s">
        <v>276</v>
      </c>
      <c r="D1486" s="75"/>
      <c r="E1486" s="75"/>
      <c r="F1486" s="76"/>
      <c r="G1486" s="74">
        <v>2</v>
      </c>
      <c r="H1486" s="74">
        <v>2020</v>
      </c>
      <c r="I1486" s="74">
        <v>1</v>
      </c>
      <c r="J1486" s="77">
        <v>1007127238</v>
      </c>
      <c r="K1486" s="74" t="s">
        <v>1889</v>
      </c>
      <c r="L1486" s="74"/>
      <c r="M1486" s="74">
        <v>1038</v>
      </c>
      <c r="N1486" s="74" t="s">
        <v>248</v>
      </c>
      <c r="O1486" s="74" t="s">
        <v>35</v>
      </c>
      <c r="P1486" s="78">
        <v>58520</v>
      </c>
      <c r="Q1486" s="74"/>
      <c r="R1486" s="74"/>
      <c r="S1486" s="74"/>
      <c r="T1486" s="79"/>
      <c r="U1486" s="79"/>
      <c r="V1486" s="80" t="s">
        <v>260</v>
      </c>
      <c r="W1486" s="79" t="s">
        <v>249</v>
      </c>
      <c r="X1486" s="114"/>
      <c r="Y1486" s="82" t="s">
        <v>249</v>
      </c>
      <c r="Z1486" s="82" t="s">
        <v>249</v>
      </c>
      <c r="AA1486" s="114"/>
      <c r="AB1486" s="83"/>
      <c r="AC1486" s="79" t="s">
        <v>249</v>
      </c>
      <c r="AD1486" s="80"/>
      <c r="AE1486" s="245"/>
      <c r="AF1486" s="84">
        <v>0</v>
      </c>
      <c r="AG1486" s="79" t="s">
        <v>249</v>
      </c>
      <c r="AH1486" s="79" t="s">
        <v>249</v>
      </c>
      <c r="AI1486" s="79" t="s">
        <v>249</v>
      </c>
      <c r="AJ1486" s="79" t="s">
        <v>249</v>
      </c>
      <c r="AK1486" s="79" t="s">
        <v>249</v>
      </c>
      <c r="AL1486" s="79" t="s">
        <v>249</v>
      </c>
      <c r="AM1486" s="79" t="s">
        <v>261</v>
      </c>
      <c r="AN1486" s="79" t="s">
        <v>249</v>
      </c>
      <c r="AO1486" s="79" t="s">
        <v>249</v>
      </c>
      <c r="AP1486" s="79"/>
      <c r="AQ1486" s="79"/>
      <c r="AR1486"/>
    </row>
    <row r="1487" spans="1:44" s="64" customFormat="1" ht="14.1" hidden="1" customHeight="1">
      <c r="A1487" s="73" t="s">
        <v>245</v>
      </c>
      <c r="B1487" s="74">
        <v>138</v>
      </c>
      <c r="C1487" s="74" t="s">
        <v>276</v>
      </c>
      <c r="D1487" s="75"/>
      <c r="E1487" s="75"/>
      <c r="F1487" s="76"/>
      <c r="G1487" s="74">
        <v>2</v>
      </c>
      <c r="H1487" s="74">
        <v>2020</v>
      </c>
      <c r="I1487" s="74">
        <v>1</v>
      </c>
      <c r="J1487" s="77">
        <v>1007127238</v>
      </c>
      <c r="K1487" s="74" t="s">
        <v>1889</v>
      </c>
      <c r="L1487" s="74"/>
      <c r="M1487" s="74">
        <v>1038</v>
      </c>
      <c r="N1487" s="74" t="s">
        <v>248</v>
      </c>
      <c r="O1487" s="74" t="s">
        <v>35</v>
      </c>
      <c r="P1487" s="78">
        <v>877803</v>
      </c>
      <c r="Q1487" s="74"/>
      <c r="R1487" s="74"/>
      <c r="S1487" s="74"/>
      <c r="T1487" s="79"/>
      <c r="U1487" s="79"/>
      <c r="V1487" s="80" t="s">
        <v>260</v>
      </c>
      <c r="W1487" s="79" t="s">
        <v>249</v>
      </c>
      <c r="X1487" s="114"/>
      <c r="Y1487" s="82" t="s">
        <v>249</v>
      </c>
      <c r="Z1487" s="82" t="s">
        <v>249</v>
      </c>
      <c r="AA1487" s="114"/>
      <c r="AB1487" s="83"/>
      <c r="AC1487" s="79" t="s">
        <v>249</v>
      </c>
      <c r="AD1487" s="80"/>
      <c r="AE1487" s="245"/>
      <c r="AF1487" s="84">
        <v>0</v>
      </c>
      <c r="AG1487" s="79" t="s">
        <v>249</v>
      </c>
      <c r="AH1487" s="79" t="s">
        <v>249</v>
      </c>
      <c r="AI1487" s="79" t="s">
        <v>249</v>
      </c>
      <c r="AJ1487" s="79" t="s">
        <v>249</v>
      </c>
      <c r="AK1487" s="79" t="s">
        <v>249</v>
      </c>
      <c r="AL1487" s="79" t="s">
        <v>249</v>
      </c>
      <c r="AM1487" s="79" t="s">
        <v>261</v>
      </c>
      <c r="AN1487" s="79" t="s">
        <v>249</v>
      </c>
      <c r="AO1487" s="79" t="s">
        <v>249</v>
      </c>
      <c r="AP1487" s="79"/>
      <c r="AQ1487" s="79"/>
      <c r="AR1487"/>
    </row>
    <row r="1488" spans="1:44" s="64" customFormat="1" ht="14.1" hidden="1" customHeight="1">
      <c r="A1488" s="73" t="s">
        <v>245</v>
      </c>
      <c r="B1488" s="74">
        <v>138</v>
      </c>
      <c r="C1488" s="74" t="s">
        <v>276</v>
      </c>
      <c r="D1488" s="75"/>
      <c r="E1488" s="75"/>
      <c r="F1488" s="76"/>
      <c r="G1488" s="74">
        <v>11</v>
      </c>
      <c r="H1488" s="74">
        <v>2019</v>
      </c>
      <c r="I1488" s="74">
        <v>1</v>
      </c>
      <c r="J1488" s="77">
        <v>1007127238</v>
      </c>
      <c r="K1488" s="74" t="s">
        <v>1889</v>
      </c>
      <c r="L1488" s="74"/>
      <c r="M1488" s="74">
        <v>1053</v>
      </c>
      <c r="N1488" s="74" t="s">
        <v>36</v>
      </c>
      <c r="O1488" s="74" t="s">
        <v>35</v>
      </c>
      <c r="P1488" s="78">
        <v>165623</v>
      </c>
      <c r="Q1488" s="74"/>
      <c r="R1488" s="74"/>
      <c r="S1488" s="74"/>
      <c r="T1488" s="79"/>
      <c r="U1488" s="79"/>
      <c r="V1488" s="80" t="s">
        <v>260</v>
      </c>
      <c r="W1488" s="79" t="s">
        <v>249</v>
      </c>
      <c r="X1488" s="114"/>
      <c r="Y1488" s="82" t="s">
        <v>249</v>
      </c>
      <c r="Z1488" s="82" t="s">
        <v>249</v>
      </c>
      <c r="AA1488" s="114"/>
      <c r="AB1488" s="83"/>
      <c r="AC1488" s="79" t="s">
        <v>249</v>
      </c>
      <c r="AD1488" s="80"/>
      <c r="AE1488" s="245"/>
      <c r="AF1488" s="84">
        <v>0</v>
      </c>
      <c r="AG1488" s="79" t="s">
        <v>249</v>
      </c>
      <c r="AH1488" s="79" t="s">
        <v>249</v>
      </c>
      <c r="AI1488" s="79" t="s">
        <v>249</v>
      </c>
      <c r="AJ1488" s="79" t="s">
        <v>249</v>
      </c>
      <c r="AK1488" s="79" t="s">
        <v>249</v>
      </c>
      <c r="AL1488" s="79" t="s">
        <v>249</v>
      </c>
      <c r="AM1488" s="79" t="s">
        <v>261</v>
      </c>
      <c r="AN1488" s="79" t="s">
        <v>249</v>
      </c>
      <c r="AO1488" s="79" t="s">
        <v>249</v>
      </c>
      <c r="AP1488" s="79"/>
      <c r="AQ1488" s="79"/>
      <c r="AR1488"/>
    </row>
    <row r="1489" spans="1:44" s="64" customFormat="1" ht="14.1" hidden="1" customHeight="1">
      <c r="A1489" s="73" t="s">
        <v>245</v>
      </c>
      <c r="B1489" s="74">
        <v>138</v>
      </c>
      <c r="C1489" s="74" t="s">
        <v>276</v>
      </c>
      <c r="D1489" s="75"/>
      <c r="E1489" s="75"/>
      <c r="F1489" s="76"/>
      <c r="G1489" s="74">
        <v>11</v>
      </c>
      <c r="H1489" s="74">
        <v>2019</v>
      </c>
      <c r="I1489" s="74">
        <v>1</v>
      </c>
      <c r="J1489" s="77">
        <v>1007127238</v>
      </c>
      <c r="K1489" s="74" t="s">
        <v>1889</v>
      </c>
      <c r="L1489" s="74"/>
      <c r="M1489" s="74">
        <v>1053</v>
      </c>
      <c r="N1489" s="74" t="s">
        <v>36</v>
      </c>
      <c r="O1489" s="74" t="s">
        <v>35</v>
      </c>
      <c r="P1489" s="78">
        <v>165623</v>
      </c>
      <c r="Q1489" s="74"/>
      <c r="R1489" s="74"/>
      <c r="S1489" s="74"/>
      <c r="T1489" s="79"/>
      <c r="U1489" s="79"/>
      <c r="V1489" s="80" t="s">
        <v>260</v>
      </c>
      <c r="W1489" s="79" t="s">
        <v>249</v>
      </c>
      <c r="X1489" s="114"/>
      <c r="Y1489" s="82" t="s">
        <v>249</v>
      </c>
      <c r="Z1489" s="82" t="s">
        <v>249</v>
      </c>
      <c r="AA1489" s="114"/>
      <c r="AB1489" s="83"/>
      <c r="AC1489" s="79" t="s">
        <v>249</v>
      </c>
      <c r="AD1489" s="80"/>
      <c r="AE1489" s="245"/>
      <c r="AF1489" s="84">
        <v>0</v>
      </c>
      <c r="AG1489" s="79" t="s">
        <v>249</v>
      </c>
      <c r="AH1489" s="79" t="s">
        <v>249</v>
      </c>
      <c r="AI1489" s="79" t="s">
        <v>249</v>
      </c>
      <c r="AJ1489" s="79" t="s">
        <v>249</v>
      </c>
      <c r="AK1489" s="79" t="s">
        <v>249</v>
      </c>
      <c r="AL1489" s="79" t="s">
        <v>249</v>
      </c>
      <c r="AM1489" s="79" t="s">
        <v>261</v>
      </c>
      <c r="AN1489" s="79" t="s">
        <v>249</v>
      </c>
      <c r="AO1489" s="79" t="s">
        <v>249</v>
      </c>
      <c r="AP1489" s="79"/>
      <c r="AQ1489" s="79"/>
      <c r="AR1489"/>
    </row>
    <row r="1490" spans="1:44" s="64" customFormat="1" ht="14.1" customHeight="1">
      <c r="A1490" s="73" t="s">
        <v>245</v>
      </c>
      <c r="B1490" s="74">
        <v>42</v>
      </c>
      <c r="C1490" s="74" t="s">
        <v>497</v>
      </c>
      <c r="D1490" s="75" t="s">
        <v>1890</v>
      </c>
      <c r="E1490" s="75" t="s">
        <v>1081</v>
      </c>
      <c r="F1490" s="76">
        <v>15</v>
      </c>
      <c r="G1490" s="74">
        <v>10</v>
      </c>
      <c r="H1490" s="74">
        <v>2018</v>
      </c>
      <c r="I1490" s="74">
        <v>2</v>
      </c>
      <c r="J1490" s="77">
        <v>1007154293</v>
      </c>
      <c r="K1490" s="74" t="s">
        <v>1891</v>
      </c>
      <c r="L1490" s="74"/>
      <c r="M1490" s="74">
        <v>1038</v>
      </c>
      <c r="N1490" s="74" t="s">
        <v>248</v>
      </c>
      <c r="O1490" s="74" t="s">
        <v>41</v>
      </c>
      <c r="P1490" s="78">
        <v>52082.8</v>
      </c>
      <c r="Q1490" s="74"/>
      <c r="R1490" s="74"/>
      <c r="S1490" s="74"/>
      <c r="T1490" s="263"/>
      <c r="U1490" s="79"/>
      <c r="V1490" s="80" t="s">
        <v>256</v>
      </c>
      <c r="W1490" s="263">
        <v>6472588</v>
      </c>
      <c r="X1490" s="280" t="s">
        <v>1890</v>
      </c>
      <c r="Y1490" s="292" t="s">
        <v>257</v>
      </c>
      <c r="Z1490" s="292" t="s">
        <v>1892</v>
      </c>
      <c r="AA1490" s="280" t="s">
        <v>1081</v>
      </c>
      <c r="AB1490" s="298">
        <v>15</v>
      </c>
      <c r="AC1490" s="263" t="s">
        <v>249</v>
      </c>
      <c r="AD1490" s="319" t="s">
        <v>256</v>
      </c>
      <c r="AE1490" s="324">
        <v>43850.68472222222</v>
      </c>
      <c r="AF1490" s="317">
        <v>52083</v>
      </c>
      <c r="AG1490" s="263" t="s">
        <v>1893</v>
      </c>
      <c r="AH1490" s="263">
        <v>338538</v>
      </c>
      <c r="AI1490" s="263">
        <v>10220</v>
      </c>
      <c r="AJ1490" s="263">
        <v>0</v>
      </c>
      <c r="AK1490" s="263" t="s">
        <v>249</v>
      </c>
      <c r="AL1490" s="263">
        <v>0</v>
      </c>
      <c r="AM1490" s="79"/>
      <c r="AN1490" s="79" t="s">
        <v>25</v>
      </c>
      <c r="AO1490" s="79" t="s">
        <v>249</v>
      </c>
      <c r="AP1490" s="263"/>
      <c r="AQ1490" s="263"/>
      <c r="AR1490"/>
    </row>
    <row r="1491" spans="1:44" s="64" customFormat="1" ht="14.1" customHeight="1">
      <c r="A1491" s="73" t="s">
        <v>245</v>
      </c>
      <c r="B1491" s="74">
        <v>10</v>
      </c>
      <c r="C1491" s="74" t="s">
        <v>371</v>
      </c>
      <c r="D1491" s="75" t="s">
        <v>1894</v>
      </c>
      <c r="E1491" s="75" t="s">
        <v>1895</v>
      </c>
      <c r="F1491" s="76">
        <v>16</v>
      </c>
      <c r="G1491" s="74">
        <v>6</v>
      </c>
      <c r="H1491" s="74">
        <v>2019</v>
      </c>
      <c r="I1491" s="74">
        <v>2</v>
      </c>
      <c r="J1491" s="77">
        <v>1007469855</v>
      </c>
      <c r="K1491" s="74" t="s">
        <v>1896</v>
      </c>
      <c r="L1491" s="74"/>
      <c r="M1491" s="74">
        <v>1045</v>
      </c>
      <c r="N1491" s="74" t="s">
        <v>255</v>
      </c>
      <c r="O1491" s="74" t="s">
        <v>41</v>
      </c>
      <c r="P1491" s="78">
        <v>414058</v>
      </c>
      <c r="Q1491" s="74"/>
      <c r="R1491" s="74"/>
      <c r="S1491" s="74"/>
      <c r="T1491" s="263"/>
      <c r="U1491" s="79"/>
      <c r="V1491" s="80" t="s">
        <v>256</v>
      </c>
      <c r="W1491" s="263">
        <v>1730069</v>
      </c>
      <c r="X1491" s="280" t="s">
        <v>1894</v>
      </c>
      <c r="Y1491" s="292" t="s">
        <v>1897</v>
      </c>
      <c r="Z1491" s="292" t="s">
        <v>1898</v>
      </c>
      <c r="AA1491" s="280" t="s">
        <v>1895</v>
      </c>
      <c r="AB1491" s="298">
        <v>16</v>
      </c>
      <c r="AC1491" s="263" t="s">
        <v>249</v>
      </c>
      <c r="AD1491" s="319" t="s">
        <v>256</v>
      </c>
      <c r="AE1491" s="324">
        <v>43761.711805555555</v>
      </c>
      <c r="AF1491" s="317">
        <v>414058</v>
      </c>
      <c r="AG1491" s="263" t="s">
        <v>1834</v>
      </c>
      <c r="AH1491" s="263">
        <v>441648</v>
      </c>
      <c r="AI1491" s="263">
        <v>9852</v>
      </c>
      <c r="AJ1491" s="263">
        <v>0</v>
      </c>
      <c r="AK1491" s="263" t="s">
        <v>249</v>
      </c>
      <c r="AL1491" s="263">
        <v>0</v>
      </c>
      <c r="AM1491" s="79"/>
      <c r="AN1491" s="79" t="s">
        <v>25</v>
      </c>
      <c r="AO1491" s="79" t="s">
        <v>249</v>
      </c>
      <c r="AP1491" s="263"/>
      <c r="AQ1491" s="263"/>
      <c r="AR1491"/>
    </row>
    <row r="1492" spans="1:44" s="64" customFormat="1" ht="14.1" customHeight="1">
      <c r="A1492" s="73" t="s">
        <v>245</v>
      </c>
      <c r="B1492" s="74">
        <v>10</v>
      </c>
      <c r="C1492" s="74" t="s">
        <v>371</v>
      </c>
      <c r="D1492" s="75" t="s">
        <v>1899</v>
      </c>
      <c r="E1492" s="75" t="s">
        <v>1215</v>
      </c>
      <c r="F1492" s="76">
        <v>10</v>
      </c>
      <c r="G1492" s="74">
        <v>6</v>
      </c>
      <c r="H1492" s="74">
        <v>2019</v>
      </c>
      <c r="I1492" s="74">
        <v>1</v>
      </c>
      <c r="J1492" s="77">
        <v>1007469855</v>
      </c>
      <c r="K1492" s="74" t="s">
        <v>1896</v>
      </c>
      <c r="L1492" s="74"/>
      <c r="M1492" s="74">
        <v>1038</v>
      </c>
      <c r="N1492" s="74" t="s">
        <v>248</v>
      </c>
      <c r="O1492" s="74" t="s">
        <v>41</v>
      </c>
      <c r="P1492" s="78">
        <v>276039</v>
      </c>
      <c r="Q1492" s="74"/>
      <c r="R1492" s="74"/>
      <c r="S1492" s="74"/>
      <c r="T1492" s="263"/>
      <c r="U1492" s="79"/>
      <c r="V1492" s="80" t="s">
        <v>256</v>
      </c>
      <c r="W1492" s="263">
        <v>1730073</v>
      </c>
      <c r="X1492" s="280" t="s">
        <v>1899</v>
      </c>
      <c r="Y1492" s="292" t="s">
        <v>257</v>
      </c>
      <c r="Z1492" s="292" t="s">
        <v>1898</v>
      </c>
      <c r="AA1492" s="280" t="s">
        <v>1215</v>
      </c>
      <c r="AB1492" s="298">
        <v>10</v>
      </c>
      <c r="AC1492" s="263" t="s">
        <v>249</v>
      </c>
      <c r="AD1492" s="319" t="s">
        <v>256</v>
      </c>
      <c r="AE1492" s="324">
        <v>43761.711805555555</v>
      </c>
      <c r="AF1492" s="317">
        <v>0</v>
      </c>
      <c r="AG1492" s="263" t="s">
        <v>1834</v>
      </c>
      <c r="AH1492" s="263">
        <v>276030</v>
      </c>
      <c r="AI1492" s="263">
        <v>9852</v>
      </c>
      <c r="AJ1492" s="263">
        <v>0</v>
      </c>
      <c r="AK1492" s="263" t="s">
        <v>249</v>
      </c>
      <c r="AL1492" s="263">
        <v>0</v>
      </c>
      <c r="AM1492" s="79"/>
      <c r="AN1492" s="79" t="s">
        <v>25</v>
      </c>
      <c r="AO1492" s="79" t="s">
        <v>249</v>
      </c>
      <c r="AP1492" s="263"/>
      <c r="AQ1492" s="263"/>
      <c r="AR1492"/>
    </row>
    <row r="1493" spans="1:44" s="64" customFormat="1" ht="14.1" customHeight="1">
      <c r="A1493" s="73" t="s">
        <v>245</v>
      </c>
      <c r="B1493" s="74">
        <v>10</v>
      </c>
      <c r="C1493" s="74" t="s">
        <v>371</v>
      </c>
      <c r="D1493" s="75" t="s">
        <v>730</v>
      </c>
      <c r="E1493" s="75" t="s">
        <v>1900</v>
      </c>
      <c r="F1493" s="76">
        <v>7</v>
      </c>
      <c r="G1493" s="74">
        <v>5</v>
      </c>
      <c r="H1493" s="74">
        <v>2019</v>
      </c>
      <c r="I1493" s="74">
        <v>2</v>
      </c>
      <c r="J1493" s="77">
        <v>1007469855</v>
      </c>
      <c r="K1493" s="74" t="s">
        <v>1896</v>
      </c>
      <c r="L1493" s="74"/>
      <c r="M1493" s="74">
        <v>1038</v>
      </c>
      <c r="N1493" s="74" t="s">
        <v>248</v>
      </c>
      <c r="O1493" s="74" t="s">
        <v>41</v>
      </c>
      <c r="P1493" s="78">
        <v>55207.7333</v>
      </c>
      <c r="Q1493" s="74"/>
      <c r="R1493" s="74"/>
      <c r="S1493" s="74"/>
      <c r="T1493" s="263"/>
      <c r="U1493" s="79"/>
      <c r="V1493" s="80" t="s">
        <v>256</v>
      </c>
      <c r="W1493" s="263">
        <v>1706847</v>
      </c>
      <c r="X1493" s="280" t="s">
        <v>730</v>
      </c>
      <c r="Y1493" s="292" t="s">
        <v>257</v>
      </c>
      <c r="Z1493" s="292" t="s">
        <v>1898</v>
      </c>
      <c r="AA1493" s="280" t="s">
        <v>1900</v>
      </c>
      <c r="AB1493" s="298">
        <v>7</v>
      </c>
      <c r="AC1493" s="263" t="s">
        <v>249</v>
      </c>
      <c r="AD1493" s="319" t="s">
        <v>256</v>
      </c>
      <c r="AE1493" s="324">
        <v>43761.7</v>
      </c>
      <c r="AF1493" s="317">
        <v>55208</v>
      </c>
      <c r="AG1493" s="263" t="s">
        <v>1834</v>
      </c>
      <c r="AH1493" s="263">
        <v>138015</v>
      </c>
      <c r="AI1493" s="263">
        <v>9852</v>
      </c>
      <c r="AJ1493" s="263">
        <v>0</v>
      </c>
      <c r="AK1493" s="263" t="s">
        <v>249</v>
      </c>
      <c r="AL1493" s="263">
        <v>0</v>
      </c>
      <c r="AM1493" s="79"/>
      <c r="AN1493" s="79" t="s">
        <v>25</v>
      </c>
      <c r="AO1493" s="79" t="s">
        <v>249</v>
      </c>
      <c r="AP1493" s="263"/>
      <c r="AQ1493" s="263"/>
      <c r="AR1493"/>
    </row>
    <row r="1494" spans="1:44" s="64" customFormat="1" ht="14.1" hidden="1" customHeight="1">
      <c r="A1494" s="73" t="s">
        <v>245</v>
      </c>
      <c r="B1494" s="74">
        <v>171</v>
      </c>
      <c r="C1494" s="74" t="s">
        <v>407</v>
      </c>
      <c r="D1494" s="75">
        <v>44075</v>
      </c>
      <c r="E1494" s="75">
        <v>44075</v>
      </c>
      <c r="F1494" s="76">
        <v>1</v>
      </c>
      <c r="G1494" s="74">
        <v>9</v>
      </c>
      <c r="H1494" s="74">
        <v>2020</v>
      </c>
      <c r="I1494" s="74">
        <v>1</v>
      </c>
      <c r="J1494" s="77">
        <v>1007541493</v>
      </c>
      <c r="K1494" s="74" t="s">
        <v>1901</v>
      </c>
      <c r="L1494" s="74">
        <v>14</v>
      </c>
      <c r="M1494" s="74">
        <v>1038</v>
      </c>
      <c r="N1494" s="74" t="s">
        <v>248</v>
      </c>
      <c r="O1494" s="74" t="s">
        <v>373</v>
      </c>
      <c r="P1494" s="78">
        <v>31667</v>
      </c>
      <c r="Q1494" s="74" t="s">
        <v>1902</v>
      </c>
      <c r="R1494" s="74">
        <v>0</v>
      </c>
      <c r="S1494" s="74">
        <v>0</v>
      </c>
      <c r="T1494" s="79"/>
      <c r="U1494" s="79"/>
      <c r="V1494" s="80" t="s">
        <v>279</v>
      </c>
      <c r="W1494" s="79"/>
      <c r="X1494" s="114">
        <v>44075</v>
      </c>
      <c r="Y1494" s="82"/>
      <c r="Z1494" s="82"/>
      <c r="AA1494" s="114">
        <v>44075</v>
      </c>
      <c r="AB1494" s="83"/>
      <c r="AC1494" s="79"/>
      <c r="AD1494" s="80"/>
      <c r="AE1494" s="245"/>
      <c r="AF1494" s="84">
        <v>0</v>
      </c>
      <c r="AG1494" s="79"/>
      <c r="AH1494" s="79"/>
      <c r="AI1494" s="79"/>
      <c r="AJ1494" s="79"/>
      <c r="AK1494" s="79"/>
      <c r="AL1494" s="79"/>
      <c r="AM1494" s="79"/>
      <c r="AN1494" s="79"/>
      <c r="AO1494" s="79"/>
      <c r="AP1494" s="79"/>
      <c r="AQ1494" s="79"/>
      <c r="AR1494"/>
    </row>
    <row r="1495" spans="1:44" s="64" customFormat="1" ht="14.1" customHeight="1">
      <c r="A1495" s="73" t="s">
        <v>245</v>
      </c>
      <c r="B1495" s="74">
        <v>62</v>
      </c>
      <c r="C1495" s="74" t="s">
        <v>251</v>
      </c>
      <c r="D1495" s="75"/>
      <c r="E1495" s="75"/>
      <c r="F1495" s="76"/>
      <c r="G1495" s="74">
        <v>12</v>
      </c>
      <c r="H1495" s="74">
        <v>2016</v>
      </c>
      <c r="I1495" s="74">
        <v>1</v>
      </c>
      <c r="J1495" s="77">
        <v>1007702375</v>
      </c>
      <c r="K1495" s="74" t="s">
        <v>1903</v>
      </c>
      <c r="L1495" s="74"/>
      <c r="M1495" s="74">
        <v>1038</v>
      </c>
      <c r="N1495" s="74" t="s">
        <v>248</v>
      </c>
      <c r="O1495" s="74" t="s">
        <v>30</v>
      </c>
      <c r="P1495" s="78">
        <v>45963.666599999997</v>
      </c>
      <c r="Q1495" s="74"/>
      <c r="R1495" s="74"/>
      <c r="S1495" s="74"/>
      <c r="T1495" s="263"/>
      <c r="U1495" s="79"/>
      <c r="V1495" s="79" t="s">
        <v>256</v>
      </c>
      <c r="W1495" s="263"/>
      <c r="X1495" s="280"/>
      <c r="Y1495" s="292"/>
      <c r="Z1495" s="292"/>
      <c r="AA1495" s="280"/>
      <c r="AB1495" s="298"/>
      <c r="AC1495" s="263"/>
      <c r="AD1495" s="263" t="s">
        <v>256</v>
      </c>
      <c r="AE1495" s="324"/>
      <c r="AF1495" s="317">
        <v>46000</v>
      </c>
      <c r="AG1495" s="263" t="s">
        <v>249</v>
      </c>
      <c r="AH1495" s="263" t="s">
        <v>249</v>
      </c>
      <c r="AI1495" s="263" t="s">
        <v>249</v>
      </c>
      <c r="AJ1495" s="263" t="s">
        <v>249</v>
      </c>
      <c r="AK1495" s="263" t="s">
        <v>249</v>
      </c>
      <c r="AL1495" s="263" t="s">
        <v>249</v>
      </c>
      <c r="AM1495" s="79"/>
      <c r="AN1495" s="79" t="s">
        <v>249</v>
      </c>
      <c r="AO1495" s="79" t="s">
        <v>249</v>
      </c>
      <c r="AP1495" s="263"/>
      <c r="AQ1495" s="263"/>
      <c r="AR1495"/>
    </row>
    <row r="1496" spans="1:44" s="64" customFormat="1" ht="14.1" hidden="1" customHeight="1">
      <c r="A1496" s="73" t="s">
        <v>245</v>
      </c>
      <c r="B1496" s="74">
        <v>132</v>
      </c>
      <c r="C1496" s="74" t="s">
        <v>290</v>
      </c>
      <c r="D1496" s="75">
        <v>44077</v>
      </c>
      <c r="E1496" s="75">
        <v>44077</v>
      </c>
      <c r="F1496" s="76">
        <v>1</v>
      </c>
      <c r="G1496" s="74">
        <v>9</v>
      </c>
      <c r="H1496" s="74">
        <v>2020</v>
      </c>
      <c r="I1496" s="74">
        <v>1</v>
      </c>
      <c r="J1496" s="77">
        <v>1007833641</v>
      </c>
      <c r="K1496" s="74" t="s">
        <v>1904</v>
      </c>
      <c r="L1496" s="74">
        <v>14</v>
      </c>
      <c r="M1496" s="74">
        <v>1038</v>
      </c>
      <c r="N1496" s="74" t="s">
        <v>248</v>
      </c>
      <c r="O1496" s="74" t="s">
        <v>34</v>
      </c>
      <c r="P1496" s="78">
        <v>29333</v>
      </c>
      <c r="Q1496" s="74" t="s">
        <v>1415</v>
      </c>
      <c r="R1496" s="74">
        <v>0</v>
      </c>
      <c r="S1496" s="74">
        <v>0</v>
      </c>
      <c r="T1496" s="79"/>
      <c r="U1496" s="79"/>
      <c r="V1496" s="80" t="s">
        <v>279</v>
      </c>
      <c r="W1496" s="79"/>
      <c r="X1496" s="114">
        <v>44077</v>
      </c>
      <c r="Y1496" s="82"/>
      <c r="Z1496" s="82"/>
      <c r="AA1496" s="114">
        <v>44077</v>
      </c>
      <c r="AB1496" s="83"/>
      <c r="AC1496" s="79"/>
      <c r="AD1496" s="80"/>
      <c r="AE1496" s="245"/>
      <c r="AF1496" s="84">
        <v>0</v>
      </c>
      <c r="AG1496" s="79"/>
      <c r="AH1496" s="79"/>
      <c r="AI1496" s="79"/>
      <c r="AJ1496" s="79"/>
      <c r="AK1496" s="79"/>
      <c r="AL1496" s="79"/>
      <c r="AM1496" s="79"/>
      <c r="AN1496" s="79"/>
      <c r="AO1496" s="79"/>
      <c r="AP1496" s="79"/>
      <c r="AQ1496" s="79"/>
      <c r="AR1496"/>
    </row>
    <row r="1497" spans="1:44" s="64" customFormat="1" ht="14.1" customHeight="1">
      <c r="A1497" s="73" t="s">
        <v>245</v>
      </c>
      <c r="B1497" s="74">
        <v>69</v>
      </c>
      <c r="C1497" s="74" t="s">
        <v>280</v>
      </c>
      <c r="D1497" s="75">
        <v>43612</v>
      </c>
      <c r="E1497" s="75">
        <v>43613</v>
      </c>
      <c r="F1497" s="76">
        <v>2</v>
      </c>
      <c r="G1497" s="74">
        <v>5</v>
      </c>
      <c r="H1497" s="74">
        <v>2019</v>
      </c>
      <c r="I1497" s="74">
        <v>2</v>
      </c>
      <c r="J1497" s="77">
        <v>1010178803</v>
      </c>
      <c r="K1497" s="74" t="s">
        <v>1905</v>
      </c>
      <c r="L1497" s="74"/>
      <c r="M1497" s="74">
        <v>1038</v>
      </c>
      <c r="N1497" s="74" t="s">
        <v>248</v>
      </c>
      <c r="O1497" s="74" t="s">
        <v>294</v>
      </c>
      <c r="P1497" s="78">
        <v>110415.4666</v>
      </c>
      <c r="Q1497" s="74"/>
      <c r="R1497" s="74"/>
      <c r="S1497" s="74"/>
      <c r="T1497" s="263">
        <v>0</v>
      </c>
      <c r="U1497" s="79"/>
      <c r="V1497" s="80" t="s">
        <v>256</v>
      </c>
      <c r="W1497" s="263">
        <v>11760037</v>
      </c>
      <c r="X1497" s="280" t="s">
        <v>1906</v>
      </c>
      <c r="Y1497" s="292" t="s">
        <v>1907</v>
      </c>
      <c r="Z1497" s="292" t="s">
        <v>1908</v>
      </c>
      <c r="AA1497" s="280" t="s">
        <v>1909</v>
      </c>
      <c r="AB1497" s="299">
        <v>3</v>
      </c>
      <c r="AC1497" s="263" t="s">
        <v>1910</v>
      </c>
      <c r="AD1497" s="319" t="s">
        <v>256</v>
      </c>
      <c r="AE1497" s="324"/>
      <c r="AF1497" s="317">
        <v>27333</v>
      </c>
      <c r="AG1497" s="263"/>
      <c r="AH1497" s="263"/>
      <c r="AI1497" s="263"/>
      <c r="AJ1497" s="263"/>
      <c r="AK1497" s="263"/>
      <c r="AL1497" s="263"/>
      <c r="AM1497" s="79"/>
      <c r="AN1497" s="79"/>
      <c r="AO1497" s="79"/>
      <c r="AP1497" s="263"/>
      <c r="AQ1497" s="263"/>
      <c r="AR1497"/>
    </row>
    <row r="1498" spans="1:44" s="64" customFormat="1" ht="14.1" customHeight="1">
      <c r="A1498" s="73" t="s">
        <v>245</v>
      </c>
      <c r="B1498" s="74">
        <v>40</v>
      </c>
      <c r="C1498" s="74" t="s">
        <v>1911</v>
      </c>
      <c r="D1498" s="75"/>
      <c r="E1498" s="75"/>
      <c r="F1498" s="76"/>
      <c r="G1498" s="74">
        <v>9</v>
      </c>
      <c r="H1498" s="74">
        <v>2016</v>
      </c>
      <c r="I1498" s="74">
        <v>1</v>
      </c>
      <c r="J1498" s="77">
        <v>1010186594</v>
      </c>
      <c r="K1498" s="74" t="s">
        <v>1912</v>
      </c>
      <c r="L1498" s="74"/>
      <c r="M1498" s="74">
        <v>1038</v>
      </c>
      <c r="N1498" s="74" t="s">
        <v>248</v>
      </c>
      <c r="O1498" s="74" t="s">
        <v>34</v>
      </c>
      <c r="P1498" s="78">
        <v>22981.833299999998</v>
      </c>
      <c r="Q1498" s="74"/>
      <c r="R1498" s="74"/>
      <c r="S1498" s="74"/>
      <c r="T1498" s="263"/>
      <c r="U1498" s="79"/>
      <c r="V1498" s="79" t="s">
        <v>256</v>
      </c>
      <c r="W1498" s="263"/>
      <c r="X1498" s="280"/>
      <c r="Y1498" s="292"/>
      <c r="Z1498" s="292"/>
      <c r="AA1498" s="280"/>
      <c r="AB1498" s="298"/>
      <c r="AC1498" s="263"/>
      <c r="AD1498" s="263" t="s">
        <v>256</v>
      </c>
      <c r="AE1498" s="324"/>
      <c r="AF1498" s="317">
        <v>22982</v>
      </c>
      <c r="AG1498" s="263" t="s">
        <v>249</v>
      </c>
      <c r="AH1498" s="263" t="s">
        <v>249</v>
      </c>
      <c r="AI1498" s="263" t="s">
        <v>249</v>
      </c>
      <c r="AJ1498" s="263" t="s">
        <v>249</v>
      </c>
      <c r="AK1498" s="263" t="s">
        <v>249</v>
      </c>
      <c r="AL1498" s="263" t="s">
        <v>249</v>
      </c>
      <c r="AM1498" s="79"/>
      <c r="AN1498" s="79" t="s">
        <v>249</v>
      </c>
      <c r="AO1498" s="79" t="s">
        <v>249</v>
      </c>
      <c r="AP1498" s="263"/>
      <c r="AQ1498" s="263"/>
      <c r="AR1498"/>
    </row>
    <row r="1499" spans="1:44" s="64" customFormat="1" ht="14.1" customHeight="1">
      <c r="A1499" s="73" t="s">
        <v>245</v>
      </c>
      <c r="B1499" s="74">
        <v>55</v>
      </c>
      <c r="C1499" s="74" t="s">
        <v>536</v>
      </c>
      <c r="D1499" s="75"/>
      <c r="E1499" s="75"/>
      <c r="F1499" s="76"/>
      <c r="G1499" s="74">
        <v>2</v>
      </c>
      <c r="H1499" s="74">
        <v>2016</v>
      </c>
      <c r="I1499" s="74">
        <v>2</v>
      </c>
      <c r="J1499" s="77">
        <v>1010186614</v>
      </c>
      <c r="K1499" s="74" t="s">
        <v>1913</v>
      </c>
      <c r="L1499" s="74"/>
      <c r="M1499" s="74">
        <v>1038</v>
      </c>
      <c r="N1499" s="74" t="s">
        <v>248</v>
      </c>
      <c r="O1499" s="74" t="s">
        <v>35</v>
      </c>
      <c r="P1499" s="78">
        <v>45963.666599999997</v>
      </c>
      <c r="Q1499" s="74"/>
      <c r="R1499" s="74"/>
      <c r="S1499" s="74"/>
      <c r="T1499" s="263"/>
      <c r="U1499" s="79"/>
      <c r="V1499" s="79" t="s">
        <v>256</v>
      </c>
      <c r="W1499" s="263"/>
      <c r="X1499" s="280"/>
      <c r="Y1499" s="292"/>
      <c r="Z1499" s="292"/>
      <c r="AA1499" s="280"/>
      <c r="AB1499" s="298"/>
      <c r="AC1499" s="263"/>
      <c r="AD1499" s="263" t="s">
        <v>256</v>
      </c>
      <c r="AE1499" s="324"/>
      <c r="AF1499" s="317">
        <v>66667</v>
      </c>
      <c r="AG1499" s="263" t="s">
        <v>249</v>
      </c>
      <c r="AH1499" s="263" t="s">
        <v>249</v>
      </c>
      <c r="AI1499" s="263" t="s">
        <v>249</v>
      </c>
      <c r="AJ1499" s="263" t="s">
        <v>249</v>
      </c>
      <c r="AK1499" s="263" t="s">
        <v>249</v>
      </c>
      <c r="AL1499" s="263" t="s">
        <v>249</v>
      </c>
      <c r="AM1499" s="79"/>
      <c r="AN1499" s="79" t="s">
        <v>249</v>
      </c>
      <c r="AO1499" s="79" t="s">
        <v>249</v>
      </c>
      <c r="AP1499" s="263"/>
      <c r="AQ1499" s="263"/>
      <c r="AR1499"/>
    </row>
    <row r="1500" spans="1:44" s="64" customFormat="1" ht="14.1" hidden="1" customHeight="1">
      <c r="A1500" s="73" t="s">
        <v>245</v>
      </c>
      <c r="B1500" s="74">
        <v>56</v>
      </c>
      <c r="C1500" s="74" t="s">
        <v>620</v>
      </c>
      <c r="D1500" s="75"/>
      <c r="E1500" s="75"/>
      <c r="F1500" s="76"/>
      <c r="G1500" s="74">
        <v>3</v>
      </c>
      <c r="H1500" s="74">
        <v>2020</v>
      </c>
      <c r="I1500" s="74">
        <v>2</v>
      </c>
      <c r="J1500" s="77">
        <v>1010192550</v>
      </c>
      <c r="K1500" s="74" t="s">
        <v>1914</v>
      </c>
      <c r="L1500" s="74"/>
      <c r="M1500" s="74">
        <v>1038</v>
      </c>
      <c r="N1500" s="74" t="s">
        <v>248</v>
      </c>
      <c r="O1500" s="74" t="s">
        <v>44</v>
      </c>
      <c r="P1500" s="78">
        <v>58520</v>
      </c>
      <c r="Q1500" s="74"/>
      <c r="R1500" s="74"/>
      <c r="S1500" s="74"/>
      <c r="T1500" s="79"/>
      <c r="U1500" s="79"/>
      <c r="V1500" s="80" t="s">
        <v>260</v>
      </c>
      <c r="W1500" s="79" t="s">
        <v>249</v>
      </c>
      <c r="X1500" s="114"/>
      <c r="Y1500" s="82" t="s">
        <v>249</v>
      </c>
      <c r="Z1500" s="82" t="s">
        <v>249</v>
      </c>
      <c r="AA1500" s="114"/>
      <c r="AB1500" s="83"/>
      <c r="AC1500" s="79" t="s">
        <v>249</v>
      </c>
      <c r="AD1500" s="80"/>
      <c r="AE1500" s="245"/>
      <c r="AF1500" s="84">
        <v>0</v>
      </c>
      <c r="AG1500" s="79" t="s">
        <v>249</v>
      </c>
      <c r="AH1500" s="79" t="s">
        <v>249</v>
      </c>
      <c r="AI1500" s="79" t="s">
        <v>249</v>
      </c>
      <c r="AJ1500" s="79" t="s">
        <v>249</v>
      </c>
      <c r="AK1500" s="79" t="s">
        <v>249</v>
      </c>
      <c r="AL1500" s="79" t="s">
        <v>249</v>
      </c>
      <c r="AM1500" s="79" t="s">
        <v>261</v>
      </c>
      <c r="AN1500" s="79" t="s">
        <v>249</v>
      </c>
      <c r="AO1500" s="79" t="s">
        <v>249</v>
      </c>
      <c r="AP1500" s="79"/>
      <c r="AQ1500" s="79"/>
      <c r="AR1500"/>
    </row>
    <row r="1501" spans="1:44" s="64" customFormat="1" ht="14.1" hidden="1" customHeight="1">
      <c r="A1501" s="73" t="s">
        <v>245</v>
      </c>
      <c r="B1501" s="74">
        <v>56</v>
      </c>
      <c r="C1501" s="74" t="s">
        <v>490</v>
      </c>
      <c r="D1501" s="75"/>
      <c r="E1501" s="75"/>
      <c r="F1501" s="76"/>
      <c r="G1501" s="74">
        <v>3</v>
      </c>
      <c r="H1501" s="74">
        <v>2020</v>
      </c>
      <c r="I1501" s="74">
        <v>2</v>
      </c>
      <c r="J1501" s="77">
        <v>1010192550</v>
      </c>
      <c r="K1501" s="74" t="s">
        <v>1914</v>
      </c>
      <c r="L1501" s="74"/>
      <c r="M1501" s="74">
        <v>1038</v>
      </c>
      <c r="N1501" s="74" t="s">
        <v>248</v>
      </c>
      <c r="O1501" s="74" t="s">
        <v>249</v>
      </c>
      <c r="P1501" s="78">
        <v>58520</v>
      </c>
      <c r="Q1501" s="74"/>
      <c r="R1501" s="74"/>
      <c r="S1501" s="74"/>
      <c r="T1501" s="79"/>
      <c r="U1501" s="79"/>
      <c r="V1501" s="80" t="s">
        <v>260</v>
      </c>
      <c r="W1501" s="79" t="s">
        <v>249</v>
      </c>
      <c r="X1501" s="114"/>
      <c r="Y1501" s="82" t="s">
        <v>249</v>
      </c>
      <c r="Z1501" s="82" t="s">
        <v>249</v>
      </c>
      <c r="AA1501" s="114"/>
      <c r="AB1501" s="83"/>
      <c r="AC1501" s="79" t="s">
        <v>249</v>
      </c>
      <c r="AD1501" s="80"/>
      <c r="AE1501" s="245"/>
      <c r="AF1501" s="84">
        <v>0</v>
      </c>
      <c r="AG1501" s="79" t="s">
        <v>249</v>
      </c>
      <c r="AH1501" s="79" t="s">
        <v>249</v>
      </c>
      <c r="AI1501" s="79" t="s">
        <v>249</v>
      </c>
      <c r="AJ1501" s="79" t="s">
        <v>249</v>
      </c>
      <c r="AK1501" s="79" t="s">
        <v>249</v>
      </c>
      <c r="AL1501" s="79" t="s">
        <v>249</v>
      </c>
      <c r="AM1501" s="79" t="s">
        <v>261</v>
      </c>
      <c r="AN1501" s="79" t="s">
        <v>249</v>
      </c>
      <c r="AO1501" s="79" t="s">
        <v>249</v>
      </c>
      <c r="AP1501" s="79"/>
      <c r="AQ1501" s="79"/>
      <c r="AR1501"/>
    </row>
    <row r="1502" spans="1:44" s="64" customFormat="1" ht="14.1" hidden="1" customHeight="1">
      <c r="A1502" s="73" t="s">
        <v>245</v>
      </c>
      <c r="B1502" s="74">
        <v>42</v>
      </c>
      <c r="C1502" s="74" t="s">
        <v>497</v>
      </c>
      <c r="D1502" s="75"/>
      <c r="E1502" s="75"/>
      <c r="F1502" s="76"/>
      <c r="G1502" s="74">
        <v>3</v>
      </c>
      <c r="H1502" s="74">
        <v>2017</v>
      </c>
      <c r="I1502" s="74">
        <v>2</v>
      </c>
      <c r="J1502" s="77">
        <v>1010218810</v>
      </c>
      <c r="K1502" s="74" t="s">
        <v>1915</v>
      </c>
      <c r="L1502" s="74"/>
      <c r="M1502" s="74">
        <v>1038</v>
      </c>
      <c r="N1502" s="74" t="s">
        <v>248</v>
      </c>
      <c r="O1502" s="74" t="s">
        <v>758</v>
      </c>
      <c r="P1502" s="78">
        <v>49181.133300000001</v>
      </c>
      <c r="Q1502" s="74"/>
      <c r="R1502" s="74"/>
      <c r="S1502" s="74"/>
      <c r="T1502" s="79"/>
      <c r="U1502" s="79"/>
      <c r="V1502" s="80" t="s">
        <v>260</v>
      </c>
      <c r="W1502" s="79" t="s">
        <v>249</v>
      </c>
      <c r="X1502" s="114"/>
      <c r="Y1502" s="82" t="s">
        <v>249</v>
      </c>
      <c r="Z1502" s="82" t="s">
        <v>249</v>
      </c>
      <c r="AA1502" s="114"/>
      <c r="AB1502" s="83"/>
      <c r="AC1502" s="79" t="s">
        <v>249</v>
      </c>
      <c r="AD1502" s="80"/>
      <c r="AE1502" s="245"/>
      <c r="AF1502" s="84">
        <v>49181</v>
      </c>
      <c r="AG1502" s="79" t="s">
        <v>249</v>
      </c>
      <c r="AH1502" s="79" t="s">
        <v>249</v>
      </c>
      <c r="AI1502" s="79" t="s">
        <v>249</v>
      </c>
      <c r="AJ1502" s="79" t="s">
        <v>249</v>
      </c>
      <c r="AK1502" s="79" t="s">
        <v>249</v>
      </c>
      <c r="AL1502" s="79" t="s">
        <v>249</v>
      </c>
      <c r="AM1502" s="79" t="s">
        <v>261</v>
      </c>
      <c r="AN1502" s="79" t="s">
        <v>249</v>
      </c>
      <c r="AO1502" s="79" t="s">
        <v>249</v>
      </c>
      <c r="AP1502" s="79"/>
      <c r="AQ1502" s="79"/>
      <c r="AR1502"/>
    </row>
    <row r="1503" spans="1:44" s="64" customFormat="1" ht="14.1" hidden="1" customHeight="1">
      <c r="A1503" s="73" t="s">
        <v>245</v>
      </c>
      <c r="B1503" s="74">
        <v>42</v>
      </c>
      <c r="C1503" s="74" t="s">
        <v>497</v>
      </c>
      <c r="D1503" s="75"/>
      <c r="E1503" s="75"/>
      <c r="F1503" s="76"/>
      <c r="G1503" s="74">
        <v>3</v>
      </c>
      <c r="H1503" s="74">
        <v>2017</v>
      </c>
      <c r="I1503" s="74">
        <v>2</v>
      </c>
      <c r="J1503" s="77">
        <v>1010218810</v>
      </c>
      <c r="K1503" s="74" t="s">
        <v>1915</v>
      </c>
      <c r="L1503" s="74"/>
      <c r="M1503" s="74">
        <v>1045</v>
      </c>
      <c r="N1503" s="74" t="s">
        <v>255</v>
      </c>
      <c r="O1503" s="74" t="s">
        <v>758</v>
      </c>
      <c r="P1503" s="78">
        <v>24590.566599999998</v>
      </c>
      <c r="Q1503" s="74"/>
      <c r="R1503" s="74"/>
      <c r="S1503" s="74"/>
      <c r="T1503" s="79"/>
      <c r="U1503" s="79"/>
      <c r="V1503" s="80" t="s">
        <v>260</v>
      </c>
      <c r="W1503" s="79" t="s">
        <v>249</v>
      </c>
      <c r="X1503" s="114"/>
      <c r="Y1503" s="82" t="s">
        <v>249</v>
      </c>
      <c r="Z1503" s="82" t="s">
        <v>249</v>
      </c>
      <c r="AA1503" s="114"/>
      <c r="AB1503" s="83"/>
      <c r="AC1503" s="79" t="s">
        <v>249</v>
      </c>
      <c r="AD1503" s="80"/>
      <c r="AE1503" s="245"/>
      <c r="AF1503" s="84">
        <v>24591</v>
      </c>
      <c r="AG1503" s="79" t="s">
        <v>249</v>
      </c>
      <c r="AH1503" s="79" t="s">
        <v>249</v>
      </c>
      <c r="AI1503" s="79" t="s">
        <v>249</v>
      </c>
      <c r="AJ1503" s="79" t="s">
        <v>249</v>
      </c>
      <c r="AK1503" s="79" t="s">
        <v>249</v>
      </c>
      <c r="AL1503" s="79" t="s">
        <v>249</v>
      </c>
      <c r="AM1503" s="79" t="s">
        <v>261</v>
      </c>
      <c r="AN1503" s="79" t="s">
        <v>249</v>
      </c>
      <c r="AO1503" s="79" t="s">
        <v>249</v>
      </c>
      <c r="AP1503" s="79"/>
      <c r="AQ1503" s="79"/>
      <c r="AR1503"/>
    </row>
    <row r="1504" spans="1:44" s="64" customFormat="1" ht="14.1" customHeight="1">
      <c r="A1504" s="73" t="s">
        <v>245</v>
      </c>
      <c r="B1504" s="74">
        <v>76</v>
      </c>
      <c r="C1504" s="74" t="s">
        <v>520</v>
      </c>
      <c r="D1504" s="75"/>
      <c r="E1504" s="75"/>
      <c r="F1504" s="76"/>
      <c r="G1504" s="74">
        <v>2</v>
      </c>
      <c r="H1504" s="74">
        <v>2016</v>
      </c>
      <c r="I1504" s="74">
        <v>1</v>
      </c>
      <c r="J1504" s="77">
        <v>1010223060</v>
      </c>
      <c r="K1504" s="74" t="s">
        <v>1916</v>
      </c>
      <c r="L1504" s="74"/>
      <c r="M1504" s="74">
        <v>1045</v>
      </c>
      <c r="N1504" s="74" t="s">
        <v>255</v>
      </c>
      <c r="O1504" s="74" t="s">
        <v>285</v>
      </c>
      <c r="P1504" s="78">
        <v>71336.899999999994</v>
      </c>
      <c r="Q1504" s="74"/>
      <c r="R1504" s="74"/>
      <c r="S1504" s="74"/>
      <c r="T1504" s="263"/>
      <c r="U1504" s="79"/>
      <c r="V1504" s="79" t="s">
        <v>256</v>
      </c>
      <c r="W1504" s="263"/>
      <c r="X1504" s="280"/>
      <c r="Y1504" s="292"/>
      <c r="Z1504" s="292"/>
      <c r="AA1504" s="280"/>
      <c r="AB1504" s="298"/>
      <c r="AC1504" s="263"/>
      <c r="AD1504" s="263" t="s">
        <v>256</v>
      </c>
      <c r="AE1504" s="324"/>
      <c r="AF1504" s="317">
        <v>107000</v>
      </c>
      <c r="AG1504" s="263" t="s">
        <v>249</v>
      </c>
      <c r="AH1504" s="263" t="s">
        <v>249</v>
      </c>
      <c r="AI1504" s="263" t="s">
        <v>249</v>
      </c>
      <c r="AJ1504" s="263" t="s">
        <v>249</v>
      </c>
      <c r="AK1504" s="263" t="s">
        <v>249</v>
      </c>
      <c r="AL1504" s="263" t="s">
        <v>249</v>
      </c>
      <c r="AM1504" s="79"/>
      <c r="AN1504" s="79" t="s">
        <v>249</v>
      </c>
      <c r="AO1504" s="79" t="s">
        <v>249</v>
      </c>
      <c r="AP1504" s="263"/>
      <c r="AQ1504" s="263"/>
      <c r="AR1504"/>
    </row>
    <row r="1505" spans="1:44" s="64" customFormat="1" ht="14.1" customHeight="1">
      <c r="A1505" s="73" t="s">
        <v>245</v>
      </c>
      <c r="B1505" s="74">
        <v>76</v>
      </c>
      <c r="C1505" s="74" t="s">
        <v>520</v>
      </c>
      <c r="D1505" s="75"/>
      <c r="E1505" s="75"/>
      <c r="F1505" s="76"/>
      <c r="G1505" s="74">
        <v>2</v>
      </c>
      <c r="H1505" s="74">
        <v>2016</v>
      </c>
      <c r="I1505" s="74">
        <v>1</v>
      </c>
      <c r="J1505" s="77">
        <v>1010223060</v>
      </c>
      <c r="K1505" s="74" t="s">
        <v>1916</v>
      </c>
      <c r="L1505" s="74"/>
      <c r="M1505" s="74">
        <v>1038</v>
      </c>
      <c r="N1505" s="74" t="s">
        <v>248</v>
      </c>
      <c r="O1505" s="74" t="s">
        <v>285</v>
      </c>
      <c r="P1505" s="78">
        <v>45963.666599999997</v>
      </c>
      <c r="Q1505" s="74"/>
      <c r="R1505" s="74"/>
      <c r="S1505" s="74"/>
      <c r="T1505" s="263"/>
      <c r="U1505" s="79"/>
      <c r="V1505" s="79" t="s">
        <v>256</v>
      </c>
      <c r="W1505" s="263"/>
      <c r="X1505" s="280"/>
      <c r="Y1505" s="292"/>
      <c r="Z1505" s="292"/>
      <c r="AA1505" s="280"/>
      <c r="AB1505" s="298"/>
      <c r="AC1505" s="263"/>
      <c r="AD1505" s="263" t="s">
        <v>256</v>
      </c>
      <c r="AE1505" s="324"/>
      <c r="AF1505" s="317">
        <v>71333</v>
      </c>
      <c r="AG1505" s="263" t="s">
        <v>249</v>
      </c>
      <c r="AH1505" s="263" t="s">
        <v>249</v>
      </c>
      <c r="AI1505" s="263" t="s">
        <v>249</v>
      </c>
      <c r="AJ1505" s="263" t="s">
        <v>249</v>
      </c>
      <c r="AK1505" s="263" t="s">
        <v>249</v>
      </c>
      <c r="AL1505" s="263" t="s">
        <v>249</v>
      </c>
      <c r="AM1505" s="79"/>
      <c r="AN1505" s="79" t="s">
        <v>249</v>
      </c>
      <c r="AO1505" s="79" t="s">
        <v>249</v>
      </c>
      <c r="AP1505" s="263"/>
      <c r="AQ1505" s="263"/>
      <c r="AR1505"/>
    </row>
    <row r="1506" spans="1:44" s="64" customFormat="1" ht="15" customHeight="1">
      <c r="A1506" s="73" t="s">
        <v>245</v>
      </c>
      <c r="B1506" s="74">
        <v>51</v>
      </c>
      <c r="C1506" s="74" t="s">
        <v>583</v>
      </c>
      <c r="D1506" s="75">
        <v>42765</v>
      </c>
      <c r="E1506" s="75">
        <v>42890</v>
      </c>
      <c r="F1506" s="76">
        <v>126</v>
      </c>
      <c r="G1506" s="74">
        <v>1</v>
      </c>
      <c r="H1506" s="74">
        <v>2017</v>
      </c>
      <c r="I1506" s="74">
        <v>2</v>
      </c>
      <c r="J1506" s="77">
        <v>1010231245</v>
      </c>
      <c r="K1506" s="74" t="s">
        <v>1917</v>
      </c>
      <c r="L1506" s="74"/>
      <c r="M1506" s="74">
        <v>1021</v>
      </c>
      <c r="N1506" s="74" t="s">
        <v>27</v>
      </c>
      <c r="O1506" s="74" t="s">
        <v>373</v>
      </c>
      <c r="P1506" s="78">
        <v>270496</v>
      </c>
      <c r="Q1506" s="74"/>
      <c r="R1506" s="74"/>
      <c r="S1506" s="74"/>
      <c r="T1506" s="263">
        <v>126</v>
      </c>
      <c r="U1506" s="79"/>
      <c r="V1506" s="80" t="s">
        <v>256</v>
      </c>
      <c r="W1506" s="263" t="s">
        <v>249</v>
      </c>
      <c r="X1506" s="280">
        <v>42765</v>
      </c>
      <c r="Y1506" s="292" t="s">
        <v>249</v>
      </c>
      <c r="Z1506" s="292" t="s">
        <v>249</v>
      </c>
      <c r="AA1506" s="280">
        <v>42890</v>
      </c>
      <c r="AB1506" s="298">
        <v>126</v>
      </c>
      <c r="AC1506" s="263" t="s">
        <v>249</v>
      </c>
      <c r="AD1506" s="319" t="s">
        <v>256</v>
      </c>
      <c r="AE1506" s="324"/>
      <c r="AF1506" s="317">
        <v>270496</v>
      </c>
      <c r="AG1506" s="263"/>
      <c r="AH1506" s="263"/>
      <c r="AI1506" s="263"/>
      <c r="AJ1506" s="263"/>
      <c r="AK1506" s="263"/>
      <c r="AL1506" s="263"/>
      <c r="AM1506" s="79" t="s">
        <v>1918</v>
      </c>
      <c r="AN1506" s="79"/>
      <c r="AO1506" s="79"/>
      <c r="AP1506" s="360" t="s">
        <v>1919</v>
      </c>
      <c r="AQ1506" s="263"/>
      <c r="AR1506"/>
    </row>
    <row r="1507" spans="1:44" s="64" customFormat="1" ht="14.1" customHeight="1">
      <c r="A1507" s="73" t="s">
        <v>245</v>
      </c>
      <c r="B1507" s="74">
        <v>51</v>
      </c>
      <c r="C1507" s="74" t="s">
        <v>583</v>
      </c>
      <c r="D1507" s="75"/>
      <c r="E1507" s="75"/>
      <c r="F1507" s="76"/>
      <c r="G1507" s="74">
        <v>11</v>
      </c>
      <c r="H1507" s="74">
        <v>2016</v>
      </c>
      <c r="I1507" s="74">
        <v>2</v>
      </c>
      <c r="J1507" s="77">
        <v>1010231245</v>
      </c>
      <c r="K1507" s="74" t="s">
        <v>1917</v>
      </c>
      <c r="L1507" s="74"/>
      <c r="M1507" s="74">
        <v>1038</v>
      </c>
      <c r="N1507" s="74" t="s">
        <v>248</v>
      </c>
      <c r="O1507" s="74" t="s">
        <v>373</v>
      </c>
      <c r="P1507" s="78">
        <v>114909.1666</v>
      </c>
      <c r="Q1507" s="74"/>
      <c r="R1507" s="74"/>
      <c r="S1507" s="74"/>
      <c r="T1507" s="263"/>
      <c r="U1507" s="79"/>
      <c r="V1507" s="79" t="s">
        <v>256</v>
      </c>
      <c r="W1507" s="263"/>
      <c r="X1507" s="280"/>
      <c r="Y1507" s="292"/>
      <c r="Z1507" s="292"/>
      <c r="AA1507" s="280"/>
      <c r="AB1507" s="298"/>
      <c r="AC1507" s="263"/>
      <c r="AD1507" s="263" t="s">
        <v>256</v>
      </c>
      <c r="AE1507" s="324"/>
      <c r="AF1507" s="317">
        <v>116667</v>
      </c>
      <c r="AG1507" s="263" t="s">
        <v>249</v>
      </c>
      <c r="AH1507" s="263" t="s">
        <v>249</v>
      </c>
      <c r="AI1507" s="263" t="s">
        <v>249</v>
      </c>
      <c r="AJ1507" s="263" t="s">
        <v>249</v>
      </c>
      <c r="AK1507" s="263" t="s">
        <v>249</v>
      </c>
      <c r="AL1507" s="263" t="s">
        <v>249</v>
      </c>
      <c r="AM1507" s="79"/>
      <c r="AN1507" s="79" t="s">
        <v>249</v>
      </c>
      <c r="AO1507" s="79" t="s">
        <v>249</v>
      </c>
      <c r="AP1507" s="263"/>
      <c r="AQ1507" s="263"/>
      <c r="AR1507"/>
    </row>
    <row r="1508" spans="1:44" s="64" customFormat="1" ht="14.1" customHeight="1">
      <c r="A1508" s="73" t="s">
        <v>245</v>
      </c>
      <c r="B1508" s="74">
        <v>51</v>
      </c>
      <c r="C1508" s="74" t="s">
        <v>583</v>
      </c>
      <c r="D1508" s="75"/>
      <c r="E1508" s="75"/>
      <c r="F1508" s="76"/>
      <c r="G1508" s="74">
        <v>10</v>
      </c>
      <c r="H1508" s="74">
        <v>2016</v>
      </c>
      <c r="I1508" s="74">
        <v>2</v>
      </c>
      <c r="J1508" s="77">
        <v>1010231245</v>
      </c>
      <c r="K1508" s="74" t="s">
        <v>1917</v>
      </c>
      <c r="L1508" s="74"/>
      <c r="M1508" s="74">
        <v>1038</v>
      </c>
      <c r="N1508" s="74" t="s">
        <v>248</v>
      </c>
      <c r="O1508" s="74" t="s">
        <v>373</v>
      </c>
      <c r="P1508" s="78">
        <v>22981.833299999998</v>
      </c>
      <c r="Q1508" s="74"/>
      <c r="R1508" s="74"/>
      <c r="S1508" s="74"/>
      <c r="T1508" s="263"/>
      <c r="U1508" s="79"/>
      <c r="V1508" s="79" t="s">
        <v>256</v>
      </c>
      <c r="W1508" s="263"/>
      <c r="X1508" s="280"/>
      <c r="Y1508" s="292"/>
      <c r="Z1508" s="292"/>
      <c r="AA1508" s="280"/>
      <c r="AB1508" s="298"/>
      <c r="AC1508" s="263"/>
      <c r="AD1508" s="263" t="s">
        <v>256</v>
      </c>
      <c r="AE1508" s="324"/>
      <c r="AF1508" s="317">
        <v>23333</v>
      </c>
      <c r="AG1508" s="263" t="s">
        <v>249</v>
      </c>
      <c r="AH1508" s="263" t="s">
        <v>249</v>
      </c>
      <c r="AI1508" s="263" t="s">
        <v>249</v>
      </c>
      <c r="AJ1508" s="263" t="s">
        <v>249</v>
      </c>
      <c r="AK1508" s="263" t="s">
        <v>249</v>
      </c>
      <c r="AL1508" s="263" t="s">
        <v>249</v>
      </c>
      <c r="AM1508" s="79"/>
      <c r="AN1508" s="79" t="s">
        <v>249</v>
      </c>
      <c r="AO1508" s="79" t="s">
        <v>249</v>
      </c>
      <c r="AP1508" s="263"/>
      <c r="AQ1508" s="263"/>
      <c r="AR1508"/>
    </row>
    <row r="1509" spans="1:44" s="64" customFormat="1" ht="14.1" customHeight="1">
      <c r="A1509" s="73" t="s">
        <v>245</v>
      </c>
      <c r="B1509" s="74">
        <v>51</v>
      </c>
      <c r="C1509" s="74" t="s">
        <v>583</v>
      </c>
      <c r="D1509" s="75"/>
      <c r="E1509" s="75"/>
      <c r="F1509" s="76"/>
      <c r="G1509" s="74">
        <v>9</v>
      </c>
      <c r="H1509" s="74">
        <v>2016</v>
      </c>
      <c r="I1509" s="74">
        <v>2</v>
      </c>
      <c r="J1509" s="77">
        <v>1010231245</v>
      </c>
      <c r="K1509" s="74" t="s">
        <v>1917</v>
      </c>
      <c r="L1509" s="74"/>
      <c r="M1509" s="74">
        <v>1045</v>
      </c>
      <c r="N1509" s="74" t="s">
        <v>255</v>
      </c>
      <c r="O1509" s="74" t="s">
        <v>373</v>
      </c>
      <c r="P1509" s="78">
        <v>22981.833299999998</v>
      </c>
      <c r="Q1509" s="74"/>
      <c r="R1509" s="74"/>
      <c r="S1509" s="74"/>
      <c r="T1509" s="263"/>
      <c r="U1509" s="79"/>
      <c r="V1509" s="79" t="s">
        <v>256</v>
      </c>
      <c r="W1509" s="263"/>
      <c r="X1509" s="280"/>
      <c r="Y1509" s="292"/>
      <c r="Z1509" s="292"/>
      <c r="AA1509" s="280"/>
      <c r="AB1509" s="298"/>
      <c r="AC1509" s="263"/>
      <c r="AD1509" s="263" t="s">
        <v>256</v>
      </c>
      <c r="AE1509" s="324"/>
      <c r="AF1509" s="317">
        <v>23333</v>
      </c>
      <c r="AG1509" s="263" t="s">
        <v>249</v>
      </c>
      <c r="AH1509" s="263" t="s">
        <v>249</v>
      </c>
      <c r="AI1509" s="263" t="s">
        <v>249</v>
      </c>
      <c r="AJ1509" s="263" t="s">
        <v>249</v>
      </c>
      <c r="AK1509" s="263" t="s">
        <v>249</v>
      </c>
      <c r="AL1509" s="263" t="s">
        <v>249</v>
      </c>
      <c r="AM1509" s="79"/>
      <c r="AN1509" s="79" t="s">
        <v>249</v>
      </c>
      <c r="AO1509" s="79" t="s">
        <v>249</v>
      </c>
      <c r="AP1509" s="263"/>
      <c r="AQ1509" s="263"/>
      <c r="AR1509"/>
    </row>
    <row r="1510" spans="1:44" s="64" customFormat="1" ht="14.1" customHeight="1">
      <c r="A1510" s="73" t="s">
        <v>245</v>
      </c>
      <c r="B1510" s="74">
        <v>51</v>
      </c>
      <c r="C1510" s="74" t="s">
        <v>583</v>
      </c>
      <c r="D1510" s="75"/>
      <c r="E1510" s="75"/>
      <c r="F1510" s="76"/>
      <c r="G1510" s="74">
        <v>9</v>
      </c>
      <c r="H1510" s="74">
        <v>2016</v>
      </c>
      <c r="I1510" s="74">
        <v>2</v>
      </c>
      <c r="J1510" s="77">
        <v>1010231245</v>
      </c>
      <c r="K1510" s="74" t="s">
        <v>1917</v>
      </c>
      <c r="L1510" s="74"/>
      <c r="M1510" s="74">
        <v>1038</v>
      </c>
      <c r="N1510" s="74" t="s">
        <v>248</v>
      </c>
      <c r="O1510" s="74" t="s">
        <v>373</v>
      </c>
      <c r="P1510" s="78">
        <v>68945.5</v>
      </c>
      <c r="Q1510" s="74"/>
      <c r="R1510" s="74"/>
      <c r="S1510" s="74"/>
      <c r="T1510" s="263"/>
      <c r="U1510" s="79"/>
      <c r="V1510" s="79" t="s">
        <v>256</v>
      </c>
      <c r="W1510" s="263"/>
      <c r="X1510" s="280"/>
      <c r="Y1510" s="292"/>
      <c r="Z1510" s="292"/>
      <c r="AA1510" s="280"/>
      <c r="AB1510" s="298"/>
      <c r="AC1510" s="263"/>
      <c r="AD1510" s="263" t="s">
        <v>256</v>
      </c>
      <c r="AE1510" s="324"/>
      <c r="AF1510" s="317">
        <v>70000</v>
      </c>
      <c r="AG1510" s="263" t="s">
        <v>249</v>
      </c>
      <c r="AH1510" s="263" t="s">
        <v>249</v>
      </c>
      <c r="AI1510" s="263" t="s">
        <v>249</v>
      </c>
      <c r="AJ1510" s="263" t="s">
        <v>249</v>
      </c>
      <c r="AK1510" s="263" t="s">
        <v>249</v>
      </c>
      <c r="AL1510" s="263" t="s">
        <v>249</v>
      </c>
      <c r="AM1510" s="79"/>
      <c r="AN1510" s="79" t="s">
        <v>249</v>
      </c>
      <c r="AO1510" s="79" t="s">
        <v>249</v>
      </c>
      <c r="AP1510" s="263"/>
      <c r="AQ1510" s="263"/>
      <c r="AR1510"/>
    </row>
    <row r="1511" spans="1:44" s="64" customFormat="1" ht="14.1" customHeight="1">
      <c r="A1511" s="73" t="s">
        <v>245</v>
      </c>
      <c r="B1511" s="74">
        <v>51</v>
      </c>
      <c r="C1511" s="74" t="s">
        <v>583</v>
      </c>
      <c r="D1511" s="75"/>
      <c r="E1511" s="75"/>
      <c r="F1511" s="76"/>
      <c r="G1511" s="74">
        <v>8</v>
      </c>
      <c r="H1511" s="74">
        <v>2016</v>
      </c>
      <c r="I1511" s="74">
        <v>1</v>
      </c>
      <c r="J1511" s="77">
        <v>1010231245</v>
      </c>
      <c r="K1511" s="74" t="s">
        <v>1917</v>
      </c>
      <c r="L1511" s="74"/>
      <c r="M1511" s="74">
        <v>1045</v>
      </c>
      <c r="N1511" s="74" t="s">
        <v>255</v>
      </c>
      <c r="O1511" s="74" t="s">
        <v>373</v>
      </c>
      <c r="P1511" s="78">
        <v>114909.1666</v>
      </c>
      <c r="Q1511" s="74"/>
      <c r="R1511" s="74"/>
      <c r="S1511" s="74"/>
      <c r="T1511" s="263"/>
      <c r="U1511" s="79"/>
      <c r="V1511" s="79" t="s">
        <v>256</v>
      </c>
      <c r="W1511" s="263"/>
      <c r="X1511" s="280"/>
      <c r="Y1511" s="292"/>
      <c r="Z1511" s="292"/>
      <c r="AA1511" s="280"/>
      <c r="AB1511" s="298"/>
      <c r="AC1511" s="263"/>
      <c r="AD1511" s="263" t="s">
        <v>256</v>
      </c>
      <c r="AE1511" s="324"/>
      <c r="AF1511" s="317">
        <v>116667</v>
      </c>
      <c r="AG1511" s="263" t="s">
        <v>249</v>
      </c>
      <c r="AH1511" s="263" t="s">
        <v>249</v>
      </c>
      <c r="AI1511" s="263" t="s">
        <v>249</v>
      </c>
      <c r="AJ1511" s="263" t="s">
        <v>249</v>
      </c>
      <c r="AK1511" s="263" t="s">
        <v>249</v>
      </c>
      <c r="AL1511" s="263" t="s">
        <v>249</v>
      </c>
      <c r="AM1511" s="79"/>
      <c r="AN1511" s="79" t="s">
        <v>249</v>
      </c>
      <c r="AO1511" s="79" t="s">
        <v>249</v>
      </c>
      <c r="AP1511" s="263"/>
      <c r="AQ1511" s="263"/>
      <c r="AR1511"/>
    </row>
    <row r="1512" spans="1:44" s="64" customFormat="1" ht="14.1" customHeight="1">
      <c r="A1512" s="73" t="s">
        <v>245</v>
      </c>
      <c r="B1512" s="74">
        <v>51</v>
      </c>
      <c r="C1512" s="74" t="s">
        <v>583</v>
      </c>
      <c r="D1512" s="75"/>
      <c r="E1512" s="75"/>
      <c r="F1512" s="76"/>
      <c r="G1512" s="74">
        <v>8</v>
      </c>
      <c r="H1512" s="74">
        <v>2016</v>
      </c>
      <c r="I1512" s="74">
        <v>1</v>
      </c>
      <c r="J1512" s="77">
        <v>1010231245</v>
      </c>
      <c r="K1512" s="74" t="s">
        <v>1917</v>
      </c>
      <c r="L1512" s="74"/>
      <c r="M1512" s="74">
        <v>1038</v>
      </c>
      <c r="N1512" s="74" t="s">
        <v>248</v>
      </c>
      <c r="O1512" s="74" t="s">
        <v>373</v>
      </c>
      <c r="P1512" s="78">
        <v>45963.666599999997</v>
      </c>
      <c r="Q1512" s="74"/>
      <c r="R1512" s="74"/>
      <c r="S1512" s="74"/>
      <c r="T1512" s="263"/>
      <c r="U1512" s="79"/>
      <c r="V1512" s="79" t="s">
        <v>256</v>
      </c>
      <c r="W1512" s="263"/>
      <c r="X1512" s="280"/>
      <c r="Y1512" s="292"/>
      <c r="Z1512" s="292"/>
      <c r="AA1512" s="280"/>
      <c r="AB1512" s="298"/>
      <c r="AC1512" s="263"/>
      <c r="AD1512" s="263" t="s">
        <v>256</v>
      </c>
      <c r="AE1512" s="324"/>
      <c r="AF1512" s="317">
        <v>46667</v>
      </c>
      <c r="AG1512" s="263" t="s">
        <v>249</v>
      </c>
      <c r="AH1512" s="263" t="s">
        <v>249</v>
      </c>
      <c r="AI1512" s="263" t="s">
        <v>249</v>
      </c>
      <c r="AJ1512" s="263" t="s">
        <v>249</v>
      </c>
      <c r="AK1512" s="263" t="s">
        <v>249</v>
      </c>
      <c r="AL1512" s="263" t="s">
        <v>249</v>
      </c>
      <c r="AM1512" s="79"/>
      <c r="AN1512" s="79" t="s">
        <v>249</v>
      </c>
      <c r="AO1512" s="79" t="s">
        <v>249</v>
      </c>
      <c r="AP1512" s="263"/>
      <c r="AQ1512" s="263"/>
      <c r="AR1512"/>
    </row>
    <row r="1513" spans="1:44" s="64" customFormat="1" ht="14.1" customHeight="1">
      <c r="A1513" s="73" t="s">
        <v>245</v>
      </c>
      <c r="B1513" s="74">
        <v>51</v>
      </c>
      <c r="C1513" s="74" t="s">
        <v>583</v>
      </c>
      <c r="D1513" s="75"/>
      <c r="E1513" s="75"/>
      <c r="F1513" s="76"/>
      <c r="G1513" s="74">
        <v>8</v>
      </c>
      <c r="H1513" s="74">
        <v>2016</v>
      </c>
      <c r="I1513" s="74">
        <v>2</v>
      </c>
      <c r="J1513" s="77">
        <v>1010231245</v>
      </c>
      <c r="K1513" s="74" t="s">
        <v>1917</v>
      </c>
      <c r="L1513" s="74"/>
      <c r="M1513" s="74">
        <v>1038</v>
      </c>
      <c r="N1513" s="74" t="s">
        <v>248</v>
      </c>
      <c r="O1513" s="74" t="s">
        <v>373</v>
      </c>
      <c r="P1513" s="78">
        <v>22981.833299999998</v>
      </c>
      <c r="Q1513" s="74"/>
      <c r="R1513" s="74"/>
      <c r="S1513" s="74"/>
      <c r="T1513" s="263"/>
      <c r="U1513" s="79"/>
      <c r="V1513" s="79" t="s">
        <v>256</v>
      </c>
      <c r="W1513" s="263"/>
      <c r="X1513" s="280"/>
      <c r="Y1513" s="292"/>
      <c r="Z1513" s="292"/>
      <c r="AA1513" s="280"/>
      <c r="AB1513" s="298"/>
      <c r="AC1513" s="263"/>
      <c r="AD1513" s="263" t="s">
        <v>256</v>
      </c>
      <c r="AE1513" s="324"/>
      <c r="AF1513" s="317">
        <v>23333</v>
      </c>
      <c r="AG1513" s="263" t="s">
        <v>249</v>
      </c>
      <c r="AH1513" s="263" t="s">
        <v>249</v>
      </c>
      <c r="AI1513" s="263" t="s">
        <v>249</v>
      </c>
      <c r="AJ1513" s="263" t="s">
        <v>249</v>
      </c>
      <c r="AK1513" s="263" t="s">
        <v>249</v>
      </c>
      <c r="AL1513" s="263" t="s">
        <v>249</v>
      </c>
      <c r="AM1513" s="79"/>
      <c r="AN1513" s="79" t="s">
        <v>249</v>
      </c>
      <c r="AO1513" s="79" t="s">
        <v>249</v>
      </c>
      <c r="AP1513" s="263"/>
      <c r="AQ1513" s="263"/>
      <c r="AR1513"/>
    </row>
    <row r="1514" spans="1:44" s="64" customFormat="1" ht="14.1" customHeight="1">
      <c r="A1514" s="73" t="s">
        <v>245</v>
      </c>
      <c r="B1514" s="74">
        <v>51</v>
      </c>
      <c r="C1514" s="74" t="s">
        <v>583</v>
      </c>
      <c r="D1514" s="75"/>
      <c r="E1514" s="75"/>
      <c r="F1514" s="76"/>
      <c r="G1514" s="74">
        <v>7</v>
      </c>
      <c r="H1514" s="74">
        <v>2016</v>
      </c>
      <c r="I1514" s="74">
        <v>1</v>
      </c>
      <c r="J1514" s="77">
        <v>1010231245</v>
      </c>
      <c r="K1514" s="74" t="s">
        <v>1917</v>
      </c>
      <c r="L1514" s="74"/>
      <c r="M1514" s="74">
        <v>1045</v>
      </c>
      <c r="N1514" s="74" t="s">
        <v>255</v>
      </c>
      <c r="O1514" s="74" t="s">
        <v>373</v>
      </c>
      <c r="P1514" s="78">
        <v>68945.5</v>
      </c>
      <c r="Q1514" s="74"/>
      <c r="R1514" s="74"/>
      <c r="S1514" s="74"/>
      <c r="T1514" s="263"/>
      <c r="U1514" s="79"/>
      <c r="V1514" s="79" t="s">
        <v>256</v>
      </c>
      <c r="W1514" s="263"/>
      <c r="X1514" s="280"/>
      <c r="Y1514" s="292"/>
      <c r="Z1514" s="292"/>
      <c r="AA1514" s="280"/>
      <c r="AB1514" s="298"/>
      <c r="AC1514" s="263"/>
      <c r="AD1514" s="263" t="s">
        <v>256</v>
      </c>
      <c r="AE1514" s="324"/>
      <c r="AF1514" s="317">
        <v>70000</v>
      </c>
      <c r="AG1514" s="263" t="s">
        <v>249</v>
      </c>
      <c r="AH1514" s="263" t="s">
        <v>249</v>
      </c>
      <c r="AI1514" s="263" t="s">
        <v>249</v>
      </c>
      <c r="AJ1514" s="263" t="s">
        <v>249</v>
      </c>
      <c r="AK1514" s="263" t="s">
        <v>249</v>
      </c>
      <c r="AL1514" s="263" t="s">
        <v>249</v>
      </c>
      <c r="AM1514" s="79"/>
      <c r="AN1514" s="79" t="s">
        <v>249</v>
      </c>
      <c r="AO1514" s="79" t="s">
        <v>249</v>
      </c>
      <c r="AP1514" s="263"/>
      <c r="AQ1514" s="263"/>
      <c r="AR1514"/>
    </row>
    <row r="1515" spans="1:44" s="64" customFormat="1" ht="14.1" customHeight="1">
      <c r="A1515" s="73" t="s">
        <v>245</v>
      </c>
      <c r="B1515" s="74">
        <v>51</v>
      </c>
      <c r="C1515" s="74" t="s">
        <v>583</v>
      </c>
      <c r="D1515" s="75"/>
      <c r="E1515" s="75"/>
      <c r="F1515" s="76"/>
      <c r="G1515" s="74">
        <v>7</v>
      </c>
      <c r="H1515" s="74">
        <v>2016</v>
      </c>
      <c r="I1515" s="74">
        <v>1</v>
      </c>
      <c r="J1515" s="77">
        <v>1010231245</v>
      </c>
      <c r="K1515" s="74" t="s">
        <v>1917</v>
      </c>
      <c r="L1515" s="74"/>
      <c r="M1515" s="74">
        <v>1038</v>
      </c>
      <c r="N1515" s="74" t="s">
        <v>248</v>
      </c>
      <c r="O1515" s="74" t="s">
        <v>373</v>
      </c>
      <c r="P1515" s="78">
        <v>91927.333299999998</v>
      </c>
      <c r="Q1515" s="74"/>
      <c r="R1515" s="74"/>
      <c r="S1515" s="74"/>
      <c r="T1515" s="263"/>
      <c r="U1515" s="79"/>
      <c r="V1515" s="79" t="s">
        <v>256</v>
      </c>
      <c r="W1515" s="263"/>
      <c r="X1515" s="280"/>
      <c r="Y1515" s="292"/>
      <c r="Z1515" s="292"/>
      <c r="AA1515" s="280"/>
      <c r="AB1515" s="298"/>
      <c r="AC1515" s="263"/>
      <c r="AD1515" s="263" t="s">
        <v>256</v>
      </c>
      <c r="AE1515" s="324"/>
      <c r="AF1515" s="317">
        <v>93333</v>
      </c>
      <c r="AG1515" s="263" t="s">
        <v>249</v>
      </c>
      <c r="AH1515" s="263" t="s">
        <v>249</v>
      </c>
      <c r="AI1515" s="263" t="s">
        <v>249</v>
      </c>
      <c r="AJ1515" s="263" t="s">
        <v>249</v>
      </c>
      <c r="AK1515" s="263" t="s">
        <v>249</v>
      </c>
      <c r="AL1515" s="263" t="s">
        <v>249</v>
      </c>
      <c r="AM1515" s="79"/>
      <c r="AN1515" s="79" t="s">
        <v>249</v>
      </c>
      <c r="AO1515" s="79" t="s">
        <v>249</v>
      </c>
      <c r="AP1515" s="263"/>
      <c r="AQ1515" s="263"/>
      <c r="AR1515"/>
    </row>
    <row r="1516" spans="1:44" s="64" customFormat="1" ht="14.1" customHeight="1">
      <c r="A1516" s="73" t="s">
        <v>245</v>
      </c>
      <c r="B1516" s="74">
        <v>51</v>
      </c>
      <c r="C1516" s="74" t="s">
        <v>583</v>
      </c>
      <c r="D1516" s="75"/>
      <c r="E1516" s="75"/>
      <c r="F1516" s="76"/>
      <c r="G1516" s="74">
        <v>7</v>
      </c>
      <c r="H1516" s="74">
        <v>2016</v>
      </c>
      <c r="I1516" s="74">
        <v>2</v>
      </c>
      <c r="J1516" s="77">
        <v>1010231245</v>
      </c>
      <c r="K1516" s="74" t="s">
        <v>1917</v>
      </c>
      <c r="L1516" s="74"/>
      <c r="M1516" s="74">
        <v>1045</v>
      </c>
      <c r="N1516" s="74" t="s">
        <v>255</v>
      </c>
      <c r="O1516" s="74" t="s">
        <v>373</v>
      </c>
      <c r="P1516" s="78">
        <v>45963.666599999997</v>
      </c>
      <c r="Q1516" s="74"/>
      <c r="R1516" s="74"/>
      <c r="S1516" s="74"/>
      <c r="T1516" s="263"/>
      <c r="U1516" s="79"/>
      <c r="V1516" s="79" t="s">
        <v>256</v>
      </c>
      <c r="W1516" s="263"/>
      <c r="X1516" s="280"/>
      <c r="Y1516" s="292"/>
      <c r="Z1516" s="292"/>
      <c r="AA1516" s="280"/>
      <c r="AB1516" s="298"/>
      <c r="AC1516" s="263"/>
      <c r="AD1516" s="263" t="s">
        <v>256</v>
      </c>
      <c r="AE1516" s="324"/>
      <c r="AF1516" s="317">
        <v>46667</v>
      </c>
      <c r="AG1516" s="263" t="s">
        <v>249</v>
      </c>
      <c r="AH1516" s="263" t="s">
        <v>249</v>
      </c>
      <c r="AI1516" s="263" t="s">
        <v>249</v>
      </c>
      <c r="AJ1516" s="263" t="s">
        <v>249</v>
      </c>
      <c r="AK1516" s="263" t="s">
        <v>249</v>
      </c>
      <c r="AL1516" s="263" t="s">
        <v>249</v>
      </c>
      <c r="AM1516" s="79"/>
      <c r="AN1516" s="79" t="s">
        <v>249</v>
      </c>
      <c r="AO1516" s="79" t="s">
        <v>249</v>
      </c>
      <c r="AP1516" s="263"/>
      <c r="AQ1516" s="263"/>
      <c r="AR1516"/>
    </row>
    <row r="1517" spans="1:44" s="64" customFormat="1" ht="14.1" customHeight="1">
      <c r="A1517" s="73" t="s">
        <v>245</v>
      </c>
      <c r="B1517" s="74">
        <v>4</v>
      </c>
      <c r="C1517" s="74" t="s">
        <v>352</v>
      </c>
      <c r="D1517" s="75" t="s">
        <v>693</v>
      </c>
      <c r="E1517" s="75" t="s">
        <v>693</v>
      </c>
      <c r="F1517" s="76">
        <v>1</v>
      </c>
      <c r="G1517" s="74">
        <v>10</v>
      </c>
      <c r="H1517" s="74">
        <v>2018</v>
      </c>
      <c r="I1517" s="74">
        <v>1</v>
      </c>
      <c r="J1517" s="77">
        <v>1010240150</v>
      </c>
      <c r="K1517" s="74" t="s">
        <v>1920</v>
      </c>
      <c r="L1517" s="74"/>
      <c r="M1517" s="74">
        <v>1038</v>
      </c>
      <c r="N1517" s="74" t="s">
        <v>248</v>
      </c>
      <c r="O1517" s="74" t="s">
        <v>294</v>
      </c>
      <c r="P1517" s="78">
        <v>52082.8</v>
      </c>
      <c r="Q1517" s="74"/>
      <c r="R1517" s="74"/>
      <c r="S1517" s="74"/>
      <c r="T1517" s="263"/>
      <c r="U1517" s="79"/>
      <c r="V1517" s="80" t="s">
        <v>256</v>
      </c>
      <c r="W1517" s="263">
        <v>0</v>
      </c>
      <c r="X1517" s="280" t="s">
        <v>693</v>
      </c>
      <c r="Y1517" s="292" t="s">
        <v>257</v>
      </c>
      <c r="Z1517" s="292" t="s">
        <v>1921</v>
      </c>
      <c r="AA1517" s="280" t="s">
        <v>693</v>
      </c>
      <c r="AB1517" s="298">
        <v>1</v>
      </c>
      <c r="AC1517" s="263" t="s">
        <v>249</v>
      </c>
      <c r="AD1517" s="319" t="s">
        <v>256</v>
      </c>
      <c r="AE1517" s="324">
        <v>43497.409722222219</v>
      </c>
      <c r="AF1517" s="317">
        <v>52083</v>
      </c>
      <c r="AG1517" s="263" t="s">
        <v>1922</v>
      </c>
      <c r="AH1517" s="263">
        <v>164582</v>
      </c>
      <c r="AI1517" s="263">
        <v>0</v>
      </c>
      <c r="AJ1517" s="263">
        <v>0</v>
      </c>
      <c r="AK1517" s="263" t="s">
        <v>249</v>
      </c>
      <c r="AL1517" s="263">
        <v>0</v>
      </c>
      <c r="AM1517" s="79"/>
      <c r="AN1517" s="79" t="s">
        <v>25</v>
      </c>
      <c r="AO1517" s="79" t="s">
        <v>249</v>
      </c>
      <c r="AP1517" s="263"/>
      <c r="AQ1517" s="263"/>
      <c r="AR1517"/>
    </row>
    <row r="1518" spans="1:44" s="64" customFormat="1" ht="14.1" customHeight="1">
      <c r="A1518" s="73" t="s">
        <v>245</v>
      </c>
      <c r="B1518" s="74">
        <v>4</v>
      </c>
      <c r="C1518" s="74" t="s">
        <v>352</v>
      </c>
      <c r="D1518" s="75" t="s">
        <v>1923</v>
      </c>
      <c r="E1518" s="75" t="s">
        <v>1923</v>
      </c>
      <c r="F1518" s="76">
        <v>1</v>
      </c>
      <c r="G1518" s="74">
        <v>5</v>
      </c>
      <c r="H1518" s="74">
        <v>2018</v>
      </c>
      <c r="I1518" s="74">
        <v>2</v>
      </c>
      <c r="J1518" s="77">
        <v>1010240150</v>
      </c>
      <c r="K1518" s="74" t="s">
        <v>1920</v>
      </c>
      <c r="L1518" s="74"/>
      <c r="M1518" s="74">
        <v>1046</v>
      </c>
      <c r="N1518" s="74" t="s">
        <v>274</v>
      </c>
      <c r="O1518" s="74" t="s">
        <v>294</v>
      </c>
      <c r="P1518" s="78">
        <v>26041.4</v>
      </c>
      <c r="Q1518" s="74"/>
      <c r="R1518" s="74"/>
      <c r="S1518" s="74"/>
      <c r="T1518" s="263"/>
      <c r="U1518" s="79"/>
      <c r="V1518" s="80" t="s">
        <v>256</v>
      </c>
      <c r="W1518" s="263">
        <v>20180043587</v>
      </c>
      <c r="X1518" s="280" t="s">
        <v>1923</v>
      </c>
      <c r="Y1518" s="292" t="s">
        <v>363</v>
      </c>
      <c r="Z1518" s="292" t="s">
        <v>1924</v>
      </c>
      <c r="AA1518" s="280" t="s">
        <v>1923</v>
      </c>
      <c r="AB1518" s="298">
        <v>1</v>
      </c>
      <c r="AC1518" s="263" t="s">
        <v>249</v>
      </c>
      <c r="AD1518" s="319" t="s">
        <v>256</v>
      </c>
      <c r="AE1518" s="324">
        <v>43285.447222222225</v>
      </c>
      <c r="AF1518" s="317">
        <v>26041</v>
      </c>
      <c r="AG1518" s="263" t="s">
        <v>1924</v>
      </c>
      <c r="AH1518" s="263">
        <v>164996</v>
      </c>
      <c r="AI1518" s="263">
        <v>0</v>
      </c>
      <c r="AJ1518" s="263">
        <v>0</v>
      </c>
      <c r="AK1518" s="263" t="s">
        <v>249</v>
      </c>
      <c r="AL1518" s="263">
        <v>0</v>
      </c>
      <c r="AM1518" s="79"/>
      <c r="AN1518" s="79" t="s">
        <v>25</v>
      </c>
      <c r="AO1518" s="79" t="s">
        <v>249</v>
      </c>
      <c r="AP1518" s="263"/>
      <c r="AQ1518" s="263"/>
      <c r="AR1518"/>
    </row>
    <row r="1519" spans="1:44" s="64" customFormat="1" ht="14.1" customHeight="1">
      <c r="A1519" s="73" t="s">
        <v>245</v>
      </c>
      <c r="B1519" s="74">
        <v>4</v>
      </c>
      <c r="C1519" s="74" t="s">
        <v>352</v>
      </c>
      <c r="D1519" s="75"/>
      <c r="E1519" s="75"/>
      <c r="F1519" s="76"/>
      <c r="G1519" s="74">
        <v>2</v>
      </c>
      <c r="H1519" s="74">
        <v>2016</v>
      </c>
      <c r="I1519" s="74">
        <v>2</v>
      </c>
      <c r="J1519" s="77">
        <v>1012324518</v>
      </c>
      <c r="K1519" s="74" t="s">
        <v>1925</v>
      </c>
      <c r="L1519" s="74"/>
      <c r="M1519" s="74">
        <v>1045</v>
      </c>
      <c r="N1519" s="74" t="s">
        <v>255</v>
      </c>
      <c r="O1519" s="74" t="s">
        <v>499</v>
      </c>
      <c r="P1519" s="78">
        <v>22981.833299999998</v>
      </c>
      <c r="Q1519" s="74"/>
      <c r="R1519" s="74"/>
      <c r="S1519" s="74"/>
      <c r="T1519" s="263"/>
      <c r="U1519" s="79"/>
      <c r="V1519" s="79" t="s">
        <v>256</v>
      </c>
      <c r="W1519" s="263"/>
      <c r="X1519" s="280"/>
      <c r="Y1519" s="292"/>
      <c r="Z1519" s="292"/>
      <c r="AA1519" s="280"/>
      <c r="AB1519" s="298"/>
      <c r="AC1519" s="263"/>
      <c r="AD1519" s="263" t="s">
        <v>256</v>
      </c>
      <c r="AE1519" s="324"/>
      <c r="AF1519" s="317">
        <v>22982</v>
      </c>
      <c r="AG1519" s="263" t="s">
        <v>249</v>
      </c>
      <c r="AH1519" s="263" t="s">
        <v>249</v>
      </c>
      <c r="AI1519" s="263" t="s">
        <v>249</v>
      </c>
      <c r="AJ1519" s="263" t="s">
        <v>249</v>
      </c>
      <c r="AK1519" s="263" t="s">
        <v>249</v>
      </c>
      <c r="AL1519" s="263" t="s">
        <v>249</v>
      </c>
      <c r="AM1519" s="79"/>
      <c r="AN1519" s="79" t="s">
        <v>249</v>
      </c>
      <c r="AO1519" s="79" t="s">
        <v>249</v>
      </c>
      <c r="AP1519" s="263"/>
      <c r="AQ1519" s="263"/>
      <c r="AR1519"/>
    </row>
    <row r="1520" spans="1:44" s="64" customFormat="1" ht="14.1" customHeight="1">
      <c r="A1520" s="73" t="s">
        <v>245</v>
      </c>
      <c r="B1520" s="74">
        <v>4</v>
      </c>
      <c r="C1520" s="74" t="s">
        <v>352</v>
      </c>
      <c r="D1520" s="75"/>
      <c r="E1520" s="75"/>
      <c r="F1520" s="76"/>
      <c r="G1520" s="74">
        <v>2</v>
      </c>
      <c r="H1520" s="74">
        <v>2016</v>
      </c>
      <c r="I1520" s="74">
        <v>2</v>
      </c>
      <c r="J1520" s="77">
        <v>1012324518</v>
      </c>
      <c r="K1520" s="74" t="s">
        <v>1925</v>
      </c>
      <c r="L1520" s="74"/>
      <c r="M1520" s="74">
        <v>1038</v>
      </c>
      <c r="N1520" s="74" t="s">
        <v>248</v>
      </c>
      <c r="O1520" s="74" t="s">
        <v>499</v>
      </c>
      <c r="P1520" s="78">
        <v>45963.666599999997</v>
      </c>
      <c r="Q1520" s="74"/>
      <c r="R1520" s="74"/>
      <c r="S1520" s="74"/>
      <c r="T1520" s="263"/>
      <c r="U1520" s="79"/>
      <c r="V1520" s="79" t="s">
        <v>256</v>
      </c>
      <c r="W1520" s="263"/>
      <c r="X1520" s="280"/>
      <c r="Y1520" s="292"/>
      <c r="Z1520" s="292"/>
      <c r="AA1520" s="280"/>
      <c r="AB1520" s="298"/>
      <c r="AC1520" s="263"/>
      <c r="AD1520" s="263" t="s">
        <v>256</v>
      </c>
      <c r="AE1520" s="324">
        <v>42514.696527777778</v>
      </c>
      <c r="AF1520" s="317">
        <v>45964</v>
      </c>
      <c r="AG1520" s="263" t="s">
        <v>249</v>
      </c>
      <c r="AH1520" s="263">
        <v>0</v>
      </c>
      <c r="AI1520" s="263">
        <v>0</v>
      </c>
      <c r="AJ1520" s="263">
        <v>0</v>
      </c>
      <c r="AK1520" s="263" t="s">
        <v>249</v>
      </c>
      <c r="AL1520" s="263">
        <v>0</v>
      </c>
      <c r="AM1520" s="79"/>
      <c r="AN1520" s="79" t="s">
        <v>25</v>
      </c>
      <c r="AO1520" s="79" t="s">
        <v>249</v>
      </c>
      <c r="AP1520" s="263"/>
      <c r="AQ1520" s="263"/>
      <c r="AR1520"/>
    </row>
    <row r="1521" spans="1:44" s="64" customFormat="1" ht="14.1" hidden="1" customHeight="1">
      <c r="A1521" s="73" t="s">
        <v>245</v>
      </c>
      <c r="B1521" s="74">
        <v>55</v>
      </c>
      <c r="C1521" s="74" t="s">
        <v>536</v>
      </c>
      <c r="D1521" s="75"/>
      <c r="E1521" s="75"/>
      <c r="F1521" s="76"/>
      <c r="G1521" s="74">
        <v>3</v>
      </c>
      <c r="H1521" s="74">
        <v>2017</v>
      </c>
      <c r="I1521" s="74">
        <v>2</v>
      </c>
      <c r="J1521" s="77">
        <v>1012329856</v>
      </c>
      <c r="K1521" s="74" t="s">
        <v>1926</v>
      </c>
      <c r="L1521" s="74"/>
      <c r="M1521" s="74">
        <v>1038</v>
      </c>
      <c r="N1521" s="74" t="s">
        <v>248</v>
      </c>
      <c r="O1521" s="74" t="s">
        <v>294</v>
      </c>
      <c r="P1521" s="78">
        <v>49181.133300000001</v>
      </c>
      <c r="Q1521" s="74"/>
      <c r="R1521" s="74"/>
      <c r="S1521" s="74"/>
      <c r="T1521" s="79"/>
      <c r="U1521" s="79"/>
      <c r="V1521" s="80" t="s">
        <v>260</v>
      </c>
      <c r="W1521" s="79" t="s">
        <v>249</v>
      </c>
      <c r="X1521" s="114"/>
      <c r="Y1521" s="82" t="s">
        <v>249</v>
      </c>
      <c r="Z1521" s="82" t="s">
        <v>249</v>
      </c>
      <c r="AA1521" s="114"/>
      <c r="AB1521" s="83"/>
      <c r="AC1521" s="79" t="s">
        <v>249</v>
      </c>
      <c r="AD1521" s="80"/>
      <c r="AE1521" s="245"/>
      <c r="AF1521" s="84">
        <v>66667</v>
      </c>
      <c r="AG1521" s="79" t="s">
        <v>249</v>
      </c>
      <c r="AH1521" s="79" t="s">
        <v>249</v>
      </c>
      <c r="AI1521" s="79" t="s">
        <v>249</v>
      </c>
      <c r="AJ1521" s="79" t="s">
        <v>249</v>
      </c>
      <c r="AK1521" s="79" t="s">
        <v>249</v>
      </c>
      <c r="AL1521" s="79" t="s">
        <v>249</v>
      </c>
      <c r="AM1521" s="79" t="s">
        <v>261</v>
      </c>
      <c r="AN1521" s="79" t="s">
        <v>249</v>
      </c>
      <c r="AO1521" s="79" t="s">
        <v>249</v>
      </c>
      <c r="AP1521" s="79"/>
      <c r="AQ1521" s="79"/>
      <c r="AR1521"/>
    </row>
    <row r="1522" spans="1:44" s="64" customFormat="1" ht="14.1" hidden="1" customHeight="1">
      <c r="A1522" s="73" t="s">
        <v>245</v>
      </c>
      <c r="B1522" s="74">
        <v>55</v>
      </c>
      <c r="C1522" s="74" t="s">
        <v>536</v>
      </c>
      <c r="D1522" s="75"/>
      <c r="E1522" s="75"/>
      <c r="F1522" s="76"/>
      <c r="G1522" s="74">
        <v>1</v>
      </c>
      <c r="H1522" s="74">
        <v>2017</v>
      </c>
      <c r="I1522" s="74">
        <v>2</v>
      </c>
      <c r="J1522" s="77">
        <v>1012329856</v>
      </c>
      <c r="K1522" s="74" t="s">
        <v>1926</v>
      </c>
      <c r="L1522" s="74"/>
      <c r="M1522" s="74">
        <v>1038</v>
      </c>
      <c r="N1522" s="74" t="s">
        <v>248</v>
      </c>
      <c r="O1522" s="74" t="s">
        <v>294</v>
      </c>
      <c r="P1522" s="78">
        <v>49181.133300000001</v>
      </c>
      <c r="Q1522" s="74"/>
      <c r="R1522" s="74"/>
      <c r="S1522" s="74"/>
      <c r="T1522" s="79"/>
      <c r="U1522" s="79"/>
      <c r="V1522" s="80" t="s">
        <v>260</v>
      </c>
      <c r="W1522" s="79" t="s">
        <v>249</v>
      </c>
      <c r="X1522" s="114"/>
      <c r="Y1522" s="82" t="s">
        <v>249</v>
      </c>
      <c r="Z1522" s="82" t="s">
        <v>249</v>
      </c>
      <c r="AA1522" s="114"/>
      <c r="AB1522" s="83"/>
      <c r="AC1522" s="79" t="s">
        <v>249</v>
      </c>
      <c r="AD1522" s="80"/>
      <c r="AE1522" s="245"/>
      <c r="AF1522" s="84">
        <v>66667</v>
      </c>
      <c r="AG1522" s="79" t="s">
        <v>249</v>
      </c>
      <c r="AH1522" s="79" t="s">
        <v>249</v>
      </c>
      <c r="AI1522" s="79" t="s">
        <v>249</v>
      </c>
      <c r="AJ1522" s="79" t="s">
        <v>249</v>
      </c>
      <c r="AK1522" s="79" t="s">
        <v>249</v>
      </c>
      <c r="AL1522" s="79" t="s">
        <v>249</v>
      </c>
      <c r="AM1522" s="79" t="s">
        <v>261</v>
      </c>
      <c r="AN1522" s="79" t="s">
        <v>249</v>
      </c>
      <c r="AO1522" s="79" t="s">
        <v>249</v>
      </c>
      <c r="AP1522" s="79"/>
      <c r="AQ1522" s="79"/>
      <c r="AR1522"/>
    </row>
    <row r="1523" spans="1:44" s="64" customFormat="1" ht="14.1" customHeight="1">
      <c r="A1523" s="73" t="s">
        <v>245</v>
      </c>
      <c r="B1523" s="74">
        <v>132</v>
      </c>
      <c r="C1523" s="74" t="s">
        <v>290</v>
      </c>
      <c r="D1523" s="75">
        <v>43282</v>
      </c>
      <c r="E1523" s="75">
        <v>43282</v>
      </c>
      <c r="F1523" s="76">
        <v>1</v>
      </c>
      <c r="G1523" s="74">
        <v>7</v>
      </c>
      <c r="H1523" s="74">
        <v>2018</v>
      </c>
      <c r="I1523" s="74">
        <v>1</v>
      </c>
      <c r="J1523" s="77">
        <v>1012332271</v>
      </c>
      <c r="K1523" s="74" t="s">
        <v>1927</v>
      </c>
      <c r="L1523" s="74"/>
      <c r="M1523" s="74">
        <v>1038</v>
      </c>
      <c r="N1523" s="74" t="s">
        <v>248</v>
      </c>
      <c r="O1523" s="74" t="s">
        <v>34</v>
      </c>
      <c r="P1523" s="78">
        <v>26041.4</v>
      </c>
      <c r="Q1523" s="74"/>
      <c r="R1523" s="74"/>
      <c r="S1523" s="74"/>
      <c r="T1523" s="263"/>
      <c r="U1523" s="79"/>
      <c r="V1523" s="80" t="s">
        <v>256</v>
      </c>
      <c r="W1523" s="263" t="s">
        <v>249</v>
      </c>
      <c r="X1523" s="280">
        <v>43282</v>
      </c>
      <c r="Y1523" s="292" t="s">
        <v>249</v>
      </c>
      <c r="Z1523" s="292" t="s">
        <v>249</v>
      </c>
      <c r="AA1523" s="280">
        <v>43282</v>
      </c>
      <c r="AB1523" s="298">
        <v>1</v>
      </c>
      <c r="AC1523" s="263" t="s">
        <v>249</v>
      </c>
      <c r="AD1523" s="319" t="s">
        <v>256</v>
      </c>
      <c r="AE1523" s="324"/>
      <c r="AF1523" s="317">
        <v>40000</v>
      </c>
      <c r="AG1523" s="263"/>
      <c r="AH1523" s="263"/>
      <c r="AI1523" s="263"/>
      <c r="AJ1523" s="263"/>
      <c r="AK1523" s="263"/>
      <c r="AL1523" s="263"/>
      <c r="AM1523" s="79"/>
      <c r="AN1523" s="79"/>
      <c r="AO1523" s="79"/>
      <c r="AP1523" s="263"/>
      <c r="AQ1523" s="263"/>
      <c r="AR1523"/>
    </row>
    <row r="1524" spans="1:44" s="64" customFormat="1" ht="14.1" customHeight="1">
      <c r="A1524" s="73" t="s">
        <v>245</v>
      </c>
      <c r="B1524" s="74">
        <v>10</v>
      </c>
      <c r="C1524" s="74" t="s">
        <v>371</v>
      </c>
      <c r="D1524" s="75"/>
      <c r="E1524" s="75"/>
      <c r="F1524" s="76"/>
      <c r="G1524" s="74">
        <v>5</v>
      </c>
      <c r="H1524" s="74">
        <v>2016</v>
      </c>
      <c r="I1524" s="74">
        <v>2</v>
      </c>
      <c r="J1524" s="77">
        <v>1012338271</v>
      </c>
      <c r="K1524" s="74" t="s">
        <v>1928</v>
      </c>
      <c r="L1524" s="74"/>
      <c r="M1524" s="74">
        <v>1038</v>
      </c>
      <c r="N1524" s="74" t="s">
        <v>248</v>
      </c>
      <c r="O1524" s="74" t="s">
        <v>499</v>
      </c>
      <c r="P1524" s="78">
        <v>45963.666599999997</v>
      </c>
      <c r="Q1524" s="74"/>
      <c r="R1524" s="74"/>
      <c r="S1524" s="74"/>
      <c r="T1524" s="263"/>
      <c r="U1524" s="79"/>
      <c r="V1524" s="79" t="s">
        <v>256</v>
      </c>
      <c r="W1524" s="263"/>
      <c r="X1524" s="280"/>
      <c r="Y1524" s="292"/>
      <c r="Z1524" s="292"/>
      <c r="AA1524" s="280"/>
      <c r="AB1524" s="298"/>
      <c r="AC1524" s="263"/>
      <c r="AD1524" s="263" t="s">
        <v>256</v>
      </c>
      <c r="AE1524" s="324"/>
      <c r="AF1524" s="317">
        <v>45964</v>
      </c>
      <c r="AG1524" s="263" t="s">
        <v>249</v>
      </c>
      <c r="AH1524" s="263" t="s">
        <v>249</v>
      </c>
      <c r="AI1524" s="263" t="s">
        <v>249</v>
      </c>
      <c r="AJ1524" s="263" t="s">
        <v>249</v>
      </c>
      <c r="AK1524" s="263" t="s">
        <v>249</v>
      </c>
      <c r="AL1524" s="263" t="s">
        <v>249</v>
      </c>
      <c r="AM1524" s="79"/>
      <c r="AN1524" s="79" t="s">
        <v>249</v>
      </c>
      <c r="AO1524" s="79" t="s">
        <v>249</v>
      </c>
      <c r="AP1524" s="263"/>
      <c r="AQ1524" s="263"/>
      <c r="AR1524"/>
    </row>
    <row r="1525" spans="1:44" s="64" customFormat="1" ht="14.1" customHeight="1">
      <c r="A1525" s="73" t="s">
        <v>245</v>
      </c>
      <c r="B1525" s="74">
        <v>10</v>
      </c>
      <c r="C1525" s="74" t="s">
        <v>371</v>
      </c>
      <c r="D1525" s="75"/>
      <c r="E1525" s="75"/>
      <c r="F1525" s="76"/>
      <c r="G1525" s="74">
        <v>4</v>
      </c>
      <c r="H1525" s="74">
        <v>2016</v>
      </c>
      <c r="I1525" s="74">
        <v>2</v>
      </c>
      <c r="J1525" s="77">
        <v>1012338271</v>
      </c>
      <c r="K1525" s="74" t="s">
        <v>1928</v>
      </c>
      <c r="L1525" s="74"/>
      <c r="M1525" s="74">
        <v>1038</v>
      </c>
      <c r="N1525" s="74" t="s">
        <v>248</v>
      </c>
      <c r="O1525" s="74" t="s">
        <v>499</v>
      </c>
      <c r="P1525" s="78">
        <v>45963.666599999997</v>
      </c>
      <c r="Q1525" s="74"/>
      <c r="R1525" s="74"/>
      <c r="S1525" s="74"/>
      <c r="T1525" s="263"/>
      <c r="U1525" s="79"/>
      <c r="V1525" s="79" t="s">
        <v>256</v>
      </c>
      <c r="W1525" s="263"/>
      <c r="X1525" s="280"/>
      <c r="Y1525" s="292"/>
      <c r="Z1525" s="292"/>
      <c r="AA1525" s="280"/>
      <c r="AB1525" s="298"/>
      <c r="AC1525" s="263"/>
      <c r="AD1525" s="263" t="s">
        <v>256</v>
      </c>
      <c r="AE1525" s="324"/>
      <c r="AF1525" s="317">
        <v>45964</v>
      </c>
      <c r="AG1525" s="263" t="s">
        <v>249</v>
      </c>
      <c r="AH1525" s="263" t="s">
        <v>249</v>
      </c>
      <c r="AI1525" s="263" t="s">
        <v>249</v>
      </c>
      <c r="AJ1525" s="263" t="s">
        <v>249</v>
      </c>
      <c r="AK1525" s="263" t="s">
        <v>249</v>
      </c>
      <c r="AL1525" s="263" t="s">
        <v>249</v>
      </c>
      <c r="AM1525" s="79"/>
      <c r="AN1525" s="79" t="s">
        <v>249</v>
      </c>
      <c r="AO1525" s="79" t="s">
        <v>249</v>
      </c>
      <c r="AP1525" s="263"/>
      <c r="AQ1525" s="263"/>
      <c r="AR1525"/>
    </row>
    <row r="1526" spans="1:44" s="64" customFormat="1" ht="14.1" customHeight="1">
      <c r="A1526" s="73" t="s">
        <v>245</v>
      </c>
      <c r="B1526" s="74">
        <v>69</v>
      </c>
      <c r="C1526" s="74" t="s">
        <v>280</v>
      </c>
      <c r="D1526" s="75">
        <v>43556</v>
      </c>
      <c r="E1526" s="75">
        <v>43557</v>
      </c>
      <c r="F1526" s="76">
        <v>2</v>
      </c>
      <c r="G1526" s="74">
        <v>4</v>
      </c>
      <c r="H1526" s="74">
        <v>2019</v>
      </c>
      <c r="I1526" s="74">
        <v>2</v>
      </c>
      <c r="J1526" s="77">
        <v>1012362935</v>
      </c>
      <c r="K1526" s="74" t="s">
        <v>1929</v>
      </c>
      <c r="L1526" s="74"/>
      <c r="M1526" s="74">
        <v>1038</v>
      </c>
      <c r="N1526" s="74" t="s">
        <v>248</v>
      </c>
      <c r="O1526" s="74" t="s">
        <v>294</v>
      </c>
      <c r="P1526" s="78">
        <v>27604</v>
      </c>
      <c r="Q1526" s="74"/>
      <c r="R1526" s="74"/>
      <c r="S1526" s="74"/>
      <c r="T1526" s="263"/>
      <c r="U1526" s="79"/>
      <c r="V1526" s="80" t="s">
        <v>26</v>
      </c>
      <c r="W1526" s="263" t="s">
        <v>249</v>
      </c>
      <c r="X1526" s="280">
        <v>43556</v>
      </c>
      <c r="Y1526" s="292" t="s">
        <v>249</v>
      </c>
      <c r="Z1526" s="292" t="s">
        <v>249</v>
      </c>
      <c r="AA1526" s="280">
        <v>43557</v>
      </c>
      <c r="AB1526" s="308">
        <v>2</v>
      </c>
      <c r="AC1526" s="263" t="s">
        <v>249</v>
      </c>
      <c r="AD1526" s="319" t="s">
        <v>26</v>
      </c>
      <c r="AE1526" s="324"/>
      <c r="AF1526" s="317">
        <v>0</v>
      </c>
      <c r="AG1526" s="263"/>
      <c r="AH1526" s="263"/>
      <c r="AI1526" s="263"/>
      <c r="AJ1526" s="263"/>
      <c r="AK1526" s="263"/>
      <c r="AL1526" s="263"/>
      <c r="AM1526" s="79"/>
      <c r="AN1526" s="79"/>
      <c r="AO1526" s="79"/>
      <c r="AP1526" s="263" t="s">
        <v>250</v>
      </c>
      <c r="AQ1526" s="263"/>
      <c r="AR1526"/>
    </row>
    <row r="1527" spans="1:44" s="64" customFormat="1" ht="14.1" customHeight="1">
      <c r="A1527" s="73" t="s">
        <v>245</v>
      </c>
      <c r="B1527" s="74">
        <v>69</v>
      </c>
      <c r="C1527" s="74" t="s">
        <v>280</v>
      </c>
      <c r="D1527" s="75">
        <v>43676</v>
      </c>
      <c r="E1527" s="75">
        <v>43676</v>
      </c>
      <c r="F1527" s="76">
        <v>1</v>
      </c>
      <c r="G1527" s="74">
        <v>7</v>
      </c>
      <c r="H1527" s="74">
        <v>2019</v>
      </c>
      <c r="I1527" s="74">
        <v>1</v>
      </c>
      <c r="J1527" s="77">
        <v>1012362935</v>
      </c>
      <c r="K1527" s="74" t="s">
        <v>1929</v>
      </c>
      <c r="L1527" s="74"/>
      <c r="M1527" s="74">
        <v>1038</v>
      </c>
      <c r="N1527" s="74" t="s">
        <v>248</v>
      </c>
      <c r="O1527" s="74" t="s">
        <v>294</v>
      </c>
      <c r="P1527" s="78">
        <v>55207.7333</v>
      </c>
      <c r="Q1527" s="74"/>
      <c r="R1527" s="74"/>
      <c r="S1527" s="74"/>
      <c r="T1527" s="263"/>
      <c r="U1527" s="79"/>
      <c r="V1527" s="80" t="s">
        <v>256</v>
      </c>
      <c r="W1527" s="263" t="s">
        <v>249</v>
      </c>
      <c r="X1527" s="280">
        <v>43676</v>
      </c>
      <c r="Y1527" s="292" t="s">
        <v>249</v>
      </c>
      <c r="Z1527" s="292" t="s">
        <v>249</v>
      </c>
      <c r="AA1527" s="280">
        <v>43676</v>
      </c>
      <c r="AB1527" s="308">
        <v>1</v>
      </c>
      <c r="AC1527" s="263" t="s">
        <v>249</v>
      </c>
      <c r="AD1527" s="319" t="s">
        <v>256</v>
      </c>
      <c r="AE1527" s="324"/>
      <c r="AF1527" s="317">
        <v>55208</v>
      </c>
      <c r="AG1527" s="263"/>
      <c r="AH1527" s="263"/>
      <c r="AI1527" s="263"/>
      <c r="AJ1527" s="263"/>
      <c r="AK1527" s="263"/>
      <c r="AL1527" s="263"/>
      <c r="AM1527" s="79"/>
      <c r="AN1527" s="79"/>
      <c r="AO1527" s="79"/>
      <c r="AP1527" s="263"/>
      <c r="AQ1527" s="263"/>
      <c r="AR1527"/>
    </row>
    <row r="1528" spans="1:44" s="64" customFormat="1" ht="14.1" customHeight="1">
      <c r="A1528" s="73" t="s">
        <v>245</v>
      </c>
      <c r="B1528" s="74">
        <v>132</v>
      </c>
      <c r="C1528" s="74" t="s">
        <v>290</v>
      </c>
      <c r="D1528" s="75">
        <v>43805</v>
      </c>
      <c r="E1528" s="75">
        <v>43807</v>
      </c>
      <c r="F1528" s="76">
        <v>3</v>
      </c>
      <c r="G1528" s="74">
        <v>12</v>
      </c>
      <c r="H1528" s="74">
        <v>2019</v>
      </c>
      <c r="I1528" s="74">
        <v>1</v>
      </c>
      <c r="J1528" s="77">
        <v>1012364756</v>
      </c>
      <c r="K1528" s="74" t="s">
        <v>1930</v>
      </c>
      <c r="L1528" s="74"/>
      <c r="M1528" s="74">
        <v>1045</v>
      </c>
      <c r="N1528" s="74" t="s">
        <v>255</v>
      </c>
      <c r="O1528" s="74" t="s">
        <v>249</v>
      </c>
      <c r="P1528" s="78">
        <v>55208</v>
      </c>
      <c r="Q1528" s="74"/>
      <c r="R1528" s="74"/>
      <c r="S1528" s="74"/>
      <c r="T1528" s="263">
        <v>2</v>
      </c>
      <c r="U1528" s="79"/>
      <c r="V1528" s="80" t="s">
        <v>256</v>
      </c>
      <c r="W1528" s="263" t="s">
        <v>249</v>
      </c>
      <c r="X1528" s="280">
        <v>43805</v>
      </c>
      <c r="Y1528" s="292" t="s">
        <v>249</v>
      </c>
      <c r="Z1528" s="292" t="s">
        <v>249</v>
      </c>
      <c r="AA1528" s="280">
        <v>43807</v>
      </c>
      <c r="AB1528" s="298">
        <v>2</v>
      </c>
      <c r="AC1528" s="263" t="s">
        <v>249</v>
      </c>
      <c r="AD1528" s="319" t="s">
        <v>256</v>
      </c>
      <c r="AE1528" s="324"/>
      <c r="AF1528" s="317">
        <v>0</v>
      </c>
      <c r="AG1528" s="263" t="s">
        <v>249</v>
      </c>
      <c r="AH1528" s="263" t="s">
        <v>249</v>
      </c>
      <c r="AI1528" s="263" t="s">
        <v>249</v>
      </c>
      <c r="AJ1528" s="263" t="s">
        <v>249</v>
      </c>
      <c r="AK1528" s="263" t="s">
        <v>249</v>
      </c>
      <c r="AL1528" s="263" t="s">
        <v>249</v>
      </c>
      <c r="AM1528" s="79"/>
      <c r="AN1528" s="79" t="s">
        <v>249</v>
      </c>
      <c r="AO1528" s="79" t="s">
        <v>249</v>
      </c>
      <c r="AP1528" s="263"/>
      <c r="AQ1528" s="263"/>
      <c r="AR1528"/>
    </row>
    <row r="1529" spans="1:44" s="64" customFormat="1" ht="14.1" customHeight="1">
      <c r="A1529" s="73" t="s">
        <v>245</v>
      </c>
      <c r="B1529" s="74">
        <v>132</v>
      </c>
      <c r="C1529" s="74" t="s">
        <v>290</v>
      </c>
      <c r="D1529" s="75">
        <v>43878</v>
      </c>
      <c r="E1529" s="75">
        <v>43878</v>
      </c>
      <c r="F1529" s="76">
        <v>1</v>
      </c>
      <c r="G1529" s="74">
        <v>2</v>
      </c>
      <c r="H1529" s="74">
        <v>2020</v>
      </c>
      <c r="I1529" s="74">
        <v>1</v>
      </c>
      <c r="J1529" s="77">
        <v>1012364756</v>
      </c>
      <c r="K1529" s="74" t="s">
        <v>1930</v>
      </c>
      <c r="L1529" s="74"/>
      <c r="M1529" s="74">
        <v>1045</v>
      </c>
      <c r="N1529" s="74" t="s">
        <v>255</v>
      </c>
      <c r="O1529" s="74" t="s">
        <v>249</v>
      </c>
      <c r="P1529" s="78">
        <v>27604</v>
      </c>
      <c r="Q1529" s="74"/>
      <c r="R1529" s="74"/>
      <c r="S1529" s="74"/>
      <c r="T1529" s="263"/>
      <c r="U1529" s="79"/>
      <c r="V1529" s="80" t="s">
        <v>256</v>
      </c>
      <c r="W1529" s="263" t="s">
        <v>249</v>
      </c>
      <c r="X1529" s="280">
        <v>43878</v>
      </c>
      <c r="Y1529" s="292" t="s">
        <v>249</v>
      </c>
      <c r="Z1529" s="292" t="s">
        <v>249</v>
      </c>
      <c r="AA1529" s="280">
        <v>43878</v>
      </c>
      <c r="AB1529" s="298">
        <v>1</v>
      </c>
      <c r="AC1529" s="263" t="s">
        <v>249</v>
      </c>
      <c r="AD1529" s="319" t="s">
        <v>256</v>
      </c>
      <c r="AE1529" s="324"/>
      <c r="AF1529" s="317">
        <v>0</v>
      </c>
      <c r="AG1529" s="263" t="s">
        <v>249</v>
      </c>
      <c r="AH1529" s="263" t="s">
        <v>249</v>
      </c>
      <c r="AI1529" s="263" t="s">
        <v>249</v>
      </c>
      <c r="AJ1529" s="263" t="s">
        <v>249</v>
      </c>
      <c r="AK1529" s="263" t="s">
        <v>249</v>
      </c>
      <c r="AL1529" s="263" t="s">
        <v>249</v>
      </c>
      <c r="AM1529" s="79"/>
      <c r="AN1529" s="79" t="s">
        <v>249</v>
      </c>
      <c r="AO1529" s="79" t="s">
        <v>249</v>
      </c>
      <c r="AP1529" s="263"/>
      <c r="AQ1529" s="263"/>
      <c r="AR1529"/>
    </row>
    <row r="1530" spans="1:44" s="64" customFormat="1" ht="14.1" customHeight="1">
      <c r="A1530" s="73" t="s">
        <v>245</v>
      </c>
      <c r="B1530" s="74">
        <v>132</v>
      </c>
      <c r="C1530" s="74" t="s">
        <v>290</v>
      </c>
      <c r="D1530" s="75">
        <v>43376</v>
      </c>
      <c r="E1530" s="75">
        <v>43376</v>
      </c>
      <c r="F1530" s="76">
        <v>1</v>
      </c>
      <c r="G1530" s="74">
        <v>10</v>
      </c>
      <c r="H1530" s="74">
        <v>2018</v>
      </c>
      <c r="I1530" s="74">
        <v>1</v>
      </c>
      <c r="J1530" s="77">
        <v>1012364756</v>
      </c>
      <c r="K1530" s="74" t="s">
        <v>1930</v>
      </c>
      <c r="L1530" s="74"/>
      <c r="M1530" s="74">
        <v>1038</v>
      </c>
      <c r="N1530" s="74" t="s">
        <v>248</v>
      </c>
      <c r="O1530" s="74" t="s">
        <v>30</v>
      </c>
      <c r="P1530" s="78">
        <v>55208</v>
      </c>
      <c r="Q1530" s="74"/>
      <c r="R1530" s="74"/>
      <c r="S1530" s="74"/>
      <c r="T1530" s="263"/>
      <c r="U1530" s="79"/>
      <c r="V1530" s="80" t="s">
        <v>26</v>
      </c>
      <c r="W1530" s="263">
        <v>1040891</v>
      </c>
      <c r="X1530" s="280">
        <v>43376</v>
      </c>
      <c r="Y1530" s="292" t="s">
        <v>1931</v>
      </c>
      <c r="Z1530" s="292" t="s">
        <v>1932</v>
      </c>
      <c r="AA1530" s="280">
        <v>43376</v>
      </c>
      <c r="AB1530" s="299">
        <v>1</v>
      </c>
      <c r="AC1530" s="263" t="s">
        <v>1933</v>
      </c>
      <c r="AD1530" s="319" t="s">
        <v>26</v>
      </c>
      <c r="AE1530" s="324"/>
      <c r="AF1530" s="317">
        <v>0</v>
      </c>
      <c r="AG1530" s="263"/>
      <c r="AH1530" s="263"/>
      <c r="AI1530" s="263"/>
      <c r="AJ1530" s="263"/>
      <c r="AK1530" s="263"/>
      <c r="AL1530" s="263"/>
      <c r="AM1530" s="79"/>
      <c r="AN1530" s="79"/>
      <c r="AO1530" s="79"/>
      <c r="AP1530" s="263" t="s">
        <v>250</v>
      </c>
      <c r="AQ1530" s="263"/>
      <c r="AR1530"/>
    </row>
    <row r="1531" spans="1:44" s="64" customFormat="1" ht="14.1" customHeight="1">
      <c r="A1531" s="73" t="s">
        <v>245</v>
      </c>
      <c r="B1531" s="74">
        <v>69</v>
      </c>
      <c r="C1531" s="74" t="s">
        <v>280</v>
      </c>
      <c r="D1531" s="75">
        <v>43668</v>
      </c>
      <c r="E1531" s="75">
        <v>43669</v>
      </c>
      <c r="F1531" s="76">
        <v>2</v>
      </c>
      <c r="G1531" s="74">
        <v>7</v>
      </c>
      <c r="H1531" s="74">
        <v>2019</v>
      </c>
      <c r="I1531" s="74">
        <v>1</v>
      </c>
      <c r="J1531" s="77">
        <v>1012365104</v>
      </c>
      <c r="K1531" s="74" t="s">
        <v>1934</v>
      </c>
      <c r="L1531" s="74"/>
      <c r="M1531" s="74">
        <v>1038</v>
      </c>
      <c r="N1531" s="74" t="s">
        <v>248</v>
      </c>
      <c r="O1531" s="74" t="s">
        <v>373</v>
      </c>
      <c r="P1531" s="78">
        <v>27604</v>
      </c>
      <c r="Q1531" s="74"/>
      <c r="R1531" s="74"/>
      <c r="S1531" s="74"/>
      <c r="T1531" s="263"/>
      <c r="U1531" s="79"/>
      <c r="V1531" s="80" t="s">
        <v>26</v>
      </c>
      <c r="W1531" s="263" t="s">
        <v>249</v>
      </c>
      <c r="X1531" s="280">
        <v>43668</v>
      </c>
      <c r="Y1531" s="292" t="s">
        <v>249</v>
      </c>
      <c r="Z1531" s="292" t="s">
        <v>249</v>
      </c>
      <c r="AA1531" s="280">
        <v>43669</v>
      </c>
      <c r="AB1531" s="299">
        <v>2</v>
      </c>
      <c r="AC1531" s="263" t="s">
        <v>249</v>
      </c>
      <c r="AD1531" s="319" t="s">
        <v>26</v>
      </c>
      <c r="AE1531" s="324"/>
      <c r="AF1531" s="317">
        <v>0</v>
      </c>
      <c r="AG1531" s="263"/>
      <c r="AH1531" s="263"/>
      <c r="AI1531" s="263"/>
      <c r="AJ1531" s="263"/>
      <c r="AK1531" s="263"/>
      <c r="AL1531" s="263"/>
      <c r="AM1531" s="79"/>
      <c r="AN1531" s="79"/>
      <c r="AO1531" s="79"/>
      <c r="AP1531" s="263" t="s">
        <v>250</v>
      </c>
      <c r="AQ1531" s="263"/>
      <c r="AR1531"/>
    </row>
    <row r="1532" spans="1:44" s="64" customFormat="1" ht="14.1" customHeight="1">
      <c r="A1532" s="73" t="s">
        <v>245</v>
      </c>
      <c r="B1532" s="74">
        <v>69</v>
      </c>
      <c r="C1532" s="74" t="s">
        <v>280</v>
      </c>
      <c r="D1532" s="75">
        <v>43682</v>
      </c>
      <c r="E1532" s="75">
        <v>43683</v>
      </c>
      <c r="F1532" s="76">
        <v>2</v>
      </c>
      <c r="G1532" s="74">
        <v>8</v>
      </c>
      <c r="H1532" s="74">
        <v>2019</v>
      </c>
      <c r="I1532" s="74">
        <v>2</v>
      </c>
      <c r="J1532" s="77">
        <v>1012365104</v>
      </c>
      <c r="K1532" s="74" t="s">
        <v>1934</v>
      </c>
      <c r="L1532" s="74"/>
      <c r="M1532" s="74">
        <v>1038</v>
      </c>
      <c r="N1532" s="74" t="s">
        <v>248</v>
      </c>
      <c r="O1532" s="74" t="s">
        <v>373</v>
      </c>
      <c r="P1532" s="78">
        <v>220831</v>
      </c>
      <c r="Q1532" s="74"/>
      <c r="R1532" s="74"/>
      <c r="S1532" s="74"/>
      <c r="T1532" s="263"/>
      <c r="U1532" s="79"/>
      <c r="V1532" s="80" t="s">
        <v>26</v>
      </c>
      <c r="W1532" s="263" t="s">
        <v>249</v>
      </c>
      <c r="X1532" s="280">
        <v>43682</v>
      </c>
      <c r="Y1532" s="292" t="s">
        <v>249</v>
      </c>
      <c r="Z1532" s="292" t="s">
        <v>249</v>
      </c>
      <c r="AA1532" s="280">
        <v>43683</v>
      </c>
      <c r="AB1532" s="299">
        <v>2</v>
      </c>
      <c r="AC1532" s="263" t="s">
        <v>249</v>
      </c>
      <c r="AD1532" s="319" t="s">
        <v>26</v>
      </c>
      <c r="AE1532" s="324"/>
      <c r="AF1532" s="317">
        <v>0</v>
      </c>
      <c r="AG1532" s="263"/>
      <c r="AH1532" s="263"/>
      <c r="AI1532" s="263"/>
      <c r="AJ1532" s="263"/>
      <c r="AK1532" s="263"/>
      <c r="AL1532" s="263"/>
      <c r="AM1532" s="79"/>
      <c r="AN1532" s="79"/>
      <c r="AO1532" s="79"/>
      <c r="AP1532" s="263" t="s">
        <v>250</v>
      </c>
      <c r="AQ1532" s="263"/>
      <c r="AR1532"/>
    </row>
    <row r="1533" spans="1:44" s="64" customFormat="1" ht="14.1" customHeight="1">
      <c r="A1533" s="73" t="s">
        <v>245</v>
      </c>
      <c r="B1533" s="74">
        <v>69</v>
      </c>
      <c r="C1533" s="74" t="s">
        <v>280</v>
      </c>
      <c r="D1533" s="75">
        <v>43684</v>
      </c>
      <c r="E1533" s="75">
        <v>43685</v>
      </c>
      <c r="F1533" s="76">
        <v>2</v>
      </c>
      <c r="G1533" s="74">
        <v>8</v>
      </c>
      <c r="H1533" s="74">
        <v>2019</v>
      </c>
      <c r="I1533" s="74">
        <v>2</v>
      </c>
      <c r="J1533" s="77">
        <v>1012365104</v>
      </c>
      <c r="K1533" s="74" t="s">
        <v>1934</v>
      </c>
      <c r="L1533" s="74"/>
      <c r="M1533" s="74">
        <v>1038</v>
      </c>
      <c r="N1533" s="74" t="s">
        <v>248</v>
      </c>
      <c r="O1533" s="74" t="s">
        <v>373</v>
      </c>
      <c r="P1533" s="78">
        <v>220831</v>
      </c>
      <c r="Q1533" s="74"/>
      <c r="R1533" s="74"/>
      <c r="S1533" s="74"/>
      <c r="T1533" s="263"/>
      <c r="U1533" s="79"/>
      <c r="V1533" s="80" t="s">
        <v>26</v>
      </c>
      <c r="W1533" s="263" t="s">
        <v>249</v>
      </c>
      <c r="X1533" s="280">
        <v>43684</v>
      </c>
      <c r="Y1533" s="292" t="s">
        <v>249</v>
      </c>
      <c r="Z1533" s="292" t="s">
        <v>249</v>
      </c>
      <c r="AA1533" s="280">
        <v>43685</v>
      </c>
      <c r="AB1533" s="299">
        <v>2</v>
      </c>
      <c r="AC1533" s="263" t="s">
        <v>249</v>
      </c>
      <c r="AD1533" s="319" t="s">
        <v>26</v>
      </c>
      <c r="AE1533" s="324"/>
      <c r="AF1533" s="317">
        <v>0</v>
      </c>
      <c r="AG1533" s="263"/>
      <c r="AH1533" s="263"/>
      <c r="AI1533" s="263"/>
      <c r="AJ1533" s="263"/>
      <c r="AK1533" s="263"/>
      <c r="AL1533" s="263"/>
      <c r="AM1533" s="79"/>
      <c r="AN1533" s="79"/>
      <c r="AO1533" s="79"/>
      <c r="AP1533" s="263" t="s">
        <v>250</v>
      </c>
      <c r="AQ1533" s="263"/>
      <c r="AR1533"/>
    </row>
    <row r="1534" spans="1:44" s="64" customFormat="1" ht="14.1" customHeight="1">
      <c r="A1534" s="73" t="s">
        <v>245</v>
      </c>
      <c r="B1534" s="74">
        <v>69</v>
      </c>
      <c r="C1534" s="74" t="s">
        <v>280</v>
      </c>
      <c r="D1534" s="75">
        <v>43670</v>
      </c>
      <c r="E1534" s="75">
        <v>43670</v>
      </c>
      <c r="F1534" s="76">
        <v>1</v>
      </c>
      <c r="G1534" s="74">
        <v>7</v>
      </c>
      <c r="H1534" s="74">
        <v>2019</v>
      </c>
      <c r="I1534" s="74">
        <v>1</v>
      </c>
      <c r="J1534" s="77">
        <v>1012365104</v>
      </c>
      <c r="K1534" s="74" t="s">
        <v>1934</v>
      </c>
      <c r="L1534" s="74"/>
      <c r="M1534" s="74">
        <v>1038</v>
      </c>
      <c r="N1534" s="74" t="s">
        <v>248</v>
      </c>
      <c r="O1534" s="74" t="s">
        <v>373</v>
      </c>
      <c r="P1534" s="78">
        <v>27604</v>
      </c>
      <c r="Q1534" s="74"/>
      <c r="R1534" s="74"/>
      <c r="S1534" s="74"/>
      <c r="T1534" s="263"/>
      <c r="U1534" s="79"/>
      <c r="V1534" s="80" t="s">
        <v>26</v>
      </c>
      <c r="W1534" s="263" t="s">
        <v>249</v>
      </c>
      <c r="X1534" s="280">
        <v>43670</v>
      </c>
      <c r="Y1534" s="292" t="s">
        <v>249</v>
      </c>
      <c r="Z1534" s="292" t="s">
        <v>249</v>
      </c>
      <c r="AA1534" s="280">
        <v>43670</v>
      </c>
      <c r="AB1534" s="299">
        <v>1</v>
      </c>
      <c r="AC1534" s="263" t="s">
        <v>249</v>
      </c>
      <c r="AD1534" s="319" t="s">
        <v>26</v>
      </c>
      <c r="AE1534" s="324"/>
      <c r="AF1534" s="317">
        <v>0</v>
      </c>
      <c r="AG1534" s="263"/>
      <c r="AH1534" s="263"/>
      <c r="AI1534" s="263"/>
      <c r="AJ1534" s="263"/>
      <c r="AK1534" s="263"/>
      <c r="AL1534" s="263"/>
      <c r="AM1534" s="79"/>
      <c r="AN1534" s="79"/>
      <c r="AO1534" s="79"/>
      <c r="AP1534" s="263" t="s">
        <v>250</v>
      </c>
      <c r="AQ1534" s="263"/>
      <c r="AR1534"/>
    </row>
    <row r="1535" spans="1:44" s="64" customFormat="1" ht="14.1" customHeight="1">
      <c r="A1535" s="73" t="s">
        <v>245</v>
      </c>
      <c r="B1535" s="74">
        <v>69</v>
      </c>
      <c r="C1535" s="74" t="s">
        <v>280</v>
      </c>
      <c r="D1535" s="75">
        <v>43710</v>
      </c>
      <c r="E1535" s="75">
        <v>43710</v>
      </c>
      <c r="F1535" s="76">
        <v>1</v>
      </c>
      <c r="G1535" s="74">
        <v>9</v>
      </c>
      <c r="H1535" s="74">
        <v>2019</v>
      </c>
      <c r="I1535" s="74">
        <v>1</v>
      </c>
      <c r="J1535" s="77">
        <v>1012365104</v>
      </c>
      <c r="K1535" s="74" t="s">
        <v>1934</v>
      </c>
      <c r="L1535" s="74"/>
      <c r="M1535" s="74">
        <v>1038</v>
      </c>
      <c r="N1535" s="74" t="s">
        <v>248</v>
      </c>
      <c r="O1535" s="74" t="s">
        <v>373</v>
      </c>
      <c r="P1535" s="78">
        <v>55208</v>
      </c>
      <c r="Q1535" s="74"/>
      <c r="R1535" s="74"/>
      <c r="S1535" s="74"/>
      <c r="T1535" s="263"/>
      <c r="U1535" s="79"/>
      <c r="V1535" s="80" t="s">
        <v>26</v>
      </c>
      <c r="W1535" s="263" t="s">
        <v>249</v>
      </c>
      <c r="X1535" s="280">
        <v>43710</v>
      </c>
      <c r="Y1535" s="292" t="s">
        <v>249</v>
      </c>
      <c r="Z1535" s="292" t="s">
        <v>249</v>
      </c>
      <c r="AA1535" s="280">
        <v>43710</v>
      </c>
      <c r="AB1535" s="299">
        <v>1</v>
      </c>
      <c r="AC1535" s="263" t="s">
        <v>249</v>
      </c>
      <c r="AD1535" s="319" t="s">
        <v>26</v>
      </c>
      <c r="AE1535" s="324"/>
      <c r="AF1535" s="317">
        <v>0</v>
      </c>
      <c r="AG1535" s="263"/>
      <c r="AH1535" s="263"/>
      <c r="AI1535" s="263"/>
      <c r="AJ1535" s="263"/>
      <c r="AK1535" s="263"/>
      <c r="AL1535" s="263"/>
      <c r="AM1535" s="79"/>
      <c r="AN1535" s="79"/>
      <c r="AO1535" s="79"/>
      <c r="AP1535" s="263" t="s">
        <v>250</v>
      </c>
      <c r="AQ1535" s="263"/>
      <c r="AR1535"/>
    </row>
    <row r="1536" spans="1:44" s="64" customFormat="1" ht="14.1" hidden="1" customHeight="1">
      <c r="A1536" s="73" t="s">
        <v>245</v>
      </c>
      <c r="B1536" s="74">
        <v>10</v>
      </c>
      <c r="C1536" s="74" t="s">
        <v>371</v>
      </c>
      <c r="D1536" s="75"/>
      <c r="E1536" s="75"/>
      <c r="F1536" s="76"/>
      <c r="G1536" s="74">
        <v>3</v>
      </c>
      <c r="H1536" s="74">
        <v>2017</v>
      </c>
      <c r="I1536" s="74">
        <v>1</v>
      </c>
      <c r="J1536" s="77">
        <v>1012366493</v>
      </c>
      <c r="K1536" s="74" t="s">
        <v>1935</v>
      </c>
      <c r="L1536" s="74"/>
      <c r="M1536" s="74">
        <v>1038</v>
      </c>
      <c r="N1536" s="74" t="s">
        <v>248</v>
      </c>
      <c r="O1536" s="74" t="s">
        <v>30</v>
      </c>
      <c r="P1536" s="78">
        <v>73771.7</v>
      </c>
      <c r="Q1536" s="74"/>
      <c r="R1536" s="74"/>
      <c r="S1536" s="74"/>
      <c r="T1536" s="79"/>
      <c r="U1536" s="79"/>
      <c r="V1536" s="80" t="s">
        <v>260</v>
      </c>
      <c r="W1536" s="79" t="s">
        <v>249</v>
      </c>
      <c r="X1536" s="114"/>
      <c r="Y1536" s="82" t="s">
        <v>249</v>
      </c>
      <c r="Z1536" s="82" t="s">
        <v>249</v>
      </c>
      <c r="AA1536" s="114"/>
      <c r="AB1536" s="83"/>
      <c r="AC1536" s="79" t="s">
        <v>249</v>
      </c>
      <c r="AD1536" s="80"/>
      <c r="AE1536" s="245"/>
      <c r="AF1536" s="84">
        <v>73772</v>
      </c>
      <c r="AG1536" s="79" t="s">
        <v>249</v>
      </c>
      <c r="AH1536" s="79" t="s">
        <v>249</v>
      </c>
      <c r="AI1536" s="79" t="s">
        <v>249</v>
      </c>
      <c r="AJ1536" s="79" t="s">
        <v>249</v>
      </c>
      <c r="AK1536" s="79" t="s">
        <v>249</v>
      </c>
      <c r="AL1536" s="79" t="s">
        <v>249</v>
      </c>
      <c r="AM1536" s="79" t="s">
        <v>261</v>
      </c>
      <c r="AN1536" s="79" t="s">
        <v>249</v>
      </c>
      <c r="AO1536" s="79" t="s">
        <v>249</v>
      </c>
      <c r="AP1536" s="79"/>
      <c r="AQ1536" s="79"/>
      <c r="AR1536"/>
    </row>
    <row r="1537" spans="1:44" s="64" customFormat="1" ht="14.1" customHeight="1">
      <c r="A1537" s="73" t="s">
        <v>245</v>
      </c>
      <c r="B1537" s="74">
        <v>69</v>
      </c>
      <c r="C1537" s="74" t="s">
        <v>280</v>
      </c>
      <c r="D1537" s="75">
        <v>43807</v>
      </c>
      <c r="E1537" s="75">
        <v>43808</v>
      </c>
      <c r="F1537" s="76">
        <v>2</v>
      </c>
      <c r="G1537" s="74">
        <v>12</v>
      </c>
      <c r="H1537" s="74">
        <v>2019</v>
      </c>
      <c r="I1537" s="74"/>
      <c r="J1537" s="77">
        <v>1012369284</v>
      </c>
      <c r="K1537" s="74" t="s">
        <v>1936</v>
      </c>
      <c r="L1537" s="74"/>
      <c r="M1537" s="74">
        <v>1053</v>
      </c>
      <c r="N1537" s="74" t="s">
        <v>36</v>
      </c>
      <c r="O1537" s="74" t="s">
        <v>249</v>
      </c>
      <c r="P1537" s="78">
        <v>55208</v>
      </c>
      <c r="Q1537" s="74"/>
      <c r="R1537" s="74"/>
      <c r="S1537" s="74"/>
      <c r="T1537" s="263"/>
      <c r="U1537" s="79"/>
      <c r="V1537" s="80" t="s">
        <v>256</v>
      </c>
      <c r="W1537" s="263"/>
      <c r="X1537" s="286">
        <v>43807</v>
      </c>
      <c r="Y1537" s="292"/>
      <c r="Z1537" s="292"/>
      <c r="AA1537" s="286">
        <v>43808</v>
      </c>
      <c r="AB1537" s="298">
        <v>2</v>
      </c>
      <c r="AC1537" s="263" t="s">
        <v>249</v>
      </c>
      <c r="AD1537" s="319" t="s">
        <v>256</v>
      </c>
      <c r="AE1537" s="324"/>
      <c r="AF1537" s="317">
        <v>0</v>
      </c>
      <c r="AG1537" s="263" t="s">
        <v>249</v>
      </c>
      <c r="AH1537" s="263" t="s">
        <v>249</v>
      </c>
      <c r="AI1537" s="263" t="s">
        <v>249</v>
      </c>
      <c r="AJ1537" s="263">
        <v>55208</v>
      </c>
      <c r="AK1537" s="263" t="s">
        <v>249</v>
      </c>
      <c r="AL1537" s="263" t="s">
        <v>249</v>
      </c>
      <c r="AM1537" s="79"/>
      <c r="AN1537" s="79" t="s">
        <v>249</v>
      </c>
      <c r="AO1537" s="79" t="s">
        <v>249</v>
      </c>
      <c r="AP1537" s="263"/>
      <c r="AQ1537" s="263"/>
      <c r="AR1537"/>
    </row>
    <row r="1538" spans="1:44" s="64" customFormat="1" ht="14.1" customHeight="1">
      <c r="A1538" s="73" t="s">
        <v>245</v>
      </c>
      <c r="B1538" s="74">
        <v>69</v>
      </c>
      <c r="C1538" s="74" t="s">
        <v>280</v>
      </c>
      <c r="D1538" s="75">
        <v>43806</v>
      </c>
      <c r="E1538" s="75">
        <v>43806</v>
      </c>
      <c r="F1538" s="76">
        <v>1</v>
      </c>
      <c r="G1538" s="74">
        <v>12</v>
      </c>
      <c r="H1538" s="74">
        <v>2019</v>
      </c>
      <c r="I1538" s="74"/>
      <c r="J1538" s="77">
        <v>1012369284</v>
      </c>
      <c r="K1538" s="74" t="s">
        <v>1936</v>
      </c>
      <c r="L1538" s="74"/>
      <c r="M1538" s="74">
        <v>1046</v>
      </c>
      <c r="N1538" s="74" t="s">
        <v>274</v>
      </c>
      <c r="O1538" s="74" t="s">
        <v>35</v>
      </c>
      <c r="P1538" s="78">
        <v>55208</v>
      </c>
      <c r="Q1538" s="74"/>
      <c r="R1538" s="74"/>
      <c r="S1538" s="74"/>
      <c r="T1538" s="263"/>
      <c r="U1538" s="79"/>
      <c r="V1538" s="79" t="s">
        <v>26</v>
      </c>
      <c r="W1538" s="263"/>
      <c r="X1538" s="286">
        <v>43806</v>
      </c>
      <c r="Y1538" s="292"/>
      <c r="Z1538" s="292"/>
      <c r="AA1538" s="286">
        <v>43806</v>
      </c>
      <c r="AB1538" s="298">
        <v>1</v>
      </c>
      <c r="AC1538" s="263" t="s">
        <v>249</v>
      </c>
      <c r="AD1538" s="263" t="s">
        <v>26</v>
      </c>
      <c r="AE1538" s="324"/>
      <c r="AF1538" s="317">
        <v>0</v>
      </c>
      <c r="AG1538" s="263" t="s">
        <v>249</v>
      </c>
      <c r="AH1538" s="263" t="s">
        <v>249</v>
      </c>
      <c r="AI1538" s="263" t="s">
        <v>249</v>
      </c>
      <c r="AJ1538" s="263" t="s">
        <v>249</v>
      </c>
      <c r="AK1538" s="263" t="s">
        <v>249</v>
      </c>
      <c r="AL1538" s="263" t="s">
        <v>249</v>
      </c>
      <c r="AM1538" s="79"/>
      <c r="AN1538" s="79" t="s">
        <v>249</v>
      </c>
      <c r="AO1538" s="79" t="s">
        <v>249</v>
      </c>
      <c r="AP1538" s="263" t="s">
        <v>250</v>
      </c>
      <c r="AQ1538" s="263"/>
      <c r="AR1538"/>
    </row>
    <row r="1539" spans="1:44" s="64" customFormat="1" ht="14.1" hidden="1" customHeight="1">
      <c r="A1539" s="73" t="s">
        <v>245</v>
      </c>
      <c r="B1539" s="74">
        <v>138</v>
      </c>
      <c r="C1539" s="74" t="s">
        <v>276</v>
      </c>
      <c r="D1539" s="75">
        <v>44082</v>
      </c>
      <c r="E1539" s="75">
        <v>44082</v>
      </c>
      <c r="F1539" s="76">
        <v>1</v>
      </c>
      <c r="G1539" s="74">
        <v>9</v>
      </c>
      <c r="H1539" s="74">
        <v>2020</v>
      </c>
      <c r="I1539" s="74">
        <v>1</v>
      </c>
      <c r="J1539" s="77">
        <v>1012370262</v>
      </c>
      <c r="K1539" s="74" t="s">
        <v>1937</v>
      </c>
      <c r="L1539" s="74">
        <v>14</v>
      </c>
      <c r="M1539" s="74">
        <v>1053</v>
      </c>
      <c r="N1539" s="74" t="s">
        <v>36</v>
      </c>
      <c r="O1539" s="74" t="s">
        <v>44</v>
      </c>
      <c r="P1539" s="78">
        <v>29260</v>
      </c>
      <c r="Q1539" s="74" t="s">
        <v>1938</v>
      </c>
      <c r="R1539" s="74">
        <v>0</v>
      </c>
      <c r="S1539" s="74">
        <v>0</v>
      </c>
      <c r="T1539" s="79"/>
      <c r="U1539" s="79"/>
      <c r="V1539" s="80" t="s">
        <v>279</v>
      </c>
      <c r="W1539" s="79"/>
      <c r="X1539" s="114">
        <v>44082</v>
      </c>
      <c r="Y1539" s="82"/>
      <c r="Z1539" s="82"/>
      <c r="AA1539" s="114">
        <v>44082</v>
      </c>
      <c r="AB1539" s="83"/>
      <c r="AC1539" s="79"/>
      <c r="AD1539" s="80"/>
      <c r="AE1539" s="245"/>
      <c r="AF1539" s="84">
        <v>0</v>
      </c>
      <c r="AG1539" s="79"/>
      <c r="AH1539" s="79"/>
      <c r="AI1539" s="79"/>
      <c r="AJ1539" s="79"/>
      <c r="AK1539" s="79"/>
      <c r="AL1539" s="79"/>
      <c r="AM1539" s="79"/>
      <c r="AN1539" s="79"/>
      <c r="AO1539" s="79"/>
      <c r="AP1539" s="79"/>
      <c r="AQ1539" s="79"/>
      <c r="AR1539"/>
    </row>
    <row r="1540" spans="1:44" s="64" customFormat="1" ht="14.1" hidden="1" customHeight="1">
      <c r="A1540" s="73" t="s">
        <v>245</v>
      </c>
      <c r="B1540" s="74">
        <v>138</v>
      </c>
      <c r="C1540" s="74" t="s">
        <v>276</v>
      </c>
      <c r="D1540" s="75">
        <v>44090</v>
      </c>
      <c r="E1540" s="75">
        <v>44093</v>
      </c>
      <c r="F1540" s="76">
        <v>4</v>
      </c>
      <c r="G1540" s="74">
        <v>9</v>
      </c>
      <c r="H1540" s="74">
        <v>2020</v>
      </c>
      <c r="I1540" s="74">
        <v>2</v>
      </c>
      <c r="J1540" s="77">
        <v>1012370262</v>
      </c>
      <c r="K1540" s="74" t="s">
        <v>1937</v>
      </c>
      <c r="L1540" s="74">
        <v>11</v>
      </c>
      <c r="M1540" s="74">
        <v>1053</v>
      </c>
      <c r="N1540" s="74" t="s">
        <v>36</v>
      </c>
      <c r="O1540" s="74" t="s">
        <v>44</v>
      </c>
      <c r="P1540" s="78">
        <v>117040</v>
      </c>
      <c r="Q1540" s="74" t="s">
        <v>1939</v>
      </c>
      <c r="R1540" s="74">
        <v>0</v>
      </c>
      <c r="S1540" s="74">
        <v>0</v>
      </c>
      <c r="T1540" s="79"/>
      <c r="U1540" s="79"/>
      <c r="V1540" s="80" t="s">
        <v>279</v>
      </c>
      <c r="W1540" s="79"/>
      <c r="X1540" s="114">
        <v>44090</v>
      </c>
      <c r="Y1540" s="82"/>
      <c r="Z1540" s="82"/>
      <c r="AA1540" s="114">
        <v>44093</v>
      </c>
      <c r="AB1540" s="83"/>
      <c r="AC1540" s="79"/>
      <c r="AD1540" s="80"/>
      <c r="AE1540" s="245"/>
      <c r="AF1540" s="84">
        <v>0</v>
      </c>
      <c r="AG1540" s="79"/>
      <c r="AH1540" s="79"/>
      <c r="AI1540" s="79"/>
      <c r="AJ1540" s="79"/>
      <c r="AK1540" s="79"/>
      <c r="AL1540" s="79"/>
      <c r="AM1540" s="79"/>
      <c r="AN1540" s="79"/>
      <c r="AO1540" s="79"/>
      <c r="AP1540" s="79"/>
      <c r="AQ1540" s="79"/>
      <c r="AR1540"/>
    </row>
    <row r="1541" spans="1:44" s="64" customFormat="1" ht="14.1" customHeight="1">
      <c r="A1541" s="73" t="s">
        <v>245</v>
      </c>
      <c r="B1541" s="74">
        <v>132</v>
      </c>
      <c r="C1541" s="74" t="s">
        <v>290</v>
      </c>
      <c r="D1541" s="75">
        <v>43231</v>
      </c>
      <c r="E1541" s="75">
        <v>43231</v>
      </c>
      <c r="F1541" s="76">
        <v>1</v>
      </c>
      <c r="G1541" s="74">
        <v>5</v>
      </c>
      <c r="H1541" s="74">
        <v>2018</v>
      </c>
      <c r="I1541" s="74">
        <v>2</v>
      </c>
      <c r="J1541" s="77">
        <v>1012375354</v>
      </c>
      <c r="K1541" s="74" t="s">
        <v>1940</v>
      </c>
      <c r="L1541" s="74"/>
      <c r="M1541" s="74">
        <v>1038</v>
      </c>
      <c r="N1541" s="74" t="s">
        <v>248</v>
      </c>
      <c r="O1541" s="74" t="s">
        <v>35</v>
      </c>
      <c r="P1541" s="78">
        <v>26041.4</v>
      </c>
      <c r="Q1541" s="74"/>
      <c r="R1541" s="74"/>
      <c r="S1541" s="74"/>
      <c r="T1541" s="263"/>
      <c r="U1541" s="79"/>
      <c r="V1541" s="80" t="s">
        <v>256</v>
      </c>
      <c r="W1541" s="263">
        <v>20180027432</v>
      </c>
      <c r="X1541" s="280">
        <v>43231</v>
      </c>
      <c r="Y1541" s="292" t="s">
        <v>257</v>
      </c>
      <c r="Z1541" s="292" t="s">
        <v>1941</v>
      </c>
      <c r="AA1541" s="280">
        <v>43231</v>
      </c>
      <c r="AB1541" s="298">
        <v>1</v>
      </c>
      <c r="AC1541" s="263" t="s">
        <v>249</v>
      </c>
      <c r="AD1541" s="319" t="s">
        <v>256</v>
      </c>
      <c r="AE1541" s="324"/>
      <c r="AF1541" s="317">
        <v>27333</v>
      </c>
      <c r="AG1541" s="263"/>
      <c r="AH1541" s="263"/>
      <c r="AI1541" s="263"/>
      <c r="AJ1541" s="263"/>
      <c r="AK1541" s="263"/>
      <c r="AL1541" s="263"/>
      <c r="AM1541" s="79"/>
      <c r="AN1541" s="79"/>
      <c r="AO1541" s="79"/>
      <c r="AP1541" s="263"/>
      <c r="AQ1541" s="263"/>
      <c r="AR1541"/>
    </row>
    <row r="1542" spans="1:44" s="64" customFormat="1" ht="14.1" hidden="1" customHeight="1">
      <c r="A1542" s="73" t="s">
        <v>245</v>
      </c>
      <c r="B1542" s="74">
        <v>33</v>
      </c>
      <c r="C1542" s="74" t="s">
        <v>850</v>
      </c>
      <c r="D1542" s="75"/>
      <c r="E1542" s="75"/>
      <c r="F1542" s="76"/>
      <c r="G1542" s="74">
        <v>9</v>
      </c>
      <c r="H1542" s="74">
        <v>2019</v>
      </c>
      <c r="I1542" s="74">
        <v>2</v>
      </c>
      <c r="J1542" s="77">
        <v>1012378675</v>
      </c>
      <c r="K1542" s="74" t="s">
        <v>1942</v>
      </c>
      <c r="L1542" s="74"/>
      <c r="M1542" s="74">
        <v>1038</v>
      </c>
      <c r="N1542" s="74" t="s">
        <v>248</v>
      </c>
      <c r="O1542" s="74" t="s">
        <v>34</v>
      </c>
      <c r="P1542" s="78">
        <v>55208</v>
      </c>
      <c r="Q1542" s="74"/>
      <c r="R1542" s="74"/>
      <c r="S1542" s="74"/>
      <c r="T1542" s="79"/>
      <c r="U1542" s="79"/>
      <c r="V1542" s="80" t="s">
        <v>260</v>
      </c>
      <c r="W1542" s="79" t="s">
        <v>249</v>
      </c>
      <c r="X1542" s="114"/>
      <c r="Y1542" s="82" t="s">
        <v>249</v>
      </c>
      <c r="Z1542" s="82" t="s">
        <v>249</v>
      </c>
      <c r="AA1542" s="114"/>
      <c r="AB1542" s="83"/>
      <c r="AC1542" s="79" t="s">
        <v>249</v>
      </c>
      <c r="AD1542" s="80"/>
      <c r="AE1542" s="245"/>
      <c r="AF1542" s="84">
        <v>0</v>
      </c>
      <c r="AG1542" s="79" t="s">
        <v>249</v>
      </c>
      <c r="AH1542" s="79" t="s">
        <v>249</v>
      </c>
      <c r="AI1542" s="79" t="s">
        <v>249</v>
      </c>
      <c r="AJ1542" s="79" t="s">
        <v>249</v>
      </c>
      <c r="AK1542" s="79" t="s">
        <v>249</v>
      </c>
      <c r="AL1542" s="79" t="s">
        <v>249</v>
      </c>
      <c r="AM1542" s="79" t="s">
        <v>261</v>
      </c>
      <c r="AN1542" s="79" t="s">
        <v>249</v>
      </c>
      <c r="AO1542" s="79" t="s">
        <v>249</v>
      </c>
      <c r="AP1542" s="79"/>
      <c r="AQ1542" s="79"/>
      <c r="AR1542"/>
    </row>
    <row r="1543" spans="1:44" s="64" customFormat="1" ht="14.1" hidden="1" customHeight="1">
      <c r="A1543" s="73" t="s">
        <v>245</v>
      </c>
      <c r="B1543" s="74">
        <v>33</v>
      </c>
      <c r="C1543" s="74" t="s">
        <v>850</v>
      </c>
      <c r="D1543" s="75"/>
      <c r="E1543" s="75"/>
      <c r="F1543" s="76"/>
      <c r="G1543" s="74">
        <v>9</v>
      </c>
      <c r="H1543" s="74">
        <v>2019</v>
      </c>
      <c r="I1543" s="74">
        <v>2</v>
      </c>
      <c r="J1543" s="77">
        <v>1012378675</v>
      </c>
      <c r="K1543" s="74" t="s">
        <v>1942</v>
      </c>
      <c r="L1543" s="74"/>
      <c r="M1543" s="74">
        <v>1038</v>
      </c>
      <c r="N1543" s="74" t="s">
        <v>248</v>
      </c>
      <c r="O1543" s="74" t="s">
        <v>34</v>
      </c>
      <c r="P1543" s="78">
        <v>55208</v>
      </c>
      <c r="Q1543" s="74"/>
      <c r="R1543" s="74"/>
      <c r="S1543" s="74"/>
      <c r="T1543" s="79"/>
      <c r="U1543" s="79"/>
      <c r="V1543" s="80" t="s">
        <v>260</v>
      </c>
      <c r="W1543" s="79" t="s">
        <v>249</v>
      </c>
      <c r="X1543" s="114"/>
      <c r="Y1543" s="82" t="s">
        <v>249</v>
      </c>
      <c r="Z1543" s="82" t="s">
        <v>249</v>
      </c>
      <c r="AA1543" s="114"/>
      <c r="AB1543" s="83"/>
      <c r="AC1543" s="79" t="s">
        <v>249</v>
      </c>
      <c r="AD1543" s="80"/>
      <c r="AE1543" s="245"/>
      <c r="AF1543" s="84">
        <v>0</v>
      </c>
      <c r="AG1543" s="79" t="s">
        <v>249</v>
      </c>
      <c r="AH1543" s="79" t="s">
        <v>249</v>
      </c>
      <c r="AI1543" s="79" t="s">
        <v>249</v>
      </c>
      <c r="AJ1543" s="79" t="s">
        <v>249</v>
      </c>
      <c r="AK1543" s="79" t="s">
        <v>249</v>
      </c>
      <c r="AL1543" s="79" t="s">
        <v>249</v>
      </c>
      <c r="AM1543" s="79" t="s">
        <v>261</v>
      </c>
      <c r="AN1543" s="79" t="s">
        <v>249</v>
      </c>
      <c r="AO1543" s="79" t="s">
        <v>249</v>
      </c>
      <c r="AP1543" s="79"/>
      <c r="AQ1543" s="79"/>
      <c r="AR1543"/>
    </row>
    <row r="1544" spans="1:44" s="64" customFormat="1" ht="14.1" hidden="1" customHeight="1">
      <c r="A1544" s="73" t="s">
        <v>245</v>
      </c>
      <c r="B1544" s="74">
        <v>33</v>
      </c>
      <c r="C1544" s="74" t="s">
        <v>850</v>
      </c>
      <c r="D1544" s="75"/>
      <c r="E1544" s="75"/>
      <c r="F1544" s="76"/>
      <c r="G1544" s="74">
        <v>9</v>
      </c>
      <c r="H1544" s="74">
        <v>2019</v>
      </c>
      <c r="I1544" s="74">
        <v>2</v>
      </c>
      <c r="J1544" s="77">
        <v>1012378675</v>
      </c>
      <c r="K1544" s="74" t="s">
        <v>1942</v>
      </c>
      <c r="L1544" s="74"/>
      <c r="M1544" s="74">
        <v>1038</v>
      </c>
      <c r="N1544" s="74" t="s">
        <v>248</v>
      </c>
      <c r="O1544" s="74" t="s">
        <v>249</v>
      </c>
      <c r="P1544" s="78">
        <v>55208</v>
      </c>
      <c r="Q1544" s="74"/>
      <c r="R1544" s="74"/>
      <c r="S1544" s="74"/>
      <c r="T1544" s="79"/>
      <c r="U1544" s="79"/>
      <c r="V1544" s="80" t="s">
        <v>260</v>
      </c>
      <c r="W1544" s="79" t="s">
        <v>249</v>
      </c>
      <c r="X1544" s="114"/>
      <c r="Y1544" s="82" t="s">
        <v>249</v>
      </c>
      <c r="Z1544" s="82" t="s">
        <v>249</v>
      </c>
      <c r="AA1544" s="114"/>
      <c r="AB1544" s="83"/>
      <c r="AC1544" s="79" t="s">
        <v>249</v>
      </c>
      <c r="AD1544" s="80"/>
      <c r="AE1544" s="245"/>
      <c r="AF1544" s="84">
        <v>0</v>
      </c>
      <c r="AG1544" s="79" t="s">
        <v>249</v>
      </c>
      <c r="AH1544" s="79" t="s">
        <v>249</v>
      </c>
      <c r="AI1544" s="79" t="s">
        <v>249</v>
      </c>
      <c r="AJ1544" s="79" t="s">
        <v>249</v>
      </c>
      <c r="AK1544" s="79" t="s">
        <v>249</v>
      </c>
      <c r="AL1544" s="79" t="s">
        <v>249</v>
      </c>
      <c r="AM1544" s="79" t="s">
        <v>261</v>
      </c>
      <c r="AN1544" s="79" t="s">
        <v>249</v>
      </c>
      <c r="AO1544" s="79" t="s">
        <v>249</v>
      </c>
      <c r="AP1544" s="79"/>
      <c r="AQ1544" s="79"/>
      <c r="AR1544"/>
    </row>
    <row r="1545" spans="1:44" s="64" customFormat="1" ht="14.1" hidden="1" customHeight="1">
      <c r="A1545" s="73" t="s">
        <v>245</v>
      </c>
      <c r="B1545" s="74">
        <v>33</v>
      </c>
      <c r="C1545" s="74" t="s">
        <v>850</v>
      </c>
      <c r="D1545" s="75"/>
      <c r="E1545" s="75"/>
      <c r="F1545" s="76"/>
      <c r="G1545" s="74">
        <v>9</v>
      </c>
      <c r="H1545" s="74">
        <v>2019</v>
      </c>
      <c r="I1545" s="74">
        <v>2</v>
      </c>
      <c r="J1545" s="77">
        <v>1012378675</v>
      </c>
      <c r="K1545" s="74" t="s">
        <v>1942</v>
      </c>
      <c r="L1545" s="74"/>
      <c r="M1545" s="74">
        <v>1038</v>
      </c>
      <c r="N1545" s="74" t="s">
        <v>248</v>
      </c>
      <c r="O1545" s="74" t="s">
        <v>34</v>
      </c>
      <c r="P1545" s="78">
        <v>27604</v>
      </c>
      <c r="Q1545" s="74"/>
      <c r="R1545" s="74"/>
      <c r="S1545" s="74"/>
      <c r="T1545" s="79"/>
      <c r="U1545" s="79"/>
      <c r="V1545" s="80" t="s">
        <v>260</v>
      </c>
      <c r="W1545" s="79" t="s">
        <v>249</v>
      </c>
      <c r="X1545" s="114"/>
      <c r="Y1545" s="82" t="s">
        <v>249</v>
      </c>
      <c r="Z1545" s="82" t="s">
        <v>249</v>
      </c>
      <c r="AA1545" s="114"/>
      <c r="AB1545" s="83"/>
      <c r="AC1545" s="79" t="s">
        <v>249</v>
      </c>
      <c r="AD1545" s="80"/>
      <c r="AE1545" s="245"/>
      <c r="AF1545" s="84">
        <v>0</v>
      </c>
      <c r="AG1545" s="79" t="s">
        <v>249</v>
      </c>
      <c r="AH1545" s="79" t="s">
        <v>249</v>
      </c>
      <c r="AI1545" s="79" t="s">
        <v>249</v>
      </c>
      <c r="AJ1545" s="79" t="s">
        <v>249</v>
      </c>
      <c r="AK1545" s="79" t="s">
        <v>249</v>
      </c>
      <c r="AL1545" s="79" t="s">
        <v>249</v>
      </c>
      <c r="AM1545" s="79" t="s">
        <v>261</v>
      </c>
      <c r="AN1545" s="79" t="s">
        <v>249</v>
      </c>
      <c r="AO1545" s="79" t="s">
        <v>249</v>
      </c>
      <c r="AP1545" s="79"/>
      <c r="AQ1545" s="79"/>
      <c r="AR1545"/>
    </row>
    <row r="1546" spans="1:44" s="64" customFormat="1" ht="14.1" hidden="1" customHeight="1">
      <c r="A1546" s="73" t="s">
        <v>245</v>
      </c>
      <c r="B1546" s="74">
        <v>33</v>
      </c>
      <c r="C1546" s="74" t="s">
        <v>850</v>
      </c>
      <c r="D1546" s="75"/>
      <c r="E1546" s="75"/>
      <c r="F1546" s="76"/>
      <c r="G1546" s="74">
        <v>9</v>
      </c>
      <c r="H1546" s="74">
        <v>2019</v>
      </c>
      <c r="I1546" s="74">
        <v>2</v>
      </c>
      <c r="J1546" s="77">
        <v>1012378675</v>
      </c>
      <c r="K1546" s="74" t="s">
        <v>1942</v>
      </c>
      <c r="L1546" s="74"/>
      <c r="M1546" s="74">
        <v>1045</v>
      </c>
      <c r="N1546" s="74" t="s">
        <v>255</v>
      </c>
      <c r="O1546" s="74" t="s">
        <v>34</v>
      </c>
      <c r="P1546" s="78">
        <v>27604</v>
      </c>
      <c r="Q1546" s="74"/>
      <c r="R1546" s="74"/>
      <c r="S1546" s="74"/>
      <c r="T1546" s="79"/>
      <c r="U1546" s="79"/>
      <c r="V1546" s="80" t="s">
        <v>260</v>
      </c>
      <c r="W1546" s="79" t="s">
        <v>249</v>
      </c>
      <c r="X1546" s="114"/>
      <c r="Y1546" s="82" t="s">
        <v>249</v>
      </c>
      <c r="Z1546" s="82" t="s">
        <v>249</v>
      </c>
      <c r="AA1546" s="114"/>
      <c r="AB1546" s="83"/>
      <c r="AC1546" s="79" t="s">
        <v>249</v>
      </c>
      <c r="AD1546" s="80"/>
      <c r="AE1546" s="245"/>
      <c r="AF1546" s="84">
        <v>0</v>
      </c>
      <c r="AG1546" s="79" t="s">
        <v>249</v>
      </c>
      <c r="AH1546" s="79" t="s">
        <v>249</v>
      </c>
      <c r="AI1546" s="79" t="s">
        <v>249</v>
      </c>
      <c r="AJ1546" s="79" t="s">
        <v>249</v>
      </c>
      <c r="AK1546" s="79" t="s">
        <v>249</v>
      </c>
      <c r="AL1546" s="79" t="s">
        <v>249</v>
      </c>
      <c r="AM1546" s="79" t="s">
        <v>261</v>
      </c>
      <c r="AN1546" s="79" t="s">
        <v>249</v>
      </c>
      <c r="AO1546" s="79" t="s">
        <v>249</v>
      </c>
      <c r="AP1546" s="79"/>
      <c r="AQ1546" s="79"/>
      <c r="AR1546"/>
    </row>
    <row r="1547" spans="1:44" s="64" customFormat="1" ht="14.1" hidden="1" customHeight="1">
      <c r="A1547" s="73" t="s">
        <v>245</v>
      </c>
      <c r="B1547" s="74">
        <v>33</v>
      </c>
      <c r="C1547" s="74" t="s">
        <v>850</v>
      </c>
      <c r="D1547" s="75"/>
      <c r="E1547" s="75"/>
      <c r="F1547" s="76"/>
      <c r="G1547" s="74">
        <v>9</v>
      </c>
      <c r="H1547" s="74">
        <v>2019</v>
      </c>
      <c r="I1547" s="74">
        <v>2</v>
      </c>
      <c r="J1547" s="77">
        <v>1012378675</v>
      </c>
      <c r="K1547" s="74" t="s">
        <v>1942</v>
      </c>
      <c r="L1547" s="74"/>
      <c r="M1547" s="74">
        <v>1045</v>
      </c>
      <c r="N1547" s="74" t="s">
        <v>255</v>
      </c>
      <c r="O1547" s="74" t="s">
        <v>249</v>
      </c>
      <c r="P1547" s="78">
        <v>27604</v>
      </c>
      <c r="Q1547" s="74"/>
      <c r="R1547" s="74"/>
      <c r="S1547" s="74"/>
      <c r="T1547" s="79"/>
      <c r="U1547" s="79"/>
      <c r="V1547" s="80" t="s">
        <v>260</v>
      </c>
      <c r="W1547" s="79" t="s">
        <v>249</v>
      </c>
      <c r="X1547" s="114"/>
      <c r="Y1547" s="82" t="s">
        <v>249</v>
      </c>
      <c r="Z1547" s="82" t="s">
        <v>249</v>
      </c>
      <c r="AA1547" s="114"/>
      <c r="AB1547" s="83"/>
      <c r="AC1547" s="79" t="s">
        <v>249</v>
      </c>
      <c r="AD1547" s="80"/>
      <c r="AE1547" s="245"/>
      <c r="AF1547" s="84">
        <v>0</v>
      </c>
      <c r="AG1547" s="79" t="s">
        <v>249</v>
      </c>
      <c r="AH1547" s="79" t="s">
        <v>249</v>
      </c>
      <c r="AI1547" s="79" t="s">
        <v>249</v>
      </c>
      <c r="AJ1547" s="79" t="s">
        <v>249</v>
      </c>
      <c r="AK1547" s="79" t="s">
        <v>249</v>
      </c>
      <c r="AL1547" s="79" t="s">
        <v>249</v>
      </c>
      <c r="AM1547" s="79" t="s">
        <v>261</v>
      </c>
      <c r="AN1547" s="79" t="s">
        <v>249</v>
      </c>
      <c r="AO1547" s="79" t="s">
        <v>249</v>
      </c>
      <c r="AP1547" s="79"/>
      <c r="AQ1547" s="79"/>
      <c r="AR1547"/>
    </row>
    <row r="1548" spans="1:44" s="64" customFormat="1" ht="14.1" customHeight="1">
      <c r="A1548" s="73" t="s">
        <v>245</v>
      </c>
      <c r="B1548" s="74">
        <v>42</v>
      </c>
      <c r="C1548" s="74" t="s">
        <v>497</v>
      </c>
      <c r="D1548" s="75"/>
      <c r="E1548" s="75"/>
      <c r="F1548" s="76"/>
      <c r="G1548" s="74">
        <v>4</v>
      </c>
      <c r="H1548" s="74">
        <v>2016</v>
      </c>
      <c r="I1548" s="74">
        <v>2</v>
      </c>
      <c r="J1548" s="77">
        <v>1012383578</v>
      </c>
      <c r="K1548" s="74" t="s">
        <v>1943</v>
      </c>
      <c r="L1548" s="74"/>
      <c r="M1548" s="74">
        <v>1021</v>
      </c>
      <c r="N1548" s="74" t="s">
        <v>27</v>
      </c>
      <c r="O1548" s="74" t="s">
        <v>30</v>
      </c>
      <c r="P1548" s="78">
        <v>643491</v>
      </c>
      <c r="Q1548" s="74"/>
      <c r="R1548" s="74"/>
      <c r="S1548" s="74"/>
      <c r="T1548" s="263"/>
      <c r="U1548" s="79"/>
      <c r="V1548" s="79" t="s">
        <v>256</v>
      </c>
      <c r="W1548" s="263"/>
      <c r="X1548" s="280"/>
      <c r="Y1548" s="292"/>
      <c r="Z1548" s="292"/>
      <c r="AA1548" s="280"/>
      <c r="AB1548" s="298"/>
      <c r="AC1548" s="263"/>
      <c r="AD1548" s="263" t="s">
        <v>256</v>
      </c>
      <c r="AE1548" s="324"/>
      <c r="AF1548" s="317">
        <v>643491</v>
      </c>
      <c r="AG1548" s="263" t="s">
        <v>249</v>
      </c>
      <c r="AH1548" s="263" t="s">
        <v>249</v>
      </c>
      <c r="AI1548" s="263" t="s">
        <v>249</v>
      </c>
      <c r="AJ1548" s="263" t="s">
        <v>249</v>
      </c>
      <c r="AK1548" s="263" t="s">
        <v>249</v>
      </c>
      <c r="AL1548" s="263" t="s">
        <v>249</v>
      </c>
      <c r="AM1548" s="79"/>
      <c r="AN1548" s="79" t="s">
        <v>249</v>
      </c>
      <c r="AO1548" s="79" t="s">
        <v>249</v>
      </c>
      <c r="AP1548" s="263"/>
      <c r="AQ1548" s="263"/>
      <c r="AR1548"/>
    </row>
    <row r="1549" spans="1:44" s="64" customFormat="1" ht="14.1" customHeight="1">
      <c r="A1549" s="73" t="s">
        <v>245</v>
      </c>
      <c r="B1549" s="74">
        <v>42</v>
      </c>
      <c r="C1549" s="74" t="s">
        <v>497</v>
      </c>
      <c r="D1549" s="75"/>
      <c r="E1549" s="75"/>
      <c r="F1549" s="76"/>
      <c r="G1549" s="74">
        <v>3</v>
      </c>
      <c r="H1549" s="74">
        <v>2016</v>
      </c>
      <c r="I1549" s="74">
        <v>2</v>
      </c>
      <c r="J1549" s="77">
        <v>1012383578</v>
      </c>
      <c r="K1549" s="74" t="s">
        <v>1943</v>
      </c>
      <c r="L1549" s="74"/>
      <c r="M1549" s="74">
        <v>1021</v>
      </c>
      <c r="N1549" s="74" t="s">
        <v>27</v>
      </c>
      <c r="O1549" s="74" t="s">
        <v>30</v>
      </c>
      <c r="P1549" s="78">
        <v>689455</v>
      </c>
      <c r="Q1549" s="74"/>
      <c r="R1549" s="74"/>
      <c r="S1549" s="74"/>
      <c r="T1549" s="263"/>
      <c r="U1549" s="79"/>
      <c r="V1549" s="79" t="s">
        <v>256</v>
      </c>
      <c r="W1549" s="263"/>
      <c r="X1549" s="280"/>
      <c r="Y1549" s="292"/>
      <c r="Z1549" s="292"/>
      <c r="AA1549" s="280"/>
      <c r="AB1549" s="298"/>
      <c r="AC1549" s="263"/>
      <c r="AD1549" s="263" t="s">
        <v>256</v>
      </c>
      <c r="AE1549" s="324"/>
      <c r="AF1549" s="317">
        <v>689455</v>
      </c>
      <c r="AG1549" s="263" t="s">
        <v>249</v>
      </c>
      <c r="AH1549" s="263" t="s">
        <v>249</v>
      </c>
      <c r="AI1549" s="263" t="s">
        <v>249</v>
      </c>
      <c r="AJ1549" s="263" t="s">
        <v>249</v>
      </c>
      <c r="AK1549" s="263" t="s">
        <v>249</v>
      </c>
      <c r="AL1549" s="263" t="s">
        <v>249</v>
      </c>
      <c r="AM1549" s="79"/>
      <c r="AN1549" s="79" t="s">
        <v>249</v>
      </c>
      <c r="AO1549" s="79" t="s">
        <v>249</v>
      </c>
      <c r="AP1549" s="263"/>
      <c r="AQ1549" s="263"/>
      <c r="AR1549"/>
    </row>
    <row r="1550" spans="1:44" s="64" customFormat="1" ht="14.1" customHeight="1">
      <c r="A1550" s="73" t="s">
        <v>245</v>
      </c>
      <c r="B1550" s="74">
        <v>42</v>
      </c>
      <c r="C1550" s="74" t="s">
        <v>497</v>
      </c>
      <c r="D1550" s="75"/>
      <c r="E1550" s="75"/>
      <c r="F1550" s="76"/>
      <c r="G1550" s="74">
        <v>2</v>
      </c>
      <c r="H1550" s="74">
        <v>2016</v>
      </c>
      <c r="I1550" s="74">
        <v>2</v>
      </c>
      <c r="J1550" s="77">
        <v>1012383578</v>
      </c>
      <c r="K1550" s="74" t="s">
        <v>1943</v>
      </c>
      <c r="L1550" s="74"/>
      <c r="M1550" s="74">
        <v>1021</v>
      </c>
      <c r="N1550" s="74" t="s">
        <v>27</v>
      </c>
      <c r="O1550" s="74" t="s">
        <v>30</v>
      </c>
      <c r="P1550" s="78">
        <v>689455</v>
      </c>
      <c r="Q1550" s="74"/>
      <c r="R1550" s="74"/>
      <c r="S1550" s="74"/>
      <c r="T1550" s="263"/>
      <c r="U1550" s="79"/>
      <c r="V1550" s="79" t="s">
        <v>256</v>
      </c>
      <c r="W1550" s="263"/>
      <c r="X1550" s="280"/>
      <c r="Y1550" s="292"/>
      <c r="Z1550" s="292"/>
      <c r="AA1550" s="280"/>
      <c r="AB1550" s="298"/>
      <c r="AC1550" s="263"/>
      <c r="AD1550" s="263" t="s">
        <v>256</v>
      </c>
      <c r="AE1550" s="324"/>
      <c r="AF1550" s="317">
        <v>689455</v>
      </c>
      <c r="AG1550" s="263" t="s">
        <v>249</v>
      </c>
      <c r="AH1550" s="263" t="s">
        <v>249</v>
      </c>
      <c r="AI1550" s="263" t="s">
        <v>249</v>
      </c>
      <c r="AJ1550" s="263" t="s">
        <v>249</v>
      </c>
      <c r="AK1550" s="263" t="s">
        <v>249</v>
      </c>
      <c r="AL1550" s="263" t="s">
        <v>249</v>
      </c>
      <c r="AM1550" s="79"/>
      <c r="AN1550" s="79" t="s">
        <v>249</v>
      </c>
      <c r="AO1550" s="79" t="s">
        <v>249</v>
      </c>
      <c r="AP1550" s="263"/>
      <c r="AQ1550" s="263"/>
      <c r="AR1550"/>
    </row>
    <row r="1551" spans="1:44" s="64" customFormat="1" ht="14.1" customHeight="1">
      <c r="A1551" s="73" t="s">
        <v>245</v>
      </c>
      <c r="B1551" s="74">
        <v>42</v>
      </c>
      <c r="C1551" s="74" t="s">
        <v>497</v>
      </c>
      <c r="D1551" s="75"/>
      <c r="E1551" s="75"/>
      <c r="F1551" s="76"/>
      <c r="G1551" s="74">
        <v>1</v>
      </c>
      <c r="H1551" s="74">
        <v>2016</v>
      </c>
      <c r="I1551" s="74">
        <v>2</v>
      </c>
      <c r="J1551" s="77">
        <v>1012383578</v>
      </c>
      <c r="K1551" s="74" t="s">
        <v>1943</v>
      </c>
      <c r="L1551" s="74"/>
      <c r="M1551" s="74">
        <v>1021</v>
      </c>
      <c r="N1551" s="74" t="s">
        <v>27</v>
      </c>
      <c r="O1551" s="74" t="s">
        <v>30</v>
      </c>
      <c r="P1551" s="78">
        <v>206836</v>
      </c>
      <c r="Q1551" s="74"/>
      <c r="R1551" s="74"/>
      <c r="S1551" s="74"/>
      <c r="T1551" s="263"/>
      <c r="U1551" s="79"/>
      <c r="V1551" s="79" t="s">
        <v>256</v>
      </c>
      <c r="W1551" s="263"/>
      <c r="X1551" s="280"/>
      <c r="Y1551" s="292"/>
      <c r="Z1551" s="292"/>
      <c r="AA1551" s="280"/>
      <c r="AB1551" s="298"/>
      <c r="AC1551" s="263"/>
      <c r="AD1551" s="263" t="s">
        <v>256</v>
      </c>
      <c r="AE1551" s="324">
        <v>43710.6</v>
      </c>
      <c r="AF1551" s="317">
        <v>206836</v>
      </c>
      <c r="AG1551" s="263" t="s">
        <v>1944</v>
      </c>
      <c r="AH1551" s="263">
        <v>22982</v>
      </c>
      <c r="AI1551" s="263">
        <v>8354</v>
      </c>
      <c r="AJ1551" s="263">
        <v>0</v>
      </c>
      <c r="AK1551" s="263" t="s">
        <v>1944</v>
      </c>
      <c r="AL1551" s="263">
        <v>0</v>
      </c>
      <c r="AM1551" s="79"/>
      <c r="AN1551" s="79" t="s">
        <v>25</v>
      </c>
      <c r="AO1551" s="79" t="s">
        <v>249</v>
      </c>
      <c r="AP1551" s="263"/>
      <c r="AQ1551" s="263"/>
      <c r="AR1551"/>
    </row>
    <row r="1552" spans="1:44" s="64" customFormat="1" ht="14.1" customHeight="1">
      <c r="A1552" s="73" t="s">
        <v>245</v>
      </c>
      <c r="B1552" s="74">
        <v>42</v>
      </c>
      <c r="C1552" s="74" t="s">
        <v>497</v>
      </c>
      <c r="D1552" s="75"/>
      <c r="E1552" s="75"/>
      <c r="F1552" s="76"/>
      <c r="G1552" s="74">
        <v>1</v>
      </c>
      <c r="H1552" s="74">
        <v>2016</v>
      </c>
      <c r="I1552" s="74">
        <v>2</v>
      </c>
      <c r="J1552" s="77">
        <v>1012383578</v>
      </c>
      <c r="K1552" s="74" t="s">
        <v>1943</v>
      </c>
      <c r="L1552" s="74"/>
      <c r="M1552" s="74">
        <v>1045</v>
      </c>
      <c r="N1552" s="74" t="s">
        <v>255</v>
      </c>
      <c r="O1552" s="74" t="s">
        <v>30</v>
      </c>
      <c r="P1552" s="78">
        <v>482618.5</v>
      </c>
      <c r="Q1552" s="74"/>
      <c r="R1552" s="74"/>
      <c r="S1552" s="74"/>
      <c r="T1552" s="263"/>
      <c r="U1552" s="79"/>
      <c r="V1552" s="79" t="s">
        <v>256</v>
      </c>
      <c r="W1552" s="263"/>
      <c r="X1552" s="280"/>
      <c r="Y1552" s="292"/>
      <c r="Z1552" s="292"/>
      <c r="AA1552" s="280"/>
      <c r="AB1552" s="298"/>
      <c r="AC1552" s="263"/>
      <c r="AD1552" s="263" t="s">
        <v>256</v>
      </c>
      <c r="AE1552" s="324">
        <v>42436.604166666664</v>
      </c>
      <c r="AF1552" s="317">
        <v>482618</v>
      </c>
      <c r="AG1552" s="263" t="s">
        <v>249</v>
      </c>
      <c r="AH1552" s="263">
        <v>0</v>
      </c>
      <c r="AI1552" s="263">
        <v>0</v>
      </c>
      <c r="AJ1552" s="263">
        <v>0</v>
      </c>
      <c r="AK1552" s="263" t="s">
        <v>249</v>
      </c>
      <c r="AL1552" s="263">
        <v>0</v>
      </c>
      <c r="AM1552" s="79"/>
      <c r="AN1552" s="79" t="s">
        <v>29</v>
      </c>
      <c r="AO1552" s="79" t="s">
        <v>249</v>
      </c>
      <c r="AP1552" s="263"/>
      <c r="AQ1552" s="263"/>
      <c r="AR1552"/>
    </row>
    <row r="1553" spans="1:44" s="64" customFormat="1" ht="14.1" hidden="1" customHeight="1">
      <c r="A1553" s="73" t="s">
        <v>245</v>
      </c>
      <c r="B1553" s="74">
        <v>10</v>
      </c>
      <c r="C1553" s="74" t="s">
        <v>371</v>
      </c>
      <c r="D1553" s="75"/>
      <c r="E1553" s="75"/>
      <c r="F1553" s="76"/>
      <c r="G1553" s="74">
        <v>8</v>
      </c>
      <c r="H1553" s="74">
        <v>2017</v>
      </c>
      <c r="I1553" s="74">
        <v>1</v>
      </c>
      <c r="J1553" s="77">
        <v>1012388351</v>
      </c>
      <c r="K1553" s="74" t="s">
        <v>1945</v>
      </c>
      <c r="L1553" s="74"/>
      <c r="M1553" s="74">
        <v>1038</v>
      </c>
      <c r="N1553" s="74" t="s">
        <v>248</v>
      </c>
      <c r="O1553" s="74" t="s">
        <v>294</v>
      </c>
      <c r="P1553" s="78">
        <v>98362.266600000003</v>
      </c>
      <c r="Q1553" s="74"/>
      <c r="R1553" s="74"/>
      <c r="S1553" s="74"/>
      <c r="T1553" s="79"/>
      <c r="U1553" s="79"/>
      <c r="V1553" s="80" t="s">
        <v>260</v>
      </c>
      <c r="W1553" s="79" t="s">
        <v>249</v>
      </c>
      <c r="X1553" s="114"/>
      <c r="Y1553" s="82" t="s">
        <v>249</v>
      </c>
      <c r="Z1553" s="82" t="s">
        <v>249</v>
      </c>
      <c r="AA1553" s="114"/>
      <c r="AB1553" s="83"/>
      <c r="AC1553" s="79" t="s">
        <v>249</v>
      </c>
      <c r="AD1553" s="80"/>
      <c r="AE1553" s="245"/>
      <c r="AF1553" s="84">
        <v>98362</v>
      </c>
      <c r="AG1553" s="79" t="s">
        <v>249</v>
      </c>
      <c r="AH1553" s="79" t="s">
        <v>249</v>
      </c>
      <c r="AI1553" s="79" t="s">
        <v>249</v>
      </c>
      <c r="AJ1553" s="79" t="s">
        <v>249</v>
      </c>
      <c r="AK1553" s="79" t="s">
        <v>249</v>
      </c>
      <c r="AL1553" s="79" t="s">
        <v>249</v>
      </c>
      <c r="AM1553" s="79" t="s">
        <v>261</v>
      </c>
      <c r="AN1553" s="79" t="s">
        <v>249</v>
      </c>
      <c r="AO1553" s="79" t="s">
        <v>249</v>
      </c>
      <c r="AP1553" s="79"/>
      <c r="AQ1553" s="79"/>
      <c r="AR1553"/>
    </row>
    <row r="1554" spans="1:44" s="64" customFormat="1" ht="14.1" customHeight="1">
      <c r="A1554" s="73" t="s">
        <v>245</v>
      </c>
      <c r="B1554" s="74">
        <v>58</v>
      </c>
      <c r="C1554" s="74" t="s">
        <v>986</v>
      </c>
      <c r="D1554" s="75"/>
      <c r="E1554" s="75"/>
      <c r="F1554" s="76"/>
      <c r="G1554" s="74">
        <v>2</v>
      </c>
      <c r="H1554" s="74">
        <v>2016</v>
      </c>
      <c r="I1554" s="74">
        <v>2</v>
      </c>
      <c r="J1554" s="77">
        <v>1012397329</v>
      </c>
      <c r="K1554" s="74" t="s">
        <v>1946</v>
      </c>
      <c r="L1554" s="74"/>
      <c r="M1554" s="74">
        <v>1038</v>
      </c>
      <c r="N1554" s="74" t="s">
        <v>248</v>
      </c>
      <c r="O1554" s="74" t="s">
        <v>285</v>
      </c>
      <c r="P1554" s="78">
        <v>45963.666599999997</v>
      </c>
      <c r="Q1554" s="74"/>
      <c r="R1554" s="74"/>
      <c r="S1554" s="74"/>
      <c r="T1554" s="263"/>
      <c r="U1554" s="79"/>
      <c r="V1554" s="79" t="s">
        <v>256</v>
      </c>
      <c r="W1554" s="263"/>
      <c r="X1554" s="280"/>
      <c r="Y1554" s="292"/>
      <c r="Z1554" s="292"/>
      <c r="AA1554" s="280"/>
      <c r="AB1554" s="298"/>
      <c r="AC1554" s="263"/>
      <c r="AD1554" s="263" t="s">
        <v>256</v>
      </c>
      <c r="AE1554" s="324"/>
      <c r="AF1554" s="317">
        <v>45964</v>
      </c>
      <c r="AG1554" s="263" t="s">
        <v>249</v>
      </c>
      <c r="AH1554" s="263" t="s">
        <v>249</v>
      </c>
      <c r="AI1554" s="263" t="s">
        <v>249</v>
      </c>
      <c r="AJ1554" s="263" t="s">
        <v>249</v>
      </c>
      <c r="AK1554" s="263" t="s">
        <v>249</v>
      </c>
      <c r="AL1554" s="263" t="s">
        <v>249</v>
      </c>
      <c r="AM1554" s="79"/>
      <c r="AN1554" s="79" t="s">
        <v>249</v>
      </c>
      <c r="AO1554" s="79" t="s">
        <v>249</v>
      </c>
      <c r="AP1554" s="263"/>
      <c r="AQ1554" s="263"/>
      <c r="AR1554"/>
    </row>
    <row r="1555" spans="1:44" s="64" customFormat="1" ht="15" customHeight="1">
      <c r="A1555" s="73" t="s">
        <v>245</v>
      </c>
      <c r="B1555" s="74">
        <v>23</v>
      </c>
      <c r="C1555" s="74" t="s">
        <v>348</v>
      </c>
      <c r="D1555" s="75"/>
      <c r="E1555" s="75"/>
      <c r="F1555" s="76"/>
      <c r="G1555" s="74">
        <v>4</v>
      </c>
      <c r="H1555" s="74">
        <v>2016</v>
      </c>
      <c r="I1555" s="74">
        <v>2</v>
      </c>
      <c r="J1555" s="77">
        <v>1012406204</v>
      </c>
      <c r="K1555" s="74" t="s">
        <v>1947</v>
      </c>
      <c r="L1555" s="74"/>
      <c r="M1555" s="74">
        <v>1038</v>
      </c>
      <c r="N1555" s="74" t="s">
        <v>248</v>
      </c>
      <c r="O1555" s="74" t="s">
        <v>30</v>
      </c>
      <c r="P1555" s="78">
        <v>45963.666599999997</v>
      </c>
      <c r="Q1555" s="74"/>
      <c r="R1555" s="74"/>
      <c r="S1555" s="74"/>
      <c r="T1555" s="263"/>
      <c r="U1555" s="79"/>
      <c r="V1555" s="79" t="s">
        <v>256</v>
      </c>
      <c r="W1555" s="263"/>
      <c r="X1555" s="280"/>
      <c r="Y1555" s="292"/>
      <c r="Z1555" s="292"/>
      <c r="AA1555" s="280"/>
      <c r="AB1555" s="298"/>
      <c r="AC1555" s="263"/>
      <c r="AD1555" s="263" t="s">
        <v>256</v>
      </c>
      <c r="AE1555" s="324"/>
      <c r="AF1555" s="317">
        <v>60000</v>
      </c>
      <c r="AG1555" s="263"/>
      <c r="AH1555" s="263"/>
      <c r="AI1555" s="263"/>
      <c r="AJ1555" s="263"/>
      <c r="AK1555" s="263"/>
      <c r="AL1555" s="263"/>
      <c r="AM1555" s="79"/>
      <c r="AN1555" s="79"/>
      <c r="AO1555" s="79"/>
      <c r="AP1555" s="263"/>
      <c r="AQ1555" s="263"/>
      <c r="AR1555"/>
    </row>
    <row r="1556" spans="1:44" s="64" customFormat="1" ht="14.1" customHeight="1">
      <c r="A1556" s="73" t="s">
        <v>245</v>
      </c>
      <c r="B1556" s="74">
        <v>138</v>
      </c>
      <c r="C1556" s="74" t="s">
        <v>276</v>
      </c>
      <c r="D1556" s="75">
        <v>43794</v>
      </c>
      <c r="E1556" s="75">
        <v>43796</v>
      </c>
      <c r="F1556" s="76">
        <v>3</v>
      </c>
      <c r="G1556" s="74">
        <v>11</v>
      </c>
      <c r="H1556" s="74">
        <v>2019</v>
      </c>
      <c r="I1556" s="74">
        <v>2</v>
      </c>
      <c r="J1556" s="77">
        <v>1012411544</v>
      </c>
      <c r="K1556" s="74" t="s">
        <v>1948</v>
      </c>
      <c r="L1556" s="74"/>
      <c r="M1556" s="74">
        <v>1038</v>
      </c>
      <c r="N1556" s="74" t="s">
        <v>248</v>
      </c>
      <c r="O1556" s="74" t="s">
        <v>35</v>
      </c>
      <c r="P1556" s="78">
        <v>27604</v>
      </c>
      <c r="Q1556" s="74"/>
      <c r="R1556" s="74"/>
      <c r="S1556" s="74"/>
      <c r="T1556" s="263"/>
      <c r="U1556" s="79"/>
      <c r="V1556" s="80" t="s">
        <v>26</v>
      </c>
      <c r="W1556" s="263"/>
      <c r="X1556" s="280">
        <v>43794</v>
      </c>
      <c r="Y1556" s="292"/>
      <c r="Z1556" s="292"/>
      <c r="AA1556" s="280">
        <v>43796</v>
      </c>
      <c r="AB1556" s="299">
        <v>3</v>
      </c>
      <c r="AC1556" s="263"/>
      <c r="AD1556" s="319" t="s">
        <v>26</v>
      </c>
      <c r="AE1556" s="324"/>
      <c r="AF1556" s="317">
        <v>0</v>
      </c>
      <c r="AG1556" s="263" t="s">
        <v>249</v>
      </c>
      <c r="AH1556" s="263"/>
      <c r="AI1556" s="263"/>
      <c r="AJ1556" s="263"/>
      <c r="AK1556" s="263" t="s">
        <v>249</v>
      </c>
      <c r="AL1556" s="263"/>
      <c r="AM1556" s="79" t="s">
        <v>1606</v>
      </c>
      <c r="AN1556" s="79"/>
      <c r="AO1556" s="79" t="s">
        <v>249</v>
      </c>
      <c r="AP1556" s="263"/>
      <c r="AQ1556" s="263"/>
      <c r="AR1556"/>
    </row>
    <row r="1557" spans="1:44" s="64" customFormat="1" ht="14.1" customHeight="1">
      <c r="A1557" s="73" t="s">
        <v>245</v>
      </c>
      <c r="B1557" s="74">
        <v>75</v>
      </c>
      <c r="C1557" s="74" t="s">
        <v>272</v>
      </c>
      <c r="D1557" s="75"/>
      <c r="E1557" s="75"/>
      <c r="F1557" s="76"/>
      <c r="G1557" s="74">
        <v>4</v>
      </c>
      <c r="H1557" s="74">
        <v>2019</v>
      </c>
      <c r="I1557" s="74">
        <v>1</v>
      </c>
      <c r="J1557" s="77">
        <v>1012420945</v>
      </c>
      <c r="K1557" s="74" t="s">
        <v>1949</v>
      </c>
      <c r="L1557" s="74"/>
      <c r="M1557" s="74">
        <v>1045</v>
      </c>
      <c r="N1557" s="74" t="s">
        <v>255</v>
      </c>
      <c r="O1557" s="74" t="s">
        <v>34</v>
      </c>
      <c r="P1557" s="78">
        <v>55207.7333</v>
      </c>
      <c r="Q1557" s="74"/>
      <c r="R1557" s="74"/>
      <c r="S1557" s="74"/>
      <c r="T1557" s="263"/>
      <c r="U1557" s="79"/>
      <c r="V1557" s="80" t="s">
        <v>256</v>
      </c>
      <c r="W1557" s="263"/>
      <c r="X1557" s="280"/>
      <c r="Y1557" s="292"/>
      <c r="Z1557" s="292"/>
      <c r="AA1557" s="280"/>
      <c r="AB1557" s="298"/>
      <c r="AC1557" s="263"/>
      <c r="AD1557" s="319" t="s">
        <v>256</v>
      </c>
      <c r="AE1557" s="324"/>
      <c r="AF1557" s="317">
        <v>55208</v>
      </c>
      <c r="AG1557" s="263" t="s">
        <v>249</v>
      </c>
      <c r="AH1557" s="263">
        <v>0</v>
      </c>
      <c r="AI1557" s="263">
        <v>0</v>
      </c>
      <c r="AJ1557" s="263">
        <v>0</v>
      </c>
      <c r="AK1557" s="263" t="s">
        <v>249</v>
      </c>
      <c r="AL1557" s="263">
        <v>0</v>
      </c>
      <c r="AM1557" s="79"/>
      <c r="AN1557" s="79" t="s">
        <v>249</v>
      </c>
      <c r="AO1557" s="79" t="s">
        <v>249</v>
      </c>
      <c r="AP1557" s="263"/>
      <c r="AQ1557" s="263"/>
      <c r="AR1557"/>
    </row>
    <row r="1558" spans="1:44" s="64" customFormat="1" ht="14.1" hidden="1" customHeight="1">
      <c r="A1558" s="73" t="s">
        <v>245</v>
      </c>
      <c r="B1558" s="74">
        <v>75</v>
      </c>
      <c r="C1558" s="74" t="s">
        <v>272</v>
      </c>
      <c r="D1558" s="75"/>
      <c r="E1558" s="75"/>
      <c r="F1558" s="76"/>
      <c r="G1558" s="74">
        <v>4</v>
      </c>
      <c r="H1558" s="74">
        <v>2019</v>
      </c>
      <c r="I1558" s="74">
        <v>1</v>
      </c>
      <c r="J1558" s="77">
        <v>1012420945</v>
      </c>
      <c r="K1558" s="74" t="s">
        <v>1949</v>
      </c>
      <c r="L1558" s="74"/>
      <c r="M1558" s="74">
        <v>1045</v>
      </c>
      <c r="N1558" s="74" t="s">
        <v>255</v>
      </c>
      <c r="O1558" s="74" t="s">
        <v>34</v>
      </c>
      <c r="P1558" s="78">
        <v>27603.866600000001</v>
      </c>
      <c r="Q1558" s="74"/>
      <c r="R1558" s="74"/>
      <c r="S1558" s="74"/>
      <c r="T1558" s="79"/>
      <c r="U1558" s="79"/>
      <c r="V1558" s="80" t="s">
        <v>260</v>
      </c>
      <c r="W1558" s="79" t="s">
        <v>249</v>
      </c>
      <c r="X1558" s="114"/>
      <c r="Y1558" s="82" t="s">
        <v>249</v>
      </c>
      <c r="Z1558" s="82" t="s">
        <v>249</v>
      </c>
      <c r="AA1558" s="114"/>
      <c r="AB1558" s="83"/>
      <c r="AC1558" s="79" t="s">
        <v>249</v>
      </c>
      <c r="AD1558" s="80"/>
      <c r="AE1558" s="245"/>
      <c r="AF1558" s="84">
        <v>27604</v>
      </c>
      <c r="AG1558" s="79" t="s">
        <v>249</v>
      </c>
      <c r="AH1558" s="79" t="s">
        <v>249</v>
      </c>
      <c r="AI1558" s="79" t="s">
        <v>249</v>
      </c>
      <c r="AJ1558" s="79" t="s">
        <v>249</v>
      </c>
      <c r="AK1558" s="79" t="s">
        <v>249</v>
      </c>
      <c r="AL1558" s="79" t="s">
        <v>249</v>
      </c>
      <c r="AM1558" s="79" t="s">
        <v>261</v>
      </c>
      <c r="AN1558" s="79" t="s">
        <v>249</v>
      </c>
      <c r="AO1558" s="79" t="s">
        <v>249</v>
      </c>
      <c r="AP1558" s="79"/>
      <c r="AQ1558" s="79"/>
      <c r="AR1558"/>
    </row>
    <row r="1559" spans="1:44" s="64" customFormat="1" ht="14.1" hidden="1" customHeight="1">
      <c r="A1559" s="73" t="s">
        <v>245</v>
      </c>
      <c r="B1559" s="74">
        <v>75</v>
      </c>
      <c r="C1559" s="74" t="s">
        <v>272</v>
      </c>
      <c r="D1559" s="75"/>
      <c r="E1559" s="75"/>
      <c r="F1559" s="76"/>
      <c r="G1559" s="74">
        <v>3</v>
      </c>
      <c r="H1559" s="74">
        <v>2019</v>
      </c>
      <c r="I1559" s="74">
        <v>2</v>
      </c>
      <c r="J1559" s="77">
        <v>1012420945</v>
      </c>
      <c r="K1559" s="74" t="s">
        <v>1949</v>
      </c>
      <c r="L1559" s="74"/>
      <c r="M1559" s="74">
        <v>1038</v>
      </c>
      <c r="N1559" s="74" t="s">
        <v>248</v>
      </c>
      <c r="O1559" s="74" t="s">
        <v>34</v>
      </c>
      <c r="P1559" s="78">
        <v>27603.866600000001</v>
      </c>
      <c r="Q1559" s="74"/>
      <c r="R1559" s="74"/>
      <c r="S1559" s="74"/>
      <c r="T1559" s="79"/>
      <c r="U1559" s="79"/>
      <c r="V1559" s="80" t="s">
        <v>260</v>
      </c>
      <c r="W1559" s="79" t="s">
        <v>249</v>
      </c>
      <c r="X1559" s="114"/>
      <c r="Y1559" s="82" t="s">
        <v>249</v>
      </c>
      <c r="Z1559" s="82" t="s">
        <v>249</v>
      </c>
      <c r="AA1559" s="114"/>
      <c r="AB1559" s="83"/>
      <c r="AC1559" s="79" t="s">
        <v>249</v>
      </c>
      <c r="AD1559" s="80"/>
      <c r="AE1559" s="245"/>
      <c r="AF1559" s="84">
        <v>27604</v>
      </c>
      <c r="AG1559" s="79" t="s">
        <v>249</v>
      </c>
      <c r="AH1559" s="79" t="s">
        <v>249</v>
      </c>
      <c r="AI1559" s="79" t="s">
        <v>249</v>
      </c>
      <c r="AJ1559" s="79" t="s">
        <v>249</v>
      </c>
      <c r="AK1559" s="79" t="s">
        <v>249</v>
      </c>
      <c r="AL1559" s="79" t="s">
        <v>249</v>
      </c>
      <c r="AM1559" s="79" t="s">
        <v>261</v>
      </c>
      <c r="AN1559" s="79" t="s">
        <v>249</v>
      </c>
      <c r="AO1559" s="79" t="s">
        <v>249</v>
      </c>
      <c r="AP1559" s="79"/>
      <c r="AQ1559" s="79"/>
      <c r="AR1559"/>
    </row>
    <row r="1560" spans="1:44" s="64" customFormat="1" ht="14.1" customHeight="1">
      <c r="A1560" s="73" t="s">
        <v>245</v>
      </c>
      <c r="B1560" s="74">
        <v>4</v>
      </c>
      <c r="C1560" s="74" t="s">
        <v>352</v>
      </c>
      <c r="D1560" s="75"/>
      <c r="E1560" s="75"/>
      <c r="F1560" s="76"/>
      <c r="G1560" s="74">
        <v>11</v>
      </c>
      <c r="H1560" s="74">
        <v>2016</v>
      </c>
      <c r="I1560" s="74">
        <v>1</v>
      </c>
      <c r="J1560" s="77">
        <v>1012422968</v>
      </c>
      <c r="K1560" s="74" t="s">
        <v>1950</v>
      </c>
      <c r="L1560" s="74"/>
      <c r="M1560" s="74">
        <v>1046</v>
      </c>
      <c r="N1560" s="74" t="s">
        <v>274</v>
      </c>
      <c r="O1560" s="74" t="s">
        <v>373</v>
      </c>
      <c r="P1560" s="78">
        <v>68945.5</v>
      </c>
      <c r="Q1560" s="74"/>
      <c r="R1560" s="74"/>
      <c r="S1560" s="74"/>
      <c r="T1560" s="263"/>
      <c r="U1560" s="79"/>
      <c r="V1560" s="79" t="s">
        <v>256</v>
      </c>
      <c r="W1560" s="263"/>
      <c r="X1560" s="280"/>
      <c r="Y1560" s="292"/>
      <c r="Z1560" s="292"/>
      <c r="AA1560" s="280"/>
      <c r="AB1560" s="298"/>
      <c r="AC1560" s="263"/>
      <c r="AD1560" s="263" t="s">
        <v>256</v>
      </c>
      <c r="AE1560" s="324"/>
      <c r="AF1560" s="317">
        <v>68945</v>
      </c>
      <c r="AG1560" s="263" t="s">
        <v>249</v>
      </c>
      <c r="AH1560" s="263" t="s">
        <v>249</v>
      </c>
      <c r="AI1560" s="263" t="s">
        <v>249</v>
      </c>
      <c r="AJ1560" s="263" t="s">
        <v>249</v>
      </c>
      <c r="AK1560" s="263" t="s">
        <v>249</v>
      </c>
      <c r="AL1560" s="263" t="s">
        <v>249</v>
      </c>
      <c r="AM1560" s="79"/>
      <c r="AN1560" s="79" t="s">
        <v>249</v>
      </c>
      <c r="AO1560" s="79" t="s">
        <v>249</v>
      </c>
      <c r="AP1560" s="263"/>
      <c r="AQ1560" s="263"/>
      <c r="AR1560"/>
    </row>
    <row r="1561" spans="1:44" s="64" customFormat="1" ht="14.1" customHeight="1">
      <c r="A1561" s="73" t="s">
        <v>245</v>
      </c>
      <c r="B1561" s="74">
        <v>138</v>
      </c>
      <c r="C1561" s="74" t="s">
        <v>276</v>
      </c>
      <c r="D1561" s="75" t="s">
        <v>1952</v>
      </c>
      <c r="E1561" s="75" t="s">
        <v>1953</v>
      </c>
      <c r="F1561" s="76">
        <v>5</v>
      </c>
      <c r="G1561" s="74">
        <v>12</v>
      </c>
      <c r="H1561" s="74">
        <v>2019</v>
      </c>
      <c r="I1561" s="74">
        <v>1</v>
      </c>
      <c r="J1561" s="77">
        <v>1012430239</v>
      </c>
      <c r="K1561" s="74" t="s">
        <v>1954</v>
      </c>
      <c r="L1561" s="74"/>
      <c r="M1561" s="74">
        <v>1045</v>
      </c>
      <c r="N1561" s="74" t="s">
        <v>255</v>
      </c>
      <c r="O1561" s="74" t="s">
        <v>294</v>
      </c>
      <c r="P1561" s="78">
        <v>82812</v>
      </c>
      <c r="Q1561" s="74"/>
      <c r="R1561" s="74"/>
      <c r="S1561" s="74"/>
      <c r="T1561" s="263"/>
      <c r="U1561" s="79"/>
      <c r="V1561" s="80" t="s">
        <v>256</v>
      </c>
      <c r="W1561" s="263">
        <v>20157278</v>
      </c>
      <c r="X1561" s="280" t="s">
        <v>1952</v>
      </c>
      <c r="Y1561" s="292" t="s">
        <v>1955</v>
      </c>
      <c r="Z1561" s="292" t="s">
        <v>1956</v>
      </c>
      <c r="AA1561" s="280" t="s">
        <v>1953</v>
      </c>
      <c r="AB1561" s="298">
        <v>5</v>
      </c>
      <c r="AC1561" s="263" t="s">
        <v>1957</v>
      </c>
      <c r="AD1561" s="319" t="s">
        <v>256</v>
      </c>
      <c r="AE1561" s="324">
        <v>43866.631249999999</v>
      </c>
      <c r="AF1561" s="317">
        <v>0</v>
      </c>
      <c r="AG1561" s="263" t="s">
        <v>1958</v>
      </c>
      <c r="AH1561" s="263">
        <v>124401</v>
      </c>
      <c r="AI1561" s="263">
        <v>0</v>
      </c>
      <c r="AJ1561" s="263">
        <v>0</v>
      </c>
      <c r="AK1561" s="263" t="s">
        <v>249</v>
      </c>
      <c r="AL1561" s="263">
        <v>0</v>
      </c>
      <c r="AM1561" s="79"/>
      <c r="AN1561" s="79" t="s">
        <v>25</v>
      </c>
      <c r="AO1561" s="79" t="s">
        <v>249</v>
      </c>
      <c r="AP1561" s="263"/>
      <c r="AQ1561" s="263"/>
      <c r="AR1561"/>
    </row>
    <row r="1562" spans="1:44" s="64" customFormat="1" ht="14.1" customHeight="1">
      <c r="A1562" s="73" t="s">
        <v>245</v>
      </c>
      <c r="B1562" s="74">
        <v>138</v>
      </c>
      <c r="C1562" s="74" t="s">
        <v>276</v>
      </c>
      <c r="D1562" s="75" t="s">
        <v>1959</v>
      </c>
      <c r="E1562" s="75" t="s">
        <v>1952</v>
      </c>
      <c r="F1562" s="76">
        <v>2</v>
      </c>
      <c r="G1562" s="74">
        <v>12</v>
      </c>
      <c r="H1562" s="74">
        <v>2019</v>
      </c>
      <c r="I1562" s="74">
        <v>1</v>
      </c>
      <c r="J1562" s="77">
        <v>1012430239</v>
      </c>
      <c r="K1562" s="74" t="s">
        <v>1954</v>
      </c>
      <c r="L1562" s="74"/>
      <c r="M1562" s="74">
        <v>1038</v>
      </c>
      <c r="N1562" s="74" t="s">
        <v>248</v>
      </c>
      <c r="O1562" s="74" t="s">
        <v>294</v>
      </c>
      <c r="P1562" s="78">
        <v>55208</v>
      </c>
      <c r="Q1562" s="74"/>
      <c r="R1562" s="74"/>
      <c r="S1562" s="74"/>
      <c r="T1562" s="263"/>
      <c r="U1562" s="79"/>
      <c r="V1562" s="80" t="s">
        <v>26</v>
      </c>
      <c r="W1562" s="263">
        <v>20157277</v>
      </c>
      <c r="X1562" s="280" t="s">
        <v>1959</v>
      </c>
      <c r="Y1562" s="292" t="s">
        <v>1955</v>
      </c>
      <c r="Z1562" s="292" t="s">
        <v>1960</v>
      </c>
      <c r="AA1562" s="280" t="s">
        <v>1952</v>
      </c>
      <c r="AB1562" s="298">
        <v>2</v>
      </c>
      <c r="AC1562" s="263" t="s">
        <v>1957</v>
      </c>
      <c r="AD1562" s="319" t="s">
        <v>26</v>
      </c>
      <c r="AE1562" s="324"/>
      <c r="AF1562" s="317">
        <v>0</v>
      </c>
      <c r="AG1562" s="263"/>
      <c r="AH1562" s="263"/>
      <c r="AI1562" s="263"/>
      <c r="AJ1562" s="263"/>
      <c r="AK1562" s="263"/>
      <c r="AL1562" s="263"/>
      <c r="AM1562" s="79"/>
      <c r="AN1562" s="79"/>
      <c r="AO1562" s="79"/>
      <c r="AP1562" s="263" t="s">
        <v>250</v>
      </c>
      <c r="AQ1562" s="263"/>
      <c r="AR1562"/>
    </row>
    <row r="1563" spans="1:44" s="64" customFormat="1" ht="14.1" hidden="1" customHeight="1">
      <c r="A1563" s="73" t="s">
        <v>245</v>
      </c>
      <c r="B1563" s="74">
        <v>138</v>
      </c>
      <c r="C1563" s="74" t="s">
        <v>276</v>
      </c>
      <c r="D1563" s="75"/>
      <c r="E1563" s="75"/>
      <c r="F1563" s="76"/>
      <c r="G1563" s="74">
        <v>2</v>
      </c>
      <c r="H1563" s="74">
        <v>2020</v>
      </c>
      <c r="I1563" s="74">
        <v>2</v>
      </c>
      <c r="J1563" s="77">
        <v>1012430239</v>
      </c>
      <c r="K1563" s="74" t="s">
        <v>1954</v>
      </c>
      <c r="L1563" s="74"/>
      <c r="M1563" s="74">
        <v>1038</v>
      </c>
      <c r="N1563" s="74" t="s">
        <v>248</v>
      </c>
      <c r="O1563" s="74" t="s">
        <v>294</v>
      </c>
      <c r="P1563" s="78">
        <v>877803</v>
      </c>
      <c r="Q1563" s="74"/>
      <c r="R1563" s="74"/>
      <c r="S1563" s="74"/>
      <c r="T1563" s="79"/>
      <c r="U1563" s="79"/>
      <c r="V1563" s="80" t="s">
        <v>260</v>
      </c>
      <c r="W1563" s="79" t="s">
        <v>249</v>
      </c>
      <c r="X1563" s="114"/>
      <c r="Y1563" s="82" t="s">
        <v>249</v>
      </c>
      <c r="Z1563" s="82" t="s">
        <v>249</v>
      </c>
      <c r="AA1563" s="114"/>
      <c r="AB1563" s="83"/>
      <c r="AC1563" s="79" t="s">
        <v>249</v>
      </c>
      <c r="AD1563" s="80"/>
      <c r="AE1563" s="245"/>
      <c r="AF1563" s="84">
        <v>0</v>
      </c>
      <c r="AG1563" s="79" t="s">
        <v>249</v>
      </c>
      <c r="AH1563" s="79" t="s">
        <v>249</v>
      </c>
      <c r="AI1563" s="79" t="s">
        <v>249</v>
      </c>
      <c r="AJ1563" s="79" t="s">
        <v>249</v>
      </c>
      <c r="AK1563" s="79" t="s">
        <v>249</v>
      </c>
      <c r="AL1563" s="79" t="s">
        <v>249</v>
      </c>
      <c r="AM1563" s="79" t="s">
        <v>261</v>
      </c>
      <c r="AN1563" s="79" t="s">
        <v>249</v>
      </c>
      <c r="AO1563" s="79" t="s">
        <v>249</v>
      </c>
      <c r="AP1563" s="79"/>
      <c r="AQ1563" s="79"/>
      <c r="AR1563"/>
    </row>
    <row r="1564" spans="1:44" s="64" customFormat="1" ht="14.1" customHeight="1">
      <c r="A1564" s="73" t="s">
        <v>245</v>
      </c>
      <c r="B1564" s="74">
        <v>138</v>
      </c>
      <c r="C1564" s="74" t="s">
        <v>276</v>
      </c>
      <c r="D1564" s="75">
        <v>44090</v>
      </c>
      <c r="E1564" s="75">
        <v>44090</v>
      </c>
      <c r="F1564" s="76">
        <v>1</v>
      </c>
      <c r="G1564" s="74">
        <v>9</v>
      </c>
      <c r="H1564" s="74">
        <v>2020</v>
      </c>
      <c r="I1564" s="74">
        <v>2</v>
      </c>
      <c r="J1564" s="77">
        <v>1012433654</v>
      </c>
      <c r="K1564" s="74" t="s">
        <v>1961</v>
      </c>
      <c r="L1564" s="74">
        <v>12</v>
      </c>
      <c r="M1564" s="74">
        <v>1038</v>
      </c>
      <c r="N1564" s="74" t="s">
        <v>248</v>
      </c>
      <c r="O1564" s="74" t="s">
        <v>35</v>
      </c>
      <c r="P1564" s="78">
        <v>29260</v>
      </c>
      <c r="Q1564" s="74" t="s">
        <v>1962</v>
      </c>
      <c r="R1564" s="74">
        <v>0</v>
      </c>
      <c r="S1564" s="74">
        <v>0</v>
      </c>
      <c r="T1564" s="263"/>
      <c r="U1564" s="79"/>
      <c r="V1564" s="80" t="s">
        <v>26</v>
      </c>
      <c r="W1564" s="263"/>
      <c r="X1564" s="280">
        <v>44090</v>
      </c>
      <c r="Y1564" s="292"/>
      <c r="Z1564" s="292"/>
      <c r="AA1564" s="280">
        <v>44090</v>
      </c>
      <c r="AB1564" s="299">
        <v>1</v>
      </c>
      <c r="AC1564" s="263"/>
      <c r="AD1564" s="319" t="s">
        <v>26</v>
      </c>
      <c r="AE1564" s="324"/>
      <c r="AF1564" s="317">
        <v>0</v>
      </c>
      <c r="AG1564" s="263"/>
      <c r="AH1564" s="263"/>
      <c r="AI1564" s="263"/>
      <c r="AJ1564" s="263"/>
      <c r="AK1564" s="263"/>
      <c r="AL1564" s="263"/>
      <c r="AM1564" s="79"/>
      <c r="AN1564" s="79"/>
      <c r="AO1564" s="79"/>
      <c r="AP1564" s="263"/>
      <c r="AQ1564" s="263"/>
      <c r="AR1564"/>
    </row>
    <row r="1565" spans="1:44" s="64" customFormat="1" ht="14.1" customHeight="1">
      <c r="A1565" s="73" t="s">
        <v>245</v>
      </c>
      <c r="B1565" s="74">
        <v>138</v>
      </c>
      <c r="C1565" s="74" t="s">
        <v>276</v>
      </c>
      <c r="D1565" s="75">
        <v>44091</v>
      </c>
      <c r="E1565" s="75">
        <v>44092</v>
      </c>
      <c r="F1565" s="76">
        <v>2</v>
      </c>
      <c r="G1565" s="74">
        <v>9</v>
      </c>
      <c r="H1565" s="74">
        <v>2020</v>
      </c>
      <c r="I1565" s="74">
        <v>2</v>
      </c>
      <c r="J1565" s="77">
        <v>1012433654</v>
      </c>
      <c r="K1565" s="74" t="s">
        <v>1961</v>
      </c>
      <c r="L1565" s="74">
        <v>12</v>
      </c>
      <c r="M1565" s="74">
        <v>1045</v>
      </c>
      <c r="N1565" s="74" t="s">
        <v>255</v>
      </c>
      <c r="O1565" s="74" t="s">
        <v>35</v>
      </c>
      <c r="P1565" s="78">
        <v>58520</v>
      </c>
      <c r="Q1565" s="74" t="s">
        <v>1963</v>
      </c>
      <c r="R1565" s="74">
        <v>0</v>
      </c>
      <c r="S1565" s="74">
        <v>0</v>
      </c>
      <c r="T1565" s="263"/>
      <c r="U1565" s="79"/>
      <c r="V1565" s="80" t="s">
        <v>26</v>
      </c>
      <c r="W1565" s="263"/>
      <c r="X1565" s="280">
        <v>44091</v>
      </c>
      <c r="Y1565" s="292"/>
      <c r="Z1565" s="292"/>
      <c r="AA1565" s="280">
        <v>44092</v>
      </c>
      <c r="AB1565" s="299">
        <v>2</v>
      </c>
      <c r="AC1565" s="263"/>
      <c r="AD1565" s="319" t="s">
        <v>26</v>
      </c>
      <c r="AE1565" s="324"/>
      <c r="AF1565" s="317">
        <v>0</v>
      </c>
      <c r="AG1565" s="263"/>
      <c r="AH1565" s="263"/>
      <c r="AI1565" s="263"/>
      <c r="AJ1565" s="263"/>
      <c r="AK1565" s="263"/>
      <c r="AL1565" s="263"/>
      <c r="AM1565" s="79"/>
      <c r="AN1565" s="79"/>
      <c r="AO1565" s="79"/>
      <c r="AP1565" s="263"/>
      <c r="AQ1565" s="263"/>
      <c r="AR1565"/>
    </row>
    <row r="1566" spans="1:44" s="64" customFormat="1" ht="14.1" hidden="1" customHeight="1">
      <c r="A1566" s="73" t="s">
        <v>245</v>
      </c>
      <c r="B1566" s="74">
        <v>63</v>
      </c>
      <c r="C1566" s="74" t="s">
        <v>280</v>
      </c>
      <c r="D1566" s="75">
        <v>44020</v>
      </c>
      <c r="E1566" s="75">
        <v>44021</v>
      </c>
      <c r="F1566" s="76">
        <v>2</v>
      </c>
      <c r="G1566" s="74">
        <v>7</v>
      </c>
      <c r="H1566" s="74">
        <v>2020</v>
      </c>
      <c r="I1566" s="74">
        <v>1</v>
      </c>
      <c r="J1566" s="77">
        <v>1012435391</v>
      </c>
      <c r="K1566" s="74" t="s">
        <v>1964</v>
      </c>
      <c r="L1566" s="74">
        <v>10</v>
      </c>
      <c r="M1566" s="74">
        <v>1038</v>
      </c>
      <c r="N1566" s="74" t="s">
        <v>248</v>
      </c>
      <c r="O1566" s="74" t="s">
        <v>35</v>
      </c>
      <c r="P1566" s="78">
        <v>58520</v>
      </c>
      <c r="Q1566" s="74" t="s">
        <v>1965</v>
      </c>
      <c r="R1566" s="74">
        <v>0</v>
      </c>
      <c r="S1566" s="74">
        <v>0</v>
      </c>
      <c r="T1566" s="79"/>
      <c r="U1566" s="79"/>
      <c r="V1566" s="80" t="s">
        <v>279</v>
      </c>
      <c r="W1566" s="79"/>
      <c r="X1566" s="114">
        <v>44020</v>
      </c>
      <c r="Y1566" s="82"/>
      <c r="Z1566" s="82"/>
      <c r="AA1566" s="114">
        <v>44021</v>
      </c>
      <c r="AB1566" s="83"/>
      <c r="AC1566" s="79"/>
      <c r="AD1566" s="80"/>
      <c r="AE1566" s="245"/>
      <c r="AF1566" s="84">
        <v>0</v>
      </c>
      <c r="AG1566" s="79"/>
      <c r="AH1566" s="79"/>
      <c r="AI1566" s="79"/>
      <c r="AJ1566" s="79"/>
      <c r="AK1566" s="79"/>
      <c r="AL1566" s="79"/>
      <c r="AM1566" s="79"/>
      <c r="AN1566" s="79"/>
      <c r="AO1566" s="79"/>
      <c r="AP1566" s="79"/>
      <c r="AQ1566" s="79"/>
      <c r="AR1566"/>
    </row>
    <row r="1567" spans="1:44" s="64" customFormat="1" ht="14.1" hidden="1" customHeight="1">
      <c r="A1567" s="73" t="s">
        <v>245</v>
      </c>
      <c r="B1567" s="74">
        <v>63</v>
      </c>
      <c r="C1567" s="74" t="s">
        <v>280</v>
      </c>
      <c r="D1567" s="75">
        <v>44022</v>
      </c>
      <c r="E1567" s="75">
        <v>44022</v>
      </c>
      <c r="F1567" s="76">
        <v>1</v>
      </c>
      <c r="G1567" s="74">
        <v>7</v>
      </c>
      <c r="H1567" s="74">
        <v>2020</v>
      </c>
      <c r="I1567" s="74">
        <v>1</v>
      </c>
      <c r="J1567" s="77">
        <v>1012435391</v>
      </c>
      <c r="K1567" s="74" t="s">
        <v>1964</v>
      </c>
      <c r="L1567" s="74">
        <v>10</v>
      </c>
      <c r="M1567" s="74">
        <v>1045</v>
      </c>
      <c r="N1567" s="74" t="s">
        <v>255</v>
      </c>
      <c r="O1567" s="74" t="s">
        <v>35</v>
      </c>
      <c r="P1567" s="78">
        <v>29260</v>
      </c>
      <c r="Q1567" s="74" t="s">
        <v>1966</v>
      </c>
      <c r="R1567" s="74">
        <v>0</v>
      </c>
      <c r="S1567" s="74">
        <v>0</v>
      </c>
      <c r="T1567" s="79"/>
      <c r="U1567" s="79"/>
      <c r="V1567" s="80" t="s">
        <v>279</v>
      </c>
      <c r="W1567" s="79"/>
      <c r="X1567" s="114">
        <v>44022</v>
      </c>
      <c r="Y1567" s="82"/>
      <c r="Z1567" s="82"/>
      <c r="AA1567" s="114">
        <v>44022</v>
      </c>
      <c r="AB1567" s="83"/>
      <c r="AC1567" s="79"/>
      <c r="AD1567" s="80"/>
      <c r="AE1567" s="245"/>
      <c r="AF1567" s="84">
        <v>0</v>
      </c>
      <c r="AG1567" s="79"/>
      <c r="AH1567" s="79"/>
      <c r="AI1567" s="79"/>
      <c r="AJ1567" s="79"/>
      <c r="AK1567" s="79"/>
      <c r="AL1567" s="79"/>
      <c r="AM1567" s="79"/>
      <c r="AN1567" s="79"/>
      <c r="AO1567" s="79"/>
      <c r="AP1567" s="79"/>
      <c r="AQ1567" s="79"/>
      <c r="AR1567"/>
    </row>
    <row r="1568" spans="1:44" s="64" customFormat="1" ht="14.1" hidden="1" customHeight="1">
      <c r="A1568" s="73" t="s">
        <v>245</v>
      </c>
      <c r="B1568" s="74">
        <v>75</v>
      </c>
      <c r="C1568" s="74" t="s">
        <v>272</v>
      </c>
      <c r="D1568" s="75">
        <v>43967</v>
      </c>
      <c r="E1568" s="75">
        <v>43967</v>
      </c>
      <c r="F1568" s="76">
        <v>1</v>
      </c>
      <c r="G1568" s="74">
        <v>5</v>
      </c>
      <c r="H1568" s="74">
        <v>2020</v>
      </c>
      <c r="I1568" s="74">
        <v>2</v>
      </c>
      <c r="J1568" s="77">
        <v>1012438564</v>
      </c>
      <c r="K1568" s="74" t="s">
        <v>1967</v>
      </c>
      <c r="L1568" s="74">
        <v>12</v>
      </c>
      <c r="M1568" s="74">
        <v>1038</v>
      </c>
      <c r="N1568" s="74" t="s">
        <v>248</v>
      </c>
      <c r="O1568" s="74" t="s">
        <v>373</v>
      </c>
      <c r="P1568" s="78">
        <v>29267</v>
      </c>
      <c r="Q1568" s="74" t="s">
        <v>1968</v>
      </c>
      <c r="R1568" s="74">
        <v>0</v>
      </c>
      <c r="S1568" s="74">
        <v>0</v>
      </c>
      <c r="T1568" s="79"/>
      <c r="U1568" s="79"/>
      <c r="V1568" s="80" t="s">
        <v>279</v>
      </c>
      <c r="W1568" s="79"/>
      <c r="X1568" s="114">
        <v>43967</v>
      </c>
      <c r="Y1568" s="82"/>
      <c r="Z1568" s="82"/>
      <c r="AA1568" s="114">
        <v>43967</v>
      </c>
      <c r="AB1568" s="83"/>
      <c r="AC1568" s="79"/>
      <c r="AD1568" s="80"/>
      <c r="AE1568" s="245"/>
      <c r="AF1568" s="84">
        <v>0</v>
      </c>
      <c r="AG1568" s="79"/>
      <c r="AH1568" s="79"/>
      <c r="AI1568" s="79"/>
      <c r="AJ1568" s="79"/>
      <c r="AK1568" s="79"/>
      <c r="AL1568" s="79"/>
      <c r="AM1568" s="79"/>
      <c r="AN1568" s="79"/>
      <c r="AO1568" s="79"/>
      <c r="AP1568" s="79"/>
      <c r="AQ1568" s="79"/>
      <c r="AR1568"/>
    </row>
    <row r="1569" spans="1:44" s="64" customFormat="1" ht="14.1" hidden="1" customHeight="1">
      <c r="A1569" s="73" t="s">
        <v>245</v>
      </c>
      <c r="B1569" s="74">
        <v>75</v>
      </c>
      <c r="C1569" s="74" t="s">
        <v>272</v>
      </c>
      <c r="D1569" s="75">
        <v>43968</v>
      </c>
      <c r="E1569" s="75">
        <v>43969</v>
      </c>
      <c r="F1569" s="76">
        <v>2</v>
      </c>
      <c r="G1569" s="74">
        <v>5</v>
      </c>
      <c r="H1569" s="74">
        <v>2020</v>
      </c>
      <c r="I1569" s="74">
        <v>2</v>
      </c>
      <c r="J1569" s="77">
        <v>1012438564</v>
      </c>
      <c r="K1569" s="74" t="s">
        <v>1967</v>
      </c>
      <c r="L1569" s="74">
        <v>12</v>
      </c>
      <c r="M1569" s="74">
        <v>1045</v>
      </c>
      <c r="N1569" s="74" t="s">
        <v>255</v>
      </c>
      <c r="O1569" s="74" t="s">
        <v>373</v>
      </c>
      <c r="P1569" s="78">
        <v>58520</v>
      </c>
      <c r="Q1569" s="74" t="s">
        <v>1968</v>
      </c>
      <c r="R1569" s="74">
        <v>0</v>
      </c>
      <c r="S1569" s="74">
        <v>0</v>
      </c>
      <c r="T1569" s="79"/>
      <c r="U1569" s="79"/>
      <c r="V1569" s="80" t="s">
        <v>279</v>
      </c>
      <c r="W1569" s="79"/>
      <c r="X1569" s="114">
        <v>43968</v>
      </c>
      <c r="Y1569" s="82"/>
      <c r="Z1569" s="82"/>
      <c r="AA1569" s="114">
        <v>43969</v>
      </c>
      <c r="AB1569" s="83"/>
      <c r="AC1569" s="79"/>
      <c r="AD1569" s="80"/>
      <c r="AE1569" s="245"/>
      <c r="AF1569" s="84">
        <v>0</v>
      </c>
      <c r="AG1569" s="79"/>
      <c r="AH1569" s="79"/>
      <c r="AI1569" s="79"/>
      <c r="AJ1569" s="79"/>
      <c r="AK1569" s="79"/>
      <c r="AL1569" s="79"/>
      <c r="AM1569" s="79"/>
      <c r="AN1569" s="79"/>
      <c r="AO1569" s="79"/>
      <c r="AP1569" s="79"/>
      <c r="AQ1569" s="79"/>
      <c r="AR1569"/>
    </row>
    <row r="1570" spans="1:44" s="64" customFormat="1" ht="14.1" customHeight="1">
      <c r="A1570" s="73" t="s">
        <v>245</v>
      </c>
      <c r="B1570" s="74">
        <v>76</v>
      </c>
      <c r="C1570" s="74" t="s">
        <v>520</v>
      </c>
      <c r="D1570" s="75" t="s">
        <v>800</v>
      </c>
      <c r="E1570" s="75" t="s">
        <v>1969</v>
      </c>
      <c r="F1570" s="76">
        <v>3</v>
      </c>
      <c r="G1570" s="74">
        <v>12</v>
      </c>
      <c r="H1570" s="74">
        <v>2018</v>
      </c>
      <c r="I1570" s="74" t="s">
        <v>264</v>
      </c>
      <c r="J1570" s="77">
        <v>1012442907</v>
      </c>
      <c r="K1570" s="74" t="s">
        <v>1970</v>
      </c>
      <c r="L1570" s="74"/>
      <c r="M1570" s="74" t="s">
        <v>266</v>
      </c>
      <c r="N1570" s="74" t="s">
        <v>267</v>
      </c>
      <c r="O1570" s="74" t="s">
        <v>268</v>
      </c>
      <c r="P1570" s="78" t="s">
        <v>267</v>
      </c>
      <c r="Q1570" s="74"/>
      <c r="R1570" s="74"/>
      <c r="S1570" s="74"/>
      <c r="T1570" s="263"/>
      <c r="U1570" s="79"/>
      <c r="V1570" s="80" t="s">
        <v>256</v>
      </c>
      <c r="W1570" s="263" t="s">
        <v>1971</v>
      </c>
      <c r="X1570" s="280" t="s">
        <v>800</v>
      </c>
      <c r="Y1570" s="292" t="s">
        <v>257</v>
      </c>
      <c r="Z1570" s="292" t="s">
        <v>1972</v>
      </c>
      <c r="AA1570" s="280" t="s">
        <v>1969</v>
      </c>
      <c r="AB1570" s="298">
        <v>1</v>
      </c>
      <c r="AC1570" s="263" t="s">
        <v>249</v>
      </c>
      <c r="AD1570" s="319" t="s">
        <v>256</v>
      </c>
      <c r="AE1570" s="324">
        <v>43477.477777777778</v>
      </c>
      <c r="AF1570" s="317">
        <v>26041</v>
      </c>
      <c r="AG1570" s="263" t="s">
        <v>1972</v>
      </c>
      <c r="AH1570" s="263">
        <v>26041</v>
      </c>
      <c r="AI1570" s="263">
        <v>0</v>
      </c>
      <c r="AJ1570" s="263" t="s">
        <v>1973</v>
      </c>
      <c r="AK1570" s="263" t="s">
        <v>249</v>
      </c>
      <c r="AL1570" s="263">
        <v>0</v>
      </c>
      <c r="AM1570" s="79"/>
      <c r="AN1570" s="79" t="s">
        <v>25</v>
      </c>
      <c r="AO1570" s="79" t="s">
        <v>249</v>
      </c>
      <c r="AP1570" s="263"/>
      <c r="AQ1570" s="263"/>
      <c r="AR1570"/>
    </row>
    <row r="1571" spans="1:44" s="64" customFormat="1" ht="14.1" customHeight="1">
      <c r="A1571" s="73" t="s">
        <v>245</v>
      </c>
      <c r="B1571" s="74">
        <v>69</v>
      </c>
      <c r="C1571" s="74" t="s">
        <v>280</v>
      </c>
      <c r="D1571" s="75">
        <v>43540</v>
      </c>
      <c r="E1571" s="75">
        <v>43541</v>
      </c>
      <c r="F1571" s="76">
        <v>2</v>
      </c>
      <c r="G1571" s="74">
        <v>3</v>
      </c>
      <c r="H1571" s="74">
        <v>2019</v>
      </c>
      <c r="I1571" s="74">
        <v>1</v>
      </c>
      <c r="J1571" s="77">
        <v>1012446721</v>
      </c>
      <c r="K1571" s="74" t="s">
        <v>1974</v>
      </c>
      <c r="L1571" s="74"/>
      <c r="M1571" s="74">
        <v>1038</v>
      </c>
      <c r="N1571" s="74" t="s">
        <v>248</v>
      </c>
      <c r="O1571" s="74" t="s">
        <v>294</v>
      </c>
      <c r="P1571" s="78">
        <v>55207.7333</v>
      </c>
      <c r="Q1571" s="74"/>
      <c r="R1571" s="74"/>
      <c r="S1571" s="74"/>
      <c r="T1571" s="263"/>
      <c r="U1571" s="79"/>
      <c r="V1571" s="80" t="s">
        <v>256</v>
      </c>
      <c r="W1571" s="263" t="s">
        <v>249</v>
      </c>
      <c r="X1571" s="280">
        <v>43540</v>
      </c>
      <c r="Y1571" s="292" t="s">
        <v>249</v>
      </c>
      <c r="Z1571" s="292" t="s">
        <v>249</v>
      </c>
      <c r="AA1571" s="280">
        <v>43541</v>
      </c>
      <c r="AB1571" s="308">
        <v>2</v>
      </c>
      <c r="AC1571" s="263" t="s">
        <v>249</v>
      </c>
      <c r="AD1571" s="319" t="s">
        <v>256</v>
      </c>
      <c r="AE1571" s="324"/>
      <c r="AF1571" s="317">
        <v>55208</v>
      </c>
      <c r="AG1571" s="263"/>
      <c r="AH1571" s="263"/>
      <c r="AI1571" s="263"/>
      <c r="AJ1571" s="263"/>
      <c r="AK1571" s="263"/>
      <c r="AL1571" s="263"/>
      <c r="AM1571" s="79"/>
      <c r="AN1571" s="79"/>
      <c r="AO1571" s="79"/>
      <c r="AP1571" s="263"/>
      <c r="AQ1571" s="263"/>
      <c r="AR1571"/>
    </row>
    <row r="1572" spans="1:44" s="64" customFormat="1" ht="14.1" customHeight="1">
      <c r="A1572" s="73" t="s">
        <v>245</v>
      </c>
      <c r="B1572" s="74">
        <v>69</v>
      </c>
      <c r="C1572" s="74" t="s">
        <v>280</v>
      </c>
      <c r="D1572" s="75">
        <v>43598</v>
      </c>
      <c r="E1572" s="75">
        <v>43599</v>
      </c>
      <c r="F1572" s="76">
        <v>2</v>
      </c>
      <c r="G1572" s="74">
        <v>5</v>
      </c>
      <c r="H1572" s="74">
        <v>2019</v>
      </c>
      <c r="I1572" s="74">
        <v>2</v>
      </c>
      <c r="J1572" s="77">
        <v>1012446721</v>
      </c>
      <c r="K1572" s="74" t="s">
        <v>1974</v>
      </c>
      <c r="L1572" s="74"/>
      <c r="M1572" s="74">
        <v>1038</v>
      </c>
      <c r="N1572" s="74" t="s">
        <v>248</v>
      </c>
      <c r="O1572" s="74" t="s">
        <v>294</v>
      </c>
      <c r="P1572" s="78">
        <v>55207.7333</v>
      </c>
      <c r="Q1572" s="74"/>
      <c r="R1572" s="74"/>
      <c r="S1572" s="74"/>
      <c r="T1572" s="263"/>
      <c r="U1572" s="79"/>
      <c r="V1572" s="80" t="s">
        <v>256</v>
      </c>
      <c r="W1572" s="263" t="s">
        <v>249</v>
      </c>
      <c r="X1572" s="280">
        <v>43598</v>
      </c>
      <c r="Y1572" s="292" t="s">
        <v>249</v>
      </c>
      <c r="Z1572" s="292" t="s">
        <v>249</v>
      </c>
      <c r="AA1572" s="280">
        <v>43599</v>
      </c>
      <c r="AB1572" s="308">
        <v>2</v>
      </c>
      <c r="AC1572" s="263" t="s">
        <v>249</v>
      </c>
      <c r="AD1572" s="319" t="s">
        <v>256</v>
      </c>
      <c r="AE1572" s="324"/>
      <c r="AF1572" s="317">
        <v>55208</v>
      </c>
      <c r="AG1572" s="263"/>
      <c r="AH1572" s="263"/>
      <c r="AI1572" s="263"/>
      <c r="AJ1572" s="263"/>
      <c r="AK1572" s="263"/>
      <c r="AL1572" s="263"/>
      <c r="AM1572" s="79"/>
      <c r="AN1572" s="79"/>
      <c r="AO1572" s="79"/>
      <c r="AP1572" s="263"/>
      <c r="AQ1572" s="263"/>
      <c r="AR1572"/>
    </row>
    <row r="1573" spans="1:44" s="64" customFormat="1" ht="14.1" customHeight="1">
      <c r="A1573" s="73" t="s">
        <v>245</v>
      </c>
      <c r="B1573" s="74">
        <v>87</v>
      </c>
      <c r="C1573" s="74" t="s">
        <v>1021</v>
      </c>
      <c r="D1573" s="75" t="s">
        <v>1629</v>
      </c>
      <c r="E1573" s="75" t="s">
        <v>1975</v>
      </c>
      <c r="F1573" s="76">
        <v>3</v>
      </c>
      <c r="G1573" s="74">
        <v>6</v>
      </c>
      <c r="H1573" s="74">
        <v>2019</v>
      </c>
      <c r="I1573" s="74">
        <v>2</v>
      </c>
      <c r="J1573" s="77">
        <v>1012447710</v>
      </c>
      <c r="K1573" s="74" t="s">
        <v>1976</v>
      </c>
      <c r="L1573" s="74"/>
      <c r="M1573" s="74">
        <v>1038</v>
      </c>
      <c r="N1573" s="74" t="s">
        <v>248</v>
      </c>
      <c r="O1573" s="74" t="s">
        <v>30</v>
      </c>
      <c r="P1573" s="78">
        <v>55207.7333</v>
      </c>
      <c r="Q1573" s="74"/>
      <c r="R1573" s="74"/>
      <c r="S1573" s="74"/>
      <c r="T1573" s="263"/>
      <c r="U1573" s="79"/>
      <c r="V1573" s="80" t="s">
        <v>256</v>
      </c>
      <c r="W1573" s="263">
        <v>204374</v>
      </c>
      <c r="X1573" s="280" t="s">
        <v>1629</v>
      </c>
      <c r="Y1573" s="292" t="s">
        <v>1977</v>
      </c>
      <c r="Z1573" s="292" t="s">
        <v>1978</v>
      </c>
      <c r="AA1573" s="280" t="s">
        <v>1975</v>
      </c>
      <c r="AB1573" s="298"/>
      <c r="AC1573" s="263" t="s">
        <v>1979</v>
      </c>
      <c r="AD1573" s="319" t="s">
        <v>256</v>
      </c>
      <c r="AE1573" s="324">
        <v>43791.693055555559</v>
      </c>
      <c r="AF1573" s="317">
        <v>57781</v>
      </c>
      <c r="AG1573" s="263" t="s">
        <v>1980</v>
      </c>
      <c r="AH1573" s="263">
        <v>28249</v>
      </c>
      <c r="AI1573" s="263">
        <v>9958</v>
      </c>
      <c r="AJ1573" s="263">
        <v>0</v>
      </c>
      <c r="AK1573" s="263" t="s">
        <v>249</v>
      </c>
      <c r="AL1573" s="263">
        <v>0</v>
      </c>
      <c r="AM1573" s="79"/>
      <c r="AN1573" s="79" t="s">
        <v>25</v>
      </c>
      <c r="AO1573" s="79" t="s">
        <v>249</v>
      </c>
      <c r="AP1573" s="263"/>
      <c r="AQ1573" s="263"/>
      <c r="AR1573"/>
    </row>
    <row r="1574" spans="1:44" s="64" customFormat="1" ht="14.1" customHeight="1">
      <c r="A1574" s="73" t="s">
        <v>245</v>
      </c>
      <c r="B1574" s="74">
        <v>69</v>
      </c>
      <c r="C1574" s="74" t="s">
        <v>280</v>
      </c>
      <c r="D1574" s="75">
        <v>43486</v>
      </c>
      <c r="E1574" s="75">
        <v>43487</v>
      </c>
      <c r="F1574" s="76">
        <v>2</v>
      </c>
      <c r="G1574" s="74">
        <v>1</v>
      </c>
      <c r="H1574" s="74">
        <v>2019</v>
      </c>
      <c r="I1574" s="74">
        <v>1</v>
      </c>
      <c r="J1574" s="77">
        <v>1012456519</v>
      </c>
      <c r="K1574" s="74" t="s">
        <v>1981</v>
      </c>
      <c r="L1574" s="74"/>
      <c r="M1574" s="74">
        <v>1038</v>
      </c>
      <c r="N1574" s="74" t="s">
        <v>248</v>
      </c>
      <c r="O1574" s="74" t="s">
        <v>35</v>
      </c>
      <c r="P1574" s="78">
        <v>55208</v>
      </c>
      <c r="Q1574" s="74"/>
      <c r="R1574" s="74"/>
      <c r="S1574" s="74"/>
      <c r="T1574" s="263"/>
      <c r="U1574" s="79"/>
      <c r="V1574" s="80" t="s">
        <v>26</v>
      </c>
      <c r="W1574" s="263" t="s">
        <v>249</v>
      </c>
      <c r="X1574" s="280">
        <v>43486</v>
      </c>
      <c r="Y1574" s="292" t="s">
        <v>249</v>
      </c>
      <c r="Z1574" s="292" t="s">
        <v>249</v>
      </c>
      <c r="AA1574" s="280">
        <v>43487</v>
      </c>
      <c r="AB1574" s="299">
        <v>2</v>
      </c>
      <c r="AC1574" s="263" t="s">
        <v>249</v>
      </c>
      <c r="AD1574" s="319" t="s">
        <v>26</v>
      </c>
      <c r="AE1574" s="324"/>
      <c r="AF1574" s="317">
        <v>0</v>
      </c>
      <c r="AG1574" s="263"/>
      <c r="AH1574" s="263"/>
      <c r="AI1574" s="263"/>
      <c r="AJ1574" s="263"/>
      <c r="AK1574" s="263"/>
      <c r="AL1574" s="263"/>
      <c r="AM1574" s="79"/>
      <c r="AN1574" s="79"/>
      <c r="AO1574" s="79"/>
      <c r="AP1574" s="263" t="s">
        <v>250</v>
      </c>
      <c r="AQ1574" s="263"/>
      <c r="AR1574"/>
    </row>
    <row r="1575" spans="1:44" s="64" customFormat="1" ht="14.1" customHeight="1">
      <c r="A1575" s="73" t="s">
        <v>245</v>
      </c>
      <c r="B1575" s="74">
        <v>69</v>
      </c>
      <c r="C1575" s="74" t="s">
        <v>280</v>
      </c>
      <c r="D1575" s="75">
        <v>43621</v>
      </c>
      <c r="E1575" s="75">
        <v>43622</v>
      </c>
      <c r="F1575" s="76">
        <v>2</v>
      </c>
      <c r="G1575" s="74">
        <v>6</v>
      </c>
      <c r="H1575" s="74">
        <v>2019</v>
      </c>
      <c r="I1575" s="74">
        <v>2</v>
      </c>
      <c r="J1575" s="77">
        <v>1012456519</v>
      </c>
      <c r="K1575" s="74" t="s">
        <v>1981</v>
      </c>
      <c r="L1575" s="74"/>
      <c r="M1575" s="74">
        <v>1038</v>
      </c>
      <c r="N1575" s="74" t="s">
        <v>248</v>
      </c>
      <c r="O1575" s="74" t="s">
        <v>35</v>
      </c>
      <c r="P1575" s="78">
        <v>82812</v>
      </c>
      <c r="Q1575" s="74"/>
      <c r="R1575" s="74"/>
      <c r="S1575" s="74"/>
      <c r="T1575" s="263"/>
      <c r="U1575" s="79"/>
      <c r="V1575" s="80" t="s">
        <v>26</v>
      </c>
      <c r="W1575" s="263" t="s">
        <v>249</v>
      </c>
      <c r="X1575" s="280">
        <v>43621</v>
      </c>
      <c r="Y1575" s="292" t="s">
        <v>249</v>
      </c>
      <c r="Z1575" s="292" t="s">
        <v>249</v>
      </c>
      <c r="AA1575" s="280">
        <v>43622</v>
      </c>
      <c r="AB1575" s="299">
        <v>2</v>
      </c>
      <c r="AC1575" s="263" t="s">
        <v>249</v>
      </c>
      <c r="AD1575" s="319" t="s">
        <v>26</v>
      </c>
      <c r="AE1575" s="324"/>
      <c r="AF1575" s="317">
        <v>0</v>
      </c>
      <c r="AG1575" s="263"/>
      <c r="AH1575" s="263"/>
      <c r="AI1575" s="263"/>
      <c r="AJ1575" s="263"/>
      <c r="AK1575" s="263"/>
      <c r="AL1575" s="263"/>
      <c r="AM1575" s="79"/>
      <c r="AN1575" s="79"/>
      <c r="AO1575" s="79"/>
      <c r="AP1575" s="263" t="s">
        <v>250</v>
      </c>
      <c r="AQ1575" s="263"/>
      <c r="AR1575"/>
    </row>
    <row r="1576" spans="1:44" s="64" customFormat="1" ht="15" customHeight="1">
      <c r="A1576" s="73" t="s">
        <v>245</v>
      </c>
      <c r="B1576" s="74">
        <v>69</v>
      </c>
      <c r="C1576" s="74" t="s">
        <v>280</v>
      </c>
      <c r="D1576" s="75">
        <v>43810</v>
      </c>
      <c r="E1576" s="75">
        <v>43811</v>
      </c>
      <c r="F1576" s="76">
        <v>2</v>
      </c>
      <c r="G1576" s="74">
        <v>12</v>
      </c>
      <c r="H1576" s="74">
        <v>2019</v>
      </c>
      <c r="I1576" s="74">
        <v>2</v>
      </c>
      <c r="J1576" s="77">
        <v>1012456519</v>
      </c>
      <c r="K1576" s="74" t="s">
        <v>1981</v>
      </c>
      <c r="L1576" s="74"/>
      <c r="M1576" s="74">
        <v>1038</v>
      </c>
      <c r="N1576" s="74" t="s">
        <v>248</v>
      </c>
      <c r="O1576" s="74" t="s">
        <v>249</v>
      </c>
      <c r="P1576" s="78">
        <v>55208</v>
      </c>
      <c r="Q1576" s="74"/>
      <c r="R1576" s="74"/>
      <c r="S1576" s="74"/>
      <c r="T1576" s="263"/>
      <c r="U1576" s="79"/>
      <c r="V1576" s="80" t="s">
        <v>26</v>
      </c>
      <c r="W1576" s="263" t="s">
        <v>249</v>
      </c>
      <c r="X1576" s="280">
        <v>43810</v>
      </c>
      <c r="Y1576" s="292" t="s">
        <v>249</v>
      </c>
      <c r="Z1576" s="292" t="s">
        <v>249</v>
      </c>
      <c r="AA1576" s="280">
        <v>43811</v>
      </c>
      <c r="AB1576" s="299">
        <v>2</v>
      </c>
      <c r="AC1576" s="263" t="s">
        <v>249</v>
      </c>
      <c r="AD1576" s="319" t="s">
        <v>26</v>
      </c>
      <c r="AE1576" s="324"/>
      <c r="AF1576" s="317">
        <v>0</v>
      </c>
      <c r="AG1576" s="263"/>
      <c r="AH1576" s="263"/>
      <c r="AI1576" s="263"/>
      <c r="AJ1576" s="263"/>
      <c r="AK1576" s="263"/>
      <c r="AL1576" s="263"/>
      <c r="AM1576" s="79"/>
      <c r="AN1576" s="79"/>
      <c r="AO1576" s="79"/>
      <c r="AP1576" s="263" t="s">
        <v>250</v>
      </c>
      <c r="AQ1576" s="263"/>
      <c r="AR1576"/>
    </row>
    <row r="1577" spans="1:44" s="64" customFormat="1" ht="14.1" customHeight="1">
      <c r="A1577" s="73" t="s">
        <v>245</v>
      </c>
      <c r="B1577" s="74">
        <v>69</v>
      </c>
      <c r="C1577" s="74" t="s">
        <v>280</v>
      </c>
      <c r="D1577" s="75">
        <v>43815</v>
      </c>
      <c r="E1577" s="75">
        <v>43816</v>
      </c>
      <c r="F1577" s="76">
        <v>2</v>
      </c>
      <c r="G1577" s="74">
        <v>12</v>
      </c>
      <c r="H1577" s="74">
        <v>2019</v>
      </c>
      <c r="I1577" s="74">
        <v>2</v>
      </c>
      <c r="J1577" s="77">
        <v>1012456519</v>
      </c>
      <c r="K1577" s="74" t="s">
        <v>1981</v>
      </c>
      <c r="L1577" s="74"/>
      <c r="M1577" s="74">
        <v>1038</v>
      </c>
      <c r="N1577" s="74" t="s">
        <v>248</v>
      </c>
      <c r="O1577" s="74" t="s">
        <v>35</v>
      </c>
      <c r="P1577" s="78">
        <v>55208</v>
      </c>
      <c r="Q1577" s="74"/>
      <c r="R1577" s="74"/>
      <c r="S1577" s="74"/>
      <c r="T1577" s="263"/>
      <c r="U1577" s="79"/>
      <c r="V1577" s="80" t="s">
        <v>26</v>
      </c>
      <c r="W1577" s="263" t="s">
        <v>249</v>
      </c>
      <c r="X1577" s="280">
        <v>43815</v>
      </c>
      <c r="Y1577" s="292" t="s">
        <v>249</v>
      </c>
      <c r="Z1577" s="292" t="s">
        <v>249</v>
      </c>
      <c r="AA1577" s="280">
        <v>43816</v>
      </c>
      <c r="AB1577" s="299">
        <v>2</v>
      </c>
      <c r="AC1577" s="263" t="s">
        <v>249</v>
      </c>
      <c r="AD1577" s="319" t="s">
        <v>26</v>
      </c>
      <c r="AE1577" s="324"/>
      <c r="AF1577" s="317">
        <v>0</v>
      </c>
      <c r="AG1577" s="263"/>
      <c r="AH1577" s="263"/>
      <c r="AI1577" s="263"/>
      <c r="AJ1577" s="263"/>
      <c r="AK1577" s="263"/>
      <c r="AL1577" s="263"/>
      <c r="AM1577" s="79"/>
      <c r="AN1577" s="79"/>
      <c r="AO1577" s="79"/>
      <c r="AP1577" s="263" t="s">
        <v>250</v>
      </c>
      <c r="AQ1577" s="263"/>
      <c r="AR1577"/>
    </row>
    <row r="1578" spans="1:44" s="64" customFormat="1" ht="14.1" customHeight="1">
      <c r="A1578" s="73" t="s">
        <v>245</v>
      </c>
      <c r="B1578" s="74">
        <v>69</v>
      </c>
      <c r="C1578" s="74" t="s">
        <v>280</v>
      </c>
      <c r="D1578" s="75">
        <v>43817</v>
      </c>
      <c r="E1578" s="75">
        <v>43819</v>
      </c>
      <c r="F1578" s="76">
        <v>3</v>
      </c>
      <c r="G1578" s="74">
        <v>12</v>
      </c>
      <c r="H1578" s="74">
        <v>2019</v>
      </c>
      <c r="I1578" s="74">
        <v>2</v>
      </c>
      <c r="J1578" s="77">
        <v>1012456519</v>
      </c>
      <c r="K1578" s="74" t="s">
        <v>1981</v>
      </c>
      <c r="L1578" s="74"/>
      <c r="M1578" s="74">
        <v>1038</v>
      </c>
      <c r="N1578" s="74" t="s">
        <v>248</v>
      </c>
      <c r="O1578" s="74" t="s">
        <v>35</v>
      </c>
      <c r="P1578" s="78">
        <v>55208</v>
      </c>
      <c r="Q1578" s="74"/>
      <c r="R1578" s="74"/>
      <c r="S1578" s="74"/>
      <c r="T1578" s="263"/>
      <c r="U1578" s="79"/>
      <c r="V1578" s="80" t="s">
        <v>26</v>
      </c>
      <c r="W1578" s="263" t="s">
        <v>249</v>
      </c>
      <c r="X1578" s="280">
        <v>43817</v>
      </c>
      <c r="Y1578" s="292" t="s">
        <v>249</v>
      </c>
      <c r="Z1578" s="292" t="s">
        <v>249</v>
      </c>
      <c r="AA1578" s="280">
        <v>43818</v>
      </c>
      <c r="AB1578" s="298">
        <v>2</v>
      </c>
      <c r="AC1578" s="263" t="s">
        <v>249</v>
      </c>
      <c r="AD1578" s="319" t="s">
        <v>26</v>
      </c>
      <c r="AE1578" s="324"/>
      <c r="AF1578" s="317">
        <v>0</v>
      </c>
      <c r="AG1578" s="263"/>
      <c r="AH1578" s="263"/>
      <c r="AI1578" s="263"/>
      <c r="AJ1578" s="263"/>
      <c r="AK1578" s="263"/>
      <c r="AL1578" s="263"/>
      <c r="AM1578" s="79"/>
      <c r="AN1578" s="79"/>
      <c r="AO1578" s="79"/>
      <c r="AP1578" s="263" t="s">
        <v>250</v>
      </c>
      <c r="AQ1578" s="263"/>
      <c r="AR1578"/>
    </row>
    <row r="1579" spans="1:44" s="64" customFormat="1" ht="14.1" customHeight="1">
      <c r="A1579" s="73" t="s">
        <v>245</v>
      </c>
      <c r="B1579" s="74">
        <v>69</v>
      </c>
      <c r="C1579" s="74" t="s">
        <v>280</v>
      </c>
      <c r="D1579" s="75">
        <v>43556</v>
      </c>
      <c r="E1579" s="75">
        <v>43556</v>
      </c>
      <c r="F1579" s="76">
        <v>1</v>
      </c>
      <c r="G1579" s="74">
        <v>4</v>
      </c>
      <c r="H1579" s="74">
        <v>2019</v>
      </c>
      <c r="I1579" s="74">
        <v>1</v>
      </c>
      <c r="J1579" s="77">
        <v>1012456519</v>
      </c>
      <c r="K1579" s="74" t="s">
        <v>1981</v>
      </c>
      <c r="L1579" s="74"/>
      <c r="M1579" s="74">
        <v>1038</v>
      </c>
      <c r="N1579" s="74" t="s">
        <v>248</v>
      </c>
      <c r="O1579" s="74" t="s">
        <v>249</v>
      </c>
      <c r="P1579" s="78">
        <v>55208</v>
      </c>
      <c r="Q1579" s="74"/>
      <c r="R1579" s="74"/>
      <c r="S1579" s="74"/>
      <c r="T1579" s="263"/>
      <c r="U1579" s="79"/>
      <c r="V1579" s="80" t="s">
        <v>26</v>
      </c>
      <c r="W1579" s="263" t="s">
        <v>249</v>
      </c>
      <c r="X1579" s="280">
        <v>43556</v>
      </c>
      <c r="Y1579" s="292" t="s">
        <v>249</v>
      </c>
      <c r="Z1579" s="292" t="s">
        <v>249</v>
      </c>
      <c r="AA1579" s="280">
        <v>43556</v>
      </c>
      <c r="AB1579" s="299">
        <v>1</v>
      </c>
      <c r="AC1579" s="263" t="s">
        <v>249</v>
      </c>
      <c r="AD1579" s="319" t="s">
        <v>26</v>
      </c>
      <c r="AE1579" s="324"/>
      <c r="AF1579" s="317">
        <v>0</v>
      </c>
      <c r="AG1579" s="263"/>
      <c r="AH1579" s="263"/>
      <c r="AI1579" s="263"/>
      <c r="AJ1579" s="263"/>
      <c r="AK1579" s="263"/>
      <c r="AL1579" s="263"/>
      <c r="AM1579" s="79"/>
      <c r="AN1579" s="79"/>
      <c r="AO1579" s="79"/>
      <c r="AP1579" s="263" t="s">
        <v>250</v>
      </c>
      <c r="AQ1579" s="263"/>
      <c r="AR1579"/>
    </row>
    <row r="1580" spans="1:44" s="64" customFormat="1" ht="14.1" customHeight="1">
      <c r="A1580" s="73" t="s">
        <v>245</v>
      </c>
      <c r="B1580" s="74">
        <v>69</v>
      </c>
      <c r="C1580" s="74" t="s">
        <v>280</v>
      </c>
      <c r="D1580" s="75">
        <v>43703</v>
      </c>
      <c r="E1580" s="75">
        <v>43703</v>
      </c>
      <c r="F1580" s="76">
        <v>1</v>
      </c>
      <c r="G1580" s="74">
        <v>8</v>
      </c>
      <c r="H1580" s="74">
        <v>2019</v>
      </c>
      <c r="I1580" s="74">
        <v>2</v>
      </c>
      <c r="J1580" s="77">
        <v>1012456519</v>
      </c>
      <c r="K1580" s="74" t="s">
        <v>1981</v>
      </c>
      <c r="L1580" s="74"/>
      <c r="M1580" s="74">
        <v>1038</v>
      </c>
      <c r="N1580" s="74" t="s">
        <v>248</v>
      </c>
      <c r="O1580" s="74" t="s">
        <v>249</v>
      </c>
      <c r="P1580" s="78">
        <v>82812</v>
      </c>
      <c r="Q1580" s="74"/>
      <c r="R1580" s="74"/>
      <c r="S1580" s="74"/>
      <c r="T1580" s="263"/>
      <c r="U1580" s="79"/>
      <c r="V1580" s="80" t="s">
        <v>26</v>
      </c>
      <c r="W1580" s="263" t="s">
        <v>249</v>
      </c>
      <c r="X1580" s="280">
        <v>43703</v>
      </c>
      <c r="Y1580" s="292" t="s">
        <v>249</v>
      </c>
      <c r="Z1580" s="292" t="s">
        <v>249</v>
      </c>
      <c r="AA1580" s="280">
        <v>43703</v>
      </c>
      <c r="AB1580" s="299">
        <v>1</v>
      </c>
      <c r="AC1580" s="263" t="s">
        <v>249</v>
      </c>
      <c r="AD1580" s="319" t="s">
        <v>26</v>
      </c>
      <c r="AE1580" s="324"/>
      <c r="AF1580" s="317">
        <v>0</v>
      </c>
      <c r="AG1580" s="263"/>
      <c r="AH1580" s="263"/>
      <c r="AI1580" s="263"/>
      <c r="AJ1580" s="263"/>
      <c r="AK1580" s="263"/>
      <c r="AL1580" s="263"/>
      <c r="AM1580" s="79"/>
      <c r="AN1580" s="79"/>
      <c r="AO1580" s="79"/>
      <c r="AP1580" s="263" t="s">
        <v>250</v>
      </c>
      <c r="AQ1580" s="263"/>
      <c r="AR1580"/>
    </row>
    <row r="1581" spans="1:44" s="64" customFormat="1" ht="14.1" customHeight="1">
      <c r="A1581" s="73" t="s">
        <v>245</v>
      </c>
      <c r="B1581" s="74">
        <v>69</v>
      </c>
      <c r="C1581" s="74" t="s">
        <v>280</v>
      </c>
      <c r="D1581" s="75">
        <v>43705</v>
      </c>
      <c r="E1581" s="75">
        <v>43705</v>
      </c>
      <c r="F1581" s="76">
        <v>1</v>
      </c>
      <c r="G1581" s="74">
        <v>8</v>
      </c>
      <c r="H1581" s="74">
        <v>2019</v>
      </c>
      <c r="I1581" s="74">
        <v>2</v>
      </c>
      <c r="J1581" s="77">
        <v>1012456519</v>
      </c>
      <c r="K1581" s="74" t="s">
        <v>1981</v>
      </c>
      <c r="L1581" s="74"/>
      <c r="M1581" s="74">
        <v>1038</v>
      </c>
      <c r="N1581" s="74" t="s">
        <v>248</v>
      </c>
      <c r="O1581" s="74" t="s">
        <v>35</v>
      </c>
      <c r="P1581" s="78">
        <v>55208</v>
      </c>
      <c r="Q1581" s="74"/>
      <c r="R1581" s="74"/>
      <c r="S1581" s="74"/>
      <c r="T1581" s="263"/>
      <c r="U1581" s="79"/>
      <c r="V1581" s="80" t="s">
        <v>26</v>
      </c>
      <c r="W1581" s="263" t="s">
        <v>249</v>
      </c>
      <c r="X1581" s="280">
        <v>43705</v>
      </c>
      <c r="Y1581" s="292" t="s">
        <v>249</v>
      </c>
      <c r="Z1581" s="292" t="s">
        <v>249</v>
      </c>
      <c r="AA1581" s="280">
        <v>43705</v>
      </c>
      <c r="AB1581" s="298">
        <v>1</v>
      </c>
      <c r="AC1581" s="263" t="s">
        <v>249</v>
      </c>
      <c r="AD1581" s="319" t="s">
        <v>26</v>
      </c>
      <c r="AE1581" s="324"/>
      <c r="AF1581" s="317">
        <v>0</v>
      </c>
      <c r="AG1581" s="263"/>
      <c r="AH1581" s="263"/>
      <c r="AI1581" s="263"/>
      <c r="AJ1581" s="263"/>
      <c r="AK1581" s="263"/>
      <c r="AL1581" s="263"/>
      <c r="AM1581" s="79"/>
      <c r="AN1581" s="79"/>
      <c r="AO1581" s="79"/>
      <c r="AP1581" s="263" t="s">
        <v>250</v>
      </c>
      <c r="AQ1581" s="263"/>
      <c r="AR1581"/>
    </row>
    <row r="1582" spans="1:44" s="64" customFormat="1" ht="14.1" customHeight="1">
      <c r="A1582" s="73" t="s">
        <v>245</v>
      </c>
      <c r="B1582" s="74">
        <v>23</v>
      </c>
      <c r="C1582" s="74" t="s">
        <v>348</v>
      </c>
      <c r="D1582" s="99">
        <v>43312</v>
      </c>
      <c r="E1582" s="99">
        <v>43313</v>
      </c>
      <c r="F1582" s="172">
        <v>2</v>
      </c>
      <c r="G1582" s="74">
        <v>7</v>
      </c>
      <c r="H1582" s="74">
        <v>2018</v>
      </c>
      <c r="I1582" s="74" t="s">
        <v>264</v>
      </c>
      <c r="J1582" s="77">
        <v>1013163370</v>
      </c>
      <c r="K1582" s="74" t="s">
        <v>1982</v>
      </c>
      <c r="L1582" s="74"/>
      <c r="M1582" s="74">
        <v>1038</v>
      </c>
      <c r="N1582" s="74" t="s">
        <v>248</v>
      </c>
      <c r="O1582" s="74" t="s">
        <v>373</v>
      </c>
      <c r="P1582" s="78" t="s">
        <v>267</v>
      </c>
      <c r="Q1582" s="74"/>
      <c r="R1582" s="74"/>
      <c r="S1582" s="74"/>
      <c r="T1582" s="263"/>
      <c r="U1582" s="79"/>
      <c r="V1582" s="174" t="s">
        <v>26</v>
      </c>
      <c r="W1582" s="263"/>
      <c r="X1582" s="274">
        <v>43312</v>
      </c>
      <c r="Y1582" s="292" t="s">
        <v>257</v>
      </c>
      <c r="Z1582" s="292" t="s">
        <v>249</v>
      </c>
      <c r="AA1582" s="274">
        <v>43313</v>
      </c>
      <c r="AB1582" s="297">
        <v>2</v>
      </c>
      <c r="AC1582" s="263" t="s">
        <v>249</v>
      </c>
      <c r="AD1582" s="321" t="s">
        <v>26</v>
      </c>
      <c r="AE1582" s="324"/>
      <c r="AF1582" s="317">
        <v>0</v>
      </c>
      <c r="AG1582" s="263"/>
      <c r="AH1582" s="263"/>
      <c r="AI1582" s="263"/>
      <c r="AJ1582" s="263"/>
      <c r="AK1582" s="263"/>
      <c r="AL1582" s="263"/>
      <c r="AM1582" s="79"/>
      <c r="AN1582" s="79"/>
      <c r="AO1582" s="79"/>
      <c r="AP1582" s="263" t="s">
        <v>250</v>
      </c>
      <c r="AQ1582" s="263"/>
      <c r="AR1582"/>
    </row>
    <row r="1583" spans="1:44" s="64" customFormat="1" ht="14.1" customHeight="1">
      <c r="A1583" s="73" t="s">
        <v>245</v>
      </c>
      <c r="B1583" s="74">
        <v>23</v>
      </c>
      <c r="C1583" s="74" t="s">
        <v>348</v>
      </c>
      <c r="D1583" s="99">
        <v>43314</v>
      </c>
      <c r="E1583" s="99">
        <v>43314</v>
      </c>
      <c r="F1583" s="172">
        <v>1</v>
      </c>
      <c r="G1583" s="74">
        <v>8</v>
      </c>
      <c r="H1583" s="74">
        <v>2018</v>
      </c>
      <c r="I1583" s="74" t="s">
        <v>264</v>
      </c>
      <c r="J1583" s="77">
        <v>1013163370</v>
      </c>
      <c r="K1583" s="74" t="s">
        <v>1982</v>
      </c>
      <c r="L1583" s="74"/>
      <c r="M1583" s="74">
        <v>1038</v>
      </c>
      <c r="N1583" s="74" t="s">
        <v>248</v>
      </c>
      <c r="O1583" s="74" t="s">
        <v>373</v>
      </c>
      <c r="P1583" s="78" t="s">
        <v>267</v>
      </c>
      <c r="Q1583" s="74"/>
      <c r="R1583" s="74"/>
      <c r="S1583" s="74"/>
      <c r="T1583" s="263"/>
      <c r="U1583" s="79"/>
      <c r="V1583" s="174" t="s">
        <v>256</v>
      </c>
      <c r="W1583" s="263"/>
      <c r="X1583" s="274">
        <v>43314</v>
      </c>
      <c r="Y1583" s="292" t="s">
        <v>257</v>
      </c>
      <c r="Z1583" s="292" t="s">
        <v>249</v>
      </c>
      <c r="AA1583" s="274">
        <v>43314</v>
      </c>
      <c r="AB1583" s="297">
        <v>1</v>
      </c>
      <c r="AC1583" s="263" t="s">
        <v>249</v>
      </c>
      <c r="AD1583" s="321" t="s">
        <v>256</v>
      </c>
      <c r="AE1583" s="324"/>
      <c r="AF1583" s="334">
        <v>26041</v>
      </c>
      <c r="AG1583" s="263"/>
      <c r="AH1583" s="263"/>
      <c r="AI1583" s="263"/>
      <c r="AJ1583" s="345">
        <v>3260</v>
      </c>
      <c r="AK1583" s="274">
        <v>43689</v>
      </c>
      <c r="AL1583" s="334">
        <v>26041</v>
      </c>
      <c r="AM1583" s="79"/>
      <c r="AN1583" s="79"/>
      <c r="AO1583" s="79"/>
      <c r="AP1583" s="263"/>
      <c r="AQ1583" s="263"/>
      <c r="AR1583"/>
    </row>
    <row r="1584" spans="1:44" s="64" customFormat="1" ht="14.1" customHeight="1">
      <c r="A1584" s="73" t="s">
        <v>245</v>
      </c>
      <c r="B1584" s="74">
        <v>18</v>
      </c>
      <c r="C1584" s="74" t="s">
        <v>623</v>
      </c>
      <c r="D1584" s="75">
        <v>43655</v>
      </c>
      <c r="E1584" s="75">
        <v>43656</v>
      </c>
      <c r="F1584" s="76">
        <v>2</v>
      </c>
      <c r="G1584" s="74">
        <v>7</v>
      </c>
      <c r="H1584" s="74">
        <v>2019</v>
      </c>
      <c r="I1584" s="74"/>
      <c r="J1584" s="77">
        <v>1013578046</v>
      </c>
      <c r="K1584" s="74" t="s">
        <v>1983</v>
      </c>
      <c r="L1584" s="74"/>
      <c r="M1584" s="74">
        <v>1038</v>
      </c>
      <c r="N1584" s="74" t="s">
        <v>248</v>
      </c>
      <c r="O1584" s="74" t="s">
        <v>294</v>
      </c>
      <c r="P1584" s="78">
        <v>49181.133300000001</v>
      </c>
      <c r="Q1584" s="74"/>
      <c r="R1584" s="74"/>
      <c r="S1584" s="74"/>
      <c r="T1584" s="263"/>
      <c r="U1584" s="79"/>
      <c r="V1584" s="80" t="s">
        <v>256</v>
      </c>
      <c r="W1584" s="263" t="s">
        <v>249</v>
      </c>
      <c r="X1584" s="286">
        <v>43655</v>
      </c>
      <c r="Y1584" s="292" t="s">
        <v>249</v>
      </c>
      <c r="Z1584" s="292" t="s">
        <v>249</v>
      </c>
      <c r="AA1584" s="286">
        <v>43656</v>
      </c>
      <c r="AB1584" s="298">
        <v>2</v>
      </c>
      <c r="AC1584" s="263" t="s">
        <v>249</v>
      </c>
      <c r="AD1584" s="319" t="s">
        <v>256</v>
      </c>
      <c r="AE1584" s="324"/>
      <c r="AF1584" s="317">
        <v>60000</v>
      </c>
      <c r="AG1584" s="263"/>
      <c r="AH1584" s="263"/>
      <c r="AI1584" s="263"/>
      <c r="AJ1584" s="263"/>
      <c r="AK1584" s="263"/>
      <c r="AL1584" s="263"/>
      <c r="AM1584" s="79"/>
      <c r="AN1584" s="79"/>
      <c r="AO1584" s="79"/>
      <c r="AP1584" s="263"/>
      <c r="AQ1584" s="263"/>
      <c r="AR1584"/>
    </row>
    <row r="1585" spans="1:44" s="64" customFormat="1" ht="14.1" customHeight="1">
      <c r="A1585" s="73" t="s">
        <v>245</v>
      </c>
      <c r="B1585" s="74">
        <v>18</v>
      </c>
      <c r="C1585" s="91" t="s">
        <v>623</v>
      </c>
      <c r="D1585" s="75">
        <v>43657</v>
      </c>
      <c r="E1585" s="75">
        <v>43658</v>
      </c>
      <c r="F1585" s="76">
        <v>2</v>
      </c>
      <c r="G1585" s="74">
        <v>7</v>
      </c>
      <c r="H1585" s="74">
        <v>2019</v>
      </c>
      <c r="I1585" s="91"/>
      <c r="J1585" s="92">
        <v>1013578046</v>
      </c>
      <c r="K1585" s="91" t="s">
        <v>1983</v>
      </c>
      <c r="L1585" s="91"/>
      <c r="M1585" s="74">
        <v>1038</v>
      </c>
      <c r="N1585" s="74" t="s">
        <v>248</v>
      </c>
      <c r="O1585" s="74" t="s">
        <v>294</v>
      </c>
      <c r="P1585" s="78"/>
      <c r="Q1585" s="74"/>
      <c r="R1585" s="74"/>
      <c r="S1585" s="91"/>
      <c r="T1585" s="263"/>
      <c r="U1585" s="93"/>
      <c r="V1585" s="80" t="s">
        <v>26</v>
      </c>
      <c r="W1585" s="265"/>
      <c r="X1585" s="286">
        <v>43657</v>
      </c>
      <c r="Y1585" s="294"/>
      <c r="Z1585" s="294"/>
      <c r="AA1585" s="286">
        <v>43658</v>
      </c>
      <c r="AB1585" s="300">
        <v>2</v>
      </c>
      <c r="AC1585" s="265" t="s">
        <v>249</v>
      </c>
      <c r="AD1585" s="319" t="s">
        <v>26</v>
      </c>
      <c r="AE1585" s="325"/>
      <c r="AF1585" s="317">
        <v>0</v>
      </c>
      <c r="AG1585" s="265"/>
      <c r="AH1585" s="341"/>
      <c r="AI1585" s="265"/>
      <c r="AJ1585" s="265"/>
      <c r="AK1585" s="265"/>
      <c r="AL1585" s="341">
        <v>55208</v>
      </c>
      <c r="AM1585" s="79"/>
      <c r="AN1585" s="93"/>
      <c r="AO1585" s="98"/>
      <c r="AP1585" s="263" t="s">
        <v>250</v>
      </c>
      <c r="AQ1585" s="263"/>
      <c r="AR1585"/>
    </row>
    <row r="1586" spans="1:44" s="64" customFormat="1" ht="14.1" customHeight="1">
      <c r="A1586" s="73" t="s">
        <v>245</v>
      </c>
      <c r="B1586" s="74">
        <v>23</v>
      </c>
      <c r="C1586" s="74" t="s">
        <v>348</v>
      </c>
      <c r="D1586" s="75"/>
      <c r="E1586" s="75"/>
      <c r="F1586" s="76"/>
      <c r="G1586" s="74">
        <v>3</v>
      </c>
      <c r="H1586" s="74">
        <v>2016</v>
      </c>
      <c r="I1586" s="74">
        <v>1</v>
      </c>
      <c r="J1586" s="77">
        <v>1013583358</v>
      </c>
      <c r="K1586" s="74" t="s">
        <v>1984</v>
      </c>
      <c r="L1586" s="74"/>
      <c r="M1586" s="74">
        <v>1038</v>
      </c>
      <c r="N1586" s="74" t="s">
        <v>248</v>
      </c>
      <c r="O1586" s="74" t="s">
        <v>35</v>
      </c>
      <c r="P1586" s="78">
        <v>45963.666599999997</v>
      </c>
      <c r="Q1586" s="74"/>
      <c r="R1586" s="74"/>
      <c r="S1586" s="74"/>
      <c r="T1586" s="263"/>
      <c r="U1586" s="79"/>
      <c r="V1586" s="79" t="s">
        <v>256</v>
      </c>
      <c r="W1586" s="263"/>
      <c r="X1586" s="280"/>
      <c r="Y1586" s="292"/>
      <c r="Z1586" s="292"/>
      <c r="AA1586" s="280"/>
      <c r="AB1586" s="298"/>
      <c r="AC1586" s="263"/>
      <c r="AD1586" s="263" t="s">
        <v>256</v>
      </c>
      <c r="AE1586" s="324"/>
      <c r="AF1586" s="317">
        <v>63333</v>
      </c>
      <c r="AG1586" s="263"/>
      <c r="AH1586" s="263"/>
      <c r="AI1586" s="263"/>
      <c r="AJ1586" s="263"/>
      <c r="AK1586" s="263"/>
      <c r="AL1586" s="263"/>
      <c r="AM1586" s="79"/>
      <c r="AN1586" s="79"/>
      <c r="AO1586" s="79"/>
      <c r="AP1586" s="263"/>
      <c r="AQ1586" s="263"/>
      <c r="AR1586"/>
    </row>
    <row r="1587" spans="1:44" s="64" customFormat="1" ht="14.1" customHeight="1">
      <c r="A1587" s="73" t="s">
        <v>245</v>
      </c>
      <c r="B1587" s="74">
        <v>51</v>
      </c>
      <c r="C1587" s="74" t="s">
        <v>583</v>
      </c>
      <c r="D1587" s="75" t="s">
        <v>1985</v>
      </c>
      <c r="E1587" s="75" t="s">
        <v>883</v>
      </c>
      <c r="F1587" s="76">
        <v>8</v>
      </c>
      <c r="G1587" s="74">
        <v>7</v>
      </c>
      <c r="H1587" s="74">
        <v>2017</v>
      </c>
      <c r="I1587" s="74">
        <v>1</v>
      </c>
      <c r="J1587" s="77">
        <v>1013584180</v>
      </c>
      <c r="K1587" s="74" t="s">
        <v>1986</v>
      </c>
      <c r="L1587" s="74"/>
      <c r="M1587" s="74">
        <v>1046</v>
      </c>
      <c r="N1587" s="74" t="s">
        <v>274</v>
      </c>
      <c r="O1587" s="74" t="s">
        <v>34</v>
      </c>
      <c r="P1587" s="78">
        <v>196724.53330000001</v>
      </c>
      <c r="Q1587" s="74"/>
      <c r="R1587" s="74"/>
      <c r="S1587" s="74"/>
      <c r="T1587" s="263"/>
      <c r="U1587" s="79"/>
      <c r="V1587" s="80" t="s">
        <v>256</v>
      </c>
      <c r="W1587" s="263" t="s">
        <v>249</v>
      </c>
      <c r="X1587" s="280" t="s">
        <v>1985</v>
      </c>
      <c r="Y1587" s="292" t="s">
        <v>249</v>
      </c>
      <c r="Z1587" s="292" t="s">
        <v>249</v>
      </c>
      <c r="AA1587" s="280" t="s">
        <v>883</v>
      </c>
      <c r="AB1587" s="298">
        <v>8</v>
      </c>
      <c r="AC1587" s="263" t="s">
        <v>249</v>
      </c>
      <c r="AD1587" s="319" t="s">
        <v>256</v>
      </c>
      <c r="AE1587" s="324"/>
      <c r="AF1587" s="317">
        <v>196800</v>
      </c>
      <c r="AG1587" s="263" t="s">
        <v>249</v>
      </c>
      <c r="AH1587" s="263" t="s">
        <v>249</v>
      </c>
      <c r="AI1587" s="263" t="s">
        <v>249</v>
      </c>
      <c r="AJ1587" s="263" t="s">
        <v>249</v>
      </c>
      <c r="AK1587" s="263" t="s">
        <v>249</v>
      </c>
      <c r="AL1587" s="263" t="s">
        <v>249</v>
      </c>
      <c r="AM1587" s="79"/>
      <c r="AN1587" s="79" t="s">
        <v>249</v>
      </c>
      <c r="AO1587" s="79" t="s">
        <v>249</v>
      </c>
      <c r="AP1587" s="263"/>
      <c r="AQ1587" s="263"/>
      <c r="AR1587"/>
    </row>
    <row r="1588" spans="1:44" s="64" customFormat="1" ht="14.1" customHeight="1">
      <c r="A1588" s="73" t="s">
        <v>245</v>
      </c>
      <c r="B1588" s="74">
        <v>51</v>
      </c>
      <c r="C1588" s="74" t="s">
        <v>583</v>
      </c>
      <c r="D1588" s="75"/>
      <c r="E1588" s="75"/>
      <c r="F1588" s="76"/>
      <c r="G1588" s="74">
        <v>11</v>
      </c>
      <c r="H1588" s="74">
        <v>2017</v>
      </c>
      <c r="I1588" s="74">
        <v>2</v>
      </c>
      <c r="J1588" s="77">
        <v>1013584180</v>
      </c>
      <c r="K1588" s="74" t="s">
        <v>1986</v>
      </c>
      <c r="L1588" s="74"/>
      <c r="M1588" s="74">
        <v>1045</v>
      </c>
      <c r="N1588" s="74" t="s">
        <v>255</v>
      </c>
      <c r="O1588" s="74" t="s">
        <v>34</v>
      </c>
      <c r="P1588" s="78">
        <v>24590.566599999998</v>
      </c>
      <c r="Q1588" s="74"/>
      <c r="R1588" s="74"/>
      <c r="S1588" s="74"/>
      <c r="T1588" s="263"/>
      <c r="U1588" s="79"/>
      <c r="V1588" s="80" t="s">
        <v>256</v>
      </c>
      <c r="W1588" s="263"/>
      <c r="X1588" s="280"/>
      <c r="Y1588" s="292"/>
      <c r="Z1588" s="292"/>
      <c r="AA1588" s="280"/>
      <c r="AB1588" s="298"/>
      <c r="AC1588" s="263"/>
      <c r="AD1588" s="319" t="s">
        <v>256</v>
      </c>
      <c r="AE1588" s="324">
        <v>43717.64166666667</v>
      </c>
      <c r="AF1588" s="317">
        <v>24600</v>
      </c>
      <c r="AG1588" s="263" t="s">
        <v>1987</v>
      </c>
      <c r="AH1588" s="263">
        <v>207501</v>
      </c>
      <c r="AI1588" s="263">
        <v>6741</v>
      </c>
      <c r="AJ1588" s="263">
        <v>0</v>
      </c>
      <c r="AK1588" s="263" t="s">
        <v>249</v>
      </c>
      <c r="AL1588" s="263">
        <v>0</v>
      </c>
      <c r="AM1588" s="79"/>
      <c r="AN1588" s="79" t="s">
        <v>25</v>
      </c>
      <c r="AO1588" s="79" t="s">
        <v>249</v>
      </c>
      <c r="AP1588" s="263"/>
      <c r="AQ1588" s="263"/>
      <c r="AR1588"/>
    </row>
    <row r="1589" spans="1:44" s="64" customFormat="1" ht="14.1" customHeight="1">
      <c r="A1589" s="73" t="s">
        <v>245</v>
      </c>
      <c r="B1589" s="74">
        <v>75</v>
      </c>
      <c r="C1589" s="74" t="s">
        <v>272</v>
      </c>
      <c r="D1589" s="75" t="s">
        <v>1988</v>
      </c>
      <c r="E1589" s="75" t="s">
        <v>1848</v>
      </c>
      <c r="F1589" s="76">
        <v>3</v>
      </c>
      <c r="G1589" s="74">
        <v>3</v>
      </c>
      <c r="H1589" s="74">
        <v>2018</v>
      </c>
      <c r="I1589" s="74">
        <v>1</v>
      </c>
      <c r="J1589" s="77">
        <v>1013609714</v>
      </c>
      <c r="K1589" s="74" t="s">
        <v>1989</v>
      </c>
      <c r="L1589" s="74"/>
      <c r="M1589" s="74">
        <v>1045</v>
      </c>
      <c r="N1589" s="74" t="s">
        <v>255</v>
      </c>
      <c r="O1589" s="74" t="s">
        <v>41</v>
      </c>
      <c r="P1589" s="78">
        <v>78124.2</v>
      </c>
      <c r="Q1589" s="74"/>
      <c r="R1589" s="74"/>
      <c r="S1589" s="74"/>
      <c r="T1589" s="263"/>
      <c r="U1589" s="79"/>
      <c r="V1589" s="80" t="s">
        <v>256</v>
      </c>
      <c r="W1589" s="263">
        <v>932405</v>
      </c>
      <c r="X1589" s="280" t="s">
        <v>1988</v>
      </c>
      <c r="Y1589" s="292" t="s">
        <v>1990</v>
      </c>
      <c r="Z1589" s="292" t="s">
        <v>1991</v>
      </c>
      <c r="AA1589" s="280" t="s">
        <v>1848</v>
      </c>
      <c r="AB1589" s="298">
        <v>3</v>
      </c>
      <c r="AC1589" s="263" t="s">
        <v>249</v>
      </c>
      <c r="AD1589" s="319" t="s">
        <v>256</v>
      </c>
      <c r="AE1589" s="324">
        <v>43361.650694444441</v>
      </c>
      <c r="AF1589" s="317">
        <v>78124</v>
      </c>
      <c r="AG1589" s="263" t="s">
        <v>1992</v>
      </c>
      <c r="AH1589" s="263">
        <v>26041</v>
      </c>
      <c r="AI1589" s="263">
        <v>0</v>
      </c>
      <c r="AJ1589" s="263">
        <v>0</v>
      </c>
      <c r="AK1589" s="263" t="s">
        <v>249</v>
      </c>
      <c r="AL1589" s="263">
        <v>0</v>
      </c>
      <c r="AM1589" s="79"/>
      <c r="AN1589" s="79" t="s">
        <v>25</v>
      </c>
      <c r="AO1589" s="79" t="s">
        <v>249</v>
      </c>
      <c r="AP1589" s="263"/>
      <c r="AQ1589" s="263"/>
      <c r="AR1589"/>
    </row>
    <row r="1590" spans="1:44" s="64" customFormat="1" ht="14.1" customHeight="1">
      <c r="A1590" s="73" t="s">
        <v>245</v>
      </c>
      <c r="B1590" s="74">
        <v>76</v>
      </c>
      <c r="C1590" s="74" t="s">
        <v>520</v>
      </c>
      <c r="D1590" s="75">
        <v>43299</v>
      </c>
      <c r="E1590" s="75">
        <v>43328</v>
      </c>
      <c r="F1590" s="76">
        <v>30</v>
      </c>
      <c r="G1590" s="74">
        <v>7</v>
      </c>
      <c r="H1590" s="74">
        <v>2018</v>
      </c>
      <c r="I1590" s="74">
        <v>1</v>
      </c>
      <c r="J1590" s="77">
        <v>1013625138</v>
      </c>
      <c r="K1590" s="74" t="s">
        <v>1995</v>
      </c>
      <c r="L1590" s="74"/>
      <c r="M1590" s="74">
        <v>1045</v>
      </c>
      <c r="N1590" s="74" t="s">
        <v>255</v>
      </c>
      <c r="O1590" s="74" t="s">
        <v>35</v>
      </c>
      <c r="P1590" s="78">
        <v>390621</v>
      </c>
      <c r="Q1590" s="74"/>
      <c r="R1590" s="74"/>
      <c r="S1590" s="74"/>
      <c r="T1590" s="263"/>
      <c r="U1590" s="79"/>
      <c r="V1590" s="80" t="s">
        <v>256</v>
      </c>
      <c r="W1590" s="263">
        <v>55406693</v>
      </c>
      <c r="X1590" s="280">
        <v>43299</v>
      </c>
      <c r="Y1590" s="292" t="s">
        <v>1996</v>
      </c>
      <c r="Z1590" s="292" t="s">
        <v>1997</v>
      </c>
      <c r="AA1590" s="280">
        <v>43328</v>
      </c>
      <c r="AB1590" s="298">
        <v>30</v>
      </c>
      <c r="AC1590" s="263" t="s">
        <v>249</v>
      </c>
      <c r="AD1590" s="319" t="s">
        <v>256</v>
      </c>
      <c r="AE1590" s="324">
        <v>43333.402083333334</v>
      </c>
      <c r="AF1590" s="317">
        <v>423600</v>
      </c>
      <c r="AG1590" s="263" t="s">
        <v>1998</v>
      </c>
      <c r="AH1590" s="263">
        <v>781242</v>
      </c>
      <c r="AI1590" s="263">
        <v>0</v>
      </c>
      <c r="AJ1590" s="263">
        <v>0</v>
      </c>
      <c r="AK1590" s="263" t="s">
        <v>249</v>
      </c>
      <c r="AL1590" s="263">
        <v>0</v>
      </c>
      <c r="AM1590" s="79"/>
      <c r="AN1590" s="79" t="s">
        <v>25</v>
      </c>
      <c r="AO1590" s="79" t="s">
        <v>249</v>
      </c>
      <c r="AP1590" s="263"/>
      <c r="AQ1590" s="263"/>
      <c r="AR1590"/>
    </row>
    <row r="1591" spans="1:44" s="64" customFormat="1" ht="14.1" customHeight="1">
      <c r="A1591" s="73" t="s">
        <v>245</v>
      </c>
      <c r="B1591" s="74">
        <v>76</v>
      </c>
      <c r="C1591" s="74" t="s">
        <v>520</v>
      </c>
      <c r="D1591" s="75">
        <v>43209</v>
      </c>
      <c r="E1591" s="75">
        <v>43238</v>
      </c>
      <c r="F1591" s="76">
        <v>30</v>
      </c>
      <c r="G1591" s="74">
        <v>4</v>
      </c>
      <c r="H1591" s="74">
        <v>2018</v>
      </c>
      <c r="I1591" s="74">
        <v>1</v>
      </c>
      <c r="J1591" s="77">
        <v>1013625138</v>
      </c>
      <c r="K1591" s="74" t="s">
        <v>1995</v>
      </c>
      <c r="L1591" s="74"/>
      <c r="M1591" s="74">
        <v>1038</v>
      </c>
      <c r="N1591" s="74" t="s">
        <v>248</v>
      </c>
      <c r="O1591" s="74" t="s">
        <v>35</v>
      </c>
      <c r="P1591" s="78">
        <v>26041.4</v>
      </c>
      <c r="Q1591" s="74"/>
      <c r="R1591" s="74"/>
      <c r="S1591" s="74"/>
      <c r="T1591" s="263"/>
      <c r="U1591" s="79"/>
      <c r="V1591" s="80" t="s">
        <v>256</v>
      </c>
      <c r="W1591" s="263">
        <v>55300445</v>
      </c>
      <c r="X1591" s="280">
        <v>43209</v>
      </c>
      <c r="Y1591" s="292" t="s">
        <v>1996</v>
      </c>
      <c r="Z1591" s="292" t="s">
        <v>1999</v>
      </c>
      <c r="AA1591" s="280">
        <v>43238</v>
      </c>
      <c r="AB1591" s="298">
        <v>30</v>
      </c>
      <c r="AC1591" s="263" t="s">
        <v>249</v>
      </c>
      <c r="AD1591" s="319" t="s">
        <v>256</v>
      </c>
      <c r="AE1591" s="324">
        <v>43235.474999999999</v>
      </c>
      <c r="AF1591" s="317">
        <v>28240</v>
      </c>
      <c r="AG1591" s="263" t="s">
        <v>2000</v>
      </c>
      <c r="AH1591" s="263">
        <v>781242</v>
      </c>
      <c r="AI1591" s="263">
        <v>0</v>
      </c>
      <c r="AJ1591" s="263">
        <v>0</v>
      </c>
      <c r="AK1591" s="263" t="s">
        <v>249</v>
      </c>
      <c r="AL1591" s="263">
        <v>0</v>
      </c>
      <c r="AM1591" s="79"/>
      <c r="AN1591" s="79" t="s">
        <v>25</v>
      </c>
      <c r="AO1591" s="79" t="s">
        <v>249</v>
      </c>
      <c r="AP1591" s="263"/>
      <c r="AQ1591" s="263"/>
      <c r="AR1591"/>
    </row>
    <row r="1592" spans="1:44" s="64" customFormat="1" ht="14.1" customHeight="1">
      <c r="A1592" s="73" t="s">
        <v>245</v>
      </c>
      <c r="B1592" s="74">
        <v>76</v>
      </c>
      <c r="C1592" s="74" t="s">
        <v>520</v>
      </c>
      <c r="D1592" s="75">
        <v>43239</v>
      </c>
      <c r="E1592" s="75">
        <v>43268</v>
      </c>
      <c r="F1592" s="76">
        <v>30</v>
      </c>
      <c r="G1592" s="74">
        <v>5</v>
      </c>
      <c r="H1592" s="74">
        <v>2018</v>
      </c>
      <c r="I1592" s="74">
        <v>2</v>
      </c>
      <c r="J1592" s="77">
        <v>1013625138</v>
      </c>
      <c r="K1592" s="74" t="s">
        <v>1995</v>
      </c>
      <c r="L1592" s="74"/>
      <c r="M1592" s="74">
        <v>1045</v>
      </c>
      <c r="N1592" s="74" t="s">
        <v>255</v>
      </c>
      <c r="O1592" s="74" t="s">
        <v>35</v>
      </c>
      <c r="P1592" s="78">
        <v>416662.4</v>
      </c>
      <c r="Q1592" s="74"/>
      <c r="R1592" s="74"/>
      <c r="S1592" s="74"/>
      <c r="T1592" s="263"/>
      <c r="U1592" s="79"/>
      <c r="V1592" s="80" t="s">
        <v>256</v>
      </c>
      <c r="W1592" s="263">
        <v>55336537</v>
      </c>
      <c r="X1592" s="280">
        <v>43239</v>
      </c>
      <c r="Y1592" s="292" t="s">
        <v>2001</v>
      </c>
      <c r="Z1592" s="292" t="s">
        <v>2002</v>
      </c>
      <c r="AA1592" s="280">
        <v>43268</v>
      </c>
      <c r="AB1592" s="298">
        <v>30</v>
      </c>
      <c r="AC1592" s="263" t="s">
        <v>249</v>
      </c>
      <c r="AD1592" s="319" t="s">
        <v>256</v>
      </c>
      <c r="AE1592" s="324">
        <v>43265.481249999997</v>
      </c>
      <c r="AF1592" s="317">
        <v>451840</v>
      </c>
      <c r="AG1592" s="263" t="s">
        <v>2003</v>
      </c>
      <c r="AH1592" s="263">
        <v>781242</v>
      </c>
      <c r="AI1592" s="263">
        <v>0</v>
      </c>
      <c r="AJ1592" s="263">
        <v>0</v>
      </c>
      <c r="AK1592" s="263" t="s">
        <v>249</v>
      </c>
      <c r="AL1592" s="263">
        <v>0</v>
      </c>
      <c r="AM1592" s="79"/>
      <c r="AN1592" s="79" t="s">
        <v>25</v>
      </c>
      <c r="AO1592" s="79" t="s">
        <v>249</v>
      </c>
      <c r="AP1592" s="263"/>
      <c r="AQ1592" s="263"/>
      <c r="AR1592"/>
    </row>
    <row r="1593" spans="1:44" s="64" customFormat="1" ht="14.1" customHeight="1">
      <c r="A1593" s="73" t="s">
        <v>245</v>
      </c>
      <c r="B1593" s="74">
        <v>76</v>
      </c>
      <c r="C1593" s="74" t="s">
        <v>520</v>
      </c>
      <c r="D1593" s="75">
        <v>43269</v>
      </c>
      <c r="E1593" s="75">
        <v>43291</v>
      </c>
      <c r="F1593" s="76">
        <v>23</v>
      </c>
      <c r="G1593" s="74">
        <v>6</v>
      </c>
      <c r="H1593" s="74">
        <v>2018</v>
      </c>
      <c r="I1593" s="74">
        <v>1</v>
      </c>
      <c r="J1593" s="77">
        <v>1013625138</v>
      </c>
      <c r="K1593" s="74" t="s">
        <v>1995</v>
      </c>
      <c r="L1593" s="74"/>
      <c r="M1593" s="74">
        <v>1045</v>
      </c>
      <c r="N1593" s="74" t="s">
        <v>255</v>
      </c>
      <c r="O1593" s="74" t="s">
        <v>35</v>
      </c>
      <c r="P1593" s="78">
        <v>390621</v>
      </c>
      <c r="Q1593" s="74"/>
      <c r="R1593" s="74"/>
      <c r="S1593" s="74"/>
      <c r="T1593" s="263"/>
      <c r="U1593" s="79"/>
      <c r="V1593" s="80" t="s">
        <v>256</v>
      </c>
      <c r="W1593" s="263">
        <v>55365547</v>
      </c>
      <c r="X1593" s="280">
        <v>43269</v>
      </c>
      <c r="Y1593" s="292" t="s">
        <v>2001</v>
      </c>
      <c r="Z1593" s="292" t="s">
        <v>2004</v>
      </c>
      <c r="AA1593" s="280">
        <v>43291</v>
      </c>
      <c r="AB1593" s="298">
        <v>23</v>
      </c>
      <c r="AC1593" s="263" t="s">
        <v>249</v>
      </c>
      <c r="AD1593" s="319" t="s">
        <v>256</v>
      </c>
      <c r="AE1593" s="324">
        <v>43291.412499999999</v>
      </c>
      <c r="AF1593" s="317">
        <v>423600</v>
      </c>
      <c r="AG1593" s="263" t="s">
        <v>2005</v>
      </c>
      <c r="AH1593" s="263">
        <v>598952</v>
      </c>
      <c r="AI1593" s="263">
        <v>0</v>
      </c>
      <c r="AJ1593" s="263">
        <v>0</v>
      </c>
      <c r="AK1593" s="263" t="s">
        <v>249</v>
      </c>
      <c r="AL1593" s="263">
        <v>0</v>
      </c>
      <c r="AM1593" s="79"/>
      <c r="AN1593" s="79" t="s">
        <v>25</v>
      </c>
      <c r="AO1593" s="79" t="s">
        <v>249</v>
      </c>
      <c r="AP1593" s="263"/>
      <c r="AQ1593" s="263"/>
      <c r="AR1593"/>
    </row>
    <row r="1594" spans="1:44" s="64" customFormat="1" ht="14.1" customHeight="1">
      <c r="A1594" s="73" t="s">
        <v>245</v>
      </c>
      <c r="B1594" s="74">
        <v>76</v>
      </c>
      <c r="C1594" s="74" t="s">
        <v>520</v>
      </c>
      <c r="D1594" s="75">
        <v>43202</v>
      </c>
      <c r="E1594" s="75">
        <v>43208</v>
      </c>
      <c r="F1594" s="76">
        <v>7</v>
      </c>
      <c r="G1594" s="74">
        <v>4</v>
      </c>
      <c r="H1594" s="74">
        <v>2018</v>
      </c>
      <c r="I1594" s="74">
        <v>1</v>
      </c>
      <c r="J1594" s="77">
        <v>1013625138</v>
      </c>
      <c r="K1594" s="74" t="s">
        <v>1995</v>
      </c>
      <c r="L1594" s="74"/>
      <c r="M1594" s="74">
        <v>1045</v>
      </c>
      <c r="N1594" s="74" t="s">
        <v>255</v>
      </c>
      <c r="O1594" s="74" t="s">
        <v>35</v>
      </c>
      <c r="P1594" s="78">
        <v>390621</v>
      </c>
      <c r="Q1594" s="74"/>
      <c r="R1594" s="74"/>
      <c r="S1594" s="74"/>
      <c r="T1594" s="263"/>
      <c r="U1594" s="79"/>
      <c r="V1594" s="80" t="s">
        <v>256</v>
      </c>
      <c r="W1594" s="263">
        <v>55300440</v>
      </c>
      <c r="X1594" s="280">
        <v>43202</v>
      </c>
      <c r="Y1594" s="292" t="s">
        <v>2001</v>
      </c>
      <c r="Z1594" s="292" t="s">
        <v>2006</v>
      </c>
      <c r="AA1594" s="280">
        <v>43208</v>
      </c>
      <c r="AB1594" s="298">
        <v>7</v>
      </c>
      <c r="AC1594" s="263" t="s">
        <v>249</v>
      </c>
      <c r="AD1594" s="319" t="s">
        <v>256</v>
      </c>
      <c r="AE1594" s="324">
        <v>43235.413888888892</v>
      </c>
      <c r="AF1594" s="317">
        <v>423600</v>
      </c>
      <c r="AG1594" s="263" t="s">
        <v>2006</v>
      </c>
      <c r="AH1594" s="263">
        <v>130207</v>
      </c>
      <c r="AI1594" s="263">
        <v>0</v>
      </c>
      <c r="AJ1594" s="263">
        <v>0</v>
      </c>
      <c r="AK1594" s="263" t="s">
        <v>249</v>
      </c>
      <c r="AL1594" s="263">
        <v>0</v>
      </c>
      <c r="AM1594" s="79"/>
      <c r="AN1594" s="79" t="s">
        <v>25</v>
      </c>
      <c r="AO1594" s="79" t="s">
        <v>249</v>
      </c>
      <c r="AP1594" s="263"/>
      <c r="AQ1594" s="263"/>
      <c r="AR1594"/>
    </row>
    <row r="1595" spans="1:44" s="64" customFormat="1" ht="14.1" customHeight="1">
      <c r="A1595" s="73" t="s">
        <v>245</v>
      </c>
      <c r="B1595" s="74">
        <v>76</v>
      </c>
      <c r="C1595" s="74" t="s">
        <v>520</v>
      </c>
      <c r="D1595" s="75">
        <v>43292</v>
      </c>
      <c r="E1595" s="75">
        <v>43298</v>
      </c>
      <c r="F1595" s="76">
        <v>7</v>
      </c>
      <c r="G1595" s="74">
        <v>7</v>
      </c>
      <c r="H1595" s="74">
        <v>2018</v>
      </c>
      <c r="I1595" s="74">
        <v>2</v>
      </c>
      <c r="J1595" s="77">
        <v>1013625138</v>
      </c>
      <c r="K1595" s="74" t="s">
        <v>1995</v>
      </c>
      <c r="L1595" s="74"/>
      <c r="M1595" s="74">
        <v>1045</v>
      </c>
      <c r="N1595" s="74" t="s">
        <v>255</v>
      </c>
      <c r="O1595" s="74" t="s">
        <v>35</v>
      </c>
      <c r="P1595" s="78">
        <v>52082.8</v>
      </c>
      <c r="Q1595" s="74"/>
      <c r="R1595" s="74"/>
      <c r="S1595" s="74"/>
      <c r="T1595" s="263"/>
      <c r="U1595" s="79"/>
      <c r="V1595" s="80" t="s">
        <v>256</v>
      </c>
      <c r="W1595" s="263" t="s">
        <v>2007</v>
      </c>
      <c r="X1595" s="280">
        <v>43292</v>
      </c>
      <c r="Y1595" s="292" t="s">
        <v>2001</v>
      </c>
      <c r="Z1595" s="292" t="s">
        <v>2008</v>
      </c>
      <c r="AA1595" s="280">
        <v>43298</v>
      </c>
      <c r="AB1595" s="298">
        <v>7</v>
      </c>
      <c r="AC1595" s="263" t="s">
        <v>249</v>
      </c>
      <c r="AD1595" s="319" t="s">
        <v>256</v>
      </c>
      <c r="AE1595" s="324">
        <v>43315.411111111112</v>
      </c>
      <c r="AF1595" s="317">
        <v>56480</v>
      </c>
      <c r="AG1595" s="263" t="s">
        <v>2008</v>
      </c>
      <c r="AH1595" s="263">
        <v>182290</v>
      </c>
      <c r="AI1595" s="263">
        <v>0</v>
      </c>
      <c r="AJ1595" s="263">
        <v>0</v>
      </c>
      <c r="AK1595" s="263" t="s">
        <v>249</v>
      </c>
      <c r="AL1595" s="263">
        <v>0</v>
      </c>
      <c r="AM1595" s="79"/>
      <c r="AN1595" s="79" t="s">
        <v>25</v>
      </c>
      <c r="AO1595" s="79" t="s">
        <v>249</v>
      </c>
      <c r="AP1595" s="263"/>
      <c r="AQ1595" s="263"/>
      <c r="AR1595"/>
    </row>
    <row r="1596" spans="1:44" s="64" customFormat="1" ht="14.1" customHeight="1">
      <c r="A1596" s="73" t="s">
        <v>245</v>
      </c>
      <c r="B1596" s="74">
        <v>76</v>
      </c>
      <c r="C1596" s="74" t="s">
        <v>520</v>
      </c>
      <c r="D1596" s="75">
        <v>43329</v>
      </c>
      <c r="E1596" s="75">
        <v>43332</v>
      </c>
      <c r="F1596" s="76">
        <v>4</v>
      </c>
      <c r="G1596" s="74">
        <v>8</v>
      </c>
      <c r="H1596" s="74">
        <v>2018</v>
      </c>
      <c r="I1596" s="74">
        <v>2</v>
      </c>
      <c r="J1596" s="77">
        <v>1013625138</v>
      </c>
      <c r="K1596" s="74" t="s">
        <v>1995</v>
      </c>
      <c r="L1596" s="74"/>
      <c r="M1596" s="74">
        <v>1045</v>
      </c>
      <c r="N1596" s="74" t="s">
        <v>255</v>
      </c>
      <c r="O1596" s="74" t="s">
        <v>35</v>
      </c>
      <c r="P1596" s="78">
        <v>130207</v>
      </c>
      <c r="Q1596" s="74"/>
      <c r="R1596" s="74"/>
      <c r="S1596" s="74"/>
      <c r="T1596" s="263"/>
      <c r="U1596" s="79"/>
      <c r="V1596" s="80" t="s">
        <v>256</v>
      </c>
      <c r="W1596" s="263">
        <v>55431118</v>
      </c>
      <c r="X1596" s="280">
        <v>43329</v>
      </c>
      <c r="Y1596" s="292" t="s">
        <v>2001</v>
      </c>
      <c r="Z1596" s="292" t="s">
        <v>2009</v>
      </c>
      <c r="AA1596" s="280">
        <v>43332</v>
      </c>
      <c r="AB1596" s="298">
        <v>4</v>
      </c>
      <c r="AC1596" s="263" t="s">
        <v>249</v>
      </c>
      <c r="AD1596" s="319" t="s">
        <v>256</v>
      </c>
      <c r="AE1596" s="324">
        <v>43357.415277777778</v>
      </c>
      <c r="AF1596" s="317">
        <v>141200</v>
      </c>
      <c r="AG1596" s="263" t="s">
        <v>2010</v>
      </c>
      <c r="AH1596" s="263">
        <v>104166</v>
      </c>
      <c r="AI1596" s="263">
        <v>0</v>
      </c>
      <c r="AJ1596" s="263">
        <v>0</v>
      </c>
      <c r="AK1596" s="263" t="s">
        <v>249</v>
      </c>
      <c r="AL1596" s="263">
        <v>0</v>
      </c>
      <c r="AM1596" s="79"/>
      <c r="AN1596" s="79" t="s">
        <v>25</v>
      </c>
      <c r="AO1596" s="79" t="s">
        <v>249</v>
      </c>
      <c r="AP1596" s="263"/>
      <c r="AQ1596" s="263"/>
      <c r="AR1596"/>
    </row>
    <row r="1597" spans="1:44" s="64" customFormat="1" ht="14.1" hidden="1" customHeight="1">
      <c r="A1597" s="73" t="s">
        <v>245</v>
      </c>
      <c r="B1597" s="74">
        <v>4</v>
      </c>
      <c r="C1597" s="74" t="s">
        <v>352</v>
      </c>
      <c r="D1597" s="75"/>
      <c r="E1597" s="75"/>
      <c r="F1597" s="76"/>
      <c r="G1597" s="74">
        <v>10</v>
      </c>
      <c r="H1597" s="74">
        <v>2019</v>
      </c>
      <c r="I1597" s="74">
        <v>1</v>
      </c>
      <c r="J1597" s="77">
        <v>1013671376</v>
      </c>
      <c r="K1597" s="74" t="s">
        <v>2011</v>
      </c>
      <c r="L1597" s="74"/>
      <c r="M1597" s="74">
        <v>1038</v>
      </c>
      <c r="N1597" s="74" t="s">
        <v>248</v>
      </c>
      <c r="O1597" s="74" t="s">
        <v>30</v>
      </c>
      <c r="P1597" s="78">
        <v>55208</v>
      </c>
      <c r="Q1597" s="74"/>
      <c r="R1597" s="74"/>
      <c r="S1597" s="74"/>
      <c r="T1597" s="79"/>
      <c r="U1597" s="79"/>
      <c r="V1597" s="80" t="s">
        <v>260</v>
      </c>
      <c r="W1597" s="79" t="s">
        <v>249</v>
      </c>
      <c r="X1597" s="114"/>
      <c r="Y1597" s="82" t="s">
        <v>249</v>
      </c>
      <c r="Z1597" s="82" t="s">
        <v>249</v>
      </c>
      <c r="AA1597" s="114"/>
      <c r="AB1597" s="83"/>
      <c r="AC1597" s="79" t="s">
        <v>249</v>
      </c>
      <c r="AD1597" s="80"/>
      <c r="AE1597" s="245"/>
      <c r="AF1597" s="84">
        <v>0</v>
      </c>
      <c r="AG1597" s="79" t="s">
        <v>249</v>
      </c>
      <c r="AH1597" s="79" t="s">
        <v>249</v>
      </c>
      <c r="AI1597" s="79" t="s">
        <v>249</v>
      </c>
      <c r="AJ1597" s="79" t="s">
        <v>249</v>
      </c>
      <c r="AK1597" s="79" t="s">
        <v>249</v>
      </c>
      <c r="AL1597" s="79" t="s">
        <v>249</v>
      </c>
      <c r="AM1597" s="79" t="s">
        <v>261</v>
      </c>
      <c r="AN1597" s="79" t="s">
        <v>249</v>
      </c>
      <c r="AO1597" s="79" t="s">
        <v>249</v>
      </c>
      <c r="AP1597" s="79"/>
      <c r="AQ1597" s="79"/>
      <c r="AR1597"/>
    </row>
    <row r="1598" spans="1:44" s="64" customFormat="1" ht="14.1" hidden="1" customHeight="1">
      <c r="A1598" s="73" t="s">
        <v>245</v>
      </c>
      <c r="B1598" s="74">
        <v>4</v>
      </c>
      <c r="C1598" s="74" t="s">
        <v>352</v>
      </c>
      <c r="D1598" s="75"/>
      <c r="E1598" s="75"/>
      <c r="F1598" s="76"/>
      <c r="G1598" s="74">
        <v>10</v>
      </c>
      <c r="H1598" s="74">
        <v>2019</v>
      </c>
      <c r="I1598" s="74">
        <v>1</v>
      </c>
      <c r="J1598" s="77">
        <v>1013671376</v>
      </c>
      <c r="K1598" s="74" t="s">
        <v>2011</v>
      </c>
      <c r="L1598" s="74"/>
      <c r="M1598" s="74">
        <v>1038</v>
      </c>
      <c r="N1598" s="74" t="s">
        <v>248</v>
      </c>
      <c r="O1598" s="74" t="s">
        <v>30</v>
      </c>
      <c r="P1598" s="78">
        <v>55208</v>
      </c>
      <c r="Q1598" s="74"/>
      <c r="R1598" s="74"/>
      <c r="S1598" s="74"/>
      <c r="T1598" s="79"/>
      <c r="U1598" s="79"/>
      <c r="V1598" s="80" t="s">
        <v>260</v>
      </c>
      <c r="W1598" s="79" t="s">
        <v>249</v>
      </c>
      <c r="X1598" s="114"/>
      <c r="Y1598" s="82" t="s">
        <v>249</v>
      </c>
      <c r="Z1598" s="82" t="s">
        <v>249</v>
      </c>
      <c r="AA1598" s="114"/>
      <c r="AB1598" s="83"/>
      <c r="AC1598" s="79" t="s">
        <v>249</v>
      </c>
      <c r="AD1598" s="80"/>
      <c r="AE1598" s="245"/>
      <c r="AF1598" s="84">
        <v>0</v>
      </c>
      <c r="AG1598" s="79" t="s">
        <v>249</v>
      </c>
      <c r="AH1598" s="79" t="s">
        <v>249</v>
      </c>
      <c r="AI1598" s="79" t="s">
        <v>249</v>
      </c>
      <c r="AJ1598" s="79" t="s">
        <v>249</v>
      </c>
      <c r="AK1598" s="79" t="s">
        <v>249</v>
      </c>
      <c r="AL1598" s="79" t="s">
        <v>249</v>
      </c>
      <c r="AM1598" s="79" t="s">
        <v>261</v>
      </c>
      <c r="AN1598" s="79" t="s">
        <v>249</v>
      </c>
      <c r="AO1598" s="79" t="s">
        <v>249</v>
      </c>
      <c r="AP1598" s="79"/>
      <c r="AQ1598" s="79"/>
      <c r="AR1598"/>
    </row>
    <row r="1599" spans="1:44" s="64" customFormat="1" ht="14.1" hidden="1" customHeight="1">
      <c r="A1599" s="73" t="s">
        <v>245</v>
      </c>
      <c r="B1599" s="74">
        <v>4</v>
      </c>
      <c r="C1599" s="74" t="s">
        <v>352</v>
      </c>
      <c r="D1599" s="75"/>
      <c r="E1599" s="75"/>
      <c r="F1599" s="76"/>
      <c r="G1599" s="74">
        <v>10</v>
      </c>
      <c r="H1599" s="74">
        <v>2019</v>
      </c>
      <c r="I1599" s="74">
        <v>1</v>
      </c>
      <c r="J1599" s="77">
        <v>1013671376</v>
      </c>
      <c r="K1599" s="74" t="s">
        <v>2011</v>
      </c>
      <c r="L1599" s="74"/>
      <c r="M1599" s="74">
        <v>1038</v>
      </c>
      <c r="N1599" s="74" t="s">
        <v>248</v>
      </c>
      <c r="O1599" s="74" t="s">
        <v>249</v>
      </c>
      <c r="P1599" s="78">
        <v>55208</v>
      </c>
      <c r="Q1599" s="74"/>
      <c r="R1599" s="74"/>
      <c r="S1599" s="74"/>
      <c r="T1599" s="79"/>
      <c r="U1599" s="79"/>
      <c r="V1599" s="80" t="s">
        <v>260</v>
      </c>
      <c r="W1599" s="79" t="s">
        <v>249</v>
      </c>
      <c r="X1599" s="114"/>
      <c r="Y1599" s="82" t="s">
        <v>249</v>
      </c>
      <c r="Z1599" s="82" t="s">
        <v>249</v>
      </c>
      <c r="AA1599" s="114"/>
      <c r="AB1599" s="83"/>
      <c r="AC1599" s="79" t="s">
        <v>249</v>
      </c>
      <c r="AD1599" s="80"/>
      <c r="AE1599" s="245"/>
      <c r="AF1599" s="84">
        <v>0</v>
      </c>
      <c r="AG1599" s="79" t="s">
        <v>249</v>
      </c>
      <c r="AH1599" s="79" t="s">
        <v>249</v>
      </c>
      <c r="AI1599" s="79" t="s">
        <v>249</v>
      </c>
      <c r="AJ1599" s="79" t="s">
        <v>249</v>
      </c>
      <c r="AK1599" s="79" t="s">
        <v>249</v>
      </c>
      <c r="AL1599" s="79" t="s">
        <v>249</v>
      </c>
      <c r="AM1599" s="79" t="s">
        <v>261</v>
      </c>
      <c r="AN1599" s="79" t="s">
        <v>249</v>
      </c>
      <c r="AO1599" s="79" t="s">
        <v>249</v>
      </c>
      <c r="AP1599" s="79"/>
      <c r="AQ1599" s="79"/>
      <c r="AR1599"/>
    </row>
    <row r="1600" spans="1:44" s="64" customFormat="1" ht="14.1" hidden="1" customHeight="1">
      <c r="A1600" s="73" t="s">
        <v>245</v>
      </c>
      <c r="B1600" s="74">
        <v>4</v>
      </c>
      <c r="C1600" s="74" t="s">
        <v>352</v>
      </c>
      <c r="D1600" s="75"/>
      <c r="E1600" s="75"/>
      <c r="F1600" s="76"/>
      <c r="G1600" s="74">
        <v>7</v>
      </c>
      <c r="H1600" s="74">
        <v>2019</v>
      </c>
      <c r="I1600" s="74">
        <v>2</v>
      </c>
      <c r="J1600" s="77">
        <v>1013671376</v>
      </c>
      <c r="K1600" s="74" t="s">
        <v>2011</v>
      </c>
      <c r="L1600" s="74"/>
      <c r="M1600" s="74">
        <v>1038</v>
      </c>
      <c r="N1600" s="74" t="s">
        <v>248</v>
      </c>
      <c r="O1600" s="74" t="s">
        <v>30</v>
      </c>
      <c r="P1600" s="78">
        <v>27604</v>
      </c>
      <c r="Q1600" s="74"/>
      <c r="R1600" s="74"/>
      <c r="S1600" s="74"/>
      <c r="T1600" s="79"/>
      <c r="U1600" s="79"/>
      <c r="V1600" s="80" t="s">
        <v>260</v>
      </c>
      <c r="W1600" s="79" t="s">
        <v>249</v>
      </c>
      <c r="X1600" s="114"/>
      <c r="Y1600" s="82" t="s">
        <v>249</v>
      </c>
      <c r="Z1600" s="82" t="s">
        <v>249</v>
      </c>
      <c r="AA1600" s="114"/>
      <c r="AB1600" s="83"/>
      <c r="AC1600" s="79" t="s">
        <v>249</v>
      </c>
      <c r="AD1600" s="80"/>
      <c r="AE1600" s="245"/>
      <c r="AF1600" s="84">
        <v>0</v>
      </c>
      <c r="AG1600" s="79" t="s">
        <v>249</v>
      </c>
      <c r="AH1600" s="79" t="s">
        <v>249</v>
      </c>
      <c r="AI1600" s="79" t="s">
        <v>249</v>
      </c>
      <c r="AJ1600" s="79" t="s">
        <v>249</v>
      </c>
      <c r="AK1600" s="79" t="s">
        <v>249</v>
      </c>
      <c r="AL1600" s="79" t="s">
        <v>249</v>
      </c>
      <c r="AM1600" s="79" t="s">
        <v>261</v>
      </c>
      <c r="AN1600" s="79" t="s">
        <v>249</v>
      </c>
      <c r="AO1600" s="79" t="s">
        <v>249</v>
      </c>
      <c r="AP1600" s="79"/>
      <c r="AQ1600" s="79"/>
      <c r="AR1600"/>
    </row>
    <row r="1601" spans="1:44" s="64" customFormat="1" ht="14.1" customHeight="1">
      <c r="A1601" s="73" t="s">
        <v>245</v>
      </c>
      <c r="B1601" s="74">
        <v>138</v>
      </c>
      <c r="C1601" s="74" t="s">
        <v>276</v>
      </c>
      <c r="D1601" s="75" t="s">
        <v>2012</v>
      </c>
      <c r="E1601" s="75" t="s">
        <v>2013</v>
      </c>
      <c r="F1601" s="76">
        <v>2</v>
      </c>
      <c r="G1601" s="74">
        <v>2</v>
      </c>
      <c r="H1601" s="74">
        <v>2020</v>
      </c>
      <c r="I1601" s="74">
        <v>1</v>
      </c>
      <c r="J1601" s="77">
        <v>1014196241</v>
      </c>
      <c r="K1601" s="74" t="s">
        <v>2014</v>
      </c>
      <c r="L1601" s="74"/>
      <c r="M1601" s="74">
        <v>1038</v>
      </c>
      <c r="N1601" s="74" t="s">
        <v>248</v>
      </c>
      <c r="O1601" s="74" t="s">
        <v>294</v>
      </c>
      <c r="P1601" s="78">
        <v>1000000</v>
      </c>
      <c r="Q1601" s="74"/>
      <c r="R1601" s="74"/>
      <c r="S1601" s="74"/>
      <c r="T1601" s="263"/>
      <c r="U1601" s="79"/>
      <c r="V1601" s="80" t="s">
        <v>256</v>
      </c>
      <c r="W1601" s="263">
        <v>20167706</v>
      </c>
      <c r="X1601" s="280" t="s">
        <v>2012</v>
      </c>
      <c r="Y1601" s="292" t="s">
        <v>308</v>
      </c>
      <c r="Z1601" s="292" t="s">
        <v>2015</v>
      </c>
      <c r="AA1601" s="280" t="s">
        <v>2013</v>
      </c>
      <c r="AB1601" s="298"/>
      <c r="AC1601" s="263" t="s">
        <v>249</v>
      </c>
      <c r="AD1601" s="319" t="s">
        <v>256</v>
      </c>
      <c r="AE1601" s="324">
        <v>43927.941666666666</v>
      </c>
      <c r="AF1601" s="317">
        <v>0</v>
      </c>
      <c r="AG1601" s="263" t="s">
        <v>2015</v>
      </c>
      <c r="AH1601" s="263">
        <v>58520</v>
      </c>
      <c r="AI1601" s="263">
        <v>0</v>
      </c>
      <c r="AJ1601" s="263">
        <v>0</v>
      </c>
      <c r="AK1601" s="263" t="s">
        <v>249</v>
      </c>
      <c r="AL1601" s="263">
        <v>0</v>
      </c>
      <c r="AM1601" s="79"/>
      <c r="AN1601" s="79" t="s">
        <v>25</v>
      </c>
      <c r="AO1601" s="79" t="s">
        <v>249</v>
      </c>
      <c r="AP1601" s="263"/>
      <c r="AQ1601" s="263"/>
      <c r="AR1601"/>
    </row>
    <row r="1602" spans="1:44" s="64" customFormat="1" ht="14.1" customHeight="1">
      <c r="A1602" s="73" t="s">
        <v>245</v>
      </c>
      <c r="B1602" s="74">
        <v>138</v>
      </c>
      <c r="C1602" s="74" t="s">
        <v>276</v>
      </c>
      <c r="D1602" s="75" t="s">
        <v>2016</v>
      </c>
      <c r="E1602" s="75" t="s">
        <v>2017</v>
      </c>
      <c r="F1602" s="76">
        <v>2</v>
      </c>
      <c r="G1602" s="74">
        <v>2</v>
      </c>
      <c r="H1602" s="74">
        <v>2020</v>
      </c>
      <c r="I1602" s="74">
        <v>1</v>
      </c>
      <c r="J1602" s="77">
        <v>1014196241</v>
      </c>
      <c r="K1602" s="74" t="s">
        <v>2014</v>
      </c>
      <c r="L1602" s="74"/>
      <c r="M1602" s="74">
        <v>1038</v>
      </c>
      <c r="N1602" s="74" t="s">
        <v>248</v>
      </c>
      <c r="O1602" s="74" t="s">
        <v>294</v>
      </c>
      <c r="P1602" s="78">
        <v>175561</v>
      </c>
      <c r="Q1602" s="74"/>
      <c r="R1602" s="74"/>
      <c r="S1602" s="74"/>
      <c r="T1602" s="263"/>
      <c r="U1602" s="79"/>
      <c r="V1602" s="80" t="s">
        <v>256</v>
      </c>
      <c r="W1602" s="263">
        <v>20167707</v>
      </c>
      <c r="X1602" s="280" t="s">
        <v>2016</v>
      </c>
      <c r="Y1602" s="292" t="s">
        <v>308</v>
      </c>
      <c r="Z1602" s="292" t="s">
        <v>2018</v>
      </c>
      <c r="AA1602" s="280" t="s">
        <v>2017</v>
      </c>
      <c r="AB1602" s="298"/>
      <c r="AC1602" s="263" t="s">
        <v>249</v>
      </c>
      <c r="AD1602" s="319" t="s">
        <v>256</v>
      </c>
      <c r="AE1602" s="324">
        <v>43927.940972222219</v>
      </c>
      <c r="AF1602" s="317">
        <v>0</v>
      </c>
      <c r="AG1602" s="263" t="s">
        <v>2015</v>
      </c>
      <c r="AH1602" s="263">
        <v>58520</v>
      </c>
      <c r="AI1602" s="263">
        <v>0</v>
      </c>
      <c r="AJ1602" s="263">
        <v>0</v>
      </c>
      <c r="AK1602" s="263" t="s">
        <v>249</v>
      </c>
      <c r="AL1602" s="263">
        <v>0</v>
      </c>
      <c r="AM1602" s="79"/>
      <c r="AN1602" s="79" t="s">
        <v>25</v>
      </c>
      <c r="AO1602" s="79" t="s">
        <v>249</v>
      </c>
      <c r="AP1602" s="263"/>
      <c r="AQ1602" s="263"/>
      <c r="AR1602"/>
    </row>
    <row r="1603" spans="1:44" s="64" customFormat="1" ht="14.1" customHeight="1">
      <c r="A1603" s="73" t="s">
        <v>245</v>
      </c>
      <c r="B1603" s="74">
        <v>138</v>
      </c>
      <c r="C1603" s="74" t="s">
        <v>276</v>
      </c>
      <c r="D1603" s="75" t="s">
        <v>1127</v>
      </c>
      <c r="E1603" s="75" t="s">
        <v>1128</v>
      </c>
      <c r="F1603" s="76">
        <v>2</v>
      </c>
      <c r="G1603" s="74">
        <v>2</v>
      </c>
      <c r="H1603" s="74">
        <v>2020</v>
      </c>
      <c r="I1603" s="74">
        <v>2</v>
      </c>
      <c r="J1603" s="77">
        <v>1014196241</v>
      </c>
      <c r="K1603" s="74" t="s">
        <v>2014</v>
      </c>
      <c r="L1603" s="74"/>
      <c r="M1603" s="74">
        <v>1038</v>
      </c>
      <c r="N1603" s="74" t="s">
        <v>248</v>
      </c>
      <c r="O1603" s="74" t="s">
        <v>294</v>
      </c>
      <c r="P1603" s="78">
        <v>1000000</v>
      </c>
      <c r="Q1603" s="74"/>
      <c r="R1603" s="74"/>
      <c r="S1603" s="74"/>
      <c r="T1603" s="263"/>
      <c r="U1603" s="79"/>
      <c r="V1603" s="80" t="s">
        <v>256</v>
      </c>
      <c r="W1603" s="263">
        <v>20167705</v>
      </c>
      <c r="X1603" s="280" t="s">
        <v>1127</v>
      </c>
      <c r="Y1603" s="292" t="s">
        <v>308</v>
      </c>
      <c r="Z1603" s="292" t="s">
        <v>2019</v>
      </c>
      <c r="AA1603" s="280" t="s">
        <v>1128</v>
      </c>
      <c r="AB1603" s="298"/>
      <c r="AC1603" s="263" t="s">
        <v>249</v>
      </c>
      <c r="AD1603" s="319" t="s">
        <v>256</v>
      </c>
      <c r="AE1603" s="324">
        <v>43927.942361111112</v>
      </c>
      <c r="AF1603" s="317">
        <v>0</v>
      </c>
      <c r="AG1603" s="263" t="s">
        <v>2019</v>
      </c>
      <c r="AH1603" s="263">
        <v>58520</v>
      </c>
      <c r="AI1603" s="263">
        <v>0</v>
      </c>
      <c r="AJ1603" s="263">
        <v>0</v>
      </c>
      <c r="AK1603" s="263" t="s">
        <v>249</v>
      </c>
      <c r="AL1603" s="263">
        <v>0</v>
      </c>
      <c r="AM1603" s="79"/>
      <c r="AN1603" s="79" t="s">
        <v>25</v>
      </c>
      <c r="AO1603" s="79" t="s">
        <v>249</v>
      </c>
      <c r="AP1603" s="263"/>
      <c r="AQ1603" s="263"/>
      <c r="AR1603"/>
    </row>
    <row r="1604" spans="1:44" s="64" customFormat="1" ht="14.1" customHeight="1">
      <c r="A1604" s="73" t="s">
        <v>245</v>
      </c>
      <c r="B1604" s="74">
        <v>56</v>
      </c>
      <c r="C1604" s="74" t="s">
        <v>500</v>
      </c>
      <c r="D1604" s="75"/>
      <c r="E1604" s="75"/>
      <c r="F1604" s="76"/>
      <c r="G1604" s="74">
        <v>7</v>
      </c>
      <c r="H1604" s="74">
        <v>2016</v>
      </c>
      <c r="I1604" s="74">
        <v>1</v>
      </c>
      <c r="J1604" s="77">
        <v>1014197804</v>
      </c>
      <c r="K1604" s="74" t="s">
        <v>2020</v>
      </c>
      <c r="L1604" s="74"/>
      <c r="M1604" s="74">
        <v>1045</v>
      </c>
      <c r="N1604" s="74" t="s">
        <v>255</v>
      </c>
      <c r="O1604" s="74" t="s">
        <v>30</v>
      </c>
      <c r="P1604" s="78">
        <v>114909.1666</v>
      </c>
      <c r="Q1604" s="74"/>
      <c r="R1604" s="74"/>
      <c r="S1604" s="74"/>
      <c r="T1604" s="263"/>
      <c r="U1604" s="79"/>
      <c r="V1604" s="79" t="s">
        <v>256</v>
      </c>
      <c r="W1604" s="263"/>
      <c r="X1604" s="280"/>
      <c r="Y1604" s="292"/>
      <c r="Z1604" s="292"/>
      <c r="AA1604" s="280"/>
      <c r="AB1604" s="298"/>
      <c r="AC1604" s="263"/>
      <c r="AD1604" s="263" t="s">
        <v>256</v>
      </c>
      <c r="AE1604" s="324">
        <v>43740.703472222223</v>
      </c>
      <c r="AF1604" s="317">
        <v>114909</v>
      </c>
      <c r="AG1604" s="263" t="s">
        <v>249</v>
      </c>
      <c r="AH1604" s="263">
        <v>0</v>
      </c>
      <c r="AI1604" s="263">
        <v>0</v>
      </c>
      <c r="AJ1604" s="263">
        <v>0</v>
      </c>
      <c r="AK1604" s="263" t="s">
        <v>249</v>
      </c>
      <c r="AL1604" s="263">
        <v>0</v>
      </c>
      <c r="AM1604" s="79"/>
      <c r="AN1604" s="79" t="s">
        <v>26</v>
      </c>
      <c r="AO1604" s="79" t="s">
        <v>249</v>
      </c>
      <c r="AP1604" s="263"/>
      <c r="AQ1604" s="263"/>
      <c r="AR1604"/>
    </row>
    <row r="1605" spans="1:44" s="64" customFormat="1" ht="14.1" customHeight="1">
      <c r="A1605" s="73" t="s">
        <v>245</v>
      </c>
      <c r="B1605" s="74">
        <v>56</v>
      </c>
      <c r="C1605" s="74" t="s">
        <v>500</v>
      </c>
      <c r="D1605" s="75"/>
      <c r="E1605" s="75"/>
      <c r="F1605" s="76"/>
      <c r="G1605" s="74">
        <v>7</v>
      </c>
      <c r="H1605" s="74">
        <v>2016</v>
      </c>
      <c r="I1605" s="74">
        <v>1</v>
      </c>
      <c r="J1605" s="77">
        <v>1014197804</v>
      </c>
      <c r="K1605" s="74" t="s">
        <v>2020</v>
      </c>
      <c r="L1605" s="74"/>
      <c r="M1605" s="74">
        <v>1038</v>
      </c>
      <c r="N1605" s="74" t="s">
        <v>248</v>
      </c>
      <c r="O1605" s="74" t="s">
        <v>30</v>
      </c>
      <c r="P1605" s="78">
        <v>45963.666599999997</v>
      </c>
      <c r="Q1605" s="74"/>
      <c r="R1605" s="74"/>
      <c r="S1605" s="74"/>
      <c r="T1605" s="263"/>
      <c r="U1605" s="79"/>
      <c r="V1605" s="79" t="s">
        <v>256</v>
      </c>
      <c r="W1605" s="263"/>
      <c r="X1605" s="280"/>
      <c r="Y1605" s="292"/>
      <c r="Z1605" s="292"/>
      <c r="AA1605" s="280"/>
      <c r="AB1605" s="298"/>
      <c r="AC1605" s="263"/>
      <c r="AD1605" s="263" t="s">
        <v>256</v>
      </c>
      <c r="AE1605" s="324">
        <v>43740.703472222223</v>
      </c>
      <c r="AF1605" s="317">
        <v>45964</v>
      </c>
      <c r="AG1605" s="263" t="s">
        <v>249</v>
      </c>
      <c r="AH1605" s="263">
        <v>0</v>
      </c>
      <c r="AI1605" s="263">
        <v>0</v>
      </c>
      <c r="AJ1605" s="263">
        <v>0</v>
      </c>
      <c r="AK1605" s="263" t="s">
        <v>249</v>
      </c>
      <c r="AL1605" s="263">
        <v>0</v>
      </c>
      <c r="AM1605" s="79"/>
      <c r="AN1605" s="79" t="s">
        <v>26</v>
      </c>
      <c r="AO1605" s="79" t="s">
        <v>249</v>
      </c>
      <c r="AP1605" s="263"/>
      <c r="AQ1605" s="263"/>
      <c r="AR1605"/>
    </row>
    <row r="1606" spans="1:44" s="64" customFormat="1" ht="14.1" customHeight="1">
      <c r="A1606" s="73" t="s">
        <v>245</v>
      </c>
      <c r="B1606" s="74">
        <v>56</v>
      </c>
      <c r="C1606" s="74" t="s">
        <v>500</v>
      </c>
      <c r="D1606" s="75"/>
      <c r="E1606" s="75"/>
      <c r="F1606" s="76"/>
      <c r="G1606" s="74">
        <v>7</v>
      </c>
      <c r="H1606" s="74">
        <v>2016</v>
      </c>
      <c r="I1606" s="74">
        <v>2</v>
      </c>
      <c r="J1606" s="77">
        <v>1014197804</v>
      </c>
      <c r="K1606" s="74" t="s">
        <v>2020</v>
      </c>
      <c r="L1606" s="74"/>
      <c r="M1606" s="74">
        <v>1038</v>
      </c>
      <c r="N1606" s="74" t="s">
        <v>248</v>
      </c>
      <c r="O1606" s="74" t="s">
        <v>30</v>
      </c>
      <c r="P1606" s="78">
        <v>22981.833299999998</v>
      </c>
      <c r="Q1606" s="74"/>
      <c r="R1606" s="74"/>
      <c r="S1606" s="74"/>
      <c r="T1606" s="263"/>
      <c r="U1606" s="79"/>
      <c r="V1606" s="79" t="s">
        <v>256</v>
      </c>
      <c r="W1606" s="263"/>
      <c r="X1606" s="280"/>
      <c r="Y1606" s="292"/>
      <c r="Z1606" s="292"/>
      <c r="AA1606" s="280"/>
      <c r="AB1606" s="298"/>
      <c r="AC1606" s="263"/>
      <c r="AD1606" s="263" t="s">
        <v>256</v>
      </c>
      <c r="AE1606" s="324">
        <v>43740.703472222223</v>
      </c>
      <c r="AF1606" s="317">
        <v>22982</v>
      </c>
      <c r="AG1606" s="263" t="s">
        <v>249</v>
      </c>
      <c r="AH1606" s="263">
        <v>0</v>
      </c>
      <c r="AI1606" s="263">
        <v>0</v>
      </c>
      <c r="AJ1606" s="263">
        <v>0</v>
      </c>
      <c r="AK1606" s="263" t="s">
        <v>249</v>
      </c>
      <c r="AL1606" s="263">
        <v>0</v>
      </c>
      <c r="AM1606" s="79"/>
      <c r="AN1606" s="79" t="s">
        <v>26</v>
      </c>
      <c r="AO1606" s="79" t="s">
        <v>249</v>
      </c>
      <c r="AP1606" s="263"/>
      <c r="AQ1606" s="263"/>
      <c r="AR1606"/>
    </row>
    <row r="1607" spans="1:44" s="64" customFormat="1" ht="15" customHeight="1">
      <c r="A1607" s="73" t="s">
        <v>245</v>
      </c>
      <c r="B1607" s="74">
        <v>14</v>
      </c>
      <c r="C1607" s="74" t="s">
        <v>447</v>
      </c>
      <c r="D1607" s="75"/>
      <c r="E1607" s="75"/>
      <c r="F1607" s="76"/>
      <c r="G1607" s="74">
        <v>10</v>
      </c>
      <c r="H1607" s="74">
        <v>2016</v>
      </c>
      <c r="I1607" s="74">
        <v>1</v>
      </c>
      <c r="J1607" s="77">
        <v>1014215493</v>
      </c>
      <c r="K1607" s="74" t="s">
        <v>2022</v>
      </c>
      <c r="L1607" s="74"/>
      <c r="M1607" s="74">
        <v>1038</v>
      </c>
      <c r="N1607" s="74" t="s">
        <v>248</v>
      </c>
      <c r="O1607" s="74" t="s">
        <v>34</v>
      </c>
      <c r="P1607" s="78">
        <v>22981.833299999998</v>
      </c>
      <c r="Q1607" s="74"/>
      <c r="R1607" s="74"/>
      <c r="S1607" s="74"/>
      <c r="T1607" s="263"/>
      <c r="U1607" s="79"/>
      <c r="V1607" s="79" t="s">
        <v>256</v>
      </c>
      <c r="W1607" s="263"/>
      <c r="X1607" s="280"/>
      <c r="Y1607" s="292"/>
      <c r="Z1607" s="292"/>
      <c r="AA1607" s="280"/>
      <c r="AB1607" s="298"/>
      <c r="AC1607" s="263"/>
      <c r="AD1607" s="263" t="s">
        <v>256</v>
      </c>
      <c r="AE1607" s="324"/>
      <c r="AF1607" s="317">
        <v>30000</v>
      </c>
      <c r="AG1607" s="263" t="s">
        <v>249</v>
      </c>
      <c r="AH1607" s="263" t="s">
        <v>249</v>
      </c>
      <c r="AI1607" s="263" t="s">
        <v>249</v>
      </c>
      <c r="AJ1607" s="263" t="s">
        <v>249</v>
      </c>
      <c r="AK1607" s="263" t="s">
        <v>249</v>
      </c>
      <c r="AL1607" s="263" t="s">
        <v>249</v>
      </c>
      <c r="AM1607" s="79"/>
      <c r="AN1607" s="79" t="s">
        <v>249</v>
      </c>
      <c r="AO1607" s="79" t="s">
        <v>249</v>
      </c>
      <c r="AP1607" s="263"/>
      <c r="AQ1607" s="263"/>
      <c r="AR1607"/>
    </row>
    <row r="1608" spans="1:44" s="64" customFormat="1" ht="14.1" hidden="1" customHeight="1">
      <c r="A1608" s="73" t="s">
        <v>245</v>
      </c>
      <c r="B1608" s="74">
        <v>76</v>
      </c>
      <c r="C1608" s="74" t="s">
        <v>520</v>
      </c>
      <c r="D1608" s="75">
        <v>44095</v>
      </c>
      <c r="E1608" s="75">
        <v>44096</v>
      </c>
      <c r="F1608" s="76">
        <v>2</v>
      </c>
      <c r="G1608" s="74">
        <v>9</v>
      </c>
      <c r="H1608" s="74">
        <v>2020</v>
      </c>
      <c r="I1608" s="74">
        <v>2</v>
      </c>
      <c r="J1608" s="77">
        <v>1014225627</v>
      </c>
      <c r="K1608" s="74" t="s">
        <v>2026</v>
      </c>
      <c r="L1608" s="74">
        <v>10</v>
      </c>
      <c r="M1608" s="74">
        <v>1038</v>
      </c>
      <c r="N1608" s="74" t="s">
        <v>248</v>
      </c>
      <c r="O1608" s="74" t="s">
        <v>44</v>
      </c>
      <c r="P1608" s="78">
        <v>58520</v>
      </c>
      <c r="Q1608" s="74" t="s">
        <v>2027</v>
      </c>
      <c r="R1608" s="74">
        <v>0</v>
      </c>
      <c r="S1608" s="74">
        <v>0</v>
      </c>
      <c r="T1608" s="79"/>
      <c r="U1608" s="79"/>
      <c r="V1608" s="80" t="s">
        <v>279</v>
      </c>
      <c r="W1608" s="79"/>
      <c r="X1608" s="114">
        <v>44095</v>
      </c>
      <c r="Y1608" s="82"/>
      <c r="Z1608" s="82"/>
      <c r="AA1608" s="114">
        <v>44096</v>
      </c>
      <c r="AB1608" s="83"/>
      <c r="AC1608" s="79"/>
      <c r="AD1608" s="80"/>
      <c r="AE1608" s="245"/>
      <c r="AF1608" s="84">
        <v>0</v>
      </c>
      <c r="AG1608" s="79"/>
      <c r="AH1608" s="79"/>
      <c r="AI1608" s="79"/>
      <c r="AJ1608" s="79"/>
      <c r="AK1608" s="79"/>
      <c r="AL1608" s="79"/>
      <c r="AM1608" s="79"/>
      <c r="AN1608" s="79"/>
      <c r="AO1608" s="79"/>
      <c r="AP1608" s="79"/>
      <c r="AQ1608" s="79"/>
      <c r="AR1608"/>
    </row>
    <row r="1609" spans="1:44" s="64" customFormat="1" ht="14.1" hidden="1" customHeight="1">
      <c r="A1609" s="73" t="s">
        <v>245</v>
      </c>
      <c r="B1609" s="74">
        <v>76</v>
      </c>
      <c r="C1609" s="74" t="s">
        <v>520</v>
      </c>
      <c r="D1609" s="75">
        <v>44097</v>
      </c>
      <c r="E1609" s="75">
        <v>44099</v>
      </c>
      <c r="F1609" s="76">
        <v>3</v>
      </c>
      <c r="G1609" s="74">
        <v>9</v>
      </c>
      <c r="H1609" s="74">
        <v>2020</v>
      </c>
      <c r="I1609" s="74">
        <v>2</v>
      </c>
      <c r="J1609" s="77">
        <v>1014225627</v>
      </c>
      <c r="K1609" s="74" t="s">
        <v>2026</v>
      </c>
      <c r="L1609" s="74">
        <v>10</v>
      </c>
      <c r="M1609" s="74">
        <v>1045</v>
      </c>
      <c r="N1609" s="74" t="s">
        <v>255</v>
      </c>
      <c r="O1609" s="74" t="s">
        <v>44</v>
      </c>
      <c r="P1609" s="78">
        <v>87780</v>
      </c>
      <c r="Q1609" s="74" t="s">
        <v>2027</v>
      </c>
      <c r="R1609" s="74">
        <v>0</v>
      </c>
      <c r="S1609" s="74">
        <v>0</v>
      </c>
      <c r="T1609" s="79"/>
      <c r="U1609" s="79"/>
      <c r="V1609" s="80" t="s">
        <v>279</v>
      </c>
      <c r="W1609" s="79"/>
      <c r="X1609" s="114">
        <v>44097</v>
      </c>
      <c r="Y1609" s="82"/>
      <c r="Z1609" s="82"/>
      <c r="AA1609" s="114">
        <v>44099</v>
      </c>
      <c r="AB1609" s="83"/>
      <c r="AC1609" s="79"/>
      <c r="AD1609" s="80"/>
      <c r="AE1609" s="245"/>
      <c r="AF1609" s="84">
        <v>0</v>
      </c>
      <c r="AG1609" s="79"/>
      <c r="AH1609" s="79"/>
      <c r="AI1609" s="79"/>
      <c r="AJ1609" s="79"/>
      <c r="AK1609" s="79"/>
      <c r="AL1609" s="79"/>
      <c r="AM1609" s="79"/>
      <c r="AN1609" s="79"/>
      <c r="AO1609" s="79"/>
      <c r="AP1609" s="79"/>
      <c r="AQ1609" s="79"/>
      <c r="AR1609"/>
    </row>
    <row r="1610" spans="1:44" s="64" customFormat="1" ht="14.1" customHeight="1">
      <c r="A1610" s="73" t="s">
        <v>245</v>
      </c>
      <c r="B1610" s="74">
        <v>42</v>
      </c>
      <c r="C1610" s="74" t="s">
        <v>497</v>
      </c>
      <c r="D1610" s="75">
        <v>42843</v>
      </c>
      <c r="E1610" s="75">
        <v>42845</v>
      </c>
      <c r="F1610" s="76">
        <v>3</v>
      </c>
      <c r="G1610" s="74">
        <v>4</v>
      </c>
      <c r="H1610" s="74">
        <v>2017</v>
      </c>
      <c r="I1610" s="74">
        <v>2</v>
      </c>
      <c r="J1610" s="77">
        <v>1014242260</v>
      </c>
      <c r="K1610" s="74" t="s">
        <v>2028</v>
      </c>
      <c r="L1610" s="74"/>
      <c r="M1610" s="74">
        <v>1038</v>
      </c>
      <c r="N1610" s="74" t="s">
        <v>248</v>
      </c>
      <c r="O1610" s="74" t="s">
        <v>35</v>
      </c>
      <c r="P1610" s="78">
        <v>24590.566599999998</v>
      </c>
      <c r="Q1610" s="74"/>
      <c r="R1610" s="74"/>
      <c r="S1610" s="74"/>
      <c r="T1610" s="263"/>
      <c r="U1610" s="79"/>
      <c r="V1610" s="80" t="s">
        <v>26</v>
      </c>
      <c r="W1610" s="263"/>
      <c r="X1610" s="280">
        <v>42843</v>
      </c>
      <c r="Y1610" s="292"/>
      <c r="Z1610" s="292"/>
      <c r="AA1610" s="280">
        <v>42845</v>
      </c>
      <c r="AB1610" s="299">
        <v>3</v>
      </c>
      <c r="AC1610" s="263"/>
      <c r="AD1610" s="319" t="s">
        <v>26</v>
      </c>
      <c r="AE1610" s="324"/>
      <c r="AF1610" s="317">
        <v>0</v>
      </c>
      <c r="AG1610" s="263" t="s">
        <v>249</v>
      </c>
      <c r="AH1610" s="263"/>
      <c r="AI1610" s="263"/>
      <c r="AJ1610" s="263"/>
      <c r="AK1610" s="263" t="s">
        <v>249</v>
      </c>
      <c r="AL1610" s="263"/>
      <c r="AM1610" s="79" t="s">
        <v>1606</v>
      </c>
      <c r="AN1610" s="79"/>
      <c r="AO1610" s="79" t="s">
        <v>249</v>
      </c>
      <c r="AP1610" s="263"/>
      <c r="AQ1610" s="263"/>
      <c r="AR1610"/>
    </row>
    <row r="1611" spans="1:44" s="64" customFormat="1" ht="14.1" customHeight="1">
      <c r="A1611" s="73" t="s">
        <v>245</v>
      </c>
      <c r="B1611" s="74">
        <v>62</v>
      </c>
      <c r="C1611" s="74" t="s">
        <v>251</v>
      </c>
      <c r="D1611" s="75"/>
      <c r="E1611" s="75"/>
      <c r="F1611" s="76"/>
      <c r="G1611" s="74">
        <v>9</v>
      </c>
      <c r="H1611" s="74">
        <v>2016</v>
      </c>
      <c r="I1611" s="74">
        <v>2</v>
      </c>
      <c r="J1611" s="77">
        <v>1014245816</v>
      </c>
      <c r="K1611" s="74" t="s">
        <v>2029</v>
      </c>
      <c r="L1611" s="74"/>
      <c r="M1611" s="74">
        <v>1038</v>
      </c>
      <c r="N1611" s="74" t="s">
        <v>248</v>
      </c>
      <c r="O1611" s="74" t="s">
        <v>477</v>
      </c>
      <c r="P1611" s="78">
        <v>45963.666599999997</v>
      </c>
      <c r="Q1611" s="74"/>
      <c r="R1611" s="74"/>
      <c r="S1611" s="74"/>
      <c r="T1611" s="263"/>
      <c r="U1611" s="79"/>
      <c r="V1611" s="79" t="s">
        <v>256</v>
      </c>
      <c r="W1611" s="263"/>
      <c r="X1611" s="280"/>
      <c r="Y1611" s="292"/>
      <c r="Z1611" s="292"/>
      <c r="AA1611" s="280"/>
      <c r="AB1611" s="298"/>
      <c r="AC1611" s="263"/>
      <c r="AD1611" s="263" t="s">
        <v>256</v>
      </c>
      <c r="AE1611" s="324"/>
      <c r="AF1611" s="317">
        <v>46000</v>
      </c>
      <c r="AG1611" s="263" t="s">
        <v>249</v>
      </c>
      <c r="AH1611" s="263" t="s">
        <v>249</v>
      </c>
      <c r="AI1611" s="263" t="s">
        <v>249</v>
      </c>
      <c r="AJ1611" s="263" t="s">
        <v>249</v>
      </c>
      <c r="AK1611" s="263" t="s">
        <v>249</v>
      </c>
      <c r="AL1611" s="263" t="s">
        <v>249</v>
      </c>
      <c r="AM1611" s="79"/>
      <c r="AN1611" s="79" t="s">
        <v>249</v>
      </c>
      <c r="AO1611" s="79" t="s">
        <v>249</v>
      </c>
      <c r="AP1611" s="263"/>
      <c r="AQ1611" s="263"/>
      <c r="AR1611"/>
    </row>
    <row r="1612" spans="1:44" s="64" customFormat="1" ht="14.1" customHeight="1">
      <c r="A1612" s="73" t="s">
        <v>245</v>
      </c>
      <c r="B1612" s="74">
        <v>18</v>
      </c>
      <c r="C1612" s="74" t="s">
        <v>623</v>
      </c>
      <c r="D1612" s="75"/>
      <c r="E1612" s="75"/>
      <c r="F1612" s="76"/>
      <c r="G1612" s="74">
        <v>8</v>
      </c>
      <c r="H1612" s="74">
        <v>2016</v>
      </c>
      <c r="I1612" s="74">
        <v>2</v>
      </c>
      <c r="J1612" s="77">
        <v>1014251942</v>
      </c>
      <c r="K1612" s="74" t="s">
        <v>2030</v>
      </c>
      <c r="L1612" s="74"/>
      <c r="M1612" s="74">
        <v>1038</v>
      </c>
      <c r="N1612" s="74" t="s">
        <v>248</v>
      </c>
      <c r="O1612" s="74" t="s">
        <v>30</v>
      </c>
      <c r="P1612" s="78">
        <v>22981.833299999998</v>
      </c>
      <c r="Q1612" s="74"/>
      <c r="R1612" s="74"/>
      <c r="S1612" s="74"/>
      <c r="T1612" s="263"/>
      <c r="U1612" s="79"/>
      <c r="V1612" s="79" t="s">
        <v>256</v>
      </c>
      <c r="W1612" s="263"/>
      <c r="X1612" s="280"/>
      <c r="Y1612" s="292"/>
      <c r="Z1612" s="292"/>
      <c r="AA1612" s="280"/>
      <c r="AB1612" s="298"/>
      <c r="AC1612" s="263"/>
      <c r="AD1612" s="263" t="s">
        <v>256</v>
      </c>
      <c r="AE1612" s="324"/>
      <c r="AF1612" s="317">
        <v>26667</v>
      </c>
      <c r="AG1612" s="263" t="s">
        <v>249</v>
      </c>
      <c r="AH1612" s="263" t="s">
        <v>249</v>
      </c>
      <c r="AI1612" s="263" t="s">
        <v>249</v>
      </c>
      <c r="AJ1612" s="263" t="s">
        <v>249</v>
      </c>
      <c r="AK1612" s="263" t="s">
        <v>249</v>
      </c>
      <c r="AL1612" s="263" t="s">
        <v>249</v>
      </c>
      <c r="AM1612" s="79"/>
      <c r="AN1612" s="79" t="s">
        <v>249</v>
      </c>
      <c r="AO1612" s="79" t="s">
        <v>249</v>
      </c>
      <c r="AP1612" s="263"/>
      <c r="AQ1612" s="263"/>
      <c r="AR1612"/>
    </row>
    <row r="1613" spans="1:44" s="64" customFormat="1" ht="14.1" hidden="1" customHeight="1">
      <c r="A1613" s="73" t="s">
        <v>245</v>
      </c>
      <c r="B1613" s="74">
        <v>1</v>
      </c>
      <c r="C1613" s="74" t="s">
        <v>481</v>
      </c>
      <c r="D1613" s="75"/>
      <c r="E1613" s="75"/>
      <c r="F1613" s="76"/>
      <c r="G1613" s="74">
        <v>2</v>
      </c>
      <c r="H1613" s="74">
        <v>2018</v>
      </c>
      <c r="I1613" s="74">
        <v>1</v>
      </c>
      <c r="J1613" s="77">
        <v>1014254020</v>
      </c>
      <c r="K1613" s="74" t="s">
        <v>2031</v>
      </c>
      <c r="L1613" s="74"/>
      <c r="M1613" s="74">
        <v>1038</v>
      </c>
      <c r="N1613" s="74" t="s">
        <v>248</v>
      </c>
      <c r="O1613" s="74" t="s">
        <v>294</v>
      </c>
      <c r="P1613" s="78">
        <v>52082.8</v>
      </c>
      <c r="Q1613" s="74"/>
      <c r="R1613" s="74"/>
      <c r="S1613" s="74"/>
      <c r="T1613" s="79"/>
      <c r="U1613" s="79"/>
      <c r="V1613" s="80" t="s">
        <v>260</v>
      </c>
      <c r="W1613" s="79" t="s">
        <v>249</v>
      </c>
      <c r="X1613" s="114"/>
      <c r="Y1613" s="82" t="s">
        <v>249</v>
      </c>
      <c r="Z1613" s="82" t="s">
        <v>249</v>
      </c>
      <c r="AA1613" s="114"/>
      <c r="AB1613" s="83"/>
      <c r="AC1613" s="79" t="s">
        <v>249</v>
      </c>
      <c r="AD1613" s="80"/>
      <c r="AE1613" s="245"/>
      <c r="AF1613" s="84">
        <v>66667</v>
      </c>
      <c r="AG1613" s="79" t="s">
        <v>249</v>
      </c>
      <c r="AH1613" s="79" t="s">
        <v>249</v>
      </c>
      <c r="AI1613" s="79" t="s">
        <v>249</v>
      </c>
      <c r="AJ1613" s="79" t="s">
        <v>249</v>
      </c>
      <c r="AK1613" s="79" t="s">
        <v>249</v>
      </c>
      <c r="AL1613" s="79" t="s">
        <v>249</v>
      </c>
      <c r="AM1613" s="79" t="s">
        <v>261</v>
      </c>
      <c r="AN1613" s="79" t="s">
        <v>249</v>
      </c>
      <c r="AO1613" s="79" t="s">
        <v>249</v>
      </c>
      <c r="AP1613" s="79"/>
      <c r="AQ1613" s="79"/>
      <c r="AR1613"/>
    </row>
    <row r="1614" spans="1:44" s="64" customFormat="1" ht="14.1" hidden="1" customHeight="1">
      <c r="A1614" s="73" t="s">
        <v>245</v>
      </c>
      <c r="B1614" s="74">
        <v>1</v>
      </c>
      <c r="C1614" s="74" t="s">
        <v>481</v>
      </c>
      <c r="D1614" s="75"/>
      <c r="E1614" s="75"/>
      <c r="F1614" s="76"/>
      <c r="G1614" s="74">
        <v>2</v>
      </c>
      <c r="H1614" s="74">
        <v>2018</v>
      </c>
      <c r="I1614" s="74">
        <v>1</v>
      </c>
      <c r="J1614" s="77">
        <v>1014254020</v>
      </c>
      <c r="K1614" s="74" t="s">
        <v>2031</v>
      </c>
      <c r="L1614" s="74"/>
      <c r="M1614" s="74">
        <v>1045</v>
      </c>
      <c r="N1614" s="74" t="s">
        <v>255</v>
      </c>
      <c r="O1614" s="74" t="s">
        <v>294</v>
      </c>
      <c r="P1614" s="78">
        <v>26041.4</v>
      </c>
      <c r="Q1614" s="74"/>
      <c r="R1614" s="74"/>
      <c r="S1614" s="74"/>
      <c r="T1614" s="79"/>
      <c r="U1614" s="79"/>
      <c r="V1614" s="80" t="s">
        <v>260</v>
      </c>
      <c r="W1614" s="79" t="s">
        <v>249</v>
      </c>
      <c r="X1614" s="114"/>
      <c r="Y1614" s="82" t="s">
        <v>249</v>
      </c>
      <c r="Z1614" s="82" t="s">
        <v>249</v>
      </c>
      <c r="AA1614" s="114"/>
      <c r="AB1614" s="83"/>
      <c r="AC1614" s="79" t="s">
        <v>249</v>
      </c>
      <c r="AD1614" s="80"/>
      <c r="AE1614" s="245"/>
      <c r="AF1614" s="84">
        <v>33333</v>
      </c>
      <c r="AG1614" s="79" t="s">
        <v>249</v>
      </c>
      <c r="AH1614" s="79" t="s">
        <v>249</v>
      </c>
      <c r="AI1614" s="79" t="s">
        <v>249</v>
      </c>
      <c r="AJ1614" s="79" t="s">
        <v>249</v>
      </c>
      <c r="AK1614" s="79" t="s">
        <v>249</v>
      </c>
      <c r="AL1614" s="79" t="s">
        <v>249</v>
      </c>
      <c r="AM1614" s="79" t="s">
        <v>261</v>
      </c>
      <c r="AN1614" s="79" t="s">
        <v>249</v>
      </c>
      <c r="AO1614" s="79" t="s">
        <v>249</v>
      </c>
      <c r="AP1614" s="79"/>
      <c r="AQ1614" s="79"/>
      <c r="AR1614"/>
    </row>
    <row r="1615" spans="1:44" s="64" customFormat="1" ht="14.1" customHeight="1">
      <c r="A1615" s="73" t="s">
        <v>245</v>
      </c>
      <c r="B1615" s="74">
        <v>87</v>
      </c>
      <c r="C1615" s="74" t="s">
        <v>1021</v>
      </c>
      <c r="D1615" s="75"/>
      <c r="E1615" s="75"/>
      <c r="F1615" s="76"/>
      <c r="G1615" s="74">
        <v>7</v>
      </c>
      <c r="H1615" s="74">
        <v>2016</v>
      </c>
      <c r="I1615" s="74">
        <v>2</v>
      </c>
      <c r="J1615" s="77">
        <v>1014281364</v>
      </c>
      <c r="K1615" s="74" t="s">
        <v>2032</v>
      </c>
      <c r="L1615" s="74"/>
      <c r="M1615" s="74">
        <v>1038</v>
      </c>
      <c r="N1615" s="74" t="s">
        <v>248</v>
      </c>
      <c r="O1615" s="74" t="s">
        <v>30</v>
      </c>
      <c r="P1615" s="78">
        <v>45963.666599999997</v>
      </c>
      <c r="Q1615" s="74"/>
      <c r="R1615" s="74"/>
      <c r="S1615" s="74"/>
      <c r="T1615" s="263"/>
      <c r="U1615" s="79"/>
      <c r="V1615" s="79" t="s">
        <v>256</v>
      </c>
      <c r="W1615" s="263"/>
      <c r="X1615" s="280"/>
      <c r="Y1615" s="292"/>
      <c r="Z1615" s="292"/>
      <c r="AA1615" s="280"/>
      <c r="AB1615" s="298"/>
      <c r="AC1615" s="263"/>
      <c r="AD1615" s="263" t="s">
        <v>256</v>
      </c>
      <c r="AE1615" s="324">
        <v>43740.724999999999</v>
      </c>
      <c r="AF1615" s="317">
        <v>46667</v>
      </c>
      <c r="AG1615" s="263" t="s">
        <v>249</v>
      </c>
      <c r="AH1615" s="263">
        <v>0</v>
      </c>
      <c r="AI1615" s="263">
        <v>0</v>
      </c>
      <c r="AJ1615" s="263">
        <v>0</v>
      </c>
      <c r="AK1615" s="263" t="s">
        <v>249</v>
      </c>
      <c r="AL1615" s="263">
        <v>0</v>
      </c>
      <c r="AM1615" s="79"/>
      <c r="AN1615" s="79" t="s">
        <v>26</v>
      </c>
      <c r="AO1615" s="79" t="s">
        <v>249</v>
      </c>
      <c r="AP1615" s="263"/>
      <c r="AQ1615" s="263"/>
      <c r="AR1615"/>
    </row>
    <row r="1616" spans="1:44" s="64" customFormat="1" ht="14.1" hidden="1" customHeight="1">
      <c r="A1616" s="73" t="s">
        <v>245</v>
      </c>
      <c r="B1616" s="74">
        <v>132</v>
      </c>
      <c r="C1616" s="74" t="s">
        <v>290</v>
      </c>
      <c r="D1616" s="75"/>
      <c r="E1616" s="75"/>
      <c r="F1616" s="76"/>
      <c r="G1616" s="74">
        <v>2</v>
      </c>
      <c r="H1616" s="74">
        <v>2018</v>
      </c>
      <c r="I1616" s="74">
        <v>1</v>
      </c>
      <c r="J1616" s="77">
        <v>1014281944</v>
      </c>
      <c r="K1616" s="74" t="s">
        <v>2033</v>
      </c>
      <c r="L1616" s="74"/>
      <c r="M1616" s="74">
        <v>1038</v>
      </c>
      <c r="N1616" s="74" t="s">
        <v>248</v>
      </c>
      <c r="O1616" s="74" t="s">
        <v>294</v>
      </c>
      <c r="P1616" s="78">
        <v>52082.8</v>
      </c>
      <c r="Q1616" s="74"/>
      <c r="R1616" s="74"/>
      <c r="S1616" s="74"/>
      <c r="T1616" s="79"/>
      <c r="U1616" s="79"/>
      <c r="V1616" s="80" t="s">
        <v>260</v>
      </c>
      <c r="W1616" s="79" t="s">
        <v>249</v>
      </c>
      <c r="X1616" s="114"/>
      <c r="Y1616" s="82" t="s">
        <v>249</v>
      </c>
      <c r="Z1616" s="82" t="s">
        <v>249</v>
      </c>
      <c r="AA1616" s="114"/>
      <c r="AB1616" s="83"/>
      <c r="AC1616" s="79" t="s">
        <v>249</v>
      </c>
      <c r="AD1616" s="80"/>
      <c r="AE1616" s="245"/>
      <c r="AF1616" s="84">
        <v>52133</v>
      </c>
      <c r="AG1616" s="79" t="s">
        <v>249</v>
      </c>
      <c r="AH1616" s="79" t="s">
        <v>249</v>
      </c>
      <c r="AI1616" s="79" t="s">
        <v>249</v>
      </c>
      <c r="AJ1616" s="79" t="s">
        <v>249</v>
      </c>
      <c r="AK1616" s="79" t="s">
        <v>249</v>
      </c>
      <c r="AL1616" s="79" t="s">
        <v>249</v>
      </c>
      <c r="AM1616" s="79" t="s">
        <v>261</v>
      </c>
      <c r="AN1616" s="79" t="s">
        <v>249</v>
      </c>
      <c r="AO1616" s="79" t="s">
        <v>249</v>
      </c>
      <c r="AP1616" s="79"/>
      <c r="AQ1616" s="79"/>
      <c r="AR1616"/>
    </row>
    <row r="1617" spans="1:44" s="64" customFormat="1" ht="14.1" hidden="1" customHeight="1">
      <c r="A1617" s="73" t="s">
        <v>245</v>
      </c>
      <c r="B1617" s="74">
        <v>132</v>
      </c>
      <c r="C1617" s="74" t="s">
        <v>290</v>
      </c>
      <c r="D1617" s="75"/>
      <c r="E1617" s="75"/>
      <c r="F1617" s="76"/>
      <c r="G1617" s="74">
        <v>2</v>
      </c>
      <c r="H1617" s="74">
        <v>2018</v>
      </c>
      <c r="I1617" s="74">
        <v>2</v>
      </c>
      <c r="J1617" s="77">
        <v>1014281944</v>
      </c>
      <c r="K1617" s="74" t="s">
        <v>2033</v>
      </c>
      <c r="L1617" s="74"/>
      <c r="M1617" s="74">
        <v>1045</v>
      </c>
      <c r="N1617" s="74" t="s">
        <v>255</v>
      </c>
      <c r="O1617" s="74" t="s">
        <v>294</v>
      </c>
      <c r="P1617" s="78">
        <v>130207</v>
      </c>
      <c r="Q1617" s="74"/>
      <c r="R1617" s="74"/>
      <c r="S1617" s="74"/>
      <c r="T1617" s="79"/>
      <c r="U1617" s="79"/>
      <c r="V1617" s="80" t="s">
        <v>260</v>
      </c>
      <c r="W1617" s="79" t="s">
        <v>249</v>
      </c>
      <c r="X1617" s="114"/>
      <c r="Y1617" s="82" t="s">
        <v>249</v>
      </c>
      <c r="Z1617" s="82" t="s">
        <v>249</v>
      </c>
      <c r="AA1617" s="114"/>
      <c r="AB1617" s="83"/>
      <c r="AC1617" s="79" t="s">
        <v>249</v>
      </c>
      <c r="AD1617" s="80"/>
      <c r="AE1617" s="245"/>
      <c r="AF1617" s="84">
        <v>130333</v>
      </c>
      <c r="AG1617" s="79" t="s">
        <v>249</v>
      </c>
      <c r="AH1617" s="79" t="s">
        <v>249</v>
      </c>
      <c r="AI1617" s="79" t="s">
        <v>249</v>
      </c>
      <c r="AJ1617" s="79" t="s">
        <v>249</v>
      </c>
      <c r="AK1617" s="79" t="s">
        <v>249</v>
      </c>
      <c r="AL1617" s="79" t="s">
        <v>249</v>
      </c>
      <c r="AM1617" s="79" t="s">
        <v>261</v>
      </c>
      <c r="AN1617" s="79" t="s">
        <v>249</v>
      </c>
      <c r="AO1617" s="79" t="s">
        <v>249</v>
      </c>
      <c r="AP1617" s="79"/>
      <c r="AQ1617" s="79"/>
      <c r="AR1617"/>
    </row>
    <row r="1618" spans="1:44" s="64" customFormat="1" ht="14.1" customHeight="1">
      <c r="A1618" s="73" t="s">
        <v>245</v>
      </c>
      <c r="B1618" s="74">
        <v>167</v>
      </c>
      <c r="C1618" s="74" t="s">
        <v>1866</v>
      </c>
      <c r="D1618" s="75">
        <v>43897</v>
      </c>
      <c r="E1618" s="75">
        <v>43898</v>
      </c>
      <c r="F1618" s="76">
        <v>2</v>
      </c>
      <c r="G1618" s="74">
        <v>3</v>
      </c>
      <c r="H1618" s="74">
        <v>2020</v>
      </c>
      <c r="I1618" s="74">
        <v>1</v>
      </c>
      <c r="J1618" s="77">
        <v>1014287739</v>
      </c>
      <c r="K1618" s="74" t="s">
        <v>2034</v>
      </c>
      <c r="L1618" s="74"/>
      <c r="M1618" s="74">
        <v>1038</v>
      </c>
      <c r="N1618" s="74" t="s">
        <v>248</v>
      </c>
      <c r="O1618" s="74" t="s">
        <v>294</v>
      </c>
      <c r="P1618" s="78">
        <v>58520</v>
      </c>
      <c r="Q1618" s="74"/>
      <c r="R1618" s="74"/>
      <c r="S1618" s="74"/>
      <c r="T1618" s="263"/>
      <c r="U1618" s="79"/>
      <c r="V1618" s="80" t="s">
        <v>26</v>
      </c>
      <c r="W1618" s="263">
        <v>882</v>
      </c>
      <c r="X1618" s="280">
        <v>43897</v>
      </c>
      <c r="Y1618" s="292" t="s">
        <v>308</v>
      </c>
      <c r="Z1618" s="292">
        <v>43949</v>
      </c>
      <c r="AA1618" s="280">
        <v>43898</v>
      </c>
      <c r="AB1618" s="298">
        <v>2</v>
      </c>
      <c r="AC1618" s="263" t="s">
        <v>249</v>
      </c>
      <c r="AD1618" s="319" t="s">
        <v>26</v>
      </c>
      <c r="AE1618" s="324"/>
      <c r="AF1618" s="317">
        <v>0</v>
      </c>
      <c r="AG1618" s="263"/>
      <c r="AH1618" s="263"/>
      <c r="AI1618" s="263"/>
      <c r="AJ1618" s="263"/>
      <c r="AK1618" s="263"/>
      <c r="AL1618" s="263"/>
      <c r="AM1618" s="79"/>
      <c r="AN1618" s="79"/>
      <c r="AO1618" s="79"/>
      <c r="AP1618" s="263" t="s">
        <v>250</v>
      </c>
      <c r="AQ1618" s="263"/>
      <c r="AR1618"/>
    </row>
    <row r="1619" spans="1:44" s="64" customFormat="1" ht="14.1" hidden="1" customHeight="1">
      <c r="A1619" s="73" t="s">
        <v>245</v>
      </c>
      <c r="B1619" s="74">
        <v>167</v>
      </c>
      <c r="C1619" s="74" t="s">
        <v>1866</v>
      </c>
      <c r="D1619" s="75">
        <v>43987</v>
      </c>
      <c r="E1619" s="75">
        <v>43987</v>
      </c>
      <c r="F1619" s="76">
        <v>1</v>
      </c>
      <c r="G1619" s="74">
        <v>6</v>
      </c>
      <c r="H1619" s="74">
        <v>2020</v>
      </c>
      <c r="I1619" s="74">
        <v>1</v>
      </c>
      <c r="J1619" s="77">
        <v>1014287739</v>
      </c>
      <c r="K1619" s="74" t="s">
        <v>2034</v>
      </c>
      <c r="L1619" s="74">
        <v>14</v>
      </c>
      <c r="M1619" s="74">
        <v>1038</v>
      </c>
      <c r="N1619" s="74" t="s">
        <v>248</v>
      </c>
      <c r="O1619" s="74" t="s">
        <v>294</v>
      </c>
      <c r="P1619" s="78">
        <v>29260</v>
      </c>
      <c r="Q1619" s="74" t="s">
        <v>2035</v>
      </c>
      <c r="R1619" s="74">
        <v>0</v>
      </c>
      <c r="S1619" s="74">
        <v>0</v>
      </c>
      <c r="T1619" s="79"/>
      <c r="U1619" s="79"/>
      <c r="V1619" s="80" t="s">
        <v>279</v>
      </c>
      <c r="W1619" s="79"/>
      <c r="X1619" s="114">
        <v>43987</v>
      </c>
      <c r="Y1619" s="82"/>
      <c r="Z1619" s="82"/>
      <c r="AA1619" s="114">
        <v>43987</v>
      </c>
      <c r="AB1619" s="83"/>
      <c r="AC1619" s="79"/>
      <c r="AD1619" s="80"/>
      <c r="AE1619" s="245"/>
      <c r="AF1619" s="84">
        <v>0</v>
      </c>
      <c r="AG1619" s="79"/>
      <c r="AH1619" s="79"/>
      <c r="AI1619" s="79"/>
      <c r="AJ1619" s="79"/>
      <c r="AK1619" s="79"/>
      <c r="AL1619" s="79"/>
      <c r="AM1619" s="79"/>
      <c r="AN1619" s="79"/>
      <c r="AO1619" s="79"/>
      <c r="AP1619" s="79"/>
      <c r="AQ1619" s="79"/>
      <c r="AR1619"/>
    </row>
    <row r="1620" spans="1:44" s="64" customFormat="1" ht="14.1" hidden="1" customHeight="1">
      <c r="A1620" s="73" t="s">
        <v>245</v>
      </c>
      <c r="B1620" s="74">
        <v>167</v>
      </c>
      <c r="C1620" s="74" t="s">
        <v>1866</v>
      </c>
      <c r="D1620" s="75"/>
      <c r="E1620" s="75"/>
      <c r="F1620" s="76"/>
      <c r="G1620" s="74">
        <v>3</v>
      </c>
      <c r="H1620" s="74">
        <v>2020</v>
      </c>
      <c r="I1620" s="74">
        <v>1</v>
      </c>
      <c r="J1620" s="77">
        <v>1014287739</v>
      </c>
      <c r="K1620" s="74" t="s">
        <v>2034</v>
      </c>
      <c r="L1620" s="74"/>
      <c r="M1620" s="74">
        <v>1038</v>
      </c>
      <c r="N1620" s="74" t="s">
        <v>248</v>
      </c>
      <c r="O1620" s="74" t="s">
        <v>35</v>
      </c>
      <c r="P1620" s="78">
        <v>58520</v>
      </c>
      <c r="Q1620" s="74"/>
      <c r="R1620" s="74"/>
      <c r="S1620" s="74"/>
      <c r="T1620" s="79"/>
      <c r="U1620" s="79"/>
      <c r="V1620" s="80" t="s">
        <v>260</v>
      </c>
      <c r="W1620" s="79" t="s">
        <v>249</v>
      </c>
      <c r="X1620" s="114"/>
      <c r="Y1620" s="82" t="s">
        <v>249</v>
      </c>
      <c r="Z1620" s="82" t="s">
        <v>249</v>
      </c>
      <c r="AA1620" s="114"/>
      <c r="AB1620" s="83"/>
      <c r="AC1620" s="79" t="s">
        <v>249</v>
      </c>
      <c r="AD1620" s="80"/>
      <c r="AE1620" s="245"/>
      <c r="AF1620" s="84">
        <v>0</v>
      </c>
      <c r="AG1620" s="79" t="s">
        <v>249</v>
      </c>
      <c r="AH1620" s="79" t="s">
        <v>249</v>
      </c>
      <c r="AI1620" s="79" t="s">
        <v>249</v>
      </c>
      <c r="AJ1620" s="79" t="s">
        <v>249</v>
      </c>
      <c r="AK1620" s="79" t="s">
        <v>249</v>
      </c>
      <c r="AL1620" s="79" t="s">
        <v>249</v>
      </c>
      <c r="AM1620" s="79" t="s">
        <v>261</v>
      </c>
      <c r="AN1620" s="79" t="s">
        <v>249</v>
      </c>
      <c r="AO1620" s="79" t="s">
        <v>249</v>
      </c>
      <c r="AP1620" s="79"/>
      <c r="AQ1620" s="79"/>
      <c r="AR1620"/>
    </row>
    <row r="1621" spans="1:44" s="64" customFormat="1" ht="14.1" hidden="1" customHeight="1">
      <c r="A1621" s="73" t="s">
        <v>245</v>
      </c>
      <c r="B1621" s="74">
        <v>167</v>
      </c>
      <c r="C1621" s="74" t="s">
        <v>1866</v>
      </c>
      <c r="D1621" s="75"/>
      <c r="E1621" s="75"/>
      <c r="F1621" s="76"/>
      <c r="G1621" s="74">
        <v>3</v>
      </c>
      <c r="H1621" s="74">
        <v>2020</v>
      </c>
      <c r="I1621" s="74">
        <v>1</v>
      </c>
      <c r="J1621" s="77">
        <v>1014287739</v>
      </c>
      <c r="K1621" s="74" t="s">
        <v>2034</v>
      </c>
      <c r="L1621" s="74"/>
      <c r="M1621" s="74">
        <v>1038</v>
      </c>
      <c r="N1621" s="74" t="s">
        <v>248</v>
      </c>
      <c r="O1621" s="74" t="s">
        <v>294</v>
      </c>
      <c r="P1621" s="78">
        <v>877803</v>
      </c>
      <c r="Q1621" s="74"/>
      <c r="R1621" s="74"/>
      <c r="S1621" s="74"/>
      <c r="T1621" s="79"/>
      <c r="U1621" s="79"/>
      <c r="V1621" s="80" t="s">
        <v>260</v>
      </c>
      <c r="W1621" s="79" t="s">
        <v>249</v>
      </c>
      <c r="X1621" s="114"/>
      <c r="Y1621" s="82" t="s">
        <v>249</v>
      </c>
      <c r="Z1621" s="82" t="s">
        <v>249</v>
      </c>
      <c r="AA1621" s="114"/>
      <c r="AB1621" s="83"/>
      <c r="AC1621" s="79" t="s">
        <v>249</v>
      </c>
      <c r="AD1621" s="80"/>
      <c r="AE1621" s="245"/>
      <c r="AF1621" s="84">
        <v>0</v>
      </c>
      <c r="AG1621" s="79" t="s">
        <v>249</v>
      </c>
      <c r="AH1621" s="79" t="s">
        <v>249</v>
      </c>
      <c r="AI1621" s="79" t="s">
        <v>249</v>
      </c>
      <c r="AJ1621" s="79" t="s">
        <v>249</v>
      </c>
      <c r="AK1621" s="79" t="s">
        <v>249</v>
      </c>
      <c r="AL1621" s="79" t="s">
        <v>249</v>
      </c>
      <c r="AM1621" s="79" t="s">
        <v>261</v>
      </c>
      <c r="AN1621" s="79" t="s">
        <v>249</v>
      </c>
      <c r="AO1621" s="79" t="s">
        <v>249</v>
      </c>
      <c r="AP1621" s="79"/>
      <c r="AQ1621" s="79"/>
      <c r="AR1621"/>
    </row>
    <row r="1622" spans="1:44" s="64" customFormat="1" ht="14.1" hidden="1" customHeight="1">
      <c r="A1622" s="73" t="s">
        <v>245</v>
      </c>
      <c r="B1622" s="74">
        <v>75</v>
      </c>
      <c r="C1622" s="74" t="s">
        <v>272</v>
      </c>
      <c r="D1622" s="75"/>
      <c r="E1622" s="75"/>
      <c r="F1622" s="76"/>
      <c r="G1622" s="74">
        <v>11</v>
      </c>
      <c r="H1622" s="74">
        <v>2018</v>
      </c>
      <c r="I1622" s="74">
        <v>1</v>
      </c>
      <c r="J1622" s="77">
        <v>1015401490</v>
      </c>
      <c r="K1622" s="74" t="s">
        <v>2036</v>
      </c>
      <c r="L1622" s="74"/>
      <c r="M1622" s="74">
        <v>1038</v>
      </c>
      <c r="N1622" s="74" t="s">
        <v>248</v>
      </c>
      <c r="O1622" s="74" t="s">
        <v>294</v>
      </c>
      <c r="P1622" s="78">
        <v>52082.8</v>
      </c>
      <c r="Q1622" s="74"/>
      <c r="R1622" s="74"/>
      <c r="S1622" s="74"/>
      <c r="T1622" s="79"/>
      <c r="U1622" s="79"/>
      <c r="V1622" s="80" t="s">
        <v>260</v>
      </c>
      <c r="W1622" s="79" t="s">
        <v>249</v>
      </c>
      <c r="X1622" s="114"/>
      <c r="Y1622" s="82" t="s">
        <v>249</v>
      </c>
      <c r="Z1622" s="82" t="s">
        <v>249</v>
      </c>
      <c r="AA1622" s="114"/>
      <c r="AB1622" s="83"/>
      <c r="AC1622" s="79" t="s">
        <v>249</v>
      </c>
      <c r="AD1622" s="80"/>
      <c r="AE1622" s="245"/>
      <c r="AF1622" s="84">
        <v>70000</v>
      </c>
      <c r="AG1622" s="79" t="s">
        <v>249</v>
      </c>
      <c r="AH1622" s="79" t="s">
        <v>249</v>
      </c>
      <c r="AI1622" s="79" t="s">
        <v>249</v>
      </c>
      <c r="AJ1622" s="79" t="s">
        <v>249</v>
      </c>
      <c r="AK1622" s="79" t="s">
        <v>249</v>
      </c>
      <c r="AL1622" s="79" t="s">
        <v>249</v>
      </c>
      <c r="AM1622" s="79" t="s">
        <v>261</v>
      </c>
      <c r="AN1622" s="79" t="s">
        <v>249</v>
      </c>
      <c r="AO1622" s="79" t="s">
        <v>249</v>
      </c>
      <c r="AP1622" s="79"/>
      <c r="AQ1622" s="79"/>
      <c r="AR1622"/>
    </row>
    <row r="1623" spans="1:44" s="64" customFormat="1" ht="14.1" hidden="1" customHeight="1">
      <c r="A1623" s="73" t="s">
        <v>245</v>
      </c>
      <c r="B1623" s="74">
        <v>75</v>
      </c>
      <c r="C1623" s="74" t="s">
        <v>272</v>
      </c>
      <c r="D1623" s="75"/>
      <c r="E1623" s="75"/>
      <c r="F1623" s="76"/>
      <c r="G1623" s="74">
        <v>10</v>
      </c>
      <c r="H1623" s="74">
        <v>2018</v>
      </c>
      <c r="I1623" s="74">
        <v>1</v>
      </c>
      <c r="J1623" s="77">
        <v>1015401490</v>
      </c>
      <c r="K1623" s="74" t="s">
        <v>2036</v>
      </c>
      <c r="L1623" s="74"/>
      <c r="M1623" s="74">
        <v>1038</v>
      </c>
      <c r="N1623" s="74" t="s">
        <v>248</v>
      </c>
      <c r="O1623" s="74" t="s">
        <v>294</v>
      </c>
      <c r="P1623" s="78">
        <v>52082.8</v>
      </c>
      <c r="Q1623" s="74"/>
      <c r="R1623" s="74"/>
      <c r="S1623" s="74"/>
      <c r="T1623" s="79"/>
      <c r="U1623" s="79"/>
      <c r="V1623" s="80" t="s">
        <v>260</v>
      </c>
      <c r="W1623" s="79" t="s">
        <v>249</v>
      </c>
      <c r="X1623" s="114"/>
      <c r="Y1623" s="82" t="s">
        <v>249</v>
      </c>
      <c r="Z1623" s="82" t="s">
        <v>249</v>
      </c>
      <c r="AA1623" s="114"/>
      <c r="AB1623" s="83"/>
      <c r="AC1623" s="79" t="s">
        <v>249</v>
      </c>
      <c r="AD1623" s="80"/>
      <c r="AE1623" s="245"/>
      <c r="AF1623" s="84">
        <v>70000</v>
      </c>
      <c r="AG1623" s="79" t="s">
        <v>249</v>
      </c>
      <c r="AH1623" s="79" t="s">
        <v>249</v>
      </c>
      <c r="AI1623" s="79" t="s">
        <v>249</v>
      </c>
      <c r="AJ1623" s="79" t="s">
        <v>249</v>
      </c>
      <c r="AK1623" s="79" t="s">
        <v>249</v>
      </c>
      <c r="AL1623" s="79" t="s">
        <v>249</v>
      </c>
      <c r="AM1623" s="79" t="s">
        <v>261</v>
      </c>
      <c r="AN1623" s="79" t="s">
        <v>249</v>
      </c>
      <c r="AO1623" s="79" t="s">
        <v>249</v>
      </c>
      <c r="AP1623" s="79"/>
      <c r="AQ1623" s="79"/>
      <c r="AR1623"/>
    </row>
    <row r="1624" spans="1:44" s="64" customFormat="1" ht="14.1" hidden="1" customHeight="1">
      <c r="A1624" s="73" t="s">
        <v>245</v>
      </c>
      <c r="B1624" s="74">
        <v>149</v>
      </c>
      <c r="C1624" s="74" t="s">
        <v>1181</v>
      </c>
      <c r="D1624" s="75"/>
      <c r="E1624" s="75"/>
      <c r="F1624" s="76"/>
      <c r="G1624" s="74">
        <v>5</v>
      </c>
      <c r="H1624" s="74">
        <v>2019</v>
      </c>
      <c r="I1624" s="74">
        <v>1</v>
      </c>
      <c r="J1624" s="77">
        <v>1015412245</v>
      </c>
      <c r="K1624" s="74" t="s">
        <v>2039</v>
      </c>
      <c r="L1624" s="74"/>
      <c r="M1624" s="74">
        <v>1038</v>
      </c>
      <c r="N1624" s="74" t="s">
        <v>248</v>
      </c>
      <c r="O1624" s="74" t="s">
        <v>294</v>
      </c>
      <c r="P1624" s="78">
        <v>55207.7333</v>
      </c>
      <c r="Q1624" s="74"/>
      <c r="R1624" s="74"/>
      <c r="S1624" s="74"/>
      <c r="T1624" s="79"/>
      <c r="U1624" s="79"/>
      <c r="V1624" s="80" t="s">
        <v>260</v>
      </c>
      <c r="W1624" s="79" t="s">
        <v>249</v>
      </c>
      <c r="X1624" s="114"/>
      <c r="Y1624" s="82" t="s">
        <v>249</v>
      </c>
      <c r="Z1624" s="82" t="s">
        <v>249</v>
      </c>
      <c r="AA1624" s="114"/>
      <c r="AB1624" s="83"/>
      <c r="AC1624" s="79" t="s">
        <v>249</v>
      </c>
      <c r="AD1624" s="80"/>
      <c r="AE1624" s="245"/>
      <c r="AF1624" s="84">
        <v>55208</v>
      </c>
      <c r="AG1624" s="79" t="s">
        <v>249</v>
      </c>
      <c r="AH1624" s="79" t="s">
        <v>249</v>
      </c>
      <c r="AI1624" s="79" t="s">
        <v>249</v>
      </c>
      <c r="AJ1624" s="79" t="s">
        <v>249</v>
      </c>
      <c r="AK1624" s="79" t="s">
        <v>249</v>
      </c>
      <c r="AL1624" s="79" t="s">
        <v>249</v>
      </c>
      <c r="AM1624" s="79" t="s">
        <v>261</v>
      </c>
      <c r="AN1624" s="79" t="s">
        <v>249</v>
      </c>
      <c r="AO1624" s="79" t="s">
        <v>249</v>
      </c>
      <c r="AP1624" s="79"/>
      <c r="AQ1624" s="79"/>
      <c r="AR1624"/>
    </row>
    <row r="1625" spans="1:44" s="64" customFormat="1" ht="14.1" hidden="1" customHeight="1">
      <c r="A1625" s="73" t="s">
        <v>245</v>
      </c>
      <c r="B1625" s="74">
        <v>149</v>
      </c>
      <c r="C1625" s="74" t="s">
        <v>845</v>
      </c>
      <c r="D1625" s="75">
        <v>43998</v>
      </c>
      <c r="E1625" s="75">
        <v>43999</v>
      </c>
      <c r="F1625" s="76">
        <v>2</v>
      </c>
      <c r="G1625" s="74">
        <v>6</v>
      </c>
      <c r="H1625" s="74">
        <v>2020</v>
      </c>
      <c r="I1625" s="74">
        <v>2</v>
      </c>
      <c r="J1625" s="77">
        <v>1015412245</v>
      </c>
      <c r="K1625" s="74" t="s">
        <v>2039</v>
      </c>
      <c r="L1625" s="74">
        <v>13</v>
      </c>
      <c r="M1625" s="74">
        <v>1038</v>
      </c>
      <c r="N1625" s="74" t="s">
        <v>248</v>
      </c>
      <c r="O1625" s="74" t="s">
        <v>294</v>
      </c>
      <c r="P1625" s="78">
        <v>73333</v>
      </c>
      <c r="Q1625" s="74" t="s">
        <v>2040</v>
      </c>
      <c r="R1625" s="74">
        <v>0</v>
      </c>
      <c r="S1625" s="74">
        <v>0</v>
      </c>
      <c r="T1625" s="79"/>
      <c r="U1625" s="79"/>
      <c r="V1625" s="80" t="s">
        <v>279</v>
      </c>
      <c r="W1625" s="79"/>
      <c r="X1625" s="114">
        <v>43998</v>
      </c>
      <c r="Y1625" s="82"/>
      <c r="Z1625" s="82"/>
      <c r="AA1625" s="114">
        <v>43999</v>
      </c>
      <c r="AB1625" s="83"/>
      <c r="AC1625" s="79"/>
      <c r="AD1625" s="80"/>
      <c r="AE1625" s="245"/>
      <c r="AF1625" s="84">
        <v>0</v>
      </c>
      <c r="AG1625" s="79"/>
      <c r="AH1625" s="79"/>
      <c r="AI1625" s="79"/>
      <c r="AJ1625" s="79"/>
      <c r="AK1625" s="79"/>
      <c r="AL1625" s="79"/>
      <c r="AM1625" s="79"/>
      <c r="AN1625" s="79"/>
      <c r="AO1625" s="79"/>
      <c r="AP1625" s="79"/>
      <c r="AQ1625" s="79"/>
      <c r="AR1625"/>
    </row>
    <row r="1626" spans="1:44" s="64" customFormat="1" ht="14.1" customHeight="1">
      <c r="A1626" s="73" t="s">
        <v>245</v>
      </c>
      <c r="B1626" s="74">
        <v>132</v>
      </c>
      <c r="C1626" s="74" t="s">
        <v>290</v>
      </c>
      <c r="D1626" s="75">
        <v>43680</v>
      </c>
      <c r="E1626" s="75">
        <v>43694</v>
      </c>
      <c r="F1626" s="76">
        <v>15</v>
      </c>
      <c r="G1626" s="74">
        <v>8</v>
      </c>
      <c r="H1626" s="74">
        <v>2019</v>
      </c>
      <c r="I1626" s="74">
        <v>1</v>
      </c>
      <c r="J1626" s="77">
        <v>1015439372</v>
      </c>
      <c r="K1626" s="74" t="s">
        <v>2041</v>
      </c>
      <c r="L1626" s="74"/>
      <c r="M1626" s="74">
        <v>1053</v>
      </c>
      <c r="N1626" s="74" t="s">
        <v>36</v>
      </c>
      <c r="O1626" s="74" t="s">
        <v>30</v>
      </c>
      <c r="P1626" s="78">
        <v>352000</v>
      </c>
      <c r="Q1626" s="74"/>
      <c r="R1626" s="74"/>
      <c r="S1626" s="74"/>
      <c r="T1626" s="263"/>
      <c r="U1626" s="79"/>
      <c r="V1626" s="80" t="s">
        <v>256</v>
      </c>
      <c r="W1626" s="263" t="s">
        <v>249</v>
      </c>
      <c r="X1626" s="280">
        <v>43680</v>
      </c>
      <c r="Y1626" s="292" t="s">
        <v>249</v>
      </c>
      <c r="Z1626" s="292" t="s">
        <v>249</v>
      </c>
      <c r="AA1626" s="280">
        <v>43694</v>
      </c>
      <c r="AB1626" s="298">
        <v>15</v>
      </c>
      <c r="AC1626" s="263" t="s">
        <v>249</v>
      </c>
      <c r="AD1626" s="319" t="s">
        <v>256</v>
      </c>
      <c r="AE1626" s="324"/>
      <c r="AF1626" s="317">
        <v>0</v>
      </c>
      <c r="AG1626" s="263" t="s">
        <v>249</v>
      </c>
      <c r="AH1626" s="263" t="s">
        <v>249</v>
      </c>
      <c r="AI1626" s="263" t="s">
        <v>249</v>
      </c>
      <c r="AJ1626" s="263" t="s">
        <v>249</v>
      </c>
      <c r="AK1626" s="263" t="s">
        <v>249</v>
      </c>
      <c r="AL1626" s="263" t="s">
        <v>249</v>
      </c>
      <c r="AM1626" s="79"/>
      <c r="AN1626" s="79" t="s">
        <v>249</v>
      </c>
      <c r="AO1626" s="79" t="s">
        <v>249</v>
      </c>
      <c r="AP1626" s="263"/>
      <c r="AQ1626" s="263"/>
      <c r="AR1626"/>
    </row>
    <row r="1627" spans="1:44" s="64" customFormat="1" ht="14.1" customHeight="1">
      <c r="A1627" s="73" t="s">
        <v>245</v>
      </c>
      <c r="B1627" s="74">
        <v>132</v>
      </c>
      <c r="C1627" s="74" t="s">
        <v>290</v>
      </c>
      <c r="D1627" s="75">
        <v>43297</v>
      </c>
      <c r="E1627" s="75">
        <v>43298</v>
      </c>
      <c r="F1627" s="76">
        <v>2</v>
      </c>
      <c r="G1627" s="74">
        <v>7</v>
      </c>
      <c r="H1627" s="74">
        <v>2018</v>
      </c>
      <c r="I1627" s="74">
        <v>2</v>
      </c>
      <c r="J1627" s="77">
        <v>1015439372</v>
      </c>
      <c r="K1627" s="74" t="s">
        <v>2041</v>
      </c>
      <c r="L1627" s="74"/>
      <c r="M1627" s="74">
        <v>1038</v>
      </c>
      <c r="N1627" s="74" t="s">
        <v>248</v>
      </c>
      <c r="O1627" s="74" t="s">
        <v>30</v>
      </c>
      <c r="P1627" s="78">
        <v>58667</v>
      </c>
      <c r="Q1627" s="74"/>
      <c r="R1627" s="74"/>
      <c r="S1627" s="74"/>
      <c r="T1627" s="263"/>
      <c r="U1627" s="79"/>
      <c r="V1627" s="80" t="s">
        <v>26</v>
      </c>
      <c r="W1627" s="263" t="s">
        <v>249</v>
      </c>
      <c r="X1627" s="280">
        <v>43297</v>
      </c>
      <c r="Y1627" s="292" t="s">
        <v>249</v>
      </c>
      <c r="Z1627" s="292" t="s">
        <v>249</v>
      </c>
      <c r="AA1627" s="280">
        <v>43298</v>
      </c>
      <c r="AB1627" s="298">
        <v>2</v>
      </c>
      <c r="AC1627" s="263" t="s">
        <v>249</v>
      </c>
      <c r="AD1627" s="319" t="s">
        <v>26</v>
      </c>
      <c r="AE1627" s="324"/>
      <c r="AF1627" s="317">
        <v>0</v>
      </c>
      <c r="AG1627" s="263"/>
      <c r="AH1627" s="263"/>
      <c r="AI1627" s="263"/>
      <c r="AJ1627" s="263"/>
      <c r="AK1627" s="263"/>
      <c r="AL1627" s="263"/>
      <c r="AM1627" s="79"/>
      <c r="AN1627" s="79"/>
      <c r="AO1627" s="79"/>
      <c r="AP1627" s="263" t="s">
        <v>250</v>
      </c>
      <c r="AQ1627" s="263"/>
      <c r="AR1627"/>
    </row>
    <row r="1628" spans="1:44" s="64" customFormat="1" ht="14.1" customHeight="1">
      <c r="A1628" s="73" t="s">
        <v>245</v>
      </c>
      <c r="B1628" s="74">
        <v>132</v>
      </c>
      <c r="C1628" s="74" t="s">
        <v>290</v>
      </c>
      <c r="D1628" s="75">
        <v>43335</v>
      </c>
      <c r="E1628" s="75">
        <v>43336</v>
      </c>
      <c r="F1628" s="76">
        <v>2</v>
      </c>
      <c r="G1628" s="74">
        <v>8</v>
      </c>
      <c r="H1628" s="74">
        <v>2018</v>
      </c>
      <c r="I1628" s="74">
        <v>1</v>
      </c>
      <c r="J1628" s="77">
        <v>1015439372</v>
      </c>
      <c r="K1628" s="74" t="s">
        <v>2041</v>
      </c>
      <c r="L1628" s="74"/>
      <c r="M1628" s="74">
        <v>1038</v>
      </c>
      <c r="N1628" s="74" t="s">
        <v>248</v>
      </c>
      <c r="O1628" s="74" t="s">
        <v>30</v>
      </c>
      <c r="P1628" s="78">
        <v>29333</v>
      </c>
      <c r="Q1628" s="74"/>
      <c r="R1628" s="74"/>
      <c r="S1628" s="74"/>
      <c r="T1628" s="263"/>
      <c r="U1628" s="79"/>
      <c r="V1628" s="80" t="s">
        <v>26</v>
      </c>
      <c r="W1628" s="263" t="s">
        <v>249</v>
      </c>
      <c r="X1628" s="280">
        <v>43335</v>
      </c>
      <c r="Y1628" s="292" t="s">
        <v>249</v>
      </c>
      <c r="Z1628" s="292" t="s">
        <v>249</v>
      </c>
      <c r="AA1628" s="280">
        <v>43336</v>
      </c>
      <c r="AB1628" s="298">
        <v>2</v>
      </c>
      <c r="AC1628" s="263" t="s">
        <v>249</v>
      </c>
      <c r="AD1628" s="319" t="s">
        <v>26</v>
      </c>
      <c r="AE1628" s="324"/>
      <c r="AF1628" s="317">
        <v>0</v>
      </c>
      <c r="AG1628" s="263"/>
      <c r="AH1628" s="263"/>
      <c r="AI1628" s="263"/>
      <c r="AJ1628" s="263"/>
      <c r="AK1628" s="263"/>
      <c r="AL1628" s="263"/>
      <c r="AM1628" s="79"/>
      <c r="AN1628" s="79"/>
      <c r="AO1628" s="79"/>
      <c r="AP1628" s="263" t="s">
        <v>250</v>
      </c>
      <c r="AQ1628" s="263"/>
      <c r="AR1628"/>
    </row>
    <row r="1629" spans="1:44" s="64" customFormat="1" ht="14.1" customHeight="1">
      <c r="A1629" s="73" t="s">
        <v>245</v>
      </c>
      <c r="B1629" s="74">
        <v>51</v>
      </c>
      <c r="C1629" s="74" t="s">
        <v>2042</v>
      </c>
      <c r="D1629" s="75" t="s">
        <v>1294</v>
      </c>
      <c r="E1629" s="75" t="s">
        <v>2043</v>
      </c>
      <c r="F1629" s="76">
        <v>10</v>
      </c>
      <c r="G1629" s="74">
        <v>10</v>
      </c>
      <c r="H1629" s="74">
        <v>2019</v>
      </c>
      <c r="I1629" s="74">
        <v>1</v>
      </c>
      <c r="J1629" s="77">
        <v>1015449199</v>
      </c>
      <c r="K1629" s="74" t="s">
        <v>46</v>
      </c>
      <c r="L1629" s="74"/>
      <c r="M1629" s="74">
        <v>1046</v>
      </c>
      <c r="N1629" s="74" t="s">
        <v>274</v>
      </c>
      <c r="O1629" s="74" t="s">
        <v>30</v>
      </c>
      <c r="P1629" s="78">
        <v>30000</v>
      </c>
      <c r="Q1629" s="74"/>
      <c r="R1629" s="74"/>
      <c r="S1629" s="74"/>
      <c r="T1629" s="263"/>
      <c r="U1629" s="79"/>
      <c r="V1629" s="80" t="s">
        <v>256</v>
      </c>
      <c r="W1629" s="263" t="s">
        <v>2044</v>
      </c>
      <c r="X1629" s="280" t="s">
        <v>1294</v>
      </c>
      <c r="Y1629" s="292" t="s">
        <v>1873</v>
      </c>
      <c r="Z1629" s="292" t="s">
        <v>2045</v>
      </c>
      <c r="AA1629" s="280" t="s">
        <v>2043</v>
      </c>
      <c r="AB1629" s="298">
        <v>10</v>
      </c>
      <c r="AC1629" s="263" t="s">
        <v>249</v>
      </c>
      <c r="AD1629" s="319" t="s">
        <v>256</v>
      </c>
      <c r="AE1629" s="324">
        <v>43746.474305555559</v>
      </c>
      <c r="AF1629" s="317">
        <v>0</v>
      </c>
      <c r="AG1629" s="263" t="s">
        <v>2046</v>
      </c>
      <c r="AH1629" s="263">
        <v>253050</v>
      </c>
      <c r="AI1629" s="263">
        <v>9790</v>
      </c>
      <c r="AJ1629" s="263">
        <v>0</v>
      </c>
      <c r="AK1629" s="263" t="s">
        <v>249</v>
      </c>
      <c r="AL1629" s="263">
        <v>0</v>
      </c>
      <c r="AM1629" s="79"/>
      <c r="AN1629" s="79" t="s">
        <v>25</v>
      </c>
      <c r="AO1629" s="79" t="s">
        <v>249</v>
      </c>
      <c r="AP1629" s="263"/>
      <c r="AQ1629" s="263"/>
      <c r="AR1629"/>
    </row>
    <row r="1630" spans="1:44" s="64" customFormat="1" ht="14.1" customHeight="1">
      <c r="A1630" s="73" t="s">
        <v>245</v>
      </c>
      <c r="B1630" s="74">
        <v>51</v>
      </c>
      <c r="C1630" s="74" t="s">
        <v>2042</v>
      </c>
      <c r="D1630" s="75" t="s">
        <v>2047</v>
      </c>
      <c r="E1630" s="75" t="s">
        <v>1208</v>
      </c>
      <c r="F1630" s="76">
        <v>7</v>
      </c>
      <c r="G1630" s="74">
        <v>10</v>
      </c>
      <c r="H1630" s="74">
        <v>2019</v>
      </c>
      <c r="I1630" s="74">
        <v>1</v>
      </c>
      <c r="J1630" s="77">
        <v>1015449199</v>
      </c>
      <c r="K1630" s="74" t="s">
        <v>46</v>
      </c>
      <c r="L1630" s="74"/>
      <c r="M1630" s="74">
        <v>1053</v>
      </c>
      <c r="N1630" s="74" t="s">
        <v>36</v>
      </c>
      <c r="O1630" s="74" t="s">
        <v>30</v>
      </c>
      <c r="P1630" s="78">
        <v>300000</v>
      </c>
      <c r="Q1630" s="74"/>
      <c r="R1630" s="74"/>
      <c r="S1630" s="74"/>
      <c r="T1630" s="263"/>
      <c r="U1630" s="79"/>
      <c r="V1630" s="80" t="s">
        <v>256</v>
      </c>
      <c r="W1630" s="263">
        <v>702222</v>
      </c>
      <c r="X1630" s="280" t="s">
        <v>2047</v>
      </c>
      <c r="Y1630" s="292" t="s">
        <v>363</v>
      </c>
      <c r="Z1630" s="292" t="s">
        <v>2048</v>
      </c>
      <c r="AA1630" s="280" t="s">
        <v>1208</v>
      </c>
      <c r="AB1630" s="298">
        <v>7</v>
      </c>
      <c r="AC1630" s="263" t="s">
        <v>249</v>
      </c>
      <c r="AD1630" s="319" t="s">
        <v>256</v>
      </c>
      <c r="AE1630" s="324">
        <v>43746.604166666664</v>
      </c>
      <c r="AF1630" s="317">
        <v>0</v>
      </c>
      <c r="AG1630" s="263" t="s">
        <v>2048</v>
      </c>
      <c r="AH1630" s="263">
        <v>253050</v>
      </c>
      <c r="AI1630" s="263">
        <v>0</v>
      </c>
      <c r="AJ1630" s="263">
        <v>0</v>
      </c>
      <c r="AK1630" s="263" t="s">
        <v>249</v>
      </c>
      <c r="AL1630" s="263">
        <v>0</v>
      </c>
      <c r="AM1630" s="79"/>
      <c r="AN1630" s="79" t="s">
        <v>25</v>
      </c>
      <c r="AO1630" s="79" t="s">
        <v>249</v>
      </c>
      <c r="AP1630" s="263"/>
      <c r="AQ1630" s="263"/>
      <c r="AR1630"/>
    </row>
    <row r="1631" spans="1:44" s="64" customFormat="1" ht="14.1" hidden="1" customHeight="1">
      <c r="A1631" s="73" t="s">
        <v>245</v>
      </c>
      <c r="B1631" s="74">
        <v>51</v>
      </c>
      <c r="C1631" s="74" t="s">
        <v>2042</v>
      </c>
      <c r="D1631" s="75"/>
      <c r="E1631" s="75"/>
      <c r="F1631" s="76"/>
      <c r="G1631" s="74">
        <v>3</v>
      </c>
      <c r="H1631" s="74">
        <v>2020</v>
      </c>
      <c r="I1631" s="74">
        <v>2</v>
      </c>
      <c r="J1631" s="77">
        <v>1015449199</v>
      </c>
      <c r="K1631" s="74" t="s">
        <v>46</v>
      </c>
      <c r="L1631" s="74"/>
      <c r="M1631" s="74">
        <v>1038</v>
      </c>
      <c r="N1631" s="74" t="s">
        <v>248</v>
      </c>
      <c r="O1631" s="74" t="s">
        <v>30</v>
      </c>
      <c r="P1631" s="78">
        <v>63600</v>
      </c>
      <c r="Q1631" s="74"/>
      <c r="R1631" s="74"/>
      <c r="S1631" s="74"/>
      <c r="T1631" s="79"/>
      <c r="U1631" s="79"/>
      <c r="V1631" s="80" t="s">
        <v>279</v>
      </c>
      <c r="W1631" s="79" t="s">
        <v>249</v>
      </c>
      <c r="X1631" s="114"/>
      <c r="Y1631" s="82" t="s">
        <v>249</v>
      </c>
      <c r="Z1631" s="82" t="s">
        <v>249</v>
      </c>
      <c r="AA1631" s="114"/>
      <c r="AB1631" s="83"/>
      <c r="AC1631" s="79" t="s">
        <v>249</v>
      </c>
      <c r="AD1631" s="80"/>
      <c r="AE1631" s="245"/>
      <c r="AF1631" s="84">
        <v>0</v>
      </c>
      <c r="AG1631" s="79" t="s">
        <v>249</v>
      </c>
      <c r="AH1631" s="79" t="s">
        <v>249</v>
      </c>
      <c r="AI1631" s="79" t="s">
        <v>249</v>
      </c>
      <c r="AJ1631" s="79" t="s">
        <v>249</v>
      </c>
      <c r="AK1631" s="79" t="s">
        <v>249</v>
      </c>
      <c r="AL1631" s="79" t="s">
        <v>249</v>
      </c>
      <c r="AM1631" s="79"/>
      <c r="AN1631" s="79" t="s">
        <v>249</v>
      </c>
      <c r="AO1631" s="79" t="s">
        <v>249</v>
      </c>
      <c r="AP1631" s="79"/>
      <c r="AQ1631" s="79"/>
      <c r="AR1631"/>
    </row>
    <row r="1632" spans="1:44" s="64" customFormat="1" ht="14.1" hidden="1" customHeight="1">
      <c r="A1632" s="73" t="s">
        <v>245</v>
      </c>
      <c r="B1632" s="74">
        <v>51</v>
      </c>
      <c r="C1632" s="74" t="s">
        <v>2042</v>
      </c>
      <c r="D1632" s="75"/>
      <c r="E1632" s="75"/>
      <c r="F1632" s="76"/>
      <c r="G1632" s="74">
        <v>1</v>
      </c>
      <c r="H1632" s="74">
        <v>2020</v>
      </c>
      <c r="I1632" s="74">
        <v>2</v>
      </c>
      <c r="J1632" s="77">
        <v>1015449199</v>
      </c>
      <c r="K1632" s="74" t="s">
        <v>46</v>
      </c>
      <c r="L1632" s="74"/>
      <c r="M1632" s="74">
        <v>1038</v>
      </c>
      <c r="N1632" s="74" t="s">
        <v>248</v>
      </c>
      <c r="O1632" s="74" t="s">
        <v>30</v>
      </c>
      <c r="P1632" s="78">
        <v>58520</v>
      </c>
      <c r="Q1632" s="74"/>
      <c r="R1632" s="74"/>
      <c r="S1632" s="74"/>
      <c r="T1632" s="79"/>
      <c r="U1632" s="79"/>
      <c r="V1632" s="80" t="s">
        <v>279</v>
      </c>
      <c r="W1632" s="79" t="s">
        <v>249</v>
      </c>
      <c r="X1632" s="114"/>
      <c r="Y1632" s="82" t="s">
        <v>249</v>
      </c>
      <c r="Z1632" s="82" t="s">
        <v>249</v>
      </c>
      <c r="AA1632" s="114"/>
      <c r="AB1632" s="83"/>
      <c r="AC1632" s="79" t="s">
        <v>249</v>
      </c>
      <c r="AD1632" s="80"/>
      <c r="AE1632" s="245"/>
      <c r="AF1632" s="84">
        <v>0</v>
      </c>
      <c r="AG1632" s="79" t="s">
        <v>249</v>
      </c>
      <c r="AH1632" s="79" t="s">
        <v>249</v>
      </c>
      <c r="AI1632" s="79" t="s">
        <v>249</v>
      </c>
      <c r="AJ1632" s="79" t="s">
        <v>249</v>
      </c>
      <c r="AK1632" s="79" t="s">
        <v>249</v>
      </c>
      <c r="AL1632" s="79" t="s">
        <v>249</v>
      </c>
      <c r="AM1632" s="79"/>
      <c r="AN1632" s="79" t="s">
        <v>249</v>
      </c>
      <c r="AO1632" s="79" t="s">
        <v>249</v>
      </c>
      <c r="AP1632" s="79"/>
      <c r="AQ1632" s="79"/>
      <c r="AR1632"/>
    </row>
    <row r="1633" spans="1:44" s="64" customFormat="1" ht="14.1" customHeight="1">
      <c r="A1633" s="73" t="s">
        <v>245</v>
      </c>
      <c r="B1633" s="74">
        <v>56</v>
      </c>
      <c r="C1633" s="74" t="s">
        <v>500</v>
      </c>
      <c r="D1633" s="75">
        <v>43212</v>
      </c>
      <c r="E1633" s="75">
        <v>43212</v>
      </c>
      <c r="F1633" s="76">
        <v>1</v>
      </c>
      <c r="G1633" s="74">
        <v>4</v>
      </c>
      <c r="H1633" s="74">
        <v>2018</v>
      </c>
      <c r="I1633" s="74">
        <v>2</v>
      </c>
      <c r="J1633" s="77">
        <v>1015451147</v>
      </c>
      <c r="K1633" s="74" t="s">
        <v>2049</v>
      </c>
      <c r="L1633" s="74"/>
      <c r="M1633" s="74">
        <v>1038</v>
      </c>
      <c r="N1633" s="74" t="s">
        <v>248</v>
      </c>
      <c r="O1633" s="74" t="s">
        <v>44</v>
      </c>
      <c r="P1633" s="78">
        <v>78124.2</v>
      </c>
      <c r="Q1633" s="74"/>
      <c r="R1633" s="74"/>
      <c r="S1633" s="74"/>
      <c r="T1633" s="263"/>
      <c r="U1633" s="79"/>
      <c r="V1633" s="80" t="s">
        <v>256</v>
      </c>
      <c r="W1633" s="263"/>
      <c r="X1633" s="280"/>
      <c r="Y1633" s="292"/>
      <c r="Z1633" s="292"/>
      <c r="AA1633" s="280"/>
      <c r="AB1633" s="298"/>
      <c r="AC1633" s="263"/>
      <c r="AD1633" s="319" t="s">
        <v>256</v>
      </c>
      <c r="AE1633" s="324"/>
      <c r="AF1633" s="317">
        <v>78124</v>
      </c>
      <c r="AG1633" s="263" t="s">
        <v>249</v>
      </c>
      <c r="AH1633" s="263" t="s">
        <v>249</v>
      </c>
      <c r="AI1633" s="263" t="s">
        <v>249</v>
      </c>
      <c r="AJ1633" s="263" t="s">
        <v>249</v>
      </c>
      <c r="AK1633" s="263" t="s">
        <v>249</v>
      </c>
      <c r="AL1633" s="263">
        <v>26041</v>
      </c>
      <c r="AM1633" s="79"/>
      <c r="AN1633" s="79" t="s">
        <v>249</v>
      </c>
      <c r="AO1633" s="79" t="s">
        <v>249</v>
      </c>
      <c r="AP1633" s="263"/>
      <c r="AQ1633" s="263"/>
      <c r="AR1633"/>
    </row>
    <row r="1634" spans="1:44" s="64" customFormat="1" ht="14.1" hidden="1" customHeight="1">
      <c r="A1634" s="73" t="s">
        <v>245</v>
      </c>
      <c r="B1634" s="74">
        <v>138</v>
      </c>
      <c r="C1634" s="74" t="s">
        <v>276</v>
      </c>
      <c r="D1634" s="75">
        <v>44075</v>
      </c>
      <c r="E1634" s="75">
        <v>44075</v>
      </c>
      <c r="F1634" s="76">
        <v>1</v>
      </c>
      <c r="G1634" s="74">
        <v>9</v>
      </c>
      <c r="H1634" s="74">
        <v>2020</v>
      </c>
      <c r="I1634" s="74">
        <v>1</v>
      </c>
      <c r="J1634" s="77">
        <v>1015995238</v>
      </c>
      <c r="K1634" s="74" t="s">
        <v>2052</v>
      </c>
      <c r="L1634" s="74">
        <v>14</v>
      </c>
      <c r="M1634" s="74">
        <v>1038</v>
      </c>
      <c r="N1634" s="74" t="s">
        <v>248</v>
      </c>
      <c r="O1634" s="74" t="s">
        <v>30</v>
      </c>
      <c r="P1634" s="78">
        <v>29260</v>
      </c>
      <c r="Q1634" s="74" t="s">
        <v>2053</v>
      </c>
      <c r="R1634" s="74">
        <v>0</v>
      </c>
      <c r="S1634" s="74">
        <v>0</v>
      </c>
      <c r="T1634" s="79"/>
      <c r="U1634" s="79"/>
      <c r="V1634" s="80" t="s">
        <v>279</v>
      </c>
      <c r="W1634" s="79"/>
      <c r="X1634" s="114">
        <v>44075</v>
      </c>
      <c r="Y1634" s="82"/>
      <c r="Z1634" s="82"/>
      <c r="AA1634" s="114">
        <v>44075</v>
      </c>
      <c r="AB1634" s="83"/>
      <c r="AC1634" s="79"/>
      <c r="AD1634" s="80"/>
      <c r="AE1634" s="245"/>
      <c r="AF1634" s="84">
        <v>0</v>
      </c>
      <c r="AG1634" s="79"/>
      <c r="AH1634" s="79"/>
      <c r="AI1634" s="79"/>
      <c r="AJ1634" s="79"/>
      <c r="AK1634" s="79"/>
      <c r="AL1634" s="79"/>
      <c r="AM1634" s="79"/>
      <c r="AN1634" s="79"/>
      <c r="AO1634" s="79"/>
      <c r="AP1634" s="79"/>
      <c r="AQ1634" s="79"/>
      <c r="AR1634"/>
    </row>
    <row r="1635" spans="1:44" s="64" customFormat="1" ht="14.1" hidden="1" customHeight="1">
      <c r="A1635" s="73" t="s">
        <v>245</v>
      </c>
      <c r="B1635" s="74">
        <v>138</v>
      </c>
      <c r="C1635" s="74" t="s">
        <v>276</v>
      </c>
      <c r="D1635" s="75">
        <v>44093</v>
      </c>
      <c r="E1635" s="75">
        <v>44094</v>
      </c>
      <c r="F1635" s="76">
        <v>2</v>
      </c>
      <c r="G1635" s="74">
        <v>9</v>
      </c>
      <c r="H1635" s="74">
        <v>2020</v>
      </c>
      <c r="I1635" s="74">
        <v>2</v>
      </c>
      <c r="J1635" s="77">
        <v>1015995238</v>
      </c>
      <c r="K1635" s="74" t="s">
        <v>2052</v>
      </c>
      <c r="L1635" s="74">
        <v>5</v>
      </c>
      <c r="M1635" s="74">
        <v>1038</v>
      </c>
      <c r="N1635" s="74" t="s">
        <v>248</v>
      </c>
      <c r="O1635" s="74" t="s">
        <v>30</v>
      </c>
      <c r="P1635" s="78">
        <v>60615</v>
      </c>
      <c r="Q1635" s="74" t="s">
        <v>2054</v>
      </c>
      <c r="R1635" s="74">
        <v>0</v>
      </c>
      <c r="S1635" s="74">
        <v>0</v>
      </c>
      <c r="T1635" s="79"/>
      <c r="U1635" s="79"/>
      <c r="V1635" s="80" t="s">
        <v>279</v>
      </c>
      <c r="W1635" s="79"/>
      <c r="X1635" s="114">
        <v>44093</v>
      </c>
      <c r="Y1635" s="82"/>
      <c r="Z1635" s="82"/>
      <c r="AA1635" s="114">
        <v>44094</v>
      </c>
      <c r="AB1635" s="83"/>
      <c r="AC1635" s="79"/>
      <c r="AD1635" s="80"/>
      <c r="AE1635" s="245"/>
      <c r="AF1635" s="84">
        <v>0</v>
      </c>
      <c r="AG1635" s="79"/>
      <c r="AH1635" s="79"/>
      <c r="AI1635" s="79"/>
      <c r="AJ1635" s="79"/>
      <c r="AK1635" s="79"/>
      <c r="AL1635" s="79"/>
      <c r="AM1635" s="79"/>
      <c r="AN1635" s="79"/>
      <c r="AO1635" s="79"/>
      <c r="AP1635" s="79"/>
      <c r="AQ1635" s="79"/>
      <c r="AR1635"/>
    </row>
    <row r="1636" spans="1:44" s="64" customFormat="1" ht="15" hidden="1" customHeight="1">
      <c r="A1636" s="73" t="s">
        <v>245</v>
      </c>
      <c r="B1636" s="74">
        <v>138</v>
      </c>
      <c r="C1636" s="74" t="s">
        <v>276</v>
      </c>
      <c r="D1636" s="75">
        <v>44095</v>
      </c>
      <c r="E1636" s="75">
        <v>44102</v>
      </c>
      <c r="F1636" s="76">
        <v>8</v>
      </c>
      <c r="G1636" s="74">
        <v>9</v>
      </c>
      <c r="H1636" s="74">
        <v>2020</v>
      </c>
      <c r="I1636" s="74">
        <v>2</v>
      </c>
      <c r="J1636" s="77">
        <v>1015995238</v>
      </c>
      <c r="K1636" s="74" t="s">
        <v>2052</v>
      </c>
      <c r="L1636" s="74">
        <v>5</v>
      </c>
      <c r="M1636" s="74">
        <v>1045</v>
      </c>
      <c r="N1636" s="74" t="s">
        <v>255</v>
      </c>
      <c r="O1636" s="74" t="s">
        <v>30</v>
      </c>
      <c r="P1636" s="78">
        <v>234081</v>
      </c>
      <c r="Q1636" s="74" t="s">
        <v>2054</v>
      </c>
      <c r="R1636" s="74">
        <v>0</v>
      </c>
      <c r="S1636" s="74">
        <v>0</v>
      </c>
      <c r="T1636" s="79"/>
      <c r="U1636" s="79"/>
      <c r="V1636" s="80" t="s">
        <v>279</v>
      </c>
      <c r="W1636" s="79"/>
      <c r="X1636" s="114">
        <v>44095</v>
      </c>
      <c r="Y1636" s="82"/>
      <c r="Z1636" s="82"/>
      <c r="AA1636" s="114">
        <v>44102</v>
      </c>
      <c r="AB1636" s="83"/>
      <c r="AC1636" s="79"/>
      <c r="AD1636" s="80"/>
      <c r="AE1636" s="245"/>
      <c r="AF1636" s="84">
        <v>0</v>
      </c>
      <c r="AG1636" s="79"/>
      <c r="AH1636" s="79"/>
      <c r="AI1636" s="79"/>
      <c r="AJ1636" s="79"/>
      <c r="AK1636" s="79"/>
      <c r="AL1636" s="79"/>
      <c r="AM1636" s="79"/>
      <c r="AN1636" s="79"/>
      <c r="AO1636" s="79"/>
      <c r="AP1636" s="79"/>
      <c r="AQ1636" s="79"/>
      <c r="AR1636"/>
    </row>
    <row r="1637" spans="1:44" s="64" customFormat="1" ht="15" customHeight="1">
      <c r="A1637" s="73" t="s">
        <v>245</v>
      </c>
      <c r="B1637" s="74">
        <v>87</v>
      </c>
      <c r="C1637" s="74" t="s">
        <v>1021</v>
      </c>
      <c r="D1637" s="75">
        <v>43625</v>
      </c>
      <c r="E1637" s="75">
        <v>43633</v>
      </c>
      <c r="F1637" s="76">
        <v>9</v>
      </c>
      <c r="G1637" s="74">
        <v>6</v>
      </c>
      <c r="H1637" s="74">
        <v>2019</v>
      </c>
      <c r="I1637" s="74">
        <v>2</v>
      </c>
      <c r="J1637" s="77">
        <v>1016008048</v>
      </c>
      <c r="K1637" s="74" t="s">
        <v>2055</v>
      </c>
      <c r="L1637" s="74"/>
      <c r="M1637" s="74">
        <v>1038</v>
      </c>
      <c r="N1637" s="74" t="s">
        <v>248</v>
      </c>
      <c r="O1637" s="74" t="s">
        <v>294</v>
      </c>
      <c r="P1637" s="78">
        <v>226667</v>
      </c>
      <c r="Q1637" s="74"/>
      <c r="R1637" s="74"/>
      <c r="S1637" s="74"/>
      <c r="T1637" s="263"/>
      <c r="U1637" s="79"/>
      <c r="V1637" s="80" t="s">
        <v>26</v>
      </c>
      <c r="W1637" s="263"/>
      <c r="X1637" s="280">
        <v>43625</v>
      </c>
      <c r="Y1637" s="292"/>
      <c r="Z1637" s="292"/>
      <c r="AA1637" s="280">
        <v>43633</v>
      </c>
      <c r="AB1637" s="299">
        <v>9</v>
      </c>
      <c r="AC1637" s="263"/>
      <c r="AD1637" s="319" t="s">
        <v>26</v>
      </c>
      <c r="AE1637" s="324"/>
      <c r="AF1637" s="317">
        <v>0</v>
      </c>
      <c r="AG1637" s="263"/>
      <c r="AH1637" s="263"/>
      <c r="AI1637" s="263"/>
      <c r="AJ1637" s="263"/>
      <c r="AK1637" s="263"/>
      <c r="AL1637" s="263"/>
      <c r="AM1637" s="79" t="s">
        <v>1606</v>
      </c>
      <c r="AN1637" s="79"/>
      <c r="AO1637" s="79"/>
      <c r="AP1637" s="263"/>
      <c r="AQ1637" s="263"/>
      <c r="AR1637"/>
    </row>
    <row r="1638" spans="1:44" s="64" customFormat="1" ht="15" customHeight="1">
      <c r="A1638" s="73" t="s">
        <v>245</v>
      </c>
      <c r="B1638" s="74">
        <v>14</v>
      </c>
      <c r="C1638" s="74" t="s">
        <v>447</v>
      </c>
      <c r="D1638" s="75"/>
      <c r="E1638" s="75"/>
      <c r="F1638" s="76"/>
      <c r="G1638" s="74">
        <v>11</v>
      </c>
      <c r="H1638" s="74">
        <v>2016</v>
      </c>
      <c r="I1638" s="74">
        <v>2</v>
      </c>
      <c r="J1638" s="77">
        <v>1016012472</v>
      </c>
      <c r="K1638" s="74" t="s">
        <v>2056</v>
      </c>
      <c r="L1638" s="74"/>
      <c r="M1638" s="74">
        <v>1038</v>
      </c>
      <c r="N1638" s="74" t="s">
        <v>248</v>
      </c>
      <c r="O1638" s="74" t="s">
        <v>30</v>
      </c>
      <c r="P1638" s="78">
        <v>45963.666599999997</v>
      </c>
      <c r="Q1638" s="74"/>
      <c r="R1638" s="74"/>
      <c r="S1638" s="74"/>
      <c r="T1638" s="263"/>
      <c r="U1638" s="79"/>
      <c r="V1638" s="79" t="s">
        <v>256</v>
      </c>
      <c r="W1638" s="263"/>
      <c r="X1638" s="280"/>
      <c r="Y1638" s="292"/>
      <c r="Z1638" s="292"/>
      <c r="AA1638" s="280"/>
      <c r="AB1638" s="298"/>
      <c r="AC1638" s="263"/>
      <c r="AD1638" s="263" t="s">
        <v>256</v>
      </c>
      <c r="AE1638" s="324"/>
      <c r="AF1638" s="317">
        <v>48667</v>
      </c>
      <c r="AG1638" s="263" t="s">
        <v>249</v>
      </c>
      <c r="AH1638" s="263" t="s">
        <v>249</v>
      </c>
      <c r="AI1638" s="263" t="s">
        <v>249</v>
      </c>
      <c r="AJ1638" s="263" t="s">
        <v>249</v>
      </c>
      <c r="AK1638" s="263" t="s">
        <v>249</v>
      </c>
      <c r="AL1638" s="263" t="s">
        <v>249</v>
      </c>
      <c r="AM1638" s="79"/>
      <c r="AN1638" s="79" t="s">
        <v>249</v>
      </c>
      <c r="AO1638" s="79" t="s">
        <v>249</v>
      </c>
      <c r="AP1638" s="263"/>
      <c r="AQ1638" s="263"/>
      <c r="AR1638"/>
    </row>
    <row r="1639" spans="1:44" s="64" customFormat="1" ht="14.1" customHeight="1">
      <c r="A1639" s="73" t="s">
        <v>245</v>
      </c>
      <c r="B1639" s="74">
        <v>14</v>
      </c>
      <c r="C1639" s="74" t="s">
        <v>447</v>
      </c>
      <c r="D1639" s="75"/>
      <c r="E1639" s="75"/>
      <c r="F1639" s="76"/>
      <c r="G1639" s="74">
        <v>4</v>
      </c>
      <c r="H1639" s="74">
        <v>2016</v>
      </c>
      <c r="I1639" s="74">
        <v>1</v>
      </c>
      <c r="J1639" s="77">
        <v>1016012472</v>
      </c>
      <c r="K1639" s="74" t="s">
        <v>2056</v>
      </c>
      <c r="L1639" s="74"/>
      <c r="M1639" s="74">
        <v>1046</v>
      </c>
      <c r="N1639" s="74" t="s">
        <v>274</v>
      </c>
      <c r="O1639" s="74" t="s">
        <v>30</v>
      </c>
      <c r="P1639" s="78">
        <v>160872.8333</v>
      </c>
      <c r="Q1639" s="74"/>
      <c r="R1639" s="74"/>
      <c r="S1639" s="74"/>
      <c r="T1639" s="263"/>
      <c r="U1639" s="79"/>
      <c r="V1639" s="79" t="s">
        <v>256</v>
      </c>
      <c r="W1639" s="263"/>
      <c r="X1639" s="280"/>
      <c r="Y1639" s="292"/>
      <c r="Z1639" s="292"/>
      <c r="AA1639" s="280"/>
      <c r="AB1639" s="298"/>
      <c r="AC1639" s="263"/>
      <c r="AD1639" s="263" t="s">
        <v>256</v>
      </c>
      <c r="AE1639" s="324">
        <v>42473.71875</v>
      </c>
      <c r="AF1639" s="317">
        <v>160873</v>
      </c>
      <c r="AG1639" s="263" t="s">
        <v>2057</v>
      </c>
      <c r="AH1639" s="263">
        <v>194368</v>
      </c>
      <c r="AI1639" s="263">
        <v>898</v>
      </c>
      <c r="AJ1639" s="263">
        <v>0</v>
      </c>
      <c r="AK1639" s="263" t="s">
        <v>249</v>
      </c>
      <c r="AL1639" s="263">
        <v>194368</v>
      </c>
      <c r="AM1639" s="79"/>
      <c r="AN1639" s="79" t="s">
        <v>25</v>
      </c>
      <c r="AO1639" s="79" t="s">
        <v>249</v>
      </c>
      <c r="AP1639" s="263"/>
      <c r="AQ1639" s="263"/>
      <c r="AR1639"/>
    </row>
    <row r="1640" spans="1:44" s="64" customFormat="1" ht="14.1" customHeight="1">
      <c r="A1640" s="73" t="s">
        <v>245</v>
      </c>
      <c r="B1640" s="74">
        <v>14</v>
      </c>
      <c r="C1640" s="74" t="s">
        <v>447</v>
      </c>
      <c r="D1640" s="75"/>
      <c r="E1640" s="75"/>
      <c r="F1640" s="76"/>
      <c r="G1640" s="74">
        <v>3</v>
      </c>
      <c r="H1640" s="74">
        <v>2016</v>
      </c>
      <c r="I1640" s="74">
        <v>2</v>
      </c>
      <c r="J1640" s="77">
        <v>1016012472</v>
      </c>
      <c r="K1640" s="74" t="s">
        <v>2056</v>
      </c>
      <c r="L1640" s="74"/>
      <c r="M1640" s="74">
        <v>1046</v>
      </c>
      <c r="N1640" s="74" t="s">
        <v>274</v>
      </c>
      <c r="O1640" s="74" t="s">
        <v>30</v>
      </c>
      <c r="P1640" s="78">
        <v>160872.8333</v>
      </c>
      <c r="Q1640" s="74"/>
      <c r="R1640" s="74"/>
      <c r="S1640" s="74"/>
      <c r="T1640" s="263"/>
      <c r="U1640" s="79"/>
      <c r="V1640" s="79" t="s">
        <v>256</v>
      </c>
      <c r="W1640" s="263"/>
      <c r="X1640" s="280"/>
      <c r="Y1640" s="292"/>
      <c r="Z1640" s="292"/>
      <c r="AA1640" s="280"/>
      <c r="AB1640" s="298"/>
      <c r="AC1640" s="263"/>
      <c r="AD1640" s="263" t="s">
        <v>256</v>
      </c>
      <c r="AE1640" s="324">
        <v>43718.718055555553</v>
      </c>
      <c r="AF1640" s="317">
        <v>160873</v>
      </c>
      <c r="AG1640" s="263" t="s">
        <v>2058</v>
      </c>
      <c r="AH1640" s="263">
        <v>112465</v>
      </c>
      <c r="AI1640" s="263">
        <v>5357</v>
      </c>
      <c r="AJ1640" s="263">
        <v>0</v>
      </c>
      <c r="AK1640" s="263" t="s">
        <v>249</v>
      </c>
      <c r="AL1640" s="263">
        <v>112465</v>
      </c>
      <c r="AM1640" s="79"/>
      <c r="AN1640" s="79" t="s">
        <v>25</v>
      </c>
      <c r="AO1640" s="79" t="s">
        <v>249</v>
      </c>
      <c r="AP1640" s="263"/>
      <c r="AQ1640" s="263"/>
      <c r="AR1640"/>
    </row>
    <row r="1641" spans="1:44" s="64" customFormat="1" ht="14.1" customHeight="1">
      <c r="A1641" s="73" t="s">
        <v>245</v>
      </c>
      <c r="B1641" s="74">
        <v>2</v>
      </c>
      <c r="C1641" s="74" t="s">
        <v>596</v>
      </c>
      <c r="D1641" s="75"/>
      <c r="E1641" s="75"/>
      <c r="F1641" s="76"/>
      <c r="G1641" s="74">
        <v>11</v>
      </c>
      <c r="H1641" s="74">
        <v>2016</v>
      </c>
      <c r="I1641" s="74">
        <v>2</v>
      </c>
      <c r="J1641" s="77">
        <v>1016014047</v>
      </c>
      <c r="K1641" s="74" t="s">
        <v>2059</v>
      </c>
      <c r="L1641" s="74"/>
      <c r="M1641" s="74">
        <v>1038</v>
      </c>
      <c r="N1641" s="74" t="s">
        <v>248</v>
      </c>
      <c r="O1641" s="74" t="s">
        <v>294</v>
      </c>
      <c r="P1641" s="78">
        <v>45963.666599999997</v>
      </c>
      <c r="Q1641" s="74"/>
      <c r="R1641" s="74"/>
      <c r="S1641" s="74"/>
      <c r="T1641" s="263"/>
      <c r="U1641" s="79"/>
      <c r="V1641" s="79" t="s">
        <v>256</v>
      </c>
      <c r="W1641" s="263"/>
      <c r="X1641" s="280"/>
      <c r="Y1641" s="292"/>
      <c r="Z1641" s="292"/>
      <c r="AA1641" s="280"/>
      <c r="AB1641" s="298"/>
      <c r="AC1641" s="263"/>
      <c r="AD1641" s="263" t="s">
        <v>256</v>
      </c>
      <c r="AE1641" s="324"/>
      <c r="AF1641" s="317">
        <v>45964</v>
      </c>
      <c r="AG1641" s="263" t="s">
        <v>249</v>
      </c>
      <c r="AH1641" s="263" t="s">
        <v>249</v>
      </c>
      <c r="AI1641" s="263" t="s">
        <v>249</v>
      </c>
      <c r="AJ1641" s="263" t="s">
        <v>249</v>
      </c>
      <c r="AK1641" s="263" t="s">
        <v>249</v>
      </c>
      <c r="AL1641" s="263" t="s">
        <v>249</v>
      </c>
      <c r="AM1641" s="79"/>
      <c r="AN1641" s="79" t="s">
        <v>249</v>
      </c>
      <c r="AO1641" s="79" t="s">
        <v>249</v>
      </c>
      <c r="AP1641" s="263"/>
      <c r="AQ1641" s="263"/>
      <c r="AR1641"/>
    </row>
    <row r="1642" spans="1:44" s="64" customFormat="1" ht="14.1" customHeight="1">
      <c r="A1642" s="73" t="s">
        <v>245</v>
      </c>
      <c r="B1642" s="74">
        <v>2</v>
      </c>
      <c r="C1642" s="74" t="s">
        <v>596</v>
      </c>
      <c r="D1642" s="75"/>
      <c r="E1642" s="75"/>
      <c r="F1642" s="76"/>
      <c r="G1642" s="74">
        <v>11</v>
      </c>
      <c r="H1642" s="74">
        <v>2016</v>
      </c>
      <c r="I1642" s="74">
        <v>2</v>
      </c>
      <c r="J1642" s="77">
        <v>1016014047</v>
      </c>
      <c r="K1642" s="74" t="s">
        <v>2059</v>
      </c>
      <c r="L1642" s="74"/>
      <c r="M1642" s="74">
        <v>1045</v>
      </c>
      <c r="N1642" s="74" t="s">
        <v>255</v>
      </c>
      <c r="O1642" s="74" t="s">
        <v>294</v>
      </c>
      <c r="P1642" s="78">
        <v>22981.833299999998</v>
      </c>
      <c r="Q1642" s="74"/>
      <c r="R1642" s="74"/>
      <c r="S1642" s="74"/>
      <c r="T1642" s="263"/>
      <c r="U1642" s="79"/>
      <c r="V1642" s="79" t="s">
        <v>256</v>
      </c>
      <c r="W1642" s="263"/>
      <c r="X1642" s="280"/>
      <c r="Y1642" s="292"/>
      <c r="Z1642" s="292"/>
      <c r="AA1642" s="280"/>
      <c r="AB1642" s="298"/>
      <c r="AC1642" s="263"/>
      <c r="AD1642" s="263" t="s">
        <v>256</v>
      </c>
      <c r="AE1642" s="324"/>
      <c r="AF1642" s="317">
        <v>22982</v>
      </c>
      <c r="AG1642" s="263" t="s">
        <v>249</v>
      </c>
      <c r="AH1642" s="263" t="s">
        <v>249</v>
      </c>
      <c r="AI1642" s="263" t="s">
        <v>249</v>
      </c>
      <c r="AJ1642" s="263" t="s">
        <v>249</v>
      </c>
      <c r="AK1642" s="263" t="s">
        <v>249</v>
      </c>
      <c r="AL1642" s="263" t="s">
        <v>249</v>
      </c>
      <c r="AM1642" s="79"/>
      <c r="AN1642" s="79" t="s">
        <v>249</v>
      </c>
      <c r="AO1642" s="79" t="s">
        <v>249</v>
      </c>
      <c r="AP1642" s="263"/>
      <c r="AQ1642" s="263"/>
      <c r="AR1642"/>
    </row>
    <row r="1643" spans="1:44" s="64" customFormat="1" ht="14.1" hidden="1" customHeight="1">
      <c r="A1643" s="73" t="s">
        <v>245</v>
      </c>
      <c r="B1643" s="74">
        <v>4</v>
      </c>
      <c r="C1643" s="74" t="s">
        <v>352</v>
      </c>
      <c r="D1643" s="75"/>
      <c r="E1643" s="75"/>
      <c r="F1643" s="76"/>
      <c r="G1643" s="74">
        <v>8</v>
      </c>
      <c r="H1643" s="74">
        <v>2018</v>
      </c>
      <c r="I1643" s="74">
        <v>1</v>
      </c>
      <c r="J1643" s="77">
        <v>1016015144</v>
      </c>
      <c r="K1643" s="74" t="s">
        <v>2060</v>
      </c>
      <c r="L1643" s="74"/>
      <c r="M1643" s="74">
        <v>1038</v>
      </c>
      <c r="N1643" s="74" t="s">
        <v>248</v>
      </c>
      <c r="O1643" s="74" t="s">
        <v>294</v>
      </c>
      <c r="P1643" s="78">
        <v>52082.8</v>
      </c>
      <c r="Q1643" s="74"/>
      <c r="R1643" s="74"/>
      <c r="S1643" s="74"/>
      <c r="T1643" s="79"/>
      <c r="U1643" s="79"/>
      <c r="V1643" s="80" t="s">
        <v>260</v>
      </c>
      <c r="W1643" s="79" t="s">
        <v>249</v>
      </c>
      <c r="X1643" s="114"/>
      <c r="Y1643" s="82" t="s">
        <v>249</v>
      </c>
      <c r="Z1643" s="82" t="s">
        <v>249</v>
      </c>
      <c r="AA1643" s="114"/>
      <c r="AB1643" s="83"/>
      <c r="AC1643" s="79" t="s">
        <v>249</v>
      </c>
      <c r="AD1643" s="80"/>
      <c r="AE1643" s="245"/>
      <c r="AF1643" s="84">
        <v>52083</v>
      </c>
      <c r="AG1643" s="79" t="s">
        <v>249</v>
      </c>
      <c r="AH1643" s="79" t="s">
        <v>249</v>
      </c>
      <c r="AI1643" s="79" t="s">
        <v>249</v>
      </c>
      <c r="AJ1643" s="79" t="s">
        <v>249</v>
      </c>
      <c r="AK1643" s="79" t="s">
        <v>249</v>
      </c>
      <c r="AL1643" s="79" t="s">
        <v>249</v>
      </c>
      <c r="AM1643" s="79" t="s">
        <v>261</v>
      </c>
      <c r="AN1643" s="79" t="s">
        <v>249</v>
      </c>
      <c r="AO1643" s="79" t="s">
        <v>249</v>
      </c>
      <c r="AP1643" s="79"/>
      <c r="AQ1643" s="79"/>
      <c r="AR1643"/>
    </row>
    <row r="1644" spans="1:44" s="64" customFormat="1" ht="14.1" hidden="1" customHeight="1">
      <c r="A1644" s="73" t="s">
        <v>245</v>
      </c>
      <c r="B1644" s="74">
        <v>4</v>
      </c>
      <c r="C1644" s="74" t="s">
        <v>352</v>
      </c>
      <c r="D1644" s="75"/>
      <c r="E1644" s="75"/>
      <c r="F1644" s="76"/>
      <c r="G1644" s="74">
        <v>8</v>
      </c>
      <c r="H1644" s="74">
        <v>2018</v>
      </c>
      <c r="I1644" s="74">
        <v>1</v>
      </c>
      <c r="J1644" s="77">
        <v>1016015144</v>
      </c>
      <c r="K1644" s="74" t="s">
        <v>2060</v>
      </c>
      <c r="L1644" s="74"/>
      <c r="M1644" s="74">
        <v>1045</v>
      </c>
      <c r="N1644" s="74" t="s">
        <v>255</v>
      </c>
      <c r="O1644" s="74" t="s">
        <v>294</v>
      </c>
      <c r="P1644" s="78">
        <v>52082.8</v>
      </c>
      <c r="Q1644" s="74"/>
      <c r="R1644" s="74"/>
      <c r="S1644" s="74"/>
      <c r="T1644" s="79"/>
      <c r="U1644" s="79"/>
      <c r="V1644" s="80" t="s">
        <v>260</v>
      </c>
      <c r="W1644" s="79" t="s">
        <v>249</v>
      </c>
      <c r="X1644" s="114"/>
      <c r="Y1644" s="82" t="s">
        <v>249</v>
      </c>
      <c r="Z1644" s="82" t="s">
        <v>249</v>
      </c>
      <c r="AA1644" s="114"/>
      <c r="AB1644" s="83"/>
      <c r="AC1644" s="79" t="s">
        <v>249</v>
      </c>
      <c r="AD1644" s="80"/>
      <c r="AE1644" s="245"/>
      <c r="AF1644" s="84">
        <v>52083</v>
      </c>
      <c r="AG1644" s="79" t="s">
        <v>249</v>
      </c>
      <c r="AH1644" s="79" t="s">
        <v>249</v>
      </c>
      <c r="AI1644" s="79" t="s">
        <v>249</v>
      </c>
      <c r="AJ1644" s="79" t="s">
        <v>249</v>
      </c>
      <c r="AK1644" s="79" t="s">
        <v>249</v>
      </c>
      <c r="AL1644" s="79" t="s">
        <v>249</v>
      </c>
      <c r="AM1644" s="79" t="s">
        <v>261</v>
      </c>
      <c r="AN1644" s="79" t="s">
        <v>249</v>
      </c>
      <c r="AO1644" s="79" t="s">
        <v>249</v>
      </c>
      <c r="AP1644" s="79"/>
      <c r="AQ1644" s="79"/>
      <c r="AR1644"/>
    </row>
    <row r="1645" spans="1:44" s="64" customFormat="1" ht="14.1" hidden="1" customHeight="1">
      <c r="A1645" s="73" t="s">
        <v>245</v>
      </c>
      <c r="B1645" s="74">
        <v>4</v>
      </c>
      <c r="C1645" s="74" t="s">
        <v>352</v>
      </c>
      <c r="D1645" s="75"/>
      <c r="E1645" s="75"/>
      <c r="F1645" s="76"/>
      <c r="G1645" s="74">
        <v>8</v>
      </c>
      <c r="H1645" s="74">
        <v>2018</v>
      </c>
      <c r="I1645" s="74">
        <v>2</v>
      </c>
      <c r="J1645" s="77">
        <v>1016015144</v>
      </c>
      <c r="K1645" s="74" t="s">
        <v>2060</v>
      </c>
      <c r="L1645" s="74"/>
      <c r="M1645" s="74">
        <v>1038</v>
      </c>
      <c r="N1645" s="74" t="s">
        <v>248</v>
      </c>
      <c r="O1645" s="74" t="s">
        <v>294</v>
      </c>
      <c r="P1645" s="78">
        <v>104165.6</v>
      </c>
      <c r="Q1645" s="74"/>
      <c r="R1645" s="74"/>
      <c r="S1645" s="74"/>
      <c r="T1645" s="79"/>
      <c r="U1645" s="79"/>
      <c r="V1645" s="80" t="s">
        <v>260</v>
      </c>
      <c r="W1645" s="79" t="s">
        <v>249</v>
      </c>
      <c r="X1645" s="114"/>
      <c r="Y1645" s="82" t="s">
        <v>249</v>
      </c>
      <c r="Z1645" s="82" t="s">
        <v>249</v>
      </c>
      <c r="AA1645" s="114"/>
      <c r="AB1645" s="83"/>
      <c r="AC1645" s="79" t="s">
        <v>249</v>
      </c>
      <c r="AD1645" s="80"/>
      <c r="AE1645" s="245"/>
      <c r="AF1645" s="84">
        <v>104166</v>
      </c>
      <c r="AG1645" s="79" t="s">
        <v>249</v>
      </c>
      <c r="AH1645" s="79" t="s">
        <v>249</v>
      </c>
      <c r="AI1645" s="79" t="s">
        <v>249</v>
      </c>
      <c r="AJ1645" s="79" t="s">
        <v>249</v>
      </c>
      <c r="AK1645" s="79" t="s">
        <v>249</v>
      </c>
      <c r="AL1645" s="79" t="s">
        <v>249</v>
      </c>
      <c r="AM1645" s="79" t="s">
        <v>261</v>
      </c>
      <c r="AN1645" s="79" t="s">
        <v>249</v>
      </c>
      <c r="AO1645" s="79" t="s">
        <v>249</v>
      </c>
      <c r="AP1645" s="79"/>
      <c r="AQ1645" s="79"/>
      <c r="AR1645"/>
    </row>
    <row r="1646" spans="1:44" s="64" customFormat="1" ht="14.1" hidden="1" customHeight="1">
      <c r="A1646" s="73" t="s">
        <v>245</v>
      </c>
      <c r="B1646" s="74">
        <v>138</v>
      </c>
      <c r="C1646" s="74" t="s">
        <v>276</v>
      </c>
      <c r="D1646" s="75">
        <v>43998</v>
      </c>
      <c r="E1646" s="75">
        <v>43999</v>
      </c>
      <c r="F1646" s="76">
        <v>2</v>
      </c>
      <c r="G1646" s="74">
        <v>6</v>
      </c>
      <c r="H1646" s="74">
        <v>2020</v>
      </c>
      <c r="I1646" s="74">
        <v>2</v>
      </c>
      <c r="J1646" s="77">
        <v>1016039094</v>
      </c>
      <c r="K1646" s="74" t="s">
        <v>2061</v>
      </c>
      <c r="L1646" s="74">
        <v>13</v>
      </c>
      <c r="M1646" s="74">
        <v>1038</v>
      </c>
      <c r="N1646" s="74" t="s">
        <v>248</v>
      </c>
      <c r="O1646" s="74" t="s">
        <v>30</v>
      </c>
      <c r="P1646" s="78">
        <v>59304</v>
      </c>
      <c r="Q1646" s="74" t="s">
        <v>2062</v>
      </c>
      <c r="R1646" s="74">
        <v>0</v>
      </c>
      <c r="S1646" s="74">
        <v>0</v>
      </c>
      <c r="T1646" s="79"/>
      <c r="U1646" s="79"/>
      <c r="V1646" s="80" t="s">
        <v>279</v>
      </c>
      <c r="W1646" s="79"/>
      <c r="X1646" s="114">
        <v>43998</v>
      </c>
      <c r="Y1646" s="82"/>
      <c r="Z1646" s="82"/>
      <c r="AA1646" s="114">
        <v>43999</v>
      </c>
      <c r="AB1646" s="83"/>
      <c r="AC1646" s="79"/>
      <c r="AD1646" s="80"/>
      <c r="AE1646" s="245"/>
      <c r="AF1646" s="84">
        <v>0</v>
      </c>
      <c r="AG1646" s="79"/>
      <c r="AH1646" s="79"/>
      <c r="AI1646" s="79"/>
      <c r="AJ1646" s="79"/>
      <c r="AK1646" s="79"/>
      <c r="AL1646" s="79"/>
      <c r="AM1646" s="79"/>
      <c r="AN1646" s="79"/>
      <c r="AO1646" s="79"/>
      <c r="AP1646" s="79"/>
      <c r="AQ1646" s="79"/>
      <c r="AR1646"/>
    </row>
    <row r="1647" spans="1:44" s="64" customFormat="1" ht="14.1" customHeight="1">
      <c r="A1647" s="73" t="s">
        <v>245</v>
      </c>
      <c r="B1647" s="74">
        <v>55</v>
      </c>
      <c r="C1647" s="74" t="s">
        <v>536</v>
      </c>
      <c r="D1647" s="75"/>
      <c r="E1647" s="75"/>
      <c r="F1647" s="76"/>
      <c r="G1647" s="74">
        <v>2</v>
      </c>
      <c r="H1647" s="74">
        <v>2016</v>
      </c>
      <c r="I1647" s="74">
        <v>2</v>
      </c>
      <c r="J1647" s="77">
        <v>1016055904</v>
      </c>
      <c r="K1647" s="74" t="s">
        <v>2063</v>
      </c>
      <c r="L1647" s="74"/>
      <c r="M1647" s="74">
        <v>1038</v>
      </c>
      <c r="N1647" s="74" t="s">
        <v>248</v>
      </c>
      <c r="O1647" s="74" t="s">
        <v>30</v>
      </c>
      <c r="P1647" s="78">
        <v>45963.666599999997</v>
      </c>
      <c r="Q1647" s="74"/>
      <c r="R1647" s="74"/>
      <c r="S1647" s="74"/>
      <c r="T1647" s="263"/>
      <c r="U1647" s="79"/>
      <c r="V1647" s="79" t="s">
        <v>256</v>
      </c>
      <c r="W1647" s="263"/>
      <c r="X1647" s="280"/>
      <c r="Y1647" s="292"/>
      <c r="Z1647" s="292"/>
      <c r="AA1647" s="280"/>
      <c r="AB1647" s="298"/>
      <c r="AC1647" s="263"/>
      <c r="AD1647" s="263" t="s">
        <v>256</v>
      </c>
      <c r="AE1647" s="324"/>
      <c r="AF1647" s="317">
        <v>53333</v>
      </c>
      <c r="AG1647" s="263" t="s">
        <v>249</v>
      </c>
      <c r="AH1647" s="263" t="s">
        <v>249</v>
      </c>
      <c r="AI1647" s="263" t="s">
        <v>249</v>
      </c>
      <c r="AJ1647" s="263" t="s">
        <v>249</v>
      </c>
      <c r="AK1647" s="263" t="s">
        <v>249</v>
      </c>
      <c r="AL1647" s="263" t="s">
        <v>249</v>
      </c>
      <c r="AM1647" s="79"/>
      <c r="AN1647" s="79" t="s">
        <v>249</v>
      </c>
      <c r="AO1647" s="79" t="s">
        <v>249</v>
      </c>
      <c r="AP1647" s="263"/>
      <c r="AQ1647" s="263"/>
      <c r="AR1647"/>
    </row>
    <row r="1648" spans="1:44" s="64" customFormat="1" ht="14.1" customHeight="1">
      <c r="A1648" s="73" t="s">
        <v>245</v>
      </c>
      <c r="B1648" s="74">
        <v>4</v>
      </c>
      <c r="C1648" s="74" t="s">
        <v>352</v>
      </c>
      <c r="D1648" s="75"/>
      <c r="E1648" s="75"/>
      <c r="F1648" s="76"/>
      <c r="G1648" s="74">
        <v>9</v>
      </c>
      <c r="H1648" s="74">
        <v>2016</v>
      </c>
      <c r="I1648" s="74">
        <v>2</v>
      </c>
      <c r="J1648" s="77">
        <v>1016068577</v>
      </c>
      <c r="K1648" s="74" t="s">
        <v>2064</v>
      </c>
      <c r="L1648" s="74"/>
      <c r="M1648" s="74">
        <v>1038</v>
      </c>
      <c r="N1648" s="74" t="s">
        <v>248</v>
      </c>
      <c r="O1648" s="74" t="s">
        <v>285</v>
      </c>
      <c r="P1648" s="78">
        <v>45963.666599999997</v>
      </c>
      <c r="Q1648" s="74"/>
      <c r="R1648" s="74"/>
      <c r="S1648" s="74"/>
      <c r="T1648" s="263"/>
      <c r="U1648" s="79"/>
      <c r="V1648" s="79" t="s">
        <v>256</v>
      </c>
      <c r="W1648" s="263"/>
      <c r="X1648" s="280"/>
      <c r="Y1648" s="292"/>
      <c r="Z1648" s="292"/>
      <c r="AA1648" s="280"/>
      <c r="AB1648" s="298"/>
      <c r="AC1648" s="263"/>
      <c r="AD1648" s="263" t="s">
        <v>256</v>
      </c>
      <c r="AE1648" s="324"/>
      <c r="AF1648" s="317">
        <v>45964</v>
      </c>
      <c r="AG1648" s="263" t="s">
        <v>249</v>
      </c>
      <c r="AH1648" s="263" t="s">
        <v>249</v>
      </c>
      <c r="AI1648" s="263" t="s">
        <v>249</v>
      </c>
      <c r="AJ1648" s="263" t="s">
        <v>249</v>
      </c>
      <c r="AK1648" s="263" t="s">
        <v>249</v>
      </c>
      <c r="AL1648" s="263" t="s">
        <v>249</v>
      </c>
      <c r="AM1648" s="79"/>
      <c r="AN1648" s="79" t="s">
        <v>249</v>
      </c>
      <c r="AO1648" s="79" t="s">
        <v>249</v>
      </c>
      <c r="AP1648" s="263"/>
      <c r="AQ1648" s="263"/>
      <c r="AR1648"/>
    </row>
    <row r="1649" spans="1:44" s="64" customFormat="1" ht="14.1" customHeight="1">
      <c r="A1649" s="73" t="s">
        <v>245</v>
      </c>
      <c r="B1649" s="74">
        <v>132</v>
      </c>
      <c r="C1649" s="74" t="s">
        <v>290</v>
      </c>
      <c r="D1649" s="75" t="s">
        <v>2066</v>
      </c>
      <c r="E1649" s="75" t="s">
        <v>1116</v>
      </c>
      <c r="F1649" s="76">
        <v>9</v>
      </c>
      <c r="G1649" s="74">
        <v>12</v>
      </c>
      <c r="H1649" s="74">
        <v>2019</v>
      </c>
      <c r="I1649" s="74">
        <v>2</v>
      </c>
      <c r="J1649" s="77">
        <v>1016089824</v>
      </c>
      <c r="K1649" s="74" t="s">
        <v>2067</v>
      </c>
      <c r="L1649" s="74"/>
      <c r="M1649" s="74">
        <v>1045</v>
      </c>
      <c r="N1649" s="74" t="s">
        <v>255</v>
      </c>
      <c r="O1649" s="74" t="s">
        <v>30</v>
      </c>
      <c r="P1649" s="78">
        <v>55208</v>
      </c>
      <c r="Q1649" s="74"/>
      <c r="R1649" s="74"/>
      <c r="S1649" s="74"/>
      <c r="T1649" s="263"/>
      <c r="U1649" s="79"/>
      <c r="V1649" s="80" t="s">
        <v>256</v>
      </c>
      <c r="W1649" s="263">
        <v>7487032</v>
      </c>
      <c r="X1649" s="280" t="s">
        <v>2066</v>
      </c>
      <c r="Y1649" s="292" t="s">
        <v>257</v>
      </c>
      <c r="Z1649" s="292" t="s">
        <v>2068</v>
      </c>
      <c r="AA1649" s="280" t="s">
        <v>1116</v>
      </c>
      <c r="AB1649" s="298"/>
      <c r="AC1649" s="263" t="s">
        <v>2069</v>
      </c>
      <c r="AD1649" s="319" t="s">
        <v>256</v>
      </c>
      <c r="AE1649" s="324">
        <v>43896.697916666664</v>
      </c>
      <c r="AF1649" s="317">
        <v>0</v>
      </c>
      <c r="AG1649" s="263" t="s">
        <v>2070</v>
      </c>
      <c r="AH1649" s="263">
        <v>193227</v>
      </c>
      <c r="AI1649" s="263">
        <v>0</v>
      </c>
      <c r="AJ1649" s="263">
        <v>0</v>
      </c>
      <c r="AK1649" s="263" t="s">
        <v>249</v>
      </c>
      <c r="AL1649" s="263">
        <v>0</v>
      </c>
      <c r="AM1649" s="79"/>
      <c r="AN1649" s="79" t="s">
        <v>25</v>
      </c>
      <c r="AO1649" s="79" t="s">
        <v>249</v>
      </c>
      <c r="AP1649" s="263"/>
      <c r="AQ1649" s="263"/>
      <c r="AR1649"/>
    </row>
    <row r="1650" spans="1:44" s="64" customFormat="1" ht="14.1" customHeight="1">
      <c r="A1650" s="73" t="s">
        <v>245</v>
      </c>
      <c r="B1650" s="74">
        <v>87</v>
      </c>
      <c r="C1650" s="74" t="s">
        <v>1021</v>
      </c>
      <c r="D1650" s="75" t="s">
        <v>2071</v>
      </c>
      <c r="E1650" s="75" t="s">
        <v>2072</v>
      </c>
      <c r="F1650" s="76">
        <v>3</v>
      </c>
      <c r="G1650" s="74">
        <v>2</v>
      </c>
      <c r="H1650" s="74">
        <v>2019</v>
      </c>
      <c r="I1650" s="74">
        <v>1</v>
      </c>
      <c r="J1650" s="77">
        <v>1016090033</v>
      </c>
      <c r="K1650" s="74" t="s">
        <v>2073</v>
      </c>
      <c r="L1650" s="74"/>
      <c r="M1650" s="74">
        <v>1038</v>
      </c>
      <c r="N1650" s="74" t="s">
        <v>248</v>
      </c>
      <c r="O1650" s="74" t="s">
        <v>34</v>
      </c>
      <c r="P1650" s="78">
        <v>55207.7333</v>
      </c>
      <c r="Q1650" s="74"/>
      <c r="R1650" s="74"/>
      <c r="S1650" s="74"/>
      <c r="T1650" s="263">
        <v>0</v>
      </c>
      <c r="U1650" s="79"/>
      <c r="V1650" s="80" t="s">
        <v>256</v>
      </c>
      <c r="W1650" s="263">
        <v>90753022</v>
      </c>
      <c r="X1650" s="280" t="s">
        <v>2071</v>
      </c>
      <c r="Y1650" s="292" t="s">
        <v>257</v>
      </c>
      <c r="Z1650" s="292" t="s">
        <v>2074</v>
      </c>
      <c r="AA1650" s="280" t="s">
        <v>2072</v>
      </c>
      <c r="AB1650" s="299">
        <v>3</v>
      </c>
      <c r="AC1650" s="263" t="s">
        <v>249</v>
      </c>
      <c r="AD1650" s="319" t="s">
        <v>256</v>
      </c>
      <c r="AE1650" s="324"/>
      <c r="AF1650" s="317">
        <v>27333</v>
      </c>
      <c r="AG1650" s="263"/>
      <c r="AH1650" s="263"/>
      <c r="AI1650" s="263"/>
      <c r="AJ1650" s="263"/>
      <c r="AK1650" s="263"/>
      <c r="AL1650" s="263"/>
      <c r="AM1650" s="79"/>
      <c r="AN1650" s="79"/>
      <c r="AO1650" s="79"/>
      <c r="AP1650" s="263"/>
      <c r="AQ1650" s="263"/>
      <c r="AR1650"/>
    </row>
    <row r="1651" spans="1:44" s="64" customFormat="1" ht="14.1" customHeight="1">
      <c r="A1651" s="73" t="s">
        <v>245</v>
      </c>
      <c r="B1651" s="74">
        <v>62</v>
      </c>
      <c r="C1651" s="74" t="s">
        <v>251</v>
      </c>
      <c r="D1651" s="75"/>
      <c r="E1651" s="75"/>
      <c r="F1651" s="76"/>
      <c r="G1651" s="74">
        <v>6</v>
      </c>
      <c r="H1651" s="74">
        <v>2016</v>
      </c>
      <c r="I1651" s="74">
        <v>2</v>
      </c>
      <c r="J1651" s="77">
        <v>1016090534</v>
      </c>
      <c r="K1651" s="74" t="s">
        <v>2075</v>
      </c>
      <c r="L1651" s="74"/>
      <c r="M1651" s="74">
        <v>1038</v>
      </c>
      <c r="N1651" s="74" t="s">
        <v>248</v>
      </c>
      <c r="O1651" s="74" t="s">
        <v>294</v>
      </c>
      <c r="P1651" s="78">
        <v>45963.666599999997</v>
      </c>
      <c r="Q1651" s="74"/>
      <c r="R1651" s="74"/>
      <c r="S1651" s="74"/>
      <c r="T1651" s="263"/>
      <c r="U1651" s="79"/>
      <c r="V1651" s="79" t="s">
        <v>256</v>
      </c>
      <c r="W1651" s="263"/>
      <c r="X1651" s="280"/>
      <c r="Y1651" s="292"/>
      <c r="Z1651" s="292"/>
      <c r="AA1651" s="280"/>
      <c r="AB1651" s="298"/>
      <c r="AC1651" s="263"/>
      <c r="AD1651" s="263" t="s">
        <v>256</v>
      </c>
      <c r="AE1651" s="324"/>
      <c r="AF1651" s="317">
        <v>46000</v>
      </c>
      <c r="AG1651" s="263" t="s">
        <v>249</v>
      </c>
      <c r="AH1651" s="263" t="s">
        <v>249</v>
      </c>
      <c r="AI1651" s="263" t="s">
        <v>249</v>
      </c>
      <c r="AJ1651" s="263" t="s">
        <v>249</v>
      </c>
      <c r="AK1651" s="263" t="s">
        <v>249</v>
      </c>
      <c r="AL1651" s="263" t="s">
        <v>249</v>
      </c>
      <c r="AM1651" s="79"/>
      <c r="AN1651" s="79" t="s">
        <v>249</v>
      </c>
      <c r="AO1651" s="79" t="s">
        <v>249</v>
      </c>
      <c r="AP1651" s="263"/>
      <c r="AQ1651" s="263"/>
      <c r="AR1651"/>
    </row>
    <row r="1652" spans="1:44" s="64" customFormat="1" ht="14.1" customHeight="1">
      <c r="A1652" s="73" t="s">
        <v>245</v>
      </c>
      <c r="B1652" s="74">
        <v>62</v>
      </c>
      <c r="C1652" s="74" t="s">
        <v>251</v>
      </c>
      <c r="D1652" s="75"/>
      <c r="E1652" s="75"/>
      <c r="F1652" s="76"/>
      <c r="G1652" s="74">
        <v>6</v>
      </c>
      <c r="H1652" s="74">
        <v>2016</v>
      </c>
      <c r="I1652" s="74">
        <v>2</v>
      </c>
      <c r="J1652" s="77">
        <v>1016090534</v>
      </c>
      <c r="K1652" s="74" t="s">
        <v>2075</v>
      </c>
      <c r="L1652" s="74"/>
      <c r="M1652" s="74">
        <v>1045</v>
      </c>
      <c r="N1652" s="74" t="s">
        <v>255</v>
      </c>
      <c r="O1652" s="74" t="s">
        <v>294</v>
      </c>
      <c r="P1652" s="78">
        <v>22981.833299999998</v>
      </c>
      <c r="Q1652" s="74"/>
      <c r="R1652" s="74"/>
      <c r="S1652" s="74"/>
      <c r="T1652" s="263"/>
      <c r="U1652" s="79"/>
      <c r="V1652" s="79" t="s">
        <v>256</v>
      </c>
      <c r="W1652" s="263"/>
      <c r="X1652" s="280"/>
      <c r="Y1652" s="292"/>
      <c r="Z1652" s="292"/>
      <c r="AA1652" s="280"/>
      <c r="AB1652" s="298"/>
      <c r="AC1652" s="263"/>
      <c r="AD1652" s="263" t="s">
        <v>256</v>
      </c>
      <c r="AE1652" s="324"/>
      <c r="AF1652" s="317">
        <v>23000</v>
      </c>
      <c r="AG1652" s="263" t="s">
        <v>249</v>
      </c>
      <c r="AH1652" s="263" t="s">
        <v>249</v>
      </c>
      <c r="AI1652" s="263" t="s">
        <v>249</v>
      </c>
      <c r="AJ1652" s="263" t="s">
        <v>249</v>
      </c>
      <c r="AK1652" s="263" t="s">
        <v>249</v>
      </c>
      <c r="AL1652" s="263" t="s">
        <v>249</v>
      </c>
      <c r="AM1652" s="79"/>
      <c r="AN1652" s="79" t="s">
        <v>249</v>
      </c>
      <c r="AO1652" s="79" t="s">
        <v>249</v>
      </c>
      <c r="AP1652" s="263"/>
      <c r="AQ1652" s="263"/>
      <c r="AR1652"/>
    </row>
    <row r="1653" spans="1:44" s="64" customFormat="1" ht="15" customHeight="1">
      <c r="A1653" s="73" t="s">
        <v>245</v>
      </c>
      <c r="B1653" s="74">
        <v>51</v>
      </c>
      <c r="C1653" s="74" t="s">
        <v>583</v>
      </c>
      <c r="D1653" s="75"/>
      <c r="E1653" s="75"/>
      <c r="F1653" s="76"/>
      <c r="G1653" s="74">
        <v>11</v>
      </c>
      <c r="H1653" s="74">
        <v>2016</v>
      </c>
      <c r="I1653" s="74">
        <v>2</v>
      </c>
      <c r="J1653" s="77">
        <v>1016104268</v>
      </c>
      <c r="K1653" s="74" t="s">
        <v>2076</v>
      </c>
      <c r="L1653" s="74"/>
      <c r="M1653" s="74">
        <v>1038</v>
      </c>
      <c r="N1653" s="74" t="s">
        <v>248</v>
      </c>
      <c r="O1653" s="74" t="s">
        <v>30</v>
      </c>
      <c r="P1653" s="78">
        <v>22981.833299999998</v>
      </c>
      <c r="Q1653" s="74"/>
      <c r="R1653" s="74"/>
      <c r="S1653" s="74"/>
      <c r="T1653" s="263"/>
      <c r="U1653" s="79"/>
      <c r="V1653" s="79" t="s">
        <v>256</v>
      </c>
      <c r="W1653" s="263"/>
      <c r="X1653" s="280"/>
      <c r="Y1653" s="292"/>
      <c r="Z1653" s="292"/>
      <c r="AA1653" s="280"/>
      <c r="AB1653" s="298"/>
      <c r="AC1653" s="263"/>
      <c r="AD1653" s="263" t="s">
        <v>256</v>
      </c>
      <c r="AE1653" s="324">
        <v>43740.73541666667</v>
      </c>
      <c r="AF1653" s="317">
        <v>23000</v>
      </c>
      <c r="AG1653" s="263" t="s">
        <v>249</v>
      </c>
      <c r="AH1653" s="263">
        <v>0</v>
      </c>
      <c r="AI1653" s="263">
        <v>0</v>
      </c>
      <c r="AJ1653" s="263">
        <v>0</v>
      </c>
      <c r="AK1653" s="263" t="s">
        <v>249</v>
      </c>
      <c r="AL1653" s="263">
        <v>0</v>
      </c>
      <c r="AM1653" s="79"/>
      <c r="AN1653" s="79" t="s">
        <v>26</v>
      </c>
      <c r="AO1653" s="79" t="s">
        <v>249</v>
      </c>
      <c r="AP1653" s="263"/>
      <c r="AQ1653" s="263"/>
      <c r="AR1653"/>
    </row>
    <row r="1654" spans="1:44" s="64" customFormat="1" ht="15" customHeight="1">
      <c r="A1654" s="73" t="s">
        <v>245</v>
      </c>
      <c r="B1654" s="74">
        <v>51</v>
      </c>
      <c r="C1654" s="74" t="s">
        <v>583</v>
      </c>
      <c r="D1654" s="75"/>
      <c r="E1654" s="75"/>
      <c r="F1654" s="76"/>
      <c r="G1654" s="74">
        <v>10</v>
      </c>
      <c r="H1654" s="74">
        <v>2016</v>
      </c>
      <c r="I1654" s="74">
        <v>1</v>
      </c>
      <c r="J1654" s="77">
        <v>1016104268</v>
      </c>
      <c r="K1654" s="74" t="s">
        <v>2076</v>
      </c>
      <c r="L1654" s="74"/>
      <c r="M1654" s="74">
        <v>1038</v>
      </c>
      <c r="N1654" s="74" t="s">
        <v>248</v>
      </c>
      <c r="O1654" s="74" t="s">
        <v>30</v>
      </c>
      <c r="P1654" s="78">
        <v>45963.666599999997</v>
      </c>
      <c r="Q1654" s="74"/>
      <c r="R1654" s="74"/>
      <c r="S1654" s="74"/>
      <c r="T1654" s="263"/>
      <c r="U1654" s="79"/>
      <c r="V1654" s="79" t="s">
        <v>256</v>
      </c>
      <c r="W1654" s="263"/>
      <c r="X1654" s="280"/>
      <c r="Y1654" s="292"/>
      <c r="Z1654" s="292"/>
      <c r="AA1654" s="280"/>
      <c r="AB1654" s="298"/>
      <c r="AC1654" s="263"/>
      <c r="AD1654" s="263" t="s">
        <v>256</v>
      </c>
      <c r="AE1654" s="324">
        <v>43740.734722222223</v>
      </c>
      <c r="AF1654" s="317">
        <v>46000</v>
      </c>
      <c r="AG1654" s="263" t="s">
        <v>249</v>
      </c>
      <c r="AH1654" s="263">
        <v>0</v>
      </c>
      <c r="AI1654" s="263">
        <v>0</v>
      </c>
      <c r="AJ1654" s="263">
        <v>0</v>
      </c>
      <c r="AK1654" s="263" t="s">
        <v>249</v>
      </c>
      <c r="AL1654" s="263">
        <v>0</v>
      </c>
      <c r="AM1654" s="79"/>
      <c r="AN1654" s="79" t="s">
        <v>26</v>
      </c>
      <c r="AO1654" s="79" t="s">
        <v>249</v>
      </c>
      <c r="AP1654" s="263"/>
      <c r="AQ1654" s="263"/>
      <c r="AR1654"/>
    </row>
    <row r="1655" spans="1:44" s="64" customFormat="1" ht="15" customHeight="1">
      <c r="A1655" s="73" t="s">
        <v>245</v>
      </c>
      <c r="B1655" s="74">
        <v>51</v>
      </c>
      <c r="C1655" s="74" t="s">
        <v>583</v>
      </c>
      <c r="D1655" s="75"/>
      <c r="E1655" s="75"/>
      <c r="F1655" s="76"/>
      <c r="G1655" s="74">
        <v>10</v>
      </c>
      <c r="H1655" s="74">
        <v>2016</v>
      </c>
      <c r="I1655" s="74">
        <v>1</v>
      </c>
      <c r="J1655" s="77">
        <v>1016104268</v>
      </c>
      <c r="K1655" s="74" t="s">
        <v>2076</v>
      </c>
      <c r="L1655" s="74"/>
      <c r="M1655" s="74">
        <v>1045</v>
      </c>
      <c r="N1655" s="74" t="s">
        <v>255</v>
      </c>
      <c r="O1655" s="74" t="s">
        <v>30</v>
      </c>
      <c r="P1655" s="78">
        <v>22981.833299999998</v>
      </c>
      <c r="Q1655" s="74"/>
      <c r="R1655" s="74"/>
      <c r="S1655" s="74"/>
      <c r="T1655" s="263"/>
      <c r="U1655" s="79"/>
      <c r="V1655" s="79" t="s">
        <v>256</v>
      </c>
      <c r="W1655" s="263"/>
      <c r="X1655" s="280"/>
      <c r="Y1655" s="292"/>
      <c r="Z1655" s="292"/>
      <c r="AA1655" s="280"/>
      <c r="AB1655" s="298"/>
      <c r="AC1655" s="263"/>
      <c r="AD1655" s="263" t="s">
        <v>256</v>
      </c>
      <c r="AE1655" s="324"/>
      <c r="AF1655" s="317">
        <v>23000</v>
      </c>
      <c r="AG1655" s="263" t="s">
        <v>249</v>
      </c>
      <c r="AH1655" s="263" t="s">
        <v>249</v>
      </c>
      <c r="AI1655" s="263" t="s">
        <v>249</v>
      </c>
      <c r="AJ1655" s="263" t="s">
        <v>249</v>
      </c>
      <c r="AK1655" s="263" t="s">
        <v>249</v>
      </c>
      <c r="AL1655" s="263" t="s">
        <v>249</v>
      </c>
      <c r="AM1655" s="79"/>
      <c r="AN1655" s="79" t="s">
        <v>249</v>
      </c>
      <c r="AO1655" s="79" t="s">
        <v>249</v>
      </c>
      <c r="AP1655" s="263"/>
      <c r="AQ1655" s="263"/>
      <c r="AR1655"/>
    </row>
    <row r="1656" spans="1:44" s="64" customFormat="1" ht="15" hidden="1" customHeight="1">
      <c r="A1656" s="73" t="s">
        <v>245</v>
      </c>
      <c r="B1656" s="74">
        <v>76</v>
      </c>
      <c r="C1656" s="74" t="s">
        <v>520</v>
      </c>
      <c r="D1656" s="75">
        <v>43934</v>
      </c>
      <c r="E1656" s="75">
        <v>43955</v>
      </c>
      <c r="F1656" s="76">
        <v>22</v>
      </c>
      <c r="G1656" s="74">
        <v>4</v>
      </c>
      <c r="H1656" s="74">
        <v>2020</v>
      </c>
      <c r="I1656" s="74">
        <v>1</v>
      </c>
      <c r="J1656" s="77">
        <v>1016108531</v>
      </c>
      <c r="K1656" s="74" t="s">
        <v>2077</v>
      </c>
      <c r="L1656" s="74">
        <v>0</v>
      </c>
      <c r="M1656" s="74">
        <v>1045</v>
      </c>
      <c r="N1656" s="74" t="s">
        <v>255</v>
      </c>
      <c r="O1656" s="74" t="s">
        <v>34</v>
      </c>
      <c r="P1656" s="78">
        <v>438902</v>
      </c>
      <c r="Q1656" s="74" t="s">
        <v>2078</v>
      </c>
      <c r="R1656" s="74">
        <v>0</v>
      </c>
      <c r="S1656" s="74">
        <v>0</v>
      </c>
      <c r="T1656" s="79"/>
      <c r="U1656" s="79"/>
      <c r="V1656" s="80" t="s">
        <v>279</v>
      </c>
      <c r="W1656" s="79"/>
      <c r="X1656" s="114">
        <v>43934</v>
      </c>
      <c r="Y1656" s="82"/>
      <c r="Z1656" s="82"/>
      <c r="AA1656" s="114">
        <v>43955</v>
      </c>
      <c r="AB1656" s="83"/>
      <c r="AC1656" s="79"/>
      <c r="AD1656" s="80"/>
      <c r="AE1656" s="245"/>
      <c r="AF1656" s="84">
        <v>0</v>
      </c>
      <c r="AG1656" s="79"/>
      <c r="AH1656" s="79"/>
      <c r="AI1656" s="79"/>
      <c r="AJ1656" s="79"/>
      <c r="AK1656" s="79"/>
      <c r="AL1656" s="79"/>
      <c r="AM1656" s="79"/>
      <c r="AN1656" s="79"/>
      <c r="AO1656" s="79"/>
      <c r="AP1656" s="79"/>
      <c r="AQ1656" s="79"/>
      <c r="AR1656"/>
    </row>
    <row r="1657" spans="1:44" s="64" customFormat="1" ht="14.1" customHeight="1">
      <c r="A1657" s="73" t="s">
        <v>245</v>
      </c>
      <c r="B1657" s="74">
        <v>76</v>
      </c>
      <c r="C1657" s="74" t="s">
        <v>520</v>
      </c>
      <c r="D1657" s="75"/>
      <c r="E1657" s="75"/>
      <c r="F1657" s="76"/>
      <c r="G1657" s="74">
        <v>4</v>
      </c>
      <c r="H1657" s="74">
        <v>2020</v>
      </c>
      <c r="I1657" s="74">
        <v>1</v>
      </c>
      <c r="J1657" s="77">
        <v>1016108531</v>
      </c>
      <c r="K1657" s="74" t="s">
        <v>2077</v>
      </c>
      <c r="L1657" s="74"/>
      <c r="M1657" s="74">
        <v>1045</v>
      </c>
      <c r="N1657" s="74" t="s">
        <v>255</v>
      </c>
      <c r="O1657" s="74" t="s">
        <v>34</v>
      </c>
      <c r="P1657" s="78">
        <v>438902</v>
      </c>
      <c r="Q1657" s="74"/>
      <c r="R1657" s="74"/>
      <c r="S1657" s="74"/>
      <c r="T1657" s="263"/>
      <c r="U1657" s="79"/>
      <c r="V1657" s="80" t="s">
        <v>917</v>
      </c>
      <c r="W1657" s="263" t="s">
        <v>249</v>
      </c>
      <c r="X1657" s="280"/>
      <c r="Y1657" s="292"/>
      <c r="Z1657" s="292"/>
      <c r="AA1657" s="280"/>
      <c r="AB1657" s="298"/>
      <c r="AC1657" s="263"/>
      <c r="AD1657" s="319" t="s">
        <v>29</v>
      </c>
      <c r="AE1657" s="324"/>
      <c r="AF1657" s="317">
        <v>0</v>
      </c>
      <c r="AG1657" s="263" t="s">
        <v>249</v>
      </c>
      <c r="AH1657" s="263" t="s">
        <v>249</v>
      </c>
      <c r="AI1657" s="263" t="s">
        <v>249</v>
      </c>
      <c r="AJ1657" s="263" t="s">
        <v>249</v>
      </c>
      <c r="AK1657" s="263" t="s">
        <v>249</v>
      </c>
      <c r="AL1657" s="263" t="s">
        <v>249</v>
      </c>
      <c r="AM1657" s="79"/>
      <c r="AN1657" s="79" t="s">
        <v>249</v>
      </c>
      <c r="AO1657" s="79" t="s">
        <v>249</v>
      </c>
      <c r="AP1657" s="263" t="s">
        <v>918</v>
      </c>
      <c r="AQ1657" s="263"/>
      <c r="AR1657"/>
    </row>
    <row r="1658" spans="1:44" s="64" customFormat="1" ht="14.1" customHeight="1">
      <c r="A1658" s="73" t="s">
        <v>245</v>
      </c>
      <c r="B1658" s="74">
        <v>76</v>
      </c>
      <c r="C1658" s="74" t="s">
        <v>520</v>
      </c>
      <c r="D1658" s="75"/>
      <c r="E1658" s="75"/>
      <c r="F1658" s="76"/>
      <c r="G1658" s="74">
        <v>4</v>
      </c>
      <c r="H1658" s="74">
        <v>2020</v>
      </c>
      <c r="I1658" s="74">
        <v>1</v>
      </c>
      <c r="J1658" s="77">
        <v>1016108531</v>
      </c>
      <c r="K1658" s="74" t="s">
        <v>2077</v>
      </c>
      <c r="L1658" s="74"/>
      <c r="M1658" s="74">
        <v>1045</v>
      </c>
      <c r="N1658" s="74" t="s">
        <v>255</v>
      </c>
      <c r="O1658" s="74" t="s">
        <v>34</v>
      </c>
      <c r="P1658" s="78">
        <v>438902</v>
      </c>
      <c r="Q1658" s="74"/>
      <c r="R1658" s="74"/>
      <c r="S1658" s="74"/>
      <c r="T1658" s="263"/>
      <c r="U1658" s="79"/>
      <c r="V1658" s="80" t="s">
        <v>917</v>
      </c>
      <c r="W1658" s="263">
        <v>10161085</v>
      </c>
      <c r="X1658" s="280"/>
      <c r="Y1658" s="292"/>
      <c r="Z1658" s="292"/>
      <c r="AA1658" s="280"/>
      <c r="AB1658" s="298"/>
      <c r="AC1658" s="263"/>
      <c r="AD1658" s="319" t="s">
        <v>29</v>
      </c>
      <c r="AE1658" s="324"/>
      <c r="AF1658" s="317">
        <v>0</v>
      </c>
      <c r="AG1658" s="263"/>
      <c r="AH1658" s="263"/>
      <c r="AI1658" s="263"/>
      <c r="AJ1658" s="263"/>
      <c r="AK1658" s="263"/>
      <c r="AL1658" s="263"/>
      <c r="AM1658" s="79"/>
      <c r="AN1658" s="79"/>
      <c r="AO1658" s="79"/>
      <c r="AP1658" s="263" t="s">
        <v>918</v>
      </c>
      <c r="AQ1658" s="263"/>
      <c r="AR1658"/>
    </row>
    <row r="1659" spans="1:44" s="64" customFormat="1" ht="14.1" customHeight="1">
      <c r="A1659" s="73" t="s">
        <v>245</v>
      </c>
      <c r="B1659" s="74">
        <v>76</v>
      </c>
      <c r="C1659" s="74" t="s">
        <v>520</v>
      </c>
      <c r="D1659" s="75"/>
      <c r="E1659" s="75"/>
      <c r="F1659" s="76"/>
      <c r="G1659" s="74">
        <v>4</v>
      </c>
      <c r="H1659" s="74">
        <v>2020</v>
      </c>
      <c r="I1659" s="74">
        <v>2</v>
      </c>
      <c r="J1659" s="77">
        <v>1016108531</v>
      </c>
      <c r="K1659" s="74" t="s">
        <v>2077</v>
      </c>
      <c r="L1659" s="74"/>
      <c r="M1659" s="74">
        <v>1045</v>
      </c>
      <c r="N1659" s="74" t="s">
        <v>255</v>
      </c>
      <c r="O1659" s="74" t="s">
        <v>373</v>
      </c>
      <c r="P1659" s="78">
        <v>438902</v>
      </c>
      <c r="Q1659" s="74"/>
      <c r="R1659" s="74"/>
      <c r="S1659" s="74"/>
      <c r="T1659" s="263"/>
      <c r="U1659" s="79"/>
      <c r="V1659" s="80" t="s">
        <v>917</v>
      </c>
      <c r="W1659" s="263" t="s">
        <v>249</v>
      </c>
      <c r="X1659" s="280"/>
      <c r="Y1659" s="292"/>
      <c r="Z1659" s="292"/>
      <c r="AA1659" s="280"/>
      <c r="AB1659" s="298"/>
      <c r="AC1659" s="263"/>
      <c r="AD1659" s="319" t="s">
        <v>29</v>
      </c>
      <c r="AE1659" s="324"/>
      <c r="AF1659" s="317">
        <v>0</v>
      </c>
      <c r="AG1659" s="263"/>
      <c r="AH1659" s="263"/>
      <c r="AI1659" s="263"/>
      <c r="AJ1659" s="263"/>
      <c r="AK1659" s="263"/>
      <c r="AL1659" s="263"/>
      <c r="AM1659" s="79"/>
      <c r="AN1659" s="79"/>
      <c r="AO1659" s="79"/>
      <c r="AP1659" s="263" t="s">
        <v>918</v>
      </c>
      <c r="AQ1659" s="263"/>
      <c r="AR1659"/>
    </row>
    <row r="1660" spans="1:44" s="64" customFormat="1" ht="14.1" customHeight="1">
      <c r="A1660" s="73" t="s">
        <v>245</v>
      </c>
      <c r="B1660" s="74">
        <v>76</v>
      </c>
      <c r="C1660" s="74" t="s">
        <v>520</v>
      </c>
      <c r="D1660" s="75"/>
      <c r="E1660" s="75"/>
      <c r="F1660" s="76"/>
      <c r="G1660" s="74">
        <v>3</v>
      </c>
      <c r="H1660" s="74">
        <v>2020</v>
      </c>
      <c r="I1660" s="74">
        <v>2</v>
      </c>
      <c r="J1660" s="77">
        <v>1016108531</v>
      </c>
      <c r="K1660" s="74" t="s">
        <v>2077</v>
      </c>
      <c r="L1660" s="74"/>
      <c r="M1660" s="74">
        <v>1045</v>
      </c>
      <c r="N1660" s="74" t="s">
        <v>255</v>
      </c>
      <c r="O1660" s="74" t="s">
        <v>34</v>
      </c>
      <c r="P1660" s="78">
        <v>380381</v>
      </c>
      <c r="Q1660" s="74"/>
      <c r="R1660" s="74"/>
      <c r="S1660" s="74"/>
      <c r="T1660" s="263"/>
      <c r="U1660" s="79"/>
      <c r="V1660" s="80" t="s">
        <v>917</v>
      </c>
      <c r="W1660" s="263" t="s">
        <v>249</v>
      </c>
      <c r="X1660" s="280"/>
      <c r="Y1660" s="292"/>
      <c r="Z1660" s="292"/>
      <c r="AA1660" s="280"/>
      <c r="AB1660" s="298"/>
      <c r="AC1660" s="263"/>
      <c r="AD1660" s="319" t="s">
        <v>29</v>
      </c>
      <c r="AE1660" s="324"/>
      <c r="AF1660" s="317">
        <v>0</v>
      </c>
      <c r="AG1660" s="263"/>
      <c r="AH1660" s="263"/>
      <c r="AI1660" s="263"/>
      <c r="AJ1660" s="263"/>
      <c r="AK1660" s="263"/>
      <c r="AL1660" s="263"/>
      <c r="AM1660" s="79"/>
      <c r="AN1660" s="79"/>
      <c r="AO1660" s="79"/>
      <c r="AP1660" s="263" t="s">
        <v>918</v>
      </c>
      <c r="AQ1660" s="263"/>
      <c r="AR1660"/>
    </row>
    <row r="1661" spans="1:44" s="64" customFormat="1" ht="14.1" customHeight="1">
      <c r="A1661" s="73" t="s">
        <v>245</v>
      </c>
      <c r="B1661" s="74">
        <v>76</v>
      </c>
      <c r="C1661" s="74" t="s">
        <v>520</v>
      </c>
      <c r="D1661" s="75"/>
      <c r="E1661" s="75"/>
      <c r="F1661" s="76"/>
      <c r="G1661" s="74">
        <v>3</v>
      </c>
      <c r="H1661" s="74">
        <v>2020</v>
      </c>
      <c r="I1661" s="74">
        <v>2</v>
      </c>
      <c r="J1661" s="77">
        <v>1016108531</v>
      </c>
      <c r="K1661" s="74" t="s">
        <v>2077</v>
      </c>
      <c r="L1661" s="74"/>
      <c r="M1661" s="74">
        <v>1045</v>
      </c>
      <c r="N1661" s="74" t="s">
        <v>255</v>
      </c>
      <c r="O1661" s="74" t="s">
        <v>34</v>
      </c>
      <c r="P1661" s="78">
        <v>380381</v>
      </c>
      <c r="Q1661" s="74"/>
      <c r="R1661" s="74"/>
      <c r="S1661" s="74"/>
      <c r="T1661" s="263"/>
      <c r="U1661" s="79"/>
      <c r="V1661" s="80" t="s">
        <v>917</v>
      </c>
      <c r="W1661" s="263" t="s">
        <v>249</v>
      </c>
      <c r="X1661" s="280"/>
      <c r="Y1661" s="292"/>
      <c r="Z1661" s="292"/>
      <c r="AA1661" s="280"/>
      <c r="AB1661" s="298"/>
      <c r="AC1661" s="263"/>
      <c r="AD1661" s="319" t="s">
        <v>29</v>
      </c>
      <c r="AE1661" s="324"/>
      <c r="AF1661" s="317">
        <v>0</v>
      </c>
      <c r="AG1661" s="263"/>
      <c r="AH1661" s="263"/>
      <c r="AI1661" s="263"/>
      <c r="AJ1661" s="263"/>
      <c r="AK1661" s="263"/>
      <c r="AL1661" s="263"/>
      <c r="AM1661" s="79"/>
      <c r="AN1661" s="79"/>
      <c r="AO1661" s="79"/>
      <c r="AP1661" s="263" t="s">
        <v>918</v>
      </c>
      <c r="AQ1661" s="263"/>
      <c r="AR1661"/>
    </row>
    <row r="1662" spans="1:44" s="64" customFormat="1" ht="14.1" customHeight="1">
      <c r="A1662" s="73" t="s">
        <v>245</v>
      </c>
      <c r="B1662" s="74">
        <v>76</v>
      </c>
      <c r="C1662" s="74" t="s">
        <v>520</v>
      </c>
      <c r="D1662" s="75"/>
      <c r="E1662" s="75"/>
      <c r="F1662" s="76"/>
      <c r="G1662" s="74">
        <v>3</v>
      </c>
      <c r="H1662" s="74">
        <v>2020</v>
      </c>
      <c r="I1662" s="74">
        <v>2</v>
      </c>
      <c r="J1662" s="77">
        <v>1016108531</v>
      </c>
      <c r="K1662" s="74" t="s">
        <v>2077</v>
      </c>
      <c r="L1662" s="74"/>
      <c r="M1662" s="74">
        <v>1038</v>
      </c>
      <c r="N1662" s="74" t="s">
        <v>248</v>
      </c>
      <c r="O1662" s="74" t="s">
        <v>34</v>
      </c>
      <c r="P1662" s="78">
        <v>58520</v>
      </c>
      <c r="Q1662" s="74"/>
      <c r="R1662" s="74"/>
      <c r="S1662" s="74"/>
      <c r="T1662" s="263"/>
      <c r="U1662" s="79"/>
      <c r="V1662" s="80" t="s">
        <v>917</v>
      </c>
      <c r="W1662" s="263" t="s">
        <v>249</v>
      </c>
      <c r="X1662" s="280"/>
      <c r="Y1662" s="292"/>
      <c r="Z1662" s="292"/>
      <c r="AA1662" s="280"/>
      <c r="AB1662" s="298"/>
      <c r="AC1662" s="263"/>
      <c r="AD1662" s="319" t="s">
        <v>29</v>
      </c>
      <c r="AE1662" s="324"/>
      <c r="AF1662" s="317">
        <v>0</v>
      </c>
      <c r="AG1662" s="263"/>
      <c r="AH1662" s="263"/>
      <c r="AI1662" s="263"/>
      <c r="AJ1662" s="263"/>
      <c r="AK1662" s="263"/>
      <c r="AL1662" s="263"/>
      <c r="AM1662" s="79"/>
      <c r="AN1662" s="79"/>
      <c r="AO1662" s="79"/>
      <c r="AP1662" s="263" t="s">
        <v>918</v>
      </c>
      <c r="AQ1662" s="263"/>
      <c r="AR1662"/>
    </row>
    <row r="1663" spans="1:44" s="64" customFormat="1" ht="14.1" customHeight="1">
      <c r="A1663" s="73" t="s">
        <v>245</v>
      </c>
      <c r="B1663" s="74">
        <v>76</v>
      </c>
      <c r="C1663" s="74" t="s">
        <v>520</v>
      </c>
      <c r="D1663" s="75"/>
      <c r="E1663" s="75"/>
      <c r="F1663" s="76"/>
      <c r="G1663" s="74">
        <v>3</v>
      </c>
      <c r="H1663" s="74">
        <v>2020</v>
      </c>
      <c r="I1663" s="74">
        <v>2</v>
      </c>
      <c r="J1663" s="77">
        <v>1016108531</v>
      </c>
      <c r="K1663" s="74" t="s">
        <v>2077</v>
      </c>
      <c r="L1663" s="74"/>
      <c r="M1663" s="74">
        <v>1038</v>
      </c>
      <c r="N1663" s="74" t="s">
        <v>248</v>
      </c>
      <c r="O1663" s="74" t="s">
        <v>41</v>
      </c>
      <c r="P1663" s="78">
        <v>58520</v>
      </c>
      <c r="Q1663" s="74"/>
      <c r="R1663" s="74"/>
      <c r="S1663" s="74"/>
      <c r="T1663" s="263"/>
      <c r="U1663" s="79"/>
      <c r="V1663" s="80" t="s">
        <v>917</v>
      </c>
      <c r="W1663" s="263" t="s">
        <v>249</v>
      </c>
      <c r="X1663" s="280"/>
      <c r="Y1663" s="292"/>
      <c r="Z1663" s="292"/>
      <c r="AA1663" s="280"/>
      <c r="AB1663" s="298"/>
      <c r="AC1663" s="263"/>
      <c r="AD1663" s="319" t="s">
        <v>29</v>
      </c>
      <c r="AE1663" s="324"/>
      <c r="AF1663" s="317">
        <v>0</v>
      </c>
      <c r="AG1663" s="263"/>
      <c r="AH1663" s="263"/>
      <c r="AI1663" s="263"/>
      <c r="AJ1663" s="263"/>
      <c r="AK1663" s="263"/>
      <c r="AL1663" s="263"/>
      <c r="AM1663" s="79"/>
      <c r="AN1663" s="79"/>
      <c r="AO1663" s="79"/>
      <c r="AP1663" s="263" t="s">
        <v>918</v>
      </c>
      <c r="AQ1663" s="263"/>
      <c r="AR1663"/>
    </row>
    <row r="1664" spans="1:44" s="64" customFormat="1" ht="14.1" hidden="1" customHeight="1">
      <c r="A1664" s="73" t="s">
        <v>245</v>
      </c>
      <c r="B1664" s="74">
        <v>87</v>
      </c>
      <c r="C1664" s="74" t="s">
        <v>1021</v>
      </c>
      <c r="D1664" s="75">
        <v>44044</v>
      </c>
      <c r="E1664" s="75">
        <v>44045</v>
      </c>
      <c r="F1664" s="76">
        <v>2</v>
      </c>
      <c r="G1664" s="74">
        <v>8</v>
      </c>
      <c r="H1664" s="74">
        <v>2020</v>
      </c>
      <c r="I1664" s="74">
        <v>1</v>
      </c>
      <c r="J1664" s="77">
        <v>1016109735</v>
      </c>
      <c r="K1664" s="74" t="s">
        <v>2079</v>
      </c>
      <c r="L1664" s="74">
        <v>3</v>
      </c>
      <c r="M1664" s="74">
        <v>1038</v>
      </c>
      <c r="N1664" s="74" t="s">
        <v>248</v>
      </c>
      <c r="O1664" s="74" t="s">
        <v>30</v>
      </c>
      <c r="P1664" s="78">
        <v>62000</v>
      </c>
      <c r="Q1664" s="74" t="s">
        <v>347</v>
      </c>
      <c r="R1664" s="74">
        <v>0</v>
      </c>
      <c r="S1664" s="74">
        <v>0</v>
      </c>
      <c r="T1664" s="79"/>
      <c r="U1664" s="79"/>
      <c r="V1664" s="80" t="s">
        <v>279</v>
      </c>
      <c r="W1664" s="79"/>
      <c r="X1664" s="114">
        <v>44044</v>
      </c>
      <c r="Y1664" s="82"/>
      <c r="Z1664" s="82"/>
      <c r="AA1664" s="114">
        <v>44045</v>
      </c>
      <c r="AB1664" s="83"/>
      <c r="AC1664" s="79"/>
      <c r="AD1664" s="80"/>
      <c r="AE1664" s="245"/>
      <c r="AF1664" s="84">
        <v>0</v>
      </c>
      <c r="AG1664" s="79"/>
      <c r="AH1664" s="79"/>
      <c r="AI1664" s="79"/>
      <c r="AJ1664" s="79"/>
      <c r="AK1664" s="79"/>
      <c r="AL1664" s="79"/>
      <c r="AM1664" s="79"/>
      <c r="AN1664" s="79"/>
      <c r="AO1664" s="79"/>
      <c r="AP1664" s="79"/>
      <c r="AQ1664" s="79"/>
      <c r="AR1664"/>
    </row>
    <row r="1665" spans="1:44" s="64" customFormat="1" ht="14.1" hidden="1" customHeight="1">
      <c r="A1665" s="73" t="s">
        <v>245</v>
      </c>
      <c r="B1665" s="74">
        <v>87</v>
      </c>
      <c r="C1665" s="74" t="s">
        <v>1021</v>
      </c>
      <c r="D1665" s="75">
        <v>44046</v>
      </c>
      <c r="E1665" s="75">
        <v>44055</v>
      </c>
      <c r="F1665" s="76">
        <v>10</v>
      </c>
      <c r="G1665" s="74">
        <v>8</v>
      </c>
      <c r="H1665" s="74">
        <v>2020</v>
      </c>
      <c r="I1665" s="74">
        <v>1</v>
      </c>
      <c r="J1665" s="77">
        <v>1016109735</v>
      </c>
      <c r="K1665" s="74" t="s">
        <v>2079</v>
      </c>
      <c r="L1665" s="74">
        <v>3</v>
      </c>
      <c r="M1665" s="74">
        <v>1045</v>
      </c>
      <c r="N1665" s="74" t="s">
        <v>255</v>
      </c>
      <c r="O1665" s="74" t="s">
        <v>30</v>
      </c>
      <c r="P1665" s="78">
        <v>292601</v>
      </c>
      <c r="Q1665" s="74" t="s">
        <v>347</v>
      </c>
      <c r="R1665" s="74">
        <v>0</v>
      </c>
      <c r="S1665" s="74">
        <v>0</v>
      </c>
      <c r="T1665" s="79"/>
      <c r="U1665" s="79"/>
      <c r="V1665" s="80" t="s">
        <v>279</v>
      </c>
      <c r="W1665" s="79"/>
      <c r="X1665" s="114">
        <v>44046</v>
      </c>
      <c r="Y1665" s="82"/>
      <c r="Z1665" s="82"/>
      <c r="AA1665" s="114">
        <v>44055</v>
      </c>
      <c r="AB1665" s="83"/>
      <c r="AC1665" s="79"/>
      <c r="AD1665" s="80"/>
      <c r="AE1665" s="245"/>
      <c r="AF1665" s="84">
        <v>0</v>
      </c>
      <c r="AG1665" s="79"/>
      <c r="AH1665" s="79"/>
      <c r="AI1665" s="79"/>
      <c r="AJ1665" s="79"/>
      <c r="AK1665" s="79"/>
      <c r="AL1665" s="79"/>
      <c r="AM1665" s="79"/>
      <c r="AN1665" s="79"/>
      <c r="AO1665" s="79"/>
      <c r="AP1665" s="79"/>
      <c r="AQ1665" s="79"/>
      <c r="AR1665"/>
    </row>
    <row r="1666" spans="1:44" s="64" customFormat="1" ht="14.1" hidden="1" customHeight="1">
      <c r="A1666" s="73" t="s">
        <v>245</v>
      </c>
      <c r="B1666" s="74">
        <v>87</v>
      </c>
      <c r="C1666" s="74" t="s">
        <v>1021</v>
      </c>
      <c r="D1666" s="75">
        <v>44028</v>
      </c>
      <c r="E1666" s="75">
        <v>44029</v>
      </c>
      <c r="F1666" s="76">
        <v>2</v>
      </c>
      <c r="G1666" s="74">
        <v>7</v>
      </c>
      <c r="H1666" s="74">
        <v>2020</v>
      </c>
      <c r="I1666" s="74">
        <v>2</v>
      </c>
      <c r="J1666" s="77">
        <v>1016109735</v>
      </c>
      <c r="K1666" s="74" t="s">
        <v>2079</v>
      </c>
      <c r="L1666" s="74">
        <v>12</v>
      </c>
      <c r="M1666" s="74">
        <v>1038</v>
      </c>
      <c r="N1666" s="74" t="s">
        <v>248</v>
      </c>
      <c r="O1666" s="74" t="s">
        <v>30</v>
      </c>
      <c r="P1666" s="78">
        <v>62000</v>
      </c>
      <c r="Q1666" s="74" t="s">
        <v>1576</v>
      </c>
      <c r="R1666" s="74">
        <v>0</v>
      </c>
      <c r="S1666" s="74">
        <v>0</v>
      </c>
      <c r="T1666" s="79"/>
      <c r="U1666" s="79"/>
      <c r="V1666" s="80" t="s">
        <v>279</v>
      </c>
      <c r="W1666" s="79"/>
      <c r="X1666" s="114">
        <v>44028</v>
      </c>
      <c r="Y1666" s="82"/>
      <c r="Z1666" s="82"/>
      <c r="AA1666" s="114">
        <v>44029</v>
      </c>
      <c r="AB1666" s="83"/>
      <c r="AC1666" s="79"/>
      <c r="AD1666" s="80"/>
      <c r="AE1666" s="245"/>
      <c r="AF1666" s="84">
        <v>0</v>
      </c>
      <c r="AG1666" s="79"/>
      <c r="AH1666" s="79"/>
      <c r="AI1666" s="79"/>
      <c r="AJ1666" s="79"/>
      <c r="AK1666" s="79"/>
      <c r="AL1666" s="79"/>
      <c r="AM1666" s="79"/>
      <c r="AN1666" s="79"/>
      <c r="AO1666" s="79"/>
      <c r="AP1666" s="79"/>
      <c r="AQ1666" s="79"/>
      <c r="AR1666"/>
    </row>
    <row r="1667" spans="1:44" s="64" customFormat="1" ht="14.1" hidden="1" customHeight="1">
      <c r="A1667" s="73" t="s">
        <v>245</v>
      </c>
      <c r="B1667" s="74">
        <v>87</v>
      </c>
      <c r="C1667" s="74" t="s">
        <v>1021</v>
      </c>
      <c r="D1667" s="75">
        <v>44030</v>
      </c>
      <c r="E1667" s="75">
        <v>44030</v>
      </c>
      <c r="F1667" s="76">
        <v>1</v>
      </c>
      <c r="G1667" s="74">
        <v>7</v>
      </c>
      <c r="H1667" s="74">
        <v>2020</v>
      </c>
      <c r="I1667" s="74">
        <v>2</v>
      </c>
      <c r="J1667" s="77">
        <v>1016109735</v>
      </c>
      <c r="K1667" s="74" t="s">
        <v>2079</v>
      </c>
      <c r="L1667" s="74">
        <v>12</v>
      </c>
      <c r="M1667" s="74">
        <v>1045</v>
      </c>
      <c r="N1667" s="74" t="s">
        <v>255</v>
      </c>
      <c r="O1667" s="74" t="s">
        <v>30</v>
      </c>
      <c r="P1667" s="78">
        <v>29260</v>
      </c>
      <c r="Q1667" s="74" t="s">
        <v>1576</v>
      </c>
      <c r="R1667" s="74">
        <v>0</v>
      </c>
      <c r="S1667" s="74">
        <v>0</v>
      </c>
      <c r="T1667" s="79"/>
      <c r="U1667" s="79"/>
      <c r="V1667" s="80" t="s">
        <v>279</v>
      </c>
      <c r="W1667" s="79"/>
      <c r="X1667" s="114">
        <v>44030</v>
      </c>
      <c r="Y1667" s="82"/>
      <c r="Z1667" s="82"/>
      <c r="AA1667" s="114">
        <v>44030</v>
      </c>
      <c r="AB1667" s="83"/>
      <c r="AC1667" s="79"/>
      <c r="AD1667" s="80"/>
      <c r="AE1667" s="245"/>
      <c r="AF1667" s="84">
        <v>0</v>
      </c>
      <c r="AG1667" s="79"/>
      <c r="AH1667" s="79"/>
      <c r="AI1667" s="79"/>
      <c r="AJ1667" s="79"/>
      <c r="AK1667" s="79"/>
      <c r="AL1667" s="79"/>
      <c r="AM1667" s="79"/>
      <c r="AN1667" s="79"/>
      <c r="AO1667" s="79"/>
      <c r="AP1667" s="79"/>
      <c r="AQ1667" s="79"/>
      <c r="AR1667"/>
    </row>
    <row r="1668" spans="1:44" s="64" customFormat="1" ht="14.1" customHeight="1">
      <c r="A1668" s="73" t="s">
        <v>245</v>
      </c>
      <c r="B1668" s="74">
        <v>55</v>
      </c>
      <c r="C1668" s="74" t="s">
        <v>536</v>
      </c>
      <c r="D1668" s="75" t="s">
        <v>2080</v>
      </c>
      <c r="E1668" s="75" t="s">
        <v>2024</v>
      </c>
      <c r="F1668" s="76">
        <v>8</v>
      </c>
      <c r="G1668" s="74">
        <v>1</v>
      </c>
      <c r="H1668" s="74">
        <v>2017</v>
      </c>
      <c r="I1668" s="74">
        <v>2</v>
      </c>
      <c r="J1668" s="77">
        <v>1017160986</v>
      </c>
      <c r="K1668" s="74" t="s">
        <v>2081</v>
      </c>
      <c r="L1668" s="74"/>
      <c r="M1668" s="74">
        <v>1038</v>
      </c>
      <c r="N1668" s="74" t="s">
        <v>248</v>
      </c>
      <c r="O1668" s="74" t="s">
        <v>373</v>
      </c>
      <c r="P1668" s="78">
        <v>49181.133300000001</v>
      </c>
      <c r="Q1668" s="74"/>
      <c r="R1668" s="74"/>
      <c r="S1668" s="74"/>
      <c r="T1668" s="263"/>
      <c r="U1668" s="79"/>
      <c r="V1668" s="80" t="s">
        <v>256</v>
      </c>
      <c r="W1668" s="263">
        <v>0</v>
      </c>
      <c r="X1668" s="280" t="s">
        <v>2080</v>
      </c>
      <c r="Y1668" s="292" t="s">
        <v>257</v>
      </c>
      <c r="Z1668" s="292" t="s">
        <v>2024</v>
      </c>
      <c r="AA1668" s="280" t="s">
        <v>2024</v>
      </c>
      <c r="AB1668" s="298">
        <v>8</v>
      </c>
      <c r="AC1668" s="263" t="s">
        <v>249</v>
      </c>
      <c r="AD1668" s="319" t="s">
        <v>256</v>
      </c>
      <c r="AE1668" s="324"/>
      <c r="AF1668" s="317">
        <v>66667</v>
      </c>
      <c r="AG1668" s="263" t="s">
        <v>249</v>
      </c>
      <c r="AH1668" s="263">
        <v>0</v>
      </c>
      <c r="AI1668" s="263">
        <v>0</v>
      </c>
      <c r="AJ1668" s="263">
        <v>0</v>
      </c>
      <c r="AK1668" s="263" t="s">
        <v>249</v>
      </c>
      <c r="AL1668" s="263">
        <v>0</v>
      </c>
      <c r="AM1668" s="79"/>
      <c r="AN1668" s="79" t="s">
        <v>249</v>
      </c>
      <c r="AO1668" s="79" t="s">
        <v>249</v>
      </c>
      <c r="AP1668" s="263"/>
      <c r="AQ1668" s="263"/>
      <c r="AR1668"/>
    </row>
    <row r="1669" spans="1:44" s="64" customFormat="1" ht="14.1" customHeight="1">
      <c r="A1669" s="73" t="s">
        <v>245</v>
      </c>
      <c r="B1669" s="74">
        <v>140</v>
      </c>
      <c r="C1669" s="74" t="s">
        <v>2082</v>
      </c>
      <c r="D1669" s="75">
        <v>43282</v>
      </c>
      <c r="E1669" s="75">
        <v>43282</v>
      </c>
      <c r="F1669" s="76">
        <v>1</v>
      </c>
      <c r="G1669" s="74">
        <v>7</v>
      </c>
      <c r="H1669" s="74">
        <v>2018</v>
      </c>
      <c r="I1669" s="74">
        <v>1</v>
      </c>
      <c r="J1669" s="77">
        <v>1017180862</v>
      </c>
      <c r="K1669" s="74" t="s">
        <v>2083</v>
      </c>
      <c r="L1669" s="74"/>
      <c r="M1669" s="74">
        <v>1038</v>
      </c>
      <c r="N1669" s="74" t="s">
        <v>248</v>
      </c>
      <c r="O1669" s="74" t="s">
        <v>44</v>
      </c>
      <c r="P1669" s="78">
        <v>52082.8</v>
      </c>
      <c r="Q1669" s="74"/>
      <c r="R1669" s="74"/>
      <c r="S1669" s="74"/>
      <c r="T1669" s="263"/>
      <c r="U1669" s="79"/>
      <c r="V1669" s="80" t="s">
        <v>256</v>
      </c>
      <c r="W1669" s="263" t="s">
        <v>249</v>
      </c>
      <c r="X1669" s="280">
        <v>43282</v>
      </c>
      <c r="Y1669" s="292" t="s">
        <v>249</v>
      </c>
      <c r="Z1669" s="292" t="s">
        <v>249</v>
      </c>
      <c r="AA1669" s="280">
        <v>43282</v>
      </c>
      <c r="AB1669" s="299">
        <v>1</v>
      </c>
      <c r="AC1669" s="263" t="s">
        <v>249</v>
      </c>
      <c r="AD1669" s="319" t="s">
        <v>256</v>
      </c>
      <c r="AE1669" s="324"/>
      <c r="AF1669" s="317">
        <v>66667</v>
      </c>
      <c r="AG1669" s="263"/>
      <c r="AH1669" s="263"/>
      <c r="AI1669" s="263"/>
      <c r="AJ1669" s="263"/>
      <c r="AK1669" s="263"/>
      <c r="AL1669" s="263"/>
      <c r="AM1669" s="79"/>
      <c r="AN1669" s="79"/>
      <c r="AO1669" s="79"/>
      <c r="AP1669" s="263"/>
      <c r="AQ1669" s="263"/>
      <c r="AR1669"/>
    </row>
    <row r="1670" spans="1:44" s="64" customFormat="1" ht="14.1" customHeight="1">
      <c r="A1670" s="73" t="s">
        <v>245</v>
      </c>
      <c r="B1670" s="74">
        <v>140</v>
      </c>
      <c r="C1670" s="74" t="s">
        <v>2082</v>
      </c>
      <c r="D1670" s="75">
        <v>42567</v>
      </c>
      <c r="E1670" s="75">
        <v>42567</v>
      </c>
      <c r="F1670" s="76">
        <v>1</v>
      </c>
      <c r="G1670" s="74">
        <v>7</v>
      </c>
      <c r="H1670" s="74">
        <v>2016</v>
      </c>
      <c r="I1670" s="74">
        <v>1</v>
      </c>
      <c r="J1670" s="77">
        <v>1017180862</v>
      </c>
      <c r="K1670" s="74" t="s">
        <v>2083</v>
      </c>
      <c r="L1670" s="74"/>
      <c r="M1670" s="74">
        <v>1038</v>
      </c>
      <c r="N1670" s="74" t="s">
        <v>248</v>
      </c>
      <c r="O1670" s="74" t="s">
        <v>44</v>
      </c>
      <c r="P1670" s="78">
        <v>52082.8</v>
      </c>
      <c r="Q1670" s="74"/>
      <c r="R1670" s="74"/>
      <c r="S1670" s="74"/>
      <c r="T1670" s="263"/>
      <c r="U1670" s="79"/>
      <c r="V1670" s="80" t="s">
        <v>256</v>
      </c>
      <c r="W1670" s="263" t="s">
        <v>249</v>
      </c>
      <c r="X1670" s="280">
        <v>42567</v>
      </c>
      <c r="Y1670" s="292" t="s">
        <v>249</v>
      </c>
      <c r="Z1670" s="292" t="s">
        <v>249</v>
      </c>
      <c r="AA1670" s="280">
        <v>42567</v>
      </c>
      <c r="AB1670" s="299">
        <v>1</v>
      </c>
      <c r="AC1670" s="263" t="s">
        <v>249</v>
      </c>
      <c r="AD1670" s="319" t="s">
        <v>256</v>
      </c>
      <c r="AE1670" s="324"/>
      <c r="AF1670" s="317">
        <v>66667</v>
      </c>
      <c r="AG1670" s="263"/>
      <c r="AH1670" s="263"/>
      <c r="AI1670" s="263"/>
      <c r="AJ1670" s="263"/>
      <c r="AK1670" s="263"/>
      <c r="AL1670" s="263"/>
      <c r="AM1670" s="79"/>
      <c r="AN1670" s="79"/>
      <c r="AO1670" s="79"/>
      <c r="AP1670" s="263"/>
      <c r="AQ1670" s="263"/>
      <c r="AR1670"/>
    </row>
    <row r="1671" spans="1:44" s="64" customFormat="1" ht="14.1" customHeight="1">
      <c r="A1671" s="73" t="s">
        <v>245</v>
      </c>
      <c r="B1671" s="74">
        <v>51</v>
      </c>
      <c r="C1671" s="74" t="s">
        <v>583</v>
      </c>
      <c r="D1671" s="75"/>
      <c r="E1671" s="75"/>
      <c r="F1671" s="76"/>
      <c r="G1671" s="74">
        <v>10</v>
      </c>
      <c r="H1671" s="74">
        <v>2016</v>
      </c>
      <c r="I1671" s="74">
        <v>1</v>
      </c>
      <c r="J1671" s="77">
        <v>1017215238</v>
      </c>
      <c r="K1671" s="74" t="s">
        <v>2084</v>
      </c>
      <c r="L1671" s="74"/>
      <c r="M1671" s="74">
        <v>1045</v>
      </c>
      <c r="N1671" s="74" t="s">
        <v>255</v>
      </c>
      <c r="O1671" s="74" t="s">
        <v>44</v>
      </c>
      <c r="P1671" s="78">
        <v>22981.833299999998</v>
      </c>
      <c r="Q1671" s="74"/>
      <c r="R1671" s="74"/>
      <c r="S1671" s="74"/>
      <c r="T1671" s="263"/>
      <c r="U1671" s="79"/>
      <c r="V1671" s="79" t="s">
        <v>256</v>
      </c>
      <c r="W1671" s="263"/>
      <c r="X1671" s="280"/>
      <c r="Y1671" s="292"/>
      <c r="Z1671" s="292"/>
      <c r="AA1671" s="280"/>
      <c r="AB1671" s="298"/>
      <c r="AC1671" s="263"/>
      <c r="AD1671" s="263" t="s">
        <v>256</v>
      </c>
      <c r="AE1671" s="324"/>
      <c r="AF1671" s="317">
        <v>23000</v>
      </c>
      <c r="AG1671" s="263" t="s">
        <v>249</v>
      </c>
      <c r="AH1671" s="263" t="s">
        <v>249</v>
      </c>
      <c r="AI1671" s="263" t="s">
        <v>249</v>
      </c>
      <c r="AJ1671" s="263" t="s">
        <v>249</v>
      </c>
      <c r="AK1671" s="263" t="s">
        <v>249</v>
      </c>
      <c r="AL1671" s="263" t="s">
        <v>249</v>
      </c>
      <c r="AM1671" s="79"/>
      <c r="AN1671" s="79" t="s">
        <v>249</v>
      </c>
      <c r="AO1671" s="79" t="s">
        <v>249</v>
      </c>
      <c r="AP1671" s="263"/>
      <c r="AQ1671" s="263"/>
      <c r="AR1671"/>
    </row>
    <row r="1672" spans="1:44" s="64" customFormat="1" ht="14.1" customHeight="1">
      <c r="A1672" s="73" t="s">
        <v>245</v>
      </c>
      <c r="B1672" s="74">
        <v>51</v>
      </c>
      <c r="C1672" s="74" t="s">
        <v>583</v>
      </c>
      <c r="D1672" s="75"/>
      <c r="E1672" s="75"/>
      <c r="F1672" s="76"/>
      <c r="G1672" s="74">
        <v>10</v>
      </c>
      <c r="H1672" s="74">
        <v>2016</v>
      </c>
      <c r="I1672" s="74">
        <v>1</v>
      </c>
      <c r="J1672" s="77">
        <v>1017215238</v>
      </c>
      <c r="K1672" s="74" t="s">
        <v>2084</v>
      </c>
      <c r="L1672" s="74"/>
      <c r="M1672" s="74">
        <v>1038</v>
      </c>
      <c r="N1672" s="74" t="s">
        <v>248</v>
      </c>
      <c r="O1672" s="74" t="s">
        <v>44</v>
      </c>
      <c r="P1672" s="78">
        <v>45963.666599999997</v>
      </c>
      <c r="Q1672" s="74"/>
      <c r="R1672" s="74"/>
      <c r="S1672" s="74"/>
      <c r="T1672" s="263"/>
      <c r="U1672" s="79"/>
      <c r="V1672" s="79" t="s">
        <v>256</v>
      </c>
      <c r="W1672" s="263"/>
      <c r="X1672" s="280"/>
      <c r="Y1672" s="292"/>
      <c r="Z1672" s="292"/>
      <c r="AA1672" s="280"/>
      <c r="AB1672" s="298"/>
      <c r="AC1672" s="263"/>
      <c r="AD1672" s="263" t="s">
        <v>256</v>
      </c>
      <c r="AE1672" s="324"/>
      <c r="AF1672" s="317">
        <v>46000</v>
      </c>
      <c r="AG1672" s="263" t="s">
        <v>249</v>
      </c>
      <c r="AH1672" s="263">
        <v>0</v>
      </c>
      <c r="AI1672" s="263">
        <v>0</v>
      </c>
      <c r="AJ1672" s="263">
        <v>0</v>
      </c>
      <c r="AK1672" s="263" t="s">
        <v>249</v>
      </c>
      <c r="AL1672" s="263">
        <v>0</v>
      </c>
      <c r="AM1672" s="79"/>
      <c r="AN1672" s="79" t="s">
        <v>249</v>
      </c>
      <c r="AO1672" s="79" t="s">
        <v>249</v>
      </c>
      <c r="AP1672" s="263"/>
      <c r="AQ1672" s="263"/>
      <c r="AR1672"/>
    </row>
    <row r="1673" spans="1:44" s="64" customFormat="1" ht="14.1" customHeight="1">
      <c r="A1673" s="73" t="s">
        <v>245</v>
      </c>
      <c r="B1673" s="74">
        <v>62</v>
      </c>
      <c r="C1673" s="74" t="s">
        <v>251</v>
      </c>
      <c r="D1673" s="75"/>
      <c r="E1673" s="75"/>
      <c r="F1673" s="76"/>
      <c r="G1673" s="74">
        <v>6</v>
      </c>
      <c r="H1673" s="74">
        <v>2016</v>
      </c>
      <c r="I1673" s="74">
        <v>2</v>
      </c>
      <c r="J1673" s="77">
        <v>1018436435</v>
      </c>
      <c r="K1673" s="74" t="s">
        <v>2086</v>
      </c>
      <c r="L1673" s="74"/>
      <c r="M1673" s="74">
        <v>1038</v>
      </c>
      <c r="N1673" s="74" t="s">
        <v>248</v>
      </c>
      <c r="O1673" s="74" t="s">
        <v>366</v>
      </c>
      <c r="P1673" s="78">
        <v>45963.666599999997</v>
      </c>
      <c r="Q1673" s="74"/>
      <c r="R1673" s="74"/>
      <c r="S1673" s="74"/>
      <c r="T1673" s="263"/>
      <c r="U1673" s="79"/>
      <c r="V1673" s="79" t="s">
        <v>256</v>
      </c>
      <c r="W1673" s="263"/>
      <c r="X1673" s="280"/>
      <c r="Y1673" s="292"/>
      <c r="Z1673" s="292"/>
      <c r="AA1673" s="280"/>
      <c r="AB1673" s="298"/>
      <c r="AC1673" s="263"/>
      <c r="AD1673" s="263" t="s">
        <v>256</v>
      </c>
      <c r="AE1673" s="324"/>
      <c r="AF1673" s="317">
        <v>46000</v>
      </c>
      <c r="AG1673" s="263" t="s">
        <v>249</v>
      </c>
      <c r="AH1673" s="263">
        <v>0</v>
      </c>
      <c r="AI1673" s="263">
        <v>0</v>
      </c>
      <c r="AJ1673" s="263">
        <v>0</v>
      </c>
      <c r="AK1673" s="263" t="s">
        <v>249</v>
      </c>
      <c r="AL1673" s="263">
        <v>0</v>
      </c>
      <c r="AM1673" s="79"/>
      <c r="AN1673" s="79" t="s">
        <v>249</v>
      </c>
      <c r="AO1673" s="79" t="s">
        <v>249</v>
      </c>
      <c r="AP1673" s="263"/>
      <c r="AQ1673" s="263"/>
      <c r="AR1673"/>
    </row>
    <row r="1674" spans="1:44" s="64" customFormat="1" ht="14.1" customHeight="1">
      <c r="A1674" s="73" t="s">
        <v>245</v>
      </c>
      <c r="B1674" s="74">
        <v>62</v>
      </c>
      <c r="C1674" s="74" t="s">
        <v>251</v>
      </c>
      <c r="D1674" s="75"/>
      <c r="E1674" s="75"/>
      <c r="F1674" s="76"/>
      <c r="G1674" s="74">
        <v>6</v>
      </c>
      <c r="H1674" s="74">
        <v>2016</v>
      </c>
      <c r="I1674" s="74">
        <v>2</v>
      </c>
      <c r="J1674" s="77">
        <v>1018436435</v>
      </c>
      <c r="K1674" s="74" t="s">
        <v>2086</v>
      </c>
      <c r="L1674" s="74"/>
      <c r="M1674" s="74">
        <v>1045</v>
      </c>
      <c r="N1674" s="74" t="s">
        <v>255</v>
      </c>
      <c r="O1674" s="74" t="s">
        <v>366</v>
      </c>
      <c r="P1674" s="78">
        <v>22981.833299999998</v>
      </c>
      <c r="Q1674" s="74"/>
      <c r="R1674" s="74"/>
      <c r="S1674" s="74"/>
      <c r="T1674" s="263"/>
      <c r="U1674" s="79"/>
      <c r="V1674" s="79" t="s">
        <v>256</v>
      </c>
      <c r="W1674" s="263"/>
      <c r="X1674" s="280"/>
      <c r="Y1674" s="292"/>
      <c r="Z1674" s="292"/>
      <c r="AA1674" s="280"/>
      <c r="AB1674" s="298"/>
      <c r="AC1674" s="263"/>
      <c r="AD1674" s="263" t="s">
        <v>256</v>
      </c>
      <c r="AE1674" s="324"/>
      <c r="AF1674" s="317">
        <v>23000</v>
      </c>
      <c r="AG1674" s="263" t="s">
        <v>249</v>
      </c>
      <c r="AH1674" s="263" t="s">
        <v>249</v>
      </c>
      <c r="AI1674" s="263" t="s">
        <v>249</v>
      </c>
      <c r="AJ1674" s="263" t="s">
        <v>249</v>
      </c>
      <c r="AK1674" s="263" t="s">
        <v>249</v>
      </c>
      <c r="AL1674" s="263" t="s">
        <v>249</v>
      </c>
      <c r="AM1674" s="79"/>
      <c r="AN1674" s="79" t="s">
        <v>249</v>
      </c>
      <c r="AO1674" s="79" t="s">
        <v>249</v>
      </c>
      <c r="AP1674" s="263"/>
      <c r="AQ1674" s="263"/>
      <c r="AR1674"/>
    </row>
    <row r="1675" spans="1:44" s="64" customFormat="1" ht="14.1" customHeight="1">
      <c r="A1675" s="73" t="s">
        <v>245</v>
      </c>
      <c r="B1675" s="74">
        <v>62</v>
      </c>
      <c r="C1675" s="74" t="s">
        <v>251</v>
      </c>
      <c r="D1675" s="75"/>
      <c r="E1675" s="75"/>
      <c r="F1675" s="76"/>
      <c r="G1675" s="74">
        <v>4</v>
      </c>
      <c r="H1675" s="74">
        <v>2016</v>
      </c>
      <c r="I1675" s="74">
        <v>2</v>
      </c>
      <c r="J1675" s="77">
        <v>1018436435</v>
      </c>
      <c r="K1675" s="74" t="s">
        <v>2086</v>
      </c>
      <c r="L1675" s="74"/>
      <c r="M1675" s="74">
        <v>1045</v>
      </c>
      <c r="N1675" s="74" t="s">
        <v>255</v>
      </c>
      <c r="O1675" s="74" t="s">
        <v>366</v>
      </c>
      <c r="P1675" s="78">
        <v>45963.666599999997</v>
      </c>
      <c r="Q1675" s="74"/>
      <c r="R1675" s="74"/>
      <c r="S1675" s="74"/>
      <c r="T1675" s="263"/>
      <c r="U1675" s="79"/>
      <c r="V1675" s="79" t="s">
        <v>256</v>
      </c>
      <c r="W1675" s="263"/>
      <c r="X1675" s="280"/>
      <c r="Y1675" s="292"/>
      <c r="Z1675" s="292"/>
      <c r="AA1675" s="280"/>
      <c r="AB1675" s="298"/>
      <c r="AC1675" s="263"/>
      <c r="AD1675" s="263" t="s">
        <v>256</v>
      </c>
      <c r="AE1675" s="324"/>
      <c r="AF1675" s="317">
        <v>46000</v>
      </c>
      <c r="AG1675" s="263" t="s">
        <v>249</v>
      </c>
      <c r="AH1675" s="263" t="s">
        <v>249</v>
      </c>
      <c r="AI1675" s="263" t="s">
        <v>249</v>
      </c>
      <c r="AJ1675" s="263" t="s">
        <v>249</v>
      </c>
      <c r="AK1675" s="263" t="s">
        <v>249</v>
      </c>
      <c r="AL1675" s="263" t="s">
        <v>249</v>
      </c>
      <c r="AM1675" s="79"/>
      <c r="AN1675" s="79" t="s">
        <v>249</v>
      </c>
      <c r="AO1675" s="79" t="s">
        <v>249</v>
      </c>
      <c r="AP1675" s="263"/>
      <c r="AQ1675" s="263"/>
      <c r="AR1675"/>
    </row>
    <row r="1676" spans="1:44" s="64" customFormat="1" ht="14.1" customHeight="1">
      <c r="A1676" s="73" t="s">
        <v>245</v>
      </c>
      <c r="B1676" s="74">
        <v>62</v>
      </c>
      <c r="C1676" s="74" t="s">
        <v>251</v>
      </c>
      <c r="D1676" s="75"/>
      <c r="E1676" s="75"/>
      <c r="F1676" s="76"/>
      <c r="G1676" s="74">
        <v>4</v>
      </c>
      <c r="H1676" s="74">
        <v>2016</v>
      </c>
      <c r="I1676" s="74">
        <v>2</v>
      </c>
      <c r="J1676" s="77">
        <v>1018436435</v>
      </c>
      <c r="K1676" s="74" t="s">
        <v>2086</v>
      </c>
      <c r="L1676" s="74"/>
      <c r="M1676" s="74">
        <v>1038</v>
      </c>
      <c r="N1676" s="74" t="s">
        <v>248</v>
      </c>
      <c r="O1676" s="74" t="s">
        <v>366</v>
      </c>
      <c r="P1676" s="78">
        <v>45963.666599999997</v>
      </c>
      <c r="Q1676" s="74"/>
      <c r="R1676" s="74"/>
      <c r="S1676" s="74"/>
      <c r="T1676" s="263"/>
      <c r="U1676" s="79"/>
      <c r="V1676" s="79" t="s">
        <v>256</v>
      </c>
      <c r="W1676" s="263"/>
      <c r="X1676" s="280"/>
      <c r="Y1676" s="292"/>
      <c r="Z1676" s="292"/>
      <c r="AA1676" s="280"/>
      <c r="AB1676" s="298"/>
      <c r="AC1676" s="263"/>
      <c r="AD1676" s="263" t="s">
        <v>256</v>
      </c>
      <c r="AE1676" s="324"/>
      <c r="AF1676" s="317">
        <v>46000</v>
      </c>
      <c r="AG1676" s="263" t="s">
        <v>249</v>
      </c>
      <c r="AH1676" s="263" t="s">
        <v>249</v>
      </c>
      <c r="AI1676" s="263" t="s">
        <v>249</v>
      </c>
      <c r="AJ1676" s="263" t="s">
        <v>249</v>
      </c>
      <c r="AK1676" s="263" t="s">
        <v>249</v>
      </c>
      <c r="AL1676" s="263" t="s">
        <v>249</v>
      </c>
      <c r="AM1676" s="79"/>
      <c r="AN1676" s="79" t="s">
        <v>249</v>
      </c>
      <c r="AO1676" s="79" t="s">
        <v>249</v>
      </c>
      <c r="AP1676" s="263"/>
      <c r="AQ1676" s="263"/>
      <c r="AR1676"/>
    </row>
    <row r="1677" spans="1:44" s="64" customFormat="1" ht="14.1" hidden="1" customHeight="1">
      <c r="A1677" s="73" t="s">
        <v>245</v>
      </c>
      <c r="B1677" s="74">
        <v>80</v>
      </c>
      <c r="C1677" s="74" t="s">
        <v>2087</v>
      </c>
      <c r="D1677" s="75"/>
      <c r="E1677" s="75"/>
      <c r="F1677" s="76"/>
      <c r="G1677" s="74">
        <v>3</v>
      </c>
      <c r="H1677" s="74">
        <v>2018</v>
      </c>
      <c r="I1677" s="74">
        <v>1</v>
      </c>
      <c r="J1677" s="77">
        <v>1018468199</v>
      </c>
      <c r="K1677" s="74" t="s">
        <v>2088</v>
      </c>
      <c r="L1677" s="74"/>
      <c r="M1677" s="74">
        <v>1021</v>
      </c>
      <c r="N1677" s="74" t="s">
        <v>27</v>
      </c>
      <c r="O1677" s="74" t="s">
        <v>1077</v>
      </c>
      <c r="P1677" s="78">
        <v>293333</v>
      </c>
      <c r="Q1677" s="74"/>
      <c r="R1677" s="74"/>
      <c r="S1677" s="74"/>
      <c r="T1677" s="79"/>
      <c r="U1677" s="79"/>
      <c r="V1677" s="80" t="s">
        <v>260</v>
      </c>
      <c r="W1677" s="79" t="s">
        <v>249</v>
      </c>
      <c r="X1677" s="114"/>
      <c r="Y1677" s="82" t="s">
        <v>249</v>
      </c>
      <c r="Z1677" s="82" t="s">
        <v>249</v>
      </c>
      <c r="AA1677" s="114"/>
      <c r="AB1677" s="83"/>
      <c r="AC1677" s="79" t="s">
        <v>249</v>
      </c>
      <c r="AD1677" s="80"/>
      <c r="AE1677" s="245"/>
      <c r="AF1677" s="84">
        <v>293333</v>
      </c>
      <c r="AG1677" s="79" t="s">
        <v>249</v>
      </c>
      <c r="AH1677" s="79" t="s">
        <v>249</v>
      </c>
      <c r="AI1677" s="79" t="s">
        <v>249</v>
      </c>
      <c r="AJ1677" s="79" t="s">
        <v>249</v>
      </c>
      <c r="AK1677" s="79" t="s">
        <v>249</v>
      </c>
      <c r="AL1677" s="79" t="s">
        <v>249</v>
      </c>
      <c r="AM1677" s="79" t="s">
        <v>261</v>
      </c>
      <c r="AN1677" s="79" t="s">
        <v>249</v>
      </c>
      <c r="AO1677" s="79" t="s">
        <v>249</v>
      </c>
      <c r="AP1677" s="79"/>
      <c r="AQ1677" s="79"/>
      <c r="AR1677"/>
    </row>
    <row r="1678" spans="1:44" s="64" customFormat="1" ht="14.1" hidden="1" customHeight="1">
      <c r="A1678" s="73" t="s">
        <v>245</v>
      </c>
      <c r="B1678" s="74">
        <v>80</v>
      </c>
      <c r="C1678" s="74" t="s">
        <v>2087</v>
      </c>
      <c r="D1678" s="75"/>
      <c r="E1678" s="75"/>
      <c r="F1678" s="76"/>
      <c r="G1678" s="74">
        <v>2</v>
      </c>
      <c r="H1678" s="74">
        <v>2018</v>
      </c>
      <c r="I1678" s="74">
        <v>1</v>
      </c>
      <c r="J1678" s="77">
        <v>1018468199</v>
      </c>
      <c r="K1678" s="74" t="s">
        <v>2088</v>
      </c>
      <c r="L1678" s="74"/>
      <c r="M1678" s="74">
        <v>1021</v>
      </c>
      <c r="N1678" s="74" t="s">
        <v>27</v>
      </c>
      <c r="O1678" s="74" t="s">
        <v>1077</v>
      </c>
      <c r="P1678" s="78">
        <v>400000</v>
      </c>
      <c r="Q1678" s="74"/>
      <c r="R1678" s="74"/>
      <c r="S1678" s="74"/>
      <c r="T1678" s="79"/>
      <c r="U1678" s="79"/>
      <c r="V1678" s="80" t="s">
        <v>260</v>
      </c>
      <c r="W1678" s="79" t="s">
        <v>249</v>
      </c>
      <c r="X1678" s="114"/>
      <c r="Y1678" s="82" t="s">
        <v>249</v>
      </c>
      <c r="Z1678" s="82" t="s">
        <v>249</v>
      </c>
      <c r="AA1678" s="114"/>
      <c r="AB1678" s="83"/>
      <c r="AC1678" s="79" t="s">
        <v>249</v>
      </c>
      <c r="AD1678" s="80"/>
      <c r="AE1678" s="245"/>
      <c r="AF1678" s="84">
        <v>400000</v>
      </c>
      <c r="AG1678" s="79" t="s">
        <v>249</v>
      </c>
      <c r="AH1678" s="79" t="s">
        <v>249</v>
      </c>
      <c r="AI1678" s="79" t="s">
        <v>249</v>
      </c>
      <c r="AJ1678" s="79" t="s">
        <v>249</v>
      </c>
      <c r="AK1678" s="79" t="s">
        <v>249</v>
      </c>
      <c r="AL1678" s="79" t="s">
        <v>249</v>
      </c>
      <c r="AM1678" s="79" t="s">
        <v>261</v>
      </c>
      <c r="AN1678" s="79" t="s">
        <v>249</v>
      </c>
      <c r="AO1678" s="79" t="s">
        <v>249</v>
      </c>
      <c r="AP1678" s="79"/>
      <c r="AQ1678" s="79"/>
      <c r="AR1678"/>
    </row>
    <row r="1679" spans="1:44" s="64" customFormat="1" ht="14.1" hidden="1" customHeight="1">
      <c r="A1679" s="73" t="s">
        <v>245</v>
      </c>
      <c r="B1679" s="74">
        <v>80</v>
      </c>
      <c r="C1679" s="74" t="s">
        <v>2087</v>
      </c>
      <c r="D1679" s="75"/>
      <c r="E1679" s="75"/>
      <c r="F1679" s="76"/>
      <c r="G1679" s="74">
        <v>2</v>
      </c>
      <c r="H1679" s="74">
        <v>2018</v>
      </c>
      <c r="I1679" s="74">
        <v>2</v>
      </c>
      <c r="J1679" s="77">
        <v>1018468199</v>
      </c>
      <c r="K1679" s="74" t="s">
        <v>2088</v>
      </c>
      <c r="L1679" s="74"/>
      <c r="M1679" s="74">
        <v>1021</v>
      </c>
      <c r="N1679" s="74" t="s">
        <v>27</v>
      </c>
      <c r="O1679" s="74" t="s">
        <v>1077</v>
      </c>
      <c r="P1679" s="78">
        <v>400000</v>
      </c>
      <c r="Q1679" s="74"/>
      <c r="R1679" s="74"/>
      <c r="S1679" s="74"/>
      <c r="T1679" s="79"/>
      <c r="U1679" s="79"/>
      <c r="V1679" s="80" t="s">
        <v>260</v>
      </c>
      <c r="W1679" s="79" t="s">
        <v>249</v>
      </c>
      <c r="X1679" s="114"/>
      <c r="Y1679" s="82" t="s">
        <v>249</v>
      </c>
      <c r="Z1679" s="82" t="s">
        <v>249</v>
      </c>
      <c r="AA1679" s="114"/>
      <c r="AB1679" s="83"/>
      <c r="AC1679" s="79" t="s">
        <v>249</v>
      </c>
      <c r="AD1679" s="80"/>
      <c r="AE1679" s="245"/>
      <c r="AF1679" s="84">
        <v>400000</v>
      </c>
      <c r="AG1679" s="79" t="s">
        <v>249</v>
      </c>
      <c r="AH1679" s="79" t="s">
        <v>249</v>
      </c>
      <c r="AI1679" s="79" t="s">
        <v>249</v>
      </c>
      <c r="AJ1679" s="79" t="s">
        <v>249</v>
      </c>
      <c r="AK1679" s="79" t="s">
        <v>249</v>
      </c>
      <c r="AL1679" s="79" t="s">
        <v>249</v>
      </c>
      <c r="AM1679" s="79" t="s">
        <v>261</v>
      </c>
      <c r="AN1679" s="79" t="s">
        <v>249</v>
      </c>
      <c r="AO1679" s="79" t="s">
        <v>249</v>
      </c>
      <c r="AP1679" s="79"/>
      <c r="AQ1679" s="79"/>
      <c r="AR1679"/>
    </row>
    <row r="1680" spans="1:44" s="64" customFormat="1" ht="14.1" hidden="1" customHeight="1">
      <c r="A1680" s="73" t="s">
        <v>245</v>
      </c>
      <c r="B1680" s="74">
        <v>80</v>
      </c>
      <c r="C1680" s="74" t="s">
        <v>2087</v>
      </c>
      <c r="D1680" s="75"/>
      <c r="E1680" s="75"/>
      <c r="F1680" s="76"/>
      <c r="G1680" s="74">
        <v>1</v>
      </c>
      <c r="H1680" s="74">
        <v>2018</v>
      </c>
      <c r="I1680" s="74">
        <v>1</v>
      </c>
      <c r="J1680" s="77">
        <v>1018468199</v>
      </c>
      <c r="K1680" s="74" t="s">
        <v>2088</v>
      </c>
      <c r="L1680" s="74"/>
      <c r="M1680" s="74">
        <v>1021</v>
      </c>
      <c r="N1680" s="74" t="s">
        <v>27</v>
      </c>
      <c r="O1680" s="74" t="s">
        <v>1077</v>
      </c>
      <c r="P1680" s="78">
        <v>400000</v>
      </c>
      <c r="Q1680" s="74"/>
      <c r="R1680" s="74"/>
      <c r="S1680" s="74"/>
      <c r="T1680" s="79"/>
      <c r="U1680" s="79"/>
      <c r="V1680" s="80" t="s">
        <v>260</v>
      </c>
      <c r="W1680" s="79" t="s">
        <v>249</v>
      </c>
      <c r="X1680" s="114"/>
      <c r="Y1680" s="82" t="s">
        <v>249</v>
      </c>
      <c r="Z1680" s="82" t="s">
        <v>249</v>
      </c>
      <c r="AA1680" s="114"/>
      <c r="AB1680" s="83"/>
      <c r="AC1680" s="79" t="s">
        <v>249</v>
      </c>
      <c r="AD1680" s="80"/>
      <c r="AE1680" s="245"/>
      <c r="AF1680" s="84">
        <v>400000</v>
      </c>
      <c r="AG1680" s="79" t="s">
        <v>249</v>
      </c>
      <c r="AH1680" s="79" t="s">
        <v>249</v>
      </c>
      <c r="AI1680" s="79" t="s">
        <v>249</v>
      </c>
      <c r="AJ1680" s="79" t="s">
        <v>249</v>
      </c>
      <c r="AK1680" s="79" t="s">
        <v>249</v>
      </c>
      <c r="AL1680" s="79" t="s">
        <v>249</v>
      </c>
      <c r="AM1680" s="79" t="s">
        <v>261</v>
      </c>
      <c r="AN1680" s="79" t="s">
        <v>249</v>
      </c>
      <c r="AO1680" s="79" t="s">
        <v>249</v>
      </c>
      <c r="AP1680" s="79"/>
      <c r="AQ1680" s="79"/>
      <c r="AR1680"/>
    </row>
    <row r="1681" spans="1:44" s="64" customFormat="1" ht="14.1" hidden="1" customHeight="1">
      <c r="A1681" s="73" t="s">
        <v>245</v>
      </c>
      <c r="B1681" s="74">
        <v>80</v>
      </c>
      <c r="C1681" s="74" t="s">
        <v>2087</v>
      </c>
      <c r="D1681" s="75"/>
      <c r="E1681" s="75"/>
      <c r="F1681" s="76"/>
      <c r="G1681" s="74">
        <v>1</v>
      </c>
      <c r="H1681" s="74">
        <v>2018</v>
      </c>
      <c r="I1681" s="74">
        <v>2</v>
      </c>
      <c r="J1681" s="77">
        <v>1018468199</v>
      </c>
      <c r="K1681" s="74" t="s">
        <v>2088</v>
      </c>
      <c r="L1681" s="74"/>
      <c r="M1681" s="74">
        <v>1021</v>
      </c>
      <c r="N1681" s="74" t="s">
        <v>27</v>
      </c>
      <c r="O1681" s="74" t="s">
        <v>1077</v>
      </c>
      <c r="P1681" s="78">
        <v>426667</v>
      </c>
      <c r="Q1681" s="74"/>
      <c r="R1681" s="74"/>
      <c r="S1681" s="74"/>
      <c r="T1681" s="79"/>
      <c r="U1681" s="79"/>
      <c r="V1681" s="80" t="s">
        <v>260</v>
      </c>
      <c r="W1681" s="79" t="s">
        <v>249</v>
      </c>
      <c r="X1681" s="114"/>
      <c r="Y1681" s="82" t="s">
        <v>249</v>
      </c>
      <c r="Z1681" s="82" t="s">
        <v>249</v>
      </c>
      <c r="AA1681" s="114"/>
      <c r="AB1681" s="83"/>
      <c r="AC1681" s="79" t="s">
        <v>249</v>
      </c>
      <c r="AD1681" s="80"/>
      <c r="AE1681" s="245"/>
      <c r="AF1681" s="84">
        <v>426667</v>
      </c>
      <c r="AG1681" s="79" t="s">
        <v>249</v>
      </c>
      <c r="AH1681" s="79" t="s">
        <v>249</v>
      </c>
      <c r="AI1681" s="79" t="s">
        <v>249</v>
      </c>
      <c r="AJ1681" s="79" t="s">
        <v>249</v>
      </c>
      <c r="AK1681" s="79" t="s">
        <v>249</v>
      </c>
      <c r="AL1681" s="79" t="s">
        <v>249</v>
      </c>
      <c r="AM1681" s="79" t="s">
        <v>261</v>
      </c>
      <c r="AN1681" s="79" t="s">
        <v>249</v>
      </c>
      <c r="AO1681" s="79" t="s">
        <v>249</v>
      </c>
      <c r="AP1681" s="79"/>
      <c r="AQ1681" s="79"/>
      <c r="AR1681"/>
    </row>
    <row r="1682" spans="1:44" s="64" customFormat="1" ht="14.1" hidden="1" customHeight="1">
      <c r="A1682" s="73" t="s">
        <v>245</v>
      </c>
      <c r="B1682" s="74">
        <v>80</v>
      </c>
      <c r="C1682" s="74" t="s">
        <v>2087</v>
      </c>
      <c r="D1682" s="75"/>
      <c r="E1682" s="75"/>
      <c r="F1682" s="76"/>
      <c r="G1682" s="74">
        <v>12</v>
      </c>
      <c r="H1682" s="74">
        <v>2017</v>
      </c>
      <c r="I1682" s="74">
        <v>1</v>
      </c>
      <c r="J1682" s="77">
        <v>1018468199</v>
      </c>
      <c r="K1682" s="74" t="s">
        <v>2088</v>
      </c>
      <c r="L1682" s="74"/>
      <c r="M1682" s="74">
        <v>1021</v>
      </c>
      <c r="N1682" s="74" t="s">
        <v>27</v>
      </c>
      <c r="O1682" s="74" t="s">
        <v>1077</v>
      </c>
      <c r="P1682" s="78">
        <v>400000</v>
      </c>
      <c r="Q1682" s="74"/>
      <c r="R1682" s="74"/>
      <c r="S1682" s="74"/>
      <c r="T1682" s="79"/>
      <c r="U1682" s="79"/>
      <c r="V1682" s="80" t="s">
        <v>260</v>
      </c>
      <c r="W1682" s="79" t="s">
        <v>249</v>
      </c>
      <c r="X1682" s="114"/>
      <c r="Y1682" s="82" t="s">
        <v>249</v>
      </c>
      <c r="Z1682" s="82" t="s">
        <v>249</v>
      </c>
      <c r="AA1682" s="114"/>
      <c r="AB1682" s="83"/>
      <c r="AC1682" s="79" t="s">
        <v>249</v>
      </c>
      <c r="AD1682" s="80"/>
      <c r="AE1682" s="245"/>
      <c r="AF1682" s="84">
        <v>400000</v>
      </c>
      <c r="AG1682" s="79" t="s">
        <v>249</v>
      </c>
      <c r="AH1682" s="79" t="s">
        <v>249</v>
      </c>
      <c r="AI1682" s="79" t="s">
        <v>249</v>
      </c>
      <c r="AJ1682" s="79" t="s">
        <v>249</v>
      </c>
      <c r="AK1682" s="79" t="s">
        <v>249</v>
      </c>
      <c r="AL1682" s="79" t="s">
        <v>249</v>
      </c>
      <c r="AM1682" s="79" t="s">
        <v>261</v>
      </c>
      <c r="AN1682" s="79" t="s">
        <v>249</v>
      </c>
      <c r="AO1682" s="79" t="s">
        <v>249</v>
      </c>
      <c r="AP1682" s="79"/>
      <c r="AQ1682" s="79"/>
      <c r="AR1682"/>
    </row>
    <row r="1683" spans="1:44" s="64" customFormat="1" ht="14.1" hidden="1" customHeight="1">
      <c r="A1683" s="73" t="s">
        <v>245</v>
      </c>
      <c r="B1683" s="74">
        <v>80</v>
      </c>
      <c r="C1683" s="74" t="s">
        <v>2087</v>
      </c>
      <c r="D1683" s="75"/>
      <c r="E1683" s="75"/>
      <c r="F1683" s="76"/>
      <c r="G1683" s="74">
        <v>12</v>
      </c>
      <c r="H1683" s="74">
        <v>2017</v>
      </c>
      <c r="I1683" s="74">
        <v>2</v>
      </c>
      <c r="J1683" s="77">
        <v>1018468199</v>
      </c>
      <c r="K1683" s="74" t="s">
        <v>2088</v>
      </c>
      <c r="L1683" s="74"/>
      <c r="M1683" s="74">
        <v>1021</v>
      </c>
      <c r="N1683" s="74" t="s">
        <v>27</v>
      </c>
      <c r="O1683" s="74" t="s">
        <v>1077</v>
      </c>
      <c r="P1683" s="78">
        <v>426667</v>
      </c>
      <c r="Q1683" s="74"/>
      <c r="R1683" s="74"/>
      <c r="S1683" s="74"/>
      <c r="T1683" s="79"/>
      <c r="U1683" s="79"/>
      <c r="V1683" s="80" t="s">
        <v>260</v>
      </c>
      <c r="W1683" s="79" t="s">
        <v>249</v>
      </c>
      <c r="X1683" s="114"/>
      <c r="Y1683" s="82" t="s">
        <v>249</v>
      </c>
      <c r="Z1683" s="82" t="s">
        <v>249</v>
      </c>
      <c r="AA1683" s="114"/>
      <c r="AB1683" s="83"/>
      <c r="AC1683" s="79" t="s">
        <v>249</v>
      </c>
      <c r="AD1683" s="80"/>
      <c r="AE1683" s="245"/>
      <c r="AF1683" s="84">
        <v>426667</v>
      </c>
      <c r="AG1683" s="79" t="s">
        <v>249</v>
      </c>
      <c r="AH1683" s="79" t="s">
        <v>249</v>
      </c>
      <c r="AI1683" s="79" t="s">
        <v>249</v>
      </c>
      <c r="AJ1683" s="79" t="s">
        <v>249</v>
      </c>
      <c r="AK1683" s="79" t="s">
        <v>249</v>
      </c>
      <c r="AL1683" s="79" t="s">
        <v>249</v>
      </c>
      <c r="AM1683" s="79" t="s">
        <v>261</v>
      </c>
      <c r="AN1683" s="79" t="s">
        <v>249</v>
      </c>
      <c r="AO1683" s="79" t="s">
        <v>249</v>
      </c>
      <c r="AP1683" s="79"/>
      <c r="AQ1683" s="79"/>
      <c r="AR1683"/>
    </row>
    <row r="1684" spans="1:44" s="64" customFormat="1" ht="14.1" hidden="1" customHeight="1">
      <c r="A1684" s="73" t="s">
        <v>245</v>
      </c>
      <c r="B1684" s="74">
        <v>80</v>
      </c>
      <c r="C1684" s="74" t="s">
        <v>2087</v>
      </c>
      <c r="D1684" s="75"/>
      <c r="E1684" s="75"/>
      <c r="F1684" s="76"/>
      <c r="G1684" s="74">
        <v>11</v>
      </c>
      <c r="H1684" s="74">
        <v>2017</v>
      </c>
      <c r="I1684" s="74">
        <v>1</v>
      </c>
      <c r="J1684" s="77">
        <v>1018468199</v>
      </c>
      <c r="K1684" s="74" t="s">
        <v>2088</v>
      </c>
      <c r="L1684" s="74"/>
      <c r="M1684" s="74">
        <v>1021</v>
      </c>
      <c r="N1684" s="74" t="s">
        <v>27</v>
      </c>
      <c r="O1684" s="74" t="s">
        <v>1077</v>
      </c>
      <c r="P1684" s="78">
        <v>266667</v>
      </c>
      <c r="Q1684" s="74"/>
      <c r="R1684" s="74"/>
      <c r="S1684" s="74"/>
      <c r="T1684" s="79"/>
      <c r="U1684" s="79"/>
      <c r="V1684" s="80" t="s">
        <v>260</v>
      </c>
      <c r="W1684" s="79" t="s">
        <v>249</v>
      </c>
      <c r="X1684" s="114"/>
      <c r="Y1684" s="82" t="s">
        <v>249</v>
      </c>
      <c r="Z1684" s="82" t="s">
        <v>249</v>
      </c>
      <c r="AA1684" s="114"/>
      <c r="AB1684" s="83"/>
      <c r="AC1684" s="79" t="s">
        <v>249</v>
      </c>
      <c r="AD1684" s="80"/>
      <c r="AE1684" s="245"/>
      <c r="AF1684" s="84">
        <v>266667</v>
      </c>
      <c r="AG1684" s="79" t="s">
        <v>249</v>
      </c>
      <c r="AH1684" s="79" t="s">
        <v>249</v>
      </c>
      <c r="AI1684" s="79" t="s">
        <v>249</v>
      </c>
      <c r="AJ1684" s="79" t="s">
        <v>249</v>
      </c>
      <c r="AK1684" s="79" t="s">
        <v>249</v>
      </c>
      <c r="AL1684" s="79" t="s">
        <v>249</v>
      </c>
      <c r="AM1684" s="79" t="s">
        <v>261</v>
      </c>
      <c r="AN1684" s="79" t="s">
        <v>249</v>
      </c>
      <c r="AO1684" s="79" t="s">
        <v>249</v>
      </c>
      <c r="AP1684" s="79"/>
      <c r="AQ1684" s="79"/>
      <c r="AR1684"/>
    </row>
    <row r="1685" spans="1:44" s="64" customFormat="1" ht="14.1" hidden="1" customHeight="1">
      <c r="A1685" s="73" t="s">
        <v>245</v>
      </c>
      <c r="B1685" s="74">
        <v>80</v>
      </c>
      <c r="C1685" s="74" t="s">
        <v>2087</v>
      </c>
      <c r="D1685" s="75"/>
      <c r="E1685" s="75"/>
      <c r="F1685" s="76"/>
      <c r="G1685" s="74">
        <v>11</v>
      </c>
      <c r="H1685" s="74">
        <v>2017</v>
      </c>
      <c r="I1685" s="74">
        <v>2</v>
      </c>
      <c r="J1685" s="77">
        <v>1018468199</v>
      </c>
      <c r="K1685" s="74" t="s">
        <v>2088</v>
      </c>
      <c r="L1685" s="74"/>
      <c r="M1685" s="74">
        <v>1021</v>
      </c>
      <c r="N1685" s="74" t="s">
        <v>27</v>
      </c>
      <c r="O1685" s="74" t="s">
        <v>1077</v>
      </c>
      <c r="P1685" s="78">
        <v>400000</v>
      </c>
      <c r="Q1685" s="74"/>
      <c r="R1685" s="74"/>
      <c r="S1685" s="74"/>
      <c r="T1685" s="79"/>
      <c r="U1685" s="79"/>
      <c r="V1685" s="80" t="s">
        <v>260</v>
      </c>
      <c r="W1685" s="79" t="s">
        <v>249</v>
      </c>
      <c r="X1685" s="114"/>
      <c r="Y1685" s="82" t="s">
        <v>249</v>
      </c>
      <c r="Z1685" s="82" t="s">
        <v>249</v>
      </c>
      <c r="AA1685" s="114"/>
      <c r="AB1685" s="83"/>
      <c r="AC1685" s="79" t="s">
        <v>249</v>
      </c>
      <c r="AD1685" s="80"/>
      <c r="AE1685" s="245"/>
      <c r="AF1685" s="84">
        <v>400000</v>
      </c>
      <c r="AG1685" s="79" t="s">
        <v>249</v>
      </c>
      <c r="AH1685" s="79" t="s">
        <v>249</v>
      </c>
      <c r="AI1685" s="79" t="s">
        <v>249</v>
      </c>
      <c r="AJ1685" s="79" t="s">
        <v>249</v>
      </c>
      <c r="AK1685" s="79" t="s">
        <v>249</v>
      </c>
      <c r="AL1685" s="79" t="s">
        <v>249</v>
      </c>
      <c r="AM1685" s="79" t="s">
        <v>261</v>
      </c>
      <c r="AN1685" s="79" t="s">
        <v>249</v>
      </c>
      <c r="AO1685" s="79" t="s">
        <v>249</v>
      </c>
      <c r="AP1685" s="79"/>
      <c r="AQ1685" s="79"/>
      <c r="AR1685"/>
    </row>
    <row r="1686" spans="1:44" s="64" customFormat="1" ht="14.1" customHeight="1">
      <c r="A1686" s="73" t="s">
        <v>245</v>
      </c>
      <c r="B1686" s="74">
        <v>4</v>
      </c>
      <c r="C1686" s="74" t="s">
        <v>352</v>
      </c>
      <c r="D1686" s="75">
        <v>43225</v>
      </c>
      <c r="E1686" s="75">
        <v>43228</v>
      </c>
      <c r="F1686" s="76">
        <v>4</v>
      </c>
      <c r="G1686" s="74">
        <v>5</v>
      </c>
      <c r="H1686" s="74">
        <v>2018</v>
      </c>
      <c r="I1686" s="74">
        <v>1</v>
      </c>
      <c r="J1686" s="77">
        <v>1019011258</v>
      </c>
      <c r="K1686" s="74" t="s">
        <v>2089</v>
      </c>
      <c r="L1686" s="74"/>
      <c r="M1686" s="74">
        <v>1038</v>
      </c>
      <c r="N1686" s="74" t="s">
        <v>248</v>
      </c>
      <c r="O1686" s="74" t="s">
        <v>34</v>
      </c>
      <c r="P1686" s="78">
        <v>45963.666599999997</v>
      </c>
      <c r="Q1686" s="74"/>
      <c r="R1686" s="74"/>
      <c r="S1686" s="74"/>
      <c r="T1686" s="263"/>
      <c r="U1686" s="79"/>
      <c r="V1686" s="80" t="s">
        <v>256</v>
      </c>
      <c r="W1686" s="263">
        <v>0</v>
      </c>
      <c r="X1686" s="280">
        <v>43225</v>
      </c>
      <c r="Y1686" s="292" t="s">
        <v>257</v>
      </c>
      <c r="Z1686" s="292" t="s">
        <v>2090</v>
      </c>
      <c r="AA1686" s="280">
        <v>43228</v>
      </c>
      <c r="AB1686" s="298">
        <v>4</v>
      </c>
      <c r="AC1686" s="263" t="s">
        <v>2091</v>
      </c>
      <c r="AD1686" s="319" t="s">
        <v>256</v>
      </c>
      <c r="AE1686" s="324">
        <v>43256.588888888888</v>
      </c>
      <c r="AF1686" s="317">
        <v>45964</v>
      </c>
      <c r="AG1686" s="263" t="s">
        <v>2092</v>
      </c>
      <c r="AH1686" s="263">
        <v>52083</v>
      </c>
      <c r="AI1686" s="263">
        <v>0</v>
      </c>
      <c r="AJ1686" s="263">
        <v>0</v>
      </c>
      <c r="AK1686" s="263" t="s">
        <v>249</v>
      </c>
      <c r="AL1686" s="263">
        <v>0</v>
      </c>
      <c r="AM1686" s="79"/>
      <c r="AN1686" s="79" t="s">
        <v>25</v>
      </c>
      <c r="AO1686" s="79" t="s">
        <v>249</v>
      </c>
      <c r="AP1686" s="263"/>
      <c r="AQ1686" s="263"/>
      <c r="AR1686"/>
    </row>
    <row r="1687" spans="1:44" s="64" customFormat="1" ht="14.1" customHeight="1">
      <c r="A1687" s="73" t="s">
        <v>245</v>
      </c>
      <c r="B1687" s="74">
        <v>4</v>
      </c>
      <c r="C1687" s="74" t="s">
        <v>352</v>
      </c>
      <c r="D1687" s="75">
        <v>43276</v>
      </c>
      <c r="E1687" s="75">
        <v>43278</v>
      </c>
      <c r="F1687" s="76">
        <v>3</v>
      </c>
      <c r="G1687" s="74">
        <v>6</v>
      </c>
      <c r="H1687" s="74">
        <v>2018</v>
      </c>
      <c r="I1687" s="74">
        <v>2</v>
      </c>
      <c r="J1687" s="77">
        <v>1019011258</v>
      </c>
      <c r="K1687" s="74" t="s">
        <v>2089</v>
      </c>
      <c r="L1687" s="74"/>
      <c r="M1687" s="74">
        <v>1038</v>
      </c>
      <c r="N1687" s="74" t="s">
        <v>248</v>
      </c>
      <c r="O1687" s="74" t="s">
        <v>34</v>
      </c>
      <c r="P1687" s="78">
        <v>104165.6</v>
      </c>
      <c r="Q1687" s="74"/>
      <c r="R1687" s="74"/>
      <c r="S1687" s="74"/>
      <c r="T1687" s="263"/>
      <c r="U1687" s="79"/>
      <c r="V1687" s="80" t="s">
        <v>256</v>
      </c>
      <c r="W1687" s="263" t="s">
        <v>2093</v>
      </c>
      <c r="X1687" s="280">
        <v>43276</v>
      </c>
      <c r="Y1687" s="292" t="s">
        <v>257</v>
      </c>
      <c r="Z1687" s="292" t="s">
        <v>2094</v>
      </c>
      <c r="AA1687" s="280">
        <v>43278</v>
      </c>
      <c r="AB1687" s="298">
        <v>3</v>
      </c>
      <c r="AC1687" s="263" t="s">
        <v>2093</v>
      </c>
      <c r="AD1687" s="319" t="s">
        <v>256</v>
      </c>
      <c r="AE1687" s="324">
        <v>43338.623611111114</v>
      </c>
      <c r="AF1687" s="317">
        <v>104166</v>
      </c>
      <c r="AG1687" s="263" t="s">
        <v>2095</v>
      </c>
      <c r="AH1687" s="263">
        <v>26041</v>
      </c>
      <c r="AI1687" s="263">
        <v>8234</v>
      </c>
      <c r="AJ1687" s="263">
        <v>0</v>
      </c>
      <c r="AK1687" s="263" t="s">
        <v>249</v>
      </c>
      <c r="AL1687" s="263">
        <v>0</v>
      </c>
      <c r="AM1687" s="79"/>
      <c r="AN1687" s="79" t="s">
        <v>25</v>
      </c>
      <c r="AO1687" s="79" t="s">
        <v>249</v>
      </c>
      <c r="AP1687" s="263"/>
      <c r="AQ1687" s="263"/>
      <c r="AR1687"/>
    </row>
    <row r="1688" spans="1:44" s="64" customFormat="1" ht="14.1" customHeight="1">
      <c r="A1688" s="73" t="s">
        <v>245</v>
      </c>
      <c r="B1688" s="74">
        <v>4</v>
      </c>
      <c r="C1688" s="74" t="s">
        <v>352</v>
      </c>
      <c r="D1688" s="75">
        <v>43857</v>
      </c>
      <c r="E1688" s="75">
        <v>43858</v>
      </c>
      <c r="F1688" s="76">
        <v>2</v>
      </c>
      <c r="G1688" s="74">
        <v>1</v>
      </c>
      <c r="H1688" s="74">
        <v>2020</v>
      </c>
      <c r="I1688" s="74">
        <v>2</v>
      </c>
      <c r="J1688" s="77">
        <v>1019011258</v>
      </c>
      <c r="K1688" s="74" t="s">
        <v>2089</v>
      </c>
      <c r="L1688" s="74"/>
      <c r="M1688" s="74">
        <v>1038</v>
      </c>
      <c r="N1688" s="74" t="s">
        <v>248</v>
      </c>
      <c r="O1688" s="74" t="s">
        <v>34</v>
      </c>
      <c r="P1688" s="78">
        <v>58520</v>
      </c>
      <c r="Q1688" s="74"/>
      <c r="R1688" s="74"/>
      <c r="S1688" s="74"/>
      <c r="T1688" s="263"/>
      <c r="U1688" s="79"/>
      <c r="V1688" s="80" t="s">
        <v>26</v>
      </c>
      <c r="W1688" s="263">
        <v>14906225</v>
      </c>
      <c r="X1688" s="280">
        <v>43857</v>
      </c>
      <c r="Y1688" s="292" t="s">
        <v>1573</v>
      </c>
      <c r="Z1688" s="292" t="s">
        <v>2099</v>
      </c>
      <c r="AA1688" s="280">
        <v>43858</v>
      </c>
      <c r="AB1688" s="298">
        <v>2</v>
      </c>
      <c r="AC1688" s="263" t="s">
        <v>2100</v>
      </c>
      <c r="AD1688" s="319" t="s">
        <v>26</v>
      </c>
      <c r="AE1688" s="324"/>
      <c r="AF1688" s="317">
        <v>0</v>
      </c>
      <c r="AG1688" s="263"/>
      <c r="AH1688" s="263"/>
      <c r="AI1688" s="263"/>
      <c r="AJ1688" s="263"/>
      <c r="AK1688" s="263"/>
      <c r="AL1688" s="263"/>
      <c r="AM1688" s="79"/>
      <c r="AN1688" s="79"/>
      <c r="AO1688" s="79"/>
      <c r="AP1688" s="263" t="s">
        <v>250</v>
      </c>
      <c r="AQ1688" s="263"/>
      <c r="AR1688"/>
    </row>
    <row r="1689" spans="1:44" s="64" customFormat="1" ht="12.75" hidden="1" customHeight="1">
      <c r="A1689" s="73" t="s">
        <v>245</v>
      </c>
      <c r="B1689" s="74">
        <v>1</v>
      </c>
      <c r="C1689" s="74" t="s">
        <v>39</v>
      </c>
      <c r="D1689" s="75"/>
      <c r="E1689" s="75"/>
      <c r="F1689" s="76"/>
      <c r="G1689" s="74">
        <v>10</v>
      </c>
      <c r="H1689" s="74">
        <v>2019</v>
      </c>
      <c r="I1689" s="74">
        <v>2</v>
      </c>
      <c r="J1689" s="77">
        <v>1019033897</v>
      </c>
      <c r="K1689" s="74" t="s">
        <v>2106</v>
      </c>
      <c r="L1689" s="74"/>
      <c r="M1689" s="74">
        <v>1038</v>
      </c>
      <c r="N1689" s="74" t="s">
        <v>248</v>
      </c>
      <c r="O1689" s="74" t="s">
        <v>34</v>
      </c>
      <c r="P1689" s="78">
        <v>55208</v>
      </c>
      <c r="Q1689" s="74"/>
      <c r="R1689" s="74"/>
      <c r="S1689" s="74"/>
      <c r="T1689" s="79"/>
      <c r="U1689" s="79"/>
      <c r="V1689" s="80" t="s">
        <v>260</v>
      </c>
      <c r="W1689" s="79" t="s">
        <v>249</v>
      </c>
      <c r="X1689" s="114"/>
      <c r="Y1689" s="82" t="s">
        <v>249</v>
      </c>
      <c r="Z1689" s="82" t="s">
        <v>249</v>
      </c>
      <c r="AA1689" s="114"/>
      <c r="AB1689" s="83"/>
      <c r="AC1689" s="79" t="s">
        <v>249</v>
      </c>
      <c r="AD1689" s="80"/>
      <c r="AE1689" s="245"/>
      <c r="AF1689" s="84">
        <v>0</v>
      </c>
      <c r="AG1689" s="79" t="s">
        <v>249</v>
      </c>
      <c r="AH1689" s="79" t="s">
        <v>249</v>
      </c>
      <c r="AI1689" s="79" t="s">
        <v>249</v>
      </c>
      <c r="AJ1689" s="79" t="s">
        <v>249</v>
      </c>
      <c r="AK1689" s="79" t="s">
        <v>249</v>
      </c>
      <c r="AL1689" s="79" t="s">
        <v>249</v>
      </c>
      <c r="AM1689" s="79" t="s">
        <v>261</v>
      </c>
      <c r="AN1689" s="79" t="s">
        <v>249</v>
      </c>
      <c r="AO1689" s="79" t="s">
        <v>249</v>
      </c>
      <c r="AP1689" s="79"/>
      <c r="AQ1689" s="79"/>
      <c r="AR1689"/>
    </row>
    <row r="1690" spans="1:44" s="64" customFormat="1" ht="14.1" hidden="1" customHeight="1">
      <c r="A1690" s="73" t="s">
        <v>245</v>
      </c>
      <c r="B1690" s="74">
        <v>1</v>
      </c>
      <c r="C1690" s="74" t="s">
        <v>39</v>
      </c>
      <c r="D1690" s="75"/>
      <c r="E1690" s="75"/>
      <c r="F1690" s="76"/>
      <c r="G1690" s="74">
        <v>10</v>
      </c>
      <c r="H1690" s="74">
        <v>2019</v>
      </c>
      <c r="I1690" s="74">
        <v>2</v>
      </c>
      <c r="J1690" s="77">
        <v>1019033897</v>
      </c>
      <c r="K1690" s="74" t="s">
        <v>2106</v>
      </c>
      <c r="L1690" s="74"/>
      <c r="M1690" s="74">
        <v>1038</v>
      </c>
      <c r="N1690" s="74" t="s">
        <v>248</v>
      </c>
      <c r="O1690" s="74" t="s">
        <v>34</v>
      </c>
      <c r="P1690" s="78">
        <v>55208</v>
      </c>
      <c r="Q1690" s="74"/>
      <c r="R1690" s="74"/>
      <c r="S1690" s="74"/>
      <c r="T1690" s="79"/>
      <c r="U1690" s="79"/>
      <c r="V1690" s="80" t="s">
        <v>260</v>
      </c>
      <c r="W1690" s="79" t="s">
        <v>249</v>
      </c>
      <c r="X1690" s="114"/>
      <c r="Y1690" s="82" t="s">
        <v>249</v>
      </c>
      <c r="Z1690" s="82" t="s">
        <v>249</v>
      </c>
      <c r="AA1690" s="114"/>
      <c r="AB1690" s="83"/>
      <c r="AC1690" s="79" t="s">
        <v>249</v>
      </c>
      <c r="AD1690" s="80"/>
      <c r="AE1690" s="245"/>
      <c r="AF1690" s="84">
        <v>0</v>
      </c>
      <c r="AG1690" s="79" t="s">
        <v>249</v>
      </c>
      <c r="AH1690" s="79" t="s">
        <v>249</v>
      </c>
      <c r="AI1690" s="79" t="s">
        <v>249</v>
      </c>
      <c r="AJ1690" s="79" t="s">
        <v>249</v>
      </c>
      <c r="AK1690" s="79" t="s">
        <v>249</v>
      </c>
      <c r="AL1690" s="79" t="s">
        <v>249</v>
      </c>
      <c r="AM1690" s="79" t="s">
        <v>261</v>
      </c>
      <c r="AN1690" s="79" t="s">
        <v>249</v>
      </c>
      <c r="AO1690" s="79" t="s">
        <v>249</v>
      </c>
      <c r="AP1690" s="79"/>
      <c r="AQ1690" s="79"/>
      <c r="AR1690"/>
    </row>
    <row r="1691" spans="1:44" s="64" customFormat="1" ht="14.1" hidden="1" customHeight="1">
      <c r="A1691" s="73" t="s">
        <v>245</v>
      </c>
      <c r="B1691" s="74">
        <v>1</v>
      </c>
      <c r="C1691" s="74" t="s">
        <v>39</v>
      </c>
      <c r="D1691" s="75"/>
      <c r="E1691" s="75"/>
      <c r="F1691" s="76"/>
      <c r="G1691" s="74">
        <v>10</v>
      </c>
      <c r="H1691" s="74">
        <v>2019</v>
      </c>
      <c r="I1691" s="74">
        <v>2</v>
      </c>
      <c r="J1691" s="77">
        <v>1019033897</v>
      </c>
      <c r="K1691" s="74" t="s">
        <v>2106</v>
      </c>
      <c r="L1691" s="74"/>
      <c r="M1691" s="74">
        <v>1038</v>
      </c>
      <c r="N1691" s="74" t="s">
        <v>248</v>
      </c>
      <c r="O1691" s="74" t="s">
        <v>34</v>
      </c>
      <c r="P1691" s="78">
        <v>55208</v>
      </c>
      <c r="Q1691" s="74"/>
      <c r="R1691" s="74"/>
      <c r="S1691" s="74"/>
      <c r="T1691" s="79"/>
      <c r="U1691" s="79"/>
      <c r="V1691" s="80" t="s">
        <v>260</v>
      </c>
      <c r="W1691" s="79" t="s">
        <v>249</v>
      </c>
      <c r="X1691" s="114"/>
      <c r="Y1691" s="82" t="s">
        <v>249</v>
      </c>
      <c r="Z1691" s="82" t="s">
        <v>249</v>
      </c>
      <c r="AA1691" s="114"/>
      <c r="AB1691" s="83"/>
      <c r="AC1691" s="79" t="s">
        <v>249</v>
      </c>
      <c r="AD1691" s="80"/>
      <c r="AE1691" s="245"/>
      <c r="AF1691" s="84">
        <v>0</v>
      </c>
      <c r="AG1691" s="79" t="s">
        <v>249</v>
      </c>
      <c r="AH1691" s="79" t="s">
        <v>249</v>
      </c>
      <c r="AI1691" s="79" t="s">
        <v>249</v>
      </c>
      <c r="AJ1691" s="79" t="s">
        <v>249</v>
      </c>
      <c r="AK1691" s="79" t="s">
        <v>249</v>
      </c>
      <c r="AL1691" s="79" t="s">
        <v>249</v>
      </c>
      <c r="AM1691" s="79" t="s">
        <v>261</v>
      </c>
      <c r="AN1691" s="79" t="s">
        <v>249</v>
      </c>
      <c r="AO1691" s="79" t="s">
        <v>249</v>
      </c>
      <c r="AP1691" s="79"/>
      <c r="AQ1691" s="79"/>
      <c r="AR1691"/>
    </row>
    <row r="1692" spans="1:44" s="64" customFormat="1" ht="14.1" customHeight="1">
      <c r="A1692" s="73" t="s">
        <v>245</v>
      </c>
      <c r="B1692" s="74">
        <v>51</v>
      </c>
      <c r="C1692" s="74" t="s">
        <v>47</v>
      </c>
      <c r="D1692" s="75">
        <v>44075</v>
      </c>
      <c r="E1692" s="75">
        <v>44200</v>
      </c>
      <c r="F1692" s="76">
        <v>126</v>
      </c>
      <c r="G1692" s="74">
        <v>9</v>
      </c>
      <c r="H1692" s="74">
        <v>2020</v>
      </c>
      <c r="I1692" s="74">
        <v>1</v>
      </c>
      <c r="J1692" s="77">
        <v>1019041011</v>
      </c>
      <c r="K1692" s="74" t="s">
        <v>2107</v>
      </c>
      <c r="L1692" s="74">
        <v>0</v>
      </c>
      <c r="M1692" s="74">
        <v>1021</v>
      </c>
      <c r="N1692" s="74" t="s">
        <v>27</v>
      </c>
      <c r="O1692" s="74" t="s">
        <v>373</v>
      </c>
      <c r="P1692" s="78">
        <v>439900</v>
      </c>
      <c r="Q1692" s="74" t="s">
        <v>2108</v>
      </c>
      <c r="R1692" s="74">
        <v>0</v>
      </c>
      <c r="S1692" s="74">
        <v>0</v>
      </c>
      <c r="T1692" s="263">
        <v>126</v>
      </c>
      <c r="U1692" s="79"/>
      <c r="V1692" s="80" t="s">
        <v>256</v>
      </c>
      <c r="W1692" s="263"/>
      <c r="X1692" s="280">
        <v>44075</v>
      </c>
      <c r="Y1692" s="292"/>
      <c r="Z1692" s="292"/>
      <c r="AA1692" s="280">
        <v>44200</v>
      </c>
      <c r="AB1692" s="299">
        <v>126</v>
      </c>
      <c r="AC1692" s="263"/>
      <c r="AD1692" s="319" t="s">
        <v>256</v>
      </c>
      <c r="AE1692" s="324">
        <v>44133</v>
      </c>
      <c r="AF1692" s="317">
        <v>3695160</v>
      </c>
      <c r="AG1692" s="263"/>
      <c r="AH1692" s="263"/>
      <c r="AI1692" s="263"/>
      <c r="AJ1692" s="263"/>
      <c r="AK1692" s="263"/>
      <c r="AL1692" s="263"/>
      <c r="AM1692" s="79"/>
      <c r="AN1692" s="79"/>
      <c r="AO1692" s="79"/>
      <c r="AP1692" s="263"/>
      <c r="AQ1692" s="263"/>
      <c r="AR1692"/>
    </row>
    <row r="1693" spans="1:44" s="64" customFormat="1" ht="14.1" customHeight="1">
      <c r="A1693" s="73" t="s">
        <v>245</v>
      </c>
      <c r="B1693" s="74">
        <v>1</v>
      </c>
      <c r="C1693" s="74" t="s">
        <v>39</v>
      </c>
      <c r="D1693" s="75" t="s">
        <v>2109</v>
      </c>
      <c r="E1693" s="75" t="s">
        <v>1308</v>
      </c>
      <c r="F1693" s="76">
        <v>15</v>
      </c>
      <c r="G1693" s="74">
        <v>9</v>
      </c>
      <c r="H1693" s="74">
        <v>2019</v>
      </c>
      <c r="I1693" s="74">
        <v>1</v>
      </c>
      <c r="J1693" s="77">
        <v>1019052074</v>
      </c>
      <c r="K1693" s="74" t="s">
        <v>2110</v>
      </c>
      <c r="L1693" s="74"/>
      <c r="M1693" s="74">
        <v>1055</v>
      </c>
      <c r="N1693" s="74" t="s">
        <v>791</v>
      </c>
      <c r="O1693" s="74" t="s">
        <v>294</v>
      </c>
      <c r="P1693" s="78">
        <v>180000</v>
      </c>
      <c r="Q1693" s="74"/>
      <c r="R1693" s="74"/>
      <c r="S1693" s="74"/>
      <c r="T1693" s="263"/>
      <c r="U1693" s="79"/>
      <c r="V1693" s="80" t="s">
        <v>256</v>
      </c>
      <c r="W1693" s="263">
        <v>2140828</v>
      </c>
      <c r="X1693" s="280" t="s">
        <v>2109</v>
      </c>
      <c r="Y1693" s="292" t="s">
        <v>2111</v>
      </c>
      <c r="Z1693" s="292" t="s">
        <v>2112</v>
      </c>
      <c r="AA1693" s="280" t="s">
        <v>1308</v>
      </c>
      <c r="AB1693" s="298">
        <v>15</v>
      </c>
      <c r="AC1693" s="263" t="s">
        <v>2113</v>
      </c>
      <c r="AD1693" s="319" t="s">
        <v>256</v>
      </c>
      <c r="AE1693" s="324">
        <v>43763.487500000003</v>
      </c>
      <c r="AF1693" s="317">
        <v>0</v>
      </c>
      <c r="AG1693" s="263" t="s">
        <v>2114</v>
      </c>
      <c r="AH1693" s="263">
        <v>358850</v>
      </c>
      <c r="AI1693" s="263">
        <v>9876</v>
      </c>
      <c r="AJ1693" s="263">
        <v>0</v>
      </c>
      <c r="AK1693" s="263" t="s">
        <v>249</v>
      </c>
      <c r="AL1693" s="263">
        <v>0</v>
      </c>
      <c r="AM1693" s="79"/>
      <c r="AN1693" s="79" t="s">
        <v>25</v>
      </c>
      <c r="AO1693" s="79" t="s">
        <v>249</v>
      </c>
      <c r="AP1693" s="263"/>
      <c r="AQ1693" s="263"/>
      <c r="AR1693"/>
    </row>
    <row r="1694" spans="1:44" s="64" customFormat="1" ht="14.1" customHeight="1">
      <c r="A1694" s="73" t="s">
        <v>245</v>
      </c>
      <c r="B1694" s="74">
        <v>1</v>
      </c>
      <c r="C1694" s="74" t="s">
        <v>481</v>
      </c>
      <c r="D1694" s="75" t="s">
        <v>2115</v>
      </c>
      <c r="E1694" s="75" t="s">
        <v>2116</v>
      </c>
      <c r="F1694" s="76">
        <v>2</v>
      </c>
      <c r="G1694" s="74">
        <v>6</v>
      </c>
      <c r="H1694" s="74">
        <v>2019</v>
      </c>
      <c r="I1694" s="74">
        <v>1</v>
      </c>
      <c r="J1694" s="77">
        <v>1019052074</v>
      </c>
      <c r="K1694" s="74" t="s">
        <v>2110</v>
      </c>
      <c r="L1694" s="74"/>
      <c r="M1694" s="74">
        <v>1038</v>
      </c>
      <c r="N1694" s="74" t="s">
        <v>248</v>
      </c>
      <c r="O1694" s="74" t="s">
        <v>294</v>
      </c>
      <c r="P1694" s="78">
        <v>55207.7333</v>
      </c>
      <c r="Q1694" s="74"/>
      <c r="R1694" s="74"/>
      <c r="S1694" s="74"/>
      <c r="T1694" s="263"/>
      <c r="U1694" s="79"/>
      <c r="V1694" s="80" t="s">
        <v>256</v>
      </c>
      <c r="W1694" s="263">
        <v>11779515</v>
      </c>
      <c r="X1694" s="280" t="s">
        <v>2115</v>
      </c>
      <c r="Y1694" s="292" t="s">
        <v>1977</v>
      </c>
      <c r="Z1694" s="292" t="s">
        <v>300</v>
      </c>
      <c r="AA1694" s="280" t="s">
        <v>2116</v>
      </c>
      <c r="AB1694" s="298">
        <v>2</v>
      </c>
      <c r="AC1694" s="263" t="s">
        <v>2117</v>
      </c>
      <c r="AD1694" s="319" t="s">
        <v>256</v>
      </c>
      <c r="AE1694" s="324"/>
      <c r="AF1694" s="317">
        <v>55208</v>
      </c>
      <c r="AG1694" s="263"/>
      <c r="AH1694" s="263"/>
      <c r="AI1694" s="263"/>
      <c r="AJ1694" s="263"/>
      <c r="AK1694" s="263"/>
      <c r="AL1694" s="263"/>
      <c r="AM1694" s="79"/>
      <c r="AN1694" s="79"/>
      <c r="AO1694" s="79"/>
      <c r="AP1694" s="263"/>
      <c r="AQ1694" s="263"/>
      <c r="AR1694"/>
    </row>
    <row r="1695" spans="1:44" s="64" customFormat="1" ht="14.1" customHeight="1">
      <c r="A1695" s="73" t="s">
        <v>245</v>
      </c>
      <c r="B1695" s="74">
        <v>14</v>
      </c>
      <c r="C1695" s="74" t="s">
        <v>447</v>
      </c>
      <c r="D1695" s="75"/>
      <c r="E1695" s="75"/>
      <c r="F1695" s="76"/>
      <c r="G1695" s="74">
        <v>6</v>
      </c>
      <c r="H1695" s="74">
        <v>2016</v>
      </c>
      <c r="I1695" s="74">
        <v>1</v>
      </c>
      <c r="J1695" s="77">
        <v>1019062440</v>
      </c>
      <c r="K1695" s="74" t="s">
        <v>2118</v>
      </c>
      <c r="L1695" s="74"/>
      <c r="M1695" s="74">
        <v>1038</v>
      </c>
      <c r="N1695" s="74" t="s">
        <v>248</v>
      </c>
      <c r="O1695" s="74" t="s">
        <v>294</v>
      </c>
      <c r="P1695" s="78">
        <v>22981.833299999998</v>
      </c>
      <c r="Q1695" s="74"/>
      <c r="R1695" s="74"/>
      <c r="S1695" s="74"/>
      <c r="T1695" s="263"/>
      <c r="U1695" s="79"/>
      <c r="V1695" s="79" t="s">
        <v>256</v>
      </c>
      <c r="W1695" s="263"/>
      <c r="X1695" s="280"/>
      <c r="Y1695" s="292"/>
      <c r="Z1695" s="292"/>
      <c r="AA1695" s="280"/>
      <c r="AB1695" s="298"/>
      <c r="AC1695" s="263"/>
      <c r="AD1695" s="263" t="s">
        <v>256</v>
      </c>
      <c r="AE1695" s="324"/>
      <c r="AF1695" s="317">
        <v>25000</v>
      </c>
      <c r="AG1695" s="263" t="s">
        <v>249</v>
      </c>
      <c r="AH1695" s="263" t="s">
        <v>249</v>
      </c>
      <c r="AI1695" s="263" t="s">
        <v>249</v>
      </c>
      <c r="AJ1695" s="263" t="s">
        <v>249</v>
      </c>
      <c r="AK1695" s="263" t="s">
        <v>249</v>
      </c>
      <c r="AL1695" s="263" t="s">
        <v>249</v>
      </c>
      <c r="AM1695" s="79"/>
      <c r="AN1695" s="79" t="s">
        <v>249</v>
      </c>
      <c r="AO1695" s="79" t="s">
        <v>249</v>
      </c>
      <c r="AP1695" s="263"/>
      <c r="AQ1695" s="263"/>
      <c r="AR1695"/>
    </row>
    <row r="1696" spans="1:44" s="64" customFormat="1" ht="14.1" customHeight="1">
      <c r="A1696" s="73" t="s">
        <v>245</v>
      </c>
      <c r="B1696" s="74">
        <v>14</v>
      </c>
      <c r="C1696" s="74" t="s">
        <v>447</v>
      </c>
      <c r="D1696" s="75"/>
      <c r="E1696" s="75"/>
      <c r="F1696" s="76"/>
      <c r="G1696" s="74">
        <v>4</v>
      </c>
      <c r="H1696" s="74">
        <v>2016</v>
      </c>
      <c r="I1696" s="74">
        <v>1</v>
      </c>
      <c r="J1696" s="77">
        <v>1019062440</v>
      </c>
      <c r="K1696" s="74" t="s">
        <v>2118</v>
      </c>
      <c r="L1696" s="74"/>
      <c r="M1696" s="74">
        <v>1038</v>
      </c>
      <c r="N1696" s="74" t="s">
        <v>248</v>
      </c>
      <c r="O1696" s="74" t="s">
        <v>294</v>
      </c>
      <c r="P1696" s="78">
        <v>45963.666599999997</v>
      </c>
      <c r="Q1696" s="74"/>
      <c r="R1696" s="74"/>
      <c r="S1696" s="74"/>
      <c r="T1696" s="263"/>
      <c r="U1696" s="79"/>
      <c r="V1696" s="79" t="s">
        <v>256</v>
      </c>
      <c r="W1696" s="263"/>
      <c r="X1696" s="280"/>
      <c r="Y1696" s="292"/>
      <c r="Z1696" s="292"/>
      <c r="AA1696" s="280"/>
      <c r="AB1696" s="298"/>
      <c r="AC1696" s="263"/>
      <c r="AD1696" s="263" t="s">
        <v>256</v>
      </c>
      <c r="AE1696" s="324"/>
      <c r="AF1696" s="317">
        <v>50000</v>
      </c>
      <c r="AG1696" s="263" t="s">
        <v>249</v>
      </c>
      <c r="AH1696" s="263" t="s">
        <v>249</v>
      </c>
      <c r="AI1696" s="263" t="s">
        <v>249</v>
      </c>
      <c r="AJ1696" s="263" t="s">
        <v>249</v>
      </c>
      <c r="AK1696" s="263" t="s">
        <v>249</v>
      </c>
      <c r="AL1696" s="263" t="s">
        <v>249</v>
      </c>
      <c r="AM1696" s="79"/>
      <c r="AN1696" s="79" t="s">
        <v>249</v>
      </c>
      <c r="AO1696" s="79" t="s">
        <v>249</v>
      </c>
      <c r="AP1696" s="263"/>
      <c r="AQ1696" s="263"/>
      <c r="AR1696"/>
    </row>
    <row r="1697" spans="1:44" s="64" customFormat="1" ht="14.1" customHeight="1">
      <c r="A1697" s="73" t="s">
        <v>245</v>
      </c>
      <c r="B1697" s="74">
        <v>14</v>
      </c>
      <c r="C1697" s="74" t="s">
        <v>447</v>
      </c>
      <c r="D1697" s="75"/>
      <c r="E1697" s="75"/>
      <c r="F1697" s="76"/>
      <c r="G1697" s="74">
        <v>4</v>
      </c>
      <c r="H1697" s="74">
        <v>2016</v>
      </c>
      <c r="I1697" s="74">
        <v>2</v>
      </c>
      <c r="J1697" s="77">
        <v>1019062440</v>
      </c>
      <c r="K1697" s="74" t="s">
        <v>2118</v>
      </c>
      <c r="L1697" s="74"/>
      <c r="M1697" s="74">
        <v>1038</v>
      </c>
      <c r="N1697" s="74" t="s">
        <v>248</v>
      </c>
      <c r="O1697" s="74" t="s">
        <v>294</v>
      </c>
      <c r="P1697" s="78">
        <v>45963.666599999997</v>
      </c>
      <c r="Q1697" s="74"/>
      <c r="R1697" s="74"/>
      <c r="S1697" s="74"/>
      <c r="T1697" s="263"/>
      <c r="U1697" s="79"/>
      <c r="V1697" s="79" t="s">
        <v>256</v>
      </c>
      <c r="W1697" s="263"/>
      <c r="X1697" s="280"/>
      <c r="Y1697" s="292"/>
      <c r="Z1697" s="292"/>
      <c r="AA1697" s="280"/>
      <c r="AB1697" s="298"/>
      <c r="AC1697" s="263"/>
      <c r="AD1697" s="263" t="s">
        <v>256</v>
      </c>
      <c r="AE1697" s="324"/>
      <c r="AF1697" s="317">
        <v>50000</v>
      </c>
      <c r="AG1697" s="263" t="s">
        <v>249</v>
      </c>
      <c r="AH1697" s="263" t="s">
        <v>249</v>
      </c>
      <c r="AI1697" s="263" t="s">
        <v>249</v>
      </c>
      <c r="AJ1697" s="263" t="s">
        <v>249</v>
      </c>
      <c r="AK1697" s="263" t="s">
        <v>249</v>
      </c>
      <c r="AL1697" s="263" t="s">
        <v>249</v>
      </c>
      <c r="AM1697" s="79"/>
      <c r="AN1697" s="79" t="s">
        <v>249</v>
      </c>
      <c r="AO1697" s="79" t="s">
        <v>249</v>
      </c>
      <c r="AP1697" s="263"/>
      <c r="AQ1697" s="263"/>
      <c r="AR1697"/>
    </row>
    <row r="1698" spans="1:44" s="64" customFormat="1" ht="14.1" customHeight="1">
      <c r="A1698" s="73" t="s">
        <v>245</v>
      </c>
      <c r="B1698" s="74">
        <v>51</v>
      </c>
      <c r="C1698" s="74" t="s">
        <v>583</v>
      </c>
      <c r="D1698" s="75"/>
      <c r="E1698" s="75"/>
      <c r="F1698" s="76"/>
      <c r="G1698" s="74">
        <v>12</v>
      </c>
      <c r="H1698" s="74">
        <v>2016</v>
      </c>
      <c r="I1698" s="74">
        <v>2</v>
      </c>
      <c r="J1698" s="77">
        <v>1019064429</v>
      </c>
      <c r="K1698" s="74" t="s">
        <v>2119</v>
      </c>
      <c r="L1698" s="74"/>
      <c r="M1698" s="74">
        <v>1038</v>
      </c>
      <c r="N1698" s="74" t="s">
        <v>248</v>
      </c>
      <c r="O1698" s="74" t="s">
        <v>30</v>
      </c>
      <c r="P1698" s="78">
        <v>22981.833299999998</v>
      </c>
      <c r="Q1698" s="74"/>
      <c r="R1698" s="74"/>
      <c r="S1698" s="74"/>
      <c r="T1698" s="263"/>
      <c r="U1698" s="79"/>
      <c r="V1698" s="79" t="s">
        <v>256</v>
      </c>
      <c r="W1698" s="263"/>
      <c r="X1698" s="280"/>
      <c r="Y1698" s="292"/>
      <c r="Z1698" s="292"/>
      <c r="AA1698" s="280"/>
      <c r="AB1698" s="298"/>
      <c r="AC1698" s="263"/>
      <c r="AD1698" s="263" t="s">
        <v>256</v>
      </c>
      <c r="AE1698" s="324"/>
      <c r="AF1698" s="317">
        <v>23000</v>
      </c>
      <c r="AG1698" s="263" t="s">
        <v>249</v>
      </c>
      <c r="AH1698" s="263" t="s">
        <v>249</v>
      </c>
      <c r="AI1698" s="263" t="s">
        <v>249</v>
      </c>
      <c r="AJ1698" s="263" t="s">
        <v>249</v>
      </c>
      <c r="AK1698" s="263" t="s">
        <v>249</v>
      </c>
      <c r="AL1698" s="263" t="s">
        <v>249</v>
      </c>
      <c r="AM1698" s="79"/>
      <c r="AN1698" s="79" t="s">
        <v>249</v>
      </c>
      <c r="AO1698" s="79" t="s">
        <v>249</v>
      </c>
      <c r="AP1698" s="263"/>
      <c r="AQ1698" s="263"/>
      <c r="AR1698"/>
    </row>
    <row r="1699" spans="1:44" s="64" customFormat="1" ht="14.1" customHeight="1">
      <c r="A1699" s="73" t="s">
        <v>245</v>
      </c>
      <c r="B1699" s="74">
        <v>23</v>
      </c>
      <c r="C1699" s="74" t="s">
        <v>348</v>
      </c>
      <c r="D1699" s="99">
        <v>43123</v>
      </c>
      <c r="E1699" s="99">
        <v>43123</v>
      </c>
      <c r="F1699" s="189">
        <v>1</v>
      </c>
      <c r="G1699" s="74">
        <v>1</v>
      </c>
      <c r="H1699" s="74">
        <v>2018</v>
      </c>
      <c r="I1699" s="74"/>
      <c r="J1699" s="77">
        <v>1019067926</v>
      </c>
      <c r="K1699" s="74" t="s">
        <v>2122</v>
      </c>
      <c r="L1699" s="74"/>
      <c r="M1699" s="74">
        <v>1038</v>
      </c>
      <c r="N1699" s="74" t="s">
        <v>248</v>
      </c>
      <c r="O1699" s="74" t="s">
        <v>285</v>
      </c>
      <c r="P1699" s="78">
        <v>49181.133300000001</v>
      </c>
      <c r="Q1699" s="74"/>
      <c r="R1699" s="74"/>
      <c r="S1699" s="74"/>
      <c r="T1699" s="263"/>
      <c r="U1699" s="79"/>
      <c r="V1699" s="174" t="s">
        <v>26</v>
      </c>
      <c r="W1699" s="263"/>
      <c r="X1699" s="274">
        <v>43123</v>
      </c>
      <c r="Y1699" s="292"/>
      <c r="Z1699" s="292"/>
      <c r="AA1699" s="274">
        <v>43123</v>
      </c>
      <c r="AB1699" s="309">
        <v>1</v>
      </c>
      <c r="AC1699" s="263" t="s">
        <v>249</v>
      </c>
      <c r="AD1699" s="321" t="s">
        <v>26</v>
      </c>
      <c r="AE1699" s="324"/>
      <c r="AF1699" s="317">
        <v>0</v>
      </c>
      <c r="AG1699" s="263"/>
      <c r="AH1699" s="263"/>
      <c r="AI1699" s="263"/>
      <c r="AJ1699" s="263"/>
      <c r="AK1699" s="263"/>
      <c r="AL1699" s="263"/>
      <c r="AM1699" s="79"/>
      <c r="AN1699" s="79"/>
      <c r="AO1699" s="79"/>
      <c r="AP1699" s="263"/>
      <c r="AQ1699" s="263"/>
      <c r="AR1699"/>
    </row>
    <row r="1700" spans="1:44" s="64" customFormat="1" ht="14.1" customHeight="1">
      <c r="A1700" s="73" t="s">
        <v>245</v>
      </c>
      <c r="B1700" s="74">
        <v>23</v>
      </c>
      <c r="C1700" s="74" t="s">
        <v>348</v>
      </c>
      <c r="D1700" s="99">
        <v>43392</v>
      </c>
      <c r="E1700" s="99">
        <v>43393</v>
      </c>
      <c r="F1700" s="189">
        <v>2</v>
      </c>
      <c r="G1700" s="74">
        <v>10</v>
      </c>
      <c r="H1700" s="74">
        <v>2018</v>
      </c>
      <c r="I1700" s="74"/>
      <c r="J1700" s="77">
        <v>1019067926</v>
      </c>
      <c r="K1700" s="74" t="s">
        <v>2122</v>
      </c>
      <c r="L1700" s="74"/>
      <c r="M1700" s="74">
        <v>1045</v>
      </c>
      <c r="N1700" s="74" t="s">
        <v>255</v>
      </c>
      <c r="O1700" s="74" t="s">
        <v>285</v>
      </c>
      <c r="P1700" s="78">
        <v>24590.566599999998</v>
      </c>
      <c r="Q1700" s="74"/>
      <c r="R1700" s="74"/>
      <c r="S1700" s="74"/>
      <c r="T1700" s="263"/>
      <c r="U1700" s="79"/>
      <c r="V1700" s="174" t="s">
        <v>26</v>
      </c>
      <c r="W1700" s="263"/>
      <c r="X1700" s="274">
        <v>43392</v>
      </c>
      <c r="Y1700" s="292"/>
      <c r="Z1700" s="292"/>
      <c r="AA1700" s="274">
        <v>43393</v>
      </c>
      <c r="AB1700" s="309">
        <v>2</v>
      </c>
      <c r="AC1700" s="263" t="s">
        <v>249</v>
      </c>
      <c r="AD1700" s="321" t="s">
        <v>26</v>
      </c>
      <c r="AE1700" s="324"/>
      <c r="AF1700" s="317">
        <v>0</v>
      </c>
      <c r="AG1700" s="263"/>
      <c r="AH1700" s="263"/>
      <c r="AI1700" s="263"/>
      <c r="AJ1700" s="263"/>
      <c r="AK1700" s="263"/>
      <c r="AL1700" s="263"/>
      <c r="AM1700" s="79"/>
      <c r="AN1700" s="79"/>
      <c r="AO1700" s="79"/>
      <c r="AP1700" s="263"/>
      <c r="AQ1700" s="263"/>
      <c r="AR1700"/>
    </row>
    <row r="1701" spans="1:44" s="64" customFormat="1" ht="14.1" customHeight="1">
      <c r="A1701" s="73" t="s">
        <v>245</v>
      </c>
      <c r="B1701" s="74">
        <v>23</v>
      </c>
      <c r="C1701" s="74" t="s">
        <v>348</v>
      </c>
      <c r="D1701" s="99">
        <v>42722</v>
      </c>
      <c r="E1701" s="99">
        <v>42724</v>
      </c>
      <c r="F1701" s="172">
        <v>3</v>
      </c>
      <c r="G1701" s="74">
        <v>12</v>
      </c>
      <c r="H1701" s="74">
        <v>2016</v>
      </c>
      <c r="I1701" s="74"/>
      <c r="J1701" s="77">
        <v>1019067926</v>
      </c>
      <c r="K1701" s="74" t="s">
        <v>2122</v>
      </c>
      <c r="L1701" s="74"/>
      <c r="M1701" s="74">
        <v>1045</v>
      </c>
      <c r="N1701" s="74" t="s">
        <v>255</v>
      </c>
      <c r="O1701" s="74" t="s">
        <v>285</v>
      </c>
      <c r="P1701" s="78">
        <v>22981.833299999998</v>
      </c>
      <c r="Q1701" s="74"/>
      <c r="R1701" s="74"/>
      <c r="S1701" s="74"/>
      <c r="T1701" s="263"/>
      <c r="U1701" s="79"/>
      <c r="V1701" s="174" t="s">
        <v>256</v>
      </c>
      <c r="W1701" s="263"/>
      <c r="X1701" s="274">
        <v>42722</v>
      </c>
      <c r="Y1701" s="292"/>
      <c r="Z1701" s="292"/>
      <c r="AA1701" s="274">
        <v>42724</v>
      </c>
      <c r="AB1701" s="297">
        <v>3</v>
      </c>
      <c r="AC1701" s="263"/>
      <c r="AD1701" s="321" t="s">
        <v>256</v>
      </c>
      <c r="AE1701" s="324"/>
      <c r="AF1701" s="317">
        <v>28333</v>
      </c>
      <c r="AG1701" s="263"/>
      <c r="AH1701" s="263"/>
      <c r="AI1701" s="263"/>
      <c r="AJ1701" s="263">
        <v>3295</v>
      </c>
      <c r="AK1701" s="274">
        <v>43708</v>
      </c>
      <c r="AL1701" s="334">
        <v>28333</v>
      </c>
      <c r="AM1701" s="79"/>
      <c r="AN1701" s="79"/>
      <c r="AO1701" s="79"/>
      <c r="AP1701" s="263"/>
      <c r="AQ1701" s="263"/>
      <c r="AR1701"/>
    </row>
    <row r="1702" spans="1:44" s="64" customFormat="1" ht="14.1" customHeight="1">
      <c r="A1702" s="73" t="s">
        <v>245</v>
      </c>
      <c r="B1702" s="74">
        <v>23</v>
      </c>
      <c r="C1702" s="74" t="s">
        <v>348</v>
      </c>
      <c r="D1702" s="99">
        <v>42726</v>
      </c>
      <c r="E1702" s="99">
        <v>42728</v>
      </c>
      <c r="F1702" s="172">
        <v>3</v>
      </c>
      <c r="G1702" s="74">
        <v>12</v>
      </c>
      <c r="H1702" s="74">
        <v>2016</v>
      </c>
      <c r="I1702" s="74"/>
      <c r="J1702" s="77">
        <v>1019067926</v>
      </c>
      <c r="K1702" s="74" t="s">
        <v>2122</v>
      </c>
      <c r="L1702" s="74"/>
      <c r="M1702" s="74">
        <v>1038</v>
      </c>
      <c r="N1702" s="74" t="s">
        <v>248</v>
      </c>
      <c r="O1702" s="74" t="s">
        <v>285</v>
      </c>
      <c r="P1702" s="78">
        <v>45963.666599999997</v>
      </c>
      <c r="Q1702" s="74"/>
      <c r="R1702" s="74"/>
      <c r="S1702" s="74"/>
      <c r="T1702" s="263"/>
      <c r="U1702" s="79"/>
      <c r="V1702" s="174" t="s">
        <v>256</v>
      </c>
      <c r="W1702" s="263"/>
      <c r="X1702" s="274">
        <v>42726</v>
      </c>
      <c r="Y1702" s="292"/>
      <c r="Z1702" s="292"/>
      <c r="AA1702" s="274">
        <v>42728</v>
      </c>
      <c r="AB1702" s="297">
        <v>3</v>
      </c>
      <c r="AC1702" s="263"/>
      <c r="AD1702" s="321" t="s">
        <v>256</v>
      </c>
      <c r="AE1702" s="324"/>
      <c r="AF1702" s="317">
        <v>56667</v>
      </c>
      <c r="AG1702" s="263"/>
      <c r="AH1702" s="263"/>
      <c r="AI1702" s="263"/>
      <c r="AJ1702" s="263">
        <v>3295</v>
      </c>
      <c r="AK1702" s="274">
        <v>43708</v>
      </c>
      <c r="AL1702" s="334">
        <v>28333</v>
      </c>
      <c r="AM1702" s="79"/>
      <c r="AN1702" s="79"/>
      <c r="AO1702" s="79"/>
      <c r="AP1702" s="263"/>
      <c r="AQ1702" s="263"/>
      <c r="AR1702"/>
    </row>
    <row r="1703" spans="1:44" s="64" customFormat="1" ht="14.1" customHeight="1">
      <c r="A1703" s="73" t="s">
        <v>245</v>
      </c>
      <c r="B1703" s="74">
        <v>55</v>
      </c>
      <c r="C1703" s="74" t="s">
        <v>536</v>
      </c>
      <c r="D1703" s="75"/>
      <c r="E1703" s="75"/>
      <c r="F1703" s="76"/>
      <c r="G1703" s="74">
        <v>6</v>
      </c>
      <c r="H1703" s="74">
        <v>2016</v>
      </c>
      <c r="I1703" s="74">
        <v>2</v>
      </c>
      <c r="J1703" s="77">
        <v>1019097918</v>
      </c>
      <c r="K1703" s="74" t="s">
        <v>2123</v>
      </c>
      <c r="L1703" s="74"/>
      <c r="M1703" s="74">
        <v>1038</v>
      </c>
      <c r="N1703" s="74" t="s">
        <v>248</v>
      </c>
      <c r="O1703" s="74" t="s">
        <v>30</v>
      </c>
      <c r="P1703" s="78">
        <v>45963.666599999997</v>
      </c>
      <c r="Q1703" s="74"/>
      <c r="R1703" s="74"/>
      <c r="S1703" s="74"/>
      <c r="T1703" s="263"/>
      <c r="U1703" s="79"/>
      <c r="V1703" s="79" t="s">
        <v>256</v>
      </c>
      <c r="W1703" s="263"/>
      <c r="X1703" s="280"/>
      <c r="Y1703" s="292"/>
      <c r="Z1703" s="292"/>
      <c r="AA1703" s="280"/>
      <c r="AB1703" s="298"/>
      <c r="AC1703" s="263"/>
      <c r="AD1703" s="263" t="s">
        <v>256</v>
      </c>
      <c r="AE1703" s="324"/>
      <c r="AF1703" s="317">
        <v>66667</v>
      </c>
      <c r="AG1703" s="263" t="s">
        <v>249</v>
      </c>
      <c r="AH1703" s="263" t="s">
        <v>249</v>
      </c>
      <c r="AI1703" s="263" t="s">
        <v>249</v>
      </c>
      <c r="AJ1703" s="263" t="s">
        <v>249</v>
      </c>
      <c r="AK1703" s="263" t="s">
        <v>249</v>
      </c>
      <c r="AL1703" s="263" t="s">
        <v>249</v>
      </c>
      <c r="AM1703" s="79"/>
      <c r="AN1703" s="79" t="s">
        <v>249</v>
      </c>
      <c r="AO1703" s="79" t="s">
        <v>249</v>
      </c>
      <c r="AP1703" s="263"/>
      <c r="AQ1703" s="263"/>
      <c r="AR1703"/>
    </row>
    <row r="1704" spans="1:44" s="64" customFormat="1" ht="14.1" customHeight="1">
      <c r="A1704" s="73" t="s">
        <v>245</v>
      </c>
      <c r="B1704" s="74">
        <v>55</v>
      </c>
      <c r="C1704" s="74" t="s">
        <v>536</v>
      </c>
      <c r="D1704" s="75"/>
      <c r="E1704" s="75"/>
      <c r="F1704" s="76"/>
      <c r="G1704" s="74">
        <v>6</v>
      </c>
      <c r="H1704" s="74">
        <v>2016</v>
      </c>
      <c r="I1704" s="74">
        <v>2</v>
      </c>
      <c r="J1704" s="77">
        <v>1019097918</v>
      </c>
      <c r="K1704" s="74" t="s">
        <v>2123</v>
      </c>
      <c r="L1704" s="74"/>
      <c r="M1704" s="74">
        <v>1045</v>
      </c>
      <c r="N1704" s="74" t="s">
        <v>255</v>
      </c>
      <c r="O1704" s="74" t="s">
        <v>30</v>
      </c>
      <c r="P1704" s="78">
        <v>22981.833299999998</v>
      </c>
      <c r="Q1704" s="74"/>
      <c r="R1704" s="74"/>
      <c r="S1704" s="74"/>
      <c r="T1704" s="263"/>
      <c r="U1704" s="79"/>
      <c r="V1704" s="79" t="s">
        <v>256</v>
      </c>
      <c r="W1704" s="263"/>
      <c r="X1704" s="280"/>
      <c r="Y1704" s="292"/>
      <c r="Z1704" s="292"/>
      <c r="AA1704" s="280"/>
      <c r="AB1704" s="298"/>
      <c r="AC1704" s="263"/>
      <c r="AD1704" s="263" t="s">
        <v>256</v>
      </c>
      <c r="AE1704" s="324"/>
      <c r="AF1704" s="317">
        <v>33333</v>
      </c>
      <c r="AG1704" s="263" t="s">
        <v>249</v>
      </c>
      <c r="AH1704" s="263" t="s">
        <v>249</v>
      </c>
      <c r="AI1704" s="263" t="s">
        <v>249</v>
      </c>
      <c r="AJ1704" s="263" t="s">
        <v>249</v>
      </c>
      <c r="AK1704" s="263" t="s">
        <v>249</v>
      </c>
      <c r="AL1704" s="263" t="s">
        <v>249</v>
      </c>
      <c r="AM1704" s="79"/>
      <c r="AN1704" s="79" t="s">
        <v>249</v>
      </c>
      <c r="AO1704" s="79" t="s">
        <v>249</v>
      </c>
      <c r="AP1704" s="263"/>
      <c r="AQ1704" s="263"/>
      <c r="AR1704"/>
    </row>
    <row r="1705" spans="1:44" s="64" customFormat="1" ht="14.1" customHeight="1">
      <c r="A1705" s="73" t="s">
        <v>245</v>
      </c>
      <c r="B1705" s="74">
        <v>55</v>
      </c>
      <c r="C1705" s="74" t="s">
        <v>536</v>
      </c>
      <c r="D1705" s="75"/>
      <c r="E1705" s="75"/>
      <c r="F1705" s="76"/>
      <c r="G1705" s="74">
        <v>4</v>
      </c>
      <c r="H1705" s="74">
        <v>2016</v>
      </c>
      <c r="I1705" s="74">
        <v>2</v>
      </c>
      <c r="J1705" s="77">
        <v>1019097918</v>
      </c>
      <c r="K1705" s="74" t="s">
        <v>2123</v>
      </c>
      <c r="L1705" s="74"/>
      <c r="M1705" s="74">
        <v>1038</v>
      </c>
      <c r="N1705" s="74" t="s">
        <v>248</v>
      </c>
      <c r="O1705" s="74" t="s">
        <v>30</v>
      </c>
      <c r="P1705" s="78">
        <v>45963.666599999997</v>
      </c>
      <c r="Q1705" s="74"/>
      <c r="R1705" s="74"/>
      <c r="S1705" s="74"/>
      <c r="T1705" s="263"/>
      <c r="U1705" s="79"/>
      <c r="V1705" s="79" t="s">
        <v>256</v>
      </c>
      <c r="W1705" s="263"/>
      <c r="X1705" s="280"/>
      <c r="Y1705" s="292"/>
      <c r="Z1705" s="292"/>
      <c r="AA1705" s="280"/>
      <c r="AB1705" s="298"/>
      <c r="AC1705" s="263"/>
      <c r="AD1705" s="263" t="s">
        <v>256</v>
      </c>
      <c r="AE1705" s="324"/>
      <c r="AF1705" s="317">
        <v>66667</v>
      </c>
      <c r="AG1705" s="263" t="s">
        <v>249</v>
      </c>
      <c r="AH1705" s="263" t="s">
        <v>249</v>
      </c>
      <c r="AI1705" s="263" t="s">
        <v>249</v>
      </c>
      <c r="AJ1705" s="263" t="s">
        <v>249</v>
      </c>
      <c r="AK1705" s="263" t="s">
        <v>249</v>
      </c>
      <c r="AL1705" s="263" t="s">
        <v>249</v>
      </c>
      <c r="AM1705" s="79"/>
      <c r="AN1705" s="79" t="s">
        <v>249</v>
      </c>
      <c r="AO1705" s="79" t="s">
        <v>249</v>
      </c>
      <c r="AP1705" s="263"/>
      <c r="AQ1705" s="263"/>
      <c r="AR1705"/>
    </row>
    <row r="1706" spans="1:44" s="64" customFormat="1" ht="14.1" customHeight="1">
      <c r="A1706" s="73" t="s">
        <v>245</v>
      </c>
      <c r="B1706" s="74">
        <v>55</v>
      </c>
      <c r="C1706" s="74" t="s">
        <v>536</v>
      </c>
      <c r="D1706" s="75"/>
      <c r="E1706" s="75"/>
      <c r="F1706" s="76"/>
      <c r="G1706" s="74">
        <v>3</v>
      </c>
      <c r="H1706" s="74">
        <v>2016</v>
      </c>
      <c r="I1706" s="74">
        <v>2</v>
      </c>
      <c r="J1706" s="77">
        <v>1019097918</v>
      </c>
      <c r="K1706" s="74" t="s">
        <v>2123</v>
      </c>
      <c r="L1706" s="74"/>
      <c r="M1706" s="74">
        <v>1045</v>
      </c>
      <c r="N1706" s="74" t="s">
        <v>255</v>
      </c>
      <c r="O1706" s="74" t="s">
        <v>30</v>
      </c>
      <c r="P1706" s="78">
        <v>68945.5</v>
      </c>
      <c r="Q1706" s="74"/>
      <c r="R1706" s="74"/>
      <c r="S1706" s="74"/>
      <c r="T1706" s="263"/>
      <c r="U1706" s="79"/>
      <c r="V1706" s="79" t="s">
        <v>256</v>
      </c>
      <c r="W1706" s="263"/>
      <c r="X1706" s="280"/>
      <c r="Y1706" s="292"/>
      <c r="Z1706" s="292"/>
      <c r="AA1706" s="280"/>
      <c r="AB1706" s="298"/>
      <c r="AC1706" s="263"/>
      <c r="AD1706" s="263" t="s">
        <v>256</v>
      </c>
      <c r="AE1706" s="324"/>
      <c r="AF1706" s="317">
        <v>100000</v>
      </c>
      <c r="AG1706" s="263" t="s">
        <v>249</v>
      </c>
      <c r="AH1706" s="263" t="s">
        <v>249</v>
      </c>
      <c r="AI1706" s="263" t="s">
        <v>249</v>
      </c>
      <c r="AJ1706" s="263" t="s">
        <v>249</v>
      </c>
      <c r="AK1706" s="263" t="s">
        <v>249</v>
      </c>
      <c r="AL1706" s="263" t="s">
        <v>249</v>
      </c>
      <c r="AM1706" s="79"/>
      <c r="AN1706" s="79" t="s">
        <v>249</v>
      </c>
      <c r="AO1706" s="79" t="s">
        <v>249</v>
      </c>
      <c r="AP1706" s="263"/>
      <c r="AQ1706" s="263"/>
      <c r="AR1706"/>
    </row>
    <row r="1707" spans="1:44" s="64" customFormat="1" ht="14.1" customHeight="1">
      <c r="A1707" s="73" t="s">
        <v>245</v>
      </c>
      <c r="B1707" s="74">
        <v>55</v>
      </c>
      <c r="C1707" s="74" t="s">
        <v>536</v>
      </c>
      <c r="D1707" s="75"/>
      <c r="E1707" s="75"/>
      <c r="F1707" s="76"/>
      <c r="G1707" s="74">
        <v>3</v>
      </c>
      <c r="H1707" s="74">
        <v>2016</v>
      </c>
      <c r="I1707" s="74">
        <v>2</v>
      </c>
      <c r="J1707" s="77">
        <v>1019097918</v>
      </c>
      <c r="K1707" s="74" t="s">
        <v>2123</v>
      </c>
      <c r="L1707" s="74"/>
      <c r="M1707" s="74">
        <v>1038</v>
      </c>
      <c r="N1707" s="74" t="s">
        <v>248</v>
      </c>
      <c r="O1707" s="74" t="s">
        <v>30</v>
      </c>
      <c r="P1707" s="78">
        <v>45963.666599999997</v>
      </c>
      <c r="Q1707" s="74"/>
      <c r="R1707" s="74"/>
      <c r="S1707" s="74"/>
      <c r="T1707" s="263"/>
      <c r="U1707" s="79"/>
      <c r="V1707" s="79" t="s">
        <v>256</v>
      </c>
      <c r="W1707" s="263"/>
      <c r="X1707" s="280"/>
      <c r="Y1707" s="292"/>
      <c r="Z1707" s="292"/>
      <c r="AA1707" s="280"/>
      <c r="AB1707" s="298"/>
      <c r="AC1707" s="263"/>
      <c r="AD1707" s="263" t="s">
        <v>256</v>
      </c>
      <c r="AE1707" s="324">
        <v>43740.743055555555</v>
      </c>
      <c r="AF1707" s="317">
        <v>66667</v>
      </c>
      <c r="AG1707" s="263" t="s">
        <v>249</v>
      </c>
      <c r="AH1707" s="263">
        <v>0</v>
      </c>
      <c r="AI1707" s="263">
        <v>0</v>
      </c>
      <c r="AJ1707" s="263">
        <v>0</v>
      </c>
      <c r="AK1707" s="263" t="s">
        <v>249</v>
      </c>
      <c r="AL1707" s="263">
        <v>0</v>
      </c>
      <c r="AM1707" s="79"/>
      <c r="AN1707" s="79" t="s">
        <v>26</v>
      </c>
      <c r="AO1707" s="79" t="s">
        <v>249</v>
      </c>
      <c r="AP1707" s="263"/>
      <c r="AQ1707" s="263"/>
      <c r="AR1707"/>
    </row>
    <row r="1708" spans="1:44" s="64" customFormat="1" ht="14.1" customHeight="1">
      <c r="A1708" s="73" t="s">
        <v>245</v>
      </c>
      <c r="B1708" s="74">
        <v>76</v>
      </c>
      <c r="C1708" s="74" t="s">
        <v>520</v>
      </c>
      <c r="D1708" s="75"/>
      <c r="E1708" s="75"/>
      <c r="F1708" s="76"/>
      <c r="G1708" s="74">
        <v>6</v>
      </c>
      <c r="H1708" s="74">
        <v>2016</v>
      </c>
      <c r="I1708" s="74">
        <v>1</v>
      </c>
      <c r="J1708" s="77">
        <v>1019098688</v>
      </c>
      <c r="K1708" s="74" t="s">
        <v>2124</v>
      </c>
      <c r="L1708" s="74"/>
      <c r="M1708" s="74">
        <v>1045</v>
      </c>
      <c r="N1708" s="74" t="s">
        <v>255</v>
      </c>
      <c r="O1708" s="74" t="s">
        <v>294</v>
      </c>
      <c r="P1708" s="78">
        <v>183854.6666</v>
      </c>
      <c r="Q1708" s="74"/>
      <c r="R1708" s="74"/>
      <c r="S1708" s="74"/>
      <c r="T1708" s="263"/>
      <c r="U1708" s="79"/>
      <c r="V1708" s="79" t="s">
        <v>256</v>
      </c>
      <c r="W1708" s="263"/>
      <c r="X1708" s="280"/>
      <c r="Y1708" s="292"/>
      <c r="Z1708" s="292"/>
      <c r="AA1708" s="280"/>
      <c r="AB1708" s="298"/>
      <c r="AC1708" s="263"/>
      <c r="AD1708" s="263" t="s">
        <v>256</v>
      </c>
      <c r="AE1708" s="324"/>
      <c r="AF1708" s="317">
        <v>213333</v>
      </c>
      <c r="AG1708" s="263" t="s">
        <v>249</v>
      </c>
      <c r="AH1708" s="263" t="s">
        <v>249</v>
      </c>
      <c r="AI1708" s="263" t="s">
        <v>249</v>
      </c>
      <c r="AJ1708" s="263" t="s">
        <v>249</v>
      </c>
      <c r="AK1708" s="263" t="s">
        <v>249</v>
      </c>
      <c r="AL1708" s="263" t="s">
        <v>249</v>
      </c>
      <c r="AM1708" s="79"/>
      <c r="AN1708" s="79" t="s">
        <v>249</v>
      </c>
      <c r="AO1708" s="79" t="s">
        <v>249</v>
      </c>
      <c r="AP1708" s="263"/>
      <c r="AQ1708" s="263"/>
      <c r="AR1708"/>
    </row>
    <row r="1709" spans="1:44" s="64" customFormat="1" ht="14.1" customHeight="1">
      <c r="A1709" s="73" t="s">
        <v>245</v>
      </c>
      <c r="B1709" s="74">
        <v>76</v>
      </c>
      <c r="C1709" s="74" t="s">
        <v>520</v>
      </c>
      <c r="D1709" s="75"/>
      <c r="E1709" s="75"/>
      <c r="F1709" s="76"/>
      <c r="G1709" s="74">
        <v>6</v>
      </c>
      <c r="H1709" s="74">
        <v>2016</v>
      </c>
      <c r="I1709" s="74">
        <v>1</v>
      </c>
      <c r="J1709" s="77">
        <v>1019098688</v>
      </c>
      <c r="K1709" s="74" t="s">
        <v>2124</v>
      </c>
      <c r="L1709" s="74"/>
      <c r="M1709" s="74">
        <v>1038</v>
      </c>
      <c r="N1709" s="74" t="s">
        <v>248</v>
      </c>
      <c r="O1709" s="74" t="s">
        <v>294</v>
      </c>
      <c r="P1709" s="78">
        <v>45963.666599999997</v>
      </c>
      <c r="Q1709" s="74"/>
      <c r="R1709" s="74"/>
      <c r="S1709" s="74"/>
      <c r="T1709" s="263"/>
      <c r="U1709" s="79"/>
      <c r="V1709" s="79" t="s">
        <v>256</v>
      </c>
      <c r="W1709" s="263"/>
      <c r="X1709" s="280"/>
      <c r="Y1709" s="292"/>
      <c r="Z1709" s="292"/>
      <c r="AA1709" s="280"/>
      <c r="AB1709" s="298"/>
      <c r="AC1709" s="263"/>
      <c r="AD1709" s="263" t="s">
        <v>256</v>
      </c>
      <c r="AE1709" s="324"/>
      <c r="AF1709" s="317">
        <v>53333</v>
      </c>
      <c r="AG1709" s="263" t="s">
        <v>249</v>
      </c>
      <c r="AH1709" s="263" t="s">
        <v>249</v>
      </c>
      <c r="AI1709" s="263" t="s">
        <v>249</v>
      </c>
      <c r="AJ1709" s="263" t="s">
        <v>249</v>
      </c>
      <c r="AK1709" s="263" t="s">
        <v>249</v>
      </c>
      <c r="AL1709" s="263" t="s">
        <v>249</v>
      </c>
      <c r="AM1709" s="79"/>
      <c r="AN1709" s="79" t="s">
        <v>249</v>
      </c>
      <c r="AO1709" s="79" t="s">
        <v>249</v>
      </c>
      <c r="AP1709" s="263"/>
      <c r="AQ1709" s="263"/>
      <c r="AR1709"/>
    </row>
    <row r="1710" spans="1:44" s="64" customFormat="1" ht="14.1" customHeight="1">
      <c r="A1710" s="73" t="s">
        <v>245</v>
      </c>
      <c r="B1710" s="74">
        <v>62</v>
      </c>
      <c r="C1710" s="74" t="s">
        <v>251</v>
      </c>
      <c r="D1710" s="75"/>
      <c r="E1710" s="75"/>
      <c r="F1710" s="76"/>
      <c r="G1710" s="74">
        <v>8</v>
      </c>
      <c r="H1710" s="74">
        <v>2016</v>
      </c>
      <c r="I1710" s="74">
        <v>1</v>
      </c>
      <c r="J1710" s="77">
        <v>1019101358</v>
      </c>
      <c r="K1710" s="74" t="s">
        <v>2125</v>
      </c>
      <c r="L1710" s="74"/>
      <c r="M1710" s="74">
        <v>1038</v>
      </c>
      <c r="N1710" s="74" t="s">
        <v>248</v>
      </c>
      <c r="O1710" s="74" t="s">
        <v>285</v>
      </c>
      <c r="P1710" s="78">
        <v>45963.666599999997</v>
      </c>
      <c r="Q1710" s="74"/>
      <c r="R1710" s="74"/>
      <c r="S1710" s="74"/>
      <c r="T1710" s="263"/>
      <c r="U1710" s="79"/>
      <c r="V1710" s="79" t="s">
        <v>256</v>
      </c>
      <c r="W1710" s="263"/>
      <c r="X1710" s="280"/>
      <c r="Y1710" s="292"/>
      <c r="Z1710" s="292"/>
      <c r="AA1710" s="280"/>
      <c r="AB1710" s="298"/>
      <c r="AC1710" s="263"/>
      <c r="AD1710" s="263" t="s">
        <v>256</v>
      </c>
      <c r="AE1710" s="324"/>
      <c r="AF1710" s="317">
        <v>46000</v>
      </c>
      <c r="AG1710" s="263" t="s">
        <v>249</v>
      </c>
      <c r="AH1710" s="263">
        <v>0</v>
      </c>
      <c r="AI1710" s="263">
        <v>0</v>
      </c>
      <c r="AJ1710" s="263">
        <v>0</v>
      </c>
      <c r="AK1710" s="263" t="s">
        <v>249</v>
      </c>
      <c r="AL1710" s="263">
        <v>0</v>
      </c>
      <c r="AM1710" s="79"/>
      <c r="AN1710" s="79" t="s">
        <v>685</v>
      </c>
      <c r="AO1710" s="79" t="s">
        <v>249</v>
      </c>
      <c r="AP1710" s="263"/>
      <c r="AQ1710" s="263"/>
      <c r="AR1710"/>
    </row>
    <row r="1711" spans="1:44" s="64" customFormat="1" ht="14.1" customHeight="1">
      <c r="A1711" s="73" t="s">
        <v>245</v>
      </c>
      <c r="B1711" s="74">
        <v>62</v>
      </c>
      <c r="C1711" s="74" t="s">
        <v>251</v>
      </c>
      <c r="D1711" s="75"/>
      <c r="E1711" s="75"/>
      <c r="F1711" s="76"/>
      <c r="G1711" s="74">
        <v>8</v>
      </c>
      <c r="H1711" s="74">
        <v>2016</v>
      </c>
      <c r="I1711" s="74">
        <v>1</v>
      </c>
      <c r="J1711" s="77">
        <v>1019101358</v>
      </c>
      <c r="K1711" s="74" t="s">
        <v>2125</v>
      </c>
      <c r="L1711" s="74"/>
      <c r="M1711" s="74">
        <v>1045</v>
      </c>
      <c r="N1711" s="74" t="s">
        <v>255</v>
      </c>
      <c r="O1711" s="74" t="s">
        <v>285</v>
      </c>
      <c r="P1711" s="78">
        <v>22981.833299999998</v>
      </c>
      <c r="Q1711" s="74"/>
      <c r="R1711" s="74"/>
      <c r="S1711" s="74"/>
      <c r="T1711" s="263"/>
      <c r="U1711" s="79"/>
      <c r="V1711" s="79" t="s">
        <v>256</v>
      </c>
      <c r="W1711" s="263"/>
      <c r="X1711" s="280"/>
      <c r="Y1711" s="292"/>
      <c r="Z1711" s="292"/>
      <c r="AA1711" s="280"/>
      <c r="AB1711" s="298"/>
      <c r="AC1711" s="263"/>
      <c r="AD1711" s="263" t="s">
        <v>256</v>
      </c>
      <c r="AE1711" s="324"/>
      <c r="AF1711" s="317">
        <v>23000</v>
      </c>
      <c r="AG1711" s="263" t="s">
        <v>249</v>
      </c>
      <c r="AH1711" s="263" t="s">
        <v>249</v>
      </c>
      <c r="AI1711" s="263" t="s">
        <v>249</v>
      </c>
      <c r="AJ1711" s="263" t="s">
        <v>249</v>
      </c>
      <c r="AK1711" s="263" t="s">
        <v>249</v>
      </c>
      <c r="AL1711" s="263" t="s">
        <v>249</v>
      </c>
      <c r="AM1711" s="79"/>
      <c r="AN1711" s="79" t="s">
        <v>249</v>
      </c>
      <c r="AO1711" s="79" t="s">
        <v>249</v>
      </c>
      <c r="AP1711" s="263"/>
      <c r="AQ1711" s="263"/>
      <c r="AR1711"/>
    </row>
    <row r="1712" spans="1:44" s="64" customFormat="1" ht="14.1" hidden="1" customHeight="1">
      <c r="A1712" s="73" t="s">
        <v>245</v>
      </c>
      <c r="B1712" s="74">
        <v>18</v>
      </c>
      <c r="C1712" s="74" t="s">
        <v>623</v>
      </c>
      <c r="D1712" s="75"/>
      <c r="E1712" s="75"/>
      <c r="F1712" s="76"/>
      <c r="G1712" s="74">
        <v>6</v>
      </c>
      <c r="H1712" s="74">
        <v>2017</v>
      </c>
      <c r="I1712" s="74">
        <v>2</v>
      </c>
      <c r="J1712" s="77">
        <v>1019111306</v>
      </c>
      <c r="K1712" s="74" t="s">
        <v>2126</v>
      </c>
      <c r="L1712" s="74"/>
      <c r="M1712" s="74">
        <v>1038</v>
      </c>
      <c r="N1712" s="74" t="s">
        <v>248</v>
      </c>
      <c r="O1712" s="74" t="s">
        <v>758</v>
      </c>
      <c r="P1712" s="78">
        <v>24590.566599999998</v>
      </c>
      <c r="Q1712" s="74"/>
      <c r="R1712" s="74"/>
      <c r="S1712" s="74"/>
      <c r="T1712" s="79"/>
      <c r="U1712" s="79"/>
      <c r="V1712" s="80" t="s">
        <v>260</v>
      </c>
      <c r="W1712" s="79" t="s">
        <v>249</v>
      </c>
      <c r="X1712" s="114"/>
      <c r="Y1712" s="82" t="s">
        <v>249</v>
      </c>
      <c r="Z1712" s="82" t="s">
        <v>249</v>
      </c>
      <c r="AA1712" s="114"/>
      <c r="AB1712" s="83"/>
      <c r="AC1712" s="79" t="s">
        <v>249</v>
      </c>
      <c r="AD1712" s="80"/>
      <c r="AE1712" s="245"/>
      <c r="AF1712" s="84">
        <v>30000</v>
      </c>
      <c r="AG1712" s="79" t="s">
        <v>249</v>
      </c>
      <c r="AH1712" s="79" t="s">
        <v>249</v>
      </c>
      <c r="AI1712" s="79" t="s">
        <v>249</v>
      </c>
      <c r="AJ1712" s="79" t="s">
        <v>249</v>
      </c>
      <c r="AK1712" s="79" t="s">
        <v>249</v>
      </c>
      <c r="AL1712" s="79" t="s">
        <v>249</v>
      </c>
      <c r="AM1712" s="79" t="s">
        <v>261</v>
      </c>
      <c r="AN1712" s="79" t="s">
        <v>249</v>
      </c>
      <c r="AO1712" s="79" t="s">
        <v>249</v>
      </c>
      <c r="AP1712" s="79"/>
      <c r="AQ1712" s="79"/>
      <c r="AR1712"/>
    </row>
    <row r="1713" spans="1:44" s="64" customFormat="1" ht="14.1" customHeight="1">
      <c r="A1713" s="73" t="s">
        <v>245</v>
      </c>
      <c r="B1713" s="74">
        <v>18</v>
      </c>
      <c r="C1713" s="74" t="s">
        <v>623</v>
      </c>
      <c r="D1713" s="75"/>
      <c r="E1713" s="75"/>
      <c r="F1713" s="76"/>
      <c r="G1713" s="74">
        <v>3</v>
      </c>
      <c r="H1713" s="74">
        <v>2016</v>
      </c>
      <c r="I1713" s="74">
        <v>1</v>
      </c>
      <c r="J1713" s="77">
        <v>1019111306</v>
      </c>
      <c r="K1713" s="74" t="s">
        <v>2126</v>
      </c>
      <c r="L1713" s="74"/>
      <c r="M1713" s="74">
        <v>1038</v>
      </c>
      <c r="N1713" s="74" t="s">
        <v>248</v>
      </c>
      <c r="O1713" s="74" t="s">
        <v>758</v>
      </c>
      <c r="P1713" s="78">
        <v>45963.666599999997</v>
      </c>
      <c r="Q1713" s="74"/>
      <c r="R1713" s="74"/>
      <c r="S1713" s="74"/>
      <c r="T1713" s="263"/>
      <c r="U1713" s="79"/>
      <c r="V1713" s="79" t="s">
        <v>256</v>
      </c>
      <c r="W1713" s="263"/>
      <c r="X1713" s="280"/>
      <c r="Y1713" s="292"/>
      <c r="Z1713" s="292"/>
      <c r="AA1713" s="280"/>
      <c r="AB1713" s="298"/>
      <c r="AC1713" s="263"/>
      <c r="AD1713" s="263" t="s">
        <v>256</v>
      </c>
      <c r="AE1713" s="324"/>
      <c r="AF1713" s="317">
        <v>53333</v>
      </c>
      <c r="AG1713" s="263" t="s">
        <v>249</v>
      </c>
      <c r="AH1713" s="263" t="s">
        <v>249</v>
      </c>
      <c r="AI1713" s="263" t="s">
        <v>249</v>
      </c>
      <c r="AJ1713" s="263" t="s">
        <v>249</v>
      </c>
      <c r="AK1713" s="263" t="s">
        <v>249</v>
      </c>
      <c r="AL1713" s="263" t="s">
        <v>249</v>
      </c>
      <c r="AM1713" s="79"/>
      <c r="AN1713" s="79" t="s">
        <v>249</v>
      </c>
      <c r="AO1713" s="79" t="s">
        <v>249</v>
      </c>
      <c r="AP1713" s="263"/>
      <c r="AQ1713" s="263"/>
      <c r="AR1713"/>
    </row>
    <row r="1714" spans="1:44" s="64" customFormat="1" ht="14.1" customHeight="1">
      <c r="A1714" s="73" t="s">
        <v>245</v>
      </c>
      <c r="B1714" s="74">
        <v>18</v>
      </c>
      <c r="C1714" s="74" t="s">
        <v>623</v>
      </c>
      <c r="D1714" s="75"/>
      <c r="E1714" s="75"/>
      <c r="F1714" s="76"/>
      <c r="G1714" s="74">
        <v>3</v>
      </c>
      <c r="H1714" s="74">
        <v>2016</v>
      </c>
      <c r="I1714" s="74">
        <v>1</v>
      </c>
      <c r="J1714" s="77">
        <v>1019111306</v>
      </c>
      <c r="K1714" s="74" t="s">
        <v>2126</v>
      </c>
      <c r="L1714" s="74"/>
      <c r="M1714" s="74">
        <v>1045</v>
      </c>
      <c r="N1714" s="74" t="s">
        <v>255</v>
      </c>
      <c r="O1714" s="74" t="s">
        <v>758</v>
      </c>
      <c r="P1714" s="78">
        <v>22981.833299999998</v>
      </c>
      <c r="Q1714" s="74"/>
      <c r="R1714" s="74"/>
      <c r="S1714" s="74"/>
      <c r="T1714" s="263"/>
      <c r="U1714" s="79"/>
      <c r="V1714" s="79" t="s">
        <v>256</v>
      </c>
      <c r="W1714" s="263"/>
      <c r="X1714" s="280"/>
      <c r="Y1714" s="292"/>
      <c r="Z1714" s="292"/>
      <c r="AA1714" s="280"/>
      <c r="AB1714" s="298"/>
      <c r="AC1714" s="263"/>
      <c r="AD1714" s="263" t="s">
        <v>256</v>
      </c>
      <c r="AE1714" s="324"/>
      <c r="AF1714" s="317">
        <v>26667</v>
      </c>
      <c r="AG1714" s="263" t="s">
        <v>249</v>
      </c>
      <c r="AH1714" s="263" t="s">
        <v>249</v>
      </c>
      <c r="AI1714" s="263" t="s">
        <v>249</v>
      </c>
      <c r="AJ1714" s="263" t="s">
        <v>249</v>
      </c>
      <c r="AK1714" s="263" t="s">
        <v>249</v>
      </c>
      <c r="AL1714" s="263" t="s">
        <v>249</v>
      </c>
      <c r="AM1714" s="79"/>
      <c r="AN1714" s="79" t="s">
        <v>249</v>
      </c>
      <c r="AO1714" s="79" t="s">
        <v>249</v>
      </c>
      <c r="AP1714" s="263"/>
      <c r="AQ1714" s="263"/>
      <c r="AR1714"/>
    </row>
    <row r="1715" spans="1:44" s="64" customFormat="1" ht="14.1" hidden="1" customHeight="1">
      <c r="A1715" s="73" t="s">
        <v>245</v>
      </c>
      <c r="B1715" s="74">
        <v>51</v>
      </c>
      <c r="C1715" s="74" t="s">
        <v>583</v>
      </c>
      <c r="D1715" s="75"/>
      <c r="E1715" s="75"/>
      <c r="F1715" s="76"/>
      <c r="G1715" s="74">
        <v>2</v>
      </c>
      <c r="H1715" s="74">
        <v>2017</v>
      </c>
      <c r="I1715" s="74">
        <v>1</v>
      </c>
      <c r="J1715" s="77">
        <v>1019125033</v>
      </c>
      <c r="K1715" s="74" t="s">
        <v>2127</v>
      </c>
      <c r="L1715" s="74"/>
      <c r="M1715" s="74">
        <v>1038</v>
      </c>
      <c r="N1715" s="74" t="s">
        <v>248</v>
      </c>
      <c r="O1715" s="74" t="s">
        <v>373</v>
      </c>
      <c r="P1715" s="78">
        <v>49181.133300000001</v>
      </c>
      <c r="Q1715" s="74"/>
      <c r="R1715" s="74"/>
      <c r="S1715" s="74"/>
      <c r="T1715" s="79"/>
      <c r="U1715" s="79"/>
      <c r="V1715" s="80" t="s">
        <v>260</v>
      </c>
      <c r="W1715" s="79" t="s">
        <v>249</v>
      </c>
      <c r="X1715" s="114"/>
      <c r="Y1715" s="82" t="s">
        <v>249</v>
      </c>
      <c r="Z1715" s="82" t="s">
        <v>249</v>
      </c>
      <c r="AA1715" s="114"/>
      <c r="AB1715" s="83"/>
      <c r="AC1715" s="79" t="s">
        <v>249</v>
      </c>
      <c r="AD1715" s="80"/>
      <c r="AE1715" s="245"/>
      <c r="AF1715" s="84">
        <v>49181</v>
      </c>
      <c r="AG1715" s="79" t="s">
        <v>249</v>
      </c>
      <c r="AH1715" s="79" t="s">
        <v>249</v>
      </c>
      <c r="AI1715" s="79" t="s">
        <v>249</v>
      </c>
      <c r="AJ1715" s="79" t="s">
        <v>249</v>
      </c>
      <c r="AK1715" s="79" t="s">
        <v>249</v>
      </c>
      <c r="AL1715" s="79" t="s">
        <v>249</v>
      </c>
      <c r="AM1715" s="79" t="s">
        <v>261</v>
      </c>
      <c r="AN1715" s="79" t="s">
        <v>249</v>
      </c>
      <c r="AO1715" s="79" t="s">
        <v>249</v>
      </c>
      <c r="AP1715" s="79"/>
      <c r="AQ1715" s="79"/>
      <c r="AR1715"/>
    </row>
    <row r="1716" spans="1:44" s="64" customFormat="1" ht="14.1" hidden="1" customHeight="1">
      <c r="A1716" s="73" t="s">
        <v>245</v>
      </c>
      <c r="B1716" s="74">
        <v>51</v>
      </c>
      <c r="C1716" s="74" t="s">
        <v>583</v>
      </c>
      <c r="D1716" s="75"/>
      <c r="E1716" s="75"/>
      <c r="F1716" s="76"/>
      <c r="G1716" s="74">
        <v>2</v>
      </c>
      <c r="H1716" s="74">
        <v>2017</v>
      </c>
      <c r="I1716" s="74">
        <v>1</v>
      </c>
      <c r="J1716" s="77">
        <v>1019125033</v>
      </c>
      <c r="K1716" s="74" t="s">
        <v>2127</v>
      </c>
      <c r="L1716" s="74"/>
      <c r="M1716" s="74">
        <v>1045</v>
      </c>
      <c r="N1716" s="74" t="s">
        <v>255</v>
      </c>
      <c r="O1716" s="74" t="s">
        <v>373</v>
      </c>
      <c r="P1716" s="78">
        <v>24590.566599999998</v>
      </c>
      <c r="Q1716" s="74"/>
      <c r="R1716" s="74"/>
      <c r="S1716" s="74"/>
      <c r="T1716" s="79"/>
      <c r="U1716" s="79"/>
      <c r="V1716" s="80" t="s">
        <v>260</v>
      </c>
      <c r="W1716" s="79" t="s">
        <v>249</v>
      </c>
      <c r="X1716" s="114"/>
      <c r="Y1716" s="82" t="s">
        <v>249</v>
      </c>
      <c r="Z1716" s="82" t="s">
        <v>249</v>
      </c>
      <c r="AA1716" s="114"/>
      <c r="AB1716" s="83"/>
      <c r="AC1716" s="79" t="s">
        <v>249</v>
      </c>
      <c r="AD1716" s="80"/>
      <c r="AE1716" s="245"/>
      <c r="AF1716" s="84">
        <v>24591</v>
      </c>
      <c r="AG1716" s="79" t="s">
        <v>249</v>
      </c>
      <c r="AH1716" s="79" t="s">
        <v>249</v>
      </c>
      <c r="AI1716" s="79" t="s">
        <v>249</v>
      </c>
      <c r="AJ1716" s="79" t="s">
        <v>249</v>
      </c>
      <c r="AK1716" s="79" t="s">
        <v>249</v>
      </c>
      <c r="AL1716" s="79" t="s">
        <v>249</v>
      </c>
      <c r="AM1716" s="79" t="s">
        <v>261</v>
      </c>
      <c r="AN1716" s="79" t="s">
        <v>249</v>
      </c>
      <c r="AO1716" s="79" t="s">
        <v>249</v>
      </c>
      <c r="AP1716" s="79"/>
      <c r="AQ1716" s="79"/>
      <c r="AR1716"/>
    </row>
    <row r="1717" spans="1:44" s="64" customFormat="1" ht="14.1" customHeight="1">
      <c r="A1717" s="73" t="s">
        <v>245</v>
      </c>
      <c r="B1717" s="74">
        <v>51</v>
      </c>
      <c r="C1717" s="74" t="s">
        <v>583</v>
      </c>
      <c r="D1717" s="75" t="s">
        <v>2128</v>
      </c>
      <c r="E1717" s="75" t="s">
        <v>2129</v>
      </c>
      <c r="F1717" s="76">
        <v>2</v>
      </c>
      <c r="G1717" s="74">
        <v>10</v>
      </c>
      <c r="H1717" s="74">
        <v>2017</v>
      </c>
      <c r="I1717" s="74">
        <v>1</v>
      </c>
      <c r="J1717" s="77">
        <v>1020424123</v>
      </c>
      <c r="K1717" s="74" t="s">
        <v>2130</v>
      </c>
      <c r="L1717" s="74"/>
      <c r="M1717" s="74">
        <v>1038</v>
      </c>
      <c r="N1717" s="74" t="s">
        <v>248</v>
      </c>
      <c r="O1717" s="74" t="s">
        <v>44</v>
      </c>
      <c r="P1717" s="78">
        <v>49181.133300000001</v>
      </c>
      <c r="Q1717" s="74"/>
      <c r="R1717" s="74"/>
      <c r="S1717" s="74"/>
      <c r="T1717" s="263"/>
      <c r="U1717" s="79"/>
      <c r="V1717" s="80" t="s">
        <v>256</v>
      </c>
      <c r="W1717" s="263" t="s">
        <v>2131</v>
      </c>
      <c r="X1717" s="280" t="s">
        <v>2128</v>
      </c>
      <c r="Y1717" s="292" t="s">
        <v>257</v>
      </c>
      <c r="Z1717" s="292" t="s">
        <v>249</v>
      </c>
      <c r="AA1717" s="280" t="s">
        <v>2129</v>
      </c>
      <c r="AB1717" s="298">
        <v>2</v>
      </c>
      <c r="AC1717" s="263" t="s">
        <v>249</v>
      </c>
      <c r="AD1717" s="319" t="s">
        <v>256</v>
      </c>
      <c r="AE1717" s="324"/>
      <c r="AF1717" s="317">
        <v>49200</v>
      </c>
      <c r="AG1717" s="263"/>
      <c r="AH1717" s="263"/>
      <c r="AI1717" s="263"/>
      <c r="AJ1717" s="263"/>
      <c r="AK1717" s="263"/>
      <c r="AL1717" s="263"/>
      <c r="AM1717" s="79"/>
      <c r="AN1717" s="79"/>
      <c r="AO1717" s="79"/>
      <c r="AP1717" s="263"/>
      <c r="AQ1717" s="263"/>
      <c r="AR1717"/>
    </row>
    <row r="1718" spans="1:44" s="64" customFormat="1" ht="14.1" customHeight="1">
      <c r="A1718" s="73" t="s">
        <v>245</v>
      </c>
      <c r="B1718" s="74">
        <v>51</v>
      </c>
      <c r="C1718" s="74" t="s">
        <v>583</v>
      </c>
      <c r="D1718" s="75" t="s">
        <v>910</v>
      </c>
      <c r="E1718" s="75" t="s">
        <v>2132</v>
      </c>
      <c r="F1718" s="76">
        <v>2</v>
      </c>
      <c r="G1718" s="74">
        <v>9</v>
      </c>
      <c r="H1718" s="74">
        <v>2017</v>
      </c>
      <c r="I1718" s="74">
        <v>1</v>
      </c>
      <c r="J1718" s="77">
        <v>1020424123</v>
      </c>
      <c r="K1718" s="74" t="s">
        <v>2130</v>
      </c>
      <c r="L1718" s="74"/>
      <c r="M1718" s="74">
        <v>1038</v>
      </c>
      <c r="N1718" s="74" t="s">
        <v>248</v>
      </c>
      <c r="O1718" s="74" t="s">
        <v>44</v>
      </c>
      <c r="P1718" s="78">
        <v>24590.566599999998</v>
      </c>
      <c r="Q1718" s="74"/>
      <c r="R1718" s="74"/>
      <c r="S1718" s="74"/>
      <c r="T1718" s="263"/>
      <c r="U1718" s="79"/>
      <c r="V1718" s="80" t="s">
        <v>256</v>
      </c>
      <c r="W1718" s="263" t="s">
        <v>2133</v>
      </c>
      <c r="X1718" s="280" t="s">
        <v>910</v>
      </c>
      <c r="Y1718" s="292" t="s">
        <v>257</v>
      </c>
      <c r="Z1718" s="292" t="s">
        <v>249</v>
      </c>
      <c r="AA1718" s="280" t="s">
        <v>2132</v>
      </c>
      <c r="AB1718" s="298">
        <v>2</v>
      </c>
      <c r="AC1718" s="263" t="s">
        <v>249</v>
      </c>
      <c r="AD1718" s="319" t="s">
        <v>256</v>
      </c>
      <c r="AE1718" s="324"/>
      <c r="AF1718" s="317">
        <v>24600</v>
      </c>
      <c r="AG1718" s="263"/>
      <c r="AH1718" s="263"/>
      <c r="AI1718" s="263"/>
      <c r="AJ1718" s="263"/>
      <c r="AK1718" s="263"/>
      <c r="AL1718" s="263"/>
      <c r="AM1718" s="79"/>
      <c r="AN1718" s="79"/>
      <c r="AO1718" s="79"/>
      <c r="AP1718" s="263"/>
      <c r="AQ1718" s="263"/>
      <c r="AR1718"/>
    </row>
    <row r="1719" spans="1:44" s="64" customFormat="1" ht="14.1" customHeight="1">
      <c r="A1719" s="73" t="s">
        <v>245</v>
      </c>
      <c r="B1719" s="74">
        <v>51</v>
      </c>
      <c r="C1719" s="74" t="s">
        <v>583</v>
      </c>
      <c r="D1719" s="75" t="s">
        <v>777</v>
      </c>
      <c r="E1719" s="75" t="s">
        <v>2134</v>
      </c>
      <c r="F1719" s="76">
        <v>2</v>
      </c>
      <c r="G1719" s="74">
        <v>6</v>
      </c>
      <c r="H1719" s="74">
        <v>2017</v>
      </c>
      <c r="I1719" s="74">
        <v>2</v>
      </c>
      <c r="J1719" s="77">
        <v>1020424123</v>
      </c>
      <c r="K1719" s="74" t="s">
        <v>2130</v>
      </c>
      <c r="L1719" s="74"/>
      <c r="M1719" s="74">
        <v>1038</v>
      </c>
      <c r="N1719" s="74" t="s">
        <v>248</v>
      </c>
      <c r="O1719" s="74" t="s">
        <v>44</v>
      </c>
      <c r="P1719" s="78">
        <v>49181.133300000001</v>
      </c>
      <c r="Q1719" s="74"/>
      <c r="R1719" s="74"/>
      <c r="S1719" s="74"/>
      <c r="T1719" s="263"/>
      <c r="U1719" s="79"/>
      <c r="V1719" s="80" t="s">
        <v>256</v>
      </c>
      <c r="W1719" s="263" t="s">
        <v>2135</v>
      </c>
      <c r="X1719" s="280" t="s">
        <v>777</v>
      </c>
      <c r="Y1719" s="292" t="s">
        <v>257</v>
      </c>
      <c r="Z1719" s="292" t="s">
        <v>249</v>
      </c>
      <c r="AA1719" s="280" t="s">
        <v>2134</v>
      </c>
      <c r="AB1719" s="298">
        <v>2</v>
      </c>
      <c r="AC1719" s="263" t="s">
        <v>249</v>
      </c>
      <c r="AD1719" s="319" t="s">
        <v>256</v>
      </c>
      <c r="AE1719" s="324"/>
      <c r="AF1719" s="317">
        <v>49181</v>
      </c>
      <c r="AG1719" s="263"/>
      <c r="AH1719" s="263"/>
      <c r="AI1719" s="263"/>
      <c r="AJ1719" s="263"/>
      <c r="AK1719" s="263"/>
      <c r="AL1719" s="263"/>
      <c r="AM1719" s="79"/>
      <c r="AN1719" s="79"/>
      <c r="AO1719" s="79"/>
      <c r="AP1719" s="263"/>
      <c r="AQ1719" s="263"/>
      <c r="AR1719"/>
    </row>
    <row r="1720" spans="1:44" s="64" customFormat="1" ht="14.1" customHeight="1">
      <c r="A1720" s="73" t="s">
        <v>245</v>
      </c>
      <c r="B1720" s="74">
        <v>51</v>
      </c>
      <c r="C1720" s="74" t="s">
        <v>583</v>
      </c>
      <c r="D1720" s="75"/>
      <c r="E1720" s="75"/>
      <c r="F1720" s="76"/>
      <c r="G1720" s="74">
        <v>12</v>
      </c>
      <c r="H1720" s="74">
        <v>2016</v>
      </c>
      <c r="I1720" s="74">
        <v>2</v>
      </c>
      <c r="J1720" s="77">
        <v>1020463468</v>
      </c>
      <c r="K1720" s="74" t="s">
        <v>2136</v>
      </c>
      <c r="L1720" s="74"/>
      <c r="M1720" s="74">
        <v>1038</v>
      </c>
      <c r="N1720" s="74" t="s">
        <v>248</v>
      </c>
      <c r="O1720" s="74" t="s">
        <v>2137</v>
      </c>
      <c r="P1720" s="78">
        <v>22981.833299999998</v>
      </c>
      <c r="Q1720" s="74"/>
      <c r="R1720" s="74"/>
      <c r="S1720" s="74"/>
      <c r="T1720" s="263"/>
      <c r="U1720" s="79"/>
      <c r="V1720" s="79" t="s">
        <v>256</v>
      </c>
      <c r="W1720" s="263"/>
      <c r="X1720" s="280"/>
      <c r="Y1720" s="292"/>
      <c r="Z1720" s="292"/>
      <c r="AA1720" s="280"/>
      <c r="AB1720" s="298"/>
      <c r="AC1720" s="263"/>
      <c r="AD1720" s="263" t="s">
        <v>256</v>
      </c>
      <c r="AE1720" s="324"/>
      <c r="AF1720" s="317">
        <v>23000</v>
      </c>
      <c r="AG1720" s="263" t="s">
        <v>249</v>
      </c>
      <c r="AH1720" s="263" t="s">
        <v>249</v>
      </c>
      <c r="AI1720" s="263" t="s">
        <v>249</v>
      </c>
      <c r="AJ1720" s="263" t="s">
        <v>249</v>
      </c>
      <c r="AK1720" s="263" t="s">
        <v>249</v>
      </c>
      <c r="AL1720" s="263" t="s">
        <v>249</v>
      </c>
      <c r="AM1720" s="79"/>
      <c r="AN1720" s="79" t="s">
        <v>249</v>
      </c>
      <c r="AO1720" s="79" t="s">
        <v>249</v>
      </c>
      <c r="AP1720" s="263"/>
      <c r="AQ1720" s="263"/>
      <c r="AR1720"/>
    </row>
    <row r="1721" spans="1:44" s="64" customFormat="1" ht="15" customHeight="1">
      <c r="A1721" s="73" t="s">
        <v>245</v>
      </c>
      <c r="B1721" s="74">
        <v>51</v>
      </c>
      <c r="C1721" s="74" t="s">
        <v>583</v>
      </c>
      <c r="D1721" s="75"/>
      <c r="E1721" s="75"/>
      <c r="F1721" s="76"/>
      <c r="G1721" s="74">
        <v>11</v>
      </c>
      <c r="H1721" s="74">
        <v>2016</v>
      </c>
      <c r="I1721" s="74">
        <v>1</v>
      </c>
      <c r="J1721" s="77">
        <v>1020463468</v>
      </c>
      <c r="K1721" s="74" t="s">
        <v>2136</v>
      </c>
      <c r="L1721" s="74"/>
      <c r="M1721" s="74">
        <v>1038</v>
      </c>
      <c r="N1721" s="74" t="s">
        <v>248</v>
      </c>
      <c r="O1721" s="74" t="s">
        <v>2137</v>
      </c>
      <c r="P1721" s="78">
        <v>45963.666599999997</v>
      </c>
      <c r="Q1721" s="74"/>
      <c r="R1721" s="74"/>
      <c r="S1721" s="74"/>
      <c r="T1721" s="263"/>
      <c r="U1721" s="79"/>
      <c r="V1721" s="79" t="s">
        <v>256</v>
      </c>
      <c r="W1721" s="263"/>
      <c r="X1721" s="280"/>
      <c r="Y1721" s="292"/>
      <c r="Z1721" s="292"/>
      <c r="AA1721" s="280"/>
      <c r="AB1721" s="298"/>
      <c r="AC1721" s="263"/>
      <c r="AD1721" s="263" t="s">
        <v>256</v>
      </c>
      <c r="AE1721" s="324"/>
      <c r="AF1721" s="317">
        <v>46000</v>
      </c>
      <c r="AG1721" s="263" t="s">
        <v>249</v>
      </c>
      <c r="AH1721" s="263" t="s">
        <v>249</v>
      </c>
      <c r="AI1721" s="263" t="s">
        <v>249</v>
      </c>
      <c r="AJ1721" s="263" t="s">
        <v>249</v>
      </c>
      <c r="AK1721" s="263" t="s">
        <v>249</v>
      </c>
      <c r="AL1721" s="263" t="s">
        <v>249</v>
      </c>
      <c r="AM1721" s="79"/>
      <c r="AN1721" s="79" t="s">
        <v>249</v>
      </c>
      <c r="AO1721" s="79" t="s">
        <v>249</v>
      </c>
      <c r="AP1721" s="263"/>
      <c r="AQ1721" s="263"/>
      <c r="AR1721"/>
    </row>
    <row r="1722" spans="1:44" s="64" customFormat="1" ht="14.1" customHeight="1">
      <c r="A1722" s="73" t="s">
        <v>245</v>
      </c>
      <c r="B1722" s="74">
        <v>51</v>
      </c>
      <c r="C1722" s="74" t="s">
        <v>583</v>
      </c>
      <c r="D1722" s="75"/>
      <c r="E1722" s="75"/>
      <c r="F1722" s="76"/>
      <c r="G1722" s="74">
        <v>11</v>
      </c>
      <c r="H1722" s="74">
        <v>2016</v>
      </c>
      <c r="I1722" s="74">
        <v>1</v>
      </c>
      <c r="J1722" s="77">
        <v>1020463468</v>
      </c>
      <c r="K1722" s="74" t="s">
        <v>2136</v>
      </c>
      <c r="L1722" s="74"/>
      <c r="M1722" s="74">
        <v>1045</v>
      </c>
      <c r="N1722" s="74" t="s">
        <v>255</v>
      </c>
      <c r="O1722" s="74" t="s">
        <v>2137</v>
      </c>
      <c r="P1722" s="78">
        <v>22981.833299999998</v>
      </c>
      <c r="Q1722" s="74"/>
      <c r="R1722" s="74"/>
      <c r="S1722" s="74"/>
      <c r="T1722" s="263"/>
      <c r="U1722" s="79"/>
      <c r="V1722" s="79" t="s">
        <v>256</v>
      </c>
      <c r="W1722" s="263"/>
      <c r="X1722" s="280"/>
      <c r="Y1722" s="292"/>
      <c r="Z1722" s="292"/>
      <c r="AA1722" s="280"/>
      <c r="AB1722" s="298"/>
      <c r="AC1722" s="263"/>
      <c r="AD1722" s="263" t="s">
        <v>256</v>
      </c>
      <c r="AE1722" s="324"/>
      <c r="AF1722" s="317">
        <v>23000</v>
      </c>
      <c r="AG1722" s="263" t="s">
        <v>249</v>
      </c>
      <c r="AH1722" s="263" t="s">
        <v>249</v>
      </c>
      <c r="AI1722" s="263" t="s">
        <v>249</v>
      </c>
      <c r="AJ1722" s="263" t="s">
        <v>249</v>
      </c>
      <c r="AK1722" s="263" t="s">
        <v>249</v>
      </c>
      <c r="AL1722" s="263" t="s">
        <v>249</v>
      </c>
      <c r="AM1722" s="79"/>
      <c r="AN1722" s="79" t="s">
        <v>249</v>
      </c>
      <c r="AO1722" s="79" t="s">
        <v>249</v>
      </c>
      <c r="AP1722" s="263"/>
      <c r="AQ1722" s="263"/>
      <c r="AR1722"/>
    </row>
    <row r="1723" spans="1:44" s="64" customFormat="1" ht="14.1" customHeight="1">
      <c r="A1723" s="73" t="s">
        <v>245</v>
      </c>
      <c r="B1723" s="74">
        <v>62</v>
      </c>
      <c r="C1723" s="74" t="s">
        <v>251</v>
      </c>
      <c r="D1723" s="75"/>
      <c r="E1723" s="75"/>
      <c r="F1723" s="76"/>
      <c r="G1723" s="74">
        <v>11</v>
      </c>
      <c r="H1723" s="74">
        <v>2016</v>
      </c>
      <c r="I1723" s="74">
        <v>2</v>
      </c>
      <c r="J1723" s="77">
        <v>1020712654</v>
      </c>
      <c r="K1723" s="74" t="s">
        <v>2138</v>
      </c>
      <c r="L1723" s="74"/>
      <c r="M1723" s="74">
        <v>1038</v>
      </c>
      <c r="N1723" s="74" t="s">
        <v>248</v>
      </c>
      <c r="O1723" s="74" t="s">
        <v>294</v>
      </c>
      <c r="P1723" s="78">
        <v>22981.833299999998</v>
      </c>
      <c r="Q1723" s="74"/>
      <c r="R1723" s="74"/>
      <c r="S1723" s="74"/>
      <c r="T1723" s="263"/>
      <c r="U1723" s="79"/>
      <c r="V1723" s="79" t="s">
        <v>256</v>
      </c>
      <c r="W1723" s="263"/>
      <c r="X1723" s="280"/>
      <c r="Y1723" s="292"/>
      <c r="Z1723" s="292"/>
      <c r="AA1723" s="280"/>
      <c r="AB1723" s="298"/>
      <c r="AC1723" s="263"/>
      <c r="AD1723" s="263" t="s">
        <v>256</v>
      </c>
      <c r="AE1723" s="324"/>
      <c r="AF1723" s="317">
        <v>41667</v>
      </c>
      <c r="AG1723" s="263" t="s">
        <v>249</v>
      </c>
      <c r="AH1723" s="263" t="s">
        <v>249</v>
      </c>
      <c r="AI1723" s="263" t="s">
        <v>249</v>
      </c>
      <c r="AJ1723" s="263" t="s">
        <v>249</v>
      </c>
      <c r="AK1723" s="263" t="s">
        <v>249</v>
      </c>
      <c r="AL1723" s="263" t="s">
        <v>249</v>
      </c>
      <c r="AM1723" s="79"/>
      <c r="AN1723" s="79" t="s">
        <v>249</v>
      </c>
      <c r="AO1723" s="79" t="s">
        <v>249</v>
      </c>
      <c r="AP1723" s="263"/>
      <c r="AQ1723" s="263"/>
      <c r="AR1723"/>
    </row>
    <row r="1724" spans="1:44" s="64" customFormat="1" ht="14.1" customHeight="1">
      <c r="A1724" s="73" t="s">
        <v>245</v>
      </c>
      <c r="B1724" s="74">
        <v>62</v>
      </c>
      <c r="C1724" s="74" t="s">
        <v>251</v>
      </c>
      <c r="D1724" s="75"/>
      <c r="E1724" s="75"/>
      <c r="F1724" s="76"/>
      <c r="G1724" s="74">
        <v>9</v>
      </c>
      <c r="H1724" s="74">
        <v>2016</v>
      </c>
      <c r="I1724" s="74">
        <v>2</v>
      </c>
      <c r="J1724" s="77">
        <v>1020712654</v>
      </c>
      <c r="K1724" s="74" t="s">
        <v>2138</v>
      </c>
      <c r="L1724" s="74"/>
      <c r="M1724" s="74">
        <v>1038</v>
      </c>
      <c r="N1724" s="74" t="s">
        <v>248</v>
      </c>
      <c r="O1724" s="74" t="s">
        <v>294</v>
      </c>
      <c r="P1724" s="78">
        <v>45963.666599999997</v>
      </c>
      <c r="Q1724" s="74"/>
      <c r="R1724" s="74"/>
      <c r="S1724" s="74"/>
      <c r="T1724" s="263"/>
      <c r="U1724" s="79"/>
      <c r="V1724" s="79" t="s">
        <v>256</v>
      </c>
      <c r="W1724" s="263"/>
      <c r="X1724" s="280"/>
      <c r="Y1724" s="292"/>
      <c r="Z1724" s="292"/>
      <c r="AA1724" s="280"/>
      <c r="AB1724" s="298"/>
      <c r="AC1724" s="263"/>
      <c r="AD1724" s="263" t="s">
        <v>256</v>
      </c>
      <c r="AE1724" s="324"/>
      <c r="AF1724" s="317">
        <v>83333</v>
      </c>
      <c r="AG1724" s="263" t="s">
        <v>249</v>
      </c>
      <c r="AH1724" s="263" t="s">
        <v>249</v>
      </c>
      <c r="AI1724" s="263" t="s">
        <v>249</v>
      </c>
      <c r="AJ1724" s="263" t="s">
        <v>249</v>
      </c>
      <c r="AK1724" s="263" t="s">
        <v>249</v>
      </c>
      <c r="AL1724" s="263" t="s">
        <v>249</v>
      </c>
      <c r="AM1724" s="79"/>
      <c r="AN1724" s="79" t="s">
        <v>249</v>
      </c>
      <c r="AO1724" s="79" t="s">
        <v>249</v>
      </c>
      <c r="AP1724" s="263"/>
      <c r="AQ1724" s="263"/>
      <c r="AR1724"/>
    </row>
    <row r="1725" spans="1:44" s="64" customFormat="1" ht="14.1" customHeight="1">
      <c r="A1725" s="73" t="s">
        <v>245</v>
      </c>
      <c r="B1725" s="74">
        <v>62</v>
      </c>
      <c r="C1725" s="74" t="s">
        <v>251</v>
      </c>
      <c r="D1725" s="75"/>
      <c r="E1725" s="75"/>
      <c r="F1725" s="76"/>
      <c r="G1725" s="74">
        <v>9</v>
      </c>
      <c r="H1725" s="74">
        <v>2016</v>
      </c>
      <c r="I1725" s="74">
        <v>2</v>
      </c>
      <c r="J1725" s="77">
        <v>1020712654</v>
      </c>
      <c r="K1725" s="74" t="s">
        <v>2138</v>
      </c>
      <c r="L1725" s="74"/>
      <c r="M1725" s="74">
        <v>1045</v>
      </c>
      <c r="N1725" s="74" t="s">
        <v>255</v>
      </c>
      <c r="O1725" s="74" t="s">
        <v>294</v>
      </c>
      <c r="P1725" s="78">
        <v>55558.333299999998</v>
      </c>
      <c r="Q1725" s="74"/>
      <c r="R1725" s="74"/>
      <c r="S1725" s="74"/>
      <c r="T1725" s="263"/>
      <c r="U1725" s="79"/>
      <c r="V1725" s="79" t="s">
        <v>256</v>
      </c>
      <c r="W1725" s="263"/>
      <c r="X1725" s="280"/>
      <c r="Y1725" s="292"/>
      <c r="Z1725" s="292"/>
      <c r="AA1725" s="280"/>
      <c r="AB1725" s="298"/>
      <c r="AC1725" s="263"/>
      <c r="AD1725" s="263" t="s">
        <v>256</v>
      </c>
      <c r="AE1725" s="324"/>
      <c r="AF1725" s="317">
        <v>83333</v>
      </c>
      <c r="AG1725" s="263" t="s">
        <v>249</v>
      </c>
      <c r="AH1725" s="263" t="s">
        <v>249</v>
      </c>
      <c r="AI1725" s="263" t="s">
        <v>249</v>
      </c>
      <c r="AJ1725" s="263" t="s">
        <v>249</v>
      </c>
      <c r="AK1725" s="263" t="s">
        <v>249</v>
      </c>
      <c r="AL1725" s="263" t="s">
        <v>249</v>
      </c>
      <c r="AM1725" s="79"/>
      <c r="AN1725" s="79" t="s">
        <v>249</v>
      </c>
      <c r="AO1725" s="79" t="s">
        <v>249</v>
      </c>
      <c r="AP1725" s="263"/>
      <c r="AQ1725" s="263"/>
      <c r="AR1725"/>
    </row>
    <row r="1726" spans="1:44" s="64" customFormat="1" ht="14.1" hidden="1" customHeight="1">
      <c r="A1726" s="73" t="s">
        <v>245</v>
      </c>
      <c r="B1726" s="74">
        <v>111</v>
      </c>
      <c r="C1726" s="74" t="s">
        <v>2141</v>
      </c>
      <c r="D1726" s="75"/>
      <c r="E1726" s="75"/>
      <c r="F1726" s="76"/>
      <c r="G1726" s="74">
        <v>1</v>
      </c>
      <c r="H1726" s="74">
        <v>2018</v>
      </c>
      <c r="I1726" s="74">
        <v>2</v>
      </c>
      <c r="J1726" s="77">
        <v>1020746922</v>
      </c>
      <c r="K1726" s="74" t="s">
        <v>2142</v>
      </c>
      <c r="L1726" s="74"/>
      <c r="M1726" s="74">
        <v>1038</v>
      </c>
      <c r="N1726" s="74" t="s">
        <v>248</v>
      </c>
      <c r="O1726" s="74" t="s">
        <v>35</v>
      </c>
      <c r="P1726" s="78">
        <v>52082.8</v>
      </c>
      <c r="Q1726" s="74"/>
      <c r="R1726" s="74"/>
      <c r="S1726" s="74"/>
      <c r="T1726" s="79"/>
      <c r="U1726" s="79"/>
      <c r="V1726" s="80" t="s">
        <v>260</v>
      </c>
      <c r="W1726" s="79" t="s">
        <v>249</v>
      </c>
      <c r="X1726" s="114"/>
      <c r="Y1726" s="82" t="s">
        <v>249</v>
      </c>
      <c r="Z1726" s="82" t="s">
        <v>249</v>
      </c>
      <c r="AA1726" s="114"/>
      <c r="AB1726" s="83"/>
      <c r="AC1726" s="79" t="s">
        <v>249</v>
      </c>
      <c r="AD1726" s="80"/>
      <c r="AE1726" s="245"/>
      <c r="AF1726" s="84">
        <v>144933</v>
      </c>
      <c r="AG1726" s="79" t="s">
        <v>249</v>
      </c>
      <c r="AH1726" s="79" t="s">
        <v>249</v>
      </c>
      <c r="AI1726" s="79" t="s">
        <v>249</v>
      </c>
      <c r="AJ1726" s="79" t="s">
        <v>249</v>
      </c>
      <c r="AK1726" s="79" t="s">
        <v>249</v>
      </c>
      <c r="AL1726" s="79" t="s">
        <v>249</v>
      </c>
      <c r="AM1726" s="79" t="s">
        <v>261</v>
      </c>
      <c r="AN1726" s="79" t="s">
        <v>249</v>
      </c>
      <c r="AO1726" s="79" t="s">
        <v>249</v>
      </c>
      <c r="AP1726" s="79"/>
      <c r="AQ1726" s="79"/>
      <c r="AR1726"/>
    </row>
    <row r="1727" spans="1:44" s="64" customFormat="1" ht="14.1" hidden="1" customHeight="1">
      <c r="A1727" s="73" t="s">
        <v>245</v>
      </c>
      <c r="B1727" s="74">
        <v>111</v>
      </c>
      <c r="C1727" s="74" t="s">
        <v>2141</v>
      </c>
      <c r="D1727" s="75"/>
      <c r="E1727" s="75"/>
      <c r="F1727" s="76"/>
      <c r="G1727" s="74">
        <v>9</v>
      </c>
      <c r="H1727" s="74">
        <v>2017</v>
      </c>
      <c r="I1727" s="74">
        <v>1</v>
      </c>
      <c r="J1727" s="77">
        <v>1020746922</v>
      </c>
      <c r="K1727" s="74" t="s">
        <v>2142</v>
      </c>
      <c r="L1727" s="74"/>
      <c r="M1727" s="74">
        <v>1038</v>
      </c>
      <c r="N1727" s="74" t="s">
        <v>248</v>
      </c>
      <c r="O1727" s="74" t="s">
        <v>35</v>
      </c>
      <c r="P1727" s="78">
        <v>73771.7</v>
      </c>
      <c r="Q1727" s="74"/>
      <c r="R1727" s="74"/>
      <c r="S1727" s="74"/>
      <c r="T1727" s="79"/>
      <c r="U1727" s="79"/>
      <c r="V1727" s="80" t="s">
        <v>260</v>
      </c>
      <c r="W1727" s="79" t="s">
        <v>249</v>
      </c>
      <c r="X1727" s="114"/>
      <c r="Y1727" s="82" t="s">
        <v>249</v>
      </c>
      <c r="Z1727" s="82" t="s">
        <v>249</v>
      </c>
      <c r="AA1727" s="114"/>
      <c r="AB1727" s="83"/>
      <c r="AC1727" s="79" t="s">
        <v>249</v>
      </c>
      <c r="AD1727" s="80"/>
      <c r="AE1727" s="245"/>
      <c r="AF1727" s="84">
        <v>217400</v>
      </c>
      <c r="AG1727" s="79" t="s">
        <v>249</v>
      </c>
      <c r="AH1727" s="79" t="s">
        <v>249</v>
      </c>
      <c r="AI1727" s="79" t="s">
        <v>249</v>
      </c>
      <c r="AJ1727" s="79" t="s">
        <v>249</v>
      </c>
      <c r="AK1727" s="79" t="s">
        <v>249</v>
      </c>
      <c r="AL1727" s="79" t="s">
        <v>249</v>
      </c>
      <c r="AM1727" s="79" t="s">
        <v>261</v>
      </c>
      <c r="AN1727" s="79" t="s">
        <v>249</v>
      </c>
      <c r="AO1727" s="79" t="s">
        <v>249</v>
      </c>
      <c r="AP1727" s="79"/>
      <c r="AQ1727" s="79"/>
      <c r="AR1727"/>
    </row>
    <row r="1728" spans="1:44" s="64" customFormat="1" ht="14.1" hidden="1" customHeight="1">
      <c r="A1728" s="73" t="s">
        <v>245</v>
      </c>
      <c r="B1728" s="74">
        <v>163</v>
      </c>
      <c r="C1728" s="74" t="s">
        <v>2143</v>
      </c>
      <c r="D1728" s="75"/>
      <c r="E1728" s="75"/>
      <c r="F1728" s="76"/>
      <c r="G1728" s="74">
        <v>3</v>
      </c>
      <c r="H1728" s="74">
        <v>2020</v>
      </c>
      <c r="I1728" s="74">
        <v>1</v>
      </c>
      <c r="J1728" s="77">
        <v>1020754789</v>
      </c>
      <c r="K1728" s="74" t="s">
        <v>2144</v>
      </c>
      <c r="L1728" s="74"/>
      <c r="M1728" s="74">
        <v>1045</v>
      </c>
      <c r="N1728" s="74" t="s">
        <v>255</v>
      </c>
      <c r="O1728" s="74" t="s">
        <v>34</v>
      </c>
      <c r="P1728" s="78">
        <v>234081</v>
      </c>
      <c r="Q1728" s="74"/>
      <c r="R1728" s="74"/>
      <c r="S1728" s="74"/>
      <c r="T1728" s="79"/>
      <c r="U1728" s="79"/>
      <c r="V1728" s="80" t="s">
        <v>260</v>
      </c>
      <c r="W1728" s="79" t="s">
        <v>249</v>
      </c>
      <c r="X1728" s="114"/>
      <c r="Y1728" s="82" t="s">
        <v>249</v>
      </c>
      <c r="Z1728" s="82" t="s">
        <v>249</v>
      </c>
      <c r="AA1728" s="114"/>
      <c r="AB1728" s="83"/>
      <c r="AC1728" s="79" t="s">
        <v>249</v>
      </c>
      <c r="AD1728" s="80"/>
      <c r="AE1728" s="245"/>
      <c r="AF1728" s="84">
        <v>0</v>
      </c>
      <c r="AG1728" s="79" t="s">
        <v>249</v>
      </c>
      <c r="AH1728" s="79" t="s">
        <v>249</v>
      </c>
      <c r="AI1728" s="79" t="s">
        <v>249</v>
      </c>
      <c r="AJ1728" s="79" t="s">
        <v>249</v>
      </c>
      <c r="AK1728" s="79" t="s">
        <v>249</v>
      </c>
      <c r="AL1728" s="79" t="s">
        <v>249</v>
      </c>
      <c r="AM1728" s="79" t="s">
        <v>261</v>
      </c>
      <c r="AN1728" s="79" t="s">
        <v>249</v>
      </c>
      <c r="AO1728" s="79" t="s">
        <v>249</v>
      </c>
      <c r="AP1728" s="79"/>
      <c r="AQ1728" s="79"/>
      <c r="AR1728"/>
    </row>
    <row r="1729" spans="1:44" s="64" customFormat="1" ht="14.1" hidden="1" customHeight="1">
      <c r="A1729" s="73" t="s">
        <v>245</v>
      </c>
      <c r="B1729" s="74">
        <v>163</v>
      </c>
      <c r="C1729" s="74" t="s">
        <v>2143</v>
      </c>
      <c r="D1729" s="75"/>
      <c r="E1729" s="75"/>
      <c r="F1729" s="76"/>
      <c r="G1729" s="74">
        <v>3</v>
      </c>
      <c r="H1729" s="74">
        <v>2020</v>
      </c>
      <c r="I1729" s="74">
        <v>1</v>
      </c>
      <c r="J1729" s="77">
        <v>1020754789</v>
      </c>
      <c r="K1729" s="74" t="s">
        <v>2144</v>
      </c>
      <c r="L1729" s="74"/>
      <c r="M1729" s="74">
        <v>1045</v>
      </c>
      <c r="N1729" s="74" t="s">
        <v>255</v>
      </c>
      <c r="O1729" s="74" t="s">
        <v>35</v>
      </c>
      <c r="P1729" s="78">
        <v>234081</v>
      </c>
      <c r="Q1729" s="74"/>
      <c r="R1729" s="74"/>
      <c r="S1729" s="74"/>
      <c r="T1729" s="79"/>
      <c r="U1729" s="79"/>
      <c r="V1729" s="80" t="s">
        <v>260</v>
      </c>
      <c r="W1729" s="79" t="s">
        <v>249</v>
      </c>
      <c r="X1729" s="114"/>
      <c r="Y1729" s="82" t="s">
        <v>249</v>
      </c>
      <c r="Z1729" s="82" t="s">
        <v>249</v>
      </c>
      <c r="AA1729" s="114"/>
      <c r="AB1729" s="83"/>
      <c r="AC1729" s="79" t="s">
        <v>249</v>
      </c>
      <c r="AD1729" s="80"/>
      <c r="AE1729" s="245"/>
      <c r="AF1729" s="84">
        <v>0</v>
      </c>
      <c r="AG1729" s="79" t="s">
        <v>249</v>
      </c>
      <c r="AH1729" s="79" t="s">
        <v>249</v>
      </c>
      <c r="AI1729" s="79" t="s">
        <v>249</v>
      </c>
      <c r="AJ1729" s="79" t="s">
        <v>249</v>
      </c>
      <c r="AK1729" s="79" t="s">
        <v>249</v>
      </c>
      <c r="AL1729" s="79" t="s">
        <v>249</v>
      </c>
      <c r="AM1729" s="79" t="s">
        <v>261</v>
      </c>
      <c r="AN1729" s="79" t="s">
        <v>249</v>
      </c>
      <c r="AO1729" s="79" t="s">
        <v>249</v>
      </c>
      <c r="AP1729" s="79"/>
      <c r="AQ1729" s="79"/>
      <c r="AR1729"/>
    </row>
    <row r="1730" spans="1:44" s="64" customFormat="1" ht="14.1" hidden="1" customHeight="1">
      <c r="A1730" s="73" t="s">
        <v>245</v>
      </c>
      <c r="B1730" s="74">
        <v>163</v>
      </c>
      <c r="C1730" s="74" t="s">
        <v>2143</v>
      </c>
      <c r="D1730" s="75"/>
      <c r="E1730" s="75"/>
      <c r="F1730" s="76"/>
      <c r="G1730" s="74">
        <v>3</v>
      </c>
      <c r="H1730" s="74">
        <v>2020</v>
      </c>
      <c r="I1730" s="74">
        <v>1</v>
      </c>
      <c r="J1730" s="77">
        <v>1020754789</v>
      </c>
      <c r="K1730" s="74" t="s">
        <v>2144</v>
      </c>
      <c r="L1730" s="74"/>
      <c r="M1730" s="74">
        <v>1045</v>
      </c>
      <c r="N1730" s="74" t="s">
        <v>255</v>
      </c>
      <c r="O1730" s="74" t="s">
        <v>34</v>
      </c>
      <c r="P1730" s="78">
        <v>877803</v>
      </c>
      <c r="Q1730" s="74"/>
      <c r="R1730" s="74"/>
      <c r="S1730" s="74"/>
      <c r="T1730" s="79"/>
      <c r="U1730" s="79"/>
      <c r="V1730" s="80" t="s">
        <v>260</v>
      </c>
      <c r="W1730" s="79" t="s">
        <v>249</v>
      </c>
      <c r="X1730" s="114"/>
      <c r="Y1730" s="82" t="s">
        <v>249</v>
      </c>
      <c r="Z1730" s="82" t="s">
        <v>249</v>
      </c>
      <c r="AA1730" s="114"/>
      <c r="AB1730" s="83"/>
      <c r="AC1730" s="79" t="s">
        <v>249</v>
      </c>
      <c r="AD1730" s="80"/>
      <c r="AE1730" s="245"/>
      <c r="AF1730" s="84">
        <v>0</v>
      </c>
      <c r="AG1730" s="79" t="s">
        <v>249</v>
      </c>
      <c r="AH1730" s="79" t="s">
        <v>249</v>
      </c>
      <c r="AI1730" s="79" t="s">
        <v>249</v>
      </c>
      <c r="AJ1730" s="79" t="s">
        <v>249</v>
      </c>
      <c r="AK1730" s="79" t="s">
        <v>249</v>
      </c>
      <c r="AL1730" s="79" t="s">
        <v>249</v>
      </c>
      <c r="AM1730" s="79" t="s">
        <v>261</v>
      </c>
      <c r="AN1730" s="79" t="s">
        <v>249</v>
      </c>
      <c r="AO1730" s="79" t="s">
        <v>249</v>
      </c>
      <c r="AP1730" s="79"/>
      <c r="AQ1730" s="79"/>
      <c r="AR1730"/>
    </row>
    <row r="1731" spans="1:44" s="64" customFormat="1" ht="14.1" customHeight="1">
      <c r="A1731" s="73" t="s">
        <v>245</v>
      </c>
      <c r="B1731" s="74">
        <v>101</v>
      </c>
      <c r="C1731" s="74" t="s">
        <v>978</v>
      </c>
      <c r="D1731" s="75"/>
      <c r="E1731" s="75"/>
      <c r="F1731" s="76"/>
      <c r="G1731" s="74">
        <v>11</v>
      </c>
      <c r="H1731" s="74">
        <v>2016</v>
      </c>
      <c r="I1731" s="74">
        <v>2</v>
      </c>
      <c r="J1731" s="77">
        <v>1020755586</v>
      </c>
      <c r="K1731" s="74" t="s">
        <v>2145</v>
      </c>
      <c r="L1731" s="74"/>
      <c r="M1731" s="74">
        <v>1045</v>
      </c>
      <c r="N1731" s="74" t="s">
        <v>255</v>
      </c>
      <c r="O1731" s="74" t="s">
        <v>34</v>
      </c>
      <c r="P1731" s="78">
        <v>68945.5</v>
      </c>
      <c r="Q1731" s="74"/>
      <c r="R1731" s="74"/>
      <c r="S1731" s="74"/>
      <c r="T1731" s="263"/>
      <c r="U1731" s="79"/>
      <c r="V1731" s="79" t="s">
        <v>256</v>
      </c>
      <c r="W1731" s="263"/>
      <c r="X1731" s="280"/>
      <c r="Y1731" s="292"/>
      <c r="Z1731" s="292"/>
      <c r="AA1731" s="280"/>
      <c r="AB1731" s="298"/>
      <c r="AC1731" s="263"/>
      <c r="AD1731" s="263" t="s">
        <v>256</v>
      </c>
      <c r="AE1731" s="324">
        <v>42773.396527777775</v>
      </c>
      <c r="AF1731" s="317">
        <v>68945</v>
      </c>
      <c r="AG1731" s="263" t="s">
        <v>2146</v>
      </c>
      <c r="AH1731" s="263">
        <v>73772</v>
      </c>
      <c r="AI1731" s="263">
        <v>0</v>
      </c>
      <c r="AJ1731" s="263">
        <v>0</v>
      </c>
      <c r="AK1731" s="263" t="s">
        <v>249</v>
      </c>
      <c r="AL1731" s="263">
        <v>0</v>
      </c>
      <c r="AM1731" s="79"/>
      <c r="AN1731" s="79" t="s">
        <v>25</v>
      </c>
      <c r="AO1731" s="79" t="s">
        <v>249</v>
      </c>
      <c r="AP1731" s="263"/>
      <c r="AQ1731" s="263"/>
      <c r="AR1731"/>
    </row>
    <row r="1732" spans="1:44" s="64" customFormat="1" ht="14.1" customHeight="1">
      <c r="A1732" s="73" t="s">
        <v>245</v>
      </c>
      <c r="B1732" s="74">
        <v>101</v>
      </c>
      <c r="C1732" s="74" t="s">
        <v>978</v>
      </c>
      <c r="D1732" s="75"/>
      <c r="E1732" s="75"/>
      <c r="F1732" s="76"/>
      <c r="G1732" s="74">
        <v>11</v>
      </c>
      <c r="H1732" s="74">
        <v>2016</v>
      </c>
      <c r="I1732" s="74">
        <v>2</v>
      </c>
      <c r="J1732" s="77">
        <v>1020755586</v>
      </c>
      <c r="K1732" s="74" t="s">
        <v>2145</v>
      </c>
      <c r="L1732" s="74"/>
      <c r="M1732" s="74">
        <v>1038</v>
      </c>
      <c r="N1732" s="74" t="s">
        <v>248</v>
      </c>
      <c r="O1732" s="74" t="s">
        <v>34</v>
      </c>
      <c r="P1732" s="78">
        <v>45963.666599999997</v>
      </c>
      <c r="Q1732" s="74"/>
      <c r="R1732" s="74"/>
      <c r="S1732" s="74"/>
      <c r="T1732" s="263"/>
      <c r="U1732" s="79"/>
      <c r="V1732" s="79" t="s">
        <v>256</v>
      </c>
      <c r="W1732" s="263"/>
      <c r="X1732" s="280"/>
      <c r="Y1732" s="292"/>
      <c r="Z1732" s="292"/>
      <c r="AA1732" s="280"/>
      <c r="AB1732" s="298"/>
      <c r="AC1732" s="263"/>
      <c r="AD1732" s="263" t="s">
        <v>256</v>
      </c>
      <c r="AE1732" s="324"/>
      <c r="AF1732" s="317">
        <v>45964</v>
      </c>
      <c r="AG1732" s="263" t="s">
        <v>249</v>
      </c>
      <c r="AH1732" s="263" t="s">
        <v>249</v>
      </c>
      <c r="AI1732" s="263" t="s">
        <v>249</v>
      </c>
      <c r="AJ1732" s="263" t="s">
        <v>249</v>
      </c>
      <c r="AK1732" s="263" t="s">
        <v>249</v>
      </c>
      <c r="AL1732" s="263" t="s">
        <v>249</v>
      </c>
      <c r="AM1732" s="79"/>
      <c r="AN1732" s="79" t="s">
        <v>249</v>
      </c>
      <c r="AO1732" s="79" t="s">
        <v>249</v>
      </c>
      <c r="AP1732" s="263"/>
      <c r="AQ1732" s="263"/>
      <c r="AR1732"/>
    </row>
    <row r="1733" spans="1:44" s="64" customFormat="1" ht="14.1" customHeight="1">
      <c r="A1733" s="73" t="s">
        <v>245</v>
      </c>
      <c r="B1733" s="74">
        <v>76</v>
      </c>
      <c r="C1733" s="74" t="s">
        <v>520</v>
      </c>
      <c r="D1733" s="75"/>
      <c r="E1733" s="75"/>
      <c r="F1733" s="76"/>
      <c r="G1733" s="74">
        <v>3</v>
      </c>
      <c r="H1733" s="74">
        <v>2016</v>
      </c>
      <c r="I1733" s="74">
        <v>1</v>
      </c>
      <c r="J1733" s="77">
        <v>1020761056</v>
      </c>
      <c r="K1733" s="74" t="s">
        <v>2147</v>
      </c>
      <c r="L1733" s="74"/>
      <c r="M1733" s="74">
        <v>1038</v>
      </c>
      <c r="N1733" s="74" t="s">
        <v>248</v>
      </c>
      <c r="O1733" s="74" t="s">
        <v>34</v>
      </c>
      <c r="P1733" s="78">
        <v>45963.666599999997</v>
      </c>
      <c r="Q1733" s="74"/>
      <c r="R1733" s="74"/>
      <c r="S1733" s="74"/>
      <c r="T1733" s="263"/>
      <c r="U1733" s="79"/>
      <c r="V1733" s="79" t="s">
        <v>256</v>
      </c>
      <c r="W1733" s="263"/>
      <c r="X1733" s="280"/>
      <c r="Y1733" s="292"/>
      <c r="Z1733" s="292"/>
      <c r="AA1733" s="280"/>
      <c r="AB1733" s="298"/>
      <c r="AC1733" s="263"/>
      <c r="AD1733" s="263" t="s">
        <v>256</v>
      </c>
      <c r="AE1733" s="324"/>
      <c r="AF1733" s="317">
        <v>57067</v>
      </c>
      <c r="AG1733" s="263" t="s">
        <v>249</v>
      </c>
      <c r="AH1733" s="263" t="s">
        <v>249</v>
      </c>
      <c r="AI1733" s="263" t="s">
        <v>249</v>
      </c>
      <c r="AJ1733" s="263" t="s">
        <v>249</v>
      </c>
      <c r="AK1733" s="263" t="s">
        <v>249</v>
      </c>
      <c r="AL1733" s="263" t="s">
        <v>249</v>
      </c>
      <c r="AM1733" s="79"/>
      <c r="AN1733" s="79" t="s">
        <v>249</v>
      </c>
      <c r="AO1733" s="79" t="s">
        <v>249</v>
      </c>
      <c r="AP1733" s="263"/>
      <c r="AQ1733" s="263"/>
      <c r="AR1733"/>
    </row>
    <row r="1734" spans="1:44" s="64" customFormat="1" ht="14.1" customHeight="1">
      <c r="A1734" s="73" t="s">
        <v>245</v>
      </c>
      <c r="B1734" s="74">
        <v>42</v>
      </c>
      <c r="C1734" s="74" t="s">
        <v>497</v>
      </c>
      <c r="D1734" s="75" t="s">
        <v>2148</v>
      </c>
      <c r="E1734" s="75" t="s">
        <v>2149</v>
      </c>
      <c r="F1734" s="76">
        <v>168</v>
      </c>
      <c r="G1734" s="74">
        <v>4</v>
      </c>
      <c r="H1734" s="74">
        <v>2018</v>
      </c>
      <c r="I1734" s="74">
        <v>2</v>
      </c>
      <c r="J1734" s="77">
        <v>1020767135</v>
      </c>
      <c r="K1734" s="74" t="s">
        <v>2150</v>
      </c>
      <c r="L1734" s="74"/>
      <c r="M1734" s="74">
        <v>1021</v>
      </c>
      <c r="N1734" s="74" t="s">
        <v>27</v>
      </c>
      <c r="O1734" s="74" t="s">
        <v>34</v>
      </c>
      <c r="P1734" s="78">
        <v>781242</v>
      </c>
      <c r="Q1734" s="74"/>
      <c r="R1734" s="74"/>
      <c r="S1734" s="74"/>
      <c r="T1734" s="263"/>
      <c r="U1734" s="79"/>
      <c r="V1734" s="80" t="s">
        <v>256</v>
      </c>
      <c r="W1734" s="263">
        <v>7645011</v>
      </c>
      <c r="X1734" s="280" t="s">
        <v>2148</v>
      </c>
      <c r="Y1734" s="292" t="s">
        <v>2151</v>
      </c>
      <c r="Z1734" s="292">
        <v>43249</v>
      </c>
      <c r="AA1734" s="280" t="s">
        <v>2149</v>
      </c>
      <c r="AB1734" s="299">
        <v>168</v>
      </c>
      <c r="AC1734" s="263" t="s">
        <v>249</v>
      </c>
      <c r="AD1734" s="319" t="s">
        <v>256</v>
      </c>
      <c r="AE1734" s="324">
        <v>43249.43472222222</v>
      </c>
      <c r="AF1734" s="317">
        <v>781242</v>
      </c>
      <c r="AG1734" s="263" t="s">
        <v>2152</v>
      </c>
      <c r="AH1734" s="263">
        <v>4765503</v>
      </c>
      <c r="AI1734" s="263">
        <v>0</v>
      </c>
      <c r="AJ1734" s="263">
        <v>0</v>
      </c>
      <c r="AK1734" s="263" t="s">
        <v>249</v>
      </c>
      <c r="AL1734" s="263">
        <v>0</v>
      </c>
      <c r="AM1734" s="79"/>
      <c r="AN1734" s="79" t="s">
        <v>25</v>
      </c>
      <c r="AO1734" s="79" t="s">
        <v>249</v>
      </c>
      <c r="AP1734" s="263"/>
      <c r="AQ1734" s="263"/>
      <c r="AR1734"/>
    </row>
    <row r="1735" spans="1:44" s="64" customFormat="1" ht="14.1" hidden="1" customHeight="1">
      <c r="A1735" s="73" t="s">
        <v>245</v>
      </c>
      <c r="B1735" s="74">
        <v>76</v>
      </c>
      <c r="C1735" s="74" t="s">
        <v>520</v>
      </c>
      <c r="D1735" s="75">
        <v>44099</v>
      </c>
      <c r="E1735" s="75">
        <v>44100</v>
      </c>
      <c r="F1735" s="76">
        <v>2</v>
      </c>
      <c r="G1735" s="74">
        <v>9</v>
      </c>
      <c r="H1735" s="74">
        <v>2020</v>
      </c>
      <c r="I1735" s="74">
        <v>2</v>
      </c>
      <c r="J1735" s="77">
        <v>1020776769</v>
      </c>
      <c r="K1735" s="74" t="s">
        <v>2153</v>
      </c>
      <c r="L1735" s="74">
        <v>9</v>
      </c>
      <c r="M1735" s="74">
        <v>1038</v>
      </c>
      <c r="N1735" s="74" t="s">
        <v>248</v>
      </c>
      <c r="O1735" s="74" t="s">
        <v>30</v>
      </c>
      <c r="P1735" s="78">
        <v>58520</v>
      </c>
      <c r="Q1735" s="74" t="s">
        <v>631</v>
      </c>
      <c r="R1735" s="74">
        <v>0</v>
      </c>
      <c r="S1735" s="74">
        <v>0</v>
      </c>
      <c r="T1735" s="79"/>
      <c r="U1735" s="79"/>
      <c r="V1735" s="80" t="s">
        <v>279</v>
      </c>
      <c r="W1735" s="79"/>
      <c r="X1735" s="114">
        <v>44099</v>
      </c>
      <c r="Y1735" s="82"/>
      <c r="Z1735" s="82"/>
      <c r="AA1735" s="114">
        <v>44100</v>
      </c>
      <c r="AB1735" s="83"/>
      <c r="AC1735" s="79"/>
      <c r="AD1735" s="80"/>
      <c r="AE1735" s="245"/>
      <c r="AF1735" s="84">
        <v>0</v>
      </c>
      <c r="AG1735" s="79"/>
      <c r="AH1735" s="79"/>
      <c r="AI1735" s="79"/>
      <c r="AJ1735" s="79"/>
      <c r="AK1735" s="79"/>
      <c r="AL1735" s="79"/>
      <c r="AM1735" s="79"/>
      <c r="AN1735" s="79"/>
      <c r="AO1735" s="79"/>
      <c r="AP1735" s="79"/>
      <c r="AQ1735" s="79"/>
      <c r="AR1735"/>
    </row>
    <row r="1736" spans="1:44" s="64" customFormat="1" ht="14.1" hidden="1" customHeight="1">
      <c r="A1736" s="73" t="s">
        <v>245</v>
      </c>
      <c r="B1736" s="74">
        <v>76</v>
      </c>
      <c r="C1736" s="74" t="s">
        <v>520</v>
      </c>
      <c r="D1736" s="75">
        <v>44101</v>
      </c>
      <c r="E1736" s="75">
        <v>44101</v>
      </c>
      <c r="F1736" s="76">
        <v>1</v>
      </c>
      <c r="G1736" s="74">
        <v>9</v>
      </c>
      <c r="H1736" s="74">
        <v>2020</v>
      </c>
      <c r="I1736" s="74">
        <v>2</v>
      </c>
      <c r="J1736" s="77">
        <v>1020776769</v>
      </c>
      <c r="K1736" s="74" t="s">
        <v>2153</v>
      </c>
      <c r="L1736" s="74">
        <v>9</v>
      </c>
      <c r="M1736" s="74">
        <v>1045</v>
      </c>
      <c r="N1736" s="74" t="s">
        <v>255</v>
      </c>
      <c r="O1736" s="74" t="s">
        <v>30</v>
      </c>
      <c r="P1736" s="78">
        <v>29260</v>
      </c>
      <c r="Q1736" s="74" t="s">
        <v>631</v>
      </c>
      <c r="R1736" s="74">
        <v>0</v>
      </c>
      <c r="S1736" s="74">
        <v>0</v>
      </c>
      <c r="T1736" s="79"/>
      <c r="U1736" s="79"/>
      <c r="V1736" s="80" t="s">
        <v>279</v>
      </c>
      <c r="W1736" s="79"/>
      <c r="X1736" s="114">
        <v>44101</v>
      </c>
      <c r="Y1736" s="82"/>
      <c r="Z1736" s="82"/>
      <c r="AA1736" s="114">
        <v>44101</v>
      </c>
      <c r="AB1736" s="83"/>
      <c r="AC1736" s="79"/>
      <c r="AD1736" s="80"/>
      <c r="AE1736" s="245"/>
      <c r="AF1736" s="84">
        <v>0</v>
      </c>
      <c r="AG1736" s="79"/>
      <c r="AH1736" s="79"/>
      <c r="AI1736" s="79"/>
      <c r="AJ1736" s="79"/>
      <c r="AK1736" s="79"/>
      <c r="AL1736" s="79"/>
      <c r="AM1736" s="79"/>
      <c r="AN1736" s="79"/>
      <c r="AO1736" s="79"/>
      <c r="AP1736" s="79"/>
      <c r="AQ1736" s="79"/>
      <c r="AR1736"/>
    </row>
    <row r="1737" spans="1:44" s="64" customFormat="1" ht="14.1" customHeight="1">
      <c r="A1737" s="73" t="s">
        <v>245</v>
      </c>
      <c r="B1737" s="74">
        <v>76</v>
      </c>
      <c r="C1737" s="74" t="s">
        <v>520</v>
      </c>
      <c r="D1737" s="75">
        <v>43000</v>
      </c>
      <c r="E1737" s="75">
        <v>43125</v>
      </c>
      <c r="F1737" s="76">
        <v>126</v>
      </c>
      <c r="G1737" s="74">
        <v>9</v>
      </c>
      <c r="H1737" s="74">
        <v>2017</v>
      </c>
      <c r="I1737" s="74">
        <v>1</v>
      </c>
      <c r="J1737" s="77">
        <v>1020789290</v>
      </c>
      <c r="K1737" s="74" t="s">
        <v>2154</v>
      </c>
      <c r="L1737" s="74"/>
      <c r="M1737" s="74">
        <v>1038</v>
      </c>
      <c r="N1737" s="74" t="s">
        <v>248</v>
      </c>
      <c r="O1737" s="74" t="s">
        <v>35</v>
      </c>
      <c r="P1737" s="78">
        <v>24590.566599999998</v>
      </c>
      <c r="Q1737" s="74"/>
      <c r="R1737" s="74"/>
      <c r="S1737" s="74"/>
      <c r="T1737" s="263"/>
      <c r="U1737" s="79"/>
      <c r="V1737" s="80" t="s">
        <v>256</v>
      </c>
      <c r="W1737" s="263">
        <v>55092414</v>
      </c>
      <c r="X1737" s="280">
        <v>43000</v>
      </c>
      <c r="Y1737" s="292" t="s">
        <v>2155</v>
      </c>
      <c r="Z1737" s="292" t="s">
        <v>2156</v>
      </c>
      <c r="AA1737" s="280">
        <v>43125</v>
      </c>
      <c r="AB1737" s="310">
        <v>126</v>
      </c>
      <c r="AC1737" s="263" t="s">
        <v>249</v>
      </c>
      <c r="AD1737" s="319" t="s">
        <v>256</v>
      </c>
      <c r="AE1737" s="324">
        <v>43119.35833333333</v>
      </c>
      <c r="AF1737" s="317">
        <v>28533</v>
      </c>
      <c r="AG1737" s="263" t="s">
        <v>2157</v>
      </c>
      <c r="AH1737" s="263">
        <v>3167199</v>
      </c>
      <c r="AI1737" s="263">
        <v>0</v>
      </c>
      <c r="AJ1737" s="263">
        <v>0</v>
      </c>
      <c r="AK1737" s="263" t="s">
        <v>249</v>
      </c>
      <c r="AL1737" s="263">
        <v>0</v>
      </c>
      <c r="AM1737" s="79"/>
      <c r="AN1737" s="79" t="s">
        <v>25</v>
      </c>
      <c r="AO1737" s="79" t="s">
        <v>249</v>
      </c>
      <c r="AP1737" s="263"/>
      <c r="AQ1737" s="263"/>
      <c r="AR1737"/>
    </row>
    <row r="1738" spans="1:44" s="64" customFormat="1" ht="14.1" customHeight="1">
      <c r="A1738" s="73" t="s">
        <v>245</v>
      </c>
      <c r="B1738" s="74">
        <v>76</v>
      </c>
      <c r="C1738" s="74" t="s">
        <v>520</v>
      </c>
      <c r="D1738" s="75">
        <v>43000</v>
      </c>
      <c r="E1738" s="75">
        <v>43125</v>
      </c>
      <c r="F1738" s="76">
        <v>126</v>
      </c>
      <c r="G1738" s="74">
        <v>9</v>
      </c>
      <c r="H1738" s="74">
        <v>2017</v>
      </c>
      <c r="I1738" s="74">
        <v>1</v>
      </c>
      <c r="J1738" s="77">
        <v>1020789290</v>
      </c>
      <c r="K1738" s="74" t="s">
        <v>2154</v>
      </c>
      <c r="L1738" s="74"/>
      <c r="M1738" s="74">
        <v>1045</v>
      </c>
      <c r="N1738" s="74" t="s">
        <v>255</v>
      </c>
      <c r="O1738" s="74" t="s">
        <v>35</v>
      </c>
      <c r="P1738" s="78">
        <v>24590.566599999998</v>
      </c>
      <c r="Q1738" s="74"/>
      <c r="R1738" s="74"/>
      <c r="S1738" s="74"/>
      <c r="T1738" s="263"/>
      <c r="U1738" s="79"/>
      <c r="V1738" s="80" t="s">
        <v>256</v>
      </c>
      <c r="W1738" s="263" t="s">
        <v>249</v>
      </c>
      <c r="X1738" s="280">
        <v>43000</v>
      </c>
      <c r="Y1738" s="292" t="s">
        <v>249</v>
      </c>
      <c r="Z1738" s="292" t="s">
        <v>249</v>
      </c>
      <c r="AA1738" s="280">
        <v>43125</v>
      </c>
      <c r="AB1738" s="310">
        <v>126</v>
      </c>
      <c r="AC1738" s="263" t="s">
        <v>249</v>
      </c>
      <c r="AD1738" s="319" t="s">
        <v>256</v>
      </c>
      <c r="AE1738" s="324"/>
      <c r="AF1738" s="317">
        <v>28533</v>
      </c>
      <c r="AG1738" s="263" t="s">
        <v>249</v>
      </c>
      <c r="AH1738" s="263" t="s">
        <v>249</v>
      </c>
      <c r="AI1738" s="263" t="s">
        <v>249</v>
      </c>
      <c r="AJ1738" s="263" t="s">
        <v>249</v>
      </c>
      <c r="AK1738" s="263" t="s">
        <v>249</v>
      </c>
      <c r="AL1738" s="263" t="s">
        <v>249</v>
      </c>
      <c r="AM1738" s="79"/>
      <c r="AN1738" s="79" t="s">
        <v>249</v>
      </c>
      <c r="AO1738" s="79" t="s">
        <v>249</v>
      </c>
      <c r="AP1738" s="263"/>
      <c r="AQ1738" s="263"/>
      <c r="AR1738"/>
    </row>
    <row r="1739" spans="1:44" s="64" customFormat="1" ht="14.1" customHeight="1">
      <c r="A1739" s="73" t="s">
        <v>245</v>
      </c>
      <c r="B1739" s="74">
        <v>76</v>
      </c>
      <c r="C1739" s="74" t="s">
        <v>520</v>
      </c>
      <c r="D1739" s="75">
        <v>43000</v>
      </c>
      <c r="E1739" s="75">
        <v>43125</v>
      </c>
      <c r="F1739" s="76">
        <v>126</v>
      </c>
      <c r="G1739" s="74">
        <v>9</v>
      </c>
      <c r="H1739" s="74">
        <v>2017</v>
      </c>
      <c r="I1739" s="74">
        <v>1</v>
      </c>
      <c r="J1739" s="77">
        <v>1020789290</v>
      </c>
      <c r="K1739" s="74" t="s">
        <v>2154</v>
      </c>
      <c r="L1739" s="74"/>
      <c r="M1739" s="74">
        <v>1045</v>
      </c>
      <c r="N1739" s="74" t="s">
        <v>255</v>
      </c>
      <c r="O1739" s="74" t="s">
        <v>35</v>
      </c>
      <c r="P1739" s="78">
        <v>49181.133300000001</v>
      </c>
      <c r="Q1739" s="74"/>
      <c r="R1739" s="74"/>
      <c r="S1739" s="74"/>
      <c r="T1739" s="263">
        <v>126</v>
      </c>
      <c r="U1739" s="79"/>
      <c r="V1739" s="80" t="s">
        <v>256</v>
      </c>
      <c r="W1739" s="263" t="s">
        <v>249</v>
      </c>
      <c r="X1739" s="280">
        <v>43000</v>
      </c>
      <c r="Y1739" s="292" t="s">
        <v>249</v>
      </c>
      <c r="Z1739" s="292" t="s">
        <v>249</v>
      </c>
      <c r="AA1739" s="280">
        <v>43125</v>
      </c>
      <c r="AB1739" s="310">
        <v>126</v>
      </c>
      <c r="AC1739" s="263" t="s">
        <v>249</v>
      </c>
      <c r="AD1739" s="319" t="s">
        <v>256</v>
      </c>
      <c r="AE1739" s="324"/>
      <c r="AF1739" s="317">
        <v>57067</v>
      </c>
      <c r="AG1739" s="263" t="s">
        <v>249</v>
      </c>
      <c r="AH1739" s="263" t="s">
        <v>249</v>
      </c>
      <c r="AI1739" s="263" t="s">
        <v>249</v>
      </c>
      <c r="AJ1739" s="263" t="s">
        <v>249</v>
      </c>
      <c r="AK1739" s="263" t="s">
        <v>249</v>
      </c>
      <c r="AL1739" s="263" t="s">
        <v>249</v>
      </c>
      <c r="AM1739" s="79"/>
      <c r="AN1739" s="79" t="s">
        <v>249</v>
      </c>
      <c r="AO1739" s="79" t="s">
        <v>249</v>
      </c>
      <c r="AP1739" s="263"/>
      <c r="AQ1739" s="263"/>
      <c r="AR1739"/>
    </row>
    <row r="1740" spans="1:44" s="64" customFormat="1" ht="14.1" customHeight="1">
      <c r="A1740" s="73" t="s">
        <v>245</v>
      </c>
      <c r="B1740" s="74">
        <v>76</v>
      </c>
      <c r="C1740" s="74" t="s">
        <v>520</v>
      </c>
      <c r="D1740" s="75">
        <v>43000</v>
      </c>
      <c r="E1740" s="75">
        <v>43125</v>
      </c>
      <c r="F1740" s="76">
        <v>126</v>
      </c>
      <c r="G1740" s="74">
        <v>9</v>
      </c>
      <c r="H1740" s="74">
        <v>2017</v>
      </c>
      <c r="I1740" s="74">
        <v>2</v>
      </c>
      <c r="J1740" s="77">
        <v>1020789290</v>
      </c>
      <c r="K1740" s="74" t="s">
        <v>2154</v>
      </c>
      <c r="L1740" s="74"/>
      <c r="M1740" s="74">
        <v>1045</v>
      </c>
      <c r="N1740" s="74" t="s">
        <v>255</v>
      </c>
      <c r="O1740" s="74" t="s">
        <v>35</v>
      </c>
      <c r="P1740" s="78">
        <v>45963.666599999997</v>
      </c>
      <c r="Q1740" s="74"/>
      <c r="R1740" s="74"/>
      <c r="S1740" s="74"/>
      <c r="T1740" s="263"/>
      <c r="U1740" s="79"/>
      <c r="V1740" s="80" t="s">
        <v>256</v>
      </c>
      <c r="W1740" s="263" t="s">
        <v>249</v>
      </c>
      <c r="X1740" s="280">
        <v>43000</v>
      </c>
      <c r="Y1740" s="292" t="s">
        <v>249</v>
      </c>
      <c r="Z1740" s="292" t="s">
        <v>249</v>
      </c>
      <c r="AA1740" s="280">
        <v>43125</v>
      </c>
      <c r="AB1740" s="310">
        <v>126</v>
      </c>
      <c r="AC1740" s="263" t="s">
        <v>249</v>
      </c>
      <c r="AD1740" s="319" t="s">
        <v>256</v>
      </c>
      <c r="AE1740" s="324"/>
      <c r="AF1740" s="317">
        <v>53333</v>
      </c>
      <c r="AG1740" s="263" t="s">
        <v>249</v>
      </c>
      <c r="AH1740" s="263" t="s">
        <v>249</v>
      </c>
      <c r="AI1740" s="263" t="s">
        <v>249</v>
      </c>
      <c r="AJ1740" s="263" t="s">
        <v>249</v>
      </c>
      <c r="AK1740" s="263" t="s">
        <v>249</v>
      </c>
      <c r="AL1740" s="263" t="s">
        <v>249</v>
      </c>
      <c r="AM1740" s="79"/>
      <c r="AN1740" s="79" t="s">
        <v>249</v>
      </c>
      <c r="AO1740" s="79" t="s">
        <v>249</v>
      </c>
      <c r="AP1740" s="263"/>
      <c r="AQ1740" s="263"/>
      <c r="AR1740"/>
    </row>
    <row r="1741" spans="1:44" s="64" customFormat="1" ht="14.1" customHeight="1">
      <c r="A1741" s="73" t="s">
        <v>245</v>
      </c>
      <c r="B1741" s="74">
        <v>76</v>
      </c>
      <c r="C1741" s="74" t="s">
        <v>520</v>
      </c>
      <c r="D1741" s="75">
        <v>43000</v>
      </c>
      <c r="E1741" s="75">
        <v>43125</v>
      </c>
      <c r="F1741" s="76">
        <v>126</v>
      </c>
      <c r="G1741" s="74">
        <v>9</v>
      </c>
      <c r="H1741" s="74">
        <v>2017</v>
      </c>
      <c r="I1741" s="74">
        <v>2</v>
      </c>
      <c r="J1741" s="77">
        <v>1020789290</v>
      </c>
      <c r="K1741" s="74" t="s">
        <v>2154</v>
      </c>
      <c r="L1741" s="74"/>
      <c r="M1741" s="74">
        <v>1038</v>
      </c>
      <c r="N1741" s="74" t="s">
        <v>248</v>
      </c>
      <c r="O1741" s="74" t="s">
        <v>35</v>
      </c>
      <c r="P1741" s="78">
        <v>45963.666599999997</v>
      </c>
      <c r="Q1741" s="74"/>
      <c r="R1741" s="74"/>
      <c r="S1741" s="74"/>
      <c r="T1741" s="263"/>
      <c r="U1741" s="79"/>
      <c r="V1741" s="80" t="s">
        <v>256</v>
      </c>
      <c r="W1741" s="263">
        <v>4925635</v>
      </c>
      <c r="X1741" s="280">
        <v>43000</v>
      </c>
      <c r="Y1741" s="292" t="s">
        <v>257</v>
      </c>
      <c r="Z1741" s="292" t="s">
        <v>2158</v>
      </c>
      <c r="AA1741" s="280">
        <v>43125</v>
      </c>
      <c r="AB1741" s="310">
        <v>126</v>
      </c>
      <c r="AC1741" s="263" t="s">
        <v>249</v>
      </c>
      <c r="AD1741" s="319" t="s">
        <v>256</v>
      </c>
      <c r="AE1741" s="324">
        <v>43740.745833333334</v>
      </c>
      <c r="AF1741" s="317">
        <v>53333</v>
      </c>
      <c r="AG1741" s="263" t="s">
        <v>249</v>
      </c>
      <c r="AH1741" s="263">
        <v>0</v>
      </c>
      <c r="AI1741" s="263">
        <v>0</v>
      </c>
      <c r="AJ1741" s="263">
        <v>0</v>
      </c>
      <c r="AK1741" s="263" t="s">
        <v>249</v>
      </c>
      <c r="AL1741" s="263">
        <v>0</v>
      </c>
      <c r="AM1741" s="79"/>
      <c r="AN1741" s="79" t="s">
        <v>26</v>
      </c>
      <c r="AO1741" s="79" t="s">
        <v>249</v>
      </c>
      <c r="AP1741" s="263"/>
      <c r="AQ1741" s="263"/>
      <c r="AR1741"/>
    </row>
    <row r="1742" spans="1:44" s="64" customFormat="1" ht="14.1" customHeight="1">
      <c r="A1742" s="73" t="s">
        <v>245</v>
      </c>
      <c r="B1742" s="74">
        <v>75</v>
      </c>
      <c r="C1742" s="74" t="s">
        <v>272</v>
      </c>
      <c r="D1742" s="75" t="s">
        <v>722</v>
      </c>
      <c r="E1742" s="75" t="s">
        <v>2159</v>
      </c>
      <c r="F1742" s="76">
        <v>5</v>
      </c>
      <c r="G1742" s="74">
        <v>2</v>
      </c>
      <c r="H1742" s="74">
        <v>2018</v>
      </c>
      <c r="I1742" s="74">
        <v>1</v>
      </c>
      <c r="J1742" s="77">
        <v>1020803819</v>
      </c>
      <c r="K1742" s="74" t="s">
        <v>2160</v>
      </c>
      <c r="L1742" s="74"/>
      <c r="M1742" s="74">
        <v>1038</v>
      </c>
      <c r="N1742" s="74" t="s">
        <v>248</v>
      </c>
      <c r="O1742" s="74" t="s">
        <v>373</v>
      </c>
      <c r="P1742" s="78">
        <v>52082.8</v>
      </c>
      <c r="Q1742" s="74"/>
      <c r="R1742" s="74"/>
      <c r="S1742" s="74"/>
      <c r="T1742" s="263"/>
      <c r="U1742" s="79"/>
      <c r="V1742" s="80" t="s">
        <v>256</v>
      </c>
      <c r="W1742" s="263">
        <v>2229828</v>
      </c>
      <c r="X1742" s="280" t="s">
        <v>722</v>
      </c>
      <c r="Y1742" s="292" t="s">
        <v>328</v>
      </c>
      <c r="Z1742" s="292" t="s">
        <v>2161</v>
      </c>
      <c r="AA1742" s="280" t="s">
        <v>2159</v>
      </c>
      <c r="AB1742" s="298"/>
      <c r="AC1742" s="263" t="s">
        <v>249</v>
      </c>
      <c r="AD1742" s="319" t="s">
        <v>256</v>
      </c>
      <c r="AE1742" s="324">
        <v>43200.654166666667</v>
      </c>
      <c r="AF1742" s="317">
        <v>52083</v>
      </c>
      <c r="AG1742" s="263" t="s">
        <v>2161</v>
      </c>
      <c r="AH1742" s="263">
        <v>78124</v>
      </c>
      <c r="AI1742" s="263">
        <v>0</v>
      </c>
      <c r="AJ1742" s="263">
        <v>0</v>
      </c>
      <c r="AK1742" s="263" t="s">
        <v>249</v>
      </c>
      <c r="AL1742" s="263">
        <v>0</v>
      </c>
      <c r="AM1742" s="79"/>
      <c r="AN1742" s="79" t="s">
        <v>25</v>
      </c>
      <c r="AO1742" s="79" t="s">
        <v>249</v>
      </c>
      <c r="AP1742" s="263"/>
      <c r="AQ1742" s="263"/>
      <c r="AR1742"/>
    </row>
    <row r="1743" spans="1:44" s="64" customFormat="1" ht="14.1" customHeight="1">
      <c r="A1743" s="73" t="s">
        <v>245</v>
      </c>
      <c r="B1743" s="74">
        <v>75</v>
      </c>
      <c r="C1743" s="74" t="s">
        <v>272</v>
      </c>
      <c r="D1743" s="75" t="s">
        <v>2162</v>
      </c>
      <c r="E1743" s="75" t="s">
        <v>2163</v>
      </c>
      <c r="F1743" s="76">
        <v>3</v>
      </c>
      <c r="G1743" s="74">
        <v>4</v>
      </c>
      <c r="H1743" s="74">
        <v>2018</v>
      </c>
      <c r="I1743" s="74">
        <v>1</v>
      </c>
      <c r="J1743" s="77">
        <v>1020803819</v>
      </c>
      <c r="K1743" s="74" t="s">
        <v>2160</v>
      </c>
      <c r="L1743" s="74"/>
      <c r="M1743" s="74">
        <v>1045</v>
      </c>
      <c r="N1743" s="74" t="s">
        <v>255</v>
      </c>
      <c r="O1743" s="74" t="s">
        <v>373</v>
      </c>
      <c r="P1743" s="78">
        <v>52082.8</v>
      </c>
      <c r="Q1743" s="74"/>
      <c r="R1743" s="74"/>
      <c r="S1743" s="74"/>
      <c r="T1743" s="263"/>
      <c r="U1743" s="79"/>
      <c r="V1743" s="80" t="s">
        <v>256</v>
      </c>
      <c r="W1743" s="263">
        <v>0</v>
      </c>
      <c r="X1743" s="280" t="s">
        <v>2162</v>
      </c>
      <c r="Y1743" s="292" t="s">
        <v>257</v>
      </c>
      <c r="Z1743" s="292" t="s">
        <v>2164</v>
      </c>
      <c r="AA1743" s="280" t="s">
        <v>2163</v>
      </c>
      <c r="AB1743" s="298"/>
      <c r="AC1743" s="263" t="s">
        <v>2165</v>
      </c>
      <c r="AD1743" s="319" t="s">
        <v>256</v>
      </c>
      <c r="AE1743" s="324">
        <v>43196.580555555556</v>
      </c>
      <c r="AF1743" s="317">
        <v>52083</v>
      </c>
      <c r="AG1743" s="263" t="s">
        <v>2166</v>
      </c>
      <c r="AH1743" s="263">
        <v>26041</v>
      </c>
      <c r="AI1743" s="263">
        <v>7767</v>
      </c>
      <c r="AJ1743" s="263">
        <v>26041</v>
      </c>
      <c r="AK1743" s="263" t="s">
        <v>2166</v>
      </c>
      <c r="AL1743" s="263">
        <v>26041</v>
      </c>
      <c r="AM1743" s="79"/>
      <c r="AN1743" s="79" t="s">
        <v>25</v>
      </c>
      <c r="AO1743" s="79" t="s">
        <v>249</v>
      </c>
      <c r="AP1743" s="263"/>
      <c r="AQ1743" s="263"/>
      <c r="AR1743"/>
    </row>
    <row r="1744" spans="1:44" s="64" customFormat="1" ht="14.1" customHeight="1">
      <c r="A1744" s="73" t="s">
        <v>245</v>
      </c>
      <c r="B1744" s="74">
        <v>75</v>
      </c>
      <c r="C1744" s="74" t="s">
        <v>272</v>
      </c>
      <c r="D1744" s="75" t="s">
        <v>2167</v>
      </c>
      <c r="E1744" s="75" t="s">
        <v>2168</v>
      </c>
      <c r="F1744" s="76">
        <v>3</v>
      </c>
      <c r="G1744" s="74">
        <v>1</v>
      </c>
      <c r="H1744" s="74">
        <v>2018</v>
      </c>
      <c r="I1744" s="74">
        <v>1</v>
      </c>
      <c r="J1744" s="77">
        <v>1020803819</v>
      </c>
      <c r="K1744" s="74" t="s">
        <v>2160</v>
      </c>
      <c r="L1744" s="74"/>
      <c r="M1744" s="74">
        <v>1046</v>
      </c>
      <c r="N1744" s="74" t="s">
        <v>274</v>
      </c>
      <c r="O1744" s="74" t="s">
        <v>373</v>
      </c>
      <c r="P1744" s="78">
        <v>78124.2</v>
      </c>
      <c r="Q1744" s="74"/>
      <c r="R1744" s="74"/>
      <c r="S1744" s="74"/>
      <c r="T1744" s="263"/>
      <c r="U1744" s="79"/>
      <c r="V1744" s="80" t="s">
        <v>256</v>
      </c>
      <c r="W1744" s="263">
        <v>20180000410</v>
      </c>
      <c r="X1744" s="280" t="s">
        <v>2167</v>
      </c>
      <c r="Y1744" s="292" t="s">
        <v>308</v>
      </c>
      <c r="Z1744" s="292" t="s">
        <v>2169</v>
      </c>
      <c r="AA1744" s="280" t="s">
        <v>2168</v>
      </c>
      <c r="AB1744" s="298"/>
      <c r="AC1744" s="263" t="s">
        <v>249</v>
      </c>
      <c r="AD1744" s="319" t="s">
        <v>256</v>
      </c>
      <c r="AE1744" s="324">
        <v>43224.47152777778</v>
      </c>
      <c r="AF1744" s="317">
        <v>78124</v>
      </c>
      <c r="AG1744" s="263" t="s">
        <v>2169</v>
      </c>
      <c r="AH1744" s="263">
        <v>62759</v>
      </c>
      <c r="AI1744" s="263">
        <v>0</v>
      </c>
      <c r="AJ1744" s="263">
        <v>0</v>
      </c>
      <c r="AK1744" s="263" t="s">
        <v>249</v>
      </c>
      <c r="AL1744" s="263">
        <v>0</v>
      </c>
      <c r="AM1744" s="79"/>
      <c r="AN1744" s="79" t="s">
        <v>25</v>
      </c>
      <c r="AO1744" s="79" t="s">
        <v>249</v>
      </c>
      <c r="AP1744" s="263"/>
      <c r="AQ1744" s="263"/>
      <c r="AR1744"/>
    </row>
    <row r="1745" spans="1:44" s="64" customFormat="1" ht="14.1" customHeight="1">
      <c r="A1745" s="73" t="s">
        <v>245</v>
      </c>
      <c r="B1745" s="74">
        <v>76</v>
      </c>
      <c r="C1745" s="74" t="s">
        <v>520</v>
      </c>
      <c r="D1745" s="75"/>
      <c r="E1745" s="75"/>
      <c r="F1745" s="76"/>
      <c r="G1745" s="74">
        <v>7</v>
      </c>
      <c r="H1745" s="74">
        <v>2016</v>
      </c>
      <c r="I1745" s="74">
        <v>1</v>
      </c>
      <c r="J1745" s="77">
        <v>1020827401</v>
      </c>
      <c r="K1745" s="74" t="s">
        <v>2170</v>
      </c>
      <c r="L1745" s="74"/>
      <c r="M1745" s="74">
        <v>1038</v>
      </c>
      <c r="N1745" s="74" t="s">
        <v>248</v>
      </c>
      <c r="O1745" s="74" t="s">
        <v>30</v>
      </c>
      <c r="P1745" s="78">
        <v>45963.666599999997</v>
      </c>
      <c r="Q1745" s="74"/>
      <c r="R1745" s="74"/>
      <c r="S1745" s="74"/>
      <c r="T1745" s="263"/>
      <c r="U1745" s="79"/>
      <c r="V1745" s="79" t="s">
        <v>256</v>
      </c>
      <c r="W1745" s="263"/>
      <c r="X1745" s="280"/>
      <c r="Y1745" s="292"/>
      <c r="Z1745" s="292"/>
      <c r="AA1745" s="280"/>
      <c r="AB1745" s="298"/>
      <c r="AC1745" s="263"/>
      <c r="AD1745" s="263" t="s">
        <v>256</v>
      </c>
      <c r="AE1745" s="324"/>
      <c r="AF1745" s="317">
        <v>53333</v>
      </c>
      <c r="AG1745" s="263" t="s">
        <v>249</v>
      </c>
      <c r="AH1745" s="263" t="s">
        <v>249</v>
      </c>
      <c r="AI1745" s="263" t="s">
        <v>249</v>
      </c>
      <c r="AJ1745" s="263" t="s">
        <v>249</v>
      </c>
      <c r="AK1745" s="263" t="s">
        <v>249</v>
      </c>
      <c r="AL1745" s="263" t="s">
        <v>249</v>
      </c>
      <c r="AM1745" s="79"/>
      <c r="AN1745" s="79" t="s">
        <v>249</v>
      </c>
      <c r="AO1745" s="79" t="s">
        <v>249</v>
      </c>
      <c r="AP1745" s="263"/>
      <c r="AQ1745" s="263"/>
      <c r="AR1745"/>
    </row>
    <row r="1746" spans="1:44" s="64" customFormat="1" ht="14.1" customHeight="1">
      <c r="A1746" s="73" t="s">
        <v>245</v>
      </c>
      <c r="B1746" s="74">
        <v>76</v>
      </c>
      <c r="C1746" s="74" t="s">
        <v>520</v>
      </c>
      <c r="D1746" s="75"/>
      <c r="E1746" s="75"/>
      <c r="F1746" s="76"/>
      <c r="G1746" s="74">
        <v>7</v>
      </c>
      <c r="H1746" s="74">
        <v>2016</v>
      </c>
      <c r="I1746" s="74">
        <v>1</v>
      </c>
      <c r="J1746" s="77">
        <v>1020827401</v>
      </c>
      <c r="K1746" s="74" t="s">
        <v>2170</v>
      </c>
      <c r="L1746" s="74"/>
      <c r="M1746" s="74">
        <v>1045</v>
      </c>
      <c r="N1746" s="74" t="s">
        <v>255</v>
      </c>
      <c r="O1746" s="74" t="s">
        <v>30</v>
      </c>
      <c r="P1746" s="78">
        <v>22981.833299999998</v>
      </c>
      <c r="Q1746" s="74"/>
      <c r="R1746" s="74"/>
      <c r="S1746" s="74"/>
      <c r="T1746" s="263"/>
      <c r="U1746" s="79"/>
      <c r="V1746" s="79" t="s">
        <v>256</v>
      </c>
      <c r="W1746" s="263"/>
      <c r="X1746" s="280"/>
      <c r="Y1746" s="292"/>
      <c r="Z1746" s="292"/>
      <c r="AA1746" s="280"/>
      <c r="AB1746" s="298"/>
      <c r="AC1746" s="263"/>
      <c r="AD1746" s="263" t="s">
        <v>256</v>
      </c>
      <c r="AE1746" s="324"/>
      <c r="AF1746" s="317">
        <v>26667</v>
      </c>
      <c r="AG1746" s="263" t="s">
        <v>249</v>
      </c>
      <c r="AH1746" s="263" t="s">
        <v>249</v>
      </c>
      <c r="AI1746" s="263" t="s">
        <v>249</v>
      </c>
      <c r="AJ1746" s="263" t="s">
        <v>249</v>
      </c>
      <c r="AK1746" s="263" t="s">
        <v>249</v>
      </c>
      <c r="AL1746" s="263" t="s">
        <v>249</v>
      </c>
      <c r="AM1746" s="79"/>
      <c r="AN1746" s="79" t="s">
        <v>249</v>
      </c>
      <c r="AO1746" s="79" t="s">
        <v>249</v>
      </c>
      <c r="AP1746" s="263"/>
      <c r="AQ1746" s="263"/>
      <c r="AR1746"/>
    </row>
    <row r="1747" spans="1:44" s="64" customFormat="1" ht="14.1" customHeight="1">
      <c r="A1747" s="73" t="s">
        <v>245</v>
      </c>
      <c r="B1747" s="74">
        <v>132</v>
      </c>
      <c r="C1747" s="74" t="s">
        <v>290</v>
      </c>
      <c r="D1747" s="75">
        <v>43336</v>
      </c>
      <c r="E1747" s="75">
        <v>43337</v>
      </c>
      <c r="F1747" s="76">
        <v>2</v>
      </c>
      <c r="G1747" s="74">
        <v>8</v>
      </c>
      <c r="H1747" s="74">
        <v>2018</v>
      </c>
      <c r="I1747" s="74">
        <v>1</v>
      </c>
      <c r="J1747" s="77">
        <v>1022331510</v>
      </c>
      <c r="K1747" s="74" t="s">
        <v>2171</v>
      </c>
      <c r="L1747" s="74"/>
      <c r="M1747" s="74">
        <v>1038</v>
      </c>
      <c r="N1747" s="74" t="s">
        <v>248</v>
      </c>
      <c r="O1747" s="74" t="s">
        <v>35</v>
      </c>
      <c r="P1747" s="78">
        <v>55207.7333</v>
      </c>
      <c r="Q1747" s="74"/>
      <c r="R1747" s="74"/>
      <c r="S1747" s="74"/>
      <c r="T1747" s="263"/>
      <c r="U1747" s="79"/>
      <c r="V1747" s="80" t="s">
        <v>256</v>
      </c>
      <c r="W1747" s="263" t="s">
        <v>249</v>
      </c>
      <c r="X1747" s="280">
        <v>43336</v>
      </c>
      <c r="Y1747" s="292" t="s">
        <v>249</v>
      </c>
      <c r="Z1747" s="292" t="s">
        <v>249</v>
      </c>
      <c r="AA1747" s="280">
        <v>43337</v>
      </c>
      <c r="AB1747" s="298">
        <v>2</v>
      </c>
      <c r="AC1747" s="263" t="s">
        <v>249</v>
      </c>
      <c r="AD1747" s="319" t="s">
        <v>256</v>
      </c>
      <c r="AE1747" s="324"/>
      <c r="AF1747" s="317">
        <v>55208</v>
      </c>
      <c r="AG1747" s="263"/>
      <c r="AH1747" s="263"/>
      <c r="AI1747" s="263"/>
      <c r="AJ1747" s="263"/>
      <c r="AK1747" s="263"/>
      <c r="AL1747" s="263"/>
      <c r="AM1747" s="79"/>
      <c r="AN1747" s="79"/>
      <c r="AO1747" s="79"/>
      <c r="AP1747" s="263"/>
      <c r="AQ1747" s="263"/>
      <c r="AR1747"/>
    </row>
    <row r="1748" spans="1:44" s="64" customFormat="1" ht="13.5" customHeight="1">
      <c r="A1748" s="73" t="s">
        <v>245</v>
      </c>
      <c r="B1748" s="74">
        <v>132</v>
      </c>
      <c r="C1748" s="74" t="s">
        <v>290</v>
      </c>
      <c r="D1748" s="75">
        <v>43559</v>
      </c>
      <c r="E1748" s="75">
        <v>43560</v>
      </c>
      <c r="F1748" s="76">
        <v>2</v>
      </c>
      <c r="G1748" s="74">
        <v>4</v>
      </c>
      <c r="H1748" s="74">
        <v>2019</v>
      </c>
      <c r="I1748" s="74">
        <v>2</v>
      </c>
      <c r="J1748" s="77">
        <v>1022331510</v>
      </c>
      <c r="K1748" s="74" t="s">
        <v>2171</v>
      </c>
      <c r="L1748" s="74"/>
      <c r="M1748" s="74">
        <v>1038</v>
      </c>
      <c r="N1748" s="74" t="s">
        <v>248</v>
      </c>
      <c r="O1748" s="74" t="s">
        <v>35</v>
      </c>
      <c r="P1748" s="78">
        <v>52082.8</v>
      </c>
      <c r="Q1748" s="74"/>
      <c r="R1748" s="74"/>
      <c r="S1748" s="74"/>
      <c r="T1748" s="263"/>
      <c r="U1748" s="79"/>
      <c r="V1748" s="80" t="s">
        <v>256</v>
      </c>
      <c r="W1748" s="263" t="s">
        <v>249</v>
      </c>
      <c r="X1748" s="280">
        <v>43559</v>
      </c>
      <c r="Y1748" s="292" t="s">
        <v>249</v>
      </c>
      <c r="Z1748" s="292" t="s">
        <v>249</v>
      </c>
      <c r="AA1748" s="280">
        <v>43560</v>
      </c>
      <c r="AB1748" s="298">
        <v>2</v>
      </c>
      <c r="AC1748" s="263" t="s">
        <v>249</v>
      </c>
      <c r="AD1748" s="319" t="s">
        <v>256</v>
      </c>
      <c r="AE1748" s="324"/>
      <c r="AF1748" s="317">
        <v>73333</v>
      </c>
      <c r="AG1748" s="263"/>
      <c r="AH1748" s="263"/>
      <c r="AI1748" s="263"/>
      <c r="AJ1748" s="263"/>
      <c r="AK1748" s="263"/>
      <c r="AL1748" s="263"/>
      <c r="AM1748" s="79"/>
      <c r="AN1748" s="79"/>
      <c r="AO1748" s="79"/>
      <c r="AP1748" s="263"/>
      <c r="AQ1748" s="263"/>
      <c r="AR1748"/>
    </row>
    <row r="1749" spans="1:44" s="64" customFormat="1" ht="14.1" customHeight="1">
      <c r="A1749" s="73" t="s">
        <v>245</v>
      </c>
      <c r="B1749" s="74">
        <v>132</v>
      </c>
      <c r="C1749" s="74" t="s">
        <v>290</v>
      </c>
      <c r="D1749" s="75">
        <v>43867</v>
      </c>
      <c r="E1749" s="75">
        <v>43992</v>
      </c>
      <c r="F1749" s="76">
        <v>126</v>
      </c>
      <c r="G1749" s="74">
        <v>2</v>
      </c>
      <c r="H1749" s="74">
        <v>2020</v>
      </c>
      <c r="I1749" s="74">
        <v>1</v>
      </c>
      <c r="J1749" s="77">
        <v>1022345712</v>
      </c>
      <c r="K1749" s="74" t="s">
        <v>2172</v>
      </c>
      <c r="L1749" s="74">
        <v>5</v>
      </c>
      <c r="M1749" s="74">
        <v>1021</v>
      </c>
      <c r="N1749" s="74" t="s">
        <v>27</v>
      </c>
      <c r="O1749" s="74" t="s">
        <v>30</v>
      </c>
      <c r="P1749" s="78">
        <v>400000</v>
      </c>
      <c r="Q1749" s="74" t="s">
        <v>2173</v>
      </c>
      <c r="R1749" s="74">
        <v>0</v>
      </c>
      <c r="S1749" s="74">
        <v>0</v>
      </c>
      <c r="T1749" s="263"/>
      <c r="U1749" s="79"/>
      <c r="V1749" s="80" t="s">
        <v>256</v>
      </c>
      <c r="W1749" s="263"/>
      <c r="X1749" s="280">
        <v>43867</v>
      </c>
      <c r="Y1749" s="292"/>
      <c r="Z1749" s="292"/>
      <c r="AA1749" s="280">
        <v>43992</v>
      </c>
      <c r="AB1749" s="298">
        <v>126</v>
      </c>
      <c r="AC1749" s="263"/>
      <c r="AD1749" s="319" t="s">
        <v>256</v>
      </c>
      <c r="AE1749" s="324"/>
      <c r="AF1749" s="317">
        <v>0</v>
      </c>
      <c r="AG1749" s="263"/>
      <c r="AH1749" s="263"/>
      <c r="AI1749" s="263"/>
      <c r="AJ1749" s="263"/>
      <c r="AK1749" s="263"/>
      <c r="AL1749" s="263"/>
      <c r="AM1749" s="79"/>
      <c r="AN1749" s="79"/>
      <c r="AO1749" s="79"/>
      <c r="AP1749" s="263"/>
      <c r="AQ1749" s="263"/>
      <c r="AR1749"/>
    </row>
    <row r="1750" spans="1:44" s="64" customFormat="1" ht="14.1" customHeight="1">
      <c r="A1750" s="73" t="s">
        <v>245</v>
      </c>
      <c r="B1750" s="74">
        <v>132</v>
      </c>
      <c r="C1750" s="74" t="s">
        <v>290</v>
      </c>
      <c r="D1750" s="75" t="s">
        <v>2174</v>
      </c>
      <c r="E1750" s="75" t="s">
        <v>1426</v>
      </c>
      <c r="F1750" s="76">
        <v>4</v>
      </c>
      <c r="G1750" s="74">
        <v>10</v>
      </c>
      <c r="H1750" s="74">
        <v>2019</v>
      </c>
      <c r="I1750" s="74">
        <v>2</v>
      </c>
      <c r="J1750" s="77">
        <v>1022376773</v>
      </c>
      <c r="K1750" s="74" t="s">
        <v>2175</v>
      </c>
      <c r="L1750" s="74"/>
      <c r="M1750" s="74">
        <v>1038</v>
      </c>
      <c r="N1750" s="74" t="s">
        <v>248</v>
      </c>
      <c r="O1750" s="74" t="s">
        <v>373</v>
      </c>
      <c r="P1750" s="78">
        <v>55208</v>
      </c>
      <c r="Q1750" s="74"/>
      <c r="R1750" s="74"/>
      <c r="S1750" s="74"/>
      <c r="T1750" s="263"/>
      <c r="U1750" s="79"/>
      <c r="V1750" s="80" t="s">
        <v>256</v>
      </c>
      <c r="W1750" s="263">
        <v>5582326</v>
      </c>
      <c r="X1750" s="280" t="s">
        <v>2174</v>
      </c>
      <c r="Y1750" s="292" t="s">
        <v>2176</v>
      </c>
      <c r="Z1750" s="292" t="s">
        <v>2177</v>
      </c>
      <c r="AA1750" s="280" t="s">
        <v>1426</v>
      </c>
      <c r="AB1750" s="298">
        <v>4</v>
      </c>
      <c r="AC1750" s="263" t="s">
        <v>2178</v>
      </c>
      <c r="AD1750" s="319" t="s">
        <v>256</v>
      </c>
      <c r="AE1750" s="324">
        <v>43935.63958333333</v>
      </c>
      <c r="AF1750" s="317">
        <v>0</v>
      </c>
      <c r="AG1750" s="263" t="s">
        <v>2179</v>
      </c>
      <c r="AH1750" s="263">
        <v>55208</v>
      </c>
      <c r="AI1750" s="263">
        <v>0</v>
      </c>
      <c r="AJ1750" s="263">
        <v>0</v>
      </c>
      <c r="AK1750" s="263" t="s">
        <v>249</v>
      </c>
      <c r="AL1750" s="263">
        <v>0</v>
      </c>
      <c r="AM1750" s="79"/>
      <c r="AN1750" s="79" t="s">
        <v>25</v>
      </c>
      <c r="AO1750" s="79" t="s">
        <v>249</v>
      </c>
      <c r="AP1750" s="263"/>
      <c r="AQ1750" s="263"/>
      <c r="AR1750"/>
    </row>
    <row r="1751" spans="1:44" s="64" customFormat="1" ht="14.1" customHeight="1">
      <c r="A1751" s="73" t="s">
        <v>245</v>
      </c>
      <c r="B1751" s="74">
        <v>132</v>
      </c>
      <c r="C1751" s="74" t="s">
        <v>290</v>
      </c>
      <c r="D1751" s="75" t="s">
        <v>1341</v>
      </c>
      <c r="E1751" s="75" t="s">
        <v>2180</v>
      </c>
      <c r="F1751" s="76">
        <v>3</v>
      </c>
      <c r="G1751" s="74">
        <v>5</v>
      </c>
      <c r="H1751" s="74">
        <v>2019</v>
      </c>
      <c r="I1751" s="74">
        <v>1</v>
      </c>
      <c r="J1751" s="77">
        <v>1022376773</v>
      </c>
      <c r="K1751" s="74" t="s">
        <v>2175</v>
      </c>
      <c r="L1751" s="74"/>
      <c r="M1751" s="74">
        <v>1038</v>
      </c>
      <c r="N1751" s="74" t="s">
        <v>248</v>
      </c>
      <c r="O1751" s="74" t="s">
        <v>373</v>
      </c>
      <c r="P1751" s="78">
        <v>55207.7333</v>
      </c>
      <c r="Q1751" s="74"/>
      <c r="R1751" s="74"/>
      <c r="S1751" s="74"/>
      <c r="T1751" s="263"/>
      <c r="U1751" s="79"/>
      <c r="V1751" s="80" t="s">
        <v>256</v>
      </c>
      <c r="W1751" s="263" t="s">
        <v>2181</v>
      </c>
      <c r="X1751" s="280" t="s">
        <v>1341</v>
      </c>
      <c r="Y1751" s="292" t="s">
        <v>2182</v>
      </c>
      <c r="Z1751" s="292" t="s">
        <v>2183</v>
      </c>
      <c r="AA1751" s="280" t="s">
        <v>2180</v>
      </c>
      <c r="AB1751" s="298">
        <v>3</v>
      </c>
      <c r="AC1751" s="263" t="s">
        <v>249</v>
      </c>
      <c r="AD1751" s="319" t="s">
        <v>256</v>
      </c>
      <c r="AE1751" s="324">
        <v>43846.665277777778</v>
      </c>
      <c r="AF1751" s="317">
        <v>55208</v>
      </c>
      <c r="AG1751" s="263" t="s">
        <v>2184</v>
      </c>
      <c r="AH1751" s="263">
        <v>82812</v>
      </c>
      <c r="AI1751" s="263">
        <v>10203</v>
      </c>
      <c r="AJ1751" s="263">
        <v>0</v>
      </c>
      <c r="AK1751" s="263" t="s">
        <v>249</v>
      </c>
      <c r="AL1751" s="263">
        <v>0</v>
      </c>
      <c r="AM1751" s="79"/>
      <c r="AN1751" s="79" t="s">
        <v>25</v>
      </c>
      <c r="AO1751" s="79" t="s">
        <v>249</v>
      </c>
      <c r="AP1751" s="263"/>
      <c r="AQ1751" s="263"/>
      <c r="AR1751"/>
    </row>
    <row r="1752" spans="1:44" s="64" customFormat="1" ht="14.1" customHeight="1">
      <c r="A1752" s="73" t="s">
        <v>245</v>
      </c>
      <c r="B1752" s="74">
        <v>132</v>
      </c>
      <c r="C1752" s="74" t="s">
        <v>290</v>
      </c>
      <c r="D1752" s="75" t="s">
        <v>2185</v>
      </c>
      <c r="E1752" s="75" t="s">
        <v>2186</v>
      </c>
      <c r="F1752" s="76">
        <v>3</v>
      </c>
      <c r="G1752" s="74">
        <v>5</v>
      </c>
      <c r="H1752" s="74">
        <v>2019</v>
      </c>
      <c r="I1752" s="74">
        <v>1</v>
      </c>
      <c r="J1752" s="77">
        <v>1022376773</v>
      </c>
      <c r="K1752" s="74" t="s">
        <v>2175</v>
      </c>
      <c r="L1752" s="74"/>
      <c r="M1752" s="74">
        <v>1045</v>
      </c>
      <c r="N1752" s="74" t="s">
        <v>255</v>
      </c>
      <c r="O1752" s="74" t="s">
        <v>373</v>
      </c>
      <c r="P1752" s="78">
        <v>110415.4666</v>
      </c>
      <c r="Q1752" s="74"/>
      <c r="R1752" s="74"/>
      <c r="S1752" s="74"/>
      <c r="T1752" s="263"/>
      <c r="U1752" s="79"/>
      <c r="V1752" s="80" t="s">
        <v>256</v>
      </c>
      <c r="W1752" s="263">
        <v>5136529</v>
      </c>
      <c r="X1752" s="280" t="s">
        <v>2185</v>
      </c>
      <c r="Y1752" s="292" t="s">
        <v>2187</v>
      </c>
      <c r="Z1752" s="292" t="s">
        <v>2188</v>
      </c>
      <c r="AA1752" s="280" t="s">
        <v>2186</v>
      </c>
      <c r="AB1752" s="298">
        <v>3</v>
      </c>
      <c r="AC1752" s="263" t="s">
        <v>249</v>
      </c>
      <c r="AD1752" s="319" t="s">
        <v>256</v>
      </c>
      <c r="AE1752" s="324">
        <v>43782.495138888888</v>
      </c>
      <c r="AF1752" s="317">
        <v>110415</v>
      </c>
      <c r="AG1752" s="263" t="s">
        <v>2189</v>
      </c>
      <c r="AH1752" s="263">
        <v>27604</v>
      </c>
      <c r="AI1752" s="263">
        <v>10203</v>
      </c>
      <c r="AJ1752" s="263">
        <v>0</v>
      </c>
      <c r="AK1752" s="263" t="s">
        <v>249</v>
      </c>
      <c r="AL1752" s="263">
        <v>0</v>
      </c>
      <c r="AM1752" s="79"/>
      <c r="AN1752" s="79" t="s">
        <v>25</v>
      </c>
      <c r="AO1752" s="79" t="s">
        <v>249</v>
      </c>
      <c r="AP1752" s="263"/>
      <c r="AQ1752" s="263"/>
      <c r="AR1752"/>
    </row>
    <row r="1753" spans="1:44" s="64" customFormat="1" ht="14.1" customHeight="1">
      <c r="A1753" s="73" t="s">
        <v>245</v>
      </c>
      <c r="B1753" s="74">
        <v>132</v>
      </c>
      <c r="C1753" s="74" t="s">
        <v>290</v>
      </c>
      <c r="D1753" s="75" t="s">
        <v>729</v>
      </c>
      <c r="E1753" s="75" t="s">
        <v>730</v>
      </c>
      <c r="F1753" s="76">
        <v>3</v>
      </c>
      <c r="G1753" s="74">
        <v>5</v>
      </c>
      <c r="H1753" s="74">
        <v>2019</v>
      </c>
      <c r="I1753" s="74">
        <v>2</v>
      </c>
      <c r="J1753" s="77">
        <v>1022376773</v>
      </c>
      <c r="K1753" s="74" t="s">
        <v>2175</v>
      </c>
      <c r="L1753" s="74"/>
      <c r="M1753" s="74">
        <v>1045</v>
      </c>
      <c r="N1753" s="74" t="s">
        <v>255</v>
      </c>
      <c r="O1753" s="74" t="s">
        <v>373</v>
      </c>
      <c r="P1753" s="78">
        <v>27603.866600000001</v>
      </c>
      <c r="Q1753" s="74"/>
      <c r="R1753" s="74"/>
      <c r="S1753" s="74"/>
      <c r="T1753" s="263"/>
      <c r="U1753" s="79"/>
      <c r="V1753" s="80" t="s">
        <v>256</v>
      </c>
      <c r="W1753" s="263">
        <v>5184292</v>
      </c>
      <c r="X1753" s="280" t="s">
        <v>729</v>
      </c>
      <c r="Y1753" s="292" t="s">
        <v>2187</v>
      </c>
      <c r="Z1753" s="292" t="s">
        <v>2190</v>
      </c>
      <c r="AA1753" s="280" t="s">
        <v>730</v>
      </c>
      <c r="AB1753" s="298">
        <v>3</v>
      </c>
      <c r="AC1753" s="263" t="s">
        <v>2191</v>
      </c>
      <c r="AD1753" s="319" t="s">
        <v>256</v>
      </c>
      <c r="AE1753" s="324">
        <v>43846.665277777778</v>
      </c>
      <c r="AF1753" s="317">
        <v>27604</v>
      </c>
      <c r="AG1753" s="263" t="s">
        <v>2192</v>
      </c>
      <c r="AH1753" s="263">
        <v>27604</v>
      </c>
      <c r="AI1753" s="263">
        <v>10203</v>
      </c>
      <c r="AJ1753" s="263">
        <v>0</v>
      </c>
      <c r="AK1753" s="263" t="s">
        <v>249</v>
      </c>
      <c r="AL1753" s="263">
        <v>0</v>
      </c>
      <c r="AM1753" s="79"/>
      <c r="AN1753" s="79" t="s">
        <v>25</v>
      </c>
      <c r="AO1753" s="79" t="s">
        <v>249</v>
      </c>
      <c r="AP1753" s="263"/>
      <c r="AQ1753" s="263"/>
      <c r="AR1753"/>
    </row>
    <row r="1754" spans="1:44" s="64" customFormat="1" ht="14.1" customHeight="1">
      <c r="A1754" s="73" t="s">
        <v>245</v>
      </c>
      <c r="B1754" s="74">
        <v>62</v>
      </c>
      <c r="C1754" s="74" t="s">
        <v>251</v>
      </c>
      <c r="D1754" s="75"/>
      <c r="E1754" s="75"/>
      <c r="F1754" s="76"/>
      <c r="G1754" s="74">
        <v>12</v>
      </c>
      <c r="H1754" s="74">
        <v>2016</v>
      </c>
      <c r="I1754" s="74">
        <v>1</v>
      </c>
      <c r="J1754" s="77">
        <v>1022379222</v>
      </c>
      <c r="K1754" s="74" t="s">
        <v>2193</v>
      </c>
      <c r="L1754" s="74"/>
      <c r="M1754" s="74">
        <v>1038</v>
      </c>
      <c r="N1754" s="74" t="s">
        <v>248</v>
      </c>
      <c r="O1754" s="74" t="s">
        <v>30</v>
      </c>
      <c r="P1754" s="78">
        <v>22981.833299999998</v>
      </c>
      <c r="Q1754" s="74"/>
      <c r="R1754" s="74"/>
      <c r="S1754" s="74"/>
      <c r="T1754" s="263"/>
      <c r="U1754" s="79"/>
      <c r="V1754" s="79" t="s">
        <v>256</v>
      </c>
      <c r="W1754" s="263"/>
      <c r="X1754" s="280"/>
      <c r="Y1754" s="292"/>
      <c r="Z1754" s="292"/>
      <c r="AA1754" s="280"/>
      <c r="AB1754" s="298"/>
      <c r="AC1754" s="263"/>
      <c r="AD1754" s="263" t="s">
        <v>256</v>
      </c>
      <c r="AE1754" s="324"/>
      <c r="AF1754" s="317">
        <v>25000</v>
      </c>
      <c r="AG1754" s="263" t="s">
        <v>249</v>
      </c>
      <c r="AH1754" s="263" t="s">
        <v>249</v>
      </c>
      <c r="AI1754" s="263" t="s">
        <v>249</v>
      </c>
      <c r="AJ1754" s="263" t="s">
        <v>249</v>
      </c>
      <c r="AK1754" s="263" t="s">
        <v>249</v>
      </c>
      <c r="AL1754" s="263" t="s">
        <v>249</v>
      </c>
      <c r="AM1754" s="79"/>
      <c r="AN1754" s="79" t="s">
        <v>249</v>
      </c>
      <c r="AO1754" s="79" t="s">
        <v>249</v>
      </c>
      <c r="AP1754" s="263"/>
      <c r="AQ1754" s="263"/>
      <c r="AR1754"/>
    </row>
    <row r="1755" spans="1:44" s="64" customFormat="1" ht="13.5" customHeight="1">
      <c r="A1755" s="73" t="s">
        <v>245</v>
      </c>
      <c r="B1755" s="74">
        <v>62</v>
      </c>
      <c r="C1755" s="74" t="s">
        <v>251</v>
      </c>
      <c r="D1755" s="75"/>
      <c r="E1755" s="75"/>
      <c r="F1755" s="76"/>
      <c r="G1755" s="74">
        <v>7</v>
      </c>
      <c r="H1755" s="74">
        <v>2016</v>
      </c>
      <c r="I1755" s="74">
        <v>2</v>
      </c>
      <c r="J1755" s="77">
        <v>1022379222</v>
      </c>
      <c r="K1755" s="74" t="s">
        <v>2193</v>
      </c>
      <c r="L1755" s="74"/>
      <c r="M1755" s="74">
        <v>1046</v>
      </c>
      <c r="N1755" s="74" t="s">
        <v>274</v>
      </c>
      <c r="O1755" s="74" t="s">
        <v>30</v>
      </c>
      <c r="P1755" s="78">
        <v>206836.5</v>
      </c>
      <c r="Q1755" s="74"/>
      <c r="R1755" s="74"/>
      <c r="S1755" s="74"/>
      <c r="T1755" s="263"/>
      <c r="U1755" s="79"/>
      <c r="V1755" s="79" t="s">
        <v>256</v>
      </c>
      <c r="W1755" s="263"/>
      <c r="X1755" s="280"/>
      <c r="Y1755" s="292"/>
      <c r="Z1755" s="292"/>
      <c r="AA1755" s="280"/>
      <c r="AB1755" s="298"/>
      <c r="AC1755" s="263"/>
      <c r="AD1755" s="263" t="s">
        <v>256</v>
      </c>
      <c r="AE1755" s="324">
        <v>42614.515972222223</v>
      </c>
      <c r="AF1755" s="317">
        <v>207000</v>
      </c>
      <c r="AG1755" s="263" t="s">
        <v>2194</v>
      </c>
      <c r="AH1755" s="263">
        <v>135601</v>
      </c>
      <c r="AI1755" s="263">
        <v>0</v>
      </c>
      <c r="AJ1755" s="263">
        <v>0</v>
      </c>
      <c r="AK1755" s="263" t="s">
        <v>249</v>
      </c>
      <c r="AL1755" s="263">
        <v>0</v>
      </c>
      <c r="AM1755" s="79"/>
      <c r="AN1755" s="79" t="s">
        <v>25</v>
      </c>
      <c r="AO1755" s="79" t="s">
        <v>249</v>
      </c>
      <c r="AP1755" s="263"/>
      <c r="AQ1755" s="263"/>
      <c r="AR1755"/>
    </row>
    <row r="1756" spans="1:44" s="64" customFormat="1" ht="14.1" customHeight="1">
      <c r="A1756" s="73" t="s">
        <v>245</v>
      </c>
      <c r="B1756" s="74">
        <v>132</v>
      </c>
      <c r="C1756" s="74" t="s">
        <v>290</v>
      </c>
      <c r="D1756" s="75" t="s">
        <v>2195</v>
      </c>
      <c r="E1756" s="75" t="s">
        <v>2195</v>
      </c>
      <c r="F1756" s="76">
        <v>1</v>
      </c>
      <c r="G1756" s="74">
        <v>8</v>
      </c>
      <c r="H1756" s="74">
        <v>2019</v>
      </c>
      <c r="I1756" s="74">
        <v>2</v>
      </c>
      <c r="J1756" s="77">
        <v>1022380831</v>
      </c>
      <c r="K1756" s="74" t="s">
        <v>2196</v>
      </c>
      <c r="L1756" s="74"/>
      <c r="M1756" s="74">
        <v>1038</v>
      </c>
      <c r="N1756" s="74" t="s">
        <v>248</v>
      </c>
      <c r="O1756" s="74" t="s">
        <v>30</v>
      </c>
      <c r="P1756" s="78">
        <v>52082.8</v>
      </c>
      <c r="Q1756" s="74"/>
      <c r="R1756" s="74"/>
      <c r="S1756" s="74"/>
      <c r="T1756" s="263"/>
      <c r="U1756" s="79"/>
      <c r="V1756" s="80" t="s">
        <v>256</v>
      </c>
      <c r="W1756" s="263">
        <v>42848</v>
      </c>
      <c r="X1756" s="280" t="s">
        <v>2195</v>
      </c>
      <c r="Y1756" s="292" t="s">
        <v>257</v>
      </c>
      <c r="Z1756" s="292" t="s">
        <v>1158</v>
      </c>
      <c r="AA1756" s="280" t="s">
        <v>2195</v>
      </c>
      <c r="AB1756" s="298">
        <v>1</v>
      </c>
      <c r="AC1756" s="263" t="s">
        <v>2197</v>
      </c>
      <c r="AD1756" s="319" t="s">
        <v>256</v>
      </c>
      <c r="AE1756" s="324">
        <v>43107.384027777778</v>
      </c>
      <c r="AF1756" s="317">
        <v>53333</v>
      </c>
      <c r="AG1756" s="263" t="s">
        <v>249</v>
      </c>
      <c r="AH1756" s="263">
        <v>0</v>
      </c>
      <c r="AI1756" s="263">
        <v>0</v>
      </c>
      <c r="AJ1756" s="263">
        <v>0</v>
      </c>
      <c r="AK1756" s="263" t="s">
        <v>249</v>
      </c>
      <c r="AL1756" s="263">
        <v>0</v>
      </c>
      <c r="AM1756" s="79"/>
      <c r="AN1756" s="79" t="s">
        <v>25</v>
      </c>
      <c r="AO1756" s="79" t="s">
        <v>249</v>
      </c>
      <c r="AP1756" s="263"/>
      <c r="AQ1756" s="263"/>
      <c r="AR1756"/>
    </row>
    <row r="1757" spans="1:44" s="64" customFormat="1" ht="14.1" hidden="1" customHeight="1">
      <c r="A1757" s="73" t="s">
        <v>245</v>
      </c>
      <c r="B1757" s="74">
        <v>87</v>
      </c>
      <c r="C1757" s="74" t="s">
        <v>1021</v>
      </c>
      <c r="D1757" s="75"/>
      <c r="E1757" s="75"/>
      <c r="F1757" s="76"/>
      <c r="G1757" s="74">
        <v>7</v>
      </c>
      <c r="H1757" s="74">
        <v>2017</v>
      </c>
      <c r="I1757" s="74">
        <v>2</v>
      </c>
      <c r="J1757" s="77">
        <v>1022407183</v>
      </c>
      <c r="K1757" s="74" t="s">
        <v>2198</v>
      </c>
      <c r="L1757" s="74"/>
      <c r="M1757" s="74">
        <v>1038</v>
      </c>
      <c r="N1757" s="74" t="s">
        <v>248</v>
      </c>
      <c r="O1757" s="74" t="s">
        <v>294</v>
      </c>
      <c r="P1757" s="78">
        <v>49181.133300000001</v>
      </c>
      <c r="Q1757" s="74"/>
      <c r="R1757" s="74"/>
      <c r="S1757" s="74"/>
      <c r="T1757" s="79"/>
      <c r="U1757" s="79"/>
      <c r="V1757" s="80" t="s">
        <v>260</v>
      </c>
      <c r="W1757" s="79" t="s">
        <v>249</v>
      </c>
      <c r="X1757" s="114"/>
      <c r="Y1757" s="82" t="s">
        <v>249</v>
      </c>
      <c r="Z1757" s="82" t="s">
        <v>249</v>
      </c>
      <c r="AA1757" s="114"/>
      <c r="AB1757" s="83"/>
      <c r="AC1757" s="79" t="s">
        <v>249</v>
      </c>
      <c r="AD1757" s="80"/>
      <c r="AE1757" s="245"/>
      <c r="AF1757" s="84">
        <v>50000</v>
      </c>
      <c r="AG1757" s="79" t="s">
        <v>249</v>
      </c>
      <c r="AH1757" s="79" t="s">
        <v>249</v>
      </c>
      <c r="AI1757" s="79" t="s">
        <v>249</v>
      </c>
      <c r="AJ1757" s="79" t="s">
        <v>249</v>
      </c>
      <c r="AK1757" s="79" t="s">
        <v>249</v>
      </c>
      <c r="AL1757" s="79" t="s">
        <v>249</v>
      </c>
      <c r="AM1757" s="79" t="s">
        <v>261</v>
      </c>
      <c r="AN1757" s="79" t="s">
        <v>249</v>
      </c>
      <c r="AO1757" s="79" t="s">
        <v>249</v>
      </c>
      <c r="AP1757" s="79"/>
      <c r="AQ1757" s="79"/>
      <c r="AR1757"/>
    </row>
    <row r="1758" spans="1:44" s="64" customFormat="1" ht="14.1" customHeight="1">
      <c r="A1758" s="73" t="s">
        <v>245</v>
      </c>
      <c r="B1758" s="74">
        <v>87</v>
      </c>
      <c r="C1758" s="74" t="s">
        <v>1021</v>
      </c>
      <c r="D1758" s="75"/>
      <c r="E1758" s="75"/>
      <c r="F1758" s="76"/>
      <c r="G1758" s="74">
        <v>10</v>
      </c>
      <c r="H1758" s="74">
        <v>2016</v>
      </c>
      <c r="I1758" s="74">
        <v>2</v>
      </c>
      <c r="J1758" s="77">
        <v>1022407183</v>
      </c>
      <c r="K1758" s="74" t="s">
        <v>2198</v>
      </c>
      <c r="L1758" s="74"/>
      <c r="M1758" s="74">
        <v>1045</v>
      </c>
      <c r="N1758" s="74" t="s">
        <v>255</v>
      </c>
      <c r="O1758" s="74" t="s">
        <v>294</v>
      </c>
      <c r="P1758" s="78">
        <v>68945.5</v>
      </c>
      <c r="Q1758" s="74"/>
      <c r="R1758" s="74"/>
      <c r="S1758" s="74"/>
      <c r="T1758" s="263"/>
      <c r="U1758" s="79"/>
      <c r="V1758" s="79" t="s">
        <v>256</v>
      </c>
      <c r="W1758" s="263"/>
      <c r="X1758" s="280"/>
      <c r="Y1758" s="292"/>
      <c r="Z1758" s="292"/>
      <c r="AA1758" s="280"/>
      <c r="AB1758" s="298"/>
      <c r="AC1758" s="263"/>
      <c r="AD1758" s="263" t="s">
        <v>256</v>
      </c>
      <c r="AE1758" s="324"/>
      <c r="AF1758" s="317">
        <v>75000</v>
      </c>
      <c r="AG1758" s="263" t="s">
        <v>249</v>
      </c>
      <c r="AH1758" s="263" t="s">
        <v>249</v>
      </c>
      <c r="AI1758" s="263" t="s">
        <v>249</v>
      </c>
      <c r="AJ1758" s="263" t="s">
        <v>249</v>
      </c>
      <c r="AK1758" s="263" t="s">
        <v>249</v>
      </c>
      <c r="AL1758" s="263" t="s">
        <v>249</v>
      </c>
      <c r="AM1758" s="79"/>
      <c r="AN1758" s="79" t="s">
        <v>249</v>
      </c>
      <c r="AO1758" s="79" t="s">
        <v>249</v>
      </c>
      <c r="AP1758" s="263"/>
      <c r="AQ1758" s="263"/>
      <c r="AR1758"/>
    </row>
    <row r="1759" spans="1:44" s="64" customFormat="1" ht="13.5" customHeight="1">
      <c r="A1759" s="73" t="s">
        <v>245</v>
      </c>
      <c r="B1759" s="74">
        <v>87</v>
      </c>
      <c r="C1759" s="74" t="s">
        <v>1021</v>
      </c>
      <c r="D1759" s="75"/>
      <c r="E1759" s="75"/>
      <c r="F1759" s="76"/>
      <c r="G1759" s="74">
        <v>10</v>
      </c>
      <c r="H1759" s="74">
        <v>2016</v>
      </c>
      <c r="I1759" s="74">
        <v>2</v>
      </c>
      <c r="J1759" s="77">
        <v>1022407183</v>
      </c>
      <c r="K1759" s="74" t="s">
        <v>2198</v>
      </c>
      <c r="L1759" s="74"/>
      <c r="M1759" s="74">
        <v>1038</v>
      </c>
      <c r="N1759" s="74" t="s">
        <v>248</v>
      </c>
      <c r="O1759" s="74" t="s">
        <v>294</v>
      </c>
      <c r="P1759" s="78">
        <v>45963.666599999997</v>
      </c>
      <c r="Q1759" s="74"/>
      <c r="R1759" s="74"/>
      <c r="S1759" s="74"/>
      <c r="T1759" s="263"/>
      <c r="U1759" s="79"/>
      <c r="V1759" s="79" t="s">
        <v>256</v>
      </c>
      <c r="W1759" s="263"/>
      <c r="X1759" s="280"/>
      <c r="Y1759" s="292"/>
      <c r="Z1759" s="292"/>
      <c r="AA1759" s="280"/>
      <c r="AB1759" s="298"/>
      <c r="AC1759" s="263"/>
      <c r="AD1759" s="263" t="s">
        <v>256</v>
      </c>
      <c r="AE1759" s="324"/>
      <c r="AF1759" s="317">
        <v>50000</v>
      </c>
      <c r="AG1759" s="263" t="s">
        <v>249</v>
      </c>
      <c r="AH1759" s="263" t="s">
        <v>249</v>
      </c>
      <c r="AI1759" s="263" t="s">
        <v>249</v>
      </c>
      <c r="AJ1759" s="263" t="s">
        <v>249</v>
      </c>
      <c r="AK1759" s="263" t="s">
        <v>249</v>
      </c>
      <c r="AL1759" s="263" t="s">
        <v>249</v>
      </c>
      <c r="AM1759" s="79"/>
      <c r="AN1759" s="79" t="s">
        <v>249</v>
      </c>
      <c r="AO1759" s="79" t="s">
        <v>249</v>
      </c>
      <c r="AP1759" s="263"/>
      <c r="AQ1759" s="263"/>
      <c r="AR1759"/>
    </row>
    <row r="1760" spans="1:44" s="64" customFormat="1" ht="14.1" hidden="1" customHeight="1">
      <c r="A1760" s="73" t="s">
        <v>245</v>
      </c>
      <c r="B1760" s="74">
        <v>42</v>
      </c>
      <c r="C1760" s="74" t="s">
        <v>497</v>
      </c>
      <c r="D1760" s="75"/>
      <c r="E1760" s="75"/>
      <c r="F1760" s="76"/>
      <c r="G1760" s="74">
        <v>2</v>
      </c>
      <c r="H1760" s="74">
        <v>2017</v>
      </c>
      <c r="I1760" s="74">
        <v>1</v>
      </c>
      <c r="J1760" s="77">
        <v>1022407706</v>
      </c>
      <c r="K1760" s="74" t="s">
        <v>2199</v>
      </c>
      <c r="L1760" s="74"/>
      <c r="M1760" s="74">
        <v>1045</v>
      </c>
      <c r="N1760" s="74" t="s">
        <v>255</v>
      </c>
      <c r="O1760" s="74" t="s">
        <v>294</v>
      </c>
      <c r="P1760" s="78">
        <v>295086.8</v>
      </c>
      <c r="Q1760" s="74"/>
      <c r="R1760" s="74"/>
      <c r="S1760" s="74"/>
      <c r="T1760" s="79"/>
      <c r="U1760" s="79"/>
      <c r="V1760" s="80" t="s">
        <v>260</v>
      </c>
      <c r="W1760" s="79" t="s">
        <v>249</v>
      </c>
      <c r="X1760" s="114"/>
      <c r="Y1760" s="82" t="s">
        <v>249</v>
      </c>
      <c r="Z1760" s="82" t="s">
        <v>249</v>
      </c>
      <c r="AA1760" s="114"/>
      <c r="AB1760" s="83"/>
      <c r="AC1760" s="79" t="s">
        <v>249</v>
      </c>
      <c r="AD1760" s="80"/>
      <c r="AE1760" s="245"/>
      <c r="AF1760" s="84">
        <v>295087</v>
      </c>
      <c r="AG1760" s="79" t="s">
        <v>249</v>
      </c>
      <c r="AH1760" s="79" t="s">
        <v>249</v>
      </c>
      <c r="AI1760" s="79" t="s">
        <v>249</v>
      </c>
      <c r="AJ1760" s="79" t="s">
        <v>249</v>
      </c>
      <c r="AK1760" s="79" t="s">
        <v>249</v>
      </c>
      <c r="AL1760" s="79" t="s">
        <v>249</v>
      </c>
      <c r="AM1760" s="79" t="s">
        <v>261</v>
      </c>
      <c r="AN1760" s="79" t="s">
        <v>249</v>
      </c>
      <c r="AO1760" s="79" t="s">
        <v>249</v>
      </c>
      <c r="AP1760" s="79"/>
      <c r="AQ1760" s="79"/>
      <c r="AR1760"/>
    </row>
    <row r="1761" spans="1:44" s="64" customFormat="1" ht="14.1" hidden="1" customHeight="1">
      <c r="A1761" s="73" t="s">
        <v>245</v>
      </c>
      <c r="B1761" s="74">
        <v>42</v>
      </c>
      <c r="C1761" s="74" t="s">
        <v>497</v>
      </c>
      <c r="D1761" s="75"/>
      <c r="E1761" s="75"/>
      <c r="F1761" s="76"/>
      <c r="G1761" s="74">
        <v>2</v>
      </c>
      <c r="H1761" s="74">
        <v>2017</v>
      </c>
      <c r="I1761" s="74">
        <v>1</v>
      </c>
      <c r="J1761" s="77">
        <v>1022407706</v>
      </c>
      <c r="K1761" s="74" t="s">
        <v>2199</v>
      </c>
      <c r="L1761" s="74"/>
      <c r="M1761" s="74">
        <v>1038</v>
      </c>
      <c r="N1761" s="74" t="s">
        <v>248</v>
      </c>
      <c r="O1761" s="74" t="s">
        <v>294</v>
      </c>
      <c r="P1761" s="78">
        <v>49181.133300000001</v>
      </c>
      <c r="Q1761" s="74"/>
      <c r="R1761" s="74"/>
      <c r="S1761" s="74"/>
      <c r="T1761" s="79"/>
      <c r="U1761" s="79"/>
      <c r="V1761" s="80" t="s">
        <v>260</v>
      </c>
      <c r="W1761" s="79" t="s">
        <v>249</v>
      </c>
      <c r="X1761" s="114"/>
      <c r="Y1761" s="82" t="s">
        <v>249</v>
      </c>
      <c r="Z1761" s="82" t="s">
        <v>249</v>
      </c>
      <c r="AA1761" s="114"/>
      <c r="AB1761" s="83"/>
      <c r="AC1761" s="79" t="s">
        <v>249</v>
      </c>
      <c r="AD1761" s="80"/>
      <c r="AE1761" s="245"/>
      <c r="AF1761" s="84">
        <v>49181</v>
      </c>
      <c r="AG1761" s="79" t="s">
        <v>249</v>
      </c>
      <c r="AH1761" s="79" t="s">
        <v>249</v>
      </c>
      <c r="AI1761" s="79" t="s">
        <v>249</v>
      </c>
      <c r="AJ1761" s="79" t="s">
        <v>249</v>
      </c>
      <c r="AK1761" s="79" t="s">
        <v>249</v>
      </c>
      <c r="AL1761" s="79" t="s">
        <v>249</v>
      </c>
      <c r="AM1761" s="79" t="s">
        <v>261</v>
      </c>
      <c r="AN1761" s="79" t="s">
        <v>249</v>
      </c>
      <c r="AO1761" s="79" t="s">
        <v>249</v>
      </c>
      <c r="AP1761" s="79"/>
      <c r="AQ1761" s="79"/>
      <c r="AR1761"/>
    </row>
    <row r="1762" spans="1:44" s="64" customFormat="1" ht="14.1" hidden="1" customHeight="1">
      <c r="A1762" s="73" t="s">
        <v>245</v>
      </c>
      <c r="B1762" s="74">
        <v>42</v>
      </c>
      <c r="C1762" s="74" t="s">
        <v>497</v>
      </c>
      <c r="D1762" s="75"/>
      <c r="E1762" s="75"/>
      <c r="F1762" s="76"/>
      <c r="G1762" s="74">
        <v>2</v>
      </c>
      <c r="H1762" s="74">
        <v>2017</v>
      </c>
      <c r="I1762" s="74">
        <v>2</v>
      </c>
      <c r="J1762" s="77">
        <v>1022407706</v>
      </c>
      <c r="K1762" s="74" t="s">
        <v>2199</v>
      </c>
      <c r="L1762" s="74"/>
      <c r="M1762" s="74">
        <v>1045</v>
      </c>
      <c r="N1762" s="74" t="s">
        <v>255</v>
      </c>
      <c r="O1762" s="74" t="s">
        <v>294</v>
      </c>
      <c r="P1762" s="78">
        <v>295086.8</v>
      </c>
      <c r="Q1762" s="74"/>
      <c r="R1762" s="74"/>
      <c r="S1762" s="74"/>
      <c r="T1762" s="79"/>
      <c r="U1762" s="79"/>
      <c r="V1762" s="80" t="s">
        <v>260</v>
      </c>
      <c r="W1762" s="79" t="s">
        <v>249</v>
      </c>
      <c r="X1762" s="114"/>
      <c r="Y1762" s="82" t="s">
        <v>249</v>
      </c>
      <c r="Z1762" s="82" t="s">
        <v>249</v>
      </c>
      <c r="AA1762" s="114"/>
      <c r="AB1762" s="83"/>
      <c r="AC1762" s="79" t="s">
        <v>249</v>
      </c>
      <c r="AD1762" s="80"/>
      <c r="AE1762" s="245"/>
      <c r="AF1762" s="84">
        <v>295087</v>
      </c>
      <c r="AG1762" s="79" t="s">
        <v>249</v>
      </c>
      <c r="AH1762" s="79" t="s">
        <v>249</v>
      </c>
      <c r="AI1762" s="79" t="s">
        <v>249</v>
      </c>
      <c r="AJ1762" s="79" t="s">
        <v>249</v>
      </c>
      <c r="AK1762" s="79" t="s">
        <v>249</v>
      </c>
      <c r="AL1762" s="79" t="s">
        <v>249</v>
      </c>
      <c r="AM1762" s="79" t="s">
        <v>261</v>
      </c>
      <c r="AN1762" s="79" t="s">
        <v>249</v>
      </c>
      <c r="AO1762" s="79" t="s">
        <v>249</v>
      </c>
      <c r="AP1762" s="79"/>
      <c r="AQ1762" s="79"/>
      <c r="AR1762"/>
    </row>
    <row r="1763" spans="1:44" s="64" customFormat="1" ht="14.1" hidden="1" customHeight="1">
      <c r="A1763" s="73" t="s">
        <v>245</v>
      </c>
      <c r="B1763" s="74">
        <v>42</v>
      </c>
      <c r="C1763" s="74" t="s">
        <v>497</v>
      </c>
      <c r="D1763" s="75"/>
      <c r="E1763" s="75"/>
      <c r="F1763" s="76"/>
      <c r="G1763" s="74">
        <v>2</v>
      </c>
      <c r="H1763" s="74">
        <v>2017</v>
      </c>
      <c r="I1763" s="74">
        <v>2</v>
      </c>
      <c r="J1763" s="77">
        <v>1022407706</v>
      </c>
      <c r="K1763" s="74" t="s">
        <v>2199</v>
      </c>
      <c r="L1763" s="74"/>
      <c r="M1763" s="74">
        <v>1038</v>
      </c>
      <c r="N1763" s="74" t="s">
        <v>248</v>
      </c>
      <c r="O1763" s="74" t="s">
        <v>294</v>
      </c>
      <c r="P1763" s="78">
        <v>49181.133300000001</v>
      </c>
      <c r="Q1763" s="74"/>
      <c r="R1763" s="74"/>
      <c r="S1763" s="74"/>
      <c r="T1763" s="79"/>
      <c r="U1763" s="79"/>
      <c r="V1763" s="80" t="s">
        <v>260</v>
      </c>
      <c r="W1763" s="79" t="s">
        <v>249</v>
      </c>
      <c r="X1763" s="114"/>
      <c r="Y1763" s="82" t="s">
        <v>249</v>
      </c>
      <c r="Z1763" s="82" t="s">
        <v>249</v>
      </c>
      <c r="AA1763" s="114"/>
      <c r="AB1763" s="83"/>
      <c r="AC1763" s="79" t="s">
        <v>249</v>
      </c>
      <c r="AD1763" s="80"/>
      <c r="AE1763" s="245"/>
      <c r="AF1763" s="84">
        <v>49181</v>
      </c>
      <c r="AG1763" s="79" t="s">
        <v>249</v>
      </c>
      <c r="AH1763" s="79" t="s">
        <v>249</v>
      </c>
      <c r="AI1763" s="79" t="s">
        <v>249</v>
      </c>
      <c r="AJ1763" s="79" t="s">
        <v>249</v>
      </c>
      <c r="AK1763" s="79" t="s">
        <v>249</v>
      </c>
      <c r="AL1763" s="79" t="s">
        <v>249</v>
      </c>
      <c r="AM1763" s="79" t="s">
        <v>261</v>
      </c>
      <c r="AN1763" s="79" t="s">
        <v>249</v>
      </c>
      <c r="AO1763" s="79" t="s">
        <v>249</v>
      </c>
      <c r="AP1763" s="79"/>
      <c r="AQ1763" s="79"/>
      <c r="AR1763"/>
    </row>
    <row r="1764" spans="1:44" s="64" customFormat="1" ht="14.1" customHeight="1">
      <c r="A1764" s="73" t="s">
        <v>245</v>
      </c>
      <c r="B1764" s="74">
        <v>138</v>
      </c>
      <c r="C1764" s="74" t="s">
        <v>276</v>
      </c>
      <c r="D1764" s="75">
        <v>43863</v>
      </c>
      <c r="E1764" s="75">
        <v>43864</v>
      </c>
      <c r="F1764" s="76">
        <v>2</v>
      </c>
      <c r="G1764" s="74">
        <v>2</v>
      </c>
      <c r="H1764" s="74">
        <v>2020</v>
      </c>
      <c r="I1764" s="74">
        <v>1</v>
      </c>
      <c r="J1764" s="77">
        <v>1022413864</v>
      </c>
      <c r="K1764" s="74" t="s">
        <v>2200</v>
      </c>
      <c r="L1764" s="74"/>
      <c r="M1764" s="74">
        <v>1038</v>
      </c>
      <c r="N1764" s="74" t="s">
        <v>248</v>
      </c>
      <c r="O1764" s="74" t="s">
        <v>249</v>
      </c>
      <c r="P1764" s="78">
        <v>58520</v>
      </c>
      <c r="Q1764" s="74"/>
      <c r="R1764" s="74"/>
      <c r="S1764" s="74"/>
      <c r="T1764" s="263"/>
      <c r="U1764" s="79"/>
      <c r="V1764" s="80" t="s">
        <v>26</v>
      </c>
      <c r="W1764" s="263">
        <v>56286828</v>
      </c>
      <c r="X1764" s="280">
        <v>43863</v>
      </c>
      <c r="Y1764" s="292" t="s">
        <v>2201</v>
      </c>
      <c r="Z1764" s="292" t="s">
        <v>2202</v>
      </c>
      <c r="AA1764" s="280">
        <v>43864</v>
      </c>
      <c r="AB1764" s="298">
        <v>2</v>
      </c>
      <c r="AC1764" s="263" t="s">
        <v>249</v>
      </c>
      <c r="AD1764" s="319" t="s">
        <v>26</v>
      </c>
      <c r="AE1764" s="324"/>
      <c r="AF1764" s="317">
        <v>0</v>
      </c>
      <c r="AG1764" s="263"/>
      <c r="AH1764" s="263"/>
      <c r="AI1764" s="263"/>
      <c r="AJ1764" s="263"/>
      <c r="AK1764" s="263"/>
      <c r="AL1764" s="263"/>
      <c r="AM1764" s="79"/>
      <c r="AN1764" s="79"/>
      <c r="AO1764" s="79"/>
      <c r="AP1764" s="263" t="s">
        <v>250</v>
      </c>
      <c r="AQ1764" s="263"/>
      <c r="AR1764"/>
    </row>
    <row r="1765" spans="1:44" s="64" customFormat="1" ht="14.1" customHeight="1">
      <c r="A1765" s="73" t="s">
        <v>245</v>
      </c>
      <c r="B1765" s="74">
        <v>14</v>
      </c>
      <c r="C1765" s="74" t="s">
        <v>447</v>
      </c>
      <c r="D1765" s="75"/>
      <c r="E1765" s="75"/>
      <c r="F1765" s="76"/>
      <c r="G1765" s="74">
        <v>12</v>
      </c>
      <c r="H1765" s="74">
        <v>2016</v>
      </c>
      <c r="I1765" s="74">
        <v>2</v>
      </c>
      <c r="J1765" s="77">
        <v>1022423091</v>
      </c>
      <c r="K1765" s="74" t="s">
        <v>2203</v>
      </c>
      <c r="L1765" s="74"/>
      <c r="M1765" s="74">
        <v>1038</v>
      </c>
      <c r="N1765" s="74" t="s">
        <v>248</v>
      </c>
      <c r="O1765" s="74" t="s">
        <v>30</v>
      </c>
      <c r="P1765" s="78">
        <v>22981.833299999998</v>
      </c>
      <c r="Q1765" s="74"/>
      <c r="R1765" s="74"/>
      <c r="S1765" s="74"/>
      <c r="T1765" s="263"/>
      <c r="U1765" s="79"/>
      <c r="V1765" s="79" t="s">
        <v>256</v>
      </c>
      <c r="W1765" s="263"/>
      <c r="X1765" s="280"/>
      <c r="Y1765" s="292"/>
      <c r="Z1765" s="292"/>
      <c r="AA1765" s="280"/>
      <c r="AB1765" s="298"/>
      <c r="AC1765" s="263"/>
      <c r="AD1765" s="263" t="s">
        <v>256</v>
      </c>
      <c r="AE1765" s="324">
        <v>43740.748611111114</v>
      </c>
      <c r="AF1765" s="317">
        <v>22982</v>
      </c>
      <c r="AG1765" s="263" t="s">
        <v>249</v>
      </c>
      <c r="AH1765" s="263">
        <v>0</v>
      </c>
      <c r="AI1765" s="263">
        <v>0</v>
      </c>
      <c r="AJ1765" s="263">
        <v>0</v>
      </c>
      <c r="AK1765" s="263" t="s">
        <v>249</v>
      </c>
      <c r="AL1765" s="263">
        <v>0</v>
      </c>
      <c r="AM1765" s="79"/>
      <c r="AN1765" s="79" t="s">
        <v>26</v>
      </c>
      <c r="AO1765" s="79" t="s">
        <v>249</v>
      </c>
      <c r="AP1765" s="263"/>
      <c r="AQ1765" s="263"/>
      <c r="AR1765"/>
    </row>
    <row r="1766" spans="1:44" s="64" customFormat="1" ht="14.1" customHeight="1">
      <c r="A1766" s="73" t="s">
        <v>245</v>
      </c>
      <c r="B1766" s="74">
        <v>138</v>
      </c>
      <c r="C1766" s="74" t="s">
        <v>276</v>
      </c>
      <c r="D1766" s="75">
        <v>43761</v>
      </c>
      <c r="E1766" s="75">
        <v>43770</v>
      </c>
      <c r="F1766" s="76">
        <v>10</v>
      </c>
      <c r="G1766" s="74">
        <v>10</v>
      </c>
      <c r="H1766" s="74">
        <v>2019</v>
      </c>
      <c r="I1766" s="74">
        <v>2</v>
      </c>
      <c r="J1766" s="77">
        <v>1022925711</v>
      </c>
      <c r="K1766" s="74" t="s">
        <v>2204</v>
      </c>
      <c r="L1766" s="74"/>
      <c r="M1766" s="74">
        <v>1053</v>
      </c>
      <c r="N1766" s="74" t="s">
        <v>36</v>
      </c>
      <c r="O1766" s="74" t="s">
        <v>438</v>
      </c>
      <c r="P1766" s="78">
        <v>193227</v>
      </c>
      <c r="Q1766" s="74"/>
      <c r="R1766" s="74"/>
      <c r="S1766" s="74"/>
      <c r="T1766" s="263"/>
      <c r="U1766" s="79"/>
      <c r="V1766" s="80" t="s">
        <v>256</v>
      </c>
      <c r="W1766" s="263">
        <v>1201930</v>
      </c>
      <c r="X1766" s="280">
        <v>43761</v>
      </c>
      <c r="Y1766" s="292" t="s">
        <v>257</v>
      </c>
      <c r="Z1766" s="292" t="s">
        <v>2205</v>
      </c>
      <c r="AA1766" s="280">
        <v>43770</v>
      </c>
      <c r="AB1766" s="298">
        <v>10</v>
      </c>
      <c r="AC1766" s="263" t="s">
        <v>2206</v>
      </c>
      <c r="AD1766" s="319" t="s">
        <v>256</v>
      </c>
      <c r="AE1766" s="324">
        <v>43795.595138888886</v>
      </c>
      <c r="AF1766" s="317">
        <v>0</v>
      </c>
      <c r="AG1766" s="263" t="s">
        <v>2207</v>
      </c>
      <c r="AH1766" s="263">
        <v>498942</v>
      </c>
      <c r="AI1766" s="263">
        <v>0</v>
      </c>
      <c r="AJ1766" s="263">
        <v>0</v>
      </c>
      <c r="AK1766" s="263" t="s">
        <v>249</v>
      </c>
      <c r="AL1766" s="263">
        <v>0</v>
      </c>
      <c r="AM1766" s="79"/>
      <c r="AN1766" s="79" t="s">
        <v>25</v>
      </c>
      <c r="AO1766" s="79" t="s">
        <v>249</v>
      </c>
      <c r="AP1766" s="263"/>
      <c r="AQ1766" s="263"/>
      <c r="AR1766"/>
    </row>
    <row r="1767" spans="1:44" s="64" customFormat="1" ht="14.1" customHeight="1">
      <c r="A1767" s="73" t="s">
        <v>245</v>
      </c>
      <c r="B1767" s="74">
        <v>4</v>
      </c>
      <c r="C1767" s="74" t="s">
        <v>352</v>
      </c>
      <c r="D1767" s="75" t="s">
        <v>2208</v>
      </c>
      <c r="E1767" s="75" t="s">
        <v>2209</v>
      </c>
      <c r="F1767" s="76">
        <v>10</v>
      </c>
      <c r="G1767" s="74">
        <v>2</v>
      </c>
      <c r="H1767" s="74">
        <v>2019</v>
      </c>
      <c r="I1767" s="74">
        <v>2</v>
      </c>
      <c r="J1767" s="77">
        <v>1022927580</v>
      </c>
      <c r="K1767" s="74" t="s">
        <v>2210</v>
      </c>
      <c r="L1767" s="74"/>
      <c r="M1767" s="74">
        <v>1046</v>
      </c>
      <c r="N1767" s="74" t="s">
        <v>274</v>
      </c>
      <c r="O1767" s="74" t="s">
        <v>477</v>
      </c>
      <c r="P1767" s="78">
        <v>27603.866600000001</v>
      </c>
      <c r="Q1767" s="74"/>
      <c r="R1767" s="74"/>
      <c r="S1767" s="74"/>
      <c r="T1767" s="263"/>
      <c r="U1767" s="79"/>
      <c r="V1767" s="80" t="s">
        <v>256</v>
      </c>
      <c r="W1767" s="263">
        <v>1866667</v>
      </c>
      <c r="X1767" s="280" t="s">
        <v>2208</v>
      </c>
      <c r="Y1767" s="292" t="s">
        <v>257</v>
      </c>
      <c r="Z1767" s="292" t="s">
        <v>2211</v>
      </c>
      <c r="AA1767" s="280" t="s">
        <v>2209</v>
      </c>
      <c r="AB1767" s="298">
        <v>10</v>
      </c>
      <c r="AC1767" s="263" t="s">
        <v>249</v>
      </c>
      <c r="AD1767" s="319" t="s">
        <v>256</v>
      </c>
      <c r="AE1767" s="324">
        <v>43585.364583333336</v>
      </c>
      <c r="AF1767" s="317">
        <v>27604</v>
      </c>
      <c r="AG1767" s="263" t="s">
        <v>2212</v>
      </c>
      <c r="AH1767" s="263">
        <v>337683</v>
      </c>
      <c r="AI1767" s="263">
        <v>0</v>
      </c>
      <c r="AJ1767" s="263">
        <v>0</v>
      </c>
      <c r="AK1767" s="263" t="s">
        <v>249</v>
      </c>
      <c r="AL1767" s="263">
        <v>0</v>
      </c>
      <c r="AM1767" s="79"/>
      <c r="AN1767" s="79" t="s">
        <v>25</v>
      </c>
      <c r="AO1767" s="79" t="s">
        <v>249</v>
      </c>
      <c r="AP1767" s="263"/>
      <c r="AQ1767" s="263"/>
      <c r="AR1767"/>
    </row>
    <row r="1768" spans="1:44" s="64" customFormat="1" ht="14.1" customHeight="1">
      <c r="A1768" s="73" t="s">
        <v>245</v>
      </c>
      <c r="B1768" s="74">
        <v>4</v>
      </c>
      <c r="C1768" s="74" t="s">
        <v>352</v>
      </c>
      <c r="D1768" s="75" t="s">
        <v>983</v>
      </c>
      <c r="E1768" s="75" t="s">
        <v>2213</v>
      </c>
      <c r="F1768" s="76">
        <v>5</v>
      </c>
      <c r="G1768" s="74">
        <v>2</v>
      </c>
      <c r="H1768" s="74">
        <v>2019</v>
      </c>
      <c r="I1768" s="74">
        <v>2</v>
      </c>
      <c r="J1768" s="77">
        <v>1022927580</v>
      </c>
      <c r="K1768" s="74" t="s">
        <v>2210</v>
      </c>
      <c r="L1768" s="74"/>
      <c r="M1768" s="74">
        <v>1053</v>
      </c>
      <c r="N1768" s="74" t="s">
        <v>36</v>
      </c>
      <c r="O1768" s="74" t="s">
        <v>477</v>
      </c>
      <c r="P1768" s="78">
        <v>358850</v>
      </c>
      <c r="Q1768" s="74"/>
      <c r="R1768" s="74"/>
      <c r="S1768" s="74"/>
      <c r="T1768" s="263"/>
      <c r="U1768" s="79"/>
      <c r="V1768" s="80" t="s">
        <v>256</v>
      </c>
      <c r="W1768" s="263">
        <v>81515</v>
      </c>
      <c r="X1768" s="280" t="s">
        <v>983</v>
      </c>
      <c r="Y1768" s="292" t="s">
        <v>257</v>
      </c>
      <c r="Z1768" s="292" t="s">
        <v>2214</v>
      </c>
      <c r="AA1768" s="280" t="s">
        <v>2213</v>
      </c>
      <c r="AB1768" s="298">
        <v>5</v>
      </c>
      <c r="AC1768" s="263" t="s">
        <v>249</v>
      </c>
      <c r="AD1768" s="319" t="s">
        <v>256</v>
      </c>
      <c r="AE1768" s="324">
        <v>43528.373611111114</v>
      </c>
      <c r="AF1768" s="317">
        <v>358850</v>
      </c>
      <c r="AG1768" s="263" t="s">
        <v>2215</v>
      </c>
      <c r="AH1768" s="263">
        <v>187600</v>
      </c>
      <c r="AI1768" s="263">
        <v>0</v>
      </c>
      <c r="AJ1768" s="263">
        <v>0</v>
      </c>
      <c r="AK1768" s="263" t="s">
        <v>249</v>
      </c>
      <c r="AL1768" s="263">
        <v>0</v>
      </c>
      <c r="AM1768" s="79"/>
      <c r="AN1768" s="79" t="s">
        <v>25</v>
      </c>
      <c r="AO1768" s="79" t="s">
        <v>249</v>
      </c>
      <c r="AP1768" s="263"/>
      <c r="AQ1768" s="263"/>
      <c r="AR1768"/>
    </row>
    <row r="1769" spans="1:44" s="64" customFormat="1" ht="14.1" customHeight="1">
      <c r="A1769" s="73" t="s">
        <v>245</v>
      </c>
      <c r="B1769" s="74">
        <v>4</v>
      </c>
      <c r="C1769" s="74" t="s">
        <v>352</v>
      </c>
      <c r="D1769" s="75"/>
      <c r="E1769" s="75"/>
      <c r="F1769" s="76"/>
      <c r="G1769" s="74">
        <v>5</v>
      </c>
      <c r="H1769" s="74">
        <v>2019</v>
      </c>
      <c r="I1769" s="74">
        <v>1</v>
      </c>
      <c r="J1769" s="77">
        <v>1022927580</v>
      </c>
      <c r="K1769" s="74" t="s">
        <v>2210</v>
      </c>
      <c r="L1769" s="74"/>
      <c r="M1769" s="74">
        <v>1038</v>
      </c>
      <c r="N1769" s="74" t="s">
        <v>248</v>
      </c>
      <c r="O1769" s="74" t="s">
        <v>477</v>
      </c>
      <c r="P1769" s="78">
        <v>27603.866600000001</v>
      </c>
      <c r="Q1769" s="74"/>
      <c r="R1769" s="74"/>
      <c r="S1769" s="74"/>
      <c r="T1769" s="263"/>
      <c r="U1769" s="79"/>
      <c r="V1769" s="80" t="s">
        <v>256</v>
      </c>
      <c r="W1769" s="263"/>
      <c r="X1769" s="280"/>
      <c r="Y1769" s="292"/>
      <c r="Z1769" s="292"/>
      <c r="AA1769" s="280"/>
      <c r="AB1769" s="298"/>
      <c r="AC1769" s="263"/>
      <c r="AD1769" s="319" t="s">
        <v>256</v>
      </c>
      <c r="AE1769" s="324"/>
      <c r="AF1769" s="317">
        <v>27604</v>
      </c>
      <c r="AG1769" s="263"/>
      <c r="AH1769" s="263"/>
      <c r="AI1769" s="263"/>
      <c r="AJ1769" s="263"/>
      <c r="AK1769" s="263"/>
      <c r="AL1769" s="263"/>
      <c r="AM1769" s="79"/>
      <c r="AN1769" s="79"/>
      <c r="AO1769" s="79"/>
      <c r="AP1769" s="263"/>
      <c r="AQ1769" s="263"/>
      <c r="AR1769"/>
    </row>
    <row r="1770" spans="1:44" s="64" customFormat="1" ht="14.1" customHeight="1">
      <c r="A1770" s="73" t="s">
        <v>245</v>
      </c>
      <c r="B1770" s="74">
        <v>4</v>
      </c>
      <c r="C1770" s="74" t="s">
        <v>352</v>
      </c>
      <c r="D1770" s="75"/>
      <c r="E1770" s="75"/>
      <c r="F1770" s="76"/>
      <c r="G1770" s="74">
        <v>3</v>
      </c>
      <c r="H1770" s="74">
        <v>2019</v>
      </c>
      <c r="I1770" s="74">
        <v>1</v>
      </c>
      <c r="J1770" s="77">
        <v>1022927580</v>
      </c>
      <c r="K1770" s="74" t="s">
        <v>2210</v>
      </c>
      <c r="L1770" s="74"/>
      <c r="M1770" s="74">
        <v>1053</v>
      </c>
      <c r="N1770" s="74" t="s">
        <v>36</v>
      </c>
      <c r="O1770" s="74" t="s">
        <v>477</v>
      </c>
      <c r="P1770" s="78">
        <v>55208</v>
      </c>
      <c r="Q1770" s="74"/>
      <c r="R1770" s="74"/>
      <c r="S1770" s="74"/>
      <c r="T1770" s="263"/>
      <c r="U1770" s="79"/>
      <c r="V1770" s="80" t="s">
        <v>256</v>
      </c>
      <c r="W1770" s="263"/>
      <c r="X1770" s="280"/>
      <c r="Y1770" s="292"/>
      <c r="Z1770" s="292"/>
      <c r="AA1770" s="280"/>
      <c r="AB1770" s="298"/>
      <c r="AC1770" s="263"/>
      <c r="AD1770" s="319" t="s">
        <v>256</v>
      </c>
      <c r="AE1770" s="324"/>
      <c r="AF1770" s="317">
        <v>55208</v>
      </c>
      <c r="AG1770" s="263"/>
      <c r="AH1770" s="263"/>
      <c r="AI1770" s="263"/>
      <c r="AJ1770" s="263"/>
      <c r="AK1770" s="263"/>
      <c r="AL1770" s="263"/>
      <c r="AM1770" s="79"/>
      <c r="AN1770" s="79"/>
      <c r="AO1770" s="79"/>
      <c r="AP1770" s="263"/>
      <c r="AQ1770" s="263"/>
      <c r="AR1770"/>
    </row>
    <row r="1771" spans="1:44" s="64" customFormat="1" ht="14.1" hidden="1" customHeight="1">
      <c r="A1771" s="73" t="s">
        <v>245</v>
      </c>
      <c r="B1771" s="74">
        <v>75</v>
      </c>
      <c r="C1771" s="74" t="s">
        <v>272</v>
      </c>
      <c r="D1771" s="75">
        <v>43962</v>
      </c>
      <c r="E1771" s="75">
        <v>43962</v>
      </c>
      <c r="F1771" s="76">
        <v>1</v>
      </c>
      <c r="G1771" s="74">
        <v>5</v>
      </c>
      <c r="H1771" s="74">
        <v>2020</v>
      </c>
      <c r="I1771" s="74">
        <v>1</v>
      </c>
      <c r="J1771" s="77">
        <v>1022943244</v>
      </c>
      <c r="K1771" s="74" t="s">
        <v>2217</v>
      </c>
      <c r="L1771" s="74">
        <v>14</v>
      </c>
      <c r="M1771" s="74">
        <v>1038</v>
      </c>
      <c r="N1771" s="74" t="s">
        <v>248</v>
      </c>
      <c r="O1771" s="74" t="s">
        <v>30</v>
      </c>
      <c r="P1771" s="78">
        <v>29267</v>
      </c>
      <c r="Q1771" s="74" t="s">
        <v>2218</v>
      </c>
      <c r="R1771" s="74">
        <v>0</v>
      </c>
      <c r="S1771" s="74">
        <v>0</v>
      </c>
      <c r="T1771" s="79"/>
      <c r="U1771" s="79"/>
      <c r="V1771" s="80" t="s">
        <v>279</v>
      </c>
      <c r="W1771" s="79"/>
      <c r="X1771" s="114">
        <v>43962</v>
      </c>
      <c r="Y1771" s="82"/>
      <c r="Z1771" s="82"/>
      <c r="AA1771" s="114">
        <v>43962</v>
      </c>
      <c r="AB1771" s="83"/>
      <c r="AC1771" s="79"/>
      <c r="AD1771" s="80"/>
      <c r="AE1771" s="245"/>
      <c r="AF1771" s="84">
        <v>0</v>
      </c>
      <c r="AG1771" s="79"/>
      <c r="AH1771" s="79"/>
      <c r="AI1771" s="79"/>
      <c r="AJ1771" s="79"/>
      <c r="AK1771" s="79"/>
      <c r="AL1771" s="79"/>
      <c r="AM1771" s="79"/>
      <c r="AN1771" s="79"/>
      <c r="AO1771" s="79"/>
      <c r="AP1771" s="79"/>
      <c r="AQ1771" s="79"/>
      <c r="AR1771"/>
    </row>
    <row r="1772" spans="1:44" s="64" customFormat="1" ht="14.1" hidden="1" customHeight="1">
      <c r="A1772" s="73" t="s">
        <v>245</v>
      </c>
      <c r="B1772" s="74">
        <v>75</v>
      </c>
      <c r="C1772" s="74" t="s">
        <v>272</v>
      </c>
      <c r="D1772" s="75"/>
      <c r="E1772" s="75"/>
      <c r="F1772" s="76"/>
      <c r="G1772" s="74">
        <v>3</v>
      </c>
      <c r="H1772" s="74">
        <v>2020</v>
      </c>
      <c r="I1772" s="74">
        <v>1</v>
      </c>
      <c r="J1772" s="77">
        <v>1022943244</v>
      </c>
      <c r="K1772" s="74" t="s">
        <v>2217</v>
      </c>
      <c r="L1772" s="74"/>
      <c r="M1772" s="74">
        <v>1038</v>
      </c>
      <c r="N1772" s="74" t="s">
        <v>248</v>
      </c>
      <c r="O1772" s="74" t="s">
        <v>30</v>
      </c>
      <c r="P1772" s="78">
        <v>878000</v>
      </c>
      <c r="Q1772" s="74"/>
      <c r="R1772" s="74"/>
      <c r="S1772" s="74"/>
      <c r="T1772" s="79"/>
      <c r="U1772" s="79"/>
      <c r="V1772" s="80" t="s">
        <v>260</v>
      </c>
      <c r="W1772" s="79" t="s">
        <v>249</v>
      </c>
      <c r="X1772" s="114"/>
      <c r="Y1772" s="82" t="s">
        <v>249</v>
      </c>
      <c r="Z1772" s="82" t="s">
        <v>249</v>
      </c>
      <c r="AA1772" s="114"/>
      <c r="AB1772" s="83"/>
      <c r="AC1772" s="79" t="s">
        <v>249</v>
      </c>
      <c r="AD1772" s="80"/>
      <c r="AE1772" s="245"/>
      <c r="AF1772" s="84">
        <v>0</v>
      </c>
      <c r="AG1772" s="79" t="s">
        <v>249</v>
      </c>
      <c r="AH1772" s="79" t="s">
        <v>249</v>
      </c>
      <c r="AI1772" s="79" t="s">
        <v>249</v>
      </c>
      <c r="AJ1772" s="79" t="s">
        <v>249</v>
      </c>
      <c r="AK1772" s="79" t="s">
        <v>249</v>
      </c>
      <c r="AL1772" s="79" t="s">
        <v>249</v>
      </c>
      <c r="AM1772" s="79" t="s">
        <v>261</v>
      </c>
      <c r="AN1772" s="79" t="s">
        <v>249</v>
      </c>
      <c r="AO1772" s="79" t="s">
        <v>249</v>
      </c>
      <c r="AP1772" s="79"/>
      <c r="AQ1772" s="79"/>
      <c r="AR1772"/>
    </row>
    <row r="1773" spans="1:44" s="64" customFormat="1" ht="14.1" hidden="1" customHeight="1">
      <c r="A1773" s="73" t="s">
        <v>245</v>
      </c>
      <c r="B1773" s="74">
        <v>75</v>
      </c>
      <c r="C1773" s="74" t="s">
        <v>272</v>
      </c>
      <c r="D1773" s="75"/>
      <c r="E1773" s="75"/>
      <c r="F1773" s="76"/>
      <c r="G1773" s="74">
        <v>3</v>
      </c>
      <c r="H1773" s="74">
        <v>2020</v>
      </c>
      <c r="I1773" s="74">
        <v>1</v>
      </c>
      <c r="J1773" s="77">
        <v>1022943244</v>
      </c>
      <c r="K1773" s="74" t="s">
        <v>2217</v>
      </c>
      <c r="L1773" s="74"/>
      <c r="M1773" s="74">
        <v>1038</v>
      </c>
      <c r="N1773" s="74" t="s">
        <v>248</v>
      </c>
      <c r="O1773" s="74" t="s">
        <v>30</v>
      </c>
      <c r="P1773" s="78">
        <v>29267</v>
      </c>
      <c r="Q1773" s="74"/>
      <c r="R1773" s="74"/>
      <c r="S1773" s="74"/>
      <c r="T1773" s="79"/>
      <c r="U1773" s="79"/>
      <c r="V1773" s="80" t="s">
        <v>260</v>
      </c>
      <c r="W1773" s="79" t="s">
        <v>249</v>
      </c>
      <c r="X1773" s="114"/>
      <c r="Y1773" s="82" t="s">
        <v>249</v>
      </c>
      <c r="Z1773" s="82" t="s">
        <v>249</v>
      </c>
      <c r="AA1773" s="114"/>
      <c r="AB1773" s="83"/>
      <c r="AC1773" s="79" t="s">
        <v>249</v>
      </c>
      <c r="AD1773" s="80"/>
      <c r="AE1773" s="245"/>
      <c r="AF1773" s="84">
        <v>0</v>
      </c>
      <c r="AG1773" s="79" t="s">
        <v>249</v>
      </c>
      <c r="AH1773" s="79" t="s">
        <v>249</v>
      </c>
      <c r="AI1773" s="79" t="s">
        <v>249</v>
      </c>
      <c r="AJ1773" s="79" t="s">
        <v>249</v>
      </c>
      <c r="AK1773" s="79" t="s">
        <v>249</v>
      </c>
      <c r="AL1773" s="79" t="s">
        <v>249</v>
      </c>
      <c r="AM1773" s="79" t="s">
        <v>261</v>
      </c>
      <c r="AN1773" s="79" t="s">
        <v>249</v>
      </c>
      <c r="AO1773" s="79" t="s">
        <v>249</v>
      </c>
      <c r="AP1773" s="79"/>
      <c r="AQ1773" s="79"/>
      <c r="AR1773"/>
    </row>
    <row r="1774" spans="1:44" s="64" customFormat="1" ht="14.1" hidden="1" customHeight="1">
      <c r="A1774" s="73" t="s">
        <v>245</v>
      </c>
      <c r="B1774" s="74">
        <v>75</v>
      </c>
      <c r="C1774" s="74" t="s">
        <v>272</v>
      </c>
      <c r="D1774" s="75"/>
      <c r="E1774" s="75"/>
      <c r="F1774" s="76"/>
      <c r="G1774" s="74">
        <v>3</v>
      </c>
      <c r="H1774" s="74">
        <v>2020</v>
      </c>
      <c r="I1774" s="74">
        <v>1</v>
      </c>
      <c r="J1774" s="77">
        <v>1022943244</v>
      </c>
      <c r="K1774" s="74" t="s">
        <v>2217</v>
      </c>
      <c r="L1774" s="74"/>
      <c r="M1774" s="74">
        <v>1038</v>
      </c>
      <c r="N1774" s="74" t="s">
        <v>248</v>
      </c>
      <c r="O1774" s="74" t="s">
        <v>373</v>
      </c>
      <c r="P1774" s="78">
        <v>29267</v>
      </c>
      <c r="Q1774" s="74"/>
      <c r="R1774" s="74"/>
      <c r="S1774" s="74"/>
      <c r="T1774" s="79"/>
      <c r="U1774" s="79"/>
      <c r="V1774" s="80" t="s">
        <v>260</v>
      </c>
      <c r="W1774" s="79" t="s">
        <v>249</v>
      </c>
      <c r="X1774" s="114"/>
      <c r="Y1774" s="82" t="s">
        <v>249</v>
      </c>
      <c r="Z1774" s="82" t="s">
        <v>249</v>
      </c>
      <c r="AA1774" s="114"/>
      <c r="AB1774" s="83"/>
      <c r="AC1774" s="79" t="s">
        <v>249</v>
      </c>
      <c r="AD1774" s="80"/>
      <c r="AE1774" s="245"/>
      <c r="AF1774" s="84">
        <v>0</v>
      </c>
      <c r="AG1774" s="79" t="s">
        <v>249</v>
      </c>
      <c r="AH1774" s="79" t="s">
        <v>249</v>
      </c>
      <c r="AI1774" s="79" t="s">
        <v>249</v>
      </c>
      <c r="AJ1774" s="79" t="s">
        <v>249</v>
      </c>
      <c r="AK1774" s="79" t="s">
        <v>249</v>
      </c>
      <c r="AL1774" s="79" t="s">
        <v>249</v>
      </c>
      <c r="AM1774" s="79" t="s">
        <v>261</v>
      </c>
      <c r="AN1774" s="79" t="s">
        <v>249</v>
      </c>
      <c r="AO1774" s="79" t="s">
        <v>249</v>
      </c>
      <c r="AP1774" s="79"/>
      <c r="AQ1774" s="79"/>
      <c r="AR1774"/>
    </row>
    <row r="1775" spans="1:44" s="64" customFormat="1" ht="14.1" hidden="1" customHeight="1">
      <c r="A1775" s="73" t="s">
        <v>245</v>
      </c>
      <c r="B1775" s="74">
        <v>76</v>
      </c>
      <c r="C1775" s="74" t="s">
        <v>520</v>
      </c>
      <c r="D1775" s="75"/>
      <c r="E1775" s="75"/>
      <c r="F1775" s="76"/>
      <c r="G1775" s="74">
        <v>3</v>
      </c>
      <c r="H1775" s="74">
        <v>2020</v>
      </c>
      <c r="I1775" s="74">
        <v>2</v>
      </c>
      <c r="J1775" s="77">
        <v>1022945190</v>
      </c>
      <c r="K1775" s="74" t="s">
        <v>2219</v>
      </c>
      <c r="L1775" s="74"/>
      <c r="M1775" s="74">
        <v>1045</v>
      </c>
      <c r="N1775" s="74" t="s">
        <v>255</v>
      </c>
      <c r="O1775" s="74" t="s">
        <v>758</v>
      </c>
      <c r="P1775" s="78">
        <v>58520</v>
      </c>
      <c r="Q1775" s="74"/>
      <c r="R1775" s="74"/>
      <c r="S1775" s="74"/>
      <c r="T1775" s="79"/>
      <c r="U1775" s="79"/>
      <c r="V1775" s="80" t="s">
        <v>260</v>
      </c>
      <c r="W1775" s="79" t="s">
        <v>249</v>
      </c>
      <c r="X1775" s="114"/>
      <c r="Y1775" s="82" t="s">
        <v>249</v>
      </c>
      <c r="Z1775" s="82" t="s">
        <v>249</v>
      </c>
      <c r="AA1775" s="114"/>
      <c r="AB1775" s="83"/>
      <c r="AC1775" s="79" t="s">
        <v>249</v>
      </c>
      <c r="AD1775" s="80"/>
      <c r="AE1775" s="245"/>
      <c r="AF1775" s="84">
        <v>0</v>
      </c>
      <c r="AG1775" s="79" t="s">
        <v>249</v>
      </c>
      <c r="AH1775" s="79" t="s">
        <v>249</v>
      </c>
      <c r="AI1775" s="79" t="s">
        <v>249</v>
      </c>
      <c r="AJ1775" s="79" t="s">
        <v>249</v>
      </c>
      <c r="AK1775" s="79" t="s">
        <v>249</v>
      </c>
      <c r="AL1775" s="79" t="s">
        <v>249</v>
      </c>
      <c r="AM1775" s="79" t="s">
        <v>261</v>
      </c>
      <c r="AN1775" s="79" t="s">
        <v>249</v>
      </c>
      <c r="AO1775" s="79" t="s">
        <v>249</v>
      </c>
      <c r="AP1775" s="79"/>
      <c r="AQ1775" s="79"/>
      <c r="AR1775"/>
    </row>
    <row r="1776" spans="1:44" s="64" customFormat="1" ht="15" customHeight="1">
      <c r="A1776" s="73" t="s">
        <v>245</v>
      </c>
      <c r="B1776" s="74">
        <v>132</v>
      </c>
      <c r="C1776" s="74" t="s">
        <v>290</v>
      </c>
      <c r="D1776" s="75" t="s">
        <v>2220</v>
      </c>
      <c r="E1776" s="75">
        <v>43414</v>
      </c>
      <c r="F1776" s="76">
        <v>37</v>
      </c>
      <c r="G1776" s="74">
        <v>10</v>
      </c>
      <c r="H1776" s="74">
        <v>2018</v>
      </c>
      <c r="I1776" s="74">
        <v>2</v>
      </c>
      <c r="J1776" s="77">
        <v>1022957247</v>
      </c>
      <c r="K1776" s="74" t="s">
        <v>2221</v>
      </c>
      <c r="L1776" s="74"/>
      <c r="M1776" s="74">
        <v>1038</v>
      </c>
      <c r="N1776" s="74" t="s">
        <v>248</v>
      </c>
      <c r="O1776" s="74" t="s">
        <v>294</v>
      </c>
      <c r="P1776" s="78">
        <v>26041.4</v>
      </c>
      <c r="Q1776" s="74"/>
      <c r="R1776" s="74"/>
      <c r="S1776" s="74"/>
      <c r="T1776" s="263"/>
      <c r="U1776" s="79"/>
      <c r="V1776" s="80" t="s">
        <v>256</v>
      </c>
      <c r="W1776" s="263">
        <v>0</v>
      </c>
      <c r="X1776" s="280" t="s">
        <v>2220</v>
      </c>
      <c r="Y1776" s="292" t="s">
        <v>257</v>
      </c>
      <c r="Z1776" s="292" t="s">
        <v>1184</v>
      </c>
      <c r="AA1776" s="280">
        <v>43414</v>
      </c>
      <c r="AB1776" s="299"/>
      <c r="AC1776" s="263" t="s">
        <v>249</v>
      </c>
      <c r="AD1776" s="319" t="s">
        <v>256</v>
      </c>
      <c r="AE1776" s="324">
        <v>43426.429861111108</v>
      </c>
      <c r="AF1776" s="317">
        <v>26667</v>
      </c>
      <c r="AG1776" s="263" t="s">
        <v>2222</v>
      </c>
      <c r="AH1776" s="263">
        <v>77593</v>
      </c>
      <c r="AI1776" s="263">
        <v>0</v>
      </c>
      <c r="AJ1776" s="263">
        <v>0</v>
      </c>
      <c r="AK1776" s="263" t="s">
        <v>249</v>
      </c>
      <c r="AL1776" s="263">
        <v>0</v>
      </c>
      <c r="AM1776" s="79"/>
      <c r="AN1776" s="79" t="s">
        <v>25</v>
      </c>
      <c r="AO1776" s="79" t="s">
        <v>249</v>
      </c>
      <c r="AP1776" s="263"/>
      <c r="AQ1776" s="263"/>
      <c r="AR1776"/>
    </row>
    <row r="1777" spans="1:44" s="64" customFormat="1" ht="14.1" hidden="1" customHeight="1">
      <c r="A1777" s="73" t="s">
        <v>245</v>
      </c>
      <c r="B1777" s="74">
        <v>42</v>
      </c>
      <c r="C1777" s="74" t="s">
        <v>497</v>
      </c>
      <c r="D1777" s="75"/>
      <c r="E1777" s="75"/>
      <c r="F1777" s="76"/>
      <c r="G1777" s="74">
        <v>5</v>
      </c>
      <c r="H1777" s="74">
        <v>2019</v>
      </c>
      <c r="I1777" s="74">
        <v>2</v>
      </c>
      <c r="J1777" s="77">
        <v>1022961075</v>
      </c>
      <c r="K1777" s="74" t="s">
        <v>2223</v>
      </c>
      <c r="L1777" s="74"/>
      <c r="M1777" s="74">
        <v>1046</v>
      </c>
      <c r="N1777" s="74" t="s">
        <v>274</v>
      </c>
      <c r="O1777" s="74" t="s">
        <v>34</v>
      </c>
      <c r="P1777" s="78">
        <v>27603.866600000001</v>
      </c>
      <c r="Q1777" s="74"/>
      <c r="R1777" s="74"/>
      <c r="S1777" s="74"/>
      <c r="T1777" s="79"/>
      <c r="U1777" s="79"/>
      <c r="V1777" s="80" t="s">
        <v>260</v>
      </c>
      <c r="W1777" s="79" t="s">
        <v>249</v>
      </c>
      <c r="X1777" s="114"/>
      <c r="Y1777" s="82" t="s">
        <v>249</v>
      </c>
      <c r="Z1777" s="82" t="s">
        <v>249</v>
      </c>
      <c r="AA1777" s="114"/>
      <c r="AB1777" s="83"/>
      <c r="AC1777" s="79" t="s">
        <v>249</v>
      </c>
      <c r="AD1777" s="80"/>
      <c r="AE1777" s="245"/>
      <c r="AF1777" s="84">
        <v>69560</v>
      </c>
      <c r="AG1777" s="79" t="s">
        <v>249</v>
      </c>
      <c r="AH1777" s="79" t="s">
        <v>249</v>
      </c>
      <c r="AI1777" s="79" t="s">
        <v>249</v>
      </c>
      <c r="AJ1777" s="79" t="s">
        <v>249</v>
      </c>
      <c r="AK1777" s="79" t="s">
        <v>249</v>
      </c>
      <c r="AL1777" s="79" t="s">
        <v>249</v>
      </c>
      <c r="AM1777" s="79" t="s">
        <v>261</v>
      </c>
      <c r="AN1777" s="79" t="s">
        <v>249</v>
      </c>
      <c r="AO1777" s="79" t="s">
        <v>249</v>
      </c>
      <c r="AP1777" s="79"/>
      <c r="AQ1777" s="79"/>
      <c r="AR1777"/>
    </row>
    <row r="1778" spans="1:44" s="64" customFormat="1" ht="14.1" customHeight="1">
      <c r="A1778" s="73" t="s">
        <v>245</v>
      </c>
      <c r="B1778" s="74">
        <v>4</v>
      </c>
      <c r="C1778" s="74" t="s">
        <v>352</v>
      </c>
      <c r="D1778" s="75" t="s">
        <v>2224</v>
      </c>
      <c r="E1778" s="75" t="s">
        <v>2225</v>
      </c>
      <c r="F1778" s="76">
        <v>3</v>
      </c>
      <c r="G1778" s="74">
        <v>4</v>
      </c>
      <c r="H1778" s="74">
        <v>2017</v>
      </c>
      <c r="I1778" s="74">
        <v>2</v>
      </c>
      <c r="J1778" s="77">
        <v>1022963103</v>
      </c>
      <c r="K1778" s="74" t="s">
        <v>2226</v>
      </c>
      <c r="L1778" s="74"/>
      <c r="M1778" s="74">
        <v>1038</v>
      </c>
      <c r="N1778" s="74" t="s">
        <v>248</v>
      </c>
      <c r="O1778" s="74" t="s">
        <v>30</v>
      </c>
      <c r="P1778" s="78">
        <v>49181.133300000001</v>
      </c>
      <c r="Q1778" s="74"/>
      <c r="R1778" s="74"/>
      <c r="S1778" s="74"/>
      <c r="T1778" s="263">
        <v>0</v>
      </c>
      <c r="U1778" s="79"/>
      <c r="V1778" s="80" t="s">
        <v>256</v>
      </c>
      <c r="W1778" s="263">
        <v>5344264</v>
      </c>
      <c r="X1778" s="280" t="s">
        <v>2224</v>
      </c>
      <c r="Y1778" s="292" t="s">
        <v>257</v>
      </c>
      <c r="Z1778" s="292" t="s">
        <v>2227</v>
      </c>
      <c r="AA1778" s="280" t="s">
        <v>2225</v>
      </c>
      <c r="AB1778" s="299">
        <v>3</v>
      </c>
      <c r="AC1778" s="263" t="s">
        <v>249</v>
      </c>
      <c r="AD1778" s="319" t="s">
        <v>256</v>
      </c>
      <c r="AE1778" s="324"/>
      <c r="AF1778" s="317">
        <v>27333</v>
      </c>
      <c r="AG1778" s="263"/>
      <c r="AH1778" s="263"/>
      <c r="AI1778" s="263"/>
      <c r="AJ1778" s="263"/>
      <c r="AK1778" s="263"/>
      <c r="AL1778" s="263"/>
      <c r="AM1778" s="79"/>
      <c r="AN1778" s="79"/>
      <c r="AO1778" s="79"/>
      <c r="AP1778" s="263"/>
      <c r="AQ1778" s="263"/>
      <c r="AR1778"/>
    </row>
    <row r="1779" spans="1:44" s="64" customFormat="1" ht="14.1" hidden="1" customHeight="1">
      <c r="A1779" s="73" t="s">
        <v>245</v>
      </c>
      <c r="B1779" s="74">
        <v>51</v>
      </c>
      <c r="C1779" s="74" t="s">
        <v>583</v>
      </c>
      <c r="D1779" s="75"/>
      <c r="E1779" s="75"/>
      <c r="F1779" s="76"/>
      <c r="G1779" s="74">
        <v>6</v>
      </c>
      <c r="H1779" s="74">
        <v>2018</v>
      </c>
      <c r="I1779" s="74">
        <v>1</v>
      </c>
      <c r="J1779" s="77">
        <v>1022989732</v>
      </c>
      <c r="K1779" s="74" t="s">
        <v>2228</v>
      </c>
      <c r="L1779" s="74"/>
      <c r="M1779" s="74">
        <v>1038</v>
      </c>
      <c r="N1779" s="74" t="s">
        <v>248</v>
      </c>
      <c r="O1779" s="74" t="s">
        <v>294</v>
      </c>
      <c r="P1779" s="78">
        <v>52082.8</v>
      </c>
      <c r="Q1779" s="74"/>
      <c r="R1779" s="74"/>
      <c r="S1779" s="74"/>
      <c r="T1779" s="79"/>
      <c r="U1779" s="79"/>
      <c r="V1779" s="80" t="s">
        <v>260</v>
      </c>
      <c r="W1779" s="79" t="s">
        <v>249</v>
      </c>
      <c r="X1779" s="114"/>
      <c r="Y1779" s="82" t="s">
        <v>249</v>
      </c>
      <c r="Z1779" s="82" t="s">
        <v>249</v>
      </c>
      <c r="AA1779" s="114"/>
      <c r="AB1779" s="83"/>
      <c r="AC1779" s="79" t="s">
        <v>249</v>
      </c>
      <c r="AD1779" s="80"/>
      <c r="AE1779" s="245"/>
      <c r="AF1779" s="84">
        <v>54667</v>
      </c>
      <c r="AG1779" s="79" t="s">
        <v>249</v>
      </c>
      <c r="AH1779" s="79" t="s">
        <v>249</v>
      </c>
      <c r="AI1779" s="79" t="s">
        <v>249</v>
      </c>
      <c r="AJ1779" s="79" t="s">
        <v>249</v>
      </c>
      <c r="AK1779" s="79" t="s">
        <v>249</v>
      </c>
      <c r="AL1779" s="79" t="s">
        <v>249</v>
      </c>
      <c r="AM1779" s="79" t="s">
        <v>261</v>
      </c>
      <c r="AN1779" s="79" t="s">
        <v>249</v>
      </c>
      <c r="AO1779" s="79" t="s">
        <v>249</v>
      </c>
      <c r="AP1779" s="79"/>
      <c r="AQ1779" s="79"/>
      <c r="AR1779"/>
    </row>
    <row r="1780" spans="1:44" s="64" customFormat="1" ht="14.1" hidden="1" customHeight="1">
      <c r="A1780" s="73" t="s">
        <v>245</v>
      </c>
      <c r="B1780" s="74">
        <v>51</v>
      </c>
      <c r="C1780" s="74" t="s">
        <v>583</v>
      </c>
      <c r="D1780" s="75"/>
      <c r="E1780" s="75"/>
      <c r="F1780" s="76"/>
      <c r="G1780" s="74">
        <v>12</v>
      </c>
      <c r="H1780" s="74">
        <v>2017</v>
      </c>
      <c r="I1780" s="74">
        <v>1</v>
      </c>
      <c r="J1780" s="77">
        <v>1022989732</v>
      </c>
      <c r="K1780" s="74" t="s">
        <v>2228</v>
      </c>
      <c r="L1780" s="74"/>
      <c r="M1780" s="74">
        <v>1038</v>
      </c>
      <c r="N1780" s="74" t="s">
        <v>248</v>
      </c>
      <c r="O1780" s="74" t="s">
        <v>294</v>
      </c>
      <c r="P1780" s="78">
        <v>24590.566599999998</v>
      </c>
      <c r="Q1780" s="74"/>
      <c r="R1780" s="74"/>
      <c r="S1780" s="74"/>
      <c r="T1780" s="79"/>
      <c r="U1780" s="79"/>
      <c r="V1780" s="80" t="s">
        <v>260</v>
      </c>
      <c r="W1780" s="79" t="s">
        <v>249</v>
      </c>
      <c r="X1780" s="114"/>
      <c r="Y1780" s="82" t="s">
        <v>249</v>
      </c>
      <c r="Z1780" s="82" t="s">
        <v>249</v>
      </c>
      <c r="AA1780" s="114"/>
      <c r="AB1780" s="83"/>
      <c r="AC1780" s="79" t="s">
        <v>249</v>
      </c>
      <c r="AD1780" s="80"/>
      <c r="AE1780" s="245"/>
      <c r="AF1780" s="84">
        <v>24600</v>
      </c>
      <c r="AG1780" s="79" t="s">
        <v>249</v>
      </c>
      <c r="AH1780" s="79" t="s">
        <v>249</v>
      </c>
      <c r="AI1780" s="79" t="s">
        <v>249</v>
      </c>
      <c r="AJ1780" s="79" t="s">
        <v>249</v>
      </c>
      <c r="AK1780" s="79" t="s">
        <v>249</v>
      </c>
      <c r="AL1780" s="79" t="s">
        <v>249</v>
      </c>
      <c r="AM1780" s="79" t="s">
        <v>261</v>
      </c>
      <c r="AN1780" s="79" t="s">
        <v>249</v>
      </c>
      <c r="AO1780" s="79" t="s">
        <v>249</v>
      </c>
      <c r="AP1780" s="79"/>
      <c r="AQ1780" s="79"/>
      <c r="AR1780"/>
    </row>
    <row r="1781" spans="1:44" s="64" customFormat="1" ht="14.1" customHeight="1">
      <c r="A1781" s="73" t="s">
        <v>245</v>
      </c>
      <c r="B1781" s="74">
        <v>132</v>
      </c>
      <c r="C1781" s="74" t="s">
        <v>290</v>
      </c>
      <c r="D1781" s="75">
        <v>43754</v>
      </c>
      <c r="E1781" s="75" t="s">
        <v>1022</v>
      </c>
      <c r="F1781" s="76">
        <v>5</v>
      </c>
      <c r="G1781" s="74">
        <v>10</v>
      </c>
      <c r="H1781" s="74">
        <v>2019</v>
      </c>
      <c r="I1781" s="74">
        <v>2</v>
      </c>
      <c r="J1781" s="77">
        <v>1022999114</v>
      </c>
      <c r="K1781" s="74" t="s">
        <v>2229</v>
      </c>
      <c r="L1781" s="74"/>
      <c r="M1781" s="74">
        <v>1038</v>
      </c>
      <c r="N1781" s="74" t="s">
        <v>248</v>
      </c>
      <c r="O1781" s="74" t="s">
        <v>294</v>
      </c>
      <c r="P1781" s="78">
        <v>110415</v>
      </c>
      <c r="Q1781" s="74"/>
      <c r="R1781" s="74"/>
      <c r="S1781" s="74"/>
      <c r="T1781" s="263">
        <v>0</v>
      </c>
      <c r="U1781" s="79"/>
      <c r="V1781" s="80" t="s">
        <v>256</v>
      </c>
      <c r="W1781" s="263">
        <v>20154917</v>
      </c>
      <c r="X1781" s="280">
        <v>43754</v>
      </c>
      <c r="Y1781" s="292" t="s">
        <v>308</v>
      </c>
      <c r="Z1781" s="292">
        <v>43964</v>
      </c>
      <c r="AA1781" s="280" t="s">
        <v>1022</v>
      </c>
      <c r="AB1781" s="299">
        <v>5</v>
      </c>
      <c r="AC1781" s="263" t="s">
        <v>249</v>
      </c>
      <c r="AD1781" s="319" t="s">
        <v>256</v>
      </c>
      <c r="AE1781" s="324"/>
      <c r="AF1781" s="317">
        <v>27333</v>
      </c>
      <c r="AG1781" s="263"/>
      <c r="AH1781" s="263"/>
      <c r="AI1781" s="263"/>
      <c r="AJ1781" s="263"/>
      <c r="AK1781" s="263"/>
      <c r="AL1781" s="263"/>
      <c r="AM1781" s="79"/>
      <c r="AN1781" s="79"/>
      <c r="AO1781" s="79"/>
      <c r="AP1781" s="263"/>
      <c r="AQ1781" s="263"/>
      <c r="AR1781"/>
    </row>
    <row r="1782" spans="1:44" s="64" customFormat="1" ht="15" hidden="1" customHeight="1">
      <c r="A1782" s="73" t="s">
        <v>245</v>
      </c>
      <c r="B1782" s="74">
        <v>132</v>
      </c>
      <c r="C1782" s="74" t="s">
        <v>290</v>
      </c>
      <c r="D1782" s="75">
        <v>43774</v>
      </c>
      <c r="E1782" s="75">
        <v>43784</v>
      </c>
      <c r="F1782" s="76">
        <v>11</v>
      </c>
      <c r="G1782" s="74">
        <v>11</v>
      </c>
      <c r="H1782" s="74">
        <v>2019</v>
      </c>
      <c r="I1782" s="74">
        <v>1</v>
      </c>
      <c r="J1782" s="77">
        <v>1023010728</v>
      </c>
      <c r="K1782" s="74" t="s">
        <v>2231</v>
      </c>
      <c r="L1782" s="74"/>
      <c r="M1782" s="74">
        <v>1023</v>
      </c>
      <c r="N1782" s="74" t="s">
        <v>43</v>
      </c>
      <c r="O1782" s="74" t="s">
        <v>249</v>
      </c>
      <c r="P1782" s="78">
        <v>322667</v>
      </c>
      <c r="Q1782" s="74"/>
      <c r="R1782" s="74"/>
      <c r="S1782" s="74"/>
      <c r="T1782" s="79"/>
      <c r="U1782" s="79"/>
      <c r="V1782" s="80" t="s">
        <v>279</v>
      </c>
      <c r="W1782" s="79" t="s">
        <v>249</v>
      </c>
      <c r="X1782" s="114">
        <v>43774</v>
      </c>
      <c r="Y1782" s="82" t="s">
        <v>249</v>
      </c>
      <c r="Z1782" s="82" t="s">
        <v>249</v>
      </c>
      <c r="AA1782" s="114">
        <v>43784</v>
      </c>
      <c r="AB1782" s="83">
        <v>11</v>
      </c>
      <c r="AC1782" s="79" t="s">
        <v>249</v>
      </c>
      <c r="AD1782" s="80"/>
      <c r="AE1782" s="245"/>
      <c r="AF1782" s="84">
        <v>0</v>
      </c>
      <c r="AG1782" s="79" t="s">
        <v>249</v>
      </c>
      <c r="AH1782" s="79" t="s">
        <v>249</v>
      </c>
      <c r="AI1782" s="79" t="s">
        <v>249</v>
      </c>
      <c r="AJ1782" s="79" t="s">
        <v>249</v>
      </c>
      <c r="AK1782" s="79" t="s">
        <v>249</v>
      </c>
      <c r="AL1782" s="79" t="s">
        <v>249</v>
      </c>
      <c r="AM1782" s="79"/>
      <c r="AN1782" s="79" t="s">
        <v>249</v>
      </c>
      <c r="AO1782" s="79" t="s">
        <v>249</v>
      </c>
      <c r="AP1782" s="79"/>
      <c r="AQ1782" s="79"/>
      <c r="AR1782"/>
    </row>
    <row r="1783" spans="1:44" s="64" customFormat="1" ht="14.1" customHeight="1">
      <c r="A1783" s="73" t="s">
        <v>245</v>
      </c>
      <c r="B1783" s="74">
        <v>132</v>
      </c>
      <c r="C1783" s="74" t="s">
        <v>290</v>
      </c>
      <c r="D1783" s="75">
        <v>43744</v>
      </c>
      <c r="E1783" s="75">
        <v>43744</v>
      </c>
      <c r="F1783" s="76">
        <v>1</v>
      </c>
      <c r="G1783" s="74">
        <v>10</v>
      </c>
      <c r="H1783" s="74">
        <v>2019</v>
      </c>
      <c r="I1783" s="74">
        <v>1</v>
      </c>
      <c r="J1783" s="77">
        <v>1023010728</v>
      </c>
      <c r="K1783" s="74" t="s">
        <v>2231</v>
      </c>
      <c r="L1783" s="74"/>
      <c r="M1783" s="74">
        <v>1038</v>
      </c>
      <c r="N1783" s="74" t="s">
        <v>248</v>
      </c>
      <c r="O1783" s="74" t="s">
        <v>30</v>
      </c>
      <c r="P1783" s="78">
        <v>322667</v>
      </c>
      <c r="Q1783" s="74"/>
      <c r="R1783" s="74"/>
      <c r="S1783" s="74"/>
      <c r="T1783" s="263"/>
      <c r="U1783" s="79"/>
      <c r="V1783" s="80" t="s">
        <v>26</v>
      </c>
      <c r="W1783" s="263">
        <v>817693</v>
      </c>
      <c r="X1783" s="280">
        <v>43744</v>
      </c>
      <c r="Y1783" s="292" t="s">
        <v>2232</v>
      </c>
      <c r="Z1783" s="292" t="s">
        <v>2233</v>
      </c>
      <c r="AA1783" s="280">
        <v>43744</v>
      </c>
      <c r="AB1783" s="299">
        <v>1</v>
      </c>
      <c r="AC1783" s="263" t="s">
        <v>1933</v>
      </c>
      <c r="AD1783" s="319" t="s">
        <v>26</v>
      </c>
      <c r="AE1783" s="324"/>
      <c r="AF1783" s="317">
        <v>0</v>
      </c>
      <c r="AG1783" s="263"/>
      <c r="AH1783" s="263"/>
      <c r="AI1783" s="263"/>
      <c r="AJ1783" s="263"/>
      <c r="AK1783" s="263"/>
      <c r="AL1783" s="263"/>
      <c r="AM1783" s="79"/>
      <c r="AN1783" s="79"/>
      <c r="AO1783" s="79"/>
      <c r="AP1783" s="263" t="s">
        <v>250</v>
      </c>
      <c r="AQ1783" s="263"/>
      <c r="AR1783"/>
    </row>
    <row r="1784" spans="1:44" s="64" customFormat="1" ht="14.1" customHeight="1">
      <c r="A1784" s="73" t="s">
        <v>245</v>
      </c>
      <c r="B1784" s="74">
        <v>109</v>
      </c>
      <c r="C1784" s="74" t="s">
        <v>708</v>
      </c>
      <c r="D1784" s="75" t="s">
        <v>2132</v>
      </c>
      <c r="E1784" s="75" t="s">
        <v>2234</v>
      </c>
      <c r="F1784" s="76">
        <v>15</v>
      </c>
      <c r="G1784" s="74">
        <v>9</v>
      </c>
      <c r="H1784" s="74">
        <v>2017</v>
      </c>
      <c r="I1784" s="74">
        <v>2</v>
      </c>
      <c r="J1784" s="77">
        <v>1023877519</v>
      </c>
      <c r="K1784" s="74" t="s">
        <v>2235</v>
      </c>
      <c r="L1784" s="74"/>
      <c r="M1784" s="74">
        <v>1045</v>
      </c>
      <c r="N1784" s="74" t="s">
        <v>255</v>
      </c>
      <c r="O1784" s="74" t="s">
        <v>30</v>
      </c>
      <c r="P1784" s="78">
        <v>319677.36660000001</v>
      </c>
      <c r="Q1784" s="74"/>
      <c r="R1784" s="74"/>
      <c r="S1784" s="74"/>
      <c r="T1784" s="263"/>
      <c r="U1784" s="79"/>
      <c r="V1784" s="80" t="s">
        <v>256</v>
      </c>
      <c r="W1784" s="263">
        <v>0</v>
      </c>
      <c r="X1784" s="280" t="s">
        <v>2132</v>
      </c>
      <c r="Y1784" s="292" t="s">
        <v>257</v>
      </c>
      <c r="Z1784" s="292" t="s">
        <v>2236</v>
      </c>
      <c r="AA1784" s="280" t="s">
        <v>2234</v>
      </c>
      <c r="AB1784" s="298">
        <v>15</v>
      </c>
      <c r="AC1784" s="263" t="s">
        <v>249</v>
      </c>
      <c r="AD1784" s="319" t="s">
        <v>256</v>
      </c>
      <c r="AE1784" s="324">
        <v>43740.751388888886</v>
      </c>
      <c r="AF1784" s="317">
        <v>346667</v>
      </c>
      <c r="AG1784" s="263" t="s">
        <v>249</v>
      </c>
      <c r="AH1784" s="263">
        <v>0</v>
      </c>
      <c r="AI1784" s="263">
        <v>0</v>
      </c>
      <c r="AJ1784" s="263">
        <v>0</v>
      </c>
      <c r="AK1784" s="263" t="s">
        <v>249</v>
      </c>
      <c r="AL1784" s="263">
        <v>0</v>
      </c>
      <c r="AM1784" s="79"/>
      <c r="AN1784" s="79" t="s">
        <v>26</v>
      </c>
      <c r="AO1784" s="79" t="s">
        <v>249</v>
      </c>
      <c r="AP1784" s="263"/>
      <c r="AQ1784" s="263"/>
      <c r="AR1784"/>
    </row>
    <row r="1785" spans="1:44" s="64" customFormat="1" ht="14.1" customHeight="1">
      <c r="A1785" s="73" t="s">
        <v>245</v>
      </c>
      <c r="B1785" s="74">
        <v>55</v>
      </c>
      <c r="C1785" s="74" t="s">
        <v>536</v>
      </c>
      <c r="D1785" s="75"/>
      <c r="E1785" s="75"/>
      <c r="F1785" s="76"/>
      <c r="G1785" s="74">
        <v>5</v>
      </c>
      <c r="H1785" s="74">
        <v>2016</v>
      </c>
      <c r="I1785" s="74">
        <v>2</v>
      </c>
      <c r="J1785" s="77">
        <v>1023889287</v>
      </c>
      <c r="K1785" s="74" t="s">
        <v>2237</v>
      </c>
      <c r="L1785" s="74"/>
      <c r="M1785" s="74">
        <v>1038</v>
      </c>
      <c r="N1785" s="74" t="s">
        <v>248</v>
      </c>
      <c r="O1785" s="74" t="s">
        <v>294</v>
      </c>
      <c r="P1785" s="78">
        <v>91927.333299999998</v>
      </c>
      <c r="Q1785" s="74"/>
      <c r="R1785" s="74"/>
      <c r="S1785" s="74"/>
      <c r="T1785" s="263"/>
      <c r="U1785" s="79"/>
      <c r="V1785" s="79" t="s">
        <v>256</v>
      </c>
      <c r="W1785" s="263"/>
      <c r="X1785" s="280"/>
      <c r="Y1785" s="292"/>
      <c r="Z1785" s="292"/>
      <c r="AA1785" s="280"/>
      <c r="AB1785" s="298"/>
      <c r="AC1785" s="263"/>
      <c r="AD1785" s="263" t="s">
        <v>256</v>
      </c>
      <c r="AE1785" s="324"/>
      <c r="AF1785" s="317">
        <v>100000</v>
      </c>
      <c r="AG1785" s="263" t="s">
        <v>249</v>
      </c>
      <c r="AH1785" s="263" t="s">
        <v>249</v>
      </c>
      <c r="AI1785" s="263" t="s">
        <v>249</v>
      </c>
      <c r="AJ1785" s="263" t="s">
        <v>249</v>
      </c>
      <c r="AK1785" s="263" t="s">
        <v>249</v>
      </c>
      <c r="AL1785" s="263" t="s">
        <v>249</v>
      </c>
      <c r="AM1785" s="79"/>
      <c r="AN1785" s="79" t="s">
        <v>249</v>
      </c>
      <c r="AO1785" s="79" t="s">
        <v>249</v>
      </c>
      <c r="AP1785" s="263"/>
      <c r="AQ1785" s="263"/>
      <c r="AR1785"/>
    </row>
    <row r="1786" spans="1:44" s="64" customFormat="1" ht="14.1" customHeight="1">
      <c r="A1786" s="73" t="s">
        <v>245</v>
      </c>
      <c r="B1786" s="74">
        <v>55</v>
      </c>
      <c r="C1786" s="74" t="s">
        <v>536</v>
      </c>
      <c r="D1786" s="75"/>
      <c r="E1786" s="75"/>
      <c r="F1786" s="76"/>
      <c r="G1786" s="74">
        <v>5</v>
      </c>
      <c r="H1786" s="74">
        <v>2016</v>
      </c>
      <c r="I1786" s="74">
        <v>2</v>
      </c>
      <c r="J1786" s="77">
        <v>1023889287</v>
      </c>
      <c r="K1786" s="74" t="s">
        <v>2237</v>
      </c>
      <c r="L1786" s="74"/>
      <c r="M1786" s="74">
        <v>1045</v>
      </c>
      <c r="N1786" s="74" t="s">
        <v>255</v>
      </c>
      <c r="O1786" s="74" t="s">
        <v>294</v>
      </c>
      <c r="P1786" s="78">
        <v>22981.833299999998</v>
      </c>
      <c r="Q1786" s="74"/>
      <c r="R1786" s="74"/>
      <c r="S1786" s="74"/>
      <c r="T1786" s="263"/>
      <c r="U1786" s="79"/>
      <c r="V1786" s="79" t="s">
        <v>256</v>
      </c>
      <c r="W1786" s="263"/>
      <c r="X1786" s="280"/>
      <c r="Y1786" s="292"/>
      <c r="Z1786" s="292"/>
      <c r="AA1786" s="280"/>
      <c r="AB1786" s="298"/>
      <c r="AC1786" s="263"/>
      <c r="AD1786" s="263" t="s">
        <v>256</v>
      </c>
      <c r="AE1786" s="324"/>
      <c r="AF1786" s="317">
        <v>25000</v>
      </c>
      <c r="AG1786" s="263" t="s">
        <v>249</v>
      </c>
      <c r="AH1786" s="263" t="s">
        <v>249</v>
      </c>
      <c r="AI1786" s="263" t="s">
        <v>249</v>
      </c>
      <c r="AJ1786" s="263" t="s">
        <v>249</v>
      </c>
      <c r="AK1786" s="263" t="s">
        <v>249</v>
      </c>
      <c r="AL1786" s="263" t="s">
        <v>249</v>
      </c>
      <c r="AM1786" s="79"/>
      <c r="AN1786" s="79" t="s">
        <v>249</v>
      </c>
      <c r="AO1786" s="79" t="s">
        <v>249</v>
      </c>
      <c r="AP1786" s="263"/>
      <c r="AQ1786" s="263"/>
      <c r="AR1786"/>
    </row>
    <row r="1787" spans="1:44" s="64" customFormat="1" ht="14.1" customHeight="1">
      <c r="A1787" s="73" t="s">
        <v>245</v>
      </c>
      <c r="B1787" s="74">
        <v>30</v>
      </c>
      <c r="C1787" s="74" t="s">
        <v>439</v>
      </c>
      <c r="D1787" s="75" t="s">
        <v>2238</v>
      </c>
      <c r="E1787" s="75" t="s">
        <v>2239</v>
      </c>
      <c r="F1787" s="76">
        <v>2</v>
      </c>
      <c r="G1787" s="74">
        <v>1</v>
      </c>
      <c r="H1787" s="74">
        <v>2018</v>
      </c>
      <c r="I1787" s="74" t="s">
        <v>264</v>
      </c>
      <c r="J1787" s="77">
        <v>1023897416</v>
      </c>
      <c r="K1787" s="74" t="s">
        <v>2240</v>
      </c>
      <c r="L1787" s="74"/>
      <c r="M1787" s="74">
        <v>1038</v>
      </c>
      <c r="N1787" s="74" t="s">
        <v>248</v>
      </c>
      <c r="O1787" s="74" t="s">
        <v>268</v>
      </c>
      <c r="P1787" s="78" t="s">
        <v>267</v>
      </c>
      <c r="Q1787" s="74"/>
      <c r="R1787" s="74"/>
      <c r="S1787" s="74"/>
      <c r="T1787" s="263"/>
      <c r="U1787" s="79"/>
      <c r="V1787" s="80" t="s">
        <v>26</v>
      </c>
      <c r="W1787" s="263" t="s">
        <v>2241</v>
      </c>
      <c r="X1787" s="280" t="s">
        <v>2238</v>
      </c>
      <c r="Y1787" s="292" t="s">
        <v>257</v>
      </c>
      <c r="Z1787" s="292" t="s">
        <v>249</v>
      </c>
      <c r="AA1787" s="280" t="s">
        <v>2239</v>
      </c>
      <c r="AB1787" s="299">
        <v>2</v>
      </c>
      <c r="AC1787" s="263" t="s">
        <v>249</v>
      </c>
      <c r="AD1787" s="319" t="s">
        <v>26</v>
      </c>
      <c r="AE1787" s="324"/>
      <c r="AF1787" s="317">
        <v>0</v>
      </c>
      <c r="AG1787" s="263"/>
      <c r="AH1787" s="263"/>
      <c r="AI1787" s="263"/>
      <c r="AJ1787" s="263"/>
      <c r="AK1787" s="263"/>
      <c r="AL1787" s="263"/>
      <c r="AM1787" s="79"/>
      <c r="AN1787" s="79"/>
      <c r="AO1787" s="79"/>
      <c r="AP1787" s="263" t="s">
        <v>250</v>
      </c>
      <c r="AQ1787" s="263"/>
      <c r="AR1787"/>
    </row>
    <row r="1788" spans="1:44" s="64" customFormat="1" ht="14.1" customHeight="1">
      <c r="A1788" s="73" t="s">
        <v>245</v>
      </c>
      <c r="B1788" s="74">
        <v>30</v>
      </c>
      <c r="C1788" s="74" t="s">
        <v>439</v>
      </c>
      <c r="D1788" s="75" t="s">
        <v>2242</v>
      </c>
      <c r="E1788" s="75" t="s">
        <v>2243</v>
      </c>
      <c r="F1788" s="76">
        <v>3</v>
      </c>
      <c r="G1788" s="74">
        <v>10</v>
      </c>
      <c r="H1788" s="74">
        <v>2017</v>
      </c>
      <c r="I1788" s="74" t="s">
        <v>264</v>
      </c>
      <c r="J1788" s="77">
        <v>1023897416</v>
      </c>
      <c r="K1788" s="74" t="s">
        <v>2240</v>
      </c>
      <c r="L1788" s="74"/>
      <c r="M1788" s="74" t="s">
        <v>266</v>
      </c>
      <c r="N1788" s="74" t="s">
        <v>267</v>
      </c>
      <c r="O1788" s="74" t="s">
        <v>268</v>
      </c>
      <c r="P1788" s="78" t="s">
        <v>267</v>
      </c>
      <c r="Q1788" s="74"/>
      <c r="R1788" s="74"/>
      <c r="S1788" s="74"/>
      <c r="T1788" s="263"/>
      <c r="U1788" s="79"/>
      <c r="V1788" s="80" t="s">
        <v>256</v>
      </c>
      <c r="W1788" s="263" t="s">
        <v>2244</v>
      </c>
      <c r="X1788" s="280" t="s">
        <v>2242</v>
      </c>
      <c r="Y1788" s="292" t="s">
        <v>257</v>
      </c>
      <c r="Z1788" s="292" t="s">
        <v>2245</v>
      </c>
      <c r="AA1788" s="280" t="s">
        <v>2243</v>
      </c>
      <c r="AB1788" s="298"/>
      <c r="AC1788" s="263" t="s">
        <v>249</v>
      </c>
      <c r="AD1788" s="319" t="s">
        <v>256</v>
      </c>
      <c r="AE1788" s="324">
        <v>43179.34652777778</v>
      </c>
      <c r="AF1788" s="317">
        <v>24.59</v>
      </c>
      <c r="AG1788" s="263" t="s">
        <v>2246</v>
      </c>
      <c r="AH1788" s="263">
        <v>24590</v>
      </c>
      <c r="AI1788" s="263">
        <v>0</v>
      </c>
      <c r="AJ1788" s="263">
        <v>0</v>
      </c>
      <c r="AK1788" s="263" t="s">
        <v>249</v>
      </c>
      <c r="AL1788" s="263">
        <v>0</v>
      </c>
      <c r="AM1788" s="79"/>
      <c r="AN1788" s="79" t="s">
        <v>25</v>
      </c>
      <c r="AO1788" s="79" t="s">
        <v>249</v>
      </c>
      <c r="AP1788" s="263"/>
      <c r="AQ1788" s="263"/>
      <c r="AR1788"/>
    </row>
    <row r="1789" spans="1:44" s="64" customFormat="1" ht="14.1" hidden="1" customHeight="1">
      <c r="A1789" s="73" t="s">
        <v>245</v>
      </c>
      <c r="B1789" s="74">
        <v>149</v>
      </c>
      <c r="C1789" s="74" t="s">
        <v>1181</v>
      </c>
      <c r="D1789" s="75"/>
      <c r="E1789" s="75"/>
      <c r="F1789" s="76"/>
      <c r="G1789" s="74">
        <v>6</v>
      </c>
      <c r="H1789" s="74">
        <v>2019</v>
      </c>
      <c r="I1789" s="74">
        <v>1</v>
      </c>
      <c r="J1789" s="77">
        <v>1023899384</v>
      </c>
      <c r="K1789" s="74" t="s">
        <v>2247</v>
      </c>
      <c r="L1789" s="74"/>
      <c r="M1789" s="74">
        <v>1038</v>
      </c>
      <c r="N1789" s="74" t="s">
        <v>248</v>
      </c>
      <c r="O1789" s="74" t="s">
        <v>30</v>
      </c>
      <c r="P1789" s="78">
        <v>55207.7333</v>
      </c>
      <c r="Q1789" s="74"/>
      <c r="R1789" s="74"/>
      <c r="S1789" s="74"/>
      <c r="T1789" s="79"/>
      <c r="U1789" s="79"/>
      <c r="V1789" s="80" t="s">
        <v>260</v>
      </c>
      <c r="W1789" s="79" t="s">
        <v>249</v>
      </c>
      <c r="X1789" s="114"/>
      <c r="Y1789" s="82" t="s">
        <v>249</v>
      </c>
      <c r="Z1789" s="82" t="s">
        <v>249</v>
      </c>
      <c r="AA1789" s="114"/>
      <c r="AB1789" s="83"/>
      <c r="AC1789" s="79" t="s">
        <v>249</v>
      </c>
      <c r="AD1789" s="80"/>
      <c r="AE1789" s="245"/>
      <c r="AF1789" s="84">
        <v>55208</v>
      </c>
      <c r="AG1789" s="79" t="s">
        <v>249</v>
      </c>
      <c r="AH1789" s="79" t="s">
        <v>249</v>
      </c>
      <c r="AI1789" s="79" t="s">
        <v>249</v>
      </c>
      <c r="AJ1789" s="79" t="s">
        <v>249</v>
      </c>
      <c r="AK1789" s="79" t="s">
        <v>249</v>
      </c>
      <c r="AL1789" s="79" t="s">
        <v>249</v>
      </c>
      <c r="AM1789" s="79" t="s">
        <v>261</v>
      </c>
      <c r="AN1789" s="79" t="s">
        <v>249</v>
      </c>
      <c r="AO1789" s="79" t="s">
        <v>249</v>
      </c>
      <c r="AP1789" s="79"/>
      <c r="AQ1789" s="79"/>
      <c r="AR1789"/>
    </row>
    <row r="1790" spans="1:44" s="64" customFormat="1" ht="14.1" hidden="1" customHeight="1">
      <c r="A1790" s="73" t="s">
        <v>245</v>
      </c>
      <c r="B1790" s="74">
        <v>149</v>
      </c>
      <c r="C1790" s="74" t="s">
        <v>1181</v>
      </c>
      <c r="D1790" s="75"/>
      <c r="E1790" s="75"/>
      <c r="F1790" s="76"/>
      <c r="G1790" s="74">
        <v>5</v>
      </c>
      <c r="H1790" s="74">
        <v>2019</v>
      </c>
      <c r="I1790" s="74">
        <v>1</v>
      </c>
      <c r="J1790" s="77">
        <v>1023899384</v>
      </c>
      <c r="K1790" s="74" t="s">
        <v>2247</v>
      </c>
      <c r="L1790" s="74"/>
      <c r="M1790" s="74">
        <v>1038</v>
      </c>
      <c r="N1790" s="74" t="s">
        <v>248</v>
      </c>
      <c r="O1790" s="74" t="s">
        <v>30</v>
      </c>
      <c r="P1790" s="78">
        <v>55207.7333</v>
      </c>
      <c r="Q1790" s="74"/>
      <c r="R1790" s="74"/>
      <c r="S1790" s="74"/>
      <c r="T1790" s="79"/>
      <c r="U1790" s="79"/>
      <c r="V1790" s="80" t="s">
        <v>260</v>
      </c>
      <c r="W1790" s="79" t="s">
        <v>249</v>
      </c>
      <c r="X1790" s="114"/>
      <c r="Y1790" s="82" t="s">
        <v>249</v>
      </c>
      <c r="Z1790" s="82" t="s">
        <v>249</v>
      </c>
      <c r="AA1790" s="114"/>
      <c r="AB1790" s="83"/>
      <c r="AC1790" s="79" t="s">
        <v>249</v>
      </c>
      <c r="AD1790" s="80"/>
      <c r="AE1790" s="245"/>
      <c r="AF1790" s="84">
        <v>55208</v>
      </c>
      <c r="AG1790" s="79" t="s">
        <v>249</v>
      </c>
      <c r="AH1790" s="79" t="s">
        <v>249</v>
      </c>
      <c r="AI1790" s="79" t="s">
        <v>249</v>
      </c>
      <c r="AJ1790" s="79" t="s">
        <v>249</v>
      </c>
      <c r="AK1790" s="79" t="s">
        <v>249</v>
      </c>
      <c r="AL1790" s="79" t="s">
        <v>249</v>
      </c>
      <c r="AM1790" s="79" t="s">
        <v>261</v>
      </c>
      <c r="AN1790" s="79" t="s">
        <v>249</v>
      </c>
      <c r="AO1790" s="79" t="s">
        <v>249</v>
      </c>
      <c r="AP1790" s="79"/>
      <c r="AQ1790" s="79"/>
      <c r="AR1790"/>
    </row>
    <row r="1791" spans="1:44" s="64" customFormat="1" ht="14.1" customHeight="1">
      <c r="A1791" s="73" t="s">
        <v>245</v>
      </c>
      <c r="B1791" s="74">
        <v>4</v>
      </c>
      <c r="C1791" s="74" t="s">
        <v>352</v>
      </c>
      <c r="D1791" s="75" t="s">
        <v>2248</v>
      </c>
      <c r="E1791" s="75" t="s">
        <v>2249</v>
      </c>
      <c r="F1791" s="76">
        <v>3</v>
      </c>
      <c r="G1791" s="74">
        <v>9</v>
      </c>
      <c r="H1791" s="74">
        <v>2019</v>
      </c>
      <c r="I1791" s="74">
        <v>2</v>
      </c>
      <c r="J1791" s="77">
        <v>1023902642</v>
      </c>
      <c r="K1791" s="74" t="s">
        <v>2250</v>
      </c>
      <c r="L1791" s="74"/>
      <c r="M1791" s="74">
        <v>1038</v>
      </c>
      <c r="N1791" s="74" t="s">
        <v>248</v>
      </c>
      <c r="O1791" s="74" t="s">
        <v>44</v>
      </c>
      <c r="P1791" s="78">
        <v>55208</v>
      </c>
      <c r="Q1791" s="74"/>
      <c r="R1791" s="74"/>
      <c r="S1791" s="74"/>
      <c r="T1791" s="263"/>
      <c r="U1791" s="79"/>
      <c r="V1791" s="80" t="s">
        <v>256</v>
      </c>
      <c r="W1791" s="263">
        <v>25835804</v>
      </c>
      <c r="X1791" s="280" t="s">
        <v>2248</v>
      </c>
      <c r="Y1791" s="292" t="s">
        <v>2251</v>
      </c>
      <c r="Z1791" s="292" t="s">
        <v>2252</v>
      </c>
      <c r="AA1791" s="280" t="s">
        <v>2249</v>
      </c>
      <c r="AB1791" s="298">
        <v>3</v>
      </c>
      <c r="AC1791" s="263" t="s">
        <v>2253</v>
      </c>
      <c r="AD1791" s="319" t="s">
        <v>256</v>
      </c>
      <c r="AE1791" s="324">
        <v>43881.624305555553</v>
      </c>
      <c r="AF1791" s="317">
        <v>0</v>
      </c>
      <c r="AG1791" s="263" t="s">
        <v>2254</v>
      </c>
      <c r="AH1791" s="263">
        <v>27604</v>
      </c>
      <c r="AI1791" s="263">
        <v>9904</v>
      </c>
      <c r="AJ1791" s="263">
        <v>0</v>
      </c>
      <c r="AK1791" s="263" t="s">
        <v>249</v>
      </c>
      <c r="AL1791" s="263">
        <v>0</v>
      </c>
      <c r="AM1791" s="79"/>
      <c r="AN1791" s="79" t="s">
        <v>25</v>
      </c>
      <c r="AO1791" s="79" t="s">
        <v>249</v>
      </c>
      <c r="AP1791" s="263"/>
      <c r="AQ1791" s="263"/>
      <c r="AR1791"/>
    </row>
    <row r="1792" spans="1:44" s="64" customFormat="1" ht="14.1" customHeight="1">
      <c r="A1792" s="73" t="s">
        <v>245</v>
      </c>
      <c r="B1792" s="74">
        <v>42</v>
      </c>
      <c r="C1792" s="74" t="s">
        <v>497</v>
      </c>
      <c r="D1792" s="75">
        <v>42826</v>
      </c>
      <c r="E1792" s="75">
        <v>42840</v>
      </c>
      <c r="F1792" s="76">
        <v>15</v>
      </c>
      <c r="G1792" s="74">
        <v>4</v>
      </c>
      <c r="H1792" s="74">
        <v>2017</v>
      </c>
      <c r="I1792" s="74">
        <v>2</v>
      </c>
      <c r="J1792" s="77">
        <v>1023903969</v>
      </c>
      <c r="K1792" s="74" t="s">
        <v>2255</v>
      </c>
      <c r="L1792" s="74"/>
      <c r="M1792" s="74">
        <v>1038</v>
      </c>
      <c r="N1792" s="74" t="s">
        <v>248</v>
      </c>
      <c r="O1792" s="74" t="s">
        <v>34</v>
      </c>
      <c r="P1792" s="78">
        <v>49181.133300000001</v>
      </c>
      <c r="Q1792" s="74"/>
      <c r="R1792" s="74"/>
      <c r="S1792" s="74"/>
      <c r="T1792" s="263"/>
      <c r="U1792" s="79"/>
      <c r="V1792" s="80" t="s">
        <v>256</v>
      </c>
      <c r="W1792" s="263" t="s">
        <v>2256</v>
      </c>
      <c r="X1792" s="280">
        <v>42826</v>
      </c>
      <c r="Y1792" s="292" t="s">
        <v>257</v>
      </c>
      <c r="Z1792" s="292" t="s">
        <v>2257</v>
      </c>
      <c r="AA1792" s="280">
        <v>42840</v>
      </c>
      <c r="AB1792" s="298">
        <v>15</v>
      </c>
      <c r="AC1792" s="263" t="s">
        <v>249</v>
      </c>
      <c r="AD1792" s="319" t="s">
        <v>256</v>
      </c>
      <c r="AE1792" s="324">
        <v>42867.39166666667</v>
      </c>
      <c r="AF1792" s="317">
        <v>49181</v>
      </c>
      <c r="AG1792" s="263" t="s">
        <v>2258</v>
      </c>
      <c r="AH1792" s="263">
        <v>319677</v>
      </c>
      <c r="AI1792" s="263">
        <v>0</v>
      </c>
      <c r="AJ1792" s="263">
        <v>0</v>
      </c>
      <c r="AK1792" s="263" t="s">
        <v>249</v>
      </c>
      <c r="AL1792" s="263">
        <v>0</v>
      </c>
      <c r="AM1792" s="79"/>
      <c r="AN1792" s="79" t="s">
        <v>25</v>
      </c>
      <c r="AO1792" s="79" t="s">
        <v>249</v>
      </c>
      <c r="AP1792" s="263"/>
      <c r="AQ1792" s="263"/>
      <c r="AR1792"/>
    </row>
    <row r="1793" spans="1:44" s="64" customFormat="1" ht="14.1" customHeight="1">
      <c r="A1793" s="73" t="s">
        <v>245</v>
      </c>
      <c r="B1793" s="74">
        <v>42</v>
      </c>
      <c r="C1793" s="74" t="s">
        <v>497</v>
      </c>
      <c r="D1793" s="75"/>
      <c r="E1793" s="75"/>
      <c r="F1793" s="76"/>
      <c r="G1793" s="74">
        <v>7</v>
      </c>
      <c r="H1793" s="74">
        <v>2016</v>
      </c>
      <c r="I1793" s="74">
        <v>2</v>
      </c>
      <c r="J1793" s="77">
        <v>1023903969</v>
      </c>
      <c r="K1793" s="74" t="s">
        <v>2255</v>
      </c>
      <c r="L1793" s="74"/>
      <c r="M1793" s="74">
        <v>1046</v>
      </c>
      <c r="N1793" s="74" t="s">
        <v>274</v>
      </c>
      <c r="O1793" s="74" t="s">
        <v>34</v>
      </c>
      <c r="P1793" s="78">
        <v>229818.3333</v>
      </c>
      <c r="Q1793" s="74"/>
      <c r="R1793" s="74"/>
      <c r="S1793" s="74"/>
      <c r="T1793" s="263"/>
      <c r="U1793" s="79"/>
      <c r="V1793" s="79" t="s">
        <v>256</v>
      </c>
      <c r="W1793" s="263"/>
      <c r="X1793" s="280"/>
      <c r="Y1793" s="292"/>
      <c r="Z1793" s="292"/>
      <c r="AA1793" s="280"/>
      <c r="AB1793" s="298"/>
      <c r="AC1793" s="263"/>
      <c r="AD1793" s="263" t="s">
        <v>256</v>
      </c>
      <c r="AE1793" s="324"/>
      <c r="AF1793" s="317">
        <v>229818</v>
      </c>
      <c r="AG1793" s="263" t="s">
        <v>249</v>
      </c>
      <c r="AH1793" s="263" t="s">
        <v>249</v>
      </c>
      <c r="AI1793" s="263" t="s">
        <v>249</v>
      </c>
      <c r="AJ1793" s="263" t="s">
        <v>249</v>
      </c>
      <c r="AK1793" s="263" t="s">
        <v>249</v>
      </c>
      <c r="AL1793" s="263" t="s">
        <v>249</v>
      </c>
      <c r="AM1793" s="79"/>
      <c r="AN1793" s="79" t="s">
        <v>249</v>
      </c>
      <c r="AO1793" s="79" t="s">
        <v>249</v>
      </c>
      <c r="AP1793" s="263"/>
      <c r="AQ1793" s="263"/>
      <c r="AR1793"/>
    </row>
    <row r="1794" spans="1:44" s="64" customFormat="1" ht="14.1" customHeight="1">
      <c r="A1794" s="73" t="s">
        <v>245</v>
      </c>
      <c r="B1794" s="74">
        <v>75</v>
      </c>
      <c r="C1794" s="74" t="s">
        <v>272</v>
      </c>
      <c r="D1794" s="75"/>
      <c r="E1794" s="75"/>
      <c r="F1794" s="76"/>
      <c r="G1794" s="74">
        <v>8</v>
      </c>
      <c r="H1794" s="74">
        <v>2016</v>
      </c>
      <c r="I1794" s="74">
        <v>2</v>
      </c>
      <c r="J1794" s="77">
        <v>1023919211</v>
      </c>
      <c r="K1794" s="74" t="s">
        <v>2259</v>
      </c>
      <c r="L1794" s="74"/>
      <c r="M1794" s="74">
        <v>1038</v>
      </c>
      <c r="N1794" s="74" t="s">
        <v>248</v>
      </c>
      <c r="O1794" s="74" t="s">
        <v>373</v>
      </c>
      <c r="P1794" s="78">
        <v>22981.833299999998</v>
      </c>
      <c r="Q1794" s="74"/>
      <c r="R1794" s="74"/>
      <c r="S1794" s="74"/>
      <c r="T1794" s="263"/>
      <c r="U1794" s="79"/>
      <c r="V1794" s="79" t="s">
        <v>256</v>
      </c>
      <c r="W1794" s="263"/>
      <c r="X1794" s="280"/>
      <c r="Y1794" s="292"/>
      <c r="Z1794" s="292"/>
      <c r="AA1794" s="280"/>
      <c r="AB1794" s="298"/>
      <c r="AC1794" s="263"/>
      <c r="AD1794" s="263" t="s">
        <v>256</v>
      </c>
      <c r="AE1794" s="324"/>
      <c r="AF1794" s="317">
        <v>43333</v>
      </c>
      <c r="AG1794" s="263" t="s">
        <v>249</v>
      </c>
      <c r="AH1794" s="263" t="s">
        <v>249</v>
      </c>
      <c r="AI1794" s="263" t="s">
        <v>249</v>
      </c>
      <c r="AJ1794" s="263" t="s">
        <v>249</v>
      </c>
      <c r="AK1794" s="263" t="s">
        <v>249</v>
      </c>
      <c r="AL1794" s="263" t="s">
        <v>249</v>
      </c>
      <c r="AM1794" s="79"/>
      <c r="AN1794" s="79" t="s">
        <v>249</v>
      </c>
      <c r="AO1794" s="79" t="s">
        <v>249</v>
      </c>
      <c r="AP1794" s="263"/>
      <c r="AQ1794" s="263"/>
      <c r="AR1794"/>
    </row>
    <row r="1795" spans="1:44" s="64" customFormat="1" ht="14.1" hidden="1" customHeight="1">
      <c r="A1795" s="73" t="s">
        <v>245</v>
      </c>
      <c r="B1795" s="74">
        <v>64</v>
      </c>
      <c r="C1795" s="74" t="s">
        <v>475</v>
      </c>
      <c r="D1795" s="75"/>
      <c r="E1795" s="75"/>
      <c r="F1795" s="76"/>
      <c r="G1795" s="74">
        <v>4</v>
      </c>
      <c r="H1795" s="74">
        <v>2019</v>
      </c>
      <c r="I1795" s="74">
        <v>1</v>
      </c>
      <c r="J1795" s="77">
        <v>1023919293</v>
      </c>
      <c r="K1795" s="74" t="s">
        <v>2260</v>
      </c>
      <c r="L1795" s="74"/>
      <c r="M1795" s="74">
        <v>1038</v>
      </c>
      <c r="N1795" s="74" t="s">
        <v>248</v>
      </c>
      <c r="O1795" s="74" t="s">
        <v>758</v>
      </c>
      <c r="P1795" s="78">
        <v>27603.866600000001</v>
      </c>
      <c r="Q1795" s="74"/>
      <c r="R1795" s="74"/>
      <c r="S1795" s="74"/>
      <c r="T1795" s="79"/>
      <c r="U1795" s="79"/>
      <c r="V1795" s="80" t="s">
        <v>260</v>
      </c>
      <c r="W1795" s="79" t="s">
        <v>249</v>
      </c>
      <c r="X1795" s="114"/>
      <c r="Y1795" s="82" t="s">
        <v>249</v>
      </c>
      <c r="Z1795" s="82" t="s">
        <v>249</v>
      </c>
      <c r="AA1795" s="114"/>
      <c r="AB1795" s="83"/>
      <c r="AC1795" s="79" t="s">
        <v>249</v>
      </c>
      <c r="AD1795" s="80"/>
      <c r="AE1795" s="245"/>
      <c r="AF1795" s="84">
        <v>27604</v>
      </c>
      <c r="AG1795" s="79" t="s">
        <v>249</v>
      </c>
      <c r="AH1795" s="79" t="s">
        <v>249</v>
      </c>
      <c r="AI1795" s="79" t="s">
        <v>249</v>
      </c>
      <c r="AJ1795" s="79" t="s">
        <v>249</v>
      </c>
      <c r="AK1795" s="79" t="s">
        <v>249</v>
      </c>
      <c r="AL1795" s="79" t="s">
        <v>249</v>
      </c>
      <c r="AM1795" s="79" t="s">
        <v>261</v>
      </c>
      <c r="AN1795" s="79" t="s">
        <v>249</v>
      </c>
      <c r="AO1795" s="79" t="s">
        <v>249</v>
      </c>
      <c r="AP1795" s="79"/>
      <c r="AQ1795" s="79"/>
      <c r="AR1795"/>
    </row>
    <row r="1796" spans="1:44" s="64" customFormat="1" ht="15" customHeight="1">
      <c r="A1796" s="73" t="s">
        <v>245</v>
      </c>
      <c r="B1796" s="74">
        <v>64</v>
      </c>
      <c r="C1796" s="74" t="s">
        <v>475</v>
      </c>
      <c r="D1796" s="75"/>
      <c r="E1796" s="75"/>
      <c r="F1796" s="76"/>
      <c r="G1796" s="74">
        <v>1</v>
      </c>
      <c r="H1796" s="74">
        <v>2019</v>
      </c>
      <c r="I1796" s="74">
        <v>1</v>
      </c>
      <c r="J1796" s="77">
        <v>1023919293</v>
      </c>
      <c r="K1796" s="74" t="s">
        <v>2260</v>
      </c>
      <c r="L1796" s="74"/>
      <c r="M1796" s="74">
        <v>1038</v>
      </c>
      <c r="N1796" s="74" t="s">
        <v>248</v>
      </c>
      <c r="O1796" s="74" t="s">
        <v>758</v>
      </c>
      <c r="P1796" s="78">
        <v>27603.866600000001</v>
      </c>
      <c r="Q1796" s="74"/>
      <c r="R1796" s="74"/>
      <c r="S1796" s="74"/>
      <c r="T1796" s="263"/>
      <c r="U1796" s="79"/>
      <c r="V1796" s="80" t="s">
        <v>256</v>
      </c>
      <c r="W1796" s="263"/>
      <c r="X1796" s="280"/>
      <c r="Y1796" s="292"/>
      <c r="Z1796" s="292"/>
      <c r="AA1796" s="280"/>
      <c r="AB1796" s="298"/>
      <c r="AC1796" s="263"/>
      <c r="AD1796" s="319" t="s">
        <v>256</v>
      </c>
      <c r="AE1796" s="324"/>
      <c r="AF1796" s="317">
        <v>27604</v>
      </c>
      <c r="AG1796" s="263" t="s">
        <v>249</v>
      </c>
      <c r="AH1796" s="263">
        <v>0</v>
      </c>
      <c r="AI1796" s="263">
        <v>0</v>
      </c>
      <c r="AJ1796" s="263">
        <v>0</v>
      </c>
      <c r="AK1796" s="263" t="s">
        <v>249</v>
      </c>
      <c r="AL1796" s="263">
        <v>0</v>
      </c>
      <c r="AM1796" s="79"/>
      <c r="AN1796" s="79" t="s">
        <v>249</v>
      </c>
      <c r="AO1796" s="79" t="s">
        <v>249</v>
      </c>
      <c r="AP1796" s="263"/>
      <c r="AQ1796" s="263"/>
      <c r="AR1796"/>
    </row>
    <row r="1797" spans="1:44" s="64" customFormat="1" ht="15" customHeight="1">
      <c r="A1797" s="73" t="s">
        <v>245</v>
      </c>
      <c r="B1797" s="74">
        <v>42</v>
      </c>
      <c r="C1797" s="74" t="s">
        <v>497</v>
      </c>
      <c r="D1797" s="75" t="s">
        <v>914</v>
      </c>
      <c r="E1797" s="75" t="s">
        <v>2264</v>
      </c>
      <c r="F1797" s="76">
        <v>30</v>
      </c>
      <c r="G1797" s="74">
        <v>4</v>
      </c>
      <c r="H1797" s="74">
        <v>2018</v>
      </c>
      <c r="I1797" s="74">
        <v>2</v>
      </c>
      <c r="J1797" s="77">
        <v>1023963067</v>
      </c>
      <c r="K1797" s="74" t="s">
        <v>2265</v>
      </c>
      <c r="L1797" s="74"/>
      <c r="M1797" s="74">
        <v>1038</v>
      </c>
      <c r="N1797" s="74" t="s">
        <v>248</v>
      </c>
      <c r="O1797" s="74" t="s">
        <v>294</v>
      </c>
      <c r="P1797" s="78">
        <v>52082.8</v>
      </c>
      <c r="Q1797" s="74"/>
      <c r="R1797" s="74"/>
      <c r="S1797" s="74"/>
      <c r="T1797" s="263"/>
      <c r="U1797" s="79"/>
      <c r="V1797" s="80" t="s">
        <v>256</v>
      </c>
      <c r="W1797" s="263">
        <v>20071346</v>
      </c>
      <c r="X1797" s="280" t="s">
        <v>914</v>
      </c>
      <c r="Y1797" s="292" t="s">
        <v>257</v>
      </c>
      <c r="Z1797" s="292" t="s">
        <v>2266</v>
      </c>
      <c r="AA1797" s="280" t="s">
        <v>2264</v>
      </c>
      <c r="AB1797" s="298">
        <v>30</v>
      </c>
      <c r="AC1797" s="263" t="s">
        <v>2267</v>
      </c>
      <c r="AD1797" s="319" t="s">
        <v>256</v>
      </c>
      <c r="AE1797" s="324">
        <v>43346.636111111111</v>
      </c>
      <c r="AF1797" s="317">
        <v>52083</v>
      </c>
      <c r="AG1797" s="263" t="s">
        <v>2268</v>
      </c>
      <c r="AH1797" s="263">
        <v>0</v>
      </c>
      <c r="AI1797" s="263">
        <v>8226</v>
      </c>
      <c r="AJ1797" s="263">
        <v>0</v>
      </c>
      <c r="AK1797" s="263" t="s">
        <v>2269</v>
      </c>
      <c r="AL1797" s="263">
        <v>442704</v>
      </c>
      <c r="AM1797" s="79"/>
      <c r="AN1797" s="79" t="s">
        <v>25</v>
      </c>
      <c r="AO1797" s="79" t="s">
        <v>249</v>
      </c>
      <c r="AP1797" s="263"/>
      <c r="AQ1797" s="263"/>
      <c r="AR1797"/>
    </row>
    <row r="1798" spans="1:44" s="64" customFormat="1" ht="14.1" customHeight="1">
      <c r="A1798" s="73" t="s">
        <v>245</v>
      </c>
      <c r="B1798" s="74">
        <v>42</v>
      </c>
      <c r="C1798" s="74" t="s">
        <v>497</v>
      </c>
      <c r="D1798" s="75" t="s">
        <v>1189</v>
      </c>
      <c r="E1798" s="75" t="s">
        <v>2270</v>
      </c>
      <c r="F1798" s="76">
        <v>30</v>
      </c>
      <c r="G1798" s="74">
        <v>5</v>
      </c>
      <c r="H1798" s="74">
        <v>2018</v>
      </c>
      <c r="I1798" s="74">
        <v>2</v>
      </c>
      <c r="J1798" s="77">
        <v>1023963067</v>
      </c>
      <c r="K1798" s="74" t="s">
        <v>2265</v>
      </c>
      <c r="L1798" s="74"/>
      <c r="M1798" s="74">
        <v>1045</v>
      </c>
      <c r="N1798" s="74" t="s">
        <v>255</v>
      </c>
      <c r="O1798" s="74" t="s">
        <v>294</v>
      </c>
      <c r="P1798" s="78">
        <v>442703.8</v>
      </c>
      <c r="Q1798" s="74"/>
      <c r="R1798" s="74"/>
      <c r="S1798" s="74"/>
      <c r="T1798" s="263"/>
      <c r="U1798" s="79"/>
      <c r="V1798" s="80" t="s">
        <v>256</v>
      </c>
      <c r="W1798" s="263">
        <v>0</v>
      </c>
      <c r="X1798" s="280" t="s">
        <v>1189</v>
      </c>
      <c r="Y1798" s="292" t="s">
        <v>257</v>
      </c>
      <c r="Z1798" s="292" t="s">
        <v>1923</v>
      </c>
      <c r="AA1798" s="280" t="s">
        <v>2270</v>
      </c>
      <c r="AB1798" s="298">
        <v>30</v>
      </c>
      <c r="AC1798" s="263" t="s">
        <v>2271</v>
      </c>
      <c r="AD1798" s="319" t="s">
        <v>256</v>
      </c>
      <c r="AE1798" s="324">
        <v>43279.636111111111</v>
      </c>
      <c r="AF1798" s="317">
        <v>442704</v>
      </c>
      <c r="AG1798" s="263" t="s">
        <v>2272</v>
      </c>
      <c r="AH1798" s="263">
        <v>781242</v>
      </c>
      <c r="AI1798" s="263">
        <v>8014</v>
      </c>
      <c r="AJ1798" s="263">
        <v>0</v>
      </c>
      <c r="AK1798" s="263" t="s">
        <v>2272</v>
      </c>
      <c r="AL1798" s="263">
        <v>0</v>
      </c>
      <c r="AM1798" s="79"/>
      <c r="AN1798" s="79" t="s">
        <v>25</v>
      </c>
      <c r="AO1798" s="79" t="s">
        <v>249</v>
      </c>
      <c r="AP1798" s="263"/>
      <c r="AQ1798" s="263"/>
      <c r="AR1798"/>
    </row>
    <row r="1799" spans="1:44" s="64" customFormat="1" ht="14.1" customHeight="1">
      <c r="A1799" s="73" t="s">
        <v>245</v>
      </c>
      <c r="B1799" s="74">
        <v>42</v>
      </c>
      <c r="C1799" s="74" t="s">
        <v>497</v>
      </c>
      <c r="D1799" s="75" t="s">
        <v>1476</v>
      </c>
      <c r="E1799" s="75" t="s">
        <v>2273</v>
      </c>
      <c r="F1799" s="76">
        <v>12</v>
      </c>
      <c r="G1799" s="74">
        <v>6</v>
      </c>
      <c r="H1799" s="74">
        <v>2018</v>
      </c>
      <c r="I1799" s="74">
        <v>2</v>
      </c>
      <c r="J1799" s="77">
        <v>1023963067</v>
      </c>
      <c r="K1799" s="74" t="s">
        <v>2265</v>
      </c>
      <c r="L1799" s="74"/>
      <c r="M1799" s="74">
        <v>1045</v>
      </c>
      <c r="N1799" s="74" t="s">
        <v>255</v>
      </c>
      <c r="O1799" s="74" t="s">
        <v>294</v>
      </c>
      <c r="P1799" s="78">
        <v>651035</v>
      </c>
      <c r="Q1799" s="74"/>
      <c r="R1799" s="74"/>
      <c r="S1799" s="74"/>
      <c r="T1799" s="263"/>
      <c r="U1799" s="79"/>
      <c r="V1799" s="80" t="s">
        <v>256</v>
      </c>
      <c r="W1799" s="263">
        <v>20087884</v>
      </c>
      <c r="X1799" s="280" t="s">
        <v>1476</v>
      </c>
      <c r="Y1799" s="292" t="s">
        <v>328</v>
      </c>
      <c r="Z1799" s="292" t="s">
        <v>2274</v>
      </c>
      <c r="AA1799" s="280" t="s">
        <v>2273</v>
      </c>
      <c r="AB1799" s="298">
        <v>12</v>
      </c>
      <c r="AC1799" s="263" t="s">
        <v>249</v>
      </c>
      <c r="AD1799" s="319" t="s">
        <v>256</v>
      </c>
      <c r="AE1799" s="324">
        <v>43326.652083333334</v>
      </c>
      <c r="AF1799" s="317">
        <v>651035</v>
      </c>
      <c r="AG1799" s="263" t="s">
        <v>2274</v>
      </c>
      <c r="AH1799" s="263">
        <v>312497</v>
      </c>
      <c r="AI1799" s="263">
        <v>0</v>
      </c>
      <c r="AJ1799" s="263">
        <v>0</v>
      </c>
      <c r="AK1799" s="263" t="s">
        <v>249</v>
      </c>
      <c r="AL1799" s="263">
        <v>0</v>
      </c>
      <c r="AM1799" s="79"/>
      <c r="AN1799" s="79" t="s">
        <v>25</v>
      </c>
      <c r="AO1799" s="79" t="s">
        <v>249</v>
      </c>
      <c r="AP1799" s="263"/>
      <c r="AQ1799" s="263"/>
      <c r="AR1799"/>
    </row>
    <row r="1800" spans="1:44" s="64" customFormat="1" ht="14.1" customHeight="1">
      <c r="A1800" s="73" t="s">
        <v>245</v>
      </c>
      <c r="B1800" s="74">
        <v>76</v>
      </c>
      <c r="C1800" s="74" t="s">
        <v>520</v>
      </c>
      <c r="D1800" s="75"/>
      <c r="E1800" s="75"/>
      <c r="F1800" s="76"/>
      <c r="G1800" s="74">
        <v>4</v>
      </c>
      <c r="H1800" s="74">
        <v>2018</v>
      </c>
      <c r="I1800" s="74">
        <v>2</v>
      </c>
      <c r="J1800" s="77">
        <v>1023966843</v>
      </c>
      <c r="K1800" s="74" t="s">
        <v>2275</v>
      </c>
      <c r="L1800" s="74"/>
      <c r="M1800" s="74">
        <v>1045</v>
      </c>
      <c r="N1800" s="74" t="s">
        <v>255</v>
      </c>
      <c r="O1800" s="74" t="s">
        <v>758</v>
      </c>
      <c r="P1800" s="78">
        <v>104165.6</v>
      </c>
      <c r="Q1800" s="74"/>
      <c r="R1800" s="74"/>
      <c r="S1800" s="74"/>
      <c r="T1800" s="263"/>
      <c r="U1800" s="79"/>
      <c r="V1800" s="80" t="s">
        <v>256</v>
      </c>
      <c r="W1800" s="263"/>
      <c r="X1800" s="280"/>
      <c r="Y1800" s="292"/>
      <c r="Z1800" s="292"/>
      <c r="AA1800" s="280"/>
      <c r="AB1800" s="298"/>
      <c r="AC1800" s="263"/>
      <c r="AD1800" s="319" t="s">
        <v>256</v>
      </c>
      <c r="AE1800" s="324">
        <v>43287.654166666667</v>
      </c>
      <c r="AF1800" s="317">
        <v>133333</v>
      </c>
      <c r="AG1800" s="263" t="s">
        <v>2276</v>
      </c>
      <c r="AH1800" s="263">
        <v>208331</v>
      </c>
      <c r="AI1800" s="263">
        <v>0</v>
      </c>
      <c r="AJ1800" s="263">
        <v>0</v>
      </c>
      <c r="AK1800" s="263" t="s">
        <v>249</v>
      </c>
      <c r="AL1800" s="263">
        <v>0</v>
      </c>
      <c r="AM1800" s="79"/>
      <c r="AN1800" s="79" t="s">
        <v>25</v>
      </c>
      <c r="AO1800" s="79" t="s">
        <v>249</v>
      </c>
      <c r="AP1800" s="263"/>
      <c r="AQ1800" s="263"/>
      <c r="AR1800"/>
    </row>
    <row r="1801" spans="1:44" s="64" customFormat="1" ht="14.1" customHeight="1">
      <c r="A1801" s="73" t="s">
        <v>245</v>
      </c>
      <c r="B1801" s="90">
        <v>30</v>
      </c>
      <c r="C1801" s="91" t="s">
        <v>439</v>
      </c>
      <c r="D1801" s="75" t="s">
        <v>624</v>
      </c>
      <c r="E1801" s="75" t="s">
        <v>2281</v>
      </c>
      <c r="F1801" s="76">
        <v>12</v>
      </c>
      <c r="G1801" s="74">
        <v>8</v>
      </c>
      <c r="H1801" s="74">
        <v>2017</v>
      </c>
      <c r="I1801" s="91"/>
      <c r="J1801" s="92">
        <v>1024475828</v>
      </c>
      <c r="K1801" s="91" t="s">
        <v>2282</v>
      </c>
      <c r="L1801" s="91"/>
      <c r="M1801" s="91">
        <v>1045</v>
      </c>
      <c r="N1801" s="74" t="s">
        <v>255</v>
      </c>
      <c r="O1801" s="74" t="s">
        <v>294</v>
      </c>
      <c r="P1801" s="78"/>
      <c r="Q1801" s="74"/>
      <c r="R1801" s="74"/>
      <c r="S1801" s="91"/>
      <c r="T1801" s="263"/>
      <c r="U1801" s="93"/>
      <c r="V1801" s="80" t="s">
        <v>256</v>
      </c>
      <c r="W1801" s="265"/>
      <c r="X1801" s="280" t="s">
        <v>624</v>
      </c>
      <c r="Y1801" s="294" t="s">
        <v>257</v>
      </c>
      <c r="Z1801" s="294" t="s">
        <v>2281</v>
      </c>
      <c r="AA1801" s="280" t="s">
        <v>2281</v>
      </c>
      <c r="AB1801" s="300">
        <v>12</v>
      </c>
      <c r="AC1801" s="265" t="s">
        <v>249</v>
      </c>
      <c r="AD1801" s="319" t="s">
        <v>256</v>
      </c>
      <c r="AE1801" s="325"/>
      <c r="AF1801" s="317">
        <v>0</v>
      </c>
      <c r="AG1801" s="265" t="s">
        <v>249</v>
      </c>
      <c r="AH1801" s="344"/>
      <c r="AI1801" s="265"/>
      <c r="AJ1801" s="344"/>
      <c r="AK1801" s="265"/>
      <c r="AL1801" s="330"/>
      <c r="AM1801" s="79"/>
      <c r="AN1801" s="93" t="s">
        <v>249</v>
      </c>
      <c r="AO1801" s="98" t="s">
        <v>249</v>
      </c>
      <c r="AP1801" s="263"/>
      <c r="AQ1801" s="263"/>
      <c r="AR1801"/>
    </row>
    <row r="1802" spans="1:44" s="64" customFormat="1" ht="14.1" customHeight="1">
      <c r="A1802" s="73" t="s">
        <v>245</v>
      </c>
      <c r="B1802" s="74">
        <v>75</v>
      </c>
      <c r="C1802" s="74" t="s">
        <v>272</v>
      </c>
      <c r="D1802" s="75"/>
      <c r="E1802" s="75"/>
      <c r="F1802" s="76"/>
      <c r="G1802" s="74">
        <v>1</v>
      </c>
      <c r="H1802" s="74">
        <v>2016</v>
      </c>
      <c r="I1802" s="74">
        <v>2</v>
      </c>
      <c r="J1802" s="77">
        <v>1024479807</v>
      </c>
      <c r="K1802" s="74" t="s">
        <v>2283</v>
      </c>
      <c r="L1802" s="74"/>
      <c r="M1802" s="74">
        <v>1046</v>
      </c>
      <c r="N1802" s="74" t="s">
        <v>274</v>
      </c>
      <c r="O1802" s="74" t="s">
        <v>30</v>
      </c>
      <c r="P1802" s="78">
        <v>114909.1666</v>
      </c>
      <c r="Q1802" s="74"/>
      <c r="R1802" s="74"/>
      <c r="S1802" s="74"/>
      <c r="T1802" s="263"/>
      <c r="U1802" s="79"/>
      <c r="V1802" s="79" t="s">
        <v>256</v>
      </c>
      <c r="W1802" s="263"/>
      <c r="X1802" s="280"/>
      <c r="Y1802" s="292"/>
      <c r="Z1802" s="292"/>
      <c r="AA1802" s="280"/>
      <c r="AB1802" s="298"/>
      <c r="AC1802" s="263"/>
      <c r="AD1802" s="263" t="s">
        <v>256</v>
      </c>
      <c r="AE1802" s="324"/>
      <c r="AF1802" s="317">
        <v>123296</v>
      </c>
      <c r="AG1802" s="263" t="s">
        <v>249</v>
      </c>
      <c r="AH1802" s="263" t="s">
        <v>249</v>
      </c>
      <c r="AI1802" s="263" t="s">
        <v>249</v>
      </c>
      <c r="AJ1802" s="263" t="s">
        <v>249</v>
      </c>
      <c r="AK1802" s="263" t="s">
        <v>249</v>
      </c>
      <c r="AL1802" s="263" t="s">
        <v>249</v>
      </c>
      <c r="AM1802" s="79"/>
      <c r="AN1802" s="79" t="s">
        <v>249</v>
      </c>
      <c r="AO1802" s="79" t="s">
        <v>249</v>
      </c>
      <c r="AP1802" s="263"/>
      <c r="AQ1802" s="263"/>
      <c r="AR1802"/>
    </row>
    <row r="1803" spans="1:44" s="64" customFormat="1" ht="14.1" customHeight="1">
      <c r="A1803" s="73" t="s">
        <v>245</v>
      </c>
      <c r="B1803" s="74">
        <v>75</v>
      </c>
      <c r="C1803" s="74" t="s">
        <v>272</v>
      </c>
      <c r="D1803" s="75"/>
      <c r="E1803" s="75"/>
      <c r="F1803" s="76"/>
      <c r="G1803" s="74">
        <v>1</v>
      </c>
      <c r="H1803" s="74">
        <v>2016</v>
      </c>
      <c r="I1803" s="74">
        <v>2</v>
      </c>
      <c r="J1803" s="77">
        <v>1024479807</v>
      </c>
      <c r="K1803" s="74" t="s">
        <v>2283</v>
      </c>
      <c r="L1803" s="74"/>
      <c r="M1803" s="74">
        <v>1045</v>
      </c>
      <c r="N1803" s="74" t="s">
        <v>255</v>
      </c>
      <c r="O1803" s="74" t="s">
        <v>30</v>
      </c>
      <c r="P1803" s="78">
        <v>68945.5</v>
      </c>
      <c r="Q1803" s="74"/>
      <c r="R1803" s="74"/>
      <c r="S1803" s="74"/>
      <c r="T1803" s="263"/>
      <c r="U1803" s="79"/>
      <c r="V1803" s="79" t="s">
        <v>256</v>
      </c>
      <c r="W1803" s="263"/>
      <c r="X1803" s="280"/>
      <c r="Y1803" s="292"/>
      <c r="Z1803" s="292"/>
      <c r="AA1803" s="280"/>
      <c r="AB1803" s="298"/>
      <c r="AC1803" s="263"/>
      <c r="AD1803" s="263" t="s">
        <v>256</v>
      </c>
      <c r="AE1803" s="324"/>
      <c r="AF1803" s="317">
        <v>73977</v>
      </c>
      <c r="AG1803" s="263" t="s">
        <v>249</v>
      </c>
      <c r="AH1803" s="263" t="s">
        <v>249</v>
      </c>
      <c r="AI1803" s="263" t="s">
        <v>249</v>
      </c>
      <c r="AJ1803" s="263" t="s">
        <v>249</v>
      </c>
      <c r="AK1803" s="263" t="s">
        <v>249</v>
      </c>
      <c r="AL1803" s="263" t="s">
        <v>249</v>
      </c>
      <c r="AM1803" s="79"/>
      <c r="AN1803" s="79" t="s">
        <v>249</v>
      </c>
      <c r="AO1803" s="79" t="s">
        <v>249</v>
      </c>
      <c r="AP1803" s="263"/>
      <c r="AQ1803" s="263"/>
      <c r="AR1803"/>
    </row>
    <row r="1804" spans="1:44" s="64" customFormat="1" ht="14.1" customHeight="1">
      <c r="A1804" s="73" t="s">
        <v>245</v>
      </c>
      <c r="B1804" s="74">
        <v>75</v>
      </c>
      <c r="C1804" s="74" t="s">
        <v>272</v>
      </c>
      <c r="D1804" s="75"/>
      <c r="E1804" s="75"/>
      <c r="F1804" s="76"/>
      <c r="G1804" s="74">
        <v>1</v>
      </c>
      <c r="H1804" s="74">
        <v>2016</v>
      </c>
      <c r="I1804" s="74">
        <v>2</v>
      </c>
      <c r="J1804" s="77">
        <v>1024479807</v>
      </c>
      <c r="K1804" s="74" t="s">
        <v>2283</v>
      </c>
      <c r="L1804" s="74"/>
      <c r="M1804" s="74">
        <v>1038</v>
      </c>
      <c r="N1804" s="74" t="s">
        <v>248</v>
      </c>
      <c r="O1804" s="74" t="s">
        <v>30</v>
      </c>
      <c r="P1804" s="78">
        <v>45963.666599999997</v>
      </c>
      <c r="Q1804" s="74"/>
      <c r="R1804" s="74"/>
      <c r="S1804" s="74"/>
      <c r="T1804" s="263"/>
      <c r="U1804" s="79"/>
      <c r="V1804" s="79" t="s">
        <v>256</v>
      </c>
      <c r="W1804" s="263"/>
      <c r="X1804" s="280"/>
      <c r="Y1804" s="292"/>
      <c r="Z1804" s="292"/>
      <c r="AA1804" s="280"/>
      <c r="AB1804" s="298"/>
      <c r="AC1804" s="263"/>
      <c r="AD1804" s="263" t="s">
        <v>256</v>
      </c>
      <c r="AE1804" s="324"/>
      <c r="AF1804" s="317">
        <v>49318</v>
      </c>
      <c r="AG1804" s="263" t="s">
        <v>249</v>
      </c>
      <c r="AH1804" s="263" t="s">
        <v>249</v>
      </c>
      <c r="AI1804" s="263" t="s">
        <v>249</v>
      </c>
      <c r="AJ1804" s="263" t="s">
        <v>249</v>
      </c>
      <c r="AK1804" s="263" t="s">
        <v>249</v>
      </c>
      <c r="AL1804" s="263" t="s">
        <v>249</v>
      </c>
      <c r="AM1804" s="79"/>
      <c r="AN1804" s="79" t="s">
        <v>249</v>
      </c>
      <c r="AO1804" s="79" t="s">
        <v>249</v>
      </c>
      <c r="AP1804" s="263"/>
      <c r="AQ1804" s="263"/>
      <c r="AR1804"/>
    </row>
    <row r="1805" spans="1:44" s="64" customFormat="1" ht="14.1" customHeight="1">
      <c r="A1805" s="73" t="s">
        <v>245</v>
      </c>
      <c r="B1805" s="74">
        <v>75</v>
      </c>
      <c r="C1805" s="74" t="s">
        <v>272</v>
      </c>
      <c r="D1805" s="75">
        <v>43311</v>
      </c>
      <c r="E1805" s="75">
        <v>43340</v>
      </c>
      <c r="F1805" s="76">
        <v>30</v>
      </c>
      <c r="G1805" s="74">
        <v>7</v>
      </c>
      <c r="H1805" s="74">
        <v>2018</v>
      </c>
      <c r="I1805" s="74">
        <v>1</v>
      </c>
      <c r="J1805" s="77">
        <v>1024482074</v>
      </c>
      <c r="K1805" s="74" t="s">
        <v>2284</v>
      </c>
      <c r="L1805" s="74"/>
      <c r="M1805" s="74">
        <v>1038</v>
      </c>
      <c r="N1805" s="74" t="s">
        <v>248</v>
      </c>
      <c r="O1805" s="74" t="s">
        <v>34</v>
      </c>
      <c r="P1805" s="78">
        <v>52082.8</v>
      </c>
      <c r="Q1805" s="74"/>
      <c r="R1805" s="74"/>
      <c r="S1805" s="74"/>
      <c r="T1805" s="263"/>
      <c r="U1805" s="79"/>
      <c r="V1805" s="80" t="s">
        <v>256</v>
      </c>
      <c r="W1805" s="263">
        <v>809650</v>
      </c>
      <c r="X1805" s="276">
        <v>43311</v>
      </c>
      <c r="Y1805" s="292" t="s">
        <v>257</v>
      </c>
      <c r="Z1805" s="292">
        <v>43353</v>
      </c>
      <c r="AA1805" s="280">
        <v>43340</v>
      </c>
      <c r="AB1805" s="299">
        <v>30</v>
      </c>
      <c r="AC1805" s="263" t="s">
        <v>249</v>
      </c>
      <c r="AD1805" s="319" t="s">
        <v>256</v>
      </c>
      <c r="AE1805" s="324">
        <v>43353.317361111112</v>
      </c>
      <c r="AF1805" s="317">
        <v>52133</v>
      </c>
      <c r="AG1805" s="263" t="s">
        <v>2285</v>
      </c>
      <c r="AH1805" s="263">
        <v>729159</v>
      </c>
      <c r="AI1805" s="263">
        <v>0</v>
      </c>
      <c r="AJ1805" s="263">
        <v>3023</v>
      </c>
      <c r="AK1805" s="263" t="s">
        <v>249</v>
      </c>
      <c r="AL1805" s="263">
        <v>338867</v>
      </c>
      <c r="AM1805" s="79"/>
      <c r="AN1805" s="79" t="s">
        <v>25</v>
      </c>
      <c r="AO1805" s="79" t="s">
        <v>249</v>
      </c>
      <c r="AP1805" s="263"/>
      <c r="AQ1805" s="263"/>
      <c r="AR1805"/>
    </row>
    <row r="1806" spans="1:44" s="64" customFormat="1" ht="14.1" customHeight="1">
      <c r="A1806" s="73" t="s">
        <v>245</v>
      </c>
      <c r="B1806" s="74">
        <v>75</v>
      </c>
      <c r="C1806" s="74" t="s">
        <v>272</v>
      </c>
      <c r="D1806" s="75">
        <v>43689</v>
      </c>
      <c r="E1806" s="75">
        <v>43689</v>
      </c>
      <c r="F1806" s="76">
        <v>1</v>
      </c>
      <c r="G1806" s="74">
        <v>8</v>
      </c>
      <c r="H1806" s="74">
        <v>2019</v>
      </c>
      <c r="I1806" s="74">
        <v>2</v>
      </c>
      <c r="J1806" s="77">
        <v>1024482074</v>
      </c>
      <c r="K1806" s="74" t="s">
        <v>2284</v>
      </c>
      <c r="L1806" s="74"/>
      <c r="M1806" s="74">
        <v>1038</v>
      </c>
      <c r="N1806" s="74" t="s">
        <v>248</v>
      </c>
      <c r="O1806" s="74" t="s">
        <v>34</v>
      </c>
      <c r="P1806" s="78">
        <v>358850</v>
      </c>
      <c r="Q1806" s="74"/>
      <c r="R1806" s="74"/>
      <c r="S1806" s="74"/>
      <c r="T1806" s="263"/>
      <c r="U1806" s="79"/>
      <c r="V1806" s="80" t="s">
        <v>26</v>
      </c>
      <c r="W1806" s="263">
        <v>8486279</v>
      </c>
      <c r="X1806" s="276">
        <v>43689</v>
      </c>
      <c r="Y1806" s="292" t="s">
        <v>2286</v>
      </c>
      <c r="Z1806" s="292">
        <v>43697</v>
      </c>
      <c r="AA1806" s="280">
        <v>43689</v>
      </c>
      <c r="AB1806" s="299">
        <v>1</v>
      </c>
      <c r="AC1806" s="263" t="s">
        <v>2287</v>
      </c>
      <c r="AD1806" s="319" t="s">
        <v>26</v>
      </c>
      <c r="AE1806" s="324"/>
      <c r="AF1806" s="317">
        <v>0</v>
      </c>
      <c r="AG1806" s="263"/>
      <c r="AH1806" s="263"/>
      <c r="AI1806" s="263"/>
      <c r="AJ1806" s="263"/>
      <c r="AK1806" s="263"/>
      <c r="AL1806" s="263"/>
      <c r="AM1806" s="79"/>
      <c r="AN1806" s="79"/>
      <c r="AO1806" s="79"/>
      <c r="AP1806" s="263" t="s">
        <v>250</v>
      </c>
      <c r="AQ1806" s="263"/>
      <c r="AR1806"/>
    </row>
    <row r="1807" spans="1:44" s="64" customFormat="1" ht="14.1" customHeight="1">
      <c r="A1807" s="73" t="s">
        <v>245</v>
      </c>
      <c r="B1807" s="74">
        <v>75</v>
      </c>
      <c r="C1807" s="74" t="s">
        <v>272</v>
      </c>
      <c r="D1807" s="75">
        <v>43242</v>
      </c>
      <c r="E1807" s="75">
        <v>43243</v>
      </c>
      <c r="F1807" s="76">
        <v>2</v>
      </c>
      <c r="G1807" s="74">
        <v>5</v>
      </c>
      <c r="H1807" s="74">
        <v>2018</v>
      </c>
      <c r="I1807" s="74">
        <v>2</v>
      </c>
      <c r="J1807" s="77">
        <v>1024482074</v>
      </c>
      <c r="K1807" s="74" t="s">
        <v>2284</v>
      </c>
      <c r="L1807" s="74"/>
      <c r="M1807" s="74">
        <v>1038</v>
      </c>
      <c r="N1807" s="74" t="s">
        <v>248</v>
      </c>
      <c r="O1807" s="74" t="s">
        <v>34</v>
      </c>
      <c r="P1807" s="78">
        <v>52082.8</v>
      </c>
      <c r="Q1807" s="74"/>
      <c r="R1807" s="74"/>
      <c r="S1807" s="74"/>
      <c r="T1807" s="263"/>
      <c r="U1807" s="79"/>
      <c r="V1807" s="80" t="s">
        <v>256</v>
      </c>
      <c r="W1807" s="263">
        <v>266475</v>
      </c>
      <c r="X1807" s="276">
        <v>43242</v>
      </c>
      <c r="Y1807" s="292" t="s">
        <v>257</v>
      </c>
      <c r="Z1807" s="292">
        <v>43245</v>
      </c>
      <c r="AA1807" s="280">
        <v>43243</v>
      </c>
      <c r="AB1807" s="299">
        <v>2</v>
      </c>
      <c r="AC1807" s="263" t="s">
        <v>2288</v>
      </c>
      <c r="AD1807" s="319" t="s">
        <v>256</v>
      </c>
      <c r="AE1807" s="324"/>
      <c r="AF1807" s="317">
        <v>52133</v>
      </c>
      <c r="AG1807" s="263"/>
      <c r="AH1807" s="263"/>
      <c r="AI1807" s="263"/>
      <c r="AJ1807" s="263"/>
      <c r="AK1807" s="263"/>
      <c r="AL1807" s="263"/>
      <c r="AM1807" s="79"/>
      <c r="AN1807" s="79"/>
      <c r="AO1807" s="79"/>
      <c r="AP1807" s="263"/>
      <c r="AQ1807" s="263"/>
      <c r="AR1807"/>
    </row>
    <row r="1808" spans="1:44" s="64" customFormat="1" ht="14.1" customHeight="1">
      <c r="A1808" s="73" t="s">
        <v>245</v>
      </c>
      <c r="B1808" s="74">
        <v>132</v>
      </c>
      <c r="C1808" s="74" t="s">
        <v>290</v>
      </c>
      <c r="D1808" s="75">
        <v>43739</v>
      </c>
      <c r="E1808" s="75">
        <v>43740</v>
      </c>
      <c r="F1808" s="76">
        <v>2</v>
      </c>
      <c r="G1808" s="74">
        <v>10</v>
      </c>
      <c r="H1808" s="74">
        <v>2019</v>
      </c>
      <c r="I1808" s="74">
        <v>1</v>
      </c>
      <c r="J1808" s="77">
        <v>1024482372</v>
      </c>
      <c r="K1808" s="74" t="s">
        <v>2289</v>
      </c>
      <c r="L1808" s="74"/>
      <c r="M1808" s="74">
        <v>1038</v>
      </c>
      <c r="N1808" s="74" t="s">
        <v>248</v>
      </c>
      <c r="O1808" s="74" t="s">
        <v>30</v>
      </c>
      <c r="P1808" s="78">
        <v>55208</v>
      </c>
      <c r="Q1808" s="74"/>
      <c r="R1808" s="74"/>
      <c r="S1808" s="74"/>
      <c r="T1808" s="263"/>
      <c r="U1808" s="79"/>
      <c r="V1808" s="80" t="s">
        <v>26</v>
      </c>
      <c r="W1808" s="263" t="s">
        <v>249</v>
      </c>
      <c r="X1808" s="280">
        <v>43739</v>
      </c>
      <c r="Y1808" s="292" t="s">
        <v>249</v>
      </c>
      <c r="Z1808" s="292" t="s">
        <v>249</v>
      </c>
      <c r="AA1808" s="280">
        <v>43740</v>
      </c>
      <c r="AB1808" s="299">
        <v>2</v>
      </c>
      <c r="AC1808" s="263" t="s">
        <v>249</v>
      </c>
      <c r="AD1808" s="319" t="s">
        <v>26</v>
      </c>
      <c r="AE1808" s="324"/>
      <c r="AF1808" s="317">
        <v>0</v>
      </c>
      <c r="AG1808" s="263"/>
      <c r="AH1808" s="263"/>
      <c r="AI1808" s="263"/>
      <c r="AJ1808" s="263"/>
      <c r="AK1808" s="263"/>
      <c r="AL1808" s="263"/>
      <c r="AM1808" s="79"/>
      <c r="AN1808" s="79"/>
      <c r="AO1808" s="79"/>
      <c r="AP1808" s="263" t="s">
        <v>250</v>
      </c>
      <c r="AQ1808" s="263"/>
      <c r="AR1808"/>
    </row>
    <row r="1809" spans="1:44" s="64" customFormat="1" ht="14.1" customHeight="1">
      <c r="A1809" s="73" t="s">
        <v>245</v>
      </c>
      <c r="B1809" s="74">
        <v>132</v>
      </c>
      <c r="C1809" s="74" t="s">
        <v>290</v>
      </c>
      <c r="D1809" s="75" t="s">
        <v>2290</v>
      </c>
      <c r="E1809" s="75" t="s">
        <v>2291</v>
      </c>
      <c r="F1809" s="76">
        <v>2</v>
      </c>
      <c r="G1809" s="74">
        <v>10</v>
      </c>
      <c r="H1809" s="74">
        <v>2018</v>
      </c>
      <c r="I1809" s="74">
        <v>2</v>
      </c>
      <c r="J1809" s="77">
        <v>1024482614</v>
      </c>
      <c r="K1809" s="74" t="s">
        <v>2292</v>
      </c>
      <c r="L1809" s="74"/>
      <c r="M1809" s="74">
        <v>1038</v>
      </c>
      <c r="N1809" s="74" t="s">
        <v>248</v>
      </c>
      <c r="O1809" s="74" t="s">
        <v>30</v>
      </c>
      <c r="P1809" s="78">
        <v>78124.2</v>
      </c>
      <c r="Q1809" s="74"/>
      <c r="R1809" s="74"/>
      <c r="S1809" s="74"/>
      <c r="T1809" s="263"/>
      <c r="U1809" s="79"/>
      <c r="V1809" s="80" t="s">
        <v>256</v>
      </c>
      <c r="W1809" s="263">
        <v>6477913</v>
      </c>
      <c r="X1809" s="280" t="s">
        <v>2290</v>
      </c>
      <c r="Y1809" s="292" t="s">
        <v>257</v>
      </c>
      <c r="Z1809" s="292" t="s">
        <v>2293</v>
      </c>
      <c r="AA1809" s="280" t="s">
        <v>2291</v>
      </c>
      <c r="AB1809" s="298">
        <v>2</v>
      </c>
      <c r="AC1809" s="263" t="s">
        <v>249</v>
      </c>
      <c r="AD1809" s="319" t="s">
        <v>256</v>
      </c>
      <c r="AE1809" s="324"/>
      <c r="AF1809" s="317">
        <v>82000</v>
      </c>
      <c r="AG1809" s="263"/>
      <c r="AH1809" s="263"/>
      <c r="AI1809" s="263"/>
      <c r="AJ1809" s="263"/>
      <c r="AK1809" s="263"/>
      <c r="AL1809" s="263"/>
      <c r="AM1809" s="79"/>
      <c r="AN1809" s="79"/>
      <c r="AO1809" s="79"/>
      <c r="AP1809" s="263"/>
      <c r="AQ1809" s="263"/>
      <c r="AR1809"/>
    </row>
    <row r="1810" spans="1:44" s="64" customFormat="1" ht="14.1" customHeight="1">
      <c r="A1810" s="73" t="s">
        <v>245</v>
      </c>
      <c r="B1810" s="74">
        <v>132</v>
      </c>
      <c r="C1810" s="74" t="s">
        <v>290</v>
      </c>
      <c r="D1810" s="75" t="s">
        <v>2294</v>
      </c>
      <c r="E1810" s="75" t="s">
        <v>2295</v>
      </c>
      <c r="F1810" s="76">
        <v>2</v>
      </c>
      <c r="G1810" s="74">
        <v>8</v>
      </c>
      <c r="H1810" s="74">
        <v>2018</v>
      </c>
      <c r="I1810" s="74">
        <v>1</v>
      </c>
      <c r="J1810" s="77">
        <v>1024482614</v>
      </c>
      <c r="K1810" s="74" t="s">
        <v>2292</v>
      </c>
      <c r="L1810" s="74"/>
      <c r="M1810" s="74">
        <v>1038</v>
      </c>
      <c r="N1810" s="74" t="s">
        <v>248</v>
      </c>
      <c r="O1810" s="74" t="s">
        <v>30</v>
      </c>
      <c r="P1810" s="78">
        <v>52082.8</v>
      </c>
      <c r="Q1810" s="74"/>
      <c r="R1810" s="74"/>
      <c r="S1810" s="74"/>
      <c r="T1810" s="263"/>
      <c r="U1810" s="79"/>
      <c r="V1810" s="80" t="s">
        <v>256</v>
      </c>
      <c r="W1810" s="263">
        <v>6308380</v>
      </c>
      <c r="X1810" s="280" t="s">
        <v>2294</v>
      </c>
      <c r="Y1810" s="292" t="s">
        <v>257</v>
      </c>
      <c r="Z1810" s="292" t="s">
        <v>2296</v>
      </c>
      <c r="AA1810" s="280" t="s">
        <v>2295</v>
      </c>
      <c r="AB1810" s="298">
        <v>2</v>
      </c>
      <c r="AC1810" s="263" t="s">
        <v>249</v>
      </c>
      <c r="AD1810" s="319" t="s">
        <v>256</v>
      </c>
      <c r="AE1810" s="324"/>
      <c r="AF1810" s="317">
        <v>54667</v>
      </c>
      <c r="AG1810" s="263"/>
      <c r="AH1810" s="263"/>
      <c r="AI1810" s="263"/>
      <c r="AJ1810" s="263"/>
      <c r="AK1810" s="263"/>
      <c r="AL1810" s="263"/>
      <c r="AM1810" s="79"/>
      <c r="AN1810" s="79"/>
      <c r="AO1810" s="79"/>
      <c r="AP1810" s="263"/>
      <c r="AQ1810" s="263"/>
      <c r="AR1810"/>
    </row>
    <row r="1811" spans="1:44" s="64" customFormat="1" ht="14.1" hidden="1" customHeight="1">
      <c r="A1811" s="73" t="s">
        <v>245</v>
      </c>
      <c r="B1811" s="74">
        <v>33</v>
      </c>
      <c r="C1811" s="74" t="s">
        <v>850</v>
      </c>
      <c r="D1811" s="75"/>
      <c r="E1811" s="75"/>
      <c r="F1811" s="76"/>
      <c r="G1811" s="74">
        <v>7</v>
      </c>
      <c r="H1811" s="74">
        <v>2019</v>
      </c>
      <c r="I1811" s="74">
        <v>2</v>
      </c>
      <c r="J1811" s="77">
        <v>1024501766</v>
      </c>
      <c r="K1811" s="74" t="s">
        <v>2298</v>
      </c>
      <c r="L1811" s="74"/>
      <c r="M1811" s="74">
        <v>1038</v>
      </c>
      <c r="N1811" s="74" t="s">
        <v>248</v>
      </c>
      <c r="O1811" s="74" t="s">
        <v>294</v>
      </c>
      <c r="P1811" s="78">
        <v>138019</v>
      </c>
      <c r="Q1811" s="74"/>
      <c r="R1811" s="74"/>
      <c r="S1811" s="74"/>
      <c r="T1811" s="79"/>
      <c r="U1811" s="79"/>
      <c r="V1811" s="80" t="s">
        <v>260</v>
      </c>
      <c r="W1811" s="79" t="s">
        <v>249</v>
      </c>
      <c r="X1811" s="114"/>
      <c r="Y1811" s="82" t="s">
        <v>249</v>
      </c>
      <c r="Z1811" s="82" t="s">
        <v>249</v>
      </c>
      <c r="AA1811" s="114"/>
      <c r="AB1811" s="83"/>
      <c r="AC1811" s="79" t="s">
        <v>249</v>
      </c>
      <c r="AD1811" s="80"/>
      <c r="AE1811" s="245"/>
      <c r="AF1811" s="84">
        <v>0</v>
      </c>
      <c r="AG1811" s="79" t="s">
        <v>249</v>
      </c>
      <c r="AH1811" s="79" t="s">
        <v>249</v>
      </c>
      <c r="AI1811" s="79" t="s">
        <v>249</v>
      </c>
      <c r="AJ1811" s="79" t="s">
        <v>249</v>
      </c>
      <c r="AK1811" s="79" t="s">
        <v>249</v>
      </c>
      <c r="AL1811" s="79" t="s">
        <v>249</v>
      </c>
      <c r="AM1811" s="79" t="s">
        <v>261</v>
      </c>
      <c r="AN1811" s="79" t="s">
        <v>249</v>
      </c>
      <c r="AO1811" s="79" t="s">
        <v>249</v>
      </c>
      <c r="AP1811" s="79"/>
      <c r="AQ1811" s="79"/>
      <c r="AR1811"/>
    </row>
    <row r="1812" spans="1:44" s="64" customFormat="1" ht="14.1" hidden="1" customHeight="1">
      <c r="A1812" s="73" t="s">
        <v>245</v>
      </c>
      <c r="B1812" s="74">
        <v>33</v>
      </c>
      <c r="C1812" s="74" t="s">
        <v>850</v>
      </c>
      <c r="D1812" s="75"/>
      <c r="E1812" s="75"/>
      <c r="F1812" s="76"/>
      <c r="G1812" s="74">
        <v>7</v>
      </c>
      <c r="H1812" s="74">
        <v>2019</v>
      </c>
      <c r="I1812" s="74">
        <v>2</v>
      </c>
      <c r="J1812" s="77">
        <v>1024501766</v>
      </c>
      <c r="K1812" s="74" t="s">
        <v>2298</v>
      </c>
      <c r="L1812" s="74"/>
      <c r="M1812" s="74">
        <v>1038</v>
      </c>
      <c r="N1812" s="74" t="s">
        <v>248</v>
      </c>
      <c r="O1812" s="74" t="s">
        <v>294</v>
      </c>
      <c r="P1812" s="78">
        <v>55208</v>
      </c>
      <c r="Q1812" s="74"/>
      <c r="R1812" s="74"/>
      <c r="S1812" s="74"/>
      <c r="T1812" s="79"/>
      <c r="U1812" s="79"/>
      <c r="V1812" s="80" t="s">
        <v>260</v>
      </c>
      <c r="W1812" s="79" t="s">
        <v>249</v>
      </c>
      <c r="X1812" s="114"/>
      <c r="Y1812" s="82" t="s">
        <v>249</v>
      </c>
      <c r="Z1812" s="82" t="s">
        <v>249</v>
      </c>
      <c r="AA1812" s="114"/>
      <c r="AB1812" s="83"/>
      <c r="AC1812" s="79" t="s">
        <v>249</v>
      </c>
      <c r="AD1812" s="80"/>
      <c r="AE1812" s="245"/>
      <c r="AF1812" s="84">
        <v>0</v>
      </c>
      <c r="AG1812" s="79" t="s">
        <v>249</v>
      </c>
      <c r="AH1812" s="79" t="s">
        <v>249</v>
      </c>
      <c r="AI1812" s="79" t="s">
        <v>249</v>
      </c>
      <c r="AJ1812" s="79" t="s">
        <v>249</v>
      </c>
      <c r="AK1812" s="79" t="s">
        <v>249</v>
      </c>
      <c r="AL1812" s="79" t="s">
        <v>249</v>
      </c>
      <c r="AM1812" s="79" t="s">
        <v>261</v>
      </c>
      <c r="AN1812" s="79" t="s">
        <v>249</v>
      </c>
      <c r="AO1812" s="79" t="s">
        <v>249</v>
      </c>
      <c r="AP1812" s="79"/>
      <c r="AQ1812" s="79"/>
      <c r="AR1812"/>
    </row>
    <row r="1813" spans="1:44" s="64" customFormat="1" ht="14.1" customHeight="1">
      <c r="A1813" s="73" t="s">
        <v>245</v>
      </c>
      <c r="B1813" s="74">
        <v>75</v>
      </c>
      <c r="C1813" s="74" t="s">
        <v>272</v>
      </c>
      <c r="D1813" s="75"/>
      <c r="E1813" s="75"/>
      <c r="F1813" s="76"/>
      <c r="G1813" s="74">
        <v>6</v>
      </c>
      <c r="H1813" s="74">
        <v>2016</v>
      </c>
      <c r="I1813" s="74">
        <v>1</v>
      </c>
      <c r="J1813" s="77">
        <v>1024502898</v>
      </c>
      <c r="K1813" s="74" t="s">
        <v>2299</v>
      </c>
      <c r="L1813" s="74"/>
      <c r="M1813" s="74">
        <v>1045</v>
      </c>
      <c r="N1813" s="74" t="s">
        <v>255</v>
      </c>
      <c r="O1813" s="74" t="s">
        <v>34</v>
      </c>
      <c r="P1813" s="78">
        <v>183854.6666</v>
      </c>
      <c r="Q1813" s="74"/>
      <c r="R1813" s="74"/>
      <c r="S1813" s="74"/>
      <c r="T1813" s="263"/>
      <c r="U1813" s="79"/>
      <c r="V1813" s="79" t="s">
        <v>256</v>
      </c>
      <c r="W1813" s="263"/>
      <c r="X1813" s="280"/>
      <c r="Y1813" s="292"/>
      <c r="Z1813" s="292"/>
      <c r="AA1813" s="280"/>
      <c r="AB1813" s="298"/>
      <c r="AC1813" s="263"/>
      <c r="AD1813" s="263" t="s">
        <v>256</v>
      </c>
      <c r="AE1813" s="324"/>
      <c r="AF1813" s="317">
        <v>183859</v>
      </c>
      <c r="AG1813" s="263" t="s">
        <v>249</v>
      </c>
      <c r="AH1813" s="263" t="s">
        <v>249</v>
      </c>
      <c r="AI1813" s="263" t="s">
        <v>249</v>
      </c>
      <c r="AJ1813" s="263" t="s">
        <v>249</v>
      </c>
      <c r="AK1813" s="263" t="s">
        <v>249</v>
      </c>
      <c r="AL1813" s="263" t="s">
        <v>249</v>
      </c>
      <c r="AM1813" s="79"/>
      <c r="AN1813" s="79" t="s">
        <v>249</v>
      </c>
      <c r="AO1813" s="79" t="s">
        <v>249</v>
      </c>
      <c r="AP1813" s="263"/>
      <c r="AQ1813" s="263"/>
      <c r="AR1813"/>
    </row>
    <row r="1814" spans="1:44" s="64" customFormat="1" ht="14.1" customHeight="1">
      <c r="A1814" s="73" t="s">
        <v>245</v>
      </c>
      <c r="B1814" s="74">
        <v>75</v>
      </c>
      <c r="C1814" s="74" t="s">
        <v>272</v>
      </c>
      <c r="D1814" s="75"/>
      <c r="E1814" s="75"/>
      <c r="F1814" s="76"/>
      <c r="G1814" s="74">
        <v>6</v>
      </c>
      <c r="H1814" s="74">
        <v>2016</v>
      </c>
      <c r="I1814" s="74">
        <v>1</v>
      </c>
      <c r="J1814" s="77">
        <v>1024502898</v>
      </c>
      <c r="K1814" s="74" t="s">
        <v>2299</v>
      </c>
      <c r="L1814" s="74"/>
      <c r="M1814" s="74">
        <v>1038</v>
      </c>
      <c r="N1814" s="74" t="s">
        <v>248</v>
      </c>
      <c r="O1814" s="74" t="s">
        <v>34</v>
      </c>
      <c r="P1814" s="78">
        <v>45963.666599999997</v>
      </c>
      <c r="Q1814" s="74"/>
      <c r="R1814" s="74"/>
      <c r="S1814" s="74"/>
      <c r="T1814" s="263"/>
      <c r="U1814" s="79"/>
      <c r="V1814" s="79" t="s">
        <v>256</v>
      </c>
      <c r="W1814" s="263"/>
      <c r="X1814" s="280"/>
      <c r="Y1814" s="292"/>
      <c r="Z1814" s="292"/>
      <c r="AA1814" s="280"/>
      <c r="AB1814" s="298"/>
      <c r="AC1814" s="263"/>
      <c r="AD1814" s="263" t="s">
        <v>256</v>
      </c>
      <c r="AE1814" s="324"/>
      <c r="AF1814" s="317">
        <v>45965</v>
      </c>
      <c r="AG1814" s="263" t="s">
        <v>249</v>
      </c>
      <c r="AH1814" s="263" t="s">
        <v>249</v>
      </c>
      <c r="AI1814" s="263" t="s">
        <v>249</v>
      </c>
      <c r="AJ1814" s="263" t="s">
        <v>249</v>
      </c>
      <c r="AK1814" s="263" t="s">
        <v>249</v>
      </c>
      <c r="AL1814" s="263" t="s">
        <v>249</v>
      </c>
      <c r="AM1814" s="79"/>
      <c r="AN1814" s="79" t="s">
        <v>249</v>
      </c>
      <c r="AO1814" s="79" t="s">
        <v>249</v>
      </c>
      <c r="AP1814" s="263"/>
      <c r="AQ1814" s="263"/>
      <c r="AR1814"/>
    </row>
    <row r="1815" spans="1:44" s="64" customFormat="1" ht="14.1" customHeight="1">
      <c r="A1815" s="73" t="s">
        <v>245</v>
      </c>
      <c r="B1815" s="74">
        <v>69</v>
      </c>
      <c r="C1815" s="74" t="s">
        <v>280</v>
      </c>
      <c r="D1815" s="75">
        <v>43628</v>
      </c>
      <c r="E1815" s="75">
        <v>43641</v>
      </c>
      <c r="F1815" s="76">
        <v>14</v>
      </c>
      <c r="G1815" s="74">
        <v>6</v>
      </c>
      <c r="H1815" s="74">
        <v>2019</v>
      </c>
      <c r="I1815" s="74"/>
      <c r="J1815" s="77">
        <v>1024514232</v>
      </c>
      <c r="K1815" s="74" t="s">
        <v>2300</v>
      </c>
      <c r="L1815" s="74"/>
      <c r="M1815" s="74">
        <v>1053</v>
      </c>
      <c r="N1815" s="74" t="s">
        <v>36</v>
      </c>
      <c r="O1815" s="74" t="s">
        <v>294</v>
      </c>
      <c r="P1815" s="78">
        <v>138019</v>
      </c>
      <c r="Q1815" s="74"/>
      <c r="R1815" s="74"/>
      <c r="S1815" s="74"/>
      <c r="T1815" s="263"/>
      <c r="U1815" s="79"/>
      <c r="V1815" s="80" t="s">
        <v>256</v>
      </c>
      <c r="W1815" s="263"/>
      <c r="X1815" s="286">
        <v>43628</v>
      </c>
      <c r="Y1815" s="292"/>
      <c r="Z1815" s="292"/>
      <c r="AA1815" s="286">
        <v>43641</v>
      </c>
      <c r="AB1815" s="311">
        <v>14</v>
      </c>
      <c r="AC1815" s="263" t="s">
        <v>249</v>
      </c>
      <c r="AD1815" s="319" t="s">
        <v>256</v>
      </c>
      <c r="AE1815" s="324"/>
      <c r="AF1815" s="335">
        <v>143442</v>
      </c>
      <c r="AG1815" s="263" t="s">
        <v>249</v>
      </c>
      <c r="AH1815" s="263" t="s">
        <v>249</v>
      </c>
      <c r="AI1815" s="263" t="s">
        <v>249</v>
      </c>
      <c r="AJ1815" s="263" t="s">
        <v>249</v>
      </c>
      <c r="AK1815" s="263" t="s">
        <v>249</v>
      </c>
      <c r="AL1815" s="356">
        <v>143442</v>
      </c>
      <c r="AM1815" s="79"/>
      <c r="AN1815" s="79" t="s">
        <v>249</v>
      </c>
      <c r="AO1815" s="79" t="s">
        <v>249</v>
      </c>
      <c r="AP1815" s="263"/>
      <c r="AQ1815" s="263"/>
      <c r="AR1815"/>
    </row>
    <row r="1816" spans="1:44" s="64" customFormat="1" ht="14.1" customHeight="1">
      <c r="A1816" s="73" t="s">
        <v>245</v>
      </c>
      <c r="B1816" s="74">
        <v>69</v>
      </c>
      <c r="C1816" s="74" t="s">
        <v>280</v>
      </c>
      <c r="D1816" s="75">
        <v>43491</v>
      </c>
      <c r="E1816" s="75">
        <v>43495</v>
      </c>
      <c r="F1816" s="76">
        <v>5</v>
      </c>
      <c r="G1816" s="74">
        <v>1</v>
      </c>
      <c r="H1816" s="74">
        <v>2019</v>
      </c>
      <c r="I1816" s="74"/>
      <c r="J1816" s="77">
        <v>1024514232</v>
      </c>
      <c r="K1816" s="74" t="s">
        <v>2300</v>
      </c>
      <c r="L1816" s="74"/>
      <c r="M1816" s="74">
        <v>1053</v>
      </c>
      <c r="N1816" s="74" t="s">
        <v>36</v>
      </c>
      <c r="O1816" s="74" t="s">
        <v>294</v>
      </c>
      <c r="P1816" s="78">
        <v>165623</v>
      </c>
      <c r="Q1816" s="74"/>
      <c r="R1816" s="74"/>
      <c r="S1816" s="74"/>
      <c r="T1816" s="263"/>
      <c r="U1816" s="79"/>
      <c r="V1816" s="80" t="s">
        <v>256</v>
      </c>
      <c r="W1816" s="263"/>
      <c r="X1816" s="286">
        <v>43491</v>
      </c>
      <c r="Y1816" s="292"/>
      <c r="Z1816" s="292"/>
      <c r="AA1816" s="286">
        <v>43495</v>
      </c>
      <c r="AB1816" s="311">
        <v>5</v>
      </c>
      <c r="AC1816" s="263" t="s">
        <v>249</v>
      </c>
      <c r="AD1816" s="319" t="s">
        <v>256</v>
      </c>
      <c r="AE1816" s="324">
        <v>43585.353472222225</v>
      </c>
      <c r="AF1816" s="335">
        <v>113959</v>
      </c>
      <c r="AG1816" s="263" t="s">
        <v>2301</v>
      </c>
      <c r="AH1816" s="263">
        <v>113959</v>
      </c>
      <c r="AI1816" s="263">
        <v>0</v>
      </c>
      <c r="AJ1816" s="263">
        <v>0</v>
      </c>
      <c r="AK1816" s="263" t="s">
        <v>249</v>
      </c>
      <c r="AL1816" s="356">
        <v>113959</v>
      </c>
      <c r="AM1816" s="79"/>
      <c r="AN1816" s="79" t="s">
        <v>25</v>
      </c>
      <c r="AO1816" s="79" t="s">
        <v>249</v>
      </c>
      <c r="AP1816" s="263"/>
      <c r="AQ1816" s="263"/>
      <c r="AR1816"/>
    </row>
    <row r="1817" spans="1:44" s="64" customFormat="1" ht="14.1" customHeight="1">
      <c r="A1817" s="73" t="s">
        <v>245</v>
      </c>
      <c r="B1817" s="74">
        <v>69</v>
      </c>
      <c r="C1817" s="74" t="s">
        <v>280</v>
      </c>
      <c r="D1817" s="75">
        <v>43647</v>
      </c>
      <c r="E1817" s="75">
        <v>43648</v>
      </c>
      <c r="F1817" s="76">
        <v>2</v>
      </c>
      <c r="G1817" s="74">
        <v>7</v>
      </c>
      <c r="H1817" s="74">
        <v>2019</v>
      </c>
      <c r="I1817" s="74"/>
      <c r="J1817" s="77">
        <v>1024514232</v>
      </c>
      <c r="K1817" s="74" t="s">
        <v>2300</v>
      </c>
      <c r="L1817" s="74"/>
      <c r="M1817" s="74">
        <v>1046</v>
      </c>
      <c r="N1817" s="74" t="s">
        <v>274</v>
      </c>
      <c r="O1817" s="74" t="s">
        <v>294</v>
      </c>
      <c r="P1817" s="78">
        <v>27603.866600000001</v>
      </c>
      <c r="Q1817" s="74"/>
      <c r="R1817" s="74"/>
      <c r="S1817" s="74"/>
      <c r="T1817" s="263"/>
      <c r="U1817" s="79"/>
      <c r="V1817" s="80" t="s">
        <v>256</v>
      </c>
      <c r="W1817" s="263"/>
      <c r="X1817" s="286">
        <v>43647</v>
      </c>
      <c r="Y1817" s="292"/>
      <c r="Z1817" s="292"/>
      <c r="AA1817" s="286">
        <v>43648</v>
      </c>
      <c r="AB1817" s="311">
        <v>2</v>
      </c>
      <c r="AC1817" s="263" t="s">
        <v>249</v>
      </c>
      <c r="AD1817" s="319" t="s">
        <v>256</v>
      </c>
      <c r="AE1817" s="324"/>
      <c r="AF1817" s="335">
        <v>107582</v>
      </c>
      <c r="AG1817" s="263" t="s">
        <v>249</v>
      </c>
      <c r="AH1817" s="263" t="s">
        <v>249</v>
      </c>
      <c r="AI1817" s="263" t="s">
        <v>249</v>
      </c>
      <c r="AJ1817" s="263" t="s">
        <v>249</v>
      </c>
      <c r="AK1817" s="263" t="s">
        <v>249</v>
      </c>
      <c r="AL1817" s="356">
        <v>107582</v>
      </c>
      <c r="AM1817" s="79"/>
      <c r="AN1817" s="79" t="s">
        <v>249</v>
      </c>
      <c r="AO1817" s="79" t="s">
        <v>249</v>
      </c>
      <c r="AP1817" s="263"/>
      <c r="AQ1817" s="263"/>
      <c r="AR1817"/>
    </row>
    <row r="1818" spans="1:44" s="64" customFormat="1" ht="14.1" customHeight="1">
      <c r="A1818" s="73" t="s">
        <v>245</v>
      </c>
      <c r="B1818" s="74">
        <v>51</v>
      </c>
      <c r="C1818" s="74" t="s">
        <v>583</v>
      </c>
      <c r="D1818" s="75"/>
      <c r="E1818" s="75"/>
      <c r="F1818" s="76"/>
      <c r="G1818" s="74">
        <v>10</v>
      </c>
      <c r="H1818" s="74">
        <v>2016</v>
      </c>
      <c r="I1818" s="74">
        <v>2</v>
      </c>
      <c r="J1818" s="77">
        <v>1024515551</v>
      </c>
      <c r="K1818" s="74" t="s">
        <v>2302</v>
      </c>
      <c r="L1818" s="74"/>
      <c r="M1818" s="74">
        <v>1038</v>
      </c>
      <c r="N1818" s="74" t="s">
        <v>248</v>
      </c>
      <c r="O1818" s="74" t="s">
        <v>373</v>
      </c>
      <c r="P1818" s="78">
        <v>45963.666599999997</v>
      </c>
      <c r="Q1818" s="74"/>
      <c r="R1818" s="74"/>
      <c r="S1818" s="74"/>
      <c r="T1818" s="263"/>
      <c r="U1818" s="79"/>
      <c r="V1818" s="79" t="s">
        <v>256</v>
      </c>
      <c r="W1818" s="263"/>
      <c r="X1818" s="280"/>
      <c r="Y1818" s="292"/>
      <c r="Z1818" s="292"/>
      <c r="AA1818" s="280"/>
      <c r="AB1818" s="298"/>
      <c r="AC1818" s="263"/>
      <c r="AD1818" s="263" t="s">
        <v>256</v>
      </c>
      <c r="AE1818" s="324"/>
      <c r="AF1818" s="317">
        <v>46000</v>
      </c>
      <c r="AG1818" s="263" t="s">
        <v>249</v>
      </c>
      <c r="AH1818" s="263" t="s">
        <v>249</v>
      </c>
      <c r="AI1818" s="263" t="s">
        <v>249</v>
      </c>
      <c r="AJ1818" s="263" t="s">
        <v>249</v>
      </c>
      <c r="AK1818" s="263" t="s">
        <v>249</v>
      </c>
      <c r="AL1818" s="263" t="s">
        <v>249</v>
      </c>
      <c r="AM1818" s="79"/>
      <c r="AN1818" s="79" t="s">
        <v>249</v>
      </c>
      <c r="AO1818" s="79" t="s">
        <v>249</v>
      </c>
      <c r="AP1818" s="263"/>
      <c r="AQ1818" s="263"/>
      <c r="AR1818"/>
    </row>
    <row r="1819" spans="1:44" s="64" customFormat="1" ht="14.1" customHeight="1">
      <c r="A1819" s="73" t="s">
        <v>245</v>
      </c>
      <c r="B1819" s="74">
        <v>51</v>
      </c>
      <c r="C1819" s="74" t="s">
        <v>583</v>
      </c>
      <c r="D1819" s="75"/>
      <c r="E1819" s="75"/>
      <c r="F1819" s="76"/>
      <c r="G1819" s="74">
        <v>10</v>
      </c>
      <c r="H1819" s="74">
        <v>2016</v>
      </c>
      <c r="I1819" s="74">
        <v>2</v>
      </c>
      <c r="J1819" s="77">
        <v>1024515551</v>
      </c>
      <c r="K1819" s="74" t="s">
        <v>2302</v>
      </c>
      <c r="L1819" s="74"/>
      <c r="M1819" s="74">
        <v>1045</v>
      </c>
      <c r="N1819" s="74" t="s">
        <v>255</v>
      </c>
      <c r="O1819" s="74" t="s">
        <v>373</v>
      </c>
      <c r="P1819" s="78">
        <v>22981.833299999998</v>
      </c>
      <c r="Q1819" s="74"/>
      <c r="R1819" s="74"/>
      <c r="S1819" s="74"/>
      <c r="T1819" s="263"/>
      <c r="U1819" s="79"/>
      <c r="V1819" s="79" t="s">
        <v>256</v>
      </c>
      <c r="W1819" s="263"/>
      <c r="X1819" s="280"/>
      <c r="Y1819" s="292"/>
      <c r="Z1819" s="292"/>
      <c r="AA1819" s="280"/>
      <c r="AB1819" s="298"/>
      <c r="AC1819" s="263"/>
      <c r="AD1819" s="263" t="s">
        <v>256</v>
      </c>
      <c r="AE1819" s="324">
        <v>42716.59097222222</v>
      </c>
      <c r="AF1819" s="317">
        <v>23000</v>
      </c>
      <c r="AG1819" s="263" t="s">
        <v>2303</v>
      </c>
      <c r="AH1819" s="263">
        <v>22982</v>
      </c>
      <c r="AI1819" s="263">
        <v>6073</v>
      </c>
      <c r="AJ1819" s="263">
        <v>0</v>
      </c>
      <c r="AK1819" s="263" t="s">
        <v>249</v>
      </c>
      <c r="AL1819" s="263">
        <v>0</v>
      </c>
      <c r="AM1819" s="79"/>
      <c r="AN1819" s="79" t="s">
        <v>25</v>
      </c>
      <c r="AO1819" s="79" t="s">
        <v>249</v>
      </c>
      <c r="AP1819" s="263"/>
      <c r="AQ1819" s="263"/>
      <c r="AR1819"/>
    </row>
    <row r="1820" spans="1:44" s="64" customFormat="1" ht="14.1" customHeight="1">
      <c r="A1820" s="73" t="s">
        <v>245</v>
      </c>
      <c r="B1820" s="74">
        <v>149</v>
      </c>
      <c r="C1820" s="74" t="s">
        <v>845</v>
      </c>
      <c r="D1820" s="75">
        <v>43673</v>
      </c>
      <c r="E1820" s="75">
        <v>43675</v>
      </c>
      <c r="F1820" s="76">
        <v>3</v>
      </c>
      <c r="G1820" s="74">
        <v>7</v>
      </c>
      <c r="H1820" s="74">
        <v>2019</v>
      </c>
      <c r="I1820" s="74">
        <v>2</v>
      </c>
      <c r="J1820" s="77">
        <v>1024519908</v>
      </c>
      <c r="K1820" s="74" t="s">
        <v>2304</v>
      </c>
      <c r="L1820" s="74"/>
      <c r="M1820" s="74">
        <v>1038</v>
      </c>
      <c r="N1820" s="74" t="s">
        <v>248</v>
      </c>
      <c r="O1820" s="74" t="s">
        <v>34</v>
      </c>
      <c r="P1820" s="78">
        <v>55208</v>
      </c>
      <c r="Q1820" s="74"/>
      <c r="R1820" s="74"/>
      <c r="S1820" s="74"/>
      <c r="T1820" s="263"/>
      <c r="U1820" s="79"/>
      <c r="V1820" s="80" t="s">
        <v>256</v>
      </c>
      <c r="W1820" s="263">
        <v>7262584</v>
      </c>
      <c r="X1820" s="280">
        <v>43673</v>
      </c>
      <c r="Y1820" s="292" t="s">
        <v>2305</v>
      </c>
      <c r="Z1820" s="292" t="s">
        <v>2306</v>
      </c>
      <c r="AA1820" s="280">
        <v>43675</v>
      </c>
      <c r="AB1820" s="298">
        <v>3</v>
      </c>
      <c r="AC1820" s="263" t="s">
        <v>2307</v>
      </c>
      <c r="AD1820" s="319" t="s">
        <v>256</v>
      </c>
      <c r="AE1820" s="324">
        <v>43885.674305555556</v>
      </c>
      <c r="AF1820" s="317">
        <v>0</v>
      </c>
      <c r="AG1820" s="263" t="s">
        <v>2308</v>
      </c>
      <c r="AH1820" s="263">
        <v>27604</v>
      </c>
      <c r="AI1820" s="263">
        <v>9900</v>
      </c>
      <c r="AJ1820" s="263">
        <v>0</v>
      </c>
      <c r="AK1820" s="263" t="s">
        <v>249</v>
      </c>
      <c r="AL1820" s="263">
        <v>0</v>
      </c>
      <c r="AM1820" s="79"/>
      <c r="AN1820" s="79" t="s">
        <v>25</v>
      </c>
      <c r="AO1820" s="79" t="s">
        <v>249</v>
      </c>
      <c r="AP1820" s="263"/>
      <c r="AQ1820" s="263"/>
      <c r="AR1820"/>
    </row>
    <row r="1821" spans="1:44" s="64" customFormat="1" ht="14.1" hidden="1" customHeight="1">
      <c r="A1821" s="73" t="s">
        <v>245</v>
      </c>
      <c r="B1821" s="74">
        <v>149</v>
      </c>
      <c r="C1821" s="74" t="s">
        <v>845</v>
      </c>
      <c r="D1821" s="75"/>
      <c r="E1821" s="75"/>
      <c r="F1821" s="76"/>
      <c r="G1821" s="74">
        <v>10</v>
      </c>
      <c r="H1821" s="74">
        <v>2019</v>
      </c>
      <c r="I1821" s="74">
        <v>2</v>
      </c>
      <c r="J1821" s="77">
        <v>1024519908</v>
      </c>
      <c r="K1821" s="74" t="s">
        <v>2304</v>
      </c>
      <c r="L1821" s="74"/>
      <c r="M1821" s="74">
        <v>1046</v>
      </c>
      <c r="N1821" s="74" t="s">
        <v>274</v>
      </c>
      <c r="O1821" s="74" t="s">
        <v>34</v>
      </c>
      <c r="P1821" s="78">
        <v>27604</v>
      </c>
      <c r="Q1821" s="74"/>
      <c r="R1821" s="74"/>
      <c r="S1821" s="74"/>
      <c r="T1821" s="79"/>
      <c r="U1821" s="79"/>
      <c r="V1821" s="80" t="s">
        <v>260</v>
      </c>
      <c r="W1821" s="79" t="s">
        <v>249</v>
      </c>
      <c r="X1821" s="114"/>
      <c r="Y1821" s="82" t="s">
        <v>249</v>
      </c>
      <c r="Z1821" s="82" t="s">
        <v>249</v>
      </c>
      <c r="AA1821" s="114"/>
      <c r="AB1821" s="83"/>
      <c r="AC1821" s="79" t="s">
        <v>249</v>
      </c>
      <c r="AD1821" s="80"/>
      <c r="AE1821" s="245"/>
      <c r="AF1821" s="84">
        <v>0</v>
      </c>
      <c r="AG1821" s="79" t="s">
        <v>249</v>
      </c>
      <c r="AH1821" s="79" t="s">
        <v>249</v>
      </c>
      <c r="AI1821" s="79" t="s">
        <v>249</v>
      </c>
      <c r="AJ1821" s="79" t="s">
        <v>249</v>
      </c>
      <c r="AK1821" s="79" t="s">
        <v>249</v>
      </c>
      <c r="AL1821" s="79" t="s">
        <v>249</v>
      </c>
      <c r="AM1821" s="79" t="s">
        <v>261</v>
      </c>
      <c r="AN1821" s="79" t="s">
        <v>249</v>
      </c>
      <c r="AO1821" s="79" t="s">
        <v>249</v>
      </c>
      <c r="AP1821" s="79"/>
      <c r="AQ1821" s="79"/>
      <c r="AR1821"/>
    </row>
    <row r="1822" spans="1:44" s="64" customFormat="1" ht="14.1" hidden="1" customHeight="1">
      <c r="A1822" s="73" t="s">
        <v>245</v>
      </c>
      <c r="B1822" s="74">
        <v>149</v>
      </c>
      <c r="C1822" s="74" t="s">
        <v>845</v>
      </c>
      <c r="D1822" s="75"/>
      <c r="E1822" s="75"/>
      <c r="F1822" s="76"/>
      <c r="G1822" s="74">
        <v>10</v>
      </c>
      <c r="H1822" s="74">
        <v>2019</v>
      </c>
      <c r="I1822" s="74">
        <v>2</v>
      </c>
      <c r="J1822" s="77">
        <v>1024519908</v>
      </c>
      <c r="K1822" s="74" t="s">
        <v>2304</v>
      </c>
      <c r="L1822" s="74"/>
      <c r="M1822" s="74">
        <v>1053</v>
      </c>
      <c r="N1822" s="74" t="s">
        <v>36</v>
      </c>
      <c r="O1822" s="74" t="s">
        <v>34</v>
      </c>
      <c r="P1822" s="78">
        <v>27604</v>
      </c>
      <c r="Q1822" s="74"/>
      <c r="R1822" s="74"/>
      <c r="S1822" s="74"/>
      <c r="T1822" s="79"/>
      <c r="U1822" s="79"/>
      <c r="V1822" s="80" t="s">
        <v>260</v>
      </c>
      <c r="W1822" s="79" t="s">
        <v>249</v>
      </c>
      <c r="X1822" s="114"/>
      <c r="Y1822" s="82" t="s">
        <v>249</v>
      </c>
      <c r="Z1822" s="82" t="s">
        <v>249</v>
      </c>
      <c r="AA1822" s="114"/>
      <c r="AB1822" s="83"/>
      <c r="AC1822" s="79" t="s">
        <v>249</v>
      </c>
      <c r="AD1822" s="80"/>
      <c r="AE1822" s="245"/>
      <c r="AF1822" s="84">
        <v>0</v>
      </c>
      <c r="AG1822" s="79" t="s">
        <v>249</v>
      </c>
      <c r="AH1822" s="79" t="s">
        <v>249</v>
      </c>
      <c r="AI1822" s="79" t="s">
        <v>249</v>
      </c>
      <c r="AJ1822" s="79" t="s">
        <v>249</v>
      </c>
      <c r="AK1822" s="79" t="s">
        <v>249</v>
      </c>
      <c r="AL1822" s="79" t="s">
        <v>249</v>
      </c>
      <c r="AM1822" s="79" t="s">
        <v>261</v>
      </c>
      <c r="AN1822" s="79" t="s">
        <v>249</v>
      </c>
      <c r="AO1822" s="79" t="s">
        <v>249</v>
      </c>
      <c r="AP1822" s="79"/>
      <c r="AQ1822" s="79"/>
      <c r="AR1822"/>
    </row>
    <row r="1823" spans="1:44" s="64" customFormat="1" ht="14.1" hidden="1" customHeight="1">
      <c r="A1823" s="73" t="s">
        <v>245</v>
      </c>
      <c r="B1823" s="74">
        <v>149</v>
      </c>
      <c r="C1823" s="74" t="s">
        <v>845</v>
      </c>
      <c r="D1823" s="75"/>
      <c r="E1823" s="75"/>
      <c r="F1823" s="76"/>
      <c r="G1823" s="74">
        <v>10</v>
      </c>
      <c r="H1823" s="74">
        <v>2019</v>
      </c>
      <c r="I1823" s="74">
        <v>2</v>
      </c>
      <c r="J1823" s="77">
        <v>1024519908</v>
      </c>
      <c r="K1823" s="74" t="s">
        <v>2304</v>
      </c>
      <c r="L1823" s="74"/>
      <c r="M1823" s="74">
        <v>1053</v>
      </c>
      <c r="N1823" s="74" t="s">
        <v>36</v>
      </c>
      <c r="O1823" s="74" t="s">
        <v>34</v>
      </c>
      <c r="P1823" s="78">
        <v>27604</v>
      </c>
      <c r="Q1823" s="74"/>
      <c r="R1823" s="74"/>
      <c r="S1823" s="74"/>
      <c r="T1823" s="79"/>
      <c r="U1823" s="79"/>
      <c r="V1823" s="80" t="s">
        <v>260</v>
      </c>
      <c r="W1823" s="79" t="s">
        <v>249</v>
      </c>
      <c r="X1823" s="114"/>
      <c r="Y1823" s="82" t="s">
        <v>249</v>
      </c>
      <c r="Z1823" s="82" t="s">
        <v>249</v>
      </c>
      <c r="AA1823" s="114"/>
      <c r="AB1823" s="83"/>
      <c r="AC1823" s="79" t="s">
        <v>249</v>
      </c>
      <c r="AD1823" s="80"/>
      <c r="AE1823" s="245"/>
      <c r="AF1823" s="84">
        <v>0</v>
      </c>
      <c r="AG1823" s="79" t="s">
        <v>249</v>
      </c>
      <c r="AH1823" s="79" t="s">
        <v>249</v>
      </c>
      <c r="AI1823" s="79" t="s">
        <v>249</v>
      </c>
      <c r="AJ1823" s="79" t="s">
        <v>249</v>
      </c>
      <c r="AK1823" s="79" t="s">
        <v>249</v>
      </c>
      <c r="AL1823" s="79" t="s">
        <v>249</v>
      </c>
      <c r="AM1823" s="79" t="s">
        <v>261</v>
      </c>
      <c r="AN1823" s="79" t="s">
        <v>249</v>
      </c>
      <c r="AO1823" s="79" t="s">
        <v>249</v>
      </c>
      <c r="AP1823" s="79"/>
      <c r="AQ1823" s="79"/>
      <c r="AR1823"/>
    </row>
    <row r="1824" spans="1:44" s="64" customFormat="1" ht="14.1" hidden="1" customHeight="1">
      <c r="A1824" s="73" t="s">
        <v>245</v>
      </c>
      <c r="B1824" s="74">
        <v>149</v>
      </c>
      <c r="C1824" s="74" t="s">
        <v>845</v>
      </c>
      <c r="D1824" s="75"/>
      <c r="E1824" s="75"/>
      <c r="F1824" s="76"/>
      <c r="G1824" s="74">
        <v>10</v>
      </c>
      <c r="H1824" s="74">
        <v>2019</v>
      </c>
      <c r="I1824" s="74">
        <v>2</v>
      </c>
      <c r="J1824" s="77">
        <v>1024519908</v>
      </c>
      <c r="K1824" s="74" t="s">
        <v>2304</v>
      </c>
      <c r="L1824" s="74"/>
      <c r="M1824" s="74">
        <v>1046</v>
      </c>
      <c r="N1824" s="74" t="s">
        <v>274</v>
      </c>
      <c r="O1824" s="74" t="s">
        <v>34</v>
      </c>
      <c r="P1824" s="78">
        <v>27604</v>
      </c>
      <c r="Q1824" s="74"/>
      <c r="R1824" s="74"/>
      <c r="S1824" s="74"/>
      <c r="T1824" s="79"/>
      <c r="U1824" s="79"/>
      <c r="V1824" s="80" t="s">
        <v>260</v>
      </c>
      <c r="W1824" s="79" t="s">
        <v>249</v>
      </c>
      <c r="X1824" s="114"/>
      <c r="Y1824" s="82" t="s">
        <v>249</v>
      </c>
      <c r="Z1824" s="82" t="s">
        <v>249</v>
      </c>
      <c r="AA1824" s="114"/>
      <c r="AB1824" s="83"/>
      <c r="AC1824" s="79" t="s">
        <v>249</v>
      </c>
      <c r="AD1824" s="80"/>
      <c r="AE1824" s="245"/>
      <c r="AF1824" s="84">
        <v>0</v>
      </c>
      <c r="AG1824" s="79" t="s">
        <v>249</v>
      </c>
      <c r="AH1824" s="79" t="s">
        <v>249</v>
      </c>
      <c r="AI1824" s="79" t="s">
        <v>249</v>
      </c>
      <c r="AJ1824" s="79" t="s">
        <v>249</v>
      </c>
      <c r="AK1824" s="79" t="s">
        <v>249</v>
      </c>
      <c r="AL1824" s="79" t="s">
        <v>249</v>
      </c>
      <c r="AM1824" s="79" t="s">
        <v>261</v>
      </c>
      <c r="AN1824" s="79" t="s">
        <v>249</v>
      </c>
      <c r="AO1824" s="79" t="s">
        <v>249</v>
      </c>
      <c r="AP1824" s="79"/>
      <c r="AQ1824" s="79"/>
      <c r="AR1824"/>
    </row>
    <row r="1825" spans="1:44" s="64" customFormat="1" ht="14.1" hidden="1" customHeight="1">
      <c r="A1825" s="73" t="s">
        <v>245</v>
      </c>
      <c r="B1825" s="74">
        <v>149</v>
      </c>
      <c r="C1825" s="74" t="s">
        <v>845</v>
      </c>
      <c r="D1825" s="75"/>
      <c r="E1825" s="75"/>
      <c r="F1825" s="76"/>
      <c r="G1825" s="74">
        <v>10</v>
      </c>
      <c r="H1825" s="74">
        <v>2019</v>
      </c>
      <c r="I1825" s="74">
        <v>2</v>
      </c>
      <c r="J1825" s="77">
        <v>1024519908</v>
      </c>
      <c r="K1825" s="74" t="s">
        <v>2304</v>
      </c>
      <c r="L1825" s="74"/>
      <c r="M1825" s="74">
        <v>1053</v>
      </c>
      <c r="N1825" s="74" t="s">
        <v>36</v>
      </c>
      <c r="O1825" s="74" t="s">
        <v>34</v>
      </c>
      <c r="P1825" s="78">
        <v>27604</v>
      </c>
      <c r="Q1825" s="74"/>
      <c r="R1825" s="74"/>
      <c r="S1825" s="74"/>
      <c r="T1825" s="79"/>
      <c r="U1825" s="79"/>
      <c r="V1825" s="80" t="s">
        <v>260</v>
      </c>
      <c r="W1825" s="79" t="s">
        <v>249</v>
      </c>
      <c r="X1825" s="114"/>
      <c r="Y1825" s="82" t="s">
        <v>249</v>
      </c>
      <c r="Z1825" s="82" t="s">
        <v>249</v>
      </c>
      <c r="AA1825" s="114"/>
      <c r="AB1825" s="83"/>
      <c r="AC1825" s="79" t="s">
        <v>249</v>
      </c>
      <c r="AD1825" s="80"/>
      <c r="AE1825" s="245"/>
      <c r="AF1825" s="84">
        <v>0</v>
      </c>
      <c r="AG1825" s="79" t="s">
        <v>249</v>
      </c>
      <c r="AH1825" s="79" t="s">
        <v>249</v>
      </c>
      <c r="AI1825" s="79" t="s">
        <v>249</v>
      </c>
      <c r="AJ1825" s="79" t="s">
        <v>249</v>
      </c>
      <c r="AK1825" s="79" t="s">
        <v>249</v>
      </c>
      <c r="AL1825" s="79" t="s">
        <v>249</v>
      </c>
      <c r="AM1825" s="79" t="s">
        <v>261</v>
      </c>
      <c r="AN1825" s="79" t="s">
        <v>249</v>
      </c>
      <c r="AO1825" s="79" t="s">
        <v>249</v>
      </c>
      <c r="AP1825" s="79"/>
      <c r="AQ1825" s="79"/>
      <c r="AR1825"/>
    </row>
    <row r="1826" spans="1:44" s="64" customFormat="1" ht="14.1" hidden="1" customHeight="1">
      <c r="A1826" s="73" t="s">
        <v>245</v>
      </c>
      <c r="B1826" s="74">
        <v>149</v>
      </c>
      <c r="C1826" s="74" t="s">
        <v>845</v>
      </c>
      <c r="D1826" s="75"/>
      <c r="E1826" s="75"/>
      <c r="F1826" s="76"/>
      <c r="G1826" s="74">
        <v>10</v>
      </c>
      <c r="H1826" s="74">
        <v>2019</v>
      </c>
      <c r="I1826" s="74">
        <v>2</v>
      </c>
      <c r="J1826" s="77">
        <v>1024519908</v>
      </c>
      <c r="K1826" s="74" t="s">
        <v>2304</v>
      </c>
      <c r="L1826" s="74"/>
      <c r="M1826" s="74">
        <v>1046</v>
      </c>
      <c r="N1826" s="74" t="s">
        <v>274</v>
      </c>
      <c r="O1826" s="74" t="s">
        <v>34</v>
      </c>
      <c r="P1826" s="78">
        <v>27604</v>
      </c>
      <c r="Q1826" s="74"/>
      <c r="R1826" s="74"/>
      <c r="S1826" s="74"/>
      <c r="T1826" s="79"/>
      <c r="U1826" s="79"/>
      <c r="V1826" s="80" t="s">
        <v>260</v>
      </c>
      <c r="W1826" s="79" t="s">
        <v>249</v>
      </c>
      <c r="X1826" s="114"/>
      <c r="Y1826" s="82" t="s">
        <v>249</v>
      </c>
      <c r="Z1826" s="82" t="s">
        <v>249</v>
      </c>
      <c r="AA1826" s="114"/>
      <c r="AB1826" s="83"/>
      <c r="AC1826" s="79" t="s">
        <v>249</v>
      </c>
      <c r="AD1826" s="80"/>
      <c r="AE1826" s="245"/>
      <c r="AF1826" s="84">
        <v>0</v>
      </c>
      <c r="AG1826" s="79" t="s">
        <v>249</v>
      </c>
      <c r="AH1826" s="79" t="s">
        <v>249</v>
      </c>
      <c r="AI1826" s="79" t="s">
        <v>249</v>
      </c>
      <c r="AJ1826" s="79" t="s">
        <v>249</v>
      </c>
      <c r="AK1826" s="79" t="s">
        <v>249</v>
      </c>
      <c r="AL1826" s="79" t="s">
        <v>249</v>
      </c>
      <c r="AM1826" s="79" t="s">
        <v>261</v>
      </c>
      <c r="AN1826" s="79" t="s">
        <v>249</v>
      </c>
      <c r="AO1826" s="79" t="s">
        <v>249</v>
      </c>
      <c r="AP1826" s="79"/>
      <c r="AQ1826" s="79"/>
      <c r="AR1826"/>
    </row>
    <row r="1827" spans="1:44" s="64" customFormat="1" ht="14.1" hidden="1" customHeight="1">
      <c r="A1827" s="73" t="s">
        <v>245</v>
      </c>
      <c r="B1827" s="74">
        <v>149</v>
      </c>
      <c r="C1827" s="74" t="s">
        <v>845</v>
      </c>
      <c r="D1827" s="75"/>
      <c r="E1827" s="75"/>
      <c r="F1827" s="76"/>
      <c r="G1827" s="74">
        <v>9</v>
      </c>
      <c r="H1827" s="74">
        <v>2019</v>
      </c>
      <c r="I1827" s="74">
        <v>2</v>
      </c>
      <c r="J1827" s="77">
        <v>1024519908</v>
      </c>
      <c r="K1827" s="74" t="s">
        <v>2304</v>
      </c>
      <c r="L1827" s="74"/>
      <c r="M1827" s="74">
        <v>1038</v>
      </c>
      <c r="N1827" s="74" t="s">
        <v>248</v>
      </c>
      <c r="O1827" s="74" t="s">
        <v>34</v>
      </c>
      <c r="P1827" s="78">
        <v>55208</v>
      </c>
      <c r="Q1827" s="74"/>
      <c r="R1827" s="74"/>
      <c r="S1827" s="74"/>
      <c r="T1827" s="79"/>
      <c r="U1827" s="79"/>
      <c r="V1827" s="80" t="s">
        <v>260</v>
      </c>
      <c r="W1827" s="79" t="s">
        <v>249</v>
      </c>
      <c r="X1827" s="114"/>
      <c r="Y1827" s="82" t="s">
        <v>249</v>
      </c>
      <c r="Z1827" s="82" t="s">
        <v>249</v>
      </c>
      <c r="AA1827" s="114"/>
      <c r="AB1827" s="83"/>
      <c r="AC1827" s="79" t="s">
        <v>249</v>
      </c>
      <c r="AD1827" s="80"/>
      <c r="AE1827" s="245"/>
      <c r="AF1827" s="84">
        <v>0</v>
      </c>
      <c r="AG1827" s="79" t="s">
        <v>249</v>
      </c>
      <c r="AH1827" s="79" t="s">
        <v>249</v>
      </c>
      <c r="AI1827" s="79" t="s">
        <v>249</v>
      </c>
      <c r="AJ1827" s="79" t="s">
        <v>249</v>
      </c>
      <c r="AK1827" s="79" t="s">
        <v>249</v>
      </c>
      <c r="AL1827" s="79" t="s">
        <v>249</v>
      </c>
      <c r="AM1827" s="79" t="s">
        <v>261</v>
      </c>
      <c r="AN1827" s="79" t="s">
        <v>249</v>
      </c>
      <c r="AO1827" s="79" t="s">
        <v>249</v>
      </c>
      <c r="AP1827" s="79"/>
      <c r="AQ1827" s="79"/>
      <c r="AR1827"/>
    </row>
    <row r="1828" spans="1:44" s="64" customFormat="1" ht="14.1" hidden="1" customHeight="1">
      <c r="A1828" s="73" t="s">
        <v>245</v>
      </c>
      <c r="B1828" s="74">
        <v>149</v>
      </c>
      <c r="C1828" s="74" t="s">
        <v>845</v>
      </c>
      <c r="D1828" s="75"/>
      <c r="E1828" s="75"/>
      <c r="F1828" s="76"/>
      <c r="G1828" s="74">
        <v>9</v>
      </c>
      <c r="H1828" s="74">
        <v>2019</v>
      </c>
      <c r="I1828" s="74">
        <v>2</v>
      </c>
      <c r="J1828" s="77">
        <v>1024519908</v>
      </c>
      <c r="K1828" s="74" t="s">
        <v>2304</v>
      </c>
      <c r="L1828" s="74"/>
      <c r="M1828" s="74">
        <v>1038</v>
      </c>
      <c r="N1828" s="74" t="s">
        <v>248</v>
      </c>
      <c r="O1828" s="74" t="s">
        <v>34</v>
      </c>
      <c r="P1828" s="78">
        <v>55208</v>
      </c>
      <c r="Q1828" s="74"/>
      <c r="R1828" s="74"/>
      <c r="S1828" s="74"/>
      <c r="T1828" s="79"/>
      <c r="U1828" s="79"/>
      <c r="V1828" s="80" t="s">
        <v>260</v>
      </c>
      <c r="W1828" s="79" t="s">
        <v>249</v>
      </c>
      <c r="X1828" s="114"/>
      <c r="Y1828" s="82" t="s">
        <v>249</v>
      </c>
      <c r="Z1828" s="82" t="s">
        <v>249</v>
      </c>
      <c r="AA1828" s="114"/>
      <c r="AB1828" s="83"/>
      <c r="AC1828" s="79" t="s">
        <v>249</v>
      </c>
      <c r="AD1828" s="80"/>
      <c r="AE1828" s="245"/>
      <c r="AF1828" s="84">
        <v>0</v>
      </c>
      <c r="AG1828" s="79" t="s">
        <v>249</v>
      </c>
      <c r="AH1828" s="79" t="s">
        <v>249</v>
      </c>
      <c r="AI1828" s="79" t="s">
        <v>249</v>
      </c>
      <c r="AJ1828" s="79" t="s">
        <v>249</v>
      </c>
      <c r="AK1828" s="79" t="s">
        <v>249</v>
      </c>
      <c r="AL1828" s="79" t="s">
        <v>249</v>
      </c>
      <c r="AM1828" s="79" t="s">
        <v>261</v>
      </c>
      <c r="AN1828" s="79" t="s">
        <v>249</v>
      </c>
      <c r="AO1828" s="79" t="s">
        <v>249</v>
      </c>
      <c r="AP1828" s="79"/>
      <c r="AQ1828" s="79"/>
      <c r="AR1828"/>
    </row>
    <row r="1829" spans="1:44" s="64" customFormat="1" ht="14.1" hidden="1" customHeight="1">
      <c r="A1829" s="73" t="s">
        <v>245</v>
      </c>
      <c r="B1829" s="74">
        <v>149</v>
      </c>
      <c r="C1829" s="74" t="s">
        <v>845</v>
      </c>
      <c r="D1829" s="75"/>
      <c r="E1829" s="75"/>
      <c r="F1829" s="76"/>
      <c r="G1829" s="74">
        <v>9</v>
      </c>
      <c r="H1829" s="74">
        <v>2019</v>
      </c>
      <c r="I1829" s="74">
        <v>2</v>
      </c>
      <c r="J1829" s="77">
        <v>1024519908</v>
      </c>
      <c r="K1829" s="74" t="s">
        <v>2304</v>
      </c>
      <c r="L1829" s="74"/>
      <c r="M1829" s="74">
        <v>1038</v>
      </c>
      <c r="N1829" s="74" t="s">
        <v>248</v>
      </c>
      <c r="O1829" s="74" t="s">
        <v>34</v>
      </c>
      <c r="P1829" s="78">
        <v>55208</v>
      </c>
      <c r="Q1829" s="74"/>
      <c r="R1829" s="74"/>
      <c r="S1829" s="74"/>
      <c r="T1829" s="79"/>
      <c r="U1829" s="79"/>
      <c r="V1829" s="80" t="s">
        <v>260</v>
      </c>
      <c r="W1829" s="79" t="s">
        <v>249</v>
      </c>
      <c r="X1829" s="114"/>
      <c r="Y1829" s="82" t="s">
        <v>249</v>
      </c>
      <c r="Z1829" s="82" t="s">
        <v>249</v>
      </c>
      <c r="AA1829" s="114"/>
      <c r="AB1829" s="83"/>
      <c r="AC1829" s="79" t="s">
        <v>249</v>
      </c>
      <c r="AD1829" s="80"/>
      <c r="AE1829" s="245"/>
      <c r="AF1829" s="84">
        <v>0</v>
      </c>
      <c r="AG1829" s="79" t="s">
        <v>249</v>
      </c>
      <c r="AH1829" s="79" t="s">
        <v>249</v>
      </c>
      <c r="AI1829" s="79" t="s">
        <v>249</v>
      </c>
      <c r="AJ1829" s="79" t="s">
        <v>249</v>
      </c>
      <c r="AK1829" s="79" t="s">
        <v>249</v>
      </c>
      <c r="AL1829" s="79" t="s">
        <v>249</v>
      </c>
      <c r="AM1829" s="79" t="s">
        <v>261</v>
      </c>
      <c r="AN1829" s="79" t="s">
        <v>249</v>
      </c>
      <c r="AO1829" s="79" t="s">
        <v>249</v>
      </c>
      <c r="AP1829" s="79"/>
      <c r="AQ1829" s="79"/>
      <c r="AR1829"/>
    </row>
    <row r="1830" spans="1:44" s="64" customFormat="1" ht="14.1" hidden="1" customHeight="1">
      <c r="A1830" s="73" t="s">
        <v>245</v>
      </c>
      <c r="B1830" s="74">
        <v>149</v>
      </c>
      <c r="C1830" s="74" t="s">
        <v>845</v>
      </c>
      <c r="D1830" s="75"/>
      <c r="E1830" s="75"/>
      <c r="F1830" s="76"/>
      <c r="G1830" s="74">
        <v>7</v>
      </c>
      <c r="H1830" s="74">
        <v>2019</v>
      </c>
      <c r="I1830" s="74">
        <v>2</v>
      </c>
      <c r="J1830" s="77">
        <v>1024519908</v>
      </c>
      <c r="K1830" s="74" t="s">
        <v>2304</v>
      </c>
      <c r="L1830" s="74"/>
      <c r="M1830" s="74">
        <v>1038</v>
      </c>
      <c r="N1830" s="74" t="s">
        <v>248</v>
      </c>
      <c r="O1830" s="74" t="s">
        <v>34</v>
      </c>
      <c r="P1830" s="78">
        <v>27604</v>
      </c>
      <c r="Q1830" s="74"/>
      <c r="R1830" s="74"/>
      <c r="S1830" s="74"/>
      <c r="T1830" s="79"/>
      <c r="U1830" s="79"/>
      <c r="V1830" s="80" t="s">
        <v>260</v>
      </c>
      <c r="W1830" s="79" t="s">
        <v>249</v>
      </c>
      <c r="X1830" s="114"/>
      <c r="Y1830" s="82" t="s">
        <v>249</v>
      </c>
      <c r="Z1830" s="82" t="s">
        <v>249</v>
      </c>
      <c r="AA1830" s="114"/>
      <c r="AB1830" s="83"/>
      <c r="AC1830" s="79" t="s">
        <v>249</v>
      </c>
      <c r="AD1830" s="80"/>
      <c r="AE1830" s="245"/>
      <c r="AF1830" s="84">
        <v>0</v>
      </c>
      <c r="AG1830" s="79" t="s">
        <v>249</v>
      </c>
      <c r="AH1830" s="79" t="s">
        <v>249</v>
      </c>
      <c r="AI1830" s="79" t="s">
        <v>249</v>
      </c>
      <c r="AJ1830" s="79" t="s">
        <v>249</v>
      </c>
      <c r="AK1830" s="79" t="s">
        <v>249</v>
      </c>
      <c r="AL1830" s="79" t="s">
        <v>249</v>
      </c>
      <c r="AM1830" s="79" t="s">
        <v>261</v>
      </c>
      <c r="AN1830" s="79" t="s">
        <v>249</v>
      </c>
      <c r="AO1830" s="79" t="s">
        <v>249</v>
      </c>
      <c r="AP1830" s="79"/>
      <c r="AQ1830" s="79"/>
      <c r="AR1830"/>
    </row>
    <row r="1831" spans="1:44" s="64" customFormat="1" ht="14.1" customHeight="1">
      <c r="A1831" s="73" t="s">
        <v>245</v>
      </c>
      <c r="B1831" s="74">
        <v>98</v>
      </c>
      <c r="C1831" s="74" t="s">
        <v>385</v>
      </c>
      <c r="D1831" s="75"/>
      <c r="E1831" s="75"/>
      <c r="F1831" s="76"/>
      <c r="G1831" s="74">
        <v>11</v>
      </c>
      <c r="H1831" s="74">
        <v>2016</v>
      </c>
      <c r="I1831" s="74">
        <v>2</v>
      </c>
      <c r="J1831" s="77">
        <v>1024542587</v>
      </c>
      <c r="K1831" s="74" t="s">
        <v>2310</v>
      </c>
      <c r="L1831" s="74"/>
      <c r="M1831" s="74">
        <v>1038</v>
      </c>
      <c r="N1831" s="74" t="s">
        <v>248</v>
      </c>
      <c r="O1831" s="74" t="s">
        <v>477</v>
      </c>
      <c r="P1831" s="78">
        <v>45963.666599999997</v>
      </c>
      <c r="Q1831" s="74"/>
      <c r="R1831" s="74"/>
      <c r="S1831" s="74"/>
      <c r="T1831" s="263"/>
      <c r="U1831" s="79"/>
      <c r="V1831" s="79" t="s">
        <v>256</v>
      </c>
      <c r="W1831" s="263"/>
      <c r="X1831" s="280"/>
      <c r="Y1831" s="292"/>
      <c r="Z1831" s="292"/>
      <c r="AA1831" s="280"/>
      <c r="AB1831" s="298"/>
      <c r="AC1831" s="263"/>
      <c r="AD1831" s="263" t="s">
        <v>256</v>
      </c>
      <c r="AE1831" s="324"/>
      <c r="AF1831" s="317">
        <v>45964</v>
      </c>
      <c r="AG1831" s="263" t="s">
        <v>249</v>
      </c>
      <c r="AH1831" s="263" t="s">
        <v>249</v>
      </c>
      <c r="AI1831" s="263" t="s">
        <v>249</v>
      </c>
      <c r="AJ1831" s="263" t="s">
        <v>249</v>
      </c>
      <c r="AK1831" s="263" t="s">
        <v>249</v>
      </c>
      <c r="AL1831" s="263" t="s">
        <v>249</v>
      </c>
      <c r="AM1831" s="79"/>
      <c r="AN1831" s="79" t="s">
        <v>249</v>
      </c>
      <c r="AO1831" s="79" t="s">
        <v>249</v>
      </c>
      <c r="AP1831" s="263"/>
      <c r="AQ1831" s="263"/>
      <c r="AR1831"/>
    </row>
    <row r="1832" spans="1:44" s="64" customFormat="1" ht="14.1" hidden="1" customHeight="1">
      <c r="A1832" s="73" t="s">
        <v>245</v>
      </c>
      <c r="B1832" s="74">
        <v>132</v>
      </c>
      <c r="C1832" s="74" t="s">
        <v>290</v>
      </c>
      <c r="D1832" s="75"/>
      <c r="E1832" s="75"/>
      <c r="F1832" s="76"/>
      <c r="G1832" s="74">
        <v>1</v>
      </c>
      <c r="H1832" s="74">
        <v>2019</v>
      </c>
      <c r="I1832" s="74">
        <v>1</v>
      </c>
      <c r="J1832" s="77">
        <v>1024545361</v>
      </c>
      <c r="K1832" s="74" t="s">
        <v>2311</v>
      </c>
      <c r="L1832" s="74"/>
      <c r="M1832" s="74">
        <v>1045</v>
      </c>
      <c r="N1832" s="74" t="s">
        <v>255</v>
      </c>
      <c r="O1832" s="74" t="s">
        <v>373</v>
      </c>
      <c r="P1832" s="78">
        <v>55207.7333</v>
      </c>
      <c r="Q1832" s="74"/>
      <c r="R1832" s="74"/>
      <c r="S1832" s="74"/>
      <c r="T1832" s="79"/>
      <c r="U1832" s="79"/>
      <c r="V1832" s="80" t="s">
        <v>260</v>
      </c>
      <c r="W1832" s="79" t="s">
        <v>249</v>
      </c>
      <c r="X1832" s="114"/>
      <c r="Y1832" s="82" t="s">
        <v>249</v>
      </c>
      <c r="Z1832" s="82" t="s">
        <v>249</v>
      </c>
      <c r="AA1832" s="114"/>
      <c r="AB1832" s="83"/>
      <c r="AC1832" s="79" t="s">
        <v>249</v>
      </c>
      <c r="AD1832" s="80"/>
      <c r="AE1832" s="245"/>
      <c r="AF1832" s="84">
        <v>55208</v>
      </c>
      <c r="AG1832" s="79" t="s">
        <v>249</v>
      </c>
      <c r="AH1832" s="79" t="s">
        <v>249</v>
      </c>
      <c r="AI1832" s="79" t="s">
        <v>249</v>
      </c>
      <c r="AJ1832" s="79" t="s">
        <v>249</v>
      </c>
      <c r="AK1832" s="79" t="s">
        <v>249</v>
      </c>
      <c r="AL1832" s="79" t="s">
        <v>249</v>
      </c>
      <c r="AM1832" s="79" t="s">
        <v>261</v>
      </c>
      <c r="AN1832" s="79" t="s">
        <v>249</v>
      </c>
      <c r="AO1832" s="79" t="s">
        <v>249</v>
      </c>
      <c r="AP1832" s="79"/>
      <c r="AQ1832" s="79"/>
      <c r="AR1832"/>
    </row>
    <row r="1833" spans="1:44" s="64" customFormat="1" ht="14.1" customHeight="1">
      <c r="A1833" s="73" t="s">
        <v>245</v>
      </c>
      <c r="B1833" s="74">
        <v>132</v>
      </c>
      <c r="C1833" s="74" t="s">
        <v>290</v>
      </c>
      <c r="D1833" s="75"/>
      <c r="E1833" s="75"/>
      <c r="F1833" s="76"/>
      <c r="G1833" s="74">
        <v>1</v>
      </c>
      <c r="H1833" s="74">
        <v>2019</v>
      </c>
      <c r="I1833" s="74">
        <v>1</v>
      </c>
      <c r="J1833" s="77">
        <v>1024545361</v>
      </c>
      <c r="K1833" s="74" t="s">
        <v>2311</v>
      </c>
      <c r="L1833" s="74"/>
      <c r="M1833" s="74">
        <v>1045</v>
      </c>
      <c r="N1833" s="74" t="s">
        <v>255</v>
      </c>
      <c r="O1833" s="74" t="s">
        <v>373</v>
      </c>
      <c r="P1833" s="78">
        <v>55207.7333</v>
      </c>
      <c r="Q1833" s="74"/>
      <c r="R1833" s="74"/>
      <c r="S1833" s="74"/>
      <c r="T1833" s="263"/>
      <c r="U1833" s="79"/>
      <c r="V1833" s="80" t="s">
        <v>256</v>
      </c>
      <c r="W1833" s="263"/>
      <c r="X1833" s="280"/>
      <c r="Y1833" s="292"/>
      <c r="Z1833" s="292"/>
      <c r="AA1833" s="280"/>
      <c r="AB1833" s="298"/>
      <c r="AC1833" s="263"/>
      <c r="AD1833" s="319" t="s">
        <v>256</v>
      </c>
      <c r="AE1833" s="324">
        <v>43623.418055555558</v>
      </c>
      <c r="AF1833" s="317">
        <v>55208</v>
      </c>
      <c r="AG1833" s="263" t="s">
        <v>2312</v>
      </c>
      <c r="AH1833" s="263">
        <v>55208</v>
      </c>
      <c r="AI1833" s="263">
        <v>0</v>
      </c>
      <c r="AJ1833" s="263">
        <v>0</v>
      </c>
      <c r="AK1833" s="263" t="s">
        <v>249</v>
      </c>
      <c r="AL1833" s="263">
        <v>0</v>
      </c>
      <c r="AM1833" s="79"/>
      <c r="AN1833" s="79" t="s">
        <v>25</v>
      </c>
      <c r="AO1833" s="79" t="s">
        <v>249</v>
      </c>
      <c r="AP1833" s="263"/>
      <c r="AQ1833" s="263"/>
      <c r="AR1833"/>
    </row>
    <row r="1834" spans="1:44" s="64" customFormat="1" ht="14.1" hidden="1" customHeight="1">
      <c r="A1834" s="73" t="s">
        <v>245</v>
      </c>
      <c r="B1834" s="74">
        <v>10</v>
      </c>
      <c r="C1834" s="74" t="s">
        <v>371</v>
      </c>
      <c r="D1834" s="75"/>
      <c r="E1834" s="75"/>
      <c r="F1834" s="76"/>
      <c r="G1834" s="74">
        <v>3</v>
      </c>
      <c r="H1834" s="74">
        <v>2020</v>
      </c>
      <c r="I1834" s="74">
        <v>2</v>
      </c>
      <c r="J1834" s="77">
        <v>1024547658</v>
      </c>
      <c r="K1834" s="74" t="s">
        <v>2313</v>
      </c>
      <c r="L1834" s="74"/>
      <c r="M1834" s="74">
        <v>1038</v>
      </c>
      <c r="N1834" s="74" t="s">
        <v>248</v>
      </c>
      <c r="O1834" s="74" t="s">
        <v>34</v>
      </c>
      <c r="P1834" s="78">
        <v>58520</v>
      </c>
      <c r="Q1834" s="74"/>
      <c r="R1834" s="74"/>
      <c r="S1834" s="74"/>
      <c r="T1834" s="79"/>
      <c r="U1834" s="79"/>
      <c r="V1834" s="80" t="s">
        <v>260</v>
      </c>
      <c r="W1834" s="79" t="s">
        <v>249</v>
      </c>
      <c r="X1834" s="114"/>
      <c r="Y1834" s="82" t="s">
        <v>249</v>
      </c>
      <c r="Z1834" s="82" t="s">
        <v>249</v>
      </c>
      <c r="AA1834" s="114"/>
      <c r="AB1834" s="83"/>
      <c r="AC1834" s="79" t="s">
        <v>249</v>
      </c>
      <c r="AD1834" s="80"/>
      <c r="AE1834" s="245"/>
      <c r="AF1834" s="84">
        <v>0</v>
      </c>
      <c r="AG1834" s="79" t="s">
        <v>249</v>
      </c>
      <c r="AH1834" s="79" t="s">
        <v>249</v>
      </c>
      <c r="AI1834" s="79" t="s">
        <v>249</v>
      </c>
      <c r="AJ1834" s="79" t="s">
        <v>249</v>
      </c>
      <c r="AK1834" s="79" t="s">
        <v>249</v>
      </c>
      <c r="AL1834" s="79" t="s">
        <v>249</v>
      </c>
      <c r="AM1834" s="79" t="s">
        <v>261</v>
      </c>
      <c r="AN1834" s="79" t="s">
        <v>249</v>
      </c>
      <c r="AO1834" s="79" t="s">
        <v>249</v>
      </c>
      <c r="AP1834" s="79"/>
      <c r="AQ1834" s="79"/>
      <c r="AR1834"/>
    </row>
    <row r="1835" spans="1:44" s="64" customFormat="1" ht="14.1" hidden="1" customHeight="1">
      <c r="A1835" s="73" t="s">
        <v>245</v>
      </c>
      <c r="B1835" s="74">
        <v>10</v>
      </c>
      <c r="C1835" s="74" t="s">
        <v>371</v>
      </c>
      <c r="D1835" s="75"/>
      <c r="E1835" s="75"/>
      <c r="F1835" s="76"/>
      <c r="G1835" s="74">
        <v>3</v>
      </c>
      <c r="H1835" s="74">
        <v>2020</v>
      </c>
      <c r="I1835" s="74">
        <v>2</v>
      </c>
      <c r="J1835" s="77">
        <v>1024547658</v>
      </c>
      <c r="K1835" s="74" t="s">
        <v>2313</v>
      </c>
      <c r="L1835" s="74"/>
      <c r="M1835" s="74">
        <v>1038</v>
      </c>
      <c r="N1835" s="74" t="s">
        <v>248</v>
      </c>
      <c r="O1835" s="74" t="s">
        <v>35</v>
      </c>
      <c r="P1835" s="78">
        <v>58520</v>
      </c>
      <c r="Q1835" s="74"/>
      <c r="R1835" s="74"/>
      <c r="S1835" s="74"/>
      <c r="T1835" s="79"/>
      <c r="U1835" s="79"/>
      <c r="V1835" s="80" t="s">
        <v>260</v>
      </c>
      <c r="W1835" s="79" t="s">
        <v>249</v>
      </c>
      <c r="X1835" s="114"/>
      <c r="Y1835" s="82" t="s">
        <v>249</v>
      </c>
      <c r="Z1835" s="82" t="s">
        <v>249</v>
      </c>
      <c r="AA1835" s="114"/>
      <c r="AB1835" s="83"/>
      <c r="AC1835" s="79" t="s">
        <v>249</v>
      </c>
      <c r="AD1835" s="80"/>
      <c r="AE1835" s="245"/>
      <c r="AF1835" s="84">
        <v>0</v>
      </c>
      <c r="AG1835" s="79" t="s">
        <v>249</v>
      </c>
      <c r="AH1835" s="79" t="s">
        <v>249</v>
      </c>
      <c r="AI1835" s="79" t="s">
        <v>249</v>
      </c>
      <c r="AJ1835" s="79" t="s">
        <v>249</v>
      </c>
      <c r="AK1835" s="79" t="s">
        <v>249</v>
      </c>
      <c r="AL1835" s="79" t="s">
        <v>249</v>
      </c>
      <c r="AM1835" s="79" t="s">
        <v>261</v>
      </c>
      <c r="AN1835" s="79" t="s">
        <v>249</v>
      </c>
      <c r="AO1835" s="79" t="s">
        <v>249</v>
      </c>
      <c r="AP1835" s="79"/>
      <c r="AQ1835" s="79"/>
      <c r="AR1835"/>
    </row>
    <row r="1836" spans="1:44" s="64" customFormat="1" ht="14.1" customHeight="1">
      <c r="A1836" s="73" t="s">
        <v>245</v>
      </c>
      <c r="B1836" s="74">
        <v>132</v>
      </c>
      <c r="C1836" s="74" t="s">
        <v>290</v>
      </c>
      <c r="D1836" s="75">
        <v>43706</v>
      </c>
      <c r="E1836" s="75">
        <v>43718</v>
      </c>
      <c r="F1836" s="76">
        <v>13</v>
      </c>
      <c r="G1836" s="74">
        <v>8</v>
      </c>
      <c r="H1836" s="74">
        <v>2019</v>
      </c>
      <c r="I1836" s="74">
        <v>1</v>
      </c>
      <c r="J1836" s="77">
        <v>1024553155</v>
      </c>
      <c r="K1836" s="74" t="s">
        <v>2314</v>
      </c>
      <c r="L1836" s="74"/>
      <c r="M1836" s="74">
        <v>1045</v>
      </c>
      <c r="N1836" s="74" t="s">
        <v>255</v>
      </c>
      <c r="O1836" s="74" t="s">
        <v>294</v>
      </c>
      <c r="P1836" s="78">
        <v>303643</v>
      </c>
      <c r="Q1836" s="74"/>
      <c r="R1836" s="74"/>
      <c r="S1836" s="74"/>
      <c r="T1836" s="263">
        <v>13</v>
      </c>
      <c r="U1836" s="79"/>
      <c r="V1836" s="80" t="s">
        <v>256</v>
      </c>
      <c r="W1836" s="263" t="s">
        <v>249</v>
      </c>
      <c r="X1836" s="280">
        <v>43706</v>
      </c>
      <c r="Y1836" s="292" t="s">
        <v>249</v>
      </c>
      <c r="Z1836" s="292" t="s">
        <v>249</v>
      </c>
      <c r="AA1836" s="280">
        <v>43718</v>
      </c>
      <c r="AB1836" s="298">
        <v>13</v>
      </c>
      <c r="AC1836" s="263" t="s">
        <v>249</v>
      </c>
      <c r="AD1836" s="319" t="s">
        <v>256</v>
      </c>
      <c r="AE1836" s="324"/>
      <c r="AF1836" s="317">
        <v>0</v>
      </c>
      <c r="AG1836" s="263" t="s">
        <v>249</v>
      </c>
      <c r="AH1836" s="263" t="s">
        <v>249</v>
      </c>
      <c r="AI1836" s="263" t="s">
        <v>249</v>
      </c>
      <c r="AJ1836" s="263" t="s">
        <v>249</v>
      </c>
      <c r="AK1836" s="263" t="s">
        <v>249</v>
      </c>
      <c r="AL1836" s="263" t="s">
        <v>249</v>
      </c>
      <c r="AM1836" s="79"/>
      <c r="AN1836" s="79" t="s">
        <v>249</v>
      </c>
      <c r="AO1836" s="79" t="s">
        <v>249</v>
      </c>
      <c r="AP1836" s="263"/>
      <c r="AQ1836" s="263"/>
      <c r="AR1836"/>
    </row>
    <row r="1837" spans="1:44" s="64" customFormat="1" ht="14.1" customHeight="1">
      <c r="A1837" s="73" t="s">
        <v>245</v>
      </c>
      <c r="B1837" s="74">
        <v>14</v>
      </c>
      <c r="C1837" s="74" t="s">
        <v>447</v>
      </c>
      <c r="D1837" s="75" t="s">
        <v>2038</v>
      </c>
      <c r="E1837" s="75" t="s">
        <v>2315</v>
      </c>
      <c r="F1837" s="76">
        <v>3</v>
      </c>
      <c r="G1837" s="74">
        <v>11</v>
      </c>
      <c r="H1837" s="74">
        <v>2017</v>
      </c>
      <c r="I1837" s="74" t="s">
        <v>264</v>
      </c>
      <c r="J1837" s="77">
        <v>1024567533</v>
      </c>
      <c r="K1837" s="74" t="s">
        <v>2316</v>
      </c>
      <c r="L1837" s="74"/>
      <c r="M1837" s="74" t="s">
        <v>266</v>
      </c>
      <c r="N1837" s="74" t="s">
        <v>267</v>
      </c>
      <c r="O1837" s="74" t="s">
        <v>30</v>
      </c>
      <c r="P1837" s="78" t="s">
        <v>267</v>
      </c>
      <c r="Q1837" s="74"/>
      <c r="R1837" s="74"/>
      <c r="S1837" s="74"/>
      <c r="T1837" s="263"/>
      <c r="U1837" s="79"/>
      <c r="V1837" s="80" t="s">
        <v>256</v>
      </c>
      <c r="W1837" s="263" t="s">
        <v>2317</v>
      </c>
      <c r="X1837" s="280" t="s">
        <v>2038</v>
      </c>
      <c r="Y1837" s="292" t="s">
        <v>257</v>
      </c>
      <c r="Z1837" s="292" t="s">
        <v>2318</v>
      </c>
      <c r="AA1837" s="280" t="s">
        <v>2315</v>
      </c>
      <c r="AB1837" s="298">
        <v>3</v>
      </c>
      <c r="AC1837" s="263" t="s">
        <v>249</v>
      </c>
      <c r="AD1837" s="319" t="s">
        <v>256</v>
      </c>
      <c r="AE1837" s="324">
        <v>43311.631249999999</v>
      </c>
      <c r="AF1837" s="317">
        <v>24591</v>
      </c>
      <c r="AG1837" s="263" t="s">
        <v>2319</v>
      </c>
      <c r="AH1837" s="263">
        <v>24591</v>
      </c>
      <c r="AI1837" s="263">
        <v>8142</v>
      </c>
      <c r="AJ1837" s="263" t="s">
        <v>2320</v>
      </c>
      <c r="AK1837" s="263" t="s">
        <v>2321</v>
      </c>
      <c r="AL1837" s="263">
        <v>0</v>
      </c>
      <c r="AM1837" s="79"/>
      <c r="AN1837" s="79" t="s">
        <v>25</v>
      </c>
      <c r="AO1837" s="79" t="s">
        <v>249</v>
      </c>
      <c r="AP1837" s="263"/>
      <c r="AQ1837" s="263"/>
      <c r="AR1837"/>
    </row>
    <row r="1838" spans="1:44" s="64" customFormat="1" ht="14.1" customHeight="1">
      <c r="A1838" s="73" t="s">
        <v>245</v>
      </c>
      <c r="B1838" s="74">
        <v>23</v>
      </c>
      <c r="C1838" s="74" t="s">
        <v>348</v>
      </c>
      <c r="D1838" s="75"/>
      <c r="E1838" s="75"/>
      <c r="F1838" s="76"/>
      <c r="G1838" s="74">
        <v>11</v>
      </c>
      <c r="H1838" s="74">
        <v>2016</v>
      </c>
      <c r="I1838" s="74">
        <v>1</v>
      </c>
      <c r="J1838" s="77">
        <v>1024580830</v>
      </c>
      <c r="K1838" s="74" t="s">
        <v>2322</v>
      </c>
      <c r="L1838" s="74"/>
      <c r="M1838" s="74">
        <v>1045</v>
      </c>
      <c r="N1838" s="74" t="s">
        <v>255</v>
      </c>
      <c r="O1838" s="74" t="s">
        <v>477</v>
      </c>
      <c r="P1838" s="78">
        <v>252800.1666</v>
      </c>
      <c r="Q1838" s="74"/>
      <c r="R1838" s="74"/>
      <c r="S1838" s="74"/>
      <c r="T1838" s="263"/>
      <c r="U1838" s="79"/>
      <c r="V1838" s="79" t="s">
        <v>256</v>
      </c>
      <c r="W1838" s="263"/>
      <c r="X1838" s="280"/>
      <c r="Y1838" s="292"/>
      <c r="Z1838" s="292"/>
      <c r="AA1838" s="280"/>
      <c r="AB1838" s="298"/>
      <c r="AC1838" s="263"/>
      <c r="AD1838" s="263" t="s">
        <v>256</v>
      </c>
      <c r="AE1838" s="324"/>
      <c r="AF1838" s="317">
        <v>275000</v>
      </c>
      <c r="AG1838" s="263"/>
      <c r="AH1838" s="263"/>
      <c r="AI1838" s="263"/>
      <c r="AJ1838" s="263"/>
      <c r="AK1838" s="263"/>
      <c r="AL1838" s="263"/>
      <c r="AM1838" s="79"/>
      <c r="AN1838" s="79"/>
      <c r="AO1838" s="79"/>
      <c r="AP1838" s="263"/>
      <c r="AQ1838" s="263"/>
      <c r="AR1838"/>
    </row>
    <row r="1839" spans="1:44" s="64" customFormat="1" ht="14.1" customHeight="1">
      <c r="A1839" s="73" t="s">
        <v>245</v>
      </c>
      <c r="B1839" s="74">
        <v>23</v>
      </c>
      <c r="C1839" s="74" t="s">
        <v>348</v>
      </c>
      <c r="D1839" s="75"/>
      <c r="E1839" s="75"/>
      <c r="F1839" s="76"/>
      <c r="G1839" s="74">
        <v>11</v>
      </c>
      <c r="H1839" s="74">
        <v>2016</v>
      </c>
      <c r="I1839" s="74">
        <v>1</v>
      </c>
      <c r="J1839" s="77">
        <v>1024580830</v>
      </c>
      <c r="K1839" s="74" t="s">
        <v>2322</v>
      </c>
      <c r="L1839" s="74"/>
      <c r="M1839" s="74">
        <v>1038</v>
      </c>
      <c r="N1839" s="74" t="s">
        <v>248</v>
      </c>
      <c r="O1839" s="74" t="s">
        <v>477</v>
      </c>
      <c r="P1839" s="78">
        <v>45963.666599999997</v>
      </c>
      <c r="Q1839" s="74"/>
      <c r="R1839" s="74"/>
      <c r="S1839" s="74"/>
      <c r="T1839" s="263"/>
      <c r="U1839" s="79"/>
      <c r="V1839" s="79" t="s">
        <v>256</v>
      </c>
      <c r="W1839" s="263"/>
      <c r="X1839" s="280"/>
      <c r="Y1839" s="292"/>
      <c r="Z1839" s="292"/>
      <c r="AA1839" s="280"/>
      <c r="AB1839" s="298"/>
      <c r="AC1839" s="263"/>
      <c r="AD1839" s="263" t="s">
        <v>256</v>
      </c>
      <c r="AE1839" s="324"/>
      <c r="AF1839" s="317">
        <v>50000</v>
      </c>
      <c r="AG1839" s="263"/>
      <c r="AH1839" s="263"/>
      <c r="AI1839" s="263"/>
      <c r="AJ1839" s="263"/>
      <c r="AK1839" s="263"/>
      <c r="AL1839" s="263"/>
      <c r="AM1839" s="79"/>
      <c r="AN1839" s="79"/>
      <c r="AO1839" s="79"/>
      <c r="AP1839" s="263"/>
      <c r="AQ1839" s="263"/>
      <c r="AR1839"/>
    </row>
    <row r="1840" spans="1:44" s="64" customFormat="1" ht="14.1" customHeight="1">
      <c r="A1840" s="73" t="s">
        <v>245</v>
      </c>
      <c r="B1840" s="74">
        <v>58</v>
      </c>
      <c r="C1840" s="74" t="s">
        <v>986</v>
      </c>
      <c r="D1840" s="75" t="s">
        <v>873</v>
      </c>
      <c r="E1840" s="75" t="s">
        <v>2323</v>
      </c>
      <c r="F1840" s="76">
        <v>3</v>
      </c>
      <c r="G1840" s="74">
        <v>11</v>
      </c>
      <c r="H1840" s="74">
        <v>2017</v>
      </c>
      <c r="I1840" s="74">
        <v>1</v>
      </c>
      <c r="J1840" s="77">
        <v>1024590470</v>
      </c>
      <c r="K1840" s="74" t="s">
        <v>2324</v>
      </c>
      <c r="L1840" s="74"/>
      <c r="M1840" s="74">
        <v>1038</v>
      </c>
      <c r="N1840" s="74" t="s">
        <v>248</v>
      </c>
      <c r="O1840" s="74" t="s">
        <v>34</v>
      </c>
      <c r="P1840" s="78">
        <v>49181.133300000001</v>
      </c>
      <c r="Q1840" s="74"/>
      <c r="R1840" s="74"/>
      <c r="S1840" s="74"/>
      <c r="T1840" s="263"/>
      <c r="U1840" s="79"/>
      <c r="V1840" s="80" t="s">
        <v>256</v>
      </c>
      <c r="W1840" s="263" t="s">
        <v>2325</v>
      </c>
      <c r="X1840" s="280" t="s">
        <v>873</v>
      </c>
      <c r="Y1840" s="292" t="s">
        <v>257</v>
      </c>
      <c r="Z1840" s="292" t="s">
        <v>2323</v>
      </c>
      <c r="AA1840" s="280" t="s">
        <v>2323</v>
      </c>
      <c r="AB1840" s="298">
        <v>3</v>
      </c>
      <c r="AC1840" s="263" t="s">
        <v>2325</v>
      </c>
      <c r="AD1840" s="319" t="s">
        <v>256</v>
      </c>
      <c r="AE1840" s="324">
        <v>43167.631944444445</v>
      </c>
      <c r="AF1840" s="317">
        <v>49181</v>
      </c>
      <c r="AG1840" s="263" t="s">
        <v>2326</v>
      </c>
      <c r="AH1840" s="263">
        <v>24591</v>
      </c>
      <c r="AI1840" s="263">
        <v>0</v>
      </c>
      <c r="AJ1840" s="263">
        <v>0</v>
      </c>
      <c r="AK1840" s="263" t="s">
        <v>249</v>
      </c>
      <c r="AL1840" s="263">
        <v>0</v>
      </c>
      <c r="AM1840" s="79"/>
      <c r="AN1840" s="79" t="s">
        <v>25</v>
      </c>
      <c r="AO1840" s="79" t="s">
        <v>249</v>
      </c>
      <c r="AP1840" s="263"/>
      <c r="AQ1840" s="263"/>
      <c r="AR1840"/>
    </row>
    <row r="1841" spans="1:44" s="64" customFormat="1" ht="14.1" customHeight="1">
      <c r="A1841" s="73" t="s">
        <v>245</v>
      </c>
      <c r="B1841" s="74">
        <v>58</v>
      </c>
      <c r="C1841" s="74" t="s">
        <v>986</v>
      </c>
      <c r="D1841" s="75" t="s">
        <v>482</v>
      </c>
      <c r="E1841" s="75" t="s">
        <v>483</v>
      </c>
      <c r="F1841" s="76">
        <v>2</v>
      </c>
      <c r="G1841" s="74">
        <v>3</v>
      </c>
      <c r="H1841" s="74">
        <v>2019</v>
      </c>
      <c r="I1841" s="74">
        <v>2</v>
      </c>
      <c r="J1841" s="77">
        <v>1024590470</v>
      </c>
      <c r="K1841" s="74" t="s">
        <v>2324</v>
      </c>
      <c r="L1841" s="74"/>
      <c r="M1841" s="74">
        <v>1038</v>
      </c>
      <c r="N1841" s="74" t="s">
        <v>248</v>
      </c>
      <c r="O1841" s="74" t="s">
        <v>34</v>
      </c>
      <c r="P1841" s="78">
        <v>49181.133300000001</v>
      </c>
      <c r="Q1841" s="74"/>
      <c r="R1841" s="74"/>
      <c r="S1841" s="74"/>
      <c r="T1841" s="263"/>
      <c r="U1841" s="79"/>
      <c r="V1841" s="80" t="s">
        <v>256</v>
      </c>
      <c r="W1841" s="263">
        <v>0</v>
      </c>
      <c r="X1841" s="280" t="s">
        <v>482</v>
      </c>
      <c r="Y1841" s="292" t="s">
        <v>257</v>
      </c>
      <c r="Z1841" s="292" t="s">
        <v>483</v>
      </c>
      <c r="AA1841" s="280" t="s">
        <v>483</v>
      </c>
      <c r="AB1841" s="298">
        <v>2</v>
      </c>
      <c r="AC1841" s="263" t="s">
        <v>249</v>
      </c>
      <c r="AD1841" s="319" t="s">
        <v>256</v>
      </c>
      <c r="AE1841" s="324">
        <v>43718.631944444445</v>
      </c>
      <c r="AF1841" s="317">
        <v>49181</v>
      </c>
      <c r="AG1841" s="263" t="s">
        <v>249</v>
      </c>
      <c r="AH1841" s="263">
        <v>0</v>
      </c>
      <c r="AI1841" s="263">
        <v>0</v>
      </c>
      <c r="AJ1841" s="263">
        <v>0</v>
      </c>
      <c r="AK1841" s="263" t="s">
        <v>249</v>
      </c>
      <c r="AL1841" s="263">
        <v>0</v>
      </c>
      <c r="AM1841" s="79"/>
      <c r="AN1841" s="79" t="s">
        <v>249</v>
      </c>
      <c r="AO1841" s="79" t="s">
        <v>249</v>
      </c>
      <c r="AP1841" s="263"/>
      <c r="AQ1841" s="263"/>
      <c r="AR1841"/>
    </row>
    <row r="1842" spans="1:44" s="64" customFormat="1" ht="14.1" hidden="1" customHeight="1">
      <c r="A1842" s="73" t="s">
        <v>245</v>
      </c>
      <c r="B1842" s="74">
        <v>58</v>
      </c>
      <c r="C1842" s="74" t="s">
        <v>986</v>
      </c>
      <c r="D1842" s="75"/>
      <c r="E1842" s="75"/>
      <c r="F1842" s="76"/>
      <c r="G1842" s="74">
        <v>11</v>
      </c>
      <c r="H1842" s="74">
        <v>2017</v>
      </c>
      <c r="I1842" s="74">
        <v>1</v>
      </c>
      <c r="J1842" s="77">
        <v>1024590470</v>
      </c>
      <c r="K1842" s="74" t="s">
        <v>2324</v>
      </c>
      <c r="L1842" s="74"/>
      <c r="M1842" s="74">
        <v>1045</v>
      </c>
      <c r="N1842" s="74" t="s">
        <v>255</v>
      </c>
      <c r="O1842" s="74" t="s">
        <v>34</v>
      </c>
      <c r="P1842" s="78">
        <v>24590.566599999998</v>
      </c>
      <c r="Q1842" s="74"/>
      <c r="R1842" s="74"/>
      <c r="S1842" s="74"/>
      <c r="T1842" s="79"/>
      <c r="U1842" s="79"/>
      <c r="V1842" s="80" t="s">
        <v>260</v>
      </c>
      <c r="W1842" s="79" t="s">
        <v>249</v>
      </c>
      <c r="X1842" s="114"/>
      <c r="Y1842" s="82" t="s">
        <v>249</v>
      </c>
      <c r="Z1842" s="82" t="s">
        <v>249</v>
      </c>
      <c r="AA1842" s="114"/>
      <c r="AB1842" s="83"/>
      <c r="AC1842" s="79" t="s">
        <v>249</v>
      </c>
      <c r="AD1842" s="80"/>
      <c r="AE1842" s="245"/>
      <c r="AF1842" s="84">
        <v>24591</v>
      </c>
      <c r="AG1842" s="79" t="s">
        <v>249</v>
      </c>
      <c r="AH1842" s="79" t="s">
        <v>249</v>
      </c>
      <c r="AI1842" s="79" t="s">
        <v>249</v>
      </c>
      <c r="AJ1842" s="79" t="s">
        <v>249</v>
      </c>
      <c r="AK1842" s="79" t="s">
        <v>249</v>
      </c>
      <c r="AL1842" s="79" t="s">
        <v>249</v>
      </c>
      <c r="AM1842" s="79" t="s">
        <v>261</v>
      </c>
      <c r="AN1842" s="79" t="s">
        <v>249</v>
      </c>
      <c r="AO1842" s="79" t="s">
        <v>249</v>
      </c>
      <c r="AP1842" s="79"/>
      <c r="AQ1842" s="79"/>
      <c r="AR1842"/>
    </row>
    <row r="1843" spans="1:44" s="64" customFormat="1" ht="14.1" hidden="1" customHeight="1">
      <c r="A1843" s="73" t="s">
        <v>245</v>
      </c>
      <c r="B1843" s="74">
        <v>148</v>
      </c>
      <c r="C1843" s="74" t="s">
        <v>246</v>
      </c>
      <c r="D1843" s="75"/>
      <c r="E1843" s="75"/>
      <c r="F1843" s="76"/>
      <c r="G1843" s="74">
        <v>3</v>
      </c>
      <c r="H1843" s="74">
        <v>2019</v>
      </c>
      <c r="I1843" s="74">
        <v>1</v>
      </c>
      <c r="J1843" s="77">
        <v>1024590470</v>
      </c>
      <c r="K1843" s="74" t="s">
        <v>2324</v>
      </c>
      <c r="L1843" s="74"/>
      <c r="M1843" s="74">
        <v>1038</v>
      </c>
      <c r="N1843" s="74" t="s">
        <v>248</v>
      </c>
      <c r="O1843" s="74" t="s">
        <v>34</v>
      </c>
      <c r="P1843" s="78">
        <v>55207.7333</v>
      </c>
      <c r="Q1843" s="74"/>
      <c r="R1843" s="74"/>
      <c r="S1843" s="74"/>
      <c r="T1843" s="79"/>
      <c r="U1843" s="79"/>
      <c r="V1843" s="80" t="s">
        <v>260</v>
      </c>
      <c r="W1843" s="79" t="s">
        <v>249</v>
      </c>
      <c r="X1843" s="114"/>
      <c r="Y1843" s="82" t="s">
        <v>249</v>
      </c>
      <c r="Z1843" s="82" t="s">
        <v>249</v>
      </c>
      <c r="AA1843" s="114"/>
      <c r="AB1843" s="83"/>
      <c r="AC1843" s="79" t="s">
        <v>249</v>
      </c>
      <c r="AD1843" s="80"/>
      <c r="AE1843" s="245"/>
      <c r="AF1843" s="84">
        <v>55208</v>
      </c>
      <c r="AG1843" s="79" t="s">
        <v>249</v>
      </c>
      <c r="AH1843" s="79" t="s">
        <v>249</v>
      </c>
      <c r="AI1843" s="79" t="s">
        <v>249</v>
      </c>
      <c r="AJ1843" s="79" t="s">
        <v>249</v>
      </c>
      <c r="AK1843" s="79" t="s">
        <v>249</v>
      </c>
      <c r="AL1843" s="79" t="s">
        <v>249</v>
      </c>
      <c r="AM1843" s="79" t="s">
        <v>261</v>
      </c>
      <c r="AN1843" s="79" t="s">
        <v>249</v>
      </c>
      <c r="AO1843" s="79" t="s">
        <v>249</v>
      </c>
      <c r="AP1843" s="79"/>
      <c r="AQ1843" s="79"/>
      <c r="AR1843"/>
    </row>
    <row r="1844" spans="1:44" s="64" customFormat="1" ht="14.1" hidden="1" customHeight="1">
      <c r="A1844" s="73" t="s">
        <v>245</v>
      </c>
      <c r="B1844" s="74">
        <v>148</v>
      </c>
      <c r="C1844" s="74" t="s">
        <v>246</v>
      </c>
      <c r="D1844" s="75"/>
      <c r="E1844" s="75"/>
      <c r="F1844" s="76"/>
      <c r="G1844" s="74">
        <v>12</v>
      </c>
      <c r="H1844" s="74">
        <v>2018</v>
      </c>
      <c r="I1844" s="74">
        <v>2</v>
      </c>
      <c r="J1844" s="77">
        <v>1024590470</v>
      </c>
      <c r="K1844" s="74" t="s">
        <v>2324</v>
      </c>
      <c r="L1844" s="74"/>
      <c r="M1844" s="74">
        <v>1046</v>
      </c>
      <c r="N1844" s="74" t="s">
        <v>274</v>
      </c>
      <c r="O1844" s="74" t="s">
        <v>34</v>
      </c>
      <c r="P1844" s="78">
        <v>26041.4</v>
      </c>
      <c r="Q1844" s="74"/>
      <c r="R1844" s="74"/>
      <c r="S1844" s="74"/>
      <c r="T1844" s="79"/>
      <c r="U1844" s="79"/>
      <c r="V1844" s="80" t="s">
        <v>260</v>
      </c>
      <c r="W1844" s="79" t="s">
        <v>249</v>
      </c>
      <c r="X1844" s="114"/>
      <c r="Y1844" s="82" t="s">
        <v>249</v>
      </c>
      <c r="Z1844" s="82" t="s">
        <v>249</v>
      </c>
      <c r="AA1844" s="114"/>
      <c r="AB1844" s="83"/>
      <c r="AC1844" s="79" t="s">
        <v>249</v>
      </c>
      <c r="AD1844" s="80"/>
      <c r="AE1844" s="245"/>
      <c r="AF1844" s="84">
        <v>26041</v>
      </c>
      <c r="AG1844" s="79" t="s">
        <v>249</v>
      </c>
      <c r="AH1844" s="79" t="s">
        <v>249</v>
      </c>
      <c r="AI1844" s="79" t="s">
        <v>249</v>
      </c>
      <c r="AJ1844" s="79" t="s">
        <v>249</v>
      </c>
      <c r="AK1844" s="79" t="s">
        <v>249</v>
      </c>
      <c r="AL1844" s="79" t="s">
        <v>249</v>
      </c>
      <c r="AM1844" s="79" t="s">
        <v>261</v>
      </c>
      <c r="AN1844" s="79" t="s">
        <v>249</v>
      </c>
      <c r="AO1844" s="79" t="s">
        <v>249</v>
      </c>
      <c r="AP1844" s="79"/>
      <c r="AQ1844" s="79"/>
      <c r="AR1844"/>
    </row>
    <row r="1845" spans="1:44" s="64" customFormat="1" ht="14.1" hidden="1" customHeight="1">
      <c r="A1845" s="73" t="s">
        <v>245</v>
      </c>
      <c r="B1845" s="74">
        <v>148</v>
      </c>
      <c r="C1845" s="74" t="s">
        <v>246</v>
      </c>
      <c r="D1845" s="75"/>
      <c r="E1845" s="75"/>
      <c r="F1845" s="76"/>
      <c r="G1845" s="74">
        <v>12</v>
      </c>
      <c r="H1845" s="74">
        <v>2018</v>
      </c>
      <c r="I1845" s="74">
        <v>2</v>
      </c>
      <c r="J1845" s="77">
        <v>1024590470</v>
      </c>
      <c r="K1845" s="74" t="s">
        <v>2324</v>
      </c>
      <c r="L1845" s="74"/>
      <c r="M1845" s="74">
        <v>1053</v>
      </c>
      <c r="N1845" s="74" t="s">
        <v>36</v>
      </c>
      <c r="O1845" s="74" t="s">
        <v>34</v>
      </c>
      <c r="P1845" s="78">
        <v>52083</v>
      </c>
      <c r="Q1845" s="74"/>
      <c r="R1845" s="74"/>
      <c r="S1845" s="74"/>
      <c r="T1845" s="79"/>
      <c r="U1845" s="79"/>
      <c r="V1845" s="80" t="s">
        <v>260</v>
      </c>
      <c r="W1845" s="79" t="s">
        <v>249</v>
      </c>
      <c r="X1845" s="114"/>
      <c r="Y1845" s="82" t="s">
        <v>249</v>
      </c>
      <c r="Z1845" s="82" t="s">
        <v>249</v>
      </c>
      <c r="AA1845" s="114"/>
      <c r="AB1845" s="83"/>
      <c r="AC1845" s="79" t="s">
        <v>249</v>
      </c>
      <c r="AD1845" s="80"/>
      <c r="AE1845" s="245"/>
      <c r="AF1845" s="84">
        <v>52083</v>
      </c>
      <c r="AG1845" s="79" t="s">
        <v>249</v>
      </c>
      <c r="AH1845" s="79" t="s">
        <v>249</v>
      </c>
      <c r="AI1845" s="79" t="s">
        <v>249</v>
      </c>
      <c r="AJ1845" s="79" t="s">
        <v>249</v>
      </c>
      <c r="AK1845" s="79" t="s">
        <v>249</v>
      </c>
      <c r="AL1845" s="79" t="s">
        <v>249</v>
      </c>
      <c r="AM1845" s="79" t="s">
        <v>261</v>
      </c>
      <c r="AN1845" s="79" t="s">
        <v>249</v>
      </c>
      <c r="AO1845" s="79" t="s">
        <v>249</v>
      </c>
      <c r="AP1845" s="79"/>
      <c r="AQ1845" s="79"/>
      <c r="AR1845"/>
    </row>
    <row r="1846" spans="1:44" s="64" customFormat="1" ht="14.1" customHeight="1">
      <c r="A1846" s="73" t="s">
        <v>245</v>
      </c>
      <c r="B1846" s="74">
        <v>138</v>
      </c>
      <c r="C1846" s="74" t="s">
        <v>276</v>
      </c>
      <c r="D1846" s="75">
        <v>44068</v>
      </c>
      <c r="E1846" s="75">
        <v>44069</v>
      </c>
      <c r="F1846" s="76">
        <v>2</v>
      </c>
      <c r="G1846" s="74">
        <v>8</v>
      </c>
      <c r="H1846" s="74">
        <v>2020</v>
      </c>
      <c r="I1846" s="74">
        <v>1</v>
      </c>
      <c r="J1846" s="77">
        <v>1024595330</v>
      </c>
      <c r="K1846" s="74" t="s">
        <v>2327</v>
      </c>
      <c r="L1846" s="74">
        <v>13</v>
      </c>
      <c r="M1846" s="74">
        <v>1038</v>
      </c>
      <c r="N1846" s="74" t="s">
        <v>248</v>
      </c>
      <c r="O1846" s="74" t="s">
        <v>34</v>
      </c>
      <c r="P1846" s="78">
        <v>58520</v>
      </c>
      <c r="Q1846" s="74" t="s">
        <v>2328</v>
      </c>
      <c r="R1846" s="74">
        <v>0</v>
      </c>
      <c r="S1846" s="74">
        <v>0</v>
      </c>
      <c r="T1846" s="263"/>
      <c r="U1846" s="79"/>
      <c r="V1846" s="80" t="s">
        <v>26</v>
      </c>
      <c r="W1846" s="263"/>
      <c r="X1846" s="280">
        <v>44068</v>
      </c>
      <c r="Y1846" s="292"/>
      <c r="Z1846" s="292"/>
      <c r="AA1846" s="280">
        <v>44069</v>
      </c>
      <c r="AB1846" s="298">
        <v>2</v>
      </c>
      <c r="AC1846" s="263"/>
      <c r="AD1846" s="319" t="s">
        <v>26</v>
      </c>
      <c r="AE1846" s="324"/>
      <c r="AF1846" s="317">
        <v>0</v>
      </c>
      <c r="AG1846" s="263"/>
      <c r="AH1846" s="263"/>
      <c r="AI1846" s="263"/>
      <c r="AJ1846" s="263"/>
      <c r="AK1846" s="263"/>
      <c r="AL1846" s="263"/>
      <c r="AM1846" s="79"/>
      <c r="AN1846" s="79"/>
      <c r="AO1846" s="79"/>
      <c r="AP1846" s="263"/>
      <c r="AQ1846" s="263"/>
      <c r="AR1846"/>
    </row>
    <row r="1847" spans="1:44" s="64" customFormat="1" ht="15" customHeight="1">
      <c r="A1847" s="73" t="s">
        <v>245</v>
      </c>
      <c r="B1847" s="74">
        <v>138</v>
      </c>
      <c r="C1847" s="74" t="s">
        <v>276</v>
      </c>
      <c r="D1847" s="75">
        <v>44097</v>
      </c>
      <c r="E1847" s="75">
        <v>44098</v>
      </c>
      <c r="F1847" s="76">
        <v>2</v>
      </c>
      <c r="G1847" s="74">
        <v>9</v>
      </c>
      <c r="H1847" s="74">
        <v>2020</v>
      </c>
      <c r="I1847" s="74">
        <v>2</v>
      </c>
      <c r="J1847" s="77">
        <v>1024595330</v>
      </c>
      <c r="K1847" s="74" t="s">
        <v>2327</v>
      </c>
      <c r="L1847" s="74">
        <v>13</v>
      </c>
      <c r="M1847" s="74">
        <v>1038</v>
      </c>
      <c r="N1847" s="74" t="s">
        <v>248</v>
      </c>
      <c r="O1847" s="74" t="s">
        <v>34</v>
      </c>
      <c r="P1847" s="78">
        <v>58520</v>
      </c>
      <c r="Q1847" s="74" t="s">
        <v>2329</v>
      </c>
      <c r="R1847" s="74">
        <v>0</v>
      </c>
      <c r="S1847" s="74">
        <v>0</v>
      </c>
      <c r="T1847" s="263">
        <v>2</v>
      </c>
      <c r="U1847" s="79"/>
      <c r="V1847" s="80" t="s">
        <v>256</v>
      </c>
      <c r="W1847" s="263"/>
      <c r="X1847" s="280">
        <v>44097</v>
      </c>
      <c r="Y1847" s="292"/>
      <c r="Z1847" s="292"/>
      <c r="AA1847" s="280">
        <v>44098</v>
      </c>
      <c r="AB1847" s="298">
        <v>2</v>
      </c>
      <c r="AC1847" s="263"/>
      <c r="AD1847" s="319" t="s">
        <v>256</v>
      </c>
      <c r="AE1847" s="324"/>
      <c r="AF1847" s="317">
        <v>58520</v>
      </c>
      <c r="AG1847" s="263"/>
      <c r="AH1847" s="263"/>
      <c r="AI1847" s="263"/>
      <c r="AJ1847" s="263"/>
      <c r="AK1847" s="263"/>
      <c r="AL1847" s="263"/>
      <c r="AM1847" s="79"/>
      <c r="AN1847" s="79"/>
      <c r="AO1847" s="79"/>
      <c r="AP1847" s="263"/>
      <c r="AQ1847" s="263"/>
      <c r="AR1847"/>
    </row>
    <row r="1848" spans="1:44" s="64" customFormat="1" ht="15" hidden="1" customHeight="1">
      <c r="A1848" s="73" t="s">
        <v>245</v>
      </c>
      <c r="B1848" s="74">
        <v>75</v>
      </c>
      <c r="C1848" s="74" t="s">
        <v>272</v>
      </c>
      <c r="D1848" s="75"/>
      <c r="E1848" s="75"/>
      <c r="F1848" s="76"/>
      <c r="G1848" s="74">
        <v>11</v>
      </c>
      <c r="H1848" s="74">
        <v>2018</v>
      </c>
      <c r="I1848" s="74">
        <v>1</v>
      </c>
      <c r="J1848" s="77">
        <v>1026259858</v>
      </c>
      <c r="K1848" s="74" t="s">
        <v>2330</v>
      </c>
      <c r="L1848" s="74"/>
      <c r="M1848" s="74">
        <v>1038</v>
      </c>
      <c r="N1848" s="74" t="s">
        <v>248</v>
      </c>
      <c r="O1848" s="74" t="s">
        <v>294</v>
      </c>
      <c r="P1848" s="78">
        <v>52082.8</v>
      </c>
      <c r="Q1848" s="74"/>
      <c r="R1848" s="74"/>
      <c r="S1848" s="74"/>
      <c r="T1848" s="79"/>
      <c r="U1848" s="79"/>
      <c r="V1848" s="80" t="s">
        <v>260</v>
      </c>
      <c r="W1848" s="79" t="s">
        <v>249</v>
      </c>
      <c r="X1848" s="114"/>
      <c r="Y1848" s="82" t="s">
        <v>249</v>
      </c>
      <c r="Z1848" s="82" t="s">
        <v>249</v>
      </c>
      <c r="AA1848" s="114"/>
      <c r="AB1848" s="83"/>
      <c r="AC1848" s="79" t="s">
        <v>249</v>
      </c>
      <c r="AD1848" s="80"/>
      <c r="AE1848" s="245"/>
      <c r="AF1848" s="84">
        <v>60000</v>
      </c>
      <c r="AG1848" s="79" t="s">
        <v>249</v>
      </c>
      <c r="AH1848" s="79" t="s">
        <v>249</v>
      </c>
      <c r="AI1848" s="79" t="s">
        <v>249</v>
      </c>
      <c r="AJ1848" s="79" t="s">
        <v>249</v>
      </c>
      <c r="AK1848" s="79" t="s">
        <v>249</v>
      </c>
      <c r="AL1848" s="79" t="s">
        <v>249</v>
      </c>
      <c r="AM1848" s="79" t="s">
        <v>261</v>
      </c>
      <c r="AN1848" s="79" t="s">
        <v>249</v>
      </c>
      <c r="AO1848" s="79" t="s">
        <v>249</v>
      </c>
      <c r="AP1848" s="79"/>
      <c r="AQ1848" s="79"/>
      <c r="AR1848"/>
    </row>
    <row r="1849" spans="1:44" s="64" customFormat="1" ht="14.1" hidden="1" customHeight="1">
      <c r="A1849" s="73" t="s">
        <v>245</v>
      </c>
      <c r="B1849" s="74">
        <v>75</v>
      </c>
      <c r="C1849" s="74" t="s">
        <v>272</v>
      </c>
      <c r="D1849" s="75"/>
      <c r="E1849" s="75"/>
      <c r="F1849" s="76"/>
      <c r="G1849" s="74">
        <v>10</v>
      </c>
      <c r="H1849" s="74">
        <v>2018</v>
      </c>
      <c r="I1849" s="74">
        <v>2</v>
      </c>
      <c r="J1849" s="77">
        <v>1026259858</v>
      </c>
      <c r="K1849" s="74" t="s">
        <v>2330</v>
      </c>
      <c r="L1849" s="74"/>
      <c r="M1849" s="74">
        <v>1038</v>
      </c>
      <c r="N1849" s="74" t="s">
        <v>248</v>
      </c>
      <c r="O1849" s="74" t="s">
        <v>294</v>
      </c>
      <c r="P1849" s="78">
        <v>52082.8</v>
      </c>
      <c r="Q1849" s="74"/>
      <c r="R1849" s="74"/>
      <c r="S1849" s="74"/>
      <c r="T1849" s="79"/>
      <c r="U1849" s="79"/>
      <c r="V1849" s="80" t="s">
        <v>260</v>
      </c>
      <c r="W1849" s="79" t="s">
        <v>249</v>
      </c>
      <c r="X1849" s="114"/>
      <c r="Y1849" s="82" t="s">
        <v>249</v>
      </c>
      <c r="Z1849" s="82" t="s">
        <v>249</v>
      </c>
      <c r="AA1849" s="114"/>
      <c r="AB1849" s="83"/>
      <c r="AC1849" s="79" t="s">
        <v>249</v>
      </c>
      <c r="AD1849" s="80"/>
      <c r="AE1849" s="245"/>
      <c r="AF1849" s="84">
        <v>60000</v>
      </c>
      <c r="AG1849" s="79" t="s">
        <v>249</v>
      </c>
      <c r="AH1849" s="79" t="s">
        <v>249</v>
      </c>
      <c r="AI1849" s="79" t="s">
        <v>249</v>
      </c>
      <c r="AJ1849" s="79" t="s">
        <v>249</v>
      </c>
      <c r="AK1849" s="79" t="s">
        <v>249</v>
      </c>
      <c r="AL1849" s="79" t="s">
        <v>249</v>
      </c>
      <c r="AM1849" s="79" t="s">
        <v>261</v>
      </c>
      <c r="AN1849" s="79" t="s">
        <v>249</v>
      </c>
      <c r="AO1849" s="79" t="s">
        <v>249</v>
      </c>
      <c r="AP1849" s="79"/>
      <c r="AQ1849" s="79"/>
      <c r="AR1849"/>
    </row>
    <row r="1850" spans="1:44" s="64" customFormat="1" ht="14.1" customHeight="1">
      <c r="A1850" s="73" t="s">
        <v>245</v>
      </c>
      <c r="B1850" s="74">
        <v>23</v>
      </c>
      <c r="C1850" s="74" t="s">
        <v>348</v>
      </c>
      <c r="D1850" s="75">
        <v>43353</v>
      </c>
      <c r="E1850" s="75">
        <v>43359</v>
      </c>
      <c r="F1850" s="76">
        <v>7</v>
      </c>
      <c r="G1850" s="74">
        <v>9</v>
      </c>
      <c r="H1850" s="74">
        <v>2018</v>
      </c>
      <c r="I1850" s="74">
        <v>1</v>
      </c>
      <c r="J1850" s="77">
        <v>1026262092</v>
      </c>
      <c r="K1850" s="74" t="s">
        <v>2331</v>
      </c>
      <c r="L1850" s="74"/>
      <c r="M1850" s="74">
        <v>1045</v>
      </c>
      <c r="N1850" s="74" t="s">
        <v>255</v>
      </c>
      <c r="O1850" s="74" t="s">
        <v>294</v>
      </c>
      <c r="P1850" s="78">
        <v>104165.6</v>
      </c>
      <c r="Q1850" s="74"/>
      <c r="R1850" s="74"/>
      <c r="S1850" s="74"/>
      <c r="T1850" s="263"/>
      <c r="U1850" s="79"/>
      <c r="V1850" s="80" t="s">
        <v>256</v>
      </c>
      <c r="W1850" s="263">
        <v>20101695</v>
      </c>
      <c r="X1850" s="280">
        <v>43353</v>
      </c>
      <c r="Y1850" s="292" t="s">
        <v>257</v>
      </c>
      <c r="Z1850" s="292" t="s">
        <v>2332</v>
      </c>
      <c r="AA1850" s="280">
        <v>43359</v>
      </c>
      <c r="AB1850" s="298">
        <v>7</v>
      </c>
      <c r="AC1850" s="263" t="s">
        <v>249</v>
      </c>
      <c r="AD1850" s="319" t="s">
        <v>256</v>
      </c>
      <c r="AE1850" s="324">
        <v>43398.631249999999</v>
      </c>
      <c r="AF1850" s="317">
        <v>120000</v>
      </c>
      <c r="AG1850" s="263" t="s">
        <v>2333</v>
      </c>
      <c r="AH1850" s="263">
        <v>130207</v>
      </c>
      <c r="AI1850" s="263">
        <v>0</v>
      </c>
      <c r="AJ1850" s="263">
        <v>0</v>
      </c>
      <c r="AK1850" s="263" t="s">
        <v>249</v>
      </c>
      <c r="AL1850" s="263">
        <v>0</v>
      </c>
      <c r="AM1850" s="79"/>
      <c r="AN1850" s="79" t="s">
        <v>25</v>
      </c>
      <c r="AO1850" s="79" t="s">
        <v>249</v>
      </c>
      <c r="AP1850" s="263"/>
      <c r="AQ1850" s="263"/>
      <c r="AR1850"/>
    </row>
    <row r="1851" spans="1:44" s="64" customFormat="1" ht="14.1" customHeight="1">
      <c r="A1851" s="73" t="s">
        <v>245</v>
      </c>
      <c r="B1851" s="74">
        <v>23</v>
      </c>
      <c r="C1851" s="74" t="s">
        <v>348</v>
      </c>
      <c r="D1851" s="75">
        <v>43372</v>
      </c>
      <c r="E1851" s="75">
        <v>43378</v>
      </c>
      <c r="F1851" s="76">
        <v>7</v>
      </c>
      <c r="G1851" s="74">
        <v>9</v>
      </c>
      <c r="H1851" s="74">
        <v>2018</v>
      </c>
      <c r="I1851" s="74">
        <v>2</v>
      </c>
      <c r="J1851" s="77">
        <v>1026262092</v>
      </c>
      <c r="K1851" s="74" t="s">
        <v>2331</v>
      </c>
      <c r="L1851" s="74"/>
      <c r="M1851" s="74">
        <v>1045</v>
      </c>
      <c r="N1851" s="74" t="s">
        <v>255</v>
      </c>
      <c r="O1851" s="74" t="s">
        <v>294</v>
      </c>
      <c r="P1851" s="78">
        <v>26041.4</v>
      </c>
      <c r="Q1851" s="74"/>
      <c r="R1851" s="74"/>
      <c r="S1851" s="74"/>
      <c r="T1851" s="263"/>
      <c r="U1851" s="79"/>
      <c r="V1851" s="80" t="s">
        <v>256</v>
      </c>
      <c r="W1851" s="263">
        <v>20105513</v>
      </c>
      <c r="X1851" s="280">
        <v>43372</v>
      </c>
      <c r="Y1851" s="292" t="s">
        <v>257</v>
      </c>
      <c r="Z1851" s="292" t="s">
        <v>249</v>
      </c>
      <c r="AA1851" s="280">
        <v>43378</v>
      </c>
      <c r="AB1851" s="298">
        <v>7</v>
      </c>
      <c r="AC1851" s="263" t="s">
        <v>249</v>
      </c>
      <c r="AD1851" s="319" t="s">
        <v>256</v>
      </c>
      <c r="AE1851" s="324">
        <v>43374.46597222222</v>
      </c>
      <c r="AF1851" s="317">
        <v>30000</v>
      </c>
      <c r="AG1851" s="263" t="s">
        <v>2334</v>
      </c>
      <c r="AH1851" s="263">
        <v>210000</v>
      </c>
      <c r="AI1851" s="263">
        <v>8492</v>
      </c>
      <c r="AJ1851" s="263">
        <v>0</v>
      </c>
      <c r="AK1851" s="263" t="s">
        <v>249</v>
      </c>
      <c r="AL1851" s="263">
        <v>120000</v>
      </c>
      <c r="AM1851" s="79"/>
      <c r="AN1851" s="79" t="s">
        <v>25</v>
      </c>
      <c r="AO1851" s="79" t="s">
        <v>249</v>
      </c>
      <c r="AP1851" s="263"/>
      <c r="AQ1851" s="263"/>
      <c r="AR1851"/>
    </row>
    <row r="1852" spans="1:44" s="64" customFormat="1" ht="14.1" customHeight="1">
      <c r="A1852" s="73" t="s">
        <v>245</v>
      </c>
      <c r="B1852" s="74">
        <v>23</v>
      </c>
      <c r="C1852" s="74" t="s">
        <v>348</v>
      </c>
      <c r="D1852" s="75">
        <v>43152</v>
      </c>
      <c r="E1852" s="75">
        <v>43154</v>
      </c>
      <c r="F1852" s="76">
        <v>3</v>
      </c>
      <c r="G1852" s="74">
        <v>2</v>
      </c>
      <c r="H1852" s="74">
        <v>2018</v>
      </c>
      <c r="I1852" s="74">
        <v>2</v>
      </c>
      <c r="J1852" s="77">
        <v>1026262092</v>
      </c>
      <c r="K1852" s="74" t="s">
        <v>2331</v>
      </c>
      <c r="L1852" s="74"/>
      <c r="M1852" s="74">
        <v>1038</v>
      </c>
      <c r="N1852" s="74" t="s">
        <v>248</v>
      </c>
      <c r="O1852" s="74" t="s">
        <v>294</v>
      </c>
      <c r="P1852" s="78">
        <v>52082.8</v>
      </c>
      <c r="Q1852" s="74"/>
      <c r="R1852" s="74"/>
      <c r="S1852" s="74"/>
      <c r="T1852" s="263">
        <v>0</v>
      </c>
      <c r="U1852" s="79"/>
      <c r="V1852" s="80" t="s">
        <v>256</v>
      </c>
      <c r="W1852" s="263">
        <v>11539685</v>
      </c>
      <c r="X1852" s="280">
        <v>43152</v>
      </c>
      <c r="Y1852" s="292" t="s">
        <v>257</v>
      </c>
      <c r="Z1852" s="292" t="s">
        <v>249</v>
      </c>
      <c r="AA1852" s="280">
        <v>43154</v>
      </c>
      <c r="AB1852" s="299">
        <v>3</v>
      </c>
      <c r="AC1852" s="263" t="s">
        <v>249</v>
      </c>
      <c r="AD1852" s="319" t="s">
        <v>256</v>
      </c>
      <c r="AE1852" s="324"/>
      <c r="AF1852" s="317">
        <v>27333</v>
      </c>
      <c r="AG1852" s="263"/>
      <c r="AH1852" s="263"/>
      <c r="AI1852" s="263"/>
      <c r="AJ1852" s="263"/>
      <c r="AK1852" s="263"/>
      <c r="AL1852" s="263"/>
      <c r="AM1852" s="79"/>
      <c r="AN1852" s="79"/>
      <c r="AO1852" s="79"/>
      <c r="AP1852" s="263"/>
      <c r="AQ1852" s="263"/>
      <c r="AR1852"/>
    </row>
    <row r="1853" spans="1:44" s="64" customFormat="1" ht="14.1" customHeight="1">
      <c r="A1853" s="73" t="s">
        <v>245</v>
      </c>
      <c r="B1853" s="74">
        <v>23</v>
      </c>
      <c r="C1853" s="74" t="s">
        <v>348</v>
      </c>
      <c r="D1853" s="75">
        <v>43531</v>
      </c>
      <c r="E1853" s="75">
        <v>43533</v>
      </c>
      <c r="F1853" s="76">
        <v>3</v>
      </c>
      <c r="G1853" s="74">
        <v>3</v>
      </c>
      <c r="H1853" s="74">
        <v>2019</v>
      </c>
      <c r="I1853" s="74">
        <v>1</v>
      </c>
      <c r="J1853" s="77">
        <v>1026262092</v>
      </c>
      <c r="K1853" s="74" t="s">
        <v>2331</v>
      </c>
      <c r="L1853" s="74"/>
      <c r="M1853" s="74">
        <v>1045</v>
      </c>
      <c r="N1853" s="74" t="s">
        <v>255</v>
      </c>
      <c r="O1853" s="74" t="s">
        <v>294</v>
      </c>
      <c r="P1853" s="78">
        <v>27603.866600000001</v>
      </c>
      <c r="Q1853" s="74"/>
      <c r="R1853" s="74"/>
      <c r="S1853" s="74"/>
      <c r="T1853" s="263"/>
      <c r="U1853" s="79"/>
      <c r="V1853" s="80" t="s">
        <v>256</v>
      </c>
      <c r="W1853" s="263">
        <v>11761826</v>
      </c>
      <c r="X1853" s="280">
        <v>43531</v>
      </c>
      <c r="Y1853" s="292" t="s">
        <v>1977</v>
      </c>
      <c r="Z1853" s="292" t="s">
        <v>300</v>
      </c>
      <c r="AA1853" s="280">
        <v>43533</v>
      </c>
      <c r="AB1853" s="298">
        <v>3</v>
      </c>
      <c r="AC1853" s="263" t="s">
        <v>2335</v>
      </c>
      <c r="AD1853" s="319" t="s">
        <v>256</v>
      </c>
      <c r="AE1853" s="324">
        <v>43719.46597222222</v>
      </c>
      <c r="AF1853" s="317">
        <v>27604</v>
      </c>
      <c r="AG1853" s="263" t="s">
        <v>2336</v>
      </c>
      <c r="AH1853" s="263">
        <v>27604</v>
      </c>
      <c r="AI1853" s="263">
        <v>9676</v>
      </c>
      <c r="AJ1853" s="263">
        <v>0</v>
      </c>
      <c r="AK1853" s="263" t="s">
        <v>249</v>
      </c>
      <c r="AL1853" s="263">
        <v>0</v>
      </c>
      <c r="AM1853" s="79"/>
      <c r="AN1853" s="79" t="s">
        <v>25</v>
      </c>
      <c r="AO1853" s="79" t="s">
        <v>249</v>
      </c>
      <c r="AP1853" s="263"/>
      <c r="AQ1853" s="263"/>
      <c r="AR1853"/>
    </row>
    <row r="1854" spans="1:44" s="64" customFormat="1" ht="14.1" customHeight="1">
      <c r="A1854" s="73" t="s">
        <v>245</v>
      </c>
      <c r="B1854" s="74">
        <v>23</v>
      </c>
      <c r="C1854" s="74" t="s">
        <v>348</v>
      </c>
      <c r="D1854" s="75">
        <v>43605</v>
      </c>
      <c r="E1854" s="75">
        <v>43607</v>
      </c>
      <c r="F1854" s="76">
        <v>3</v>
      </c>
      <c r="G1854" s="74">
        <v>5</v>
      </c>
      <c r="H1854" s="74">
        <v>2019</v>
      </c>
      <c r="I1854" s="74">
        <v>2</v>
      </c>
      <c r="J1854" s="77">
        <v>1026262092</v>
      </c>
      <c r="K1854" s="74" t="s">
        <v>2331</v>
      </c>
      <c r="L1854" s="74"/>
      <c r="M1854" s="74">
        <v>1045</v>
      </c>
      <c r="N1854" s="74" t="s">
        <v>255</v>
      </c>
      <c r="O1854" s="74" t="s">
        <v>294</v>
      </c>
      <c r="P1854" s="78">
        <v>27603.866600000001</v>
      </c>
      <c r="Q1854" s="74"/>
      <c r="R1854" s="74"/>
      <c r="S1854" s="74"/>
      <c r="T1854" s="263"/>
      <c r="U1854" s="79"/>
      <c r="V1854" s="80" t="s">
        <v>256</v>
      </c>
      <c r="W1854" s="263">
        <v>11697421</v>
      </c>
      <c r="X1854" s="280">
        <v>43605</v>
      </c>
      <c r="Y1854" s="292" t="s">
        <v>1907</v>
      </c>
      <c r="Z1854" s="292" t="s">
        <v>300</v>
      </c>
      <c r="AA1854" s="280">
        <v>43607</v>
      </c>
      <c r="AB1854" s="298">
        <v>3</v>
      </c>
      <c r="AC1854" s="263" t="s">
        <v>2337</v>
      </c>
      <c r="AD1854" s="319" t="s">
        <v>256</v>
      </c>
      <c r="AE1854" s="324">
        <v>43718.48541666667</v>
      </c>
      <c r="AF1854" s="317">
        <v>27604</v>
      </c>
      <c r="AG1854" s="263" t="s">
        <v>2338</v>
      </c>
      <c r="AH1854" s="263">
        <v>27604</v>
      </c>
      <c r="AI1854" s="263">
        <v>9676</v>
      </c>
      <c r="AJ1854" s="263">
        <v>0</v>
      </c>
      <c r="AK1854" s="263" t="s">
        <v>249</v>
      </c>
      <c r="AL1854" s="263">
        <v>0</v>
      </c>
      <c r="AM1854" s="79"/>
      <c r="AN1854" s="79" t="s">
        <v>25</v>
      </c>
      <c r="AO1854" s="79" t="s">
        <v>249</v>
      </c>
      <c r="AP1854" s="263"/>
      <c r="AQ1854" s="263"/>
      <c r="AR1854"/>
    </row>
    <row r="1855" spans="1:44" s="64" customFormat="1" ht="14.1" customHeight="1">
      <c r="A1855" s="73" t="s">
        <v>245</v>
      </c>
      <c r="B1855" s="74">
        <v>23</v>
      </c>
      <c r="C1855" s="74" t="s">
        <v>348</v>
      </c>
      <c r="D1855" s="75">
        <v>43585</v>
      </c>
      <c r="E1855" s="75">
        <v>43586</v>
      </c>
      <c r="F1855" s="76">
        <v>2</v>
      </c>
      <c r="G1855" s="74">
        <v>4</v>
      </c>
      <c r="H1855" s="74">
        <v>2019</v>
      </c>
      <c r="I1855" s="74">
        <v>2</v>
      </c>
      <c r="J1855" s="77">
        <v>1026262092</v>
      </c>
      <c r="K1855" s="74" t="s">
        <v>2331</v>
      </c>
      <c r="L1855" s="74"/>
      <c r="M1855" s="74">
        <v>1038</v>
      </c>
      <c r="N1855" s="74" t="s">
        <v>248</v>
      </c>
      <c r="O1855" s="74" t="s">
        <v>294</v>
      </c>
      <c r="P1855" s="78">
        <v>27603.866600000001</v>
      </c>
      <c r="Q1855" s="74"/>
      <c r="R1855" s="74"/>
      <c r="S1855" s="74"/>
      <c r="T1855" s="263"/>
      <c r="U1855" s="79"/>
      <c r="V1855" s="80" t="s">
        <v>256</v>
      </c>
      <c r="W1855" s="263">
        <v>11744939</v>
      </c>
      <c r="X1855" s="280">
        <v>43585</v>
      </c>
      <c r="Y1855" s="292" t="s">
        <v>257</v>
      </c>
      <c r="Z1855" s="292" t="s">
        <v>2205</v>
      </c>
      <c r="AA1855" s="280">
        <v>43586</v>
      </c>
      <c r="AB1855" s="298">
        <v>2</v>
      </c>
      <c r="AC1855" s="263" t="s">
        <v>249</v>
      </c>
      <c r="AD1855" s="319" t="s">
        <v>256</v>
      </c>
      <c r="AE1855" s="324"/>
      <c r="AF1855" s="317">
        <v>27604</v>
      </c>
      <c r="AG1855" s="263"/>
      <c r="AH1855" s="263"/>
      <c r="AI1855" s="263"/>
      <c r="AJ1855" s="263"/>
      <c r="AK1855" s="263"/>
      <c r="AL1855" s="263"/>
      <c r="AM1855" s="79"/>
      <c r="AN1855" s="79"/>
      <c r="AO1855" s="79"/>
      <c r="AP1855" s="263"/>
      <c r="AQ1855" s="263"/>
      <c r="AR1855"/>
    </row>
    <row r="1856" spans="1:44" s="64" customFormat="1" ht="14.1" customHeight="1">
      <c r="A1856" s="73" t="s">
        <v>245</v>
      </c>
      <c r="B1856" s="74">
        <v>23</v>
      </c>
      <c r="C1856" s="74" t="s">
        <v>348</v>
      </c>
      <c r="D1856" s="75">
        <v>43479</v>
      </c>
      <c r="E1856" s="75">
        <v>43479</v>
      </c>
      <c r="F1856" s="76">
        <v>1</v>
      </c>
      <c r="G1856" s="74">
        <v>1</v>
      </c>
      <c r="H1856" s="74">
        <v>2019</v>
      </c>
      <c r="I1856" s="74">
        <v>2</v>
      </c>
      <c r="J1856" s="77">
        <v>1026262092</v>
      </c>
      <c r="K1856" s="74" t="s">
        <v>2331</v>
      </c>
      <c r="L1856" s="74"/>
      <c r="M1856" s="74">
        <v>1038</v>
      </c>
      <c r="N1856" s="74" t="s">
        <v>248</v>
      </c>
      <c r="O1856" s="74" t="s">
        <v>294</v>
      </c>
      <c r="P1856" s="78">
        <v>27603.866600000001</v>
      </c>
      <c r="Q1856" s="74"/>
      <c r="R1856" s="74"/>
      <c r="S1856" s="74"/>
      <c r="T1856" s="263"/>
      <c r="U1856" s="79"/>
      <c r="V1856" s="80" t="s">
        <v>256</v>
      </c>
      <c r="W1856" s="263">
        <v>1018139</v>
      </c>
      <c r="X1856" s="280">
        <v>43479</v>
      </c>
      <c r="Y1856" s="292" t="s">
        <v>257</v>
      </c>
      <c r="Z1856" s="292" t="s">
        <v>249</v>
      </c>
      <c r="AA1856" s="280">
        <v>43479</v>
      </c>
      <c r="AB1856" s="298">
        <v>1</v>
      </c>
      <c r="AC1856" s="263" t="s">
        <v>249</v>
      </c>
      <c r="AD1856" s="319" t="s">
        <v>256</v>
      </c>
      <c r="AE1856" s="324"/>
      <c r="AF1856" s="317">
        <v>27604</v>
      </c>
      <c r="AG1856" s="263"/>
      <c r="AH1856" s="263"/>
      <c r="AI1856" s="263"/>
      <c r="AJ1856" s="263"/>
      <c r="AK1856" s="263"/>
      <c r="AL1856" s="263"/>
      <c r="AM1856" s="79"/>
      <c r="AN1856" s="79"/>
      <c r="AO1856" s="79"/>
      <c r="AP1856" s="263"/>
      <c r="AQ1856" s="263"/>
      <c r="AR1856"/>
    </row>
    <row r="1857" spans="1:44" s="64" customFormat="1" ht="14.1" customHeight="1">
      <c r="A1857" s="73" t="s">
        <v>245</v>
      </c>
      <c r="B1857" s="74">
        <v>76</v>
      </c>
      <c r="C1857" s="74" t="s">
        <v>520</v>
      </c>
      <c r="D1857" s="75"/>
      <c r="E1857" s="75"/>
      <c r="F1857" s="76"/>
      <c r="G1857" s="74">
        <v>10</v>
      </c>
      <c r="H1857" s="74">
        <v>2016</v>
      </c>
      <c r="I1857" s="74">
        <v>2</v>
      </c>
      <c r="J1857" s="77">
        <v>1026263400</v>
      </c>
      <c r="K1857" s="74" t="s">
        <v>2339</v>
      </c>
      <c r="L1857" s="74"/>
      <c r="M1857" s="74">
        <v>1038</v>
      </c>
      <c r="N1857" s="74" t="s">
        <v>248</v>
      </c>
      <c r="O1857" s="74" t="s">
        <v>294</v>
      </c>
      <c r="P1857" s="78">
        <v>45963.666599999997</v>
      </c>
      <c r="Q1857" s="74"/>
      <c r="R1857" s="74"/>
      <c r="S1857" s="74"/>
      <c r="T1857" s="263"/>
      <c r="U1857" s="79"/>
      <c r="V1857" s="79" t="s">
        <v>256</v>
      </c>
      <c r="W1857" s="263"/>
      <c r="X1857" s="280"/>
      <c r="Y1857" s="292"/>
      <c r="Z1857" s="292"/>
      <c r="AA1857" s="280"/>
      <c r="AB1857" s="298"/>
      <c r="AC1857" s="263"/>
      <c r="AD1857" s="263" t="s">
        <v>256</v>
      </c>
      <c r="AE1857" s="324"/>
      <c r="AF1857" s="317">
        <v>53333</v>
      </c>
      <c r="AG1857" s="263" t="s">
        <v>249</v>
      </c>
      <c r="AH1857" s="263" t="s">
        <v>249</v>
      </c>
      <c r="AI1857" s="263" t="s">
        <v>249</v>
      </c>
      <c r="AJ1857" s="263" t="s">
        <v>249</v>
      </c>
      <c r="AK1857" s="263" t="s">
        <v>249</v>
      </c>
      <c r="AL1857" s="263" t="s">
        <v>249</v>
      </c>
      <c r="AM1857" s="79"/>
      <c r="AN1857" s="79" t="s">
        <v>249</v>
      </c>
      <c r="AO1857" s="79" t="s">
        <v>249</v>
      </c>
      <c r="AP1857" s="263"/>
      <c r="AQ1857" s="263"/>
      <c r="AR1857"/>
    </row>
    <row r="1858" spans="1:44" s="64" customFormat="1" ht="14.1" customHeight="1">
      <c r="A1858" s="73" t="s">
        <v>245</v>
      </c>
      <c r="B1858" s="74">
        <v>76</v>
      </c>
      <c r="C1858" s="74" t="s">
        <v>520</v>
      </c>
      <c r="D1858" s="75"/>
      <c r="E1858" s="75"/>
      <c r="F1858" s="76"/>
      <c r="G1858" s="74">
        <v>10</v>
      </c>
      <c r="H1858" s="74">
        <v>2016</v>
      </c>
      <c r="I1858" s="74">
        <v>2</v>
      </c>
      <c r="J1858" s="77">
        <v>1026263400</v>
      </c>
      <c r="K1858" s="74" t="s">
        <v>2339</v>
      </c>
      <c r="L1858" s="74"/>
      <c r="M1858" s="74">
        <v>1045</v>
      </c>
      <c r="N1858" s="74" t="s">
        <v>255</v>
      </c>
      <c r="O1858" s="74" t="s">
        <v>294</v>
      </c>
      <c r="P1858" s="78">
        <v>22981.833299999998</v>
      </c>
      <c r="Q1858" s="74"/>
      <c r="R1858" s="74"/>
      <c r="S1858" s="74"/>
      <c r="T1858" s="263"/>
      <c r="U1858" s="79"/>
      <c r="V1858" s="79" t="s">
        <v>256</v>
      </c>
      <c r="W1858" s="263"/>
      <c r="X1858" s="280"/>
      <c r="Y1858" s="292"/>
      <c r="Z1858" s="292"/>
      <c r="AA1858" s="280"/>
      <c r="AB1858" s="298"/>
      <c r="AC1858" s="263"/>
      <c r="AD1858" s="263" t="s">
        <v>256</v>
      </c>
      <c r="AE1858" s="324"/>
      <c r="AF1858" s="317">
        <v>26667</v>
      </c>
      <c r="AG1858" s="263" t="s">
        <v>249</v>
      </c>
      <c r="AH1858" s="263" t="s">
        <v>249</v>
      </c>
      <c r="AI1858" s="263" t="s">
        <v>249</v>
      </c>
      <c r="AJ1858" s="263" t="s">
        <v>249</v>
      </c>
      <c r="AK1858" s="263" t="s">
        <v>249</v>
      </c>
      <c r="AL1858" s="263" t="s">
        <v>249</v>
      </c>
      <c r="AM1858" s="79"/>
      <c r="AN1858" s="79" t="s">
        <v>249</v>
      </c>
      <c r="AO1858" s="79" t="s">
        <v>249</v>
      </c>
      <c r="AP1858" s="263"/>
      <c r="AQ1858" s="263"/>
      <c r="AR1858"/>
    </row>
    <row r="1859" spans="1:44" s="64" customFormat="1" ht="14.1" customHeight="1">
      <c r="A1859" s="73" t="s">
        <v>245</v>
      </c>
      <c r="B1859" s="74">
        <v>23</v>
      </c>
      <c r="C1859" s="74" t="s">
        <v>348</v>
      </c>
      <c r="D1859" s="75" t="s">
        <v>1614</v>
      </c>
      <c r="E1859" s="75" t="s">
        <v>2340</v>
      </c>
      <c r="F1859" s="76">
        <v>3</v>
      </c>
      <c r="G1859" s="74">
        <v>7</v>
      </c>
      <c r="H1859" s="74">
        <v>2017</v>
      </c>
      <c r="I1859" s="74">
        <v>2</v>
      </c>
      <c r="J1859" s="77">
        <v>1026270218</v>
      </c>
      <c r="K1859" s="74" t="s">
        <v>2341</v>
      </c>
      <c r="L1859" s="74"/>
      <c r="M1859" s="74">
        <v>1038</v>
      </c>
      <c r="N1859" s="74" t="s">
        <v>248</v>
      </c>
      <c r="O1859" s="74" t="s">
        <v>499</v>
      </c>
      <c r="P1859" s="78">
        <v>49181.133300000001</v>
      </c>
      <c r="Q1859" s="74"/>
      <c r="R1859" s="74"/>
      <c r="S1859" s="74"/>
      <c r="T1859" s="263"/>
      <c r="U1859" s="79"/>
      <c r="V1859" s="80" t="s">
        <v>256</v>
      </c>
      <c r="W1859" s="263"/>
      <c r="X1859" s="280" t="s">
        <v>1614</v>
      </c>
      <c r="Y1859" s="292"/>
      <c r="Z1859" s="292"/>
      <c r="AA1859" s="280" t="s">
        <v>2340</v>
      </c>
      <c r="AB1859" s="298">
        <v>3</v>
      </c>
      <c r="AC1859" s="263" t="s">
        <v>249</v>
      </c>
      <c r="AD1859" s="319" t="s">
        <v>256</v>
      </c>
      <c r="AE1859" s="324"/>
      <c r="AF1859" s="317">
        <v>49181</v>
      </c>
      <c r="AG1859" s="263"/>
      <c r="AH1859" s="263"/>
      <c r="AI1859" s="263"/>
      <c r="AJ1859" s="263"/>
      <c r="AK1859" s="263"/>
      <c r="AL1859" s="263"/>
      <c r="AM1859" s="79"/>
      <c r="AN1859" s="79"/>
      <c r="AO1859" s="79"/>
      <c r="AP1859" s="263"/>
      <c r="AQ1859" s="263"/>
      <c r="AR1859"/>
    </row>
    <row r="1860" spans="1:44" s="64" customFormat="1" ht="14.1" customHeight="1">
      <c r="A1860" s="73" t="s">
        <v>245</v>
      </c>
      <c r="B1860" s="74">
        <v>23</v>
      </c>
      <c r="C1860" s="74" t="s">
        <v>348</v>
      </c>
      <c r="D1860" s="75"/>
      <c r="E1860" s="75"/>
      <c r="F1860" s="76"/>
      <c r="G1860" s="74">
        <v>8</v>
      </c>
      <c r="H1860" s="74">
        <v>2016</v>
      </c>
      <c r="I1860" s="74">
        <v>1</v>
      </c>
      <c r="J1860" s="77">
        <v>1026270218</v>
      </c>
      <c r="K1860" s="74" t="s">
        <v>2341</v>
      </c>
      <c r="L1860" s="74"/>
      <c r="M1860" s="74">
        <v>1038</v>
      </c>
      <c r="N1860" s="74" t="s">
        <v>248</v>
      </c>
      <c r="O1860" s="74" t="s">
        <v>499</v>
      </c>
      <c r="P1860" s="78">
        <v>45963.666599999997</v>
      </c>
      <c r="Q1860" s="74"/>
      <c r="R1860" s="74"/>
      <c r="S1860" s="74"/>
      <c r="T1860" s="263"/>
      <c r="U1860" s="79"/>
      <c r="V1860" s="79" t="s">
        <v>256</v>
      </c>
      <c r="W1860" s="263"/>
      <c r="X1860" s="280"/>
      <c r="Y1860" s="292"/>
      <c r="Z1860" s="292"/>
      <c r="AA1860" s="280"/>
      <c r="AB1860" s="298"/>
      <c r="AC1860" s="263"/>
      <c r="AD1860" s="263" t="s">
        <v>256</v>
      </c>
      <c r="AE1860" s="324"/>
      <c r="AF1860" s="317">
        <v>45964</v>
      </c>
      <c r="AG1860" s="263"/>
      <c r="AH1860" s="263"/>
      <c r="AI1860" s="263"/>
      <c r="AJ1860" s="263"/>
      <c r="AK1860" s="263"/>
      <c r="AL1860" s="263"/>
      <c r="AM1860" s="79"/>
      <c r="AN1860" s="79"/>
      <c r="AO1860" s="79"/>
      <c r="AP1860" s="263"/>
      <c r="AQ1860" s="263"/>
      <c r="AR1860"/>
    </row>
    <row r="1861" spans="1:44" s="64" customFormat="1" ht="14.1" customHeight="1">
      <c r="A1861" s="73" t="s">
        <v>245</v>
      </c>
      <c r="B1861" s="74">
        <v>23</v>
      </c>
      <c r="C1861" s="74" t="s">
        <v>348</v>
      </c>
      <c r="D1861" s="75"/>
      <c r="E1861" s="75"/>
      <c r="F1861" s="76"/>
      <c r="G1861" s="74">
        <v>3</v>
      </c>
      <c r="H1861" s="74">
        <v>2016</v>
      </c>
      <c r="I1861" s="74">
        <v>1</v>
      </c>
      <c r="J1861" s="77">
        <v>1026270218</v>
      </c>
      <c r="K1861" s="74" t="s">
        <v>2341</v>
      </c>
      <c r="L1861" s="74"/>
      <c r="M1861" s="74">
        <v>1021</v>
      </c>
      <c r="N1861" s="74" t="s">
        <v>27</v>
      </c>
      <c r="O1861" s="74" t="s">
        <v>499</v>
      </c>
      <c r="P1861" s="78">
        <v>183855</v>
      </c>
      <c r="Q1861" s="74"/>
      <c r="R1861" s="74"/>
      <c r="S1861" s="74"/>
      <c r="T1861" s="263"/>
      <c r="U1861" s="79"/>
      <c r="V1861" s="79" t="s">
        <v>256</v>
      </c>
      <c r="W1861" s="263"/>
      <c r="X1861" s="280"/>
      <c r="Y1861" s="292"/>
      <c r="Z1861" s="292"/>
      <c r="AA1861" s="280"/>
      <c r="AB1861" s="298"/>
      <c r="AC1861" s="263"/>
      <c r="AD1861" s="263" t="s">
        <v>256</v>
      </c>
      <c r="AE1861" s="324"/>
      <c r="AF1861" s="317">
        <v>183855</v>
      </c>
      <c r="AG1861" s="263"/>
      <c r="AH1861" s="263"/>
      <c r="AI1861" s="263"/>
      <c r="AJ1861" s="263"/>
      <c r="AK1861" s="263"/>
      <c r="AL1861" s="263"/>
      <c r="AM1861" s="79"/>
      <c r="AN1861" s="79"/>
      <c r="AO1861" s="79"/>
      <c r="AP1861" s="263"/>
      <c r="AQ1861" s="263"/>
      <c r="AR1861"/>
    </row>
    <row r="1862" spans="1:44" s="64" customFormat="1" ht="14.1" customHeight="1">
      <c r="A1862" s="73" t="s">
        <v>245</v>
      </c>
      <c r="B1862" s="74">
        <v>125</v>
      </c>
      <c r="C1862" s="74" t="s">
        <v>1745</v>
      </c>
      <c r="D1862" s="75" t="s">
        <v>1395</v>
      </c>
      <c r="E1862" s="75" t="s">
        <v>2116</v>
      </c>
      <c r="F1862" s="76">
        <v>30</v>
      </c>
      <c r="G1862" s="74">
        <v>5</v>
      </c>
      <c r="H1862" s="74">
        <v>2019</v>
      </c>
      <c r="I1862" s="74">
        <v>1</v>
      </c>
      <c r="J1862" s="77">
        <v>1026303070</v>
      </c>
      <c r="K1862" s="74" t="s">
        <v>2342</v>
      </c>
      <c r="L1862" s="74"/>
      <c r="M1862" s="74">
        <v>1045</v>
      </c>
      <c r="N1862" s="74" t="s">
        <v>255</v>
      </c>
      <c r="O1862" s="74" t="s">
        <v>758</v>
      </c>
      <c r="P1862" s="78">
        <v>414058</v>
      </c>
      <c r="Q1862" s="74"/>
      <c r="R1862" s="74"/>
      <c r="S1862" s="74"/>
      <c r="T1862" s="263"/>
      <c r="U1862" s="79"/>
      <c r="V1862" s="170" t="s">
        <v>256</v>
      </c>
      <c r="W1862" s="263"/>
      <c r="X1862" s="280" t="s">
        <v>1395</v>
      </c>
      <c r="Y1862" s="292"/>
      <c r="Z1862" s="292"/>
      <c r="AA1862" s="280" t="s">
        <v>2116</v>
      </c>
      <c r="AB1862" s="298">
        <v>28</v>
      </c>
      <c r="AC1862" s="263" t="s">
        <v>249</v>
      </c>
      <c r="AD1862" s="320" t="s">
        <v>256</v>
      </c>
      <c r="AE1862" s="324">
        <v>43726.664583333331</v>
      </c>
      <c r="AF1862" s="317">
        <v>414058</v>
      </c>
      <c r="AG1862" s="263" t="s">
        <v>249</v>
      </c>
      <c r="AH1862" s="263">
        <v>0</v>
      </c>
      <c r="AI1862" s="263">
        <v>0</v>
      </c>
      <c r="AJ1862" s="263">
        <v>0</v>
      </c>
      <c r="AK1862" s="263" t="s">
        <v>249</v>
      </c>
      <c r="AL1862" s="263">
        <v>0</v>
      </c>
      <c r="AM1862" s="79"/>
      <c r="AN1862" s="79" t="s">
        <v>789</v>
      </c>
      <c r="AO1862" s="79" t="s">
        <v>249</v>
      </c>
      <c r="AP1862" s="263"/>
      <c r="AQ1862" s="263"/>
      <c r="AR1862"/>
    </row>
    <row r="1863" spans="1:44" s="64" customFormat="1" ht="14.1" customHeight="1">
      <c r="A1863" s="73" t="s">
        <v>245</v>
      </c>
      <c r="B1863" s="74">
        <v>125</v>
      </c>
      <c r="C1863" s="74" t="s">
        <v>1745</v>
      </c>
      <c r="D1863" s="75" t="s">
        <v>1502</v>
      </c>
      <c r="E1863" s="75" t="s">
        <v>729</v>
      </c>
      <c r="F1863" s="76">
        <v>30</v>
      </c>
      <c r="G1863" s="74">
        <v>4</v>
      </c>
      <c r="H1863" s="74">
        <v>2019</v>
      </c>
      <c r="I1863" s="74">
        <v>2</v>
      </c>
      <c r="J1863" s="77">
        <v>1026303070</v>
      </c>
      <c r="K1863" s="74" t="s">
        <v>2342</v>
      </c>
      <c r="L1863" s="74"/>
      <c r="M1863" s="74">
        <v>1045</v>
      </c>
      <c r="N1863" s="74" t="s">
        <v>255</v>
      </c>
      <c r="O1863" s="74" t="s">
        <v>758</v>
      </c>
      <c r="P1863" s="78">
        <v>414058</v>
      </c>
      <c r="Q1863" s="74"/>
      <c r="R1863" s="74"/>
      <c r="S1863" s="74"/>
      <c r="T1863" s="263"/>
      <c r="U1863" s="79"/>
      <c r="V1863" s="170" t="s">
        <v>256</v>
      </c>
      <c r="W1863" s="263"/>
      <c r="X1863" s="280" t="s">
        <v>1502</v>
      </c>
      <c r="Y1863" s="292"/>
      <c r="Z1863" s="292"/>
      <c r="AA1863" s="280" t="s">
        <v>729</v>
      </c>
      <c r="AB1863" s="298">
        <v>28</v>
      </c>
      <c r="AC1863" s="263" t="s">
        <v>249</v>
      </c>
      <c r="AD1863" s="320" t="s">
        <v>256</v>
      </c>
      <c r="AE1863" s="324">
        <v>43726.664583333331</v>
      </c>
      <c r="AF1863" s="317">
        <v>414058</v>
      </c>
      <c r="AG1863" s="263" t="s">
        <v>249</v>
      </c>
      <c r="AH1863" s="263">
        <v>0</v>
      </c>
      <c r="AI1863" s="263">
        <v>0</v>
      </c>
      <c r="AJ1863" s="263">
        <v>0</v>
      </c>
      <c r="AK1863" s="263" t="s">
        <v>249</v>
      </c>
      <c r="AL1863" s="263">
        <v>0</v>
      </c>
      <c r="AM1863" s="79"/>
      <c r="AN1863" s="79" t="s">
        <v>789</v>
      </c>
      <c r="AO1863" s="79" t="s">
        <v>249</v>
      </c>
      <c r="AP1863" s="263"/>
      <c r="AQ1863" s="263"/>
      <c r="AR1863"/>
    </row>
    <row r="1864" spans="1:44" s="64" customFormat="1" ht="14.1" customHeight="1">
      <c r="A1864" s="73" t="s">
        <v>245</v>
      </c>
      <c r="B1864" s="74">
        <v>125</v>
      </c>
      <c r="C1864" s="74" t="s">
        <v>1745</v>
      </c>
      <c r="D1864" s="75" t="s">
        <v>2343</v>
      </c>
      <c r="E1864" s="75" t="s">
        <v>2344</v>
      </c>
      <c r="F1864" s="76">
        <v>11</v>
      </c>
      <c r="G1864" s="74">
        <v>4</v>
      </c>
      <c r="H1864" s="74">
        <v>2019</v>
      </c>
      <c r="I1864" s="74">
        <v>1</v>
      </c>
      <c r="J1864" s="77">
        <v>1026303070</v>
      </c>
      <c r="K1864" s="74" t="s">
        <v>2342</v>
      </c>
      <c r="L1864" s="74"/>
      <c r="M1864" s="74">
        <v>1045</v>
      </c>
      <c r="N1864" s="74" t="s">
        <v>255</v>
      </c>
      <c r="O1864" s="74" t="s">
        <v>758</v>
      </c>
      <c r="P1864" s="78">
        <v>358850</v>
      </c>
      <c r="Q1864" s="74"/>
      <c r="R1864" s="74"/>
      <c r="S1864" s="74"/>
      <c r="T1864" s="263"/>
      <c r="U1864" s="79"/>
      <c r="V1864" s="170" t="s">
        <v>256</v>
      </c>
      <c r="W1864" s="263"/>
      <c r="X1864" s="280" t="s">
        <v>2343</v>
      </c>
      <c r="Y1864" s="292"/>
      <c r="Z1864" s="292"/>
      <c r="AA1864" s="280" t="s">
        <v>2344</v>
      </c>
      <c r="AB1864" s="298">
        <v>9</v>
      </c>
      <c r="AC1864" s="263" t="s">
        <v>249</v>
      </c>
      <c r="AD1864" s="320" t="s">
        <v>256</v>
      </c>
      <c r="AE1864" s="324">
        <v>43726.663888888892</v>
      </c>
      <c r="AF1864" s="317">
        <v>358850</v>
      </c>
      <c r="AG1864" s="263" t="s">
        <v>249</v>
      </c>
      <c r="AH1864" s="263">
        <v>0</v>
      </c>
      <c r="AI1864" s="263">
        <v>0</v>
      </c>
      <c r="AJ1864" s="263">
        <v>0</v>
      </c>
      <c r="AK1864" s="263" t="s">
        <v>249</v>
      </c>
      <c r="AL1864" s="263">
        <v>0</v>
      </c>
      <c r="AM1864" s="79"/>
      <c r="AN1864" s="79" t="s">
        <v>789</v>
      </c>
      <c r="AO1864" s="79" t="s">
        <v>249</v>
      </c>
      <c r="AP1864" s="263"/>
      <c r="AQ1864" s="263"/>
      <c r="AR1864"/>
    </row>
    <row r="1865" spans="1:44" s="64" customFormat="1" ht="15" customHeight="1">
      <c r="A1865" s="73" t="s">
        <v>245</v>
      </c>
      <c r="B1865" s="74">
        <v>125</v>
      </c>
      <c r="C1865" s="74" t="s">
        <v>1745</v>
      </c>
      <c r="D1865" s="75" t="s">
        <v>2345</v>
      </c>
      <c r="E1865" s="75" t="s">
        <v>2346</v>
      </c>
      <c r="F1865" s="76">
        <v>7</v>
      </c>
      <c r="G1865" s="74">
        <v>3</v>
      </c>
      <c r="H1865" s="74">
        <v>2019</v>
      </c>
      <c r="I1865" s="74">
        <v>1</v>
      </c>
      <c r="J1865" s="77">
        <v>1026303070</v>
      </c>
      <c r="K1865" s="74" t="s">
        <v>2342</v>
      </c>
      <c r="L1865" s="74"/>
      <c r="M1865" s="74">
        <v>1045</v>
      </c>
      <c r="N1865" s="74" t="s">
        <v>255</v>
      </c>
      <c r="O1865" s="74" t="s">
        <v>758</v>
      </c>
      <c r="P1865" s="78">
        <v>27603.866600000001</v>
      </c>
      <c r="Q1865" s="74"/>
      <c r="R1865" s="74"/>
      <c r="S1865" s="74"/>
      <c r="T1865" s="263"/>
      <c r="U1865" s="79"/>
      <c r="V1865" s="170" t="s">
        <v>256</v>
      </c>
      <c r="W1865" s="263"/>
      <c r="X1865" s="280" t="s">
        <v>2345</v>
      </c>
      <c r="Y1865" s="292"/>
      <c r="Z1865" s="292"/>
      <c r="AA1865" s="280" t="s">
        <v>2346</v>
      </c>
      <c r="AB1865" s="298">
        <v>5</v>
      </c>
      <c r="AC1865" s="263" t="s">
        <v>249</v>
      </c>
      <c r="AD1865" s="320" t="s">
        <v>256</v>
      </c>
      <c r="AE1865" s="324">
        <v>43698.78402777778</v>
      </c>
      <c r="AF1865" s="317">
        <v>27604</v>
      </c>
      <c r="AG1865" s="263" t="s">
        <v>249</v>
      </c>
      <c r="AH1865" s="263">
        <v>0</v>
      </c>
      <c r="AI1865" s="263">
        <v>0</v>
      </c>
      <c r="AJ1865" s="263">
        <v>0</v>
      </c>
      <c r="AK1865" s="263" t="s">
        <v>249</v>
      </c>
      <c r="AL1865" s="263">
        <v>0</v>
      </c>
      <c r="AM1865" s="79"/>
      <c r="AN1865" s="79" t="s">
        <v>789</v>
      </c>
      <c r="AO1865" s="79" t="s">
        <v>249</v>
      </c>
      <c r="AP1865" s="263"/>
      <c r="AQ1865" s="263"/>
      <c r="AR1865"/>
    </row>
    <row r="1866" spans="1:44" s="64" customFormat="1" ht="15" hidden="1" customHeight="1">
      <c r="A1866" s="73" t="s">
        <v>245</v>
      </c>
      <c r="B1866" s="74">
        <v>138</v>
      </c>
      <c r="C1866" s="74" t="s">
        <v>276</v>
      </c>
      <c r="D1866" s="75"/>
      <c r="E1866" s="75"/>
      <c r="F1866" s="76"/>
      <c r="G1866" s="74">
        <v>2</v>
      </c>
      <c r="H1866" s="74">
        <v>2020</v>
      </c>
      <c r="I1866" s="74">
        <v>2</v>
      </c>
      <c r="J1866" s="77">
        <v>1026565865</v>
      </c>
      <c r="K1866" s="74" t="s">
        <v>2347</v>
      </c>
      <c r="L1866" s="74"/>
      <c r="M1866" s="74">
        <v>1038</v>
      </c>
      <c r="N1866" s="74" t="s">
        <v>248</v>
      </c>
      <c r="O1866" s="74" t="s">
        <v>35</v>
      </c>
      <c r="P1866" s="78">
        <v>1600000</v>
      </c>
      <c r="Q1866" s="74"/>
      <c r="R1866" s="74"/>
      <c r="S1866" s="74"/>
      <c r="T1866" s="79"/>
      <c r="U1866" s="79"/>
      <c r="V1866" s="80" t="s">
        <v>260</v>
      </c>
      <c r="W1866" s="79" t="s">
        <v>249</v>
      </c>
      <c r="X1866" s="114"/>
      <c r="Y1866" s="82" t="s">
        <v>249</v>
      </c>
      <c r="Z1866" s="82" t="s">
        <v>249</v>
      </c>
      <c r="AA1866" s="114"/>
      <c r="AB1866" s="83"/>
      <c r="AC1866" s="79" t="s">
        <v>249</v>
      </c>
      <c r="AD1866" s="80"/>
      <c r="AE1866" s="245"/>
      <c r="AF1866" s="84">
        <v>0</v>
      </c>
      <c r="AG1866" s="79" t="s">
        <v>249</v>
      </c>
      <c r="AH1866" s="79" t="s">
        <v>249</v>
      </c>
      <c r="AI1866" s="79" t="s">
        <v>249</v>
      </c>
      <c r="AJ1866" s="79" t="s">
        <v>249</v>
      </c>
      <c r="AK1866" s="79" t="s">
        <v>249</v>
      </c>
      <c r="AL1866" s="79" t="s">
        <v>249</v>
      </c>
      <c r="AM1866" s="79" t="s">
        <v>261</v>
      </c>
      <c r="AN1866" s="79" t="s">
        <v>249</v>
      </c>
      <c r="AO1866" s="79" t="s">
        <v>249</v>
      </c>
      <c r="AP1866" s="79"/>
      <c r="AQ1866" s="79"/>
      <c r="AR1866"/>
    </row>
    <row r="1867" spans="1:44" s="64" customFormat="1" ht="14.1" customHeight="1">
      <c r="A1867" s="73" t="s">
        <v>245</v>
      </c>
      <c r="B1867" s="74">
        <v>69</v>
      </c>
      <c r="C1867" s="74" t="s">
        <v>280</v>
      </c>
      <c r="D1867" s="75">
        <v>43742</v>
      </c>
      <c r="E1867" s="75">
        <v>43743</v>
      </c>
      <c r="F1867" s="76">
        <v>2</v>
      </c>
      <c r="G1867" s="74">
        <v>10</v>
      </c>
      <c r="H1867" s="74">
        <v>2019</v>
      </c>
      <c r="I1867" s="74">
        <v>2</v>
      </c>
      <c r="J1867" s="77">
        <v>1026574038</v>
      </c>
      <c r="K1867" s="74" t="s">
        <v>2348</v>
      </c>
      <c r="L1867" s="74"/>
      <c r="M1867" s="74">
        <v>1038</v>
      </c>
      <c r="N1867" s="74" t="s">
        <v>248</v>
      </c>
      <c r="O1867" s="74" t="s">
        <v>294</v>
      </c>
      <c r="P1867" s="78">
        <v>33335</v>
      </c>
      <c r="Q1867" s="74"/>
      <c r="R1867" s="74"/>
      <c r="S1867" s="74"/>
      <c r="T1867" s="263"/>
      <c r="U1867" s="79"/>
      <c r="V1867" s="80" t="s">
        <v>26</v>
      </c>
      <c r="W1867" s="263" t="s">
        <v>249</v>
      </c>
      <c r="X1867" s="280">
        <v>43742</v>
      </c>
      <c r="Y1867" s="292" t="s">
        <v>249</v>
      </c>
      <c r="Z1867" s="292" t="s">
        <v>249</v>
      </c>
      <c r="AA1867" s="280">
        <v>43743</v>
      </c>
      <c r="AB1867" s="299">
        <v>2</v>
      </c>
      <c r="AC1867" s="263" t="s">
        <v>249</v>
      </c>
      <c r="AD1867" s="319" t="s">
        <v>26</v>
      </c>
      <c r="AE1867" s="324"/>
      <c r="AF1867" s="317">
        <v>0</v>
      </c>
      <c r="AG1867" s="263"/>
      <c r="AH1867" s="263"/>
      <c r="AI1867" s="263"/>
      <c r="AJ1867" s="263"/>
      <c r="AK1867" s="263"/>
      <c r="AL1867" s="263"/>
      <c r="AM1867" s="79"/>
      <c r="AN1867" s="79"/>
      <c r="AO1867" s="79"/>
      <c r="AP1867" s="263" t="s">
        <v>250</v>
      </c>
      <c r="AQ1867" s="263"/>
      <c r="AR1867"/>
    </row>
    <row r="1868" spans="1:44" s="64" customFormat="1" ht="14.1" customHeight="1">
      <c r="A1868" s="73" t="s">
        <v>245</v>
      </c>
      <c r="B1868" s="74">
        <v>69</v>
      </c>
      <c r="C1868" s="74" t="s">
        <v>280</v>
      </c>
      <c r="D1868" s="75">
        <v>43791</v>
      </c>
      <c r="E1868" s="75">
        <v>43791</v>
      </c>
      <c r="F1868" s="76">
        <v>1</v>
      </c>
      <c r="G1868" s="74">
        <v>11</v>
      </c>
      <c r="H1868" s="74">
        <v>2019</v>
      </c>
      <c r="I1868" s="74">
        <v>2</v>
      </c>
      <c r="J1868" s="77">
        <v>1026574038</v>
      </c>
      <c r="K1868" s="74" t="s">
        <v>2348</v>
      </c>
      <c r="L1868" s="74"/>
      <c r="M1868" s="74">
        <v>1038</v>
      </c>
      <c r="N1868" s="74" t="s">
        <v>248</v>
      </c>
      <c r="O1868" s="74" t="s">
        <v>249</v>
      </c>
      <c r="P1868" s="78">
        <v>33335</v>
      </c>
      <c r="Q1868" s="74"/>
      <c r="R1868" s="74"/>
      <c r="S1868" s="74"/>
      <c r="T1868" s="263"/>
      <c r="U1868" s="79"/>
      <c r="V1868" s="80" t="s">
        <v>26</v>
      </c>
      <c r="W1868" s="263" t="s">
        <v>249</v>
      </c>
      <c r="X1868" s="280">
        <v>43791</v>
      </c>
      <c r="Y1868" s="292" t="s">
        <v>249</v>
      </c>
      <c r="Z1868" s="292" t="s">
        <v>249</v>
      </c>
      <c r="AA1868" s="280">
        <v>43791</v>
      </c>
      <c r="AB1868" s="299">
        <v>1</v>
      </c>
      <c r="AC1868" s="263" t="s">
        <v>249</v>
      </c>
      <c r="AD1868" s="319" t="s">
        <v>26</v>
      </c>
      <c r="AE1868" s="324"/>
      <c r="AF1868" s="317">
        <v>0</v>
      </c>
      <c r="AG1868" s="263"/>
      <c r="AH1868" s="263"/>
      <c r="AI1868" s="263"/>
      <c r="AJ1868" s="263"/>
      <c r="AK1868" s="263"/>
      <c r="AL1868" s="263"/>
      <c r="AM1868" s="79"/>
      <c r="AN1868" s="79"/>
      <c r="AO1868" s="79"/>
      <c r="AP1868" s="263" t="s">
        <v>250</v>
      </c>
      <c r="AQ1868" s="263"/>
      <c r="AR1868"/>
    </row>
    <row r="1869" spans="1:44" s="64" customFormat="1" ht="14.1" customHeight="1">
      <c r="A1869" s="73" t="s">
        <v>245</v>
      </c>
      <c r="B1869" s="74">
        <v>75</v>
      </c>
      <c r="C1869" s="74" t="s">
        <v>272</v>
      </c>
      <c r="D1869" s="75" t="s">
        <v>1088</v>
      </c>
      <c r="E1869" s="75" t="s">
        <v>1088</v>
      </c>
      <c r="F1869" s="76">
        <v>1</v>
      </c>
      <c r="G1869" s="74">
        <v>5</v>
      </c>
      <c r="H1869" s="74">
        <v>2017</v>
      </c>
      <c r="I1869" s="74">
        <v>2</v>
      </c>
      <c r="J1869" s="77">
        <v>1030534534</v>
      </c>
      <c r="K1869" s="74" t="s">
        <v>2349</v>
      </c>
      <c r="L1869" s="74"/>
      <c r="M1869" s="74">
        <v>1038</v>
      </c>
      <c r="N1869" s="74" t="s">
        <v>248</v>
      </c>
      <c r="O1869" s="74" t="s">
        <v>30</v>
      </c>
      <c r="P1869" s="78">
        <v>24590.566599999998</v>
      </c>
      <c r="Q1869" s="74"/>
      <c r="R1869" s="74"/>
      <c r="S1869" s="74"/>
      <c r="T1869" s="263"/>
      <c r="U1869" s="79"/>
      <c r="V1869" s="80" t="s">
        <v>256</v>
      </c>
      <c r="W1869" s="263">
        <v>5408209</v>
      </c>
      <c r="X1869" s="280" t="s">
        <v>1088</v>
      </c>
      <c r="Y1869" s="292" t="s">
        <v>257</v>
      </c>
      <c r="Z1869" s="292" t="s">
        <v>2350</v>
      </c>
      <c r="AA1869" s="280" t="s">
        <v>1088</v>
      </c>
      <c r="AB1869" s="298">
        <v>1</v>
      </c>
      <c r="AC1869" s="263" t="s">
        <v>249</v>
      </c>
      <c r="AD1869" s="319" t="s">
        <v>256</v>
      </c>
      <c r="AE1869" s="324"/>
      <c r="AF1869" s="317">
        <v>24591</v>
      </c>
      <c r="AG1869" s="263"/>
      <c r="AH1869" s="263"/>
      <c r="AI1869" s="263"/>
      <c r="AJ1869" s="263"/>
      <c r="AK1869" s="263"/>
      <c r="AL1869" s="263"/>
      <c r="AM1869" s="79"/>
      <c r="AN1869" s="79"/>
      <c r="AO1869" s="79"/>
      <c r="AP1869" s="263"/>
      <c r="AQ1869" s="263"/>
      <c r="AR1869"/>
    </row>
    <row r="1870" spans="1:44" s="64" customFormat="1" ht="14.1" customHeight="1">
      <c r="A1870" s="73" t="s">
        <v>245</v>
      </c>
      <c r="B1870" s="74">
        <v>75</v>
      </c>
      <c r="C1870" s="74" t="s">
        <v>272</v>
      </c>
      <c r="D1870" s="75"/>
      <c r="E1870" s="75"/>
      <c r="F1870" s="76"/>
      <c r="G1870" s="74">
        <v>12</v>
      </c>
      <c r="H1870" s="74">
        <v>2016</v>
      </c>
      <c r="I1870" s="74">
        <v>2</v>
      </c>
      <c r="J1870" s="77">
        <v>1030534534</v>
      </c>
      <c r="K1870" s="74" t="s">
        <v>2349</v>
      </c>
      <c r="L1870" s="74"/>
      <c r="M1870" s="74">
        <v>1038</v>
      </c>
      <c r="N1870" s="74" t="s">
        <v>248</v>
      </c>
      <c r="O1870" s="74" t="s">
        <v>30</v>
      </c>
      <c r="P1870" s="78">
        <v>45963.666599999997</v>
      </c>
      <c r="Q1870" s="74"/>
      <c r="R1870" s="74"/>
      <c r="S1870" s="74"/>
      <c r="T1870" s="263"/>
      <c r="U1870" s="79"/>
      <c r="V1870" s="79" t="s">
        <v>256</v>
      </c>
      <c r="W1870" s="263"/>
      <c r="X1870" s="280"/>
      <c r="Y1870" s="292"/>
      <c r="Z1870" s="292"/>
      <c r="AA1870" s="280"/>
      <c r="AB1870" s="298"/>
      <c r="AC1870" s="263"/>
      <c r="AD1870" s="263" t="s">
        <v>256</v>
      </c>
      <c r="AE1870" s="324"/>
      <c r="AF1870" s="317">
        <v>45965</v>
      </c>
      <c r="AG1870" s="263" t="s">
        <v>249</v>
      </c>
      <c r="AH1870" s="263" t="s">
        <v>249</v>
      </c>
      <c r="AI1870" s="263" t="s">
        <v>249</v>
      </c>
      <c r="AJ1870" s="263" t="s">
        <v>249</v>
      </c>
      <c r="AK1870" s="263" t="s">
        <v>249</v>
      </c>
      <c r="AL1870" s="263" t="s">
        <v>249</v>
      </c>
      <c r="AM1870" s="79"/>
      <c r="AN1870" s="79" t="s">
        <v>249</v>
      </c>
      <c r="AO1870" s="79" t="s">
        <v>249</v>
      </c>
      <c r="AP1870" s="263"/>
      <c r="AQ1870" s="263"/>
      <c r="AR1870"/>
    </row>
    <row r="1871" spans="1:44" s="64" customFormat="1" ht="14.1" customHeight="1">
      <c r="A1871" s="73" t="s">
        <v>245</v>
      </c>
      <c r="B1871" s="74">
        <v>41</v>
      </c>
      <c r="C1871" s="74" t="s">
        <v>1577</v>
      </c>
      <c r="D1871" s="75" t="s">
        <v>2351</v>
      </c>
      <c r="E1871" s="75" t="s">
        <v>2352</v>
      </c>
      <c r="F1871" s="76">
        <v>4</v>
      </c>
      <c r="G1871" s="74">
        <v>3</v>
      </c>
      <c r="H1871" s="74">
        <v>2019</v>
      </c>
      <c r="I1871" s="74">
        <v>1</v>
      </c>
      <c r="J1871" s="77">
        <v>1030537148</v>
      </c>
      <c r="K1871" s="74" t="s">
        <v>2353</v>
      </c>
      <c r="L1871" s="74"/>
      <c r="M1871" s="74">
        <v>1038</v>
      </c>
      <c r="N1871" s="74" t="s">
        <v>248</v>
      </c>
      <c r="O1871" s="74" t="s">
        <v>294</v>
      </c>
      <c r="P1871" s="78">
        <v>27603.866600000001</v>
      </c>
      <c r="Q1871" s="74"/>
      <c r="R1871" s="74"/>
      <c r="S1871" s="74"/>
      <c r="T1871" s="263"/>
      <c r="U1871" s="79"/>
      <c r="V1871" s="80" t="s">
        <v>256</v>
      </c>
      <c r="W1871" s="263">
        <v>352917</v>
      </c>
      <c r="X1871" s="280" t="s">
        <v>2351</v>
      </c>
      <c r="Y1871" s="292" t="s">
        <v>257</v>
      </c>
      <c r="Z1871" s="292" t="s">
        <v>2354</v>
      </c>
      <c r="AA1871" s="280" t="s">
        <v>2352</v>
      </c>
      <c r="AB1871" s="298">
        <v>4</v>
      </c>
      <c r="AC1871" s="263" t="s">
        <v>249</v>
      </c>
      <c r="AD1871" s="319" t="s">
        <v>256</v>
      </c>
      <c r="AE1871" s="324">
        <v>43602.631944444445</v>
      </c>
      <c r="AF1871" s="317">
        <v>27604</v>
      </c>
      <c r="AG1871" s="263" t="s">
        <v>2355</v>
      </c>
      <c r="AH1871" s="263">
        <v>55208</v>
      </c>
      <c r="AI1871" s="263">
        <v>0</v>
      </c>
      <c r="AJ1871" s="263">
        <v>0</v>
      </c>
      <c r="AK1871" s="263" t="s">
        <v>249</v>
      </c>
      <c r="AL1871" s="263">
        <v>0</v>
      </c>
      <c r="AM1871" s="79"/>
      <c r="AN1871" s="79" t="s">
        <v>25</v>
      </c>
      <c r="AO1871" s="79" t="s">
        <v>249</v>
      </c>
      <c r="AP1871" s="263"/>
      <c r="AQ1871" s="263"/>
      <c r="AR1871"/>
    </row>
    <row r="1872" spans="1:44" s="64" customFormat="1" ht="14.1" hidden="1" customHeight="1">
      <c r="A1872" s="73" t="s">
        <v>245</v>
      </c>
      <c r="B1872" s="74">
        <v>87</v>
      </c>
      <c r="C1872" s="74" t="s">
        <v>1021</v>
      </c>
      <c r="D1872" s="75"/>
      <c r="E1872" s="75"/>
      <c r="F1872" s="76"/>
      <c r="G1872" s="74">
        <v>4</v>
      </c>
      <c r="H1872" s="74">
        <v>2017</v>
      </c>
      <c r="I1872" s="74">
        <v>2</v>
      </c>
      <c r="J1872" s="77">
        <v>1030539912</v>
      </c>
      <c r="K1872" s="74" t="s">
        <v>2356</v>
      </c>
      <c r="L1872" s="74"/>
      <c r="M1872" s="74">
        <v>1038</v>
      </c>
      <c r="N1872" s="74" t="s">
        <v>248</v>
      </c>
      <c r="O1872" s="74" t="s">
        <v>294</v>
      </c>
      <c r="P1872" s="78">
        <v>49181.133300000001</v>
      </c>
      <c r="Q1872" s="74"/>
      <c r="R1872" s="74"/>
      <c r="S1872" s="74"/>
      <c r="T1872" s="79"/>
      <c r="U1872" s="79"/>
      <c r="V1872" s="80" t="s">
        <v>260</v>
      </c>
      <c r="W1872" s="79" t="s">
        <v>249</v>
      </c>
      <c r="X1872" s="114"/>
      <c r="Y1872" s="82" t="s">
        <v>249</v>
      </c>
      <c r="Z1872" s="82" t="s">
        <v>249</v>
      </c>
      <c r="AA1872" s="114"/>
      <c r="AB1872" s="83"/>
      <c r="AC1872" s="79" t="s">
        <v>249</v>
      </c>
      <c r="AD1872" s="80"/>
      <c r="AE1872" s="245"/>
      <c r="AF1872" s="84">
        <v>92000</v>
      </c>
      <c r="AG1872" s="79" t="s">
        <v>249</v>
      </c>
      <c r="AH1872" s="79" t="s">
        <v>249</v>
      </c>
      <c r="AI1872" s="79" t="s">
        <v>249</v>
      </c>
      <c r="AJ1872" s="79" t="s">
        <v>249</v>
      </c>
      <c r="AK1872" s="79" t="s">
        <v>249</v>
      </c>
      <c r="AL1872" s="79" t="s">
        <v>249</v>
      </c>
      <c r="AM1872" s="79" t="s">
        <v>261</v>
      </c>
      <c r="AN1872" s="79" t="s">
        <v>249</v>
      </c>
      <c r="AO1872" s="79" t="s">
        <v>249</v>
      </c>
      <c r="AP1872" s="79"/>
      <c r="AQ1872" s="79"/>
      <c r="AR1872"/>
    </row>
    <row r="1873" spans="1:44" s="64" customFormat="1" ht="14.1" hidden="1" customHeight="1">
      <c r="A1873" s="73" t="s">
        <v>245</v>
      </c>
      <c r="B1873" s="74">
        <v>87</v>
      </c>
      <c r="C1873" s="74" t="s">
        <v>1021</v>
      </c>
      <c r="D1873" s="75"/>
      <c r="E1873" s="75"/>
      <c r="F1873" s="76"/>
      <c r="G1873" s="74">
        <v>4</v>
      </c>
      <c r="H1873" s="74">
        <v>2017</v>
      </c>
      <c r="I1873" s="74">
        <v>2</v>
      </c>
      <c r="J1873" s="77">
        <v>1030539912</v>
      </c>
      <c r="K1873" s="74" t="s">
        <v>2356</v>
      </c>
      <c r="L1873" s="74"/>
      <c r="M1873" s="74">
        <v>1045</v>
      </c>
      <c r="N1873" s="74" t="s">
        <v>255</v>
      </c>
      <c r="O1873" s="74" t="s">
        <v>294</v>
      </c>
      <c r="P1873" s="78">
        <v>61336.4</v>
      </c>
      <c r="Q1873" s="74"/>
      <c r="R1873" s="74"/>
      <c r="S1873" s="74"/>
      <c r="T1873" s="79"/>
      <c r="U1873" s="79"/>
      <c r="V1873" s="80" t="s">
        <v>260</v>
      </c>
      <c r="W1873" s="79" t="s">
        <v>249</v>
      </c>
      <c r="X1873" s="114"/>
      <c r="Y1873" s="82" t="s">
        <v>249</v>
      </c>
      <c r="Z1873" s="82" t="s">
        <v>249</v>
      </c>
      <c r="AA1873" s="114"/>
      <c r="AB1873" s="83"/>
      <c r="AC1873" s="79" t="s">
        <v>249</v>
      </c>
      <c r="AD1873" s="80"/>
      <c r="AE1873" s="245"/>
      <c r="AF1873" s="84">
        <v>92000</v>
      </c>
      <c r="AG1873" s="79" t="s">
        <v>249</v>
      </c>
      <c r="AH1873" s="79" t="s">
        <v>249</v>
      </c>
      <c r="AI1873" s="79" t="s">
        <v>249</v>
      </c>
      <c r="AJ1873" s="79" t="s">
        <v>249</v>
      </c>
      <c r="AK1873" s="79" t="s">
        <v>249</v>
      </c>
      <c r="AL1873" s="79" t="s">
        <v>249</v>
      </c>
      <c r="AM1873" s="79" t="s">
        <v>261</v>
      </c>
      <c r="AN1873" s="79" t="s">
        <v>249</v>
      </c>
      <c r="AO1873" s="79" t="s">
        <v>249</v>
      </c>
      <c r="AP1873" s="79"/>
      <c r="AQ1873" s="79"/>
      <c r="AR1873"/>
    </row>
    <row r="1874" spans="1:44" s="64" customFormat="1" ht="14.1" customHeight="1">
      <c r="A1874" s="73" t="s">
        <v>245</v>
      </c>
      <c r="B1874" s="74">
        <v>30</v>
      </c>
      <c r="C1874" s="74" t="s">
        <v>439</v>
      </c>
      <c r="D1874" s="75" t="s">
        <v>2358</v>
      </c>
      <c r="E1874" s="75" t="s">
        <v>2359</v>
      </c>
      <c r="F1874" s="76">
        <v>126</v>
      </c>
      <c r="G1874" s="74">
        <v>9</v>
      </c>
      <c r="H1874" s="74">
        <v>2018</v>
      </c>
      <c r="I1874" s="74">
        <v>1</v>
      </c>
      <c r="J1874" s="77">
        <v>1030545166</v>
      </c>
      <c r="K1874" s="74" t="s">
        <v>2360</v>
      </c>
      <c r="L1874" s="74"/>
      <c r="M1874" s="74">
        <v>1045</v>
      </c>
      <c r="N1874" s="74" t="s">
        <v>255</v>
      </c>
      <c r="O1874" s="74" t="s">
        <v>294</v>
      </c>
      <c r="P1874" s="78">
        <v>202084.9926</v>
      </c>
      <c r="Q1874" s="74"/>
      <c r="R1874" s="74"/>
      <c r="S1874" s="74"/>
      <c r="T1874" s="263"/>
      <c r="U1874" s="79"/>
      <c r="V1874" s="80" t="s">
        <v>256</v>
      </c>
      <c r="W1874" s="263" t="s">
        <v>2361</v>
      </c>
      <c r="X1874" s="280" t="s">
        <v>2358</v>
      </c>
      <c r="Y1874" s="292" t="s">
        <v>776</v>
      </c>
      <c r="Z1874" s="292" t="s">
        <v>2362</v>
      </c>
      <c r="AA1874" s="280" t="s">
        <v>2359</v>
      </c>
      <c r="AB1874" s="298">
        <v>126</v>
      </c>
      <c r="AC1874" s="263" t="s">
        <v>249</v>
      </c>
      <c r="AD1874" s="319" t="s">
        <v>256</v>
      </c>
      <c r="AE1874" s="324"/>
      <c r="AF1874" s="317">
        <v>303112</v>
      </c>
      <c r="AG1874" s="263"/>
      <c r="AH1874" s="263"/>
      <c r="AI1874" s="263"/>
      <c r="AJ1874" s="263"/>
      <c r="AK1874" s="322"/>
      <c r="AL1874" s="322"/>
      <c r="AM1874" s="79"/>
      <c r="AN1874" s="79"/>
      <c r="AO1874" s="79" t="s">
        <v>249</v>
      </c>
      <c r="AP1874" s="263"/>
      <c r="AQ1874" s="263"/>
      <c r="AR1874"/>
    </row>
    <row r="1875" spans="1:44" s="64" customFormat="1" ht="14.1" hidden="1" customHeight="1">
      <c r="A1875" s="73" t="s">
        <v>245</v>
      </c>
      <c r="B1875" s="74">
        <v>76</v>
      </c>
      <c r="C1875" s="74" t="s">
        <v>520</v>
      </c>
      <c r="D1875" s="75"/>
      <c r="E1875" s="75"/>
      <c r="F1875" s="76"/>
      <c r="G1875" s="74">
        <v>7</v>
      </c>
      <c r="H1875" s="74">
        <v>2018</v>
      </c>
      <c r="I1875" s="74">
        <v>2</v>
      </c>
      <c r="J1875" s="77">
        <v>1030548360</v>
      </c>
      <c r="K1875" s="74" t="s">
        <v>2363</v>
      </c>
      <c r="L1875" s="74"/>
      <c r="M1875" s="74">
        <v>1038</v>
      </c>
      <c r="N1875" s="74" t="s">
        <v>248</v>
      </c>
      <c r="O1875" s="74" t="s">
        <v>35</v>
      </c>
      <c r="P1875" s="78">
        <v>26041.4</v>
      </c>
      <c r="Q1875" s="74"/>
      <c r="R1875" s="74"/>
      <c r="S1875" s="74"/>
      <c r="T1875" s="79"/>
      <c r="U1875" s="79"/>
      <c r="V1875" s="80" t="s">
        <v>260</v>
      </c>
      <c r="W1875" s="79" t="s">
        <v>249</v>
      </c>
      <c r="X1875" s="114"/>
      <c r="Y1875" s="82" t="s">
        <v>249</v>
      </c>
      <c r="Z1875" s="82" t="s">
        <v>249</v>
      </c>
      <c r="AA1875" s="114"/>
      <c r="AB1875" s="83"/>
      <c r="AC1875" s="79" t="s">
        <v>249</v>
      </c>
      <c r="AD1875" s="80"/>
      <c r="AE1875" s="245"/>
      <c r="AF1875" s="84">
        <v>28240</v>
      </c>
      <c r="AG1875" s="79" t="s">
        <v>249</v>
      </c>
      <c r="AH1875" s="79" t="s">
        <v>249</v>
      </c>
      <c r="AI1875" s="79" t="s">
        <v>249</v>
      </c>
      <c r="AJ1875" s="79" t="s">
        <v>249</v>
      </c>
      <c r="AK1875" s="79" t="s">
        <v>249</v>
      </c>
      <c r="AL1875" s="79" t="s">
        <v>249</v>
      </c>
      <c r="AM1875" s="79" t="s">
        <v>261</v>
      </c>
      <c r="AN1875" s="79" t="s">
        <v>249</v>
      </c>
      <c r="AO1875" s="79" t="s">
        <v>249</v>
      </c>
      <c r="AP1875" s="79"/>
      <c r="AQ1875" s="79"/>
      <c r="AR1875"/>
    </row>
    <row r="1876" spans="1:44" s="64" customFormat="1" ht="14.1" hidden="1" customHeight="1">
      <c r="A1876" s="73" t="s">
        <v>245</v>
      </c>
      <c r="B1876" s="74">
        <v>76</v>
      </c>
      <c r="C1876" s="74" t="s">
        <v>520</v>
      </c>
      <c r="D1876" s="75"/>
      <c r="E1876" s="75"/>
      <c r="F1876" s="76"/>
      <c r="G1876" s="74">
        <v>4</v>
      </c>
      <c r="H1876" s="74">
        <v>2018</v>
      </c>
      <c r="I1876" s="74">
        <v>1</v>
      </c>
      <c r="J1876" s="77">
        <v>1030548360</v>
      </c>
      <c r="K1876" s="74" t="s">
        <v>2363</v>
      </c>
      <c r="L1876" s="74"/>
      <c r="M1876" s="74">
        <v>1038</v>
      </c>
      <c r="N1876" s="74" t="s">
        <v>248</v>
      </c>
      <c r="O1876" s="74" t="s">
        <v>35</v>
      </c>
      <c r="P1876" s="78">
        <v>52082.8</v>
      </c>
      <c r="Q1876" s="74"/>
      <c r="R1876" s="74"/>
      <c r="S1876" s="74"/>
      <c r="T1876" s="79"/>
      <c r="U1876" s="79"/>
      <c r="V1876" s="80" t="s">
        <v>260</v>
      </c>
      <c r="W1876" s="79" t="s">
        <v>249</v>
      </c>
      <c r="X1876" s="114"/>
      <c r="Y1876" s="82" t="s">
        <v>249</v>
      </c>
      <c r="Z1876" s="82" t="s">
        <v>249</v>
      </c>
      <c r="AA1876" s="114"/>
      <c r="AB1876" s="83"/>
      <c r="AC1876" s="79" t="s">
        <v>249</v>
      </c>
      <c r="AD1876" s="80"/>
      <c r="AE1876" s="245"/>
      <c r="AF1876" s="84">
        <v>56480</v>
      </c>
      <c r="AG1876" s="79" t="s">
        <v>249</v>
      </c>
      <c r="AH1876" s="79" t="s">
        <v>249</v>
      </c>
      <c r="AI1876" s="79" t="s">
        <v>249</v>
      </c>
      <c r="AJ1876" s="79" t="s">
        <v>249</v>
      </c>
      <c r="AK1876" s="79" t="s">
        <v>249</v>
      </c>
      <c r="AL1876" s="79" t="s">
        <v>249</v>
      </c>
      <c r="AM1876" s="79" t="s">
        <v>261</v>
      </c>
      <c r="AN1876" s="79" t="s">
        <v>249</v>
      </c>
      <c r="AO1876" s="79" t="s">
        <v>249</v>
      </c>
      <c r="AP1876" s="79"/>
      <c r="AQ1876" s="79"/>
      <c r="AR1876"/>
    </row>
    <row r="1877" spans="1:44" s="64" customFormat="1" ht="14.1" customHeight="1">
      <c r="A1877" s="73" t="s">
        <v>245</v>
      </c>
      <c r="B1877" s="74">
        <v>23</v>
      </c>
      <c r="C1877" s="74" t="s">
        <v>348</v>
      </c>
      <c r="D1877" s="75"/>
      <c r="E1877" s="75"/>
      <c r="F1877" s="76"/>
      <c r="G1877" s="74">
        <v>12</v>
      </c>
      <c r="H1877" s="74">
        <v>2016</v>
      </c>
      <c r="I1877" s="74">
        <v>1</v>
      </c>
      <c r="J1877" s="77">
        <v>1030554689</v>
      </c>
      <c r="K1877" s="74" t="s">
        <v>2364</v>
      </c>
      <c r="L1877" s="74"/>
      <c r="M1877" s="74">
        <v>1045</v>
      </c>
      <c r="N1877" s="74" t="s">
        <v>255</v>
      </c>
      <c r="O1877" s="74" t="s">
        <v>30</v>
      </c>
      <c r="P1877" s="78">
        <v>68945.5</v>
      </c>
      <c r="Q1877" s="74"/>
      <c r="R1877" s="74"/>
      <c r="S1877" s="74"/>
      <c r="T1877" s="263"/>
      <c r="U1877" s="79"/>
      <c r="V1877" s="79" t="s">
        <v>256</v>
      </c>
      <c r="W1877" s="263"/>
      <c r="X1877" s="280"/>
      <c r="Y1877" s="292"/>
      <c r="Z1877" s="292"/>
      <c r="AA1877" s="280"/>
      <c r="AB1877" s="298"/>
      <c r="AC1877" s="263"/>
      <c r="AD1877" s="263" t="s">
        <v>256</v>
      </c>
      <c r="AE1877" s="324"/>
      <c r="AF1877" s="317">
        <v>75000</v>
      </c>
      <c r="AG1877" s="263"/>
      <c r="AH1877" s="263"/>
      <c r="AI1877" s="263"/>
      <c r="AJ1877" s="263"/>
      <c r="AK1877" s="263"/>
      <c r="AL1877" s="263"/>
      <c r="AM1877" s="79"/>
      <c r="AN1877" s="79"/>
      <c r="AO1877" s="79"/>
      <c r="AP1877" s="263"/>
      <c r="AQ1877" s="263"/>
      <c r="AR1877"/>
    </row>
    <row r="1878" spans="1:44" s="64" customFormat="1" ht="14.1" customHeight="1">
      <c r="A1878" s="73" t="s">
        <v>245</v>
      </c>
      <c r="B1878" s="74">
        <v>23</v>
      </c>
      <c r="C1878" s="74" t="s">
        <v>348</v>
      </c>
      <c r="D1878" s="75"/>
      <c r="E1878" s="75"/>
      <c r="F1878" s="76"/>
      <c r="G1878" s="74">
        <v>12</v>
      </c>
      <c r="H1878" s="74">
        <v>2016</v>
      </c>
      <c r="I1878" s="74">
        <v>1</v>
      </c>
      <c r="J1878" s="77">
        <v>1030554689</v>
      </c>
      <c r="K1878" s="74" t="s">
        <v>2364</v>
      </c>
      <c r="L1878" s="74"/>
      <c r="M1878" s="74">
        <v>1038</v>
      </c>
      <c r="N1878" s="74" t="s">
        <v>248</v>
      </c>
      <c r="O1878" s="74" t="s">
        <v>30</v>
      </c>
      <c r="P1878" s="78">
        <v>45963.666599999997</v>
      </c>
      <c r="Q1878" s="74"/>
      <c r="R1878" s="74"/>
      <c r="S1878" s="74"/>
      <c r="T1878" s="263"/>
      <c r="U1878" s="79"/>
      <c r="V1878" s="79" t="s">
        <v>256</v>
      </c>
      <c r="W1878" s="263"/>
      <c r="X1878" s="280"/>
      <c r="Y1878" s="292"/>
      <c r="Z1878" s="292"/>
      <c r="AA1878" s="280"/>
      <c r="AB1878" s="298"/>
      <c r="AC1878" s="263"/>
      <c r="AD1878" s="263" t="s">
        <v>256</v>
      </c>
      <c r="AE1878" s="324"/>
      <c r="AF1878" s="317">
        <v>50000</v>
      </c>
      <c r="AG1878" s="263"/>
      <c r="AH1878" s="263"/>
      <c r="AI1878" s="263"/>
      <c r="AJ1878" s="263"/>
      <c r="AK1878" s="263"/>
      <c r="AL1878" s="263"/>
      <c r="AM1878" s="79"/>
      <c r="AN1878" s="79"/>
      <c r="AO1878" s="79"/>
      <c r="AP1878" s="263"/>
      <c r="AQ1878" s="263"/>
      <c r="AR1878"/>
    </row>
    <row r="1879" spans="1:44" s="64" customFormat="1" ht="14.1" customHeight="1">
      <c r="A1879" s="73" t="s">
        <v>245</v>
      </c>
      <c r="B1879" s="74">
        <v>23</v>
      </c>
      <c r="C1879" s="74" t="s">
        <v>348</v>
      </c>
      <c r="D1879" s="75"/>
      <c r="E1879" s="75"/>
      <c r="F1879" s="76"/>
      <c r="G1879" s="74">
        <v>9</v>
      </c>
      <c r="H1879" s="74">
        <v>2016</v>
      </c>
      <c r="I1879" s="74">
        <v>1</v>
      </c>
      <c r="J1879" s="77">
        <v>1030555068</v>
      </c>
      <c r="K1879" s="74" t="s">
        <v>2365</v>
      </c>
      <c r="L1879" s="74"/>
      <c r="M1879" s="74">
        <v>1038</v>
      </c>
      <c r="N1879" s="74" t="s">
        <v>248</v>
      </c>
      <c r="O1879" s="74" t="s">
        <v>294</v>
      </c>
      <c r="P1879" s="78">
        <v>45963.666599999997</v>
      </c>
      <c r="Q1879" s="74"/>
      <c r="R1879" s="74"/>
      <c r="S1879" s="74"/>
      <c r="T1879" s="263"/>
      <c r="U1879" s="79"/>
      <c r="V1879" s="79" t="s">
        <v>256</v>
      </c>
      <c r="W1879" s="263"/>
      <c r="X1879" s="280"/>
      <c r="Y1879" s="292"/>
      <c r="Z1879" s="292"/>
      <c r="AA1879" s="280"/>
      <c r="AB1879" s="298"/>
      <c r="AC1879" s="263"/>
      <c r="AD1879" s="263" t="s">
        <v>256</v>
      </c>
      <c r="AE1879" s="324"/>
      <c r="AF1879" s="317">
        <v>53333</v>
      </c>
      <c r="AG1879" s="263"/>
      <c r="AH1879" s="263"/>
      <c r="AI1879" s="263"/>
      <c r="AJ1879" s="263"/>
      <c r="AK1879" s="263"/>
      <c r="AL1879" s="263"/>
      <c r="AM1879" s="79"/>
      <c r="AN1879" s="79"/>
      <c r="AO1879" s="79"/>
      <c r="AP1879" s="263"/>
      <c r="AQ1879" s="263"/>
      <c r="AR1879"/>
    </row>
    <row r="1880" spans="1:44" s="64" customFormat="1" ht="14.1" customHeight="1">
      <c r="A1880" s="73" t="s">
        <v>245</v>
      </c>
      <c r="B1880" s="74">
        <v>23</v>
      </c>
      <c r="C1880" s="74" t="s">
        <v>348</v>
      </c>
      <c r="D1880" s="75"/>
      <c r="E1880" s="75"/>
      <c r="F1880" s="76"/>
      <c r="G1880" s="74">
        <v>8</v>
      </c>
      <c r="H1880" s="74">
        <v>2016</v>
      </c>
      <c r="I1880" s="74">
        <v>2</v>
      </c>
      <c r="J1880" s="77">
        <v>1030555068</v>
      </c>
      <c r="K1880" s="74" t="s">
        <v>2365</v>
      </c>
      <c r="L1880" s="74"/>
      <c r="M1880" s="74">
        <v>1038</v>
      </c>
      <c r="N1880" s="74" t="s">
        <v>248</v>
      </c>
      <c r="O1880" s="74" t="s">
        <v>294</v>
      </c>
      <c r="P1880" s="78">
        <v>45963.666599999997</v>
      </c>
      <c r="Q1880" s="74"/>
      <c r="R1880" s="74"/>
      <c r="S1880" s="74"/>
      <c r="T1880" s="263"/>
      <c r="U1880" s="79"/>
      <c r="V1880" s="79" t="s">
        <v>256</v>
      </c>
      <c r="W1880" s="263"/>
      <c r="X1880" s="280"/>
      <c r="Y1880" s="292"/>
      <c r="Z1880" s="292"/>
      <c r="AA1880" s="280"/>
      <c r="AB1880" s="298"/>
      <c r="AC1880" s="263"/>
      <c r="AD1880" s="263" t="s">
        <v>256</v>
      </c>
      <c r="AE1880" s="324"/>
      <c r="AF1880" s="317">
        <v>53333</v>
      </c>
      <c r="AG1880" s="263"/>
      <c r="AH1880" s="263"/>
      <c r="AI1880" s="263"/>
      <c r="AJ1880" s="263"/>
      <c r="AK1880" s="263"/>
      <c r="AL1880" s="263"/>
      <c r="AM1880" s="79"/>
      <c r="AN1880" s="79"/>
      <c r="AO1880" s="79"/>
      <c r="AP1880" s="263"/>
      <c r="AQ1880" s="263"/>
      <c r="AR1880"/>
    </row>
    <row r="1881" spans="1:44" s="64" customFormat="1" ht="14.1" customHeight="1">
      <c r="A1881" s="73" t="s">
        <v>245</v>
      </c>
      <c r="B1881" s="74">
        <v>23</v>
      </c>
      <c r="C1881" s="74" t="s">
        <v>348</v>
      </c>
      <c r="D1881" s="75"/>
      <c r="E1881" s="75"/>
      <c r="F1881" s="76"/>
      <c r="G1881" s="74">
        <v>8</v>
      </c>
      <c r="H1881" s="74">
        <v>2016</v>
      </c>
      <c r="I1881" s="74">
        <v>2</v>
      </c>
      <c r="J1881" s="77">
        <v>1030555068</v>
      </c>
      <c r="K1881" s="74" t="s">
        <v>2365</v>
      </c>
      <c r="L1881" s="74"/>
      <c r="M1881" s="74">
        <v>1045</v>
      </c>
      <c r="N1881" s="74" t="s">
        <v>255</v>
      </c>
      <c r="O1881" s="74" t="s">
        <v>294</v>
      </c>
      <c r="P1881" s="78">
        <v>22981.833299999998</v>
      </c>
      <c r="Q1881" s="74"/>
      <c r="R1881" s="74"/>
      <c r="S1881" s="74"/>
      <c r="T1881" s="263"/>
      <c r="U1881" s="79"/>
      <c r="V1881" s="79" t="s">
        <v>256</v>
      </c>
      <c r="W1881" s="263"/>
      <c r="X1881" s="280"/>
      <c r="Y1881" s="292"/>
      <c r="Z1881" s="292"/>
      <c r="AA1881" s="280"/>
      <c r="AB1881" s="298"/>
      <c r="AC1881" s="263"/>
      <c r="AD1881" s="263" t="s">
        <v>256</v>
      </c>
      <c r="AE1881" s="324"/>
      <c r="AF1881" s="317">
        <v>26667</v>
      </c>
      <c r="AG1881" s="263"/>
      <c r="AH1881" s="263"/>
      <c r="AI1881" s="263"/>
      <c r="AJ1881" s="263"/>
      <c r="AK1881" s="263"/>
      <c r="AL1881" s="263"/>
      <c r="AM1881" s="79"/>
      <c r="AN1881" s="79"/>
      <c r="AO1881" s="79"/>
      <c r="AP1881" s="263"/>
      <c r="AQ1881" s="263"/>
      <c r="AR1881"/>
    </row>
    <row r="1882" spans="1:44" s="64" customFormat="1" ht="14.1" customHeight="1">
      <c r="A1882" s="73" t="s">
        <v>245</v>
      </c>
      <c r="B1882" s="74">
        <v>89</v>
      </c>
      <c r="C1882" s="74" t="s">
        <v>1730</v>
      </c>
      <c r="D1882" s="75"/>
      <c r="E1882" s="75"/>
      <c r="F1882" s="76"/>
      <c r="G1882" s="74">
        <v>10</v>
      </c>
      <c r="H1882" s="74">
        <v>2016</v>
      </c>
      <c r="I1882" s="74">
        <v>2</v>
      </c>
      <c r="J1882" s="77">
        <v>1030558821</v>
      </c>
      <c r="K1882" s="74" t="s">
        <v>2366</v>
      </c>
      <c r="L1882" s="74"/>
      <c r="M1882" s="74">
        <v>1038</v>
      </c>
      <c r="N1882" s="74" t="s">
        <v>248</v>
      </c>
      <c r="O1882" s="74" t="s">
        <v>285</v>
      </c>
      <c r="P1882" s="78">
        <v>45963.666599999997</v>
      </c>
      <c r="Q1882" s="74"/>
      <c r="R1882" s="74"/>
      <c r="S1882" s="74"/>
      <c r="T1882" s="263"/>
      <c r="U1882" s="79"/>
      <c r="V1882" s="79" t="s">
        <v>256</v>
      </c>
      <c r="W1882" s="263"/>
      <c r="X1882" s="280"/>
      <c r="Y1882" s="292"/>
      <c r="Z1882" s="292"/>
      <c r="AA1882" s="280"/>
      <c r="AB1882" s="298"/>
      <c r="AC1882" s="263"/>
      <c r="AD1882" s="263" t="s">
        <v>256</v>
      </c>
      <c r="AE1882" s="324"/>
      <c r="AF1882" s="317">
        <v>45964</v>
      </c>
      <c r="AG1882" s="263" t="s">
        <v>249</v>
      </c>
      <c r="AH1882" s="263" t="s">
        <v>249</v>
      </c>
      <c r="AI1882" s="263" t="s">
        <v>249</v>
      </c>
      <c r="AJ1882" s="263" t="s">
        <v>249</v>
      </c>
      <c r="AK1882" s="263" t="s">
        <v>249</v>
      </c>
      <c r="AL1882" s="263" t="s">
        <v>249</v>
      </c>
      <c r="AM1882" s="79"/>
      <c r="AN1882" s="79" t="s">
        <v>249</v>
      </c>
      <c r="AO1882" s="79" t="s">
        <v>249</v>
      </c>
      <c r="AP1882" s="263"/>
      <c r="AQ1882" s="263"/>
      <c r="AR1882"/>
    </row>
    <row r="1883" spans="1:44" s="64" customFormat="1" ht="14.1" customHeight="1">
      <c r="A1883" s="73" t="s">
        <v>245</v>
      </c>
      <c r="B1883" s="74">
        <v>138</v>
      </c>
      <c r="C1883" s="74" t="s">
        <v>276</v>
      </c>
      <c r="D1883" s="75">
        <v>43886</v>
      </c>
      <c r="E1883" s="75">
        <v>43887</v>
      </c>
      <c r="F1883" s="76">
        <v>2</v>
      </c>
      <c r="G1883" s="74">
        <v>2</v>
      </c>
      <c r="H1883" s="74">
        <v>2020</v>
      </c>
      <c r="I1883" s="74">
        <v>1</v>
      </c>
      <c r="J1883" s="77">
        <v>1030563535</v>
      </c>
      <c r="K1883" s="74" t="s">
        <v>2367</v>
      </c>
      <c r="L1883" s="74"/>
      <c r="M1883" s="74">
        <v>1038</v>
      </c>
      <c r="N1883" s="74" t="s">
        <v>248</v>
      </c>
      <c r="O1883" s="74" t="s">
        <v>34</v>
      </c>
      <c r="P1883" s="78">
        <v>300000</v>
      </c>
      <c r="Q1883" s="74"/>
      <c r="R1883" s="74"/>
      <c r="S1883" s="74"/>
      <c r="T1883" s="263"/>
      <c r="U1883" s="79"/>
      <c r="V1883" s="80" t="s">
        <v>26</v>
      </c>
      <c r="W1883" s="263">
        <v>562860862</v>
      </c>
      <c r="X1883" s="280">
        <v>43886</v>
      </c>
      <c r="Y1883" s="292" t="s">
        <v>2201</v>
      </c>
      <c r="Z1883" s="292" t="s">
        <v>2368</v>
      </c>
      <c r="AA1883" s="280">
        <v>43887</v>
      </c>
      <c r="AB1883" s="298">
        <v>2</v>
      </c>
      <c r="AC1883" s="263" t="s">
        <v>249</v>
      </c>
      <c r="AD1883" s="319" t="s">
        <v>26</v>
      </c>
      <c r="AE1883" s="324"/>
      <c r="AF1883" s="317">
        <v>0</v>
      </c>
      <c r="AG1883" s="263"/>
      <c r="AH1883" s="263"/>
      <c r="AI1883" s="263"/>
      <c r="AJ1883" s="263"/>
      <c r="AK1883" s="263"/>
      <c r="AL1883" s="263"/>
      <c r="AM1883" s="79"/>
      <c r="AN1883" s="79"/>
      <c r="AO1883" s="79"/>
      <c r="AP1883" s="263" t="s">
        <v>250</v>
      </c>
      <c r="AQ1883" s="263"/>
      <c r="AR1883"/>
    </row>
    <row r="1884" spans="1:44" s="64" customFormat="1" ht="14.1" customHeight="1">
      <c r="A1884" s="73" t="s">
        <v>245</v>
      </c>
      <c r="B1884" s="74">
        <v>4</v>
      </c>
      <c r="C1884" s="74" t="s">
        <v>352</v>
      </c>
      <c r="D1884" s="75"/>
      <c r="E1884" s="75"/>
      <c r="F1884" s="76"/>
      <c r="G1884" s="74">
        <v>8</v>
      </c>
      <c r="H1884" s="74">
        <v>2016</v>
      </c>
      <c r="I1884" s="74">
        <v>2</v>
      </c>
      <c r="J1884" s="77">
        <v>1030564362</v>
      </c>
      <c r="K1884" s="74" t="s">
        <v>2369</v>
      </c>
      <c r="L1884" s="74"/>
      <c r="M1884" s="74">
        <v>1038</v>
      </c>
      <c r="N1884" s="74" t="s">
        <v>248</v>
      </c>
      <c r="O1884" s="74" t="s">
        <v>35</v>
      </c>
      <c r="P1884" s="78">
        <v>45963.666599999997</v>
      </c>
      <c r="Q1884" s="74"/>
      <c r="R1884" s="74"/>
      <c r="S1884" s="74"/>
      <c r="T1884" s="263"/>
      <c r="U1884" s="79"/>
      <c r="V1884" s="79" t="s">
        <v>256</v>
      </c>
      <c r="W1884" s="263"/>
      <c r="X1884" s="280"/>
      <c r="Y1884" s="292"/>
      <c r="Z1884" s="292"/>
      <c r="AA1884" s="280"/>
      <c r="AB1884" s="298"/>
      <c r="AC1884" s="263"/>
      <c r="AD1884" s="263" t="s">
        <v>256</v>
      </c>
      <c r="AE1884" s="324"/>
      <c r="AF1884" s="317">
        <v>45964</v>
      </c>
      <c r="AG1884" s="263" t="s">
        <v>249</v>
      </c>
      <c r="AH1884" s="263" t="s">
        <v>249</v>
      </c>
      <c r="AI1884" s="263" t="s">
        <v>249</v>
      </c>
      <c r="AJ1884" s="263" t="s">
        <v>249</v>
      </c>
      <c r="AK1884" s="263" t="s">
        <v>249</v>
      </c>
      <c r="AL1884" s="263" t="s">
        <v>249</v>
      </c>
      <c r="AM1884" s="79"/>
      <c r="AN1884" s="79" t="s">
        <v>249</v>
      </c>
      <c r="AO1884" s="79" t="s">
        <v>249</v>
      </c>
      <c r="AP1884" s="263"/>
      <c r="AQ1884" s="263"/>
      <c r="AR1884"/>
    </row>
    <row r="1885" spans="1:44" s="64" customFormat="1" ht="14.1" customHeight="1">
      <c r="A1885" s="73" t="s">
        <v>245</v>
      </c>
      <c r="B1885" s="74">
        <v>42</v>
      </c>
      <c r="C1885" s="74" t="s">
        <v>263</v>
      </c>
      <c r="D1885" s="75" t="s">
        <v>2370</v>
      </c>
      <c r="E1885" s="75" t="s">
        <v>2371</v>
      </c>
      <c r="F1885" s="76">
        <v>2</v>
      </c>
      <c r="G1885" s="74">
        <v>7</v>
      </c>
      <c r="H1885" s="74">
        <v>2017</v>
      </c>
      <c r="I1885" s="74"/>
      <c r="J1885" s="77">
        <v>1030565139</v>
      </c>
      <c r="K1885" s="74" t="s">
        <v>2372</v>
      </c>
      <c r="L1885" s="74"/>
      <c r="M1885" s="74">
        <v>1038</v>
      </c>
      <c r="N1885" s="74" t="s">
        <v>248</v>
      </c>
      <c r="O1885" s="74" t="s">
        <v>373</v>
      </c>
      <c r="P1885" s="78" t="s">
        <v>267</v>
      </c>
      <c r="Q1885" s="74"/>
      <c r="R1885" s="74"/>
      <c r="S1885" s="74"/>
      <c r="T1885" s="263"/>
      <c r="U1885" s="79"/>
      <c r="V1885" s="80" t="s">
        <v>26</v>
      </c>
      <c r="W1885" s="263"/>
      <c r="X1885" s="280">
        <v>42926</v>
      </c>
      <c r="Y1885" s="292"/>
      <c r="Z1885" s="292"/>
      <c r="AA1885" s="280" t="s">
        <v>2371</v>
      </c>
      <c r="AB1885" s="298">
        <v>2</v>
      </c>
      <c r="AC1885" s="263"/>
      <c r="AD1885" s="319" t="s">
        <v>26</v>
      </c>
      <c r="AE1885" s="324"/>
      <c r="AF1885" s="317">
        <v>0</v>
      </c>
      <c r="AG1885" s="263"/>
      <c r="AH1885" s="263"/>
      <c r="AI1885" s="263"/>
      <c r="AJ1885" s="263"/>
      <c r="AK1885" s="263"/>
      <c r="AL1885" s="263"/>
      <c r="AM1885" s="79"/>
      <c r="AN1885" s="79"/>
      <c r="AO1885" s="79"/>
      <c r="AP1885" s="263" t="s">
        <v>250</v>
      </c>
      <c r="AQ1885" s="263"/>
      <c r="AR1885"/>
    </row>
    <row r="1886" spans="1:44" s="64" customFormat="1" ht="14.1" customHeight="1">
      <c r="A1886" s="73" t="s">
        <v>245</v>
      </c>
      <c r="B1886" s="74">
        <v>42</v>
      </c>
      <c r="C1886" s="74" t="s">
        <v>263</v>
      </c>
      <c r="D1886" s="75" t="s">
        <v>883</v>
      </c>
      <c r="E1886" s="75" t="s">
        <v>884</v>
      </c>
      <c r="F1886" s="76">
        <v>2</v>
      </c>
      <c r="G1886" s="74">
        <v>7</v>
      </c>
      <c r="H1886" s="74">
        <v>2017</v>
      </c>
      <c r="I1886" s="74"/>
      <c r="J1886" s="77">
        <v>1030565139</v>
      </c>
      <c r="K1886" s="74" t="s">
        <v>2372</v>
      </c>
      <c r="L1886" s="74"/>
      <c r="M1886" s="74">
        <v>1038</v>
      </c>
      <c r="N1886" s="74" t="s">
        <v>248</v>
      </c>
      <c r="O1886" s="74" t="s">
        <v>373</v>
      </c>
      <c r="P1886" s="78" t="s">
        <v>267</v>
      </c>
      <c r="Q1886" s="74"/>
      <c r="R1886" s="74"/>
      <c r="S1886" s="74"/>
      <c r="T1886" s="263"/>
      <c r="U1886" s="79"/>
      <c r="V1886" s="80" t="s">
        <v>26</v>
      </c>
      <c r="W1886" s="263"/>
      <c r="X1886" s="280">
        <v>42930</v>
      </c>
      <c r="Y1886" s="292"/>
      <c r="Z1886" s="292"/>
      <c r="AA1886" s="280" t="s">
        <v>884</v>
      </c>
      <c r="AB1886" s="298">
        <v>2</v>
      </c>
      <c r="AC1886" s="263"/>
      <c r="AD1886" s="319" t="s">
        <v>26</v>
      </c>
      <c r="AE1886" s="324"/>
      <c r="AF1886" s="317">
        <v>0</v>
      </c>
      <c r="AG1886" s="263"/>
      <c r="AH1886" s="263"/>
      <c r="AI1886" s="263"/>
      <c r="AJ1886" s="263"/>
      <c r="AK1886" s="263"/>
      <c r="AL1886" s="263"/>
      <c r="AM1886" s="79"/>
      <c r="AN1886" s="79"/>
      <c r="AO1886" s="79"/>
      <c r="AP1886" s="263" t="s">
        <v>250</v>
      </c>
      <c r="AQ1886" s="263"/>
      <c r="AR1886"/>
    </row>
    <row r="1887" spans="1:44" s="64" customFormat="1" ht="14.1" customHeight="1">
      <c r="A1887" s="73" t="s">
        <v>245</v>
      </c>
      <c r="B1887" s="90">
        <v>3</v>
      </c>
      <c r="C1887" s="91" t="s">
        <v>641</v>
      </c>
      <c r="D1887" s="75">
        <v>42667</v>
      </c>
      <c r="E1887" s="75">
        <v>42668</v>
      </c>
      <c r="F1887" s="76">
        <v>2</v>
      </c>
      <c r="G1887" s="74">
        <v>10</v>
      </c>
      <c r="H1887" s="74">
        <v>2016</v>
      </c>
      <c r="I1887" s="91"/>
      <c r="J1887" s="92">
        <v>1030565327</v>
      </c>
      <c r="K1887" s="91" t="s">
        <v>2373</v>
      </c>
      <c r="L1887" s="91"/>
      <c r="M1887" s="91">
        <v>1045</v>
      </c>
      <c r="N1887" s="74" t="s">
        <v>255</v>
      </c>
      <c r="O1887" s="74" t="s">
        <v>30</v>
      </c>
      <c r="P1887" s="78"/>
      <c r="Q1887" s="74"/>
      <c r="R1887" s="74"/>
      <c r="S1887" s="91"/>
      <c r="T1887" s="263"/>
      <c r="U1887" s="93"/>
      <c r="V1887" s="80" t="s">
        <v>256</v>
      </c>
      <c r="W1887" s="265"/>
      <c r="X1887" s="277">
        <v>42667</v>
      </c>
      <c r="Y1887" s="294" t="s">
        <v>257</v>
      </c>
      <c r="Z1887" s="294" t="s">
        <v>2374</v>
      </c>
      <c r="AA1887" s="277">
        <v>42668</v>
      </c>
      <c r="AB1887" s="300">
        <v>2</v>
      </c>
      <c r="AC1887" s="265" t="s">
        <v>249</v>
      </c>
      <c r="AD1887" s="319" t="s">
        <v>256</v>
      </c>
      <c r="AE1887" s="325"/>
      <c r="AF1887" s="317">
        <v>0</v>
      </c>
      <c r="AG1887" s="265" t="s">
        <v>249</v>
      </c>
      <c r="AH1887" s="330"/>
      <c r="AI1887" s="265"/>
      <c r="AJ1887" s="265"/>
      <c r="AK1887" s="265" t="s">
        <v>249</v>
      </c>
      <c r="AL1887" s="330"/>
      <c r="AM1887" s="79"/>
      <c r="AN1887" s="93" t="s">
        <v>249</v>
      </c>
      <c r="AO1887" s="98" t="s">
        <v>249</v>
      </c>
      <c r="AP1887" s="263"/>
      <c r="AQ1887" s="263"/>
      <c r="AR1887"/>
    </row>
    <row r="1888" spans="1:44" s="64" customFormat="1" ht="14.1" customHeight="1">
      <c r="A1888" s="73" t="s">
        <v>245</v>
      </c>
      <c r="B1888" s="74">
        <v>138</v>
      </c>
      <c r="C1888" s="74" t="s">
        <v>276</v>
      </c>
      <c r="D1888" s="75">
        <v>44088</v>
      </c>
      <c r="E1888" s="75">
        <v>44089</v>
      </c>
      <c r="F1888" s="76">
        <v>2</v>
      </c>
      <c r="G1888" s="74">
        <v>9</v>
      </c>
      <c r="H1888" s="74">
        <v>2020</v>
      </c>
      <c r="I1888" s="74">
        <v>2</v>
      </c>
      <c r="J1888" s="77">
        <v>1030574862</v>
      </c>
      <c r="K1888" s="74" t="s">
        <v>2375</v>
      </c>
      <c r="L1888" s="74">
        <v>10</v>
      </c>
      <c r="M1888" s="74">
        <v>1038</v>
      </c>
      <c r="N1888" s="74" t="s">
        <v>248</v>
      </c>
      <c r="O1888" s="74" t="s">
        <v>34</v>
      </c>
      <c r="P1888" s="78">
        <v>293333</v>
      </c>
      <c r="Q1888" s="74" t="s">
        <v>2376</v>
      </c>
      <c r="R1888" s="74">
        <v>0</v>
      </c>
      <c r="S1888" s="74">
        <v>0</v>
      </c>
      <c r="T1888" s="263"/>
      <c r="U1888" s="79"/>
      <c r="V1888" s="80" t="s">
        <v>26</v>
      </c>
      <c r="W1888" s="263"/>
      <c r="X1888" s="280">
        <v>44088</v>
      </c>
      <c r="Y1888" s="292"/>
      <c r="Z1888" s="292"/>
      <c r="AA1888" s="280">
        <v>44089</v>
      </c>
      <c r="AB1888" s="299">
        <v>2</v>
      </c>
      <c r="AC1888" s="263"/>
      <c r="AD1888" s="319" t="s">
        <v>26</v>
      </c>
      <c r="AE1888" s="324"/>
      <c r="AF1888" s="317">
        <v>0</v>
      </c>
      <c r="AG1888" s="263"/>
      <c r="AH1888" s="263"/>
      <c r="AI1888" s="263"/>
      <c r="AJ1888" s="263"/>
      <c r="AK1888" s="263"/>
      <c r="AL1888" s="263"/>
      <c r="AM1888" s="79"/>
      <c r="AN1888" s="79"/>
      <c r="AO1888" s="79"/>
      <c r="AP1888" s="263"/>
      <c r="AQ1888" s="263"/>
      <c r="AR1888"/>
    </row>
    <row r="1889" spans="1:44" s="64" customFormat="1" ht="14.1" customHeight="1">
      <c r="A1889" s="73" t="s">
        <v>245</v>
      </c>
      <c r="B1889" s="74">
        <v>138</v>
      </c>
      <c r="C1889" s="74" t="s">
        <v>276</v>
      </c>
      <c r="D1889" s="75">
        <v>44090</v>
      </c>
      <c r="E1889" s="75">
        <v>44090</v>
      </c>
      <c r="F1889" s="76">
        <v>1</v>
      </c>
      <c r="G1889" s="74">
        <v>9</v>
      </c>
      <c r="H1889" s="74">
        <v>2020</v>
      </c>
      <c r="I1889" s="74">
        <v>2</v>
      </c>
      <c r="J1889" s="77">
        <v>1030574862</v>
      </c>
      <c r="K1889" s="74" t="s">
        <v>2375</v>
      </c>
      <c r="L1889" s="74">
        <v>10</v>
      </c>
      <c r="M1889" s="74">
        <v>1045</v>
      </c>
      <c r="N1889" s="74" t="s">
        <v>255</v>
      </c>
      <c r="O1889" s="74" t="s">
        <v>34</v>
      </c>
      <c r="P1889" s="78">
        <v>48891</v>
      </c>
      <c r="Q1889" s="74" t="s">
        <v>2376</v>
      </c>
      <c r="R1889" s="74">
        <v>0</v>
      </c>
      <c r="S1889" s="74">
        <v>0</v>
      </c>
      <c r="T1889" s="263">
        <v>1</v>
      </c>
      <c r="U1889" s="79"/>
      <c r="V1889" s="80" t="s">
        <v>256</v>
      </c>
      <c r="W1889" s="263"/>
      <c r="X1889" s="280">
        <v>44090</v>
      </c>
      <c r="Y1889" s="292"/>
      <c r="Z1889" s="292"/>
      <c r="AA1889" s="280">
        <v>44090</v>
      </c>
      <c r="AB1889" s="299">
        <v>1</v>
      </c>
      <c r="AC1889" s="263"/>
      <c r="AD1889" s="319" t="s">
        <v>256</v>
      </c>
      <c r="AE1889" s="324"/>
      <c r="AF1889" s="317">
        <v>35854</v>
      </c>
      <c r="AG1889" s="263"/>
      <c r="AH1889" s="263"/>
      <c r="AI1889" s="263"/>
      <c r="AJ1889" s="263"/>
      <c r="AK1889" s="263"/>
      <c r="AL1889" s="263"/>
      <c r="AM1889" s="79"/>
      <c r="AN1889" s="79"/>
      <c r="AO1889" s="79"/>
      <c r="AP1889" s="263"/>
      <c r="AQ1889" s="263"/>
      <c r="AR1889"/>
    </row>
    <row r="1890" spans="1:44" s="64" customFormat="1" ht="14.1" customHeight="1">
      <c r="A1890" s="73" t="s">
        <v>245</v>
      </c>
      <c r="B1890" s="74">
        <v>138</v>
      </c>
      <c r="C1890" s="74" t="s">
        <v>276</v>
      </c>
      <c r="D1890" s="75">
        <v>44096</v>
      </c>
      <c r="E1890" s="75">
        <v>44097</v>
      </c>
      <c r="F1890" s="76">
        <v>2</v>
      </c>
      <c r="G1890" s="74">
        <v>9</v>
      </c>
      <c r="H1890" s="74">
        <v>2020</v>
      </c>
      <c r="I1890" s="74">
        <v>2</v>
      </c>
      <c r="J1890" s="77">
        <v>1030574862</v>
      </c>
      <c r="K1890" s="74" t="s">
        <v>2375</v>
      </c>
      <c r="L1890" s="74">
        <v>10</v>
      </c>
      <c r="M1890" s="74">
        <v>1038</v>
      </c>
      <c r="N1890" s="74" t="s">
        <v>248</v>
      </c>
      <c r="O1890" s="74" t="s">
        <v>34</v>
      </c>
      <c r="P1890" s="78">
        <v>293333</v>
      </c>
      <c r="Q1890" s="74" t="s">
        <v>2377</v>
      </c>
      <c r="R1890" s="74">
        <v>0</v>
      </c>
      <c r="S1890" s="74">
        <v>0</v>
      </c>
      <c r="T1890" s="263"/>
      <c r="U1890" s="79"/>
      <c r="V1890" s="80" t="s">
        <v>26</v>
      </c>
      <c r="W1890" s="263"/>
      <c r="X1890" s="280">
        <v>44096</v>
      </c>
      <c r="Y1890" s="292"/>
      <c r="Z1890" s="292"/>
      <c r="AA1890" s="280">
        <v>44097</v>
      </c>
      <c r="AB1890" s="299">
        <v>2</v>
      </c>
      <c r="AC1890" s="263"/>
      <c r="AD1890" s="319" t="s">
        <v>26</v>
      </c>
      <c r="AE1890" s="324"/>
      <c r="AF1890" s="317">
        <v>0</v>
      </c>
      <c r="AG1890" s="263"/>
      <c r="AH1890" s="263"/>
      <c r="AI1890" s="263"/>
      <c r="AJ1890" s="263"/>
      <c r="AK1890" s="263"/>
      <c r="AL1890" s="263"/>
      <c r="AM1890" s="79"/>
      <c r="AN1890" s="79"/>
      <c r="AO1890" s="79"/>
      <c r="AP1890" s="263"/>
      <c r="AQ1890" s="263"/>
      <c r="AR1890"/>
    </row>
    <row r="1891" spans="1:44" s="64" customFormat="1" ht="15" hidden="1" customHeight="1">
      <c r="A1891" s="73" t="s">
        <v>245</v>
      </c>
      <c r="B1891" s="74">
        <v>23</v>
      </c>
      <c r="C1891" s="74" t="s">
        <v>348</v>
      </c>
      <c r="D1891" s="75">
        <v>44021</v>
      </c>
      <c r="E1891" s="75">
        <v>44022</v>
      </c>
      <c r="F1891" s="76">
        <v>2</v>
      </c>
      <c r="G1891" s="74">
        <v>7</v>
      </c>
      <c r="H1891" s="74">
        <v>2020</v>
      </c>
      <c r="I1891" s="74">
        <v>1</v>
      </c>
      <c r="J1891" s="77">
        <v>1030589127</v>
      </c>
      <c r="K1891" s="74" t="s">
        <v>2378</v>
      </c>
      <c r="L1891" s="74">
        <v>13</v>
      </c>
      <c r="M1891" s="74">
        <v>1038</v>
      </c>
      <c r="N1891" s="74" t="s">
        <v>248</v>
      </c>
      <c r="O1891" s="74" t="s">
        <v>34</v>
      </c>
      <c r="P1891" s="78">
        <v>58520</v>
      </c>
      <c r="Q1891" s="74" t="s">
        <v>434</v>
      </c>
      <c r="R1891" s="74">
        <v>0</v>
      </c>
      <c r="S1891" s="74">
        <v>0</v>
      </c>
      <c r="T1891" s="79"/>
      <c r="U1891" s="79"/>
      <c r="V1891" s="80" t="s">
        <v>279</v>
      </c>
      <c r="W1891" s="79"/>
      <c r="X1891" s="114">
        <v>44021</v>
      </c>
      <c r="Y1891" s="82"/>
      <c r="Z1891" s="82"/>
      <c r="AA1891" s="114">
        <v>44022</v>
      </c>
      <c r="AB1891" s="83"/>
      <c r="AC1891" s="79"/>
      <c r="AD1891" s="80"/>
      <c r="AE1891" s="245"/>
      <c r="AF1891" s="84">
        <v>0</v>
      </c>
      <c r="AG1891" s="79"/>
      <c r="AH1891" s="79"/>
      <c r="AI1891" s="79"/>
      <c r="AJ1891" s="79"/>
      <c r="AK1891" s="79"/>
      <c r="AL1891" s="79"/>
      <c r="AM1891" s="79"/>
      <c r="AN1891" s="79"/>
      <c r="AO1891" s="79"/>
      <c r="AP1891" s="79"/>
      <c r="AQ1891" s="79"/>
      <c r="AR1891"/>
    </row>
    <row r="1892" spans="1:44" s="64" customFormat="1" ht="14.1" hidden="1" customHeight="1">
      <c r="A1892" s="73" t="s">
        <v>245</v>
      </c>
      <c r="B1892" s="74">
        <v>23</v>
      </c>
      <c r="C1892" s="74" t="s">
        <v>348</v>
      </c>
      <c r="D1892" s="75">
        <v>43997</v>
      </c>
      <c r="E1892" s="75">
        <v>43998</v>
      </c>
      <c r="F1892" s="76">
        <v>2</v>
      </c>
      <c r="G1892" s="74">
        <v>6</v>
      </c>
      <c r="H1892" s="74">
        <v>2020</v>
      </c>
      <c r="I1892" s="74">
        <v>1</v>
      </c>
      <c r="J1892" s="77">
        <v>1030589127</v>
      </c>
      <c r="K1892" s="74" t="s">
        <v>2378</v>
      </c>
      <c r="L1892" s="74">
        <v>14</v>
      </c>
      <c r="M1892" s="74">
        <v>1038</v>
      </c>
      <c r="N1892" s="74" t="s">
        <v>248</v>
      </c>
      <c r="O1892" s="74" t="s">
        <v>34</v>
      </c>
      <c r="P1892" s="78">
        <v>29260</v>
      </c>
      <c r="Q1892" s="74" t="s">
        <v>2379</v>
      </c>
      <c r="R1892" s="74">
        <v>0</v>
      </c>
      <c r="S1892" s="74">
        <v>0</v>
      </c>
      <c r="T1892" s="79"/>
      <c r="U1892" s="79"/>
      <c r="V1892" s="80" t="s">
        <v>279</v>
      </c>
      <c r="W1892" s="79"/>
      <c r="X1892" s="114">
        <v>43997</v>
      </c>
      <c r="Y1892" s="82"/>
      <c r="Z1892" s="82"/>
      <c r="AA1892" s="114">
        <v>43998</v>
      </c>
      <c r="AB1892" s="83"/>
      <c r="AC1892" s="79"/>
      <c r="AD1892" s="80"/>
      <c r="AE1892" s="245"/>
      <c r="AF1892" s="84">
        <v>0</v>
      </c>
      <c r="AG1892" s="79"/>
      <c r="AH1892" s="79"/>
      <c r="AI1892" s="79"/>
      <c r="AJ1892" s="79"/>
      <c r="AK1892" s="79"/>
      <c r="AL1892" s="79"/>
      <c r="AM1892" s="79"/>
      <c r="AN1892" s="79"/>
      <c r="AO1892" s="79"/>
      <c r="AP1892" s="79"/>
      <c r="AQ1892" s="79"/>
      <c r="AR1892"/>
    </row>
    <row r="1893" spans="1:44" s="64" customFormat="1" ht="14.1" customHeight="1">
      <c r="A1893" s="73" t="s">
        <v>245</v>
      </c>
      <c r="B1893" s="74">
        <v>4</v>
      </c>
      <c r="C1893" s="74" t="s">
        <v>352</v>
      </c>
      <c r="D1893" s="75"/>
      <c r="E1893" s="75"/>
      <c r="F1893" s="76"/>
      <c r="G1893" s="74">
        <v>5</v>
      </c>
      <c r="H1893" s="74">
        <v>2016</v>
      </c>
      <c r="I1893" s="74">
        <v>1</v>
      </c>
      <c r="J1893" s="77">
        <v>1030606273</v>
      </c>
      <c r="K1893" s="74" t="s">
        <v>2383</v>
      </c>
      <c r="L1893" s="74"/>
      <c r="M1893" s="74">
        <v>1038</v>
      </c>
      <c r="N1893" s="74" t="s">
        <v>248</v>
      </c>
      <c r="O1893" s="74" t="s">
        <v>30</v>
      </c>
      <c r="P1893" s="78">
        <v>45963.666599999997</v>
      </c>
      <c r="Q1893" s="74"/>
      <c r="R1893" s="74"/>
      <c r="S1893" s="74"/>
      <c r="T1893" s="263"/>
      <c r="U1893" s="79"/>
      <c r="V1893" s="79" t="s">
        <v>256</v>
      </c>
      <c r="W1893" s="263"/>
      <c r="X1893" s="280"/>
      <c r="Y1893" s="292"/>
      <c r="Z1893" s="292"/>
      <c r="AA1893" s="280"/>
      <c r="AB1893" s="298"/>
      <c r="AC1893" s="263"/>
      <c r="AD1893" s="263" t="s">
        <v>256</v>
      </c>
      <c r="AE1893" s="324"/>
      <c r="AF1893" s="317">
        <v>45964</v>
      </c>
      <c r="AG1893" s="263" t="s">
        <v>249</v>
      </c>
      <c r="AH1893" s="263" t="s">
        <v>249</v>
      </c>
      <c r="AI1893" s="263" t="s">
        <v>249</v>
      </c>
      <c r="AJ1893" s="263" t="s">
        <v>249</v>
      </c>
      <c r="AK1893" s="263" t="s">
        <v>249</v>
      </c>
      <c r="AL1893" s="263" t="s">
        <v>249</v>
      </c>
      <c r="AM1893" s="79"/>
      <c r="AN1893" s="79" t="s">
        <v>249</v>
      </c>
      <c r="AO1893" s="79" t="s">
        <v>249</v>
      </c>
      <c r="AP1893" s="263"/>
      <c r="AQ1893" s="263"/>
      <c r="AR1893"/>
    </row>
    <row r="1894" spans="1:44" s="64" customFormat="1" ht="14.1" customHeight="1">
      <c r="A1894" s="73" t="s">
        <v>245</v>
      </c>
      <c r="B1894" s="74">
        <v>4</v>
      </c>
      <c r="C1894" s="74" t="s">
        <v>352</v>
      </c>
      <c r="D1894" s="75"/>
      <c r="E1894" s="75"/>
      <c r="F1894" s="76"/>
      <c r="G1894" s="74">
        <v>4</v>
      </c>
      <c r="H1894" s="74">
        <v>2016</v>
      </c>
      <c r="I1894" s="74">
        <v>2</v>
      </c>
      <c r="J1894" s="77">
        <v>1030606273</v>
      </c>
      <c r="K1894" s="74" t="s">
        <v>2383</v>
      </c>
      <c r="L1894" s="74"/>
      <c r="M1894" s="74">
        <v>1038</v>
      </c>
      <c r="N1894" s="74" t="s">
        <v>248</v>
      </c>
      <c r="O1894" s="74" t="s">
        <v>30</v>
      </c>
      <c r="P1894" s="78">
        <v>22981.833299999998</v>
      </c>
      <c r="Q1894" s="74"/>
      <c r="R1894" s="74"/>
      <c r="S1894" s="74"/>
      <c r="T1894" s="263"/>
      <c r="U1894" s="79"/>
      <c r="V1894" s="79" t="s">
        <v>256</v>
      </c>
      <c r="W1894" s="263"/>
      <c r="X1894" s="280"/>
      <c r="Y1894" s="292"/>
      <c r="Z1894" s="292"/>
      <c r="AA1894" s="280"/>
      <c r="AB1894" s="298"/>
      <c r="AC1894" s="263"/>
      <c r="AD1894" s="263" t="s">
        <v>256</v>
      </c>
      <c r="AE1894" s="324"/>
      <c r="AF1894" s="317">
        <v>22982</v>
      </c>
      <c r="AG1894" s="263" t="s">
        <v>249</v>
      </c>
      <c r="AH1894" s="263" t="s">
        <v>249</v>
      </c>
      <c r="AI1894" s="263" t="s">
        <v>249</v>
      </c>
      <c r="AJ1894" s="263" t="s">
        <v>249</v>
      </c>
      <c r="AK1894" s="263" t="s">
        <v>249</v>
      </c>
      <c r="AL1894" s="263" t="s">
        <v>249</v>
      </c>
      <c r="AM1894" s="79"/>
      <c r="AN1894" s="79" t="s">
        <v>249</v>
      </c>
      <c r="AO1894" s="79" t="s">
        <v>249</v>
      </c>
      <c r="AP1894" s="263"/>
      <c r="AQ1894" s="263"/>
      <c r="AR1894"/>
    </row>
    <row r="1895" spans="1:44" s="64" customFormat="1" ht="14.1" customHeight="1">
      <c r="A1895" s="73" t="s">
        <v>245</v>
      </c>
      <c r="B1895" s="74">
        <v>62</v>
      </c>
      <c r="C1895" s="74" t="s">
        <v>251</v>
      </c>
      <c r="D1895" s="75"/>
      <c r="E1895" s="75"/>
      <c r="F1895" s="76"/>
      <c r="G1895" s="74">
        <v>7</v>
      </c>
      <c r="H1895" s="74">
        <v>2017</v>
      </c>
      <c r="I1895" s="74">
        <v>1</v>
      </c>
      <c r="J1895" s="77">
        <v>1030607456</v>
      </c>
      <c r="K1895" s="74" t="s">
        <v>2384</v>
      </c>
      <c r="L1895" s="74"/>
      <c r="M1895" s="74">
        <v>1045</v>
      </c>
      <c r="N1895" s="74" t="s">
        <v>255</v>
      </c>
      <c r="O1895" s="74" t="s">
        <v>294</v>
      </c>
      <c r="P1895" s="78">
        <v>147543.4</v>
      </c>
      <c r="Q1895" s="74"/>
      <c r="R1895" s="74"/>
      <c r="S1895" s="74"/>
      <c r="T1895" s="263"/>
      <c r="U1895" s="79"/>
      <c r="V1895" s="79" t="s">
        <v>256</v>
      </c>
      <c r="W1895" s="263"/>
      <c r="X1895" s="280"/>
      <c r="Y1895" s="292"/>
      <c r="Z1895" s="292"/>
      <c r="AA1895" s="280"/>
      <c r="AB1895" s="298"/>
      <c r="AC1895" s="263"/>
      <c r="AD1895" s="263" t="s">
        <v>256</v>
      </c>
      <c r="AE1895" s="324"/>
      <c r="AF1895" s="317">
        <v>148000</v>
      </c>
      <c r="AG1895" s="263" t="s">
        <v>249</v>
      </c>
      <c r="AH1895" s="263" t="s">
        <v>249</v>
      </c>
      <c r="AI1895" s="263" t="s">
        <v>249</v>
      </c>
      <c r="AJ1895" s="263" t="s">
        <v>249</v>
      </c>
      <c r="AK1895" s="263" t="s">
        <v>249</v>
      </c>
      <c r="AL1895" s="263" t="s">
        <v>249</v>
      </c>
      <c r="AM1895" s="79"/>
      <c r="AN1895" s="79" t="s">
        <v>249</v>
      </c>
      <c r="AO1895" s="79" t="s">
        <v>249</v>
      </c>
      <c r="AP1895" s="263"/>
      <c r="AQ1895" s="263"/>
      <c r="AR1895"/>
    </row>
    <row r="1896" spans="1:44" s="64" customFormat="1" ht="14.1" customHeight="1">
      <c r="A1896" s="73" t="s">
        <v>245</v>
      </c>
      <c r="B1896" s="74">
        <v>62</v>
      </c>
      <c r="C1896" s="74" t="s">
        <v>251</v>
      </c>
      <c r="D1896" s="75"/>
      <c r="E1896" s="75"/>
      <c r="F1896" s="76"/>
      <c r="G1896" s="74">
        <v>7</v>
      </c>
      <c r="H1896" s="74">
        <v>2017</v>
      </c>
      <c r="I1896" s="74">
        <v>1</v>
      </c>
      <c r="J1896" s="77">
        <v>1030607456</v>
      </c>
      <c r="K1896" s="74" t="s">
        <v>2384</v>
      </c>
      <c r="L1896" s="74"/>
      <c r="M1896" s="74">
        <v>1038</v>
      </c>
      <c r="N1896" s="74" t="s">
        <v>248</v>
      </c>
      <c r="O1896" s="74" t="s">
        <v>294</v>
      </c>
      <c r="P1896" s="78">
        <v>49181.133300000001</v>
      </c>
      <c r="Q1896" s="74"/>
      <c r="R1896" s="74"/>
      <c r="S1896" s="74"/>
      <c r="T1896" s="263"/>
      <c r="U1896" s="79"/>
      <c r="V1896" s="79" t="s">
        <v>256</v>
      </c>
      <c r="W1896" s="263"/>
      <c r="X1896" s="280"/>
      <c r="Y1896" s="292"/>
      <c r="Z1896" s="292"/>
      <c r="AA1896" s="280"/>
      <c r="AB1896" s="298"/>
      <c r="AC1896" s="263"/>
      <c r="AD1896" s="263" t="s">
        <v>256</v>
      </c>
      <c r="AE1896" s="324"/>
      <c r="AF1896" s="317">
        <v>49333</v>
      </c>
      <c r="AG1896" s="263" t="s">
        <v>249</v>
      </c>
      <c r="AH1896" s="263" t="s">
        <v>249</v>
      </c>
      <c r="AI1896" s="263" t="s">
        <v>249</v>
      </c>
      <c r="AJ1896" s="263" t="s">
        <v>249</v>
      </c>
      <c r="AK1896" s="263" t="s">
        <v>249</v>
      </c>
      <c r="AL1896" s="263" t="s">
        <v>249</v>
      </c>
      <c r="AM1896" s="79"/>
      <c r="AN1896" s="79" t="s">
        <v>249</v>
      </c>
      <c r="AO1896" s="79" t="s">
        <v>249</v>
      </c>
      <c r="AP1896" s="263"/>
      <c r="AQ1896" s="263"/>
      <c r="AR1896"/>
    </row>
    <row r="1897" spans="1:44" s="64" customFormat="1" ht="14.1" customHeight="1">
      <c r="A1897" s="73" t="s">
        <v>245</v>
      </c>
      <c r="B1897" s="74">
        <v>62</v>
      </c>
      <c r="C1897" s="74" t="s">
        <v>251</v>
      </c>
      <c r="D1897" s="75"/>
      <c r="E1897" s="75"/>
      <c r="F1897" s="76"/>
      <c r="G1897" s="74">
        <v>6</v>
      </c>
      <c r="H1897" s="74">
        <v>2017</v>
      </c>
      <c r="I1897" s="74">
        <v>1</v>
      </c>
      <c r="J1897" s="77">
        <v>1030607456</v>
      </c>
      <c r="K1897" s="74" t="s">
        <v>2384</v>
      </c>
      <c r="L1897" s="74"/>
      <c r="M1897" s="74">
        <v>1038</v>
      </c>
      <c r="N1897" s="74" t="s">
        <v>248</v>
      </c>
      <c r="O1897" s="74" t="s">
        <v>294</v>
      </c>
      <c r="P1897" s="78">
        <v>49181.133300000001</v>
      </c>
      <c r="Q1897" s="74"/>
      <c r="R1897" s="74"/>
      <c r="S1897" s="74"/>
      <c r="T1897" s="263"/>
      <c r="U1897" s="79"/>
      <c r="V1897" s="79" t="s">
        <v>256</v>
      </c>
      <c r="W1897" s="263"/>
      <c r="X1897" s="280"/>
      <c r="Y1897" s="292"/>
      <c r="Z1897" s="292"/>
      <c r="AA1897" s="280"/>
      <c r="AB1897" s="298"/>
      <c r="AC1897" s="263"/>
      <c r="AD1897" s="263" t="s">
        <v>256</v>
      </c>
      <c r="AE1897" s="324"/>
      <c r="AF1897" s="317">
        <v>49333</v>
      </c>
      <c r="AG1897" s="263" t="s">
        <v>249</v>
      </c>
      <c r="AH1897" s="263" t="s">
        <v>249</v>
      </c>
      <c r="AI1897" s="263" t="s">
        <v>249</v>
      </c>
      <c r="AJ1897" s="263" t="s">
        <v>249</v>
      </c>
      <c r="AK1897" s="263" t="s">
        <v>249</v>
      </c>
      <c r="AL1897" s="263" t="s">
        <v>249</v>
      </c>
      <c r="AM1897" s="79"/>
      <c r="AN1897" s="79" t="s">
        <v>249</v>
      </c>
      <c r="AO1897" s="79" t="s">
        <v>249</v>
      </c>
      <c r="AP1897" s="263"/>
      <c r="AQ1897" s="263"/>
      <c r="AR1897"/>
    </row>
    <row r="1898" spans="1:44" s="64" customFormat="1" ht="14.1" customHeight="1">
      <c r="A1898" s="73" t="s">
        <v>245</v>
      </c>
      <c r="B1898" s="74">
        <v>62</v>
      </c>
      <c r="C1898" s="74" t="s">
        <v>251</v>
      </c>
      <c r="D1898" s="75"/>
      <c r="E1898" s="75"/>
      <c r="F1898" s="76"/>
      <c r="G1898" s="74">
        <v>1</v>
      </c>
      <c r="H1898" s="74">
        <v>2017</v>
      </c>
      <c r="I1898" s="74">
        <v>1</v>
      </c>
      <c r="J1898" s="77">
        <v>1030607456</v>
      </c>
      <c r="K1898" s="74" t="s">
        <v>2384</v>
      </c>
      <c r="L1898" s="74"/>
      <c r="M1898" s="74">
        <v>1046</v>
      </c>
      <c r="N1898" s="74" t="s">
        <v>274</v>
      </c>
      <c r="O1898" s="74" t="s">
        <v>294</v>
      </c>
      <c r="P1898" s="78">
        <v>368858.5</v>
      </c>
      <c r="Q1898" s="74"/>
      <c r="R1898" s="74"/>
      <c r="S1898" s="74"/>
      <c r="T1898" s="263"/>
      <c r="U1898" s="79"/>
      <c r="V1898" s="79" t="s">
        <v>256</v>
      </c>
      <c r="W1898" s="263"/>
      <c r="X1898" s="280"/>
      <c r="Y1898" s="292"/>
      <c r="Z1898" s="292"/>
      <c r="AA1898" s="280"/>
      <c r="AB1898" s="298"/>
      <c r="AC1898" s="263"/>
      <c r="AD1898" s="263" t="s">
        <v>256</v>
      </c>
      <c r="AE1898" s="324"/>
      <c r="AF1898" s="317">
        <v>370000</v>
      </c>
      <c r="AG1898" s="263" t="s">
        <v>249</v>
      </c>
      <c r="AH1898" s="263" t="s">
        <v>249</v>
      </c>
      <c r="AI1898" s="263" t="s">
        <v>249</v>
      </c>
      <c r="AJ1898" s="263" t="s">
        <v>249</v>
      </c>
      <c r="AK1898" s="263" t="s">
        <v>249</v>
      </c>
      <c r="AL1898" s="263" t="s">
        <v>249</v>
      </c>
      <c r="AM1898" s="79"/>
      <c r="AN1898" s="79" t="s">
        <v>249</v>
      </c>
      <c r="AO1898" s="79" t="s">
        <v>249</v>
      </c>
      <c r="AP1898" s="263"/>
      <c r="AQ1898" s="263"/>
      <c r="AR1898"/>
    </row>
    <row r="1899" spans="1:44" s="64" customFormat="1" ht="14.1" customHeight="1">
      <c r="A1899" s="73" t="s">
        <v>245</v>
      </c>
      <c r="B1899" s="74">
        <v>62</v>
      </c>
      <c r="C1899" s="74" t="s">
        <v>251</v>
      </c>
      <c r="D1899" s="75"/>
      <c r="E1899" s="75"/>
      <c r="F1899" s="76"/>
      <c r="G1899" s="74">
        <v>1</v>
      </c>
      <c r="H1899" s="74">
        <v>2017</v>
      </c>
      <c r="I1899" s="74">
        <v>2</v>
      </c>
      <c r="J1899" s="77">
        <v>1030607456</v>
      </c>
      <c r="K1899" s="74" t="s">
        <v>2384</v>
      </c>
      <c r="L1899" s="74"/>
      <c r="M1899" s="74">
        <v>1046</v>
      </c>
      <c r="N1899" s="74" t="s">
        <v>274</v>
      </c>
      <c r="O1899" s="74" t="s">
        <v>294</v>
      </c>
      <c r="P1899" s="78">
        <v>368858.5</v>
      </c>
      <c r="Q1899" s="74"/>
      <c r="R1899" s="74"/>
      <c r="S1899" s="74"/>
      <c r="T1899" s="263"/>
      <c r="U1899" s="79"/>
      <c r="V1899" s="79" t="s">
        <v>256</v>
      </c>
      <c r="W1899" s="263"/>
      <c r="X1899" s="280"/>
      <c r="Y1899" s="292"/>
      <c r="Z1899" s="292"/>
      <c r="AA1899" s="280"/>
      <c r="AB1899" s="298"/>
      <c r="AC1899" s="263"/>
      <c r="AD1899" s="263" t="s">
        <v>256</v>
      </c>
      <c r="AE1899" s="324"/>
      <c r="AF1899" s="317">
        <v>370000</v>
      </c>
      <c r="AG1899" s="263" t="s">
        <v>249</v>
      </c>
      <c r="AH1899" s="263" t="s">
        <v>249</v>
      </c>
      <c r="AI1899" s="263" t="s">
        <v>249</v>
      </c>
      <c r="AJ1899" s="263" t="s">
        <v>249</v>
      </c>
      <c r="AK1899" s="263" t="s">
        <v>249</v>
      </c>
      <c r="AL1899" s="263" t="s">
        <v>249</v>
      </c>
      <c r="AM1899" s="79"/>
      <c r="AN1899" s="79" t="s">
        <v>249</v>
      </c>
      <c r="AO1899" s="79" t="s">
        <v>249</v>
      </c>
      <c r="AP1899" s="263"/>
      <c r="AQ1899" s="263"/>
      <c r="AR1899"/>
    </row>
    <row r="1900" spans="1:44" s="64" customFormat="1" ht="14.1" customHeight="1">
      <c r="A1900" s="73" t="s">
        <v>245</v>
      </c>
      <c r="B1900" s="74">
        <v>62</v>
      </c>
      <c r="C1900" s="74" t="s">
        <v>251</v>
      </c>
      <c r="D1900" s="75"/>
      <c r="E1900" s="75"/>
      <c r="F1900" s="76"/>
      <c r="G1900" s="74">
        <v>12</v>
      </c>
      <c r="H1900" s="74">
        <v>2016</v>
      </c>
      <c r="I1900" s="74">
        <v>1</v>
      </c>
      <c r="J1900" s="77">
        <v>1030607456</v>
      </c>
      <c r="K1900" s="74" t="s">
        <v>2384</v>
      </c>
      <c r="L1900" s="74"/>
      <c r="M1900" s="74">
        <v>1046</v>
      </c>
      <c r="N1900" s="74" t="s">
        <v>274</v>
      </c>
      <c r="O1900" s="74" t="s">
        <v>294</v>
      </c>
      <c r="P1900" s="78">
        <v>344727.5</v>
      </c>
      <c r="Q1900" s="74"/>
      <c r="R1900" s="74"/>
      <c r="S1900" s="74"/>
      <c r="T1900" s="263"/>
      <c r="U1900" s="79"/>
      <c r="V1900" s="79" t="s">
        <v>256</v>
      </c>
      <c r="W1900" s="263"/>
      <c r="X1900" s="280"/>
      <c r="Y1900" s="292"/>
      <c r="Z1900" s="292"/>
      <c r="AA1900" s="280"/>
      <c r="AB1900" s="298"/>
      <c r="AC1900" s="263"/>
      <c r="AD1900" s="263" t="s">
        <v>256</v>
      </c>
      <c r="AE1900" s="324">
        <v>42853.539583333331</v>
      </c>
      <c r="AF1900" s="317">
        <v>345000</v>
      </c>
      <c r="AG1900" s="263" t="s">
        <v>2385</v>
      </c>
      <c r="AH1900" s="263">
        <v>1032420</v>
      </c>
      <c r="AI1900" s="263">
        <v>0</v>
      </c>
      <c r="AJ1900" s="263">
        <v>0</v>
      </c>
      <c r="AK1900" s="263" t="s">
        <v>249</v>
      </c>
      <c r="AL1900" s="263">
        <v>0</v>
      </c>
      <c r="AM1900" s="79"/>
      <c r="AN1900" s="79" t="s">
        <v>25</v>
      </c>
      <c r="AO1900" s="79" t="s">
        <v>249</v>
      </c>
      <c r="AP1900" s="263"/>
      <c r="AQ1900" s="263"/>
      <c r="AR1900"/>
    </row>
    <row r="1901" spans="1:44" s="64" customFormat="1" ht="15" customHeight="1">
      <c r="A1901" s="73" t="s">
        <v>245</v>
      </c>
      <c r="B1901" s="74">
        <v>62</v>
      </c>
      <c r="C1901" s="74" t="s">
        <v>251</v>
      </c>
      <c r="D1901" s="75"/>
      <c r="E1901" s="75"/>
      <c r="F1901" s="76"/>
      <c r="G1901" s="74">
        <v>12</v>
      </c>
      <c r="H1901" s="74">
        <v>2016</v>
      </c>
      <c r="I1901" s="74">
        <v>2</v>
      </c>
      <c r="J1901" s="77">
        <v>1030607456</v>
      </c>
      <c r="K1901" s="74" t="s">
        <v>2384</v>
      </c>
      <c r="L1901" s="74"/>
      <c r="M1901" s="74">
        <v>1046</v>
      </c>
      <c r="N1901" s="74" t="s">
        <v>274</v>
      </c>
      <c r="O1901" s="74" t="s">
        <v>294</v>
      </c>
      <c r="P1901" s="78">
        <v>344727.5</v>
      </c>
      <c r="Q1901" s="74"/>
      <c r="R1901" s="74"/>
      <c r="S1901" s="74"/>
      <c r="T1901" s="263"/>
      <c r="U1901" s="79"/>
      <c r="V1901" s="79" t="s">
        <v>256</v>
      </c>
      <c r="W1901" s="263"/>
      <c r="X1901" s="280"/>
      <c r="Y1901" s="292"/>
      <c r="Z1901" s="292"/>
      <c r="AA1901" s="280"/>
      <c r="AB1901" s="298"/>
      <c r="AC1901" s="263"/>
      <c r="AD1901" s="263" t="s">
        <v>256</v>
      </c>
      <c r="AE1901" s="324"/>
      <c r="AF1901" s="317">
        <v>345000</v>
      </c>
      <c r="AG1901" s="263" t="s">
        <v>249</v>
      </c>
      <c r="AH1901" s="263" t="s">
        <v>249</v>
      </c>
      <c r="AI1901" s="263" t="s">
        <v>249</v>
      </c>
      <c r="AJ1901" s="263" t="s">
        <v>249</v>
      </c>
      <c r="AK1901" s="263" t="s">
        <v>249</v>
      </c>
      <c r="AL1901" s="263" t="s">
        <v>249</v>
      </c>
      <c r="AM1901" s="79"/>
      <c r="AN1901" s="79" t="s">
        <v>249</v>
      </c>
      <c r="AO1901" s="79" t="s">
        <v>249</v>
      </c>
      <c r="AP1901" s="263"/>
      <c r="AQ1901" s="263"/>
      <c r="AR1901"/>
    </row>
    <row r="1902" spans="1:44" s="64" customFormat="1" ht="15" customHeight="1">
      <c r="A1902" s="73" t="s">
        <v>245</v>
      </c>
      <c r="B1902" s="74">
        <v>62</v>
      </c>
      <c r="C1902" s="74" t="s">
        <v>251</v>
      </c>
      <c r="D1902" s="75"/>
      <c r="E1902" s="75"/>
      <c r="F1902" s="76"/>
      <c r="G1902" s="74">
        <v>11</v>
      </c>
      <c r="H1902" s="74">
        <v>2016</v>
      </c>
      <c r="I1902" s="74">
        <v>1</v>
      </c>
      <c r="J1902" s="77">
        <v>1030607456</v>
      </c>
      <c r="K1902" s="74" t="s">
        <v>2384</v>
      </c>
      <c r="L1902" s="74"/>
      <c r="M1902" s="74">
        <v>1045</v>
      </c>
      <c r="N1902" s="74" t="s">
        <v>255</v>
      </c>
      <c r="O1902" s="74" t="s">
        <v>294</v>
      </c>
      <c r="P1902" s="78">
        <v>344727.5</v>
      </c>
      <c r="Q1902" s="74"/>
      <c r="R1902" s="74"/>
      <c r="S1902" s="74"/>
      <c r="T1902" s="263"/>
      <c r="U1902" s="79"/>
      <c r="V1902" s="79" t="s">
        <v>256</v>
      </c>
      <c r="W1902" s="263"/>
      <c r="X1902" s="280"/>
      <c r="Y1902" s="292"/>
      <c r="Z1902" s="292"/>
      <c r="AA1902" s="280"/>
      <c r="AB1902" s="298"/>
      <c r="AC1902" s="263"/>
      <c r="AD1902" s="263" t="s">
        <v>256</v>
      </c>
      <c r="AE1902" s="324">
        <v>42720.503472222219</v>
      </c>
      <c r="AF1902" s="317">
        <v>345000</v>
      </c>
      <c r="AG1902" s="263" t="s">
        <v>2386</v>
      </c>
      <c r="AH1902" s="263">
        <v>803735</v>
      </c>
      <c r="AI1902" s="263">
        <v>0</v>
      </c>
      <c r="AJ1902" s="263">
        <v>0</v>
      </c>
      <c r="AK1902" s="263" t="s">
        <v>249</v>
      </c>
      <c r="AL1902" s="263">
        <v>0</v>
      </c>
      <c r="AM1902" s="79"/>
      <c r="AN1902" s="79" t="s">
        <v>25</v>
      </c>
      <c r="AO1902" s="79" t="s">
        <v>249</v>
      </c>
      <c r="AP1902" s="263"/>
      <c r="AQ1902" s="263"/>
      <c r="AR1902"/>
    </row>
    <row r="1903" spans="1:44" s="64" customFormat="1" ht="15" customHeight="1">
      <c r="A1903" s="73" t="s">
        <v>245</v>
      </c>
      <c r="B1903" s="74">
        <v>62</v>
      </c>
      <c r="C1903" s="74" t="s">
        <v>251</v>
      </c>
      <c r="D1903" s="75"/>
      <c r="E1903" s="75"/>
      <c r="F1903" s="76"/>
      <c r="G1903" s="74">
        <v>11</v>
      </c>
      <c r="H1903" s="74">
        <v>2016</v>
      </c>
      <c r="I1903" s="74">
        <v>2</v>
      </c>
      <c r="J1903" s="77">
        <v>1030607456</v>
      </c>
      <c r="K1903" s="74" t="s">
        <v>2384</v>
      </c>
      <c r="L1903" s="74"/>
      <c r="M1903" s="74">
        <v>1046</v>
      </c>
      <c r="N1903" s="74" t="s">
        <v>274</v>
      </c>
      <c r="O1903" s="74" t="s">
        <v>294</v>
      </c>
      <c r="P1903" s="78">
        <v>344727.5</v>
      </c>
      <c r="Q1903" s="74"/>
      <c r="R1903" s="74"/>
      <c r="S1903" s="74"/>
      <c r="T1903" s="263"/>
      <c r="U1903" s="79"/>
      <c r="V1903" s="79" t="s">
        <v>256</v>
      </c>
      <c r="W1903" s="263"/>
      <c r="X1903" s="280"/>
      <c r="Y1903" s="292"/>
      <c r="Z1903" s="292"/>
      <c r="AA1903" s="280"/>
      <c r="AB1903" s="298"/>
      <c r="AC1903" s="263"/>
      <c r="AD1903" s="263" t="s">
        <v>256</v>
      </c>
      <c r="AE1903" s="324"/>
      <c r="AF1903" s="317">
        <v>345000</v>
      </c>
      <c r="AG1903" s="263" t="s">
        <v>249</v>
      </c>
      <c r="AH1903" s="263" t="s">
        <v>249</v>
      </c>
      <c r="AI1903" s="263" t="s">
        <v>249</v>
      </c>
      <c r="AJ1903" s="263" t="s">
        <v>249</v>
      </c>
      <c r="AK1903" s="263" t="s">
        <v>249</v>
      </c>
      <c r="AL1903" s="263" t="s">
        <v>249</v>
      </c>
      <c r="AM1903" s="79"/>
      <c r="AN1903" s="79" t="s">
        <v>249</v>
      </c>
      <c r="AO1903" s="79" t="s">
        <v>249</v>
      </c>
      <c r="AP1903" s="263"/>
      <c r="AQ1903" s="263"/>
      <c r="AR1903"/>
    </row>
    <row r="1904" spans="1:44" s="64" customFormat="1" ht="15" customHeight="1">
      <c r="A1904" s="73" t="s">
        <v>245</v>
      </c>
      <c r="B1904" s="74">
        <v>62</v>
      </c>
      <c r="C1904" s="74" t="s">
        <v>251</v>
      </c>
      <c r="D1904" s="75"/>
      <c r="E1904" s="75"/>
      <c r="F1904" s="76"/>
      <c r="G1904" s="74">
        <v>11</v>
      </c>
      <c r="H1904" s="74">
        <v>2016</v>
      </c>
      <c r="I1904" s="74">
        <v>1</v>
      </c>
      <c r="J1904" s="77">
        <v>1030607651</v>
      </c>
      <c r="K1904" s="74" t="s">
        <v>2387</v>
      </c>
      <c r="L1904" s="74"/>
      <c r="M1904" s="74">
        <v>1038</v>
      </c>
      <c r="N1904" s="74" t="s">
        <v>248</v>
      </c>
      <c r="O1904" s="74" t="s">
        <v>34</v>
      </c>
      <c r="P1904" s="78">
        <v>22981.833299999998</v>
      </c>
      <c r="Q1904" s="74"/>
      <c r="R1904" s="74"/>
      <c r="S1904" s="74"/>
      <c r="T1904" s="263"/>
      <c r="U1904" s="79"/>
      <c r="V1904" s="79" t="s">
        <v>256</v>
      </c>
      <c r="W1904" s="263"/>
      <c r="X1904" s="280"/>
      <c r="Y1904" s="292"/>
      <c r="Z1904" s="292"/>
      <c r="AA1904" s="280"/>
      <c r="AB1904" s="298"/>
      <c r="AC1904" s="263"/>
      <c r="AD1904" s="263" t="s">
        <v>256</v>
      </c>
      <c r="AE1904" s="324"/>
      <c r="AF1904" s="317">
        <v>23000</v>
      </c>
      <c r="AG1904" s="263" t="s">
        <v>249</v>
      </c>
      <c r="AH1904" s="263" t="s">
        <v>249</v>
      </c>
      <c r="AI1904" s="263" t="s">
        <v>249</v>
      </c>
      <c r="AJ1904" s="263" t="s">
        <v>249</v>
      </c>
      <c r="AK1904" s="263" t="s">
        <v>249</v>
      </c>
      <c r="AL1904" s="263" t="s">
        <v>249</v>
      </c>
      <c r="AM1904" s="79"/>
      <c r="AN1904" s="79" t="s">
        <v>249</v>
      </c>
      <c r="AO1904" s="79" t="s">
        <v>249</v>
      </c>
      <c r="AP1904" s="263"/>
      <c r="AQ1904" s="263"/>
      <c r="AR1904"/>
    </row>
    <row r="1905" spans="1:44" s="64" customFormat="1" ht="15" customHeight="1">
      <c r="A1905" s="73" t="s">
        <v>245</v>
      </c>
      <c r="B1905" s="74">
        <v>62</v>
      </c>
      <c r="C1905" s="74" t="s">
        <v>251</v>
      </c>
      <c r="D1905" s="75"/>
      <c r="E1905" s="75"/>
      <c r="F1905" s="76"/>
      <c r="G1905" s="74">
        <v>7</v>
      </c>
      <c r="H1905" s="74">
        <v>2016</v>
      </c>
      <c r="I1905" s="74">
        <v>2</v>
      </c>
      <c r="J1905" s="77">
        <v>1030607651</v>
      </c>
      <c r="K1905" s="74" t="s">
        <v>2387</v>
      </c>
      <c r="L1905" s="74"/>
      <c r="M1905" s="74">
        <v>1038</v>
      </c>
      <c r="N1905" s="74" t="s">
        <v>248</v>
      </c>
      <c r="O1905" s="74" t="s">
        <v>34</v>
      </c>
      <c r="P1905" s="78">
        <v>45963.666599999997</v>
      </c>
      <c r="Q1905" s="74"/>
      <c r="R1905" s="74"/>
      <c r="S1905" s="74"/>
      <c r="T1905" s="263"/>
      <c r="U1905" s="79"/>
      <c r="V1905" s="79" t="s">
        <v>256</v>
      </c>
      <c r="W1905" s="263"/>
      <c r="X1905" s="280"/>
      <c r="Y1905" s="292"/>
      <c r="Z1905" s="292"/>
      <c r="AA1905" s="280"/>
      <c r="AB1905" s="298"/>
      <c r="AC1905" s="263"/>
      <c r="AD1905" s="263" t="s">
        <v>256</v>
      </c>
      <c r="AE1905" s="324"/>
      <c r="AF1905" s="317">
        <v>46000</v>
      </c>
      <c r="AG1905" s="263" t="s">
        <v>249</v>
      </c>
      <c r="AH1905" s="263" t="s">
        <v>249</v>
      </c>
      <c r="AI1905" s="263" t="s">
        <v>249</v>
      </c>
      <c r="AJ1905" s="263" t="s">
        <v>249</v>
      </c>
      <c r="AK1905" s="263" t="s">
        <v>249</v>
      </c>
      <c r="AL1905" s="263" t="s">
        <v>249</v>
      </c>
      <c r="AM1905" s="79"/>
      <c r="AN1905" s="79" t="s">
        <v>249</v>
      </c>
      <c r="AO1905" s="79" t="s">
        <v>249</v>
      </c>
      <c r="AP1905" s="263"/>
      <c r="AQ1905" s="263"/>
      <c r="AR1905"/>
    </row>
    <row r="1906" spans="1:44" s="64" customFormat="1" ht="15" customHeight="1">
      <c r="A1906" s="73" t="s">
        <v>245</v>
      </c>
      <c r="B1906" s="74">
        <v>62</v>
      </c>
      <c r="C1906" s="74" t="s">
        <v>251</v>
      </c>
      <c r="D1906" s="75"/>
      <c r="E1906" s="75"/>
      <c r="F1906" s="76"/>
      <c r="G1906" s="74">
        <v>5</v>
      </c>
      <c r="H1906" s="74">
        <v>2016</v>
      </c>
      <c r="I1906" s="74">
        <v>2</v>
      </c>
      <c r="J1906" s="77">
        <v>1030607651</v>
      </c>
      <c r="K1906" s="74" t="s">
        <v>2387</v>
      </c>
      <c r="L1906" s="74"/>
      <c r="M1906" s="74">
        <v>1038</v>
      </c>
      <c r="N1906" s="74" t="s">
        <v>248</v>
      </c>
      <c r="O1906" s="74" t="s">
        <v>34</v>
      </c>
      <c r="P1906" s="78">
        <v>45963.666599999997</v>
      </c>
      <c r="Q1906" s="74"/>
      <c r="R1906" s="74"/>
      <c r="S1906" s="74"/>
      <c r="T1906" s="263"/>
      <c r="U1906" s="79"/>
      <c r="V1906" s="79" t="s">
        <v>256</v>
      </c>
      <c r="W1906" s="263"/>
      <c r="X1906" s="280"/>
      <c r="Y1906" s="292"/>
      <c r="Z1906" s="292"/>
      <c r="AA1906" s="280"/>
      <c r="AB1906" s="298"/>
      <c r="AC1906" s="263"/>
      <c r="AD1906" s="263" t="s">
        <v>256</v>
      </c>
      <c r="AE1906" s="324"/>
      <c r="AF1906" s="317">
        <v>46000</v>
      </c>
      <c r="AG1906" s="263" t="s">
        <v>249</v>
      </c>
      <c r="AH1906" s="263" t="s">
        <v>249</v>
      </c>
      <c r="AI1906" s="263" t="s">
        <v>249</v>
      </c>
      <c r="AJ1906" s="263" t="s">
        <v>249</v>
      </c>
      <c r="AK1906" s="263" t="s">
        <v>249</v>
      </c>
      <c r="AL1906" s="263" t="s">
        <v>249</v>
      </c>
      <c r="AM1906" s="79"/>
      <c r="AN1906" s="79" t="s">
        <v>249</v>
      </c>
      <c r="AO1906" s="79" t="s">
        <v>249</v>
      </c>
      <c r="AP1906" s="263"/>
      <c r="AQ1906" s="263"/>
      <c r="AR1906"/>
    </row>
    <row r="1907" spans="1:44" s="64" customFormat="1" ht="15" customHeight="1">
      <c r="A1907" s="73" t="s">
        <v>245</v>
      </c>
      <c r="B1907" s="74">
        <v>138</v>
      </c>
      <c r="C1907" s="74" t="s">
        <v>276</v>
      </c>
      <c r="D1907" s="75" t="s">
        <v>1286</v>
      </c>
      <c r="E1907" s="75" t="s">
        <v>2388</v>
      </c>
      <c r="F1907" s="76">
        <v>9</v>
      </c>
      <c r="G1907" s="74">
        <v>11</v>
      </c>
      <c r="H1907" s="74">
        <v>2019</v>
      </c>
      <c r="I1907" s="74">
        <v>2</v>
      </c>
      <c r="J1907" s="77">
        <v>1030628848</v>
      </c>
      <c r="K1907" s="74" t="s">
        <v>2389</v>
      </c>
      <c r="L1907" s="74"/>
      <c r="M1907" s="74">
        <v>1038</v>
      </c>
      <c r="N1907" s="74" t="s">
        <v>248</v>
      </c>
      <c r="O1907" s="74" t="s">
        <v>249</v>
      </c>
      <c r="P1907" s="78">
        <v>55208</v>
      </c>
      <c r="Q1907" s="74"/>
      <c r="R1907" s="74"/>
      <c r="S1907" s="74"/>
      <c r="T1907" s="263"/>
      <c r="U1907" s="79"/>
      <c r="V1907" s="80" t="s">
        <v>256</v>
      </c>
      <c r="W1907" s="263">
        <v>20191126</v>
      </c>
      <c r="X1907" s="280" t="s">
        <v>1286</v>
      </c>
      <c r="Y1907" s="292" t="s">
        <v>363</v>
      </c>
      <c r="Z1907" s="292" t="s">
        <v>2390</v>
      </c>
      <c r="AA1907" s="280" t="s">
        <v>2388</v>
      </c>
      <c r="AB1907" s="298">
        <v>9</v>
      </c>
      <c r="AC1907" s="263" t="s">
        <v>249</v>
      </c>
      <c r="AD1907" s="319" t="s">
        <v>256</v>
      </c>
      <c r="AE1907" s="324">
        <v>43857.392361111109</v>
      </c>
      <c r="AF1907" s="317">
        <v>0</v>
      </c>
      <c r="AG1907" s="263" t="s">
        <v>2390</v>
      </c>
      <c r="AH1907" s="263">
        <v>317325</v>
      </c>
      <c r="AI1907" s="263">
        <v>0</v>
      </c>
      <c r="AJ1907" s="263">
        <v>0</v>
      </c>
      <c r="AK1907" s="263" t="s">
        <v>249</v>
      </c>
      <c r="AL1907" s="263">
        <v>0</v>
      </c>
      <c r="AM1907" s="79"/>
      <c r="AN1907" s="79" t="s">
        <v>25</v>
      </c>
      <c r="AO1907" s="79" t="s">
        <v>249</v>
      </c>
      <c r="AP1907" s="263"/>
      <c r="AQ1907" s="263"/>
      <c r="AR1907"/>
    </row>
    <row r="1908" spans="1:44" s="64" customFormat="1" ht="14.1" hidden="1" customHeight="1">
      <c r="A1908" s="73" t="s">
        <v>245</v>
      </c>
      <c r="B1908" s="74">
        <v>111</v>
      </c>
      <c r="C1908" s="74" t="s">
        <v>2141</v>
      </c>
      <c r="D1908" s="75"/>
      <c r="E1908" s="75"/>
      <c r="F1908" s="76"/>
      <c r="G1908" s="74">
        <v>1</v>
      </c>
      <c r="H1908" s="74">
        <v>2018</v>
      </c>
      <c r="I1908" s="74">
        <v>2</v>
      </c>
      <c r="J1908" s="77">
        <v>1030632912</v>
      </c>
      <c r="K1908" s="74" t="s">
        <v>2391</v>
      </c>
      <c r="L1908" s="74"/>
      <c r="M1908" s="74">
        <v>1038</v>
      </c>
      <c r="N1908" s="74" t="s">
        <v>248</v>
      </c>
      <c r="O1908" s="74" t="s">
        <v>35</v>
      </c>
      <c r="P1908" s="78">
        <v>52082.8</v>
      </c>
      <c r="Q1908" s="74"/>
      <c r="R1908" s="74"/>
      <c r="S1908" s="74"/>
      <c r="T1908" s="79"/>
      <c r="U1908" s="79"/>
      <c r="V1908" s="80" t="s">
        <v>260</v>
      </c>
      <c r="W1908" s="79" t="s">
        <v>249</v>
      </c>
      <c r="X1908" s="114"/>
      <c r="Y1908" s="82" t="s">
        <v>249</v>
      </c>
      <c r="Z1908" s="82" t="s">
        <v>249</v>
      </c>
      <c r="AA1908" s="114"/>
      <c r="AB1908" s="83"/>
      <c r="AC1908" s="79" t="s">
        <v>249</v>
      </c>
      <c r="AD1908" s="80"/>
      <c r="AE1908" s="245"/>
      <c r="AF1908" s="84">
        <v>57973</v>
      </c>
      <c r="AG1908" s="79" t="s">
        <v>249</v>
      </c>
      <c r="AH1908" s="79" t="s">
        <v>249</v>
      </c>
      <c r="AI1908" s="79" t="s">
        <v>249</v>
      </c>
      <c r="AJ1908" s="79" t="s">
        <v>249</v>
      </c>
      <c r="AK1908" s="79" t="s">
        <v>249</v>
      </c>
      <c r="AL1908" s="79" t="s">
        <v>249</v>
      </c>
      <c r="AM1908" s="79" t="s">
        <v>261</v>
      </c>
      <c r="AN1908" s="79" t="s">
        <v>249</v>
      </c>
      <c r="AO1908" s="79" t="s">
        <v>249</v>
      </c>
      <c r="AP1908" s="79"/>
      <c r="AQ1908" s="79"/>
      <c r="AR1908"/>
    </row>
    <row r="1909" spans="1:44" s="64" customFormat="1" ht="14.1" hidden="1" customHeight="1">
      <c r="A1909" s="73" t="s">
        <v>245</v>
      </c>
      <c r="B1909" s="74">
        <v>111</v>
      </c>
      <c r="C1909" s="74" t="s">
        <v>2141</v>
      </c>
      <c r="D1909" s="75"/>
      <c r="E1909" s="75"/>
      <c r="F1909" s="76"/>
      <c r="G1909" s="74">
        <v>6</v>
      </c>
      <c r="H1909" s="74">
        <v>2017</v>
      </c>
      <c r="I1909" s="74">
        <v>2</v>
      </c>
      <c r="J1909" s="77">
        <v>1030632912</v>
      </c>
      <c r="K1909" s="74" t="s">
        <v>2391</v>
      </c>
      <c r="L1909" s="74"/>
      <c r="M1909" s="74">
        <v>1038</v>
      </c>
      <c r="N1909" s="74" t="s">
        <v>248</v>
      </c>
      <c r="O1909" s="74" t="s">
        <v>35</v>
      </c>
      <c r="P1909" s="78">
        <v>24590.566599999998</v>
      </c>
      <c r="Q1909" s="74"/>
      <c r="R1909" s="74"/>
      <c r="S1909" s="74"/>
      <c r="T1909" s="79"/>
      <c r="U1909" s="79"/>
      <c r="V1909" s="80" t="s">
        <v>260</v>
      </c>
      <c r="W1909" s="79" t="s">
        <v>249</v>
      </c>
      <c r="X1909" s="114"/>
      <c r="Y1909" s="82" t="s">
        <v>249</v>
      </c>
      <c r="Z1909" s="82" t="s">
        <v>249</v>
      </c>
      <c r="AA1909" s="114"/>
      <c r="AB1909" s="83"/>
      <c r="AC1909" s="79" t="s">
        <v>249</v>
      </c>
      <c r="AD1909" s="80"/>
      <c r="AE1909" s="245"/>
      <c r="AF1909" s="84">
        <v>28987</v>
      </c>
      <c r="AG1909" s="79" t="s">
        <v>249</v>
      </c>
      <c r="AH1909" s="79" t="s">
        <v>249</v>
      </c>
      <c r="AI1909" s="79" t="s">
        <v>249</v>
      </c>
      <c r="AJ1909" s="79" t="s">
        <v>249</v>
      </c>
      <c r="AK1909" s="79" t="s">
        <v>249</v>
      </c>
      <c r="AL1909" s="79" t="s">
        <v>249</v>
      </c>
      <c r="AM1909" s="79" t="s">
        <v>261</v>
      </c>
      <c r="AN1909" s="79" t="s">
        <v>249</v>
      </c>
      <c r="AO1909" s="79" t="s">
        <v>249</v>
      </c>
      <c r="AP1909" s="79"/>
      <c r="AQ1909" s="79"/>
      <c r="AR1909"/>
    </row>
    <row r="1910" spans="1:44" s="64" customFormat="1" ht="14.1" hidden="1" customHeight="1">
      <c r="A1910" s="73" t="s">
        <v>245</v>
      </c>
      <c r="B1910" s="74">
        <v>4</v>
      </c>
      <c r="C1910" s="74" t="s">
        <v>352</v>
      </c>
      <c r="D1910" s="75"/>
      <c r="E1910" s="75"/>
      <c r="F1910" s="76"/>
      <c r="G1910" s="74">
        <v>9</v>
      </c>
      <c r="H1910" s="74">
        <v>2017</v>
      </c>
      <c r="I1910" s="74">
        <v>1</v>
      </c>
      <c r="J1910" s="77">
        <v>1030639396</v>
      </c>
      <c r="K1910" s="74" t="s">
        <v>2397</v>
      </c>
      <c r="L1910" s="74"/>
      <c r="M1910" s="74">
        <v>1038</v>
      </c>
      <c r="N1910" s="74" t="s">
        <v>248</v>
      </c>
      <c r="O1910" s="74" t="s">
        <v>758</v>
      </c>
      <c r="P1910" s="78">
        <v>49181.133300000001</v>
      </c>
      <c r="Q1910" s="74"/>
      <c r="R1910" s="74"/>
      <c r="S1910" s="74"/>
      <c r="T1910" s="79"/>
      <c r="U1910" s="79"/>
      <c r="V1910" s="80" t="s">
        <v>260</v>
      </c>
      <c r="W1910" s="79" t="s">
        <v>249</v>
      </c>
      <c r="X1910" s="114"/>
      <c r="Y1910" s="82" t="s">
        <v>249</v>
      </c>
      <c r="Z1910" s="82" t="s">
        <v>249</v>
      </c>
      <c r="AA1910" s="114"/>
      <c r="AB1910" s="83"/>
      <c r="AC1910" s="79" t="s">
        <v>249</v>
      </c>
      <c r="AD1910" s="80"/>
      <c r="AE1910" s="245"/>
      <c r="AF1910" s="84">
        <v>49181</v>
      </c>
      <c r="AG1910" s="79" t="s">
        <v>249</v>
      </c>
      <c r="AH1910" s="79" t="s">
        <v>249</v>
      </c>
      <c r="AI1910" s="79" t="s">
        <v>249</v>
      </c>
      <c r="AJ1910" s="79" t="s">
        <v>249</v>
      </c>
      <c r="AK1910" s="79" t="s">
        <v>249</v>
      </c>
      <c r="AL1910" s="79" t="s">
        <v>249</v>
      </c>
      <c r="AM1910" s="79" t="s">
        <v>261</v>
      </c>
      <c r="AN1910" s="79" t="s">
        <v>249</v>
      </c>
      <c r="AO1910" s="79" t="s">
        <v>249</v>
      </c>
      <c r="AP1910" s="79"/>
      <c r="AQ1910" s="79"/>
      <c r="AR1910"/>
    </row>
    <row r="1911" spans="1:44" s="64" customFormat="1" ht="14.1" hidden="1" customHeight="1">
      <c r="A1911" s="73" t="s">
        <v>245</v>
      </c>
      <c r="B1911" s="74">
        <v>4</v>
      </c>
      <c r="C1911" s="74" t="s">
        <v>352</v>
      </c>
      <c r="D1911" s="75"/>
      <c r="E1911" s="75"/>
      <c r="F1911" s="76"/>
      <c r="G1911" s="74">
        <v>9</v>
      </c>
      <c r="H1911" s="74">
        <v>2017</v>
      </c>
      <c r="I1911" s="74">
        <v>1</v>
      </c>
      <c r="J1911" s="77">
        <v>1030639396</v>
      </c>
      <c r="K1911" s="74" t="s">
        <v>2397</v>
      </c>
      <c r="L1911" s="74"/>
      <c r="M1911" s="74">
        <v>1045</v>
      </c>
      <c r="N1911" s="74" t="s">
        <v>255</v>
      </c>
      <c r="O1911" s="74" t="s">
        <v>758</v>
      </c>
      <c r="P1911" s="78">
        <v>49181.133300000001</v>
      </c>
      <c r="Q1911" s="74"/>
      <c r="R1911" s="74"/>
      <c r="S1911" s="74"/>
      <c r="T1911" s="79"/>
      <c r="U1911" s="79"/>
      <c r="V1911" s="80" t="s">
        <v>260</v>
      </c>
      <c r="W1911" s="79" t="s">
        <v>249</v>
      </c>
      <c r="X1911" s="114"/>
      <c r="Y1911" s="82" t="s">
        <v>249</v>
      </c>
      <c r="Z1911" s="82" t="s">
        <v>249</v>
      </c>
      <c r="AA1911" s="114"/>
      <c r="AB1911" s="83"/>
      <c r="AC1911" s="79" t="s">
        <v>249</v>
      </c>
      <c r="AD1911" s="80"/>
      <c r="AE1911" s="245"/>
      <c r="AF1911" s="84">
        <v>49181</v>
      </c>
      <c r="AG1911" s="79" t="s">
        <v>249</v>
      </c>
      <c r="AH1911" s="79" t="s">
        <v>249</v>
      </c>
      <c r="AI1911" s="79" t="s">
        <v>249</v>
      </c>
      <c r="AJ1911" s="79" t="s">
        <v>249</v>
      </c>
      <c r="AK1911" s="79" t="s">
        <v>249</v>
      </c>
      <c r="AL1911" s="79" t="s">
        <v>249</v>
      </c>
      <c r="AM1911" s="79" t="s">
        <v>261</v>
      </c>
      <c r="AN1911" s="79" t="s">
        <v>249</v>
      </c>
      <c r="AO1911" s="79" t="s">
        <v>249</v>
      </c>
      <c r="AP1911" s="79"/>
      <c r="AQ1911" s="79"/>
      <c r="AR1911"/>
    </row>
    <row r="1912" spans="1:44" s="64" customFormat="1" ht="14.1" hidden="1" customHeight="1">
      <c r="A1912" s="73" t="s">
        <v>245</v>
      </c>
      <c r="B1912" s="74">
        <v>4</v>
      </c>
      <c r="C1912" s="74" t="s">
        <v>352</v>
      </c>
      <c r="D1912" s="75"/>
      <c r="E1912" s="75"/>
      <c r="F1912" s="76"/>
      <c r="G1912" s="74">
        <v>3</v>
      </c>
      <c r="H1912" s="74">
        <v>2017</v>
      </c>
      <c r="I1912" s="74">
        <v>2</v>
      </c>
      <c r="J1912" s="77">
        <v>1030639396</v>
      </c>
      <c r="K1912" s="74" t="s">
        <v>2397</v>
      </c>
      <c r="L1912" s="74"/>
      <c r="M1912" s="74">
        <v>1038</v>
      </c>
      <c r="N1912" s="74" t="s">
        <v>248</v>
      </c>
      <c r="O1912" s="74" t="s">
        <v>758</v>
      </c>
      <c r="P1912" s="78">
        <v>73771.7</v>
      </c>
      <c r="Q1912" s="74"/>
      <c r="R1912" s="74"/>
      <c r="S1912" s="74"/>
      <c r="T1912" s="79"/>
      <c r="U1912" s="79"/>
      <c r="V1912" s="80" t="s">
        <v>260</v>
      </c>
      <c r="W1912" s="79" t="s">
        <v>249</v>
      </c>
      <c r="X1912" s="114"/>
      <c r="Y1912" s="82" t="s">
        <v>249</v>
      </c>
      <c r="Z1912" s="82" t="s">
        <v>249</v>
      </c>
      <c r="AA1912" s="114"/>
      <c r="AB1912" s="83"/>
      <c r="AC1912" s="79" t="s">
        <v>249</v>
      </c>
      <c r="AD1912" s="80"/>
      <c r="AE1912" s="245"/>
      <c r="AF1912" s="84">
        <v>73772</v>
      </c>
      <c r="AG1912" s="79" t="s">
        <v>249</v>
      </c>
      <c r="AH1912" s="79" t="s">
        <v>249</v>
      </c>
      <c r="AI1912" s="79" t="s">
        <v>249</v>
      </c>
      <c r="AJ1912" s="79" t="s">
        <v>249</v>
      </c>
      <c r="AK1912" s="79" t="s">
        <v>249</v>
      </c>
      <c r="AL1912" s="79" t="s">
        <v>249</v>
      </c>
      <c r="AM1912" s="79" t="s">
        <v>261</v>
      </c>
      <c r="AN1912" s="79" t="s">
        <v>249</v>
      </c>
      <c r="AO1912" s="79" t="s">
        <v>249</v>
      </c>
      <c r="AP1912" s="79"/>
      <c r="AQ1912" s="79"/>
      <c r="AR1912"/>
    </row>
    <row r="1913" spans="1:44" s="64" customFormat="1" ht="14.1" customHeight="1">
      <c r="A1913" s="73" t="s">
        <v>245</v>
      </c>
      <c r="B1913" s="74">
        <v>23</v>
      </c>
      <c r="C1913" s="74" t="s">
        <v>348</v>
      </c>
      <c r="D1913" s="75"/>
      <c r="E1913" s="75"/>
      <c r="F1913" s="76"/>
      <c r="G1913" s="74">
        <v>7</v>
      </c>
      <c r="H1913" s="74">
        <v>2016</v>
      </c>
      <c r="I1913" s="74">
        <v>1</v>
      </c>
      <c r="J1913" s="77">
        <v>1030645263</v>
      </c>
      <c r="K1913" s="74" t="s">
        <v>2398</v>
      </c>
      <c r="L1913" s="74"/>
      <c r="M1913" s="74">
        <v>1038</v>
      </c>
      <c r="N1913" s="74" t="s">
        <v>248</v>
      </c>
      <c r="O1913" s="74" t="s">
        <v>44</v>
      </c>
      <c r="P1913" s="78">
        <v>22981.833299999998</v>
      </c>
      <c r="Q1913" s="74"/>
      <c r="R1913" s="74"/>
      <c r="S1913" s="74"/>
      <c r="T1913" s="263"/>
      <c r="U1913" s="79"/>
      <c r="V1913" s="79" t="s">
        <v>256</v>
      </c>
      <c r="W1913" s="263"/>
      <c r="X1913" s="280"/>
      <c r="Y1913" s="292"/>
      <c r="Z1913" s="292"/>
      <c r="AA1913" s="280"/>
      <c r="AB1913" s="298"/>
      <c r="AC1913" s="263"/>
      <c r="AD1913" s="263" t="s">
        <v>256</v>
      </c>
      <c r="AE1913" s="324"/>
      <c r="AF1913" s="317">
        <v>22982</v>
      </c>
      <c r="AG1913" s="263"/>
      <c r="AH1913" s="263"/>
      <c r="AI1913" s="263"/>
      <c r="AJ1913" s="263"/>
      <c r="AK1913" s="263"/>
      <c r="AL1913" s="263"/>
      <c r="AM1913" s="79"/>
      <c r="AN1913" s="79"/>
      <c r="AO1913" s="79"/>
      <c r="AP1913" s="263"/>
      <c r="AQ1913" s="263"/>
      <c r="AR1913"/>
    </row>
    <row r="1914" spans="1:44" s="64" customFormat="1" ht="14.1" customHeight="1">
      <c r="A1914" s="73" t="s">
        <v>245</v>
      </c>
      <c r="B1914" s="74">
        <v>23</v>
      </c>
      <c r="C1914" s="74" t="s">
        <v>348</v>
      </c>
      <c r="D1914" s="75"/>
      <c r="E1914" s="75"/>
      <c r="F1914" s="76"/>
      <c r="G1914" s="74">
        <v>3</v>
      </c>
      <c r="H1914" s="74">
        <v>2016</v>
      </c>
      <c r="I1914" s="74">
        <v>1</v>
      </c>
      <c r="J1914" s="77">
        <v>1030645263</v>
      </c>
      <c r="K1914" s="74" t="s">
        <v>2398</v>
      </c>
      <c r="L1914" s="74"/>
      <c r="M1914" s="74">
        <v>1038</v>
      </c>
      <c r="N1914" s="74" t="s">
        <v>248</v>
      </c>
      <c r="O1914" s="74" t="s">
        <v>44</v>
      </c>
      <c r="P1914" s="78">
        <v>22981.833299999998</v>
      </c>
      <c r="Q1914" s="74"/>
      <c r="R1914" s="74"/>
      <c r="S1914" s="74"/>
      <c r="T1914" s="263"/>
      <c r="U1914" s="79"/>
      <c r="V1914" s="79" t="s">
        <v>256</v>
      </c>
      <c r="W1914" s="263"/>
      <c r="X1914" s="280"/>
      <c r="Y1914" s="292"/>
      <c r="Z1914" s="292"/>
      <c r="AA1914" s="280"/>
      <c r="AB1914" s="298"/>
      <c r="AC1914" s="263"/>
      <c r="AD1914" s="263" t="s">
        <v>256</v>
      </c>
      <c r="AE1914" s="324"/>
      <c r="AF1914" s="317">
        <v>22982</v>
      </c>
      <c r="AG1914" s="263"/>
      <c r="AH1914" s="263"/>
      <c r="AI1914" s="263"/>
      <c r="AJ1914" s="263"/>
      <c r="AK1914" s="263"/>
      <c r="AL1914" s="263"/>
      <c r="AM1914" s="79"/>
      <c r="AN1914" s="79"/>
      <c r="AO1914" s="79"/>
      <c r="AP1914" s="263"/>
      <c r="AQ1914" s="263"/>
      <c r="AR1914"/>
    </row>
    <row r="1915" spans="1:44" s="64" customFormat="1" ht="14.1" customHeight="1">
      <c r="A1915" s="73" t="s">
        <v>245</v>
      </c>
      <c r="B1915" s="74">
        <v>23</v>
      </c>
      <c r="C1915" s="74" t="s">
        <v>348</v>
      </c>
      <c r="D1915" s="75"/>
      <c r="E1915" s="75"/>
      <c r="F1915" s="76"/>
      <c r="G1915" s="74">
        <v>1</v>
      </c>
      <c r="H1915" s="74">
        <v>2016</v>
      </c>
      <c r="I1915" s="74">
        <v>2</v>
      </c>
      <c r="J1915" s="77">
        <v>1030645263</v>
      </c>
      <c r="K1915" s="74" t="s">
        <v>2398</v>
      </c>
      <c r="L1915" s="74"/>
      <c r="M1915" s="74">
        <v>1046</v>
      </c>
      <c r="N1915" s="74" t="s">
        <v>274</v>
      </c>
      <c r="O1915" s="74" t="s">
        <v>44</v>
      </c>
      <c r="P1915" s="78">
        <v>68945.5</v>
      </c>
      <c r="Q1915" s="74"/>
      <c r="R1915" s="74"/>
      <c r="S1915" s="74"/>
      <c r="T1915" s="263"/>
      <c r="U1915" s="79"/>
      <c r="V1915" s="79" t="s">
        <v>256</v>
      </c>
      <c r="W1915" s="263"/>
      <c r="X1915" s="280"/>
      <c r="Y1915" s="292"/>
      <c r="Z1915" s="292"/>
      <c r="AA1915" s="280"/>
      <c r="AB1915" s="298"/>
      <c r="AC1915" s="263"/>
      <c r="AD1915" s="263" t="s">
        <v>256</v>
      </c>
      <c r="AE1915" s="324"/>
      <c r="AF1915" s="317">
        <v>68945</v>
      </c>
      <c r="AG1915" s="263"/>
      <c r="AH1915" s="263"/>
      <c r="AI1915" s="263"/>
      <c r="AJ1915" s="263"/>
      <c r="AK1915" s="263"/>
      <c r="AL1915" s="263"/>
      <c r="AM1915" s="79"/>
      <c r="AN1915" s="79"/>
      <c r="AO1915" s="79"/>
      <c r="AP1915" s="263"/>
      <c r="AQ1915" s="263"/>
      <c r="AR1915"/>
    </row>
    <row r="1916" spans="1:44" s="64" customFormat="1" ht="14.1" customHeight="1">
      <c r="A1916" s="73" t="s">
        <v>245</v>
      </c>
      <c r="B1916" s="74">
        <v>93</v>
      </c>
      <c r="C1916" s="74" t="s">
        <v>1333</v>
      </c>
      <c r="D1916" s="75"/>
      <c r="E1916" s="75"/>
      <c r="F1916" s="76"/>
      <c r="G1916" s="74">
        <v>5</v>
      </c>
      <c r="H1916" s="74">
        <v>2016</v>
      </c>
      <c r="I1916" s="74">
        <v>2</v>
      </c>
      <c r="J1916" s="77">
        <v>1030646835</v>
      </c>
      <c r="K1916" s="74" t="s">
        <v>2399</v>
      </c>
      <c r="L1916" s="74"/>
      <c r="M1916" s="74">
        <v>1038</v>
      </c>
      <c r="N1916" s="74" t="s">
        <v>248</v>
      </c>
      <c r="O1916" s="74" t="s">
        <v>30</v>
      </c>
      <c r="P1916" s="78">
        <v>45963.666599999997</v>
      </c>
      <c r="Q1916" s="74"/>
      <c r="R1916" s="74"/>
      <c r="S1916" s="74"/>
      <c r="T1916" s="263"/>
      <c r="U1916" s="79"/>
      <c r="V1916" s="79" t="s">
        <v>256</v>
      </c>
      <c r="W1916" s="263"/>
      <c r="X1916" s="280"/>
      <c r="Y1916" s="292"/>
      <c r="Z1916" s="292"/>
      <c r="AA1916" s="280"/>
      <c r="AB1916" s="298"/>
      <c r="AC1916" s="263"/>
      <c r="AD1916" s="263" t="s">
        <v>256</v>
      </c>
      <c r="AE1916" s="324"/>
      <c r="AF1916" s="317">
        <v>53333</v>
      </c>
      <c r="AG1916" s="263" t="s">
        <v>249</v>
      </c>
      <c r="AH1916" s="263" t="s">
        <v>249</v>
      </c>
      <c r="AI1916" s="263" t="s">
        <v>249</v>
      </c>
      <c r="AJ1916" s="263" t="s">
        <v>249</v>
      </c>
      <c r="AK1916" s="263" t="s">
        <v>249</v>
      </c>
      <c r="AL1916" s="263" t="s">
        <v>249</v>
      </c>
      <c r="AM1916" s="79"/>
      <c r="AN1916" s="79" t="s">
        <v>249</v>
      </c>
      <c r="AO1916" s="79" t="s">
        <v>249</v>
      </c>
      <c r="AP1916" s="263"/>
      <c r="AQ1916" s="263"/>
      <c r="AR1916"/>
    </row>
    <row r="1917" spans="1:44" s="64" customFormat="1" ht="14.1" customHeight="1">
      <c r="A1917" s="73" t="s">
        <v>245</v>
      </c>
      <c r="B1917" s="74">
        <v>55</v>
      </c>
      <c r="C1917" s="74" t="s">
        <v>536</v>
      </c>
      <c r="D1917" s="75"/>
      <c r="E1917" s="75"/>
      <c r="F1917" s="76"/>
      <c r="G1917" s="74">
        <v>11</v>
      </c>
      <c r="H1917" s="74">
        <v>2016</v>
      </c>
      <c r="I1917" s="74">
        <v>2</v>
      </c>
      <c r="J1917" s="77">
        <v>1030647451</v>
      </c>
      <c r="K1917" s="74" t="s">
        <v>2400</v>
      </c>
      <c r="L1917" s="74"/>
      <c r="M1917" s="74">
        <v>1038</v>
      </c>
      <c r="N1917" s="74" t="s">
        <v>248</v>
      </c>
      <c r="O1917" s="74" t="s">
        <v>477</v>
      </c>
      <c r="P1917" s="78">
        <v>45963.666599999997</v>
      </c>
      <c r="Q1917" s="74"/>
      <c r="R1917" s="74"/>
      <c r="S1917" s="74"/>
      <c r="T1917" s="263"/>
      <c r="U1917" s="79"/>
      <c r="V1917" s="79" t="s">
        <v>256</v>
      </c>
      <c r="W1917" s="263"/>
      <c r="X1917" s="280"/>
      <c r="Y1917" s="292"/>
      <c r="Z1917" s="292"/>
      <c r="AA1917" s="280"/>
      <c r="AB1917" s="298"/>
      <c r="AC1917" s="263"/>
      <c r="AD1917" s="263" t="s">
        <v>256</v>
      </c>
      <c r="AE1917" s="324"/>
      <c r="AF1917" s="317">
        <v>53333</v>
      </c>
      <c r="AG1917" s="263" t="s">
        <v>249</v>
      </c>
      <c r="AH1917" s="263" t="s">
        <v>249</v>
      </c>
      <c r="AI1917" s="263" t="s">
        <v>249</v>
      </c>
      <c r="AJ1917" s="263" t="s">
        <v>249</v>
      </c>
      <c r="AK1917" s="263" t="s">
        <v>249</v>
      </c>
      <c r="AL1917" s="263" t="s">
        <v>249</v>
      </c>
      <c r="AM1917" s="79"/>
      <c r="AN1917" s="79" t="s">
        <v>249</v>
      </c>
      <c r="AO1917" s="79" t="s">
        <v>249</v>
      </c>
      <c r="AP1917" s="263"/>
      <c r="AQ1917" s="263"/>
      <c r="AR1917"/>
    </row>
    <row r="1918" spans="1:44" s="64" customFormat="1" ht="14.1" customHeight="1">
      <c r="A1918" s="73" t="s">
        <v>245</v>
      </c>
      <c r="B1918" s="74">
        <v>124</v>
      </c>
      <c r="C1918" s="74" t="s">
        <v>2401</v>
      </c>
      <c r="D1918" s="75">
        <v>43367</v>
      </c>
      <c r="E1918" s="75">
        <v>43492</v>
      </c>
      <c r="F1918" s="76">
        <v>126</v>
      </c>
      <c r="G1918" s="74">
        <v>9</v>
      </c>
      <c r="H1918" s="74">
        <v>2018</v>
      </c>
      <c r="I1918" s="74">
        <v>1</v>
      </c>
      <c r="J1918" s="77">
        <v>1030650767</v>
      </c>
      <c r="K1918" s="74" t="s">
        <v>2402</v>
      </c>
      <c r="L1918" s="74"/>
      <c r="M1918" s="74">
        <v>1021</v>
      </c>
      <c r="N1918" s="74" t="s">
        <v>27</v>
      </c>
      <c r="O1918" s="74" t="s">
        <v>34</v>
      </c>
      <c r="P1918" s="78">
        <v>390621</v>
      </c>
      <c r="Q1918" s="74"/>
      <c r="R1918" s="74"/>
      <c r="S1918" s="74"/>
      <c r="T1918" s="263"/>
      <c r="U1918" s="79"/>
      <c r="V1918" s="80" t="s">
        <v>256</v>
      </c>
      <c r="W1918" s="263">
        <v>0</v>
      </c>
      <c r="X1918" s="280">
        <v>43367</v>
      </c>
      <c r="Y1918" s="292" t="s">
        <v>257</v>
      </c>
      <c r="Z1918" s="292" t="s">
        <v>1848</v>
      </c>
      <c r="AA1918" s="280">
        <v>43492</v>
      </c>
      <c r="AB1918" s="298">
        <v>126</v>
      </c>
      <c r="AC1918" s="263" t="s">
        <v>249</v>
      </c>
      <c r="AD1918" s="319" t="s">
        <v>256</v>
      </c>
      <c r="AE1918" s="324">
        <v>43318.737500000003</v>
      </c>
      <c r="AF1918" s="317">
        <v>390621</v>
      </c>
      <c r="AG1918" s="263" t="s">
        <v>2403</v>
      </c>
      <c r="AH1918" s="263">
        <v>26041</v>
      </c>
      <c r="AI1918" s="263">
        <v>0</v>
      </c>
      <c r="AJ1918" s="263">
        <v>0</v>
      </c>
      <c r="AK1918" s="263" t="s">
        <v>249</v>
      </c>
      <c r="AL1918" s="263">
        <v>0</v>
      </c>
      <c r="AM1918" s="79"/>
      <c r="AN1918" s="79" t="s">
        <v>25</v>
      </c>
      <c r="AO1918" s="79" t="s">
        <v>249</v>
      </c>
      <c r="AP1918" s="263"/>
      <c r="AQ1918" s="263"/>
      <c r="AR1918"/>
    </row>
    <row r="1919" spans="1:44" s="64" customFormat="1" ht="14.1" customHeight="1">
      <c r="A1919" s="73" t="s">
        <v>245</v>
      </c>
      <c r="B1919" s="74">
        <v>124</v>
      </c>
      <c r="C1919" s="74" t="s">
        <v>2401</v>
      </c>
      <c r="D1919" s="75">
        <v>43311</v>
      </c>
      <c r="E1919" s="75">
        <v>43330</v>
      </c>
      <c r="F1919" s="76">
        <v>20</v>
      </c>
      <c r="G1919" s="74">
        <v>7</v>
      </c>
      <c r="H1919" s="74">
        <v>2018</v>
      </c>
      <c r="I1919" s="74">
        <v>1</v>
      </c>
      <c r="J1919" s="77">
        <v>1030650767</v>
      </c>
      <c r="K1919" s="74" t="s">
        <v>2402</v>
      </c>
      <c r="L1919" s="74"/>
      <c r="M1919" s="74">
        <v>1045</v>
      </c>
      <c r="N1919" s="74" t="s">
        <v>255</v>
      </c>
      <c r="O1919" s="74" t="s">
        <v>34</v>
      </c>
      <c r="P1919" s="78">
        <v>364579.6</v>
      </c>
      <c r="Q1919" s="74"/>
      <c r="R1919" s="74"/>
      <c r="S1919" s="74"/>
      <c r="T1919" s="263"/>
      <c r="U1919" s="79"/>
      <c r="V1919" s="80" t="s">
        <v>256</v>
      </c>
      <c r="W1919" s="263" t="s">
        <v>249</v>
      </c>
      <c r="X1919" s="280">
        <v>43311</v>
      </c>
      <c r="Y1919" s="292" t="s">
        <v>249</v>
      </c>
      <c r="Z1919" s="292" t="s">
        <v>249</v>
      </c>
      <c r="AA1919" s="280">
        <v>43330</v>
      </c>
      <c r="AB1919" s="298">
        <v>20</v>
      </c>
      <c r="AC1919" s="263" t="s">
        <v>249</v>
      </c>
      <c r="AD1919" s="319" t="s">
        <v>256</v>
      </c>
      <c r="AE1919" s="324"/>
      <c r="AF1919" s="317">
        <v>364580</v>
      </c>
      <c r="AG1919" s="263" t="s">
        <v>249</v>
      </c>
      <c r="AH1919" s="263" t="s">
        <v>249</v>
      </c>
      <c r="AI1919" s="263" t="s">
        <v>249</v>
      </c>
      <c r="AJ1919" s="263" t="s">
        <v>249</v>
      </c>
      <c r="AK1919" s="263" t="s">
        <v>249</v>
      </c>
      <c r="AL1919" s="263" t="s">
        <v>249</v>
      </c>
      <c r="AM1919" s="79"/>
      <c r="AN1919" s="79" t="s">
        <v>249</v>
      </c>
      <c r="AO1919" s="79" t="s">
        <v>249</v>
      </c>
      <c r="AP1919" s="263"/>
      <c r="AQ1919" s="263"/>
      <c r="AR1919"/>
    </row>
    <row r="1920" spans="1:44" s="64" customFormat="1" ht="14.1" customHeight="1">
      <c r="A1920" s="73" t="s">
        <v>245</v>
      </c>
      <c r="B1920" s="74">
        <v>124</v>
      </c>
      <c r="C1920" s="74" t="s">
        <v>2401</v>
      </c>
      <c r="D1920" s="75">
        <v>43342</v>
      </c>
      <c r="E1920" s="75">
        <v>43353</v>
      </c>
      <c r="F1920" s="76">
        <v>12</v>
      </c>
      <c r="G1920" s="74">
        <v>8</v>
      </c>
      <c r="H1920" s="74">
        <v>2018</v>
      </c>
      <c r="I1920" s="74">
        <v>1</v>
      </c>
      <c r="J1920" s="77">
        <v>1030650767</v>
      </c>
      <c r="K1920" s="74" t="s">
        <v>2402</v>
      </c>
      <c r="L1920" s="74"/>
      <c r="M1920" s="74">
        <v>1045</v>
      </c>
      <c r="N1920" s="74" t="s">
        <v>255</v>
      </c>
      <c r="O1920" s="74" t="s">
        <v>34</v>
      </c>
      <c r="P1920" s="78">
        <v>390621</v>
      </c>
      <c r="Q1920" s="74"/>
      <c r="R1920" s="74"/>
      <c r="S1920" s="74"/>
      <c r="T1920" s="263"/>
      <c r="U1920" s="79"/>
      <c r="V1920" s="80" t="s">
        <v>256</v>
      </c>
      <c r="W1920" s="263">
        <v>9181811813</v>
      </c>
      <c r="X1920" s="280">
        <v>43342</v>
      </c>
      <c r="Y1920" s="292" t="s">
        <v>257</v>
      </c>
      <c r="Z1920" s="292" t="s">
        <v>249</v>
      </c>
      <c r="AA1920" s="280">
        <v>43353</v>
      </c>
      <c r="AB1920" s="298">
        <v>12</v>
      </c>
      <c r="AC1920" s="263" t="s">
        <v>249</v>
      </c>
      <c r="AD1920" s="319" t="s">
        <v>256</v>
      </c>
      <c r="AE1920" s="324">
        <v>43412.576388888891</v>
      </c>
      <c r="AF1920" s="317">
        <v>390621</v>
      </c>
      <c r="AG1920" s="263" t="s">
        <v>2404</v>
      </c>
      <c r="AH1920" s="263">
        <v>260414</v>
      </c>
      <c r="AI1920" s="263">
        <v>8536</v>
      </c>
      <c r="AJ1920" s="263">
        <v>0</v>
      </c>
      <c r="AK1920" s="263" t="s">
        <v>249</v>
      </c>
      <c r="AL1920" s="263">
        <v>0</v>
      </c>
      <c r="AM1920" s="79"/>
      <c r="AN1920" s="79" t="s">
        <v>25</v>
      </c>
      <c r="AO1920" s="79" t="s">
        <v>249</v>
      </c>
      <c r="AP1920" s="263"/>
      <c r="AQ1920" s="263"/>
      <c r="AR1920"/>
    </row>
    <row r="1921" spans="1:44" s="64" customFormat="1" ht="14.1" customHeight="1">
      <c r="A1921" s="73" t="s">
        <v>245</v>
      </c>
      <c r="B1921" s="74">
        <v>124</v>
      </c>
      <c r="C1921" s="74" t="s">
        <v>2401</v>
      </c>
      <c r="D1921" s="75">
        <v>43356</v>
      </c>
      <c r="E1921" s="75">
        <v>43365</v>
      </c>
      <c r="F1921" s="76">
        <v>10</v>
      </c>
      <c r="G1921" s="74">
        <v>9</v>
      </c>
      <c r="H1921" s="74">
        <v>2018</v>
      </c>
      <c r="I1921" s="74">
        <v>2</v>
      </c>
      <c r="J1921" s="77">
        <v>1030650767</v>
      </c>
      <c r="K1921" s="74" t="s">
        <v>2402</v>
      </c>
      <c r="L1921" s="74"/>
      <c r="M1921" s="74">
        <v>1021</v>
      </c>
      <c r="N1921" s="74" t="s">
        <v>27</v>
      </c>
      <c r="O1921" s="74" t="s">
        <v>34</v>
      </c>
      <c r="P1921" s="78">
        <v>390621</v>
      </c>
      <c r="Q1921" s="74"/>
      <c r="R1921" s="74"/>
      <c r="S1921" s="74"/>
      <c r="T1921" s="263"/>
      <c r="U1921" s="79"/>
      <c r="V1921" s="80" t="s">
        <v>256</v>
      </c>
      <c r="W1921" s="263" t="s">
        <v>2405</v>
      </c>
      <c r="X1921" s="280">
        <v>43356</v>
      </c>
      <c r="Y1921" s="292" t="s">
        <v>776</v>
      </c>
      <c r="Z1921" s="292" t="s">
        <v>2406</v>
      </c>
      <c r="AA1921" s="280">
        <v>43365</v>
      </c>
      <c r="AB1921" s="298">
        <v>10</v>
      </c>
      <c r="AC1921" s="263" t="s">
        <v>249</v>
      </c>
      <c r="AD1921" s="319" t="s">
        <v>256</v>
      </c>
      <c r="AE1921" s="324">
        <v>43661.736111111109</v>
      </c>
      <c r="AF1921" s="317">
        <v>390621</v>
      </c>
      <c r="AG1921" s="263" t="s">
        <v>2407</v>
      </c>
      <c r="AH1921" s="263">
        <v>3072956</v>
      </c>
      <c r="AI1921" s="263">
        <v>9430</v>
      </c>
      <c r="AJ1921" s="263">
        <v>0</v>
      </c>
      <c r="AK1921" s="263" t="s">
        <v>249</v>
      </c>
      <c r="AL1921" s="263">
        <v>0</v>
      </c>
      <c r="AM1921" s="79"/>
      <c r="AN1921" s="79" t="s">
        <v>25</v>
      </c>
      <c r="AO1921" s="79" t="s">
        <v>249</v>
      </c>
      <c r="AP1921" s="263"/>
      <c r="AQ1921" s="263"/>
      <c r="AR1921"/>
    </row>
    <row r="1922" spans="1:44" s="64" customFormat="1" ht="14.1" customHeight="1">
      <c r="A1922" s="73" t="s">
        <v>245</v>
      </c>
      <c r="B1922" s="74">
        <v>124</v>
      </c>
      <c r="C1922" s="74" t="s">
        <v>2401</v>
      </c>
      <c r="D1922" s="75">
        <v>43337</v>
      </c>
      <c r="E1922" s="75">
        <v>43341</v>
      </c>
      <c r="F1922" s="76">
        <v>5</v>
      </c>
      <c r="G1922" s="74">
        <v>8</v>
      </c>
      <c r="H1922" s="74">
        <v>2018</v>
      </c>
      <c r="I1922" s="74">
        <v>2</v>
      </c>
      <c r="J1922" s="77">
        <v>1030650767</v>
      </c>
      <c r="K1922" s="74" t="s">
        <v>2402</v>
      </c>
      <c r="L1922" s="74"/>
      <c r="M1922" s="74">
        <v>1021</v>
      </c>
      <c r="N1922" s="74" t="s">
        <v>27</v>
      </c>
      <c r="O1922" s="74" t="s">
        <v>34</v>
      </c>
      <c r="P1922" s="78">
        <v>182290</v>
      </c>
      <c r="Q1922" s="74"/>
      <c r="R1922" s="74"/>
      <c r="S1922" s="74"/>
      <c r="T1922" s="263"/>
      <c r="U1922" s="79"/>
      <c r="V1922" s="80" t="s">
        <v>256</v>
      </c>
      <c r="W1922" s="263">
        <v>9181811684</v>
      </c>
      <c r="X1922" s="280">
        <v>43337</v>
      </c>
      <c r="Y1922" s="292" t="s">
        <v>257</v>
      </c>
      <c r="Z1922" s="292" t="s">
        <v>249</v>
      </c>
      <c r="AA1922" s="280">
        <v>43341</v>
      </c>
      <c r="AB1922" s="298">
        <v>5</v>
      </c>
      <c r="AC1922" s="263" t="s">
        <v>249</v>
      </c>
      <c r="AD1922" s="319" t="s">
        <v>256</v>
      </c>
      <c r="AE1922" s="324">
        <v>43719.481249999997</v>
      </c>
      <c r="AF1922" s="317">
        <v>182290</v>
      </c>
      <c r="AG1922" s="263" t="s">
        <v>249</v>
      </c>
      <c r="AH1922" s="263">
        <v>0</v>
      </c>
      <c r="AI1922" s="263">
        <v>0</v>
      </c>
      <c r="AJ1922" s="263">
        <v>0</v>
      </c>
      <c r="AK1922" s="263" t="s">
        <v>249</v>
      </c>
      <c r="AL1922" s="263">
        <v>0</v>
      </c>
      <c r="AM1922" s="79"/>
      <c r="AN1922" s="79" t="s">
        <v>249</v>
      </c>
      <c r="AO1922" s="79" t="s">
        <v>249</v>
      </c>
      <c r="AP1922" s="263"/>
      <c r="AQ1922" s="263"/>
      <c r="AR1922"/>
    </row>
    <row r="1923" spans="1:44" s="64" customFormat="1" ht="14.1" customHeight="1">
      <c r="A1923" s="73" t="s">
        <v>245</v>
      </c>
      <c r="B1923" s="74">
        <v>124</v>
      </c>
      <c r="C1923" s="74" t="s">
        <v>2401</v>
      </c>
      <c r="D1923" s="75">
        <v>43201</v>
      </c>
      <c r="E1923" s="75">
        <v>43205</v>
      </c>
      <c r="F1923" s="76">
        <v>5</v>
      </c>
      <c r="G1923" s="74">
        <v>4</v>
      </c>
      <c r="H1923" s="74">
        <v>2018</v>
      </c>
      <c r="I1923" s="74">
        <v>2</v>
      </c>
      <c r="J1923" s="77">
        <v>1030650767</v>
      </c>
      <c r="K1923" s="74" t="s">
        <v>2402</v>
      </c>
      <c r="L1923" s="74"/>
      <c r="M1923" s="74">
        <v>1045</v>
      </c>
      <c r="N1923" s="74" t="s">
        <v>255</v>
      </c>
      <c r="O1923" s="74" t="s">
        <v>34</v>
      </c>
      <c r="P1923" s="78">
        <v>182289.8</v>
      </c>
      <c r="Q1923" s="74"/>
      <c r="R1923" s="74"/>
      <c r="S1923" s="74"/>
      <c r="T1923" s="263"/>
      <c r="U1923" s="79"/>
      <c r="V1923" s="80" t="s">
        <v>256</v>
      </c>
      <c r="W1923" s="263">
        <v>839261</v>
      </c>
      <c r="X1923" s="280">
        <v>43201</v>
      </c>
      <c r="Y1923" s="292" t="s">
        <v>776</v>
      </c>
      <c r="Z1923" s="292" t="s">
        <v>249</v>
      </c>
      <c r="AA1923" s="280">
        <v>43205</v>
      </c>
      <c r="AB1923" s="298">
        <v>5</v>
      </c>
      <c r="AC1923" s="263" t="s">
        <v>249</v>
      </c>
      <c r="AD1923" s="319" t="s">
        <v>256</v>
      </c>
      <c r="AE1923" s="324"/>
      <c r="AF1923" s="317">
        <v>182290</v>
      </c>
      <c r="AG1923" s="263" t="s">
        <v>249</v>
      </c>
      <c r="AH1923" s="263">
        <v>0</v>
      </c>
      <c r="AI1923" s="263">
        <v>0</v>
      </c>
      <c r="AJ1923" s="263">
        <v>0</v>
      </c>
      <c r="AK1923" s="263" t="s">
        <v>249</v>
      </c>
      <c r="AL1923" s="263">
        <v>0</v>
      </c>
      <c r="AM1923" s="79"/>
      <c r="AN1923" s="79" t="s">
        <v>249</v>
      </c>
      <c r="AO1923" s="79" t="s">
        <v>249</v>
      </c>
      <c r="AP1923" s="263"/>
      <c r="AQ1923" s="263"/>
      <c r="AR1923"/>
    </row>
    <row r="1924" spans="1:44" s="64" customFormat="1" ht="14.1" customHeight="1">
      <c r="A1924" s="73" t="s">
        <v>245</v>
      </c>
      <c r="B1924" s="74">
        <v>124</v>
      </c>
      <c r="C1924" s="74" t="s">
        <v>2401</v>
      </c>
      <c r="D1924" s="75">
        <v>43719</v>
      </c>
      <c r="E1924" s="75">
        <v>43720</v>
      </c>
      <c r="F1924" s="76">
        <v>2</v>
      </c>
      <c r="G1924" s="74">
        <v>9</v>
      </c>
      <c r="H1924" s="74">
        <v>2019</v>
      </c>
      <c r="I1924" s="74">
        <v>1</v>
      </c>
      <c r="J1924" s="77">
        <v>1030650767</v>
      </c>
      <c r="K1924" s="74" t="s">
        <v>2402</v>
      </c>
      <c r="L1924" s="74"/>
      <c r="M1924" s="74">
        <v>1038</v>
      </c>
      <c r="N1924" s="74" t="s">
        <v>248</v>
      </c>
      <c r="O1924" s="74" t="s">
        <v>34</v>
      </c>
      <c r="P1924" s="78">
        <v>26041.4</v>
      </c>
      <c r="Q1924" s="74"/>
      <c r="R1924" s="74"/>
      <c r="S1924" s="74"/>
      <c r="T1924" s="263"/>
      <c r="U1924" s="79"/>
      <c r="V1924" s="80" t="s">
        <v>256</v>
      </c>
      <c r="W1924" s="263" t="s">
        <v>249</v>
      </c>
      <c r="X1924" s="280">
        <v>43719</v>
      </c>
      <c r="Y1924" s="292" t="s">
        <v>249</v>
      </c>
      <c r="Z1924" s="292" t="s">
        <v>249</v>
      </c>
      <c r="AA1924" s="280">
        <v>43720</v>
      </c>
      <c r="AB1924" s="298">
        <v>2</v>
      </c>
      <c r="AC1924" s="263" t="s">
        <v>249</v>
      </c>
      <c r="AD1924" s="319" t="s">
        <v>256</v>
      </c>
      <c r="AE1924" s="324"/>
      <c r="AF1924" s="317">
        <v>26041</v>
      </c>
      <c r="AG1924" s="263"/>
      <c r="AH1924" s="263"/>
      <c r="AI1924" s="263"/>
      <c r="AJ1924" s="263"/>
      <c r="AK1924" s="263"/>
      <c r="AL1924" s="263"/>
      <c r="AM1924" s="79"/>
      <c r="AN1924" s="79"/>
      <c r="AO1924" s="79"/>
      <c r="AP1924" s="263"/>
      <c r="AQ1924" s="263"/>
      <c r="AR1924"/>
    </row>
    <row r="1925" spans="1:44" s="64" customFormat="1" ht="14.1" customHeight="1">
      <c r="A1925" s="73" t="s">
        <v>245</v>
      </c>
      <c r="B1925" s="74">
        <v>124</v>
      </c>
      <c r="C1925" s="74" t="s">
        <v>2401</v>
      </c>
      <c r="D1925" s="75"/>
      <c r="E1925" s="75"/>
      <c r="F1925" s="76"/>
      <c r="G1925" s="74"/>
      <c r="H1925" s="74"/>
      <c r="I1925" s="74"/>
      <c r="J1925" s="77">
        <v>1030650767</v>
      </c>
      <c r="K1925" s="74" t="s">
        <v>2402</v>
      </c>
      <c r="L1925" s="74"/>
      <c r="M1925" s="74">
        <v>1045</v>
      </c>
      <c r="N1925" s="74" t="s">
        <v>255</v>
      </c>
      <c r="O1925" s="74" t="s">
        <v>34</v>
      </c>
      <c r="P1925" s="78">
        <v>338538.2</v>
      </c>
      <c r="Q1925" s="74"/>
      <c r="R1925" s="74"/>
      <c r="S1925" s="74"/>
      <c r="T1925" s="263"/>
      <c r="U1925" s="79"/>
      <c r="V1925" s="80" t="s">
        <v>256</v>
      </c>
      <c r="W1925" s="263"/>
      <c r="X1925" s="280"/>
      <c r="Y1925" s="292"/>
      <c r="Z1925" s="292"/>
      <c r="AA1925" s="280"/>
      <c r="AB1925" s="298"/>
      <c r="AC1925" s="263"/>
      <c r="AD1925" s="319" t="s">
        <v>256</v>
      </c>
      <c r="AE1925" s="327">
        <v>43318.503472222219</v>
      </c>
      <c r="AF1925" s="317">
        <v>0</v>
      </c>
      <c r="AG1925" s="340" t="s">
        <v>2409</v>
      </c>
      <c r="AH1925" s="340">
        <v>52083</v>
      </c>
      <c r="AI1925" s="340">
        <v>8177</v>
      </c>
      <c r="AJ1925" s="340">
        <v>0</v>
      </c>
      <c r="AK1925" s="340" t="s">
        <v>2410</v>
      </c>
      <c r="AL1925" s="340">
        <v>52083</v>
      </c>
      <c r="AM1925" s="79"/>
      <c r="AN1925" s="79" t="s">
        <v>25</v>
      </c>
      <c r="AO1925" s="79" t="s">
        <v>249</v>
      </c>
      <c r="AP1925" s="263"/>
      <c r="AQ1925" s="263"/>
      <c r="AR1925"/>
    </row>
    <row r="1926" spans="1:44" s="64" customFormat="1" ht="14.1" customHeight="1">
      <c r="A1926" s="73" t="s">
        <v>245</v>
      </c>
      <c r="B1926" s="74">
        <v>124</v>
      </c>
      <c r="C1926" s="74" t="s">
        <v>2401</v>
      </c>
      <c r="D1926" s="75"/>
      <c r="E1926" s="75"/>
      <c r="F1926" s="76"/>
      <c r="G1926" s="74"/>
      <c r="H1926" s="74"/>
      <c r="I1926" s="74"/>
      <c r="J1926" s="77">
        <v>1030650767</v>
      </c>
      <c r="K1926" s="74" t="s">
        <v>2402</v>
      </c>
      <c r="L1926" s="74"/>
      <c r="M1926" s="74">
        <v>1045</v>
      </c>
      <c r="N1926" s="74" t="s">
        <v>255</v>
      </c>
      <c r="O1926" s="74" t="s">
        <v>34</v>
      </c>
      <c r="P1926" s="78">
        <v>104165.6</v>
      </c>
      <c r="Q1926" s="74"/>
      <c r="R1926" s="74"/>
      <c r="S1926" s="74"/>
      <c r="T1926" s="263"/>
      <c r="U1926" s="79"/>
      <c r="V1926" s="80" t="s">
        <v>256</v>
      </c>
      <c r="W1926" s="263"/>
      <c r="X1926" s="280"/>
      <c r="Y1926" s="292"/>
      <c r="Z1926" s="292"/>
      <c r="AA1926" s="280"/>
      <c r="AB1926" s="298"/>
      <c r="AC1926" s="263"/>
      <c r="AD1926" s="319" t="s">
        <v>256</v>
      </c>
      <c r="AE1926" s="327">
        <v>43318.504166666666</v>
      </c>
      <c r="AF1926" s="317">
        <v>0</v>
      </c>
      <c r="AG1926" s="340" t="s">
        <v>2411</v>
      </c>
      <c r="AH1926" s="340">
        <v>104166</v>
      </c>
      <c r="AI1926" s="340">
        <v>8177</v>
      </c>
      <c r="AJ1926" s="340">
        <v>0</v>
      </c>
      <c r="AK1926" s="340" t="s">
        <v>249</v>
      </c>
      <c r="AL1926" s="340">
        <v>104166</v>
      </c>
      <c r="AM1926" s="79"/>
      <c r="AN1926" s="79" t="s">
        <v>25</v>
      </c>
      <c r="AO1926" s="79" t="s">
        <v>249</v>
      </c>
      <c r="AP1926" s="263"/>
      <c r="AQ1926" s="263"/>
      <c r="AR1926"/>
    </row>
    <row r="1927" spans="1:44" s="64" customFormat="1" ht="14.1" customHeight="1">
      <c r="A1927" s="73" t="s">
        <v>245</v>
      </c>
      <c r="B1927" s="74">
        <v>124</v>
      </c>
      <c r="C1927" s="74" t="s">
        <v>2401</v>
      </c>
      <c r="D1927" s="75"/>
      <c r="E1927" s="75"/>
      <c r="F1927" s="76"/>
      <c r="G1927" s="74"/>
      <c r="H1927" s="74"/>
      <c r="I1927" s="74"/>
      <c r="J1927" s="77">
        <v>1030650767</v>
      </c>
      <c r="K1927" s="74" t="s">
        <v>2402</v>
      </c>
      <c r="L1927" s="74"/>
      <c r="M1927" s="74">
        <v>1038</v>
      </c>
      <c r="N1927" s="74" t="s">
        <v>248</v>
      </c>
      <c r="O1927" s="74" t="s">
        <v>34</v>
      </c>
      <c r="P1927" s="78">
        <v>260414</v>
      </c>
      <c r="Q1927" s="74"/>
      <c r="R1927" s="74"/>
      <c r="S1927" s="74"/>
      <c r="T1927" s="263"/>
      <c r="U1927" s="79"/>
      <c r="V1927" s="80" t="s">
        <v>256</v>
      </c>
      <c r="W1927" s="263"/>
      <c r="X1927" s="280"/>
      <c r="Y1927" s="292"/>
      <c r="Z1927" s="292"/>
      <c r="AA1927" s="280"/>
      <c r="AB1927" s="298"/>
      <c r="AC1927" s="263"/>
      <c r="AD1927" s="319" t="s">
        <v>256</v>
      </c>
      <c r="AE1927" s="327">
        <v>43318.50277777778</v>
      </c>
      <c r="AF1927" s="317">
        <v>0</v>
      </c>
      <c r="AG1927" s="340" t="s">
        <v>2408</v>
      </c>
      <c r="AH1927" s="340">
        <v>26041</v>
      </c>
      <c r="AI1927" s="340">
        <v>8177</v>
      </c>
      <c r="AJ1927" s="340">
        <v>0</v>
      </c>
      <c r="AK1927" s="340" t="s">
        <v>249</v>
      </c>
      <c r="AL1927" s="340">
        <v>26041</v>
      </c>
      <c r="AM1927" s="79"/>
      <c r="AN1927" s="79" t="s">
        <v>25</v>
      </c>
      <c r="AO1927" s="79" t="s">
        <v>249</v>
      </c>
      <c r="AP1927" s="263"/>
      <c r="AQ1927" s="263"/>
      <c r="AR1927"/>
    </row>
    <row r="1928" spans="1:44" s="64" customFormat="1" ht="14.1" customHeight="1">
      <c r="A1928" s="73" t="s">
        <v>245</v>
      </c>
      <c r="B1928" s="74">
        <v>124</v>
      </c>
      <c r="C1928" s="74" t="s">
        <v>2401</v>
      </c>
      <c r="D1928" s="75"/>
      <c r="E1928" s="75"/>
      <c r="F1928" s="76"/>
      <c r="G1928" s="74"/>
      <c r="H1928" s="74"/>
      <c r="I1928" s="74"/>
      <c r="J1928" s="77">
        <v>1030650767</v>
      </c>
      <c r="K1928" s="74" t="s">
        <v>2402</v>
      </c>
      <c r="L1928" s="74"/>
      <c r="M1928" s="74">
        <v>1045</v>
      </c>
      <c r="N1928" s="74" t="s">
        <v>255</v>
      </c>
      <c r="O1928" s="74" t="s">
        <v>34</v>
      </c>
      <c r="P1928" s="78">
        <v>390621</v>
      </c>
      <c r="Q1928" s="74"/>
      <c r="R1928" s="74"/>
      <c r="S1928" s="74"/>
      <c r="T1928" s="263"/>
      <c r="U1928" s="79"/>
      <c r="V1928" s="80" t="s">
        <v>256</v>
      </c>
      <c r="W1928" s="263"/>
      <c r="X1928" s="280"/>
      <c r="Y1928" s="292"/>
      <c r="Z1928" s="292"/>
      <c r="AA1928" s="280"/>
      <c r="AB1928" s="298"/>
      <c r="AC1928" s="263"/>
      <c r="AD1928" s="319" t="s">
        <v>256</v>
      </c>
      <c r="AE1928" s="327">
        <v>43318.494444444441</v>
      </c>
      <c r="AF1928" s="317">
        <v>0</v>
      </c>
      <c r="AG1928" s="340" t="s">
        <v>2412</v>
      </c>
      <c r="AH1928" s="340">
        <v>26041</v>
      </c>
      <c r="AI1928" s="340">
        <v>8177</v>
      </c>
      <c r="AJ1928" s="340">
        <v>2881</v>
      </c>
      <c r="AK1928" s="340" t="s">
        <v>2413</v>
      </c>
      <c r="AL1928" s="340">
        <v>26041</v>
      </c>
      <c r="AM1928" s="79"/>
      <c r="AN1928" s="79" t="s">
        <v>25</v>
      </c>
      <c r="AO1928" s="79" t="s">
        <v>249</v>
      </c>
      <c r="AP1928" s="263"/>
      <c r="AQ1928" s="263"/>
      <c r="AR1928"/>
    </row>
    <row r="1929" spans="1:44" s="64" customFormat="1" ht="14.1" customHeight="1">
      <c r="A1929" s="73" t="s">
        <v>245</v>
      </c>
      <c r="B1929" s="74">
        <v>124</v>
      </c>
      <c r="C1929" s="74" t="s">
        <v>2401</v>
      </c>
      <c r="D1929" s="75"/>
      <c r="E1929" s="75"/>
      <c r="F1929" s="76"/>
      <c r="G1929" s="74"/>
      <c r="H1929" s="74"/>
      <c r="I1929" s="74"/>
      <c r="J1929" s="77">
        <v>1030650767</v>
      </c>
      <c r="K1929" s="74" t="s">
        <v>2402</v>
      </c>
      <c r="L1929" s="74"/>
      <c r="M1929" s="74">
        <v>1038</v>
      </c>
      <c r="N1929" s="74" t="s">
        <v>248</v>
      </c>
      <c r="O1929" s="74" t="s">
        <v>34</v>
      </c>
      <c r="P1929" s="78">
        <v>104165.6</v>
      </c>
      <c r="Q1929" s="74"/>
      <c r="R1929" s="74"/>
      <c r="S1929" s="74"/>
      <c r="T1929" s="263"/>
      <c r="U1929" s="79"/>
      <c r="V1929" s="80" t="s">
        <v>256</v>
      </c>
      <c r="W1929" s="263"/>
      <c r="X1929" s="280"/>
      <c r="Y1929" s="292"/>
      <c r="Z1929" s="292"/>
      <c r="AA1929" s="280"/>
      <c r="AB1929" s="298"/>
      <c r="AC1929" s="263"/>
      <c r="AD1929" s="319" t="s">
        <v>256</v>
      </c>
      <c r="AE1929" s="327">
        <v>43318.494444444441</v>
      </c>
      <c r="AF1929" s="317">
        <v>0</v>
      </c>
      <c r="AG1929" s="340" t="s">
        <v>2414</v>
      </c>
      <c r="AH1929" s="340">
        <v>312497</v>
      </c>
      <c r="AI1929" s="340">
        <v>8177</v>
      </c>
      <c r="AJ1929" s="340">
        <v>2881</v>
      </c>
      <c r="AK1929" s="340" t="s">
        <v>2414</v>
      </c>
      <c r="AL1929" s="340">
        <v>8177</v>
      </c>
      <c r="AM1929" s="79"/>
      <c r="AN1929" s="79" t="s">
        <v>25</v>
      </c>
      <c r="AO1929" s="79" t="s">
        <v>249</v>
      </c>
      <c r="AP1929" s="263"/>
      <c r="AQ1929" s="263"/>
      <c r="AR1929"/>
    </row>
    <row r="1930" spans="1:44" s="64" customFormat="1" ht="14.1" customHeight="1">
      <c r="A1930" s="73" t="s">
        <v>245</v>
      </c>
      <c r="B1930" s="74">
        <v>124</v>
      </c>
      <c r="C1930" s="74" t="s">
        <v>2401</v>
      </c>
      <c r="D1930" s="75"/>
      <c r="E1930" s="75"/>
      <c r="F1930" s="76"/>
      <c r="G1930" s="74"/>
      <c r="H1930" s="74"/>
      <c r="I1930" s="74"/>
      <c r="J1930" s="77">
        <v>1030650767</v>
      </c>
      <c r="K1930" s="74" t="s">
        <v>2402</v>
      </c>
      <c r="L1930" s="74"/>
      <c r="M1930" s="74">
        <v>1045</v>
      </c>
      <c r="N1930" s="74" t="s">
        <v>255</v>
      </c>
      <c r="O1930" s="74" t="s">
        <v>34</v>
      </c>
      <c r="P1930" s="78">
        <v>286455.40000000002</v>
      </c>
      <c r="Q1930" s="74"/>
      <c r="R1930" s="74"/>
      <c r="S1930" s="74"/>
      <c r="T1930" s="263"/>
      <c r="U1930" s="79"/>
      <c r="V1930" s="80" t="s">
        <v>256</v>
      </c>
      <c r="W1930" s="263"/>
      <c r="X1930" s="280"/>
      <c r="Y1930" s="292"/>
      <c r="Z1930" s="292"/>
      <c r="AA1930" s="280"/>
      <c r="AB1930" s="298"/>
      <c r="AC1930" s="263"/>
      <c r="AD1930" s="319" t="s">
        <v>256</v>
      </c>
      <c r="AE1930" s="327">
        <v>43318.736111111109</v>
      </c>
      <c r="AF1930" s="317">
        <v>0</v>
      </c>
      <c r="AG1930" s="340" t="s">
        <v>2415</v>
      </c>
      <c r="AH1930" s="340">
        <v>52083</v>
      </c>
      <c r="AI1930" s="340">
        <v>0</v>
      </c>
      <c r="AJ1930" s="340">
        <v>0</v>
      </c>
      <c r="AK1930" s="340" t="s">
        <v>249</v>
      </c>
      <c r="AL1930" s="340">
        <v>0</v>
      </c>
      <c r="AM1930" s="79"/>
      <c r="AN1930" s="79" t="s">
        <v>25</v>
      </c>
      <c r="AO1930" s="79" t="s">
        <v>249</v>
      </c>
      <c r="AP1930" s="263"/>
      <c r="AQ1930" s="263"/>
      <c r="AR1930"/>
    </row>
    <row r="1931" spans="1:44" s="64" customFormat="1" ht="14.1" customHeight="1">
      <c r="A1931" s="73" t="s">
        <v>245</v>
      </c>
      <c r="B1931" s="74">
        <v>124</v>
      </c>
      <c r="C1931" s="74" t="s">
        <v>2401</v>
      </c>
      <c r="D1931" s="75"/>
      <c r="E1931" s="75"/>
      <c r="F1931" s="76"/>
      <c r="G1931" s="74"/>
      <c r="H1931" s="74"/>
      <c r="I1931" s="74"/>
      <c r="J1931" s="77">
        <v>1030650767</v>
      </c>
      <c r="K1931" s="74" t="s">
        <v>2402</v>
      </c>
      <c r="L1931" s="74"/>
      <c r="M1931" s="74">
        <v>1045</v>
      </c>
      <c r="N1931" s="74" t="s">
        <v>255</v>
      </c>
      <c r="O1931" s="74" t="s">
        <v>34</v>
      </c>
      <c r="P1931" s="78">
        <v>78124.2</v>
      </c>
      <c r="Q1931" s="74"/>
      <c r="R1931" s="74"/>
      <c r="S1931" s="74"/>
      <c r="T1931" s="263"/>
      <c r="U1931" s="79"/>
      <c r="V1931" s="80" t="s">
        <v>256</v>
      </c>
      <c r="W1931" s="263"/>
      <c r="X1931" s="280"/>
      <c r="Y1931" s="292"/>
      <c r="Z1931" s="292"/>
      <c r="AA1931" s="280"/>
      <c r="AB1931" s="298"/>
      <c r="AC1931" s="263"/>
      <c r="AD1931" s="319" t="s">
        <v>256</v>
      </c>
      <c r="AE1931" s="327">
        <v>43287.481249999997</v>
      </c>
      <c r="AF1931" s="317">
        <v>0</v>
      </c>
      <c r="AG1931" s="340" t="s">
        <v>2416</v>
      </c>
      <c r="AH1931" s="340">
        <v>52083</v>
      </c>
      <c r="AI1931" s="340">
        <v>8067</v>
      </c>
      <c r="AJ1931" s="340">
        <v>2881</v>
      </c>
      <c r="AK1931" s="340" t="s">
        <v>2416</v>
      </c>
      <c r="AL1931" s="340">
        <v>52083</v>
      </c>
      <c r="AM1931" s="79"/>
      <c r="AN1931" s="79" t="s">
        <v>25</v>
      </c>
      <c r="AO1931" s="79" t="s">
        <v>249</v>
      </c>
      <c r="AP1931" s="263"/>
      <c r="AQ1931" s="263"/>
      <c r="AR1931"/>
    </row>
    <row r="1932" spans="1:44" s="64" customFormat="1" ht="14.1" customHeight="1">
      <c r="A1932" s="73" t="s">
        <v>245</v>
      </c>
      <c r="B1932" s="74">
        <v>124</v>
      </c>
      <c r="C1932" s="74" t="s">
        <v>2401</v>
      </c>
      <c r="D1932" s="75"/>
      <c r="E1932" s="75"/>
      <c r="F1932" s="76"/>
      <c r="G1932" s="74"/>
      <c r="H1932" s="74"/>
      <c r="I1932" s="74"/>
      <c r="J1932" s="77">
        <v>1030650767</v>
      </c>
      <c r="K1932" s="74" t="s">
        <v>2402</v>
      </c>
      <c r="L1932" s="74"/>
      <c r="M1932" s="74">
        <v>1038</v>
      </c>
      <c r="N1932" s="74" t="s">
        <v>248</v>
      </c>
      <c r="O1932" s="74" t="s">
        <v>34</v>
      </c>
      <c r="P1932" s="78">
        <v>104165.6</v>
      </c>
      <c r="Q1932" s="74"/>
      <c r="R1932" s="74"/>
      <c r="S1932" s="74"/>
      <c r="T1932" s="263"/>
      <c r="U1932" s="79"/>
      <c r="V1932" s="80" t="s">
        <v>256</v>
      </c>
      <c r="W1932" s="263"/>
      <c r="X1932" s="280"/>
      <c r="Y1932" s="292"/>
      <c r="Z1932" s="292"/>
      <c r="AA1932" s="280"/>
      <c r="AB1932" s="298"/>
      <c r="AC1932" s="263"/>
      <c r="AD1932" s="319" t="s">
        <v>256</v>
      </c>
      <c r="AE1932" s="327">
        <v>43287.481249999997</v>
      </c>
      <c r="AF1932" s="317">
        <v>0</v>
      </c>
      <c r="AG1932" s="340" t="s">
        <v>2417</v>
      </c>
      <c r="AH1932" s="340">
        <v>52083</v>
      </c>
      <c r="AI1932" s="340">
        <v>8067</v>
      </c>
      <c r="AJ1932" s="340">
        <v>2881</v>
      </c>
      <c r="AK1932" s="340" t="s">
        <v>2418</v>
      </c>
      <c r="AL1932" s="340">
        <v>52083</v>
      </c>
      <c r="AM1932" s="79"/>
      <c r="AN1932" s="79" t="s">
        <v>25</v>
      </c>
      <c r="AO1932" s="79" t="s">
        <v>249</v>
      </c>
      <c r="AP1932" s="263"/>
      <c r="AQ1932" s="263"/>
      <c r="AR1932"/>
    </row>
    <row r="1933" spans="1:44" s="64" customFormat="1" ht="14.1" customHeight="1">
      <c r="A1933" s="73" t="s">
        <v>245</v>
      </c>
      <c r="B1933" s="74">
        <v>124</v>
      </c>
      <c r="C1933" s="74" t="s">
        <v>2401</v>
      </c>
      <c r="D1933" s="75"/>
      <c r="E1933" s="75"/>
      <c r="F1933" s="76"/>
      <c r="G1933" s="74"/>
      <c r="H1933" s="74"/>
      <c r="I1933" s="74"/>
      <c r="J1933" s="77">
        <v>1030650767</v>
      </c>
      <c r="K1933" s="74" t="s">
        <v>2402</v>
      </c>
      <c r="L1933" s="74"/>
      <c r="M1933" s="74">
        <v>1045</v>
      </c>
      <c r="N1933" s="74" t="s">
        <v>255</v>
      </c>
      <c r="O1933" s="74" t="s">
        <v>34</v>
      </c>
      <c r="P1933" s="78">
        <v>364579.6</v>
      </c>
      <c r="Q1933" s="74"/>
      <c r="R1933" s="74"/>
      <c r="S1933" s="74"/>
      <c r="T1933" s="263"/>
      <c r="U1933" s="79"/>
      <c r="V1933" s="80" t="s">
        <v>256</v>
      </c>
      <c r="W1933" s="263"/>
      <c r="X1933" s="280"/>
      <c r="Y1933" s="292"/>
      <c r="Z1933" s="292"/>
      <c r="AA1933" s="280"/>
      <c r="AB1933" s="298"/>
      <c r="AC1933" s="263"/>
      <c r="AD1933" s="319" t="s">
        <v>256</v>
      </c>
      <c r="AE1933" s="327">
        <v>43318.492361111108</v>
      </c>
      <c r="AF1933" s="317">
        <v>0</v>
      </c>
      <c r="AG1933" s="340" t="s">
        <v>2419</v>
      </c>
      <c r="AH1933" s="340">
        <v>26041</v>
      </c>
      <c r="AI1933" s="340">
        <v>8177</v>
      </c>
      <c r="AJ1933" s="340">
        <v>2881</v>
      </c>
      <c r="AK1933" s="340" t="s">
        <v>2419</v>
      </c>
      <c r="AL1933" s="340">
        <v>26041</v>
      </c>
      <c r="AM1933" s="79"/>
      <c r="AN1933" s="79" t="s">
        <v>25</v>
      </c>
      <c r="AO1933" s="79" t="s">
        <v>249</v>
      </c>
      <c r="AP1933" s="263"/>
      <c r="AQ1933" s="263"/>
      <c r="AR1933"/>
    </row>
    <row r="1934" spans="1:44" s="64" customFormat="1" ht="14.1" customHeight="1">
      <c r="A1934" s="73" t="s">
        <v>245</v>
      </c>
      <c r="B1934" s="74">
        <v>124</v>
      </c>
      <c r="C1934" s="74" t="s">
        <v>2401</v>
      </c>
      <c r="D1934" s="75"/>
      <c r="E1934" s="75"/>
      <c r="F1934" s="76"/>
      <c r="G1934" s="74"/>
      <c r="H1934" s="74"/>
      <c r="I1934" s="74"/>
      <c r="J1934" s="77">
        <v>1030650767</v>
      </c>
      <c r="K1934" s="74" t="s">
        <v>2402</v>
      </c>
      <c r="L1934" s="74"/>
      <c r="M1934" s="74">
        <v>1038</v>
      </c>
      <c r="N1934" s="74" t="s">
        <v>248</v>
      </c>
      <c r="O1934" s="74" t="s">
        <v>34</v>
      </c>
      <c r="P1934" s="78">
        <v>26041.4</v>
      </c>
      <c r="Q1934" s="74"/>
      <c r="R1934" s="74"/>
      <c r="S1934" s="74"/>
      <c r="T1934" s="263"/>
      <c r="U1934" s="79"/>
      <c r="V1934" s="80" t="s">
        <v>256</v>
      </c>
      <c r="W1934" s="263"/>
      <c r="X1934" s="280"/>
      <c r="Y1934" s="292"/>
      <c r="Z1934" s="292"/>
      <c r="AA1934" s="280"/>
      <c r="AB1934" s="298"/>
      <c r="AC1934" s="263"/>
      <c r="AD1934" s="319" t="s">
        <v>256</v>
      </c>
      <c r="AE1934" s="327">
        <v>43287.48333333333</v>
      </c>
      <c r="AF1934" s="317">
        <v>0</v>
      </c>
      <c r="AG1934" s="340" t="s">
        <v>2420</v>
      </c>
      <c r="AH1934" s="340">
        <v>78124</v>
      </c>
      <c r="AI1934" s="340">
        <v>8067</v>
      </c>
      <c r="AJ1934" s="340">
        <v>2881</v>
      </c>
      <c r="AK1934" s="340" t="s">
        <v>2420</v>
      </c>
      <c r="AL1934" s="340">
        <v>78124</v>
      </c>
      <c r="AM1934" s="79"/>
      <c r="AN1934" s="79" t="s">
        <v>25</v>
      </c>
      <c r="AO1934" s="79" t="s">
        <v>249</v>
      </c>
      <c r="AP1934" s="263"/>
      <c r="AQ1934" s="263"/>
      <c r="AR1934"/>
    </row>
    <row r="1935" spans="1:44" s="64" customFormat="1" ht="14.1" customHeight="1">
      <c r="A1935" s="73" t="s">
        <v>245</v>
      </c>
      <c r="B1935" s="74">
        <v>132</v>
      </c>
      <c r="C1935" s="74" t="s">
        <v>290</v>
      </c>
      <c r="D1935" s="75" t="s">
        <v>2421</v>
      </c>
      <c r="E1935" s="75" t="s">
        <v>2422</v>
      </c>
      <c r="F1935" s="76">
        <v>30</v>
      </c>
      <c r="G1935" s="74">
        <v>4</v>
      </c>
      <c r="H1935" s="74">
        <v>2018</v>
      </c>
      <c r="I1935" s="74">
        <v>1</v>
      </c>
      <c r="J1935" s="77">
        <v>1030652250</v>
      </c>
      <c r="K1935" s="74" t="s">
        <v>2423</v>
      </c>
      <c r="L1935" s="74"/>
      <c r="M1935" s="74">
        <v>1045</v>
      </c>
      <c r="N1935" s="74" t="s">
        <v>255</v>
      </c>
      <c r="O1935" s="74" t="s">
        <v>30</v>
      </c>
      <c r="P1935" s="78">
        <v>286455.40000000002</v>
      </c>
      <c r="Q1935" s="74"/>
      <c r="R1935" s="74"/>
      <c r="S1935" s="74"/>
      <c r="T1935" s="263"/>
      <c r="U1935" s="79"/>
      <c r="V1935" s="80" t="s">
        <v>256</v>
      </c>
      <c r="W1935" s="263">
        <v>6065802</v>
      </c>
      <c r="X1935" s="280" t="s">
        <v>2421</v>
      </c>
      <c r="Y1935" s="292" t="s">
        <v>257</v>
      </c>
      <c r="Z1935" s="292" t="s">
        <v>2424</v>
      </c>
      <c r="AA1935" s="280" t="s">
        <v>2422</v>
      </c>
      <c r="AB1935" s="298">
        <v>30</v>
      </c>
      <c r="AC1935" s="263" t="s">
        <v>249</v>
      </c>
      <c r="AD1935" s="319" t="s">
        <v>256</v>
      </c>
      <c r="AE1935" s="324">
        <v>43311.760416666664</v>
      </c>
      <c r="AF1935" s="317">
        <v>300667</v>
      </c>
      <c r="AG1935" s="263" t="s">
        <v>2425</v>
      </c>
      <c r="AH1935" s="263">
        <v>729159</v>
      </c>
      <c r="AI1935" s="263">
        <v>0</v>
      </c>
      <c r="AJ1935" s="263">
        <v>0</v>
      </c>
      <c r="AK1935" s="263" t="s">
        <v>249</v>
      </c>
      <c r="AL1935" s="263">
        <v>0</v>
      </c>
      <c r="AM1935" s="79"/>
      <c r="AN1935" s="79" t="s">
        <v>25</v>
      </c>
      <c r="AO1935" s="79" t="s">
        <v>249</v>
      </c>
      <c r="AP1935" s="263"/>
      <c r="AQ1935" s="263"/>
      <c r="AR1935"/>
    </row>
    <row r="1936" spans="1:44" s="64" customFormat="1" ht="14.1" customHeight="1">
      <c r="A1936" s="73" t="s">
        <v>245</v>
      </c>
      <c r="B1936" s="74">
        <v>132</v>
      </c>
      <c r="C1936" s="74" t="s">
        <v>290</v>
      </c>
      <c r="D1936" s="75" t="s">
        <v>2426</v>
      </c>
      <c r="E1936" s="75" t="s">
        <v>2162</v>
      </c>
      <c r="F1936" s="76">
        <v>3</v>
      </c>
      <c r="G1936" s="74">
        <v>4</v>
      </c>
      <c r="H1936" s="74">
        <v>2018</v>
      </c>
      <c r="I1936" s="74">
        <v>1</v>
      </c>
      <c r="J1936" s="77">
        <v>1030652250</v>
      </c>
      <c r="K1936" s="74" t="s">
        <v>2423</v>
      </c>
      <c r="L1936" s="74"/>
      <c r="M1936" s="74">
        <v>1038</v>
      </c>
      <c r="N1936" s="74" t="s">
        <v>248</v>
      </c>
      <c r="O1936" s="74" t="s">
        <v>30</v>
      </c>
      <c r="P1936" s="78">
        <v>52082.8</v>
      </c>
      <c r="Q1936" s="74"/>
      <c r="R1936" s="74"/>
      <c r="S1936" s="74"/>
      <c r="T1936" s="263"/>
      <c r="U1936" s="79"/>
      <c r="V1936" s="80" t="s">
        <v>256</v>
      </c>
      <c r="W1936" s="263">
        <v>6058140</v>
      </c>
      <c r="X1936" s="280" t="s">
        <v>2426</v>
      </c>
      <c r="Y1936" s="292" t="s">
        <v>257</v>
      </c>
      <c r="Z1936" s="292" t="s">
        <v>1559</v>
      </c>
      <c r="AA1936" s="280" t="s">
        <v>2162</v>
      </c>
      <c r="AB1936" s="298">
        <v>3</v>
      </c>
      <c r="AC1936" s="263" t="s">
        <v>257</v>
      </c>
      <c r="AD1936" s="319" t="s">
        <v>256</v>
      </c>
      <c r="AE1936" s="324">
        <v>43311.657638888886</v>
      </c>
      <c r="AF1936" s="317">
        <v>54667</v>
      </c>
      <c r="AG1936" s="263" t="s">
        <v>2427</v>
      </c>
      <c r="AH1936" s="263">
        <v>26041</v>
      </c>
      <c r="AI1936" s="263">
        <v>8130</v>
      </c>
      <c r="AJ1936" s="263">
        <v>0</v>
      </c>
      <c r="AK1936" s="263" t="s">
        <v>2428</v>
      </c>
      <c r="AL1936" s="263">
        <v>0</v>
      </c>
      <c r="AM1936" s="79"/>
      <c r="AN1936" s="79" t="s">
        <v>25</v>
      </c>
      <c r="AO1936" s="79" t="s">
        <v>249</v>
      </c>
      <c r="AP1936" s="263"/>
      <c r="AQ1936" s="263"/>
      <c r="AR1936"/>
    </row>
    <row r="1937" spans="1:44" s="64" customFormat="1" ht="14.1" customHeight="1">
      <c r="A1937" s="73" t="s">
        <v>245</v>
      </c>
      <c r="B1937" s="74">
        <v>132</v>
      </c>
      <c r="C1937" s="74" t="s">
        <v>290</v>
      </c>
      <c r="D1937" s="75" t="s">
        <v>2429</v>
      </c>
      <c r="E1937" s="75" t="s">
        <v>2430</v>
      </c>
      <c r="F1937" s="76">
        <v>2</v>
      </c>
      <c r="G1937" s="74">
        <v>3</v>
      </c>
      <c r="H1937" s="74">
        <v>2018</v>
      </c>
      <c r="I1937" s="74">
        <v>2</v>
      </c>
      <c r="J1937" s="77">
        <v>1030652250</v>
      </c>
      <c r="K1937" s="74" t="s">
        <v>2423</v>
      </c>
      <c r="L1937" s="74"/>
      <c r="M1937" s="74">
        <v>1038</v>
      </c>
      <c r="N1937" s="74" t="s">
        <v>248</v>
      </c>
      <c r="O1937" s="74" t="s">
        <v>30</v>
      </c>
      <c r="P1937" s="78">
        <v>52082.8</v>
      </c>
      <c r="Q1937" s="74"/>
      <c r="R1937" s="74"/>
      <c r="S1937" s="74"/>
      <c r="T1937" s="263"/>
      <c r="U1937" s="79"/>
      <c r="V1937" s="80" t="s">
        <v>256</v>
      </c>
      <c r="W1937" s="263">
        <v>6043926</v>
      </c>
      <c r="X1937" s="280" t="s">
        <v>2429</v>
      </c>
      <c r="Y1937" s="292" t="s">
        <v>257</v>
      </c>
      <c r="Z1937" s="292" t="s">
        <v>2431</v>
      </c>
      <c r="AA1937" s="280" t="s">
        <v>2430</v>
      </c>
      <c r="AB1937" s="298">
        <v>2</v>
      </c>
      <c r="AC1937" s="263" t="s">
        <v>249</v>
      </c>
      <c r="AD1937" s="319" t="s">
        <v>256</v>
      </c>
      <c r="AE1937" s="324"/>
      <c r="AF1937" s="317">
        <v>54667</v>
      </c>
      <c r="AG1937" s="263"/>
      <c r="AH1937" s="263"/>
      <c r="AI1937" s="263"/>
      <c r="AJ1937" s="263"/>
      <c r="AK1937" s="263"/>
      <c r="AL1937" s="263"/>
      <c r="AM1937" s="79"/>
      <c r="AN1937" s="79"/>
      <c r="AO1937" s="79"/>
      <c r="AP1937" s="263"/>
      <c r="AQ1937" s="263"/>
      <c r="AR1937"/>
    </row>
    <row r="1938" spans="1:44" s="64" customFormat="1" ht="14.1" customHeight="1">
      <c r="A1938" s="73" t="s">
        <v>245</v>
      </c>
      <c r="B1938" s="74">
        <v>132</v>
      </c>
      <c r="C1938" s="74" t="s">
        <v>290</v>
      </c>
      <c r="D1938" s="75" t="s">
        <v>2295</v>
      </c>
      <c r="E1938" s="75" t="s">
        <v>2295</v>
      </c>
      <c r="F1938" s="76">
        <v>1</v>
      </c>
      <c r="G1938" s="74">
        <v>8</v>
      </c>
      <c r="H1938" s="74">
        <v>2018</v>
      </c>
      <c r="I1938" s="74">
        <v>1</v>
      </c>
      <c r="J1938" s="77">
        <v>1030652250</v>
      </c>
      <c r="K1938" s="74" t="s">
        <v>2423</v>
      </c>
      <c r="L1938" s="74"/>
      <c r="M1938" s="74">
        <v>1038</v>
      </c>
      <c r="N1938" s="74" t="s">
        <v>248</v>
      </c>
      <c r="O1938" s="74" t="s">
        <v>30</v>
      </c>
      <c r="P1938" s="78">
        <v>26041.4</v>
      </c>
      <c r="Q1938" s="74"/>
      <c r="R1938" s="74"/>
      <c r="S1938" s="74"/>
      <c r="T1938" s="263"/>
      <c r="U1938" s="79"/>
      <c r="V1938" s="80" t="s">
        <v>256</v>
      </c>
      <c r="W1938" s="263">
        <v>6311204</v>
      </c>
      <c r="X1938" s="280" t="s">
        <v>2295</v>
      </c>
      <c r="Y1938" s="292" t="s">
        <v>257</v>
      </c>
      <c r="Z1938" s="292" t="s">
        <v>2432</v>
      </c>
      <c r="AA1938" s="280" t="s">
        <v>2295</v>
      </c>
      <c r="AB1938" s="298">
        <v>1</v>
      </c>
      <c r="AC1938" s="263" t="s">
        <v>249</v>
      </c>
      <c r="AD1938" s="319" t="s">
        <v>256</v>
      </c>
      <c r="AE1938" s="324"/>
      <c r="AF1938" s="317">
        <v>27333</v>
      </c>
      <c r="AG1938" s="263"/>
      <c r="AH1938" s="263"/>
      <c r="AI1938" s="263"/>
      <c r="AJ1938" s="263"/>
      <c r="AK1938" s="263"/>
      <c r="AL1938" s="263"/>
      <c r="AM1938" s="79"/>
      <c r="AN1938" s="79"/>
      <c r="AO1938" s="79"/>
      <c r="AP1938" s="263"/>
      <c r="AQ1938" s="263"/>
      <c r="AR1938"/>
    </row>
    <row r="1939" spans="1:44" s="64" customFormat="1" ht="14.1" customHeight="1">
      <c r="A1939" s="73" t="s">
        <v>245</v>
      </c>
      <c r="B1939" s="74">
        <v>18</v>
      </c>
      <c r="C1939" s="74" t="s">
        <v>623</v>
      </c>
      <c r="D1939" s="75">
        <v>43179</v>
      </c>
      <c r="E1939" s="75">
        <v>43180</v>
      </c>
      <c r="F1939" s="76">
        <v>2</v>
      </c>
      <c r="G1939" s="74">
        <v>3</v>
      </c>
      <c r="H1939" s="74">
        <v>2018</v>
      </c>
      <c r="I1939" s="74"/>
      <c r="J1939" s="77">
        <v>1030654678</v>
      </c>
      <c r="K1939" s="74" t="s">
        <v>2433</v>
      </c>
      <c r="L1939" s="74"/>
      <c r="M1939" s="74">
        <v>1045</v>
      </c>
      <c r="N1939" s="74" t="s">
        <v>255</v>
      </c>
      <c r="O1939" s="74" t="s">
        <v>285</v>
      </c>
      <c r="P1939" s="78">
        <v>73771.7</v>
      </c>
      <c r="Q1939" s="74"/>
      <c r="R1939" s="74"/>
      <c r="S1939" s="74"/>
      <c r="T1939" s="263"/>
      <c r="U1939" s="79"/>
      <c r="V1939" s="170" t="s">
        <v>26</v>
      </c>
      <c r="W1939" s="263"/>
      <c r="X1939" s="287">
        <v>43179</v>
      </c>
      <c r="Y1939" s="292"/>
      <c r="Z1939" s="292"/>
      <c r="AA1939" s="287">
        <v>43180</v>
      </c>
      <c r="AB1939" s="312">
        <v>2</v>
      </c>
      <c r="AC1939" s="263" t="s">
        <v>249</v>
      </c>
      <c r="AD1939" s="320" t="s">
        <v>26</v>
      </c>
      <c r="AE1939" s="324"/>
      <c r="AF1939" s="317">
        <v>0</v>
      </c>
      <c r="AG1939" s="263"/>
      <c r="AH1939" s="263"/>
      <c r="AI1939" s="263"/>
      <c r="AJ1939" s="263"/>
      <c r="AK1939" s="350"/>
      <c r="AL1939" s="351"/>
      <c r="AM1939" s="79"/>
      <c r="AN1939" s="79"/>
      <c r="AO1939" s="79"/>
      <c r="AP1939" s="263" t="s">
        <v>250</v>
      </c>
      <c r="AQ1939" s="263"/>
      <c r="AR1939"/>
    </row>
    <row r="1940" spans="1:44" s="64" customFormat="1" ht="15" customHeight="1">
      <c r="A1940" s="73" t="s">
        <v>245</v>
      </c>
      <c r="B1940" s="74">
        <v>18</v>
      </c>
      <c r="C1940" s="74" t="s">
        <v>623</v>
      </c>
      <c r="D1940" s="75">
        <v>43185</v>
      </c>
      <c r="E1940" s="75">
        <v>43186</v>
      </c>
      <c r="F1940" s="76">
        <v>2</v>
      </c>
      <c r="G1940" s="74">
        <v>3</v>
      </c>
      <c r="H1940" s="74">
        <v>2018</v>
      </c>
      <c r="I1940" s="74"/>
      <c r="J1940" s="77">
        <v>1030654678</v>
      </c>
      <c r="K1940" s="74" t="s">
        <v>2433</v>
      </c>
      <c r="L1940" s="74"/>
      <c r="M1940" s="74">
        <v>1038</v>
      </c>
      <c r="N1940" s="74" t="s">
        <v>248</v>
      </c>
      <c r="O1940" s="74" t="s">
        <v>285</v>
      </c>
      <c r="P1940" s="78">
        <v>49181.133300000001</v>
      </c>
      <c r="Q1940" s="74"/>
      <c r="R1940" s="74"/>
      <c r="S1940" s="74"/>
      <c r="T1940" s="263"/>
      <c r="U1940" s="79"/>
      <c r="V1940" s="170" t="s">
        <v>26</v>
      </c>
      <c r="W1940" s="263"/>
      <c r="X1940" s="287">
        <v>43185</v>
      </c>
      <c r="Y1940" s="292"/>
      <c r="Z1940" s="292"/>
      <c r="AA1940" s="287">
        <v>43186</v>
      </c>
      <c r="AB1940" s="312">
        <v>2</v>
      </c>
      <c r="AC1940" s="263" t="s">
        <v>249</v>
      </c>
      <c r="AD1940" s="320" t="s">
        <v>26</v>
      </c>
      <c r="AE1940" s="324"/>
      <c r="AF1940" s="317">
        <v>0</v>
      </c>
      <c r="AG1940" s="263"/>
      <c r="AH1940" s="263"/>
      <c r="AI1940" s="263"/>
      <c r="AJ1940" s="263"/>
      <c r="AK1940" s="263"/>
      <c r="AL1940" s="351"/>
      <c r="AM1940" s="79"/>
      <c r="AN1940" s="79"/>
      <c r="AO1940" s="79"/>
      <c r="AP1940" s="263" t="s">
        <v>250</v>
      </c>
      <c r="AQ1940" s="263"/>
      <c r="AR1940"/>
    </row>
    <row r="1941" spans="1:44" s="64" customFormat="1" ht="15" customHeight="1">
      <c r="A1941" s="73" t="s">
        <v>245</v>
      </c>
      <c r="B1941" s="74">
        <v>18</v>
      </c>
      <c r="C1941" s="74" t="s">
        <v>623</v>
      </c>
      <c r="D1941" s="75">
        <v>43161</v>
      </c>
      <c r="E1941" s="75">
        <v>43161</v>
      </c>
      <c r="F1941" s="76">
        <v>1</v>
      </c>
      <c r="G1941" s="74">
        <v>3</v>
      </c>
      <c r="H1941" s="74">
        <v>2018</v>
      </c>
      <c r="I1941" s="74"/>
      <c r="J1941" s="77">
        <v>1030654678</v>
      </c>
      <c r="K1941" s="74" t="s">
        <v>2433</v>
      </c>
      <c r="L1941" s="74"/>
      <c r="M1941" s="74">
        <v>1046</v>
      </c>
      <c r="N1941" s="74" t="s">
        <v>274</v>
      </c>
      <c r="O1941" s="74" t="s">
        <v>285</v>
      </c>
      <c r="P1941" s="78">
        <v>73771.7</v>
      </c>
      <c r="Q1941" s="74"/>
      <c r="R1941" s="74"/>
      <c r="S1941" s="74"/>
      <c r="T1941" s="263"/>
      <c r="U1941" s="79"/>
      <c r="V1941" s="80" t="s">
        <v>256</v>
      </c>
      <c r="W1941" s="263"/>
      <c r="X1941" s="287">
        <v>43161</v>
      </c>
      <c r="Y1941" s="292"/>
      <c r="Z1941" s="292"/>
      <c r="AA1941" s="287">
        <v>43161</v>
      </c>
      <c r="AB1941" s="312">
        <v>1</v>
      </c>
      <c r="AC1941" s="263" t="s">
        <v>249</v>
      </c>
      <c r="AD1941" s="319" t="s">
        <v>256</v>
      </c>
      <c r="AE1941" s="324"/>
      <c r="AF1941" s="317">
        <v>0</v>
      </c>
      <c r="AG1941" s="263"/>
      <c r="AH1941" s="263"/>
      <c r="AI1941" s="263"/>
      <c r="AJ1941" s="263"/>
      <c r="AK1941" s="350"/>
      <c r="AL1941" s="357">
        <v>26041.5</v>
      </c>
      <c r="AM1941" s="79"/>
      <c r="AN1941" s="79"/>
      <c r="AO1941" s="79"/>
      <c r="AP1941" s="263" t="s">
        <v>1548</v>
      </c>
      <c r="AQ1941" s="263"/>
      <c r="AR1941"/>
    </row>
    <row r="1942" spans="1:44" s="64" customFormat="1" ht="15" customHeight="1">
      <c r="A1942" s="73" t="s">
        <v>245</v>
      </c>
      <c r="B1942" s="74">
        <v>18</v>
      </c>
      <c r="C1942" s="74" t="s">
        <v>623</v>
      </c>
      <c r="D1942" s="75">
        <v>43181</v>
      </c>
      <c r="E1942" s="75">
        <v>43181</v>
      </c>
      <c r="F1942" s="76">
        <v>1</v>
      </c>
      <c r="G1942" s="74">
        <v>3</v>
      </c>
      <c r="H1942" s="74">
        <v>2018</v>
      </c>
      <c r="I1942" s="74"/>
      <c r="J1942" s="77">
        <v>1030654678</v>
      </c>
      <c r="K1942" s="74" t="s">
        <v>2433</v>
      </c>
      <c r="L1942" s="74"/>
      <c r="M1942" s="74">
        <v>1038</v>
      </c>
      <c r="N1942" s="74" t="s">
        <v>248</v>
      </c>
      <c r="O1942" s="74" t="s">
        <v>285</v>
      </c>
      <c r="P1942" s="78">
        <v>49181.133300000001</v>
      </c>
      <c r="Q1942" s="74"/>
      <c r="R1942" s="74"/>
      <c r="S1942" s="74"/>
      <c r="T1942" s="263"/>
      <c r="U1942" s="79"/>
      <c r="V1942" s="80" t="s">
        <v>256</v>
      </c>
      <c r="W1942" s="263"/>
      <c r="X1942" s="287">
        <v>43181</v>
      </c>
      <c r="Y1942" s="292"/>
      <c r="Z1942" s="292"/>
      <c r="AA1942" s="287">
        <v>43181</v>
      </c>
      <c r="AB1942" s="312">
        <v>1</v>
      </c>
      <c r="AC1942" s="263" t="s">
        <v>249</v>
      </c>
      <c r="AD1942" s="319" t="s">
        <v>256</v>
      </c>
      <c r="AE1942" s="324"/>
      <c r="AF1942" s="317">
        <v>0</v>
      </c>
      <c r="AG1942" s="263"/>
      <c r="AH1942" s="263"/>
      <c r="AI1942" s="263"/>
      <c r="AJ1942" s="263"/>
      <c r="AK1942" s="263"/>
      <c r="AL1942" s="357">
        <v>26042</v>
      </c>
      <c r="AM1942" s="79"/>
      <c r="AN1942" s="79"/>
      <c r="AO1942" s="79"/>
      <c r="AP1942" s="263" t="s">
        <v>1548</v>
      </c>
      <c r="AQ1942" s="263"/>
      <c r="AR1942"/>
    </row>
    <row r="1943" spans="1:44" s="64" customFormat="1" ht="15" customHeight="1">
      <c r="A1943" s="73" t="s">
        <v>245</v>
      </c>
      <c r="B1943" s="74">
        <v>18</v>
      </c>
      <c r="C1943" s="74" t="s">
        <v>623</v>
      </c>
      <c r="D1943" s="75">
        <v>43187</v>
      </c>
      <c r="E1943" s="75">
        <v>43187</v>
      </c>
      <c r="F1943" s="76">
        <v>1</v>
      </c>
      <c r="G1943" s="74">
        <v>3</v>
      </c>
      <c r="H1943" s="74">
        <v>2018</v>
      </c>
      <c r="I1943" s="74"/>
      <c r="J1943" s="77">
        <v>1030654678</v>
      </c>
      <c r="K1943" s="74" t="s">
        <v>2433</v>
      </c>
      <c r="L1943" s="74"/>
      <c r="M1943" s="74">
        <v>1038</v>
      </c>
      <c r="N1943" s="74" t="s">
        <v>248</v>
      </c>
      <c r="O1943" s="74" t="s">
        <v>285</v>
      </c>
      <c r="P1943" s="78">
        <v>49181.133300000001</v>
      </c>
      <c r="Q1943" s="74"/>
      <c r="R1943" s="74"/>
      <c r="S1943" s="74"/>
      <c r="T1943" s="263"/>
      <c r="U1943" s="79"/>
      <c r="V1943" s="80" t="s">
        <v>256</v>
      </c>
      <c r="W1943" s="263"/>
      <c r="X1943" s="287">
        <v>43187</v>
      </c>
      <c r="Y1943" s="292"/>
      <c r="Z1943" s="292"/>
      <c r="AA1943" s="287">
        <v>43187</v>
      </c>
      <c r="AB1943" s="312">
        <v>1</v>
      </c>
      <c r="AC1943" s="263" t="s">
        <v>249</v>
      </c>
      <c r="AD1943" s="319" t="s">
        <v>256</v>
      </c>
      <c r="AE1943" s="324"/>
      <c r="AF1943" s="317">
        <v>49181</v>
      </c>
      <c r="AG1943" s="263"/>
      <c r="AH1943" s="263"/>
      <c r="AI1943" s="263"/>
      <c r="AJ1943" s="263"/>
      <c r="AK1943" s="263" t="s">
        <v>249</v>
      </c>
      <c r="AL1943" s="357">
        <v>26042</v>
      </c>
      <c r="AM1943" s="79"/>
      <c r="AN1943" s="79" t="s">
        <v>249</v>
      </c>
      <c r="AO1943" s="79" t="s">
        <v>249</v>
      </c>
      <c r="AP1943" s="263" t="s">
        <v>1548</v>
      </c>
      <c r="AQ1943" s="263"/>
      <c r="AR1943"/>
    </row>
    <row r="1944" spans="1:44" s="64" customFormat="1" ht="15" customHeight="1">
      <c r="A1944" s="73" t="s">
        <v>245</v>
      </c>
      <c r="B1944" s="74">
        <v>76</v>
      </c>
      <c r="C1944" s="74" t="s">
        <v>520</v>
      </c>
      <c r="D1944" s="75"/>
      <c r="E1944" s="75"/>
      <c r="F1944" s="76"/>
      <c r="G1944" s="74">
        <v>8</v>
      </c>
      <c r="H1944" s="74">
        <v>2016</v>
      </c>
      <c r="I1944" s="74">
        <v>2</v>
      </c>
      <c r="J1944" s="77">
        <v>1030671812</v>
      </c>
      <c r="K1944" s="74" t="s">
        <v>2434</v>
      </c>
      <c r="L1944" s="74"/>
      <c r="M1944" s="74">
        <v>1038</v>
      </c>
      <c r="N1944" s="74" t="s">
        <v>248</v>
      </c>
      <c r="O1944" s="74" t="s">
        <v>294</v>
      </c>
      <c r="P1944" s="78">
        <v>22981.833299999998</v>
      </c>
      <c r="Q1944" s="74"/>
      <c r="R1944" s="74"/>
      <c r="S1944" s="74"/>
      <c r="T1944" s="263"/>
      <c r="U1944" s="79"/>
      <c r="V1944" s="79" t="s">
        <v>256</v>
      </c>
      <c r="W1944" s="263"/>
      <c r="X1944" s="280"/>
      <c r="Y1944" s="292"/>
      <c r="Z1944" s="292"/>
      <c r="AA1944" s="280"/>
      <c r="AB1944" s="298"/>
      <c r="AC1944" s="263"/>
      <c r="AD1944" s="263" t="s">
        <v>256</v>
      </c>
      <c r="AE1944" s="324"/>
      <c r="AF1944" s="317">
        <v>28533</v>
      </c>
      <c r="AG1944" s="263" t="s">
        <v>249</v>
      </c>
      <c r="AH1944" s="263" t="s">
        <v>249</v>
      </c>
      <c r="AI1944" s="263" t="s">
        <v>249</v>
      </c>
      <c r="AJ1944" s="263" t="s">
        <v>249</v>
      </c>
      <c r="AK1944" s="263" t="s">
        <v>249</v>
      </c>
      <c r="AL1944" s="263" t="s">
        <v>249</v>
      </c>
      <c r="AM1944" s="79"/>
      <c r="AN1944" s="79" t="s">
        <v>249</v>
      </c>
      <c r="AO1944" s="79" t="s">
        <v>249</v>
      </c>
      <c r="AP1944" s="263"/>
      <c r="AQ1944" s="263"/>
      <c r="AR1944"/>
    </row>
    <row r="1945" spans="1:44" s="64" customFormat="1" ht="15" customHeight="1">
      <c r="A1945" s="73" t="s">
        <v>245</v>
      </c>
      <c r="B1945" s="74">
        <v>76</v>
      </c>
      <c r="C1945" s="74" t="s">
        <v>520</v>
      </c>
      <c r="D1945" s="75"/>
      <c r="E1945" s="75"/>
      <c r="F1945" s="76"/>
      <c r="G1945" s="74">
        <v>6</v>
      </c>
      <c r="H1945" s="74">
        <v>2016</v>
      </c>
      <c r="I1945" s="74">
        <v>2</v>
      </c>
      <c r="J1945" s="77">
        <v>1030681051</v>
      </c>
      <c r="K1945" s="74" t="s">
        <v>2435</v>
      </c>
      <c r="L1945" s="74"/>
      <c r="M1945" s="74">
        <v>1038</v>
      </c>
      <c r="N1945" s="74" t="s">
        <v>248</v>
      </c>
      <c r="O1945" s="74" t="s">
        <v>477</v>
      </c>
      <c r="P1945" s="78">
        <v>45963.666599999997</v>
      </c>
      <c r="Q1945" s="74"/>
      <c r="R1945" s="74"/>
      <c r="S1945" s="74"/>
      <c r="T1945" s="263"/>
      <c r="U1945" s="79"/>
      <c r="V1945" s="79" t="s">
        <v>256</v>
      </c>
      <c r="W1945" s="263"/>
      <c r="X1945" s="280"/>
      <c r="Y1945" s="292"/>
      <c r="Z1945" s="292"/>
      <c r="AA1945" s="280"/>
      <c r="AB1945" s="298"/>
      <c r="AC1945" s="263"/>
      <c r="AD1945" s="263" t="s">
        <v>256</v>
      </c>
      <c r="AE1945" s="324"/>
      <c r="AF1945" s="317">
        <v>53333</v>
      </c>
      <c r="AG1945" s="263" t="s">
        <v>249</v>
      </c>
      <c r="AH1945" s="263" t="s">
        <v>249</v>
      </c>
      <c r="AI1945" s="263" t="s">
        <v>249</v>
      </c>
      <c r="AJ1945" s="263" t="s">
        <v>249</v>
      </c>
      <c r="AK1945" s="263" t="s">
        <v>249</v>
      </c>
      <c r="AL1945" s="263" t="s">
        <v>249</v>
      </c>
      <c r="AM1945" s="79"/>
      <c r="AN1945" s="79" t="s">
        <v>249</v>
      </c>
      <c r="AO1945" s="79" t="s">
        <v>249</v>
      </c>
      <c r="AP1945" s="263"/>
      <c r="AQ1945" s="263"/>
      <c r="AR1945"/>
    </row>
    <row r="1946" spans="1:44" s="64" customFormat="1" ht="15" customHeight="1">
      <c r="A1946" s="73" t="s">
        <v>245</v>
      </c>
      <c r="B1946" s="74">
        <v>14</v>
      </c>
      <c r="C1946" s="74" t="s">
        <v>447</v>
      </c>
      <c r="D1946" s="75">
        <v>42347</v>
      </c>
      <c r="E1946" s="75">
        <v>42503</v>
      </c>
      <c r="F1946" s="76">
        <v>157</v>
      </c>
      <c r="G1946" s="74">
        <v>12</v>
      </c>
      <c r="H1946" s="74">
        <v>2015</v>
      </c>
      <c r="I1946" s="74">
        <v>1</v>
      </c>
      <c r="J1946" s="77">
        <v>1031134004</v>
      </c>
      <c r="K1946" s="74" t="s">
        <v>2436</v>
      </c>
      <c r="L1946" s="74"/>
      <c r="M1946" s="74">
        <v>1021</v>
      </c>
      <c r="N1946" s="74" t="s">
        <v>27</v>
      </c>
      <c r="O1946" s="74" t="s">
        <v>294</v>
      </c>
      <c r="P1946" s="78">
        <v>380535</v>
      </c>
      <c r="Q1946" s="74"/>
      <c r="R1946" s="74"/>
      <c r="S1946" s="74"/>
      <c r="T1946" s="263"/>
      <c r="U1946" s="79"/>
      <c r="V1946" s="80" t="s">
        <v>256</v>
      </c>
      <c r="W1946" s="263">
        <v>1819887</v>
      </c>
      <c r="X1946" s="280">
        <v>42347</v>
      </c>
      <c r="Y1946" s="292" t="s">
        <v>249</v>
      </c>
      <c r="Z1946" s="292">
        <v>42377</v>
      </c>
      <c r="AA1946" s="280">
        <v>42503</v>
      </c>
      <c r="AB1946" s="298">
        <v>157</v>
      </c>
      <c r="AC1946" s="263" t="s">
        <v>249</v>
      </c>
      <c r="AD1946" s="319" t="s">
        <v>256</v>
      </c>
      <c r="AE1946" s="324"/>
      <c r="AF1946" s="317">
        <v>2322600</v>
      </c>
      <c r="AG1946" s="339">
        <v>42405</v>
      </c>
      <c r="AH1946" s="263">
        <v>2322600</v>
      </c>
      <c r="AI1946" s="263" t="s">
        <v>249</v>
      </c>
      <c r="AJ1946" s="263" t="s">
        <v>249</v>
      </c>
      <c r="AK1946" s="263" t="s">
        <v>249</v>
      </c>
      <c r="AL1946" s="263" t="s">
        <v>249</v>
      </c>
      <c r="AM1946" s="79"/>
      <c r="AN1946" s="79" t="s">
        <v>249</v>
      </c>
      <c r="AO1946" s="79" t="s">
        <v>249</v>
      </c>
      <c r="AP1946" s="263"/>
      <c r="AQ1946" s="263"/>
      <c r="AR1946"/>
    </row>
    <row r="1947" spans="1:44" s="64" customFormat="1" ht="15" hidden="1" customHeight="1">
      <c r="A1947" s="73" t="s">
        <v>245</v>
      </c>
      <c r="B1947" s="74">
        <v>51</v>
      </c>
      <c r="C1947" s="74" t="s">
        <v>47</v>
      </c>
      <c r="D1947" s="75">
        <v>43937</v>
      </c>
      <c r="E1947" s="75">
        <v>43938</v>
      </c>
      <c r="F1947" s="76">
        <v>2</v>
      </c>
      <c r="G1947" s="74">
        <v>4</v>
      </c>
      <c r="H1947" s="74">
        <v>2020</v>
      </c>
      <c r="I1947" s="74">
        <v>2</v>
      </c>
      <c r="J1947" s="77">
        <v>1031146619</v>
      </c>
      <c r="K1947" s="74" t="s">
        <v>2437</v>
      </c>
      <c r="L1947" s="74">
        <v>5</v>
      </c>
      <c r="M1947" s="74">
        <v>1038</v>
      </c>
      <c r="N1947" s="74" t="s">
        <v>248</v>
      </c>
      <c r="O1947" s="74" t="s">
        <v>30</v>
      </c>
      <c r="P1947" s="78">
        <v>155467</v>
      </c>
      <c r="Q1947" s="74" t="s">
        <v>617</v>
      </c>
      <c r="R1947" s="74">
        <v>0</v>
      </c>
      <c r="S1947" s="74">
        <v>0</v>
      </c>
      <c r="T1947" s="79"/>
      <c r="U1947" s="79"/>
      <c r="V1947" s="80" t="s">
        <v>279</v>
      </c>
      <c r="W1947" s="79"/>
      <c r="X1947" s="114">
        <v>43937</v>
      </c>
      <c r="Y1947" s="82"/>
      <c r="Z1947" s="82"/>
      <c r="AA1947" s="114">
        <v>43938</v>
      </c>
      <c r="AB1947" s="83"/>
      <c r="AC1947" s="79"/>
      <c r="AD1947" s="80"/>
      <c r="AE1947" s="245"/>
      <c r="AF1947" s="84">
        <v>0</v>
      </c>
      <c r="AG1947" s="79"/>
      <c r="AH1947" s="79"/>
      <c r="AI1947" s="79"/>
      <c r="AJ1947" s="79"/>
      <c r="AK1947" s="79"/>
      <c r="AL1947" s="79"/>
      <c r="AM1947" s="79"/>
      <c r="AN1947" s="79"/>
      <c r="AO1947" s="79"/>
      <c r="AP1947" s="79"/>
      <c r="AQ1947" s="79"/>
      <c r="AR1947"/>
    </row>
    <row r="1948" spans="1:44" s="64" customFormat="1" ht="15" hidden="1" customHeight="1">
      <c r="A1948" s="73" t="s">
        <v>245</v>
      </c>
      <c r="B1948" s="74">
        <v>51</v>
      </c>
      <c r="C1948" s="74" t="s">
        <v>47</v>
      </c>
      <c r="D1948" s="75">
        <v>43939</v>
      </c>
      <c r="E1948" s="75">
        <v>43941</v>
      </c>
      <c r="F1948" s="76">
        <v>3</v>
      </c>
      <c r="G1948" s="74">
        <v>4</v>
      </c>
      <c r="H1948" s="74">
        <v>2020</v>
      </c>
      <c r="I1948" s="74">
        <v>2</v>
      </c>
      <c r="J1948" s="77">
        <v>1031146619</v>
      </c>
      <c r="K1948" s="74" t="s">
        <v>2437</v>
      </c>
      <c r="L1948" s="74">
        <v>5</v>
      </c>
      <c r="M1948" s="74">
        <v>1045</v>
      </c>
      <c r="N1948" s="74" t="s">
        <v>255</v>
      </c>
      <c r="O1948" s="74" t="s">
        <v>30</v>
      </c>
      <c r="P1948" s="78">
        <v>175561</v>
      </c>
      <c r="Q1948" s="74" t="s">
        <v>2438</v>
      </c>
      <c r="R1948" s="74">
        <v>0</v>
      </c>
      <c r="S1948" s="74">
        <v>0</v>
      </c>
      <c r="T1948" s="79"/>
      <c r="U1948" s="79"/>
      <c r="V1948" s="80" t="s">
        <v>279</v>
      </c>
      <c r="W1948" s="79"/>
      <c r="X1948" s="114">
        <v>43939</v>
      </c>
      <c r="Y1948" s="82"/>
      <c r="Z1948" s="82"/>
      <c r="AA1948" s="114">
        <v>43941</v>
      </c>
      <c r="AB1948" s="83"/>
      <c r="AC1948" s="79"/>
      <c r="AD1948" s="80"/>
      <c r="AE1948" s="245"/>
      <c r="AF1948" s="84">
        <v>0</v>
      </c>
      <c r="AG1948" s="79"/>
      <c r="AH1948" s="79"/>
      <c r="AI1948" s="79"/>
      <c r="AJ1948" s="79"/>
      <c r="AK1948" s="79"/>
      <c r="AL1948" s="79"/>
      <c r="AM1948" s="79"/>
      <c r="AN1948" s="79"/>
      <c r="AO1948" s="79"/>
      <c r="AP1948" s="79"/>
      <c r="AQ1948" s="79"/>
      <c r="AR1948"/>
    </row>
    <row r="1949" spans="1:44" s="64" customFormat="1" ht="14.1" hidden="1" customHeight="1">
      <c r="A1949" s="73" t="s">
        <v>245</v>
      </c>
      <c r="B1949" s="74">
        <v>51</v>
      </c>
      <c r="C1949" s="74" t="s">
        <v>47</v>
      </c>
      <c r="D1949" s="75">
        <v>43943</v>
      </c>
      <c r="E1949" s="75">
        <v>43944</v>
      </c>
      <c r="F1949" s="76">
        <v>2</v>
      </c>
      <c r="G1949" s="74">
        <v>4</v>
      </c>
      <c r="H1949" s="74">
        <v>2020</v>
      </c>
      <c r="I1949" s="74">
        <v>2</v>
      </c>
      <c r="J1949" s="77">
        <v>1031146619</v>
      </c>
      <c r="K1949" s="74" t="s">
        <v>2437</v>
      </c>
      <c r="L1949" s="74">
        <v>5</v>
      </c>
      <c r="M1949" s="74">
        <v>1038</v>
      </c>
      <c r="N1949" s="74" t="s">
        <v>248</v>
      </c>
      <c r="O1949" s="74" t="s">
        <v>30</v>
      </c>
      <c r="P1949" s="78">
        <v>155467</v>
      </c>
      <c r="Q1949" s="74" t="s">
        <v>619</v>
      </c>
      <c r="R1949" s="74">
        <v>0</v>
      </c>
      <c r="S1949" s="74">
        <v>0</v>
      </c>
      <c r="T1949" s="79"/>
      <c r="U1949" s="79"/>
      <c r="V1949" s="80" t="s">
        <v>279</v>
      </c>
      <c r="W1949" s="79"/>
      <c r="X1949" s="114">
        <v>43943</v>
      </c>
      <c r="Y1949" s="82"/>
      <c r="Z1949" s="82"/>
      <c r="AA1949" s="114">
        <v>43944</v>
      </c>
      <c r="AB1949" s="83"/>
      <c r="AC1949" s="79"/>
      <c r="AD1949" s="80"/>
      <c r="AE1949" s="245"/>
      <c r="AF1949" s="84">
        <v>0</v>
      </c>
      <c r="AG1949" s="79"/>
      <c r="AH1949" s="79"/>
      <c r="AI1949" s="79"/>
      <c r="AJ1949" s="79"/>
      <c r="AK1949" s="79"/>
      <c r="AL1949" s="79"/>
      <c r="AM1949" s="79"/>
      <c r="AN1949" s="79"/>
      <c r="AO1949" s="79"/>
      <c r="AP1949" s="79"/>
      <c r="AQ1949" s="79"/>
      <c r="AR1949"/>
    </row>
    <row r="1950" spans="1:44" s="64" customFormat="1" ht="14.1" hidden="1" customHeight="1">
      <c r="A1950" s="73" t="s">
        <v>245</v>
      </c>
      <c r="B1950" s="74">
        <v>51</v>
      </c>
      <c r="C1950" s="74" t="s">
        <v>47</v>
      </c>
      <c r="D1950" s="75">
        <v>43945</v>
      </c>
      <c r="E1950" s="75">
        <v>43947</v>
      </c>
      <c r="F1950" s="76">
        <v>3</v>
      </c>
      <c r="G1950" s="74">
        <v>4</v>
      </c>
      <c r="H1950" s="74">
        <v>2020</v>
      </c>
      <c r="I1950" s="74">
        <v>2</v>
      </c>
      <c r="J1950" s="77">
        <v>1031146619</v>
      </c>
      <c r="K1950" s="74" t="s">
        <v>2437</v>
      </c>
      <c r="L1950" s="74">
        <v>5</v>
      </c>
      <c r="M1950" s="74">
        <v>1045</v>
      </c>
      <c r="N1950" s="74" t="s">
        <v>255</v>
      </c>
      <c r="O1950" s="74" t="s">
        <v>30</v>
      </c>
      <c r="P1950" s="78">
        <v>175561</v>
      </c>
      <c r="Q1950" s="74" t="s">
        <v>619</v>
      </c>
      <c r="R1950" s="74">
        <v>0</v>
      </c>
      <c r="S1950" s="74">
        <v>0</v>
      </c>
      <c r="T1950" s="79"/>
      <c r="U1950" s="79"/>
      <c r="V1950" s="80" t="s">
        <v>279</v>
      </c>
      <c r="W1950" s="79"/>
      <c r="X1950" s="114">
        <v>43945</v>
      </c>
      <c r="Y1950" s="82"/>
      <c r="Z1950" s="82"/>
      <c r="AA1950" s="114">
        <v>43947</v>
      </c>
      <c r="AB1950" s="83"/>
      <c r="AC1950" s="79"/>
      <c r="AD1950" s="80"/>
      <c r="AE1950" s="245"/>
      <c r="AF1950" s="84">
        <v>0</v>
      </c>
      <c r="AG1950" s="79"/>
      <c r="AH1950" s="79"/>
      <c r="AI1950" s="79"/>
      <c r="AJ1950" s="79"/>
      <c r="AK1950" s="79"/>
      <c r="AL1950" s="79"/>
      <c r="AM1950" s="79"/>
      <c r="AN1950" s="79"/>
      <c r="AO1950" s="79"/>
      <c r="AP1950" s="79"/>
      <c r="AQ1950" s="79"/>
      <c r="AR1950"/>
    </row>
    <row r="1951" spans="1:44" s="64" customFormat="1" ht="14.1" hidden="1" customHeight="1">
      <c r="A1951" s="73" t="s">
        <v>245</v>
      </c>
      <c r="B1951" s="74">
        <v>51</v>
      </c>
      <c r="C1951" s="74" t="s">
        <v>47</v>
      </c>
      <c r="D1951" s="75"/>
      <c r="E1951" s="75"/>
      <c r="F1951" s="76"/>
      <c r="G1951" s="74">
        <v>4</v>
      </c>
      <c r="H1951" s="74">
        <v>2020</v>
      </c>
      <c r="I1951" s="74">
        <v>2</v>
      </c>
      <c r="J1951" s="77">
        <v>1031146619</v>
      </c>
      <c r="K1951" s="74" t="s">
        <v>2437</v>
      </c>
      <c r="L1951" s="74"/>
      <c r="M1951" s="74">
        <v>1045</v>
      </c>
      <c r="N1951" s="74" t="s">
        <v>255</v>
      </c>
      <c r="O1951" s="74" t="s">
        <v>294</v>
      </c>
      <c r="P1951" s="78">
        <v>175561</v>
      </c>
      <c r="Q1951" s="74"/>
      <c r="R1951" s="74"/>
      <c r="S1951" s="74"/>
      <c r="T1951" s="79"/>
      <c r="U1951" s="79"/>
      <c r="V1951" s="80" t="s">
        <v>260</v>
      </c>
      <c r="W1951" s="79" t="s">
        <v>249</v>
      </c>
      <c r="X1951" s="114"/>
      <c r="Y1951" s="82" t="s">
        <v>249</v>
      </c>
      <c r="Z1951" s="82" t="s">
        <v>249</v>
      </c>
      <c r="AA1951" s="114"/>
      <c r="AB1951" s="83"/>
      <c r="AC1951" s="79" t="s">
        <v>249</v>
      </c>
      <c r="AD1951" s="80"/>
      <c r="AE1951" s="245"/>
      <c r="AF1951" s="84">
        <v>0</v>
      </c>
      <c r="AG1951" s="79" t="s">
        <v>249</v>
      </c>
      <c r="AH1951" s="79" t="s">
        <v>249</v>
      </c>
      <c r="AI1951" s="79" t="s">
        <v>249</v>
      </c>
      <c r="AJ1951" s="79" t="s">
        <v>249</v>
      </c>
      <c r="AK1951" s="79" t="s">
        <v>249</v>
      </c>
      <c r="AL1951" s="79" t="s">
        <v>249</v>
      </c>
      <c r="AM1951" s="79" t="s">
        <v>261</v>
      </c>
      <c r="AN1951" s="79" t="s">
        <v>249</v>
      </c>
      <c r="AO1951" s="79" t="s">
        <v>249</v>
      </c>
      <c r="AP1951" s="79"/>
      <c r="AQ1951" s="79"/>
      <c r="AR1951"/>
    </row>
    <row r="1952" spans="1:44" s="64" customFormat="1" ht="14.1" hidden="1" customHeight="1">
      <c r="A1952" s="73" t="s">
        <v>245</v>
      </c>
      <c r="B1952" s="74">
        <v>51</v>
      </c>
      <c r="C1952" s="74" t="s">
        <v>47</v>
      </c>
      <c r="D1952" s="75"/>
      <c r="E1952" s="75"/>
      <c r="F1952" s="76"/>
      <c r="G1952" s="74">
        <v>4</v>
      </c>
      <c r="H1952" s="74">
        <v>2020</v>
      </c>
      <c r="I1952" s="74">
        <v>2</v>
      </c>
      <c r="J1952" s="77">
        <v>1031146619</v>
      </c>
      <c r="K1952" s="74" t="s">
        <v>2437</v>
      </c>
      <c r="L1952" s="74"/>
      <c r="M1952" s="74">
        <v>1038</v>
      </c>
      <c r="N1952" s="74" t="s">
        <v>248</v>
      </c>
      <c r="O1952" s="74" t="s">
        <v>34</v>
      </c>
      <c r="P1952" s="78">
        <v>155467</v>
      </c>
      <c r="Q1952" s="74"/>
      <c r="R1952" s="74"/>
      <c r="S1952" s="74"/>
      <c r="T1952" s="79"/>
      <c r="U1952" s="79"/>
      <c r="V1952" s="80" t="s">
        <v>260</v>
      </c>
      <c r="W1952" s="79" t="s">
        <v>249</v>
      </c>
      <c r="X1952" s="114"/>
      <c r="Y1952" s="82" t="s">
        <v>249</v>
      </c>
      <c r="Z1952" s="82" t="s">
        <v>249</v>
      </c>
      <c r="AA1952" s="114"/>
      <c r="AB1952" s="83"/>
      <c r="AC1952" s="79" t="s">
        <v>249</v>
      </c>
      <c r="AD1952" s="80"/>
      <c r="AE1952" s="245"/>
      <c r="AF1952" s="84">
        <v>0</v>
      </c>
      <c r="AG1952" s="79" t="s">
        <v>249</v>
      </c>
      <c r="AH1952" s="79" t="s">
        <v>249</v>
      </c>
      <c r="AI1952" s="79" t="s">
        <v>249</v>
      </c>
      <c r="AJ1952" s="79" t="s">
        <v>249</v>
      </c>
      <c r="AK1952" s="79" t="s">
        <v>249</v>
      </c>
      <c r="AL1952" s="79" t="s">
        <v>249</v>
      </c>
      <c r="AM1952" s="79" t="s">
        <v>261</v>
      </c>
      <c r="AN1952" s="79" t="s">
        <v>249</v>
      </c>
      <c r="AO1952" s="79" t="s">
        <v>249</v>
      </c>
      <c r="AP1952" s="79"/>
      <c r="AQ1952" s="79"/>
      <c r="AR1952"/>
    </row>
    <row r="1953" spans="1:44" s="64" customFormat="1" ht="14.1" customHeight="1">
      <c r="A1953" s="73" t="s">
        <v>245</v>
      </c>
      <c r="B1953" s="74">
        <v>132</v>
      </c>
      <c r="C1953" s="74" t="s">
        <v>290</v>
      </c>
      <c r="D1953" s="75">
        <v>43700</v>
      </c>
      <c r="E1953" s="75">
        <v>43701</v>
      </c>
      <c r="F1953" s="76">
        <v>2</v>
      </c>
      <c r="G1953" s="74">
        <v>8</v>
      </c>
      <c r="H1953" s="74">
        <v>2019</v>
      </c>
      <c r="I1953" s="74">
        <v>2</v>
      </c>
      <c r="J1953" s="77">
        <v>1031149584</v>
      </c>
      <c r="K1953" s="74" t="s">
        <v>2439</v>
      </c>
      <c r="L1953" s="74"/>
      <c r="M1953" s="74">
        <v>1038</v>
      </c>
      <c r="N1953" s="74" t="s">
        <v>248</v>
      </c>
      <c r="O1953" s="74" t="s">
        <v>30</v>
      </c>
      <c r="P1953" s="78">
        <v>55208</v>
      </c>
      <c r="Q1953" s="74"/>
      <c r="R1953" s="74"/>
      <c r="S1953" s="74"/>
      <c r="T1953" s="263"/>
      <c r="U1953" s="79"/>
      <c r="V1953" s="80" t="s">
        <v>26</v>
      </c>
      <c r="W1953" s="263" t="s">
        <v>249</v>
      </c>
      <c r="X1953" s="280">
        <v>43700</v>
      </c>
      <c r="Y1953" s="292" t="s">
        <v>249</v>
      </c>
      <c r="Z1953" s="292" t="s">
        <v>249</v>
      </c>
      <c r="AA1953" s="280">
        <v>43701</v>
      </c>
      <c r="AB1953" s="298">
        <v>2</v>
      </c>
      <c r="AC1953" s="263" t="s">
        <v>249</v>
      </c>
      <c r="AD1953" s="319" t="s">
        <v>26</v>
      </c>
      <c r="AE1953" s="324"/>
      <c r="AF1953" s="317">
        <v>0</v>
      </c>
      <c r="AG1953" s="263"/>
      <c r="AH1953" s="263"/>
      <c r="AI1953" s="263"/>
      <c r="AJ1953" s="263"/>
      <c r="AK1953" s="263"/>
      <c r="AL1953" s="263"/>
      <c r="AM1953" s="79"/>
      <c r="AN1953" s="79"/>
      <c r="AO1953" s="79"/>
      <c r="AP1953" s="263" t="s">
        <v>250</v>
      </c>
      <c r="AQ1953" s="263"/>
      <c r="AR1953"/>
    </row>
    <row r="1954" spans="1:44" s="64" customFormat="1" ht="14.1" hidden="1" customHeight="1">
      <c r="A1954" s="73" t="s">
        <v>245</v>
      </c>
      <c r="B1954" s="74">
        <v>132</v>
      </c>
      <c r="C1954" s="74" t="s">
        <v>290</v>
      </c>
      <c r="D1954" s="75"/>
      <c r="E1954" s="75"/>
      <c r="F1954" s="76"/>
      <c r="G1954" s="74">
        <v>8</v>
      </c>
      <c r="H1954" s="74">
        <v>2019</v>
      </c>
      <c r="I1954" s="74">
        <v>2</v>
      </c>
      <c r="J1954" s="77">
        <v>1031149584</v>
      </c>
      <c r="K1954" s="74" t="s">
        <v>2439</v>
      </c>
      <c r="L1954" s="74"/>
      <c r="M1954" s="74">
        <v>1038</v>
      </c>
      <c r="N1954" s="74" t="s">
        <v>248</v>
      </c>
      <c r="O1954" s="74" t="s">
        <v>30</v>
      </c>
      <c r="P1954" s="78">
        <v>55208</v>
      </c>
      <c r="Q1954" s="74"/>
      <c r="R1954" s="74"/>
      <c r="S1954" s="74"/>
      <c r="T1954" s="79"/>
      <c r="U1954" s="79"/>
      <c r="V1954" s="80" t="s">
        <v>260</v>
      </c>
      <c r="W1954" s="79" t="s">
        <v>249</v>
      </c>
      <c r="X1954" s="114"/>
      <c r="Y1954" s="82" t="s">
        <v>249</v>
      </c>
      <c r="Z1954" s="82" t="s">
        <v>249</v>
      </c>
      <c r="AA1954" s="114"/>
      <c r="AB1954" s="83"/>
      <c r="AC1954" s="79" t="s">
        <v>249</v>
      </c>
      <c r="AD1954" s="80"/>
      <c r="AE1954" s="245"/>
      <c r="AF1954" s="84">
        <v>0</v>
      </c>
      <c r="AG1954" s="79" t="s">
        <v>249</v>
      </c>
      <c r="AH1954" s="79" t="s">
        <v>249</v>
      </c>
      <c r="AI1954" s="79" t="s">
        <v>249</v>
      </c>
      <c r="AJ1954" s="79" t="s">
        <v>249</v>
      </c>
      <c r="AK1954" s="79" t="s">
        <v>249</v>
      </c>
      <c r="AL1954" s="79" t="s">
        <v>249</v>
      </c>
      <c r="AM1954" s="79" t="s">
        <v>261</v>
      </c>
      <c r="AN1954" s="79" t="s">
        <v>249</v>
      </c>
      <c r="AO1954" s="79" t="s">
        <v>249</v>
      </c>
      <c r="AP1954" s="79"/>
      <c r="AQ1954" s="79"/>
      <c r="AR1954"/>
    </row>
    <row r="1955" spans="1:44" s="64" customFormat="1" ht="14.1" customHeight="1">
      <c r="A1955" s="73" t="s">
        <v>245</v>
      </c>
      <c r="B1955" s="74">
        <v>51</v>
      </c>
      <c r="C1955" s="74" t="s">
        <v>583</v>
      </c>
      <c r="D1955" s="75">
        <v>43761</v>
      </c>
      <c r="E1955" s="75">
        <v>43886</v>
      </c>
      <c r="F1955" s="76">
        <v>126</v>
      </c>
      <c r="G1955" s="74">
        <v>10</v>
      </c>
      <c r="H1955" s="74">
        <v>2019</v>
      </c>
      <c r="I1955" s="74">
        <v>1</v>
      </c>
      <c r="J1955" s="77">
        <v>1031166188</v>
      </c>
      <c r="K1955" s="74" t="s">
        <v>2440</v>
      </c>
      <c r="L1955" s="74"/>
      <c r="M1955" s="74">
        <v>1021</v>
      </c>
      <c r="N1955" s="74" t="s">
        <v>27</v>
      </c>
      <c r="O1955" s="74" t="s">
        <v>35</v>
      </c>
      <c r="P1955" s="78">
        <v>410573</v>
      </c>
      <c r="Q1955" s="74"/>
      <c r="R1955" s="74"/>
      <c r="S1955" s="74"/>
      <c r="T1955" s="263"/>
      <c r="U1955" s="79"/>
      <c r="V1955" s="80" t="s">
        <v>256</v>
      </c>
      <c r="W1955" s="263" t="s">
        <v>249</v>
      </c>
      <c r="X1955" s="280">
        <v>43761</v>
      </c>
      <c r="Y1955" s="292" t="s">
        <v>249</v>
      </c>
      <c r="Z1955" s="292" t="s">
        <v>249</v>
      </c>
      <c r="AA1955" s="280">
        <v>43886</v>
      </c>
      <c r="AB1955" s="298">
        <v>126</v>
      </c>
      <c r="AC1955" s="263" t="s">
        <v>249</v>
      </c>
      <c r="AD1955" s="319" t="s">
        <v>256</v>
      </c>
      <c r="AE1955" s="324"/>
      <c r="AF1955" s="317">
        <v>0</v>
      </c>
      <c r="AG1955" s="263" t="s">
        <v>249</v>
      </c>
      <c r="AH1955" s="263" t="s">
        <v>249</v>
      </c>
      <c r="AI1955" s="263" t="s">
        <v>249</v>
      </c>
      <c r="AJ1955" s="263" t="s">
        <v>249</v>
      </c>
      <c r="AK1955" s="263" t="s">
        <v>249</v>
      </c>
      <c r="AL1955" s="263" t="s">
        <v>249</v>
      </c>
      <c r="AM1955" s="79"/>
      <c r="AN1955" s="79" t="s">
        <v>249</v>
      </c>
      <c r="AO1955" s="79" t="s">
        <v>249</v>
      </c>
      <c r="AP1955" s="263"/>
      <c r="AQ1955" s="263"/>
      <c r="AR1955"/>
    </row>
    <row r="1956" spans="1:44" s="64" customFormat="1" ht="14.1" customHeight="1">
      <c r="A1956" s="73" t="s">
        <v>245</v>
      </c>
      <c r="B1956" s="74">
        <v>51</v>
      </c>
      <c r="C1956" s="74" t="s">
        <v>583</v>
      </c>
      <c r="D1956" s="75">
        <v>43761</v>
      </c>
      <c r="E1956" s="75">
        <v>43886</v>
      </c>
      <c r="F1956" s="76">
        <v>126</v>
      </c>
      <c r="G1956" s="74">
        <v>10</v>
      </c>
      <c r="H1956" s="74">
        <v>2019</v>
      </c>
      <c r="I1956" s="74">
        <v>1</v>
      </c>
      <c r="J1956" s="77">
        <v>1031166188</v>
      </c>
      <c r="K1956" s="74" t="s">
        <v>2440</v>
      </c>
      <c r="L1956" s="74"/>
      <c r="M1956" s="74">
        <v>1021</v>
      </c>
      <c r="N1956" s="74" t="s">
        <v>27</v>
      </c>
      <c r="O1956" s="74" t="s">
        <v>35</v>
      </c>
      <c r="P1956" s="78">
        <v>879800</v>
      </c>
      <c r="Q1956" s="74"/>
      <c r="R1956" s="74"/>
      <c r="S1956" s="74"/>
      <c r="T1956" s="263"/>
      <c r="U1956" s="79"/>
      <c r="V1956" s="80" t="s">
        <v>256</v>
      </c>
      <c r="W1956" s="263" t="s">
        <v>249</v>
      </c>
      <c r="X1956" s="280">
        <v>43761</v>
      </c>
      <c r="Y1956" s="292" t="s">
        <v>249</v>
      </c>
      <c r="Z1956" s="292" t="s">
        <v>249</v>
      </c>
      <c r="AA1956" s="280">
        <v>43886</v>
      </c>
      <c r="AB1956" s="298">
        <v>126</v>
      </c>
      <c r="AC1956" s="263" t="s">
        <v>249</v>
      </c>
      <c r="AD1956" s="319" t="s">
        <v>256</v>
      </c>
      <c r="AE1956" s="324"/>
      <c r="AF1956" s="317">
        <v>0</v>
      </c>
      <c r="AG1956" s="263" t="s">
        <v>249</v>
      </c>
      <c r="AH1956" s="263" t="s">
        <v>249</v>
      </c>
      <c r="AI1956" s="263" t="s">
        <v>249</v>
      </c>
      <c r="AJ1956" s="263" t="s">
        <v>249</v>
      </c>
      <c r="AK1956" s="263" t="s">
        <v>249</v>
      </c>
      <c r="AL1956" s="263" t="s">
        <v>249</v>
      </c>
      <c r="AM1956" s="79"/>
      <c r="AN1956" s="79" t="s">
        <v>249</v>
      </c>
      <c r="AO1956" s="79" t="s">
        <v>249</v>
      </c>
      <c r="AP1956" s="263"/>
      <c r="AQ1956" s="263"/>
      <c r="AR1956"/>
    </row>
    <row r="1957" spans="1:44" s="64" customFormat="1" ht="14.1" customHeight="1">
      <c r="A1957" s="73" t="s">
        <v>245</v>
      </c>
      <c r="B1957" s="74">
        <v>51</v>
      </c>
      <c r="C1957" s="74" t="s">
        <v>583</v>
      </c>
      <c r="D1957" s="75">
        <v>43761</v>
      </c>
      <c r="E1957" s="75">
        <v>43886</v>
      </c>
      <c r="F1957" s="76">
        <v>126</v>
      </c>
      <c r="G1957" s="74">
        <v>10</v>
      </c>
      <c r="H1957" s="74">
        <v>2019</v>
      </c>
      <c r="I1957" s="74">
        <v>1</v>
      </c>
      <c r="J1957" s="77">
        <v>1031166188</v>
      </c>
      <c r="K1957" s="74" t="s">
        <v>2440</v>
      </c>
      <c r="L1957" s="74"/>
      <c r="M1957" s="74">
        <v>1021</v>
      </c>
      <c r="N1957" s="74" t="s">
        <v>27</v>
      </c>
      <c r="O1957" s="74" t="s">
        <v>35</v>
      </c>
      <c r="P1957" s="78">
        <v>414058</v>
      </c>
      <c r="Q1957" s="74"/>
      <c r="R1957" s="74"/>
      <c r="S1957" s="74"/>
      <c r="T1957" s="263"/>
      <c r="U1957" s="79"/>
      <c r="V1957" s="80" t="s">
        <v>256</v>
      </c>
      <c r="W1957" s="263" t="s">
        <v>249</v>
      </c>
      <c r="X1957" s="280">
        <v>43761</v>
      </c>
      <c r="Y1957" s="292" t="s">
        <v>249</v>
      </c>
      <c r="Z1957" s="292" t="s">
        <v>249</v>
      </c>
      <c r="AA1957" s="280">
        <v>43886</v>
      </c>
      <c r="AB1957" s="298">
        <v>126</v>
      </c>
      <c r="AC1957" s="263" t="s">
        <v>249</v>
      </c>
      <c r="AD1957" s="319" t="s">
        <v>256</v>
      </c>
      <c r="AE1957" s="324"/>
      <c r="AF1957" s="317">
        <v>0</v>
      </c>
      <c r="AG1957" s="263" t="s">
        <v>249</v>
      </c>
      <c r="AH1957" s="263" t="s">
        <v>249</v>
      </c>
      <c r="AI1957" s="263" t="s">
        <v>249</v>
      </c>
      <c r="AJ1957" s="263" t="s">
        <v>249</v>
      </c>
      <c r="AK1957" s="263" t="s">
        <v>249</v>
      </c>
      <c r="AL1957" s="263" t="s">
        <v>249</v>
      </c>
      <c r="AM1957" s="79"/>
      <c r="AN1957" s="79" t="s">
        <v>249</v>
      </c>
      <c r="AO1957" s="79" t="s">
        <v>249</v>
      </c>
      <c r="AP1957" s="263"/>
      <c r="AQ1957" s="263"/>
      <c r="AR1957"/>
    </row>
    <row r="1958" spans="1:44" s="64" customFormat="1" ht="14.1" customHeight="1">
      <c r="A1958" s="73" t="s">
        <v>245</v>
      </c>
      <c r="B1958" s="74">
        <v>51</v>
      </c>
      <c r="C1958" s="74" t="s">
        <v>583</v>
      </c>
      <c r="D1958" s="75">
        <v>43761</v>
      </c>
      <c r="E1958" s="75">
        <v>43886</v>
      </c>
      <c r="F1958" s="76">
        <v>126</v>
      </c>
      <c r="G1958" s="74">
        <v>10</v>
      </c>
      <c r="H1958" s="74">
        <v>2019</v>
      </c>
      <c r="I1958" s="74">
        <v>1</v>
      </c>
      <c r="J1958" s="77">
        <v>1031166188</v>
      </c>
      <c r="K1958" s="74" t="s">
        <v>2440</v>
      </c>
      <c r="L1958" s="74"/>
      <c r="M1958" s="74">
        <v>1021</v>
      </c>
      <c r="N1958" s="74" t="s">
        <v>27</v>
      </c>
      <c r="O1958" s="74" t="s">
        <v>35</v>
      </c>
      <c r="P1958" s="78">
        <v>414058</v>
      </c>
      <c r="Q1958" s="74"/>
      <c r="R1958" s="74"/>
      <c r="S1958" s="74"/>
      <c r="T1958" s="263"/>
      <c r="U1958" s="79"/>
      <c r="V1958" s="80" t="s">
        <v>256</v>
      </c>
      <c r="W1958" s="263" t="s">
        <v>249</v>
      </c>
      <c r="X1958" s="280">
        <v>43761</v>
      </c>
      <c r="Y1958" s="292" t="s">
        <v>249</v>
      </c>
      <c r="Z1958" s="292" t="s">
        <v>249</v>
      </c>
      <c r="AA1958" s="280">
        <v>43886</v>
      </c>
      <c r="AB1958" s="298">
        <v>126</v>
      </c>
      <c r="AC1958" s="263" t="s">
        <v>249</v>
      </c>
      <c r="AD1958" s="319" t="s">
        <v>256</v>
      </c>
      <c r="AE1958" s="324"/>
      <c r="AF1958" s="317">
        <v>0</v>
      </c>
      <c r="AG1958" s="263" t="s">
        <v>249</v>
      </c>
      <c r="AH1958" s="263" t="s">
        <v>249</v>
      </c>
      <c r="AI1958" s="263" t="s">
        <v>249</v>
      </c>
      <c r="AJ1958" s="263" t="s">
        <v>249</v>
      </c>
      <c r="AK1958" s="263" t="s">
        <v>249</v>
      </c>
      <c r="AL1958" s="263" t="s">
        <v>249</v>
      </c>
      <c r="AM1958" s="79"/>
      <c r="AN1958" s="79" t="s">
        <v>249</v>
      </c>
      <c r="AO1958" s="79" t="s">
        <v>249</v>
      </c>
      <c r="AP1958" s="263"/>
      <c r="AQ1958" s="263"/>
      <c r="AR1958"/>
    </row>
    <row r="1959" spans="1:44" s="64" customFormat="1" ht="14.1" customHeight="1">
      <c r="A1959" s="73" t="s">
        <v>245</v>
      </c>
      <c r="B1959" s="74">
        <v>51</v>
      </c>
      <c r="C1959" s="74" t="s">
        <v>583</v>
      </c>
      <c r="D1959" s="75">
        <v>43761</v>
      </c>
      <c r="E1959" s="75">
        <v>43886</v>
      </c>
      <c r="F1959" s="76">
        <v>126</v>
      </c>
      <c r="G1959" s="74">
        <v>10</v>
      </c>
      <c r="H1959" s="74">
        <v>2019</v>
      </c>
      <c r="I1959" s="74">
        <v>2</v>
      </c>
      <c r="J1959" s="77">
        <v>1031166188</v>
      </c>
      <c r="K1959" s="74" t="s">
        <v>2440</v>
      </c>
      <c r="L1959" s="74"/>
      <c r="M1959" s="74">
        <v>1021</v>
      </c>
      <c r="N1959" s="74" t="s">
        <v>27</v>
      </c>
      <c r="O1959" s="74" t="s">
        <v>35</v>
      </c>
      <c r="P1959" s="78">
        <v>414058</v>
      </c>
      <c r="Q1959" s="74"/>
      <c r="R1959" s="74"/>
      <c r="S1959" s="74"/>
      <c r="T1959" s="263"/>
      <c r="U1959" s="79"/>
      <c r="V1959" s="80" t="s">
        <v>256</v>
      </c>
      <c r="W1959" s="263" t="s">
        <v>249</v>
      </c>
      <c r="X1959" s="280">
        <v>43761</v>
      </c>
      <c r="Y1959" s="292" t="s">
        <v>249</v>
      </c>
      <c r="Z1959" s="292" t="s">
        <v>249</v>
      </c>
      <c r="AA1959" s="280">
        <v>43886</v>
      </c>
      <c r="AB1959" s="298">
        <v>126</v>
      </c>
      <c r="AC1959" s="263"/>
      <c r="AD1959" s="319" t="s">
        <v>256</v>
      </c>
      <c r="AE1959" s="324"/>
      <c r="AF1959" s="317">
        <v>0</v>
      </c>
      <c r="AG1959" s="263" t="s">
        <v>249</v>
      </c>
      <c r="AH1959" s="263" t="s">
        <v>249</v>
      </c>
      <c r="AI1959" s="263" t="s">
        <v>249</v>
      </c>
      <c r="AJ1959" s="263" t="s">
        <v>249</v>
      </c>
      <c r="AK1959" s="263" t="s">
        <v>249</v>
      </c>
      <c r="AL1959" s="263" t="s">
        <v>249</v>
      </c>
      <c r="AM1959" s="79"/>
      <c r="AN1959" s="79" t="s">
        <v>249</v>
      </c>
      <c r="AO1959" s="79" t="s">
        <v>249</v>
      </c>
      <c r="AP1959" s="263"/>
      <c r="AQ1959" s="263"/>
      <c r="AR1959"/>
    </row>
    <row r="1960" spans="1:44" s="64" customFormat="1" ht="15" customHeight="1">
      <c r="A1960" s="73" t="s">
        <v>245</v>
      </c>
      <c r="B1960" s="74">
        <v>51</v>
      </c>
      <c r="C1960" s="74" t="s">
        <v>583</v>
      </c>
      <c r="D1960" s="75">
        <v>43295</v>
      </c>
      <c r="E1960" s="75">
        <v>43297</v>
      </c>
      <c r="F1960" s="76">
        <v>3</v>
      </c>
      <c r="G1960" s="74">
        <v>7</v>
      </c>
      <c r="H1960" s="74">
        <v>2018</v>
      </c>
      <c r="I1960" s="74">
        <v>2</v>
      </c>
      <c r="J1960" s="77">
        <v>1031166188</v>
      </c>
      <c r="K1960" s="74" t="s">
        <v>2440</v>
      </c>
      <c r="L1960" s="74"/>
      <c r="M1960" s="74">
        <v>1046</v>
      </c>
      <c r="N1960" s="74" t="s">
        <v>274</v>
      </c>
      <c r="O1960" s="74" t="s">
        <v>35</v>
      </c>
      <c r="P1960" s="78">
        <v>26041.4</v>
      </c>
      <c r="Q1960" s="74"/>
      <c r="R1960" s="74"/>
      <c r="S1960" s="74"/>
      <c r="T1960" s="263"/>
      <c r="U1960" s="79"/>
      <c r="V1960" s="80" t="s">
        <v>256</v>
      </c>
      <c r="W1960" s="263" t="s">
        <v>2441</v>
      </c>
      <c r="X1960" s="280">
        <v>43295</v>
      </c>
      <c r="Y1960" s="292" t="s">
        <v>2441</v>
      </c>
      <c r="Z1960" s="292" t="s">
        <v>948</v>
      </c>
      <c r="AA1960" s="280">
        <v>43297</v>
      </c>
      <c r="AB1960" s="298">
        <v>3</v>
      </c>
      <c r="AC1960" s="263" t="s">
        <v>949</v>
      </c>
      <c r="AD1960" s="319" t="s">
        <v>256</v>
      </c>
      <c r="AE1960" s="324">
        <v>43364.442361111112</v>
      </c>
      <c r="AF1960" s="317">
        <v>26067</v>
      </c>
      <c r="AG1960" s="263" t="s">
        <v>2442</v>
      </c>
      <c r="AH1960" s="263">
        <v>62818</v>
      </c>
      <c r="AI1960" s="263">
        <v>8350</v>
      </c>
      <c r="AJ1960" s="263">
        <v>0</v>
      </c>
      <c r="AK1960" s="263" t="s">
        <v>249</v>
      </c>
      <c r="AL1960" s="263">
        <v>0</v>
      </c>
      <c r="AM1960" s="79"/>
      <c r="AN1960" s="79" t="s">
        <v>25</v>
      </c>
      <c r="AO1960" s="79" t="s">
        <v>249</v>
      </c>
      <c r="AP1960" s="263"/>
      <c r="AQ1960" s="263"/>
      <c r="AR1960"/>
    </row>
    <row r="1961" spans="1:44" s="64" customFormat="1" ht="15" customHeight="1">
      <c r="A1961" s="73" t="s">
        <v>245</v>
      </c>
      <c r="B1961" s="74">
        <v>56</v>
      </c>
      <c r="C1961" s="74" t="s">
        <v>500</v>
      </c>
      <c r="D1961" s="75" t="s">
        <v>927</v>
      </c>
      <c r="E1961" s="75">
        <v>43237</v>
      </c>
      <c r="F1961" s="76">
        <v>3</v>
      </c>
      <c r="G1961" s="74">
        <v>5</v>
      </c>
      <c r="H1961" s="74">
        <v>2018</v>
      </c>
      <c r="I1961" s="74">
        <v>2</v>
      </c>
      <c r="J1961" s="77">
        <v>1031178085</v>
      </c>
      <c r="K1961" s="74" t="s">
        <v>2444</v>
      </c>
      <c r="L1961" s="74"/>
      <c r="M1961" s="74">
        <v>1038</v>
      </c>
      <c r="N1961" s="74" t="s">
        <v>248</v>
      </c>
      <c r="O1961" s="74" t="s">
        <v>34</v>
      </c>
      <c r="P1961" s="78">
        <v>52082.8</v>
      </c>
      <c r="Q1961" s="74"/>
      <c r="R1961" s="74"/>
      <c r="S1961" s="74"/>
      <c r="T1961" s="263"/>
      <c r="U1961" s="79"/>
      <c r="V1961" s="80" t="s">
        <v>256</v>
      </c>
      <c r="W1961" s="263">
        <v>74870576</v>
      </c>
      <c r="X1961" s="280" t="s">
        <v>927</v>
      </c>
      <c r="Y1961" s="292" t="s">
        <v>257</v>
      </c>
      <c r="Z1961" s="292" t="s">
        <v>927</v>
      </c>
      <c r="AA1961" s="280">
        <v>43237</v>
      </c>
      <c r="AB1961" s="298">
        <v>3</v>
      </c>
      <c r="AC1961" s="263" t="s">
        <v>2445</v>
      </c>
      <c r="AD1961" s="319" t="s">
        <v>256</v>
      </c>
      <c r="AE1961" s="324">
        <v>43240.59652777778</v>
      </c>
      <c r="AF1961" s="317">
        <v>52083</v>
      </c>
      <c r="AG1961" s="263" t="s">
        <v>2446</v>
      </c>
      <c r="AH1961" s="263">
        <v>26041</v>
      </c>
      <c r="AI1961" s="263">
        <v>8804</v>
      </c>
      <c r="AJ1961" s="263">
        <v>0</v>
      </c>
      <c r="AK1961" s="263" t="s">
        <v>249</v>
      </c>
      <c r="AL1961" s="263">
        <v>26041</v>
      </c>
      <c r="AM1961" s="79"/>
      <c r="AN1961" s="79" t="s">
        <v>25</v>
      </c>
      <c r="AO1961" s="79" t="s">
        <v>249</v>
      </c>
      <c r="AP1961" s="263"/>
      <c r="AQ1961" s="263"/>
      <c r="AR1961"/>
    </row>
    <row r="1962" spans="1:44" s="64" customFormat="1" ht="14.1" customHeight="1">
      <c r="A1962" s="73" t="s">
        <v>245</v>
      </c>
      <c r="B1962" s="74">
        <v>124</v>
      </c>
      <c r="C1962" s="74" t="s">
        <v>2401</v>
      </c>
      <c r="D1962" s="75" t="s">
        <v>2449</v>
      </c>
      <c r="E1962" s="75">
        <v>43313</v>
      </c>
      <c r="F1962" s="76">
        <v>3</v>
      </c>
      <c r="G1962" s="74">
        <v>7</v>
      </c>
      <c r="H1962" s="74">
        <v>2018</v>
      </c>
      <c r="I1962" s="74">
        <v>2</v>
      </c>
      <c r="J1962" s="77">
        <v>1032375579</v>
      </c>
      <c r="K1962" s="74" t="s">
        <v>2450</v>
      </c>
      <c r="L1962" s="74"/>
      <c r="M1962" s="74">
        <v>1045</v>
      </c>
      <c r="N1962" s="74" t="s">
        <v>255</v>
      </c>
      <c r="O1962" s="74" t="s">
        <v>294</v>
      </c>
      <c r="P1962" s="78">
        <v>338538.2</v>
      </c>
      <c r="Q1962" s="74"/>
      <c r="R1962" s="74"/>
      <c r="S1962" s="74"/>
      <c r="T1962" s="263"/>
      <c r="U1962" s="79"/>
      <c r="V1962" s="80" t="s">
        <v>256</v>
      </c>
      <c r="W1962" s="263">
        <v>0</v>
      </c>
      <c r="X1962" s="280" t="s">
        <v>2449</v>
      </c>
      <c r="Y1962" s="292" t="s">
        <v>249</v>
      </c>
      <c r="Z1962" s="292" t="s">
        <v>2451</v>
      </c>
      <c r="AA1962" s="280">
        <v>43313</v>
      </c>
      <c r="AB1962" s="298">
        <v>3</v>
      </c>
      <c r="AC1962" s="263" t="s">
        <v>249</v>
      </c>
      <c r="AD1962" s="319" t="s">
        <v>256</v>
      </c>
      <c r="AE1962" s="324">
        <v>43719.612500000003</v>
      </c>
      <c r="AF1962" s="317">
        <v>338538</v>
      </c>
      <c r="AG1962" s="263" t="s">
        <v>249</v>
      </c>
      <c r="AH1962" s="263">
        <v>0</v>
      </c>
      <c r="AI1962" s="263">
        <v>0</v>
      </c>
      <c r="AJ1962" s="263">
        <v>0</v>
      </c>
      <c r="AK1962" s="263" t="s">
        <v>249</v>
      </c>
      <c r="AL1962" s="263">
        <v>0</v>
      </c>
      <c r="AM1962" s="79"/>
      <c r="AN1962" s="79" t="s">
        <v>25</v>
      </c>
      <c r="AO1962" s="79" t="s">
        <v>249</v>
      </c>
      <c r="AP1962" s="263"/>
      <c r="AQ1962" s="263"/>
      <c r="AR1962"/>
    </row>
    <row r="1963" spans="1:44" s="64" customFormat="1" ht="14.1" customHeight="1">
      <c r="A1963" s="73" t="s">
        <v>245</v>
      </c>
      <c r="B1963" s="74">
        <v>124</v>
      </c>
      <c r="C1963" s="74" t="s">
        <v>2401</v>
      </c>
      <c r="D1963" s="75" t="s">
        <v>1281</v>
      </c>
      <c r="E1963" s="75" t="s">
        <v>1281</v>
      </c>
      <c r="F1963" s="76">
        <v>1</v>
      </c>
      <c r="G1963" s="74">
        <v>9</v>
      </c>
      <c r="H1963" s="74">
        <v>2019</v>
      </c>
      <c r="I1963" s="74">
        <v>2</v>
      </c>
      <c r="J1963" s="77">
        <v>1032375579</v>
      </c>
      <c r="K1963" s="74" t="s">
        <v>2450</v>
      </c>
      <c r="L1963" s="74"/>
      <c r="M1963" s="74">
        <v>1038</v>
      </c>
      <c r="N1963" s="74" t="s">
        <v>248</v>
      </c>
      <c r="O1963" s="74" t="s">
        <v>294</v>
      </c>
      <c r="P1963" s="78">
        <v>390621</v>
      </c>
      <c r="Q1963" s="74"/>
      <c r="R1963" s="74"/>
      <c r="S1963" s="74"/>
      <c r="T1963" s="263"/>
      <c r="U1963" s="79"/>
      <c r="V1963" s="80" t="s">
        <v>256</v>
      </c>
      <c r="W1963" s="263">
        <v>20101691</v>
      </c>
      <c r="X1963" s="280" t="s">
        <v>1281</v>
      </c>
      <c r="Y1963" s="292" t="s">
        <v>257</v>
      </c>
      <c r="Z1963" s="292" t="s">
        <v>249</v>
      </c>
      <c r="AA1963" s="280" t="s">
        <v>1281</v>
      </c>
      <c r="AB1963" s="298">
        <v>1</v>
      </c>
      <c r="AC1963" s="263" t="s">
        <v>249</v>
      </c>
      <c r="AD1963" s="319" t="s">
        <v>256</v>
      </c>
      <c r="AE1963" s="324"/>
      <c r="AF1963" s="317">
        <v>390621</v>
      </c>
      <c r="AG1963" s="263"/>
      <c r="AH1963" s="263"/>
      <c r="AI1963" s="263"/>
      <c r="AJ1963" s="263"/>
      <c r="AK1963" s="263"/>
      <c r="AL1963" s="263"/>
      <c r="AM1963" s="79"/>
      <c r="AN1963" s="79"/>
      <c r="AO1963" s="79"/>
      <c r="AP1963" s="263"/>
      <c r="AQ1963" s="263"/>
      <c r="AR1963"/>
    </row>
    <row r="1964" spans="1:44" s="64" customFormat="1" ht="14.1" customHeight="1">
      <c r="A1964" s="73" t="s">
        <v>245</v>
      </c>
      <c r="B1964" s="74">
        <v>156</v>
      </c>
      <c r="C1964" s="74" t="s">
        <v>2452</v>
      </c>
      <c r="D1964" s="75" t="s">
        <v>2115</v>
      </c>
      <c r="E1964" s="75">
        <v>43627</v>
      </c>
      <c r="F1964" s="76">
        <v>2</v>
      </c>
      <c r="G1964" s="74">
        <v>6</v>
      </c>
      <c r="H1964" s="74">
        <v>2019</v>
      </c>
      <c r="I1964" s="74">
        <v>1</v>
      </c>
      <c r="J1964" s="77">
        <v>1032393239</v>
      </c>
      <c r="K1964" s="74" t="s">
        <v>2453</v>
      </c>
      <c r="L1964" s="74"/>
      <c r="M1964" s="74">
        <v>1038</v>
      </c>
      <c r="N1964" s="74" t="s">
        <v>248</v>
      </c>
      <c r="O1964" s="74" t="s">
        <v>294</v>
      </c>
      <c r="P1964" s="78">
        <v>55207.7333</v>
      </c>
      <c r="Q1964" s="74"/>
      <c r="R1964" s="74"/>
      <c r="S1964" s="74"/>
      <c r="T1964" s="263"/>
      <c r="U1964" s="79"/>
      <c r="V1964" s="80" t="s">
        <v>256</v>
      </c>
      <c r="W1964" s="263">
        <v>11779685</v>
      </c>
      <c r="X1964" s="280" t="s">
        <v>2115</v>
      </c>
      <c r="Y1964" s="292" t="s">
        <v>249</v>
      </c>
      <c r="Z1964" s="292" t="s">
        <v>300</v>
      </c>
      <c r="AA1964" s="280">
        <v>43627</v>
      </c>
      <c r="AB1964" s="298">
        <v>2</v>
      </c>
      <c r="AC1964" s="263" t="s">
        <v>2454</v>
      </c>
      <c r="AD1964" s="319" t="s">
        <v>256</v>
      </c>
      <c r="AE1964" s="324"/>
      <c r="AF1964" s="317">
        <v>55208</v>
      </c>
      <c r="AG1964" s="263"/>
      <c r="AH1964" s="263"/>
      <c r="AI1964" s="263"/>
      <c r="AJ1964" s="263"/>
      <c r="AK1964" s="263"/>
      <c r="AL1964" s="263"/>
      <c r="AM1964" s="79"/>
      <c r="AN1964" s="79"/>
      <c r="AO1964" s="79"/>
      <c r="AP1964" s="263"/>
      <c r="AQ1964" s="263"/>
      <c r="AR1964"/>
    </row>
    <row r="1965" spans="1:44" s="64" customFormat="1" ht="14.1" customHeight="1">
      <c r="A1965" s="73" t="s">
        <v>245</v>
      </c>
      <c r="B1965" s="74">
        <v>148</v>
      </c>
      <c r="C1965" s="74" t="s">
        <v>381</v>
      </c>
      <c r="D1965" s="75" t="s">
        <v>2455</v>
      </c>
      <c r="E1965" s="75" t="s">
        <v>2456</v>
      </c>
      <c r="F1965" s="76">
        <v>3</v>
      </c>
      <c r="G1965" s="74">
        <v>3</v>
      </c>
      <c r="H1965" s="74">
        <v>2020</v>
      </c>
      <c r="I1965" s="74">
        <v>1</v>
      </c>
      <c r="J1965" s="77">
        <v>1032401357</v>
      </c>
      <c r="K1965" s="74" t="s">
        <v>2457</v>
      </c>
      <c r="L1965" s="74"/>
      <c r="M1965" s="74">
        <v>1038</v>
      </c>
      <c r="N1965" s="74" t="s">
        <v>248</v>
      </c>
      <c r="O1965" s="74" t="s">
        <v>34</v>
      </c>
      <c r="P1965" s="78">
        <v>877803</v>
      </c>
      <c r="Q1965" s="74"/>
      <c r="R1965" s="74"/>
      <c r="S1965" s="74"/>
      <c r="T1965" s="263">
        <v>0</v>
      </c>
      <c r="U1965" s="79"/>
      <c r="V1965" s="80" t="s">
        <v>256</v>
      </c>
      <c r="W1965" s="263">
        <v>636364</v>
      </c>
      <c r="X1965" s="280" t="s">
        <v>2455</v>
      </c>
      <c r="Y1965" s="292" t="s">
        <v>2458</v>
      </c>
      <c r="Z1965" s="292" t="s">
        <v>2459</v>
      </c>
      <c r="AA1965" s="280" t="s">
        <v>2456</v>
      </c>
      <c r="AB1965" s="299">
        <v>3</v>
      </c>
      <c r="AC1965" s="263" t="s">
        <v>2460</v>
      </c>
      <c r="AD1965" s="319" t="s">
        <v>256</v>
      </c>
      <c r="AE1965" s="324"/>
      <c r="AF1965" s="317">
        <v>27333</v>
      </c>
      <c r="AG1965" s="263"/>
      <c r="AH1965" s="263"/>
      <c r="AI1965" s="263"/>
      <c r="AJ1965" s="263"/>
      <c r="AK1965" s="263"/>
      <c r="AL1965" s="263"/>
      <c r="AM1965" s="79"/>
      <c r="AN1965" s="79"/>
      <c r="AO1965" s="79"/>
      <c r="AP1965" s="263"/>
      <c r="AQ1965" s="263"/>
      <c r="AR1965"/>
    </row>
    <row r="1966" spans="1:44" s="64" customFormat="1" ht="14.1" customHeight="1">
      <c r="A1966" s="73" t="s">
        <v>245</v>
      </c>
      <c r="B1966" s="74">
        <v>76</v>
      </c>
      <c r="C1966" s="74" t="s">
        <v>520</v>
      </c>
      <c r="D1966" s="75"/>
      <c r="E1966" s="75"/>
      <c r="F1966" s="76"/>
      <c r="G1966" s="74">
        <v>2</v>
      </c>
      <c r="H1966" s="74">
        <v>2016</v>
      </c>
      <c r="I1966" s="74">
        <v>2</v>
      </c>
      <c r="J1966" s="77">
        <v>1032416046</v>
      </c>
      <c r="K1966" s="74" t="s">
        <v>2461</v>
      </c>
      <c r="L1966" s="74"/>
      <c r="M1966" s="74">
        <v>1038</v>
      </c>
      <c r="N1966" s="74" t="s">
        <v>248</v>
      </c>
      <c r="O1966" s="74" t="s">
        <v>30</v>
      </c>
      <c r="P1966" s="78">
        <v>45963.666599999997</v>
      </c>
      <c r="Q1966" s="74"/>
      <c r="R1966" s="74"/>
      <c r="S1966" s="74"/>
      <c r="T1966" s="263"/>
      <c r="U1966" s="79"/>
      <c r="V1966" s="79" t="s">
        <v>256</v>
      </c>
      <c r="W1966" s="263"/>
      <c r="X1966" s="280"/>
      <c r="Y1966" s="292"/>
      <c r="Z1966" s="292"/>
      <c r="AA1966" s="280"/>
      <c r="AB1966" s="298"/>
      <c r="AC1966" s="263"/>
      <c r="AD1966" s="263" t="s">
        <v>256</v>
      </c>
      <c r="AE1966" s="324"/>
      <c r="AF1966" s="317">
        <v>57067</v>
      </c>
      <c r="AG1966" s="263" t="s">
        <v>249</v>
      </c>
      <c r="AH1966" s="263">
        <v>0</v>
      </c>
      <c r="AI1966" s="263">
        <v>0</v>
      </c>
      <c r="AJ1966" s="263">
        <v>0</v>
      </c>
      <c r="AK1966" s="263" t="s">
        <v>249</v>
      </c>
      <c r="AL1966" s="263">
        <v>0</v>
      </c>
      <c r="AM1966" s="79"/>
      <c r="AN1966" s="79" t="s">
        <v>249</v>
      </c>
      <c r="AO1966" s="79" t="s">
        <v>249</v>
      </c>
      <c r="AP1966" s="263"/>
      <c r="AQ1966" s="263"/>
      <c r="AR1966"/>
    </row>
    <row r="1967" spans="1:44" s="64" customFormat="1" ht="14.1" customHeight="1">
      <c r="A1967" s="73" t="s">
        <v>245</v>
      </c>
      <c r="B1967" s="74">
        <v>116</v>
      </c>
      <c r="C1967" s="74" t="s">
        <v>2462</v>
      </c>
      <c r="D1967" s="75" t="s">
        <v>2463</v>
      </c>
      <c r="E1967" s="75" t="s">
        <v>1137</v>
      </c>
      <c r="F1967" s="76">
        <v>3</v>
      </c>
      <c r="G1967" s="74">
        <v>11</v>
      </c>
      <c r="H1967" s="74">
        <v>2017</v>
      </c>
      <c r="I1967" s="74" t="s">
        <v>264</v>
      </c>
      <c r="J1967" s="77">
        <v>1032427057</v>
      </c>
      <c r="K1967" s="74" t="s">
        <v>2464</v>
      </c>
      <c r="L1967" s="74"/>
      <c r="M1967" s="74" t="s">
        <v>266</v>
      </c>
      <c r="N1967" s="74" t="s">
        <v>267</v>
      </c>
      <c r="O1967" s="74" t="s">
        <v>268</v>
      </c>
      <c r="P1967" s="78" t="s">
        <v>267</v>
      </c>
      <c r="Q1967" s="74"/>
      <c r="R1967" s="74"/>
      <c r="S1967" s="74"/>
      <c r="T1967" s="263"/>
      <c r="U1967" s="79"/>
      <c r="V1967" s="80" t="s">
        <v>256</v>
      </c>
      <c r="W1967" s="263" t="s">
        <v>2465</v>
      </c>
      <c r="X1967" s="280" t="s">
        <v>2463</v>
      </c>
      <c r="Y1967" s="292" t="s">
        <v>257</v>
      </c>
      <c r="Z1967" s="292" t="s">
        <v>2466</v>
      </c>
      <c r="AA1967" s="280" t="s">
        <v>1137</v>
      </c>
      <c r="AB1967" s="298">
        <v>3</v>
      </c>
      <c r="AC1967" s="263" t="s">
        <v>249</v>
      </c>
      <c r="AD1967" s="319" t="s">
        <v>256</v>
      </c>
      <c r="AE1967" s="324">
        <v>43179.452777777777</v>
      </c>
      <c r="AF1967" s="317">
        <v>24590</v>
      </c>
      <c r="AG1967" s="263" t="s">
        <v>2467</v>
      </c>
      <c r="AH1967" s="263">
        <v>24590</v>
      </c>
      <c r="AI1967" s="263">
        <v>0</v>
      </c>
      <c r="AJ1967" s="263">
        <v>0</v>
      </c>
      <c r="AK1967" s="263" t="s">
        <v>525</v>
      </c>
      <c r="AL1967" s="263">
        <v>0</v>
      </c>
      <c r="AM1967" s="79"/>
      <c r="AN1967" s="79" t="s">
        <v>25</v>
      </c>
      <c r="AO1967" s="79" t="s">
        <v>249</v>
      </c>
      <c r="AP1967" s="263"/>
      <c r="AQ1967" s="263"/>
      <c r="AR1967"/>
    </row>
    <row r="1968" spans="1:44" s="64" customFormat="1" ht="14.1" customHeight="1">
      <c r="A1968" s="73" t="s">
        <v>245</v>
      </c>
      <c r="B1968" s="74">
        <v>116</v>
      </c>
      <c r="C1968" s="74" t="s">
        <v>2462</v>
      </c>
      <c r="D1968" s="75" t="s">
        <v>2396</v>
      </c>
      <c r="E1968" s="75" t="s">
        <v>2396</v>
      </c>
      <c r="F1968" s="76">
        <v>1</v>
      </c>
      <c r="G1968" s="74">
        <v>11</v>
      </c>
      <c r="H1968" s="74">
        <v>2017</v>
      </c>
      <c r="I1968" s="74" t="s">
        <v>264</v>
      </c>
      <c r="J1968" s="77">
        <v>1032427057</v>
      </c>
      <c r="K1968" s="74" t="s">
        <v>2464</v>
      </c>
      <c r="L1968" s="74"/>
      <c r="M1968" s="74">
        <v>1038</v>
      </c>
      <c r="N1968" s="74" t="s">
        <v>248</v>
      </c>
      <c r="O1968" s="74" t="s">
        <v>268</v>
      </c>
      <c r="P1968" s="78" t="s">
        <v>267</v>
      </c>
      <c r="Q1968" s="74"/>
      <c r="R1968" s="74"/>
      <c r="S1968" s="74"/>
      <c r="T1968" s="263"/>
      <c r="U1968" s="79"/>
      <c r="V1968" s="80" t="s">
        <v>26</v>
      </c>
      <c r="W1968" s="263" t="s">
        <v>2468</v>
      </c>
      <c r="X1968" s="280" t="s">
        <v>2396</v>
      </c>
      <c r="Y1968" s="292" t="s">
        <v>257</v>
      </c>
      <c r="Z1968" s="292" t="s">
        <v>249</v>
      </c>
      <c r="AA1968" s="280" t="s">
        <v>2396</v>
      </c>
      <c r="AB1968" s="298">
        <v>1</v>
      </c>
      <c r="AC1968" s="263" t="s">
        <v>249</v>
      </c>
      <c r="AD1968" s="319" t="s">
        <v>26</v>
      </c>
      <c r="AE1968" s="324"/>
      <c r="AF1968" s="317">
        <v>0</v>
      </c>
      <c r="AG1968" s="263"/>
      <c r="AH1968" s="263"/>
      <c r="AI1968" s="263"/>
      <c r="AJ1968" s="263"/>
      <c r="AK1968" s="263"/>
      <c r="AL1968" s="263"/>
      <c r="AM1968" s="79"/>
      <c r="AN1968" s="79"/>
      <c r="AO1968" s="79"/>
      <c r="AP1968" s="263" t="s">
        <v>250</v>
      </c>
      <c r="AQ1968" s="263"/>
      <c r="AR1968"/>
    </row>
    <row r="1969" spans="1:44" s="64" customFormat="1" ht="14.1" hidden="1" customHeight="1">
      <c r="A1969" s="73" t="s">
        <v>245</v>
      </c>
      <c r="B1969" s="74">
        <v>10</v>
      </c>
      <c r="C1969" s="74" t="s">
        <v>371</v>
      </c>
      <c r="D1969" s="75"/>
      <c r="E1969" s="75"/>
      <c r="F1969" s="76"/>
      <c r="G1969" s="74">
        <v>12</v>
      </c>
      <c r="H1969" s="74">
        <v>2019</v>
      </c>
      <c r="I1969" s="74">
        <v>2</v>
      </c>
      <c r="J1969" s="77">
        <v>1032442088</v>
      </c>
      <c r="K1969" s="74" t="s">
        <v>2469</v>
      </c>
      <c r="L1969" s="74"/>
      <c r="M1969" s="74">
        <v>1038</v>
      </c>
      <c r="N1969" s="74" t="s">
        <v>248</v>
      </c>
      <c r="O1969" s="74" t="s">
        <v>35</v>
      </c>
      <c r="P1969" s="78">
        <v>27604</v>
      </c>
      <c r="Q1969" s="74"/>
      <c r="R1969" s="74"/>
      <c r="S1969" s="74"/>
      <c r="T1969" s="79"/>
      <c r="U1969" s="79"/>
      <c r="V1969" s="80" t="s">
        <v>260</v>
      </c>
      <c r="W1969" s="79" t="s">
        <v>249</v>
      </c>
      <c r="X1969" s="114"/>
      <c r="Y1969" s="82" t="s">
        <v>249</v>
      </c>
      <c r="Z1969" s="82" t="s">
        <v>249</v>
      </c>
      <c r="AA1969" s="114"/>
      <c r="AB1969" s="83"/>
      <c r="AC1969" s="79" t="s">
        <v>249</v>
      </c>
      <c r="AD1969" s="80"/>
      <c r="AE1969" s="245"/>
      <c r="AF1969" s="84">
        <v>0</v>
      </c>
      <c r="AG1969" s="79" t="s">
        <v>249</v>
      </c>
      <c r="AH1969" s="79" t="s">
        <v>249</v>
      </c>
      <c r="AI1969" s="79" t="s">
        <v>249</v>
      </c>
      <c r="AJ1969" s="79" t="s">
        <v>249</v>
      </c>
      <c r="AK1969" s="79" t="s">
        <v>249</v>
      </c>
      <c r="AL1969" s="79" t="s">
        <v>249</v>
      </c>
      <c r="AM1969" s="79" t="s">
        <v>261</v>
      </c>
      <c r="AN1969" s="79" t="s">
        <v>249</v>
      </c>
      <c r="AO1969" s="79" t="s">
        <v>249</v>
      </c>
      <c r="AP1969" s="79"/>
      <c r="AQ1969" s="79"/>
      <c r="AR1969"/>
    </row>
    <row r="1970" spans="1:44" s="64" customFormat="1" ht="14.1" hidden="1" customHeight="1">
      <c r="A1970" s="73" t="s">
        <v>245</v>
      </c>
      <c r="B1970" s="74">
        <v>10</v>
      </c>
      <c r="C1970" s="74" t="s">
        <v>371</v>
      </c>
      <c r="D1970" s="75"/>
      <c r="E1970" s="75"/>
      <c r="F1970" s="76"/>
      <c r="G1970" s="74">
        <v>12</v>
      </c>
      <c r="H1970" s="74">
        <v>2019</v>
      </c>
      <c r="I1970" s="74">
        <v>2</v>
      </c>
      <c r="J1970" s="77">
        <v>1032442088</v>
      </c>
      <c r="K1970" s="74" t="s">
        <v>2469</v>
      </c>
      <c r="L1970" s="74"/>
      <c r="M1970" s="74">
        <v>1038</v>
      </c>
      <c r="N1970" s="74" t="s">
        <v>248</v>
      </c>
      <c r="O1970" s="74" t="s">
        <v>249</v>
      </c>
      <c r="P1970" s="78">
        <v>27604</v>
      </c>
      <c r="Q1970" s="74"/>
      <c r="R1970" s="74"/>
      <c r="S1970" s="74"/>
      <c r="T1970" s="79"/>
      <c r="U1970" s="79"/>
      <c r="V1970" s="80" t="s">
        <v>260</v>
      </c>
      <c r="W1970" s="79" t="s">
        <v>249</v>
      </c>
      <c r="X1970" s="114"/>
      <c r="Y1970" s="82" t="s">
        <v>249</v>
      </c>
      <c r="Z1970" s="82" t="s">
        <v>249</v>
      </c>
      <c r="AA1970" s="114"/>
      <c r="AB1970" s="83"/>
      <c r="AC1970" s="79" t="s">
        <v>249</v>
      </c>
      <c r="AD1970" s="80"/>
      <c r="AE1970" s="245"/>
      <c r="AF1970" s="84">
        <v>0</v>
      </c>
      <c r="AG1970" s="79" t="s">
        <v>249</v>
      </c>
      <c r="AH1970" s="79" t="s">
        <v>249</v>
      </c>
      <c r="AI1970" s="79" t="s">
        <v>249</v>
      </c>
      <c r="AJ1970" s="79" t="s">
        <v>249</v>
      </c>
      <c r="AK1970" s="79" t="s">
        <v>249</v>
      </c>
      <c r="AL1970" s="79" t="s">
        <v>249</v>
      </c>
      <c r="AM1970" s="79" t="s">
        <v>261</v>
      </c>
      <c r="AN1970" s="79" t="s">
        <v>249</v>
      </c>
      <c r="AO1970" s="79" t="s">
        <v>249</v>
      </c>
      <c r="AP1970" s="79"/>
      <c r="AQ1970" s="79"/>
      <c r="AR1970"/>
    </row>
    <row r="1971" spans="1:44" s="64" customFormat="1" ht="14.1" hidden="1" customHeight="1">
      <c r="A1971" s="73" t="s">
        <v>245</v>
      </c>
      <c r="B1971" s="74">
        <v>10</v>
      </c>
      <c r="C1971" s="74" t="s">
        <v>371</v>
      </c>
      <c r="D1971" s="75"/>
      <c r="E1971" s="75"/>
      <c r="F1971" s="76"/>
      <c r="G1971" s="74">
        <v>7</v>
      </c>
      <c r="H1971" s="74">
        <v>2019</v>
      </c>
      <c r="I1971" s="74">
        <v>2</v>
      </c>
      <c r="J1971" s="77">
        <v>1032442088</v>
      </c>
      <c r="K1971" s="74" t="s">
        <v>2469</v>
      </c>
      <c r="L1971" s="74"/>
      <c r="M1971" s="74">
        <v>1038</v>
      </c>
      <c r="N1971" s="74" t="s">
        <v>248</v>
      </c>
      <c r="O1971" s="74" t="s">
        <v>35</v>
      </c>
      <c r="P1971" s="78">
        <v>27604</v>
      </c>
      <c r="Q1971" s="74"/>
      <c r="R1971" s="74"/>
      <c r="S1971" s="74"/>
      <c r="T1971" s="79"/>
      <c r="U1971" s="79"/>
      <c r="V1971" s="80" t="s">
        <v>260</v>
      </c>
      <c r="W1971" s="79" t="s">
        <v>249</v>
      </c>
      <c r="X1971" s="114"/>
      <c r="Y1971" s="82" t="s">
        <v>249</v>
      </c>
      <c r="Z1971" s="82" t="s">
        <v>249</v>
      </c>
      <c r="AA1971" s="114"/>
      <c r="AB1971" s="83"/>
      <c r="AC1971" s="79" t="s">
        <v>249</v>
      </c>
      <c r="AD1971" s="80"/>
      <c r="AE1971" s="245"/>
      <c r="AF1971" s="84">
        <v>0</v>
      </c>
      <c r="AG1971" s="79" t="s">
        <v>249</v>
      </c>
      <c r="AH1971" s="79" t="s">
        <v>249</v>
      </c>
      <c r="AI1971" s="79" t="s">
        <v>249</v>
      </c>
      <c r="AJ1971" s="79" t="s">
        <v>249</v>
      </c>
      <c r="AK1971" s="79" t="s">
        <v>249</v>
      </c>
      <c r="AL1971" s="79" t="s">
        <v>249</v>
      </c>
      <c r="AM1971" s="79" t="s">
        <v>261</v>
      </c>
      <c r="AN1971" s="79" t="s">
        <v>249</v>
      </c>
      <c r="AO1971" s="79" t="s">
        <v>249</v>
      </c>
      <c r="AP1971" s="79"/>
      <c r="AQ1971" s="79"/>
      <c r="AR1971"/>
    </row>
    <row r="1972" spans="1:44" s="64" customFormat="1" ht="14.1" hidden="1" customHeight="1">
      <c r="A1972" s="73" t="s">
        <v>245</v>
      </c>
      <c r="B1972" s="74">
        <v>10</v>
      </c>
      <c r="C1972" s="74" t="s">
        <v>371</v>
      </c>
      <c r="D1972" s="75"/>
      <c r="E1972" s="75"/>
      <c r="F1972" s="76"/>
      <c r="G1972" s="74">
        <v>4</v>
      </c>
      <c r="H1972" s="74">
        <v>2019</v>
      </c>
      <c r="I1972" s="74">
        <v>2</v>
      </c>
      <c r="J1972" s="77">
        <v>1032442088</v>
      </c>
      <c r="K1972" s="74" t="s">
        <v>2469</v>
      </c>
      <c r="L1972" s="74"/>
      <c r="M1972" s="74">
        <v>1038</v>
      </c>
      <c r="N1972" s="74" t="s">
        <v>248</v>
      </c>
      <c r="O1972" s="74" t="s">
        <v>35</v>
      </c>
      <c r="P1972" s="78">
        <v>55207.7333</v>
      </c>
      <c r="Q1972" s="74"/>
      <c r="R1972" s="74"/>
      <c r="S1972" s="74"/>
      <c r="T1972" s="79"/>
      <c r="U1972" s="79"/>
      <c r="V1972" s="80" t="s">
        <v>260</v>
      </c>
      <c r="W1972" s="79" t="s">
        <v>249</v>
      </c>
      <c r="X1972" s="114"/>
      <c r="Y1972" s="82" t="s">
        <v>249</v>
      </c>
      <c r="Z1972" s="82" t="s">
        <v>249</v>
      </c>
      <c r="AA1972" s="114"/>
      <c r="AB1972" s="83"/>
      <c r="AC1972" s="79" t="s">
        <v>249</v>
      </c>
      <c r="AD1972" s="80"/>
      <c r="AE1972" s="245"/>
      <c r="AF1972" s="84">
        <v>55208</v>
      </c>
      <c r="AG1972" s="79" t="s">
        <v>249</v>
      </c>
      <c r="AH1972" s="79" t="s">
        <v>249</v>
      </c>
      <c r="AI1972" s="79" t="s">
        <v>249</v>
      </c>
      <c r="AJ1972" s="79" t="s">
        <v>249</v>
      </c>
      <c r="AK1972" s="79" t="s">
        <v>249</v>
      </c>
      <c r="AL1972" s="79" t="s">
        <v>249</v>
      </c>
      <c r="AM1972" s="79" t="s">
        <v>261</v>
      </c>
      <c r="AN1972" s="79" t="s">
        <v>249</v>
      </c>
      <c r="AO1972" s="79" t="s">
        <v>249</v>
      </c>
      <c r="AP1972" s="79"/>
      <c r="AQ1972" s="79"/>
      <c r="AR1972"/>
    </row>
    <row r="1973" spans="1:44" s="64" customFormat="1" ht="14.1" customHeight="1">
      <c r="A1973" s="73" t="s">
        <v>245</v>
      </c>
      <c r="B1973" s="74">
        <v>23</v>
      </c>
      <c r="C1973" s="74" t="s">
        <v>348</v>
      </c>
      <c r="D1973" s="99">
        <v>42833</v>
      </c>
      <c r="E1973" s="99">
        <v>42834</v>
      </c>
      <c r="F1973" s="172">
        <v>2</v>
      </c>
      <c r="G1973" s="74">
        <v>4</v>
      </c>
      <c r="H1973" s="74">
        <v>2017</v>
      </c>
      <c r="I1973" s="74">
        <v>1</v>
      </c>
      <c r="J1973" s="77">
        <v>1032445054</v>
      </c>
      <c r="K1973" s="74" t="s">
        <v>2470</v>
      </c>
      <c r="L1973" s="74"/>
      <c r="M1973" s="74">
        <v>1045</v>
      </c>
      <c r="N1973" s="74" t="s">
        <v>255</v>
      </c>
      <c r="O1973" s="74" t="s">
        <v>373</v>
      </c>
      <c r="P1973" s="78">
        <v>295086.8</v>
      </c>
      <c r="Q1973" s="74"/>
      <c r="R1973" s="74"/>
      <c r="S1973" s="74"/>
      <c r="T1973" s="263"/>
      <c r="U1973" s="79"/>
      <c r="V1973" s="174" t="s">
        <v>26</v>
      </c>
      <c r="W1973" s="274"/>
      <c r="X1973" s="274">
        <v>42833</v>
      </c>
      <c r="Y1973" s="292" t="s">
        <v>249</v>
      </c>
      <c r="Z1973" s="292" t="s">
        <v>249</v>
      </c>
      <c r="AA1973" s="274">
        <v>42834</v>
      </c>
      <c r="AB1973" s="297">
        <v>2</v>
      </c>
      <c r="AC1973" s="263" t="s">
        <v>249</v>
      </c>
      <c r="AD1973" s="321" t="s">
        <v>26</v>
      </c>
      <c r="AE1973" s="324"/>
      <c r="AF1973" s="334">
        <v>0</v>
      </c>
      <c r="AG1973" s="263" t="s">
        <v>249</v>
      </c>
      <c r="AH1973" s="263" t="s">
        <v>249</v>
      </c>
      <c r="AI1973" s="263" t="s">
        <v>249</v>
      </c>
      <c r="AJ1973" s="263" t="s">
        <v>249</v>
      </c>
      <c r="AK1973" s="263" t="s">
        <v>249</v>
      </c>
      <c r="AL1973" s="263" t="s">
        <v>249</v>
      </c>
      <c r="AM1973" s="79"/>
      <c r="AN1973" s="79" t="s">
        <v>249</v>
      </c>
      <c r="AO1973" s="79" t="s">
        <v>249</v>
      </c>
      <c r="AP1973" s="263"/>
      <c r="AQ1973" s="263"/>
      <c r="AR1973"/>
    </row>
    <row r="1974" spans="1:44" s="64" customFormat="1" ht="14.1" customHeight="1">
      <c r="A1974" s="73" t="s">
        <v>245</v>
      </c>
      <c r="B1974" s="74">
        <v>23</v>
      </c>
      <c r="C1974" s="74" t="s">
        <v>348</v>
      </c>
      <c r="D1974" s="99">
        <v>42835</v>
      </c>
      <c r="E1974" s="99">
        <v>42837</v>
      </c>
      <c r="F1974" s="172">
        <v>3</v>
      </c>
      <c r="G1974" s="74">
        <v>3</v>
      </c>
      <c r="H1974" s="74">
        <v>2017</v>
      </c>
      <c r="I1974" s="74">
        <v>2</v>
      </c>
      <c r="J1974" s="77">
        <v>1032445054</v>
      </c>
      <c r="K1974" s="74" t="s">
        <v>2470</v>
      </c>
      <c r="L1974" s="74"/>
      <c r="M1974" s="74">
        <v>1045</v>
      </c>
      <c r="N1974" s="74" t="s">
        <v>255</v>
      </c>
      <c r="O1974" s="74" t="s">
        <v>373</v>
      </c>
      <c r="P1974" s="78">
        <v>73771.7</v>
      </c>
      <c r="Q1974" s="74"/>
      <c r="R1974" s="74"/>
      <c r="S1974" s="74"/>
      <c r="T1974" s="263"/>
      <c r="U1974" s="79"/>
      <c r="V1974" s="174" t="s">
        <v>256</v>
      </c>
      <c r="W1974" s="274"/>
      <c r="X1974" s="274">
        <v>42835</v>
      </c>
      <c r="Y1974" s="292" t="s">
        <v>249</v>
      </c>
      <c r="Z1974" s="292" t="s">
        <v>249</v>
      </c>
      <c r="AA1974" s="274">
        <v>42837</v>
      </c>
      <c r="AB1974" s="297">
        <v>3</v>
      </c>
      <c r="AC1974" s="263" t="s">
        <v>249</v>
      </c>
      <c r="AD1974" s="321" t="s">
        <v>256</v>
      </c>
      <c r="AE1974" s="324"/>
      <c r="AF1974" s="334">
        <v>44262</v>
      </c>
      <c r="AG1974" s="263" t="s">
        <v>249</v>
      </c>
      <c r="AH1974" s="263" t="s">
        <v>249</v>
      </c>
      <c r="AI1974" s="263" t="s">
        <v>249</v>
      </c>
      <c r="AJ1974" s="345">
        <v>3295</v>
      </c>
      <c r="AK1974" s="274">
        <v>43708</v>
      </c>
      <c r="AL1974" s="334">
        <v>44262</v>
      </c>
      <c r="AM1974" s="79"/>
      <c r="AN1974" s="79" t="s">
        <v>249</v>
      </c>
      <c r="AO1974" s="79" t="s">
        <v>249</v>
      </c>
      <c r="AP1974" s="263"/>
      <c r="AQ1974" s="263"/>
      <c r="AR1974"/>
    </row>
    <row r="1975" spans="1:44" s="64" customFormat="1" ht="14.1" customHeight="1">
      <c r="A1975" s="73" t="s">
        <v>245</v>
      </c>
      <c r="B1975" s="74">
        <v>23</v>
      </c>
      <c r="C1975" s="74" t="s">
        <v>348</v>
      </c>
      <c r="D1975" s="99">
        <v>42820</v>
      </c>
      <c r="E1975" s="99">
        <v>42821</v>
      </c>
      <c r="F1975" s="172">
        <v>2</v>
      </c>
      <c r="G1975" s="74">
        <v>3</v>
      </c>
      <c r="H1975" s="74">
        <v>2017</v>
      </c>
      <c r="I1975" s="74">
        <v>2</v>
      </c>
      <c r="J1975" s="77">
        <v>1032445054</v>
      </c>
      <c r="K1975" s="74" t="s">
        <v>2470</v>
      </c>
      <c r="L1975" s="74"/>
      <c r="M1975" s="74">
        <v>1038</v>
      </c>
      <c r="N1975" s="74" t="s">
        <v>248</v>
      </c>
      <c r="O1975" s="74" t="s">
        <v>373</v>
      </c>
      <c r="P1975" s="78">
        <v>49181.133300000001</v>
      </c>
      <c r="Q1975" s="74"/>
      <c r="R1975" s="74"/>
      <c r="S1975" s="74"/>
      <c r="T1975" s="263"/>
      <c r="U1975" s="79"/>
      <c r="V1975" s="174" t="s">
        <v>26</v>
      </c>
      <c r="W1975" s="274"/>
      <c r="X1975" s="274">
        <v>42820</v>
      </c>
      <c r="Y1975" s="292" t="s">
        <v>249</v>
      </c>
      <c r="Z1975" s="292" t="s">
        <v>249</v>
      </c>
      <c r="AA1975" s="274">
        <v>42821</v>
      </c>
      <c r="AB1975" s="297">
        <v>2</v>
      </c>
      <c r="AC1975" s="263" t="s">
        <v>249</v>
      </c>
      <c r="AD1975" s="321" t="s">
        <v>26</v>
      </c>
      <c r="AE1975" s="324"/>
      <c r="AF1975" s="334">
        <v>0</v>
      </c>
      <c r="AG1975" s="263" t="s">
        <v>249</v>
      </c>
      <c r="AH1975" s="263" t="s">
        <v>249</v>
      </c>
      <c r="AI1975" s="263" t="s">
        <v>249</v>
      </c>
      <c r="AJ1975" s="345"/>
      <c r="AK1975" s="321"/>
      <c r="AL1975" s="334"/>
      <c r="AM1975" s="79"/>
      <c r="AN1975" s="79" t="s">
        <v>249</v>
      </c>
      <c r="AO1975" s="79" t="s">
        <v>249</v>
      </c>
      <c r="AP1975" s="263"/>
      <c r="AQ1975" s="263"/>
      <c r="AR1975"/>
    </row>
    <row r="1976" spans="1:44" s="64" customFormat="1" ht="14.1" customHeight="1">
      <c r="A1976" s="73" t="s">
        <v>245</v>
      </c>
      <c r="B1976" s="74">
        <v>23</v>
      </c>
      <c r="C1976" s="74" t="s">
        <v>348</v>
      </c>
      <c r="D1976" s="99">
        <v>42822</v>
      </c>
      <c r="E1976" s="99">
        <v>42834</v>
      </c>
      <c r="F1976" s="172">
        <v>13</v>
      </c>
      <c r="G1976" s="74">
        <v>11</v>
      </c>
      <c r="H1976" s="74">
        <v>2016</v>
      </c>
      <c r="I1976" s="74">
        <v>1</v>
      </c>
      <c r="J1976" s="77">
        <v>1032445054</v>
      </c>
      <c r="K1976" s="74" t="s">
        <v>2470</v>
      </c>
      <c r="L1976" s="74"/>
      <c r="M1976" s="74">
        <v>1038</v>
      </c>
      <c r="N1976" s="74" t="s">
        <v>248</v>
      </c>
      <c r="O1976" s="74" t="s">
        <v>373</v>
      </c>
      <c r="P1976" s="78">
        <v>22981.833299999998</v>
      </c>
      <c r="Q1976" s="74"/>
      <c r="R1976" s="74"/>
      <c r="S1976" s="74"/>
      <c r="T1976" s="263"/>
      <c r="U1976" s="79"/>
      <c r="V1976" s="174" t="s">
        <v>256</v>
      </c>
      <c r="W1976" s="274"/>
      <c r="X1976" s="274">
        <v>42822</v>
      </c>
      <c r="Y1976" s="292"/>
      <c r="Z1976" s="292"/>
      <c r="AA1976" s="274">
        <v>42834</v>
      </c>
      <c r="AB1976" s="297">
        <v>13</v>
      </c>
      <c r="AC1976" s="263"/>
      <c r="AD1976" s="321" t="s">
        <v>256</v>
      </c>
      <c r="AE1976" s="324"/>
      <c r="AF1976" s="334">
        <v>295087</v>
      </c>
      <c r="AG1976" s="263"/>
      <c r="AH1976" s="263"/>
      <c r="AI1976" s="263"/>
      <c r="AJ1976" s="345">
        <v>3295</v>
      </c>
      <c r="AK1976" s="274">
        <v>43708</v>
      </c>
      <c r="AL1976" s="334">
        <v>258581</v>
      </c>
      <c r="AM1976" s="79"/>
      <c r="AN1976" s="79"/>
      <c r="AO1976" s="79"/>
      <c r="AP1976" s="263"/>
      <c r="AQ1976" s="263"/>
      <c r="AR1976"/>
    </row>
    <row r="1977" spans="1:44" s="64" customFormat="1" ht="14.1" customHeight="1">
      <c r="A1977" s="73" t="s">
        <v>245</v>
      </c>
      <c r="B1977" s="74">
        <v>75</v>
      </c>
      <c r="C1977" s="74" t="s">
        <v>272</v>
      </c>
      <c r="D1977" s="75" t="s">
        <v>2471</v>
      </c>
      <c r="E1977" s="75" t="s">
        <v>2472</v>
      </c>
      <c r="F1977" s="76">
        <v>8</v>
      </c>
      <c r="G1977" s="74">
        <v>4</v>
      </c>
      <c r="H1977" s="74">
        <v>2017</v>
      </c>
      <c r="I1977" s="74">
        <v>2</v>
      </c>
      <c r="J1977" s="77">
        <v>1032451668</v>
      </c>
      <c r="K1977" s="74" t="s">
        <v>2473</v>
      </c>
      <c r="L1977" s="74"/>
      <c r="M1977" s="74">
        <v>1038</v>
      </c>
      <c r="N1977" s="74" t="s">
        <v>248</v>
      </c>
      <c r="O1977" s="74" t="s">
        <v>30</v>
      </c>
      <c r="P1977" s="78">
        <v>49181.133300000001</v>
      </c>
      <c r="Q1977" s="74"/>
      <c r="R1977" s="74"/>
      <c r="S1977" s="74"/>
      <c r="T1977" s="263"/>
      <c r="U1977" s="79"/>
      <c r="V1977" s="80" t="s">
        <v>256</v>
      </c>
      <c r="W1977" s="263">
        <v>5359370</v>
      </c>
      <c r="X1977" s="280" t="s">
        <v>2471</v>
      </c>
      <c r="Y1977" s="292" t="s">
        <v>257</v>
      </c>
      <c r="Z1977" s="292" t="s">
        <v>2474</v>
      </c>
      <c r="AA1977" s="280" t="s">
        <v>2472</v>
      </c>
      <c r="AB1977" s="298">
        <v>8</v>
      </c>
      <c r="AC1977" s="263" t="s">
        <v>249</v>
      </c>
      <c r="AD1977" s="319" t="s">
        <v>256</v>
      </c>
      <c r="AE1977" s="324">
        <v>42972.763194444444</v>
      </c>
      <c r="AF1977" s="317">
        <v>49181</v>
      </c>
      <c r="AG1977" s="263" t="s">
        <v>2475</v>
      </c>
      <c r="AH1977" s="263">
        <v>147543</v>
      </c>
      <c r="AI1977" s="263">
        <v>0</v>
      </c>
      <c r="AJ1977" s="263">
        <v>0</v>
      </c>
      <c r="AK1977" s="263" t="s">
        <v>249</v>
      </c>
      <c r="AL1977" s="263">
        <v>0</v>
      </c>
      <c r="AM1977" s="79"/>
      <c r="AN1977" s="79" t="s">
        <v>25</v>
      </c>
      <c r="AO1977" s="79" t="s">
        <v>249</v>
      </c>
      <c r="AP1977" s="263"/>
      <c r="AQ1977" s="263"/>
      <c r="AR1977"/>
    </row>
    <row r="1978" spans="1:44" s="64" customFormat="1" ht="14.1" customHeight="1">
      <c r="A1978" s="73" t="s">
        <v>245</v>
      </c>
      <c r="B1978" s="74">
        <v>75</v>
      </c>
      <c r="C1978" s="74" t="s">
        <v>272</v>
      </c>
      <c r="D1978" s="75" t="s">
        <v>2476</v>
      </c>
      <c r="E1978" s="75" t="s">
        <v>2477</v>
      </c>
      <c r="F1978" s="76">
        <v>8</v>
      </c>
      <c r="G1978" s="74">
        <v>4</v>
      </c>
      <c r="H1978" s="74">
        <v>2017</v>
      </c>
      <c r="I1978" s="74">
        <v>2</v>
      </c>
      <c r="J1978" s="77">
        <v>1032451668</v>
      </c>
      <c r="K1978" s="74" t="s">
        <v>2473</v>
      </c>
      <c r="L1978" s="74"/>
      <c r="M1978" s="74">
        <v>1045</v>
      </c>
      <c r="N1978" s="74" t="s">
        <v>255</v>
      </c>
      <c r="O1978" s="74" t="s">
        <v>30</v>
      </c>
      <c r="P1978" s="78">
        <v>147543.4</v>
      </c>
      <c r="Q1978" s="74"/>
      <c r="R1978" s="74"/>
      <c r="S1978" s="74"/>
      <c r="T1978" s="263"/>
      <c r="U1978" s="79"/>
      <c r="V1978" s="80" t="s">
        <v>256</v>
      </c>
      <c r="W1978" s="263">
        <v>5374033</v>
      </c>
      <c r="X1978" s="280" t="s">
        <v>2476</v>
      </c>
      <c r="Y1978" s="292" t="s">
        <v>257</v>
      </c>
      <c r="Z1978" s="292" t="s">
        <v>2478</v>
      </c>
      <c r="AA1978" s="280" t="s">
        <v>2477</v>
      </c>
      <c r="AB1978" s="298">
        <v>8</v>
      </c>
      <c r="AC1978" s="263" t="s">
        <v>249</v>
      </c>
      <c r="AD1978" s="319" t="s">
        <v>256</v>
      </c>
      <c r="AE1978" s="324">
        <v>42972.763194444444</v>
      </c>
      <c r="AF1978" s="317">
        <v>147543</v>
      </c>
      <c r="AG1978" s="263" t="s">
        <v>2479</v>
      </c>
      <c r="AH1978" s="263">
        <v>147543</v>
      </c>
      <c r="AI1978" s="263">
        <v>0</v>
      </c>
      <c r="AJ1978" s="263">
        <v>0</v>
      </c>
      <c r="AK1978" s="263" t="s">
        <v>249</v>
      </c>
      <c r="AL1978" s="263">
        <v>0</v>
      </c>
      <c r="AM1978" s="79"/>
      <c r="AN1978" s="79" t="s">
        <v>25</v>
      </c>
      <c r="AO1978" s="79" t="s">
        <v>249</v>
      </c>
      <c r="AP1978" s="263"/>
      <c r="AQ1978" s="263"/>
      <c r="AR1978"/>
    </row>
    <row r="1979" spans="1:44" s="64" customFormat="1" ht="14.1" customHeight="1">
      <c r="A1979" s="73" t="s">
        <v>245</v>
      </c>
      <c r="B1979" s="74">
        <v>8</v>
      </c>
      <c r="C1979" s="74" t="s">
        <v>2480</v>
      </c>
      <c r="D1979" s="75" t="s">
        <v>877</v>
      </c>
      <c r="E1979" s="75" t="s">
        <v>463</v>
      </c>
      <c r="F1979" s="76">
        <v>5</v>
      </c>
      <c r="G1979" s="74">
        <v>10</v>
      </c>
      <c r="H1979" s="74">
        <v>2017</v>
      </c>
      <c r="I1979" s="74">
        <v>1</v>
      </c>
      <c r="J1979" s="77">
        <v>1032459120</v>
      </c>
      <c r="K1979" s="74" t="s">
        <v>2481</v>
      </c>
      <c r="L1979" s="74"/>
      <c r="M1979" s="74">
        <v>1045</v>
      </c>
      <c r="N1979" s="74" t="s">
        <v>255</v>
      </c>
      <c r="O1979" s="74" t="s">
        <v>30</v>
      </c>
      <c r="P1979" s="78">
        <v>73771.7</v>
      </c>
      <c r="Q1979" s="74"/>
      <c r="R1979" s="74"/>
      <c r="S1979" s="74"/>
      <c r="T1979" s="263"/>
      <c r="U1979" s="79"/>
      <c r="V1979" s="80" t="s">
        <v>256</v>
      </c>
      <c r="W1979" s="263">
        <v>5689460</v>
      </c>
      <c r="X1979" s="280" t="s">
        <v>877</v>
      </c>
      <c r="Y1979" s="292" t="s">
        <v>257</v>
      </c>
      <c r="Z1979" s="292" t="s">
        <v>249</v>
      </c>
      <c r="AA1979" s="280" t="s">
        <v>463</v>
      </c>
      <c r="AB1979" s="298">
        <v>5</v>
      </c>
      <c r="AC1979" s="263" t="s">
        <v>249</v>
      </c>
      <c r="AD1979" s="319" t="s">
        <v>256</v>
      </c>
      <c r="AE1979" s="324">
        <v>43312</v>
      </c>
      <c r="AF1979" s="317">
        <v>75686</v>
      </c>
      <c r="AG1979" s="339">
        <v>43312</v>
      </c>
      <c r="AH1979" s="263">
        <v>73772</v>
      </c>
      <c r="AI1979" s="263">
        <v>0</v>
      </c>
      <c r="AJ1979" s="263">
        <v>0</v>
      </c>
      <c r="AK1979" s="263" t="s">
        <v>249</v>
      </c>
      <c r="AL1979" s="263">
        <v>0</v>
      </c>
      <c r="AM1979" s="79"/>
      <c r="AN1979" s="79" t="s">
        <v>25</v>
      </c>
      <c r="AO1979" s="79" t="s">
        <v>249</v>
      </c>
      <c r="AP1979" s="263"/>
      <c r="AQ1979" s="263"/>
      <c r="AR1979"/>
    </row>
    <row r="1980" spans="1:44" s="64" customFormat="1" ht="14.1" customHeight="1">
      <c r="A1980" s="73" t="s">
        <v>245</v>
      </c>
      <c r="B1980" s="74">
        <v>8</v>
      </c>
      <c r="C1980" s="74" t="s">
        <v>2480</v>
      </c>
      <c r="D1980" s="75" t="s">
        <v>2482</v>
      </c>
      <c r="E1980" s="75" t="s">
        <v>2483</v>
      </c>
      <c r="F1980" s="76">
        <v>4</v>
      </c>
      <c r="G1980" s="74">
        <v>9</v>
      </c>
      <c r="H1980" s="74">
        <v>2017</v>
      </c>
      <c r="I1980" s="74">
        <v>1</v>
      </c>
      <c r="J1980" s="77">
        <v>1032459120</v>
      </c>
      <c r="K1980" s="74" t="s">
        <v>2481</v>
      </c>
      <c r="L1980" s="74"/>
      <c r="M1980" s="74">
        <v>1038</v>
      </c>
      <c r="N1980" s="74" t="s">
        <v>248</v>
      </c>
      <c r="O1980" s="74" t="s">
        <v>30</v>
      </c>
      <c r="P1980" s="78">
        <v>49181.133300000001</v>
      </c>
      <c r="Q1980" s="74"/>
      <c r="R1980" s="74"/>
      <c r="S1980" s="74"/>
      <c r="T1980" s="263"/>
      <c r="U1980" s="79"/>
      <c r="V1980" s="80" t="s">
        <v>256</v>
      </c>
      <c r="W1980" s="263">
        <v>5683575</v>
      </c>
      <c r="X1980" s="280" t="s">
        <v>2482</v>
      </c>
      <c r="Y1980" s="292" t="s">
        <v>257</v>
      </c>
      <c r="Z1980" s="292" t="s">
        <v>249</v>
      </c>
      <c r="AA1980" s="280" t="s">
        <v>2483</v>
      </c>
      <c r="AB1980" s="298">
        <v>4</v>
      </c>
      <c r="AC1980" s="263" t="s">
        <v>249</v>
      </c>
      <c r="AD1980" s="319" t="s">
        <v>256</v>
      </c>
      <c r="AE1980" s="324">
        <v>43209.433333333334</v>
      </c>
      <c r="AF1980" s="317">
        <v>50457</v>
      </c>
      <c r="AG1980" s="263" t="s">
        <v>2484</v>
      </c>
      <c r="AH1980" s="263">
        <v>49181</v>
      </c>
      <c r="AI1980" s="263">
        <v>7747</v>
      </c>
      <c r="AJ1980" s="263">
        <v>0</v>
      </c>
      <c r="AK1980" s="263" t="s">
        <v>249</v>
      </c>
      <c r="AL1980" s="263">
        <v>49181</v>
      </c>
      <c r="AM1980" s="79"/>
      <c r="AN1980" s="79" t="s">
        <v>25</v>
      </c>
      <c r="AO1980" s="79" t="s">
        <v>249</v>
      </c>
      <c r="AP1980" s="263"/>
      <c r="AQ1980" s="263"/>
      <c r="AR1980"/>
    </row>
    <row r="1981" spans="1:44" s="64" customFormat="1" ht="14.1" hidden="1" customHeight="1">
      <c r="A1981" s="73" t="s">
        <v>245</v>
      </c>
      <c r="B1981" s="74">
        <v>138</v>
      </c>
      <c r="C1981" s="74" t="s">
        <v>276</v>
      </c>
      <c r="D1981" s="75"/>
      <c r="E1981" s="75"/>
      <c r="F1981" s="76"/>
      <c r="G1981" s="74">
        <v>2</v>
      </c>
      <c r="H1981" s="74">
        <v>2020</v>
      </c>
      <c r="I1981" s="74">
        <v>1</v>
      </c>
      <c r="J1981" s="77">
        <v>1032461646</v>
      </c>
      <c r="K1981" s="74" t="s">
        <v>2485</v>
      </c>
      <c r="L1981" s="74"/>
      <c r="M1981" s="74">
        <v>1038</v>
      </c>
      <c r="N1981" s="74" t="s">
        <v>248</v>
      </c>
      <c r="O1981" s="74" t="s">
        <v>294</v>
      </c>
      <c r="P1981" s="78">
        <v>58520</v>
      </c>
      <c r="Q1981" s="74"/>
      <c r="R1981" s="74"/>
      <c r="S1981" s="74"/>
      <c r="T1981" s="79"/>
      <c r="U1981" s="79"/>
      <c r="V1981" s="80" t="s">
        <v>260</v>
      </c>
      <c r="W1981" s="79" t="s">
        <v>249</v>
      </c>
      <c r="X1981" s="114"/>
      <c r="Y1981" s="82" t="s">
        <v>249</v>
      </c>
      <c r="Z1981" s="82" t="s">
        <v>249</v>
      </c>
      <c r="AA1981" s="114"/>
      <c r="AB1981" s="83"/>
      <c r="AC1981" s="79" t="s">
        <v>249</v>
      </c>
      <c r="AD1981" s="80"/>
      <c r="AE1981" s="245"/>
      <c r="AF1981" s="84">
        <v>0</v>
      </c>
      <c r="AG1981" s="79" t="s">
        <v>249</v>
      </c>
      <c r="AH1981" s="79" t="s">
        <v>249</v>
      </c>
      <c r="AI1981" s="79" t="s">
        <v>249</v>
      </c>
      <c r="AJ1981" s="79" t="s">
        <v>249</v>
      </c>
      <c r="AK1981" s="79" t="s">
        <v>249</v>
      </c>
      <c r="AL1981" s="79" t="s">
        <v>249</v>
      </c>
      <c r="AM1981" s="79" t="s">
        <v>261</v>
      </c>
      <c r="AN1981" s="79" t="s">
        <v>249</v>
      </c>
      <c r="AO1981" s="79" t="s">
        <v>249</v>
      </c>
      <c r="AP1981" s="79"/>
      <c r="AQ1981" s="79"/>
      <c r="AR1981"/>
    </row>
    <row r="1982" spans="1:44" s="64" customFormat="1" ht="14.1" hidden="1" customHeight="1">
      <c r="A1982" s="73" t="s">
        <v>245</v>
      </c>
      <c r="B1982" s="74">
        <v>138</v>
      </c>
      <c r="C1982" s="74" t="s">
        <v>276</v>
      </c>
      <c r="D1982" s="75"/>
      <c r="E1982" s="75"/>
      <c r="F1982" s="76"/>
      <c r="G1982" s="74">
        <v>2</v>
      </c>
      <c r="H1982" s="74">
        <v>2020</v>
      </c>
      <c r="I1982" s="74">
        <v>1</v>
      </c>
      <c r="J1982" s="77">
        <v>1032461646</v>
      </c>
      <c r="K1982" s="74" t="s">
        <v>2485</v>
      </c>
      <c r="L1982" s="74"/>
      <c r="M1982" s="74">
        <v>1038</v>
      </c>
      <c r="N1982" s="74" t="s">
        <v>248</v>
      </c>
      <c r="O1982" s="74" t="s">
        <v>294</v>
      </c>
      <c r="P1982" s="78">
        <v>1213492</v>
      </c>
      <c r="Q1982" s="74"/>
      <c r="R1982" s="74"/>
      <c r="S1982" s="74"/>
      <c r="T1982" s="79"/>
      <c r="U1982" s="79"/>
      <c r="V1982" s="80" t="s">
        <v>260</v>
      </c>
      <c r="W1982" s="79" t="s">
        <v>249</v>
      </c>
      <c r="X1982" s="114"/>
      <c r="Y1982" s="82" t="s">
        <v>249</v>
      </c>
      <c r="Z1982" s="82" t="s">
        <v>249</v>
      </c>
      <c r="AA1982" s="114"/>
      <c r="AB1982" s="83"/>
      <c r="AC1982" s="79" t="s">
        <v>249</v>
      </c>
      <c r="AD1982" s="80"/>
      <c r="AE1982" s="245"/>
      <c r="AF1982" s="84">
        <v>0</v>
      </c>
      <c r="AG1982" s="79" t="s">
        <v>249</v>
      </c>
      <c r="AH1982" s="79" t="s">
        <v>249</v>
      </c>
      <c r="AI1982" s="79" t="s">
        <v>249</v>
      </c>
      <c r="AJ1982" s="79" t="s">
        <v>249</v>
      </c>
      <c r="AK1982" s="79" t="s">
        <v>249</v>
      </c>
      <c r="AL1982" s="79" t="s">
        <v>249</v>
      </c>
      <c r="AM1982" s="79" t="s">
        <v>261</v>
      </c>
      <c r="AN1982" s="79" t="s">
        <v>249</v>
      </c>
      <c r="AO1982" s="79" t="s">
        <v>249</v>
      </c>
      <c r="AP1982" s="79"/>
      <c r="AQ1982" s="79"/>
      <c r="AR1982"/>
    </row>
    <row r="1983" spans="1:44" s="64" customFormat="1" ht="15" hidden="1" customHeight="1">
      <c r="A1983" s="73" t="s">
        <v>245</v>
      </c>
      <c r="B1983" s="74">
        <v>138</v>
      </c>
      <c r="C1983" s="74" t="s">
        <v>276</v>
      </c>
      <c r="D1983" s="75"/>
      <c r="E1983" s="75"/>
      <c r="F1983" s="76"/>
      <c r="G1983" s="74">
        <v>11</v>
      </c>
      <c r="H1983" s="74">
        <v>2019</v>
      </c>
      <c r="I1983" s="74">
        <v>1</v>
      </c>
      <c r="J1983" s="77">
        <v>1032461646</v>
      </c>
      <c r="K1983" s="74" t="s">
        <v>2485</v>
      </c>
      <c r="L1983" s="74"/>
      <c r="M1983" s="74">
        <v>1038</v>
      </c>
      <c r="N1983" s="74" t="s">
        <v>248</v>
      </c>
      <c r="O1983" s="74" t="s">
        <v>294</v>
      </c>
      <c r="P1983" s="78">
        <v>27604</v>
      </c>
      <c r="Q1983" s="74"/>
      <c r="R1983" s="74"/>
      <c r="S1983" s="74"/>
      <c r="T1983" s="79"/>
      <c r="U1983" s="79"/>
      <c r="V1983" s="80" t="s">
        <v>260</v>
      </c>
      <c r="W1983" s="79" t="s">
        <v>249</v>
      </c>
      <c r="X1983" s="114"/>
      <c r="Y1983" s="82" t="s">
        <v>249</v>
      </c>
      <c r="Z1983" s="82" t="s">
        <v>249</v>
      </c>
      <c r="AA1983" s="114"/>
      <c r="AB1983" s="83"/>
      <c r="AC1983" s="79" t="s">
        <v>249</v>
      </c>
      <c r="AD1983" s="80"/>
      <c r="AE1983" s="245"/>
      <c r="AF1983" s="84">
        <v>0</v>
      </c>
      <c r="AG1983" s="79" t="s">
        <v>249</v>
      </c>
      <c r="AH1983" s="79" t="s">
        <v>249</v>
      </c>
      <c r="AI1983" s="79" t="s">
        <v>249</v>
      </c>
      <c r="AJ1983" s="79" t="s">
        <v>249</v>
      </c>
      <c r="AK1983" s="79" t="s">
        <v>249</v>
      </c>
      <c r="AL1983" s="79" t="s">
        <v>249</v>
      </c>
      <c r="AM1983" s="79" t="s">
        <v>261</v>
      </c>
      <c r="AN1983" s="79" t="s">
        <v>249</v>
      </c>
      <c r="AO1983" s="79" t="s">
        <v>249</v>
      </c>
      <c r="AP1983" s="79"/>
      <c r="AQ1983" s="79"/>
      <c r="AR1983"/>
    </row>
    <row r="1984" spans="1:44" s="64" customFormat="1" ht="14.1" hidden="1" customHeight="1">
      <c r="A1984" s="73" t="s">
        <v>245</v>
      </c>
      <c r="B1984" s="74">
        <v>138</v>
      </c>
      <c r="C1984" s="74" t="s">
        <v>276</v>
      </c>
      <c r="D1984" s="75"/>
      <c r="E1984" s="75"/>
      <c r="F1984" s="76"/>
      <c r="G1984" s="74">
        <v>11</v>
      </c>
      <c r="H1984" s="74">
        <v>2019</v>
      </c>
      <c r="I1984" s="74">
        <v>1</v>
      </c>
      <c r="J1984" s="77">
        <v>1032461646</v>
      </c>
      <c r="K1984" s="74" t="s">
        <v>2485</v>
      </c>
      <c r="L1984" s="74"/>
      <c r="M1984" s="74">
        <v>1038</v>
      </c>
      <c r="N1984" s="74" t="s">
        <v>248</v>
      </c>
      <c r="O1984" s="74" t="s">
        <v>294</v>
      </c>
      <c r="P1984" s="78">
        <v>27604</v>
      </c>
      <c r="Q1984" s="74"/>
      <c r="R1984" s="74"/>
      <c r="S1984" s="74"/>
      <c r="T1984" s="79"/>
      <c r="U1984" s="79"/>
      <c r="V1984" s="80" t="s">
        <v>260</v>
      </c>
      <c r="W1984" s="79" t="s">
        <v>249</v>
      </c>
      <c r="X1984" s="114"/>
      <c r="Y1984" s="82" t="s">
        <v>249</v>
      </c>
      <c r="Z1984" s="82" t="s">
        <v>249</v>
      </c>
      <c r="AA1984" s="114"/>
      <c r="AB1984" s="83"/>
      <c r="AC1984" s="79" t="s">
        <v>249</v>
      </c>
      <c r="AD1984" s="80"/>
      <c r="AE1984" s="245"/>
      <c r="AF1984" s="84">
        <v>0</v>
      </c>
      <c r="AG1984" s="79" t="s">
        <v>249</v>
      </c>
      <c r="AH1984" s="79" t="s">
        <v>249</v>
      </c>
      <c r="AI1984" s="79" t="s">
        <v>249</v>
      </c>
      <c r="AJ1984" s="79" t="s">
        <v>249</v>
      </c>
      <c r="AK1984" s="79" t="s">
        <v>249</v>
      </c>
      <c r="AL1984" s="79" t="s">
        <v>249</v>
      </c>
      <c r="AM1984" s="79" t="s">
        <v>261</v>
      </c>
      <c r="AN1984" s="79" t="s">
        <v>249</v>
      </c>
      <c r="AO1984" s="79" t="s">
        <v>249</v>
      </c>
      <c r="AP1984" s="79"/>
      <c r="AQ1984" s="79"/>
      <c r="AR1984"/>
    </row>
    <row r="1985" spans="1:44" s="64" customFormat="1" ht="14.1" customHeight="1">
      <c r="A1985" s="73" t="s">
        <v>245</v>
      </c>
      <c r="B1985" s="74">
        <v>56</v>
      </c>
      <c r="C1985" s="74" t="s">
        <v>485</v>
      </c>
      <c r="D1985" s="75"/>
      <c r="E1985" s="75"/>
      <c r="F1985" s="76"/>
      <c r="G1985" s="74">
        <v>2</v>
      </c>
      <c r="H1985" s="74">
        <v>2016</v>
      </c>
      <c r="I1985" s="74" t="s">
        <v>264</v>
      </c>
      <c r="J1985" s="77">
        <v>1032464678</v>
      </c>
      <c r="K1985" s="74" t="s">
        <v>2486</v>
      </c>
      <c r="L1985" s="74"/>
      <c r="M1985" s="74" t="s">
        <v>266</v>
      </c>
      <c r="N1985" s="74" t="s">
        <v>267</v>
      </c>
      <c r="O1985" s="74" t="s">
        <v>477</v>
      </c>
      <c r="P1985" s="78" t="s">
        <v>267</v>
      </c>
      <c r="Q1985" s="74"/>
      <c r="R1985" s="74"/>
      <c r="S1985" s="74"/>
      <c r="T1985" s="263"/>
      <c r="U1985" s="79"/>
      <c r="V1985" s="79" t="s">
        <v>256</v>
      </c>
      <c r="W1985" s="263"/>
      <c r="X1985" s="280"/>
      <c r="Y1985" s="292"/>
      <c r="Z1985" s="292"/>
      <c r="AA1985" s="280"/>
      <c r="AB1985" s="298"/>
      <c r="AC1985" s="263"/>
      <c r="AD1985" s="263" t="s">
        <v>256</v>
      </c>
      <c r="AE1985" s="324"/>
      <c r="AF1985" s="317">
        <v>45962</v>
      </c>
      <c r="AG1985" s="263" t="s">
        <v>249</v>
      </c>
      <c r="AH1985" s="263">
        <v>0</v>
      </c>
      <c r="AI1985" s="263">
        <v>0</v>
      </c>
      <c r="AJ1985" s="263" t="s">
        <v>271</v>
      </c>
      <c r="AK1985" s="263" t="s">
        <v>249</v>
      </c>
      <c r="AL1985" s="263">
        <v>0</v>
      </c>
      <c r="AM1985" s="79"/>
      <c r="AN1985" s="79" t="s">
        <v>685</v>
      </c>
      <c r="AO1985" s="79" t="s">
        <v>249</v>
      </c>
      <c r="AP1985" s="263"/>
      <c r="AQ1985" s="263"/>
      <c r="AR1985"/>
    </row>
    <row r="1986" spans="1:44" s="64" customFormat="1" ht="14.1" customHeight="1">
      <c r="A1986" s="73" t="s">
        <v>245</v>
      </c>
      <c r="B1986" s="74">
        <v>23</v>
      </c>
      <c r="C1986" s="74" t="s">
        <v>348</v>
      </c>
      <c r="D1986" s="75">
        <v>43610</v>
      </c>
      <c r="E1986" s="75">
        <v>43639</v>
      </c>
      <c r="F1986" s="76">
        <v>30</v>
      </c>
      <c r="G1986" s="74">
        <v>5</v>
      </c>
      <c r="H1986" s="74">
        <v>2019</v>
      </c>
      <c r="I1986" s="74">
        <v>1</v>
      </c>
      <c r="J1986" s="77">
        <v>1032481021</v>
      </c>
      <c r="K1986" s="74" t="s">
        <v>2491</v>
      </c>
      <c r="L1986" s="74"/>
      <c r="M1986" s="74">
        <v>1053</v>
      </c>
      <c r="N1986" s="74" t="s">
        <v>36</v>
      </c>
      <c r="O1986" s="74" t="s">
        <v>35</v>
      </c>
      <c r="P1986" s="78">
        <v>414058</v>
      </c>
      <c r="Q1986" s="74"/>
      <c r="R1986" s="74"/>
      <c r="S1986" s="74"/>
      <c r="T1986" s="263"/>
      <c r="U1986" s="79"/>
      <c r="V1986" s="80" t="s">
        <v>256</v>
      </c>
      <c r="W1986" s="263">
        <v>26544</v>
      </c>
      <c r="X1986" s="280">
        <v>43610</v>
      </c>
      <c r="Y1986" s="292" t="s">
        <v>363</v>
      </c>
      <c r="Z1986" s="292" t="s">
        <v>2492</v>
      </c>
      <c r="AA1986" s="280">
        <v>43639</v>
      </c>
      <c r="AB1986" s="298">
        <v>30</v>
      </c>
      <c r="AC1986" s="263" t="s">
        <v>249</v>
      </c>
      <c r="AD1986" s="319" t="s">
        <v>256</v>
      </c>
      <c r="AE1986" s="324">
        <v>43615</v>
      </c>
      <c r="AF1986" s="317">
        <v>0</v>
      </c>
      <c r="AG1986" s="263" t="s">
        <v>2493</v>
      </c>
      <c r="AH1986" s="263">
        <v>1144235</v>
      </c>
      <c r="AI1986" s="263">
        <v>0</v>
      </c>
      <c r="AJ1986" s="263">
        <v>0</v>
      </c>
      <c r="AK1986" s="263" t="s">
        <v>249</v>
      </c>
      <c r="AL1986" s="263">
        <v>0</v>
      </c>
      <c r="AM1986" s="79"/>
      <c r="AN1986" s="79" t="s">
        <v>25</v>
      </c>
      <c r="AO1986" s="79" t="s">
        <v>249</v>
      </c>
      <c r="AP1986" s="263"/>
      <c r="AQ1986" s="263"/>
      <c r="AR1986"/>
    </row>
    <row r="1987" spans="1:44" s="64" customFormat="1" ht="14.1" customHeight="1">
      <c r="A1987" s="73" t="s">
        <v>245</v>
      </c>
      <c r="B1987" s="74">
        <v>23</v>
      </c>
      <c r="C1987" s="74" t="s">
        <v>348</v>
      </c>
      <c r="D1987" s="75">
        <v>43585</v>
      </c>
      <c r="E1987" s="75">
        <v>43609</v>
      </c>
      <c r="F1987" s="76">
        <v>25</v>
      </c>
      <c r="G1987" s="74">
        <v>4</v>
      </c>
      <c r="H1987" s="74">
        <v>2019</v>
      </c>
      <c r="I1987" s="74">
        <v>2</v>
      </c>
      <c r="J1987" s="77">
        <v>1032481021</v>
      </c>
      <c r="K1987" s="74" t="s">
        <v>2491</v>
      </c>
      <c r="L1987" s="74"/>
      <c r="M1987" s="74">
        <v>1053</v>
      </c>
      <c r="N1987" s="74" t="s">
        <v>36</v>
      </c>
      <c r="O1987" s="74" t="s">
        <v>35</v>
      </c>
      <c r="P1987" s="78">
        <v>248435</v>
      </c>
      <c r="Q1987" s="74"/>
      <c r="R1987" s="74"/>
      <c r="S1987" s="74"/>
      <c r="T1987" s="263"/>
      <c r="U1987" s="79"/>
      <c r="V1987" s="80" t="s">
        <v>256</v>
      </c>
      <c r="W1987" s="263" t="s">
        <v>2494</v>
      </c>
      <c r="X1987" s="280">
        <v>43585</v>
      </c>
      <c r="Y1987" s="292" t="s">
        <v>257</v>
      </c>
      <c r="Z1987" s="292" t="s">
        <v>2495</v>
      </c>
      <c r="AA1987" s="280">
        <v>43609</v>
      </c>
      <c r="AB1987" s="298">
        <v>25</v>
      </c>
      <c r="AC1987" s="263" t="s">
        <v>249</v>
      </c>
      <c r="AD1987" s="319" t="s">
        <v>256</v>
      </c>
      <c r="AE1987" s="324">
        <v>43705</v>
      </c>
      <c r="AF1987" s="317">
        <v>248435</v>
      </c>
      <c r="AG1987" s="263" t="s">
        <v>2496</v>
      </c>
      <c r="AH1987" s="263">
        <v>800965</v>
      </c>
      <c r="AI1987" s="263">
        <v>9616</v>
      </c>
      <c r="AJ1987" s="263">
        <v>0</v>
      </c>
      <c r="AK1987" s="263" t="s">
        <v>249</v>
      </c>
      <c r="AL1987" s="263">
        <v>0</v>
      </c>
      <c r="AM1987" s="79"/>
      <c r="AN1987" s="79" t="s">
        <v>25</v>
      </c>
      <c r="AO1987" s="79" t="s">
        <v>249</v>
      </c>
      <c r="AP1987" s="263"/>
      <c r="AQ1987" s="263"/>
      <c r="AR1987"/>
    </row>
    <row r="1988" spans="1:44" s="64" customFormat="1" ht="14.1" customHeight="1">
      <c r="A1988" s="73" t="s">
        <v>245</v>
      </c>
      <c r="B1988" s="74">
        <v>23</v>
      </c>
      <c r="C1988" s="74" t="s">
        <v>348</v>
      </c>
      <c r="D1988" s="75">
        <v>43589</v>
      </c>
      <c r="E1988" s="75">
        <v>43609</v>
      </c>
      <c r="F1988" s="76">
        <v>21</v>
      </c>
      <c r="G1988" s="74">
        <v>5</v>
      </c>
      <c r="H1988" s="74">
        <v>2019</v>
      </c>
      <c r="I1988" s="74">
        <v>2</v>
      </c>
      <c r="J1988" s="77">
        <v>1032481021</v>
      </c>
      <c r="K1988" s="74" t="s">
        <v>2491</v>
      </c>
      <c r="L1988" s="74"/>
      <c r="M1988" s="74">
        <v>1053</v>
      </c>
      <c r="N1988" s="74" t="s">
        <v>36</v>
      </c>
      <c r="O1988" s="74" t="s">
        <v>35</v>
      </c>
      <c r="P1988" s="78">
        <v>414058</v>
      </c>
      <c r="Q1988" s="74"/>
      <c r="R1988" s="74"/>
      <c r="S1988" s="74"/>
      <c r="T1988" s="263"/>
      <c r="U1988" s="79"/>
      <c r="V1988" s="80" t="s">
        <v>256</v>
      </c>
      <c r="W1988" s="263">
        <v>1913139</v>
      </c>
      <c r="X1988" s="280">
        <v>43589</v>
      </c>
      <c r="Y1988" s="292" t="s">
        <v>249</v>
      </c>
      <c r="Z1988" s="292" t="s">
        <v>399</v>
      </c>
      <c r="AA1988" s="280">
        <v>43609</v>
      </c>
      <c r="AB1988" s="298">
        <v>21</v>
      </c>
      <c r="AC1988" s="263" t="s">
        <v>249</v>
      </c>
      <c r="AD1988" s="319" t="s">
        <v>256</v>
      </c>
      <c r="AE1988" s="324">
        <v>43705</v>
      </c>
      <c r="AF1988" s="317">
        <v>414058</v>
      </c>
      <c r="AG1988" s="263" t="s">
        <v>399</v>
      </c>
      <c r="AH1988" s="263">
        <v>880965</v>
      </c>
      <c r="AI1988" s="263">
        <v>0</v>
      </c>
      <c r="AJ1988" s="263">
        <v>0</v>
      </c>
      <c r="AK1988" s="263" t="s">
        <v>249</v>
      </c>
      <c r="AL1988" s="263">
        <v>0</v>
      </c>
      <c r="AM1988" s="79"/>
      <c r="AN1988" s="79" t="s">
        <v>25</v>
      </c>
      <c r="AO1988" s="79" t="s">
        <v>249</v>
      </c>
      <c r="AP1988" s="263"/>
      <c r="AQ1988" s="263"/>
      <c r="AR1988"/>
    </row>
    <row r="1989" spans="1:44" s="64" customFormat="1" ht="14.1" customHeight="1">
      <c r="A1989" s="73" t="s">
        <v>245</v>
      </c>
      <c r="B1989" s="74">
        <v>23</v>
      </c>
      <c r="C1989" s="74" t="s">
        <v>348</v>
      </c>
      <c r="D1989" s="75">
        <v>43576</v>
      </c>
      <c r="E1989" s="75">
        <v>43588</v>
      </c>
      <c r="F1989" s="76">
        <v>13</v>
      </c>
      <c r="G1989" s="74">
        <v>4</v>
      </c>
      <c r="H1989" s="74">
        <v>2019</v>
      </c>
      <c r="I1989" s="74">
        <v>1</v>
      </c>
      <c r="J1989" s="77">
        <v>1032481021</v>
      </c>
      <c r="K1989" s="74" t="s">
        <v>2491</v>
      </c>
      <c r="L1989" s="74"/>
      <c r="M1989" s="74">
        <v>1053</v>
      </c>
      <c r="N1989" s="74" t="s">
        <v>36</v>
      </c>
      <c r="O1989" s="74" t="s">
        <v>35</v>
      </c>
      <c r="P1989" s="78">
        <v>414058</v>
      </c>
      <c r="Q1989" s="74"/>
      <c r="R1989" s="74"/>
      <c r="S1989" s="74"/>
      <c r="T1989" s="263"/>
      <c r="U1989" s="79"/>
      <c r="V1989" s="80" t="s">
        <v>256</v>
      </c>
      <c r="W1989" s="263">
        <v>1905543</v>
      </c>
      <c r="X1989" s="280">
        <v>43576</v>
      </c>
      <c r="Y1989" s="292" t="s">
        <v>249</v>
      </c>
      <c r="Z1989" s="292" t="s">
        <v>399</v>
      </c>
      <c r="AA1989" s="280">
        <v>43588</v>
      </c>
      <c r="AB1989" s="298">
        <v>13</v>
      </c>
      <c r="AC1989" s="263" t="s">
        <v>249</v>
      </c>
      <c r="AD1989" s="319" t="s">
        <v>256</v>
      </c>
      <c r="AE1989" s="324">
        <v>43705</v>
      </c>
      <c r="AF1989" s="317">
        <v>414058</v>
      </c>
      <c r="AG1989" s="263" t="s">
        <v>399</v>
      </c>
      <c r="AH1989" s="263">
        <v>495835</v>
      </c>
      <c r="AI1989" s="263">
        <v>9616</v>
      </c>
      <c r="AJ1989" s="263">
        <v>0</v>
      </c>
      <c r="AK1989" s="263" t="s">
        <v>249</v>
      </c>
      <c r="AL1989" s="263">
        <v>0</v>
      </c>
      <c r="AM1989" s="79"/>
      <c r="AN1989" s="79" t="s">
        <v>25</v>
      </c>
      <c r="AO1989" s="79" t="s">
        <v>249</v>
      </c>
      <c r="AP1989" s="263"/>
      <c r="AQ1989" s="263"/>
      <c r="AR1989"/>
    </row>
    <row r="1990" spans="1:44" s="64" customFormat="1" ht="14.1" customHeight="1">
      <c r="A1990" s="73" t="s">
        <v>245</v>
      </c>
      <c r="B1990" s="74">
        <v>23</v>
      </c>
      <c r="C1990" s="74" t="s">
        <v>348</v>
      </c>
      <c r="D1990" s="75">
        <v>43726</v>
      </c>
      <c r="E1990" s="75">
        <v>43728</v>
      </c>
      <c r="F1990" s="76">
        <v>3</v>
      </c>
      <c r="G1990" s="74">
        <v>9</v>
      </c>
      <c r="H1990" s="74">
        <v>2019</v>
      </c>
      <c r="I1990" s="74">
        <v>2</v>
      </c>
      <c r="J1990" s="77">
        <v>1032481021</v>
      </c>
      <c r="K1990" s="74" t="s">
        <v>2491</v>
      </c>
      <c r="L1990" s="74"/>
      <c r="M1990" s="74">
        <v>1053</v>
      </c>
      <c r="N1990" s="74" t="s">
        <v>36</v>
      </c>
      <c r="O1990" s="74" t="s">
        <v>35</v>
      </c>
      <c r="P1990" s="78">
        <v>55208</v>
      </c>
      <c r="Q1990" s="74"/>
      <c r="R1990" s="74"/>
      <c r="S1990" s="74"/>
      <c r="T1990" s="263"/>
      <c r="U1990" s="79"/>
      <c r="V1990" s="80" t="s">
        <v>256</v>
      </c>
      <c r="W1990" s="263">
        <v>55989175</v>
      </c>
      <c r="X1990" s="280">
        <v>43726</v>
      </c>
      <c r="Y1990" s="292" t="s">
        <v>257</v>
      </c>
      <c r="Z1990" s="292" t="s">
        <v>2497</v>
      </c>
      <c r="AA1990" s="280">
        <v>43728</v>
      </c>
      <c r="AB1990" s="298">
        <v>3</v>
      </c>
      <c r="AC1990" s="263" t="s">
        <v>2498</v>
      </c>
      <c r="AD1990" s="319" t="s">
        <v>256</v>
      </c>
      <c r="AE1990" s="324">
        <v>43795</v>
      </c>
      <c r="AF1990" s="317">
        <v>0</v>
      </c>
      <c r="AG1990" s="263" t="s">
        <v>2499</v>
      </c>
      <c r="AH1990" s="263">
        <v>77640</v>
      </c>
      <c r="AI1990" s="263">
        <v>0</v>
      </c>
      <c r="AJ1990" s="263">
        <v>0</v>
      </c>
      <c r="AK1990" s="263" t="s">
        <v>249</v>
      </c>
      <c r="AL1990" s="263">
        <v>0</v>
      </c>
      <c r="AM1990" s="79"/>
      <c r="AN1990" s="79" t="s">
        <v>25</v>
      </c>
      <c r="AO1990" s="79" t="s">
        <v>249</v>
      </c>
      <c r="AP1990" s="263"/>
      <c r="AQ1990" s="263"/>
      <c r="AR1990"/>
    </row>
    <row r="1991" spans="1:44" s="64" customFormat="1" ht="14.1" customHeight="1">
      <c r="A1991" s="73" t="s">
        <v>245</v>
      </c>
      <c r="B1991" s="74">
        <v>138</v>
      </c>
      <c r="C1991" s="74" t="s">
        <v>276</v>
      </c>
      <c r="D1991" s="75">
        <v>43852</v>
      </c>
      <c r="E1991" s="75">
        <v>43979</v>
      </c>
      <c r="F1991" s="76">
        <v>128</v>
      </c>
      <c r="G1991" s="74">
        <v>1</v>
      </c>
      <c r="H1991" s="74">
        <v>2020</v>
      </c>
      <c r="I1991" s="74">
        <v>2</v>
      </c>
      <c r="J1991" s="77">
        <v>1033677857</v>
      </c>
      <c r="K1991" s="74" t="s">
        <v>2500</v>
      </c>
      <c r="L1991" s="74"/>
      <c r="M1991" s="74">
        <v>1046</v>
      </c>
      <c r="N1991" s="74" t="s">
        <v>274</v>
      </c>
      <c r="O1991" s="74" t="s">
        <v>30</v>
      </c>
      <c r="P1991" s="78">
        <v>29260</v>
      </c>
      <c r="Q1991" s="74"/>
      <c r="R1991" s="74"/>
      <c r="S1991" s="74"/>
      <c r="T1991" s="263"/>
      <c r="U1991" s="79"/>
      <c r="V1991" s="80" t="s">
        <v>256</v>
      </c>
      <c r="W1991" s="263">
        <v>20200004416</v>
      </c>
      <c r="X1991" s="280">
        <v>43852</v>
      </c>
      <c r="Y1991" s="292" t="s">
        <v>363</v>
      </c>
      <c r="Z1991" s="292" t="s">
        <v>2501</v>
      </c>
      <c r="AA1991" s="280">
        <v>43979</v>
      </c>
      <c r="AB1991" s="298"/>
      <c r="AC1991" s="263" t="s">
        <v>249</v>
      </c>
      <c r="AD1991" s="319" t="s">
        <v>256</v>
      </c>
      <c r="AE1991" s="324">
        <v>43927.50277777778</v>
      </c>
      <c r="AF1991" s="317">
        <v>0</v>
      </c>
      <c r="AG1991" s="263" t="s">
        <v>2502</v>
      </c>
      <c r="AH1991" s="263">
        <v>250366</v>
      </c>
      <c r="AI1991" s="263">
        <v>0</v>
      </c>
      <c r="AJ1991" s="263">
        <v>0</v>
      </c>
      <c r="AK1991" s="263" t="s">
        <v>249</v>
      </c>
      <c r="AL1991" s="263">
        <v>0</v>
      </c>
      <c r="AM1991" s="79"/>
      <c r="AN1991" s="79" t="s">
        <v>25</v>
      </c>
      <c r="AO1991" s="79" t="s">
        <v>249</v>
      </c>
      <c r="AP1991" s="263"/>
      <c r="AQ1991" s="263"/>
      <c r="AR1991"/>
    </row>
    <row r="1992" spans="1:44" s="64" customFormat="1" ht="14.1" customHeight="1">
      <c r="A1992" s="73" t="s">
        <v>245</v>
      </c>
      <c r="B1992" s="74">
        <v>76</v>
      </c>
      <c r="C1992" s="74" t="s">
        <v>520</v>
      </c>
      <c r="D1992" s="75"/>
      <c r="E1992" s="75"/>
      <c r="F1992" s="76"/>
      <c r="G1992" s="74">
        <v>5</v>
      </c>
      <c r="H1992" s="74">
        <v>2016</v>
      </c>
      <c r="I1992" s="74">
        <v>1</v>
      </c>
      <c r="J1992" s="77">
        <v>1033691139</v>
      </c>
      <c r="K1992" s="74" t="s">
        <v>2503</v>
      </c>
      <c r="L1992" s="74"/>
      <c r="M1992" s="74">
        <v>1038</v>
      </c>
      <c r="N1992" s="74" t="s">
        <v>248</v>
      </c>
      <c r="O1992" s="74" t="s">
        <v>44</v>
      </c>
      <c r="P1992" s="78">
        <v>45963.666599999997</v>
      </c>
      <c r="Q1992" s="74"/>
      <c r="R1992" s="74"/>
      <c r="S1992" s="74"/>
      <c r="T1992" s="263"/>
      <c r="U1992" s="79"/>
      <c r="V1992" s="79" t="s">
        <v>256</v>
      </c>
      <c r="W1992" s="263"/>
      <c r="X1992" s="280"/>
      <c r="Y1992" s="292"/>
      <c r="Z1992" s="292"/>
      <c r="AA1992" s="280"/>
      <c r="AB1992" s="298"/>
      <c r="AC1992" s="263"/>
      <c r="AD1992" s="263" t="s">
        <v>256</v>
      </c>
      <c r="AE1992" s="324"/>
      <c r="AF1992" s="317">
        <v>53333</v>
      </c>
      <c r="AG1992" s="263" t="s">
        <v>249</v>
      </c>
      <c r="AH1992" s="263">
        <v>0</v>
      </c>
      <c r="AI1992" s="263">
        <v>0</v>
      </c>
      <c r="AJ1992" s="263">
        <v>0</v>
      </c>
      <c r="AK1992" s="263" t="s">
        <v>249</v>
      </c>
      <c r="AL1992" s="263">
        <v>0</v>
      </c>
      <c r="AM1992" s="79"/>
      <c r="AN1992" s="79" t="s">
        <v>249</v>
      </c>
      <c r="AO1992" s="79" t="s">
        <v>249</v>
      </c>
      <c r="AP1992" s="263"/>
      <c r="AQ1992" s="263"/>
      <c r="AR1992"/>
    </row>
    <row r="1993" spans="1:44" s="64" customFormat="1" ht="15.75" hidden="1" customHeight="1">
      <c r="A1993" s="73" t="s">
        <v>245</v>
      </c>
      <c r="B1993" s="74">
        <v>33</v>
      </c>
      <c r="C1993" s="74" t="s">
        <v>850</v>
      </c>
      <c r="D1993" s="75"/>
      <c r="E1993" s="75"/>
      <c r="F1993" s="76"/>
      <c r="G1993" s="74">
        <v>6</v>
      </c>
      <c r="H1993" s="74">
        <v>2019</v>
      </c>
      <c r="I1993" s="74">
        <v>2</v>
      </c>
      <c r="J1993" s="77">
        <v>1033697470</v>
      </c>
      <c r="K1993" s="74" t="s">
        <v>2504</v>
      </c>
      <c r="L1993" s="74"/>
      <c r="M1993" s="74">
        <v>1038</v>
      </c>
      <c r="N1993" s="74" t="s">
        <v>248</v>
      </c>
      <c r="O1993" s="74" t="s">
        <v>34</v>
      </c>
      <c r="P1993" s="78">
        <v>55207.7333</v>
      </c>
      <c r="Q1993" s="74"/>
      <c r="R1993" s="74"/>
      <c r="S1993" s="74"/>
      <c r="T1993" s="79"/>
      <c r="U1993" s="79"/>
      <c r="V1993" s="80" t="s">
        <v>260</v>
      </c>
      <c r="W1993" s="79" t="s">
        <v>249</v>
      </c>
      <c r="X1993" s="114"/>
      <c r="Y1993" s="82" t="s">
        <v>249</v>
      </c>
      <c r="Z1993" s="82" t="s">
        <v>249</v>
      </c>
      <c r="AA1993" s="114"/>
      <c r="AB1993" s="83"/>
      <c r="AC1993" s="79" t="s">
        <v>249</v>
      </c>
      <c r="AD1993" s="80"/>
      <c r="AE1993" s="245"/>
      <c r="AF1993" s="84">
        <v>55208</v>
      </c>
      <c r="AG1993" s="79" t="s">
        <v>249</v>
      </c>
      <c r="AH1993" s="79" t="s">
        <v>249</v>
      </c>
      <c r="AI1993" s="79" t="s">
        <v>249</v>
      </c>
      <c r="AJ1993" s="79" t="s">
        <v>249</v>
      </c>
      <c r="AK1993" s="79" t="s">
        <v>249</v>
      </c>
      <c r="AL1993" s="79" t="s">
        <v>249</v>
      </c>
      <c r="AM1993" s="79" t="s">
        <v>261</v>
      </c>
      <c r="AN1993" s="79" t="s">
        <v>249</v>
      </c>
      <c r="AO1993" s="79" t="s">
        <v>249</v>
      </c>
      <c r="AP1993" s="79"/>
      <c r="AQ1993" s="79"/>
      <c r="AR1993"/>
    </row>
    <row r="1994" spans="1:44" s="64" customFormat="1" ht="14.1" hidden="1" customHeight="1">
      <c r="A1994" s="73" t="s">
        <v>245</v>
      </c>
      <c r="B1994" s="74">
        <v>33</v>
      </c>
      <c r="C1994" s="74" t="s">
        <v>850</v>
      </c>
      <c r="D1994" s="75"/>
      <c r="E1994" s="75"/>
      <c r="F1994" s="76"/>
      <c r="G1994" s="74">
        <v>6</v>
      </c>
      <c r="H1994" s="74">
        <v>2018</v>
      </c>
      <c r="I1994" s="74">
        <v>2</v>
      </c>
      <c r="J1994" s="77">
        <v>1033697470</v>
      </c>
      <c r="K1994" s="74" t="s">
        <v>2504</v>
      </c>
      <c r="L1994" s="74"/>
      <c r="M1994" s="74">
        <v>1038</v>
      </c>
      <c r="N1994" s="74" t="s">
        <v>248</v>
      </c>
      <c r="O1994" s="74" t="s">
        <v>34</v>
      </c>
      <c r="P1994" s="78">
        <v>52082.8</v>
      </c>
      <c r="Q1994" s="74"/>
      <c r="R1994" s="74"/>
      <c r="S1994" s="74"/>
      <c r="T1994" s="79"/>
      <c r="U1994" s="79"/>
      <c r="V1994" s="80" t="s">
        <v>260</v>
      </c>
      <c r="W1994" s="79" t="s">
        <v>249</v>
      </c>
      <c r="X1994" s="114"/>
      <c r="Y1994" s="82" t="s">
        <v>249</v>
      </c>
      <c r="Z1994" s="82" t="s">
        <v>249</v>
      </c>
      <c r="AA1994" s="114"/>
      <c r="AB1994" s="83"/>
      <c r="AC1994" s="79" t="s">
        <v>249</v>
      </c>
      <c r="AD1994" s="80"/>
      <c r="AE1994" s="245"/>
      <c r="AF1994" s="84">
        <v>58667</v>
      </c>
      <c r="AG1994" s="79" t="s">
        <v>249</v>
      </c>
      <c r="AH1994" s="79" t="s">
        <v>249</v>
      </c>
      <c r="AI1994" s="79" t="s">
        <v>249</v>
      </c>
      <c r="AJ1994" s="79" t="s">
        <v>249</v>
      </c>
      <c r="AK1994" s="79" t="s">
        <v>249</v>
      </c>
      <c r="AL1994" s="79" t="s">
        <v>249</v>
      </c>
      <c r="AM1994" s="79" t="s">
        <v>261</v>
      </c>
      <c r="AN1994" s="79" t="s">
        <v>249</v>
      </c>
      <c r="AO1994" s="79" t="s">
        <v>249</v>
      </c>
      <c r="AP1994" s="79"/>
      <c r="AQ1994" s="79"/>
      <c r="AR1994"/>
    </row>
    <row r="1995" spans="1:44" s="64" customFormat="1" ht="14.1" hidden="1" customHeight="1">
      <c r="A1995" s="73" t="s">
        <v>245</v>
      </c>
      <c r="B1995" s="74">
        <v>33</v>
      </c>
      <c r="C1995" s="74" t="s">
        <v>850</v>
      </c>
      <c r="D1995" s="75"/>
      <c r="E1995" s="75"/>
      <c r="F1995" s="76"/>
      <c r="G1995" s="74">
        <v>2</v>
      </c>
      <c r="H1995" s="74">
        <v>2018</v>
      </c>
      <c r="I1995" s="74">
        <v>2</v>
      </c>
      <c r="J1995" s="77">
        <v>1033697470</v>
      </c>
      <c r="K1995" s="74" t="s">
        <v>2504</v>
      </c>
      <c r="L1995" s="74"/>
      <c r="M1995" s="74">
        <v>1038</v>
      </c>
      <c r="N1995" s="74" t="s">
        <v>248</v>
      </c>
      <c r="O1995" s="74" t="s">
        <v>34</v>
      </c>
      <c r="P1995" s="78">
        <v>52082.8</v>
      </c>
      <c r="Q1995" s="74"/>
      <c r="R1995" s="74"/>
      <c r="S1995" s="74"/>
      <c r="T1995" s="79"/>
      <c r="U1995" s="79"/>
      <c r="V1995" s="80" t="s">
        <v>260</v>
      </c>
      <c r="W1995" s="79" t="s">
        <v>249</v>
      </c>
      <c r="X1995" s="114"/>
      <c r="Y1995" s="82" t="s">
        <v>249</v>
      </c>
      <c r="Z1995" s="82" t="s">
        <v>249</v>
      </c>
      <c r="AA1995" s="114"/>
      <c r="AB1995" s="83"/>
      <c r="AC1995" s="79" t="s">
        <v>249</v>
      </c>
      <c r="AD1995" s="80"/>
      <c r="AE1995" s="245"/>
      <c r="AF1995" s="84">
        <v>58667</v>
      </c>
      <c r="AG1995" s="79" t="s">
        <v>249</v>
      </c>
      <c r="AH1995" s="79" t="s">
        <v>249</v>
      </c>
      <c r="AI1995" s="79" t="s">
        <v>249</v>
      </c>
      <c r="AJ1995" s="79" t="s">
        <v>249</v>
      </c>
      <c r="AK1995" s="79" t="s">
        <v>249</v>
      </c>
      <c r="AL1995" s="79" t="s">
        <v>249</v>
      </c>
      <c r="AM1995" s="79" t="s">
        <v>261</v>
      </c>
      <c r="AN1995" s="79" t="s">
        <v>249</v>
      </c>
      <c r="AO1995" s="79" t="s">
        <v>249</v>
      </c>
      <c r="AP1995" s="79"/>
      <c r="AQ1995" s="79"/>
      <c r="AR1995"/>
    </row>
    <row r="1996" spans="1:44" s="64" customFormat="1" ht="14.1" hidden="1" customHeight="1">
      <c r="A1996" s="73" t="s">
        <v>245</v>
      </c>
      <c r="B1996" s="74">
        <v>33</v>
      </c>
      <c r="C1996" s="74" t="s">
        <v>850</v>
      </c>
      <c r="D1996" s="75"/>
      <c r="E1996" s="75"/>
      <c r="F1996" s="76"/>
      <c r="G1996" s="74">
        <v>7</v>
      </c>
      <c r="H1996" s="74">
        <v>2017</v>
      </c>
      <c r="I1996" s="74">
        <v>2</v>
      </c>
      <c r="J1996" s="77">
        <v>1033697470</v>
      </c>
      <c r="K1996" s="74" t="s">
        <v>2504</v>
      </c>
      <c r="L1996" s="74"/>
      <c r="M1996" s="74">
        <v>1038</v>
      </c>
      <c r="N1996" s="74" t="s">
        <v>248</v>
      </c>
      <c r="O1996" s="74" t="s">
        <v>34</v>
      </c>
      <c r="P1996" s="78">
        <v>49181.133300000001</v>
      </c>
      <c r="Q1996" s="74"/>
      <c r="R1996" s="74"/>
      <c r="S1996" s="74"/>
      <c r="T1996" s="79"/>
      <c r="U1996" s="79"/>
      <c r="V1996" s="80" t="s">
        <v>260</v>
      </c>
      <c r="W1996" s="79" t="s">
        <v>249</v>
      </c>
      <c r="X1996" s="114"/>
      <c r="Y1996" s="82" t="s">
        <v>249</v>
      </c>
      <c r="Z1996" s="82" t="s">
        <v>249</v>
      </c>
      <c r="AA1996" s="114"/>
      <c r="AB1996" s="83"/>
      <c r="AC1996" s="79" t="s">
        <v>249</v>
      </c>
      <c r="AD1996" s="80"/>
      <c r="AE1996" s="245"/>
      <c r="AF1996" s="84">
        <v>58667</v>
      </c>
      <c r="AG1996" s="79" t="s">
        <v>249</v>
      </c>
      <c r="AH1996" s="79" t="s">
        <v>249</v>
      </c>
      <c r="AI1996" s="79" t="s">
        <v>249</v>
      </c>
      <c r="AJ1996" s="79" t="s">
        <v>249</v>
      </c>
      <c r="AK1996" s="79" t="s">
        <v>249</v>
      </c>
      <c r="AL1996" s="79" t="s">
        <v>249</v>
      </c>
      <c r="AM1996" s="79" t="s">
        <v>261</v>
      </c>
      <c r="AN1996" s="79" t="s">
        <v>249</v>
      </c>
      <c r="AO1996" s="79" t="s">
        <v>249</v>
      </c>
      <c r="AP1996" s="79"/>
      <c r="AQ1996" s="79"/>
      <c r="AR1996"/>
    </row>
    <row r="1997" spans="1:44" s="64" customFormat="1" ht="14.1" hidden="1" customHeight="1">
      <c r="A1997" s="73" t="s">
        <v>245</v>
      </c>
      <c r="B1997" s="74">
        <v>33</v>
      </c>
      <c r="C1997" s="74" t="s">
        <v>850</v>
      </c>
      <c r="D1997" s="75"/>
      <c r="E1997" s="75"/>
      <c r="F1997" s="76"/>
      <c r="G1997" s="74">
        <v>7</v>
      </c>
      <c r="H1997" s="74">
        <v>2017</v>
      </c>
      <c r="I1997" s="74">
        <v>2</v>
      </c>
      <c r="J1997" s="77">
        <v>1033697470</v>
      </c>
      <c r="K1997" s="74" t="s">
        <v>2504</v>
      </c>
      <c r="L1997" s="74"/>
      <c r="M1997" s="74">
        <v>1045</v>
      </c>
      <c r="N1997" s="74" t="s">
        <v>255</v>
      </c>
      <c r="O1997" s="74" t="s">
        <v>34</v>
      </c>
      <c r="P1997" s="78">
        <v>49181.133300000001</v>
      </c>
      <c r="Q1997" s="74"/>
      <c r="R1997" s="74"/>
      <c r="S1997" s="74"/>
      <c r="T1997" s="79"/>
      <c r="U1997" s="79"/>
      <c r="V1997" s="80" t="s">
        <v>260</v>
      </c>
      <c r="W1997" s="79" t="s">
        <v>249</v>
      </c>
      <c r="X1997" s="114"/>
      <c r="Y1997" s="82" t="s">
        <v>249</v>
      </c>
      <c r="Z1997" s="82" t="s">
        <v>249</v>
      </c>
      <c r="AA1997" s="114"/>
      <c r="AB1997" s="83"/>
      <c r="AC1997" s="79" t="s">
        <v>249</v>
      </c>
      <c r="AD1997" s="80"/>
      <c r="AE1997" s="245"/>
      <c r="AF1997" s="84">
        <v>58667</v>
      </c>
      <c r="AG1997" s="79" t="s">
        <v>249</v>
      </c>
      <c r="AH1997" s="79" t="s">
        <v>249</v>
      </c>
      <c r="AI1997" s="79" t="s">
        <v>249</v>
      </c>
      <c r="AJ1997" s="79" t="s">
        <v>249</v>
      </c>
      <c r="AK1997" s="79" t="s">
        <v>249</v>
      </c>
      <c r="AL1997" s="79" t="s">
        <v>249</v>
      </c>
      <c r="AM1997" s="79" t="s">
        <v>261</v>
      </c>
      <c r="AN1997" s="79" t="s">
        <v>249</v>
      </c>
      <c r="AO1997" s="79" t="s">
        <v>249</v>
      </c>
      <c r="AP1997" s="79"/>
      <c r="AQ1997" s="79"/>
      <c r="AR1997"/>
    </row>
    <row r="1998" spans="1:44" s="64" customFormat="1" ht="14.1" customHeight="1">
      <c r="A1998" s="73" t="s">
        <v>245</v>
      </c>
      <c r="B1998" s="74">
        <v>33</v>
      </c>
      <c r="C1998" s="74" t="s">
        <v>850</v>
      </c>
      <c r="D1998" s="75"/>
      <c r="E1998" s="75"/>
      <c r="F1998" s="76"/>
      <c r="G1998" s="74">
        <v>3</v>
      </c>
      <c r="H1998" s="74">
        <v>2016</v>
      </c>
      <c r="I1998" s="74">
        <v>2</v>
      </c>
      <c r="J1998" s="77">
        <v>1033697470</v>
      </c>
      <c r="K1998" s="74" t="s">
        <v>2504</v>
      </c>
      <c r="L1998" s="74"/>
      <c r="M1998" s="74">
        <v>1038</v>
      </c>
      <c r="N1998" s="74" t="s">
        <v>248</v>
      </c>
      <c r="O1998" s="74" t="s">
        <v>34</v>
      </c>
      <c r="P1998" s="78">
        <v>22981.833299999998</v>
      </c>
      <c r="Q1998" s="74"/>
      <c r="R1998" s="74"/>
      <c r="S1998" s="74"/>
      <c r="T1998" s="263"/>
      <c r="U1998" s="79"/>
      <c r="V1998" s="79" t="s">
        <v>256</v>
      </c>
      <c r="W1998" s="263"/>
      <c r="X1998" s="280"/>
      <c r="Y1998" s="292"/>
      <c r="Z1998" s="292"/>
      <c r="AA1998" s="280"/>
      <c r="AB1998" s="298"/>
      <c r="AC1998" s="263"/>
      <c r="AD1998" s="263" t="s">
        <v>256</v>
      </c>
      <c r="AE1998" s="324"/>
      <c r="AF1998" s="317">
        <v>22982</v>
      </c>
      <c r="AG1998" s="263" t="s">
        <v>249</v>
      </c>
      <c r="AH1998" s="263" t="s">
        <v>249</v>
      </c>
      <c r="AI1998" s="263" t="s">
        <v>249</v>
      </c>
      <c r="AJ1998" s="263" t="s">
        <v>249</v>
      </c>
      <c r="AK1998" s="263" t="s">
        <v>249</v>
      </c>
      <c r="AL1998" s="263" t="s">
        <v>249</v>
      </c>
      <c r="AM1998" s="79"/>
      <c r="AN1998" s="79" t="s">
        <v>249</v>
      </c>
      <c r="AO1998" s="79" t="s">
        <v>249</v>
      </c>
      <c r="AP1998" s="263"/>
      <c r="AQ1998" s="263"/>
      <c r="AR1998"/>
    </row>
    <row r="1999" spans="1:44" s="64" customFormat="1" ht="14.1" customHeight="1">
      <c r="A1999" s="73" t="s">
        <v>245</v>
      </c>
      <c r="B1999" s="74">
        <v>56</v>
      </c>
      <c r="C1999" s="74" t="s">
        <v>500</v>
      </c>
      <c r="D1999" s="75" t="s">
        <v>2505</v>
      </c>
      <c r="E1999" s="75" t="s">
        <v>2506</v>
      </c>
      <c r="F1999" s="76">
        <v>2</v>
      </c>
      <c r="G1999" s="74">
        <v>12</v>
      </c>
      <c r="H1999" s="74">
        <v>2017</v>
      </c>
      <c r="I1999" s="74">
        <v>1</v>
      </c>
      <c r="J1999" s="77">
        <v>1033713747</v>
      </c>
      <c r="K1999" s="74" t="s">
        <v>2507</v>
      </c>
      <c r="L1999" s="74"/>
      <c r="M1999" s="74">
        <v>1038</v>
      </c>
      <c r="N1999" s="74" t="s">
        <v>248</v>
      </c>
      <c r="O1999" s="74" t="s">
        <v>30</v>
      </c>
      <c r="P1999" s="78">
        <v>73771.7</v>
      </c>
      <c r="Q1999" s="74"/>
      <c r="R1999" s="74"/>
      <c r="S1999" s="74"/>
      <c r="T1999" s="263"/>
      <c r="U1999" s="79"/>
      <c r="V1999" s="80" t="s">
        <v>256</v>
      </c>
      <c r="W1999" s="263">
        <v>5811064</v>
      </c>
      <c r="X1999" s="280" t="s">
        <v>2505</v>
      </c>
      <c r="Y1999" s="292" t="s">
        <v>257</v>
      </c>
      <c r="Z1999" s="292" t="s">
        <v>2508</v>
      </c>
      <c r="AA1999" s="280" t="s">
        <v>2506</v>
      </c>
      <c r="AB1999" s="299">
        <v>2</v>
      </c>
      <c r="AC1999" s="263" t="s">
        <v>249</v>
      </c>
      <c r="AD1999" s="319" t="s">
        <v>256</v>
      </c>
      <c r="AE1999" s="324"/>
      <c r="AF1999" s="317">
        <v>73772</v>
      </c>
      <c r="AG1999" s="263"/>
      <c r="AH1999" s="263"/>
      <c r="AI1999" s="263"/>
      <c r="AJ1999" s="263"/>
      <c r="AK1999" s="263"/>
      <c r="AL1999" s="263"/>
      <c r="AM1999" s="79"/>
      <c r="AN1999" s="79"/>
      <c r="AO1999" s="79"/>
      <c r="AP1999" s="263"/>
      <c r="AQ1999" s="263"/>
      <c r="AR1999"/>
    </row>
    <row r="2000" spans="1:44" s="64" customFormat="1" ht="14.1" customHeight="1">
      <c r="A2000" s="73" t="s">
        <v>245</v>
      </c>
      <c r="B2000" s="74">
        <v>14</v>
      </c>
      <c r="C2000" s="74" t="s">
        <v>447</v>
      </c>
      <c r="D2000" s="75"/>
      <c r="E2000" s="75"/>
      <c r="F2000" s="76"/>
      <c r="G2000" s="74">
        <v>12</v>
      </c>
      <c r="H2000" s="74">
        <v>2016</v>
      </c>
      <c r="I2000" s="74">
        <v>1</v>
      </c>
      <c r="J2000" s="77">
        <v>1033726772</v>
      </c>
      <c r="K2000" s="74" t="s">
        <v>2509</v>
      </c>
      <c r="L2000" s="74"/>
      <c r="M2000" s="74">
        <v>1038</v>
      </c>
      <c r="N2000" s="74" t="s">
        <v>248</v>
      </c>
      <c r="O2000" s="74" t="s">
        <v>30</v>
      </c>
      <c r="P2000" s="78">
        <v>22981.833299999998</v>
      </c>
      <c r="Q2000" s="74"/>
      <c r="R2000" s="74"/>
      <c r="S2000" s="74"/>
      <c r="T2000" s="263"/>
      <c r="U2000" s="79"/>
      <c r="V2000" s="79" t="s">
        <v>256</v>
      </c>
      <c r="W2000" s="263"/>
      <c r="X2000" s="280"/>
      <c r="Y2000" s="292"/>
      <c r="Z2000" s="292"/>
      <c r="AA2000" s="280"/>
      <c r="AB2000" s="298"/>
      <c r="AC2000" s="263"/>
      <c r="AD2000" s="263" t="s">
        <v>256</v>
      </c>
      <c r="AE2000" s="324"/>
      <c r="AF2000" s="317">
        <v>22982</v>
      </c>
      <c r="AG2000" s="263" t="s">
        <v>249</v>
      </c>
      <c r="AH2000" s="263" t="s">
        <v>249</v>
      </c>
      <c r="AI2000" s="263" t="s">
        <v>249</v>
      </c>
      <c r="AJ2000" s="263" t="s">
        <v>249</v>
      </c>
      <c r="AK2000" s="263" t="s">
        <v>249</v>
      </c>
      <c r="AL2000" s="263" t="s">
        <v>249</v>
      </c>
      <c r="AM2000" s="79"/>
      <c r="AN2000" s="79" t="s">
        <v>249</v>
      </c>
      <c r="AO2000" s="79" t="s">
        <v>249</v>
      </c>
      <c r="AP2000" s="263"/>
      <c r="AQ2000" s="263"/>
      <c r="AR2000"/>
    </row>
    <row r="2001" spans="1:44" s="64" customFormat="1" ht="14.1" customHeight="1">
      <c r="A2001" s="73" t="s">
        <v>245</v>
      </c>
      <c r="B2001" s="74">
        <v>14</v>
      </c>
      <c r="C2001" s="74" t="s">
        <v>447</v>
      </c>
      <c r="D2001" s="75"/>
      <c r="E2001" s="75"/>
      <c r="F2001" s="76"/>
      <c r="G2001" s="74">
        <v>10</v>
      </c>
      <c r="H2001" s="74">
        <v>2016</v>
      </c>
      <c r="I2001" s="74">
        <v>2</v>
      </c>
      <c r="J2001" s="77">
        <v>1033726772</v>
      </c>
      <c r="K2001" s="74" t="s">
        <v>2509</v>
      </c>
      <c r="L2001" s="74"/>
      <c r="M2001" s="74">
        <v>1038</v>
      </c>
      <c r="N2001" s="74" t="s">
        <v>248</v>
      </c>
      <c r="O2001" s="74" t="s">
        <v>30</v>
      </c>
      <c r="P2001" s="78">
        <v>22981.833299999998</v>
      </c>
      <c r="Q2001" s="74"/>
      <c r="R2001" s="74"/>
      <c r="S2001" s="74"/>
      <c r="T2001" s="263"/>
      <c r="U2001" s="79"/>
      <c r="V2001" s="79" t="s">
        <v>256</v>
      </c>
      <c r="W2001" s="263"/>
      <c r="X2001" s="280"/>
      <c r="Y2001" s="292"/>
      <c r="Z2001" s="292"/>
      <c r="AA2001" s="280"/>
      <c r="AB2001" s="298"/>
      <c r="AC2001" s="263"/>
      <c r="AD2001" s="263" t="s">
        <v>256</v>
      </c>
      <c r="AE2001" s="324"/>
      <c r="AF2001" s="317">
        <v>22982</v>
      </c>
      <c r="AG2001" s="263" t="s">
        <v>249</v>
      </c>
      <c r="AH2001" s="263" t="s">
        <v>249</v>
      </c>
      <c r="AI2001" s="263" t="s">
        <v>249</v>
      </c>
      <c r="AJ2001" s="263" t="s">
        <v>249</v>
      </c>
      <c r="AK2001" s="263" t="s">
        <v>249</v>
      </c>
      <c r="AL2001" s="263" t="s">
        <v>249</v>
      </c>
      <c r="AM2001" s="79"/>
      <c r="AN2001" s="79" t="s">
        <v>249</v>
      </c>
      <c r="AO2001" s="79" t="s">
        <v>249</v>
      </c>
      <c r="AP2001" s="263"/>
      <c r="AQ2001" s="263"/>
      <c r="AR2001"/>
    </row>
    <row r="2002" spans="1:44" s="64" customFormat="1" ht="14.1" customHeight="1">
      <c r="A2002" s="73" t="s">
        <v>245</v>
      </c>
      <c r="B2002" s="74">
        <v>14</v>
      </c>
      <c r="C2002" s="74" t="s">
        <v>447</v>
      </c>
      <c r="D2002" s="75"/>
      <c r="E2002" s="75"/>
      <c r="F2002" s="76"/>
      <c r="G2002" s="74">
        <v>8</v>
      </c>
      <c r="H2002" s="74">
        <v>2016</v>
      </c>
      <c r="I2002" s="74">
        <v>1</v>
      </c>
      <c r="J2002" s="77">
        <v>1033726772</v>
      </c>
      <c r="K2002" s="74" t="s">
        <v>2509</v>
      </c>
      <c r="L2002" s="74"/>
      <c r="M2002" s="74">
        <v>1038</v>
      </c>
      <c r="N2002" s="74" t="s">
        <v>248</v>
      </c>
      <c r="O2002" s="74" t="s">
        <v>30</v>
      </c>
      <c r="P2002" s="78">
        <v>45963.666599999997</v>
      </c>
      <c r="Q2002" s="74"/>
      <c r="R2002" s="74"/>
      <c r="S2002" s="74"/>
      <c r="T2002" s="263"/>
      <c r="U2002" s="79"/>
      <c r="V2002" s="79" t="s">
        <v>256</v>
      </c>
      <c r="W2002" s="263"/>
      <c r="X2002" s="280"/>
      <c r="Y2002" s="292"/>
      <c r="Z2002" s="292"/>
      <c r="AA2002" s="280"/>
      <c r="AB2002" s="298"/>
      <c r="AC2002" s="263"/>
      <c r="AD2002" s="263" t="s">
        <v>256</v>
      </c>
      <c r="AE2002" s="324">
        <v>42782.588194444441</v>
      </c>
      <c r="AF2002" s="317">
        <v>45964</v>
      </c>
      <c r="AG2002" s="263" t="s">
        <v>2510</v>
      </c>
      <c r="AH2002" s="263">
        <v>114909</v>
      </c>
      <c r="AI2002" s="263">
        <v>0</v>
      </c>
      <c r="AJ2002" s="263">
        <v>0</v>
      </c>
      <c r="AK2002" s="263" t="s">
        <v>249</v>
      </c>
      <c r="AL2002" s="263">
        <v>0</v>
      </c>
      <c r="AM2002" s="79"/>
      <c r="AN2002" s="79" t="s">
        <v>25</v>
      </c>
      <c r="AO2002" s="79" t="s">
        <v>249</v>
      </c>
      <c r="AP2002" s="263"/>
      <c r="AQ2002" s="263"/>
      <c r="AR2002"/>
    </row>
    <row r="2003" spans="1:44" s="64" customFormat="1" ht="14.1" customHeight="1">
      <c r="A2003" s="73" t="s">
        <v>245</v>
      </c>
      <c r="B2003" s="74">
        <v>14</v>
      </c>
      <c r="C2003" s="74" t="s">
        <v>447</v>
      </c>
      <c r="D2003" s="75"/>
      <c r="E2003" s="75"/>
      <c r="F2003" s="76"/>
      <c r="G2003" s="74">
        <v>8</v>
      </c>
      <c r="H2003" s="74">
        <v>2016</v>
      </c>
      <c r="I2003" s="74">
        <v>1</v>
      </c>
      <c r="J2003" s="77">
        <v>1033726772</v>
      </c>
      <c r="K2003" s="74" t="s">
        <v>2509</v>
      </c>
      <c r="L2003" s="74"/>
      <c r="M2003" s="74">
        <v>1045</v>
      </c>
      <c r="N2003" s="74" t="s">
        <v>255</v>
      </c>
      <c r="O2003" s="74" t="s">
        <v>30</v>
      </c>
      <c r="P2003" s="78">
        <v>68945.5</v>
      </c>
      <c r="Q2003" s="74"/>
      <c r="R2003" s="74"/>
      <c r="S2003" s="74"/>
      <c r="T2003" s="263"/>
      <c r="U2003" s="79"/>
      <c r="V2003" s="79" t="s">
        <v>256</v>
      </c>
      <c r="W2003" s="263"/>
      <c r="X2003" s="280"/>
      <c r="Y2003" s="292"/>
      <c r="Z2003" s="292"/>
      <c r="AA2003" s="280"/>
      <c r="AB2003" s="298"/>
      <c r="AC2003" s="263"/>
      <c r="AD2003" s="263" t="s">
        <v>256</v>
      </c>
      <c r="AE2003" s="324">
        <v>42782.588194444441</v>
      </c>
      <c r="AF2003" s="317">
        <v>68945</v>
      </c>
      <c r="AG2003" s="263" t="s">
        <v>2511</v>
      </c>
      <c r="AH2003" s="263">
        <v>114909</v>
      </c>
      <c r="AI2003" s="263">
        <v>0</v>
      </c>
      <c r="AJ2003" s="263">
        <v>0</v>
      </c>
      <c r="AK2003" s="263" t="s">
        <v>249</v>
      </c>
      <c r="AL2003" s="263">
        <v>0</v>
      </c>
      <c r="AM2003" s="79"/>
      <c r="AN2003" s="79" t="s">
        <v>25</v>
      </c>
      <c r="AO2003" s="79" t="s">
        <v>249</v>
      </c>
      <c r="AP2003" s="263"/>
      <c r="AQ2003" s="263"/>
      <c r="AR2003"/>
    </row>
    <row r="2004" spans="1:44" s="64" customFormat="1" ht="14.1" customHeight="1">
      <c r="A2004" s="73" t="s">
        <v>245</v>
      </c>
      <c r="B2004" s="74">
        <v>14</v>
      </c>
      <c r="C2004" s="74" t="s">
        <v>447</v>
      </c>
      <c r="D2004" s="75"/>
      <c r="E2004" s="75"/>
      <c r="F2004" s="76"/>
      <c r="G2004" s="74">
        <v>8</v>
      </c>
      <c r="H2004" s="74">
        <v>2016</v>
      </c>
      <c r="I2004" s="74">
        <v>2</v>
      </c>
      <c r="J2004" s="77">
        <v>1033726772</v>
      </c>
      <c r="K2004" s="74" t="s">
        <v>2509</v>
      </c>
      <c r="L2004" s="74"/>
      <c r="M2004" s="74">
        <v>1045</v>
      </c>
      <c r="N2004" s="74" t="s">
        <v>255</v>
      </c>
      <c r="O2004" s="74" t="s">
        <v>30</v>
      </c>
      <c r="P2004" s="78">
        <v>160872.8333</v>
      </c>
      <c r="Q2004" s="74"/>
      <c r="R2004" s="74"/>
      <c r="S2004" s="74"/>
      <c r="T2004" s="263"/>
      <c r="U2004" s="79"/>
      <c r="V2004" s="79" t="s">
        <v>256</v>
      </c>
      <c r="W2004" s="263"/>
      <c r="X2004" s="280"/>
      <c r="Y2004" s="292"/>
      <c r="Z2004" s="292"/>
      <c r="AA2004" s="280"/>
      <c r="AB2004" s="298"/>
      <c r="AC2004" s="263"/>
      <c r="AD2004" s="263" t="s">
        <v>256</v>
      </c>
      <c r="AE2004" s="324"/>
      <c r="AF2004" s="317">
        <v>160873</v>
      </c>
      <c r="AG2004" s="263" t="s">
        <v>249</v>
      </c>
      <c r="AH2004" s="263" t="s">
        <v>249</v>
      </c>
      <c r="AI2004" s="263" t="s">
        <v>249</v>
      </c>
      <c r="AJ2004" s="263" t="s">
        <v>249</v>
      </c>
      <c r="AK2004" s="263" t="s">
        <v>249</v>
      </c>
      <c r="AL2004" s="263" t="s">
        <v>249</v>
      </c>
      <c r="AM2004" s="79"/>
      <c r="AN2004" s="79" t="s">
        <v>249</v>
      </c>
      <c r="AO2004" s="79" t="s">
        <v>249</v>
      </c>
      <c r="AP2004" s="263"/>
      <c r="AQ2004" s="263"/>
      <c r="AR2004"/>
    </row>
    <row r="2005" spans="1:44" s="64" customFormat="1" ht="14.1" customHeight="1">
      <c r="A2005" s="73" t="s">
        <v>245</v>
      </c>
      <c r="B2005" s="74">
        <v>14</v>
      </c>
      <c r="C2005" s="74" t="s">
        <v>447</v>
      </c>
      <c r="D2005" s="75"/>
      <c r="E2005" s="75"/>
      <c r="F2005" s="76"/>
      <c r="G2005" s="74">
        <v>6</v>
      </c>
      <c r="H2005" s="74">
        <v>2016</v>
      </c>
      <c r="I2005" s="74">
        <v>2</v>
      </c>
      <c r="J2005" s="77">
        <v>1033726772</v>
      </c>
      <c r="K2005" s="74" t="s">
        <v>2509</v>
      </c>
      <c r="L2005" s="74"/>
      <c r="M2005" s="74">
        <v>1046</v>
      </c>
      <c r="N2005" s="74" t="s">
        <v>274</v>
      </c>
      <c r="O2005" s="74" t="s">
        <v>30</v>
      </c>
      <c r="P2005" s="78">
        <v>68945.5</v>
      </c>
      <c r="Q2005" s="74"/>
      <c r="R2005" s="74"/>
      <c r="S2005" s="74"/>
      <c r="T2005" s="263"/>
      <c r="U2005" s="79"/>
      <c r="V2005" s="79" t="s">
        <v>256</v>
      </c>
      <c r="W2005" s="263"/>
      <c r="X2005" s="280"/>
      <c r="Y2005" s="292"/>
      <c r="Z2005" s="292"/>
      <c r="AA2005" s="280"/>
      <c r="AB2005" s="298"/>
      <c r="AC2005" s="263"/>
      <c r="AD2005" s="263" t="s">
        <v>256</v>
      </c>
      <c r="AE2005" s="324">
        <v>42592.520138888889</v>
      </c>
      <c r="AF2005" s="317">
        <v>68945</v>
      </c>
      <c r="AG2005" s="263" t="s">
        <v>2512</v>
      </c>
      <c r="AH2005" s="263">
        <v>60732</v>
      </c>
      <c r="AI2005" s="263">
        <v>0</v>
      </c>
      <c r="AJ2005" s="263">
        <v>0</v>
      </c>
      <c r="AK2005" s="263" t="s">
        <v>249</v>
      </c>
      <c r="AL2005" s="263">
        <v>0</v>
      </c>
      <c r="AM2005" s="79"/>
      <c r="AN2005" s="79" t="s">
        <v>25</v>
      </c>
      <c r="AO2005" s="79" t="s">
        <v>249</v>
      </c>
      <c r="AP2005" s="263"/>
      <c r="AQ2005" s="263"/>
      <c r="AR2005"/>
    </row>
    <row r="2006" spans="1:44" s="64" customFormat="1" ht="14.1" customHeight="1">
      <c r="A2006" s="73" t="s">
        <v>245</v>
      </c>
      <c r="B2006" s="74">
        <v>14</v>
      </c>
      <c r="C2006" s="74" t="s">
        <v>447</v>
      </c>
      <c r="D2006" s="75"/>
      <c r="E2006" s="75"/>
      <c r="F2006" s="76"/>
      <c r="G2006" s="74">
        <v>2</v>
      </c>
      <c r="H2006" s="74">
        <v>2016</v>
      </c>
      <c r="I2006" s="74">
        <v>1</v>
      </c>
      <c r="J2006" s="77">
        <v>1033726772</v>
      </c>
      <c r="K2006" s="74" t="s">
        <v>2509</v>
      </c>
      <c r="L2006" s="74"/>
      <c r="M2006" s="74">
        <v>1038</v>
      </c>
      <c r="N2006" s="74" t="s">
        <v>248</v>
      </c>
      <c r="O2006" s="74" t="s">
        <v>30</v>
      </c>
      <c r="P2006" s="78">
        <v>45963.666599999997</v>
      </c>
      <c r="Q2006" s="74"/>
      <c r="R2006" s="74"/>
      <c r="S2006" s="74"/>
      <c r="T2006" s="263"/>
      <c r="U2006" s="79"/>
      <c r="V2006" s="79" t="s">
        <v>256</v>
      </c>
      <c r="W2006" s="263"/>
      <c r="X2006" s="280"/>
      <c r="Y2006" s="292"/>
      <c r="Z2006" s="292"/>
      <c r="AA2006" s="280"/>
      <c r="AB2006" s="298"/>
      <c r="AC2006" s="263"/>
      <c r="AD2006" s="263" t="s">
        <v>256</v>
      </c>
      <c r="AE2006" s="324"/>
      <c r="AF2006" s="317">
        <v>45964</v>
      </c>
      <c r="AG2006" s="263" t="s">
        <v>249</v>
      </c>
      <c r="AH2006" s="263" t="s">
        <v>249</v>
      </c>
      <c r="AI2006" s="263" t="s">
        <v>249</v>
      </c>
      <c r="AJ2006" s="263" t="s">
        <v>249</v>
      </c>
      <c r="AK2006" s="263" t="s">
        <v>249</v>
      </c>
      <c r="AL2006" s="263" t="s">
        <v>249</v>
      </c>
      <c r="AM2006" s="79"/>
      <c r="AN2006" s="79" t="s">
        <v>249</v>
      </c>
      <c r="AO2006" s="79" t="s">
        <v>249</v>
      </c>
      <c r="AP2006" s="263"/>
      <c r="AQ2006" s="263"/>
      <c r="AR2006"/>
    </row>
    <row r="2007" spans="1:44" s="64" customFormat="1" ht="14.1" customHeight="1">
      <c r="A2007" s="73" t="s">
        <v>245</v>
      </c>
      <c r="B2007" s="74">
        <v>23</v>
      </c>
      <c r="C2007" s="74" t="s">
        <v>348</v>
      </c>
      <c r="D2007" s="75">
        <v>42900</v>
      </c>
      <c r="E2007" s="75">
        <v>43025</v>
      </c>
      <c r="F2007" s="76">
        <v>126</v>
      </c>
      <c r="G2007" s="74"/>
      <c r="H2007" s="74">
        <v>2017</v>
      </c>
      <c r="I2007" s="74">
        <v>1</v>
      </c>
      <c r="J2007" s="77">
        <v>1033732953</v>
      </c>
      <c r="K2007" s="74" t="s">
        <v>2513</v>
      </c>
      <c r="L2007" s="74"/>
      <c r="M2007" s="74">
        <v>1021</v>
      </c>
      <c r="N2007" s="74" t="s">
        <v>27</v>
      </c>
      <c r="O2007" s="74" t="s">
        <v>41</v>
      </c>
      <c r="P2007" s="78">
        <v>508250</v>
      </c>
      <c r="Q2007" s="74"/>
      <c r="R2007" s="74"/>
      <c r="S2007" s="74"/>
      <c r="T2007" s="263"/>
      <c r="U2007" s="79"/>
      <c r="V2007" s="80" t="s">
        <v>256</v>
      </c>
      <c r="W2007" s="263"/>
      <c r="X2007" s="280"/>
      <c r="Y2007" s="292"/>
      <c r="Z2007" s="292"/>
      <c r="AA2007" s="280"/>
      <c r="AB2007" s="298"/>
      <c r="AC2007" s="263"/>
      <c r="AD2007" s="319" t="s">
        <v>256</v>
      </c>
      <c r="AE2007" s="324"/>
      <c r="AF2007" s="317">
        <v>508250</v>
      </c>
      <c r="AG2007" s="263"/>
      <c r="AH2007" s="263"/>
      <c r="AI2007" s="263"/>
      <c r="AJ2007" s="263"/>
      <c r="AK2007" s="263"/>
      <c r="AL2007" s="263"/>
      <c r="AM2007" s="79"/>
      <c r="AN2007" s="79"/>
      <c r="AO2007" s="79"/>
      <c r="AP2007" s="263"/>
      <c r="AQ2007" s="263"/>
      <c r="AR2007"/>
    </row>
    <row r="2008" spans="1:44" s="64" customFormat="1" ht="14.1" customHeight="1">
      <c r="A2008" s="73" t="s">
        <v>245</v>
      </c>
      <c r="B2008" s="74">
        <v>23</v>
      </c>
      <c r="C2008" s="74" t="s">
        <v>348</v>
      </c>
      <c r="D2008" s="75">
        <v>42900</v>
      </c>
      <c r="E2008" s="75">
        <v>43025</v>
      </c>
      <c r="F2008" s="76">
        <v>126</v>
      </c>
      <c r="G2008" s="74"/>
      <c r="H2008" s="74">
        <v>2017</v>
      </c>
      <c r="I2008" s="74">
        <v>2</v>
      </c>
      <c r="J2008" s="77">
        <v>1033732953</v>
      </c>
      <c r="K2008" s="176" t="s">
        <v>2513</v>
      </c>
      <c r="L2008" s="176"/>
      <c r="M2008" s="176">
        <v>1021</v>
      </c>
      <c r="N2008" s="176" t="s">
        <v>27</v>
      </c>
      <c r="O2008" s="176" t="s">
        <v>41</v>
      </c>
      <c r="P2008" s="78">
        <v>67767</v>
      </c>
      <c r="Q2008" s="74"/>
      <c r="R2008" s="74"/>
      <c r="S2008" s="74"/>
      <c r="T2008" s="263"/>
      <c r="U2008" s="79"/>
      <c r="V2008" s="80" t="s">
        <v>256</v>
      </c>
      <c r="W2008" s="263"/>
      <c r="X2008" s="280"/>
      <c r="Y2008" s="292"/>
      <c r="Z2008" s="292"/>
      <c r="AA2008" s="280"/>
      <c r="AB2008" s="298"/>
      <c r="AC2008" s="263"/>
      <c r="AD2008" s="319" t="s">
        <v>256</v>
      </c>
      <c r="AE2008" s="324"/>
      <c r="AF2008" s="317">
        <v>67767</v>
      </c>
      <c r="AG2008" s="263"/>
      <c r="AH2008" s="263"/>
      <c r="AI2008" s="263"/>
      <c r="AJ2008" s="263"/>
      <c r="AK2008" s="263"/>
      <c r="AL2008" s="263"/>
      <c r="AM2008" s="79"/>
      <c r="AN2008" s="79"/>
      <c r="AO2008" s="79"/>
      <c r="AP2008" s="263"/>
      <c r="AQ2008" s="263"/>
      <c r="AR2008"/>
    </row>
    <row r="2009" spans="1:44" s="64" customFormat="1" ht="14.1" customHeight="1">
      <c r="A2009" s="73" t="s">
        <v>245</v>
      </c>
      <c r="B2009" s="74">
        <v>23</v>
      </c>
      <c r="C2009" s="74" t="s">
        <v>348</v>
      </c>
      <c r="D2009" s="75">
        <v>42900</v>
      </c>
      <c r="E2009" s="75">
        <v>43025</v>
      </c>
      <c r="F2009" s="76">
        <v>126</v>
      </c>
      <c r="G2009" s="74"/>
      <c r="H2009" s="74">
        <v>2017</v>
      </c>
      <c r="I2009" s="74">
        <v>1</v>
      </c>
      <c r="J2009" s="77">
        <v>1033732953</v>
      </c>
      <c r="K2009" s="74" t="s">
        <v>2513</v>
      </c>
      <c r="L2009" s="74"/>
      <c r="M2009" s="74">
        <v>1021</v>
      </c>
      <c r="N2009" s="74" t="s">
        <v>27</v>
      </c>
      <c r="O2009" s="74" t="s">
        <v>41</v>
      </c>
      <c r="P2009" s="78">
        <v>508250</v>
      </c>
      <c r="Q2009" s="74"/>
      <c r="R2009" s="74"/>
      <c r="S2009" s="74"/>
      <c r="T2009" s="263"/>
      <c r="U2009" s="79"/>
      <c r="V2009" s="80" t="s">
        <v>256</v>
      </c>
      <c r="W2009" s="263"/>
      <c r="X2009" s="280"/>
      <c r="Y2009" s="292"/>
      <c r="Z2009" s="292"/>
      <c r="AA2009" s="280"/>
      <c r="AB2009" s="298"/>
      <c r="AC2009" s="263"/>
      <c r="AD2009" s="319" t="s">
        <v>256</v>
      </c>
      <c r="AE2009" s="324"/>
      <c r="AF2009" s="317">
        <v>508250</v>
      </c>
      <c r="AG2009" s="263"/>
      <c r="AH2009" s="263"/>
      <c r="AI2009" s="263"/>
      <c r="AJ2009" s="263"/>
      <c r="AK2009" s="263"/>
      <c r="AL2009" s="263"/>
      <c r="AM2009" s="79"/>
      <c r="AN2009" s="79"/>
      <c r="AO2009" s="79"/>
      <c r="AP2009" s="263"/>
      <c r="AQ2009" s="263"/>
      <c r="AR2009"/>
    </row>
    <row r="2010" spans="1:44" s="64" customFormat="1" ht="14.1" customHeight="1">
      <c r="A2010" s="73" t="s">
        <v>245</v>
      </c>
      <c r="B2010" s="74">
        <v>23</v>
      </c>
      <c r="C2010" s="74" t="s">
        <v>348</v>
      </c>
      <c r="D2010" s="75">
        <v>42900</v>
      </c>
      <c r="E2010" s="75">
        <v>43025</v>
      </c>
      <c r="F2010" s="76">
        <v>126</v>
      </c>
      <c r="G2010" s="74"/>
      <c r="H2010" s="74">
        <v>2017</v>
      </c>
      <c r="I2010" s="74">
        <v>2</v>
      </c>
      <c r="J2010" s="77">
        <v>1033732953</v>
      </c>
      <c r="K2010" s="74" t="s">
        <v>2513</v>
      </c>
      <c r="L2010" s="74"/>
      <c r="M2010" s="74">
        <v>1021</v>
      </c>
      <c r="N2010" s="74" t="s">
        <v>27</v>
      </c>
      <c r="O2010" s="74" t="s">
        <v>41</v>
      </c>
      <c r="P2010" s="78">
        <v>508250</v>
      </c>
      <c r="Q2010" s="74"/>
      <c r="R2010" s="74"/>
      <c r="S2010" s="74"/>
      <c r="T2010" s="263"/>
      <c r="U2010" s="79"/>
      <c r="V2010" s="80" t="s">
        <v>256</v>
      </c>
      <c r="W2010" s="263"/>
      <c r="X2010" s="280"/>
      <c r="Y2010" s="292"/>
      <c r="Z2010" s="292"/>
      <c r="AA2010" s="280"/>
      <c r="AB2010" s="298"/>
      <c r="AC2010" s="263"/>
      <c r="AD2010" s="319" t="s">
        <v>256</v>
      </c>
      <c r="AE2010" s="324"/>
      <c r="AF2010" s="317">
        <v>508250</v>
      </c>
      <c r="AG2010" s="263"/>
      <c r="AH2010" s="263"/>
      <c r="AI2010" s="263"/>
      <c r="AJ2010" s="263"/>
      <c r="AK2010" s="263"/>
      <c r="AL2010" s="263"/>
      <c r="AM2010" s="79"/>
      <c r="AN2010" s="79"/>
      <c r="AO2010" s="79"/>
      <c r="AP2010" s="263"/>
      <c r="AQ2010" s="263"/>
      <c r="AR2010"/>
    </row>
    <row r="2011" spans="1:44" s="64" customFormat="1" ht="14.1" customHeight="1">
      <c r="A2011" s="73" t="s">
        <v>245</v>
      </c>
      <c r="B2011" s="74">
        <v>23</v>
      </c>
      <c r="C2011" s="74" t="s">
        <v>348</v>
      </c>
      <c r="D2011" s="75">
        <v>42900</v>
      </c>
      <c r="E2011" s="75">
        <v>43025</v>
      </c>
      <c r="F2011" s="76">
        <v>126</v>
      </c>
      <c r="G2011" s="74"/>
      <c r="H2011" s="74">
        <v>2017</v>
      </c>
      <c r="I2011" s="74">
        <v>1</v>
      </c>
      <c r="J2011" s="77">
        <v>1033732953</v>
      </c>
      <c r="K2011" s="74" t="s">
        <v>2513</v>
      </c>
      <c r="L2011" s="74"/>
      <c r="M2011" s="74">
        <v>1021</v>
      </c>
      <c r="N2011" s="74" t="s">
        <v>27</v>
      </c>
      <c r="O2011" s="74" t="s">
        <v>41</v>
      </c>
      <c r="P2011" s="78">
        <v>508250</v>
      </c>
      <c r="Q2011" s="74"/>
      <c r="R2011" s="74"/>
      <c r="S2011" s="74"/>
      <c r="T2011" s="263"/>
      <c r="U2011" s="79"/>
      <c r="V2011" s="80" t="s">
        <v>256</v>
      </c>
      <c r="W2011" s="263"/>
      <c r="X2011" s="280"/>
      <c r="Y2011" s="292"/>
      <c r="Z2011" s="292"/>
      <c r="AA2011" s="280"/>
      <c r="AB2011" s="298"/>
      <c r="AC2011" s="263"/>
      <c r="AD2011" s="319" t="s">
        <v>256</v>
      </c>
      <c r="AE2011" s="324"/>
      <c r="AF2011" s="317">
        <v>508250</v>
      </c>
      <c r="AG2011" s="263"/>
      <c r="AH2011" s="263"/>
      <c r="AI2011" s="263"/>
      <c r="AJ2011" s="263"/>
      <c r="AK2011" s="263"/>
      <c r="AL2011" s="263"/>
      <c r="AM2011" s="79"/>
      <c r="AN2011" s="79"/>
      <c r="AO2011" s="79"/>
      <c r="AP2011" s="263"/>
      <c r="AQ2011" s="263"/>
      <c r="AR2011"/>
    </row>
    <row r="2012" spans="1:44" s="64" customFormat="1" ht="14.1" customHeight="1">
      <c r="A2012" s="73" t="s">
        <v>245</v>
      </c>
      <c r="B2012" s="74">
        <v>23</v>
      </c>
      <c r="C2012" s="74" t="s">
        <v>348</v>
      </c>
      <c r="D2012" s="75">
        <v>42900</v>
      </c>
      <c r="E2012" s="75">
        <v>43025</v>
      </c>
      <c r="F2012" s="76">
        <v>126</v>
      </c>
      <c r="G2012" s="74"/>
      <c r="H2012" s="74">
        <v>2017</v>
      </c>
      <c r="I2012" s="74">
        <v>2</v>
      </c>
      <c r="J2012" s="77">
        <v>1033732953</v>
      </c>
      <c r="K2012" s="74" t="s">
        <v>2513</v>
      </c>
      <c r="L2012" s="74"/>
      <c r="M2012" s="74">
        <v>1021</v>
      </c>
      <c r="N2012" s="74" t="s">
        <v>27</v>
      </c>
      <c r="O2012" s="74" t="s">
        <v>41</v>
      </c>
      <c r="P2012" s="78">
        <v>542133</v>
      </c>
      <c r="Q2012" s="74"/>
      <c r="R2012" s="74"/>
      <c r="S2012" s="74"/>
      <c r="T2012" s="263"/>
      <c r="U2012" s="79"/>
      <c r="V2012" s="80" t="s">
        <v>256</v>
      </c>
      <c r="W2012" s="263"/>
      <c r="X2012" s="280"/>
      <c r="Y2012" s="292"/>
      <c r="Z2012" s="292"/>
      <c r="AA2012" s="280"/>
      <c r="AB2012" s="298"/>
      <c r="AC2012" s="263"/>
      <c r="AD2012" s="319" t="s">
        <v>256</v>
      </c>
      <c r="AE2012" s="324"/>
      <c r="AF2012" s="317">
        <v>542133</v>
      </c>
      <c r="AG2012" s="263"/>
      <c r="AH2012" s="263"/>
      <c r="AI2012" s="263"/>
      <c r="AJ2012" s="263"/>
      <c r="AK2012" s="263"/>
      <c r="AL2012" s="263"/>
      <c r="AM2012" s="79"/>
      <c r="AN2012" s="79"/>
      <c r="AO2012" s="79"/>
      <c r="AP2012" s="263"/>
      <c r="AQ2012" s="263"/>
      <c r="AR2012"/>
    </row>
    <row r="2013" spans="1:44" s="64" customFormat="1" ht="12.75" customHeight="1">
      <c r="A2013" s="73" t="s">
        <v>245</v>
      </c>
      <c r="B2013" s="74">
        <v>23</v>
      </c>
      <c r="C2013" s="74" t="s">
        <v>348</v>
      </c>
      <c r="D2013" s="75"/>
      <c r="E2013" s="75"/>
      <c r="F2013" s="76"/>
      <c r="G2013" s="74"/>
      <c r="H2013" s="74">
        <v>2017</v>
      </c>
      <c r="I2013" s="74">
        <v>1</v>
      </c>
      <c r="J2013" s="77">
        <v>1033732953</v>
      </c>
      <c r="K2013" s="74" t="s">
        <v>2513</v>
      </c>
      <c r="L2013" s="74"/>
      <c r="M2013" s="74">
        <v>1021</v>
      </c>
      <c r="N2013" s="74" t="s">
        <v>27</v>
      </c>
      <c r="O2013" s="74" t="s">
        <v>41</v>
      </c>
      <c r="P2013" s="78">
        <v>508250</v>
      </c>
      <c r="Q2013" s="74"/>
      <c r="R2013" s="74"/>
      <c r="S2013" s="74"/>
      <c r="T2013" s="263"/>
      <c r="U2013" s="79"/>
      <c r="V2013" s="80" t="s">
        <v>256</v>
      </c>
      <c r="W2013" s="263"/>
      <c r="X2013" s="280"/>
      <c r="Y2013" s="292"/>
      <c r="Z2013" s="292"/>
      <c r="AA2013" s="280"/>
      <c r="AB2013" s="298"/>
      <c r="AC2013" s="263"/>
      <c r="AD2013" s="319" t="s">
        <v>256</v>
      </c>
      <c r="AE2013" s="324"/>
      <c r="AF2013" s="317">
        <v>508250</v>
      </c>
      <c r="AG2013" s="263"/>
      <c r="AH2013" s="263"/>
      <c r="AI2013" s="263"/>
      <c r="AJ2013" s="263"/>
      <c r="AK2013" s="263"/>
      <c r="AL2013" s="263"/>
      <c r="AM2013" s="79"/>
      <c r="AN2013" s="79"/>
      <c r="AO2013" s="79"/>
      <c r="AP2013" s="263"/>
      <c r="AQ2013" s="263"/>
      <c r="AR2013"/>
    </row>
    <row r="2014" spans="1:44" s="64" customFormat="1" ht="14.1" customHeight="1">
      <c r="A2014" s="73" t="s">
        <v>245</v>
      </c>
      <c r="B2014" s="74">
        <v>23</v>
      </c>
      <c r="C2014" s="74" t="s">
        <v>348</v>
      </c>
      <c r="D2014" s="75"/>
      <c r="E2014" s="75"/>
      <c r="F2014" s="76"/>
      <c r="G2014" s="74"/>
      <c r="H2014" s="74">
        <v>2017</v>
      </c>
      <c r="I2014" s="74">
        <v>2</v>
      </c>
      <c r="J2014" s="77">
        <v>1033732953</v>
      </c>
      <c r="K2014" s="74" t="s">
        <v>2513</v>
      </c>
      <c r="L2014" s="74"/>
      <c r="M2014" s="74">
        <v>1021</v>
      </c>
      <c r="N2014" s="74" t="s">
        <v>27</v>
      </c>
      <c r="O2014" s="74" t="s">
        <v>41</v>
      </c>
      <c r="P2014" s="78">
        <v>542133</v>
      </c>
      <c r="Q2014" s="74"/>
      <c r="R2014" s="74"/>
      <c r="S2014" s="74"/>
      <c r="T2014" s="263"/>
      <c r="U2014" s="79"/>
      <c r="V2014" s="80" t="s">
        <v>256</v>
      </c>
      <c r="W2014" s="263"/>
      <c r="X2014" s="280"/>
      <c r="Y2014" s="292"/>
      <c r="Z2014" s="292"/>
      <c r="AA2014" s="280"/>
      <c r="AB2014" s="298"/>
      <c r="AC2014" s="263"/>
      <c r="AD2014" s="319" t="s">
        <v>256</v>
      </c>
      <c r="AE2014" s="324"/>
      <c r="AF2014" s="317">
        <v>542133</v>
      </c>
      <c r="AG2014" s="263"/>
      <c r="AH2014" s="263"/>
      <c r="AI2014" s="263"/>
      <c r="AJ2014" s="263"/>
      <c r="AK2014" s="263"/>
      <c r="AL2014" s="263"/>
      <c r="AM2014" s="79"/>
      <c r="AN2014" s="79"/>
      <c r="AO2014" s="79"/>
      <c r="AP2014" s="263"/>
      <c r="AQ2014" s="263"/>
      <c r="AR2014"/>
    </row>
    <row r="2015" spans="1:44" s="64" customFormat="1" ht="14.1" customHeight="1">
      <c r="A2015" s="73" t="s">
        <v>245</v>
      </c>
      <c r="B2015" s="74">
        <v>23</v>
      </c>
      <c r="C2015" s="74" t="s">
        <v>348</v>
      </c>
      <c r="D2015" s="75"/>
      <c r="E2015" s="75"/>
      <c r="F2015" s="76"/>
      <c r="G2015" s="74"/>
      <c r="H2015" s="74">
        <v>2017</v>
      </c>
      <c r="I2015" s="74">
        <v>1</v>
      </c>
      <c r="J2015" s="77">
        <v>1033732953</v>
      </c>
      <c r="K2015" s="74" t="s">
        <v>2513</v>
      </c>
      <c r="L2015" s="74"/>
      <c r="M2015" s="74">
        <v>1021</v>
      </c>
      <c r="N2015" s="74" t="s">
        <v>27</v>
      </c>
      <c r="O2015" s="74" t="s">
        <v>41</v>
      </c>
      <c r="P2015" s="78">
        <v>67767</v>
      </c>
      <c r="Q2015" s="74"/>
      <c r="R2015" s="74"/>
      <c r="S2015" s="74"/>
      <c r="T2015" s="263"/>
      <c r="U2015" s="79"/>
      <c r="V2015" s="80" t="s">
        <v>256</v>
      </c>
      <c r="W2015" s="263"/>
      <c r="X2015" s="280"/>
      <c r="Y2015" s="292"/>
      <c r="Z2015" s="292"/>
      <c r="AA2015" s="280"/>
      <c r="AB2015" s="298"/>
      <c r="AC2015" s="263"/>
      <c r="AD2015" s="319" t="s">
        <v>256</v>
      </c>
      <c r="AE2015" s="324"/>
      <c r="AF2015" s="317">
        <v>67767</v>
      </c>
      <c r="AG2015" s="263"/>
      <c r="AH2015" s="263"/>
      <c r="AI2015" s="263"/>
      <c r="AJ2015" s="263"/>
      <c r="AK2015" s="263"/>
      <c r="AL2015" s="263"/>
      <c r="AM2015" s="79"/>
      <c r="AN2015" s="79"/>
      <c r="AO2015" s="79"/>
      <c r="AP2015" s="263"/>
      <c r="AQ2015" s="263"/>
      <c r="AR2015"/>
    </row>
    <row r="2016" spans="1:44" s="64" customFormat="1" ht="14.1" customHeight="1">
      <c r="A2016" s="73" t="s">
        <v>245</v>
      </c>
      <c r="B2016" s="74">
        <v>23</v>
      </c>
      <c r="C2016" s="74" t="s">
        <v>348</v>
      </c>
      <c r="D2016" s="75"/>
      <c r="E2016" s="75"/>
      <c r="F2016" s="76"/>
      <c r="G2016" s="74"/>
      <c r="H2016" s="74">
        <v>2017</v>
      </c>
      <c r="I2016" s="74">
        <v>2</v>
      </c>
      <c r="J2016" s="77">
        <v>1033732953</v>
      </c>
      <c r="K2016" s="74" t="s">
        <v>2513</v>
      </c>
      <c r="L2016" s="74"/>
      <c r="M2016" s="74">
        <v>1021</v>
      </c>
      <c r="N2016" s="74" t="s">
        <v>27</v>
      </c>
      <c r="O2016" s="74" t="s">
        <v>41</v>
      </c>
      <c r="P2016" s="78">
        <v>508250</v>
      </c>
      <c r="Q2016" s="74"/>
      <c r="R2016" s="74"/>
      <c r="S2016" s="74"/>
      <c r="T2016" s="263"/>
      <c r="U2016" s="79"/>
      <c r="V2016" s="80" t="s">
        <v>256</v>
      </c>
      <c r="W2016" s="263"/>
      <c r="X2016" s="280"/>
      <c r="Y2016" s="292"/>
      <c r="Z2016" s="292"/>
      <c r="AA2016" s="280"/>
      <c r="AB2016" s="298"/>
      <c r="AC2016" s="263"/>
      <c r="AD2016" s="319" t="s">
        <v>256</v>
      </c>
      <c r="AE2016" s="324"/>
      <c r="AF2016" s="317">
        <v>508250</v>
      </c>
      <c r="AG2016" s="263"/>
      <c r="AH2016" s="263"/>
      <c r="AI2016" s="263"/>
      <c r="AJ2016" s="263"/>
      <c r="AK2016" s="263"/>
      <c r="AL2016" s="263"/>
      <c r="AM2016" s="79"/>
      <c r="AN2016" s="79"/>
      <c r="AO2016" s="79"/>
      <c r="AP2016" s="263"/>
      <c r="AQ2016" s="263"/>
      <c r="AR2016"/>
    </row>
    <row r="2017" spans="1:44" s="64" customFormat="1" ht="14.1" customHeight="1">
      <c r="A2017" s="73" t="s">
        <v>245</v>
      </c>
      <c r="B2017" s="74">
        <v>23</v>
      </c>
      <c r="C2017" s="74" t="s">
        <v>348</v>
      </c>
      <c r="D2017" s="75"/>
      <c r="E2017" s="75"/>
      <c r="F2017" s="76"/>
      <c r="G2017" s="74"/>
      <c r="H2017" s="74">
        <v>2017</v>
      </c>
      <c r="I2017" s="74">
        <v>1</v>
      </c>
      <c r="J2017" s="77">
        <v>1033732953</v>
      </c>
      <c r="K2017" s="74" t="s">
        <v>2513</v>
      </c>
      <c r="L2017" s="74"/>
      <c r="M2017" s="74">
        <v>1038</v>
      </c>
      <c r="N2017" s="74" t="s">
        <v>248</v>
      </c>
      <c r="O2017" s="74" t="s">
        <v>41</v>
      </c>
      <c r="P2017" s="78">
        <v>49181.133300000001</v>
      </c>
      <c r="Q2017" s="74"/>
      <c r="R2017" s="74"/>
      <c r="S2017" s="74"/>
      <c r="T2017" s="263"/>
      <c r="U2017" s="79"/>
      <c r="V2017" s="80" t="s">
        <v>256</v>
      </c>
      <c r="W2017" s="263"/>
      <c r="X2017" s="280"/>
      <c r="Y2017" s="292"/>
      <c r="Z2017" s="292"/>
      <c r="AA2017" s="280"/>
      <c r="AB2017" s="298"/>
      <c r="AC2017" s="263"/>
      <c r="AD2017" s="319" t="s">
        <v>256</v>
      </c>
      <c r="AE2017" s="324"/>
      <c r="AF2017" s="317">
        <v>67767</v>
      </c>
      <c r="AG2017" s="263"/>
      <c r="AH2017" s="263"/>
      <c r="AI2017" s="263"/>
      <c r="AJ2017" s="263"/>
      <c r="AK2017" s="263"/>
      <c r="AL2017" s="263"/>
      <c r="AM2017" s="79"/>
      <c r="AN2017" s="79"/>
      <c r="AO2017" s="79"/>
      <c r="AP2017" s="263"/>
      <c r="AQ2017" s="263"/>
      <c r="AR2017"/>
    </row>
    <row r="2018" spans="1:44" s="64" customFormat="1" ht="14.1" customHeight="1">
      <c r="A2018" s="73" t="s">
        <v>245</v>
      </c>
      <c r="B2018" s="74">
        <v>23</v>
      </c>
      <c r="C2018" s="74" t="s">
        <v>348</v>
      </c>
      <c r="D2018" s="75"/>
      <c r="E2018" s="75"/>
      <c r="F2018" s="76"/>
      <c r="G2018" s="74"/>
      <c r="H2018" s="74">
        <v>2017</v>
      </c>
      <c r="I2018" s="74">
        <v>2</v>
      </c>
      <c r="J2018" s="77">
        <v>1033732953</v>
      </c>
      <c r="K2018" s="74" t="s">
        <v>2513</v>
      </c>
      <c r="L2018" s="74"/>
      <c r="M2018" s="74">
        <v>1038</v>
      </c>
      <c r="N2018" s="74" t="s">
        <v>248</v>
      </c>
      <c r="O2018" s="74" t="s">
        <v>41</v>
      </c>
      <c r="P2018" s="78">
        <v>73771.7</v>
      </c>
      <c r="Q2018" s="74"/>
      <c r="R2018" s="74"/>
      <c r="S2018" s="74"/>
      <c r="T2018" s="263"/>
      <c r="U2018" s="79"/>
      <c r="V2018" s="80" t="s">
        <v>256</v>
      </c>
      <c r="W2018" s="263"/>
      <c r="X2018" s="280"/>
      <c r="Y2018" s="292"/>
      <c r="Z2018" s="292"/>
      <c r="AA2018" s="280"/>
      <c r="AB2018" s="298"/>
      <c r="AC2018" s="263"/>
      <c r="AD2018" s="319" t="s">
        <v>256</v>
      </c>
      <c r="AE2018" s="324"/>
      <c r="AF2018" s="317">
        <v>101650</v>
      </c>
      <c r="AG2018" s="263"/>
      <c r="AH2018" s="263"/>
      <c r="AI2018" s="263"/>
      <c r="AJ2018" s="263"/>
      <c r="AK2018" s="263"/>
      <c r="AL2018" s="263"/>
      <c r="AM2018" s="79"/>
      <c r="AN2018" s="79"/>
      <c r="AO2018" s="79"/>
      <c r="AP2018" s="263"/>
      <c r="AQ2018" s="263"/>
      <c r="AR2018"/>
    </row>
    <row r="2019" spans="1:44" s="64" customFormat="1" ht="14.1" customHeight="1">
      <c r="A2019" s="73" t="s">
        <v>245</v>
      </c>
      <c r="B2019" s="74">
        <v>23</v>
      </c>
      <c r="C2019" s="74" t="s">
        <v>348</v>
      </c>
      <c r="D2019" s="75"/>
      <c r="E2019" s="75"/>
      <c r="F2019" s="76"/>
      <c r="G2019" s="74"/>
      <c r="H2019" s="74">
        <v>2017</v>
      </c>
      <c r="I2019" s="74">
        <v>2</v>
      </c>
      <c r="J2019" s="77">
        <v>1033732953</v>
      </c>
      <c r="K2019" s="74" t="s">
        <v>2513</v>
      </c>
      <c r="L2019" s="74"/>
      <c r="M2019" s="74">
        <v>1045</v>
      </c>
      <c r="N2019" s="74" t="s">
        <v>255</v>
      </c>
      <c r="O2019" s="74" t="s">
        <v>41</v>
      </c>
      <c r="P2019" s="78">
        <v>24590.566599999998</v>
      </c>
      <c r="Q2019" s="74"/>
      <c r="R2019" s="74"/>
      <c r="S2019" s="74"/>
      <c r="T2019" s="263"/>
      <c r="U2019" s="79"/>
      <c r="V2019" s="80" t="s">
        <v>256</v>
      </c>
      <c r="W2019" s="263"/>
      <c r="X2019" s="280"/>
      <c r="Y2019" s="292"/>
      <c r="Z2019" s="292"/>
      <c r="AA2019" s="280"/>
      <c r="AB2019" s="298"/>
      <c r="AC2019" s="263"/>
      <c r="AD2019" s="319" t="s">
        <v>256</v>
      </c>
      <c r="AE2019" s="324"/>
      <c r="AF2019" s="317">
        <v>33883</v>
      </c>
      <c r="AG2019" s="263"/>
      <c r="AH2019" s="263"/>
      <c r="AI2019" s="263"/>
      <c r="AJ2019" s="263"/>
      <c r="AK2019" s="263"/>
      <c r="AL2019" s="263"/>
      <c r="AM2019" s="79"/>
      <c r="AN2019" s="79"/>
      <c r="AO2019" s="79"/>
      <c r="AP2019" s="263"/>
      <c r="AQ2019" s="263"/>
      <c r="AR2019"/>
    </row>
    <row r="2020" spans="1:44" s="64" customFormat="1" ht="14.1" customHeight="1">
      <c r="A2020" s="73" t="s">
        <v>245</v>
      </c>
      <c r="B2020" s="74">
        <v>23</v>
      </c>
      <c r="C2020" s="74" t="s">
        <v>348</v>
      </c>
      <c r="D2020" s="75"/>
      <c r="E2020" s="75"/>
      <c r="F2020" s="76"/>
      <c r="G2020" s="74"/>
      <c r="H2020" s="74">
        <v>2017</v>
      </c>
      <c r="I2020" s="74">
        <v>1</v>
      </c>
      <c r="J2020" s="77">
        <v>1033732953</v>
      </c>
      <c r="K2020" s="74" t="s">
        <v>2513</v>
      </c>
      <c r="L2020" s="74"/>
      <c r="M2020" s="74">
        <v>1038</v>
      </c>
      <c r="N2020" s="74" t="s">
        <v>248</v>
      </c>
      <c r="O2020" s="74" t="s">
        <v>41</v>
      </c>
      <c r="P2020" s="78">
        <v>49181.133300000001</v>
      </c>
      <c r="Q2020" s="74"/>
      <c r="R2020" s="74"/>
      <c r="S2020" s="74"/>
      <c r="T2020" s="263"/>
      <c r="U2020" s="79"/>
      <c r="V2020" s="80" t="s">
        <v>256</v>
      </c>
      <c r="W2020" s="263"/>
      <c r="X2020" s="280"/>
      <c r="Y2020" s="292"/>
      <c r="Z2020" s="292"/>
      <c r="AA2020" s="280"/>
      <c r="AB2020" s="298"/>
      <c r="AC2020" s="263"/>
      <c r="AD2020" s="319" t="s">
        <v>256</v>
      </c>
      <c r="AE2020" s="324"/>
      <c r="AF2020" s="317">
        <v>67767</v>
      </c>
      <c r="AG2020" s="263"/>
      <c r="AH2020" s="263"/>
      <c r="AI2020" s="263"/>
      <c r="AJ2020" s="263"/>
      <c r="AK2020" s="263"/>
      <c r="AL2020" s="263"/>
      <c r="AM2020" s="79"/>
      <c r="AN2020" s="79"/>
      <c r="AO2020" s="79"/>
      <c r="AP2020" s="263"/>
      <c r="AQ2020" s="263"/>
      <c r="AR2020"/>
    </row>
    <row r="2021" spans="1:44" s="64" customFormat="1" ht="14.1" customHeight="1">
      <c r="A2021" s="73" t="s">
        <v>245</v>
      </c>
      <c r="B2021" s="74">
        <v>23</v>
      </c>
      <c r="C2021" s="74" t="s">
        <v>348</v>
      </c>
      <c r="D2021" s="75"/>
      <c r="E2021" s="75"/>
      <c r="F2021" s="76"/>
      <c r="G2021" s="74"/>
      <c r="H2021" s="74">
        <v>2017</v>
      </c>
      <c r="I2021" s="74">
        <v>1</v>
      </c>
      <c r="J2021" s="77">
        <v>1033732953</v>
      </c>
      <c r="K2021" s="74" t="s">
        <v>2513</v>
      </c>
      <c r="L2021" s="74"/>
      <c r="M2021" s="74">
        <v>1045</v>
      </c>
      <c r="N2021" s="74" t="s">
        <v>255</v>
      </c>
      <c r="O2021" s="74" t="s">
        <v>41</v>
      </c>
      <c r="P2021" s="78">
        <v>49181.133300000001</v>
      </c>
      <c r="Q2021" s="74"/>
      <c r="R2021" s="74"/>
      <c r="S2021" s="74"/>
      <c r="T2021" s="263"/>
      <c r="U2021" s="79"/>
      <c r="V2021" s="80" t="s">
        <v>256</v>
      </c>
      <c r="W2021" s="263"/>
      <c r="X2021" s="280"/>
      <c r="Y2021" s="292"/>
      <c r="Z2021" s="292"/>
      <c r="AA2021" s="280"/>
      <c r="AB2021" s="298"/>
      <c r="AC2021" s="263"/>
      <c r="AD2021" s="319" t="s">
        <v>256</v>
      </c>
      <c r="AE2021" s="324"/>
      <c r="AF2021" s="317">
        <v>67767</v>
      </c>
      <c r="AG2021" s="263"/>
      <c r="AH2021" s="263"/>
      <c r="AI2021" s="263"/>
      <c r="AJ2021" s="263"/>
      <c r="AK2021" s="263"/>
      <c r="AL2021" s="263"/>
      <c r="AM2021" s="79"/>
      <c r="AN2021" s="79"/>
      <c r="AO2021" s="79"/>
      <c r="AP2021" s="263"/>
      <c r="AQ2021" s="263"/>
      <c r="AR2021"/>
    </row>
    <row r="2022" spans="1:44" s="64" customFormat="1" ht="14.1" customHeight="1">
      <c r="A2022" s="73" t="s">
        <v>245</v>
      </c>
      <c r="B2022" s="74">
        <v>23</v>
      </c>
      <c r="C2022" s="74" t="s">
        <v>348</v>
      </c>
      <c r="D2022" s="75"/>
      <c r="E2022" s="75"/>
      <c r="F2022" s="76"/>
      <c r="G2022" s="74"/>
      <c r="H2022" s="74">
        <v>2016</v>
      </c>
      <c r="I2022" s="74">
        <v>2</v>
      </c>
      <c r="J2022" s="77">
        <v>1033732953</v>
      </c>
      <c r="K2022" s="74" t="s">
        <v>2513</v>
      </c>
      <c r="L2022" s="74"/>
      <c r="M2022" s="74">
        <v>1038</v>
      </c>
      <c r="N2022" s="74" t="s">
        <v>248</v>
      </c>
      <c r="O2022" s="74" t="s">
        <v>41</v>
      </c>
      <c r="P2022" s="78">
        <v>45963.666599999997</v>
      </c>
      <c r="Q2022" s="74"/>
      <c r="R2022" s="74"/>
      <c r="S2022" s="74"/>
      <c r="T2022" s="263"/>
      <c r="U2022" s="79"/>
      <c r="V2022" s="80" t="s">
        <v>256</v>
      </c>
      <c r="W2022" s="263"/>
      <c r="X2022" s="280"/>
      <c r="Y2022" s="292"/>
      <c r="Z2022" s="292"/>
      <c r="AA2022" s="280"/>
      <c r="AB2022" s="298"/>
      <c r="AC2022" s="263"/>
      <c r="AD2022" s="319" t="s">
        <v>256</v>
      </c>
      <c r="AE2022" s="324"/>
      <c r="AF2022" s="317">
        <v>63333</v>
      </c>
      <c r="AG2022" s="263"/>
      <c r="AH2022" s="263"/>
      <c r="AI2022" s="263"/>
      <c r="AJ2022" s="263"/>
      <c r="AK2022" s="263"/>
      <c r="AL2022" s="263"/>
      <c r="AM2022" s="79"/>
      <c r="AN2022" s="79"/>
      <c r="AO2022" s="79"/>
      <c r="AP2022" s="263"/>
      <c r="AQ2022" s="263"/>
      <c r="AR2022"/>
    </row>
    <row r="2023" spans="1:44" s="64" customFormat="1" ht="14.1" customHeight="1">
      <c r="A2023" s="73" t="s">
        <v>245</v>
      </c>
      <c r="B2023" s="74">
        <v>1</v>
      </c>
      <c r="C2023" s="74" t="s">
        <v>39</v>
      </c>
      <c r="D2023" s="75">
        <v>43692</v>
      </c>
      <c r="E2023" s="75">
        <v>43694</v>
      </c>
      <c r="F2023" s="76">
        <v>3</v>
      </c>
      <c r="G2023" s="74">
        <v>8</v>
      </c>
      <c r="H2023" s="74">
        <v>2019</v>
      </c>
      <c r="I2023" s="74">
        <v>2</v>
      </c>
      <c r="J2023" s="77">
        <v>1033753311</v>
      </c>
      <c r="K2023" s="74" t="s">
        <v>2514</v>
      </c>
      <c r="L2023" s="74"/>
      <c r="M2023" s="74">
        <v>1055</v>
      </c>
      <c r="N2023" s="74" t="s">
        <v>791</v>
      </c>
      <c r="O2023" s="74" t="s">
        <v>35</v>
      </c>
      <c r="P2023" s="78">
        <v>142850</v>
      </c>
      <c r="Q2023" s="74"/>
      <c r="R2023" s="74"/>
      <c r="S2023" s="74"/>
      <c r="T2023" s="263"/>
      <c r="U2023" s="79"/>
      <c r="V2023" s="80" t="s">
        <v>256</v>
      </c>
      <c r="W2023" s="263">
        <v>10375</v>
      </c>
      <c r="X2023" s="280">
        <v>43692</v>
      </c>
      <c r="Y2023" s="292" t="s">
        <v>308</v>
      </c>
      <c r="Z2023" s="292" t="s">
        <v>2515</v>
      </c>
      <c r="AA2023" s="280">
        <v>43694</v>
      </c>
      <c r="AB2023" s="298">
        <v>3</v>
      </c>
      <c r="AC2023" s="263" t="s">
        <v>249</v>
      </c>
      <c r="AD2023" s="319" t="s">
        <v>256</v>
      </c>
      <c r="AE2023" s="324">
        <v>43747.351388888892</v>
      </c>
      <c r="AF2023" s="317">
        <v>0</v>
      </c>
      <c r="AG2023" s="263" t="s">
        <v>2516</v>
      </c>
      <c r="AH2023" s="263">
        <v>31557</v>
      </c>
      <c r="AI2023" s="263">
        <v>0</v>
      </c>
      <c r="AJ2023" s="263">
        <v>0</v>
      </c>
      <c r="AK2023" s="263" t="s">
        <v>249</v>
      </c>
      <c r="AL2023" s="263">
        <v>0</v>
      </c>
      <c r="AM2023" s="79"/>
      <c r="AN2023" s="79" t="s">
        <v>25</v>
      </c>
      <c r="AO2023" s="79" t="s">
        <v>249</v>
      </c>
      <c r="AP2023" s="263"/>
      <c r="AQ2023" s="263"/>
      <c r="AR2023"/>
    </row>
    <row r="2024" spans="1:44" s="64" customFormat="1" ht="14.1" hidden="1" customHeight="1">
      <c r="A2024" s="73" t="s">
        <v>245</v>
      </c>
      <c r="B2024" s="74">
        <v>33</v>
      </c>
      <c r="C2024" s="74" t="s">
        <v>850</v>
      </c>
      <c r="D2024" s="75"/>
      <c r="E2024" s="75"/>
      <c r="F2024" s="76"/>
      <c r="G2024" s="74">
        <v>6</v>
      </c>
      <c r="H2024" s="74">
        <v>2019</v>
      </c>
      <c r="I2024" s="74">
        <v>1</v>
      </c>
      <c r="J2024" s="77">
        <v>1033760947</v>
      </c>
      <c r="K2024" s="74" t="s">
        <v>2517</v>
      </c>
      <c r="L2024" s="74"/>
      <c r="M2024" s="74">
        <v>1038</v>
      </c>
      <c r="N2024" s="74" t="s">
        <v>248</v>
      </c>
      <c r="O2024" s="74" t="s">
        <v>30</v>
      </c>
      <c r="P2024" s="78">
        <v>55207.7333</v>
      </c>
      <c r="Q2024" s="74"/>
      <c r="R2024" s="74"/>
      <c r="S2024" s="74"/>
      <c r="T2024" s="79"/>
      <c r="U2024" s="79"/>
      <c r="V2024" s="80" t="s">
        <v>260</v>
      </c>
      <c r="W2024" s="79" t="s">
        <v>249</v>
      </c>
      <c r="X2024" s="114"/>
      <c r="Y2024" s="82" t="s">
        <v>249</v>
      </c>
      <c r="Z2024" s="82" t="s">
        <v>249</v>
      </c>
      <c r="AA2024" s="114"/>
      <c r="AB2024" s="83"/>
      <c r="AC2024" s="79" t="s">
        <v>249</v>
      </c>
      <c r="AD2024" s="80"/>
      <c r="AE2024" s="245"/>
      <c r="AF2024" s="84">
        <v>55208</v>
      </c>
      <c r="AG2024" s="79" t="s">
        <v>249</v>
      </c>
      <c r="AH2024" s="79" t="s">
        <v>249</v>
      </c>
      <c r="AI2024" s="79" t="s">
        <v>249</v>
      </c>
      <c r="AJ2024" s="79" t="s">
        <v>249</v>
      </c>
      <c r="AK2024" s="79" t="s">
        <v>249</v>
      </c>
      <c r="AL2024" s="79" t="s">
        <v>249</v>
      </c>
      <c r="AM2024" s="79" t="s">
        <v>261</v>
      </c>
      <c r="AN2024" s="79" t="s">
        <v>249</v>
      </c>
      <c r="AO2024" s="79" t="s">
        <v>249</v>
      </c>
      <c r="AP2024" s="79"/>
      <c r="AQ2024" s="79"/>
      <c r="AR2024"/>
    </row>
    <row r="2025" spans="1:44" s="64" customFormat="1" ht="14.1" hidden="1" customHeight="1">
      <c r="A2025" s="73" t="s">
        <v>245</v>
      </c>
      <c r="B2025" s="74">
        <v>33</v>
      </c>
      <c r="C2025" s="74" t="s">
        <v>850</v>
      </c>
      <c r="D2025" s="75"/>
      <c r="E2025" s="75"/>
      <c r="F2025" s="76"/>
      <c r="G2025" s="74">
        <v>6</v>
      </c>
      <c r="H2025" s="74">
        <v>2019</v>
      </c>
      <c r="I2025" s="74">
        <v>2</v>
      </c>
      <c r="J2025" s="77">
        <v>1033760947</v>
      </c>
      <c r="K2025" s="74" t="s">
        <v>2517</v>
      </c>
      <c r="L2025" s="74"/>
      <c r="M2025" s="74">
        <v>1038</v>
      </c>
      <c r="N2025" s="74" t="s">
        <v>248</v>
      </c>
      <c r="O2025" s="74" t="s">
        <v>30</v>
      </c>
      <c r="P2025" s="78">
        <v>55207.7333</v>
      </c>
      <c r="Q2025" s="74"/>
      <c r="R2025" s="74"/>
      <c r="S2025" s="74"/>
      <c r="T2025" s="79"/>
      <c r="U2025" s="79"/>
      <c r="V2025" s="80" t="s">
        <v>260</v>
      </c>
      <c r="W2025" s="79" t="s">
        <v>249</v>
      </c>
      <c r="X2025" s="114"/>
      <c r="Y2025" s="82" t="s">
        <v>249</v>
      </c>
      <c r="Z2025" s="82" t="s">
        <v>249</v>
      </c>
      <c r="AA2025" s="114"/>
      <c r="AB2025" s="83"/>
      <c r="AC2025" s="79" t="s">
        <v>249</v>
      </c>
      <c r="AD2025" s="80"/>
      <c r="AE2025" s="245"/>
      <c r="AF2025" s="84">
        <v>55208</v>
      </c>
      <c r="AG2025" s="79" t="s">
        <v>249</v>
      </c>
      <c r="AH2025" s="79" t="s">
        <v>249</v>
      </c>
      <c r="AI2025" s="79" t="s">
        <v>249</v>
      </c>
      <c r="AJ2025" s="79" t="s">
        <v>249</v>
      </c>
      <c r="AK2025" s="79" t="s">
        <v>249</v>
      </c>
      <c r="AL2025" s="79" t="s">
        <v>249</v>
      </c>
      <c r="AM2025" s="79" t="s">
        <v>261</v>
      </c>
      <c r="AN2025" s="79" t="s">
        <v>249</v>
      </c>
      <c r="AO2025" s="79" t="s">
        <v>249</v>
      </c>
      <c r="AP2025" s="79"/>
      <c r="AQ2025" s="79"/>
      <c r="AR2025"/>
    </row>
    <row r="2026" spans="1:44" s="64" customFormat="1" ht="14.1" hidden="1" customHeight="1">
      <c r="A2026" s="73" t="s">
        <v>245</v>
      </c>
      <c r="B2026" s="74">
        <v>143</v>
      </c>
      <c r="C2026" s="74" t="s">
        <v>638</v>
      </c>
      <c r="D2026" s="75">
        <v>44089</v>
      </c>
      <c r="E2026" s="75">
        <v>44089</v>
      </c>
      <c r="F2026" s="76">
        <v>1</v>
      </c>
      <c r="G2026" s="74">
        <v>9</v>
      </c>
      <c r="H2026" s="74">
        <v>2020</v>
      </c>
      <c r="I2026" s="74">
        <v>2</v>
      </c>
      <c r="J2026" s="77">
        <v>1033760947</v>
      </c>
      <c r="K2026" s="74" t="s">
        <v>2517</v>
      </c>
      <c r="L2026" s="74">
        <v>24</v>
      </c>
      <c r="M2026" s="74">
        <v>1038</v>
      </c>
      <c r="N2026" s="74" t="s">
        <v>248</v>
      </c>
      <c r="O2026" s="74" t="s">
        <v>30</v>
      </c>
      <c r="P2026" s="78">
        <v>58520</v>
      </c>
      <c r="Q2026" s="74" t="s">
        <v>2518</v>
      </c>
      <c r="R2026" s="74">
        <v>0</v>
      </c>
      <c r="S2026" s="74">
        <v>0</v>
      </c>
      <c r="T2026" s="79"/>
      <c r="U2026" s="79"/>
      <c r="V2026" s="80" t="s">
        <v>279</v>
      </c>
      <c r="W2026" s="79"/>
      <c r="X2026" s="114">
        <v>44090</v>
      </c>
      <c r="Y2026" s="82"/>
      <c r="Z2026" s="82">
        <v>44126</v>
      </c>
      <c r="AA2026" s="114">
        <v>44090</v>
      </c>
      <c r="AB2026" s="83"/>
      <c r="AC2026" s="79"/>
      <c r="AD2026" s="80"/>
      <c r="AE2026" s="245"/>
      <c r="AF2026" s="84">
        <v>0</v>
      </c>
      <c r="AG2026" s="79"/>
      <c r="AH2026" s="79"/>
      <c r="AI2026" s="79"/>
      <c r="AJ2026" s="79"/>
      <c r="AK2026" s="79"/>
      <c r="AL2026" s="79"/>
      <c r="AM2026" s="79"/>
      <c r="AN2026" s="79"/>
      <c r="AO2026" s="79"/>
      <c r="AP2026" s="79"/>
      <c r="AQ2026" s="79"/>
      <c r="AR2026"/>
    </row>
    <row r="2027" spans="1:44" s="64" customFormat="1" ht="14.1" hidden="1" customHeight="1">
      <c r="A2027" s="73" t="s">
        <v>245</v>
      </c>
      <c r="B2027" s="74">
        <v>143</v>
      </c>
      <c r="C2027" s="74" t="s">
        <v>638</v>
      </c>
      <c r="D2027" s="75">
        <v>44090</v>
      </c>
      <c r="E2027" s="75">
        <v>44094</v>
      </c>
      <c r="F2027" s="76">
        <v>5</v>
      </c>
      <c r="G2027" s="74">
        <v>9</v>
      </c>
      <c r="H2027" s="74">
        <v>2020</v>
      </c>
      <c r="I2027" s="74">
        <v>2</v>
      </c>
      <c r="J2027" s="77">
        <v>1033760947</v>
      </c>
      <c r="K2027" s="74" t="s">
        <v>2517</v>
      </c>
      <c r="L2027" s="74">
        <v>24</v>
      </c>
      <c r="M2027" s="74">
        <v>1038</v>
      </c>
      <c r="N2027" s="74" t="s">
        <v>248</v>
      </c>
      <c r="O2027" s="74" t="s">
        <v>30</v>
      </c>
      <c r="P2027" s="78">
        <v>58520</v>
      </c>
      <c r="Q2027" s="74" t="s">
        <v>2519</v>
      </c>
      <c r="R2027" s="74">
        <v>0</v>
      </c>
      <c r="S2027" s="74">
        <v>0</v>
      </c>
      <c r="T2027" s="79"/>
      <c r="U2027" s="79"/>
      <c r="V2027" s="80" t="s">
        <v>279</v>
      </c>
      <c r="W2027" s="79"/>
      <c r="X2027" s="114">
        <v>44091</v>
      </c>
      <c r="Y2027" s="82"/>
      <c r="Z2027" s="82">
        <v>44126</v>
      </c>
      <c r="AA2027" s="114">
        <v>44091</v>
      </c>
      <c r="AB2027" s="83"/>
      <c r="AC2027" s="79"/>
      <c r="AD2027" s="80"/>
      <c r="AE2027" s="245"/>
      <c r="AF2027" s="84">
        <v>0</v>
      </c>
      <c r="AG2027" s="79"/>
      <c r="AH2027" s="79"/>
      <c r="AI2027" s="79"/>
      <c r="AJ2027" s="79"/>
      <c r="AK2027" s="79"/>
      <c r="AL2027" s="79"/>
      <c r="AM2027" s="79"/>
      <c r="AN2027" s="79"/>
      <c r="AO2027" s="79"/>
      <c r="AP2027" s="79"/>
      <c r="AQ2027" s="79"/>
      <c r="AR2027"/>
    </row>
    <row r="2028" spans="1:44" s="64" customFormat="1" ht="14.1" customHeight="1">
      <c r="A2028" s="73" t="s">
        <v>245</v>
      </c>
      <c r="B2028" s="74">
        <v>33</v>
      </c>
      <c r="C2028" s="74" t="s">
        <v>850</v>
      </c>
      <c r="D2028" s="75">
        <v>43666</v>
      </c>
      <c r="E2028" s="75">
        <v>43827</v>
      </c>
      <c r="F2028" s="76">
        <v>162</v>
      </c>
      <c r="G2028" s="74">
        <v>7</v>
      </c>
      <c r="H2028" s="74">
        <v>2019</v>
      </c>
      <c r="I2028" s="74">
        <v>2</v>
      </c>
      <c r="J2028" s="77">
        <v>1033766580</v>
      </c>
      <c r="K2028" s="74" t="s">
        <v>2520</v>
      </c>
      <c r="L2028" s="74"/>
      <c r="M2028" s="74">
        <v>1038</v>
      </c>
      <c r="N2028" s="74" t="s">
        <v>248</v>
      </c>
      <c r="O2028" s="74" t="s">
        <v>34</v>
      </c>
      <c r="P2028" s="78">
        <v>414058</v>
      </c>
      <c r="Q2028" s="74"/>
      <c r="R2028" s="74"/>
      <c r="S2028" s="74"/>
      <c r="T2028" s="263"/>
      <c r="U2028" s="79"/>
      <c r="V2028" s="80" t="s">
        <v>256</v>
      </c>
      <c r="W2028" s="263">
        <v>694183</v>
      </c>
      <c r="X2028" s="280">
        <v>43666</v>
      </c>
      <c r="Y2028" s="292" t="s">
        <v>776</v>
      </c>
      <c r="Z2028" s="292" t="s">
        <v>2521</v>
      </c>
      <c r="AA2028" s="280">
        <v>43827</v>
      </c>
      <c r="AB2028" s="298">
        <v>162</v>
      </c>
      <c r="AC2028" s="263" t="s">
        <v>2522</v>
      </c>
      <c r="AD2028" s="319" t="s">
        <v>256</v>
      </c>
      <c r="AE2028" s="324">
        <v>43766.602777777778</v>
      </c>
      <c r="AF2028" s="317">
        <v>0</v>
      </c>
      <c r="AG2028" s="263" t="s">
        <v>2521</v>
      </c>
      <c r="AH2028" s="263">
        <v>4849920</v>
      </c>
      <c r="AI2028" s="263">
        <v>0</v>
      </c>
      <c r="AJ2028" s="263">
        <v>0</v>
      </c>
      <c r="AK2028" s="263" t="s">
        <v>249</v>
      </c>
      <c r="AL2028" s="263">
        <v>0</v>
      </c>
      <c r="AM2028" s="79"/>
      <c r="AN2028" s="79" t="s">
        <v>25</v>
      </c>
      <c r="AO2028" s="79" t="s">
        <v>249</v>
      </c>
      <c r="AP2028" s="263"/>
      <c r="AQ2028" s="263"/>
      <c r="AR2028"/>
    </row>
    <row r="2029" spans="1:44" s="64" customFormat="1" ht="14.1" customHeight="1">
      <c r="A2029" s="73" t="s">
        <v>245</v>
      </c>
      <c r="B2029" s="74">
        <v>138</v>
      </c>
      <c r="C2029" s="74" t="s">
        <v>276</v>
      </c>
      <c r="D2029" s="75" t="s">
        <v>2523</v>
      </c>
      <c r="E2029" s="75" t="s">
        <v>2524</v>
      </c>
      <c r="F2029" s="76">
        <v>2</v>
      </c>
      <c r="G2029" s="74">
        <v>1</v>
      </c>
      <c r="H2029" s="74">
        <v>2020</v>
      </c>
      <c r="I2029" s="74">
        <v>1</v>
      </c>
      <c r="J2029" s="77">
        <v>1033778504</v>
      </c>
      <c r="K2029" s="74" t="s">
        <v>2525</v>
      </c>
      <c r="L2029" s="74"/>
      <c r="M2029" s="74">
        <v>1038</v>
      </c>
      <c r="N2029" s="74" t="s">
        <v>248</v>
      </c>
      <c r="O2029" s="74" t="s">
        <v>294</v>
      </c>
      <c r="P2029" s="78">
        <v>58520</v>
      </c>
      <c r="Q2029" s="74"/>
      <c r="R2029" s="74"/>
      <c r="S2029" s="74"/>
      <c r="T2029" s="263"/>
      <c r="U2029" s="79"/>
      <c r="V2029" s="80" t="s">
        <v>26</v>
      </c>
      <c r="W2029" s="263">
        <v>199665</v>
      </c>
      <c r="X2029" s="280" t="s">
        <v>2523</v>
      </c>
      <c r="Y2029" s="292" t="s">
        <v>2526</v>
      </c>
      <c r="Z2029" s="292" t="s">
        <v>2527</v>
      </c>
      <c r="AA2029" s="280" t="s">
        <v>2524</v>
      </c>
      <c r="AB2029" s="298">
        <v>2</v>
      </c>
      <c r="AC2029" s="263" t="s">
        <v>2528</v>
      </c>
      <c r="AD2029" s="319" t="s">
        <v>26</v>
      </c>
      <c r="AE2029" s="324"/>
      <c r="AF2029" s="317">
        <v>0</v>
      </c>
      <c r="AG2029" s="263"/>
      <c r="AH2029" s="263"/>
      <c r="AI2029" s="263"/>
      <c r="AJ2029" s="263"/>
      <c r="AK2029" s="263"/>
      <c r="AL2029" s="263"/>
      <c r="AM2029" s="79"/>
      <c r="AN2029" s="79"/>
      <c r="AO2029" s="79"/>
      <c r="AP2029" s="263" t="s">
        <v>250</v>
      </c>
      <c r="AQ2029" s="263"/>
      <c r="AR2029"/>
    </row>
    <row r="2030" spans="1:44" s="64" customFormat="1" ht="14.1" hidden="1" customHeight="1">
      <c r="A2030" s="73" t="s">
        <v>245</v>
      </c>
      <c r="B2030" s="74">
        <v>138</v>
      </c>
      <c r="C2030" s="74" t="s">
        <v>276</v>
      </c>
      <c r="D2030" s="75"/>
      <c r="E2030" s="75"/>
      <c r="F2030" s="76"/>
      <c r="G2030" s="74">
        <v>2</v>
      </c>
      <c r="H2030" s="74">
        <v>2020</v>
      </c>
      <c r="I2030" s="74">
        <v>1</v>
      </c>
      <c r="J2030" s="77">
        <v>1033778504</v>
      </c>
      <c r="K2030" s="74" t="s">
        <v>2525</v>
      </c>
      <c r="L2030" s="74"/>
      <c r="M2030" s="74">
        <v>1038</v>
      </c>
      <c r="N2030" s="74" t="s">
        <v>248</v>
      </c>
      <c r="O2030" s="74" t="s">
        <v>294</v>
      </c>
      <c r="P2030" s="78">
        <v>58520</v>
      </c>
      <c r="Q2030" s="74"/>
      <c r="R2030" s="74"/>
      <c r="S2030" s="74"/>
      <c r="T2030" s="79"/>
      <c r="U2030" s="79"/>
      <c r="V2030" s="80" t="s">
        <v>260</v>
      </c>
      <c r="W2030" s="79" t="s">
        <v>249</v>
      </c>
      <c r="X2030" s="114"/>
      <c r="Y2030" s="82" t="s">
        <v>249</v>
      </c>
      <c r="Z2030" s="82" t="s">
        <v>249</v>
      </c>
      <c r="AA2030" s="114"/>
      <c r="AB2030" s="83"/>
      <c r="AC2030" s="79" t="s">
        <v>249</v>
      </c>
      <c r="AD2030" s="80"/>
      <c r="AE2030" s="245"/>
      <c r="AF2030" s="84">
        <v>0</v>
      </c>
      <c r="AG2030" s="79" t="s">
        <v>249</v>
      </c>
      <c r="AH2030" s="79" t="s">
        <v>249</v>
      </c>
      <c r="AI2030" s="79" t="s">
        <v>249</v>
      </c>
      <c r="AJ2030" s="79" t="s">
        <v>249</v>
      </c>
      <c r="AK2030" s="79" t="s">
        <v>249</v>
      </c>
      <c r="AL2030" s="79" t="s">
        <v>249</v>
      </c>
      <c r="AM2030" s="79" t="s">
        <v>261</v>
      </c>
      <c r="AN2030" s="79" t="s">
        <v>249</v>
      </c>
      <c r="AO2030" s="79" t="s">
        <v>249</v>
      </c>
      <c r="AP2030" s="79"/>
      <c r="AQ2030" s="79"/>
      <c r="AR2030"/>
    </row>
    <row r="2031" spans="1:44" s="64" customFormat="1" ht="14.1" hidden="1" customHeight="1">
      <c r="A2031" s="73" t="s">
        <v>245</v>
      </c>
      <c r="B2031" s="74">
        <v>138</v>
      </c>
      <c r="C2031" s="74" t="s">
        <v>276</v>
      </c>
      <c r="D2031" s="75"/>
      <c r="E2031" s="75"/>
      <c r="F2031" s="76"/>
      <c r="G2031" s="74">
        <v>2</v>
      </c>
      <c r="H2031" s="74">
        <v>2020</v>
      </c>
      <c r="I2031" s="74">
        <v>1</v>
      </c>
      <c r="J2031" s="77">
        <v>1033778504</v>
      </c>
      <c r="K2031" s="74" t="s">
        <v>2525</v>
      </c>
      <c r="L2031" s="74"/>
      <c r="M2031" s="74">
        <v>1038</v>
      </c>
      <c r="N2031" s="74" t="s">
        <v>248</v>
      </c>
      <c r="O2031" s="74" t="s">
        <v>294</v>
      </c>
      <c r="P2031" s="78">
        <v>877803</v>
      </c>
      <c r="Q2031" s="74"/>
      <c r="R2031" s="74"/>
      <c r="S2031" s="74"/>
      <c r="T2031" s="79"/>
      <c r="U2031" s="79"/>
      <c r="V2031" s="80" t="s">
        <v>260</v>
      </c>
      <c r="W2031" s="79" t="s">
        <v>249</v>
      </c>
      <c r="X2031" s="114"/>
      <c r="Y2031" s="82" t="s">
        <v>249</v>
      </c>
      <c r="Z2031" s="82" t="s">
        <v>249</v>
      </c>
      <c r="AA2031" s="114"/>
      <c r="AB2031" s="83"/>
      <c r="AC2031" s="79" t="s">
        <v>249</v>
      </c>
      <c r="AD2031" s="80"/>
      <c r="AE2031" s="245"/>
      <c r="AF2031" s="84">
        <v>0</v>
      </c>
      <c r="AG2031" s="79" t="s">
        <v>249</v>
      </c>
      <c r="AH2031" s="79" t="s">
        <v>249</v>
      </c>
      <c r="AI2031" s="79" t="s">
        <v>249</v>
      </c>
      <c r="AJ2031" s="79" t="s">
        <v>249</v>
      </c>
      <c r="AK2031" s="79" t="s">
        <v>249</v>
      </c>
      <c r="AL2031" s="79" t="s">
        <v>249</v>
      </c>
      <c r="AM2031" s="79" t="s">
        <v>261</v>
      </c>
      <c r="AN2031" s="79" t="s">
        <v>249</v>
      </c>
      <c r="AO2031" s="79" t="s">
        <v>249</v>
      </c>
      <c r="AP2031" s="79"/>
      <c r="AQ2031" s="79"/>
      <c r="AR2031"/>
    </row>
    <row r="2032" spans="1:44" s="64" customFormat="1" ht="15" hidden="1" customHeight="1">
      <c r="A2032" s="73" t="s">
        <v>245</v>
      </c>
      <c r="B2032" s="74">
        <v>138</v>
      </c>
      <c r="C2032" s="74" t="s">
        <v>276</v>
      </c>
      <c r="D2032" s="75"/>
      <c r="E2032" s="75"/>
      <c r="F2032" s="76"/>
      <c r="G2032" s="74">
        <v>1</v>
      </c>
      <c r="H2032" s="74">
        <v>2020</v>
      </c>
      <c r="I2032" s="74">
        <v>1</v>
      </c>
      <c r="J2032" s="77">
        <v>1033778504</v>
      </c>
      <c r="K2032" s="74" t="s">
        <v>2525</v>
      </c>
      <c r="L2032" s="74"/>
      <c r="M2032" s="74">
        <v>1038</v>
      </c>
      <c r="N2032" s="74" t="s">
        <v>248</v>
      </c>
      <c r="O2032" s="74" t="s">
        <v>294</v>
      </c>
      <c r="P2032" s="78">
        <v>877803</v>
      </c>
      <c r="Q2032" s="74"/>
      <c r="R2032" s="74"/>
      <c r="S2032" s="74"/>
      <c r="T2032" s="79"/>
      <c r="U2032" s="79"/>
      <c r="V2032" s="80" t="s">
        <v>260</v>
      </c>
      <c r="W2032" s="79" t="s">
        <v>249</v>
      </c>
      <c r="X2032" s="114"/>
      <c r="Y2032" s="82" t="s">
        <v>249</v>
      </c>
      <c r="Z2032" s="82" t="s">
        <v>249</v>
      </c>
      <c r="AA2032" s="114"/>
      <c r="AB2032" s="83"/>
      <c r="AC2032" s="79" t="s">
        <v>249</v>
      </c>
      <c r="AD2032" s="80"/>
      <c r="AE2032" s="245"/>
      <c r="AF2032" s="84">
        <v>0</v>
      </c>
      <c r="AG2032" s="79" t="s">
        <v>249</v>
      </c>
      <c r="AH2032" s="79" t="s">
        <v>249</v>
      </c>
      <c r="AI2032" s="79" t="s">
        <v>249</v>
      </c>
      <c r="AJ2032" s="79" t="s">
        <v>249</v>
      </c>
      <c r="AK2032" s="79" t="s">
        <v>249</v>
      </c>
      <c r="AL2032" s="79" t="s">
        <v>249</v>
      </c>
      <c r="AM2032" s="79" t="s">
        <v>261</v>
      </c>
      <c r="AN2032" s="79" t="s">
        <v>249</v>
      </c>
      <c r="AO2032" s="79" t="s">
        <v>249</v>
      </c>
      <c r="AP2032" s="79"/>
      <c r="AQ2032" s="79"/>
      <c r="AR2032"/>
    </row>
    <row r="2033" spans="1:44" s="64" customFormat="1" ht="14.1" hidden="1" customHeight="1">
      <c r="A2033" s="73" t="s">
        <v>245</v>
      </c>
      <c r="B2033" s="74">
        <v>138</v>
      </c>
      <c r="C2033" s="74" t="s">
        <v>276</v>
      </c>
      <c r="D2033" s="75"/>
      <c r="E2033" s="75"/>
      <c r="F2033" s="76"/>
      <c r="G2033" s="74">
        <v>12</v>
      </c>
      <c r="H2033" s="74">
        <v>2019</v>
      </c>
      <c r="I2033" s="74">
        <v>2</v>
      </c>
      <c r="J2033" s="77">
        <v>1033778504</v>
      </c>
      <c r="K2033" s="74" t="s">
        <v>2525</v>
      </c>
      <c r="L2033" s="74"/>
      <c r="M2033" s="74">
        <v>1038</v>
      </c>
      <c r="N2033" s="74" t="s">
        <v>248</v>
      </c>
      <c r="O2033" s="74" t="s">
        <v>294</v>
      </c>
      <c r="P2033" s="78">
        <v>55208</v>
      </c>
      <c r="Q2033" s="74"/>
      <c r="R2033" s="74"/>
      <c r="S2033" s="74"/>
      <c r="T2033" s="79"/>
      <c r="U2033" s="79"/>
      <c r="V2033" s="80" t="s">
        <v>260</v>
      </c>
      <c r="W2033" s="79" t="s">
        <v>249</v>
      </c>
      <c r="X2033" s="114"/>
      <c r="Y2033" s="82" t="s">
        <v>249</v>
      </c>
      <c r="Z2033" s="82" t="s">
        <v>249</v>
      </c>
      <c r="AA2033" s="114"/>
      <c r="AB2033" s="83"/>
      <c r="AC2033" s="79" t="s">
        <v>249</v>
      </c>
      <c r="AD2033" s="80"/>
      <c r="AE2033" s="245"/>
      <c r="AF2033" s="84">
        <v>0</v>
      </c>
      <c r="AG2033" s="79" t="s">
        <v>249</v>
      </c>
      <c r="AH2033" s="79" t="s">
        <v>249</v>
      </c>
      <c r="AI2033" s="79" t="s">
        <v>249</v>
      </c>
      <c r="AJ2033" s="79" t="s">
        <v>249</v>
      </c>
      <c r="AK2033" s="79" t="s">
        <v>249</v>
      </c>
      <c r="AL2033" s="79" t="s">
        <v>249</v>
      </c>
      <c r="AM2033" s="79" t="s">
        <v>261</v>
      </c>
      <c r="AN2033" s="79" t="s">
        <v>249</v>
      </c>
      <c r="AO2033" s="79" t="s">
        <v>249</v>
      </c>
      <c r="AP2033" s="79"/>
      <c r="AQ2033" s="79"/>
      <c r="AR2033"/>
    </row>
    <row r="2034" spans="1:44" s="64" customFormat="1" ht="14.1" hidden="1" customHeight="1">
      <c r="A2034" s="73" t="s">
        <v>245</v>
      </c>
      <c r="B2034" s="74">
        <v>138</v>
      </c>
      <c r="C2034" s="74" t="s">
        <v>276</v>
      </c>
      <c r="D2034" s="75"/>
      <c r="E2034" s="75"/>
      <c r="F2034" s="76"/>
      <c r="G2034" s="74">
        <v>12</v>
      </c>
      <c r="H2034" s="74">
        <v>2019</v>
      </c>
      <c r="I2034" s="74">
        <v>2</v>
      </c>
      <c r="J2034" s="77">
        <v>1033778504</v>
      </c>
      <c r="K2034" s="74" t="s">
        <v>2525</v>
      </c>
      <c r="L2034" s="74"/>
      <c r="M2034" s="74">
        <v>1038</v>
      </c>
      <c r="N2034" s="74" t="s">
        <v>248</v>
      </c>
      <c r="O2034" s="74" t="s">
        <v>294</v>
      </c>
      <c r="P2034" s="78">
        <v>55208</v>
      </c>
      <c r="Q2034" s="74"/>
      <c r="R2034" s="74"/>
      <c r="S2034" s="74"/>
      <c r="T2034" s="79"/>
      <c r="U2034" s="79"/>
      <c r="V2034" s="80" t="s">
        <v>260</v>
      </c>
      <c r="W2034" s="79" t="s">
        <v>249</v>
      </c>
      <c r="X2034" s="114"/>
      <c r="Y2034" s="82" t="s">
        <v>249</v>
      </c>
      <c r="Z2034" s="82" t="s">
        <v>249</v>
      </c>
      <c r="AA2034" s="114"/>
      <c r="AB2034" s="83"/>
      <c r="AC2034" s="79" t="s">
        <v>249</v>
      </c>
      <c r="AD2034" s="80"/>
      <c r="AE2034" s="245"/>
      <c r="AF2034" s="84">
        <v>0</v>
      </c>
      <c r="AG2034" s="79" t="s">
        <v>249</v>
      </c>
      <c r="AH2034" s="79" t="s">
        <v>249</v>
      </c>
      <c r="AI2034" s="79" t="s">
        <v>249</v>
      </c>
      <c r="AJ2034" s="79" t="s">
        <v>249</v>
      </c>
      <c r="AK2034" s="79" t="s">
        <v>249</v>
      </c>
      <c r="AL2034" s="79" t="s">
        <v>249</v>
      </c>
      <c r="AM2034" s="79" t="s">
        <v>261</v>
      </c>
      <c r="AN2034" s="79" t="s">
        <v>249</v>
      </c>
      <c r="AO2034" s="79" t="s">
        <v>249</v>
      </c>
      <c r="AP2034" s="79"/>
      <c r="AQ2034" s="79"/>
      <c r="AR2034"/>
    </row>
    <row r="2035" spans="1:44" s="64" customFormat="1" ht="14.1" customHeight="1">
      <c r="A2035" s="73" t="s">
        <v>245</v>
      </c>
      <c r="B2035" s="74">
        <v>18</v>
      </c>
      <c r="C2035" s="74" t="s">
        <v>623</v>
      </c>
      <c r="D2035" s="75">
        <v>43608</v>
      </c>
      <c r="E2035" s="75">
        <v>43615</v>
      </c>
      <c r="F2035" s="76">
        <v>8</v>
      </c>
      <c r="G2035" s="74">
        <v>5</v>
      </c>
      <c r="H2035" s="74">
        <v>2019</v>
      </c>
      <c r="I2035" s="74"/>
      <c r="J2035" s="77">
        <v>1033784254</v>
      </c>
      <c r="K2035" s="74" t="s">
        <v>2529</v>
      </c>
      <c r="L2035" s="74"/>
      <c r="M2035" s="74">
        <v>1045</v>
      </c>
      <c r="N2035" s="74" t="s">
        <v>255</v>
      </c>
      <c r="O2035" s="74" t="s">
        <v>30</v>
      </c>
      <c r="P2035" s="78">
        <v>248435</v>
      </c>
      <c r="Q2035" s="74"/>
      <c r="R2035" s="74"/>
      <c r="S2035" s="74"/>
      <c r="T2035" s="263"/>
      <c r="U2035" s="79"/>
      <c r="V2035" s="80" t="s">
        <v>256</v>
      </c>
      <c r="W2035" s="263"/>
      <c r="X2035" s="286">
        <v>43608</v>
      </c>
      <c r="Y2035" s="292"/>
      <c r="Z2035" s="292"/>
      <c r="AA2035" s="286">
        <v>43615</v>
      </c>
      <c r="AB2035" s="298">
        <v>8</v>
      </c>
      <c r="AC2035" s="263" t="s">
        <v>249</v>
      </c>
      <c r="AD2035" s="319" t="s">
        <v>256</v>
      </c>
      <c r="AE2035" s="324"/>
      <c r="AF2035" s="317">
        <v>0</v>
      </c>
      <c r="AG2035" s="263" t="s">
        <v>249</v>
      </c>
      <c r="AH2035" s="263" t="s">
        <v>249</v>
      </c>
      <c r="AI2035" s="263" t="s">
        <v>249</v>
      </c>
      <c r="AJ2035" s="263" t="s">
        <v>249</v>
      </c>
      <c r="AK2035" s="263" t="s">
        <v>249</v>
      </c>
      <c r="AL2035" s="317">
        <v>220832</v>
      </c>
      <c r="AM2035" s="79"/>
      <c r="AN2035" s="79" t="s">
        <v>249</v>
      </c>
      <c r="AO2035" s="79" t="s">
        <v>249</v>
      </c>
      <c r="AP2035" s="263" t="s">
        <v>1548</v>
      </c>
      <c r="AQ2035" s="263"/>
      <c r="AR2035"/>
    </row>
    <row r="2036" spans="1:44" s="64" customFormat="1" ht="14.1" customHeight="1">
      <c r="A2036" s="73" t="s">
        <v>245</v>
      </c>
      <c r="B2036" s="74">
        <v>18</v>
      </c>
      <c r="C2036" s="74" t="s">
        <v>623</v>
      </c>
      <c r="D2036" s="75">
        <v>43606</v>
      </c>
      <c r="E2036" s="75">
        <v>43607</v>
      </c>
      <c r="F2036" s="76">
        <v>2</v>
      </c>
      <c r="G2036" s="74">
        <v>5</v>
      </c>
      <c r="H2036" s="74">
        <v>2019</v>
      </c>
      <c r="I2036" s="74">
        <v>1</v>
      </c>
      <c r="J2036" s="77">
        <v>1033784254</v>
      </c>
      <c r="K2036" s="74" t="s">
        <v>2529</v>
      </c>
      <c r="L2036" s="74"/>
      <c r="M2036" s="74">
        <v>1038</v>
      </c>
      <c r="N2036" s="74" t="s">
        <v>248</v>
      </c>
      <c r="O2036" s="74" t="s">
        <v>30</v>
      </c>
      <c r="P2036" s="78">
        <v>55207.7333</v>
      </c>
      <c r="Q2036" s="74"/>
      <c r="R2036" s="74"/>
      <c r="S2036" s="74"/>
      <c r="T2036" s="263"/>
      <c r="U2036" s="79"/>
      <c r="V2036" s="80" t="s">
        <v>256</v>
      </c>
      <c r="W2036" s="263"/>
      <c r="X2036" s="287">
        <v>43606</v>
      </c>
      <c r="Y2036" s="292"/>
      <c r="Z2036" s="292"/>
      <c r="AA2036" s="287">
        <v>43607</v>
      </c>
      <c r="AB2036" s="298">
        <v>2</v>
      </c>
      <c r="AC2036" s="263"/>
      <c r="AD2036" s="319" t="s">
        <v>256</v>
      </c>
      <c r="AE2036" s="324"/>
      <c r="AF2036" s="317">
        <v>55208</v>
      </c>
      <c r="AG2036" s="263"/>
      <c r="AH2036" s="263"/>
      <c r="AI2036" s="263"/>
      <c r="AJ2036" s="263"/>
      <c r="AK2036" s="263" t="s">
        <v>249</v>
      </c>
      <c r="AL2036" s="263"/>
      <c r="AM2036" s="79"/>
      <c r="AN2036" s="79"/>
      <c r="AO2036" s="79" t="s">
        <v>249</v>
      </c>
      <c r="AP2036" s="263"/>
      <c r="AQ2036" s="263"/>
      <c r="AR2036"/>
    </row>
    <row r="2037" spans="1:44" s="64" customFormat="1" ht="14.1" customHeight="1">
      <c r="A2037" s="73" t="s">
        <v>245</v>
      </c>
      <c r="B2037" s="74">
        <v>18</v>
      </c>
      <c r="C2037" s="74" t="s">
        <v>623</v>
      </c>
      <c r="D2037" s="75">
        <v>43845</v>
      </c>
      <c r="E2037" s="75">
        <v>43845</v>
      </c>
      <c r="F2037" s="76">
        <v>1</v>
      </c>
      <c r="G2037" s="74">
        <v>1</v>
      </c>
      <c r="H2037" s="74">
        <v>2020</v>
      </c>
      <c r="I2037" s="74">
        <v>2</v>
      </c>
      <c r="J2037" s="77">
        <v>1033784254</v>
      </c>
      <c r="K2037" s="74" t="s">
        <v>2529</v>
      </c>
      <c r="L2037" s="74"/>
      <c r="M2037" s="74">
        <v>1038</v>
      </c>
      <c r="N2037" s="74" t="s">
        <v>248</v>
      </c>
      <c r="O2037" s="74" t="s">
        <v>30</v>
      </c>
      <c r="P2037" s="78">
        <v>276039</v>
      </c>
      <c r="Q2037" s="74"/>
      <c r="R2037" s="74"/>
      <c r="S2037" s="74"/>
      <c r="T2037" s="263"/>
      <c r="U2037" s="79"/>
      <c r="V2037" s="80" t="s">
        <v>256</v>
      </c>
      <c r="W2037" s="263"/>
      <c r="X2037" s="287">
        <v>43845</v>
      </c>
      <c r="Y2037" s="292"/>
      <c r="Z2037" s="292"/>
      <c r="AA2037" s="287">
        <v>43845</v>
      </c>
      <c r="AB2037" s="298">
        <v>2</v>
      </c>
      <c r="AC2037" s="263" t="s">
        <v>249</v>
      </c>
      <c r="AD2037" s="319" t="s">
        <v>256</v>
      </c>
      <c r="AE2037" s="324"/>
      <c r="AF2037" s="317">
        <v>276039</v>
      </c>
      <c r="AG2037" s="263"/>
      <c r="AH2037" s="263"/>
      <c r="AI2037" s="263"/>
      <c r="AJ2037" s="263"/>
      <c r="AK2037" s="263"/>
      <c r="AL2037" s="263"/>
      <c r="AM2037" s="79"/>
      <c r="AN2037" s="79"/>
      <c r="AO2037" s="79"/>
      <c r="AP2037" s="263"/>
      <c r="AQ2037" s="263"/>
      <c r="AR2037"/>
    </row>
    <row r="2038" spans="1:44" s="64" customFormat="1" ht="14.1" hidden="1" customHeight="1">
      <c r="A2038" s="73" t="s">
        <v>245</v>
      </c>
      <c r="B2038" s="74">
        <v>42</v>
      </c>
      <c r="C2038" s="74" t="s">
        <v>497</v>
      </c>
      <c r="D2038" s="75"/>
      <c r="E2038" s="75"/>
      <c r="F2038" s="76"/>
      <c r="G2038" s="74">
        <v>8</v>
      </c>
      <c r="H2038" s="74">
        <v>2018</v>
      </c>
      <c r="I2038" s="74">
        <v>2</v>
      </c>
      <c r="J2038" s="77">
        <v>1033789833</v>
      </c>
      <c r="K2038" s="74" t="s">
        <v>2530</v>
      </c>
      <c r="L2038" s="74"/>
      <c r="M2038" s="74">
        <v>1038</v>
      </c>
      <c r="N2038" s="74" t="s">
        <v>248</v>
      </c>
      <c r="O2038" s="74" t="s">
        <v>373</v>
      </c>
      <c r="P2038" s="78">
        <v>26041.4</v>
      </c>
      <c r="Q2038" s="74"/>
      <c r="R2038" s="74"/>
      <c r="S2038" s="74"/>
      <c r="T2038" s="79"/>
      <c r="U2038" s="79"/>
      <c r="V2038" s="80" t="s">
        <v>260</v>
      </c>
      <c r="W2038" s="79" t="s">
        <v>249</v>
      </c>
      <c r="X2038" s="114"/>
      <c r="Y2038" s="82" t="s">
        <v>249</v>
      </c>
      <c r="Z2038" s="82" t="s">
        <v>249</v>
      </c>
      <c r="AA2038" s="114"/>
      <c r="AB2038" s="83"/>
      <c r="AC2038" s="79" t="s">
        <v>249</v>
      </c>
      <c r="AD2038" s="80"/>
      <c r="AE2038" s="245"/>
      <c r="AF2038" s="84">
        <v>26041</v>
      </c>
      <c r="AG2038" s="79" t="s">
        <v>249</v>
      </c>
      <c r="AH2038" s="79" t="s">
        <v>249</v>
      </c>
      <c r="AI2038" s="79" t="s">
        <v>249</v>
      </c>
      <c r="AJ2038" s="79" t="s">
        <v>249</v>
      </c>
      <c r="AK2038" s="79" t="s">
        <v>249</v>
      </c>
      <c r="AL2038" s="79" t="s">
        <v>249</v>
      </c>
      <c r="AM2038" s="79" t="s">
        <v>261</v>
      </c>
      <c r="AN2038" s="79" t="s">
        <v>249</v>
      </c>
      <c r="AO2038" s="79" t="s">
        <v>249</v>
      </c>
      <c r="AP2038" s="79"/>
      <c r="AQ2038" s="79"/>
      <c r="AR2038"/>
    </row>
    <row r="2039" spans="1:44" s="64" customFormat="1" ht="14.1" customHeight="1">
      <c r="A2039" s="73" t="s">
        <v>245</v>
      </c>
      <c r="B2039" s="90">
        <v>75</v>
      </c>
      <c r="C2039" s="74" t="s">
        <v>272</v>
      </c>
      <c r="D2039" s="75">
        <v>43536</v>
      </c>
      <c r="E2039" s="75">
        <v>43537</v>
      </c>
      <c r="F2039" s="76">
        <v>2</v>
      </c>
      <c r="G2039" s="74">
        <v>3</v>
      </c>
      <c r="H2039" s="74">
        <v>2019</v>
      </c>
      <c r="I2039" s="91"/>
      <c r="J2039" s="92">
        <v>1033802658</v>
      </c>
      <c r="K2039" s="91" t="s">
        <v>2531</v>
      </c>
      <c r="L2039" s="91"/>
      <c r="M2039" s="91">
        <v>1045</v>
      </c>
      <c r="N2039" s="74" t="s">
        <v>255</v>
      </c>
      <c r="O2039" s="74" t="s">
        <v>294</v>
      </c>
      <c r="P2039" s="78"/>
      <c r="Q2039" s="74"/>
      <c r="R2039" s="74"/>
      <c r="S2039" s="91"/>
      <c r="T2039" s="265"/>
      <c r="U2039" s="93"/>
      <c r="V2039" s="80" t="s">
        <v>256</v>
      </c>
      <c r="W2039" s="265"/>
      <c r="X2039" s="280">
        <v>43536</v>
      </c>
      <c r="Y2039" s="294" t="s">
        <v>257</v>
      </c>
      <c r="Z2039" s="294" t="s">
        <v>1680</v>
      </c>
      <c r="AA2039" s="280">
        <v>43537</v>
      </c>
      <c r="AB2039" s="300">
        <v>2</v>
      </c>
      <c r="AC2039" s="265" t="s">
        <v>249</v>
      </c>
      <c r="AD2039" s="319" t="s">
        <v>256</v>
      </c>
      <c r="AE2039" s="325"/>
      <c r="AF2039" s="317">
        <v>0</v>
      </c>
      <c r="AG2039" s="265" t="s">
        <v>249</v>
      </c>
      <c r="AH2039" s="330"/>
      <c r="AI2039" s="265"/>
      <c r="AJ2039" s="265"/>
      <c r="AK2039" s="265" t="s">
        <v>249</v>
      </c>
      <c r="AL2039" s="330"/>
      <c r="AM2039" s="79"/>
      <c r="AN2039" s="93" t="s">
        <v>249</v>
      </c>
      <c r="AO2039" s="98" t="s">
        <v>249</v>
      </c>
      <c r="AP2039" s="263"/>
      <c r="AQ2039" s="263"/>
      <c r="AR2039"/>
    </row>
    <row r="2040" spans="1:44" s="64" customFormat="1" ht="14.1" customHeight="1">
      <c r="A2040" s="73" t="s">
        <v>245</v>
      </c>
      <c r="B2040" s="74">
        <v>132</v>
      </c>
      <c r="C2040" s="74" t="s">
        <v>290</v>
      </c>
      <c r="D2040" s="75">
        <v>43826</v>
      </c>
      <c r="E2040" s="75">
        <v>43827</v>
      </c>
      <c r="F2040" s="76">
        <v>2</v>
      </c>
      <c r="G2040" s="74">
        <v>12</v>
      </c>
      <c r="H2040" s="74">
        <v>2019</v>
      </c>
      <c r="I2040" s="74">
        <v>1</v>
      </c>
      <c r="J2040" s="77">
        <v>1033813447</v>
      </c>
      <c r="K2040" s="74" t="s">
        <v>2532</v>
      </c>
      <c r="L2040" s="74"/>
      <c r="M2040" s="74">
        <v>1038</v>
      </c>
      <c r="N2040" s="74" t="s">
        <v>248</v>
      </c>
      <c r="O2040" s="74" t="s">
        <v>44</v>
      </c>
      <c r="P2040" s="78">
        <v>880000</v>
      </c>
      <c r="Q2040" s="74"/>
      <c r="R2040" s="74"/>
      <c r="S2040" s="74"/>
      <c r="T2040" s="263"/>
      <c r="U2040" s="79"/>
      <c r="V2040" s="80" t="s">
        <v>26</v>
      </c>
      <c r="W2040" s="263" t="s">
        <v>249</v>
      </c>
      <c r="X2040" s="280">
        <v>43826</v>
      </c>
      <c r="Y2040" s="292" t="s">
        <v>249</v>
      </c>
      <c r="Z2040" s="292" t="s">
        <v>249</v>
      </c>
      <c r="AA2040" s="280">
        <v>43827</v>
      </c>
      <c r="AB2040" s="299">
        <v>2</v>
      </c>
      <c r="AC2040" s="263" t="s">
        <v>249</v>
      </c>
      <c r="AD2040" s="319" t="s">
        <v>26</v>
      </c>
      <c r="AE2040" s="324"/>
      <c r="AF2040" s="317">
        <v>0</v>
      </c>
      <c r="AG2040" s="263"/>
      <c r="AH2040" s="263"/>
      <c r="AI2040" s="263"/>
      <c r="AJ2040" s="263"/>
      <c r="AK2040" s="263"/>
      <c r="AL2040" s="263"/>
      <c r="AM2040" s="79"/>
      <c r="AN2040" s="79"/>
      <c r="AO2040" s="79"/>
      <c r="AP2040" s="263" t="s">
        <v>250</v>
      </c>
      <c r="AQ2040" s="263"/>
      <c r="AR2040"/>
    </row>
    <row r="2041" spans="1:44" s="64" customFormat="1" ht="14.1" customHeight="1">
      <c r="A2041" s="73" t="s">
        <v>245</v>
      </c>
      <c r="B2041" s="74">
        <v>132</v>
      </c>
      <c r="C2041" s="74" t="s">
        <v>290</v>
      </c>
      <c r="D2041" s="75">
        <v>43825</v>
      </c>
      <c r="E2041" s="75">
        <v>43825</v>
      </c>
      <c r="F2041" s="76">
        <v>1</v>
      </c>
      <c r="G2041" s="74">
        <v>12</v>
      </c>
      <c r="H2041" s="74">
        <v>2019</v>
      </c>
      <c r="I2041" s="74">
        <v>1</v>
      </c>
      <c r="J2041" s="77">
        <v>1033813447</v>
      </c>
      <c r="K2041" s="74" t="s">
        <v>2532</v>
      </c>
      <c r="L2041" s="74"/>
      <c r="M2041" s="74">
        <v>1038</v>
      </c>
      <c r="N2041" s="74" t="s">
        <v>248</v>
      </c>
      <c r="O2041" s="74" t="s">
        <v>44</v>
      </c>
      <c r="P2041" s="78">
        <v>58520</v>
      </c>
      <c r="Q2041" s="74"/>
      <c r="R2041" s="74"/>
      <c r="S2041" s="74"/>
      <c r="T2041" s="263"/>
      <c r="U2041" s="79"/>
      <c r="V2041" s="80" t="s">
        <v>26</v>
      </c>
      <c r="W2041" s="263" t="s">
        <v>249</v>
      </c>
      <c r="X2041" s="280">
        <v>43825</v>
      </c>
      <c r="Y2041" s="292" t="s">
        <v>249</v>
      </c>
      <c r="Z2041" s="292" t="s">
        <v>249</v>
      </c>
      <c r="AA2041" s="280">
        <v>43825</v>
      </c>
      <c r="AB2041" s="299">
        <v>1</v>
      </c>
      <c r="AC2041" s="263" t="s">
        <v>249</v>
      </c>
      <c r="AD2041" s="319" t="s">
        <v>26</v>
      </c>
      <c r="AE2041" s="324"/>
      <c r="AF2041" s="317">
        <v>0</v>
      </c>
      <c r="AG2041" s="263"/>
      <c r="AH2041" s="263"/>
      <c r="AI2041" s="263"/>
      <c r="AJ2041" s="263"/>
      <c r="AK2041" s="263"/>
      <c r="AL2041" s="263"/>
      <c r="AM2041" s="79"/>
      <c r="AN2041" s="79"/>
      <c r="AO2041" s="79"/>
      <c r="AP2041" s="263" t="s">
        <v>250</v>
      </c>
      <c r="AQ2041" s="263"/>
      <c r="AR2041"/>
    </row>
    <row r="2042" spans="1:44" s="64" customFormat="1" ht="14.1" customHeight="1">
      <c r="A2042" s="73" t="s">
        <v>245</v>
      </c>
      <c r="B2042" s="74">
        <v>14</v>
      </c>
      <c r="C2042" s="74" t="s">
        <v>447</v>
      </c>
      <c r="D2042" s="75">
        <v>42741</v>
      </c>
      <c r="E2042" s="75">
        <v>42770</v>
      </c>
      <c r="F2042" s="76">
        <v>30</v>
      </c>
      <c r="G2042" s="74">
        <v>1</v>
      </c>
      <c r="H2042" s="74">
        <v>2017</v>
      </c>
      <c r="I2042" s="74">
        <v>1</v>
      </c>
      <c r="J2042" s="77">
        <v>1034307843</v>
      </c>
      <c r="K2042" s="74" t="s">
        <v>2533</v>
      </c>
      <c r="L2042" s="74"/>
      <c r="M2042" s="74">
        <v>1038</v>
      </c>
      <c r="N2042" s="74" t="s">
        <v>248</v>
      </c>
      <c r="O2042" s="74" t="s">
        <v>35</v>
      </c>
      <c r="P2042" s="78">
        <v>49181.133300000001</v>
      </c>
      <c r="Q2042" s="74"/>
      <c r="R2042" s="74"/>
      <c r="S2042" s="74"/>
      <c r="T2042" s="263"/>
      <c r="U2042" s="79"/>
      <c r="V2042" s="80" t="s">
        <v>26</v>
      </c>
      <c r="W2042" s="263"/>
      <c r="X2042" s="280">
        <v>42741</v>
      </c>
      <c r="Y2042" s="292"/>
      <c r="Z2042" s="292"/>
      <c r="AA2042" s="280">
        <v>42770</v>
      </c>
      <c r="AB2042" s="299">
        <v>30</v>
      </c>
      <c r="AC2042" s="263" t="s">
        <v>249</v>
      </c>
      <c r="AD2042" s="319" t="s">
        <v>26</v>
      </c>
      <c r="AE2042" s="324"/>
      <c r="AF2042" s="317">
        <v>0</v>
      </c>
      <c r="AG2042" s="263" t="s">
        <v>249</v>
      </c>
      <c r="AH2042" s="263"/>
      <c r="AI2042" s="263"/>
      <c r="AJ2042" s="263"/>
      <c r="AK2042" s="263" t="s">
        <v>249</v>
      </c>
      <c r="AL2042" s="263"/>
      <c r="AM2042" s="79" t="s">
        <v>1606</v>
      </c>
      <c r="AN2042" s="79"/>
      <c r="AO2042" s="79" t="s">
        <v>249</v>
      </c>
      <c r="AP2042" s="263"/>
      <c r="AQ2042" s="263"/>
      <c r="AR2042"/>
    </row>
    <row r="2043" spans="1:44" s="64" customFormat="1" ht="14.1" customHeight="1">
      <c r="A2043" s="73" t="s">
        <v>245</v>
      </c>
      <c r="B2043" s="74">
        <v>132</v>
      </c>
      <c r="C2043" s="74" t="s">
        <v>290</v>
      </c>
      <c r="D2043" s="75">
        <v>43832</v>
      </c>
      <c r="E2043" s="75">
        <v>43833</v>
      </c>
      <c r="F2043" s="76">
        <v>2</v>
      </c>
      <c r="G2043" s="74">
        <v>1</v>
      </c>
      <c r="H2043" s="74">
        <v>2020</v>
      </c>
      <c r="I2043" s="74">
        <v>1</v>
      </c>
      <c r="J2043" s="77">
        <v>1035223289</v>
      </c>
      <c r="K2043" s="74" t="s">
        <v>2534</v>
      </c>
      <c r="L2043" s="74"/>
      <c r="M2043" s="74">
        <v>1038</v>
      </c>
      <c r="N2043" s="74" t="s">
        <v>248</v>
      </c>
      <c r="O2043" s="74" t="s">
        <v>44</v>
      </c>
      <c r="P2043" s="78">
        <v>58520</v>
      </c>
      <c r="Q2043" s="74"/>
      <c r="R2043" s="74"/>
      <c r="S2043" s="74"/>
      <c r="T2043" s="263"/>
      <c r="U2043" s="79"/>
      <c r="V2043" s="80" t="s">
        <v>26</v>
      </c>
      <c r="W2043" s="263" t="s">
        <v>249</v>
      </c>
      <c r="X2043" s="280">
        <v>43832</v>
      </c>
      <c r="Y2043" s="292" t="s">
        <v>249</v>
      </c>
      <c r="Z2043" s="292" t="s">
        <v>249</v>
      </c>
      <c r="AA2043" s="280">
        <v>43833</v>
      </c>
      <c r="AB2043" s="299">
        <v>2</v>
      </c>
      <c r="AC2043" s="263" t="s">
        <v>249</v>
      </c>
      <c r="AD2043" s="319" t="s">
        <v>26</v>
      </c>
      <c r="AE2043" s="324"/>
      <c r="AF2043" s="317">
        <v>0</v>
      </c>
      <c r="AG2043" s="263"/>
      <c r="AH2043" s="263"/>
      <c r="AI2043" s="263"/>
      <c r="AJ2043" s="263"/>
      <c r="AK2043" s="263"/>
      <c r="AL2043" s="263"/>
      <c r="AM2043" s="79"/>
      <c r="AN2043" s="79"/>
      <c r="AO2043" s="79"/>
      <c r="AP2043" s="263" t="s">
        <v>250</v>
      </c>
      <c r="AQ2043" s="263"/>
      <c r="AR2043"/>
    </row>
    <row r="2044" spans="1:44" s="64" customFormat="1" ht="14.1" customHeight="1">
      <c r="A2044" s="73" t="s">
        <v>245</v>
      </c>
      <c r="B2044" s="74">
        <v>132</v>
      </c>
      <c r="C2044" s="74" t="s">
        <v>290</v>
      </c>
      <c r="D2044" s="75">
        <v>43550</v>
      </c>
      <c r="E2044" s="75">
        <v>43551</v>
      </c>
      <c r="F2044" s="76">
        <v>2</v>
      </c>
      <c r="G2044" s="74">
        <v>3</v>
      </c>
      <c r="H2044" s="74">
        <v>2019</v>
      </c>
      <c r="I2044" s="74">
        <v>1</v>
      </c>
      <c r="J2044" s="77">
        <v>1035223289</v>
      </c>
      <c r="K2044" s="74" t="s">
        <v>2534</v>
      </c>
      <c r="L2044" s="74"/>
      <c r="M2044" s="74">
        <v>1038</v>
      </c>
      <c r="N2044" s="74" t="s">
        <v>248</v>
      </c>
      <c r="O2044" s="74" t="s">
        <v>44</v>
      </c>
      <c r="P2044" s="78">
        <v>880000</v>
      </c>
      <c r="Q2044" s="74"/>
      <c r="R2044" s="74"/>
      <c r="S2044" s="74"/>
      <c r="T2044" s="263"/>
      <c r="U2044" s="79"/>
      <c r="V2044" s="80" t="s">
        <v>26</v>
      </c>
      <c r="W2044" s="263" t="s">
        <v>249</v>
      </c>
      <c r="X2044" s="280">
        <v>43550</v>
      </c>
      <c r="Y2044" s="292" t="s">
        <v>249</v>
      </c>
      <c r="Z2044" s="292" t="s">
        <v>249</v>
      </c>
      <c r="AA2044" s="280">
        <v>43551</v>
      </c>
      <c r="AB2044" s="299">
        <v>2</v>
      </c>
      <c r="AC2044" s="263" t="s">
        <v>249</v>
      </c>
      <c r="AD2044" s="319" t="s">
        <v>26</v>
      </c>
      <c r="AE2044" s="324"/>
      <c r="AF2044" s="317">
        <v>0</v>
      </c>
      <c r="AG2044" s="263"/>
      <c r="AH2044" s="263"/>
      <c r="AI2044" s="263"/>
      <c r="AJ2044" s="263"/>
      <c r="AK2044" s="263"/>
      <c r="AL2044" s="263"/>
      <c r="AM2044" s="79"/>
      <c r="AN2044" s="79"/>
      <c r="AO2044" s="79"/>
      <c r="AP2044" s="263" t="s">
        <v>250</v>
      </c>
      <c r="AQ2044" s="263"/>
      <c r="AR2044"/>
    </row>
    <row r="2045" spans="1:44" s="64" customFormat="1" ht="14.1" customHeight="1">
      <c r="A2045" s="73" t="s">
        <v>245</v>
      </c>
      <c r="B2045" s="74">
        <v>132</v>
      </c>
      <c r="C2045" s="74" t="s">
        <v>290</v>
      </c>
      <c r="D2045" s="75" t="s">
        <v>2535</v>
      </c>
      <c r="E2045" s="75" t="s">
        <v>2535</v>
      </c>
      <c r="F2045" s="76">
        <v>1</v>
      </c>
      <c r="G2045" s="74">
        <v>3</v>
      </c>
      <c r="H2045" s="74">
        <v>2018</v>
      </c>
      <c r="I2045" s="74">
        <v>1</v>
      </c>
      <c r="J2045" s="77">
        <v>1035416611</v>
      </c>
      <c r="K2045" s="74" t="s">
        <v>2536</v>
      </c>
      <c r="L2045" s="74"/>
      <c r="M2045" s="74">
        <v>1038</v>
      </c>
      <c r="N2045" s="74" t="s">
        <v>248</v>
      </c>
      <c r="O2045" s="74" t="s">
        <v>44</v>
      </c>
      <c r="P2045" s="78">
        <v>26041.4</v>
      </c>
      <c r="Q2045" s="74"/>
      <c r="R2045" s="74"/>
      <c r="S2045" s="74"/>
      <c r="T2045" s="263"/>
      <c r="U2045" s="79"/>
      <c r="V2045" s="80" t="s">
        <v>256</v>
      </c>
      <c r="W2045" s="263">
        <v>22897396</v>
      </c>
      <c r="X2045" s="280" t="s">
        <v>2535</v>
      </c>
      <c r="Y2045" s="292" t="s">
        <v>257</v>
      </c>
      <c r="Z2045" s="292" t="s">
        <v>249</v>
      </c>
      <c r="AA2045" s="280" t="s">
        <v>2535</v>
      </c>
      <c r="AB2045" s="298">
        <v>1</v>
      </c>
      <c r="AC2045" s="263" t="s">
        <v>249</v>
      </c>
      <c r="AD2045" s="319" t="s">
        <v>256</v>
      </c>
      <c r="AE2045" s="324"/>
      <c r="AF2045" s="317">
        <v>26667</v>
      </c>
      <c r="AG2045" s="263"/>
      <c r="AH2045" s="263"/>
      <c r="AI2045" s="263"/>
      <c r="AJ2045" s="263"/>
      <c r="AK2045" s="263"/>
      <c r="AL2045" s="263"/>
      <c r="AM2045" s="79"/>
      <c r="AN2045" s="79"/>
      <c r="AO2045" s="79"/>
      <c r="AP2045" s="263"/>
      <c r="AQ2045" s="263"/>
      <c r="AR2045"/>
    </row>
    <row r="2046" spans="1:44" s="64" customFormat="1" ht="14.1" customHeight="1">
      <c r="A2046" s="73" t="s">
        <v>245</v>
      </c>
      <c r="B2046" s="74">
        <v>132</v>
      </c>
      <c r="C2046" s="74" t="s">
        <v>290</v>
      </c>
      <c r="D2046" s="75" t="s">
        <v>1094</v>
      </c>
      <c r="E2046" s="75" t="s">
        <v>2537</v>
      </c>
      <c r="F2046" s="76">
        <v>6</v>
      </c>
      <c r="G2046" s="74">
        <v>7</v>
      </c>
      <c r="H2046" s="74">
        <v>2019</v>
      </c>
      <c r="I2046" s="74">
        <v>2</v>
      </c>
      <c r="J2046" s="77">
        <v>1035850377</v>
      </c>
      <c r="K2046" s="74" t="s">
        <v>2538</v>
      </c>
      <c r="L2046" s="74"/>
      <c r="M2046" s="74">
        <v>1038</v>
      </c>
      <c r="N2046" s="74" t="s">
        <v>248</v>
      </c>
      <c r="O2046" s="74" t="s">
        <v>44</v>
      </c>
      <c r="P2046" s="78">
        <v>27604</v>
      </c>
      <c r="Q2046" s="74"/>
      <c r="R2046" s="74"/>
      <c r="S2046" s="74"/>
      <c r="T2046" s="263"/>
      <c r="U2046" s="79"/>
      <c r="V2046" s="80" t="s">
        <v>256</v>
      </c>
      <c r="W2046" s="263">
        <v>25509425</v>
      </c>
      <c r="X2046" s="280" t="s">
        <v>1094</v>
      </c>
      <c r="Y2046" s="292" t="s">
        <v>2539</v>
      </c>
      <c r="Z2046" s="292" t="s">
        <v>2252</v>
      </c>
      <c r="AA2046" s="280" t="s">
        <v>2537</v>
      </c>
      <c r="AB2046" s="298">
        <v>6</v>
      </c>
      <c r="AC2046" s="263" t="s">
        <v>2540</v>
      </c>
      <c r="AD2046" s="319" t="s">
        <v>256</v>
      </c>
      <c r="AE2046" s="324">
        <v>43776.624305555553</v>
      </c>
      <c r="AF2046" s="317">
        <v>0</v>
      </c>
      <c r="AG2046" s="263" t="s">
        <v>2541</v>
      </c>
      <c r="AH2046" s="263">
        <v>110415</v>
      </c>
      <c r="AI2046" s="263">
        <v>9904</v>
      </c>
      <c r="AJ2046" s="263">
        <v>0</v>
      </c>
      <c r="AK2046" s="263" t="s">
        <v>249</v>
      </c>
      <c r="AL2046" s="263">
        <v>0</v>
      </c>
      <c r="AM2046" s="79"/>
      <c r="AN2046" s="79" t="s">
        <v>25</v>
      </c>
      <c r="AO2046" s="79" t="s">
        <v>249</v>
      </c>
      <c r="AP2046" s="263"/>
      <c r="AQ2046" s="263"/>
      <c r="AR2046"/>
    </row>
    <row r="2047" spans="1:44" s="64" customFormat="1" ht="14.1" customHeight="1">
      <c r="A2047" s="73" t="s">
        <v>245</v>
      </c>
      <c r="B2047" s="74">
        <v>132</v>
      </c>
      <c r="C2047" s="74" t="s">
        <v>290</v>
      </c>
      <c r="D2047" s="75" t="s">
        <v>2542</v>
      </c>
      <c r="E2047" s="75" t="s">
        <v>2542</v>
      </c>
      <c r="F2047" s="76">
        <v>1</v>
      </c>
      <c r="G2047" s="74">
        <v>1</v>
      </c>
      <c r="H2047" s="74">
        <v>2020</v>
      </c>
      <c r="I2047" s="74">
        <v>1</v>
      </c>
      <c r="J2047" s="77">
        <v>1035850377</v>
      </c>
      <c r="K2047" s="74" t="s">
        <v>2538</v>
      </c>
      <c r="L2047" s="74"/>
      <c r="M2047" s="74">
        <v>1038</v>
      </c>
      <c r="N2047" s="74" t="s">
        <v>248</v>
      </c>
      <c r="O2047" s="74" t="s">
        <v>44</v>
      </c>
      <c r="P2047" s="78">
        <v>58520</v>
      </c>
      <c r="Q2047" s="74"/>
      <c r="R2047" s="74"/>
      <c r="S2047" s="74"/>
      <c r="T2047" s="263"/>
      <c r="U2047" s="79"/>
      <c r="V2047" s="80" t="s">
        <v>256</v>
      </c>
      <c r="W2047" s="263" t="s">
        <v>2543</v>
      </c>
      <c r="X2047" s="280" t="s">
        <v>2542</v>
      </c>
      <c r="Y2047" s="292" t="s">
        <v>308</v>
      </c>
      <c r="Z2047" s="292" t="s">
        <v>2544</v>
      </c>
      <c r="AA2047" s="280" t="s">
        <v>2542</v>
      </c>
      <c r="AB2047" s="298">
        <v>1</v>
      </c>
      <c r="AC2047" s="263" t="s">
        <v>249</v>
      </c>
      <c r="AD2047" s="319" t="s">
        <v>256</v>
      </c>
      <c r="AE2047" s="324">
        <v>43852.574999999997</v>
      </c>
      <c r="AF2047" s="317">
        <v>0</v>
      </c>
      <c r="AG2047" s="263" t="s">
        <v>2545</v>
      </c>
      <c r="AH2047" s="263">
        <v>29260</v>
      </c>
      <c r="AI2047" s="263">
        <v>0</v>
      </c>
      <c r="AJ2047" s="263">
        <v>0</v>
      </c>
      <c r="AK2047" s="263" t="s">
        <v>249</v>
      </c>
      <c r="AL2047" s="263">
        <v>0</v>
      </c>
      <c r="AM2047" s="79"/>
      <c r="AN2047" s="79" t="s">
        <v>25</v>
      </c>
      <c r="AO2047" s="79" t="s">
        <v>249</v>
      </c>
      <c r="AP2047" s="263"/>
      <c r="AQ2047" s="263"/>
      <c r="AR2047"/>
    </row>
    <row r="2048" spans="1:44" s="64" customFormat="1" ht="14.1" customHeight="1">
      <c r="A2048" s="73" t="s">
        <v>245</v>
      </c>
      <c r="B2048" s="74">
        <v>132</v>
      </c>
      <c r="C2048" s="74" t="s">
        <v>290</v>
      </c>
      <c r="D2048" s="75" t="s">
        <v>2066</v>
      </c>
      <c r="E2048" s="75" t="s">
        <v>2066</v>
      </c>
      <c r="F2048" s="76">
        <v>1</v>
      </c>
      <c r="G2048" s="74">
        <v>12</v>
      </c>
      <c r="H2048" s="74">
        <v>2019</v>
      </c>
      <c r="I2048" s="74">
        <v>1</v>
      </c>
      <c r="J2048" s="77">
        <v>1035852390</v>
      </c>
      <c r="K2048" s="74" t="s">
        <v>2546</v>
      </c>
      <c r="L2048" s="74"/>
      <c r="M2048" s="74">
        <v>1038</v>
      </c>
      <c r="N2048" s="74" t="s">
        <v>248</v>
      </c>
      <c r="O2048" s="74" t="s">
        <v>41</v>
      </c>
      <c r="P2048" s="78">
        <v>27604</v>
      </c>
      <c r="Q2048" s="74"/>
      <c r="R2048" s="74"/>
      <c r="S2048" s="74"/>
      <c r="T2048" s="263"/>
      <c r="U2048" s="79"/>
      <c r="V2048" s="80" t="s">
        <v>26</v>
      </c>
      <c r="W2048" s="263">
        <v>1995226</v>
      </c>
      <c r="X2048" s="280" t="s">
        <v>2066</v>
      </c>
      <c r="Y2048" s="292" t="s">
        <v>308</v>
      </c>
      <c r="Z2048" s="292" t="s">
        <v>2547</v>
      </c>
      <c r="AA2048" s="280" t="s">
        <v>2066</v>
      </c>
      <c r="AB2048" s="298">
        <v>1</v>
      </c>
      <c r="AC2048" s="263" t="s">
        <v>249</v>
      </c>
      <c r="AD2048" s="319" t="s">
        <v>26</v>
      </c>
      <c r="AE2048" s="324"/>
      <c r="AF2048" s="317">
        <v>0</v>
      </c>
      <c r="AG2048" s="263"/>
      <c r="AH2048" s="263"/>
      <c r="AI2048" s="263"/>
      <c r="AJ2048" s="263"/>
      <c r="AK2048" s="263"/>
      <c r="AL2048" s="263"/>
      <c r="AM2048" s="79"/>
      <c r="AN2048" s="79"/>
      <c r="AO2048" s="79"/>
      <c r="AP2048" s="263" t="s">
        <v>250</v>
      </c>
      <c r="AQ2048" s="263"/>
      <c r="AR2048"/>
    </row>
    <row r="2049" spans="1:44" s="64" customFormat="1" ht="14.1" customHeight="1">
      <c r="A2049" s="73" t="s">
        <v>245</v>
      </c>
      <c r="B2049" s="74">
        <v>132</v>
      </c>
      <c r="C2049" s="74" t="s">
        <v>290</v>
      </c>
      <c r="D2049" s="75" t="s">
        <v>2548</v>
      </c>
      <c r="E2049" s="75" t="s">
        <v>2548</v>
      </c>
      <c r="F2049" s="76">
        <v>1</v>
      </c>
      <c r="G2049" s="74">
        <v>11</v>
      </c>
      <c r="H2049" s="74">
        <v>2019</v>
      </c>
      <c r="I2049" s="74">
        <v>1</v>
      </c>
      <c r="J2049" s="77">
        <v>1035852390</v>
      </c>
      <c r="K2049" s="74" t="s">
        <v>2546</v>
      </c>
      <c r="L2049" s="74"/>
      <c r="M2049" s="74">
        <v>1038</v>
      </c>
      <c r="N2049" s="74" t="s">
        <v>248</v>
      </c>
      <c r="O2049" s="74" t="s">
        <v>41</v>
      </c>
      <c r="P2049" s="78">
        <v>27604</v>
      </c>
      <c r="Q2049" s="74"/>
      <c r="R2049" s="74"/>
      <c r="S2049" s="74"/>
      <c r="T2049" s="263"/>
      <c r="U2049" s="79"/>
      <c r="V2049" s="80" t="s">
        <v>26</v>
      </c>
      <c r="W2049" s="263">
        <v>1984747</v>
      </c>
      <c r="X2049" s="280" t="s">
        <v>2548</v>
      </c>
      <c r="Y2049" s="292" t="s">
        <v>308</v>
      </c>
      <c r="Z2049" s="292" t="s">
        <v>2549</v>
      </c>
      <c r="AA2049" s="280" t="s">
        <v>2548</v>
      </c>
      <c r="AB2049" s="298">
        <v>1</v>
      </c>
      <c r="AC2049" s="263" t="s">
        <v>249</v>
      </c>
      <c r="AD2049" s="319" t="s">
        <v>26</v>
      </c>
      <c r="AE2049" s="324"/>
      <c r="AF2049" s="317">
        <v>0</v>
      </c>
      <c r="AG2049" s="263"/>
      <c r="AH2049" s="263"/>
      <c r="AI2049" s="263"/>
      <c r="AJ2049" s="263"/>
      <c r="AK2049" s="263"/>
      <c r="AL2049" s="263"/>
      <c r="AM2049" s="79"/>
      <c r="AN2049" s="79"/>
      <c r="AO2049" s="79"/>
      <c r="AP2049" s="263" t="s">
        <v>250</v>
      </c>
      <c r="AQ2049" s="263"/>
      <c r="AR2049"/>
    </row>
    <row r="2050" spans="1:44" s="64" customFormat="1" ht="15" hidden="1" customHeight="1">
      <c r="A2050" s="73" t="s">
        <v>245</v>
      </c>
      <c r="B2050" s="74">
        <v>132</v>
      </c>
      <c r="C2050" s="74" t="s">
        <v>290</v>
      </c>
      <c r="D2050" s="75"/>
      <c r="E2050" s="75"/>
      <c r="F2050" s="76"/>
      <c r="G2050" s="74">
        <v>12</v>
      </c>
      <c r="H2050" s="74">
        <v>2019</v>
      </c>
      <c r="I2050" s="74">
        <v>1</v>
      </c>
      <c r="J2050" s="77">
        <v>1035852390</v>
      </c>
      <c r="K2050" s="74" t="s">
        <v>2546</v>
      </c>
      <c r="L2050" s="74"/>
      <c r="M2050" s="74">
        <v>1038</v>
      </c>
      <c r="N2050" s="74" t="s">
        <v>248</v>
      </c>
      <c r="O2050" s="74" t="s">
        <v>249</v>
      </c>
      <c r="P2050" s="78">
        <v>27604</v>
      </c>
      <c r="Q2050" s="74"/>
      <c r="R2050" s="74"/>
      <c r="S2050" s="74"/>
      <c r="T2050" s="79"/>
      <c r="U2050" s="79"/>
      <c r="V2050" s="80" t="s">
        <v>260</v>
      </c>
      <c r="W2050" s="79" t="s">
        <v>249</v>
      </c>
      <c r="X2050" s="114"/>
      <c r="Y2050" s="82" t="s">
        <v>249</v>
      </c>
      <c r="Z2050" s="82" t="s">
        <v>249</v>
      </c>
      <c r="AA2050" s="114"/>
      <c r="AB2050" s="83"/>
      <c r="AC2050" s="79" t="s">
        <v>249</v>
      </c>
      <c r="AD2050" s="80"/>
      <c r="AE2050" s="245"/>
      <c r="AF2050" s="84">
        <v>0</v>
      </c>
      <c r="AG2050" s="79" t="s">
        <v>249</v>
      </c>
      <c r="AH2050" s="79" t="s">
        <v>249</v>
      </c>
      <c r="AI2050" s="79" t="s">
        <v>249</v>
      </c>
      <c r="AJ2050" s="79" t="s">
        <v>249</v>
      </c>
      <c r="AK2050" s="79" t="s">
        <v>249</v>
      </c>
      <c r="AL2050" s="79" t="s">
        <v>249</v>
      </c>
      <c r="AM2050" s="79" t="s">
        <v>261</v>
      </c>
      <c r="AN2050" s="79" t="s">
        <v>249</v>
      </c>
      <c r="AO2050" s="79" t="s">
        <v>249</v>
      </c>
      <c r="AP2050" s="79"/>
      <c r="AQ2050" s="79"/>
      <c r="AR2050"/>
    </row>
    <row r="2051" spans="1:44" s="64" customFormat="1" ht="15" hidden="1" customHeight="1">
      <c r="A2051" s="73" t="s">
        <v>245</v>
      </c>
      <c r="B2051" s="74">
        <v>132</v>
      </c>
      <c r="C2051" s="74" t="s">
        <v>290</v>
      </c>
      <c r="D2051" s="75"/>
      <c r="E2051" s="75"/>
      <c r="F2051" s="76"/>
      <c r="G2051" s="74">
        <v>11</v>
      </c>
      <c r="H2051" s="74">
        <v>2019</v>
      </c>
      <c r="I2051" s="74">
        <v>1</v>
      </c>
      <c r="J2051" s="77">
        <v>1035852390</v>
      </c>
      <c r="K2051" s="74" t="s">
        <v>2546</v>
      </c>
      <c r="L2051" s="74"/>
      <c r="M2051" s="74">
        <v>1038</v>
      </c>
      <c r="N2051" s="74" t="s">
        <v>248</v>
      </c>
      <c r="O2051" s="74" t="s">
        <v>249</v>
      </c>
      <c r="P2051" s="78">
        <v>27604</v>
      </c>
      <c r="Q2051" s="74"/>
      <c r="R2051" s="74"/>
      <c r="S2051" s="74"/>
      <c r="T2051" s="79"/>
      <c r="U2051" s="79"/>
      <c r="V2051" s="80" t="s">
        <v>260</v>
      </c>
      <c r="W2051" s="79" t="s">
        <v>249</v>
      </c>
      <c r="X2051" s="114"/>
      <c r="Y2051" s="82" t="s">
        <v>249</v>
      </c>
      <c r="Z2051" s="82" t="s">
        <v>249</v>
      </c>
      <c r="AA2051" s="114"/>
      <c r="AB2051" s="83"/>
      <c r="AC2051" s="79" t="s">
        <v>249</v>
      </c>
      <c r="AD2051" s="80"/>
      <c r="AE2051" s="245"/>
      <c r="AF2051" s="84">
        <v>0</v>
      </c>
      <c r="AG2051" s="79" t="s">
        <v>249</v>
      </c>
      <c r="AH2051" s="79" t="s">
        <v>249</v>
      </c>
      <c r="AI2051" s="79" t="s">
        <v>249</v>
      </c>
      <c r="AJ2051" s="79" t="s">
        <v>249</v>
      </c>
      <c r="AK2051" s="79" t="s">
        <v>249</v>
      </c>
      <c r="AL2051" s="79" t="s">
        <v>249</v>
      </c>
      <c r="AM2051" s="79" t="s">
        <v>261</v>
      </c>
      <c r="AN2051" s="79" t="s">
        <v>249</v>
      </c>
      <c r="AO2051" s="79" t="s">
        <v>249</v>
      </c>
      <c r="AP2051" s="79"/>
      <c r="AQ2051" s="79"/>
      <c r="AR2051"/>
    </row>
    <row r="2052" spans="1:44" s="64" customFormat="1" ht="15" hidden="1" customHeight="1">
      <c r="A2052" s="73" t="s">
        <v>245</v>
      </c>
      <c r="B2052" s="74">
        <v>132</v>
      </c>
      <c r="C2052" s="74" t="s">
        <v>290</v>
      </c>
      <c r="D2052" s="75"/>
      <c r="E2052" s="75"/>
      <c r="F2052" s="76"/>
      <c r="G2052" s="74">
        <v>9</v>
      </c>
      <c r="H2052" s="74">
        <v>2019</v>
      </c>
      <c r="I2052" s="74">
        <v>1</v>
      </c>
      <c r="J2052" s="77">
        <v>1035852390</v>
      </c>
      <c r="K2052" s="74" t="s">
        <v>2546</v>
      </c>
      <c r="L2052" s="74"/>
      <c r="M2052" s="74">
        <v>1038</v>
      </c>
      <c r="N2052" s="74" t="s">
        <v>248</v>
      </c>
      <c r="O2052" s="74" t="s">
        <v>41</v>
      </c>
      <c r="P2052" s="78">
        <v>27604</v>
      </c>
      <c r="Q2052" s="74"/>
      <c r="R2052" s="74"/>
      <c r="S2052" s="74"/>
      <c r="T2052" s="79"/>
      <c r="U2052" s="79"/>
      <c r="V2052" s="80" t="s">
        <v>260</v>
      </c>
      <c r="W2052" s="79" t="s">
        <v>249</v>
      </c>
      <c r="X2052" s="114"/>
      <c r="Y2052" s="82" t="s">
        <v>249</v>
      </c>
      <c r="Z2052" s="82" t="s">
        <v>249</v>
      </c>
      <c r="AA2052" s="114"/>
      <c r="AB2052" s="83"/>
      <c r="AC2052" s="79" t="s">
        <v>249</v>
      </c>
      <c r="AD2052" s="80"/>
      <c r="AE2052" s="245"/>
      <c r="AF2052" s="84">
        <v>0</v>
      </c>
      <c r="AG2052" s="79" t="s">
        <v>249</v>
      </c>
      <c r="AH2052" s="79" t="s">
        <v>249</v>
      </c>
      <c r="AI2052" s="79" t="s">
        <v>249</v>
      </c>
      <c r="AJ2052" s="79" t="s">
        <v>249</v>
      </c>
      <c r="AK2052" s="79" t="s">
        <v>249</v>
      </c>
      <c r="AL2052" s="79" t="s">
        <v>249</v>
      </c>
      <c r="AM2052" s="79" t="s">
        <v>261</v>
      </c>
      <c r="AN2052" s="79" t="s">
        <v>249</v>
      </c>
      <c r="AO2052" s="79" t="s">
        <v>249</v>
      </c>
      <c r="AP2052" s="79"/>
      <c r="AQ2052" s="79"/>
      <c r="AR2052"/>
    </row>
    <row r="2053" spans="1:44" s="64" customFormat="1" ht="14.1" hidden="1" customHeight="1">
      <c r="A2053" s="73" t="s">
        <v>245</v>
      </c>
      <c r="B2053" s="74">
        <v>132</v>
      </c>
      <c r="C2053" s="74" t="s">
        <v>290</v>
      </c>
      <c r="D2053" s="75"/>
      <c r="E2053" s="75"/>
      <c r="F2053" s="76"/>
      <c r="G2053" s="74">
        <v>9</v>
      </c>
      <c r="H2053" s="74">
        <v>2019</v>
      </c>
      <c r="I2053" s="74">
        <v>1</v>
      </c>
      <c r="J2053" s="77">
        <v>1035852390</v>
      </c>
      <c r="K2053" s="74" t="s">
        <v>2546</v>
      </c>
      <c r="L2053" s="74"/>
      <c r="M2053" s="74">
        <v>1038</v>
      </c>
      <c r="N2053" s="74" t="s">
        <v>248</v>
      </c>
      <c r="O2053" s="74" t="s">
        <v>41</v>
      </c>
      <c r="P2053" s="78">
        <v>27604</v>
      </c>
      <c r="Q2053" s="74"/>
      <c r="R2053" s="74"/>
      <c r="S2053" s="74"/>
      <c r="T2053" s="79"/>
      <c r="U2053" s="79"/>
      <c r="V2053" s="80" t="s">
        <v>260</v>
      </c>
      <c r="W2053" s="79" t="s">
        <v>249</v>
      </c>
      <c r="X2053" s="114"/>
      <c r="Y2053" s="82" t="s">
        <v>249</v>
      </c>
      <c r="Z2053" s="82" t="s">
        <v>249</v>
      </c>
      <c r="AA2053" s="114"/>
      <c r="AB2053" s="83"/>
      <c r="AC2053" s="79" t="s">
        <v>249</v>
      </c>
      <c r="AD2053" s="80"/>
      <c r="AE2053" s="245"/>
      <c r="AF2053" s="84">
        <v>0</v>
      </c>
      <c r="AG2053" s="79" t="s">
        <v>249</v>
      </c>
      <c r="AH2053" s="79" t="s">
        <v>249</v>
      </c>
      <c r="AI2053" s="79" t="s">
        <v>249</v>
      </c>
      <c r="AJ2053" s="79" t="s">
        <v>249</v>
      </c>
      <c r="AK2053" s="79" t="s">
        <v>249</v>
      </c>
      <c r="AL2053" s="79" t="s">
        <v>249</v>
      </c>
      <c r="AM2053" s="79" t="s">
        <v>261</v>
      </c>
      <c r="AN2053" s="79" t="s">
        <v>249</v>
      </c>
      <c r="AO2053" s="79" t="s">
        <v>249</v>
      </c>
      <c r="AP2053" s="79"/>
      <c r="AQ2053" s="79"/>
      <c r="AR2053"/>
    </row>
    <row r="2054" spans="1:44" s="64" customFormat="1" ht="14.1" hidden="1" customHeight="1">
      <c r="A2054" s="73" t="s">
        <v>245</v>
      </c>
      <c r="B2054" s="74">
        <v>132</v>
      </c>
      <c r="C2054" s="74" t="s">
        <v>290</v>
      </c>
      <c r="D2054" s="75"/>
      <c r="E2054" s="75"/>
      <c r="F2054" s="76"/>
      <c r="G2054" s="74">
        <v>8</v>
      </c>
      <c r="H2054" s="74">
        <v>2019</v>
      </c>
      <c r="I2054" s="74">
        <v>1</v>
      </c>
      <c r="J2054" s="77">
        <v>1035852390</v>
      </c>
      <c r="K2054" s="74" t="s">
        <v>2546</v>
      </c>
      <c r="L2054" s="74"/>
      <c r="M2054" s="74">
        <v>1038</v>
      </c>
      <c r="N2054" s="74" t="s">
        <v>248</v>
      </c>
      <c r="O2054" s="74" t="s">
        <v>41</v>
      </c>
      <c r="P2054" s="78">
        <v>27604</v>
      </c>
      <c r="Q2054" s="74"/>
      <c r="R2054" s="74"/>
      <c r="S2054" s="74"/>
      <c r="T2054" s="79"/>
      <c r="U2054" s="79"/>
      <c r="V2054" s="80" t="s">
        <v>260</v>
      </c>
      <c r="W2054" s="79" t="s">
        <v>249</v>
      </c>
      <c r="X2054" s="114"/>
      <c r="Y2054" s="82" t="s">
        <v>249</v>
      </c>
      <c r="Z2054" s="82" t="s">
        <v>249</v>
      </c>
      <c r="AA2054" s="114"/>
      <c r="AB2054" s="83"/>
      <c r="AC2054" s="79" t="s">
        <v>249</v>
      </c>
      <c r="AD2054" s="80"/>
      <c r="AE2054" s="245"/>
      <c r="AF2054" s="84">
        <v>0</v>
      </c>
      <c r="AG2054" s="79" t="s">
        <v>249</v>
      </c>
      <c r="AH2054" s="79" t="s">
        <v>249</v>
      </c>
      <c r="AI2054" s="79" t="s">
        <v>249</v>
      </c>
      <c r="AJ2054" s="79" t="s">
        <v>249</v>
      </c>
      <c r="AK2054" s="79" t="s">
        <v>249</v>
      </c>
      <c r="AL2054" s="79" t="s">
        <v>249</v>
      </c>
      <c r="AM2054" s="79" t="s">
        <v>261</v>
      </c>
      <c r="AN2054" s="79" t="s">
        <v>249</v>
      </c>
      <c r="AO2054" s="79" t="s">
        <v>249</v>
      </c>
      <c r="AP2054" s="79"/>
      <c r="AQ2054" s="79"/>
      <c r="AR2054"/>
    </row>
    <row r="2055" spans="1:44" s="64" customFormat="1" ht="14.1" hidden="1" customHeight="1">
      <c r="A2055" s="73" t="s">
        <v>245</v>
      </c>
      <c r="B2055" s="74">
        <v>132</v>
      </c>
      <c r="C2055" s="74" t="s">
        <v>290</v>
      </c>
      <c r="D2055" s="75"/>
      <c r="E2055" s="75"/>
      <c r="F2055" s="76"/>
      <c r="G2055" s="74">
        <v>8</v>
      </c>
      <c r="H2055" s="74">
        <v>2019</v>
      </c>
      <c r="I2055" s="74">
        <v>1</v>
      </c>
      <c r="J2055" s="77">
        <v>1035852390</v>
      </c>
      <c r="K2055" s="74" t="s">
        <v>2546</v>
      </c>
      <c r="L2055" s="74"/>
      <c r="M2055" s="74">
        <v>1038</v>
      </c>
      <c r="N2055" s="74" t="s">
        <v>248</v>
      </c>
      <c r="O2055" s="74" t="s">
        <v>41</v>
      </c>
      <c r="P2055" s="78">
        <v>27604</v>
      </c>
      <c r="Q2055" s="74"/>
      <c r="R2055" s="74"/>
      <c r="S2055" s="74"/>
      <c r="T2055" s="79"/>
      <c r="U2055" s="79"/>
      <c r="V2055" s="80" t="s">
        <v>260</v>
      </c>
      <c r="W2055" s="79" t="s">
        <v>249</v>
      </c>
      <c r="X2055" s="114"/>
      <c r="Y2055" s="82" t="s">
        <v>249</v>
      </c>
      <c r="Z2055" s="82" t="s">
        <v>249</v>
      </c>
      <c r="AA2055" s="114"/>
      <c r="AB2055" s="83"/>
      <c r="AC2055" s="79" t="s">
        <v>249</v>
      </c>
      <c r="AD2055" s="80"/>
      <c r="AE2055" s="245"/>
      <c r="AF2055" s="84">
        <v>0</v>
      </c>
      <c r="AG2055" s="79" t="s">
        <v>249</v>
      </c>
      <c r="AH2055" s="79" t="s">
        <v>249</v>
      </c>
      <c r="AI2055" s="79" t="s">
        <v>249</v>
      </c>
      <c r="AJ2055" s="79" t="s">
        <v>249</v>
      </c>
      <c r="AK2055" s="79" t="s">
        <v>249</v>
      </c>
      <c r="AL2055" s="79" t="s">
        <v>249</v>
      </c>
      <c r="AM2055" s="79" t="s">
        <v>261</v>
      </c>
      <c r="AN2055" s="79" t="s">
        <v>249</v>
      </c>
      <c r="AO2055" s="79" t="s">
        <v>249</v>
      </c>
      <c r="AP2055" s="79"/>
      <c r="AQ2055" s="79"/>
      <c r="AR2055"/>
    </row>
    <row r="2056" spans="1:44" s="64" customFormat="1" ht="14.1" hidden="1" customHeight="1">
      <c r="A2056" s="73" t="s">
        <v>245</v>
      </c>
      <c r="B2056" s="74">
        <v>132</v>
      </c>
      <c r="C2056" s="74" t="s">
        <v>290</v>
      </c>
      <c r="D2056" s="75"/>
      <c r="E2056" s="75"/>
      <c r="F2056" s="76"/>
      <c r="G2056" s="74">
        <v>6</v>
      </c>
      <c r="H2056" s="74">
        <v>2019</v>
      </c>
      <c r="I2056" s="74">
        <v>1</v>
      </c>
      <c r="J2056" s="77">
        <v>1035852390</v>
      </c>
      <c r="K2056" s="74" t="s">
        <v>2546</v>
      </c>
      <c r="L2056" s="74"/>
      <c r="M2056" s="74">
        <v>1038</v>
      </c>
      <c r="N2056" s="74" t="s">
        <v>248</v>
      </c>
      <c r="O2056" s="74" t="s">
        <v>41</v>
      </c>
      <c r="P2056" s="78">
        <v>55207.7333</v>
      </c>
      <c r="Q2056" s="74"/>
      <c r="R2056" s="74"/>
      <c r="S2056" s="74"/>
      <c r="T2056" s="79"/>
      <c r="U2056" s="79"/>
      <c r="V2056" s="80" t="s">
        <v>260</v>
      </c>
      <c r="W2056" s="79" t="s">
        <v>249</v>
      </c>
      <c r="X2056" s="114"/>
      <c r="Y2056" s="82" t="s">
        <v>249</v>
      </c>
      <c r="Z2056" s="82" t="s">
        <v>249</v>
      </c>
      <c r="AA2056" s="114"/>
      <c r="AB2056" s="83"/>
      <c r="AC2056" s="79" t="s">
        <v>249</v>
      </c>
      <c r="AD2056" s="80"/>
      <c r="AE2056" s="245"/>
      <c r="AF2056" s="84">
        <v>55208</v>
      </c>
      <c r="AG2056" s="79" t="s">
        <v>249</v>
      </c>
      <c r="AH2056" s="79" t="s">
        <v>249</v>
      </c>
      <c r="AI2056" s="79" t="s">
        <v>249</v>
      </c>
      <c r="AJ2056" s="79" t="s">
        <v>249</v>
      </c>
      <c r="AK2056" s="79" t="s">
        <v>249</v>
      </c>
      <c r="AL2056" s="79" t="s">
        <v>249</v>
      </c>
      <c r="AM2056" s="79" t="s">
        <v>261</v>
      </c>
      <c r="AN2056" s="79" t="s">
        <v>249</v>
      </c>
      <c r="AO2056" s="79" t="s">
        <v>249</v>
      </c>
      <c r="AP2056" s="79"/>
      <c r="AQ2056" s="79"/>
      <c r="AR2056"/>
    </row>
    <row r="2057" spans="1:44" s="64" customFormat="1" ht="14.1" hidden="1" customHeight="1">
      <c r="A2057" s="73" t="s">
        <v>245</v>
      </c>
      <c r="B2057" s="74">
        <v>132</v>
      </c>
      <c r="C2057" s="74" t="s">
        <v>290</v>
      </c>
      <c r="D2057" s="75"/>
      <c r="E2057" s="75"/>
      <c r="F2057" s="76"/>
      <c r="G2057" s="74">
        <v>5</v>
      </c>
      <c r="H2057" s="74">
        <v>2019</v>
      </c>
      <c r="I2057" s="74">
        <v>1</v>
      </c>
      <c r="J2057" s="77">
        <v>1035852390</v>
      </c>
      <c r="K2057" s="74" t="s">
        <v>2546</v>
      </c>
      <c r="L2057" s="74"/>
      <c r="M2057" s="74">
        <v>1038</v>
      </c>
      <c r="N2057" s="74" t="s">
        <v>248</v>
      </c>
      <c r="O2057" s="74" t="s">
        <v>41</v>
      </c>
      <c r="P2057" s="78">
        <v>55207.7333</v>
      </c>
      <c r="Q2057" s="74"/>
      <c r="R2057" s="74"/>
      <c r="S2057" s="74"/>
      <c r="T2057" s="79"/>
      <c r="U2057" s="79"/>
      <c r="V2057" s="80" t="s">
        <v>260</v>
      </c>
      <c r="W2057" s="79" t="s">
        <v>249</v>
      </c>
      <c r="X2057" s="114"/>
      <c r="Y2057" s="82" t="s">
        <v>249</v>
      </c>
      <c r="Z2057" s="82" t="s">
        <v>249</v>
      </c>
      <c r="AA2057" s="114"/>
      <c r="AB2057" s="83"/>
      <c r="AC2057" s="79" t="s">
        <v>249</v>
      </c>
      <c r="AD2057" s="80"/>
      <c r="AE2057" s="245"/>
      <c r="AF2057" s="84">
        <v>55208</v>
      </c>
      <c r="AG2057" s="79" t="s">
        <v>249</v>
      </c>
      <c r="AH2057" s="79" t="s">
        <v>249</v>
      </c>
      <c r="AI2057" s="79" t="s">
        <v>249</v>
      </c>
      <c r="AJ2057" s="79" t="s">
        <v>249</v>
      </c>
      <c r="AK2057" s="79" t="s">
        <v>249</v>
      </c>
      <c r="AL2057" s="79" t="s">
        <v>249</v>
      </c>
      <c r="AM2057" s="79" t="s">
        <v>261</v>
      </c>
      <c r="AN2057" s="79" t="s">
        <v>249</v>
      </c>
      <c r="AO2057" s="79" t="s">
        <v>249</v>
      </c>
      <c r="AP2057" s="79"/>
      <c r="AQ2057" s="79"/>
      <c r="AR2057"/>
    </row>
    <row r="2058" spans="1:44" s="64" customFormat="1" ht="14.1" hidden="1" customHeight="1">
      <c r="A2058" s="73" t="s">
        <v>245</v>
      </c>
      <c r="B2058" s="74">
        <v>132</v>
      </c>
      <c r="C2058" s="74" t="s">
        <v>290</v>
      </c>
      <c r="D2058" s="75"/>
      <c r="E2058" s="75"/>
      <c r="F2058" s="76"/>
      <c r="G2058" s="74">
        <v>4</v>
      </c>
      <c r="H2058" s="74">
        <v>2019</v>
      </c>
      <c r="I2058" s="74">
        <v>2</v>
      </c>
      <c r="J2058" s="77">
        <v>1035852390</v>
      </c>
      <c r="K2058" s="74" t="s">
        <v>2546</v>
      </c>
      <c r="L2058" s="74"/>
      <c r="M2058" s="74">
        <v>1038</v>
      </c>
      <c r="N2058" s="74" t="s">
        <v>248</v>
      </c>
      <c r="O2058" s="74" t="s">
        <v>41</v>
      </c>
      <c r="P2058" s="78">
        <v>55207.7333</v>
      </c>
      <c r="Q2058" s="74"/>
      <c r="R2058" s="74"/>
      <c r="S2058" s="74"/>
      <c r="T2058" s="79"/>
      <c r="U2058" s="79"/>
      <c r="V2058" s="80" t="s">
        <v>260</v>
      </c>
      <c r="W2058" s="79" t="s">
        <v>249</v>
      </c>
      <c r="X2058" s="114"/>
      <c r="Y2058" s="82" t="s">
        <v>249</v>
      </c>
      <c r="Z2058" s="82" t="s">
        <v>249</v>
      </c>
      <c r="AA2058" s="114"/>
      <c r="AB2058" s="83"/>
      <c r="AC2058" s="79" t="s">
        <v>249</v>
      </c>
      <c r="AD2058" s="80"/>
      <c r="AE2058" s="245"/>
      <c r="AF2058" s="84">
        <v>55208</v>
      </c>
      <c r="AG2058" s="79" t="s">
        <v>249</v>
      </c>
      <c r="AH2058" s="79" t="s">
        <v>249</v>
      </c>
      <c r="AI2058" s="79" t="s">
        <v>249</v>
      </c>
      <c r="AJ2058" s="79" t="s">
        <v>249</v>
      </c>
      <c r="AK2058" s="79" t="s">
        <v>249</v>
      </c>
      <c r="AL2058" s="79" t="s">
        <v>249</v>
      </c>
      <c r="AM2058" s="79" t="s">
        <v>261</v>
      </c>
      <c r="AN2058" s="79" t="s">
        <v>249</v>
      </c>
      <c r="AO2058" s="79" t="s">
        <v>249</v>
      </c>
      <c r="AP2058" s="79"/>
      <c r="AQ2058" s="79"/>
      <c r="AR2058"/>
    </row>
    <row r="2059" spans="1:44" s="64" customFormat="1" ht="14.1" customHeight="1">
      <c r="A2059" s="73" t="s">
        <v>245</v>
      </c>
      <c r="B2059" s="74">
        <v>132</v>
      </c>
      <c r="C2059" s="74" t="s">
        <v>290</v>
      </c>
      <c r="D2059" s="75">
        <v>43117</v>
      </c>
      <c r="E2059" s="75">
        <v>43117</v>
      </c>
      <c r="F2059" s="76">
        <v>1</v>
      </c>
      <c r="G2059" s="74">
        <v>1</v>
      </c>
      <c r="H2059" s="74">
        <v>2018</v>
      </c>
      <c r="I2059" s="74">
        <v>1</v>
      </c>
      <c r="J2059" s="77">
        <v>1035859413</v>
      </c>
      <c r="K2059" s="74" t="s">
        <v>2550</v>
      </c>
      <c r="L2059" s="74"/>
      <c r="M2059" s="74">
        <v>1038</v>
      </c>
      <c r="N2059" s="74" t="s">
        <v>248</v>
      </c>
      <c r="O2059" s="74" t="s">
        <v>44</v>
      </c>
      <c r="P2059" s="78">
        <v>52082.8</v>
      </c>
      <c r="Q2059" s="74"/>
      <c r="R2059" s="74"/>
      <c r="S2059" s="74"/>
      <c r="T2059" s="263"/>
      <c r="U2059" s="79"/>
      <c r="V2059" s="80" t="s">
        <v>256</v>
      </c>
      <c r="W2059" s="263">
        <v>22667027</v>
      </c>
      <c r="X2059" s="280">
        <v>43117</v>
      </c>
      <c r="Y2059" s="292" t="s">
        <v>257</v>
      </c>
      <c r="Z2059" s="292" t="s">
        <v>249</v>
      </c>
      <c r="AA2059" s="280">
        <v>43117</v>
      </c>
      <c r="AB2059" s="298">
        <v>2</v>
      </c>
      <c r="AC2059" s="263" t="s">
        <v>249</v>
      </c>
      <c r="AD2059" s="319" t="s">
        <v>256</v>
      </c>
      <c r="AE2059" s="324"/>
      <c r="AF2059" s="317">
        <v>52083</v>
      </c>
      <c r="AG2059" s="263"/>
      <c r="AH2059" s="263"/>
      <c r="AI2059" s="263"/>
      <c r="AJ2059" s="263"/>
      <c r="AK2059" s="263"/>
      <c r="AL2059" s="263"/>
      <c r="AM2059" s="79"/>
      <c r="AN2059" s="79"/>
      <c r="AO2059" s="79"/>
      <c r="AP2059" s="263"/>
      <c r="AQ2059" s="263"/>
      <c r="AR2059"/>
    </row>
    <row r="2060" spans="1:44" s="64" customFormat="1" ht="14.1" customHeight="1">
      <c r="A2060" s="73" t="s">
        <v>245</v>
      </c>
      <c r="B2060" s="74">
        <v>132</v>
      </c>
      <c r="C2060" s="74" t="s">
        <v>290</v>
      </c>
      <c r="D2060" s="75">
        <v>43705</v>
      </c>
      <c r="E2060" s="75">
        <v>43705</v>
      </c>
      <c r="F2060" s="76">
        <v>1</v>
      </c>
      <c r="G2060" s="74">
        <v>8</v>
      </c>
      <c r="H2060" s="74">
        <v>2019</v>
      </c>
      <c r="I2060" s="74">
        <v>1</v>
      </c>
      <c r="J2060" s="77">
        <v>1035859413</v>
      </c>
      <c r="K2060" s="74" t="s">
        <v>2550</v>
      </c>
      <c r="L2060" s="74"/>
      <c r="M2060" s="74">
        <v>1038</v>
      </c>
      <c r="N2060" s="74" t="s">
        <v>248</v>
      </c>
      <c r="O2060" s="74" t="s">
        <v>44</v>
      </c>
      <c r="P2060" s="78">
        <v>26041.4</v>
      </c>
      <c r="Q2060" s="74"/>
      <c r="R2060" s="74"/>
      <c r="S2060" s="74"/>
      <c r="T2060" s="263"/>
      <c r="U2060" s="79"/>
      <c r="V2060" s="80" t="s">
        <v>256</v>
      </c>
      <c r="W2060" s="263" t="s">
        <v>249</v>
      </c>
      <c r="X2060" s="280">
        <v>43705</v>
      </c>
      <c r="Y2060" s="292" t="s">
        <v>249</v>
      </c>
      <c r="Z2060" s="292" t="s">
        <v>249</v>
      </c>
      <c r="AA2060" s="280">
        <v>43705</v>
      </c>
      <c r="AB2060" s="298">
        <v>1</v>
      </c>
      <c r="AC2060" s="263" t="s">
        <v>249</v>
      </c>
      <c r="AD2060" s="319" t="s">
        <v>256</v>
      </c>
      <c r="AE2060" s="324"/>
      <c r="AF2060" s="317">
        <v>26041</v>
      </c>
      <c r="AG2060" s="263"/>
      <c r="AH2060" s="263"/>
      <c r="AI2060" s="263"/>
      <c r="AJ2060" s="263"/>
      <c r="AK2060" s="263"/>
      <c r="AL2060" s="263"/>
      <c r="AM2060" s="79"/>
      <c r="AN2060" s="79"/>
      <c r="AO2060" s="79"/>
      <c r="AP2060" s="263"/>
      <c r="AQ2060" s="263"/>
      <c r="AR2060"/>
    </row>
    <row r="2061" spans="1:44" s="64" customFormat="1" ht="14.1" customHeight="1">
      <c r="A2061" s="73" t="s">
        <v>245</v>
      </c>
      <c r="B2061" s="74">
        <v>132</v>
      </c>
      <c r="C2061" s="74" t="s">
        <v>290</v>
      </c>
      <c r="D2061" s="75" t="s">
        <v>2490</v>
      </c>
      <c r="E2061" s="75" t="s">
        <v>2551</v>
      </c>
      <c r="F2061" s="76">
        <v>3</v>
      </c>
      <c r="G2061" s="74">
        <v>7</v>
      </c>
      <c r="H2061" s="74">
        <v>2018</v>
      </c>
      <c r="I2061" s="74">
        <v>1</v>
      </c>
      <c r="J2061" s="77">
        <v>1035865013</v>
      </c>
      <c r="K2061" s="74" t="s">
        <v>2552</v>
      </c>
      <c r="L2061" s="74"/>
      <c r="M2061" s="74">
        <v>1038</v>
      </c>
      <c r="N2061" s="74" t="s">
        <v>248</v>
      </c>
      <c r="O2061" s="74" t="s">
        <v>44</v>
      </c>
      <c r="P2061" s="78">
        <v>52082.8</v>
      </c>
      <c r="Q2061" s="74"/>
      <c r="R2061" s="74"/>
      <c r="S2061" s="74"/>
      <c r="T2061" s="263"/>
      <c r="U2061" s="79"/>
      <c r="V2061" s="80" t="s">
        <v>256</v>
      </c>
      <c r="W2061" s="263">
        <v>23556681</v>
      </c>
      <c r="X2061" s="280" t="s">
        <v>2490</v>
      </c>
      <c r="Y2061" s="292" t="s">
        <v>257</v>
      </c>
      <c r="Z2061" s="292" t="s">
        <v>2553</v>
      </c>
      <c r="AA2061" s="280" t="s">
        <v>2551</v>
      </c>
      <c r="AB2061" s="298">
        <v>3</v>
      </c>
      <c r="AC2061" s="263" t="s">
        <v>2554</v>
      </c>
      <c r="AD2061" s="319" t="s">
        <v>256</v>
      </c>
      <c r="AE2061" s="324">
        <v>43347.5</v>
      </c>
      <c r="AF2061" s="317">
        <v>60000</v>
      </c>
      <c r="AG2061" s="263" t="s">
        <v>2555</v>
      </c>
      <c r="AH2061" s="263">
        <v>26041</v>
      </c>
      <c r="AI2061" s="263">
        <v>0</v>
      </c>
      <c r="AJ2061" s="263">
        <v>0</v>
      </c>
      <c r="AK2061" s="263" t="s">
        <v>249</v>
      </c>
      <c r="AL2061" s="263">
        <v>0</v>
      </c>
      <c r="AM2061" s="79"/>
      <c r="AN2061" s="79" t="s">
        <v>25</v>
      </c>
      <c r="AO2061" s="79" t="s">
        <v>249</v>
      </c>
      <c r="AP2061" s="263"/>
      <c r="AQ2061" s="263"/>
      <c r="AR2061"/>
    </row>
    <row r="2062" spans="1:44" s="64" customFormat="1" ht="14.1" customHeight="1">
      <c r="A2062" s="73" t="s">
        <v>245</v>
      </c>
      <c r="B2062" s="74">
        <v>132</v>
      </c>
      <c r="C2062" s="74" t="s">
        <v>290</v>
      </c>
      <c r="D2062" s="75" t="s">
        <v>564</v>
      </c>
      <c r="E2062" s="75" t="s">
        <v>2556</v>
      </c>
      <c r="F2062" s="76">
        <v>3</v>
      </c>
      <c r="G2062" s="74">
        <v>8</v>
      </c>
      <c r="H2062" s="74">
        <v>2018</v>
      </c>
      <c r="I2062" s="74">
        <v>2</v>
      </c>
      <c r="J2062" s="77">
        <v>1035865013</v>
      </c>
      <c r="K2062" s="74" t="s">
        <v>2552</v>
      </c>
      <c r="L2062" s="74"/>
      <c r="M2062" s="74">
        <v>1038</v>
      </c>
      <c r="N2062" s="74" t="s">
        <v>248</v>
      </c>
      <c r="O2062" s="74" t="s">
        <v>44</v>
      </c>
      <c r="P2062" s="78">
        <v>52082.8</v>
      </c>
      <c r="Q2062" s="74"/>
      <c r="R2062" s="74"/>
      <c r="S2062" s="74"/>
      <c r="T2062" s="263"/>
      <c r="U2062" s="79"/>
      <c r="V2062" s="80" t="s">
        <v>256</v>
      </c>
      <c r="W2062" s="263">
        <v>23741254</v>
      </c>
      <c r="X2062" s="280" t="s">
        <v>564</v>
      </c>
      <c r="Y2062" s="292" t="s">
        <v>257</v>
      </c>
      <c r="Z2062" s="292" t="s">
        <v>2557</v>
      </c>
      <c r="AA2062" s="280" t="s">
        <v>2556</v>
      </c>
      <c r="AB2062" s="298">
        <v>3</v>
      </c>
      <c r="AC2062" s="263" t="s">
        <v>249</v>
      </c>
      <c r="AD2062" s="319" t="s">
        <v>256</v>
      </c>
      <c r="AE2062" s="324">
        <v>43726.689583333333</v>
      </c>
      <c r="AF2062" s="317">
        <v>60000</v>
      </c>
      <c r="AG2062" s="263" t="s">
        <v>2557</v>
      </c>
      <c r="AH2062" s="263">
        <v>26041</v>
      </c>
      <c r="AI2062" s="263">
        <v>0</v>
      </c>
      <c r="AJ2062" s="263">
        <v>0</v>
      </c>
      <c r="AK2062" s="263" t="s">
        <v>249</v>
      </c>
      <c r="AL2062" s="263">
        <v>0</v>
      </c>
      <c r="AM2062" s="79"/>
      <c r="AN2062" s="79" t="s">
        <v>25</v>
      </c>
      <c r="AO2062" s="79" t="s">
        <v>249</v>
      </c>
      <c r="AP2062" s="263"/>
      <c r="AQ2062" s="263"/>
      <c r="AR2062"/>
    </row>
    <row r="2063" spans="1:44" s="64" customFormat="1" ht="14.1" customHeight="1">
      <c r="A2063" s="73" t="s">
        <v>245</v>
      </c>
      <c r="B2063" s="74">
        <v>132</v>
      </c>
      <c r="C2063" s="74" t="s">
        <v>290</v>
      </c>
      <c r="D2063" s="75" t="s">
        <v>1081</v>
      </c>
      <c r="E2063" s="75" t="s">
        <v>2558</v>
      </c>
      <c r="F2063" s="76">
        <v>4</v>
      </c>
      <c r="G2063" s="74">
        <v>10</v>
      </c>
      <c r="H2063" s="74">
        <v>2018</v>
      </c>
      <c r="I2063" s="74">
        <v>1</v>
      </c>
      <c r="J2063" s="77">
        <v>1035871223</v>
      </c>
      <c r="K2063" s="74" t="s">
        <v>2559</v>
      </c>
      <c r="L2063" s="74"/>
      <c r="M2063" s="74">
        <v>1038</v>
      </c>
      <c r="N2063" s="74" t="s">
        <v>248</v>
      </c>
      <c r="O2063" s="74" t="s">
        <v>44</v>
      </c>
      <c r="P2063" s="78">
        <v>52082.8</v>
      </c>
      <c r="Q2063" s="74"/>
      <c r="R2063" s="74"/>
      <c r="S2063" s="74"/>
      <c r="T2063" s="263"/>
      <c r="U2063" s="79"/>
      <c r="V2063" s="80" t="s">
        <v>256</v>
      </c>
      <c r="W2063" s="263">
        <v>80951</v>
      </c>
      <c r="X2063" s="280" t="s">
        <v>1081</v>
      </c>
      <c r="Y2063" s="292" t="s">
        <v>363</v>
      </c>
      <c r="Z2063" s="292" t="s">
        <v>2560</v>
      </c>
      <c r="AA2063" s="280" t="s">
        <v>2558</v>
      </c>
      <c r="AB2063" s="298">
        <v>4</v>
      </c>
      <c r="AC2063" s="263" t="s">
        <v>249</v>
      </c>
      <c r="AD2063" s="319" t="s">
        <v>256</v>
      </c>
      <c r="AE2063" s="324">
        <v>43496.410416666666</v>
      </c>
      <c r="AF2063" s="317">
        <v>53333</v>
      </c>
      <c r="AG2063" s="263" t="s">
        <v>2561</v>
      </c>
      <c r="AH2063" s="263">
        <v>99788</v>
      </c>
      <c r="AI2063" s="263">
        <v>0</v>
      </c>
      <c r="AJ2063" s="263">
        <v>0</v>
      </c>
      <c r="AK2063" s="263" t="s">
        <v>249</v>
      </c>
      <c r="AL2063" s="263">
        <v>0</v>
      </c>
      <c r="AM2063" s="79"/>
      <c r="AN2063" s="79" t="s">
        <v>25</v>
      </c>
      <c r="AO2063" s="79" t="s">
        <v>249</v>
      </c>
      <c r="AP2063" s="263"/>
      <c r="AQ2063" s="263"/>
      <c r="AR2063"/>
    </row>
    <row r="2064" spans="1:44" s="64" customFormat="1" ht="14.1" customHeight="1">
      <c r="A2064" s="73" t="s">
        <v>245</v>
      </c>
      <c r="B2064" s="74">
        <v>132</v>
      </c>
      <c r="C2064" s="74" t="s">
        <v>290</v>
      </c>
      <c r="D2064" s="75">
        <v>43375</v>
      </c>
      <c r="E2064" s="75">
        <v>43376</v>
      </c>
      <c r="F2064" s="76">
        <v>2</v>
      </c>
      <c r="G2064" s="74">
        <v>10</v>
      </c>
      <c r="H2064" s="74">
        <v>2018</v>
      </c>
      <c r="I2064" s="74">
        <v>2</v>
      </c>
      <c r="J2064" s="77">
        <v>1035871223</v>
      </c>
      <c r="K2064" s="74" t="s">
        <v>2559</v>
      </c>
      <c r="L2064" s="74"/>
      <c r="M2064" s="74">
        <v>1038</v>
      </c>
      <c r="N2064" s="74" t="s">
        <v>248</v>
      </c>
      <c r="O2064" s="74" t="s">
        <v>44</v>
      </c>
      <c r="P2064" s="78">
        <v>80000</v>
      </c>
      <c r="Q2064" s="74"/>
      <c r="R2064" s="74"/>
      <c r="S2064" s="74"/>
      <c r="T2064" s="263"/>
      <c r="U2064" s="79"/>
      <c r="V2064" s="80" t="s">
        <v>256</v>
      </c>
      <c r="W2064" s="263" t="s">
        <v>249</v>
      </c>
      <c r="X2064" s="280">
        <v>43375</v>
      </c>
      <c r="Y2064" s="292" t="s">
        <v>249</v>
      </c>
      <c r="Z2064" s="292" t="s">
        <v>249</v>
      </c>
      <c r="AA2064" s="280">
        <v>43376</v>
      </c>
      <c r="AB2064" s="298">
        <v>2</v>
      </c>
      <c r="AC2064" s="263" t="s">
        <v>249</v>
      </c>
      <c r="AD2064" s="319" t="s">
        <v>256</v>
      </c>
      <c r="AE2064" s="324"/>
      <c r="AF2064" s="317">
        <v>80000</v>
      </c>
      <c r="AG2064" s="263"/>
      <c r="AH2064" s="263"/>
      <c r="AI2064" s="263"/>
      <c r="AJ2064" s="263"/>
      <c r="AK2064" s="263"/>
      <c r="AL2064" s="263"/>
      <c r="AM2064" s="79"/>
      <c r="AN2064" s="79"/>
      <c r="AO2064" s="79"/>
      <c r="AP2064" s="263"/>
      <c r="AQ2064" s="263"/>
      <c r="AR2064"/>
    </row>
    <row r="2065" spans="1:44" s="64" customFormat="1" ht="14.1" customHeight="1">
      <c r="A2065" s="73" t="s">
        <v>245</v>
      </c>
      <c r="B2065" s="74">
        <v>132</v>
      </c>
      <c r="C2065" s="74" t="s">
        <v>290</v>
      </c>
      <c r="D2065" s="75">
        <v>43452</v>
      </c>
      <c r="E2065" s="75">
        <v>43452</v>
      </c>
      <c r="F2065" s="76">
        <v>1</v>
      </c>
      <c r="G2065" s="74">
        <v>12</v>
      </c>
      <c r="H2065" s="74">
        <v>2018</v>
      </c>
      <c r="I2065" s="74">
        <v>2</v>
      </c>
      <c r="J2065" s="77">
        <v>1035871223</v>
      </c>
      <c r="K2065" s="74" t="s">
        <v>2559</v>
      </c>
      <c r="L2065" s="74"/>
      <c r="M2065" s="74">
        <v>1038</v>
      </c>
      <c r="N2065" s="74" t="s">
        <v>248</v>
      </c>
      <c r="O2065" s="74" t="s">
        <v>44</v>
      </c>
      <c r="P2065" s="78">
        <v>26041.4</v>
      </c>
      <c r="Q2065" s="74"/>
      <c r="R2065" s="74"/>
      <c r="S2065" s="74"/>
      <c r="T2065" s="263"/>
      <c r="U2065" s="79"/>
      <c r="V2065" s="80" t="s">
        <v>256</v>
      </c>
      <c r="W2065" s="263" t="s">
        <v>249</v>
      </c>
      <c r="X2065" s="280">
        <v>43452</v>
      </c>
      <c r="Y2065" s="292" t="s">
        <v>249</v>
      </c>
      <c r="Z2065" s="292" t="s">
        <v>249</v>
      </c>
      <c r="AA2065" s="280">
        <v>43452</v>
      </c>
      <c r="AB2065" s="298">
        <v>1</v>
      </c>
      <c r="AC2065" s="263" t="s">
        <v>249</v>
      </c>
      <c r="AD2065" s="319" t="s">
        <v>256</v>
      </c>
      <c r="AE2065" s="324"/>
      <c r="AF2065" s="317">
        <v>26667</v>
      </c>
      <c r="AG2065" s="263"/>
      <c r="AH2065" s="263"/>
      <c r="AI2065" s="263"/>
      <c r="AJ2065" s="263"/>
      <c r="AK2065" s="263"/>
      <c r="AL2065" s="263"/>
      <c r="AM2065" s="79"/>
      <c r="AN2065" s="79"/>
      <c r="AO2065" s="79"/>
      <c r="AP2065" s="263"/>
      <c r="AQ2065" s="263"/>
      <c r="AR2065"/>
    </row>
    <row r="2066" spans="1:44" s="64" customFormat="1" ht="14.1" customHeight="1">
      <c r="A2066" s="73" t="s">
        <v>245</v>
      </c>
      <c r="B2066" s="74">
        <v>132</v>
      </c>
      <c r="C2066" s="74" t="s">
        <v>290</v>
      </c>
      <c r="D2066" s="75">
        <v>43211</v>
      </c>
      <c r="E2066" s="75">
        <v>43240</v>
      </c>
      <c r="F2066" s="76">
        <v>30</v>
      </c>
      <c r="G2066" s="74">
        <v>4</v>
      </c>
      <c r="H2066" s="74">
        <v>2018</v>
      </c>
      <c r="I2066" s="74">
        <v>2</v>
      </c>
      <c r="J2066" s="77">
        <v>1035871403</v>
      </c>
      <c r="K2066" s="74" t="s">
        <v>2562</v>
      </c>
      <c r="L2066" s="74"/>
      <c r="M2066" s="74">
        <v>1053</v>
      </c>
      <c r="N2066" s="74" t="s">
        <v>36</v>
      </c>
      <c r="O2066" s="74" t="s">
        <v>41</v>
      </c>
      <c r="P2066" s="78">
        <v>410000</v>
      </c>
      <c r="Q2066" s="74"/>
      <c r="R2066" s="74"/>
      <c r="S2066" s="74"/>
      <c r="T2066" s="263"/>
      <c r="U2066" s="79"/>
      <c r="V2066" s="80" t="s">
        <v>256</v>
      </c>
      <c r="W2066" s="263" t="s">
        <v>249</v>
      </c>
      <c r="X2066" s="280">
        <v>43211</v>
      </c>
      <c r="Y2066" s="292" t="s">
        <v>249</v>
      </c>
      <c r="Z2066" s="292" t="s">
        <v>249</v>
      </c>
      <c r="AA2066" s="280">
        <v>43240</v>
      </c>
      <c r="AB2066" s="298">
        <v>30</v>
      </c>
      <c r="AC2066" s="263" t="s">
        <v>249</v>
      </c>
      <c r="AD2066" s="319" t="s">
        <v>256</v>
      </c>
      <c r="AE2066" s="324"/>
      <c r="AF2066" s="317">
        <v>410000</v>
      </c>
      <c r="AG2066" s="263" t="s">
        <v>249</v>
      </c>
      <c r="AH2066" s="263" t="s">
        <v>249</v>
      </c>
      <c r="AI2066" s="263" t="s">
        <v>249</v>
      </c>
      <c r="AJ2066" s="263" t="s">
        <v>249</v>
      </c>
      <c r="AK2066" s="263" t="s">
        <v>249</v>
      </c>
      <c r="AL2066" s="263" t="s">
        <v>249</v>
      </c>
      <c r="AM2066" s="79"/>
      <c r="AN2066" s="79" t="s">
        <v>249</v>
      </c>
      <c r="AO2066" s="79" t="s">
        <v>249</v>
      </c>
      <c r="AP2066" s="263"/>
      <c r="AQ2066" s="263"/>
      <c r="AR2066"/>
    </row>
    <row r="2067" spans="1:44" s="64" customFormat="1" ht="14.1" customHeight="1">
      <c r="A2067" s="73" t="s">
        <v>245</v>
      </c>
      <c r="B2067" s="74">
        <v>132</v>
      </c>
      <c r="C2067" s="74" t="s">
        <v>290</v>
      </c>
      <c r="D2067" s="75">
        <v>43417</v>
      </c>
      <c r="E2067" s="75">
        <v>43431</v>
      </c>
      <c r="F2067" s="76">
        <v>15</v>
      </c>
      <c r="G2067" s="74">
        <v>11</v>
      </c>
      <c r="H2067" s="74">
        <v>2018</v>
      </c>
      <c r="I2067" s="74">
        <v>2</v>
      </c>
      <c r="J2067" s="77">
        <v>1035871403</v>
      </c>
      <c r="K2067" s="74" t="s">
        <v>2562</v>
      </c>
      <c r="L2067" s="74"/>
      <c r="M2067" s="74">
        <v>1053</v>
      </c>
      <c r="N2067" s="74" t="s">
        <v>36</v>
      </c>
      <c r="O2067" s="74" t="s">
        <v>41</v>
      </c>
      <c r="P2067" s="78">
        <v>410000</v>
      </c>
      <c r="Q2067" s="74"/>
      <c r="R2067" s="74"/>
      <c r="S2067" s="74"/>
      <c r="T2067" s="263"/>
      <c r="U2067" s="79"/>
      <c r="V2067" s="80" t="s">
        <v>256</v>
      </c>
      <c r="W2067" s="263" t="s">
        <v>249</v>
      </c>
      <c r="X2067" s="280">
        <v>43417</v>
      </c>
      <c r="Y2067" s="292" t="s">
        <v>249</v>
      </c>
      <c r="Z2067" s="292" t="s">
        <v>249</v>
      </c>
      <c r="AA2067" s="280">
        <v>43431</v>
      </c>
      <c r="AB2067" s="298">
        <v>15</v>
      </c>
      <c r="AC2067" s="263" t="s">
        <v>249</v>
      </c>
      <c r="AD2067" s="319" t="s">
        <v>256</v>
      </c>
      <c r="AE2067" s="324"/>
      <c r="AF2067" s="317">
        <v>410000</v>
      </c>
      <c r="AG2067" s="263" t="s">
        <v>249</v>
      </c>
      <c r="AH2067" s="263" t="s">
        <v>249</v>
      </c>
      <c r="AI2067" s="263" t="s">
        <v>249</v>
      </c>
      <c r="AJ2067" s="263" t="s">
        <v>249</v>
      </c>
      <c r="AK2067" s="263" t="s">
        <v>249</v>
      </c>
      <c r="AL2067" s="263" t="s">
        <v>249</v>
      </c>
      <c r="AM2067" s="79"/>
      <c r="AN2067" s="79" t="s">
        <v>249</v>
      </c>
      <c r="AO2067" s="79" t="s">
        <v>249</v>
      </c>
      <c r="AP2067" s="263"/>
      <c r="AQ2067" s="263"/>
      <c r="AR2067"/>
    </row>
    <row r="2068" spans="1:44" s="64" customFormat="1" ht="14.1" customHeight="1">
      <c r="A2068" s="73" t="s">
        <v>245</v>
      </c>
      <c r="B2068" s="74">
        <v>132</v>
      </c>
      <c r="C2068" s="74" t="s">
        <v>290</v>
      </c>
      <c r="D2068" s="75">
        <v>43516</v>
      </c>
      <c r="E2068" s="75">
        <v>43525</v>
      </c>
      <c r="F2068" s="76">
        <v>10</v>
      </c>
      <c r="G2068" s="74">
        <v>2</v>
      </c>
      <c r="H2068" s="74">
        <v>2019</v>
      </c>
      <c r="I2068" s="74">
        <v>1</v>
      </c>
      <c r="J2068" s="77">
        <v>1035871403</v>
      </c>
      <c r="K2068" s="74" t="s">
        <v>2562</v>
      </c>
      <c r="L2068" s="74"/>
      <c r="M2068" s="74">
        <v>1053</v>
      </c>
      <c r="N2068" s="74" t="s">
        <v>36</v>
      </c>
      <c r="O2068" s="74" t="s">
        <v>41</v>
      </c>
      <c r="P2068" s="78">
        <v>27604</v>
      </c>
      <c r="Q2068" s="74"/>
      <c r="R2068" s="74"/>
      <c r="S2068" s="74"/>
      <c r="T2068" s="263"/>
      <c r="U2068" s="79"/>
      <c r="V2068" s="80" t="s">
        <v>256</v>
      </c>
      <c r="W2068" s="263" t="s">
        <v>249</v>
      </c>
      <c r="X2068" s="280">
        <v>43516</v>
      </c>
      <c r="Y2068" s="292" t="s">
        <v>249</v>
      </c>
      <c r="Z2068" s="292" t="s">
        <v>249</v>
      </c>
      <c r="AA2068" s="280">
        <v>43525</v>
      </c>
      <c r="AB2068" s="298">
        <v>10</v>
      </c>
      <c r="AC2068" s="263" t="s">
        <v>249</v>
      </c>
      <c r="AD2068" s="319" t="s">
        <v>256</v>
      </c>
      <c r="AE2068" s="324"/>
      <c r="AF2068" s="317">
        <v>27604</v>
      </c>
      <c r="AG2068" s="263" t="s">
        <v>249</v>
      </c>
      <c r="AH2068" s="263" t="s">
        <v>249</v>
      </c>
      <c r="AI2068" s="263" t="s">
        <v>249</v>
      </c>
      <c r="AJ2068" s="263" t="s">
        <v>249</v>
      </c>
      <c r="AK2068" s="263" t="s">
        <v>249</v>
      </c>
      <c r="AL2068" s="263" t="s">
        <v>249</v>
      </c>
      <c r="AM2068" s="79"/>
      <c r="AN2068" s="79" t="s">
        <v>249</v>
      </c>
      <c r="AO2068" s="79" t="s">
        <v>249</v>
      </c>
      <c r="AP2068" s="263"/>
      <c r="AQ2068" s="263"/>
      <c r="AR2068"/>
    </row>
    <row r="2069" spans="1:44" s="64" customFormat="1" ht="14.1" customHeight="1">
      <c r="A2069" s="73" t="s">
        <v>245</v>
      </c>
      <c r="B2069" s="74">
        <v>132</v>
      </c>
      <c r="C2069" s="74" t="s">
        <v>290</v>
      </c>
      <c r="D2069" s="75">
        <v>43506</v>
      </c>
      <c r="E2069" s="75">
        <v>43515</v>
      </c>
      <c r="F2069" s="76">
        <v>10</v>
      </c>
      <c r="G2069" s="74">
        <v>2</v>
      </c>
      <c r="H2069" s="74">
        <v>2019</v>
      </c>
      <c r="I2069" s="74">
        <v>2</v>
      </c>
      <c r="J2069" s="77">
        <v>1035871403</v>
      </c>
      <c r="K2069" s="74" t="s">
        <v>2562</v>
      </c>
      <c r="L2069" s="74"/>
      <c r="M2069" s="74">
        <v>1053</v>
      </c>
      <c r="N2069" s="74" t="s">
        <v>36</v>
      </c>
      <c r="O2069" s="74" t="s">
        <v>41</v>
      </c>
      <c r="P2069" s="78">
        <v>414058</v>
      </c>
      <c r="Q2069" s="74"/>
      <c r="R2069" s="74"/>
      <c r="S2069" s="74"/>
      <c r="T2069" s="263"/>
      <c r="U2069" s="79"/>
      <c r="V2069" s="80" t="s">
        <v>256</v>
      </c>
      <c r="W2069" s="263" t="s">
        <v>249</v>
      </c>
      <c r="X2069" s="280">
        <v>43506</v>
      </c>
      <c r="Y2069" s="292" t="s">
        <v>249</v>
      </c>
      <c r="Z2069" s="292" t="s">
        <v>249</v>
      </c>
      <c r="AA2069" s="280">
        <v>43515</v>
      </c>
      <c r="AB2069" s="298">
        <v>10</v>
      </c>
      <c r="AC2069" s="263" t="s">
        <v>249</v>
      </c>
      <c r="AD2069" s="319" t="s">
        <v>256</v>
      </c>
      <c r="AE2069" s="324"/>
      <c r="AF2069" s="317">
        <v>414058</v>
      </c>
      <c r="AG2069" s="263" t="s">
        <v>249</v>
      </c>
      <c r="AH2069" s="263" t="s">
        <v>249</v>
      </c>
      <c r="AI2069" s="263" t="s">
        <v>249</v>
      </c>
      <c r="AJ2069" s="263" t="s">
        <v>249</v>
      </c>
      <c r="AK2069" s="263" t="s">
        <v>249</v>
      </c>
      <c r="AL2069" s="263" t="s">
        <v>249</v>
      </c>
      <c r="AM2069" s="79"/>
      <c r="AN2069" s="79" t="s">
        <v>249</v>
      </c>
      <c r="AO2069" s="79" t="s">
        <v>249</v>
      </c>
      <c r="AP2069" s="263"/>
      <c r="AQ2069" s="263"/>
      <c r="AR2069"/>
    </row>
    <row r="2070" spans="1:44" s="64" customFormat="1" ht="14.1" customHeight="1">
      <c r="A2070" s="73" t="s">
        <v>245</v>
      </c>
      <c r="B2070" s="74">
        <v>132</v>
      </c>
      <c r="C2070" s="74" t="s">
        <v>290</v>
      </c>
      <c r="D2070" s="75">
        <v>43498</v>
      </c>
      <c r="E2070" s="75">
        <v>43505</v>
      </c>
      <c r="F2070" s="76">
        <v>8</v>
      </c>
      <c r="G2070" s="74">
        <v>2</v>
      </c>
      <c r="H2070" s="74">
        <v>2019</v>
      </c>
      <c r="I2070" s="74">
        <v>1</v>
      </c>
      <c r="J2070" s="77">
        <v>1035871403</v>
      </c>
      <c r="K2070" s="74" t="s">
        <v>2562</v>
      </c>
      <c r="L2070" s="74"/>
      <c r="M2070" s="74">
        <v>1046</v>
      </c>
      <c r="N2070" s="74" t="s">
        <v>274</v>
      </c>
      <c r="O2070" s="74" t="s">
        <v>41</v>
      </c>
      <c r="P2070" s="78">
        <v>55207.7333</v>
      </c>
      <c r="Q2070" s="74"/>
      <c r="R2070" s="74"/>
      <c r="S2070" s="74"/>
      <c r="T2070" s="263"/>
      <c r="U2070" s="79"/>
      <c r="V2070" s="80" t="s">
        <v>256</v>
      </c>
      <c r="W2070" s="263">
        <v>21460</v>
      </c>
      <c r="X2070" s="280">
        <v>43498</v>
      </c>
      <c r="Y2070" s="292" t="s">
        <v>363</v>
      </c>
      <c r="Z2070" s="292" t="s">
        <v>2563</v>
      </c>
      <c r="AA2070" s="280">
        <v>43505</v>
      </c>
      <c r="AB2070" s="298">
        <v>8</v>
      </c>
      <c r="AC2070" s="263" t="s">
        <v>249</v>
      </c>
      <c r="AD2070" s="319" t="s">
        <v>256</v>
      </c>
      <c r="AE2070" s="324">
        <v>43585.348611111112</v>
      </c>
      <c r="AF2070" s="317">
        <v>55208</v>
      </c>
      <c r="AG2070" s="263" t="s">
        <v>2564</v>
      </c>
      <c r="AH2070" s="263">
        <v>266101</v>
      </c>
      <c r="AI2070" s="263">
        <v>0</v>
      </c>
      <c r="AJ2070" s="263">
        <v>0</v>
      </c>
      <c r="AK2070" s="263" t="s">
        <v>249</v>
      </c>
      <c r="AL2070" s="263">
        <v>0</v>
      </c>
      <c r="AM2070" s="79"/>
      <c r="AN2070" s="79" t="s">
        <v>25</v>
      </c>
      <c r="AO2070" s="79" t="s">
        <v>249</v>
      </c>
      <c r="AP2070" s="263"/>
      <c r="AQ2070" s="263"/>
      <c r="AR2070"/>
    </row>
    <row r="2071" spans="1:44" s="64" customFormat="1" ht="14.1" customHeight="1">
      <c r="A2071" s="73" t="s">
        <v>245</v>
      </c>
      <c r="B2071" s="74">
        <v>132</v>
      </c>
      <c r="C2071" s="74" t="s">
        <v>290</v>
      </c>
      <c r="D2071" s="75">
        <v>43432</v>
      </c>
      <c r="E2071" s="75">
        <v>43439</v>
      </c>
      <c r="F2071" s="76">
        <v>8</v>
      </c>
      <c r="G2071" s="74">
        <v>11</v>
      </c>
      <c r="H2071" s="74">
        <v>2018</v>
      </c>
      <c r="I2071" s="74">
        <v>1</v>
      </c>
      <c r="J2071" s="77">
        <v>1035871403</v>
      </c>
      <c r="K2071" s="74" t="s">
        <v>2562</v>
      </c>
      <c r="L2071" s="74"/>
      <c r="M2071" s="74">
        <v>1046</v>
      </c>
      <c r="N2071" s="74" t="s">
        <v>274</v>
      </c>
      <c r="O2071" s="74" t="s">
        <v>41</v>
      </c>
      <c r="P2071" s="78">
        <v>26041.4</v>
      </c>
      <c r="Q2071" s="74"/>
      <c r="R2071" s="74"/>
      <c r="S2071" s="74"/>
      <c r="T2071" s="263"/>
      <c r="U2071" s="79"/>
      <c r="V2071" s="80" t="s">
        <v>256</v>
      </c>
      <c r="W2071" s="263">
        <v>20180021460</v>
      </c>
      <c r="X2071" s="280">
        <v>43432</v>
      </c>
      <c r="Y2071" s="292" t="s">
        <v>363</v>
      </c>
      <c r="Z2071" s="292" t="s">
        <v>2565</v>
      </c>
      <c r="AA2071" s="280">
        <v>43439</v>
      </c>
      <c r="AB2071" s="298">
        <v>8</v>
      </c>
      <c r="AC2071" s="263" t="s">
        <v>249</v>
      </c>
      <c r="AD2071" s="319" t="s">
        <v>256</v>
      </c>
      <c r="AE2071" s="324">
        <v>43496.419444444444</v>
      </c>
      <c r="AF2071" s="317">
        <v>27333</v>
      </c>
      <c r="AG2071" s="263" t="s">
        <v>2565</v>
      </c>
      <c r="AH2071" s="263">
        <v>39519</v>
      </c>
      <c r="AI2071" s="263">
        <v>0</v>
      </c>
      <c r="AJ2071" s="263">
        <v>0</v>
      </c>
      <c r="AK2071" s="263" t="s">
        <v>249</v>
      </c>
      <c r="AL2071" s="263">
        <v>0</v>
      </c>
      <c r="AM2071" s="79"/>
      <c r="AN2071" s="79" t="s">
        <v>25</v>
      </c>
      <c r="AO2071" s="79" t="s">
        <v>249</v>
      </c>
      <c r="AP2071" s="263"/>
      <c r="AQ2071" s="263"/>
      <c r="AR2071"/>
    </row>
    <row r="2072" spans="1:44" s="64" customFormat="1" ht="14.1" customHeight="1">
      <c r="A2072" s="73" t="s">
        <v>245</v>
      </c>
      <c r="B2072" s="74">
        <v>132</v>
      </c>
      <c r="C2072" s="74" t="s">
        <v>290</v>
      </c>
      <c r="D2072" s="75">
        <v>43241</v>
      </c>
      <c r="E2072" s="75">
        <v>43248</v>
      </c>
      <c r="F2072" s="76">
        <v>8</v>
      </c>
      <c r="G2072" s="74">
        <v>5</v>
      </c>
      <c r="H2072" s="74">
        <v>2018</v>
      </c>
      <c r="I2072" s="74">
        <v>1</v>
      </c>
      <c r="J2072" s="77">
        <v>1035871403</v>
      </c>
      <c r="K2072" s="74" t="s">
        <v>2562</v>
      </c>
      <c r="L2072" s="74"/>
      <c r="M2072" s="74">
        <v>1053</v>
      </c>
      <c r="N2072" s="74" t="s">
        <v>36</v>
      </c>
      <c r="O2072" s="74" t="s">
        <v>41</v>
      </c>
      <c r="P2072" s="78">
        <v>410000</v>
      </c>
      <c r="Q2072" s="74"/>
      <c r="R2072" s="74"/>
      <c r="S2072" s="74"/>
      <c r="T2072" s="263"/>
      <c r="U2072" s="79"/>
      <c r="V2072" s="80" t="s">
        <v>256</v>
      </c>
      <c r="W2072" s="263">
        <v>201800321460</v>
      </c>
      <c r="X2072" s="280">
        <v>43241</v>
      </c>
      <c r="Y2072" s="292" t="s">
        <v>363</v>
      </c>
      <c r="Z2072" s="292" t="s">
        <v>2566</v>
      </c>
      <c r="AA2072" s="280">
        <v>43248</v>
      </c>
      <c r="AB2072" s="298">
        <v>8</v>
      </c>
      <c r="AC2072" s="263" t="s">
        <v>249</v>
      </c>
      <c r="AD2072" s="319" t="s">
        <v>256</v>
      </c>
      <c r="AE2072" s="324">
        <v>43497.399305555555</v>
      </c>
      <c r="AF2072" s="317">
        <v>410000</v>
      </c>
      <c r="AG2072" s="263" t="s">
        <v>2567</v>
      </c>
      <c r="AH2072" s="263">
        <v>266101</v>
      </c>
      <c r="AI2072" s="263">
        <v>0</v>
      </c>
      <c r="AJ2072" s="263">
        <v>0</v>
      </c>
      <c r="AK2072" s="263" t="s">
        <v>249</v>
      </c>
      <c r="AL2072" s="263">
        <v>0</v>
      </c>
      <c r="AM2072" s="79"/>
      <c r="AN2072" s="79" t="s">
        <v>25</v>
      </c>
      <c r="AO2072" s="79" t="s">
        <v>249</v>
      </c>
      <c r="AP2072" s="263"/>
      <c r="AQ2072" s="263"/>
      <c r="AR2072"/>
    </row>
    <row r="2073" spans="1:44" s="64" customFormat="1" ht="14.1" customHeight="1">
      <c r="A2073" s="73" t="s">
        <v>245</v>
      </c>
      <c r="B2073" s="74">
        <v>132</v>
      </c>
      <c r="C2073" s="74" t="s">
        <v>290</v>
      </c>
      <c r="D2073" s="75">
        <v>43785</v>
      </c>
      <c r="E2073" s="75">
        <v>43785</v>
      </c>
      <c r="F2073" s="76">
        <v>1</v>
      </c>
      <c r="G2073" s="74">
        <v>11</v>
      </c>
      <c r="H2073" s="74">
        <v>2019</v>
      </c>
      <c r="I2073" s="74">
        <v>1</v>
      </c>
      <c r="J2073" s="77">
        <v>1035871403</v>
      </c>
      <c r="K2073" s="74" t="s">
        <v>2562</v>
      </c>
      <c r="L2073" s="74"/>
      <c r="M2073" s="74">
        <v>1038</v>
      </c>
      <c r="N2073" s="74" t="s">
        <v>248</v>
      </c>
      <c r="O2073" s="74" t="s">
        <v>41</v>
      </c>
      <c r="P2073" s="78">
        <v>27604</v>
      </c>
      <c r="Q2073" s="74"/>
      <c r="R2073" s="74"/>
      <c r="S2073" s="74"/>
      <c r="T2073" s="263"/>
      <c r="U2073" s="79"/>
      <c r="V2073" s="80" t="s">
        <v>26</v>
      </c>
      <c r="W2073" s="263">
        <v>1984409</v>
      </c>
      <c r="X2073" s="280">
        <v>43785</v>
      </c>
      <c r="Y2073" s="292" t="s">
        <v>308</v>
      </c>
      <c r="Z2073" s="292" t="s">
        <v>2568</v>
      </c>
      <c r="AA2073" s="280">
        <v>43785</v>
      </c>
      <c r="AB2073" s="299">
        <v>1</v>
      </c>
      <c r="AC2073" s="263" t="s">
        <v>249</v>
      </c>
      <c r="AD2073" s="319" t="s">
        <v>26</v>
      </c>
      <c r="AE2073" s="324"/>
      <c r="AF2073" s="317">
        <v>0</v>
      </c>
      <c r="AG2073" s="263"/>
      <c r="AH2073" s="263"/>
      <c r="AI2073" s="263"/>
      <c r="AJ2073" s="263"/>
      <c r="AK2073" s="263"/>
      <c r="AL2073" s="263"/>
      <c r="AM2073" s="79"/>
      <c r="AN2073" s="79"/>
      <c r="AO2073" s="79"/>
      <c r="AP2073" s="263"/>
      <c r="AQ2073" s="263"/>
      <c r="AR2073"/>
    </row>
    <row r="2074" spans="1:44" s="64" customFormat="1" ht="14.1" customHeight="1">
      <c r="A2074" s="73" t="s">
        <v>245</v>
      </c>
      <c r="B2074" s="74">
        <v>132</v>
      </c>
      <c r="C2074" s="74" t="s">
        <v>290</v>
      </c>
      <c r="D2074" s="75">
        <v>43770</v>
      </c>
      <c r="E2074" s="75">
        <v>43770</v>
      </c>
      <c r="F2074" s="76">
        <v>1</v>
      </c>
      <c r="G2074" s="74">
        <v>11</v>
      </c>
      <c r="H2074" s="74">
        <v>2019</v>
      </c>
      <c r="I2074" s="74">
        <v>2</v>
      </c>
      <c r="J2074" s="77">
        <v>1035871403</v>
      </c>
      <c r="K2074" s="74" t="s">
        <v>2562</v>
      </c>
      <c r="L2074" s="74"/>
      <c r="M2074" s="74">
        <v>1038</v>
      </c>
      <c r="N2074" s="74" t="s">
        <v>248</v>
      </c>
      <c r="O2074" s="74" t="s">
        <v>41</v>
      </c>
      <c r="P2074" s="78">
        <v>55208</v>
      </c>
      <c r="Q2074" s="74"/>
      <c r="R2074" s="74"/>
      <c r="S2074" s="74"/>
      <c r="T2074" s="263"/>
      <c r="U2074" s="79"/>
      <c r="V2074" s="80" t="s">
        <v>26</v>
      </c>
      <c r="W2074" s="263">
        <v>1984695</v>
      </c>
      <c r="X2074" s="280">
        <v>43770</v>
      </c>
      <c r="Y2074" s="292" t="s">
        <v>308</v>
      </c>
      <c r="Z2074" s="292" t="s">
        <v>2568</v>
      </c>
      <c r="AA2074" s="280">
        <v>43770</v>
      </c>
      <c r="AB2074" s="299">
        <v>1</v>
      </c>
      <c r="AC2074" s="263" t="s">
        <v>249</v>
      </c>
      <c r="AD2074" s="319" t="s">
        <v>26</v>
      </c>
      <c r="AE2074" s="324"/>
      <c r="AF2074" s="317">
        <v>0</v>
      </c>
      <c r="AG2074" s="263"/>
      <c r="AH2074" s="263"/>
      <c r="AI2074" s="263"/>
      <c r="AJ2074" s="263"/>
      <c r="AK2074" s="263"/>
      <c r="AL2074" s="263"/>
      <c r="AM2074" s="79"/>
      <c r="AN2074" s="79"/>
      <c r="AO2074" s="79"/>
      <c r="AP2074" s="263"/>
      <c r="AQ2074" s="263"/>
      <c r="AR2074"/>
    </row>
    <row r="2075" spans="1:44" s="64" customFormat="1" ht="14.1" hidden="1" customHeight="1">
      <c r="A2075" s="73" t="s">
        <v>245</v>
      </c>
      <c r="B2075" s="74">
        <v>76</v>
      </c>
      <c r="C2075" s="74" t="s">
        <v>520</v>
      </c>
      <c r="D2075" s="75">
        <v>44020</v>
      </c>
      <c r="E2075" s="75">
        <v>44021</v>
      </c>
      <c r="F2075" s="76">
        <v>2</v>
      </c>
      <c r="G2075" s="74">
        <v>7</v>
      </c>
      <c r="H2075" s="74">
        <v>2020</v>
      </c>
      <c r="I2075" s="74">
        <v>1</v>
      </c>
      <c r="J2075" s="77">
        <v>1036651818</v>
      </c>
      <c r="K2075" s="74" t="s">
        <v>2570</v>
      </c>
      <c r="L2075" s="74">
        <v>7</v>
      </c>
      <c r="M2075" s="74">
        <v>1038</v>
      </c>
      <c r="N2075" s="74" t="s">
        <v>248</v>
      </c>
      <c r="O2075" s="74" t="s">
        <v>44</v>
      </c>
      <c r="P2075" s="78">
        <v>80000</v>
      </c>
      <c r="Q2075" s="74" t="s">
        <v>428</v>
      </c>
      <c r="R2075" s="74">
        <v>0</v>
      </c>
      <c r="S2075" s="74">
        <v>0</v>
      </c>
      <c r="T2075" s="79"/>
      <c r="U2075" s="79"/>
      <c r="V2075" s="80" t="s">
        <v>279</v>
      </c>
      <c r="W2075" s="79"/>
      <c r="X2075" s="114">
        <v>44020</v>
      </c>
      <c r="Y2075" s="82"/>
      <c r="Z2075" s="82"/>
      <c r="AA2075" s="114">
        <v>44021</v>
      </c>
      <c r="AB2075" s="83"/>
      <c r="AC2075" s="79"/>
      <c r="AD2075" s="80"/>
      <c r="AE2075" s="245"/>
      <c r="AF2075" s="84">
        <v>0</v>
      </c>
      <c r="AG2075" s="79"/>
      <c r="AH2075" s="79"/>
      <c r="AI2075" s="79"/>
      <c r="AJ2075" s="79"/>
      <c r="AK2075" s="79"/>
      <c r="AL2075" s="79"/>
      <c r="AM2075" s="79"/>
      <c r="AN2075" s="79"/>
      <c r="AO2075" s="79"/>
      <c r="AP2075" s="79"/>
      <c r="AQ2075" s="79"/>
      <c r="AR2075"/>
    </row>
    <row r="2076" spans="1:44" s="64" customFormat="1" ht="14.1" hidden="1" customHeight="1">
      <c r="A2076" s="73" t="s">
        <v>245</v>
      </c>
      <c r="B2076" s="74">
        <v>76</v>
      </c>
      <c r="C2076" s="74" t="s">
        <v>520</v>
      </c>
      <c r="D2076" s="75">
        <v>44022</v>
      </c>
      <c r="E2076" s="75">
        <v>44027</v>
      </c>
      <c r="F2076" s="76">
        <v>6</v>
      </c>
      <c r="G2076" s="74">
        <v>7</v>
      </c>
      <c r="H2076" s="74">
        <v>2020</v>
      </c>
      <c r="I2076" s="74">
        <v>1</v>
      </c>
      <c r="J2076" s="77">
        <v>1036651818</v>
      </c>
      <c r="K2076" s="74" t="s">
        <v>2570</v>
      </c>
      <c r="L2076" s="74">
        <v>7</v>
      </c>
      <c r="M2076" s="74">
        <v>1045</v>
      </c>
      <c r="N2076" s="74" t="s">
        <v>255</v>
      </c>
      <c r="O2076" s="74" t="s">
        <v>44</v>
      </c>
      <c r="P2076" s="78">
        <v>175561</v>
      </c>
      <c r="Q2076" s="74" t="s">
        <v>781</v>
      </c>
      <c r="R2076" s="74">
        <v>0</v>
      </c>
      <c r="S2076" s="74">
        <v>0</v>
      </c>
      <c r="T2076" s="79"/>
      <c r="U2076" s="79"/>
      <c r="V2076" s="80" t="s">
        <v>279</v>
      </c>
      <c r="W2076" s="79"/>
      <c r="X2076" s="114">
        <v>44022</v>
      </c>
      <c r="Y2076" s="82"/>
      <c r="Z2076" s="82"/>
      <c r="AA2076" s="114">
        <v>44027</v>
      </c>
      <c r="AB2076" s="83"/>
      <c r="AC2076" s="79"/>
      <c r="AD2076" s="80"/>
      <c r="AE2076" s="245"/>
      <c r="AF2076" s="84">
        <v>0</v>
      </c>
      <c r="AG2076" s="79"/>
      <c r="AH2076" s="79"/>
      <c r="AI2076" s="79"/>
      <c r="AJ2076" s="79"/>
      <c r="AK2076" s="79"/>
      <c r="AL2076" s="198"/>
      <c r="AM2076" s="79"/>
      <c r="AN2076" s="79"/>
      <c r="AO2076" s="79"/>
      <c r="AP2076" s="79"/>
      <c r="AQ2076" s="79"/>
      <c r="AR2076"/>
    </row>
    <row r="2077" spans="1:44" s="64" customFormat="1" ht="14.1" hidden="1" customHeight="1">
      <c r="A2077" s="73" t="s">
        <v>245</v>
      </c>
      <c r="B2077" s="74">
        <v>76</v>
      </c>
      <c r="C2077" s="74" t="s">
        <v>520</v>
      </c>
      <c r="D2077" s="75">
        <v>44028</v>
      </c>
      <c r="E2077" s="75">
        <v>44032</v>
      </c>
      <c r="F2077" s="76">
        <v>5</v>
      </c>
      <c r="G2077" s="74">
        <v>7</v>
      </c>
      <c r="H2077" s="74">
        <v>2020</v>
      </c>
      <c r="I2077" s="74">
        <v>2</v>
      </c>
      <c r="J2077" s="77">
        <v>1036651818</v>
      </c>
      <c r="K2077" s="74" t="s">
        <v>2570</v>
      </c>
      <c r="L2077" s="74">
        <v>10</v>
      </c>
      <c r="M2077" s="74">
        <v>1045</v>
      </c>
      <c r="N2077" s="74" t="s">
        <v>255</v>
      </c>
      <c r="O2077" s="74" t="s">
        <v>44</v>
      </c>
      <c r="P2077" s="78">
        <v>146301</v>
      </c>
      <c r="Q2077" s="74" t="s">
        <v>2571</v>
      </c>
      <c r="R2077" s="74">
        <v>0</v>
      </c>
      <c r="S2077" s="74">
        <v>0</v>
      </c>
      <c r="T2077" s="79"/>
      <c r="U2077" s="79"/>
      <c r="V2077" s="80" t="s">
        <v>279</v>
      </c>
      <c r="W2077" s="79"/>
      <c r="X2077" s="114">
        <v>44028</v>
      </c>
      <c r="Y2077" s="82"/>
      <c r="Z2077" s="82"/>
      <c r="AA2077" s="114">
        <v>44032</v>
      </c>
      <c r="AB2077" s="83"/>
      <c r="AC2077" s="79"/>
      <c r="AD2077" s="80"/>
      <c r="AE2077" s="245"/>
      <c r="AF2077" s="84">
        <v>0</v>
      </c>
      <c r="AG2077" s="79"/>
      <c r="AH2077" s="79"/>
      <c r="AI2077" s="79"/>
      <c r="AJ2077" s="79"/>
      <c r="AK2077" s="79"/>
      <c r="AL2077" s="79"/>
      <c r="AM2077" s="79"/>
      <c r="AN2077" s="79"/>
      <c r="AO2077" s="79"/>
      <c r="AP2077" s="79"/>
      <c r="AQ2077" s="79"/>
      <c r="AR2077"/>
    </row>
    <row r="2078" spans="1:44" s="64" customFormat="1" ht="14.1" customHeight="1">
      <c r="A2078" s="73" t="s">
        <v>245</v>
      </c>
      <c r="B2078" s="74">
        <v>51</v>
      </c>
      <c r="C2078" s="74" t="s">
        <v>583</v>
      </c>
      <c r="D2078" s="75"/>
      <c r="E2078" s="75"/>
      <c r="F2078" s="76"/>
      <c r="G2078" s="74">
        <v>9</v>
      </c>
      <c r="H2078" s="74">
        <v>2016</v>
      </c>
      <c r="I2078" s="74">
        <v>1</v>
      </c>
      <c r="J2078" s="77">
        <v>1036655446</v>
      </c>
      <c r="K2078" s="74" t="s">
        <v>2572</v>
      </c>
      <c r="L2078" s="74"/>
      <c r="M2078" s="74">
        <v>1038</v>
      </c>
      <c r="N2078" s="74" t="s">
        <v>248</v>
      </c>
      <c r="O2078" s="74" t="s">
        <v>44</v>
      </c>
      <c r="P2078" s="78">
        <v>45963.666599999997</v>
      </c>
      <c r="Q2078" s="74"/>
      <c r="R2078" s="74"/>
      <c r="S2078" s="74"/>
      <c r="T2078" s="263"/>
      <c r="U2078" s="79"/>
      <c r="V2078" s="79" t="s">
        <v>256</v>
      </c>
      <c r="W2078" s="263"/>
      <c r="X2078" s="280"/>
      <c r="Y2078" s="292"/>
      <c r="Z2078" s="292"/>
      <c r="AA2078" s="280"/>
      <c r="AB2078" s="298"/>
      <c r="AC2078" s="263"/>
      <c r="AD2078" s="263" t="s">
        <v>256</v>
      </c>
      <c r="AE2078" s="324"/>
      <c r="AF2078" s="317">
        <v>45964</v>
      </c>
      <c r="AG2078" s="263" t="s">
        <v>249</v>
      </c>
      <c r="AH2078" s="263" t="s">
        <v>249</v>
      </c>
      <c r="AI2078" s="263" t="s">
        <v>249</v>
      </c>
      <c r="AJ2078" s="263" t="s">
        <v>249</v>
      </c>
      <c r="AK2078" s="263" t="s">
        <v>249</v>
      </c>
      <c r="AL2078" s="263" t="s">
        <v>249</v>
      </c>
      <c r="AM2078" s="79"/>
      <c r="AN2078" s="79" t="s">
        <v>249</v>
      </c>
      <c r="AO2078" s="79" t="s">
        <v>249</v>
      </c>
      <c r="AP2078" s="263"/>
      <c r="AQ2078" s="263"/>
      <c r="AR2078"/>
    </row>
    <row r="2079" spans="1:44" s="64" customFormat="1" ht="14.1" customHeight="1">
      <c r="A2079" s="73" t="s">
        <v>245</v>
      </c>
      <c r="B2079" s="74">
        <v>51</v>
      </c>
      <c r="C2079" s="74" t="s">
        <v>583</v>
      </c>
      <c r="D2079" s="75"/>
      <c r="E2079" s="75"/>
      <c r="F2079" s="76"/>
      <c r="G2079" s="74">
        <v>8</v>
      </c>
      <c r="H2079" s="74">
        <v>2016</v>
      </c>
      <c r="I2079" s="74">
        <v>1</v>
      </c>
      <c r="J2079" s="77">
        <v>1036655446</v>
      </c>
      <c r="K2079" s="74" t="s">
        <v>2572</v>
      </c>
      <c r="L2079" s="74"/>
      <c r="M2079" s="74">
        <v>1046</v>
      </c>
      <c r="N2079" s="74" t="s">
        <v>274</v>
      </c>
      <c r="O2079" s="74" t="s">
        <v>44</v>
      </c>
      <c r="P2079" s="78">
        <v>91927.333299999998</v>
      </c>
      <c r="Q2079" s="74"/>
      <c r="R2079" s="74"/>
      <c r="S2079" s="74"/>
      <c r="T2079" s="263"/>
      <c r="U2079" s="79"/>
      <c r="V2079" s="79" t="s">
        <v>256</v>
      </c>
      <c r="W2079" s="263"/>
      <c r="X2079" s="280"/>
      <c r="Y2079" s="292"/>
      <c r="Z2079" s="292"/>
      <c r="AA2079" s="280"/>
      <c r="AB2079" s="298"/>
      <c r="AC2079" s="263"/>
      <c r="AD2079" s="263" t="s">
        <v>256</v>
      </c>
      <c r="AE2079" s="324"/>
      <c r="AF2079" s="317">
        <v>91927</v>
      </c>
      <c r="AG2079" s="263" t="s">
        <v>249</v>
      </c>
      <c r="AH2079" s="263" t="s">
        <v>249</v>
      </c>
      <c r="AI2079" s="263" t="s">
        <v>249</v>
      </c>
      <c r="AJ2079" s="263" t="s">
        <v>249</v>
      </c>
      <c r="AK2079" s="263" t="s">
        <v>249</v>
      </c>
      <c r="AL2079" s="263" t="s">
        <v>249</v>
      </c>
      <c r="AM2079" s="79"/>
      <c r="AN2079" s="79" t="s">
        <v>249</v>
      </c>
      <c r="AO2079" s="79" t="s">
        <v>249</v>
      </c>
      <c r="AP2079" s="263"/>
      <c r="AQ2079" s="263"/>
      <c r="AR2079"/>
    </row>
    <row r="2080" spans="1:44" s="64" customFormat="1" ht="14.1" customHeight="1">
      <c r="A2080" s="73" t="s">
        <v>245</v>
      </c>
      <c r="B2080" s="74">
        <v>51</v>
      </c>
      <c r="C2080" s="74" t="s">
        <v>583</v>
      </c>
      <c r="D2080" s="75"/>
      <c r="E2080" s="75"/>
      <c r="F2080" s="76"/>
      <c r="G2080" s="74">
        <v>7</v>
      </c>
      <c r="H2080" s="74">
        <v>2016</v>
      </c>
      <c r="I2080" s="74">
        <v>2</v>
      </c>
      <c r="J2080" s="77">
        <v>1036655446</v>
      </c>
      <c r="K2080" s="74" t="s">
        <v>2572</v>
      </c>
      <c r="L2080" s="74"/>
      <c r="M2080" s="74">
        <v>1046</v>
      </c>
      <c r="N2080" s="74" t="s">
        <v>274</v>
      </c>
      <c r="O2080" s="74" t="s">
        <v>44</v>
      </c>
      <c r="P2080" s="78">
        <v>344727.5</v>
      </c>
      <c r="Q2080" s="74"/>
      <c r="R2080" s="74"/>
      <c r="S2080" s="74"/>
      <c r="T2080" s="263"/>
      <c r="U2080" s="79"/>
      <c r="V2080" s="79" t="s">
        <v>256</v>
      </c>
      <c r="W2080" s="263"/>
      <c r="X2080" s="280"/>
      <c r="Y2080" s="292"/>
      <c r="Z2080" s="292"/>
      <c r="AA2080" s="280"/>
      <c r="AB2080" s="298"/>
      <c r="AC2080" s="263"/>
      <c r="AD2080" s="263" t="s">
        <v>256</v>
      </c>
      <c r="AE2080" s="324">
        <v>42614.509722222225</v>
      </c>
      <c r="AF2080" s="317">
        <v>344727</v>
      </c>
      <c r="AG2080" s="263" t="s">
        <v>2573</v>
      </c>
      <c r="AH2080" s="263">
        <v>526585</v>
      </c>
      <c r="AI2080" s="263">
        <v>0</v>
      </c>
      <c r="AJ2080" s="263">
        <v>0</v>
      </c>
      <c r="AK2080" s="263" t="s">
        <v>249</v>
      </c>
      <c r="AL2080" s="263">
        <v>0</v>
      </c>
      <c r="AM2080" s="79"/>
      <c r="AN2080" s="79" t="s">
        <v>25</v>
      </c>
      <c r="AO2080" s="79" t="s">
        <v>249</v>
      </c>
      <c r="AP2080" s="263"/>
      <c r="AQ2080" s="263"/>
      <c r="AR2080"/>
    </row>
    <row r="2081" spans="1:44" s="64" customFormat="1" ht="14.1" hidden="1" customHeight="1">
      <c r="A2081" s="73" t="s">
        <v>245</v>
      </c>
      <c r="B2081" s="74">
        <v>129</v>
      </c>
      <c r="C2081" s="74" t="s">
        <v>451</v>
      </c>
      <c r="D2081" s="75"/>
      <c r="E2081" s="75"/>
      <c r="F2081" s="76"/>
      <c r="G2081" s="74">
        <v>11</v>
      </c>
      <c r="H2081" s="74">
        <v>2018</v>
      </c>
      <c r="I2081" s="74">
        <v>2</v>
      </c>
      <c r="J2081" s="77">
        <v>1037576933</v>
      </c>
      <c r="K2081" s="74" t="s">
        <v>2574</v>
      </c>
      <c r="L2081" s="74"/>
      <c r="M2081" s="74">
        <v>1045</v>
      </c>
      <c r="N2081" s="74" t="s">
        <v>255</v>
      </c>
      <c r="O2081" s="74" t="s">
        <v>44</v>
      </c>
      <c r="P2081" s="78">
        <v>222233.3333</v>
      </c>
      <c r="Q2081" s="74"/>
      <c r="R2081" s="74"/>
      <c r="S2081" s="74"/>
      <c r="T2081" s="79"/>
      <c r="U2081" s="79"/>
      <c r="V2081" s="80" t="s">
        <v>260</v>
      </c>
      <c r="W2081" s="79" t="s">
        <v>249</v>
      </c>
      <c r="X2081" s="114"/>
      <c r="Y2081" s="82" t="s">
        <v>249</v>
      </c>
      <c r="Z2081" s="82" t="s">
        <v>249</v>
      </c>
      <c r="AA2081" s="114"/>
      <c r="AB2081" s="83"/>
      <c r="AC2081" s="79" t="s">
        <v>249</v>
      </c>
      <c r="AD2081" s="80"/>
      <c r="AE2081" s="245"/>
      <c r="AF2081" s="84">
        <v>333333</v>
      </c>
      <c r="AG2081" s="79" t="s">
        <v>249</v>
      </c>
      <c r="AH2081" s="79" t="s">
        <v>249</v>
      </c>
      <c r="AI2081" s="79" t="s">
        <v>249</v>
      </c>
      <c r="AJ2081" s="79" t="s">
        <v>249</v>
      </c>
      <c r="AK2081" s="79" t="s">
        <v>249</v>
      </c>
      <c r="AL2081" s="79" t="s">
        <v>249</v>
      </c>
      <c r="AM2081" s="79" t="s">
        <v>261</v>
      </c>
      <c r="AN2081" s="79" t="s">
        <v>249</v>
      </c>
      <c r="AO2081" s="79" t="s">
        <v>249</v>
      </c>
      <c r="AP2081" s="79"/>
      <c r="AQ2081" s="79"/>
      <c r="AR2081"/>
    </row>
    <row r="2082" spans="1:44" s="64" customFormat="1" ht="14.1" hidden="1" customHeight="1">
      <c r="A2082" s="73" t="s">
        <v>245</v>
      </c>
      <c r="B2082" s="74">
        <v>129</v>
      </c>
      <c r="C2082" s="74" t="s">
        <v>451</v>
      </c>
      <c r="D2082" s="75"/>
      <c r="E2082" s="75"/>
      <c r="F2082" s="76"/>
      <c r="G2082" s="74">
        <v>11</v>
      </c>
      <c r="H2082" s="74">
        <v>2018</v>
      </c>
      <c r="I2082" s="74">
        <v>2</v>
      </c>
      <c r="J2082" s="77">
        <v>1037576933</v>
      </c>
      <c r="K2082" s="74" t="s">
        <v>2574</v>
      </c>
      <c r="L2082" s="74"/>
      <c r="M2082" s="74">
        <v>1038</v>
      </c>
      <c r="N2082" s="74" t="s">
        <v>248</v>
      </c>
      <c r="O2082" s="74" t="s">
        <v>44</v>
      </c>
      <c r="P2082" s="78">
        <v>78124.2</v>
      </c>
      <c r="Q2082" s="74"/>
      <c r="R2082" s="74"/>
      <c r="S2082" s="74"/>
      <c r="T2082" s="79"/>
      <c r="U2082" s="79"/>
      <c r="V2082" s="80" t="s">
        <v>260</v>
      </c>
      <c r="W2082" s="79" t="s">
        <v>249</v>
      </c>
      <c r="X2082" s="114"/>
      <c r="Y2082" s="82" t="s">
        <v>249</v>
      </c>
      <c r="Z2082" s="82" t="s">
        <v>249</v>
      </c>
      <c r="AA2082" s="114"/>
      <c r="AB2082" s="83"/>
      <c r="AC2082" s="79" t="s">
        <v>249</v>
      </c>
      <c r="AD2082" s="80"/>
      <c r="AE2082" s="245"/>
      <c r="AF2082" s="84">
        <v>200000</v>
      </c>
      <c r="AG2082" s="79" t="s">
        <v>249</v>
      </c>
      <c r="AH2082" s="79" t="s">
        <v>249</v>
      </c>
      <c r="AI2082" s="79" t="s">
        <v>249</v>
      </c>
      <c r="AJ2082" s="79" t="s">
        <v>249</v>
      </c>
      <c r="AK2082" s="79" t="s">
        <v>249</v>
      </c>
      <c r="AL2082" s="79" t="s">
        <v>249</v>
      </c>
      <c r="AM2082" s="79" t="s">
        <v>261</v>
      </c>
      <c r="AN2082" s="79" t="s">
        <v>249</v>
      </c>
      <c r="AO2082" s="79" t="s">
        <v>249</v>
      </c>
      <c r="AP2082" s="79"/>
      <c r="AQ2082" s="79"/>
      <c r="AR2082"/>
    </row>
    <row r="2083" spans="1:44" s="64" customFormat="1" ht="14.1" customHeight="1">
      <c r="A2083" s="73" t="s">
        <v>245</v>
      </c>
      <c r="B2083" s="74">
        <v>41</v>
      </c>
      <c r="C2083" s="74" t="s">
        <v>1577</v>
      </c>
      <c r="D2083" s="75">
        <v>43770</v>
      </c>
      <c r="E2083" s="75">
        <v>43779</v>
      </c>
      <c r="F2083" s="76">
        <v>10</v>
      </c>
      <c r="G2083" s="74">
        <v>11</v>
      </c>
      <c r="H2083" s="74">
        <v>2019</v>
      </c>
      <c r="I2083" s="74">
        <v>2</v>
      </c>
      <c r="J2083" s="77">
        <v>1040351022</v>
      </c>
      <c r="K2083" s="74" t="s">
        <v>2575</v>
      </c>
      <c r="L2083" s="74"/>
      <c r="M2083" s="74">
        <v>1038</v>
      </c>
      <c r="N2083" s="74" t="s">
        <v>248</v>
      </c>
      <c r="O2083" s="74" t="s">
        <v>34</v>
      </c>
      <c r="P2083" s="78">
        <v>55208</v>
      </c>
      <c r="Q2083" s="74"/>
      <c r="R2083" s="74"/>
      <c r="S2083" s="74"/>
      <c r="T2083" s="263"/>
      <c r="U2083" s="79"/>
      <c r="V2083" s="80" t="s">
        <v>256</v>
      </c>
      <c r="W2083" s="263" t="s">
        <v>2576</v>
      </c>
      <c r="X2083" s="280">
        <v>43770</v>
      </c>
      <c r="Y2083" s="292" t="s">
        <v>2577</v>
      </c>
      <c r="Z2083" s="292" t="s">
        <v>2578</v>
      </c>
      <c r="AA2083" s="280">
        <v>43779</v>
      </c>
      <c r="AB2083" s="298">
        <v>10</v>
      </c>
      <c r="AC2083" s="263" t="s">
        <v>249</v>
      </c>
      <c r="AD2083" s="319" t="s">
        <v>256</v>
      </c>
      <c r="AE2083" s="324">
        <v>43837.672222222223</v>
      </c>
      <c r="AF2083" s="317">
        <v>0</v>
      </c>
      <c r="AG2083" s="263" t="s">
        <v>2579</v>
      </c>
      <c r="AH2083" s="263">
        <v>220831</v>
      </c>
      <c r="AI2083" s="263">
        <v>9954</v>
      </c>
      <c r="AJ2083" s="263">
        <v>0</v>
      </c>
      <c r="AK2083" s="263" t="s">
        <v>249</v>
      </c>
      <c r="AL2083" s="263">
        <v>0</v>
      </c>
      <c r="AM2083" s="79"/>
      <c r="AN2083" s="79" t="s">
        <v>25</v>
      </c>
      <c r="AO2083" s="79" t="s">
        <v>249</v>
      </c>
      <c r="AP2083" s="263"/>
      <c r="AQ2083" s="263"/>
      <c r="AR2083"/>
    </row>
    <row r="2084" spans="1:44" s="64" customFormat="1" ht="14.1" customHeight="1">
      <c r="A2084" s="73" t="s">
        <v>245</v>
      </c>
      <c r="B2084" s="74">
        <v>23</v>
      </c>
      <c r="C2084" s="74" t="s">
        <v>348</v>
      </c>
      <c r="D2084" s="75"/>
      <c r="E2084" s="75"/>
      <c r="F2084" s="76"/>
      <c r="G2084" s="74">
        <v>1</v>
      </c>
      <c r="H2084" s="74">
        <v>2016</v>
      </c>
      <c r="I2084" s="74">
        <v>2</v>
      </c>
      <c r="J2084" s="77">
        <v>1040352696</v>
      </c>
      <c r="K2084" s="74" t="s">
        <v>2580</v>
      </c>
      <c r="L2084" s="74"/>
      <c r="M2084" s="74">
        <v>1038</v>
      </c>
      <c r="N2084" s="74" t="s">
        <v>248</v>
      </c>
      <c r="O2084" s="74" t="s">
        <v>34</v>
      </c>
      <c r="P2084" s="78">
        <v>45963.666599999997</v>
      </c>
      <c r="Q2084" s="74"/>
      <c r="R2084" s="74"/>
      <c r="S2084" s="74"/>
      <c r="T2084" s="263"/>
      <c r="U2084" s="79"/>
      <c r="V2084" s="79" t="s">
        <v>256</v>
      </c>
      <c r="W2084" s="263"/>
      <c r="X2084" s="280"/>
      <c r="Y2084" s="292"/>
      <c r="Z2084" s="292"/>
      <c r="AA2084" s="280"/>
      <c r="AB2084" s="298"/>
      <c r="AC2084" s="263"/>
      <c r="AD2084" s="263" t="s">
        <v>256</v>
      </c>
      <c r="AE2084" s="324"/>
      <c r="AF2084" s="317">
        <v>45964</v>
      </c>
      <c r="AG2084" s="263"/>
      <c r="AH2084" s="263"/>
      <c r="AI2084" s="263"/>
      <c r="AJ2084" s="263"/>
      <c r="AK2084" s="263"/>
      <c r="AL2084" s="263"/>
      <c r="AM2084" s="79"/>
      <c r="AN2084" s="79"/>
      <c r="AO2084" s="79"/>
      <c r="AP2084" s="263"/>
      <c r="AQ2084" s="263"/>
      <c r="AR2084"/>
    </row>
    <row r="2085" spans="1:44" s="64" customFormat="1" ht="14.1" customHeight="1">
      <c r="A2085" s="73" t="s">
        <v>245</v>
      </c>
      <c r="B2085" s="74">
        <v>51</v>
      </c>
      <c r="C2085" s="74" t="s">
        <v>583</v>
      </c>
      <c r="D2085" s="75"/>
      <c r="E2085" s="75"/>
      <c r="F2085" s="76"/>
      <c r="G2085" s="74">
        <v>5</v>
      </c>
      <c r="H2085" s="74">
        <v>2016</v>
      </c>
      <c r="I2085" s="74">
        <v>1</v>
      </c>
      <c r="J2085" s="77">
        <v>1040369038</v>
      </c>
      <c r="K2085" s="74" t="s">
        <v>2581</v>
      </c>
      <c r="L2085" s="74"/>
      <c r="M2085" s="74">
        <v>1038</v>
      </c>
      <c r="N2085" s="74" t="s">
        <v>248</v>
      </c>
      <c r="O2085" s="74" t="s">
        <v>34</v>
      </c>
      <c r="P2085" s="78">
        <v>45963.666599999997</v>
      </c>
      <c r="Q2085" s="74"/>
      <c r="R2085" s="74"/>
      <c r="S2085" s="74"/>
      <c r="T2085" s="263"/>
      <c r="U2085" s="79"/>
      <c r="V2085" s="79" t="s">
        <v>256</v>
      </c>
      <c r="W2085" s="263"/>
      <c r="X2085" s="280"/>
      <c r="Y2085" s="292"/>
      <c r="Z2085" s="292"/>
      <c r="AA2085" s="280"/>
      <c r="AB2085" s="298"/>
      <c r="AC2085" s="263"/>
      <c r="AD2085" s="263" t="s">
        <v>256</v>
      </c>
      <c r="AE2085" s="324"/>
      <c r="AF2085" s="317">
        <v>46667</v>
      </c>
      <c r="AG2085" s="263" t="s">
        <v>249</v>
      </c>
      <c r="AH2085" s="263" t="s">
        <v>249</v>
      </c>
      <c r="AI2085" s="263" t="s">
        <v>249</v>
      </c>
      <c r="AJ2085" s="263" t="s">
        <v>249</v>
      </c>
      <c r="AK2085" s="263" t="s">
        <v>249</v>
      </c>
      <c r="AL2085" s="263" t="s">
        <v>249</v>
      </c>
      <c r="AM2085" s="79"/>
      <c r="AN2085" s="79" t="s">
        <v>249</v>
      </c>
      <c r="AO2085" s="79" t="s">
        <v>249</v>
      </c>
      <c r="AP2085" s="263"/>
      <c r="AQ2085" s="263"/>
      <c r="AR2085"/>
    </row>
    <row r="2086" spans="1:44" s="64" customFormat="1" ht="14.1" customHeight="1">
      <c r="A2086" s="73" t="s">
        <v>245</v>
      </c>
      <c r="B2086" s="74">
        <v>132</v>
      </c>
      <c r="C2086" s="74" t="s">
        <v>290</v>
      </c>
      <c r="D2086" s="75">
        <v>43669</v>
      </c>
      <c r="E2086" s="75">
        <v>43689</v>
      </c>
      <c r="F2086" s="76">
        <v>21</v>
      </c>
      <c r="G2086" s="74">
        <v>7</v>
      </c>
      <c r="H2086" s="74">
        <v>2019</v>
      </c>
      <c r="I2086" s="74">
        <v>2</v>
      </c>
      <c r="J2086" s="77">
        <v>1042348978</v>
      </c>
      <c r="K2086" s="74" t="s">
        <v>2582</v>
      </c>
      <c r="L2086" s="74"/>
      <c r="M2086" s="74">
        <v>1053</v>
      </c>
      <c r="N2086" s="74" t="s">
        <v>36</v>
      </c>
      <c r="O2086" s="74" t="s">
        <v>373</v>
      </c>
      <c r="P2086" s="78">
        <v>205333</v>
      </c>
      <c r="Q2086" s="74"/>
      <c r="R2086" s="74"/>
      <c r="S2086" s="74"/>
      <c r="T2086" s="263"/>
      <c r="U2086" s="79"/>
      <c r="V2086" s="80" t="s">
        <v>256</v>
      </c>
      <c r="W2086" s="263" t="s">
        <v>249</v>
      </c>
      <c r="X2086" s="280">
        <v>43669</v>
      </c>
      <c r="Y2086" s="292" t="s">
        <v>249</v>
      </c>
      <c r="Z2086" s="292" t="s">
        <v>249</v>
      </c>
      <c r="AA2086" s="280">
        <v>43689</v>
      </c>
      <c r="AB2086" s="298">
        <v>21</v>
      </c>
      <c r="AC2086" s="263" t="s">
        <v>249</v>
      </c>
      <c r="AD2086" s="319" t="s">
        <v>256</v>
      </c>
      <c r="AE2086" s="324"/>
      <c r="AF2086" s="317">
        <v>0</v>
      </c>
      <c r="AG2086" s="263" t="s">
        <v>249</v>
      </c>
      <c r="AH2086" s="263" t="s">
        <v>249</v>
      </c>
      <c r="AI2086" s="263" t="s">
        <v>249</v>
      </c>
      <c r="AJ2086" s="263" t="s">
        <v>249</v>
      </c>
      <c r="AK2086" s="263" t="s">
        <v>249</v>
      </c>
      <c r="AL2086" s="263" t="s">
        <v>249</v>
      </c>
      <c r="AM2086" s="79"/>
      <c r="AN2086" s="79" t="s">
        <v>249</v>
      </c>
      <c r="AO2086" s="79" t="s">
        <v>249</v>
      </c>
      <c r="AP2086" s="263"/>
      <c r="AQ2086" s="263"/>
      <c r="AR2086"/>
    </row>
    <row r="2087" spans="1:44" s="64" customFormat="1" ht="14.1" customHeight="1">
      <c r="A2087" s="73" t="s">
        <v>245</v>
      </c>
      <c r="B2087" s="74">
        <v>132</v>
      </c>
      <c r="C2087" s="74" t="s">
        <v>290</v>
      </c>
      <c r="D2087" s="75">
        <v>43699</v>
      </c>
      <c r="E2087" s="75">
        <v>43713</v>
      </c>
      <c r="F2087" s="76">
        <v>15</v>
      </c>
      <c r="G2087" s="74">
        <v>8</v>
      </c>
      <c r="H2087" s="74">
        <v>2019</v>
      </c>
      <c r="I2087" s="74">
        <v>2</v>
      </c>
      <c r="J2087" s="77">
        <v>1042348978</v>
      </c>
      <c r="K2087" s="74" t="s">
        <v>2582</v>
      </c>
      <c r="L2087" s="74"/>
      <c r="M2087" s="74">
        <v>1053</v>
      </c>
      <c r="N2087" s="74" t="s">
        <v>36</v>
      </c>
      <c r="O2087" s="74" t="s">
        <v>373</v>
      </c>
      <c r="P2087" s="78">
        <v>440000</v>
      </c>
      <c r="Q2087" s="74"/>
      <c r="R2087" s="74"/>
      <c r="S2087" s="74"/>
      <c r="T2087" s="263"/>
      <c r="U2087" s="79"/>
      <c r="V2087" s="80" t="s">
        <v>256</v>
      </c>
      <c r="W2087" s="263" t="s">
        <v>249</v>
      </c>
      <c r="X2087" s="280">
        <v>43699</v>
      </c>
      <c r="Y2087" s="292" t="s">
        <v>249</v>
      </c>
      <c r="Z2087" s="292" t="s">
        <v>249</v>
      </c>
      <c r="AA2087" s="280">
        <v>43713</v>
      </c>
      <c r="AB2087" s="298">
        <v>15</v>
      </c>
      <c r="AC2087" s="263" t="s">
        <v>249</v>
      </c>
      <c r="AD2087" s="319" t="s">
        <v>256</v>
      </c>
      <c r="AE2087" s="324"/>
      <c r="AF2087" s="317">
        <v>0</v>
      </c>
      <c r="AG2087" s="263" t="s">
        <v>249</v>
      </c>
      <c r="AH2087" s="263" t="s">
        <v>249</v>
      </c>
      <c r="AI2087" s="263" t="s">
        <v>249</v>
      </c>
      <c r="AJ2087" s="263" t="s">
        <v>249</v>
      </c>
      <c r="AK2087" s="263" t="s">
        <v>249</v>
      </c>
      <c r="AL2087" s="263" t="s">
        <v>249</v>
      </c>
      <c r="AM2087" s="79"/>
      <c r="AN2087" s="79" t="s">
        <v>249</v>
      </c>
      <c r="AO2087" s="79" t="s">
        <v>249</v>
      </c>
      <c r="AP2087" s="263"/>
      <c r="AQ2087" s="263"/>
      <c r="AR2087"/>
    </row>
    <row r="2088" spans="1:44" s="64" customFormat="1" ht="14.1" customHeight="1">
      <c r="A2088" s="73" t="s">
        <v>245</v>
      </c>
      <c r="B2088" s="74">
        <v>132</v>
      </c>
      <c r="C2088" s="74" t="s">
        <v>290</v>
      </c>
      <c r="D2088" s="75">
        <v>43728</v>
      </c>
      <c r="E2088" s="75">
        <v>43742</v>
      </c>
      <c r="F2088" s="76">
        <v>15</v>
      </c>
      <c r="G2088" s="74">
        <v>9</v>
      </c>
      <c r="H2088" s="74">
        <v>2019</v>
      </c>
      <c r="I2088" s="74">
        <v>2</v>
      </c>
      <c r="J2088" s="77">
        <v>1042348978</v>
      </c>
      <c r="K2088" s="74" t="s">
        <v>2582</v>
      </c>
      <c r="L2088" s="74"/>
      <c r="M2088" s="74">
        <v>1053</v>
      </c>
      <c r="N2088" s="74" t="s">
        <v>36</v>
      </c>
      <c r="O2088" s="74" t="s">
        <v>373</v>
      </c>
      <c r="P2088" s="78">
        <v>440000</v>
      </c>
      <c r="Q2088" s="74"/>
      <c r="R2088" s="74"/>
      <c r="S2088" s="74"/>
      <c r="T2088" s="263"/>
      <c r="U2088" s="79"/>
      <c r="V2088" s="80" t="s">
        <v>256</v>
      </c>
      <c r="W2088" s="263" t="s">
        <v>249</v>
      </c>
      <c r="X2088" s="280">
        <v>43728</v>
      </c>
      <c r="Y2088" s="292" t="s">
        <v>249</v>
      </c>
      <c r="Z2088" s="292" t="s">
        <v>249</v>
      </c>
      <c r="AA2088" s="280">
        <v>43742</v>
      </c>
      <c r="AB2088" s="298">
        <v>15</v>
      </c>
      <c r="AC2088" s="263" t="s">
        <v>249</v>
      </c>
      <c r="AD2088" s="319" t="s">
        <v>256</v>
      </c>
      <c r="AE2088" s="324"/>
      <c r="AF2088" s="317">
        <v>0</v>
      </c>
      <c r="AG2088" s="263" t="s">
        <v>249</v>
      </c>
      <c r="AH2088" s="263" t="s">
        <v>249</v>
      </c>
      <c r="AI2088" s="263" t="s">
        <v>249</v>
      </c>
      <c r="AJ2088" s="263" t="s">
        <v>249</v>
      </c>
      <c r="AK2088" s="263" t="s">
        <v>249</v>
      </c>
      <c r="AL2088" s="263" t="s">
        <v>249</v>
      </c>
      <c r="AM2088" s="79"/>
      <c r="AN2088" s="79" t="s">
        <v>249</v>
      </c>
      <c r="AO2088" s="79" t="s">
        <v>249</v>
      </c>
      <c r="AP2088" s="263"/>
      <c r="AQ2088" s="263"/>
      <c r="AR2088"/>
    </row>
    <row r="2089" spans="1:44" s="64" customFormat="1" ht="14.1" customHeight="1">
      <c r="A2089" s="73" t="s">
        <v>245</v>
      </c>
      <c r="B2089" s="74">
        <v>132</v>
      </c>
      <c r="C2089" s="74" t="s">
        <v>290</v>
      </c>
      <c r="D2089" s="75">
        <v>43743</v>
      </c>
      <c r="E2089" s="75">
        <v>43752</v>
      </c>
      <c r="F2089" s="76">
        <v>10</v>
      </c>
      <c r="G2089" s="74">
        <v>10</v>
      </c>
      <c r="H2089" s="74">
        <v>2019</v>
      </c>
      <c r="I2089" s="74">
        <v>1</v>
      </c>
      <c r="J2089" s="77">
        <v>1042348978</v>
      </c>
      <c r="K2089" s="74" t="s">
        <v>2582</v>
      </c>
      <c r="L2089" s="74"/>
      <c r="M2089" s="74">
        <v>1053</v>
      </c>
      <c r="N2089" s="74" t="s">
        <v>36</v>
      </c>
      <c r="O2089" s="74" t="s">
        <v>373</v>
      </c>
      <c r="P2089" s="78">
        <v>410667</v>
      </c>
      <c r="Q2089" s="74"/>
      <c r="R2089" s="74"/>
      <c r="S2089" s="74"/>
      <c r="T2089" s="263"/>
      <c r="U2089" s="79"/>
      <c r="V2089" s="80" t="s">
        <v>256</v>
      </c>
      <c r="W2089" s="263" t="s">
        <v>249</v>
      </c>
      <c r="X2089" s="280">
        <v>43743</v>
      </c>
      <c r="Y2089" s="292" t="s">
        <v>249</v>
      </c>
      <c r="Z2089" s="292" t="s">
        <v>249</v>
      </c>
      <c r="AA2089" s="280">
        <v>43752</v>
      </c>
      <c r="AB2089" s="298">
        <v>10</v>
      </c>
      <c r="AC2089" s="263" t="s">
        <v>249</v>
      </c>
      <c r="AD2089" s="319" t="s">
        <v>256</v>
      </c>
      <c r="AE2089" s="324"/>
      <c r="AF2089" s="317">
        <v>0</v>
      </c>
      <c r="AG2089" s="263" t="s">
        <v>249</v>
      </c>
      <c r="AH2089" s="263" t="s">
        <v>249</v>
      </c>
      <c r="AI2089" s="263" t="s">
        <v>249</v>
      </c>
      <c r="AJ2089" s="263" t="s">
        <v>249</v>
      </c>
      <c r="AK2089" s="263" t="s">
        <v>249</v>
      </c>
      <c r="AL2089" s="263" t="s">
        <v>249</v>
      </c>
      <c r="AM2089" s="79"/>
      <c r="AN2089" s="79" t="s">
        <v>249</v>
      </c>
      <c r="AO2089" s="79" t="s">
        <v>249</v>
      </c>
      <c r="AP2089" s="263"/>
      <c r="AQ2089" s="263"/>
      <c r="AR2089"/>
    </row>
    <row r="2090" spans="1:44" s="64" customFormat="1" ht="14.1" customHeight="1">
      <c r="A2090" s="73" t="s">
        <v>245</v>
      </c>
      <c r="B2090" s="74">
        <v>132</v>
      </c>
      <c r="C2090" s="74" t="s">
        <v>290</v>
      </c>
      <c r="D2090" s="75">
        <v>43690</v>
      </c>
      <c r="E2090" s="75">
        <v>43698</v>
      </c>
      <c r="F2090" s="76">
        <v>9</v>
      </c>
      <c r="G2090" s="74">
        <v>8</v>
      </c>
      <c r="H2090" s="74">
        <v>2019</v>
      </c>
      <c r="I2090" s="74">
        <v>2</v>
      </c>
      <c r="J2090" s="77">
        <v>1042348978</v>
      </c>
      <c r="K2090" s="74" t="s">
        <v>2582</v>
      </c>
      <c r="L2090" s="74"/>
      <c r="M2090" s="74">
        <v>1053</v>
      </c>
      <c r="N2090" s="74" t="s">
        <v>36</v>
      </c>
      <c r="O2090" s="74" t="s">
        <v>373</v>
      </c>
      <c r="P2090" s="78">
        <v>440000</v>
      </c>
      <c r="Q2090" s="74"/>
      <c r="R2090" s="74"/>
      <c r="S2090" s="74"/>
      <c r="T2090" s="263"/>
      <c r="U2090" s="79"/>
      <c r="V2090" s="80" t="s">
        <v>256</v>
      </c>
      <c r="W2090" s="263">
        <v>1042348</v>
      </c>
      <c r="X2090" s="280">
        <v>43690</v>
      </c>
      <c r="Y2090" s="292" t="s">
        <v>363</v>
      </c>
      <c r="Z2090" s="292" t="s">
        <v>2583</v>
      </c>
      <c r="AA2090" s="280">
        <v>43698</v>
      </c>
      <c r="AB2090" s="298">
        <v>9</v>
      </c>
      <c r="AC2090" s="263" t="s">
        <v>249</v>
      </c>
      <c r="AD2090" s="319" t="s">
        <v>256</v>
      </c>
      <c r="AE2090" s="324">
        <v>43857.393750000003</v>
      </c>
      <c r="AF2090" s="317">
        <v>0</v>
      </c>
      <c r="AG2090" s="263" t="s">
        <v>2584</v>
      </c>
      <c r="AH2090" s="263">
        <v>62356</v>
      </c>
      <c r="AI2090" s="263">
        <v>0</v>
      </c>
      <c r="AJ2090" s="263">
        <v>0</v>
      </c>
      <c r="AK2090" s="263" t="s">
        <v>249</v>
      </c>
      <c r="AL2090" s="263">
        <v>0</v>
      </c>
      <c r="AM2090" s="79"/>
      <c r="AN2090" s="79" t="s">
        <v>25</v>
      </c>
      <c r="AO2090" s="79" t="s">
        <v>249</v>
      </c>
      <c r="AP2090" s="263"/>
      <c r="AQ2090" s="263"/>
      <c r="AR2090"/>
    </row>
    <row r="2091" spans="1:44" s="64" customFormat="1" ht="14.1" customHeight="1">
      <c r="A2091" s="73" t="s">
        <v>245</v>
      </c>
      <c r="B2091" s="74">
        <v>132</v>
      </c>
      <c r="C2091" s="74" t="s">
        <v>290</v>
      </c>
      <c r="D2091" s="75">
        <v>43901</v>
      </c>
      <c r="E2091" s="75">
        <v>43902</v>
      </c>
      <c r="F2091" s="76">
        <v>2</v>
      </c>
      <c r="G2091" s="74">
        <v>3</v>
      </c>
      <c r="H2091" s="74">
        <v>2020</v>
      </c>
      <c r="I2091" s="74">
        <v>1</v>
      </c>
      <c r="J2091" s="77">
        <v>1042354488</v>
      </c>
      <c r="K2091" s="74" t="s">
        <v>2585</v>
      </c>
      <c r="L2091" s="74"/>
      <c r="M2091" s="74">
        <v>1038</v>
      </c>
      <c r="N2091" s="74" t="s">
        <v>248</v>
      </c>
      <c r="O2091" s="74" t="s">
        <v>34</v>
      </c>
      <c r="P2091" s="78">
        <v>880000</v>
      </c>
      <c r="Q2091" s="74"/>
      <c r="R2091" s="74"/>
      <c r="S2091" s="74"/>
      <c r="T2091" s="263"/>
      <c r="U2091" s="79"/>
      <c r="V2091" s="80" t="s">
        <v>26</v>
      </c>
      <c r="W2091" s="263" t="s">
        <v>249</v>
      </c>
      <c r="X2091" s="280">
        <v>43901</v>
      </c>
      <c r="Y2091" s="292" t="s">
        <v>249</v>
      </c>
      <c r="Z2091" s="292" t="s">
        <v>249</v>
      </c>
      <c r="AA2091" s="280">
        <v>43902</v>
      </c>
      <c r="AB2091" s="299">
        <v>2</v>
      </c>
      <c r="AC2091" s="263" t="s">
        <v>249</v>
      </c>
      <c r="AD2091" s="319" t="s">
        <v>26</v>
      </c>
      <c r="AE2091" s="324"/>
      <c r="AF2091" s="317">
        <v>0</v>
      </c>
      <c r="AG2091" s="263"/>
      <c r="AH2091" s="263"/>
      <c r="AI2091" s="263"/>
      <c r="AJ2091" s="263"/>
      <c r="AK2091" s="263"/>
      <c r="AL2091" s="263"/>
      <c r="AM2091" s="79"/>
      <c r="AN2091" s="79"/>
      <c r="AO2091" s="79"/>
      <c r="AP2091" s="263" t="s">
        <v>250</v>
      </c>
      <c r="AQ2091" s="263"/>
      <c r="AR2091"/>
    </row>
    <row r="2092" spans="1:44" s="64" customFormat="1" ht="14.1" customHeight="1">
      <c r="A2092" s="73" t="s">
        <v>245</v>
      </c>
      <c r="B2092" s="74">
        <v>132</v>
      </c>
      <c r="C2092" s="74" t="s">
        <v>290</v>
      </c>
      <c r="D2092" s="75">
        <v>43908</v>
      </c>
      <c r="E2092" s="75">
        <v>43909</v>
      </c>
      <c r="F2092" s="76">
        <v>2</v>
      </c>
      <c r="G2092" s="74">
        <v>3</v>
      </c>
      <c r="H2092" s="74">
        <v>2020</v>
      </c>
      <c r="I2092" s="74">
        <v>1</v>
      </c>
      <c r="J2092" s="77">
        <v>1042354488</v>
      </c>
      <c r="K2092" s="74" t="s">
        <v>2585</v>
      </c>
      <c r="L2092" s="74"/>
      <c r="M2092" s="74">
        <v>1038</v>
      </c>
      <c r="N2092" s="74" t="s">
        <v>248</v>
      </c>
      <c r="O2092" s="74" t="s">
        <v>34</v>
      </c>
      <c r="P2092" s="78">
        <v>58667</v>
      </c>
      <c r="Q2092" s="74"/>
      <c r="R2092" s="74"/>
      <c r="S2092" s="74"/>
      <c r="T2092" s="263"/>
      <c r="U2092" s="79"/>
      <c r="V2092" s="80" t="s">
        <v>26</v>
      </c>
      <c r="W2092" s="263" t="s">
        <v>249</v>
      </c>
      <c r="X2092" s="280">
        <v>43908</v>
      </c>
      <c r="Y2092" s="292" t="s">
        <v>249</v>
      </c>
      <c r="Z2092" s="292" t="s">
        <v>249</v>
      </c>
      <c r="AA2092" s="280">
        <v>43909</v>
      </c>
      <c r="AB2092" s="299">
        <v>2</v>
      </c>
      <c r="AC2092" s="263" t="s">
        <v>249</v>
      </c>
      <c r="AD2092" s="319" t="s">
        <v>26</v>
      </c>
      <c r="AE2092" s="324"/>
      <c r="AF2092" s="317">
        <v>0</v>
      </c>
      <c r="AG2092" s="263"/>
      <c r="AH2092" s="263"/>
      <c r="AI2092" s="263"/>
      <c r="AJ2092" s="263"/>
      <c r="AK2092" s="263"/>
      <c r="AL2092" s="263"/>
      <c r="AM2092" s="79"/>
      <c r="AN2092" s="79"/>
      <c r="AO2092" s="79"/>
      <c r="AP2092" s="263" t="s">
        <v>250</v>
      </c>
      <c r="AQ2092" s="263"/>
      <c r="AR2092"/>
    </row>
    <row r="2093" spans="1:44" s="64" customFormat="1" ht="14.1" hidden="1" customHeight="1">
      <c r="A2093" s="73" t="s">
        <v>245</v>
      </c>
      <c r="B2093" s="74">
        <v>132</v>
      </c>
      <c r="C2093" s="74" t="s">
        <v>290</v>
      </c>
      <c r="D2093" s="75">
        <v>44092</v>
      </c>
      <c r="E2093" s="75">
        <v>44092</v>
      </c>
      <c r="F2093" s="76">
        <v>1</v>
      </c>
      <c r="G2093" s="74">
        <v>9</v>
      </c>
      <c r="H2093" s="74">
        <v>2020</v>
      </c>
      <c r="I2093" s="74">
        <v>2</v>
      </c>
      <c r="J2093" s="77">
        <v>1042416172</v>
      </c>
      <c r="K2093" s="74" t="s">
        <v>2586</v>
      </c>
      <c r="L2093" s="74">
        <v>14</v>
      </c>
      <c r="M2093" s="74">
        <v>1038</v>
      </c>
      <c r="N2093" s="74" t="s">
        <v>248</v>
      </c>
      <c r="O2093" s="74" t="s">
        <v>44</v>
      </c>
      <c r="P2093" s="78">
        <v>29333</v>
      </c>
      <c r="Q2093" s="74" t="s">
        <v>2587</v>
      </c>
      <c r="R2093" s="74">
        <v>0</v>
      </c>
      <c r="S2093" s="74">
        <v>0</v>
      </c>
      <c r="T2093" s="79"/>
      <c r="U2093" s="79"/>
      <c r="V2093" s="80" t="s">
        <v>279</v>
      </c>
      <c r="W2093" s="79"/>
      <c r="X2093" s="114">
        <v>44092</v>
      </c>
      <c r="Y2093" s="82"/>
      <c r="Z2093" s="82"/>
      <c r="AA2093" s="114">
        <v>44092</v>
      </c>
      <c r="AB2093" s="83"/>
      <c r="AC2093" s="79"/>
      <c r="AD2093" s="80"/>
      <c r="AE2093" s="245"/>
      <c r="AF2093" s="84">
        <v>0</v>
      </c>
      <c r="AG2093" s="79"/>
      <c r="AH2093" s="79"/>
      <c r="AI2093" s="79"/>
      <c r="AJ2093" s="79"/>
      <c r="AK2093" s="79"/>
      <c r="AL2093" s="79"/>
      <c r="AM2093" s="79"/>
      <c r="AN2093" s="79"/>
      <c r="AO2093" s="79"/>
      <c r="AP2093" s="79"/>
      <c r="AQ2093" s="79"/>
      <c r="AR2093"/>
    </row>
    <row r="2094" spans="1:44" s="64" customFormat="1" ht="14.1" hidden="1" customHeight="1">
      <c r="A2094" s="73" t="s">
        <v>245</v>
      </c>
      <c r="B2094" s="74">
        <v>132</v>
      </c>
      <c r="C2094" s="74" t="s">
        <v>290</v>
      </c>
      <c r="D2094" s="75">
        <v>44013</v>
      </c>
      <c r="E2094" s="75">
        <v>44014</v>
      </c>
      <c r="F2094" s="76">
        <v>2</v>
      </c>
      <c r="G2094" s="74">
        <v>7</v>
      </c>
      <c r="H2094" s="74">
        <v>2020</v>
      </c>
      <c r="I2094" s="74">
        <v>1</v>
      </c>
      <c r="J2094" s="77">
        <v>1042416172</v>
      </c>
      <c r="K2094" s="74" t="s">
        <v>2586</v>
      </c>
      <c r="L2094" s="74">
        <v>0</v>
      </c>
      <c r="M2094" s="74">
        <v>1038</v>
      </c>
      <c r="N2094" s="74" t="s">
        <v>248</v>
      </c>
      <c r="O2094" s="74" t="s">
        <v>44</v>
      </c>
      <c r="P2094" s="78">
        <v>58520</v>
      </c>
      <c r="Q2094" s="74" t="s">
        <v>2588</v>
      </c>
      <c r="R2094" s="74">
        <v>0</v>
      </c>
      <c r="S2094" s="74">
        <v>0</v>
      </c>
      <c r="T2094" s="79"/>
      <c r="U2094" s="79"/>
      <c r="V2094" s="80" t="s">
        <v>279</v>
      </c>
      <c r="W2094" s="79"/>
      <c r="X2094" s="114">
        <v>44013</v>
      </c>
      <c r="Y2094" s="82"/>
      <c r="Z2094" s="82"/>
      <c r="AA2094" s="114">
        <v>44014</v>
      </c>
      <c r="AB2094" s="83"/>
      <c r="AC2094" s="79"/>
      <c r="AD2094" s="80"/>
      <c r="AE2094" s="245"/>
      <c r="AF2094" s="84">
        <v>0</v>
      </c>
      <c r="AG2094" s="79"/>
      <c r="AH2094" s="79"/>
      <c r="AI2094" s="79"/>
      <c r="AJ2094" s="79"/>
      <c r="AK2094" s="79"/>
      <c r="AL2094" s="79"/>
      <c r="AM2094" s="79"/>
      <c r="AN2094" s="79"/>
      <c r="AO2094" s="79"/>
      <c r="AP2094" s="79"/>
      <c r="AQ2094" s="79"/>
      <c r="AR2094"/>
    </row>
    <row r="2095" spans="1:44" s="64" customFormat="1" ht="14.1" hidden="1" customHeight="1">
      <c r="A2095" s="73" t="s">
        <v>245</v>
      </c>
      <c r="B2095" s="74">
        <v>132</v>
      </c>
      <c r="C2095" s="74" t="s">
        <v>290</v>
      </c>
      <c r="D2095" s="75">
        <v>44015</v>
      </c>
      <c r="E2095" s="75">
        <v>44017</v>
      </c>
      <c r="F2095" s="76">
        <v>3</v>
      </c>
      <c r="G2095" s="74">
        <v>7</v>
      </c>
      <c r="H2095" s="74">
        <v>2020</v>
      </c>
      <c r="I2095" s="74">
        <v>1</v>
      </c>
      <c r="J2095" s="77">
        <v>1042416172</v>
      </c>
      <c r="K2095" s="74" t="s">
        <v>2586</v>
      </c>
      <c r="L2095" s="74">
        <v>0</v>
      </c>
      <c r="M2095" s="74">
        <v>1045</v>
      </c>
      <c r="N2095" s="74" t="s">
        <v>255</v>
      </c>
      <c r="O2095" s="74" t="s">
        <v>44</v>
      </c>
      <c r="P2095" s="78">
        <v>292601</v>
      </c>
      <c r="Q2095" s="74" t="s">
        <v>2588</v>
      </c>
      <c r="R2095" s="74">
        <v>0</v>
      </c>
      <c r="S2095" s="74">
        <v>0</v>
      </c>
      <c r="T2095" s="79"/>
      <c r="U2095" s="79"/>
      <c r="V2095" s="80" t="s">
        <v>279</v>
      </c>
      <c r="W2095" s="79"/>
      <c r="X2095" s="114">
        <v>44015</v>
      </c>
      <c r="Y2095" s="82"/>
      <c r="Z2095" s="82"/>
      <c r="AA2095" s="114">
        <v>44017</v>
      </c>
      <c r="AB2095" s="83"/>
      <c r="AC2095" s="79"/>
      <c r="AD2095" s="80"/>
      <c r="AE2095" s="245"/>
      <c r="AF2095" s="84">
        <v>0</v>
      </c>
      <c r="AG2095" s="79"/>
      <c r="AH2095" s="79"/>
      <c r="AI2095" s="79"/>
      <c r="AJ2095" s="79"/>
      <c r="AK2095" s="79"/>
      <c r="AL2095" s="79"/>
      <c r="AM2095" s="79"/>
      <c r="AN2095" s="79"/>
      <c r="AO2095" s="79"/>
      <c r="AP2095" s="79"/>
      <c r="AQ2095" s="79"/>
      <c r="AR2095"/>
    </row>
    <row r="2096" spans="1:44" s="64" customFormat="1" ht="14.1" hidden="1" customHeight="1">
      <c r="A2096" s="73" t="s">
        <v>245</v>
      </c>
      <c r="B2096" s="74">
        <v>132</v>
      </c>
      <c r="C2096" s="74" t="s">
        <v>290</v>
      </c>
      <c r="D2096" s="75">
        <v>44018</v>
      </c>
      <c r="E2096" s="75">
        <v>44019</v>
      </c>
      <c r="F2096" s="76">
        <v>2</v>
      </c>
      <c r="G2096" s="74">
        <v>7</v>
      </c>
      <c r="H2096" s="74">
        <v>2020</v>
      </c>
      <c r="I2096" s="74">
        <v>1</v>
      </c>
      <c r="J2096" s="77">
        <v>1042416172</v>
      </c>
      <c r="K2096" s="74" t="s">
        <v>2586</v>
      </c>
      <c r="L2096" s="74">
        <v>0</v>
      </c>
      <c r="M2096" s="74">
        <v>1045</v>
      </c>
      <c r="N2096" s="74" t="s">
        <v>255</v>
      </c>
      <c r="O2096" s="74" t="s">
        <v>44</v>
      </c>
      <c r="P2096" s="78">
        <v>292601</v>
      </c>
      <c r="Q2096" s="74" t="s">
        <v>2589</v>
      </c>
      <c r="R2096" s="74">
        <v>0</v>
      </c>
      <c r="S2096" s="74">
        <v>0</v>
      </c>
      <c r="T2096" s="79"/>
      <c r="U2096" s="79"/>
      <c r="V2096" s="80" t="s">
        <v>279</v>
      </c>
      <c r="W2096" s="79"/>
      <c r="X2096" s="114">
        <v>44018</v>
      </c>
      <c r="Y2096" s="82"/>
      <c r="Z2096" s="82"/>
      <c r="AA2096" s="114">
        <v>44019</v>
      </c>
      <c r="AB2096" s="83"/>
      <c r="AC2096" s="79"/>
      <c r="AD2096" s="80"/>
      <c r="AE2096" s="245"/>
      <c r="AF2096" s="84">
        <v>0</v>
      </c>
      <c r="AG2096" s="79"/>
      <c r="AH2096" s="79"/>
      <c r="AI2096" s="79"/>
      <c r="AJ2096" s="79"/>
      <c r="AK2096" s="79"/>
      <c r="AL2096" s="79"/>
      <c r="AM2096" s="79"/>
      <c r="AN2096" s="79"/>
      <c r="AO2096" s="79"/>
      <c r="AP2096" s="79"/>
      <c r="AQ2096" s="79"/>
      <c r="AR2096"/>
    </row>
    <row r="2097" spans="1:44" s="64" customFormat="1" ht="14.1" hidden="1" customHeight="1">
      <c r="A2097" s="73" t="s">
        <v>245</v>
      </c>
      <c r="B2097" s="74">
        <v>132</v>
      </c>
      <c r="C2097" s="74" t="s">
        <v>290</v>
      </c>
      <c r="D2097" s="75">
        <v>44020</v>
      </c>
      <c r="E2097" s="75">
        <v>44024</v>
      </c>
      <c r="F2097" s="76">
        <v>5</v>
      </c>
      <c r="G2097" s="74">
        <v>7</v>
      </c>
      <c r="H2097" s="74">
        <v>2020</v>
      </c>
      <c r="I2097" s="74">
        <v>1</v>
      </c>
      <c r="J2097" s="77">
        <v>1042416172</v>
      </c>
      <c r="K2097" s="74" t="s">
        <v>2586</v>
      </c>
      <c r="L2097" s="74">
        <v>0</v>
      </c>
      <c r="M2097" s="74">
        <v>1045</v>
      </c>
      <c r="N2097" s="74" t="s">
        <v>255</v>
      </c>
      <c r="O2097" s="74" t="s">
        <v>44</v>
      </c>
      <c r="P2097" s="78">
        <v>292601</v>
      </c>
      <c r="Q2097" s="74" t="s">
        <v>2590</v>
      </c>
      <c r="R2097" s="74">
        <v>0</v>
      </c>
      <c r="S2097" s="74">
        <v>0</v>
      </c>
      <c r="T2097" s="79"/>
      <c r="U2097" s="79"/>
      <c r="V2097" s="80" t="s">
        <v>279</v>
      </c>
      <c r="W2097" s="79"/>
      <c r="X2097" s="114">
        <v>44020</v>
      </c>
      <c r="Y2097" s="82"/>
      <c r="Z2097" s="82"/>
      <c r="AA2097" s="114">
        <v>44024</v>
      </c>
      <c r="AB2097" s="83"/>
      <c r="AC2097" s="79"/>
      <c r="AD2097" s="80"/>
      <c r="AE2097" s="245"/>
      <c r="AF2097" s="84">
        <v>0</v>
      </c>
      <c r="AG2097" s="79"/>
      <c r="AH2097" s="79"/>
      <c r="AI2097" s="79"/>
      <c r="AJ2097" s="79"/>
      <c r="AK2097" s="79"/>
      <c r="AL2097" s="79"/>
      <c r="AM2097" s="79"/>
      <c r="AN2097" s="79"/>
      <c r="AO2097" s="79"/>
      <c r="AP2097" s="79"/>
      <c r="AQ2097" s="79"/>
      <c r="AR2097"/>
    </row>
    <row r="2098" spans="1:44" s="64" customFormat="1" ht="14.1" hidden="1" customHeight="1">
      <c r="A2098" s="73" t="s">
        <v>245</v>
      </c>
      <c r="B2098" s="74">
        <v>132</v>
      </c>
      <c r="C2098" s="74" t="s">
        <v>290</v>
      </c>
      <c r="D2098" s="75">
        <v>44034</v>
      </c>
      <c r="E2098" s="75">
        <v>44039</v>
      </c>
      <c r="F2098" s="76">
        <v>6</v>
      </c>
      <c r="G2098" s="74">
        <v>7</v>
      </c>
      <c r="H2098" s="74">
        <v>2020</v>
      </c>
      <c r="I2098" s="74">
        <v>2</v>
      </c>
      <c r="J2098" s="77">
        <v>1042416172</v>
      </c>
      <c r="K2098" s="74" t="s">
        <v>2586</v>
      </c>
      <c r="L2098" s="74">
        <v>9</v>
      </c>
      <c r="M2098" s="74">
        <v>1045</v>
      </c>
      <c r="N2098" s="74" t="s">
        <v>255</v>
      </c>
      <c r="O2098" s="74" t="s">
        <v>44</v>
      </c>
      <c r="P2098" s="78">
        <v>175561</v>
      </c>
      <c r="Q2098" s="74" t="s">
        <v>2591</v>
      </c>
      <c r="R2098" s="74">
        <v>0</v>
      </c>
      <c r="S2098" s="74">
        <v>0</v>
      </c>
      <c r="T2098" s="79"/>
      <c r="U2098" s="79"/>
      <c r="V2098" s="80" t="s">
        <v>279</v>
      </c>
      <c r="W2098" s="79"/>
      <c r="X2098" s="114">
        <v>44034</v>
      </c>
      <c r="Y2098" s="82"/>
      <c r="Z2098" s="82"/>
      <c r="AA2098" s="114">
        <v>44039</v>
      </c>
      <c r="AB2098" s="83"/>
      <c r="AC2098" s="79"/>
      <c r="AD2098" s="80"/>
      <c r="AE2098" s="245"/>
      <c r="AF2098" s="84">
        <v>0</v>
      </c>
      <c r="AG2098" s="79"/>
      <c r="AH2098" s="79"/>
      <c r="AI2098" s="79"/>
      <c r="AJ2098" s="79"/>
      <c r="AK2098" s="79"/>
      <c r="AL2098" s="79"/>
      <c r="AM2098" s="79"/>
      <c r="AN2098" s="79"/>
      <c r="AO2098" s="79"/>
      <c r="AP2098" s="79"/>
      <c r="AQ2098" s="79"/>
      <c r="AR2098"/>
    </row>
    <row r="2099" spans="1:44" s="64" customFormat="1" ht="14.1" customHeight="1">
      <c r="A2099" s="73" t="s">
        <v>245</v>
      </c>
      <c r="B2099" s="74">
        <v>132</v>
      </c>
      <c r="C2099" s="74" t="s">
        <v>290</v>
      </c>
      <c r="D2099" s="75">
        <v>43556</v>
      </c>
      <c r="E2099" s="75">
        <v>43557</v>
      </c>
      <c r="F2099" s="76">
        <v>2</v>
      </c>
      <c r="G2099" s="74">
        <v>4</v>
      </c>
      <c r="H2099" s="74">
        <v>2019</v>
      </c>
      <c r="I2099" s="74">
        <v>1</v>
      </c>
      <c r="J2099" s="77">
        <v>1042416951</v>
      </c>
      <c r="K2099" s="74" t="s">
        <v>2592</v>
      </c>
      <c r="L2099" s="74"/>
      <c r="M2099" s="74">
        <v>1038</v>
      </c>
      <c r="N2099" s="74" t="s">
        <v>248</v>
      </c>
      <c r="O2099" s="74" t="s">
        <v>34</v>
      </c>
      <c r="P2099" s="78">
        <v>27603.866600000001</v>
      </c>
      <c r="Q2099" s="74"/>
      <c r="R2099" s="74"/>
      <c r="S2099" s="74"/>
      <c r="T2099" s="263"/>
      <c r="U2099" s="79"/>
      <c r="V2099" s="80" t="s">
        <v>256</v>
      </c>
      <c r="W2099" s="263" t="s">
        <v>249</v>
      </c>
      <c r="X2099" s="280">
        <v>43556</v>
      </c>
      <c r="Y2099" s="292" t="s">
        <v>249</v>
      </c>
      <c r="Z2099" s="292" t="s">
        <v>249</v>
      </c>
      <c r="AA2099" s="280">
        <v>43557</v>
      </c>
      <c r="AB2099" s="299">
        <v>2</v>
      </c>
      <c r="AC2099" s="263" t="s">
        <v>249</v>
      </c>
      <c r="AD2099" s="319" t="s">
        <v>256</v>
      </c>
      <c r="AE2099" s="324"/>
      <c r="AF2099" s="317">
        <v>27604</v>
      </c>
      <c r="AG2099" s="263"/>
      <c r="AH2099" s="263"/>
      <c r="AI2099" s="263"/>
      <c r="AJ2099" s="263"/>
      <c r="AK2099" s="263"/>
      <c r="AL2099" s="263"/>
      <c r="AM2099" s="79"/>
      <c r="AN2099" s="79"/>
      <c r="AO2099" s="79"/>
      <c r="AP2099" s="263"/>
      <c r="AQ2099" s="263"/>
      <c r="AR2099"/>
    </row>
    <row r="2100" spans="1:44" s="64" customFormat="1" ht="14.1" customHeight="1">
      <c r="A2100" s="73" t="s">
        <v>245</v>
      </c>
      <c r="B2100" s="74">
        <v>132</v>
      </c>
      <c r="C2100" s="74" t="s">
        <v>290</v>
      </c>
      <c r="D2100" s="75">
        <v>43598</v>
      </c>
      <c r="E2100" s="75">
        <v>43598</v>
      </c>
      <c r="F2100" s="76">
        <v>1</v>
      </c>
      <c r="G2100" s="74">
        <v>5</v>
      </c>
      <c r="H2100" s="74">
        <v>2019</v>
      </c>
      <c r="I2100" s="74">
        <v>1</v>
      </c>
      <c r="J2100" s="77">
        <v>1042416951</v>
      </c>
      <c r="K2100" s="74" t="s">
        <v>2592</v>
      </c>
      <c r="L2100" s="74"/>
      <c r="M2100" s="74">
        <v>1038</v>
      </c>
      <c r="N2100" s="74" t="s">
        <v>248</v>
      </c>
      <c r="O2100" s="74" t="s">
        <v>34</v>
      </c>
      <c r="P2100" s="78">
        <v>55207.7333</v>
      </c>
      <c r="Q2100" s="74"/>
      <c r="R2100" s="74"/>
      <c r="S2100" s="74"/>
      <c r="T2100" s="263"/>
      <c r="U2100" s="79"/>
      <c r="V2100" s="80" t="s">
        <v>256</v>
      </c>
      <c r="W2100" s="263" t="s">
        <v>249</v>
      </c>
      <c r="X2100" s="280">
        <v>43598</v>
      </c>
      <c r="Y2100" s="292" t="s">
        <v>249</v>
      </c>
      <c r="Z2100" s="292" t="s">
        <v>249</v>
      </c>
      <c r="AA2100" s="280">
        <v>43598</v>
      </c>
      <c r="AB2100" s="299">
        <v>1</v>
      </c>
      <c r="AC2100" s="263" t="s">
        <v>249</v>
      </c>
      <c r="AD2100" s="319" t="s">
        <v>256</v>
      </c>
      <c r="AE2100" s="324"/>
      <c r="AF2100" s="317">
        <v>55208</v>
      </c>
      <c r="AG2100" s="263"/>
      <c r="AH2100" s="263"/>
      <c r="AI2100" s="263"/>
      <c r="AJ2100" s="263"/>
      <c r="AK2100" s="263"/>
      <c r="AL2100" s="263"/>
      <c r="AM2100" s="79"/>
      <c r="AN2100" s="79"/>
      <c r="AO2100" s="79"/>
      <c r="AP2100" s="263"/>
      <c r="AQ2100" s="263"/>
      <c r="AR2100"/>
    </row>
    <row r="2101" spans="1:44" s="64" customFormat="1" ht="14.1" customHeight="1">
      <c r="A2101" s="73" t="s">
        <v>245</v>
      </c>
      <c r="B2101" s="74">
        <v>132</v>
      </c>
      <c r="C2101" s="74" t="s">
        <v>290</v>
      </c>
      <c r="D2101" s="89">
        <v>43282</v>
      </c>
      <c r="E2101" s="89">
        <v>43283</v>
      </c>
      <c r="F2101" s="76">
        <v>2</v>
      </c>
      <c r="G2101" s="74">
        <v>7</v>
      </c>
      <c r="H2101" s="74">
        <v>2018</v>
      </c>
      <c r="I2101" s="74">
        <v>1</v>
      </c>
      <c r="J2101" s="77">
        <v>1042422428</v>
      </c>
      <c r="K2101" s="74" t="s">
        <v>2593</v>
      </c>
      <c r="L2101" s="74"/>
      <c r="M2101" s="74">
        <v>1038</v>
      </c>
      <c r="N2101" s="74" t="s">
        <v>248</v>
      </c>
      <c r="O2101" s="74" t="s">
        <v>34</v>
      </c>
      <c r="P2101" s="78">
        <v>52082.8</v>
      </c>
      <c r="Q2101" s="74"/>
      <c r="R2101" s="74"/>
      <c r="S2101" s="74"/>
      <c r="T2101" s="263"/>
      <c r="U2101" s="79"/>
      <c r="V2101" s="80" t="s">
        <v>26</v>
      </c>
      <c r="W2101" s="263" t="s">
        <v>2594</v>
      </c>
      <c r="X2101" s="264">
        <v>43282</v>
      </c>
      <c r="Y2101" s="292" t="s">
        <v>257</v>
      </c>
      <c r="Z2101" s="292" t="s">
        <v>249</v>
      </c>
      <c r="AA2101" s="264">
        <v>43283</v>
      </c>
      <c r="AB2101" s="304">
        <v>2</v>
      </c>
      <c r="AC2101" s="263" t="s">
        <v>249</v>
      </c>
      <c r="AD2101" s="319" t="s">
        <v>26</v>
      </c>
      <c r="AE2101" s="324"/>
      <c r="AF2101" s="317">
        <v>0</v>
      </c>
      <c r="AG2101" s="263"/>
      <c r="AH2101" s="263"/>
      <c r="AI2101" s="263"/>
      <c r="AJ2101" s="263"/>
      <c r="AK2101" s="263"/>
      <c r="AL2101" s="263"/>
      <c r="AM2101" s="79"/>
      <c r="AN2101" s="79"/>
      <c r="AO2101" s="79"/>
      <c r="AP2101" s="263"/>
      <c r="AQ2101" s="263"/>
      <c r="AR2101"/>
    </row>
    <row r="2102" spans="1:44" s="64" customFormat="1" ht="14.1" customHeight="1">
      <c r="A2102" s="73" t="s">
        <v>245</v>
      </c>
      <c r="B2102" s="74">
        <v>132</v>
      </c>
      <c r="C2102" s="74" t="s">
        <v>290</v>
      </c>
      <c r="D2102" s="89">
        <v>43455</v>
      </c>
      <c r="E2102" s="89">
        <v>43456</v>
      </c>
      <c r="F2102" s="76">
        <v>2</v>
      </c>
      <c r="G2102" s="74">
        <v>12</v>
      </c>
      <c r="H2102" s="74">
        <v>2018</v>
      </c>
      <c r="I2102" s="74">
        <v>2</v>
      </c>
      <c r="J2102" s="77">
        <v>1042422428</v>
      </c>
      <c r="K2102" s="74" t="s">
        <v>2593</v>
      </c>
      <c r="L2102" s="74"/>
      <c r="M2102" s="74">
        <v>1038</v>
      </c>
      <c r="N2102" s="74" t="s">
        <v>248</v>
      </c>
      <c r="O2102" s="74" t="s">
        <v>34</v>
      </c>
      <c r="P2102" s="78">
        <v>52082.8</v>
      </c>
      <c r="Q2102" s="74"/>
      <c r="R2102" s="74"/>
      <c r="S2102" s="74"/>
      <c r="T2102" s="263"/>
      <c r="U2102" s="79"/>
      <c r="V2102" s="80" t="s">
        <v>26</v>
      </c>
      <c r="W2102" s="263"/>
      <c r="X2102" s="264">
        <v>43455</v>
      </c>
      <c r="Y2102" s="292"/>
      <c r="Z2102" s="292"/>
      <c r="AA2102" s="264">
        <v>43456</v>
      </c>
      <c r="AB2102" s="304">
        <v>2</v>
      </c>
      <c r="AC2102" s="263" t="s">
        <v>249</v>
      </c>
      <c r="AD2102" s="319" t="s">
        <v>26</v>
      </c>
      <c r="AE2102" s="324"/>
      <c r="AF2102" s="317">
        <v>0</v>
      </c>
      <c r="AG2102" s="263" t="s">
        <v>249</v>
      </c>
      <c r="AH2102" s="263" t="s">
        <v>249</v>
      </c>
      <c r="AI2102" s="263" t="s">
        <v>249</v>
      </c>
      <c r="AJ2102" s="263" t="s">
        <v>249</v>
      </c>
      <c r="AK2102" s="263" t="s">
        <v>249</v>
      </c>
      <c r="AL2102" s="263" t="s">
        <v>249</v>
      </c>
      <c r="AM2102" s="79"/>
      <c r="AN2102" s="79" t="s">
        <v>249</v>
      </c>
      <c r="AO2102" s="79" t="s">
        <v>249</v>
      </c>
      <c r="AP2102" s="263"/>
      <c r="AQ2102" s="263"/>
      <c r="AR2102"/>
    </row>
    <row r="2103" spans="1:44" s="64" customFormat="1" ht="14.1" customHeight="1">
      <c r="A2103" s="73" t="s">
        <v>245</v>
      </c>
      <c r="B2103" s="74">
        <v>132</v>
      </c>
      <c r="C2103" s="74" t="s">
        <v>290</v>
      </c>
      <c r="D2103" s="89">
        <v>43374</v>
      </c>
      <c r="E2103" s="89">
        <v>43374</v>
      </c>
      <c r="F2103" s="76">
        <v>1</v>
      </c>
      <c r="G2103" s="74">
        <v>10</v>
      </c>
      <c r="H2103" s="74">
        <v>2018</v>
      </c>
      <c r="I2103" s="74">
        <v>1</v>
      </c>
      <c r="J2103" s="77">
        <v>1042422428</v>
      </c>
      <c r="K2103" s="74" t="s">
        <v>2593</v>
      </c>
      <c r="L2103" s="74"/>
      <c r="M2103" s="74">
        <v>1038</v>
      </c>
      <c r="N2103" s="74" t="s">
        <v>248</v>
      </c>
      <c r="O2103" s="74" t="s">
        <v>34</v>
      </c>
      <c r="P2103" s="78">
        <v>26041.4</v>
      </c>
      <c r="Q2103" s="74"/>
      <c r="R2103" s="74"/>
      <c r="S2103" s="74"/>
      <c r="T2103" s="263"/>
      <c r="U2103" s="79"/>
      <c r="V2103" s="80" t="s">
        <v>26</v>
      </c>
      <c r="W2103" s="263"/>
      <c r="X2103" s="264">
        <v>43374</v>
      </c>
      <c r="Y2103" s="292"/>
      <c r="Z2103" s="292"/>
      <c r="AA2103" s="264">
        <v>43374</v>
      </c>
      <c r="AB2103" s="304">
        <v>1</v>
      </c>
      <c r="AC2103" s="263" t="s">
        <v>249</v>
      </c>
      <c r="AD2103" s="319" t="s">
        <v>26</v>
      </c>
      <c r="AE2103" s="324"/>
      <c r="AF2103" s="317">
        <v>0</v>
      </c>
      <c r="AG2103" s="263" t="s">
        <v>249</v>
      </c>
      <c r="AH2103" s="263" t="s">
        <v>249</v>
      </c>
      <c r="AI2103" s="263" t="s">
        <v>249</v>
      </c>
      <c r="AJ2103" s="263" t="s">
        <v>249</v>
      </c>
      <c r="AK2103" s="263" t="s">
        <v>249</v>
      </c>
      <c r="AL2103" s="263" t="s">
        <v>249</v>
      </c>
      <c r="AM2103" s="79"/>
      <c r="AN2103" s="79" t="s">
        <v>249</v>
      </c>
      <c r="AO2103" s="79" t="s">
        <v>249</v>
      </c>
      <c r="AP2103" s="263"/>
      <c r="AQ2103" s="263"/>
      <c r="AR2103"/>
    </row>
    <row r="2104" spans="1:44" s="64" customFormat="1" ht="14.1" customHeight="1">
      <c r="A2104" s="73" t="s">
        <v>245</v>
      </c>
      <c r="B2104" s="74">
        <v>132</v>
      </c>
      <c r="C2104" s="74" t="s">
        <v>290</v>
      </c>
      <c r="D2104" s="75">
        <v>43881</v>
      </c>
      <c r="E2104" s="75">
        <v>43881</v>
      </c>
      <c r="F2104" s="76">
        <v>1</v>
      </c>
      <c r="G2104" s="74">
        <v>2</v>
      </c>
      <c r="H2104" s="74">
        <v>2020</v>
      </c>
      <c r="I2104" s="74">
        <v>2</v>
      </c>
      <c r="J2104" s="77">
        <v>1042425932</v>
      </c>
      <c r="K2104" s="74" t="s">
        <v>2595</v>
      </c>
      <c r="L2104" s="74"/>
      <c r="M2104" s="74">
        <v>1038</v>
      </c>
      <c r="N2104" s="74" t="s">
        <v>248</v>
      </c>
      <c r="O2104" s="74" t="s">
        <v>34</v>
      </c>
      <c r="P2104" s="78">
        <v>930000</v>
      </c>
      <c r="Q2104" s="74"/>
      <c r="R2104" s="74"/>
      <c r="S2104" s="74"/>
      <c r="T2104" s="263"/>
      <c r="U2104" s="79"/>
      <c r="V2104" s="80" t="s">
        <v>26</v>
      </c>
      <c r="W2104" s="263" t="s">
        <v>249</v>
      </c>
      <c r="X2104" s="280">
        <v>43881</v>
      </c>
      <c r="Y2104" s="292" t="s">
        <v>249</v>
      </c>
      <c r="Z2104" s="292" t="s">
        <v>249</v>
      </c>
      <c r="AA2104" s="280">
        <v>43881</v>
      </c>
      <c r="AB2104" s="299">
        <v>1</v>
      </c>
      <c r="AC2104" s="263" t="s">
        <v>249</v>
      </c>
      <c r="AD2104" s="319" t="s">
        <v>26</v>
      </c>
      <c r="AE2104" s="324"/>
      <c r="AF2104" s="317">
        <v>0</v>
      </c>
      <c r="AG2104" s="263"/>
      <c r="AH2104" s="263"/>
      <c r="AI2104" s="263"/>
      <c r="AJ2104" s="263"/>
      <c r="AK2104" s="263"/>
      <c r="AL2104" s="263"/>
      <c r="AM2104" s="79"/>
      <c r="AN2104" s="79"/>
      <c r="AO2104" s="79"/>
      <c r="AP2104" s="263" t="s">
        <v>250</v>
      </c>
      <c r="AQ2104" s="263"/>
      <c r="AR2104"/>
    </row>
    <row r="2105" spans="1:44" s="64" customFormat="1" ht="14.1" customHeight="1">
      <c r="A2105" s="73" t="s">
        <v>245</v>
      </c>
      <c r="B2105" s="74">
        <v>132</v>
      </c>
      <c r="C2105" s="74" t="s">
        <v>290</v>
      </c>
      <c r="D2105" s="75">
        <v>43747</v>
      </c>
      <c r="E2105" s="75">
        <v>43747</v>
      </c>
      <c r="F2105" s="76">
        <v>1</v>
      </c>
      <c r="G2105" s="74">
        <v>10</v>
      </c>
      <c r="H2105" s="74">
        <v>2019</v>
      </c>
      <c r="I2105" s="74">
        <v>1</v>
      </c>
      <c r="J2105" s="77">
        <v>1042425932</v>
      </c>
      <c r="K2105" s="74" t="s">
        <v>2595</v>
      </c>
      <c r="L2105" s="74"/>
      <c r="M2105" s="74">
        <v>1038</v>
      </c>
      <c r="N2105" s="74" t="s">
        <v>248</v>
      </c>
      <c r="O2105" s="74" t="s">
        <v>34</v>
      </c>
      <c r="P2105" s="78">
        <v>27604</v>
      </c>
      <c r="Q2105" s="74"/>
      <c r="R2105" s="74"/>
      <c r="S2105" s="74"/>
      <c r="T2105" s="263"/>
      <c r="U2105" s="79"/>
      <c r="V2105" s="80" t="s">
        <v>26</v>
      </c>
      <c r="W2105" s="263" t="s">
        <v>249</v>
      </c>
      <c r="X2105" s="280">
        <v>43747</v>
      </c>
      <c r="Y2105" s="292" t="s">
        <v>249</v>
      </c>
      <c r="Z2105" s="292" t="s">
        <v>249</v>
      </c>
      <c r="AA2105" s="280">
        <v>43747</v>
      </c>
      <c r="AB2105" s="299">
        <v>1</v>
      </c>
      <c r="AC2105" s="263" t="s">
        <v>249</v>
      </c>
      <c r="AD2105" s="319" t="s">
        <v>26</v>
      </c>
      <c r="AE2105" s="324"/>
      <c r="AF2105" s="317">
        <v>0</v>
      </c>
      <c r="AG2105" s="263"/>
      <c r="AH2105" s="263"/>
      <c r="AI2105" s="263"/>
      <c r="AJ2105" s="263"/>
      <c r="AK2105" s="263"/>
      <c r="AL2105" s="263"/>
      <c r="AM2105" s="79"/>
      <c r="AN2105" s="79"/>
      <c r="AO2105" s="79"/>
      <c r="AP2105" s="263" t="s">
        <v>250</v>
      </c>
      <c r="AQ2105" s="263"/>
      <c r="AR2105"/>
    </row>
    <row r="2106" spans="1:44" s="64" customFormat="1" ht="14.1" customHeight="1">
      <c r="A2106" s="73" t="s">
        <v>245</v>
      </c>
      <c r="B2106" s="74">
        <v>132</v>
      </c>
      <c r="C2106" s="74" t="s">
        <v>290</v>
      </c>
      <c r="D2106" s="75">
        <v>43715</v>
      </c>
      <c r="E2106" s="75">
        <v>43721</v>
      </c>
      <c r="F2106" s="76">
        <v>7</v>
      </c>
      <c r="G2106" s="74">
        <v>9</v>
      </c>
      <c r="H2106" s="74">
        <v>2019</v>
      </c>
      <c r="I2106" s="74">
        <v>1</v>
      </c>
      <c r="J2106" s="77">
        <v>1042430831</v>
      </c>
      <c r="K2106" s="74" t="s">
        <v>2596</v>
      </c>
      <c r="L2106" s="74"/>
      <c r="M2106" s="74">
        <v>1046</v>
      </c>
      <c r="N2106" s="74" t="s">
        <v>274</v>
      </c>
      <c r="O2106" s="74" t="s">
        <v>449</v>
      </c>
      <c r="P2106" s="78">
        <v>29333</v>
      </c>
      <c r="Q2106" s="74"/>
      <c r="R2106" s="74"/>
      <c r="S2106" s="74"/>
      <c r="T2106" s="263"/>
      <c r="U2106" s="79"/>
      <c r="V2106" s="80" t="s">
        <v>256</v>
      </c>
      <c r="W2106" s="263">
        <v>2019913</v>
      </c>
      <c r="X2106" s="280">
        <v>43715</v>
      </c>
      <c r="Y2106" s="292" t="s">
        <v>363</v>
      </c>
      <c r="Z2106" s="292" t="s">
        <v>2597</v>
      </c>
      <c r="AA2106" s="280">
        <v>43721</v>
      </c>
      <c r="AB2106" s="298">
        <v>7</v>
      </c>
      <c r="AC2106" s="263" t="s">
        <v>249</v>
      </c>
      <c r="AD2106" s="319" t="s">
        <v>256</v>
      </c>
      <c r="AE2106" s="324">
        <v>43860.417361111111</v>
      </c>
      <c r="AF2106" s="317">
        <v>0</v>
      </c>
      <c r="AG2106" s="263" t="s">
        <v>2597</v>
      </c>
      <c r="AH2106" s="263">
        <v>213171</v>
      </c>
      <c r="AI2106" s="263">
        <v>0</v>
      </c>
      <c r="AJ2106" s="263">
        <v>0</v>
      </c>
      <c r="AK2106" s="263" t="s">
        <v>249</v>
      </c>
      <c r="AL2106" s="263">
        <v>0</v>
      </c>
      <c r="AM2106" s="79"/>
      <c r="AN2106" s="79" t="s">
        <v>25</v>
      </c>
      <c r="AO2106" s="79" t="s">
        <v>249</v>
      </c>
      <c r="AP2106" s="263"/>
      <c r="AQ2106" s="263"/>
      <c r="AR2106"/>
    </row>
    <row r="2107" spans="1:44" s="64" customFormat="1" ht="14.1" customHeight="1">
      <c r="A2107" s="73" t="s">
        <v>245</v>
      </c>
      <c r="B2107" s="74">
        <v>132</v>
      </c>
      <c r="C2107" s="74" t="s">
        <v>290</v>
      </c>
      <c r="D2107" s="75">
        <v>43859</v>
      </c>
      <c r="E2107" s="75">
        <v>43860</v>
      </c>
      <c r="F2107" s="76">
        <v>2</v>
      </c>
      <c r="G2107" s="74">
        <v>1</v>
      </c>
      <c r="H2107" s="74">
        <v>2020</v>
      </c>
      <c r="I2107" s="74">
        <v>1</v>
      </c>
      <c r="J2107" s="77">
        <v>1042432055</v>
      </c>
      <c r="K2107" s="74" t="s">
        <v>2598</v>
      </c>
      <c r="L2107" s="74"/>
      <c r="M2107" s="74">
        <v>1038</v>
      </c>
      <c r="N2107" s="74" t="s">
        <v>248</v>
      </c>
      <c r="O2107" s="74" t="s">
        <v>34</v>
      </c>
      <c r="P2107" s="78">
        <v>58520</v>
      </c>
      <c r="Q2107" s="74"/>
      <c r="R2107" s="74"/>
      <c r="S2107" s="74"/>
      <c r="T2107" s="263"/>
      <c r="U2107" s="79"/>
      <c r="V2107" s="80" t="s">
        <v>26</v>
      </c>
      <c r="W2107" s="263" t="s">
        <v>249</v>
      </c>
      <c r="X2107" s="280">
        <v>43859</v>
      </c>
      <c r="Y2107" s="292" t="s">
        <v>249</v>
      </c>
      <c r="Z2107" s="292" t="s">
        <v>249</v>
      </c>
      <c r="AA2107" s="280">
        <v>43860</v>
      </c>
      <c r="AB2107" s="299">
        <v>2</v>
      </c>
      <c r="AC2107" s="263" t="s">
        <v>249</v>
      </c>
      <c r="AD2107" s="319" t="s">
        <v>26</v>
      </c>
      <c r="AE2107" s="324"/>
      <c r="AF2107" s="317">
        <v>0</v>
      </c>
      <c r="AG2107" s="263"/>
      <c r="AH2107" s="263"/>
      <c r="AI2107" s="263"/>
      <c r="AJ2107" s="263"/>
      <c r="AK2107" s="263"/>
      <c r="AL2107" s="263"/>
      <c r="AM2107" s="79"/>
      <c r="AN2107" s="79"/>
      <c r="AO2107" s="79"/>
      <c r="AP2107" s="263" t="s">
        <v>250</v>
      </c>
      <c r="AQ2107" s="263"/>
      <c r="AR2107"/>
    </row>
    <row r="2108" spans="1:44" s="64" customFormat="1" ht="14.1" customHeight="1">
      <c r="A2108" s="73" t="s">
        <v>245</v>
      </c>
      <c r="B2108" s="74">
        <v>132</v>
      </c>
      <c r="C2108" s="74" t="s">
        <v>290</v>
      </c>
      <c r="D2108" s="75">
        <v>43837</v>
      </c>
      <c r="E2108" s="75">
        <v>43837</v>
      </c>
      <c r="F2108" s="76">
        <v>1</v>
      </c>
      <c r="G2108" s="74">
        <v>1</v>
      </c>
      <c r="H2108" s="74">
        <v>2020</v>
      </c>
      <c r="I2108" s="74">
        <v>1</v>
      </c>
      <c r="J2108" s="77">
        <v>1042432055</v>
      </c>
      <c r="K2108" s="74" t="s">
        <v>2598</v>
      </c>
      <c r="L2108" s="74"/>
      <c r="M2108" s="74">
        <v>1038</v>
      </c>
      <c r="N2108" s="74" t="s">
        <v>248</v>
      </c>
      <c r="O2108" s="74" t="s">
        <v>34</v>
      </c>
      <c r="P2108" s="78">
        <v>1200000</v>
      </c>
      <c r="Q2108" s="74"/>
      <c r="R2108" s="74"/>
      <c r="S2108" s="74"/>
      <c r="T2108" s="263"/>
      <c r="U2108" s="79"/>
      <c r="V2108" s="80" t="s">
        <v>26</v>
      </c>
      <c r="W2108" s="263" t="s">
        <v>249</v>
      </c>
      <c r="X2108" s="280">
        <v>43837</v>
      </c>
      <c r="Y2108" s="292" t="s">
        <v>249</v>
      </c>
      <c r="Z2108" s="292" t="s">
        <v>249</v>
      </c>
      <c r="AA2108" s="280">
        <v>43837</v>
      </c>
      <c r="AB2108" s="299">
        <v>1</v>
      </c>
      <c r="AC2108" s="263" t="s">
        <v>249</v>
      </c>
      <c r="AD2108" s="319" t="s">
        <v>26</v>
      </c>
      <c r="AE2108" s="324"/>
      <c r="AF2108" s="317">
        <v>0</v>
      </c>
      <c r="AG2108" s="263"/>
      <c r="AH2108" s="263"/>
      <c r="AI2108" s="263"/>
      <c r="AJ2108" s="263"/>
      <c r="AK2108" s="263"/>
      <c r="AL2108" s="263"/>
      <c r="AM2108" s="79"/>
      <c r="AN2108" s="79"/>
      <c r="AO2108" s="79"/>
      <c r="AP2108" s="263" t="s">
        <v>250</v>
      </c>
      <c r="AQ2108" s="263"/>
      <c r="AR2108"/>
    </row>
    <row r="2109" spans="1:44" s="64" customFormat="1" ht="14.1" hidden="1" customHeight="1">
      <c r="A2109" s="73" t="s">
        <v>245</v>
      </c>
      <c r="B2109" s="74">
        <v>132</v>
      </c>
      <c r="C2109" s="74" t="s">
        <v>290</v>
      </c>
      <c r="D2109" s="75">
        <v>44100</v>
      </c>
      <c r="E2109" s="75">
        <v>44104</v>
      </c>
      <c r="F2109" s="76">
        <v>5</v>
      </c>
      <c r="G2109" s="74">
        <v>9</v>
      </c>
      <c r="H2109" s="74">
        <v>2020</v>
      </c>
      <c r="I2109" s="74">
        <v>2</v>
      </c>
      <c r="J2109" s="77">
        <v>1042432055</v>
      </c>
      <c r="K2109" s="74" t="s">
        <v>2598</v>
      </c>
      <c r="L2109" s="74">
        <v>0</v>
      </c>
      <c r="M2109" s="74">
        <v>1045</v>
      </c>
      <c r="N2109" s="74" t="s">
        <v>255</v>
      </c>
      <c r="O2109" s="74" t="s">
        <v>34</v>
      </c>
      <c r="P2109" s="78">
        <v>380381</v>
      </c>
      <c r="Q2109" s="74" t="s">
        <v>659</v>
      </c>
      <c r="R2109" s="74">
        <v>0</v>
      </c>
      <c r="S2109" s="74">
        <v>0</v>
      </c>
      <c r="T2109" s="79"/>
      <c r="U2109" s="79"/>
      <c r="V2109" s="80" t="s">
        <v>279</v>
      </c>
      <c r="W2109" s="79"/>
      <c r="X2109" s="114">
        <v>44100</v>
      </c>
      <c r="Y2109" s="82"/>
      <c r="Z2109" s="82"/>
      <c r="AA2109" s="114">
        <v>44104</v>
      </c>
      <c r="AB2109" s="83"/>
      <c r="AC2109" s="79"/>
      <c r="AD2109" s="80"/>
      <c r="AE2109" s="245"/>
      <c r="AF2109" s="84">
        <v>0</v>
      </c>
      <c r="AG2109" s="79"/>
      <c r="AH2109" s="79"/>
      <c r="AI2109" s="79"/>
      <c r="AJ2109" s="79"/>
      <c r="AK2109" s="79"/>
      <c r="AL2109" s="79"/>
      <c r="AM2109" s="79"/>
      <c r="AN2109" s="79"/>
      <c r="AO2109" s="79"/>
      <c r="AP2109" s="79"/>
      <c r="AQ2109" s="79"/>
      <c r="AR2109"/>
    </row>
    <row r="2110" spans="1:44" s="64" customFormat="1" ht="14.1" hidden="1" customHeight="1">
      <c r="A2110" s="73" t="s">
        <v>245</v>
      </c>
      <c r="B2110" s="74">
        <v>132</v>
      </c>
      <c r="C2110" s="74" t="s">
        <v>290</v>
      </c>
      <c r="D2110" s="75">
        <v>44053</v>
      </c>
      <c r="E2110" s="75">
        <v>44053</v>
      </c>
      <c r="F2110" s="76">
        <v>1</v>
      </c>
      <c r="G2110" s="74">
        <v>8</v>
      </c>
      <c r="H2110" s="74">
        <v>2020</v>
      </c>
      <c r="I2110" s="74">
        <v>1</v>
      </c>
      <c r="J2110" s="77">
        <v>1042432055</v>
      </c>
      <c r="K2110" s="74" t="s">
        <v>2598</v>
      </c>
      <c r="L2110" s="74">
        <v>14</v>
      </c>
      <c r="M2110" s="74">
        <v>1038</v>
      </c>
      <c r="N2110" s="74" t="s">
        <v>248</v>
      </c>
      <c r="O2110" s="74" t="s">
        <v>34</v>
      </c>
      <c r="P2110" s="78">
        <v>32000</v>
      </c>
      <c r="Q2110" s="74" t="s">
        <v>2599</v>
      </c>
      <c r="R2110" s="74">
        <v>0</v>
      </c>
      <c r="S2110" s="74">
        <v>0</v>
      </c>
      <c r="T2110" s="79"/>
      <c r="U2110" s="79"/>
      <c r="V2110" s="80" t="s">
        <v>279</v>
      </c>
      <c r="W2110" s="79"/>
      <c r="X2110" s="114">
        <v>44053</v>
      </c>
      <c r="Y2110" s="82"/>
      <c r="Z2110" s="82"/>
      <c r="AA2110" s="114">
        <v>44053</v>
      </c>
      <c r="AB2110" s="83"/>
      <c r="AC2110" s="79"/>
      <c r="AD2110" s="80"/>
      <c r="AE2110" s="245"/>
      <c r="AF2110" s="84">
        <v>0</v>
      </c>
      <c r="AG2110" s="79"/>
      <c r="AH2110" s="79"/>
      <c r="AI2110" s="79"/>
      <c r="AJ2110" s="79"/>
      <c r="AK2110" s="79"/>
      <c r="AL2110" s="79"/>
      <c r="AM2110" s="79"/>
      <c r="AN2110" s="79"/>
      <c r="AO2110" s="79"/>
      <c r="AP2110" s="79"/>
      <c r="AQ2110" s="79"/>
      <c r="AR2110"/>
    </row>
    <row r="2111" spans="1:44" s="64" customFormat="1" ht="15" hidden="1" customHeight="1">
      <c r="A2111" s="73" t="s">
        <v>245</v>
      </c>
      <c r="B2111" s="74">
        <v>132</v>
      </c>
      <c r="C2111" s="74" t="s">
        <v>290</v>
      </c>
      <c r="D2111" s="75">
        <v>44068</v>
      </c>
      <c r="E2111" s="75">
        <v>44069</v>
      </c>
      <c r="F2111" s="76">
        <v>2</v>
      </c>
      <c r="G2111" s="74">
        <v>8</v>
      </c>
      <c r="H2111" s="74">
        <v>2020</v>
      </c>
      <c r="I2111" s="74">
        <v>2</v>
      </c>
      <c r="J2111" s="77">
        <v>1042432055</v>
      </c>
      <c r="K2111" s="74" t="s">
        <v>2598</v>
      </c>
      <c r="L2111" s="74">
        <v>9</v>
      </c>
      <c r="M2111" s="74">
        <v>1038</v>
      </c>
      <c r="N2111" s="74" t="s">
        <v>248</v>
      </c>
      <c r="O2111" s="74" t="s">
        <v>34</v>
      </c>
      <c r="P2111" s="78">
        <v>64000</v>
      </c>
      <c r="Q2111" s="74" t="s">
        <v>2600</v>
      </c>
      <c r="R2111" s="74">
        <v>0</v>
      </c>
      <c r="S2111" s="74">
        <v>0</v>
      </c>
      <c r="T2111" s="79"/>
      <c r="U2111" s="79"/>
      <c r="V2111" s="80" t="s">
        <v>279</v>
      </c>
      <c r="W2111" s="79"/>
      <c r="X2111" s="114">
        <v>44068</v>
      </c>
      <c r="Y2111" s="82"/>
      <c r="Z2111" s="82"/>
      <c r="AA2111" s="114">
        <v>44069</v>
      </c>
      <c r="AB2111" s="83"/>
      <c r="AC2111" s="79"/>
      <c r="AD2111" s="80"/>
      <c r="AE2111" s="245"/>
      <c r="AF2111" s="84">
        <v>0</v>
      </c>
      <c r="AG2111" s="79"/>
      <c r="AH2111" s="79"/>
      <c r="AI2111" s="79"/>
      <c r="AJ2111" s="79"/>
      <c r="AK2111" s="79"/>
      <c r="AL2111" s="79"/>
      <c r="AM2111" s="79"/>
      <c r="AN2111" s="79"/>
      <c r="AO2111" s="79"/>
      <c r="AP2111" s="79"/>
      <c r="AQ2111" s="79"/>
      <c r="AR2111"/>
    </row>
    <row r="2112" spans="1:44" s="64" customFormat="1" ht="15" hidden="1" customHeight="1">
      <c r="A2112" s="73" t="s">
        <v>245</v>
      </c>
      <c r="B2112" s="74">
        <v>132</v>
      </c>
      <c r="C2112" s="74" t="s">
        <v>290</v>
      </c>
      <c r="D2112" s="75">
        <v>44070</v>
      </c>
      <c r="E2112" s="75">
        <v>44097</v>
      </c>
      <c r="F2112" s="76">
        <v>28</v>
      </c>
      <c r="G2112" s="74">
        <v>8</v>
      </c>
      <c r="H2112" s="74">
        <v>2020</v>
      </c>
      <c r="I2112" s="74">
        <v>2</v>
      </c>
      <c r="J2112" s="77">
        <v>1042432055</v>
      </c>
      <c r="K2112" s="74" t="s">
        <v>2598</v>
      </c>
      <c r="L2112" s="74">
        <v>9</v>
      </c>
      <c r="M2112" s="74">
        <v>1045</v>
      </c>
      <c r="N2112" s="74" t="s">
        <v>255</v>
      </c>
      <c r="O2112" s="74" t="s">
        <v>34</v>
      </c>
      <c r="P2112" s="78">
        <v>117040</v>
      </c>
      <c r="Q2112" s="74" t="s">
        <v>2600</v>
      </c>
      <c r="R2112" s="74">
        <v>0</v>
      </c>
      <c r="S2112" s="74">
        <v>0</v>
      </c>
      <c r="T2112" s="79"/>
      <c r="U2112" s="79"/>
      <c r="V2112" s="80" t="s">
        <v>279</v>
      </c>
      <c r="W2112" s="79"/>
      <c r="X2112" s="114">
        <v>44070</v>
      </c>
      <c r="Y2112" s="82"/>
      <c r="Z2112" s="82"/>
      <c r="AA2112" s="114">
        <v>44097</v>
      </c>
      <c r="AB2112" s="83"/>
      <c r="AC2112" s="79"/>
      <c r="AD2112" s="80"/>
      <c r="AE2112" s="245"/>
      <c r="AF2112" s="84">
        <v>0</v>
      </c>
      <c r="AG2112" s="79"/>
      <c r="AH2112" s="79"/>
      <c r="AI2112" s="79"/>
      <c r="AJ2112" s="79"/>
      <c r="AK2112" s="79"/>
      <c r="AL2112" s="79"/>
      <c r="AM2112" s="79"/>
      <c r="AN2112" s="79"/>
      <c r="AO2112" s="79"/>
      <c r="AP2112" s="79"/>
      <c r="AQ2112" s="79"/>
      <c r="AR2112"/>
    </row>
    <row r="2113" spans="1:44" s="64" customFormat="1" ht="14.1" customHeight="1">
      <c r="A2113" s="73" t="s">
        <v>245</v>
      </c>
      <c r="B2113" s="74">
        <v>132</v>
      </c>
      <c r="C2113" s="74" t="s">
        <v>290</v>
      </c>
      <c r="D2113" s="75">
        <v>43699</v>
      </c>
      <c r="E2113" s="75">
        <v>43700</v>
      </c>
      <c r="F2113" s="76">
        <v>2</v>
      </c>
      <c r="G2113" s="74">
        <v>8</v>
      </c>
      <c r="H2113" s="74">
        <v>2019</v>
      </c>
      <c r="I2113" s="74">
        <v>2</v>
      </c>
      <c r="J2113" s="77">
        <v>1042434233</v>
      </c>
      <c r="K2113" s="74" t="s">
        <v>2601</v>
      </c>
      <c r="L2113" s="74"/>
      <c r="M2113" s="74">
        <v>1038</v>
      </c>
      <c r="N2113" s="74" t="s">
        <v>248</v>
      </c>
      <c r="O2113" s="74" t="s">
        <v>34</v>
      </c>
      <c r="P2113" s="78">
        <v>55208</v>
      </c>
      <c r="Q2113" s="74"/>
      <c r="R2113" s="74"/>
      <c r="S2113" s="74"/>
      <c r="T2113" s="263"/>
      <c r="U2113" s="79"/>
      <c r="V2113" s="80" t="s">
        <v>26</v>
      </c>
      <c r="W2113" s="263" t="s">
        <v>249</v>
      </c>
      <c r="X2113" s="280">
        <v>43699</v>
      </c>
      <c r="Y2113" s="292" t="s">
        <v>249</v>
      </c>
      <c r="Z2113" s="292" t="s">
        <v>249</v>
      </c>
      <c r="AA2113" s="280">
        <v>43700</v>
      </c>
      <c r="AB2113" s="298">
        <v>2</v>
      </c>
      <c r="AC2113" s="263" t="s">
        <v>249</v>
      </c>
      <c r="AD2113" s="319" t="s">
        <v>26</v>
      </c>
      <c r="AE2113" s="324"/>
      <c r="AF2113" s="317">
        <v>0</v>
      </c>
      <c r="AG2113" s="263"/>
      <c r="AH2113" s="263"/>
      <c r="AI2113" s="263"/>
      <c r="AJ2113" s="263"/>
      <c r="AK2113" s="263"/>
      <c r="AL2113" s="263"/>
      <c r="AM2113" s="79"/>
      <c r="AN2113" s="79"/>
      <c r="AO2113" s="79"/>
      <c r="AP2113" s="263" t="s">
        <v>250</v>
      </c>
      <c r="AQ2113" s="263"/>
      <c r="AR2113"/>
    </row>
    <row r="2114" spans="1:44" s="64" customFormat="1" ht="14.1" customHeight="1">
      <c r="A2114" s="73" t="s">
        <v>245</v>
      </c>
      <c r="B2114" s="74">
        <v>132</v>
      </c>
      <c r="C2114" s="74" t="s">
        <v>290</v>
      </c>
      <c r="D2114" s="75">
        <v>43811</v>
      </c>
      <c r="E2114" s="75">
        <v>43811</v>
      </c>
      <c r="F2114" s="76">
        <v>1</v>
      </c>
      <c r="G2114" s="74">
        <v>12</v>
      </c>
      <c r="H2114" s="74">
        <v>2019</v>
      </c>
      <c r="I2114" s="74">
        <v>2</v>
      </c>
      <c r="J2114" s="77">
        <v>1042441944</v>
      </c>
      <c r="K2114" s="74" t="s">
        <v>2602</v>
      </c>
      <c r="L2114" s="74"/>
      <c r="M2114" s="74">
        <v>1038</v>
      </c>
      <c r="N2114" s="74" t="s">
        <v>248</v>
      </c>
      <c r="O2114" s="74" t="s">
        <v>35</v>
      </c>
      <c r="P2114" s="78">
        <v>27604</v>
      </c>
      <c r="Q2114" s="74"/>
      <c r="R2114" s="74"/>
      <c r="S2114" s="74"/>
      <c r="T2114" s="263"/>
      <c r="U2114" s="79"/>
      <c r="V2114" s="80" t="s">
        <v>26</v>
      </c>
      <c r="W2114" s="263">
        <v>56286102</v>
      </c>
      <c r="X2114" s="280">
        <v>43811</v>
      </c>
      <c r="Y2114" s="292" t="s">
        <v>2603</v>
      </c>
      <c r="Z2114" s="292" t="s">
        <v>2604</v>
      </c>
      <c r="AA2114" s="280">
        <v>43811</v>
      </c>
      <c r="AB2114" s="298">
        <v>1</v>
      </c>
      <c r="AC2114" s="263" t="s">
        <v>249</v>
      </c>
      <c r="AD2114" s="319" t="s">
        <v>26</v>
      </c>
      <c r="AE2114" s="324"/>
      <c r="AF2114" s="317">
        <v>0</v>
      </c>
      <c r="AG2114" s="263"/>
      <c r="AH2114" s="263"/>
      <c r="AI2114" s="263"/>
      <c r="AJ2114" s="263"/>
      <c r="AK2114" s="263"/>
      <c r="AL2114" s="263"/>
      <c r="AM2114" s="79"/>
      <c r="AN2114" s="79"/>
      <c r="AO2114" s="79"/>
      <c r="AP2114" s="263" t="s">
        <v>250</v>
      </c>
      <c r="AQ2114" s="263"/>
      <c r="AR2114"/>
    </row>
    <row r="2115" spans="1:44" s="64" customFormat="1" ht="14.1" customHeight="1">
      <c r="A2115" s="73" t="s">
        <v>245</v>
      </c>
      <c r="B2115" s="74">
        <v>132</v>
      </c>
      <c r="C2115" s="74" t="s">
        <v>290</v>
      </c>
      <c r="D2115" s="75">
        <v>43708</v>
      </c>
      <c r="E2115" s="75">
        <v>43709</v>
      </c>
      <c r="F2115" s="76">
        <v>2</v>
      </c>
      <c r="G2115" s="74">
        <v>8</v>
      </c>
      <c r="H2115" s="74">
        <v>2019</v>
      </c>
      <c r="I2115" s="74">
        <v>1</v>
      </c>
      <c r="J2115" s="77">
        <v>1042442020</v>
      </c>
      <c r="K2115" s="74" t="s">
        <v>2605</v>
      </c>
      <c r="L2115" s="74"/>
      <c r="M2115" s="74">
        <v>1038</v>
      </c>
      <c r="N2115" s="74" t="s">
        <v>248</v>
      </c>
      <c r="O2115" s="74" t="s">
        <v>44</v>
      </c>
      <c r="P2115" s="78">
        <v>55208</v>
      </c>
      <c r="Q2115" s="74"/>
      <c r="R2115" s="74"/>
      <c r="S2115" s="74"/>
      <c r="T2115" s="263"/>
      <c r="U2115" s="79"/>
      <c r="V2115" s="80" t="s">
        <v>26</v>
      </c>
      <c r="W2115" s="263" t="s">
        <v>249</v>
      </c>
      <c r="X2115" s="280">
        <v>43708</v>
      </c>
      <c r="Y2115" s="292" t="s">
        <v>249</v>
      </c>
      <c r="Z2115" s="292" t="s">
        <v>249</v>
      </c>
      <c r="AA2115" s="280">
        <v>43709</v>
      </c>
      <c r="AB2115" s="299">
        <v>2</v>
      </c>
      <c r="AC2115" s="263" t="s">
        <v>249</v>
      </c>
      <c r="AD2115" s="319" t="s">
        <v>26</v>
      </c>
      <c r="AE2115" s="324"/>
      <c r="AF2115" s="317">
        <v>0</v>
      </c>
      <c r="AG2115" s="263"/>
      <c r="AH2115" s="263"/>
      <c r="AI2115" s="263"/>
      <c r="AJ2115" s="263"/>
      <c r="AK2115" s="263"/>
      <c r="AL2115" s="263"/>
      <c r="AM2115" s="79"/>
      <c r="AN2115" s="79"/>
      <c r="AO2115" s="79"/>
      <c r="AP2115" s="263" t="s">
        <v>250</v>
      </c>
      <c r="AQ2115" s="263"/>
      <c r="AR2115"/>
    </row>
    <row r="2116" spans="1:44" s="64" customFormat="1" ht="14.1" customHeight="1">
      <c r="A2116" s="73" t="s">
        <v>245</v>
      </c>
      <c r="B2116" s="74">
        <v>132</v>
      </c>
      <c r="C2116" s="74" t="s">
        <v>290</v>
      </c>
      <c r="D2116" s="75">
        <v>43710</v>
      </c>
      <c r="E2116" s="75">
        <v>43710</v>
      </c>
      <c r="F2116" s="76">
        <v>1</v>
      </c>
      <c r="G2116" s="74">
        <v>9</v>
      </c>
      <c r="H2116" s="74">
        <v>2019</v>
      </c>
      <c r="I2116" s="74">
        <v>1</v>
      </c>
      <c r="J2116" s="77">
        <v>1042442020</v>
      </c>
      <c r="K2116" s="74" t="s">
        <v>2605</v>
      </c>
      <c r="L2116" s="74"/>
      <c r="M2116" s="74">
        <v>1038</v>
      </c>
      <c r="N2116" s="74" t="s">
        <v>248</v>
      </c>
      <c r="O2116" s="74" t="s">
        <v>44</v>
      </c>
      <c r="P2116" s="78">
        <v>55208</v>
      </c>
      <c r="Q2116" s="74"/>
      <c r="R2116" s="74"/>
      <c r="S2116" s="74"/>
      <c r="T2116" s="263"/>
      <c r="U2116" s="79"/>
      <c r="V2116" s="80" t="s">
        <v>26</v>
      </c>
      <c r="W2116" s="263" t="s">
        <v>249</v>
      </c>
      <c r="X2116" s="280">
        <v>43710</v>
      </c>
      <c r="Y2116" s="292" t="s">
        <v>249</v>
      </c>
      <c r="Z2116" s="292" t="s">
        <v>249</v>
      </c>
      <c r="AA2116" s="280">
        <v>43710</v>
      </c>
      <c r="AB2116" s="299">
        <v>1</v>
      </c>
      <c r="AC2116" s="263" t="s">
        <v>249</v>
      </c>
      <c r="AD2116" s="319" t="s">
        <v>26</v>
      </c>
      <c r="AE2116" s="324"/>
      <c r="AF2116" s="317">
        <v>0</v>
      </c>
      <c r="AG2116" s="263"/>
      <c r="AH2116" s="263"/>
      <c r="AI2116" s="263"/>
      <c r="AJ2116" s="263"/>
      <c r="AK2116" s="263"/>
      <c r="AL2116" s="263"/>
      <c r="AM2116" s="79"/>
      <c r="AN2116" s="79"/>
      <c r="AO2116" s="79"/>
      <c r="AP2116" s="263" t="s">
        <v>250</v>
      </c>
      <c r="AQ2116" s="263"/>
      <c r="AR2116"/>
    </row>
    <row r="2117" spans="1:44" s="64" customFormat="1" ht="14.1" hidden="1" customHeight="1">
      <c r="A2117" s="73" t="s">
        <v>245</v>
      </c>
      <c r="B2117" s="74">
        <v>132</v>
      </c>
      <c r="C2117" s="74" t="s">
        <v>290</v>
      </c>
      <c r="D2117" s="75"/>
      <c r="E2117" s="75"/>
      <c r="F2117" s="76"/>
      <c r="G2117" s="74">
        <v>3</v>
      </c>
      <c r="H2117" s="74">
        <v>2020</v>
      </c>
      <c r="I2117" s="74">
        <v>1</v>
      </c>
      <c r="J2117" s="77">
        <v>1042442020</v>
      </c>
      <c r="K2117" s="74" t="s">
        <v>2605</v>
      </c>
      <c r="L2117" s="74"/>
      <c r="M2117" s="74">
        <v>1038</v>
      </c>
      <c r="N2117" s="74" t="s">
        <v>248</v>
      </c>
      <c r="O2117" s="74" t="s">
        <v>44</v>
      </c>
      <c r="P2117" s="78">
        <v>930000</v>
      </c>
      <c r="Q2117" s="74"/>
      <c r="R2117" s="74"/>
      <c r="S2117" s="74"/>
      <c r="T2117" s="79"/>
      <c r="U2117" s="79"/>
      <c r="V2117" s="80" t="s">
        <v>260</v>
      </c>
      <c r="W2117" s="79" t="s">
        <v>249</v>
      </c>
      <c r="X2117" s="114"/>
      <c r="Y2117" s="82" t="s">
        <v>249</v>
      </c>
      <c r="Z2117" s="82" t="s">
        <v>249</v>
      </c>
      <c r="AA2117" s="114"/>
      <c r="AB2117" s="83"/>
      <c r="AC2117" s="79" t="s">
        <v>249</v>
      </c>
      <c r="AD2117" s="80"/>
      <c r="AE2117" s="245"/>
      <c r="AF2117" s="84">
        <v>0</v>
      </c>
      <c r="AG2117" s="79" t="s">
        <v>249</v>
      </c>
      <c r="AH2117" s="79" t="s">
        <v>249</v>
      </c>
      <c r="AI2117" s="79" t="s">
        <v>249</v>
      </c>
      <c r="AJ2117" s="79" t="s">
        <v>249</v>
      </c>
      <c r="AK2117" s="79" t="s">
        <v>249</v>
      </c>
      <c r="AL2117" s="79" t="s">
        <v>249</v>
      </c>
      <c r="AM2117" s="79" t="s">
        <v>261</v>
      </c>
      <c r="AN2117" s="79" t="s">
        <v>249</v>
      </c>
      <c r="AO2117" s="79" t="s">
        <v>249</v>
      </c>
      <c r="AP2117" s="79"/>
      <c r="AQ2117" s="79"/>
      <c r="AR2117"/>
    </row>
    <row r="2118" spans="1:44" s="64" customFormat="1" ht="14.1" hidden="1" customHeight="1">
      <c r="A2118" s="73" t="s">
        <v>245</v>
      </c>
      <c r="B2118" s="74">
        <v>132</v>
      </c>
      <c r="C2118" s="74" t="s">
        <v>290</v>
      </c>
      <c r="D2118" s="75"/>
      <c r="E2118" s="75"/>
      <c r="F2118" s="76"/>
      <c r="G2118" s="74">
        <v>3</v>
      </c>
      <c r="H2118" s="74">
        <v>2020</v>
      </c>
      <c r="I2118" s="74">
        <v>1</v>
      </c>
      <c r="J2118" s="77">
        <v>1042442020</v>
      </c>
      <c r="K2118" s="74" t="s">
        <v>2605</v>
      </c>
      <c r="L2118" s="74"/>
      <c r="M2118" s="74">
        <v>1038</v>
      </c>
      <c r="N2118" s="74" t="s">
        <v>248</v>
      </c>
      <c r="O2118" s="74" t="s">
        <v>249</v>
      </c>
      <c r="P2118" s="78">
        <v>31000</v>
      </c>
      <c r="Q2118" s="74"/>
      <c r="R2118" s="74"/>
      <c r="S2118" s="74"/>
      <c r="T2118" s="79"/>
      <c r="U2118" s="79"/>
      <c r="V2118" s="80" t="s">
        <v>260</v>
      </c>
      <c r="W2118" s="79" t="s">
        <v>249</v>
      </c>
      <c r="X2118" s="114"/>
      <c r="Y2118" s="82" t="s">
        <v>249</v>
      </c>
      <c r="Z2118" s="82" t="s">
        <v>249</v>
      </c>
      <c r="AA2118" s="114"/>
      <c r="AB2118" s="83"/>
      <c r="AC2118" s="79" t="s">
        <v>249</v>
      </c>
      <c r="AD2118" s="80"/>
      <c r="AE2118" s="245"/>
      <c r="AF2118" s="84">
        <v>0</v>
      </c>
      <c r="AG2118" s="79" t="s">
        <v>249</v>
      </c>
      <c r="AH2118" s="79" t="s">
        <v>249</v>
      </c>
      <c r="AI2118" s="79" t="s">
        <v>249</v>
      </c>
      <c r="AJ2118" s="79" t="s">
        <v>249</v>
      </c>
      <c r="AK2118" s="79" t="s">
        <v>249</v>
      </c>
      <c r="AL2118" s="79" t="s">
        <v>249</v>
      </c>
      <c r="AM2118" s="79" t="s">
        <v>261</v>
      </c>
      <c r="AN2118" s="79" t="s">
        <v>249</v>
      </c>
      <c r="AO2118" s="79" t="s">
        <v>249</v>
      </c>
      <c r="AP2118" s="79"/>
      <c r="AQ2118" s="79"/>
      <c r="AR2118"/>
    </row>
    <row r="2119" spans="1:44" s="64" customFormat="1" ht="14.1" hidden="1" customHeight="1">
      <c r="A2119" s="73" t="s">
        <v>245</v>
      </c>
      <c r="B2119" s="74">
        <v>132</v>
      </c>
      <c r="C2119" s="74" t="s">
        <v>290</v>
      </c>
      <c r="D2119" s="75"/>
      <c r="E2119" s="75"/>
      <c r="F2119" s="76"/>
      <c r="G2119" s="74">
        <v>3</v>
      </c>
      <c r="H2119" s="74">
        <v>2020</v>
      </c>
      <c r="I2119" s="74">
        <v>1</v>
      </c>
      <c r="J2119" s="77">
        <v>1042442020</v>
      </c>
      <c r="K2119" s="74" t="s">
        <v>2605</v>
      </c>
      <c r="L2119" s="74"/>
      <c r="M2119" s="74">
        <v>1038</v>
      </c>
      <c r="N2119" s="74" t="s">
        <v>248</v>
      </c>
      <c r="O2119" s="74" t="s">
        <v>294</v>
      </c>
      <c r="P2119" s="78">
        <v>31000</v>
      </c>
      <c r="Q2119" s="74"/>
      <c r="R2119" s="74"/>
      <c r="S2119" s="74"/>
      <c r="T2119" s="79"/>
      <c r="U2119" s="79"/>
      <c r="V2119" s="80" t="s">
        <v>260</v>
      </c>
      <c r="W2119" s="79" t="s">
        <v>249</v>
      </c>
      <c r="X2119" s="114"/>
      <c r="Y2119" s="82" t="s">
        <v>249</v>
      </c>
      <c r="Z2119" s="82" t="s">
        <v>249</v>
      </c>
      <c r="AA2119" s="114"/>
      <c r="AB2119" s="83"/>
      <c r="AC2119" s="79" t="s">
        <v>249</v>
      </c>
      <c r="AD2119" s="80"/>
      <c r="AE2119" s="245"/>
      <c r="AF2119" s="84">
        <v>0</v>
      </c>
      <c r="AG2119" s="79" t="s">
        <v>249</v>
      </c>
      <c r="AH2119" s="79" t="s">
        <v>249</v>
      </c>
      <c r="AI2119" s="79" t="s">
        <v>249</v>
      </c>
      <c r="AJ2119" s="79" t="s">
        <v>249</v>
      </c>
      <c r="AK2119" s="79" t="s">
        <v>249</v>
      </c>
      <c r="AL2119" s="79" t="s">
        <v>249</v>
      </c>
      <c r="AM2119" s="79" t="s">
        <v>261</v>
      </c>
      <c r="AN2119" s="79" t="s">
        <v>249</v>
      </c>
      <c r="AO2119" s="79" t="s">
        <v>249</v>
      </c>
      <c r="AP2119" s="79"/>
      <c r="AQ2119" s="79"/>
      <c r="AR2119"/>
    </row>
    <row r="2120" spans="1:44" s="64" customFormat="1" ht="14.1" customHeight="1">
      <c r="A2120" s="73" t="s">
        <v>245</v>
      </c>
      <c r="B2120" s="74">
        <v>132</v>
      </c>
      <c r="C2120" s="74" t="s">
        <v>290</v>
      </c>
      <c r="D2120" s="75">
        <v>43724</v>
      </c>
      <c r="E2120" s="75">
        <v>43724</v>
      </c>
      <c r="F2120" s="76">
        <v>1</v>
      </c>
      <c r="G2120" s="74">
        <v>9</v>
      </c>
      <c r="H2120" s="74">
        <v>2019</v>
      </c>
      <c r="I2120" s="74">
        <v>2</v>
      </c>
      <c r="J2120" s="77">
        <v>1042446380</v>
      </c>
      <c r="K2120" s="74" t="s">
        <v>2606</v>
      </c>
      <c r="L2120" s="74"/>
      <c r="M2120" s="74">
        <v>1038</v>
      </c>
      <c r="N2120" s="74" t="s">
        <v>248</v>
      </c>
      <c r="O2120" s="74" t="s">
        <v>34</v>
      </c>
      <c r="P2120" s="78">
        <v>27604</v>
      </c>
      <c r="Q2120" s="74"/>
      <c r="R2120" s="74"/>
      <c r="S2120" s="74"/>
      <c r="T2120" s="263"/>
      <c r="U2120" s="79"/>
      <c r="V2120" s="80" t="s">
        <v>26</v>
      </c>
      <c r="W2120" s="263" t="s">
        <v>249</v>
      </c>
      <c r="X2120" s="280">
        <v>43724</v>
      </c>
      <c r="Y2120" s="292" t="s">
        <v>249</v>
      </c>
      <c r="Z2120" s="292" t="s">
        <v>249</v>
      </c>
      <c r="AA2120" s="280">
        <v>43724</v>
      </c>
      <c r="AB2120" s="299">
        <v>1</v>
      </c>
      <c r="AC2120" s="263" t="s">
        <v>249</v>
      </c>
      <c r="AD2120" s="319" t="s">
        <v>26</v>
      </c>
      <c r="AE2120" s="324"/>
      <c r="AF2120" s="317">
        <v>0</v>
      </c>
      <c r="AG2120" s="263"/>
      <c r="AH2120" s="263"/>
      <c r="AI2120" s="263"/>
      <c r="AJ2120" s="263"/>
      <c r="AK2120" s="263"/>
      <c r="AL2120" s="263"/>
      <c r="AM2120" s="79"/>
      <c r="AN2120" s="79"/>
      <c r="AO2120" s="79"/>
      <c r="AP2120" s="263" t="s">
        <v>250</v>
      </c>
      <c r="AQ2120" s="263"/>
      <c r="AR2120"/>
    </row>
    <row r="2121" spans="1:44" s="64" customFormat="1" ht="14.1" hidden="1" customHeight="1">
      <c r="A2121" s="73" t="s">
        <v>245</v>
      </c>
      <c r="B2121" s="74">
        <v>130</v>
      </c>
      <c r="C2121" s="74" t="s">
        <v>1687</v>
      </c>
      <c r="D2121" s="75"/>
      <c r="E2121" s="75"/>
      <c r="F2121" s="76"/>
      <c r="G2121" s="74">
        <v>8</v>
      </c>
      <c r="H2121" s="74">
        <v>2019</v>
      </c>
      <c r="I2121" s="74">
        <v>2</v>
      </c>
      <c r="J2121" s="77">
        <v>1042450731</v>
      </c>
      <c r="K2121" s="74" t="s">
        <v>2607</v>
      </c>
      <c r="L2121" s="74"/>
      <c r="M2121" s="74">
        <v>1038</v>
      </c>
      <c r="N2121" s="74" t="s">
        <v>248</v>
      </c>
      <c r="O2121" s="74" t="s">
        <v>44</v>
      </c>
      <c r="P2121" s="78">
        <v>82812</v>
      </c>
      <c r="Q2121" s="74"/>
      <c r="R2121" s="74"/>
      <c r="S2121" s="74"/>
      <c r="T2121" s="79"/>
      <c r="U2121" s="79"/>
      <c r="V2121" s="80" t="s">
        <v>260</v>
      </c>
      <c r="W2121" s="79" t="s">
        <v>249</v>
      </c>
      <c r="X2121" s="114"/>
      <c r="Y2121" s="82" t="s">
        <v>249</v>
      </c>
      <c r="Z2121" s="82" t="s">
        <v>249</v>
      </c>
      <c r="AA2121" s="114"/>
      <c r="AB2121" s="83"/>
      <c r="AC2121" s="79" t="s">
        <v>249</v>
      </c>
      <c r="AD2121" s="80"/>
      <c r="AE2121" s="245"/>
      <c r="AF2121" s="84">
        <v>0</v>
      </c>
      <c r="AG2121" s="79" t="s">
        <v>249</v>
      </c>
      <c r="AH2121" s="79" t="s">
        <v>249</v>
      </c>
      <c r="AI2121" s="79" t="s">
        <v>249</v>
      </c>
      <c r="AJ2121" s="79" t="s">
        <v>249</v>
      </c>
      <c r="AK2121" s="79" t="s">
        <v>249</v>
      </c>
      <c r="AL2121" s="79" t="s">
        <v>249</v>
      </c>
      <c r="AM2121" s="79" t="s">
        <v>261</v>
      </c>
      <c r="AN2121" s="79" t="s">
        <v>249</v>
      </c>
      <c r="AO2121" s="79" t="s">
        <v>249</v>
      </c>
      <c r="AP2121" s="79"/>
      <c r="AQ2121" s="79"/>
      <c r="AR2121"/>
    </row>
    <row r="2122" spans="1:44" s="64" customFormat="1" ht="14.1" hidden="1" customHeight="1">
      <c r="A2122" s="73" t="s">
        <v>245</v>
      </c>
      <c r="B2122" s="74">
        <v>130</v>
      </c>
      <c r="C2122" s="74" t="s">
        <v>1687</v>
      </c>
      <c r="D2122" s="75"/>
      <c r="E2122" s="75"/>
      <c r="F2122" s="76"/>
      <c r="G2122" s="74">
        <v>8</v>
      </c>
      <c r="H2122" s="74">
        <v>2019</v>
      </c>
      <c r="I2122" s="74">
        <v>2</v>
      </c>
      <c r="J2122" s="77">
        <v>1042450731</v>
      </c>
      <c r="K2122" s="74" t="s">
        <v>2607</v>
      </c>
      <c r="L2122" s="74"/>
      <c r="M2122" s="74">
        <v>1045</v>
      </c>
      <c r="N2122" s="74" t="s">
        <v>255</v>
      </c>
      <c r="O2122" s="74" t="s">
        <v>44</v>
      </c>
      <c r="P2122" s="78">
        <v>82812</v>
      </c>
      <c r="Q2122" s="74"/>
      <c r="R2122" s="74"/>
      <c r="S2122" s="74"/>
      <c r="T2122" s="79"/>
      <c r="U2122" s="79"/>
      <c r="V2122" s="80" t="s">
        <v>260</v>
      </c>
      <c r="W2122" s="79" t="s">
        <v>249</v>
      </c>
      <c r="X2122" s="114"/>
      <c r="Y2122" s="82" t="s">
        <v>249</v>
      </c>
      <c r="Z2122" s="82" t="s">
        <v>249</v>
      </c>
      <c r="AA2122" s="114"/>
      <c r="AB2122" s="83"/>
      <c r="AC2122" s="79" t="s">
        <v>249</v>
      </c>
      <c r="AD2122" s="80"/>
      <c r="AE2122" s="245"/>
      <c r="AF2122" s="84">
        <v>0</v>
      </c>
      <c r="AG2122" s="79" t="s">
        <v>249</v>
      </c>
      <c r="AH2122" s="79" t="s">
        <v>249</v>
      </c>
      <c r="AI2122" s="79" t="s">
        <v>249</v>
      </c>
      <c r="AJ2122" s="79" t="s">
        <v>249</v>
      </c>
      <c r="AK2122" s="79" t="s">
        <v>249</v>
      </c>
      <c r="AL2122" s="79" t="s">
        <v>249</v>
      </c>
      <c r="AM2122" s="79" t="s">
        <v>261</v>
      </c>
      <c r="AN2122" s="79" t="s">
        <v>249</v>
      </c>
      <c r="AO2122" s="79" t="s">
        <v>249</v>
      </c>
      <c r="AP2122" s="79"/>
      <c r="AQ2122" s="79"/>
      <c r="AR2122"/>
    </row>
    <row r="2123" spans="1:44" s="64" customFormat="1" ht="14.1" hidden="1" customHeight="1">
      <c r="A2123" s="73" t="s">
        <v>245</v>
      </c>
      <c r="B2123" s="74">
        <v>130</v>
      </c>
      <c r="C2123" s="74" t="s">
        <v>1687</v>
      </c>
      <c r="D2123" s="75"/>
      <c r="E2123" s="75"/>
      <c r="F2123" s="76"/>
      <c r="G2123" s="74">
        <v>8</v>
      </c>
      <c r="H2123" s="74">
        <v>2019</v>
      </c>
      <c r="I2123" s="74">
        <v>2</v>
      </c>
      <c r="J2123" s="77">
        <v>1042450731</v>
      </c>
      <c r="K2123" s="74" t="s">
        <v>2607</v>
      </c>
      <c r="L2123" s="74"/>
      <c r="M2123" s="74">
        <v>1038</v>
      </c>
      <c r="N2123" s="74" t="s">
        <v>248</v>
      </c>
      <c r="O2123" s="74" t="s">
        <v>44</v>
      </c>
      <c r="P2123" s="78">
        <v>55208</v>
      </c>
      <c r="Q2123" s="74"/>
      <c r="R2123" s="74"/>
      <c r="S2123" s="74"/>
      <c r="T2123" s="79"/>
      <c r="U2123" s="79"/>
      <c r="V2123" s="80" t="s">
        <v>260</v>
      </c>
      <c r="W2123" s="79" t="s">
        <v>249</v>
      </c>
      <c r="X2123" s="114"/>
      <c r="Y2123" s="82" t="s">
        <v>249</v>
      </c>
      <c r="Z2123" s="82" t="s">
        <v>249</v>
      </c>
      <c r="AA2123" s="114"/>
      <c r="AB2123" s="83"/>
      <c r="AC2123" s="79" t="s">
        <v>249</v>
      </c>
      <c r="AD2123" s="80"/>
      <c r="AE2123" s="245"/>
      <c r="AF2123" s="84">
        <v>0</v>
      </c>
      <c r="AG2123" s="79" t="s">
        <v>249</v>
      </c>
      <c r="AH2123" s="79" t="s">
        <v>249</v>
      </c>
      <c r="AI2123" s="79" t="s">
        <v>249</v>
      </c>
      <c r="AJ2123" s="79" t="s">
        <v>249</v>
      </c>
      <c r="AK2123" s="79" t="s">
        <v>249</v>
      </c>
      <c r="AL2123" s="79" t="s">
        <v>249</v>
      </c>
      <c r="AM2123" s="79" t="s">
        <v>261</v>
      </c>
      <c r="AN2123" s="79" t="s">
        <v>249</v>
      </c>
      <c r="AO2123" s="79" t="s">
        <v>249</v>
      </c>
      <c r="AP2123" s="79"/>
      <c r="AQ2123" s="79"/>
      <c r="AR2123"/>
    </row>
    <row r="2124" spans="1:44" s="64" customFormat="1" ht="14.1" hidden="1" customHeight="1">
      <c r="A2124" s="73" t="s">
        <v>245</v>
      </c>
      <c r="B2124" s="74">
        <v>130</v>
      </c>
      <c r="C2124" s="74" t="s">
        <v>1687</v>
      </c>
      <c r="D2124" s="75"/>
      <c r="E2124" s="75"/>
      <c r="F2124" s="76"/>
      <c r="G2124" s="74">
        <v>8</v>
      </c>
      <c r="H2124" s="74">
        <v>2019</v>
      </c>
      <c r="I2124" s="74">
        <v>2</v>
      </c>
      <c r="J2124" s="77">
        <v>1042450731</v>
      </c>
      <c r="K2124" s="74" t="s">
        <v>2607</v>
      </c>
      <c r="L2124" s="74"/>
      <c r="M2124" s="74">
        <v>1038</v>
      </c>
      <c r="N2124" s="74" t="s">
        <v>248</v>
      </c>
      <c r="O2124" s="74" t="s">
        <v>44</v>
      </c>
      <c r="P2124" s="78">
        <v>55208</v>
      </c>
      <c r="Q2124" s="74"/>
      <c r="R2124" s="74"/>
      <c r="S2124" s="74"/>
      <c r="T2124" s="79"/>
      <c r="U2124" s="79"/>
      <c r="V2124" s="80" t="s">
        <v>260</v>
      </c>
      <c r="W2124" s="79" t="s">
        <v>249</v>
      </c>
      <c r="X2124" s="114"/>
      <c r="Y2124" s="82" t="s">
        <v>249</v>
      </c>
      <c r="Z2124" s="82" t="s">
        <v>249</v>
      </c>
      <c r="AA2124" s="114"/>
      <c r="AB2124" s="83"/>
      <c r="AC2124" s="79" t="s">
        <v>249</v>
      </c>
      <c r="AD2124" s="80"/>
      <c r="AE2124" s="245"/>
      <c r="AF2124" s="84">
        <v>0</v>
      </c>
      <c r="AG2124" s="79" t="s">
        <v>249</v>
      </c>
      <c r="AH2124" s="79" t="s">
        <v>249</v>
      </c>
      <c r="AI2124" s="79" t="s">
        <v>249</v>
      </c>
      <c r="AJ2124" s="79" t="s">
        <v>249</v>
      </c>
      <c r="AK2124" s="79" t="s">
        <v>249</v>
      </c>
      <c r="AL2124" s="79" t="s">
        <v>249</v>
      </c>
      <c r="AM2124" s="79" t="s">
        <v>261</v>
      </c>
      <c r="AN2124" s="79" t="s">
        <v>249</v>
      </c>
      <c r="AO2124" s="79" t="s">
        <v>249</v>
      </c>
      <c r="AP2124" s="79"/>
      <c r="AQ2124" s="79"/>
      <c r="AR2124"/>
    </row>
    <row r="2125" spans="1:44" s="64" customFormat="1" ht="14.1" hidden="1" customHeight="1">
      <c r="A2125" s="73" t="s">
        <v>245</v>
      </c>
      <c r="B2125" s="74">
        <v>132</v>
      </c>
      <c r="C2125" s="74" t="s">
        <v>290</v>
      </c>
      <c r="D2125" s="75"/>
      <c r="E2125" s="75"/>
      <c r="F2125" s="76"/>
      <c r="G2125" s="74">
        <v>2</v>
      </c>
      <c r="H2125" s="74">
        <v>2020</v>
      </c>
      <c r="I2125" s="74">
        <v>2</v>
      </c>
      <c r="J2125" s="77">
        <v>1042460490</v>
      </c>
      <c r="K2125" s="74" t="s">
        <v>2608</v>
      </c>
      <c r="L2125" s="74"/>
      <c r="M2125" s="74">
        <v>1038</v>
      </c>
      <c r="N2125" s="74" t="s">
        <v>248</v>
      </c>
      <c r="O2125" s="74" t="s">
        <v>449</v>
      </c>
      <c r="P2125" s="78">
        <v>900000</v>
      </c>
      <c r="Q2125" s="74"/>
      <c r="R2125" s="74"/>
      <c r="S2125" s="74"/>
      <c r="T2125" s="79"/>
      <c r="U2125" s="79"/>
      <c r="V2125" s="80" t="s">
        <v>260</v>
      </c>
      <c r="W2125" s="79" t="s">
        <v>249</v>
      </c>
      <c r="X2125" s="114"/>
      <c r="Y2125" s="82" t="s">
        <v>249</v>
      </c>
      <c r="Z2125" s="82" t="s">
        <v>249</v>
      </c>
      <c r="AA2125" s="114"/>
      <c r="AB2125" s="83"/>
      <c r="AC2125" s="79" t="s">
        <v>249</v>
      </c>
      <c r="AD2125" s="80"/>
      <c r="AE2125" s="245"/>
      <c r="AF2125" s="84">
        <v>0</v>
      </c>
      <c r="AG2125" s="79" t="s">
        <v>249</v>
      </c>
      <c r="AH2125" s="79" t="s">
        <v>249</v>
      </c>
      <c r="AI2125" s="79" t="s">
        <v>249</v>
      </c>
      <c r="AJ2125" s="79" t="s">
        <v>249</v>
      </c>
      <c r="AK2125" s="79" t="s">
        <v>249</v>
      </c>
      <c r="AL2125" s="79" t="s">
        <v>249</v>
      </c>
      <c r="AM2125" s="79" t="s">
        <v>261</v>
      </c>
      <c r="AN2125" s="79" t="s">
        <v>249</v>
      </c>
      <c r="AO2125" s="79" t="s">
        <v>249</v>
      </c>
      <c r="AP2125" s="79"/>
      <c r="AQ2125" s="79"/>
      <c r="AR2125"/>
    </row>
    <row r="2126" spans="1:44" s="64" customFormat="1" ht="14.1" customHeight="1">
      <c r="A2126" s="73" t="s">
        <v>245</v>
      </c>
      <c r="B2126" s="74">
        <v>171</v>
      </c>
      <c r="C2126" s="74" t="s">
        <v>407</v>
      </c>
      <c r="D2126" s="75">
        <v>44028</v>
      </c>
      <c r="E2126" s="75">
        <v>44029</v>
      </c>
      <c r="F2126" s="76">
        <v>2</v>
      </c>
      <c r="G2126" s="74">
        <v>7</v>
      </c>
      <c r="H2126" s="74">
        <v>2020</v>
      </c>
      <c r="I2126" s="74">
        <v>2</v>
      </c>
      <c r="J2126" s="77">
        <v>1043001484</v>
      </c>
      <c r="K2126" s="74" t="s">
        <v>2609</v>
      </c>
      <c r="L2126" s="74">
        <v>13</v>
      </c>
      <c r="M2126" s="74">
        <v>1038</v>
      </c>
      <c r="N2126" s="74" t="s">
        <v>248</v>
      </c>
      <c r="O2126" s="74" t="s">
        <v>34</v>
      </c>
      <c r="P2126" s="78">
        <v>58520</v>
      </c>
      <c r="Q2126" s="74" t="s">
        <v>2587</v>
      </c>
      <c r="R2126" s="74">
        <v>0</v>
      </c>
      <c r="S2126" s="74">
        <v>0</v>
      </c>
      <c r="T2126" s="263"/>
      <c r="U2126" s="79"/>
      <c r="V2126" s="80" t="s">
        <v>26</v>
      </c>
      <c r="W2126" s="263"/>
      <c r="X2126" s="280">
        <v>44028</v>
      </c>
      <c r="Y2126" s="292"/>
      <c r="Z2126" s="292"/>
      <c r="AA2126" s="280">
        <v>44029</v>
      </c>
      <c r="AB2126" s="298">
        <v>2</v>
      </c>
      <c r="AC2126" s="263"/>
      <c r="AD2126" s="319" t="s">
        <v>26</v>
      </c>
      <c r="AE2126" s="324"/>
      <c r="AF2126" s="317">
        <v>0</v>
      </c>
      <c r="AG2126" s="263"/>
      <c r="AH2126" s="263"/>
      <c r="AI2126" s="263"/>
      <c r="AJ2126" s="263"/>
      <c r="AK2126" s="263"/>
      <c r="AL2126" s="263"/>
      <c r="AM2126" s="79"/>
      <c r="AN2126" s="79"/>
      <c r="AO2126" s="79"/>
      <c r="AP2126" s="263"/>
      <c r="AQ2126" s="263"/>
      <c r="AR2126"/>
    </row>
    <row r="2127" spans="1:44" s="64" customFormat="1" ht="14.1" customHeight="1">
      <c r="A2127" s="73" t="s">
        <v>245</v>
      </c>
      <c r="B2127" s="74">
        <v>42</v>
      </c>
      <c r="C2127" s="74" t="s">
        <v>497</v>
      </c>
      <c r="D2127" s="75">
        <v>43748</v>
      </c>
      <c r="E2127" s="75">
        <v>43873</v>
      </c>
      <c r="F2127" s="76">
        <v>126</v>
      </c>
      <c r="G2127" s="74">
        <v>10</v>
      </c>
      <c r="H2127" s="74">
        <v>2019</v>
      </c>
      <c r="I2127" s="74">
        <v>2</v>
      </c>
      <c r="J2127" s="77">
        <v>1043847174</v>
      </c>
      <c r="K2127" s="74" t="s">
        <v>2610</v>
      </c>
      <c r="L2127" s="74"/>
      <c r="M2127" s="74">
        <v>1021</v>
      </c>
      <c r="N2127" s="74" t="s">
        <v>27</v>
      </c>
      <c r="O2127" s="74" t="s">
        <v>373</v>
      </c>
      <c r="P2127" s="78">
        <v>607285</v>
      </c>
      <c r="Q2127" s="74"/>
      <c r="R2127" s="74"/>
      <c r="S2127" s="74"/>
      <c r="T2127" s="263"/>
      <c r="U2127" s="79"/>
      <c r="V2127" s="80" t="s">
        <v>256</v>
      </c>
      <c r="W2127" s="263">
        <v>5745038</v>
      </c>
      <c r="X2127" s="280">
        <v>43748</v>
      </c>
      <c r="Y2127" s="292" t="s">
        <v>308</v>
      </c>
      <c r="Z2127" s="292" t="s">
        <v>2611</v>
      </c>
      <c r="AA2127" s="280">
        <v>43873</v>
      </c>
      <c r="AB2127" s="298">
        <v>126</v>
      </c>
      <c r="AC2127" s="263" t="s">
        <v>249</v>
      </c>
      <c r="AD2127" s="319" t="s">
        <v>256</v>
      </c>
      <c r="AE2127" s="324">
        <v>43906.383333333331</v>
      </c>
      <c r="AF2127" s="317">
        <v>0</v>
      </c>
      <c r="AG2127" s="263" t="s">
        <v>2612</v>
      </c>
      <c r="AH2127" s="263">
        <v>3478100</v>
      </c>
      <c r="AI2127" s="263">
        <v>0</v>
      </c>
      <c r="AJ2127" s="263">
        <v>0</v>
      </c>
      <c r="AK2127" s="263" t="s">
        <v>249</v>
      </c>
      <c r="AL2127" s="263">
        <v>0</v>
      </c>
      <c r="AM2127" s="79"/>
      <c r="AN2127" s="79" t="s">
        <v>25</v>
      </c>
      <c r="AO2127" s="79" t="s">
        <v>249</v>
      </c>
      <c r="AP2127" s="263"/>
      <c r="AQ2127" s="263"/>
      <c r="AR2127"/>
    </row>
    <row r="2128" spans="1:44" s="64" customFormat="1" ht="14.1" customHeight="1">
      <c r="A2128" s="73" t="s">
        <v>245</v>
      </c>
      <c r="B2128" s="74">
        <v>42</v>
      </c>
      <c r="C2128" s="74" t="s">
        <v>497</v>
      </c>
      <c r="D2128" s="75">
        <v>43731</v>
      </c>
      <c r="E2128" s="75">
        <v>43738</v>
      </c>
      <c r="F2128" s="76">
        <v>8</v>
      </c>
      <c r="G2128" s="74">
        <v>9</v>
      </c>
      <c r="H2128" s="74">
        <v>2019</v>
      </c>
      <c r="I2128" s="74">
        <v>2</v>
      </c>
      <c r="J2128" s="77">
        <v>1043847174</v>
      </c>
      <c r="K2128" s="74" t="s">
        <v>2610</v>
      </c>
      <c r="L2128" s="74"/>
      <c r="M2128" s="74">
        <v>1038</v>
      </c>
      <c r="N2128" s="74" t="s">
        <v>248</v>
      </c>
      <c r="O2128" s="74" t="s">
        <v>373</v>
      </c>
      <c r="P2128" s="78">
        <v>193227</v>
      </c>
      <c r="Q2128" s="74"/>
      <c r="R2128" s="74"/>
      <c r="S2128" s="74"/>
      <c r="T2128" s="263"/>
      <c r="U2128" s="79"/>
      <c r="V2128" s="80" t="s">
        <v>256</v>
      </c>
      <c r="W2128" s="263">
        <v>5447879</v>
      </c>
      <c r="X2128" s="280">
        <v>43731</v>
      </c>
      <c r="Y2128" s="292" t="s">
        <v>2613</v>
      </c>
      <c r="Z2128" s="292" t="s">
        <v>2614</v>
      </c>
      <c r="AA2128" s="280">
        <v>43738</v>
      </c>
      <c r="AB2128" s="298">
        <v>8</v>
      </c>
      <c r="AC2128" s="263" t="s">
        <v>2615</v>
      </c>
      <c r="AD2128" s="319" t="s">
        <v>256</v>
      </c>
      <c r="AE2128" s="324">
        <v>43900.645833333336</v>
      </c>
      <c r="AF2128" s="317">
        <v>0</v>
      </c>
      <c r="AG2128" s="263" t="s">
        <v>2616</v>
      </c>
      <c r="AH2128" s="263">
        <v>138020</v>
      </c>
      <c r="AI2128" s="263">
        <v>0</v>
      </c>
      <c r="AJ2128" s="263">
        <v>0</v>
      </c>
      <c r="AK2128" s="263" t="s">
        <v>249</v>
      </c>
      <c r="AL2128" s="263">
        <v>0</v>
      </c>
      <c r="AM2128" s="79"/>
      <c r="AN2128" s="79" t="s">
        <v>25</v>
      </c>
      <c r="AO2128" s="79" t="s">
        <v>249</v>
      </c>
      <c r="AP2128" s="263"/>
      <c r="AQ2128" s="263"/>
      <c r="AR2128"/>
    </row>
    <row r="2129" spans="1:44" s="64" customFormat="1" ht="14.1" customHeight="1">
      <c r="A2129" s="73" t="s">
        <v>245</v>
      </c>
      <c r="B2129" s="74">
        <v>42</v>
      </c>
      <c r="C2129" s="74" t="s">
        <v>497</v>
      </c>
      <c r="D2129" s="75">
        <v>43712</v>
      </c>
      <c r="E2129" s="75">
        <v>43718</v>
      </c>
      <c r="F2129" s="76">
        <v>7</v>
      </c>
      <c r="G2129" s="74">
        <v>9</v>
      </c>
      <c r="H2129" s="74">
        <v>2019</v>
      </c>
      <c r="I2129" s="74">
        <v>2</v>
      </c>
      <c r="J2129" s="77">
        <v>1043847174</v>
      </c>
      <c r="K2129" s="74" t="s">
        <v>2610</v>
      </c>
      <c r="L2129" s="74"/>
      <c r="M2129" s="74">
        <v>1045</v>
      </c>
      <c r="N2129" s="74" t="s">
        <v>255</v>
      </c>
      <c r="O2129" s="74" t="s">
        <v>373</v>
      </c>
      <c r="P2129" s="78">
        <v>303643</v>
      </c>
      <c r="Q2129" s="74"/>
      <c r="R2129" s="74"/>
      <c r="S2129" s="74"/>
      <c r="T2129" s="263"/>
      <c r="U2129" s="79"/>
      <c r="V2129" s="80" t="s">
        <v>256</v>
      </c>
      <c r="W2129" s="263" t="s">
        <v>249</v>
      </c>
      <c r="X2129" s="280">
        <v>43712</v>
      </c>
      <c r="Y2129" s="292" t="s">
        <v>249</v>
      </c>
      <c r="Z2129" s="292" t="s">
        <v>249</v>
      </c>
      <c r="AA2129" s="280">
        <v>43718</v>
      </c>
      <c r="AB2129" s="298">
        <v>7</v>
      </c>
      <c r="AC2129" s="263" t="s">
        <v>249</v>
      </c>
      <c r="AD2129" s="319" t="s">
        <v>256</v>
      </c>
      <c r="AE2129" s="324"/>
      <c r="AF2129" s="317">
        <v>0</v>
      </c>
      <c r="AG2129" s="263" t="s">
        <v>249</v>
      </c>
      <c r="AH2129" s="263" t="s">
        <v>249</v>
      </c>
      <c r="AI2129" s="263" t="s">
        <v>249</v>
      </c>
      <c r="AJ2129" s="263" t="s">
        <v>249</v>
      </c>
      <c r="AK2129" s="263" t="s">
        <v>249</v>
      </c>
      <c r="AL2129" s="263" t="s">
        <v>249</v>
      </c>
      <c r="AM2129" s="79"/>
      <c r="AN2129" s="79" t="s">
        <v>249</v>
      </c>
      <c r="AO2129" s="79" t="s">
        <v>249</v>
      </c>
      <c r="AP2129" s="263"/>
      <c r="AQ2129" s="263"/>
      <c r="AR2129"/>
    </row>
    <row r="2130" spans="1:44" s="64" customFormat="1" ht="14.1" customHeight="1">
      <c r="A2130" s="73" t="s">
        <v>245</v>
      </c>
      <c r="B2130" s="74">
        <v>42</v>
      </c>
      <c r="C2130" s="74" t="s">
        <v>497</v>
      </c>
      <c r="D2130" s="75">
        <v>43757</v>
      </c>
      <c r="E2130" s="75">
        <v>43757</v>
      </c>
      <c r="F2130" s="76">
        <v>1</v>
      </c>
      <c r="G2130" s="74">
        <v>10</v>
      </c>
      <c r="H2130" s="74">
        <v>2019</v>
      </c>
      <c r="I2130" s="74">
        <v>2</v>
      </c>
      <c r="J2130" s="77">
        <v>1043847174</v>
      </c>
      <c r="K2130" s="74" t="s">
        <v>2610</v>
      </c>
      <c r="L2130" s="74"/>
      <c r="M2130" s="74">
        <v>1045</v>
      </c>
      <c r="N2130" s="74" t="s">
        <v>255</v>
      </c>
      <c r="O2130" s="74" t="s">
        <v>373</v>
      </c>
      <c r="P2130" s="78">
        <v>303643</v>
      </c>
      <c r="Q2130" s="74"/>
      <c r="R2130" s="74"/>
      <c r="S2130" s="74"/>
      <c r="T2130" s="263">
        <v>1</v>
      </c>
      <c r="U2130" s="79"/>
      <c r="V2130" s="80" t="s">
        <v>256</v>
      </c>
      <c r="W2130" s="263" t="s">
        <v>249</v>
      </c>
      <c r="X2130" s="280">
        <v>43757</v>
      </c>
      <c r="Y2130" s="292" t="s">
        <v>249</v>
      </c>
      <c r="Z2130" s="292" t="s">
        <v>249</v>
      </c>
      <c r="AA2130" s="280">
        <v>43757</v>
      </c>
      <c r="AB2130" s="298">
        <v>1</v>
      </c>
      <c r="AC2130" s="263" t="s">
        <v>249</v>
      </c>
      <c r="AD2130" s="319" t="s">
        <v>256</v>
      </c>
      <c r="AE2130" s="324"/>
      <c r="AF2130" s="317">
        <v>0</v>
      </c>
      <c r="AG2130" s="263" t="s">
        <v>249</v>
      </c>
      <c r="AH2130" s="263" t="s">
        <v>249</v>
      </c>
      <c r="AI2130" s="263" t="s">
        <v>249</v>
      </c>
      <c r="AJ2130" s="263" t="s">
        <v>249</v>
      </c>
      <c r="AK2130" s="263" t="s">
        <v>249</v>
      </c>
      <c r="AL2130" s="263" t="s">
        <v>249</v>
      </c>
      <c r="AM2130" s="79"/>
      <c r="AN2130" s="79" t="s">
        <v>249</v>
      </c>
      <c r="AO2130" s="79" t="s">
        <v>249</v>
      </c>
      <c r="AP2130" s="263"/>
      <c r="AQ2130" s="263"/>
      <c r="AR2130"/>
    </row>
    <row r="2131" spans="1:44" s="64" customFormat="1" ht="14.1" customHeight="1">
      <c r="A2131" s="73" t="s">
        <v>245</v>
      </c>
      <c r="B2131" s="74">
        <v>132</v>
      </c>
      <c r="C2131" s="74" t="s">
        <v>290</v>
      </c>
      <c r="D2131" s="75">
        <v>43820</v>
      </c>
      <c r="E2131" s="75">
        <v>43820</v>
      </c>
      <c r="F2131" s="76">
        <v>1</v>
      </c>
      <c r="G2131" s="74">
        <v>12</v>
      </c>
      <c r="H2131" s="74">
        <v>2019</v>
      </c>
      <c r="I2131" s="74">
        <v>1</v>
      </c>
      <c r="J2131" s="77">
        <v>1043871040</v>
      </c>
      <c r="K2131" s="74" t="s">
        <v>2617</v>
      </c>
      <c r="L2131" s="74"/>
      <c r="M2131" s="74">
        <v>1038</v>
      </c>
      <c r="N2131" s="74" t="s">
        <v>248</v>
      </c>
      <c r="O2131" s="74" t="s">
        <v>373</v>
      </c>
      <c r="P2131" s="78">
        <v>930000</v>
      </c>
      <c r="Q2131" s="74"/>
      <c r="R2131" s="74"/>
      <c r="S2131" s="74"/>
      <c r="T2131" s="263"/>
      <c r="U2131" s="79"/>
      <c r="V2131" s="80" t="s">
        <v>26</v>
      </c>
      <c r="W2131" s="263" t="s">
        <v>249</v>
      </c>
      <c r="X2131" s="280">
        <v>43820</v>
      </c>
      <c r="Y2131" s="292" t="s">
        <v>249</v>
      </c>
      <c r="Z2131" s="292" t="s">
        <v>249</v>
      </c>
      <c r="AA2131" s="280">
        <v>43820</v>
      </c>
      <c r="AB2131" s="299">
        <v>1</v>
      </c>
      <c r="AC2131" s="263" t="s">
        <v>249</v>
      </c>
      <c r="AD2131" s="319" t="s">
        <v>26</v>
      </c>
      <c r="AE2131" s="324"/>
      <c r="AF2131" s="317">
        <v>0</v>
      </c>
      <c r="AG2131" s="263"/>
      <c r="AH2131" s="263"/>
      <c r="AI2131" s="263"/>
      <c r="AJ2131" s="263"/>
      <c r="AK2131" s="263"/>
      <c r="AL2131" s="263"/>
      <c r="AM2131" s="79"/>
      <c r="AN2131" s="79"/>
      <c r="AO2131" s="79"/>
      <c r="AP2131" s="263" t="s">
        <v>250</v>
      </c>
      <c r="AQ2131" s="263"/>
      <c r="AR2131"/>
    </row>
    <row r="2132" spans="1:44" s="64" customFormat="1" ht="14.1" customHeight="1">
      <c r="A2132" s="73" t="s">
        <v>245</v>
      </c>
      <c r="B2132" s="74">
        <v>132</v>
      </c>
      <c r="C2132" s="74" t="s">
        <v>290</v>
      </c>
      <c r="D2132" s="75">
        <v>43865</v>
      </c>
      <c r="E2132" s="75">
        <v>43865</v>
      </c>
      <c r="F2132" s="76">
        <v>1</v>
      </c>
      <c r="G2132" s="74">
        <v>2</v>
      </c>
      <c r="H2132" s="74">
        <v>2020</v>
      </c>
      <c r="I2132" s="74">
        <v>1</v>
      </c>
      <c r="J2132" s="77">
        <v>1043871040</v>
      </c>
      <c r="K2132" s="74" t="s">
        <v>2617</v>
      </c>
      <c r="L2132" s="74"/>
      <c r="M2132" s="74">
        <v>1038</v>
      </c>
      <c r="N2132" s="74" t="s">
        <v>248</v>
      </c>
      <c r="O2132" s="74" t="s">
        <v>249</v>
      </c>
      <c r="P2132" s="78">
        <v>31000</v>
      </c>
      <c r="Q2132" s="74"/>
      <c r="R2132" s="74"/>
      <c r="S2132" s="74"/>
      <c r="T2132" s="263"/>
      <c r="U2132" s="79"/>
      <c r="V2132" s="80" t="s">
        <v>26</v>
      </c>
      <c r="W2132" s="263" t="s">
        <v>249</v>
      </c>
      <c r="X2132" s="280">
        <v>43865</v>
      </c>
      <c r="Y2132" s="292" t="s">
        <v>249</v>
      </c>
      <c r="Z2132" s="292" t="s">
        <v>249</v>
      </c>
      <c r="AA2132" s="280">
        <v>43865</v>
      </c>
      <c r="AB2132" s="299">
        <v>1</v>
      </c>
      <c r="AC2132" s="263" t="s">
        <v>249</v>
      </c>
      <c r="AD2132" s="319" t="s">
        <v>26</v>
      </c>
      <c r="AE2132" s="324"/>
      <c r="AF2132" s="317">
        <v>0</v>
      </c>
      <c r="AG2132" s="263"/>
      <c r="AH2132" s="263"/>
      <c r="AI2132" s="263"/>
      <c r="AJ2132" s="263"/>
      <c r="AK2132" s="263"/>
      <c r="AL2132" s="263"/>
      <c r="AM2132" s="79"/>
      <c r="AN2132" s="79"/>
      <c r="AO2132" s="79"/>
      <c r="AP2132" s="263" t="s">
        <v>250</v>
      </c>
      <c r="AQ2132" s="263"/>
      <c r="AR2132"/>
    </row>
    <row r="2133" spans="1:44" s="64" customFormat="1" ht="14.1" customHeight="1">
      <c r="A2133" s="73" t="s">
        <v>245</v>
      </c>
      <c r="B2133" s="74">
        <v>132</v>
      </c>
      <c r="C2133" s="74" t="s">
        <v>290</v>
      </c>
      <c r="D2133" s="75">
        <v>43892</v>
      </c>
      <c r="E2133" s="75">
        <v>43892</v>
      </c>
      <c r="F2133" s="76">
        <v>1</v>
      </c>
      <c r="G2133" s="74">
        <v>3</v>
      </c>
      <c r="H2133" s="74">
        <v>2020</v>
      </c>
      <c r="I2133" s="74">
        <v>1</v>
      </c>
      <c r="J2133" s="77">
        <v>1043871040</v>
      </c>
      <c r="K2133" s="74" t="s">
        <v>2617</v>
      </c>
      <c r="L2133" s="74"/>
      <c r="M2133" s="74">
        <v>1038</v>
      </c>
      <c r="N2133" s="74" t="s">
        <v>248</v>
      </c>
      <c r="O2133" s="74" t="s">
        <v>30</v>
      </c>
      <c r="P2133" s="78">
        <v>31000</v>
      </c>
      <c r="Q2133" s="74"/>
      <c r="R2133" s="74"/>
      <c r="S2133" s="74"/>
      <c r="T2133" s="263"/>
      <c r="U2133" s="79"/>
      <c r="V2133" s="80" t="s">
        <v>26</v>
      </c>
      <c r="W2133" s="263" t="s">
        <v>249</v>
      </c>
      <c r="X2133" s="280">
        <v>43892</v>
      </c>
      <c r="Y2133" s="292" t="s">
        <v>249</v>
      </c>
      <c r="Z2133" s="292" t="s">
        <v>249</v>
      </c>
      <c r="AA2133" s="280">
        <v>43892</v>
      </c>
      <c r="AB2133" s="299">
        <v>1</v>
      </c>
      <c r="AC2133" s="263" t="s">
        <v>249</v>
      </c>
      <c r="AD2133" s="319" t="s">
        <v>26</v>
      </c>
      <c r="AE2133" s="324"/>
      <c r="AF2133" s="317">
        <v>0</v>
      </c>
      <c r="AG2133" s="263"/>
      <c r="AH2133" s="263"/>
      <c r="AI2133" s="263"/>
      <c r="AJ2133" s="263"/>
      <c r="AK2133" s="263"/>
      <c r="AL2133" s="263"/>
      <c r="AM2133" s="79"/>
      <c r="AN2133" s="79"/>
      <c r="AO2133" s="79"/>
      <c r="AP2133" s="263" t="s">
        <v>250</v>
      </c>
      <c r="AQ2133" s="263"/>
      <c r="AR2133"/>
    </row>
    <row r="2134" spans="1:44" s="64" customFormat="1" ht="14.1" customHeight="1">
      <c r="A2134" s="73" t="s">
        <v>245</v>
      </c>
      <c r="B2134" s="74">
        <v>132</v>
      </c>
      <c r="C2134" s="74" t="s">
        <v>290</v>
      </c>
      <c r="D2134" s="75">
        <v>43540</v>
      </c>
      <c r="E2134" s="75">
        <v>43542</v>
      </c>
      <c r="F2134" s="76">
        <v>3</v>
      </c>
      <c r="G2134" s="74">
        <v>3</v>
      </c>
      <c r="H2134" s="74">
        <v>2019</v>
      </c>
      <c r="I2134" s="74">
        <v>2</v>
      </c>
      <c r="J2134" s="77">
        <v>1043871461</v>
      </c>
      <c r="K2134" s="74" t="s">
        <v>2618</v>
      </c>
      <c r="L2134" s="74"/>
      <c r="M2134" s="74">
        <v>1038</v>
      </c>
      <c r="N2134" s="74" t="s">
        <v>248</v>
      </c>
      <c r="O2134" s="74" t="s">
        <v>373</v>
      </c>
      <c r="P2134" s="78">
        <v>55207.7333</v>
      </c>
      <c r="Q2134" s="74"/>
      <c r="R2134" s="74"/>
      <c r="S2134" s="74"/>
      <c r="T2134" s="263">
        <v>0</v>
      </c>
      <c r="U2134" s="79"/>
      <c r="V2134" s="80" t="s">
        <v>256</v>
      </c>
      <c r="W2134" s="263" t="s">
        <v>249</v>
      </c>
      <c r="X2134" s="280">
        <v>43540</v>
      </c>
      <c r="Y2134" s="292" t="s">
        <v>249</v>
      </c>
      <c r="Z2134" s="292" t="s">
        <v>249</v>
      </c>
      <c r="AA2134" s="280">
        <v>43542</v>
      </c>
      <c r="AB2134" s="299">
        <v>3</v>
      </c>
      <c r="AC2134" s="263" t="s">
        <v>249</v>
      </c>
      <c r="AD2134" s="319" t="s">
        <v>256</v>
      </c>
      <c r="AE2134" s="324"/>
      <c r="AF2134" s="317">
        <v>82812</v>
      </c>
      <c r="AG2134" s="263"/>
      <c r="AH2134" s="263"/>
      <c r="AI2134" s="263"/>
      <c r="AJ2134" s="263"/>
      <c r="AK2134" s="263"/>
      <c r="AL2134" s="263"/>
      <c r="AM2134" s="79"/>
      <c r="AN2134" s="79"/>
      <c r="AO2134" s="79"/>
      <c r="AP2134" s="263"/>
      <c r="AQ2134" s="263"/>
      <c r="AR2134"/>
    </row>
    <row r="2135" spans="1:44" s="64" customFormat="1" ht="14.1" customHeight="1">
      <c r="A2135" s="73" t="s">
        <v>245</v>
      </c>
      <c r="B2135" s="74">
        <v>132</v>
      </c>
      <c r="C2135" s="74" t="s">
        <v>290</v>
      </c>
      <c r="D2135" s="75">
        <v>43572</v>
      </c>
      <c r="E2135" s="75">
        <v>43572</v>
      </c>
      <c r="F2135" s="76">
        <v>1</v>
      </c>
      <c r="G2135" s="74">
        <v>4</v>
      </c>
      <c r="H2135" s="74">
        <v>2019</v>
      </c>
      <c r="I2135" s="74">
        <v>2</v>
      </c>
      <c r="J2135" s="77">
        <v>1043871461</v>
      </c>
      <c r="K2135" s="74" t="s">
        <v>2618</v>
      </c>
      <c r="L2135" s="74"/>
      <c r="M2135" s="74">
        <v>1038</v>
      </c>
      <c r="N2135" s="74" t="s">
        <v>248</v>
      </c>
      <c r="O2135" s="74" t="s">
        <v>373</v>
      </c>
      <c r="P2135" s="78">
        <v>82811.599900000001</v>
      </c>
      <c r="Q2135" s="74"/>
      <c r="R2135" s="74"/>
      <c r="S2135" s="74"/>
      <c r="T2135" s="263"/>
      <c r="U2135" s="79"/>
      <c r="V2135" s="80" t="s">
        <v>256</v>
      </c>
      <c r="W2135" s="263" t="s">
        <v>249</v>
      </c>
      <c r="X2135" s="280">
        <v>43572</v>
      </c>
      <c r="Y2135" s="292" t="s">
        <v>249</v>
      </c>
      <c r="Z2135" s="292" t="s">
        <v>249</v>
      </c>
      <c r="AA2135" s="280">
        <v>43572</v>
      </c>
      <c r="AB2135" s="299">
        <v>1</v>
      </c>
      <c r="AC2135" s="263" t="s">
        <v>249</v>
      </c>
      <c r="AD2135" s="319" t="s">
        <v>256</v>
      </c>
      <c r="AE2135" s="324"/>
      <c r="AF2135" s="317">
        <v>27333</v>
      </c>
      <c r="AG2135" s="263"/>
      <c r="AH2135" s="263"/>
      <c r="AI2135" s="263"/>
      <c r="AJ2135" s="263"/>
      <c r="AK2135" s="263"/>
      <c r="AL2135" s="263"/>
      <c r="AM2135" s="79"/>
      <c r="AN2135" s="79"/>
      <c r="AO2135" s="79"/>
      <c r="AP2135" s="263"/>
      <c r="AQ2135" s="263"/>
      <c r="AR2135"/>
    </row>
    <row r="2136" spans="1:44" s="64" customFormat="1" ht="14.1" customHeight="1">
      <c r="A2136" s="73" t="s">
        <v>245</v>
      </c>
      <c r="B2136" s="74">
        <v>132</v>
      </c>
      <c r="C2136" s="74" t="s">
        <v>290</v>
      </c>
      <c r="D2136" s="75">
        <v>43759</v>
      </c>
      <c r="E2136" s="75">
        <v>43759</v>
      </c>
      <c r="F2136" s="76">
        <v>1</v>
      </c>
      <c r="G2136" s="74">
        <v>10</v>
      </c>
      <c r="H2136" s="74">
        <v>2019</v>
      </c>
      <c r="I2136" s="74">
        <v>2</v>
      </c>
      <c r="J2136" s="77">
        <v>1043872455</v>
      </c>
      <c r="K2136" s="74" t="s">
        <v>2619</v>
      </c>
      <c r="L2136" s="74"/>
      <c r="M2136" s="74">
        <v>1038</v>
      </c>
      <c r="N2136" s="74" t="s">
        <v>248</v>
      </c>
      <c r="O2136" s="74" t="s">
        <v>44</v>
      </c>
      <c r="P2136" s="78">
        <v>27604</v>
      </c>
      <c r="Q2136" s="74"/>
      <c r="R2136" s="74"/>
      <c r="S2136" s="74"/>
      <c r="T2136" s="263"/>
      <c r="U2136" s="79"/>
      <c r="V2136" s="80" t="s">
        <v>26</v>
      </c>
      <c r="W2136" s="263" t="s">
        <v>249</v>
      </c>
      <c r="X2136" s="280">
        <v>43759</v>
      </c>
      <c r="Y2136" s="292" t="s">
        <v>249</v>
      </c>
      <c r="Z2136" s="292" t="s">
        <v>249</v>
      </c>
      <c r="AA2136" s="280">
        <v>43759</v>
      </c>
      <c r="AB2136" s="298">
        <v>1</v>
      </c>
      <c r="AC2136" s="263" t="s">
        <v>249</v>
      </c>
      <c r="AD2136" s="319" t="s">
        <v>26</v>
      </c>
      <c r="AE2136" s="324"/>
      <c r="AF2136" s="317">
        <v>0</v>
      </c>
      <c r="AG2136" s="263"/>
      <c r="AH2136" s="263"/>
      <c r="AI2136" s="263"/>
      <c r="AJ2136" s="263"/>
      <c r="AK2136" s="263"/>
      <c r="AL2136" s="263"/>
      <c r="AM2136" s="79"/>
      <c r="AN2136" s="79"/>
      <c r="AO2136" s="79"/>
      <c r="AP2136" s="263" t="s">
        <v>250</v>
      </c>
      <c r="AQ2136" s="263"/>
      <c r="AR2136"/>
    </row>
    <row r="2137" spans="1:44" s="64" customFormat="1" ht="14.1" customHeight="1">
      <c r="A2137" s="73" t="s">
        <v>245</v>
      </c>
      <c r="B2137" s="74">
        <v>132</v>
      </c>
      <c r="C2137" s="74" t="s">
        <v>290</v>
      </c>
      <c r="D2137" s="75">
        <v>43862</v>
      </c>
      <c r="E2137" s="75">
        <v>43862</v>
      </c>
      <c r="F2137" s="76">
        <v>1</v>
      </c>
      <c r="G2137" s="74">
        <v>2</v>
      </c>
      <c r="H2137" s="74">
        <v>2020</v>
      </c>
      <c r="I2137" s="74">
        <v>2</v>
      </c>
      <c r="J2137" s="77">
        <v>1043872518</v>
      </c>
      <c r="K2137" s="74" t="s">
        <v>2620</v>
      </c>
      <c r="L2137" s="74"/>
      <c r="M2137" s="74">
        <v>1038</v>
      </c>
      <c r="N2137" s="74" t="s">
        <v>248</v>
      </c>
      <c r="O2137" s="74" t="s">
        <v>249</v>
      </c>
      <c r="P2137" s="78">
        <v>31000</v>
      </c>
      <c r="Q2137" s="74"/>
      <c r="R2137" s="74"/>
      <c r="S2137" s="74"/>
      <c r="T2137" s="263"/>
      <c r="U2137" s="79"/>
      <c r="V2137" s="80" t="s">
        <v>26</v>
      </c>
      <c r="W2137" s="263" t="s">
        <v>249</v>
      </c>
      <c r="X2137" s="280">
        <v>43862</v>
      </c>
      <c r="Y2137" s="292" t="s">
        <v>249</v>
      </c>
      <c r="Z2137" s="292" t="s">
        <v>249</v>
      </c>
      <c r="AA2137" s="280">
        <v>43862</v>
      </c>
      <c r="AB2137" s="298">
        <v>1</v>
      </c>
      <c r="AC2137" s="263" t="s">
        <v>249</v>
      </c>
      <c r="AD2137" s="319" t="s">
        <v>26</v>
      </c>
      <c r="AE2137" s="324"/>
      <c r="AF2137" s="317">
        <v>0</v>
      </c>
      <c r="AG2137" s="263"/>
      <c r="AH2137" s="263"/>
      <c r="AI2137" s="263"/>
      <c r="AJ2137" s="263"/>
      <c r="AK2137" s="263"/>
      <c r="AL2137" s="263"/>
      <c r="AM2137" s="79"/>
      <c r="AN2137" s="79"/>
      <c r="AO2137" s="79"/>
      <c r="AP2137" s="263" t="s">
        <v>250</v>
      </c>
      <c r="AQ2137" s="263"/>
      <c r="AR2137"/>
    </row>
    <row r="2138" spans="1:44" s="64" customFormat="1" ht="14.1" customHeight="1">
      <c r="A2138" s="73" t="s">
        <v>245</v>
      </c>
      <c r="B2138" s="74">
        <v>132</v>
      </c>
      <c r="C2138" s="74" t="s">
        <v>290</v>
      </c>
      <c r="D2138" s="75">
        <v>43907</v>
      </c>
      <c r="E2138" s="75">
        <v>43907</v>
      </c>
      <c r="F2138" s="76">
        <v>1</v>
      </c>
      <c r="G2138" s="74">
        <v>3</v>
      </c>
      <c r="H2138" s="74">
        <v>2020</v>
      </c>
      <c r="I2138" s="74">
        <v>2</v>
      </c>
      <c r="J2138" s="77">
        <v>1043872518</v>
      </c>
      <c r="K2138" s="74" t="s">
        <v>2620</v>
      </c>
      <c r="L2138" s="74"/>
      <c r="M2138" s="74">
        <v>1038</v>
      </c>
      <c r="N2138" s="74" t="s">
        <v>248</v>
      </c>
      <c r="O2138" s="74" t="s">
        <v>30</v>
      </c>
      <c r="P2138" s="78">
        <v>31000</v>
      </c>
      <c r="Q2138" s="74"/>
      <c r="R2138" s="74"/>
      <c r="S2138" s="74"/>
      <c r="T2138" s="263"/>
      <c r="U2138" s="79"/>
      <c r="V2138" s="80" t="s">
        <v>26</v>
      </c>
      <c r="W2138" s="263" t="s">
        <v>249</v>
      </c>
      <c r="X2138" s="280">
        <v>43907</v>
      </c>
      <c r="Y2138" s="292" t="s">
        <v>249</v>
      </c>
      <c r="Z2138" s="292" t="s">
        <v>249</v>
      </c>
      <c r="AA2138" s="280">
        <v>43907</v>
      </c>
      <c r="AB2138" s="298">
        <v>1</v>
      </c>
      <c r="AC2138" s="263" t="s">
        <v>249</v>
      </c>
      <c r="AD2138" s="319" t="s">
        <v>26</v>
      </c>
      <c r="AE2138" s="324"/>
      <c r="AF2138" s="317">
        <v>0</v>
      </c>
      <c r="AG2138" s="263"/>
      <c r="AH2138" s="263"/>
      <c r="AI2138" s="263"/>
      <c r="AJ2138" s="263"/>
      <c r="AK2138" s="263"/>
      <c r="AL2138" s="263"/>
      <c r="AM2138" s="79"/>
      <c r="AN2138" s="79"/>
      <c r="AO2138" s="79"/>
      <c r="AP2138" s="263" t="s">
        <v>250</v>
      </c>
      <c r="AQ2138" s="263"/>
      <c r="AR2138"/>
    </row>
    <row r="2139" spans="1:44" s="64" customFormat="1" ht="14.1" customHeight="1">
      <c r="A2139" s="73" t="s">
        <v>245</v>
      </c>
      <c r="B2139" s="74">
        <v>132</v>
      </c>
      <c r="C2139" s="74" t="s">
        <v>290</v>
      </c>
      <c r="D2139" s="75">
        <v>43572</v>
      </c>
      <c r="E2139" s="75">
        <v>43573</v>
      </c>
      <c r="F2139" s="76">
        <v>2</v>
      </c>
      <c r="G2139" s="74">
        <v>4</v>
      </c>
      <c r="H2139" s="74">
        <v>2019</v>
      </c>
      <c r="I2139" s="74">
        <v>1</v>
      </c>
      <c r="J2139" s="77">
        <v>1043874356</v>
      </c>
      <c r="K2139" s="74" t="s">
        <v>2621</v>
      </c>
      <c r="L2139" s="74"/>
      <c r="M2139" s="74">
        <v>1038</v>
      </c>
      <c r="N2139" s="74" t="s">
        <v>248</v>
      </c>
      <c r="O2139" s="74" t="s">
        <v>34</v>
      </c>
      <c r="P2139" s="78">
        <v>27604</v>
      </c>
      <c r="Q2139" s="74"/>
      <c r="R2139" s="74"/>
      <c r="S2139" s="74"/>
      <c r="T2139" s="263"/>
      <c r="U2139" s="79"/>
      <c r="V2139" s="80" t="s">
        <v>26</v>
      </c>
      <c r="W2139" s="263" t="s">
        <v>249</v>
      </c>
      <c r="X2139" s="280">
        <v>43572</v>
      </c>
      <c r="Y2139" s="292" t="s">
        <v>249</v>
      </c>
      <c r="Z2139" s="292" t="s">
        <v>249</v>
      </c>
      <c r="AA2139" s="280">
        <v>43573</v>
      </c>
      <c r="AB2139" s="299">
        <v>2</v>
      </c>
      <c r="AC2139" s="263" t="s">
        <v>249</v>
      </c>
      <c r="AD2139" s="319" t="s">
        <v>26</v>
      </c>
      <c r="AE2139" s="324"/>
      <c r="AF2139" s="317">
        <v>0</v>
      </c>
      <c r="AG2139" s="263"/>
      <c r="AH2139" s="263"/>
      <c r="AI2139" s="263"/>
      <c r="AJ2139" s="263"/>
      <c r="AK2139" s="263"/>
      <c r="AL2139" s="263"/>
      <c r="AM2139" s="79"/>
      <c r="AN2139" s="79"/>
      <c r="AO2139" s="79"/>
      <c r="AP2139" s="263" t="s">
        <v>250</v>
      </c>
      <c r="AQ2139" s="263"/>
      <c r="AR2139"/>
    </row>
    <row r="2140" spans="1:44" s="64" customFormat="1" ht="14.1" customHeight="1">
      <c r="A2140" s="73" t="s">
        <v>245</v>
      </c>
      <c r="B2140" s="74">
        <v>132</v>
      </c>
      <c r="C2140" s="74" t="s">
        <v>290</v>
      </c>
      <c r="D2140" s="75">
        <v>43681</v>
      </c>
      <c r="E2140" s="75">
        <v>43681</v>
      </c>
      <c r="F2140" s="76">
        <v>1</v>
      </c>
      <c r="G2140" s="74">
        <v>8</v>
      </c>
      <c r="H2140" s="74">
        <v>2019</v>
      </c>
      <c r="I2140" s="74">
        <v>1</v>
      </c>
      <c r="J2140" s="77">
        <v>1043874356</v>
      </c>
      <c r="K2140" s="74" t="s">
        <v>2621</v>
      </c>
      <c r="L2140" s="74"/>
      <c r="M2140" s="74">
        <v>1038</v>
      </c>
      <c r="N2140" s="74" t="s">
        <v>248</v>
      </c>
      <c r="O2140" s="74" t="s">
        <v>34</v>
      </c>
      <c r="P2140" s="78">
        <v>27604</v>
      </c>
      <c r="Q2140" s="74"/>
      <c r="R2140" s="74"/>
      <c r="S2140" s="74"/>
      <c r="T2140" s="263"/>
      <c r="U2140" s="79"/>
      <c r="V2140" s="80" t="s">
        <v>26</v>
      </c>
      <c r="W2140" s="263" t="s">
        <v>249</v>
      </c>
      <c r="X2140" s="280">
        <v>43681</v>
      </c>
      <c r="Y2140" s="292" t="s">
        <v>249</v>
      </c>
      <c r="Z2140" s="292" t="s">
        <v>249</v>
      </c>
      <c r="AA2140" s="280">
        <v>43681</v>
      </c>
      <c r="AB2140" s="299">
        <v>1</v>
      </c>
      <c r="AC2140" s="263" t="s">
        <v>249</v>
      </c>
      <c r="AD2140" s="319" t="s">
        <v>26</v>
      </c>
      <c r="AE2140" s="324"/>
      <c r="AF2140" s="317">
        <v>0</v>
      </c>
      <c r="AG2140" s="263"/>
      <c r="AH2140" s="263"/>
      <c r="AI2140" s="263"/>
      <c r="AJ2140" s="263"/>
      <c r="AK2140" s="263"/>
      <c r="AL2140" s="263"/>
      <c r="AM2140" s="79"/>
      <c r="AN2140" s="79"/>
      <c r="AO2140" s="79"/>
      <c r="AP2140" s="263" t="s">
        <v>250</v>
      </c>
      <c r="AQ2140" s="263"/>
      <c r="AR2140"/>
    </row>
    <row r="2141" spans="1:44" s="64" customFormat="1" ht="14.1" customHeight="1">
      <c r="A2141" s="73" t="s">
        <v>245</v>
      </c>
      <c r="B2141" s="74">
        <v>132</v>
      </c>
      <c r="C2141" s="74" t="s">
        <v>290</v>
      </c>
      <c r="D2141" s="75">
        <v>43633</v>
      </c>
      <c r="E2141" s="75">
        <v>43633</v>
      </c>
      <c r="F2141" s="76">
        <v>1</v>
      </c>
      <c r="G2141" s="74">
        <v>6</v>
      </c>
      <c r="H2141" s="74">
        <v>2019</v>
      </c>
      <c r="I2141" s="74">
        <v>2</v>
      </c>
      <c r="J2141" s="77">
        <v>1043874356</v>
      </c>
      <c r="K2141" s="74" t="s">
        <v>2621</v>
      </c>
      <c r="L2141" s="74"/>
      <c r="M2141" s="74">
        <v>1038</v>
      </c>
      <c r="N2141" s="74" t="s">
        <v>248</v>
      </c>
      <c r="O2141" s="74" t="s">
        <v>34</v>
      </c>
      <c r="P2141" s="78">
        <v>27603.866600000001</v>
      </c>
      <c r="Q2141" s="74"/>
      <c r="R2141" s="74"/>
      <c r="S2141" s="74"/>
      <c r="T2141" s="263"/>
      <c r="U2141" s="79"/>
      <c r="V2141" s="80" t="s">
        <v>256</v>
      </c>
      <c r="W2141" s="263" t="s">
        <v>249</v>
      </c>
      <c r="X2141" s="280">
        <v>43633</v>
      </c>
      <c r="Y2141" s="292" t="s">
        <v>249</v>
      </c>
      <c r="Z2141" s="292" t="s">
        <v>249</v>
      </c>
      <c r="AA2141" s="280">
        <v>43633</v>
      </c>
      <c r="AB2141" s="299">
        <v>1</v>
      </c>
      <c r="AC2141" s="263" t="s">
        <v>249</v>
      </c>
      <c r="AD2141" s="319" t="s">
        <v>256</v>
      </c>
      <c r="AE2141" s="324"/>
      <c r="AF2141" s="317">
        <v>27604</v>
      </c>
      <c r="AG2141" s="263"/>
      <c r="AH2141" s="263"/>
      <c r="AI2141" s="263"/>
      <c r="AJ2141" s="263"/>
      <c r="AK2141" s="263"/>
      <c r="AL2141" s="263"/>
      <c r="AM2141" s="79"/>
      <c r="AN2141" s="79"/>
      <c r="AO2141" s="79"/>
      <c r="AP2141" s="263"/>
      <c r="AQ2141" s="263"/>
      <c r="AR2141"/>
    </row>
    <row r="2142" spans="1:44" s="64" customFormat="1" ht="14.1" customHeight="1">
      <c r="A2142" s="73" t="s">
        <v>245</v>
      </c>
      <c r="B2142" s="74">
        <v>132</v>
      </c>
      <c r="C2142" s="74" t="s">
        <v>290</v>
      </c>
      <c r="D2142" s="75">
        <v>43693</v>
      </c>
      <c r="E2142" s="75">
        <v>43694</v>
      </c>
      <c r="F2142" s="76">
        <v>2</v>
      </c>
      <c r="G2142" s="74">
        <v>8</v>
      </c>
      <c r="H2142" s="74">
        <v>2019</v>
      </c>
      <c r="I2142" s="74">
        <v>2</v>
      </c>
      <c r="J2142" s="77">
        <v>1044422303</v>
      </c>
      <c r="K2142" s="74" t="s">
        <v>2622</v>
      </c>
      <c r="L2142" s="74"/>
      <c r="M2142" s="74">
        <v>1038</v>
      </c>
      <c r="N2142" s="74" t="s">
        <v>248</v>
      </c>
      <c r="O2142" s="74" t="s">
        <v>373</v>
      </c>
      <c r="P2142" s="78">
        <v>55208</v>
      </c>
      <c r="Q2142" s="74"/>
      <c r="R2142" s="74"/>
      <c r="S2142" s="74"/>
      <c r="T2142" s="263"/>
      <c r="U2142" s="79"/>
      <c r="V2142" s="80" t="s">
        <v>26</v>
      </c>
      <c r="W2142" s="263" t="s">
        <v>249</v>
      </c>
      <c r="X2142" s="280">
        <v>43693</v>
      </c>
      <c r="Y2142" s="292" t="s">
        <v>249</v>
      </c>
      <c r="Z2142" s="292" t="s">
        <v>249</v>
      </c>
      <c r="AA2142" s="280">
        <v>43694</v>
      </c>
      <c r="AB2142" s="299">
        <v>2</v>
      </c>
      <c r="AC2142" s="263" t="s">
        <v>249</v>
      </c>
      <c r="AD2142" s="319" t="s">
        <v>26</v>
      </c>
      <c r="AE2142" s="324"/>
      <c r="AF2142" s="317">
        <v>0</v>
      </c>
      <c r="AG2142" s="263"/>
      <c r="AH2142" s="263"/>
      <c r="AI2142" s="263"/>
      <c r="AJ2142" s="263"/>
      <c r="AK2142" s="263"/>
      <c r="AL2142" s="263"/>
      <c r="AM2142" s="79"/>
      <c r="AN2142" s="79"/>
      <c r="AO2142" s="79"/>
      <c r="AP2142" s="263" t="s">
        <v>250</v>
      </c>
      <c r="AQ2142" s="263"/>
      <c r="AR2142"/>
    </row>
    <row r="2143" spans="1:44" s="64" customFormat="1" ht="14.1" customHeight="1">
      <c r="A2143" s="73" t="s">
        <v>245</v>
      </c>
      <c r="B2143" s="74">
        <v>132</v>
      </c>
      <c r="C2143" s="74" t="s">
        <v>290</v>
      </c>
      <c r="D2143" s="75">
        <v>43405</v>
      </c>
      <c r="E2143" s="75">
        <v>43405</v>
      </c>
      <c r="F2143" s="76">
        <v>1</v>
      </c>
      <c r="G2143" s="74">
        <v>11</v>
      </c>
      <c r="H2143" s="74">
        <v>2018</v>
      </c>
      <c r="I2143" s="74">
        <v>2</v>
      </c>
      <c r="J2143" s="77">
        <v>1044422303</v>
      </c>
      <c r="K2143" s="74" t="s">
        <v>2622</v>
      </c>
      <c r="L2143" s="74"/>
      <c r="M2143" s="74">
        <v>1038</v>
      </c>
      <c r="N2143" s="74" t="s">
        <v>248</v>
      </c>
      <c r="O2143" s="74" t="s">
        <v>373</v>
      </c>
      <c r="P2143" s="78">
        <v>55208</v>
      </c>
      <c r="Q2143" s="74"/>
      <c r="R2143" s="74"/>
      <c r="S2143" s="74"/>
      <c r="T2143" s="263"/>
      <c r="U2143" s="79"/>
      <c r="V2143" s="80" t="s">
        <v>26</v>
      </c>
      <c r="W2143" s="263" t="s">
        <v>249</v>
      </c>
      <c r="X2143" s="280">
        <v>43405</v>
      </c>
      <c r="Y2143" s="292" t="s">
        <v>249</v>
      </c>
      <c r="Z2143" s="292" t="s">
        <v>249</v>
      </c>
      <c r="AA2143" s="280">
        <v>43405</v>
      </c>
      <c r="AB2143" s="299">
        <v>1</v>
      </c>
      <c r="AC2143" s="263" t="s">
        <v>249</v>
      </c>
      <c r="AD2143" s="319" t="s">
        <v>26</v>
      </c>
      <c r="AE2143" s="324"/>
      <c r="AF2143" s="317">
        <v>0</v>
      </c>
      <c r="AG2143" s="263"/>
      <c r="AH2143" s="263"/>
      <c r="AI2143" s="263"/>
      <c r="AJ2143" s="263"/>
      <c r="AK2143" s="263"/>
      <c r="AL2143" s="263"/>
      <c r="AM2143" s="79"/>
      <c r="AN2143" s="79"/>
      <c r="AO2143" s="79"/>
      <c r="AP2143" s="263" t="s">
        <v>250</v>
      </c>
      <c r="AQ2143" s="263"/>
      <c r="AR2143"/>
    </row>
    <row r="2144" spans="1:44" s="64" customFormat="1" ht="14.1" hidden="1" customHeight="1">
      <c r="A2144" s="73" t="s">
        <v>245</v>
      </c>
      <c r="B2144" s="74">
        <v>51</v>
      </c>
      <c r="C2144" s="74" t="s">
        <v>583</v>
      </c>
      <c r="D2144" s="75"/>
      <c r="E2144" s="75"/>
      <c r="F2144" s="76"/>
      <c r="G2144" s="74">
        <v>2</v>
      </c>
      <c r="H2144" s="74">
        <v>2018</v>
      </c>
      <c r="I2144" s="74">
        <v>1</v>
      </c>
      <c r="J2144" s="77">
        <v>1044906540</v>
      </c>
      <c r="K2144" s="74" t="s">
        <v>2623</v>
      </c>
      <c r="L2144" s="74"/>
      <c r="M2144" s="74">
        <v>1038</v>
      </c>
      <c r="N2144" s="74" t="s">
        <v>248</v>
      </c>
      <c r="O2144" s="74" t="s">
        <v>449</v>
      </c>
      <c r="P2144" s="78">
        <v>52082.8</v>
      </c>
      <c r="Q2144" s="74"/>
      <c r="R2144" s="74"/>
      <c r="S2144" s="74"/>
      <c r="T2144" s="79"/>
      <c r="U2144" s="79"/>
      <c r="V2144" s="80" t="s">
        <v>260</v>
      </c>
      <c r="W2144" s="79" t="s">
        <v>249</v>
      </c>
      <c r="X2144" s="114"/>
      <c r="Y2144" s="82" t="s">
        <v>249</v>
      </c>
      <c r="Z2144" s="82" t="s">
        <v>249</v>
      </c>
      <c r="AA2144" s="114"/>
      <c r="AB2144" s="83"/>
      <c r="AC2144" s="79" t="s">
        <v>249</v>
      </c>
      <c r="AD2144" s="80"/>
      <c r="AE2144" s="245"/>
      <c r="AF2144" s="84">
        <v>52083</v>
      </c>
      <c r="AG2144" s="79" t="s">
        <v>249</v>
      </c>
      <c r="AH2144" s="79" t="s">
        <v>249</v>
      </c>
      <c r="AI2144" s="79" t="s">
        <v>249</v>
      </c>
      <c r="AJ2144" s="79" t="s">
        <v>249</v>
      </c>
      <c r="AK2144" s="79" t="s">
        <v>249</v>
      </c>
      <c r="AL2144" s="79" t="s">
        <v>249</v>
      </c>
      <c r="AM2144" s="79" t="s">
        <v>261</v>
      </c>
      <c r="AN2144" s="79" t="s">
        <v>249</v>
      </c>
      <c r="AO2144" s="79" t="s">
        <v>249</v>
      </c>
      <c r="AP2144" s="79"/>
      <c r="AQ2144" s="79"/>
      <c r="AR2144"/>
    </row>
    <row r="2145" spans="1:44" s="64" customFormat="1" ht="14.1" hidden="1" customHeight="1">
      <c r="A2145" s="73" t="s">
        <v>245</v>
      </c>
      <c r="B2145" s="74">
        <v>51</v>
      </c>
      <c r="C2145" s="74" t="s">
        <v>583</v>
      </c>
      <c r="D2145" s="75"/>
      <c r="E2145" s="75"/>
      <c r="F2145" s="76"/>
      <c r="G2145" s="74">
        <v>2</v>
      </c>
      <c r="H2145" s="74">
        <v>2018</v>
      </c>
      <c r="I2145" s="74">
        <v>1</v>
      </c>
      <c r="J2145" s="77">
        <v>1044906540</v>
      </c>
      <c r="K2145" s="74" t="s">
        <v>2623</v>
      </c>
      <c r="L2145" s="74"/>
      <c r="M2145" s="74">
        <v>1045</v>
      </c>
      <c r="N2145" s="74" t="s">
        <v>255</v>
      </c>
      <c r="O2145" s="74" t="s">
        <v>449</v>
      </c>
      <c r="P2145" s="78">
        <v>26041.4</v>
      </c>
      <c r="Q2145" s="74"/>
      <c r="R2145" s="74"/>
      <c r="S2145" s="74"/>
      <c r="T2145" s="79"/>
      <c r="U2145" s="79"/>
      <c r="V2145" s="80" t="s">
        <v>260</v>
      </c>
      <c r="W2145" s="79" t="s">
        <v>249</v>
      </c>
      <c r="X2145" s="114"/>
      <c r="Y2145" s="82" t="s">
        <v>249</v>
      </c>
      <c r="Z2145" s="82" t="s">
        <v>249</v>
      </c>
      <c r="AA2145" s="114"/>
      <c r="AB2145" s="83"/>
      <c r="AC2145" s="79" t="s">
        <v>249</v>
      </c>
      <c r="AD2145" s="80"/>
      <c r="AE2145" s="245"/>
      <c r="AF2145" s="84">
        <v>26041</v>
      </c>
      <c r="AG2145" s="79" t="s">
        <v>249</v>
      </c>
      <c r="AH2145" s="79" t="s">
        <v>249</v>
      </c>
      <c r="AI2145" s="79" t="s">
        <v>249</v>
      </c>
      <c r="AJ2145" s="79" t="s">
        <v>249</v>
      </c>
      <c r="AK2145" s="79" t="s">
        <v>249</v>
      </c>
      <c r="AL2145" s="79" t="s">
        <v>249</v>
      </c>
      <c r="AM2145" s="79" t="s">
        <v>261</v>
      </c>
      <c r="AN2145" s="79" t="s">
        <v>249</v>
      </c>
      <c r="AO2145" s="79" t="s">
        <v>249</v>
      </c>
      <c r="AP2145" s="79"/>
      <c r="AQ2145" s="79"/>
      <c r="AR2145"/>
    </row>
    <row r="2146" spans="1:44" s="64" customFormat="1" ht="14.1" hidden="1" customHeight="1">
      <c r="A2146" s="73" t="s">
        <v>245</v>
      </c>
      <c r="B2146" s="74">
        <v>51</v>
      </c>
      <c r="C2146" s="74" t="s">
        <v>583</v>
      </c>
      <c r="D2146" s="75"/>
      <c r="E2146" s="75"/>
      <c r="F2146" s="76"/>
      <c r="G2146" s="74">
        <v>1</v>
      </c>
      <c r="H2146" s="74">
        <v>2018</v>
      </c>
      <c r="I2146" s="74">
        <v>2</v>
      </c>
      <c r="J2146" s="77">
        <v>1044906540</v>
      </c>
      <c r="K2146" s="74" t="s">
        <v>2623</v>
      </c>
      <c r="L2146" s="74"/>
      <c r="M2146" s="74">
        <v>1038</v>
      </c>
      <c r="N2146" s="74" t="s">
        <v>248</v>
      </c>
      <c r="O2146" s="74" t="s">
        <v>449</v>
      </c>
      <c r="P2146" s="78">
        <v>52082.8</v>
      </c>
      <c r="Q2146" s="74"/>
      <c r="R2146" s="74"/>
      <c r="S2146" s="74"/>
      <c r="T2146" s="79"/>
      <c r="U2146" s="79"/>
      <c r="V2146" s="80" t="s">
        <v>260</v>
      </c>
      <c r="W2146" s="79" t="s">
        <v>249</v>
      </c>
      <c r="X2146" s="114"/>
      <c r="Y2146" s="82" t="s">
        <v>249</v>
      </c>
      <c r="Z2146" s="82" t="s">
        <v>249</v>
      </c>
      <c r="AA2146" s="114"/>
      <c r="AB2146" s="83"/>
      <c r="AC2146" s="79" t="s">
        <v>249</v>
      </c>
      <c r="AD2146" s="80"/>
      <c r="AE2146" s="245"/>
      <c r="AF2146" s="84">
        <v>52083</v>
      </c>
      <c r="AG2146" s="79" t="s">
        <v>249</v>
      </c>
      <c r="AH2146" s="79" t="s">
        <v>249</v>
      </c>
      <c r="AI2146" s="79" t="s">
        <v>249</v>
      </c>
      <c r="AJ2146" s="79" t="s">
        <v>249</v>
      </c>
      <c r="AK2146" s="79" t="s">
        <v>249</v>
      </c>
      <c r="AL2146" s="79" t="s">
        <v>249</v>
      </c>
      <c r="AM2146" s="79" t="s">
        <v>261</v>
      </c>
      <c r="AN2146" s="79" t="s">
        <v>249</v>
      </c>
      <c r="AO2146" s="79" t="s">
        <v>249</v>
      </c>
      <c r="AP2146" s="79"/>
      <c r="AQ2146" s="79"/>
      <c r="AR2146"/>
    </row>
    <row r="2147" spans="1:44" s="64" customFormat="1" ht="14.1" hidden="1" customHeight="1">
      <c r="A2147" s="73" t="s">
        <v>245</v>
      </c>
      <c r="B2147" s="74">
        <v>51</v>
      </c>
      <c r="C2147" s="74" t="s">
        <v>583</v>
      </c>
      <c r="D2147" s="75"/>
      <c r="E2147" s="75"/>
      <c r="F2147" s="76"/>
      <c r="G2147" s="74">
        <v>1</v>
      </c>
      <c r="H2147" s="74">
        <v>2018</v>
      </c>
      <c r="I2147" s="74">
        <v>2</v>
      </c>
      <c r="J2147" s="77">
        <v>1044906540</v>
      </c>
      <c r="K2147" s="74" t="s">
        <v>2623</v>
      </c>
      <c r="L2147" s="74"/>
      <c r="M2147" s="74">
        <v>1045</v>
      </c>
      <c r="N2147" s="74" t="s">
        <v>255</v>
      </c>
      <c r="O2147" s="74" t="s">
        <v>449</v>
      </c>
      <c r="P2147" s="78">
        <v>26041.4</v>
      </c>
      <c r="Q2147" s="74"/>
      <c r="R2147" s="74"/>
      <c r="S2147" s="74"/>
      <c r="T2147" s="79"/>
      <c r="U2147" s="79"/>
      <c r="V2147" s="80" t="s">
        <v>260</v>
      </c>
      <c r="W2147" s="79" t="s">
        <v>249</v>
      </c>
      <c r="X2147" s="114"/>
      <c r="Y2147" s="82" t="s">
        <v>249</v>
      </c>
      <c r="Z2147" s="82" t="s">
        <v>249</v>
      </c>
      <c r="AA2147" s="114"/>
      <c r="AB2147" s="83"/>
      <c r="AC2147" s="79" t="s">
        <v>249</v>
      </c>
      <c r="AD2147" s="80"/>
      <c r="AE2147" s="245"/>
      <c r="AF2147" s="84">
        <v>26041</v>
      </c>
      <c r="AG2147" s="79" t="s">
        <v>249</v>
      </c>
      <c r="AH2147" s="79" t="s">
        <v>249</v>
      </c>
      <c r="AI2147" s="79" t="s">
        <v>249</v>
      </c>
      <c r="AJ2147" s="79" t="s">
        <v>249</v>
      </c>
      <c r="AK2147" s="79" t="s">
        <v>249</v>
      </c>
      <c r="AL2147" s="79" t="s">
        <v>249</v>
      </c>
      <c r="AM2147" s="79" t="s">
        <v>261</v>
      </c>
      <c r="AN2147" s="79" t="s">
        <v>249</v>
      </c>
      <c r="AO2147" s="79" t="s">
        <v>249</v>
      </c>
      <c r="AP2147" s="79"/>
      <c r="AQ2147" s="79"/>
      <c r="AR2147"/>
    </row>
    <row r="2148" spans="1:44" s="64" customFormat="1" ht="14.1" customHeight="1">
      <c r="A2148" s="73" t="s">
        <v>245</v>
      </c>
      <c r="B2148" s="74">
        <v>80</v>
      </c>
      <c r="C2148" s="74" t="s">
        <v>2624</v>
      </c>
      <c r="D2148" s="75"/>
      <c r="E2148" s="75"/>
      <c r="F2148" s="76"/>
      <c r="G2148" s="74">
        <v>3</v>
      </c>
      <c r="H2148" s="74">
        <v>2016</v>
      </c>
      <c r="I2148" s="74" t="s">
        <v>264</v>
      </c>
      <c r="J2148" s="77">
        <v>1044920084</v>
      </c>
      <c r="K2148" s="74" t="s">
        <v>2625</v>
      </c>
      <c r="L2148" s="74"/>
      <c r="M2148" s="74" t="s">
        <v>266</v>
      </c>
      <c r="N2148" s="74" t="s">
        <v>267</v>
      </c>
      <c r="O2148" s="74" t="s">
        <v>2626</v>
      </c>
      <c r="P2148" s="78" t="s">
        <v>267</v>
      </c>
      <c r="Q2148" s="74"/>
      <c r="R2148" s="74"/>
      <c r="S2148" s="74"/>
      <c r="T2148" s="263"/>
      <c r="U2148" s="79"/>
      <c r="V2148" s="79" t="s">
        <v>256</v>
      </c>
      <c r="W2148" s="263"/>
      <c r="X2148" s="280"/>
      <c r="Y2148" s="292"/>
      <c r="Z2148" s="292"/>
      <c r="AA2148" s="280"/>
      <c r="AB2148" s="298"/>
      <c r="AC2148" s="263"/>
      <c r="AD2148" s="263" t="s">
        <v>256</v>
      </c>
      <c r="AE2148" s="324">
        <v>42492.429166666669</v>
      </c>
      <c r="AF2148" s="317">
        <v>84350</v>
      </c>
      <c r="AG2148" s="263" t="s">
        <v>2627</v>
      </c>
      <c r="AH2148" s="263">
        <v>84350</v>
      </c>
      <c r="AI2148" s="263">
        <v>5357</v>
      </c>
      <c r="AJ2148" s="263" t="s">
        <v>2628</v>
      </c>
      <c r="AK2148" s="263" t="s">
        <v>2629</v>
      </c>
      <c r="AL2148" s="263">
        <v>0</v>
      </c>
      <c r="AM2148" s="79"/>
      <c r="AN2148" s="79" t="s">
        <v>25</v>
      </c>
      <c r="AO2148" s="79" t="s">
        <v>249</v>
      </c>
      <c r="AP2148" s="263"/>
      <c r="AQ2148" s="263"/>
      <c r="AR2148"/>
    </row>
    <row r="2149" spans="1:44" s="64" customFormat="1" ht="14.1" customHeight="1">
      <c r="A2149" s="73" t="s">
        <v>245</v>
      </c>
      <c r="B2149" s="74">
        <v>132</v>
      </c>
      <c r="C2149" s="74" t="s">
        <v>290</v>
      </c>
      <c r="D2149" s="75">
        <v>43785</v>
      </c>
      <c r="E2149" s="75">
        <v>43786</v>
      </c>
      <c r="F2149" s="76">
        <v>2</v>
      </c>
      <c r="G2149" s="74">
        <v>11</v>
      </c>
      <c r="H2149" s="74">
        <v>2019</v>
      </c>
      <c r="I2149" s="74">
        <v>2</v>
      </c>
      <c r="J2149" s="77">
        <v>1045671265</v>
      </c>
      <c r="K2149" s="74" t="s">
        <v>2630</v>
      </c>
      <c r="L2149" s="74"/>
      <c r="M2149" s="74">
        <v>1038</v>
      </c>
      <c r="N2149" s="74" t="s">
        <v>248</v>
      </c>
      <c r="O2149" s="74" t="s">
        <v>44</v>
      </c>
      <c r="P2149" s="78">
        <v>55208</v>
      </c>
      <c r="Q2149" s="74"/>
      <c r="R2149" s="74"/>
      <c r="S2149" s="74"/>
      <c r="T2149" s="263"/>
      <c r="U2149" s="79"/>
      <c r="V2149" s="80" t="s">
        <v>26</v>
      </c>
      <c r="W2149" s="263" t="s">
        <v>249</v>
      </c>
      <c r="X2149" s="280">
        <v>43785</v>
      </c>
      <c r="Y2149" s="292" t="s">
        <v>249</v>
      </c>
      <c r="Z2149" s="292" t="s">
        <v>249</v>
      </c>
      <c r="AA2149" s="280">
        <v>43786</v>
      </c>
      <c r="AB2149" s="298">
        <v>2</v>
      </c>
      <c r="AC2149" s="263" t="s">
        <v>249</v>
      </c>
      <c r="AD2149" s="319" t="s">
        <v>26</v>
      </c>
      <c r="AE2149" s="324"/>
      <c r="AF2149" s="317">
        <v>0</v>
      </c>
      <c r="AG2149" s="263"/>
      <c r="AH2149" s="263"/>
      <c r="AI2149" s="263"/>
      <c r="AJ2149" s="263"/>
      <c r="AK2149" s="263"/>
      <c r="AL2149" s="263"/>
      <c r="AM2149" s="79"/>
      <c r="AN2149" s="79"/>
      <c r="AO2149" s="79"/>
      <c r="AP2149" s="263" t="s">
        <v>250</v>
      </c>
      <c r="AQ2149" s="263"/>
      <c r="AR2149"/>
    </row>
    <row r="2150" spans="1:44" s="64" customFormat="1" ht="14.1" customHeight="1">
      <c r="A2150" s="73" t="s">
        <v>245</v>
      </c>
      <c r="B2150" s="74">
        <v>132</v>
      </c>
      <c r="C2150" s="74" t="s">
        <v>290</v>
      </c>
      <c r="D2150" s="75">
        <v>43435</v>
      </c>
      <c r="E2150" s="75">
        <v>43435</v>
      </c>
      <c r="F2150" s="76">
        <v>1</v>
      </c>
      <c r="G2150" s="74">
        <v>12</v>
      </c>
      <c r="H2150" s="74">
        <v>2018</v>
      </c>
      <c r="I2150" s="74">
        <v>2</v>
      </c>
      <c r="J2150" s="77">
        <v>1045675416</v>
      </c>
      <c r="K2150" s="74" t="s">
        <v>2631</v>
      </c>
      <c r="L2150" s="74"/>
      <c r="M2150" s="74">
        <v>1038</v>
      </c>
      <c r="N2150" s="74" t="s">
        <v>248</v>
      </c>
      <c r="O2150" s="74" t="s">
        <v>44</v>
      </c>
      <c r="P2150" s="78">
        <v>27604</v>
      </c>
      <c r="Q2150" s="74"/>
      <c r="R2150" s="74"/>
      <c r="S2150" s="74"/>
      <c r="T2150" s="263"/>
      <c r="U2150" s="79"/>
      <c r="V2150" s="80" t="s">
        <v>26</v>
      </c>
      <c r="W2150" s="263" t="s">
        <v>249</v>
      </c>
      <c r="X2150" s="280">
        <v>43435</v>
      </c>
      <c r="Y2150" s="292" t="s">
        <v>249</v>
      </c>
      <c r="Z2150" s="292" t="s">
        <v>249</v>
      </c>
      <c r="AA2150" s="280">
        <v>43435</v>
      </c>
      <c r="AB2150" s="299">
        <v>1</v>
      </c>
      <c r="AC2150" s="263" t="s">
        <v>249</v>
      </c>
      <c r="AD2150" s="319" t="s">
        <v>26</v>
      </c>
      <c r="AE2150" s="324"/>
      <c r="AF2150" s="317">
        <v>0</v>
      </c>
      <c r="AG2150" s="263"/>
      <c r="AH2150" s="263"/>
      <c r="AI2150" s="263"/>
      <c r="AJ2150" s="263"/>
      <c r="AK2150" s="263"/>
      <c r="AL2150" s="263"/>
      <c r="AM2150" s="79"/>
      <c r="AN2150" s="79"/>
      <c r="AO2150" s="79"/>
      <c r="AP2150" s="263" t="s">
        <v>250</v>
      </c>
      <c r="AQ2150" s="263"/>
      <c r="AR2150"/>
    </row>
    <row r="2151" spans="1:44" s="64" customFormat="1" ht="14.1" customHeight="1">
      <c r="A2151" s="73" t="s">
        <v>245</v>
      </c>
      <c r="B2151" s="74">
        <v>132</v>
      </c>
      <c r="C2151" s="74" t="s">
        <v>290</v>
      </c>
      <c r="D2151" s="75">
        <v>43761</v>
      </c>
      <c r="E2151" s="75">
        <v>43761</v>
      </c>
      <c r="F2151" s="76">
        <v>1</v>
      </c>
      <c r="G2151" s="74">
        <v>10</v>
      </c>
      <c r="H2151" s="74">
        <v>2019</v>
      </c>
      <c r="I2151" s="74">
        <v>2</v>
      </c>
      <c r="J2151" s="77">
        <v>1045675416</v>
      </c>
      <c r="K2151" s="74" t="s">
        <v>2631</v>
      </c>
      <c r="L2151" s="74"/>
      <c r="M2151" s="74">
        <v>1038</v>
      </c>
      <c r="N2151" s="74" t="s">
        <v>248</v>
      </c>
      <c r="O2151" s="74" t="s">
        <v>44</v>
      </c>
      <c r="P2151" s="78">
        <v>27604</v>
      </c>
      <c r="Q2151" s="74"/>
      <c r="R2151" s="74"/>
      <c r="S2151" s="74"/>
      <c r="T2151" s="263"/>
      <c r="U2151" s="79"/>
      <c r="V2151" s="80" t="s">
        <v>26</v>
      </c>
      <c r="W2151" s="263" t="s">
        <v>249</v>
      </c>
      <c r="X2151" s="280">
        <v>43761</v>
      </c>
      <c r="Y2151" s="292" t="s">
        <v>249</v>
      </c>
      <c r="Z2151" s="292" t="s">
        <v>249</v>
      </c>
      <c r="AA2151" s="280">
        <v>43761</v>
      </c>
      <c r="AB2151" s="299">
        <v>1</v>
      </c>
      <c r="AC2151" s="263" t="s">
        <v>249</v>
      </c>
      <c r="AD2151" s="319" t="s">
        <v>26</v>
      </c>
      <c r="AE2151" s="324"/>
      <c r="AF2151" s="317">
        <v>0</v>
      </c>
      <c r="AG2151" s="263"/>
      <c r="AH2151" s="263"/>
      <c r="AI2151" s="263"/>
      <c r="AJ2151" s="263"/>
      <c r="AK2151" s="263"/>
      <c r="AL2151" s="263"/>
      <c r="AM2151" s="79"/>
      <c r="AN2151" s="79"/>
      <c r="AO2151" s="79"/>
      <c r="AP2151" s="263" t="s">
        <v>250</v>
      </c>
      <c r="AQ2151" s="263"/>
      <c r="AR2151"/>
    </row>
    <row r="2152" spans="1:44" s="64" customFormat="1" ht="14.1" customHeight="1">
      <c r="A2152" s="73" t="s">
        <v>245</v>
      </c>
      <c r="B2152" s="74">
        <v>132</v>
      </c>
      <c r="C2152" s="74" t="s">
        <v>290</v>
      </c>
      <c r="D2152" s="75">
        <v>43815</v>
      </c>
      <c r="E2152" s="75">
        <v>43815</v>
      </c>
      <c r="F2152" s="76">
        <v>1</v>
      </c>
      <c r="G2152" s="74">
        <v>12</v>
      </c>
      <c r="H2152" s="74">
        <v>2019</v>
      </c>
      <c r="I2152" s="74">
        <v>2</v>
      </c>
      <c r="J2152" s="77">
        <v>1045675416</v>
      </c>
      <c r="K2152" s="74" t="s">
        <v>2631</v>
      </c>
      <c r="L2152" s="74"/>
      <c r="M2152" s="74">
        <v>1038</v>
      </c>
      <c r="N2152" s="74" t="s">
        <v>248</v>
      </c>
      <c r="O2152" s="74" t="s">
        <v>44</v>
      </c>
      <c r="P2152" s="78">
        <v>27604</v>
      </c>
      <c r="Q2152" s="74"/>
      <c r="R2152" s="74"/>
      <c r="S2152" s="74"/>
      <c r="T2152" s="263"/>
      <c r="U2152" s="79"/>
      <c r="V2152" s="80" t="s">
        <v>26</v>
      </c>
      <c r="W2152" s="263" t="s">
        <v>249</v>
      </c>
      <c r="X2152" s="280">
        <v>43815</v>
      </c>
      <c r="Y2152" s="292" t="s">
        <v>249</v>
      </c>
      <c r="Z2152" s="292" t="s">
        <v>249</v>
      </c>
      <c r="AA2152" s="280">
        <v>43815</v>
      </c>
      <c r="AB2152" s="299">
        <v>1</v>
      </c>
      <c r="AC2152" s="263" t="s">
        <v>249</v>
      </c>
      <c r="AD2152" s="319" t="s">
        <v>26</v>
      </c>
      <c r="AE2152" s="324"/>
      <c r="AF2152" s="317">
        <v>0</v>
      </c>
      <c r="AG2152" s="263"/>
      <c r="AH2152" s="263"/>
      <c r="AI2152" s="263"/>
      <c r="AJ2152" s="263"/>
      <c r="AK2152" s="263"/>
      <c r="AL2152" s="263"/>
      <c r="AM2152" s="79"/>
      <c r="AN2152" s="79"/>
      <c r="AO2152" s="79"/>
      <c r="AP2152" s="263" t="s">
        <v>250</v>
      </c>
      <c r="AQ2152" s="263"/>
      <c r="AR2152"/>
    </row>
    <row r="2153" spans="1:44" s="64" customFormat="1" ht="14.1" hidden="1" customHeight="1">
      <c r="A2153" s="73" t="s">
        <v>245</v>
      </c>
      <c r="B2153" s="74">
        <v>132</v>
      </c>
      <c r="C2153" s="74" t="s">
        <v>290</v>
      </c>
      <c r="D2153" s="75">
        <v>44054</v>
      </c>
      <c r="E2153" s="75">
        <v>44055</v>
      </c>
      <c r="F2153" s="76">
        <v>2</v>
      </c>
      <c r="G2153" s="74">
        <v>8</v>
      </c>
      <c r="H2153" s="74">
        <v>2020</v>
      </c>
      <c r="I2153" s="74">
        <v>1</v>
      </c>
      <c r="J2153" s="77">
        <v>1045675416</v>
      </c>
      <c r="K2153" s="74" t="s">
        <v>2631</v>
      </c>
      <c r="L2153" s="74">
        <v>13</v>
      </c>
      <c r="M2153" s="74">
        <v>1038</v>
      </c>
      <c r="N2153" s="74" t="s">
        <v>248</v>
      </c>
      <c r="O2153" s="74" t="s">
        <v>44</v>
      </c>
      <c r="P2153" s="78">
        <v>62000</v>
      </c>
      <c r="Q2153" s="74" t="s">
        <v>394</v>
      </c>
      <c r="R2153" s="74">
        <v>0</v>
      </c>
      <c r="S2153" s="74">
        <v>0</v>
      </c>
      <c r="T2153" s="79"/>
      <c r="U2153" s="79"/>
      <c r="V2153" s="80" t="s">
        <v>279</v>
      </c>
      <c r="W2153" s="79"/>
      <c r="X2153" s="114">
        <v>44054</v>
      </c>
      <c r="Y2153" s="82"/>
      <c r="Z2153" s="82"/>
      <c r="AA2153" s="114">
        <v>44055</v>
      </c>
      <c r="AB2153" s="88"/>
      <c r="AC2153" s="79"/>
      <c r="AD2153" s="80"/>
      <c r="AE2153" s="245"/>
      <c r="AF2153" s="84">
        <v>0</v>
      </c>
      <c r="AG2153" s="79"/>
      <c r="AH2153" s="79"/>
      <c r="AI2153" s="79"/>
      <c r="AJ2153" s="79"/>
      <c r="AK2153" s="79"/>
      <c r="AL2153" s="79"/>
      <c r="AM2153" s="79"/>
      <c r="AN2153" s="79"/>
      <c r="AO2153" s="79"/>
      <c r="AP2153" s="79"/>
      <c r="AQ2153" s="79"/>
      <c r="AR2153"/>
    </row>
    <row r="2154" spans="1:44" s="64" customFormat="1" ht="14.1" customHeight="1">
      <c r="A2154" s="73" t="s">
        <v>245</v>
      </c>
      <c r="B2154" s="74">
        <v>51</v>
      </c>
      <c r="C2154" s="74" t="s">
        <v>583</v>
      </c>
      <c r="D2154" s="75" t="s">
        <v>1085</v>
      </c>
      <c r="E2154" s="75" t="s">
        <v>1084</v>
      </c>
      <c r="F2154" s="76">
        <v>3</v>
      </c>
      <c r="G2154" s="74">
        <v>6</v>
      </c>
      <c r="H2154" s="74">
        <v>2017</v>
      </c>
      <c r="I2154" s="74">
        <v>1</v>
      </c>
      <c r="J2154" s="77">
        <v>1045676119</v>
      </c>
      <c r="K2154" s="74" t="s">
        <v>2632</v>
      </c>
      <c r="L2154" s="74"/>
      <c r="M2154" s="74">
        <v>1038</v>
      </c>
      <c r="N2154" s="74" t="s">
        <v>248</v>
      </c>
      <c r="O2154" s="74" t="s">
        <v>34</v>
      </c>
      <c r="P2154" s="78">
        <v>49181.133300000001</v>
      </c>
      <c r="Q2154" s="74"/>
      <c r="R2154" s="74"/>
      <c r="S2154" s="74"/>
      <c r="T2154" s="263">
        <v>0</v>
      </c>
      <c r="U2154" s="79"/>
      <c r="V2154" s="80" t="s">
        <v>256</v>
      </c>
      <c r="W2154" s="263">
        <v>80311723790</v>
      </c>
      <c r="X2154" s="280" t="s">
        <v>1085</v>
      </c>
      <c r="Y2154" s="292" t="s">
        <v>257</v>
      </c>
      <c r="Z2154" s="292" t="s">
        <v>249</v>
      </c>
      <c r="AA2154" s="280" t="s">
        <v>1084</v>
      </c>
      <c r="AB2154" s="299">
        <v>3</v>
      </c>
      <c r="AC2154" s="263" t="s">
        <v>249</v>
      </c>
      <c r="AD2154" s="319" t="s">
        <v>256</v>
      </c>
      <c r="AE2154" s="324"/>
      <c r="AF2154" s="317">
        <v>27333</v>
      </c>
      <c r="AG2154" s="263"/>
      <c r="AH2154" s="263"/>
      <c r="AI2154" s="263"/>
      <c r="AJ2154" s="263"/>
      <c r="AK2154" s="263"/>
      <c r="AL2154" s="263"/>
      <c r="AM2154" s="79"/>
      <c r="AN2154" s="79"/>
      <c r="AO2154" s="79"/>
      <c r="AP2154" s="263"/>
      <c r="AQ2154" s="263"/>
      <c r="AR2154"/>
    </row>
    <row r="2155" spans="1:44" s="64" customFormat="1" ht="14.1" customHeight="1">
      <c r="A2155" s="73" t="s">
        <v>245</v>
      </c>
      <c r="B2155" s="74">
        <v>132</v>
      </c>
      <c r="C2155" s="74" t="s">
        <v>290</v>
      </c>
      <c r="D2155" s="75">
        <v>43584</v>
      </c>
      <c r="E2155" s="75">
        <v>43587</v>
      </c>
      <c r="F2155" s="76">
        <v>4</v>
      </c>
      <c r="G2155" s="74">
        <v>4</v>
      </c>
      <c r="H2155" s="74">
        <v>2019</v>
      </c>
      <c r="I2155" s="74">
        <v>1</v>
      </c>
      <c r="J2155" s="77">
        <v>1045676122</v>
      </c>
      <c r="K2155" s="74" t="s">
        <v>2633</v>
      </c>
      <c r="L2155" s="74"/>
      <c r="M2155" s="74">
        <v>1053</v>
      </c>
      <c r="N2155" s="74" t="s">
        <v>36</v>
      </c>
      <c r="O2155" s="74" t="s">
        <v>449</v>
      </c>
      <c r="P2155" s="78">
        <v>117333</v>
      </c>
      <c r="Q2155" s="74"/>
      <c r="R2155" s="74"/>
      <c r="S2155" s="74"/>
      <c r="T2155" s="263"/>
      <c r="U2155" s="79"/>
      <c r="V2155" s="80" t="s">
        <v>256</v>
      </c>
      <c r="W2155" s="263">
        <v>517918</v>
      </c>
      <c r="X2155" s="280">
        <v>43584</v>
      </c>
      <c r="Y2155" s="292" t="s">
        <v>249</v>
      </c>
      <c r="Z2155" s="292" t="s">
        <v>2634</v>
      </c>
      <c r="AA2155" s="280">
        <v>43587</v>
      </c>
      <c r="AB2155" s="298">
        <v>4</v>
      </c>
      <c r="AC2155" s="263" t="s">
        <v>249</v>
      </c>
      <c r="AD2155" s="319" t="s">
        <v>256</v>
      </c>
      <c r="AE2155" s="324">
        <v>43705.390277777777</v>
      </c>
      <c r="AF2155" s="317">
        <v>117333</v>
      </c>
      <c r="AG2155" s="263" t="s">
        <v>399</v>
      </c>
      <c r="AH2155" s="263">
        <v>158913</v>
      </c>
      <c r="AI2155" s="263">
        <v>9616</v>
      </c>
      <c r="AJ2155" s="263">
        <v>0</v>
      </c>
      <c r="AK2155" s="263" t="s">
        <v>249</v>
      </c>
      <c r="AL2155" s="263">
        <v>0</v>
      </c>
      <c r="AM2155" s="79"/>
      <c r="AN2155" s="79" t="s">
        <v>25</v>
      </c>
      <c r="AO2155" s="79" t="s">
        <v>249</v>
      </c>
      <c r="AP2155" s="263"/>
      <c r="AQ2155" s="263"/>
      <c r="AR2155"/>
    </row>
    <row r="2156" spans="1:44" s="64" customFormat="1" ht="14.1" customHeight="1">
      <c r="A2156" s="73" t="s">
        <v>245</v>
      </c>
      <c r="B2156" s="74">
        <v>132</v>
      </c>
      <c r="C2156" s="74" t="s">
        <v>290</v>
      </c>
      <c r="D2156" s="75">
        <v>43514</v>
      </c>
      <c r="E2156" s="75">
        <v>43514</v>
      </c>
      <c r="F2156" s="76">
        <v>1</v>
      </c>
      <c r="G2156" s="74">
        <v>2</v>
      </c>
      <c r="H2156" s="74">
        <v>2019</v>
      </c>
      <c r="I2156" s="74">
        <v>1</v>
      </c>
      <c r="J2156" s="77">
        <v>1045676122</v>
      </c>
      <c r="K2156" s="74" t="s">
        <v>2633</v>
      </c>
      <c r="L2156" s="74"/>
      <c r="M2156" s="74">
        <v>1038</v>
      </c>
      <c r="N2156" s="74" t="s">
        <v>248</v>
      </c>
      <c r="O2156" s="74" t="s">
        <v>449</v>
      </c>
      <c r="P2156" s="78">
        <v>55207.7333</v>
      </c>
      <c r="Q2156" s="74"/>
      <c r="R2156" s="74"/>
      <c r="S2156" s="74"/>
      <c r="T2156" s="263"/>
      <c r="U2156" s="79"/>
      <c r="V2156" s="80" t="s">
        <v>256</v>
      </c>
      <c r="W2156" s="263" t="s">
        <v>249</v>
      </c>
      <c r="X2156" s="280">
        <v>43514</v>
      </c>
      <c r="Y2156" s="292" t="s">
        <v>249</v>
      </c>
      <c r="Z2156" s="292" t="s">
        <v>249</v>
      </c>
      <c r="AA2156" s="280">
        <v>43514</v>
      </c>
      <c r="AB2156" s="299">
        <v>1</v>
      </c>
      <c r="AC2156" s="263" t="s">
        <v>249</v>
      </c>
      <c r="AD2156" s="319" t="s">
        <v>256</v>
      </c>
      <c r="AE2156" s="324"/>
      <c r="AF2156" s="317">
        <v>55208</v>
      </c>
      <c r="AG2156" s="263"/>
      <c r="AH2156" s="263"/>
      <c r="AI2156" s="263"/>
      <c r="AJ2156" s="263"/>
      <c r="AK2156" s="263"/>
      <c r="AL2156" s="263"/>
      <c r="AM2156" s="79"/>
      <c r="AN2156" s="79"/>
      <c r="AO2156" s="79"/>
      <c r="AP2156" s="263"/>
      <c r="AQ2156" s="263"/>
      <c r="AR2156"/>
    </row>
    <row r="2157" spans="1:44" s="64" customFormat="1" ht="14.1" customHeight="1">
      <c r="A2157" s="73" t="s">
        <v>245</v>
      </c>
      <c r="B2157" s="74">
        <v>132</v>
      </c>
      <c r="C2157" s="74" t="s">
        <v>290</v>
      </c>
      <c r="D2157" s="75">
        <v>43705</v>
      </c>
      <c r="E2157" s="75">
        <v>43705</v>
      </c>
      <c r="F2157" s="76">
        <v>1</v>
      </c>
      <c r="G2157" s="74">
        <v>8</v>
      </c>
      <c r="H2157" s="74">
        <v>2019</v>
      </c>
      <c r="I2157" s="74">
        <v>1</v>
      </c>
      <c r="J2157" s="77">
        <v>1045676122</v>
      </c>
      <c r="K2157" s="74" t="s">
        <v>2633</v>
      </c>
      <c r="L2157" s="74"/>
      <c r="M2157" s="74">
        <v>1038</v>
      </c>
      <c r="N2157" s="74" t="s">
        <v>248</v>
      </c>
      <c r="O2157" s="74" t="s">
        <v>449</v>
      </c>
      <c r="P2157" s="78">
        <v>55207.7333</v>
      </c>
      <c r="Q2157" s="74"/>
      <c r="R2157" s="74"/>
      <c r="S2157" s="74"/>
      <c r="T2157" s="263"/>
      <c r="U2157" s="79"/>
      <c r="V2157" s="80" t="s">
        <v>256</v>
      </c>
      <c r="W2157" s="263" t="s">
        <v>249</v>
      </c>
      <c r="X2157" s="280">
        <v>43705</v>
      </c>
      <c r="Y2157" s="292" t="s">
        <v>249</v>
      </c>
      <c r="Z2157" s="292" t="s">
        <v>249</v>
      </c>
      <c r="AA2157" s="280">
        <v>43705</v>
      </c>
      <c r="AB2157" s="299">
        <v>1</v>
      </c>
      <c r="AC2157" s="263" t="s">
        <v>249</v>
      </c>
      <c r="AD2157" s="319" t="s">
        <v>256</v>
      </c>
      <c r="AE2157" s="324"/>
      <c r="AF2157" s="317">
        <v>58667</v>
      </c>
      <c r="AG2157" s="263"/>
      <c r="AH2157" s="263"/>
      <c r="AI2157" s="263"/>
      <c r="AJ2157" s="263"/>
      <c r="AK2157" s="263"/>
      <c r="AL2157" s="263"/>
      <c r="AM2157" s="79"/>
      <c r="AN2157" s="79"/>
      <c r="AO2157" s="79"/>
      <c r="AP2157" s="263"/>
      <c r="AQ2157" s="263"/>
      <c r="AR2157"/>
    </row>
    <row r="2158" spans="1:44" s="64" customFormat="1" ht="14.1" customHeight="1">
      <c r="A2158" s="73" t="s">
        <v>245</v>
      </c>
      <c r="B2158" s="74">
        <v>132</v>
      </c>
      <c r="C2158" s="74" t="s">
        <v>290</v>
      </c>
      <c r="D2158" s="75">
        <v>43581</v>
      </c>
      <c r="E2158" s="75">
        <v>43582</v>
      </c>
      <c r="F2158" s="76">
        <v>2</v>
      </c>
      <c r="G2158" s="74">
        <v>4</v>
      </c>
      <c r="H2158" s="74">
        <v>2019</v>
      </c>
      <c r="I2158" s="74">
        <v>2</v>
      </c>
      <c r="J2158" s="77">
        <v>1045676122</v>
      </c>
      <c r="K2158" s="74" t="s">
        <v>2633</v>
      </c>
      <c r="L2158" s="74"/>
      <c r="M2158" s="74">
        <v>1053</v>
      </c>
      <c r="N2158" s="74" t="s">
        <v>36</v>
      </c>
      <c r="O2158" s="74" t="s">
        <v>449</v>
      </c>
      <c r="P2158" s="78">
        <v>29333</v>
      </c>
      <c r="Q2158" s="74"/>
      <c r="R2158" s="74"/>
      <c r="S2158" s="74"/>
      <c r="T2158" s="263"/>
      <c r="U2158" s="79"/>
      <c r="V2158" s="80" t="s">
        <v>256</v>
      </c>
      <c r="W2158" s="263" t="s">
        <v>2635</v>
      </c>
      <c r="X2158" s="280">
        <v>43581</v>
      </c>
      <c r="Y2158" s="292" t="s">
        <v>1326</v>
      </c>
      <c r="Z2158" s="292" t="s">
        <v>2636</v>
      </c>
      <c r="AA2158" s="280">
        <v>43582</v>
      </c>
      <c r="AB2158" s="298">
        <v>1</v>
      </c>
      <c r="AC2158" s="263" t="s">
        <v>249</v>
      </c>
      <c r="AD2158" s="319" t="s">
        <v>256</v>
      </c>
      <c r="AE2158" s="324">
        <v>43705.463194444441</v>
      </c>
      <c r="AF2158" s="317">
        <v>29333</v>
      </c>
      <c r="AG2158" s="263" t="s">
        <v>2637</v>
      </c>
      <c r="AH2158" s="263">
        <v>79456</v>
      </c>
      <c r="AI2158" s="263">
        <v>9616</v>
      </c>
      <c r="AJ2158" s="263">
        <v>0</v>
      </c>
      <c r="AK2158" s="263" t="s">
        <v>249</v>
      </c>
      <c r="AL2158" s="263">
        <v>0</v>
      </c>
      <c r="AM2158" s="79"/>
      <c r="AN2158" s="79" t="s">
        <v>25</v>
      </c>
      <c r="AO2158" s="79" t="s">
        <v>249</v>
      </c>
      <c r="AP2158" s="263"/>
      <c r="AQ2158" s="263"/>
      <c r="AR2158"/>
    </row>
    <row r="2159" spans="1:44" s="64" customFormat="1" ht="14.1" customHeight="1">
      <c r="A2159" s="73" t="s">
        <v>245</v>
      </c>
      <c r="B2159" s="74">
        <v>51</v>
      </c>
      <c r="C2159" s="74" t="s">
        <v>583</v>
      </c>
      <c r="D2159" s="75" t="s">
        <v>2638</v>
      </c>
      <c r="E2159" s="75" t="s">
        <v>2315</v>
      </c>
      <c r="F2159" s="76">
        <v>15</v>
      </c>
      <c r="G2159" s="74">
        <v>11</v>
      </c>
      <c r="H2159" s="74">
        <v>2017</v>
      </c>
      <c r="I2159" s="74">
        <v>2</v>
      </c>
      <c r="J2159" s="77">
        <v>1045680047</v>
      </c>
      <c r="K2159" s="74" t="s">
        <v>2639</v>
      </c>
      <c r="L2159" s="74"/>
      <c r="M2159" s="74">
        <v>1046</v>
      </c>
      <c r="N2159" s="74" t="s">
        <v>274</v>
      </c>
      <c r="O2159" s="74" t="s">
        <v>34</v>
      </c>
      <c r="P2159" s="78">
        <v>172133.96660000001</v>
      </c>
      <c r="Q2159" s="74"/>
      <c r="R2159" s="74"/>
      <c r="S2159" s="74"/>
      <c r="T2159" s="263"/>
      <c r="U2159" s="79"/>
      <c r="V2159" s="80" t="s">
        <v>256</v>
      </c>
      <c r="W2159" s="263">
        <v>201700869891</v>
      </c>
      <c r="X2159" s="280" t="s">
        <v>2638</v>
      </c>
      <c r="Y2159" s="292" t="s">
        <v>257</v>
      </c>
      <c r="Z2159" s="292" t="s">
        <v>2640</v>
      </c>
      <c r="AA2159" s="280" t="s">
        <v>2315</v>
      </c>
      <c r="AB2159" s="298">
        <v>15</v>
      </c>
      <c r="AC2159" s="263" t="s">
        <v>249</v>
      </c>
      <c r="AD2159" s="319" t="s">
        <v>256</v>
      </c>
      <c r="AE2159" s="324">
        <v>43123.677083333336</v>
      </c>
      <c r="AF2159" s="317">
        <v>172200</v>
      </c>
      <c r="AG2159" s="263" t="s">
        <v>2641</v>
      </c>
      <c r="AH2159" s="263">
        <v>476203</v>
      </c>
      <c r="AI2159" s="263">
        <v>0</v>
      </c>
      <c r="AJ2159" s="263">
        <v>0</v>
      </c>
      <c r="AK2159" s="263" t="s">
        <v>249</v>
      </c>
      <c r="AL2159" s="263">
        <v>0</v>
      </c>
      <c r="AM2159" s="79"/>
      <c r="AN2159" s="79" t="s">
        <v>25</v>
      </c>
      <c r="AO2159" s="79" t="s">
        <v>249</v>
      </c>
      <c r="AP2159" s="263"/>
      <c r="AQ2159" s="263"/>
      <c r="AR2159"/>
    </row>
    <row r="2160" spans="1:44" s="64" customFormat="1" ht="14.1" customHeight="1">
      <c r="A2160" s="73" t="s">
        <v>245</v>
      </c>
      <c r="B2160" s="74">
        <v>51</v>
      </c>
      <c r="C2160" s="74" t="s">
        <v>583</v>
      </c>
      <c r="D2160" s="75" t="s">
        <v>2642</v>
      </c>
      <c r="E2160" s="75" t="s">
        <v>872</v>
      </c>
      <c r="F2160" s="76">
        <v>5</v>
      </c>
      <c r="G2160" s="74">
        <v>11</v>
      </c>
      <c r="H2160" s="74">
        <v>2017</v>
      </c>
      <c r="I2160" s="74">
        <v>1</v>
      </c>
      <c r="J2160" s="77">
        <v>1045680047</v>
      </c>
      <c r="K2160" s="74" t="s">
        <v>2639</v>
      </c>
      <c r="L2160" s="74"/>
      <c r="M2160" s="74">
        <v>1046</v>
      </c>
      <c r="N2160" s="74" t="s">
        <v>274</v>
      </c>
      <c r="O2160" s="74" t="s">
        <v>34</v>
      </c>
      <c r="P2160" s="78">
        <v>319677.36660000001</v>
      </c>
      <c r="Q2160" s="74"/>
      <c r="R2160" s="74"/>
      <c r="S2160" s="74"/>
      <c r="T2160" s="263"/>
      <c r="U2160" s="79"/>
      <c r="V2160" s="80" t="s">
        <v>256</v>
      </c>
      <c r="W2160" s="263">
        <v>20170086989</v>
      </c>
      <c r="X2160" s="280" t="s">
        <v>2642</v>
      </c>
      <c r="Y2160" s="292" t="s">
        <v>257</v>
      </c>
      <c r="Z2160" s="292" t="s">
        <v>2640</v>
      </c>
      <c r="AA2160" s="280" t="s">
        <v>872</v>
      </c>
      <c r="AB2160" s="298">
        <v>5</v>
      </c>
      <c r="AC2160" s="263" t="s">
        <v>249</v>
      </c>
      <c r="AD2160" s="319" t="s">
        <v>256</v>
      </c>
      <c r="AE2160" s="324">
        <v>43123.677083333336</v>
      </c>
      <c r="AF2160" s="317">
        <v>319800</v>
      </c>
      <c r="AG2160" s="263" t="s">
        <v>2643</v>
      </c>
      <c r="AH2160" s="263">
        <v>142994</v>
      </c>
      <c r="AI2160" s="263">
        <v>7378</v>
      </c>
      <c r="AJ2160" s="263">
        <v>0</v>
      </c>
      <c r="AK2160" s="263" t="s">
        <v>249</v>
      </c>
      <c r="AL2160" s="263">
        <v>319800</v>
      </c>
      <c r="AM2160" s="79"/>
      <c r="AN2160" s="79" t="s">
        <v>25</v>
      </c>
      <c r="AO2160" s="79" t="s">
        <v>249</v>
      </c>
      <c r="AP2160" s="263"/>
      <c r="AQ2160" s="263"/>
      <c r="AR2160"/>
    </row>
    <row r="2161" spans="1:44" s="64" customFormat="1" ht="15" hidden="1" customHeight="1">
      <c r="A2161" s="73" t="s">
        <v>245</v>
      </c>
      <c r="B2161" s="74">
        <v>171</v>
      </c>
      <c r="C2161" s="74" t="s">
        <v>407</v>
      </c>
      <c r="D2161" s="75">
        <v>44078</v>
      </c>
      <c r="E2161" s="75">
        <v>44079</v>
      </c>
      <c r="F2161" s="76">
        <v>2</v>
      </c>
      <c r="G2161" s="74">
        <v>9</v>
      </c>
      <c r="H2161" s="74">
        <v>2020</v>
      </c>
      <c r="I2161" s="74">
        <v>1</v>
      </c>
      <c r="J2161" s="77">
        <v>1045693031</v>
      </c>
      <c r="K2161" s="74" t="s">
        <v>2644</v>
      </c>
      <c r="L2161" s="74">
        <v>13</v>
      </c>
      <c r="M2161" s="74">
        <v>1038</v>
      </c>
      <c r="N2161" s="74" t="s">
        <v>248</v>
      </c>
      <c r="O2161" s="74" t="s">
        <v>34</v>
      </c>
      <c r="P2161" s="78">
        <v>58520</v>
      </c>
      <c r="Q2161" s="74" t="s">
        <v>1576</v>
      </c>
      <c r="R2161" s="74">
        <v>0</v>
      </c>
      <c r="S2161" s="74">
        <v>0</v>
      </c>
      <c r="T2161" s="79"/>
      <c r="U2161" s="79"/>
      <c r="V2161" s="80" t="s">
        <v>279</v>
      </c>
      <c r="W2161" s="79"/>
      <c r="X2161" s="114">
        <v>44078</v>
      </c>
      <c r="Y2161" s="82"/>
      <c r="Z2161" s="82"/>
      <c r="AA2161" s="114">
        <v>44079</v>
      </c>
      <c r="AB2161" s="83"/>
      <c r="AC2161" s="79"/>
      <c r="AD2161" s="80"/>
      <c r="AE2161" s="245"/>
      <c r="AF2161" s="84">
        <v>0</v>
      </c>
      <c r="AG2161" s="79"/>
      <c r="AH2161" s="79"/>
      <c r="AI2161" s="79"/>
      <c r="AJ2161" s="79"/>
      <c r="AK2161" s="79"/>
      <c r="AL2161" s="79"/>
      <c r="AM2161" s="79"/>
      <c r="AN2161" s="79"/>
      <c r="AO2161" s="79"/>
      <c r="AP2161" s="79"/>
      <c r="AQ2161" s="79"/>
      <c r="AR2161"/>
    </row>
    <row r="2162" spans="1:44" s="64" customFormat="1" ht="15" customHeight="1">
      <c r="A2162" s="73" t="s">
        <v>245</v>
      </c>
      <c r="B2162" s="74">
        <v>132</v>
      </c>
      <c r="C2162" s="74" t="s">
        <v>290</v>
      </c>
      <c r="D2162" s="75">
        <v>43626</v>
      </c>
      <c r="E2162" s="75">
        <v>43627</v>
      </c>
      <c r="F2162" s="76">
        <v>2</v>
      </c>
      <c r="G2162" s="74">
        <v>6</v>
      </c>
      <c r="H2162" s="74">
        <v>2019</v>
      </c>
      <c r="I2162" s="74">
        <v>1</v>
      </c>
      <c r="J2162" s="77">
        <v>1045694338</v>
      </c>
      <c r="K2162" s="74" t="s">
        <v>2645</v>
      </c>
      <c r="L2162" s="74"/>
      <c r="M2162" s="74">
        <v>1045</v>
      </c>
      <c r="N2162" s="74" t="s">
        <v>255</v>
      </c>
      <c r="O2162" s="74" t="s">
        <v>34</v>
      </c>
      <c r="P2162" s="78">
        <v>55208</v>
      </c>
      <c r="Q2162" s="74"/>
      <c r="R2162" s="74"/>
      <c r="S2162" s="74"/>
      <c r="T2162" s="263">
        <v>1</v>
      </c>
      <c r="U2162" s="79"/>
      <c r="V2162" s="80" t="s">
        <v>256</v>
      </c>
      <c r="W2162" s="263" t="s">
        <v>249</v>
      </c>
      <c r="X2162" s="280">
        <v>43626</v>
      </c>
      <c r="Y2162" s="292" t="s">
        <v>249</v>
      </c>
      <c r="Z2162" s="292" t="s">
        <v>249</v>
      </c>
      <c r="AA2162" s="280">
        <v>43627</v>
      </c>
      <c r="AB2162" s="299">
        <v>2</v>
      </c>
      <c r="AC2162" s="263" t="s">
        <v>249</v>
      </c>
      <c r="AD2162" s="319" t="s">
        <v>256</v>
      </c>
      <c r="AE2162" s="324"/>
      <c r="AF2162" s="317">
        <v>0</v>
      </c>
      <c r="AG2162" s="263" t="s">
        <v>249</v>
      </c>
      <c r="AH2162" s="263" t="s">
        <v>249</v>
      </c>
      <c r="AI2162" s="263" t="s">
        <v>249</v>
      </c>
      <c r="AJ2162" s="263" t="s">
        <v>249</v>
      </c>
      <c r="AK2162" s="263" t="s">
        <v>249</v>
      </c>
      <c r="AL2162" s="263" t="s">
        <v>249</v>
      </c>
      <c r="AM2162" s="79"/>
      <c r="AN2162" s="79" t="s">
        <v>249</v>
      </c>
      <c r="AO2162" s="79" t="s">
        <v>249</v>
      </c>
      <c r="AP2162" s="263"/>
      <c r="AQ2162" s="263"/>
      <c r="AR2162"/>
    </row>
    <row r="2163" spans="1:44" s="64" customFormat="1" ht="15" customHeight="1">
      <c r="A2163" s="73" t="s">
        <v>245</v>
      </c>
      <c r="B2163" s="74">
        <v>132</v>
      </c>
      <c r="C2163" s="74" t="s">
        <v>290</v>
      </c>
      <c r="D2163" s="75">
        <v>43886</v>
      </c>
      <c r="E2163" s="75">
        <v>43886</v>
      </c>
      <c r="F2163" s="76">
        <v>1</v>
      </c>
      <c r="G2163" s="74">
        <v>2</v>
      </c>
      <c r="H2163" s="74">
        <v>2020</v>
      </c>
      <c r="I2163" s="74">
        <v>1</v>
      </c>
      <c r="J2163" s="77">
        <v>1045694338</v>
      </c>
      <c r="K2163" s="74" t="s">
        <v>2645</v>
      </c>
      <c r="L2163" s="74"/>
      <c r="M2163" s="74">
        <v>1038</v>
      </c>
      <c r="N2163" s="74" t="s">
        <v>248</v>
      </c>
      <c r="O2163" s="74" t="s">
        <v>34</v>
      </c>
      <c r="P2163" s="78">
        <v>55208</v>
      </c>
      <c r="Q2163" s="74"/>
      <c r="R2163" s="74"/>
      <c r="S2163" s="74"/>
      <c r="T2163" s="263"/>
      <c r="U2163" s="79"/>
      <c r="V2163" s="80" t="s">
        <v>26</v>
      </c>
      <c r="W2163" s="263" t="s">
        <v>249</v>
      </c>
      <c r="X2163" s="280">
        <v>43886</v>
      </c>
      <c r="Y2163" s="292" t="s">
        <v>249</v>
      </c>
      <c r="Z2163" s="292" t="s">
        <v>249</v>
      </c>
      <c r="AA2163" s="280">
        <v>43886</v>
      </c>
      <c r="AB2163" s="299">
        <v>1</v>
      </c>
      <c r="AC2163" s="263" t="s">
        <v>249</v>
      </c>
      <c r="AD2163" s="319" t="s">
        <v>26</v>
      </c>
      <c r="AE2163" s="324"/>
      <c r="AF2163" s="317">
        <v>0</v>
      </c>
      <c r="AG2163" s="263"/>
      <c r="AH2163" s="263"/>
      <c r="AI2163" s="263"/>
      <c r="AJ2163" s="263"/>
      <c r="AK2163" s="263"/>
      <c r="AL2163" s="263"/>
      <c r="AM2163" s="79"/>
      <c r="AN2163" s="79"/>
      <c r="AO2163" s="79"/>
      <c r="AP2163" s="263" t="s">
        <v>250</v>
      </c>
      <c r="AQ2163" s="263"/>
      <c r="AR2163"/>
    </row>
    <row r="2164" spans="1:44" s="64" customFormat="1" ht="15" hidden="1" customHeight="1">
      <c r="A2164" s="73" t="s">
        <v>245</v>
      </c>
      <c r="B2164" s="74">
        <v>132</v>
      </c>
      <c r="C2164" s="74" t="s">
        <v>290</v>
      </c>
      <c r="D2164" s="75"/>
      <c r="E2164" s="75"/>
      <c r="F2164" s="76"/>
      <c r="G2164" s="74">
        <v>2</v>
      </c>
      <c r="H2164" s="74">
        <v>2020</v>
      </c>
      <c r="I2164" s="74">
        <v>1</v>
      </c>
      <c r="J2164" s="77">
        <v>1045698475</v>
      </c>
      <c r="K2164" s="74" t="s">
        <v>2646</v>
      </c>
      <c r="L2164" s="74"/>
      <c r="M2164" s="74">
        <v>1038</v>
      </c>
      <c r="N2164" s="74" t="s">
        <v>248</v>
      </c>
      <c r="O2164" s="74" t="s">
        <v>373</v>
      </c>
      <c r="P2164" s="78">
        <v>29260</v>
      </c>
      <c r="Q2164" s="74"/>
      <c r="R2164" s="74"/>
      <c r="S2164" s="74"/>
      <c r="T2164" s="79"/>
      <c r="U2164" s="79"/>
      <c r="V2164" s="80" t="s">
        <v>260</v>
      </c>
      <c r="W2164" s="79" t="s">
        <v>249</v>
      </c>
      <c r="X2164" s="114"/>
      <c r="Y2164" s="82" t="s">
        <v>249</v>
      </c>
      <c r="Z2164" s="82" t="s">
        <v>249</v>
      </c>
      <c r="AA2164" s="114"/>
      <c r="AB2164" s="83"/>
      <c r="AC2164" s="79" t="s">
        <v>249</v>
      </c>
      <c r="AD2164" s="80"/>
      <c r="AE2164" s="245"/>
      <c r="AF2164" s="84">
        <v>0</v>
      </c>
      <c r="AG2164" s="79" t="s">
        <v>249</v>
      </c>
      <c r="AH2164" s="79" t="s">
        <v>249</v>
      </c>
      <c r="AI2164" s="79" t="s">
        <v>249</v>
      </c>
      <c r="AJ2164" s="79" t="s">
        <v>249</v>
      </c>
      <c r="AK2164" s="79" t="s">
        <v>249</v>
      </c>
      <c r="AL2164" s="79" t="s">
        <v>249</v>
      </c>
      <c r="AM2164" s="79" t="s">
        <v>261</v>
      </c>
      <c r="AN2164" s="79" t="s">
        <v>249</v>
      </c>
      <c r="AO2164" s="79" t="s">
        <v>249</v>
      </c>
      <c r="AP2164" s="79"/>
      <c r="AQ2164" s="79"/>
      <c r="AR2164"/>
    </row>
    <row r="2165" spans="1:44" s="64" customFormat="1" ht="15" hidden="1" customHeight="1">
      <c r="A2165" s="73" t="s">
        <v>245</v>
      </c>
      <c r="B2165" s="74">
        <v>132</v>
      </c>
      <c r="C2165" s="74" t="s">
        <v>290</v>
      </c>
      <c r="D2165" s="75"/>
      <c r="E2165" s="75"/>
      <c r="F2165" s="76"/>
      <c r="G2165" s="74">
        <v>2</v>
      </c>
      <c r="H2165" s="74">
        <v>2020</v>
      </c>
      <c r="I2165" s="74">
        <v>1</v>
      </c>
      <c r="J2165" s="77">
        <v>1045698475</v>
      </c>
      <c r="K2165" s="74" t="s">
        <v>2646</v>
      </c>
      <c r="L2165" s="74"/>
      <c r="M2165" s="74">
        <v>1038</v>
      </c>
      <c r="N2165" s="74" t="s">
        <v>248</v>
      </c>
      <c r="O2165" s="74" t="s">
        <v>373</v>
      </c>
      <c r="P2165" s="78">
        <v>930000</v>
      </c>
      <c r="Q2165" s="74"/>
      <c r="R2165" s="74"/>
      <c r="S2165" s="74"/>
      <c r="T2165" s="79"/>
      <c r="U2165" s="79"/>
      <c r="V2165" s="80" t="s">
        <v>260</v>
      </c>
      <c r="W2165" s="79" t="s">
        <v>249</v>
      </c>
      <c r="X2165" s="114"/>
      <c r="Y2165" s="82" t="s">
        <v>249</v>
      </c>
      <c r="Z2165" s="82" t="s">
        <v>249</v>
      </c>
      <c r="AA2165" s="114"/>
      <c r="AB2165" s="83"/>
      <c r="AC2165" s="79" t="s">
        <v>249</v>
      </c>
      <c r="AD2165" s="80"/>
      <c r="AE2165" s="245"/>
      <c r="AF2165" s="84">
        <v>0</v>
      </c>
      <c r="AG2165" s="79" t="s">
        <v>249</v>
      </c>
      <c r="AH2165" s="79" t="s">
        <v>249</v>
      </c>
      <c r="AI2165" s="79" t="s">
        <v>249</v>
      </c>
      <c r="AJ2165" s="79" t="s">
        <v>249</v>
      </c>
      <c r="AK2165" s="79" t="s">
        <v>249</v>
      </c>
      <c r="AL2165" s="79" t="s">
        <v>249</v>
      </c>
      <c r="AM2165" s="79" t="s">
        <v>261</v>
      </c>
      <c r="AN2165" s="79" t="s">
        <v>249</v>
      </c>
      <c r="AO2165" s="79" t="s">
        <v>249</v>
      </c>
      <c r="AP2165" s="79"/>
      <c r="AQ2165" s="79"/>
      <c r="AR2165"/>
    </row>
    <row r="2166" spans="1:44" s="64" customFormat="1" ht="14.1" hidden="1" customHeight="1">
      <c r="A2166" s="73" t="s">
        <v>245</v>
      </c>
      <c r="B2166" s="74">
        <v>132</v>
      </c>
      <c r="C2166" s="74" t="s">
        <v>290</v>
      </c>
      <c r="D2166" s="75"/>
      <c r="E2166" s="75"/>
      <c r="F2166" s="76"/>
      <c r="G2166" s="74">
        <v>1</v>
      </c>
      <c r="H2166" s="74">
        <v>2020</v>
      </c>
      <c r="I2166" s="74">
        <v>2</v>
      </c>
      <c r="J2166" s="77">
        <v>1045698475</v>
      </c>
      <c r="K2166" s="74" t="s">
        <v>2646</v>
      </c>
      <c r="L2166" s="74"/>
      <c r="M2166" s="74">
        <v>1038</v>
      </c>
      <c r="N2166" s="74" t="s">
        <v>248</v>
      </c>
      <c r="O2166" s="74" t="s">
        <v>373</v>
      </c>
      <c r="P2166" s="78">
        <v>29260</v>
      </c>
      <c r="Q2166" s="74"/>
      <c r="R2166" s="74"/>
      <c r="S2166" s="74"/>
      <c r="T2166" s="79"/>
      <c r="U2166" s="79"/>
      <c r="V2166" s="80" t="s">
        <v>260</v>
      </c>
      <c r="W2166" s="79" t="s">
        <v>249</v>
      </c>
      <c r="X2166" s="114"/>
      <c r="Y2166" s="82" t="s">
        <v>249</v>
      </c>
      <c r="Z2166" s="82" t="s">
        <v>249</v>
      </c>
      <c r="AA2166" s="114"/>
      <c r="AB2166" s="83"/>
      <c r="AC2166" s="79" t="s">
        <v>249</v>
      </c>
      <c r="AD2166" s="80"/>
      <c r="AE2166" s="245"/>
      <c r="AF2166" s="199">
        <v>0</v>
      </c>
      <c r="AG2166" s="79" t="s">
        <v>249</v>
      </c>
      <c r="AH2166" s="79" t="s">
        <v>249</v>
      </c>
      <c r="AI2166" s="79" t="s">
        <v>249</v>
      </c>
      <c r="AJ2166" s="79" t="s">
        <v>249</v>
      </c>
      <c r="AK2166" s="79" t="s">
        <v>249</v>
      </c>
      <c r="AL2166" s="79" t="s">
        <v>249</v>
      </c>
      <c r="AM2166" s="79" t="s">
        <v>261</v>
      </c>
      <c r="AN2166" s="79" t="s">
        <v>249</v>
      </c>
      <c r="AO2166" s="79" t="s">
        <v>249</v>
      </c>
      <c r="AP2166" s="79"/>
      <c r="AQ2166" s="79"/>
      <c r="AR2166"/>
    </row>
    <row r="2167" spans="1:44" s="64" customFormat="1" ht="14.1" hidden="1" customHeight="1">
      <c r="A2167" s="73" t="s">
        <v>245</v>
      </c>
      <c r="B2167" s="74">
        <v>132</v>
      </c>
      <c r="C2167" s="74" t="s">
        <v>290</v>
      </c>
      <c r="D2167" s="75"/>
      <c r="E2167" s="75"/>
      <c r="F2167" s="76"/>
      <c r="G2167" s="74">
        <v>1</v>
      </c>
      <c r="H2167" s="74">
        <v>2020</v>
      </c>
      <c r="I2167" s="74">
        <v>2</v>
      </c>
      <c r="J2167" s="77">
        <v>1045698475</v>
      </c>
      <c r="K2167" s="74" t="s">
        <v>2646</v>
      </c>
      <c r="L2167" s="74"/>
      <c r="M2167" s="74">
        <v>1038</v>
      </c>
      <c r="N2167" s="74" t="s">
        <v>248</v>
      </c>
      <c r="O2167" s="74" t="s">
        <v>373</v>
      </c>
      <c r="P2167" s="78">
        <v>880000</v>
      </c>
      <c r="Q2167" s="74"/>
      <c r="R2167" s="74"/>
      <c r="S2167" s="74"/>
      <c r="T2167" s="79"/>
      <c r="U2167" s="79"/>
      <c r="V2167" s="80" t="s">
        <v>260</v>
      </c>
      <c r="W2167" s="79" t="s">
        <v>249</v>
      </c>
      <c r="X2167" s="114"/>
      <c r="Y2167" s="82" t="s">
        <v>249</v>
      </c>
      <c r="Z2167" s="82" t="s">
        <v>249</v>
      </c>
      <c r="AA2167" s="114"/>
      <c r="AB2167" s="83"/>
      <c r="AC2167" s="79" t="s">
        <v>249</v>
      </c>
      <c r="AD2167" s="80"/>
      <c r="AE2167" s="245"/>
      <c r="AF2167" s="84">
        <v>0</v>
      </c>
      <c r="AG2167" s="79" t="s">
        <v>249</v>
      </c>
      <c r="AH2167" s="79" t="s">
        <v>249</v>
      </c>
      <c r="AI2167" s="79" t="s">
        <v>249</v>
      </c>
      <c r="AJ2167" s="79" t="s">
        <v>249</v>
      </c>
      <c r="AK2167" s="79" t="s">
        <v>249</v>
      </c>
      <c r="AL2167" s="79" t="s">
        <v>249</v>
      </c>
      <c r="AM2167" s="79" t="s">
        <v>261</v>
      </c>
      <c r="AN2167" s="79" t="s">
        <v>249</v>
      </c>
      <c r="AO2167" s="79" t="s">
        <v>249</v>
      </c>
      <c r="AP2167" s="79"/>
      <c r="AQ2167" s="79"/>
      <c r="AR2167"/>
    </row>
    <row r="2168" spans="1:44" s="64" customFormat="1" ht="14.1" hidden="1" customHeight="1">
      <c r="A2168" s="73" t="s">
        <v>245</v>
      </c>
      <c r="B2168" s="74">
        <v>132</v>
      </c>
      <c r="C2168" s="74" t="s">
        <v>290</v>
      </c>
      <c r="D2168" s="75"/>
      <c r="E2168" s="75"/>
      <c r="F2168" s="76"/>
      <c r="G2168" s="74">
        <v>12</v>
      </c>
      <c r="H2168" s="74">
        <v>2019</v>
      </c>
      <c r="I2168" s="74">
        <v>2</v>
      </c>
      <c r="J2168" s="77">
        <v>1045698475</v>
      </c>
      <c r="K2168" s="74" t="s">
        <v>2646</v>
      </c>
      <c r="L2168" s="74"/>
      <c r="M2168" s="74">
        <v>1038</v>
      </c>
      <c r="N2168" s="74" t="s">
        <v>248</v>
      </c>
      <c r="O2168" s="74" t="s">
        <v>373</v>
      </c>
      <c r="P2168" s="78">
        <v>27604</v>
      </c>
      <c r="Q2168" s="74"/>
      <c r="R2168" s="74"/>
      <c r="S2168" s="74"/>
      <c r="T2168" s="79"/>
      <c r="U2168" s="79"/>
      <c r="V2168" s="80" t="s">
        <v>260</v>
      </c>
      <c r="W2168" s="79" t="s">
        <v>249</v>
      </c>
      <c r="X2168" s="114"/>
      <c r="Y2168" s="82" t="s">
        <v>249</v>
      </c>
      <c r="Z2168" s="82" t="s">
        <v>249</v>
      </c>
      <c r="AA2168" s="114"/>
      <c r="AB2168" s="83"/>
      <c r="AC2168" s="79" t="s">
        <v>249</v>
      </c>
      <c r="AD2168" s="80"/>
      <c r="AE2168" s="245"/>
      <c r="AF2168" s="84">
        <v>0</v>
      </c>
      <c r="AG2168" s="79" t="s">
        <v>249</v>
      </c>
      <c r="AH2168" s="79" t="s">
        <v>249</v>
      </c>
      <c r="AI2168" s="79" t="s">
        <v>249</v>
      </c>
      <c r="AJ2168" s="79" t="s">
        <v>249</v>
      </c>
      <c r="AK2168" s="79" t="s">
        <v>249</v>
      </c>
      <c r="AL2168" s="79" t="s">
        <v>249</v>
      </c>
      <c r="AM2168" s="79" t="s">
        <v>261</v>
      </c>
      <c r="AN2168" s="79" t="s">
        <v>249</v>
      </c>
      <c r="AO2168" s="79" t="s">
        <v>249</v>
      </c>
      <c r="AP2168" s="79"/>
      <c r="AQ2168" s="79"/>
      <c r="AR2168"/>
    </row>
    <row r="2169" spans="1:44" s="64" customFormat="1" ht="14.1" hidden="1" customHeight="1">
      <c r="A2169" s="73" t="s">
        <v>245</v>
      </c>
      <c r="B2169" s="74">
        <v>132</v>
      </c>
      <c r="C2169" s="74" t="s">
        <v>290</v>
      </c>
      <c r="D2169" s="75"/>
      <c r="E2169" s="75"/>
      <c r="F2169" s="76"/>
      <c r="G2169" s="74">
        <v>12</v>
      </c>
      <c r="H2169" s="74">
        <v>2019</v>
      </c>
      <c r="I2169" s="74">
        <v>2</v>
      </c>
      <c r="J2169" s="77">
        <v>1045698475</v>
      </c>
      <c r="K2169" s="74" t="s">
        <v>2646</v>
      </c>
      <c r="L2169" s="74"/>
      <c r="M2169" s="74">
        <v>1038</v>
      </c>
      <c r="N2169" s="74" t="s">
        <v>248</v>
      </c>
      <c r="O2169" s="74" t="s">
        <v>373</v>
      </c>
      <c r="P2169" s="78">
        <v>27604</v>
      </c>
      <c r="Q2169" s="74"/>
      <c r="R2169" s="74"/>
      <c r="S2169" s="74"/>
      <c r="T2169" s="79"/>
      <c r="U2169" s="79"/>
      <c r="V2169" s="80" t="s">
        <v>260</v>
      </c>
      <c r="W2169" s="79" t="s">
        <v>249</v>
      </c>
      <c r="X2169" s="114"/>
      <c r="Y2169" s="82" t="s">
        <v>249</v>
      </c>
      <c r="Z2169" s="82" t="s">
        <v>249</v>
      </c>
      <c r="AA2169" s="114"/>
      <c r="AB2169" s="83"/>
      <c r="AC2169" s="79" t="s">
        <v>249</v>
      </c>
      <c r="AD2169" s="80"/>
      <c r="AE2169" s="245"/>
      <c r="AF2169" s="84">
        <v>0</v>
      </c>
      <c r="AG2169" s="79" t="s">
        <v>249</v>
      </c>
      <c r="AH2169" s="79" t="s">
        <v>249</v>
      </c>
      <c r="AI2169" s="79" t="s">
        <v>249</v>
      </c>
      <c r="AJ2169" s="79" t="s">
        <v>249</v>
      </c>
      <c r="AK2169" s="79" t="s">
        <v>249</v>
      </c>
      <c r="AL2169" s="79" t="s">
        <v>249</v>
      </c>
      <c r="AM2169" s="79" t="s">
        <v>261</v>
      </c>
      <c r="AN2169" s="79" t="s">
        <v>249</v>
      </c>
      <c r="AO2169" s="79" t="s">
        <v>249</v>
      </c>
      <c r="AP2169" s="79"/>
      <c r="AQ2169" s="79"/>
      <c r="AR2169"/>
    </row>
    <row r="2170" spans="1:44" s="64" customFormat="1" ht="14.1" hidden="1" customHeight="1">
      <c r="A2170" s="73" t="s">
        <v>245</v>
      </c>
      <c r="B2170" s="74">
        <v>132</v>
      </c>
      <c r="C2170" s="74" t="s">
        <v>290</v>
      </c>
      <c r="D2170" s="75"/>
      <c r="E2170" s="75"/>
      <c r="F2170" s="76"/>
      <c r="G2170" s="74">
        <v>10</v>
      </c>
      <c r="H2170" s="74">
        <v>2019</v>
      </c>
      <c r="I2170" s="74">
        <v>2</v>
      </c>
      <c r="J2170" s="77">
        <v>1045698475</v>
      </c>
      <c r="K2170" s="74" t="s">
        <v>2646</v>
      </c>
      <c r="L2170" s="74"/>
      <c r="M2170" s="74">
        <v>1038</v>
      </c>
      <c r="N2170" s="74" t="s">
        <v>248</v>
      </c>
      <c r="O2170" s="74" t="s">
        <v>373</v>
      </c>
      <c r="P2170" s="78">
        <v>55208</v>
      </c>
      <c r="Q2170" s="74"/>
      <c r="R2170" s="74"/>
      <c r="S2170" s="74"/>
      <c r="T2170" s="79"/>
      <c r="U2170" s="79"/>
      <c r="V2170" s="80" t="s">
        <v>260</v>
      </c>
      <c r="W2170" s="79" t="s">
        <v>249</v>
      </c>
      <c r="X2170" s="114"/>
      <c r="Y2170" s="82" t="s">
        <v>249</v>
      </c>
      <c r="Z2170" s="82" t="s">
        <v>249</v>
      </c>
      <c r="AA2170" s="114"/>
      <c r="AB2170" s="83"/>
      <c r="AC2170" s="79" t="s">
        <v>249</v>
      </c>
      <c r="AD2170" s="80"/>
      <c r="AE2170" s="245"/>
      <c r="AF2170" s="84">
        <v>0</v>
      </c>
      <c r="AG2170" s="79" t="s">
        <v>249</v>
      </c>
      <c r="AH2170" s="79" t="s">
        <v>249</v>
      </c>
      <c r="AI2170" s="79" t="s">
        <v>249</v>
      </c>
      <c r="AJ2170" s="79" t="s">
        <v>249</v>
      </c>
      <c r="AK2170" s="79" t="s">
        <v>249</v>
      </c>
      <c r="AL2170" s="79" t="s">
        <v>249</v>
      </c>
      <c r="AM2170" s="79" t="s">
        <v>261</v>
      </c>
      <c r="AN2170" s="79" t="s">
        <v>249</v>
      </c>
      <c r="AO2170" s="79" t="s">
        <v>249</v>
      </c>
      <c r="AP2170" s="79"/>
      <c r="AQ2170" s="79"/>
      <c r="AR2170"/>
    </row>
    <row r="2171" spans="1:44" s="64" customFormat="1" ht="14.1" hidden="1" customHeight="1">
      <c r="A2171" s="73" t="s">
        <v>245</v>
      </c>
      <c r="B2171" s="74">
        <v>132</v>
      </c>
      <c r="C2171" s="74" t="s">
        <v>290</v>
      </c>
      <c r="D2171" s="75"/>
      <c r="E2171" s="75"/>
      <c r="F2171" s="76"/>
      <c r="G2171" s="74">
        <v>10</v>
      </c>
      <c r="H2171" s="74">
        <v>2019</v>
      </c>
      <c r="I2171" s="74">
        <v>2</v>
      </c>
      <c r="J2171" s="77">
        <v>1045698475</v>
      </c>
      <c r="K2171" s="74" t="s">
        <v>2646</v>
      </c>
      <c r="L2171" s="74"/>
      <c r="M2171" s="74">
        <v>1038</v>
      </c>
      <c r="N2171" s="74" t="s">
        <v>248</v>
      </c>
      <c r="O2171" s="74" t="s">
        <v>373</v>
      </c>
      <c r="P2171" s="78">
        <v>55208</v>
      </c>
      <c r="Q2171" s="74"/>
      <c r="R2171" s="74"/>
      <c r="S2171" s="74"/>
      <c r="T2171" s="79"/>
      <c r="U2171" s="79"/>
      <c r="V2171" s="80" t="s">
        <v>260</v>
      </c>
      <c r="W2171" s="79" t="s">
        <v>249</v>
      </c>
      <c r="X2171" s="114"/>
      <c r="Y2171" s="82" t="s">
        <v>249</v>
      </c>
      <c r="Z2171" s="82" t="s">
        <v>249</v>
      </c>
      <c r="AA2171" s="114"/>
      <c r="AB2171" s="83"/>
      <c r="AC2171" s="79" t="s">
        <v>249</v>
      </c>
      <c r="AD2171" s="80"/>
      <c r="AE2171" s="245"/>
      <c r="AF2171" s="84">
        <v>0</v>
      </c>
      <c r="AG2171" s="79" t="s">
        <v>249</v>
      </c>
      <c r="AH2171" s="79" t="s">
        <v>249</v>
      </c>
      <c r="AI2171" s="79" t="s">
        <v>249</v>
      </c>
      <c r="AJ2171" s="79" t="s">
        <v>249</v>
      </c>
      <c r="AK2171" s="79" t="s">
        <v>249</v>
      </c>
      <c r="AL2171" s="79" t="s">
        <v>249</v>
      </c>
      <c r="AM2171" s="79" t="s">
        <v>261</v>
      </c>
      <c r="AN2171" s="79" t="s">
        <v>249</v>
      </c>
      <c r="AO2171" s="79" t="s">
        <v>249</v>
      </c>
      <c r="AP2171" s="79"/>
      <c r="AQ2171" s="79"/>
      <c r="AR2171"/>
    </row>
    <row r="2172" spans="1:44" s="64" customFormat="1" ht="14.1" hidden="1" customHeight="1">
      <c r="A2172" s="73" t="s">
        <v>245</v>
      </c>
      <c r="B2172" s="74">
        <v>132</v>
      </c>
      <c r="C2172" s="74" t="s">
        <v>290</v>
      </c>
      <c r="D2172" s="75"/>
      <c r="E2172" s="75"/>
      <c r="F2172" s="76"/>
      <c r="G2172" s="74">
        <v>10</v>
      </c>
      <c r="H2172" s="74">
        <v>2019</v>
      </c>
      <c r="I2172" s="74">
        <v>2</v>
      </c>
      <c r="J2172" s="77">
        <v>1045698475</v>
      </c>
      <c r="K2172" s="74" t="s">
        <v>2646</v>
      </c>
      <c r="L2172" s="74"/>
      <c r="M2172" s="74">
        <v>1038</v>
      </c>
      <c r="N2172" s="74" t="s">
        <v>248</v>
      </c>
      <c r="O2172" s="74" t="s">
        <v>373</v>
      </c>
      <c r="P2172" s="78">
        <v>55208</v>
      </c>
      <c r="Q2172" s="74"/>
      <c r="R2172" s="74"/>
      <c r="S2172" s="74"/>
      <c r="T2172" s="79"/>
      <c r="U2172" s="79"/>
      <c r="V2172" s="80" t="s">
        <v>260</v>
      </c>
      <c r="W2172" s="79" t="s">
        <v>249</v>
      </c>
      <c r="X2172" s="114"/>
      <c r="Y2172" s="82" t="s">
        <v>249</v>
      </c>
      <c r="Z2172" s="82" t="s">
        <v>249</v>
      </c>
      <c r="AA2172" s="114"/>
      <c r="AB2172" s="83"/>
      <c r="AC2172" s="79" t="s">
        <v>249</v>
      </c>
      <c r="AD2172" s="80"/>
      <c r="AE2172" s="245"/>
      <c r="AF2172" s="84">
        <v>0</v>
      </c>
      <c r="AG2172" s="79" t="s">
        <v>249</v>
      </c>
      <c r="AH2172" s="79" t="s">
        <v>249</v>
      </c>
      <c r="AI2172" s="79" t="s">
        <v>249</v>
      </c>
      <c r="AJ2172" s="79" t="s">
        <v>249</v>
      </c>
      <c r="AK2172" s="79" t="s">
        <v>249</v>
      </c>
      <c r="AL2172" s="79" t="s">
        <v>249</v>
      </c>
      <c r="AM2172" s="79" t="s">
        <v>261</v>
      </c>
      <c r="AN2172" s="79" t="s">
        <v>249</v>
      </c>
      <c r="AO2172" s="79" t="s">
        <v>249</v>
      </c>
      <c r="AP2172" s="79"/>
      <c r="AQ2172" s="79"/>
      <c r="AR2172"/>
    </row>
    <row r="2173" spans="1:44" s="64" customFormat="1" ht="14.1" hidden="1" customHeight="1">
      <c r="A2173" s="73" t="s">
        <v>245</v>
      </c>
      <c r="B2173" s="74">
        <v>23</v>
      </c>
      <c r="C2173" s="74" t="s">
        <v>348</v>
      </c>
      <c r="D2173" s="75"/>
      <c r="E2173" s="75"/>
      <c r="F2173" s="76"/>
      <c r="G2173" s="74">
        <v>11</v>
      </c>
      <c r="H2173" s="74">
        <v>2019</v>
      </c>
      <c r="I2173" s="74">
        <v>1</v>
      </c>
      <c r="J2173" s="77">
        <v>1045704686</v>
      </c>
      <c r="K2173" s="74" t="s">
        <v>2647</v>
      </c>
      <c r="L2173" s="74"/>
      <c r="M2173" s="74">
        <v>1045</v>
      </c>
      <c r="N2173" s="74" t="s">
        <v>255</v>
      </c>
      <c r="O2173" s="74" t="s">
        <v>373</v>
      </c>
      <c r="P2173" s="78">
        <v>220831</v>
      </c>
      <c r="Q2173" s="74"/>
      <c r="R2173" s="74"/>
      <c r="S2173" s="74"/>
      <c r="T2173" s="79"/>
      <c r="U2173" s="79"/>
      <c r="V2173" s="80" t="s">
        <v>260</v>
      </c>
      <c r="W2173" s="79" t="s">
        <v>249</v>
      </c>
      <c r="X2173" s="114"/>
      <c r="Y2173" s="82" t="s">
        <v>249</v>
      </c>
      <c r="Z2173" s="82" t="s">
        <v>249</v>
      </c>
      <c r="AA2173" s="114"/>
      <c r="AB2173" s="83"/>
      <c r="AC2173" s="79" t="s">
        <v>249</v>
      </c>
      <c r="AD2173" s="80"/>
      <c r="AE2173" s="245"/>
      <c r="AF2173" s="84">
        <v>0</v>
      </c>
      <c r="AG2173" s="79" t="s">
        <v>249</v>
      </c>
      <c r="AH2173" s="79" t="s">
        <v>249</v>
      </c>
      <c r="AI2173" s="79" t="s">
        <v>249</v>
      </c>
      <c r="AJ2173" s="79" t="s">
        <v>249</v>
      </c>
      <c r="AK2173" s="79" t="s">
        <v>249</v>
      </c>
      <c r="AL2173" s="79" t="s">
        <v>249</v>
      </c>
      <c r="AM2173" s="79" t="s">
        <v>261</v>
      </c>
      <c r="AN2173" s="79" t="s">
        <v>249</v>
      </c>
      <c r="AO2173" s="79" t="s">
        <v>249</v>
      </c>
      <c r="AP2173" s="79"/>
      <c r="AQ2173" s="79"/>
      <c r="AR2173"/>
    </row>
    <row r="2174" spans="1:44" s="64" customFormat="1" ht="14.1" hidden="1" customHeight="1">
      <c r="A2174" s="73" t="s">
        <v>245</v>
      </c>
      <c r="B2174" s="74">
        <v>23</v>
      </c>
      <c r="C2174" s="74" t="s">
        <v>348</v>
      </c>
      <c r="D2174" s="75"/>
      <c r="E2174" s="75"/>
      <c r="F2174" s="76"/>
      <c r="G2174" s="74">
        <v>11</v>
      </c>
      <c r="H2174" s="74">
        <v>2019</v>
      </c>
      <c r="I2174" s="74">
        <v>1</v>
      </c>
      <c r="J2174" s="77">
        <v>1045704686</v>
      </c>
      <c r="K2174" s="74" t="s">
        <v>2647</v>
      </c>
      <c r="L2174" s="74"/>
      <c r="M2174" s="74">
        <v>1045</v>
      </c>
      <c r="N2174" s="74" t="s">
        <v>255</v>
      </c>
      <c r="O2174" s="74" t="s">
        <v>373</v>
      </c>
      <c r="P2174" s="78">
        <v>220831</v>
      </c>
      <c r="Q2174" s="74"/>
      <c r="R2174" s="74"/>
      <c r="S2174" s="74"/>
      <c r="T2174" s="79"/>
      <c r="U2174" s="79"/>
      <c r="V2174" s="80" t="s">
        <v>260</v>
      </c>
      <c r="W2174" s="79" t="s">
        <v>249</v>
      </c>
      <c r="X2174" s="114"/>
      <c r="Y2174" s="82" t="s">
        <v>249</v>
      </c>
      <c r="Z2174" s="82" t="s">
        <v>249</v>
      </c>
      <c r="AA2174" s="114"/>
      <c r="AB2174" s="83"/>
      <c r="AC2174" s="79" t="s">
        <v>249</v>
      </c>
      <c r="AD2174" s="80"/>
      <c r="AE2174" s="245"/>
      <c r="AF2174" s="84">
        <v>0</v>
      </c>
      <c r="AG2174" s="79" t="s">
        <v>249</v>
      </c>
      <c r="AH2174" s="79" t="s">
        <v>249</v>
      </c>
      <c r="AI2174" s="79" t="s">
        <v>249</v>
      </c>
      <c r="AJ2174" s="79" t="s">
        <v>249</v>
      </c>
      <c r="AK2174" s="79" t="s">
        <v>249</v>
      </c>
      <c r="AL2174" s="79" t="s">
        <v>249</v>
      </c>
      <c r="AM2174" s="79" t="s">
        <v>261</v>
      </c>
      <c r="AN2174" s="79" t="s">
        <v>249</v>
      </c>
      <c r="AO2174" s="79" t="s">
        <v>249</v>
      </c>
      <c r="AP2174" s="79"/>
      <c r="AQ2174" s="79"/>
      <c r="AR2174"/>
    </row>
    <row r="2175" spans="1:44" s="64" customFormat="1" ht="14.1" hidden="1" customHeight="1">
      <c r="A2175" s="73" t="s">
        <v>245</v>
      </c>
      <c r="B2175" s="74">
        <v>23</v>
      </c>
      <c r="C2175" s="74" t="s">
        <v>348</v>
      </c>
      <c r="D2175" s="75"/>
      <c r="E2175" s="75"/>
      <c r="F2175" s="76"/>
      <c r="G2175" s="74">
        <v>11</v>
      </c>
      <c r="H2175" s="74">
        <v>2019</v>
      </c>
      <c r="I2175" s="74">
        <v>1</v>
      </c>
      <c r="J2175" s="77">
        <v>1045704686</v>
      </c>
      <c r="K2175" s="74" t="s">
        <v>2647</v>
      </c>
      <c r="L2175" s="74"/>
      <c r="M2175" s="74">
        <v>1038</v>
      </c>
      <c r="N2175" s="74" t="s">
        <v>248</v>
      </c>
      <c r="O2175" s="74" t="s">
        <v>373</v>
      </c>
      <c r="P2175" s="78">
        <v>110415</v>
      </c>
      <c r="Q2175" s="74"/>
      <c r="R2175" s="74"/>
      <c r="S2175" s="74"/>
      <c r="T2175" s="79"/>
      <c r="U2175" s="79"/>
      <c r="V2175" s="80" t="s">
        <v>260</v>
      </c>
      <c r="W2175" s="79" t="s">
        <v>249</v>
      </c>
      <c r="X2175" s="114"/>
      <c r="Y2175" s="82" t="s">
        <v>249</v>
      </c>
      <c r="Z2175" s="82" t="s">
        <v>249</v>
      </c>
      <c r="AA2175" s="114"/>
      <c r="AB2175" s="83"/>
      <c r="AC2175" s="79" t="s">
        <v>249</v>
      </c>
      <c r="AD2175" s="80"/>
      <c r="AE2175" s="245"/>
      <c r="AF2175" s="84">
        <v>0</v>
      </c>
      <c r="AG2175" s="79" t="s">
        <v>249</v>
      </c>
      <c r="AH2175" s="79" t="s">
        <v>249</v>
      </c>
      <c r="AI2175" s="79" t="s">
        <v>249</v>
      </c>
      <c r="AJ2175" s="79" t="s">
        <v>249</v>
      </c>
      <c r="AK2175" s="79" t="s">
        <v>249</v>
      </c>
      <c r="AL2175" s="79" t="s">
        <v>249</v>
      </c>
      <c r="AM2175" s="79" t="s">
        <v>261</v>
      </c>
      <c r="AN2175" s="79" t="s">
        <v>249</v>
      </c>
      <c r="AO2175" s="79" t="s">
        <v>249</v>
      </c>
      <c r="AP2175" s="79"/>
      <c r="AQ2175" s="79"/>
      <c r="AR2175"/>
    </row>
    <row r="2176" spans="1:44" s="64" customFormat="1" ht="14.1" hidden="1" customHeight="1">
      <c r="A2176" s="73" t="s">
        <v>245</v>
      </c>
      <c r="B2176" s="74">
        <v>23</v>
      </c>
      <c r="C2176" s="74" t="s">
        <v>348</v>
      </c>
      <c r="D2176" s="75"/>
      <c r="E2176" s="75"/>
      <c r="F2176" s="76"/>
      <c r="G2176" s="74">
        <v>11</v>
      </c>
      <c r="H2176" s="74">
        <v>2019</v>
      </c>
      <c r="I2176" s="74">
        <v>1</v>
      </c>
      <c r="J2176" s="77">
        <v>1045704686</v>
      </c>
      <c r="K2176" s="74" t="s">
        <v>2647</v>
      </c>
      <c r="L2176" s="74"/>
      <c r="M2176" s="74">
        <v>1038</v>
      </c>
      <c r="N2176" s="74" t="s">
        <v>248</v>
      </c>
      <c r="O2176" s="74" t="s">
        <v>373</v>
      </c>
      <c r="P2176" s="78">
        <v>110415</v>
      </c>
      <c r="Q2176" s="74"/>
      <c r="R2176" s="74"/>
      <c r="S2176" s="74"/>
      <c r="T2176" s="79"/>
      <c r="U2176" s="79"/>
      <c r="V2176" s="80" t="s">
        <v>260</v>
      </c>
      <c r="W2176" s="79" t="s">
        <v>249</v>
      </c>
      <c r="X2176" s="114"/>
      <c r="Y2176" s="82" t="s">
        <v>249</v>
      </c>
      <c r="Z2176" s="82" t="s">
        <v>249</v>
      </c>
      <c r="AA2176" s="114"/>
      <c r="AB2176" s="83"/>
      <c r="AC2176" s="79" t="s">
        <v>249</v>
      </c>
      <c r="AD2176" s="80"/>
      <c r="AE2176" s="245"/>
      <c r="AF2176" s="84">
        <v>0</v>
      </c>
      <c r="AG2176" s="79" t="s">
        <v>249</v>
      </c>
      <c r="AH2176" s="79" t="s">
        <v>249</v>
      </c>
      <c r="AI2176" s="79" t="s">
        <v>249</v>
      </c>
      <c r="AJ2176" s="79" t="s">
        <v>249</v>
      </c>
      <c r="AK2176" s="79" t="s">
        <v>249</v>
      </c>
      <c r="AL2176" s="79" t="s">
        <v>249</v>
      </c>
      <c r="AM2176" s="79" t="s">
        <v>261</v>
      </c>
      <c r="AN2176" s="79" t="s">
        <v>249</v>
      </c>
      <c r="AO2176" s="79" t="s">
        <v>249</v>
      </c>
      <c r="AP2176" s="79"/>
      <c r="AQ2176" s="79"/>
      <c r="AR2176"/>
    </row>
    <row r="2177" spans="1:44" s="64" customFormat="1" ht="14.1" hidden="1" customHeight="1">
      <c r="A2177" s="73" t="s">
        <v>245</v>
      </c>
      <c r="B2177" s="74">
        <v>171</v>
      </c>
      <c r="C2177" s="74" t="s">
        <v>407</v>
      </c>
      <c r="D2177" s="75">
        <v>44095</v>
      </c>
      <c r="E2177" s="75">
        <v>44096</v>
      </c>
      <c r="F2177" s="76">
        <v>2</v>
      </c>
      <c r="G2177" s="74">
        <v>9</v>
      </c>
      <c r="H2177" s="74">
        <v>2020</v>
      </c>
      <c r="I2177" s="74">
        <v>2</v>
      </c>
      <c r="J2177" s="77">
        <v>1045704984</v>
      </c>
      <c r="K2177" s="74" t="s">
        <v>2648</v>
      </c>
      <c r="L2177" s="74">
        <v>13</v>
      </c>
      <c r="M2177" s="74">
        <v>1038</v>
      </c>
      <c r="N2177" s="74" t="s">
        <v>248</v>
      </c>
      <c r="O2177" s="74" t="s">
        <v>34</v>
      </c>
      <c r="P2177" s="78">
        <v>81333</v>
      </c>
      <c r="Q2177" s="74" t="s">
        <v>2587</v>
      </c>
      <c r="R2177" s="74">
        <v>0</v>
      </c>
      <c r="S2177" s="74">
        <v>0</v>
      </c>
      <c r="T2177" s="79"/>
      <c r="U2177" s="79"/>
      <c r="V2177" s="80" t="s">
        <v>279</v>
      </c>
      <c r="W2177" s="79"/>
      <c r="X2177" s="114">
        <v>44095</v>
      </c>
      <c r="Y2177" s="82"/>
      <c r="Z2177" s="82"/>
      <c r="AA2177" s="114">
        <v>44096</v>
      </c>
      <c r="AB2177" s="83"/>
      <c r="AC2177" s="79"/>
      <c r="AD2177" s="80"/>
      <c r="AE2177" s="245"/>
      <c r="AF2177" s="84">
        <v>0</v>
      </c>
      <c r="AG2177" s="79"/>
      <c r="AH2177" s="79"/>
      <c r="AI2177" s="79"/>
      <c r="AJ2177" s="79"/>
      <c r="AK2177" s="79"/>
      <c r="AL2177" s="79"/>
      <c r="AM2177" s="79"/>
      <c r="AN2177" s="79"/>
      <c r="AO2177" s="79"/>
      <c r="AP2177" s="79"/>
      <c r="AQ2177" s="79"/>
      <c r="AR2177"/>
    </row>
    <row r="2178" spans="1:44" s="64" customFormat="1" ht="14.1" customHeight="1">
      <c r="A2178" s="73" t="s">
        <v>245</v>
      </c>
      <c r="B2178" s="74">
        <v>132</v>
      </c>
      <c r="C2178" s="74" t="s">
        <v>290</v>
      </c>
      <c r="D2178" s="75">
        <v>43367</v>
      </c>
      <c r="E2178" s="75">
        <v>43368</v>
      </c>
      <c r="F2178" s="76">
        <v>2</v>
      </c>
      <c r="G2178" s="74">
        <v>9</v>
      </c>
      <c r="H2178" s="74">
        <v>2018</v>
      </c>
      <c r="I2178" s="74">
        <v>2</v>
      </c>
      <c r="J2178" s="77">
        <v>1045707979</v>
      </c>
      <c r="K2178" s="74" t="s">
        <v>2649</v>
      </c>
      <c r="L2178" s="74"/>
      <c r="M2178" s="74">
        <v>1038</v>
      </c>
      <c r="N2178" s="74" t="s">
        <v>248</v>
      </c>
      <c r="O2178" s="74" t="s">
        <v>35</v>
      </c>
      <c r="P2178" s="78">
        <v>78124.2</v>
      </c>
      <c r="Q2178" s="74"/>
      <c r="R2178" s="74"/>
      <c r="S2178" s="74"/>
      <c r="T2178" s="263"/>
      <c r="U2178" s="79"/>
      <c r="V2178" s="80" t="s">
        <v>256</v>
      </c>
      <c r="W2178" s="263" t="s">
        <v>249</v>
      </c>
      <c r="X2178" s="280">
        <v>43367</v>
      </c>
      <c r="Y2178" s="292" t="s">
        <v>249</v>
      </c>
      <c r="Z2178" s="292" t="s">
        <v>249</v>
      </c>
      <c r="AA2178" s="280">
        <v>43368</v>
      </c>
      <c r="AB2178" s="298">
        <v>2</v>
      </c>
      <c r="AC2178" s="263" t="s">
        <v>249</v>
      </c>
      <c r="AD2178" s="319" t="s">
        <v>256</v>
      </c>
      <c r="AE2178" s="324"/>
      <c r="AF2178" s="317">
        <v>110000</v>
      </c>
      <c r="AG2178" s="263"/>
      <c r="AH2178" s="263"/>
      <c r="AI2178" s="263"/>
      <c r="AJ2178" s="263"/>
      <c r="AK2178" s="263"/>
      <c r="AL2178" s="263"/>
      <c r="AM2178" s="79"/>
      <c r="AN2178" s="79"/>
      <c r="AO2178" s="79"/>
      <c r="AP2178" s="263"/>
      <c r="AQ2178" s="263"/>
      <c r="AR2178"/>
    </row>
    <row r="2179" spans="1:44" s="64" customFormat="1" ht="14.1" customHeight="1">
      <c r="A2179" s="73" t="s">
        <v>245</v>
      </c>
      <c r="B2179" s="74">
        <v>132</v>
      </c>
      <c r="C2179" s="74" t="s">
        <v>290</v>
      </c>
      <c r="D2179" s="75">
        <v>43315</v>
      </c>
      <c r="E2179" s="75">
        <v>43315</v>
      </c>
      <c r="F2179" s="76">
        <v>1</v>
      </c>
      <c r="G2179" s="74">
        <v>8</v>
      </c>
      <c r="H2179" s="74">
        <v>2018</v>
      </c>
      <c r="I2179" s="74">
        <v>1</v>
      </c>
      <c r="J2179" s="77">
        <v>1045707979</v>
      </c>
      <c r="K2179" s="74" t="s">
        <v>2649</v>
      </c>
      <c r="L2179" s="74"/>
      <c r="M2179" s="74">
        <v>1038</v>
      </c>
      <c r="N2179" s="74" t="s">
        <v>248</v>
      </c>
      <c r="O2179" s="74" t="s">
        <v>35</v>
      </c>
      <c r="P2179" s="78">
        <v>26041.4</v>
      </c>
      <c r="Q2179" s="74"/>
      <c r="R2179" s="74"/>
      <c r="S2179" s="74"/>
      <c r="T2179" s="263"/>
      <c r="U2179" s="79"/>
      <c r="V2179" s="80" t="s">
        <v>256</v>
      </c>
      <c r="W2179" s="263" t="s">
        <v>249</v>
      </c>
      <c r="X2179" s="280">
        <v>43315</v>
      </c>
      <c r="Y2179" s="292" t="s">
        <v>249</v>
      </c>
      <c r="Z2179" s="292" t="s">
        <v>249</v>
      </c>
      <c r="AA2179" s="280">
        <v>43315</v>
      </c>
      <c r="AB2179" s="298">
        <v>1</v>
      </c>
      <c r="AC2179" s="263" t="s">
        <v>249</v>
      </c>
      <c r="AD2179" s="319" t="s">
        <v>256</v>
      </c>
      <c r="AE2179" s="324"/>
      <c r="AF2179" s="317">
        <v>36667</v>
      </c>
      <c r="AG2179" s="263"/>
      <c r="AH2179" s="263"/>
      <c r="AI2179" s="263"/>
      <c r="AJ2179" s="263"/>
      <c r="AK2179" s="263"/>
      <c r="AL2179" s="263"/>
      <c r="AM2179" s="79"/>
      <c r="AN2179" s="79"/>
      <c r="AO2179" s="79"/>
      <c r="AP2179" s="263"/>
      <c r="AQ2179" s="263"/>
      <c r="AR2179"/>
    </row>
    <row r="2180" spans="1:44" s="64" customFormat="1" ht="14.1" customHeight="1">
      <c r="A2180" s="73" t="s">
        <v>245</v>
      </c>
      <c r="B2180" s="74">
        <v>132</v>
      </c>
      <c r="C2180" s="74" t="s">
        <v>290</v>
      </c>
      <c r="D2180" s="75">
        <v>43583</v>
      </c>
      <c r="E2180" s="75">
        <v>43586</v>
      </c>
      <c r="F2180" s="76">
        <v>4</v>
      </c>
      <c r="G2180" s="74">
        <v>4</v>
      </c>
      <c r="H2180" s="74">
        <v>2019</v>
      </c>
      <c r="I2180" s="74">
        <v>1</v>
      </c>
      <c r="J2180" s="77">
        <v>1045727588</v>
      </c>
      <c r="K2180" s="74" t="s">
        <v>2650</v>
      </c>
      <c r="L2180" s="74"/>
      <c r="M2180" s="74">
        <v>1038</v>
      </c>
      <c r="N2180" s="74" t="s">
        <v>248</v>
      </c>
      <c r="O2180" s="74" t="s">
        <v>373</v>
      </c>
      <c r="P2180" s="78">
        <v>55207.7333</v>
      </c>
      <c r="Q2180" s="74"/>
      <c r="R2180" s="74"/>
      <c r="S2180" s="74"/>
      <c r="T2180" s="263"/>
      <c r="U2180" s="79"/>
      <c r="V2180" s="80" t="s">
        <v>256</v>
      </c>
      <c r="W2180" s="263">
        <v>519072</v>
      </c>
      <c r="X2180" s="280">
        <v>43583</v>
      </c>
      <c r="Y2180" s="292" t="s">
        <v>249</v>
      </c>
      <c r="Z2180" s="292" t="s">
        <v>2651</v>
      </c>
      <c r="AA2180" s="280">
        <v>43586</v>
      </c>
      <c r="AB2180" s="298">
        <v>2</v>
      </c>
      <c r="AC2180" s="263" t="s">
        <v>2652</v>
      </c>
      <c r="AD2180" s="319" t="s">
        <v>256</v>
      </c>
      <c r="AE2180" s="324">
        <v>43846.670138888891</v>
      </c>
      <c r="AF2180" s="317">
        <v>55208</v>
      </c>
      <c r="AG2180" s="263" t="s">
        <v>2653</v>
      </c>
      <c r="AH2180" s="263">
        <v>55208</v>
      </c>
      <c r="AI2180" s="263">
        <v>10203</v>
      </c>
      <c r="AJ2180" s="263">
        <v>0</v>
      </c>
      <c r="AK2180" s="263" t="s">
        <v>249</v>
      </c>
      <c r="AL2180" s="263">
        <v>0</v>
      </c>
      <c r="AM2180" s="79"/>
      <c r="AN2180" s="79" t="s">
        <v>25</v>
      </c>
      <c r="AO2180" s="79" t="s">
        <v>249</v>
      </c>
      <c r="AP2180" s="263"/>
      <c r="AQ2180" s="263"/>
      <c r="AR2180"/>
    </row>
    <row r="2181" spans="1:44" s="64" customFormat="1" ht="14.1" customHeight="1">
      <c r="A2181" s="73" t="s">
        <v>245</v>
      </c>
      <c r="B2181" s="74">
        <v>132</v>
      </c>
      <c r="C2181" s="74" t="s">
        <v>290</v>
      </c>
      <c r="D2181" s="75">
        <v>43531</v>
      </c>
      <c r="E2181" s="75">
        <v>43531</v>
      </c>
      <c r="F2181" s="76">
        <v>1</v>
      </c>
      <c r="G2181" s="74">
        <v>3</v>
      </c>
      <c r="H2181" s="74">
        <v>2019</v>
      </c>
      <c r="I2181" s="74">
        <v>1</v>
      </c>
      <c r="J2181" s="77">
        <v>1045727588</v>
      </c>
      <c r="K2181" s="74" t="s">
        <v>2650</v>
      </c>
      <c r="L2181" s="74"/>
      <c r="M2181" s="74">
        <v>1038</v>
      </c>
      <c r="N2181" s="74" t="s">
        <v>248</v>
      </c>
      <c r="O2181" s="74" t="s">
        <v>373</v>
      </c>
      <c r="P2181" s="78">
        <v>55207.7333</v>
      </c>
      <c r="Q2181" s="74"/>
      <c r="R2181" s="74"/>
      <c r="S2181" s="74"/>
      <c r="T2181" s="263"/>
      <c r="U2181" s="79"/>
      <c r="V2181" s="80" t="s">
        <v>256</v>
      </c>
      <c r="W2181" s="263" t="s">
        <v>249</v>
      </c>
      <c r="X2181" s="280">
        <v>43531</v>
      </c>
      <c r="Y2181" s="292" t="s">
        <v>249</v>
      </c>
      <c r="Z2181" s="292" t="s">
        <v>249</v>
      </c>
      <c r="AA2181" s="280">
        <v>43531</v>
      </c>
      <c r="AB2181" s="298">
        <v>1</v>
      </c>
      <c r="AC2181" s="263" t="s">
        <v>249</v>
      </c>
      <c r="AD2181" s="319" t="s">
        <v>256</v>
      </c>
      <c r="AE2181" s="324"/>
      <c r="AF2181" s="317">
        <v>55208</v>
      </c>
      <c r="AG2181" s="263"/>
      <c r="AH2181" s="263"/>
      <c r="AI2181" s="263"/>
      <c r="AJ2181" s="263"/>
      <c r="AK2181" s="263"/>
      <c r="AL2181" s="263"/>
      <c r="AM2181" s="79"/>
      <c r="AN2181" s="79"/>
      <c r="AO2181" s="79"/>
      <c r="AP2181" s="263"/>
      <c r="AQ2181" s="263"/>
      <c r="AR2181"/>
    </row>
    <row r="2182" spans="1:44" s="64" customFormat="1" ht="14.1" customHeight="1">
      <c r="A2182" s="73" t="s">
        <v>245</v>
      </c>
      <c r="B2182" s="74">
        <v>132</v>
      </c>
      <c r="C2182" s="74" t="s">
        <v>290</v>
      </c>
      <c r="D2182" s="75">
        <v>43519</v>
      </c>
      <c r="E2182" s="75">
        <v>43521</v>
      </c>
      <c r="F2182" s="76">
        <v>3</v>
      </c>
      <c r="G2182" s="74">
        <v>2</v>
      </c>
      <c r="H2182" s="74">
        <v>2019</v>
      </c>
      <c r="I2182" s="74">
        <v>2</v>
      </c>
      <c r="J2182" s="77">
        <v>1045735665</v>
      </c>
      <c r="K2182" s="74" t="s">
        <v>2654</v>
      </c>
      <c r="L2182" s="74"/>
      <c r="M2182" s="74">
        <v>1038</v>
      </c>
      <c r="N2182" s="74" t="s">
        <v>248</v>
      </c>
      <c r="O2182" s="74" t="s">
        <v>34</v>
      </c>
      <c r="P2182" s="78">
        <v>55207.7333</v>
      </c>
      <c r="Q2182" s="74"/>
      <c r="R2182" s="74"/>
      <c r="S2182" s="74"/>
      <c r="T2182" s="263">
        <v>0</v>
      </c>
      <c r="U2182" s="79"/>
      <c r="V2182" s="80" t="s">
        <v>256</v>
      </c>
      <c r="W2182" s="263">
        <v>3760679</v>
      </c>
      <c r="X2182" s="280">
        <v>43519</v>
      </c>
      <c r="Y2182" s="292" t="s">
        <v>257</v>
      </c>
      <c r="Z2182" s="292" t="s">
        <v>2655</v>
      </c>
      <c r="AA2182" s="280">
        <v>43521</v>
      </c>
      <c r="AB2182" s="299">
        <v>3</v>
      </c>
      <c r="AC2182" s="263" t="s">
        <v>249</v>
      </c>
      <c r="AD2182" s="319" t="s">
        <v>256</v>
      </c>
      <c r="AE2182" s="324"/>
      <c r="AF2182" s="317">
        <v>27333</v>
      </c>
      <c r="AG2182" s="263"/>
      <c r="AH2182" s="263"/>
      <c r="AI2182" s="263"/>
      <c r="AJ2182" s="263"/>
      <c r="AK2182" s="263"/>
      <c r="AL2182" s="263"/>
      <c r="AM2182" s="79"/>
      <c r="AN2182" s="79"/>
      <c r="AO2182" s="79"/>
      <c r="AP2182" s="263"/>
      <c r="AQ2182" s="263"/>
      <c r="AR2182"/>
    </row>
    <row r="2183" spans="1:44" s="64" customFormat="1" ht="14.1" customHeight="1">
      <c r="A2183" s="73" t="s">
        <v>245</v>
      </c>
      <c r="B2183" s="74">
        <v>132</v>
      </c>
      <c r="C2183" s="74" t="s">
        <v>290</v>
      </c>
      <c r="D2183" s="75">
        <v>43739</v>
      </c>
      <c r="E2183" s="75">
        <v>43740</v>
      </c>
      <c r="F2183" s="76">
        <v>2</v>
      </c>
      <c r="G2183" s="74">
        <v>10</v>
      </c>
      <c r="H2183" s="74">
        <v>2019</v>
      </c>
      <c r="I2183" s="74"/>
      <c r="J2183" s="77">
        <v>1045735665</v>
      </c>
      <c r="K2183" s="74" t="s">
        <v>2654</v>
      </c>
      <c r="L2183" s="74"/>
      <c r="M2183" s="74">
        <v>1038</v>
      </c>
      <c r="N2183" s="74" t="s">
        <v>248</v>
      </c>
      <c r="O2183" s="74" t="s">
        <v>34</v>
      </c>
      <c r="P2183" s="78">
        <v>55208</v>
      </c>
      <c r="Q2183" s="74"/>
      <c r="R2183" s="74"/>
      <c r="S2183" s="74"/>
      <c r="T2183" s="263"/>
      <c r="U2183" s="79"/>
      <c r="V2183" s="80" t="s">
        <v>26</v>
      </c>
      <c r="W2183" s="263"/>
      <c r="X2183" s="280">
        <v>43739</v>
      </c>
      <c r="Y2183" s="292"/>
      <c r="Z2183" s="292"/>
      <c r="AA2183" s="280">
        <v>43740</v>
      </c>
      <c r="AB2183" s="298">
        <v>2</v>
      </c>
      <c r="AC2183" s="263"/>
      <c r="AD2183" s="319" t="s">
        <v>26</v>
      </c>
      <c r="AE2183" s="324"/>
      <c r="AF2183" s="317">
        <v>0</v>
      </c>
      <c r="AG2183" s="263" t="s">
        <v>249</v>
      </c>
      <c r="AH2183" s="263" t="s">
        <v>249</v>
      </c>
      <c r="AI2183" s="263" t="s">
        <v>249</v>
      </c>
      <c r="AJ2183" s="263" t="s">
        <v>249</v>
      </c>
      <c r="AK2183" s="263" t="s">
        <v>249</v>
      </c>
      <c r="AL2183" s="263" t="s">
        <v>249</v>
      </c>
      <c r="AM2183" s="79"/>
      <c r="AN2183" s="79" t="s">
        <v>249</v>
      </c>
      <c r="AO2183" s="79" t="s">
        <v>249</v>
      </c>
      <c r="AP2183" s="263" t="s">
        <v>250</v>
      </c>
      <c r="AQ2183" s="263"/>
      <c r="AR2183"/>
    </row>
    <row r="2184" spans="1:44" s="64" customFormat="1" ht="14.1" customHeight="1">
      <c r="A2184" s="73" t="s">
        <v>245</v>
      </c>
      <c r="B2184" s="74">
        <v>132</v>
      </c>
      <c r="C2184" s="74" t="s">
        <v>290</v>
      </c>
      <c r="D2184" s="75">
        <v>43801</v>
      </c>
      <c r="E2184" s="75">
        <v>43801</v>
      </c>
      <c r="F2184" s="76">
        <v>1</v>
      </c>
      <c r="G2184" s="74">
        <v>12</v>
      </c>
      <c r="H2184" s="74">
        <v>2019</v>
      </c>
      <c r="I2184" s="74">
        <v>2</v>
      </c>
      <c r="J2184" s="77">
        <v>1045735665</v>
      </c>
      <c r="K2184" s="74" t="s">
        <v>2654</v>
      </c>
      <c r="L2184" s="74"/>
      <c r="M2184" s="74">
        <v>1038</v>
      </c>
      <c r="N2184" s="74" t="s">
        <v>248</v>
      </c>
      <c r="O2184" s="74" t="s">
        <v>34</v>
      </c>
      <c r="P2184" s="78">
        <v>55208</v>
      </c>
      <c r="Q2184" s="74"/>
      <c r="R2184" s="74"/>
      <c r="S2184" s="74"/>
      <c r="T2184" s="263"/>
      <c r="U2184" s="79"/>
      <c r="V2184" s="80" t="s">
        <v>26</v>
      </c>
      <c r="W2184" s="263" t="s">
        <v>249</v>
      </c>
      <c r="X2184" s="280">
        <v>43801</v>
      </c>
      <c r="Y2184" s="292" t="s">
        <v>249</v>
      </c>
      <c r="Z2184" s="292" t="s">
        <v>249</v>
      </c>
      <c r="AA2184" s="280">
        <v>43801</v>
      </c>
      <c r="AB2184" s="298">
        <v>1</v>
      </c>
      <c r="AC2184" s="263" t="s">
        <v>249</v>
      </c>
      <c r="AD2184" s="319" t="s">
        <v>26</v>
      </c>
      <c r="AE2184" s="324"/>
      <c r="AF2184" s="317">
        <v>0</v>
      </c>
      <c r="AG2184" s="263"/>
      <c r="AH2184" s="263"/>
      <c r="AI2184" s="263"/>
      <c r="AJ2184" s="263"/>
      <c r="AK2184" s="263"/>
      <c r="AL2184" s="263"/>
      <c r="AM2184" s="79"/>
      <c r="AN2184" s="79"/>
      <c r="AO2184" s="79"/>
      <c r="AP2184" s="263" t="s">
        <v>250</v>
      </c>
      <c r="AQ2184" s="263"/>
      <c r="AR2184"/>
    </row>
    <row r="2185" spans="1:44" s="64" customFormat="1" ht="14.1" hidden="1" customHeight="1">
      <c r="A2185" s="73" t="s">
        <v>245</v>
      </c>
      <c r="B2185" s="74">
        <v>132</v>
      </c>
      <c r="C2185" s="74" t="s">
        <v>290</v>
      </c>
      <c r="D2185" s="75"/>
      <c r="E2185" s="75"/>
      <c r="F2185" s="76"/>
      <c r="G2185" s="74">
        <v>2</v>
      </c>
      <c r="H2185" s="74">
        <v>2020</v>
      </c>
      <c r="I2185" s="74">
        <v>1</v>
      </c>
      <c r="J2185" s="77">
        <v>1045735665</v>
      </c>
      <c r="K2185" s="74" t="s">
        <v>2654</v>
      </c>
      <c r="L2185" s="74"/>
      <c r="M2185" s="74">
        <v>1038</v>
      </c>
      <c r="N2185" s="74" t="s">
        <v>248</v>
      </c>
      <c r="O2185" s="74" t="s">
        <v>34</v>
      </c>
      <c r="P2185" s="78">
        <v>58520</v>
      </c>
      <c r="Q2185" s="74"/>
      <c r="R2185" s="74"/>
      <c r="S2185" s="74"/>
      <c r="T2185" s="79"/>
      <c r="U2185" s="79"/>
      <c r="V2185" s="80" t="s">
        <v>260</v>
      </c>
      <c r="W2185" s="79" t="s">
        <v>249</v>
      </c>
      <c r="X2185" s="114"/>
      <c r="Y2185" s="82" t="s">
        <v>249</v>
      </c>
      <c r="Z2185" s="82" t="s">
        <v>249</v>
      </c>
      <c r="AA2185" s="114"/>
      <c r="AB2185" s="83"/>
      <c r="AC2185" s="79" t="s">
        <v>249</v>
      </c>
      <c r="AD2185" s="80"/>
      <c r="AE2185" s="245"/>
      <c r="AF2185" s="84">
        <v>0</v>
      </c>
      <c r="AG2185" s="79" t="s">
        <v>249</v>
      </c>
      <c r="AH2185" s="79" t="s">
        <v>249</v>
      </c>
      <c r="AI2185" s="79" t="s">
        <v>249</v>
      </c>
      <c r="AJ2185" s="79" t="s">
        <v>249</v>
      </c>
      <c r="AK2185" s="79" t="s">
        <v>249</v>
      </c>
      <c r="AL2185" s="79" t="s">
        <v>249</v>
      </c>
      <c r="AM2185" s="79" t="s">
        <v>261</v>
      </c>
      <c r="AN2185" s="79" t="s">
        <v>249</v>
      </c>
      <c r="AO2185" s="79" t="s">
        <v>249</v>
      </c>
      <c r="AP2185" s="79"/>
      <c r="AQ2185" s="79"/>
      <c r="AR2185"/>
    </row>
    <row r="2186" spans="1:44" s="64" customFormat="1" ht="14.1" hidden="1" customHeight="1">
      <c r="A2186" s="73" t="s">
        <v>245</v>
      </c>
      <c r="B2186" s="74">
        <v>132</v>
      </c>
      <c r="C2186" s="74" t="s">
        <v>290</v>
      </c>
      <c r="D2186" s="75"/>
      <c r="E2186" s="75"/>
      <c r="F2186" s="76"/>
      <c r="G2186" s="74">
        <v>1</v>
      </c>
      <c r="H2186" s="74">
        <v>2020</v>
      </c>
      <c r="I2186" s="74">
        <v>2</v>
      </c>
      <c r="J2186" s="77">
        <v>1045735665</v>
      </c>
      <c r="K2186" s="74" t="s">
        <v>2654</v>
      </c>
      <c r="L2186" s="74"/>
      <c r="M2186" s="74">
        <v>1038</v>
      </c>
      <c r="N2186" s="74" t="s">
        <v>248</v>
      </c>
      <c r="O2186" s="74" t="s">
        <v>34</v>
      </c>
      <c r="P2186" s="78">
        <v>880000</v>
      </c>
      <c r="Q2186" s="74"/>
      <c r="R2186" s="74"/>
      <c r="S2186" s="74"/>
      <c r="T2186" s="79"/>
      <c r="U2186" s="79"/>
      <c r="V2186" s="80" t="s">
        <v>260</v>
      </c>
      <c r="W2186" s="79" t="s">
        <v>249</v>
      </c>
      <c r="X2186" s="114"/>
      <c r="Y2186" s="82" t="s">
        <v>249</v>
      </c>
      <c r="Z2186" s="82" t="s">
        <v>249</v>
      </c>
      <c r="AA2186" s="114"/>
      <c r="AB2186" s="83"/>
      <c r="AC2186" s="79" t="s">
        <v>249</v>
      </c>
      <c r="AD2186" s="80"/>
      <c r="AE2186" s="245"/>
      <c r="AF2186" s="84">
        <v>0</v>
      </c>
      <c r="AG2186" s="79" t="s">
        <v>249</v>
      </c>
      <c r="AH2186" s="79" t="s">
        <v>249</v>
      </c>
      <c r="AI2186" s="79" t="s">
        <v>249</v>
      </c>
      <c r="AJ2186" s="79" t="s">
        <v>249</v>
      </c>
      <c r="AK2186" s="79" t="s">
        <v>249</v>
      </c>
      <c r="AL2186" s="79" t="s">
        <v>249</v>
      </c>
      <c r="AM2186" s="79" t="s">
        <v>261</v>
      </c>
      <c r="AN2186" s="79" t="s">
        <v>249</v>
      </c>
      <c r="AO2186" s="79" t="s">
        <v>249</v>
      </c>
      <c r="AP2186" s="79"/>
      <c r="AQ2186" s="79"/>
      <c r="AR2186"/>
    </row>
    <row r="2187" spans="1:44" s="64" customFormat="1" ht="14.1" customHeight="1">
      <c r="A2187" s="73" t="s">
        <v>245</v>
      </c>
      <c r="B2187" s="74">
        <v>51</v>
      </c>
      <c r="C2187" s="74" t="s">
        <v>583</v>
      </c>
      <c r="D2187" s="75"/>
      <c r="E2187" s="75"/>
      <c r="F2187" s="76"/>
      <c r="G2187" s="74">
        <v>11</v>
      </c>
      <c r="H2187" s="74">
        <v>2016</v>
      </c>
      <c r="I2187" s="74">
        <v>1</v>
      </c>
      <c r="J2187" s="77">
        <v>1045737016</v>
      </c>
      <c r="K2187" s="74" t="s">
        <v>2656</v>
      </c>
      <c r="L2187" s="74"/>
      <c r="M2187" s="74">
        <v>1038</v>
      </c>
      <c r="N2187" s="74" t="s">
        <v>248</v>
      </c>
      <c r="O2187" s="74" t="s">
        <v>285</v>
      </c>
      <c r="P2187" s="78">
        <v>45963.666599999997</v>
      </c>
      <c r="Q2187" s="74"/>
      <c r="R2187" s="74"/>
      <c r="S2187" s="74"/>
      <c r="T2187" s="263"/>
      <c r="U2187" s="79"/>
      <c r="V2187" s="79" t="s">
        <v>256</v>
      </c>
      <c r="W2187" s="263"/>
      <c r="X2187" s="280"/>
      <c r="Y2187" s="292"/>
      <c r="Z2187" s="292"/>
      <c r="AA2187" s="280"/>
      <c r="AB2187" s="298"/>
      <c r="AC2187" s="263"/>
      <c r="AD2187" s="263" t="s">
        <v>256</v>
      </c>
      <c r="AE2187" s="324"/>
      <c r="AF2187" s="317">
        <v>46000</v>
      </c>
      <c r="AG2187" s="263" t="s">
        <v>249</v>
      </c>
      <c r="AH2187" s="263" t="s">
        <v>249</v>
      </c>
      <c r="AI2187" s="263" t="s">
        <v>249</v>
      </c>
      <c r="AJ2187" s="263" t="s">
        <v>249</v>
      </c>
      <c r="AK2187" s="263" t="s">
        <v>249</v>
      </c>
      <c r="AL2187" s="263" t="s">
        <v>249</v>
      </c>
      <c r="AM2187" s="79"/>
      <c r="AN2187" s="79" t="s">
        <v>249</v>
      </c>
      <c r="AO2187" s="79" t="s">
        <v>249</v>
      </c>
      <c r="AP2187" s="263"/>
      <c r="AQ2187" s="263"/>
      <c r="AR2187"/>
    </row>
    <row r="2188" spans="1:44" s="64" customFormat="1" ht="14.1" hidden="1" customHeight="1">
      <c r="A2188" s="73" t="s">
        <v>245</v>
      </c>
      <c r="B2188" s="74">
        <v>132</v>
      </c>
      <c r="C2188" s="74" t="s">
        <v>290</v>
      </c>
      <c r="D2188" s="75">
        <v>44044</v>
      </c>
      <c r="E2188" s="75">
        <v>44045</v>
      </c>
      <c r="F2188" s="76">
        <v>2</v>
      </c>
      <c r="G2188" s="74">
        <v>8</v>
      </c>
      <c r="H2188" s="74">
        <v>2020</v>
      </c>
      <c r="I2188" s="74">
        <v>1</v>
      </c>
      <c r="J2188" s="77">
        <v>1046336185</v>
      </c>
      <c r="K2188" s="74" t="s">
        <v>2657</v>
      </c>
      <c r="L2188" s="74">
        <v>0</v>
      </c>
      <c r="M2188" s="74">
        <v>1038</v>
      </c>
      <c r="N2188" s="74" t="s">
        <v>248</v>
      </c>
      <c r="O2188" s="74" t="s">
        <v>373</v>
      </c>
      <c r="P2188" s="78">
        <v>58520</v>
      </c>
      <c r="Q2188" s="74" t="s">
        <v>2658</v>
      </c>
      <c r="R2188" s="74">
        <v>0</v>
      </c>
      <c r="S2188" s="74">
        <v>0</v>
      </c>
      <c r="T2188" s="79"/>
      <c r="U2188" s="79"/>
      <c r="V2188" s="80" t="s">
        <v>279</v>
      </c>
      <c r="W2188" s="79"/>
      <c r="X2188" s="114">
        <v>44044</v>
      </c>
      <c r="Y2188" s="82"/>
      <c r="Z2188" s="82"/>
      <c r="AA2188" s="114">
        <v>44045</v>
      </c>
      <c r="AB2188" s="83"/>
      <c r="AC2188" s="79"/>
      <c r="AD2188" s="80"/>
      <c r="AE2188" s="245"/>
      <c r="AF2188" s="84">
        <v>0</v>
      </c>
      <c r="AG2188" s="79"/>
      <c r="AH2188" s="79"/>
      <c r="AI2188" s="79"/>
      <c r="AJ2188" s="79"/>
      <c r="AK2188" s="79"/>
      <c r="AL2188" s="79"/>
      <c r="AM2188" s="79"/>
      <c r="AN2188" s="79"/>
      <c r="AO2188" s="79"/>
      <c r="AP2188" s="79"/>
      <c r="AQ2188" s="79"/>
      <c r="AR2188"/>
    </row>
    <row r="2189" spans="1:44" s="64" customFormat="1" ht="14.1" hidden="1" customHeight="1">
      <c r="A2189" s="73" t="s">
        <v>245</v>
      </c>
      <c r="B2189" s="74">
        <v>132</v>
      </c>
      <c r="C2189" s="74" t="s">
        <v>290</v>
      </c>
      <c r="D2189" s="75">
        <v>44046</v>
      </c>
      <c r="E2189" s="75">
        <v>44058</v>
      </c>
      <c r="F2189" s="76">
        <v>13</v>
      </c>
      <c r="G2189" s="74">
        <v>8</v>
      </c>
      <c r="H2189" s="74">
        <v>2020</v>
      </c>
      <c r="I2189" s="74">
        <v>1</v>
      </c>
      <c r="J2189" s="77">
        <v>1046336185</v>
      </c>
      <c r="K2189" s="74" t="s">
        <v>2657</v>
      </c>
      <c r="L2189" s="74">
        <v>0</v>
      </c>
      <c r="M2189" s="74">
        <v>1045</v>
      </c>
      <c r="N2189" s="74" t="s">
        <v>255</v>
      </c>
      <c r="O2189" s="74" t="s">
        <v>373</v>
      </c>
      <c r="P2189" s="78">
        <v>380381</v>
      </c>
      <c r="Q2189" s="74" t="s">
        <v>2658</v>
      </c>
      <c r="R2189" s="74">
        <v>0</v>
      </c>
      <c r="S2189" s="74">
        <v>0</v>
      </c>
      <c r="T2189" s="79"/>
      <c r="U2189" s="79"/>
      <c r="V2189" s="80" t="s">
        <v>279</v>
      </c>
      <c r="W2189" s="79"/>
      <c r="X2189" s="114">
        <v>44046</v>
      </c>
      <c r="Y2189" s="82"/>
      <c r="Z2189" s="82"/>
      <c r="AA2189" s="114">
        <v>44058</v>
      </c>
      <c r="AB2189" s="83"/>
      <c r="AC2189" s="79"/>
      <c r="AD2189" s="80"/>
      <c r="AE2189" s="245"/>
      <c r="AF2189" s="84">
        <v>0</v>
      </c>
      <c r="AG2189" s="79"/>
      <c r="AH2189" s="79"/>
      <c r="AI2189" s="79"/>
      <c r="AJ2189" s="79"/>
      <c r="AK2189" s="79"/>
      <c r="AL2189" s="79"/>
      <c r="AM2189" s="79"/>
      <c r="AN2189" s="79"/>
      <c r="AO2189" s="79"/>
      <c r="AP2189" s="79"/>
      <c r="AQ2189" s="79"/>
      <c r="AR2189"/>
    </row>
    <row r="2190" spans="1:44" s="64" customFormat="1" ht="14.1" hidden="1" customHeight="1">
      <c r="A2190" s="73" t="s">
        <v>245</v>
      </c>
      <c r="B2190" s="74">
        <v>132</v>
      </c>
      <c r="C2190" s="74" t="s">
        <v>290</v>
      </c>
      <c r="D2190" s="75">
        <v>43104</v>
      </c>
      <c r="E2190" s="75">
        <v>43110</v>
      </c>
      <c r="F2190" s="76">
        <v>7</v>
      </c>
      <c r="G2190" s="74">
        <v>1</v>
      </c>
      <c r="H2190" s="74">
        <v>2018</v>
      </c>
      <c r="I2190" s="74">
        <v>2</v>
      </c>
      <c r="J2190" s="77">
        <v>1046816635</v>
      </c>
      <c r="K2190" s="74" t="s">
        <v>2659</v>
      </c>
      <c r="L2190" s="74"/>
      <c r="M2190" s="74">
        <v>1038</v>
      </c>
      <c r="N2190" s="74" t="s">
        <v>248</v>
      </c>
      <c r="O2190" s="74" t="s">
        <v>35</v>
      </c>
      <c r="P2190" s="78">
        <v>52082.8</v>
      </c>
      <c r="Q2190" s="74"/>
      <c r="R2190" s="74"/>
      <c r="S2190" s="74"/>
      <c r="T2190" s="79"/>
      <c r="U2190" s="79"/>
      <c r="V2190" s="80" t="s">
        <v>260</v>
      </c>
      <c r="W2190" s="79" t="s">
        <v>249</v>
      </c>
      <c r="X2190" s="114">
        <v>43104</v>
      </c>
      <c r="Y2190" s="82" t="s">
        <v>249</v>
      </c>
      <c r="Z2190" s="82" t="s">
        <v>249</v>
      </c>
      <c r="AA2190" s="114">
        <v>43110</v>
      </c>
      <c r="AB2190" s="145">
        <v>7</v>
      </c>
      <c r="AC2190" s="79" t="s">
        <v>249</v>
      </c>
      <c r="AD2190" s="80"/>
      <c r="AE2190" s="245"/>
      <c r="AF2190" s="84">
        <v>54667</v>
      </c>
      <c r="AG2190" s="79" t="s">
        <v>249</v>
      </c>
      <c r="AH2190" s="79" t="s">
        <v>249</v>
      </c>
      <c r="AI2190" s="79" t="s">
        <v>249</v>
      </c>
      <c r="AJ2190" s="79" t="s">
        <v>249</v>
      </c>
      <c r="AK2190" s="79" t="s">
        <v>249</v>
      </c>
      <c r="AL2190" s="79" t="s">
        <v>249</v>
      </c>
      <c r="AM2190" s="79" t="s">
        <v>261</v>
      </c>
      <c r="AN2190" s="79" t="s">
        <v>249</v>
      </c>
      <c r="AO2190" s="79" t="s">
        <v>249</v>
      </c>
      <c r="AP2190" s="79"/>
      <c r="AQ2190" s="79"/>
      <c r="AR2190"/>
    </row>
    <row r="2191" spans="1:44" s="64" customFormat="1" ht="14.1" customHeight="1">
      <c r="A2191" s="73" t="s">
        <v>245</v>
      </c>
      <c r="B2191" s="74">
        <v>132</v>
      </c>
      <c r="C2191" s="74" t="s">
        <v>290</v>
      </c>
      <c r="D2191" s="75">
        <v>43241</v>
      </c>
      <c r="E2191" s="75">
        <v>43242</v>
      </c>
      <c r="F2191" s="76">
        <v>2</v>
      </c>
      <c r="G2191" s="74">
        <v>5</v>
      </c>
      <c r="H2191" s="74">
        <v>2018</v>
      </c>
      <c r="I2191" s="74">
        <v>2</v>
      </c>
      <c r="J2191" s="77">
        <v>1046816635</v>
      </c>
      <c r="K2191" s="74" t="s">
        <v>2659</v>
      </c>
      <c r="L2191" s="74"/>
      <c r="M2191" s="74">
        <v>1038</v>
      </c>
      <c r="N2191" s="74" t="s">
        <v>248</v>
      </c>
      <c r="O2191" s="74" t="s">
        <v>35</v>
      </c>
      <c r="P2191" s="78">
        <v>26041.4</v>
      </c>
      <c r="Q2191" s="74"/>
      <c r="R2191" s="74"/>
      <c r="S2191" s="74"/>
      <c r="T2191" s="263"/>
      <c r="U2191" s="79"/>
      <c r="V2191" s="80" t="s">
        <v>256</v>
      </c>
      <c r="W2191" s="263" t="s">
        <v>249</v>
      </c>
      <c r="X2191" s="280">
        <v>43241</v>
      </c>
      <c r="Y2191" s="292" t="s">
        <v>249</v>
      </c>
      <c r="Z2191" s="292" t="s">
        <v>249</v>
      </c>
      <c r="AA2191" s="280">
        <v>43242</v>
      </c>
      <c r="AB2191" s="298">
        <v>2</v>
      </c>
      <c r="AC2191" s="263" t="s">
        <v>249</v>
      </c>
      <c r="AD2191" s="319" t="s">
        <v>256</v>
      </c>
      <c r="AE2191" s="324"/>
      <c r="AF2191" s="317">
        <v>27333</v>
      </c>
      <c r="AG2191" s="263"/>
      <c r="AH2191" s="263"/>
      <c r="AI2191" s="263"/>
      <c r="AJ2191" s="263"/>
      <c r="AK2191" s="263"/>
      <c r="AL2191" s="263"/>
      <c r="AM2191" s="79"/>
      <c r="AN2191" s="79"/>
      <c r="AO2191" s="79"/>
      <c r="AP2191" s="263"/>
      <c r="AQ2191" s="263"/>
      <c r="AR2191"/>
    </row>
    <row r="2192" spans="1:44" s="64" customFormat="1" ht="14.1" customHeight="1">
      <c r="A2192" s="73" t="s">
        <v>245</v>
      </c>
      <c r="B2192" s="74">
        <v>132</v>
      </c>
      <c r="C2192" s="74" t="s">
        <v>290</v>
      </c>
      <c r="D2192" s="75">
        <v>43346</v>
      </c>
      <c r="E2192" s="75">
        <v>43347</v>
      </c>
      <c r="F2192" s="76">
        <v>2</v>
      </c>
      <c r="G2192" s="74">
        <v>9</v>
      </c>
      <c r="H2192" s="74">
        <v>2018</v>
      </c>
      <c r="I2192" s="74">
        <v>2</v>
      </c>
      <c r="J2192" s="77">
        <v>1046816635</v>
      </c>
      <c r="K2192" s="74" t="s">
        <v>2659</v>
      </c>
      <c r="L2192" s="74"/>
      <c r="M2192" s="74">
        <v>1038</v>
      </c>
      <c r="N2192" s="74" t="s">
        <v>248</v>
      </c>
      <c r="O2192" s="74" t="s">
        <v>35</v>
      </c>
      <c r="P2192" s="78">
        <v>27333</v>
      </c>
      <c r="Q2192" s="74"/>
      <c r="R2192" s="74"/>
      <c r="S2192" s="74"/>
      <c r="T2192" s="263"/>
      <c r="U2192" s="79"/>
      <c r="V2192" s="80" t="s">
        <v>256</v>
      </c>
      <c r="W2192" s="263" t="s">
        <v>249</v>
      </c>
      <c r="X2192" s="280">
        <v>43346</v>
      </c>
      <c r="Y2192" s="292" t="s">
        <v>249</v>
      </c>
      <c r="Z2192" s="292" t="s">
        <v>249</v>
      </c>
      <c r="AA2192" s="280">
        <v>43347</v>
      </c>
      <c r="AB2192" s="298">
        <v>2</v>
      </c>
      <c r="AC2192" s="263" t="s">
        <v>249</v>
      </c>
      <c r="AD2192" s="319" t="s">
        <v>256</v>
      </c>
      <c r="AE2192" s="324"/>
      <c r="AF2192" s="317">
        <v>27333</v>
      </c>
      <c r="AG2192" s="263"/>
      <c r="AH2192" s="263"/>
      <c r="AI2192" s="263"/>
      <c r="AJ2192" s="263"/>
      <c r="AK2192" s="263"/>
      <c r="AL2192" s="263"/>
      <c r="AM2192" s="79"/>
      <c r="AN2192" s="79"/>
      <c r="AO2192" s="79"/>
      <c r="AP2192" s="263"/>
      <c r="AQ2192" s="263"/>
      <c r="AR2192"/>
    </row>
    <row r="2193" spans="1:44" s="64" customFormat="1" ht="14.1" customHeight="1">
      <c r="A2193" s="73" t="s">
        <v>245</v>
      </c>
      <c r="B2193" s="74">
        <v>132</v>
      </c>
      <c r="C2193" s="74" t="s">
        <v>290</v>
      </c>
      <c r="D2193" s="75">
        <v>43392</v>
      </c>
      <c r="E2193" s="75">
        <v>43392</v>
      </c>
      <c r="F2193" s="76">
        <v>1</v>
      </c>
      <c r="G2193" s="74">
        <v>10</v>
      </c>
      <c r="H2193" s="74">
        <v>2018</v>
      </c>
      <c r="I2193" s="74">
        <v>1</v>
      </c>
      <c r="J2193" s="77">
        <v>1046816635</v>
      </c>
      <c r="K2193" s="74" t="s">
        <v>2659</v>
      </c>
      <c r="L2193" s="74"/>
      <c r="M2193" s="74">
        <v>1038</v>
      </c>
      <c r="N2193" s="74" t="s">
        <v>248</v>
      </c>
      <c r="O2193" s="74" t="s">
        <v>35</v>
      </c>
      <c r="P2193" s="78">
        <v>52082.8</v>
      </c>
      <c r="Q2193" s="74"/>
      <c r="R2193" s="74"/>
      <c r="S2193" s="74"/>
      <c r="T2193" s="263"/>
      <c r="U2193" s="79"/>
      <c r="V2193" s="80" t="s">
        <v>256</v>
      </c>
      <c r="W2193" s="263" t="s">
        <v>249</v>
      </c>
      <c r="X2193" s="280">
        <v>43392</v>
      </c>
      <c r="Y2193" s="292" t="s">
        <v>249</v>
      </c>
      <c r="Z2193" s="292" t="s">
        <v>249</v>
      </c>
      <c r="AA2193" s="280">
        <v>43392</v>
      </c>
      <c r="AB2193" s="298">
        <v>1</v>
      </c>
      <c r="AC2193" s="263" t="s">
        <v>249</v>
      </c>
      <c r="AD2193" s="319" t="s">
        <v>256</v>
      </c>
      <c r="AE2193" s="324"/>
      <c r="AF2193" s="317">
        <v>54667</v>
      </c>
      <c r="AG2193" s="263"/>
      <c r="AH2193" s="263"/>
      <c r="AI2193" s="263"/>
      <c r="AJ2193" s="263"/>
      <c r="AK2193" s="263"/>
      <c r="AL2193" s="263"/>
      <c r="AM2193" s="79"/>
      <c r="AN2193" s="79"/>
      <c r="AO2193" s="79"/>
      <c r="AP2193" s="263"/>
      <c r="AQ2193" s="263"/>
      <c r="AR2193"/>
    </row>
    <row r="2194" spans="1:44" s="64" customFormat="1" ht="14.1" customHeight="1">
      <c r="A2194" s="73" t="s">
        <v>245</v>
      </c>
      <c r="B2194" s="74">
        <v>132</v>
      </c>
      <c r="C2194" s="74" t="s">
        <v>290</v>
      </c>
      <c r="D2194" s="75" t="s">
        <v>1701</v>
      </c>
      <c r="E2194" s="75" t="s">
        <v>2660</v>
      </c>
      <c r="F2194" s="76">
        <v>3</v>
      </c>
      <c r="G2194" s="74">
        <v>7</v>
      </c>
      <c r="H2194" s="74">
        <v>2019</v>
      </c>
      <c r="I2194" s="74">
        <v>1</v>
      </c>
      <c r="J2194" s="77">
        <v>1047335132</v>
      </c>
      <c r="K2194" s="74" t="s">
        <v>2661</v>
      </c>
      <c r="L2194" s="74"/>
      <c r="M2194" s="74">
        <v>1038</v>
      </c>
      <c r="N2194" s="74" t="s">
        <v>248</v>
      </c>
      <c r="O2194" s="74" t="s">
        <v>34</v>
      </c>
      <c r="P2194" s="78">
        <v>55208</v>
      </c>
      <c r="Q2194" s="74"/>
      <c r="R2194" s="74"/>
      <c r="S2194" s="74"/>
      <c r="T2194" s="263"/>
      <c r="U2194" s="79"/>
      <c r="V2194" s="80" t="s">
        <v>256</v>
      </c>
      <c r="W2194" s="263">
        <v>74799</v>
      </c>
      <c r="X2194" s="280" t="s">
        <v>1701</v>
      </c>
      <c r="Y2194" s="292" t="s">
        <v>257</v>
      </c>
      <c r="Z2194" s="292" t="s">
        <v>2662</v>
      </c>
      <c r="AA2194" s="280" t="s">
        <v>2660</v>
      </c>
      <c r="AB2194" s="298">
        <v>3</v>
      </c>
      <c r="AC2194" s="263" t="s">
        <v>2663</v>
      </c>
      <c r="AD2194" s="319" t="s">
        <v>256</v>
      </c>
      <c r="AE2194" s="324">
        <v>44081.7</v>
      </c>
      <c r="AF2194" s="317">
        <v>0</v>
      </c>
      <c r="AG2194" s="263" t="s">
        <v>2664</v>
      </c>
      <c r="AH2194" s="263">
        <v>55208</v>
      </c>
      <c r="AI2194" s="263">
        <v>0</v>
      </c>
      <c r="AJ2194" s="263">
        <v>0</v>
      </c>
      <c r="AK2194" s="263" t="s">
        <v>249</v>
      </c>
      <c r="AL2194" s="263">
        <v>0</v>
      </c>
      <c r="AM2194" s="79"/>
      <c r="AN2194" s="79" t="s">
        <v>25</v>
      </c>
      <c r="AO2194" s="79" t="s">
        <v>249</v>
      </c>
      <c r="AP2194" s="263"/>
      <c r="AQ2194" s="263"/>
      <c r="AR2194"/>
    </row>
    <row r="2195" spans="1:44" s="64" customFormat="1" ht="14.1" customHeight="1">
      <c r="A2195" s="73" t="s">
        <v>245</v>
      </c>
      <c r="B2195" s="74">
        <v>132</v>
      </c>
      <c r="C2195" s="74" t="s">
        <v>290</v>
      </c>
      <c r="D2195" s="75" t="s">
        <v>2665</v>
      </c>
      <c r="E2195" s="75" t="s">
        <v>1570</v>
      </c>
      <c r="F2195" s="76">
        <v>3</v>
      </c>
      <c r="G2195" s="74">
        <v>8</v>
      </c>
      <c r="H2195" s="74">
        <v>2018</v>
      </c>
      <c r="I2195" s="74">
        <v>2</v>
      </c>
      <c r="J2195" s="77">
        <v>1047335132</v>
      </c>
      <c r="K2195" s="74" t="s">
        <v>2661</v>
      </c>
      <c r="L2195" s="74"/>
      <c r="M2195" s="74">
        <v>1038</v>
      </c>
      <c r="N2195" s="74" t="s">
        <v>248</v>
      </c>
      <c r="O2195" s="74" t="s">
        <v>34</v>
      </c>
      <c r="P2195" s="78">
        <v>27603.866600000001</v>
      </c>
      <c r="Q2195" s="74"/>
      <c r="R2195" s="74"/>
      <c r="S2195" s="74"/>
      <c r="T2195" s="263"/>
      <c r="U2195" s="79"/>
      <c r="V2195" s="80" t="s">
        <v>256</v>
      </c>
      <c r="W2195" s="263">
        <v>0</v>
      </c>
      <c r="X2195" s="280" t="s">
        <v>2665</v>
      </c>
      <c r="Y2195" s="292" t="s">
        <v>257</v>
      </c>
      <c r="Z2195" s="292" t="s">
        <v>2666</v>
      </c>
      <c r="AA2195" s="280" t="s">
        <v>1570</v>
      </c>
      <c r="AB2195" s="298">
        <v>3</v>
      </c>
      <c r="AC2195" s="263" t="s">
        <v>249</v>
      </c>
      <c r="AD2195" s="319" t="s">
        <v>256</v>
      </c>
      <c r="AE2195" s="324">
        <v>43396.4375</v>
      </c>
      <c r="AF2195" s="317">
        <v>27604</v>
      </c>
      <c r="AG2195" s="263" t="s">
        <v>2667</v>
      </c>
      <c r="AH2195" s="263">
        <v>96288</v>
      </c>
      <c r="AI2195" s="263">
        <v>8462</v>
      </c>
      <c r="AJ2195" s="263">
        <v>0</v>
      </c>
      <c r="AK2195" s="263" t="s">
        <v>249</v>
      </c>
      <c r="AL2195" s="263">
        <v>28333</v>
      </c>
      <c r="AM2195" s="79"/>
      <c r="AN2195" s="79" t="s">
        <v>25</v>
      </c>
      <c r="AO2195" s="79" t="s">
        <v>249</v>
      </c>
      <c r="AP2195" s="263"/>
      <c r="AQ2195" s="263"/>
      <c r="AR2195"/>
    </row>
    <row r="2196" spans="1:44" s="64" customFormat="1" ht="14.1" customHeight="1">
      <c r="A2196" s="73" t="s">
        <v>245</v>
      </c>
      <c r="B2196" s="74">
        <v>132</v>
      </c>
      <c r="C2196" s="74" t="s">
        <v>290</v>
      </c>
      <c r="D2196" s="75" t="s">
        <v>1697</v>
      </c>
      <c r="E2196" s="75" t="s">
        <v>1700</v>
      </c>
      <c r="F2196" s="76">
        <v>2</v>
      </c>
      <c r="G2196" s="74">
        <v>7</v>
      </c>
      <c r="H2196" s="74">
        <v>2019</v>
      </c>
      <c r="I2196" s="74">
        <v>1</v>
      </c>
      <c r="J2196" s="77">
        <v>1047335132</v>
      </c>
      <c r="K2196" s="74" t="s">
        <v>2661</v>
      </c>
      <c r="L2196" s="74"/>
      <c r="M2196" s="74">
        <v>1046</v>
      </c>
      <c r="N2196" s="74" t="s">
        <v>274</v>
      </c>
      <c r="O2196" s="74" t="s">
        <v>34</v>
      </c>
      <c r="P2196" s="78">
        <v>29333</v>
      </c>
      <c r="Q2196" s="74"/>
      <c r="R2196" s="74"/>
      <c r="S2196" s="74"/>
      <c r="T2196" s="263"/>
      <c r="U2196" s="79"/>
      <c r="V2196" s="80" t="s">
        <v>256</v>
      </c>
      <c r="W2196" s="263" t="s">
        <v>2668</v>
      </c>
      <c r="X2196" s="280" t="s">
        <v>1697</v>
      </c>
      <c r="Y2196" s="292" t="s">
        <v>328</v>
      </c>
      <c r="Z2196" s="292" t="s">
        <v>2669</v>
      </c>
      <c r="AA2196" s="280" t="s">
        <v>1700</v>
      </c>
      <c r="AB2196" s="298">
        <v>2</v>
      </c>
      <c r="AC2196" s="263" t="s">
        <v>2668</v>
      </c>
      <c r="AD2196" s="319" t="s">
        <v>256</v>
      </c>
      <c r="AE2196" s="324">
        <v>43879.7</v>
      </c>
      <c r="AF2196" s="317">
        <v>0</v>
      </c>
      <c r="AG2196" s="263" t="s">
        <v>2670</v>
      </c>
      <c r="AH2196" s="263">
        <v>27604</v>
      </c>
      <c r="AI2196" s="263">
        <v>9552</v>
      </c>
      <c r="AJ2196" s="263">
        <v>0</v>
      </c>
      <c r="AK2196" s="263" t="s">
        <v>249</v>
      </c>
      <c r="AL2196" s="263">
        <v>0</v>
      </c>
      <c r="AM2196" s="79"/>
      <c r="AN2196" s="79" t="s">
        <v>25</v>
      </c>
      <c r="AO2196" s="79" t="s">
        <v>249</v>
      </c>
      <c r="AP2196" s="263"/>
      <c r="AQ2196" s="263"/>
      <c r="AR2196"/>
    </row>
    <row r="2197" spans="1:44" s="64" customFormat="1" ht="14.1" customHeight="1">
      <c r="A2197" s="73" t="s">
        <v>245</v>
      </c>
      <c r="B2197" s="74">
        <v>132</v>
      </c>
      <c r="C2197" s="74" t="s">
        <v>290</v>
      </c>
      <c r="D2197" s="75" t="s">
        <v>2671</v>
      </c>
      <c r="E2197" s="75" t="s">
        <v>2672</v>
      </c>
      <c r="F2197" s="76">
        <v>2</v>
      </c>
      <c r="G2197" s="74">
        <v>4</v>
      </c>
      <c r="H2197" s="74">
        <v>2019</v>
      </c>
      <c r="I2197" s="74">
        <v>1</v>
      </c>
      <c r="J2197" s="77">
        <v>1047335132</v>
      </c>
      <c r="K2197" s="74" t="s">
        <v>2661</v>
      </c>
      <c r="L2197" s="74"/>
      <c r="M2197" s="74">
        <v>1045</v>
      </c>
      <c r="N2197" s="74" t="s">
        <v>255</v>
      </c>
      <c r="O2197" s="74" t="s">
        <v>34</v>
      </c>
      <c r="P2197" s="78">
        <v>27603.866600000001</v>
      </c>
      <c r="Q2197" s="74"/>
      <c r="R2197" s="74"/>
      <c r="S2197" s="74"/>
      <c r="T2197" s="263"/>
      <c r="U2197" s="79"/>
      <c r="V2197" s="80" t="s">
        <v>256</v>
      </c>
      <c r="W2197" s="263" t="s">
        <v>2673</v>
      </c>
      <c r="X2197" s="280" t="s">
        <v>2671</v>
      </c>
      <c r="Y2197" s="292" t="s">
        <v>308</v>
      </c>
      <c r="Z2197" s="292" t="s">
        <v>2674</v>
      </c>
      <c r="AA2197" s="280" t="s">
        <v>2672</v>
      </c>
      <c r="AB2197" s="298">
        <v>2</v>
      </c>
      <c r="AC2197" s="263" t="s">
        <v>2673</v>
      </c>
      <c r="AD2197" s="319" t="s">
        <v>256</v>
      </c>
      <c r="AE2197" s="324">
        <v>43592.736805555556</v>
      </c>
      <c r="AF2197" s="317">
        <v>27604</v>
      </c>
      <c r="AG2197" s="263" t="s">
        <v>2675</v>
      </c>
      <c r="AH2197" s="263">
        <v>55208</v>
      </c>
      <c r="AI2197" s="263">
        <v>0</v>
      </c>
      <c r="AJ2197" s="263">
        <v>0</v>
      </c>
      <c r="AK2197" s="263" t="s">
        <v>249</v>
      </c>
      <c r="AL2197" s="263">
        <v>0</v>
      </c>
      <c r="AM2197" s="79"/>
      <c r="AN2197" s="79" t="s">
        <v>25</v>
      </c>
      <c r="AO2197" s="79" t="s">
        <v>249</v>
      </c>
      <c r="AP2197" s="263"/>
      <c r="AQ2197" s="263"/>
      <c r="AR2197"/>
    </row>
    <row r="2198" spans="1:44" s="64" customFormat="1" ht="14.1" customHeight="1">
      <c r="A2198" s="73" t="s">
        <v>245</v>
      </c>
      <c r="B2198" s="74">
        <v>132</v>
      </c>
      <c r="C2198" s="74" t="s">
        <v>290</v>
      </c>
      <c r="D2198" s="75" t="s">
        <v>1697</v>
      </c>
      <c r="E2198" s="75" t="s">
        <v>1700</v>
      </c>
      <c r="F2198" s="76">
        <v>2</v>
      </c>
      <c r="G2198" s="74">
        <v>7</v>
      </c>
      <c r="H2198" s="74">
        <v>2019</v>
      </c>
      <c r="I2198" s="74">
        <v>1</v>
      </c>
      <c r="J2198" s="77">
        <v>1047335132</v>
      </c>
      <c r="K2198" s="74" t="s">
        <v>2661</v>
      </c>
      <c r="L2198" s="74"/>
      <c r="M2198" s="74">
        <v>1038</v>
      </c>
      <c r="N2198" s="74" t="s">
        <v>248</v>
      </c>
      <c r="O2198" s="74" t="s">
        <v>34</v>
      </c>
      <c r="P2198" s="78">
        <v>110415.4666</v>
      </c>
      <c r="Q2198" s="74"/>
      <c r="R2198" s="74"/>
      <c r="S2198" s="74"/>
      <c r="T2198" s="263"/>
      <c r="U2198" s="79"/>
      <c r="V2198" s="80" t="s">
        <v>256</v>
      </c>
      <c r="W2198" s="263">
        <v>5673744</v>
      </c>
      <c r="X2198" s="280" t="s">
        <v>1697</v>
      </c>
      <c r="Y2198" s="292" t="s">
        <v>1295</v>
      </c>
      <c r="Z2198" s="292" t="s">
        <v>2676</v>
      </c>
      <c r="AA2198" s="280" t="s">
        <v>1700</v>
      </c>
      <c r="AB2198" s="298">
        <v>2</v>
      </c>
      <c r="AC2198" s="263" t="s">
        <v>2668</v>
      </c>
      <c r="AD2198" s="319" t="s">
        <v>256</v>
      </c>
      <c r="AE2198" s="324">
        <v>43690.467361111114</v>
      </c>
      <c r="AF2198" s="317">
        <v>110415</v>
      </c>
      <c r="AG2198" s="263" t="s">
        <v>2677</v>
      </c>
      <c r="AH2198" s="263">
        <v>27604</v>
      </c>
      <c r="AI2198" s="263">
        <v>9552</v>
      </c>
      <c r="AJ2198" s="263">
        <v>0</v>
      </c>
      <c r="AK2198" s="263" t="s">
        <v>249</v>
      </c>
      <c r="AL2198" s="263">
        <v>0</v>
      </c>
      <c r="AM2198" s="79"/>
      <c r="AN2198" s="79" t="s">
        <v>25</v>
      </c>
      <c r="AO2198" s="79" t="s">
        <v>249</v>
      </c>
      <c r="AP2198" s="263"/>
      <c r="AQ2198" s="263"/>
      <c r="AR2198"/>
    </row>
    <row r="2199" spans="1:44" s="64" customFormat="1" ht="14.1" customHeight="1">
      <c r="A2199" s="73" t="s">
        <v>245</v>
      </c>
      <c r="B2199" s="74">
        <v>132</v>
      </c>
      <c r="C2199" s="74" t="s">
        <v>290</v>
      </c>
      <c r="D2199" s="75" t="s">
        <v>2678</v>
      </c>
      <c r="E2199" s="75" t="s">
        <v>2679</v>
      </c>
      <c r="F2199" s="76">
        <v>4</v>
      </c>
      <c r="G2199" s="74">
        <v>11</v>
      </c>
      <c r="H2199" s="74">
        <v>2019</v>
      </c>
      <c r="I2199" s="74">
        <v>2</v>
      </c>
      <c r="J2199" s="77">
        <v>1047338547</v>
      </c>
      <c r="K2199" s="74" t="s">
        <v>2680</v>
      </c>
      <c r="L2199" s="74"/>
      <c r="M2199" s="74">
        <v>1038</v>
      </c>
      <c r="N2199" s="74" t="s">
        <v>248</v>
      </c>
      <c r="O2199" s="74" t="s">
        <v>34</v>
      </c>
      <c r="P2199" s="78">
        <v>55208</v>
      </c>
      <c r="Q2199" s="74"/>
      <c r="R2199" s="74"/>
      <c r="S2199" s="74"/>
      <c r="T2199" s="263"/>
      <c r="U2199" s="79"/>
      <c r="V2199" s="80" t="s">
        <v>256</v>
      </c>
      <c r="W2199" s="263">
        <v>92738</v>
      </c>
      <c r="X2199" s="280" t="s">
        <v>2678</v>
      </c>
      <c r="Y2199" s="292" t="s">
        <v>1706</v>
      </c>
      <c r="Z2199" s="292" t="s">
        <v>2681</v>
      </c>
      <c r="AA2199" s="280" t="s">
        <v>2679</v>
      </c>
      <c r="AB2199" s="298">
        <v>4</v>
      </c>
      <c r="AC2199" s="263" t="s">
        <v>249</v>
      </c>
      <c r="AD2199" s="319" t="s">
        <v>256</v>
      </c>
      <c r="AE2199" s="324">
        <v>43805.743055555555</v>
      </c>
      <c r="AF2199" s="317">
        <v>0</v>
      </c>
      <c r="AG2199" s="263" t="s">
        <v>2682</v>
      </c>
      <c r="AH2199" s="263">
        <v>155613</v>
      </c>
      <c r="AI2199" s="263">
        <v>0</v>
      </c>
      <c r="AJ2199" s="263">
        <v>0</v>
      </c>
      <c r="AK2199" s="263" t="s">
        <v>249</v>
      </c>
      <c r="AL2199" s="263">
        <v>0</v>
      </c>
      <c r="AM2199" s="79"/>
      <c r="AN2199" s="79" t="s">
        <v>25</v>
      </c>
      <c r="AO2199" s="79" t="s">
        <v>249</v>
      </c>
      <c r="AP2199" s="263"/>
      <c r="AQ2199" s="263"/>
      <c r="AR2199"/>
    </row>
    <row r="2200" spans="1:44" s="64" customFormat="1" ht="14.1" customHeight="1">
      <c r="A2200" s="73" t="s">
        <v>245</v>
      </c>
      <c r="B2200" s="74">
        <v>132</v>
      </c>
      <c r="C2200" s="74" t="s">
        <v>290</v>
      </c>
      <c r="D2200" s="75">
        <v>43297</v>
      </c>
      <c r="E2200" s="75">
        <v>43297</v>
      </c>
      <c r="F2200" s="76">
        <v>1</v>
      </c>
      <c r="G2200" s="74">
        <v>7</v>
      </c>
      <c r="H2200" s="74">
        <v>2018</v>
      </c>
      <c r="I2200" s="74">
        <v>1</v>
      </c>
      <c r="J2200" s="77">
        <v>1047339088</v>
      </c>
      <c r="K2200" s="74" t="s">
        <v>2683</v>
      </c>
      <c r="L2200" s="74"/>
      <c r="M2200" s="74">
        <v>1038</v>
      </c>
      <c r="N2200" s="74" t="s">
        <v>248</v>
      </c>
      <c r="O2200" s="74" t="s">
        <v>44</v>
      </c>
      <c r="P2200" s="78">
        <v>27603.866600000001</v>
      </c>
      <c r="Q2200" s="74"/>
      <c r="R2200" s="74"/>
      <c r="S2200" s="74"/>
      <c r="T2200" s="263"/>
      <c r="U2200" s="79"/>
      <c r="V2200" s="80" t="s">
        <v>256</v>
      </c>
      <c r="W2200" s="263" t="s">
        <v>249</v>
      </c>
      <c r="X2200" s="280">
        <v>43297</v>
      </c>
      <c r="Y2200" s="292" t="s">
        <v>249</v>
      </c>
      <c r="Z2200" s="292" t="s">
        <v>249</v>
      </c>
      <c r="AA2200" s="280">
        <v>43297</v>
      </c>
      <c r="AB2200" s="298">
        <v>1</v>
      </c>
      <c r="AC2200" s="263" t="s">
        <v>249</v>
      </c>
      <c r="AD2200" s="319" t="s">
        <v>256</v>
      </c>
      <c r="AE2200" s="324"/>
      <c r="AF2200" s="317">
        <v>27604</v>
      </c>
      <c r="AG2200" s="263"/>
      <c r="AH2200" s="263"/>
      <c r="AI2200" s="263"/>
      <c r="AJ2200" s="263"/>
      <c r="AK2200" s="263"/>
      <c r="AL2200" s="263"/>
      <c r="AM2200" s="79"/>
      <c r="AN2200" s="79"/>
      <c r="AO2200" s="79"/>
      <c r="AP2200" s="263"/>
      <c r="AQ2200" s="263"/>
      <c r="AR2200"/>
    </row>
    <row r="2201" spans="1:44" s="64" customFormat="1" ht="14.1" customHeight="1">
      <c r="A2201" s="73" t="s">
        <v>245</v>
      </c>
      <c r="B2201" s="74">
        <v>132</v>
      </c>
      <c r="C2201" s="74" t="s">
        <v>290</v>
      </c>
      <c r="D2201" s="75">
        <v>43427</v>
      </c>
      <c r="E2201" s="75">
        <v>43427</v>
      </c>
      <c r="F2201" s="76">
        <v>1</v>
      </c>
      <c r="G2201" s="74">
        <v>11</v>
      </c>
      <c r="H2201" s="74">
        <v>2018</v>
      </c>
      <c r="I2201" s="74">
        <v>2</v>
      </c>
      <c r="J2201" s="77">
        <v>1047339088</v>
      </c>
      <c r="K2201" s="74" t="s">
        <v>2683</v>
      </c>
      <c r="L2201" s="74"/>
      <c r="M2201" s="74">
        <v>1038</v>
      </c>
      <c r="N2201" s="74" t="s">
        <v>248</v>
      </c>
      <c r="O2201" s="74" t="s">
        <v>44</v>
      </c>
      <c r="P2201" s="78">
        <v>26041.4</v>
      </c>
      <c r="Q2201" s="74"/>
      <c r="R2201" s="74"/>
      <c r="S2201" s="74"/>
      <c r="T2201" s="263"/>
      <c r="U2201" s="79"/>
      <c r="V2201" s="80" t="s">
        <v>256</v>
      </c>
      <c r="W2201" s="263" t="s">
        <v>249</v>
      </c>
      <c r="X2201" s="280">
        <v>43427</v>
      </c>
      <c r="Y2201" s="292" t="s">
        <v>249</v>
      </c>
      <c r="Z2201" s="292" t="s">
        <v>249</v>
      </c>
      <c r="AA2201" s="280">
        <v>43427</v>
      </c>
      <c r="AB2201" s="298">
        <v>1</v>
      </c>
      <c r="AC2201" s="263" t="s">
        <v>249</v>
      </c>
      <c r="AD2201" s="319" t="s">
        <v>256</v>
      </c>
      <c r="AE2201" s="324"/>
      <c r="AF2201" s="317">
        <v>27333</v>
      </c>
      <c r="AG2201" s="263"/>
      <c r="AH2201" s="263"/>
      <c r="AI2201" s="263"/>
      <c r="AJ2201" s="263"/>
      <c r="AK2201" s="263"/>
      <c r="AL2201" s="263"/>
      <c r="AM2201" s="79"/>
      <c r="AN2201" s="79"/>
      <c r="AO2201" s="79"/>
      <c r="AP2201" s="263"/>
      <c r="AQ2201" s="263"/>
      <c r="AR2201"/>
    </row>
    <row r="2202" spans="1:44" s="64" customFormat="1" ht="14.1" customHeight="1">
      <c r="A2202" s="73" t="s">
        <v>245</v>
      </c>
      <c r="B2202" s="74">
        <v>132</v>
      </c>
      <c r="C2202" s="74" t="s">
        <v>290</v>
      </c>
      <c r="D2202" s="75">
        <v>43586</v>
      </c>
      <c r="E2202" s="75">
        <v>43586</v>
      </c>
      <c r="F2202" s="76">
        <v>1</v>
      </c>
      <c r="G2202" s="74">
        <v>5</v>
      </c>
      <c r="H2202" s="74">
        <v>2019</v>
      </c>
      <c r="I2202" s="74">
        <v>2</v>
      </c>
      <c r="J2202" s="77">
        <v>1047339088</v>
      </c>
      <c r="K2202" s="74" t="s">
        <v>2683</v>
      </c>
      <c r="L2202" s="74"/>
      <c r="M2202" s="74">
        <v>1038</v>
      </c>
      <c r="N2202" s="74" t="s">
        <v>248</v>
      </c>
      <c r="O2202" s="74" t="s">
        <v>44</v>
      </c>
      <c r="P2202" s="78">
        <v>26041.4</v>
      </c>
      <c r="Q2202" s="74"/>
      <c r="R2202" s="74"/>
      <c r="S2202" s="74"/>
      <c r="T2202" s="263"/>
      <c r="U2202" s="79"/>
      <c r="V2202" s="80" t="s">
        <v>256</v>
      </c>
      <c r="W2202" s="263" t="s">
        <v>249</v>
      </c>
      <c r="X2202" s="280">
        <v>43586</v>
      </c>
      <c r="Y2202" s="292" t="s">
        <v>249</v>
      </c>
      <c r="Z2202" s="292" t="s">
        <v>249</v>
      </c>
      <c r="AA2202" s="280">
        <v>43586</v>
      </c>
      <c r="AB2202" s="298">
        <v>1</v>
      </c>
      <c r="AC2202" s="263" t="s">
        <v>249</v>
      </c>
      <c r="AD2202" s="319" t="s">
        <v>256</v>
      </c>
      <c r="AE2202" s="324"/>
      <c r="AF2202" s="317">
        <v>27333</v>
      </c>
      <c r="AG2202" s="263"/>
      <c r="AH2202" s="263"/>
      <c r="AI2202" s="263"/>
      <c r="AJ2202" s="263"/>
      <c r="AK2202" s="263"/>
      <c r="AL2202" s="263"/>
      <c r="AM2202" s="79"/>
      <c r="AN2202" s="79"/>
      <c r="AO2202" s="79"/>
      <c r="AP2202" s="263"/>
      <c r="AQ2202" s="263"/>
      <c r="AR2202"/>
    </row>
    <row r="2203" spans="1:44" s="64" customFormat="1" ht="14.1" customHeight="1">
      <c r="A2203" s="73" t="s">
        <v>245</v>
      </c>
      <c r="B2203" s="74">
        <v>132</v>
      </c>
      <c r="C2203" s="74" t="s">
        <v>290</v>
      </c>
      <c r="D2203" s="75">
        <v>43963</v>
      </c>
      <c r="E2203" s="75">
        <v>43963</v>
      </c>
      <c r="F2203" s="76">
        <v>1</v>
      </c>
      <c r="G2203" s="74">
        <v>5</v>
      </c>
      <c r="H2203" s="74">
        <v>2020</v>
      </c>
      <c r="I2203" s="74">
        <v>1</v>
      </c>
      <c r="J2203" s="77">
        <v>1047339125</v>
      </c>
      <c r="K2203" s="74" t="s">
        <v>2684</v>
      </c>
      <c r="L2203" s="74"/>
      <c r="M2203" s="74">
        <v>1038</v>
      </c>
      <c r="N2203" s="74" t="s">
        <v>248</v>
      </c>
      <c r="O2203" s="74" t="s">
        <v>44</v>
      </c>
      <c r="P2203" s="78">
        <v>27603.866600000001</v>
      </c>
      <c r="Q2203" s="74"/>
      <c r="R2203" s="74"/>
      <c r="S2203" s="74"/>
      <c r="T2203" s="263"/>
      <c r="U2203" s="79"/>
      <c r="V2203" s="80" t="s">
        <v>26</v>
      </c>
      <c r="W2203" s="263" t="s">
        <v>249</v>
      </c>
      <c r="X2203" s="280">
        <v>43963</v>
      </c>
      <c r="Y2203" s="292" t="s">
        <v>249</v>
      </c>
      <c r="Z2203" s="292" t="s">
        <v>249</v>
      </c>
      <c r="AA2203" s="280">
        <v>43963</v>
      </c>
      <c r="AB2203" s="298">
        <v>1</v>
      </c>
      <c r="AC2203" s="263" t="s">
        <v>249</v>
      </c>
      <c r="AD2203" s="319" t="s">
        <v>26</v>
      </c>
      <c r="AE2203" s="324"/>
      <c r="AF2203" s="317">
        <v>0</v>
      </c>
      <c r="AG2203" s="263" t="s">
        <v>249</v>
      </c>
      <c r="AH2203" s="263" t="s">
        <v>249</v>
      </c>
      <c r="AI2203" s="263" t="s">
        <v>249</v>
      </c>
      <c r="AJ2203" s="263" t="s">
        <v>249</v>
      </c>
      <c r="AK2203" s="263" t="s">
        <v>249</v>
      </c>
      <c r="AL2203" s="263" t="s">
        <v>249</v>
      </c>
      <c r="AM2203" s="79"/>
      <c r="AN2203" s="79" t="s">
        <v>249</v>
      </c>
      <c r="AO2203" s="79" t="s">
        <v>249</v>
      </c>
      <c r="AP2203" s="263"/>
      <c r="AQ2203" s="263"/>
      <c r="AR2203"/>
    </row>
    <row r="2204" spans="1:44" s="64" customFormat="1" ht="14.1" customHeight="1">
      <c r="A2204" s="73" t="s">
        <v>245</v>
      </c>
      <c r="B2204" s="74">
        <v>132</v>
      </c>
      <c r="C2204" s="74" t="s">
        <v>290</v>
      </c>
      <c r="D2204" s="75">
        <v>44092</v>
      </c>
      <c r="E2204" s="75">
        <v>44093</v>
      </c>
      <c r="F2204" s="76">
        <v>2</v>
      </c>
      <c r="G2204" s="74">
        <v>9</v>
      </c>
      <c r="H2204" s="74">
        <v>2020</v>
      </c>
      <c r="I2204" s="74">
        <v>2</v>
      </c>
      <c r="J2204" s="77">
        <v>1047339125</v>
      </c>
      <c r="K2204" s="74" t="s">
        <v>2684</v>
      </c>
      <c r="L2204" s="74"/>
      <c r="M2204" s="74">
        <v>1038</v>
      </c>
      <c r="N2204" s="74" t="s">
        <v>248</v>
      </c>
      <c r="O2204" s="74" t="s">
        <v>44</v>
      </c>
      <c r="P2204" s="78">
        <v>62000</v>
      </c>
      <c r="Q2204" s="74" t="s">
        <v>2685</v>
      </c>
      <c r="R2204" s="74">
        <v>0</v>
      </c>
      <c r="S2204" s="74">
        <v>0</v>
      </c>
      <c r="T2204" s="263"/>
      <c r="U2204" s="79"/>
      <c r="V2204" s="80" t="s">
        <v>26</v>
      </c>
      <c r="W2204" s="263"/>
      <c r="X2204" s="280">
        <v>44092</v>
      </c>
      <c r="Y2204" s="292"/>
      <c r="Z2204" s="292"/>
      <c r="AA2204" s="280">
        <v>44093</v>
      </c>
      <c r="AB2204" s="298">
        <v>2</v>
      </c>
      <c r="AC2204" s="263"/>
      <c r="AD2204" s="319" t="s">
        <v>26</v>
      </c>
      <c r="AE2204" s="324"/>
      <c r="AF2204" s="317">
        <v>0</v>
      </c>
      <c r="AG2204" s="263"/>
      <c r="AH2204" s="263"/>
      <c r="AI2204" s="263"/>
      <c r="AJ2204" s="263"/>
      <c r="AK2204" s="263"/>
      <c r="AL2204" s="263"/>
      <c r="AM2204" s="79"/>
      <c r="AN2204" s="79"/>
      <c r="AO2204" s="79"/>
      <c r="AP2204" s="263"/>
      <c r="AQ2204" s="263"/>
      <c r="AR2204"/>
    </row>
    <row r="2205" spans="1:44" s="64" customFormat="1" ht="14.1" hidden="1" customHeight="1">
      <c r="A2205" s="73" t="s">
        <v>245</v>
      </c>
      <c r="B2205" s="74">
        <v>132</v>
      </c>
      <c r="C2205" s="74" t="s">
        <v>290</v>
      </c>
      <c r="D2205" s="75"/>
      <c r="E2205" s="75"/>
      <c r="F2205" s="76"/>
      <c r="G2205" s="74"/>
      <c r="H2205" s="74"/>
      <c r="I2205" s="74"/>
      <c r="J2205" s="77">
        <v>1047339125</v>
      </c>
      <c r="K2205" s="74" t="s">
        <v>2684</v>
      </c>
      <c r="L2205" s="74"/>
      <c r="M2205" s="74">
        <v>1045</v>
      </c>
      <c r="N2205" s="74" t="s">
        <v>255</v>
      </c>
      <c r="O2205" s="74" t="s">
        <v>44</v>
      </c>
      <c r="P2205" s="78">
        <v>58520</v>
      </c>
      <c r="Q2205" s="74"/>
      <c r="R2205" s="74"/>
      <c r="S2205" s="74"/>
      <c r="T2205" s="79"/>
      <c r="U2205" s="79"/>
      <c r="V2205" s="80" t="s">
        <v>279</v>
      </c>
      <c r="W2205" s="79" t="s">
        <v>249</v>
      </c>
      <c r="X2205" s="114"/>
      <c r="Y2205" s="82" t="s">
        <v>249</v>
      </c>
      <c r="Z2205" s="82" t="s">
        <v>249</v>
      </c>
      <c r="AA2205" s="114"/>
      <c r="AB2205" s="83"/>
      <c r="AC2205" s="79" t="s">
        <v>249</v>
      </c>
      <c r="AD2205" s="80"/>
      <c r="AE2205" s="245"/>
      <c r="AF2205" s="84">
        <v>0</v>
      </c>
      <c r="AG2205" s="79" t="s">
        <v>249</v>
      </c>
      <c r="AH2205" s="79" t="s">
        <v>249</v>
      </c>
      <c r="AI2205" s="79" t="s">
        <v>249</v>
      </c>
      <c r="AJ2205" s="79" t="s">
        <v>249</v>
      </c>
      <c r="AK2205" s="79" t="s">
        <v>249</v>
      </c>
      <c r="AL2205" s="79" t="s">
        <v>249</v>
      </c>
      <c r="AM2205" s="79"/>
      <c r="AN2205" s="79" t="s">
        <v>249</v>
      </c>
      <c r="AO2205" s="79" t="s">
        <v>249</v>
      </c>
      <c r="AP2205" s="79"/>
      <c r="AQ2205" s="79"/>
      <c r="AR2205"/>
    </row>
    <row r="2206" spans="1:44" s="64" customFormat="1" ht="14.1" hidden="1" customHeight="1">
      <c r="A2206" s="73" t="s">
        <v>245</v>
      </c>
      <c r="B2206" s="74">
        <v>132</v>
      </c>
      <c r="C2206" s="74" t="s">
        <v>290</v>
      </c>
      <c r="D2206" s="75"/>
      <c r="E2206" s="75"/>
      <c r="F2206" s="76"/>
      <c r="G2206" s="74"/>
      <c r="H2206" s="74"/>
      <c r="I2206" s="74"/>
      <c r="J2206" s="77">
        <v>1047339125</v>
      </c>
      <c r="K2206" s="74" t="s">
        <v>2684</v>
      </c>
      <c r="L2206" s="74"/>
      <c r="M2206" s="74">
        <v>1038</v>
      </c>
      <c r="N2206" s="74" t="s">
        <v>248</v>
      </c>
      <c r="O2206" s="74" t="s">
        <v>44</v>
      </c>
      <c r="P2206" s="78">
        <v>930000</v>
      </c>
      <c r="Q2206" s="74"/>
      <c r="R2206" s="74"/>
      <c r="S2206" s="74"/>
      <c r="T2206" s="79"/>
      <c r="U2206" s="79"/>
      <c r="V2206" s="80" t="s">
        <v>279</v>
      </c>
      <c r="W2206" s="79" t="s">
        <v>249</v>
      </c>
      <c r="X2206" s="114"/>
      <c r="Y2206" s="82" t="s">
        <v>249</v>
      </c>
      <c r="Z2206" s="82" t="s">
        <v>249</v>
      </c>
      <c r="AA2206" s="114"/>
      <c r="AB2206" s="83"/>
      <c r="AC2206" s="79" t="s">
        <v>249</v>
      </c>
      <c r="AD2206" s="80"/>
      <c r="AE2206" s="245"/>
      <c r="AF2206" s="84">
        <v>0</v>
      </c>
      <c r="AG2206" s="79" t="s">
        <v>249</v>
      </c>
      <c r="AH2206" s="79" t="s">
        <v>249</v>
      </c>
      <c r="AI2206" s="79" t="s">
        <v>249</v>
      </c>
      <c r="AJ2206" s="79" t="s">
        <v>249</v>
      </c>
      <c r="AK2206" s="79" t="s">
        <v>249</v>
      </c>
      <c r="AL2206" s="79" t="s">
        <v>249</v>
      </c>
      <c r="AM2206" s="79"/>
      <c r="AN2206" s="79" t="s">
        <v>249</v>
      </c>
      <c r="AO2206" s="79" t="s">
        <v>249</v>
      </c>
      <c r="AP2206" s="79"/>
      <c r="AQ2206" s="79"/>
      <c r="AR2206"/>
    </row>
    <row r="2207" spans="1:44" s="64" customFormat="1" ht="14.1" hidden="1" customHeight="1">
      <c r="A2207" s="73" t="s">
        <v>245</v>
      </c>
      <c r="B2207" s="74">
        <v>76</v>
      </c>
      <c r="C2207" s="74" t="s">
        <v>520</v>
      </c>
      <c r="D2207" s="75"/>
      <c r="E2207" s="75"/>
      <c r="F2207" s="76"/>
      <c r="G2207" s="74">
        <v>3</v>
      </c>
      <c r="H2207" s="74">
        <v>2020</v>
      </c>
      <c r="I2207" s="74">
        <v>2</v>
      </c>
      <c r="J2207" s="77">
        <v>1047391302</v>
      </c>
      <c r="K2207" s="74" t="s">
        <v>2686</v>
      </c>
      <c r="L2207" s="74"/>
      <c r="M2207" s="74">
        <v>1038</v>
      </c>
      <c r="N2207" s="74" t="s">
        <v>248</v>
      </c>
      <c r="O2207" s="74" t="s">
        <v>287</v>
      </c>
      <c r="P2207" s="78">
        <v>62000</v>
      </c>
      <c r="Q2207" s="74"/>
      <c r="R2207" s="74"/>
      <c r="S2207" s="74"/>
      <c r="T2207" s="79"/>
      <c r="U2207" s="79"/>
      <c r="V2207" s="80" t="s">
        <v>260</v>
      </c>
      <c r="W2207" s="79" t="s">
        <v>249</v>
      </c>
      <c r="X2207" s="114"/>
      <c r="Y2207" s="82" t="s">
        <v>249</v>
      </c>
      <c r="Z2207" s="82" t="s">
        <v>249</v>
      </c>
      <c r="AA2207" s="114"/>
      <c r="AB2207" s="83"/>
      <c r="AC2207" s="79" t="s">
        <v>249</v>
      </c>
      <c r="AD2207" s="80"/>
      <c r="AE2207" s="245"/>
      <c r="AF2207" s="84">
        <v>0</v>
      </c>
      <c r="AG2207" s="79" t="s">
        <v>249</v>
      </c>
      <c r="AH2207" s="79" t="s">
        <v>249</v>
      </c>
      <c r="AI2207" s="79" t="s">
        <v>249</v>
      </c>
      <c r="AJ2207" s="79" t="s">
        <v>249</v>
      </c>
      <c r="AK2207" s="79" t="s">
        <v>249</v>
      </c>
      <c r="AL2207" s="79" t="s">
        <v>249</v>
      </c>
      <c r="AM2207" s="79" t="s">
        <v>261</v>
      </c>
      <c r="AN2207" s="79" t="s">
        <v>249</v>
      </c>
      <c r="AO2207" s="79" t="s">
        <v>249</v>
      </c>
      <c r="AP2207" s="79"/>
      <c r="AQ2207" s="79"/>
      <c r="AR2207"/>
    </row>
    <row r="2208" spans="1:44" s="64" customFormat="1" ht="14.1" hidden="1" customHeight="1">
      <c r="A2208" s="73" t="s">
        <v>245</v>
      </c>
      <c r="B2208" s="74">
        <v>76</v>
      </c>
      <c r="C2208" s="74" t="s">
        <v>520</v>
      </c>
      <c r="D2208" s="75"/>
      <c r="E2208" s="75"/>
      <c r="F2208" s="76"/>
      <c r="G2208" s="74">
        <v>3</v>
      </c>
      <c r="H2208" s="74">
        <v>2020</v>
      </c>
      <c r="I2208" s="74">
        <v>2</v>
      </c>
      <c r="J2208" s="77">
        <v>1047391302</v>
      </c>
      <c r="K2208" s="74" t="s">
        <v>2686</v>
      </c>
      <c r="L2208" s="74"/>
      <c r="M2208" s="74">
        <v>1038</v>
      </c>
      <c r="N2208" s="74" t="s">
        <v>248</v>
      </c>
      <c r="O2208" s="74" t="s">
        <v>294</v>
      </c>
      <c r="P2208" s="78">
        <v>62000</v>
      </c>
      <c r="Q2208" s="74"/>
      <c r="R2208" s="74"/>
      <c r="S2208" s="74"/>
      <c r="T2208" s="79"/>
      <c r="U2208" s="79"/>
      <c r="V2208" s="80" t="s">
        <v>260</v>
      </c>
      <c r="W2208" s="79" t="s">
        <v>249</v>
      </c>
      <c r="X2208" s="114"/>
      <c r="Y2208" s="82" t="s">
        <v>249</v>
      </c>
      <c r="Z2208" s="82" t="s">
        <v>249</v>
      </c>
      <c r="AA2208" s="114"/>
      <c r="AB2208" s="83"/>
      <c r="AC2208" s="79" t="s">
        <v>249</v>
      </c>
      <c r="AD2208" s="80"/>
      <c r="AE2208" s="245"/>
      <c r="AF2208" s="84">
        <v>0</v>
      </c>
      <c r="AG2208" s="79" t="s">
        <v>249</v>
      </c>
      <c r="AH2208" s="79" t="s">
        <v>249</v>
      </c>
      <c r="AI2208" s="79" t="s">
        <v>249</v>
      </c>
      <c r="AJ2208" s="79" t="s">
        <v>249</v>
      </c>
      <c r="AK2208" s="79" t="s">
        <v>249</v>
      </c>
      <c r="AL2208" s="79" t="s">
        <v>249</v>
      </c>
      <c r="AM2208" s="79" t="s">
        <v>261</v>
      </c>
      <c r="AN2208" s="79" t="s">
        <v>249</v>
      </c>
      <c r="AO2208" s="79" t="s">
        <v>249</v>
      </c>
      <c r="AP2208" s="79"/>
      <c r="AQ2208" s="79"/>
      <c r="AR2208"/>
    </row>
    <row r="2209" spans="1:44" s="64" customFormat="1" ht="14.1" hidden="1" customHeight="1">
      <c r="A2209" s="73" t="s">
        <v>245</v>
      </c>
      <c r="B2209" s="74">
        <v>76</v>
      </c>
      <c r="C2209" s="74" t="s">
        <v>520</v>
      </c>
      <c r="D2209" s="75"/>
      <c r="E2209" s="75"/>
      <c r="F2209" s="76"/>
      <c r="G2209" s="74">
        <v>3</v>
      </c>
      <c r="H2209" s="74">
        <v>2020</v>
      </c>
      <c r="I2209" s="74">
        <v>2</v>
      </c>
      <c r="J2209" s="77">
        <v>1047391302</v>
      </c>
      <c r="K2209" s="74" t="s">
        <v>2686</v>
      </c>
      <c r="L2209" s="74"/>
      <c r="M2209" s="74">
        <v>1045</v>
      </c>
      <c r="N2209" s="74" t="s">
        <v>255</v>
      </c>
      <c r="O2209" s="74" t="s">
        <v>35</v>
      </c>
      <c r="P2209" s="78">
        <v>29260</v>
      </c>
      <c r="Q2209" s="74"/>
      <c r="R2209" s="74"/>
      <c r="S2209" s="74"/>
      <c r="T2209" s="79"/>
      <c r="U2209" s="79"/>
      <c r="V2209" s="80" t="s">
        <v>260</v>
      </c>
      <c r="W2209" s="79" t="s">
        <v>249</v>
      </c>
      <c r="X2209" s="114"/>
      <c r="Y2209" s="82" t="s">
        <v>249</v>
      </c>
      <c r="Z2209" s="82" t="s">
        <v>249</v>
      </c>
      <c r="AA2209" s="114"/>
      <c r="AB2209" s="83"/>
      <c r="AC2209" s="79" t="s">
        <v>249</v>
      </c>
      <c r="AD2209" s="80"/>
      <c r="AE2209" s="245"/>
      <c r="AF2209" s="84">
        <v>0</v>
      </c>
      <c r="AG2209" s="79" t="s">
        <v>249</v>
      </c>
      <c r="AH2209" s="79" t="s">
        <v>249</v>
      </c>
      <c r="AI2209" s="79" t="s">
        <v>249</v>
      </c>
      <c r="AJ2209" s="79" t="s">
        <v>249</v>
      </c>
      <c r="AK2209" s="79" t="s">
        <v>249</v>
      </c>
      <c r="AL2209" s="79" t="s">
        <v>249</v>
      </c>
      <c r="AM2209" s="79" t="s">
        <v>261</v>
      </c>
      <c r="AN2209" s="79" t="s">
        <v>249</v>
      </c>
      <c r="AO2209" s="79" t="s">
        <v>249</v>
      </c>
      <c r="AP2209" s="79"/>
      <c r="AQ2209" s="79"/>
      <c r="AR2209"/>
    </row>
    <row r="2210" spans="1:44" s="64" customFormat="1" ht="14.1" hidden="1" customHeight="1">
      <c r="A2210" s="73" t="s">
        <v>245</v>
      </c>
      <c r="B2210" s="74">
        <v>76</v>
      </c>
      <c r="C2210" s="74" t="s">
        <v>520</v>
      </c>
      <c r="D2210" s="75"/>
      <c r="E2210" s="75"/>
      <c r="F2210" s="76"/>
      <c r="G2210" s="74">
        <v>3</v>
      </c>
      <c r="H2210" s="74">
        <v>2020</v>
      </c>
      <c r="I2210" s="74">
        <v>2</v>
      </c>
      <c r="J2210" s="77">
        <v>1047391302</v>
      </c>
      <c r="K2210" s="74" t="s">
        <v>2686</v>
      </c>
      <c r="L2210" s="74"/>
      <c r="M2210" s="74">
        <v>1045</v>
      </c>
      <c r="N2210" s="74" t="s">
        <v>255</v>
      </c>
      <c r="O2210" s="74" t="s">
        <v>287</v>
      </c>
      <c r="P2210" s="78">
        <v>29260</v>
      </c>
      <c r="Q2210" s="74"/>
      <c r="R2210" s="74"/>
      <c r="S2210" s="74"/>
      <c r="T2210" s="79"/>
      <c r="U2210" s="79"/>
      <c r="V2210" s="80" t="s">
        <v>260</v>
      </c>
      <c r="W2210" s="79" t="s">
        <v>249</v>
      </c>
      <c r="X2210" s="114"/>
      <c r="Y2210" s="82" t="s">
        <v>249</v>
      </c>
      <c r="Z2210" s="82" t="s">
        <v>249</v>
      </c>
      <c r="AA2210" s="114"/>
      <c r="AB2210" s="83"/>
      <c r="AC2210" s="79" t="s">
        <v>249</v>
      </c>
      <c r="AD2210" s="80"/>
      <c r="AE2210" s="245"/>
      <c r="AF2210" s="84">
        <v>0</v>
      </c>
      <c r="AG2210" s="79" t="s">
        <v>249</v>
      </c>
      <c r="AH2210" s="79" t="s">
        <v>249</v>
      </c>
      <c r="AI2210" s="79" t="s">
        <v>249</v>
      </c>
      <c r="AJ2210" s="79" t="s">
        <v>249</v>
      </c>
      <c r="AK2210" s="79" t="s">
        <v>249</v>
      </c>
      <c r="AL2210" s="79" t="s">
        <v>249</v>
      </c>
      <c r="AM2210" s="79" t="s">
        <v>261</v>
      </c>
      <c r="AN2210" s="79" t="s">
        <v>249</v>
      </c>
      <c r="AO2210" s="79" t="s">
        <v>249</v>
      </c>
      <c r="AP2210" s="79"/>
      <c r="AQ2210" s="79"/>
      <c r="AR2210"/>
    </row>
    <row r="2211" spans="1:44" s="64" customFormat="1" ht="14.1" hidden="1" customHeight="1">
      <c r="A2211" s="73" t="s">
        <v>245</v>
      </c>
      <c r="B2211" s="74">
        <v>76</v>
      </c>
      <c r="C2211" s="74" t="s">
        <v>520</v>
      </c>
      <c r="D2211" s="75">
        <v>44081</v>
      </c>
      <c r="E2211" s="75">
        <v>44082</v>
      </c>
      <c r="F2211" s="76">
        <v>2</v>
      </c>
      <c r="G2211" s="74">
        <v>9</v>
      </c>
      <c r="H2211" s="74">
        <v>2020</v>
      </c>
      <c r="I2211" s="74">
        <v>1</v>
      </c>
      <c r="J2211" s="77">
        <v>1047426528</v>
      </c>
      <c r="K2211" s="74" t="s">
        <v>2690</v>
      </c>
      <c r="L2211" s="74">
        <v>15</v>
      </c>
      <c r="M2211" s="74">
        <v>1038</v>
      </c>
      <c r="N2211" s="74" t="s">
        <v>248</v>
      </c>
      <c r="O2211" s="74" t="s">
        <v>449</v>
      </c>
      <c r="P2211" s="78"/>
      <c r="Q2211" s="74" t="s">
        <v>2691</v>
      </c>
      <c r="R2211" s="74">
        <v>0</v>
      </c>
      <c r="S2211" s="74">
        <v>0</v>
      </c>
      <c r="T2211" s="79"/>
      <c r="U2211" s="79"/>
      <c r="V2211" s="80" t="s">
        <v>279</v>
      </c>
      <c r="W2211" s="79"/>
      <c r="X2211" s="114">
        <v>44081</v>
      </c>
      <c r="Y2211" s="82"/>
      <c r="Z2211" s="82"/>
      <c r="AA2211" s="114">
        <v>44082</v>
      </c>
      <c r="AB2211" s="83"/>
      <c r="AC2211" s="79"/>
      <c r="AD2211" s="80"/>
      <c r="AE2211" s="245"/>
      <c r="AF2211" s="84">
        <v>0</v>
      </c>
      <c r="AG2211" s="79"/>
      <c r="AH2211" s="79"/>
      <c r="AI2211" s="79"/>
      <c r="AJ2211" s="79"/>
      <c r="AK2211" s="79"/>
      <c r="AL2211" s="79"/>
      <c r="AM2211" s="79"/>
      <c r="AN2211" s="79"/>
      <c r="AO2211" s="79"/>
      <c r="AP2211" s="79"/>
      <c r="AQ2211" s="79"/>
      <c r="AR2211"/>
    </row>
    <row r="2212" spans="1:44" s="64" customFormat="1" ht="14.1" hidden="1" customHeight="1">
      <c r="A2212" s="73" t="s">
        <v>245</v>
      </c>
      <c r="B2212" s="74">
        <v>76</v>
      </c>
      <c r="C2212" s="74" t="s">
        <v>520</v>
      </c>
      <c r="D2212" s="75">
        <v>44083</v>
      </c>
      <c r="E2212" s="75">
        <v>44090</v>
      </c>
      <c r="F2212" s="76">
        <v>8</v>
      </c>
      <c r="G2212" s="74">
        <v>9</v>
      </c>
      <c r="H2212" s="74">
        <v>2020</v>
      </c>
      <c r="I2212" s="74">
        <v>1</v>
      </c>
      <c r="J2212" s="77">
        <v>1047426528</v>
      </c>
      <c r="K2212" s="74" t="s">
        <v>2690</v>
      </c>
      <c r="L2212" s="74">
        <v>15</v>
      </c>
      <c r="M2212" s="74">
        <v>1045</v>
      </c>
      <c r="N2212" s="74" t="s">
        <v>255</v>
      </c>
      <c r="O2212" s="74" t="s">
        <v>449</v>
      </c>
      <c r="P2212" s="78"/>
      <c r="Q2212" s="74" t="s">
        <v>2691</v>
      </c>
      <c r="R2212" s="74">
        <v>0</v>
      </c>
      <c r="S2212" s="74">
        <v>0</v>
      </c>
      <c r="T2212" s="79"/>
      <c r="U2212" s="79"/>
      <c r="V2212" s="80" t="s">
        <v>279</v>
      </c>
      <c r="W2212" s="79"/>
      <c r="X2212" s="114">
        <v>44083</v>
      </c>
      <c r="Y2212" s="82"/>
      <c r="Z2212" s="82"/>
      <c r="AA2212" s="114">
        <v>44090</v>
      </c>
      <c r="AB2212" s="83"/>
      <c r="AC2212" s="79"/>
      <c r="AD2212" s="80"/>
      <c r="AE2212" s="245"/>
      <c r="AF2212" s="84">
        <v>0</v>
      </c>
      <c r="AG2212" s="79"/>
      <c r="AH2212" s="79"/>
      <c r="AI2212" s="79"/>
      <c r="AJ2212" s="79"/>
      <c r="AK2212" s="79"/>
      <c r="AL2212" s="79"/>
      <c r="AM2212" s="79"/>
      <c r="AN2212" s="79"/>
      <c r="AO2212" s="79"/>
      <c r="AP2212" s="79"/>
      <c r="AQ2212" s="79"/>
      <c r="AR2212"/>
    </row>
    <row r="2213" spans="1:44" s="64" customFormat="1" ht="14.1" hidden="1" customHeight="1">
      <c r="A2213" s="73" t="s">
        <v>245</v>
      </c>
      <c r="B2213" s="74">
        <v>63</v>
      </c>
      <c r="C2213" s="74" t="s">
        <v>280</v>
      </c>
      <c r="D2213" s="75">
        <v>44018</v>
      </c>
      <c r="E2213" s="75">
        <v>44019</v>
      </c>
      <c r="F2213" s="76">
        <v>2</v>
      </c>
      <c r="G2213" s="74">
        <v>7</v>
      </c>
      <c r="H2213" s="74">
        <v>2020</v>
      </c>
      <c r="I2213" s="74">
        <v>1</v>
      </c>
      <c r="J2213" s="77">
        <v>1047442204</v>
      </c>
      <c r="K2213" s="74" t="s">
        <v>2692</v>
      </c>
      <c r="L2213" s="74">
        <v>7</v>
      </c>
      <c r="M2213" s="74">
        <v>1038</v>
      </c>
      <c r="N2213" s="74" t="s">
        <v>248</v>
      </c>
      <c r="O2213" s="74" t="s">
        <v>34</v>
      </c>
      <c r="P2213" s="78">
        <v>58520</v>
      </c>
      <c r="Q2213" s="74" t="s">
        <v>2693</v>
      </c>
      <c r="R2213" s="74">
        <v>0</v>
      </c>
      <c r="S2213" s="74">
        <v>0</v>
      </c>
      <c r="T2213" s="79"/>
      <c r="U2213" s="79"/>
      <c r="V2213" s="80" t="s">
        <v>279</v>
      </c>
      <c r="W2213" s="79"/>
      <c r="X2213" s="114">
        <v>44018</v>
      </c>
      <c r="Y2213" s="82"/>
      <c r="Z2213" s="82"/>
      <c r="AA2213" s="114">
        <v>44019</v>
      </c>
      <c r="AB2213" s="83"/>
      <c r="AC2213" s="79"/>
      <c r="AD2213" s="80"/>
      <c r="AE2213" s="245"/>
      <c r="AF2213" s="84">
        <v>0</v>
      </c>
      <c r="AG2213" s="79"/>
      <c r="AH2213" s="79"/>
      <c r="AI2213" s="79"/>
      <c r="AJ2213" s="79"/>
      <c r="AK2213" s="79"/>
      <c r="AL2213" s="79"/>
      <c r="AM2213" s="79"/>
      <c r="AN2213" s="79"/>
      <c r="AO2213" s="79"/>
      <c r="AP2213" s="79"/>
      <c r="AQ2213" s="79"/>
      <c r="AR2213"/>
    </row>
    <row r="2214" spans="1:44" s="64" customFormat="1" ht="14.1" hidden="1" customHeight="1">
      <c r="A2214" s="73" t="s">
        <v>245</v>
      </c>
      <c r="B2214" s="74">
        <v>63</v>
      </c>
      <c r="C2214" s="74" t="s">
        <v>280</v>
      </c>
      <c r="D2214" s="75">
        <v>44020</v>
      </c>
      <c r="E2214" s="75">
        <v>44020</v>
      </c>
      <c r="F2214" s="76">
        <v>1</v>
      </c>
      <c r="G2214" s="74">
        <v>7</v>
      </c>
      <c r="H2214" s="74">
        <v>2020</v>
      </c>
      <c r="I2214" s="74">
        <v>1</v>
      </c>
      <c r="J2214" s="77">
        <v>1047442204</v>
      </c>
      <c r="K2214" s="74" t="s">
        <v>2692</v>
      </c>
      <c r="L2214" s="74">
        <v>7</v>
      </c>
      <c r="M2214" s="74">
        <v>1045</v>
      </c>
      <c r="N2214" s="74" t="s">
        <v>255</v>
      </c>
      <c r="O2214" s="74" t="s">
        <v>34</v>
      </c>
      <c r="P2214" s="78">
        <v>29260</v>
      </c>
      <c r="Q2214" s="74" t="s">
        <v>2694</v>
      </c>
      <c r="R2214" s="74">
        <v>0</v>
      </c>
      <c r="S2214" s="74">
        <v>0</v>
      </c>
      <c r="T2214" s="79"/>
      <c r="U2214" s="79"/>
      <c r="V2214" s="80" t="s">
        <v>279</v>
      </c>
      <c r="W2214" s="79"/>
      <c r="X2214" s="114">
        <v>44020</v>
      </c>
      <c r="Y2214" s="82"/>
      <c r="Z2214" s="82"/>
      <c r="AA2214" s="114">
        <v>44020</v>
      </c>
      <c r="AB2214" s="83"/>
      <c r="AC2214" s="79"/>
      <c r="AD2214" s="80"/>
      <c r="AE2214" s="245"/>
      <c r="AF2214" s="84">
        <v>0</v>
      </c>
      <c r="AG2214" s="79"/>
      <c r="AH2214" s="79"/>
      <c r="AI2214" s="79"/>
      <c r="AJ2214" s="79"/>
      <c r="AK2214" s="79"/>
      <c r="AL2214" s="79"/>
      <c r="AM2214" s="79"/>
      <c r="AN2214" s="79"/>
      <c r="AO2214" s="79"/>
      <c r="AP2214" s="79"/>
      <c r="AQ2214" s="79"/>
      <c r="AR2214"/>
    </row>
    <row r="2215" spans="1:44" s="64" customFormat="1" ht="14.1" customHeight="1">
      <c r="A2215" s="73" t="s">
        <v>245</v>
      </c>
      <c r="B2215" s="74">
        <v>132</v>
      </c>
      <c r="C2215" s="74" t="s">
        <v>290</v>
      </c>
      <c r="D2215" s="75">
        <v>43867</v>
      </c>
      <c r="E2215" s="75">
        <v>43896</v>
      </c>
      <c r="F2215" s="76">
        <v>30</v>
      </c>
      <c r="G2215" s="74">
        <v>2</v>
      </c>
      <c r="H2215" s="74">
        <v>2020</v>
      </c>
      <c r="I2215" s="74"/>
      <c r="J2215" s="77">
        <v>1048264836</v>
      </c>
      <c r="K2215" s="74" t="s">
        <v>2695</v>
      </c>
      <c r="L2215" s="74"/>
      <c r="M2215" s="74">
        <v>1045</v>
      </c>
      <c r="N2215" s="74" t="s">
        <v>255</v>
      </c>
      <c r="O2215" s="74" t="s">
        <v>34</v>
      </c>
      <c r="P2215" s="78">
        <v>930000</v>
      </c>
      <c r="Q2215" s="74"/>
      <c r="R2215" s="74"/>
      <c r="S2215" s="74"/>
      <c r="T2215" s="263">
        <v>28</v>
      </c>
      <c r="U2215" s="79"/>
      <c r="V2215" s="80" t="s">
        <v>256</v>
      </c>
      <c r="W2215" s="263"/>
      <c r="X2215" s="280">
        <v>43867</v>
      </c>
      <c r="Y2215" s="292" t="s">
        <v>2696</v>
      </c>
      <c r="Z2215" s="292"/>
      <c r="AA2215" s="280">
        <v>43896</v>
      </c>
      <c r="AB2215" s="298">
        <v>30</v>
      </c>
      <c r="AC2215" s="263" t="s">
        <v>249</v>
      </c>
      <c r="AD2215" s="319" t="s">
        <v>256</v>
      </c>
      <c r="AE2215" s="324"/>
      <c r="AF2215" s="317">
        <v>819283</v>
      </c>
      <c r="AG2215" s="263" t="s">
        <v>249</v>
      </c>
      <c r="AH2215" s="263" t="s">
        <v>249</v>
      </c>
      <c r="AI2215" s="263" t="s">
        <v>249</v>
      </c>
      <c r="AJ2215" s="263" t="s">
        <v>249</v>
      </c>
      <c r="AK2215" s="263" t="s">
        <v>249</v>
      </c>
      <c r="AL2215" s="263" t="s">
        <v>249</v>
      </c>
      <c r="AM2215" s="79"/>
      <c r="AN2215" s="79" t="s">
        <v>249</v>
      </c>
      <c r="AO2215" s="79" t="s">
        <v>249</v>
      </c>
      <c r="AP2215" s="263"/>
      <c r="AQ2215" s="263"/>
      <c r="AR2215"/>
    </row>
    <row r="2216" spans="1:44" s="64" customFormat="1" ht="14.1" customHeight="1">
      <c r="A2216" s="73" t="s">
        <v>245</v>
      </c>
      <c r="B2216" s="74">
        <v>132</v>
      </c>
      <c r="C2216" s="74" t="s">
        <v>290</v>
      </c>
      <c r="D2216" s="75">
        <v>43652</v>
      </c>
      <c r="E2216" s="75">
        <v>43672</v>
      </c>
      <c r="F2216" s="76">
        <v>21</v>
      </c>
      <c r="G2216" s="74">
        <v>7</v>
      </c>
      <c r="H2216" s="74">
        <v>2019</v>
      </c>
      <c r="I2216" s="74">
        <v>2</v>
      </c>
      <c r="J2216" s="77">
        <v>1048266067</v>
      </c>
      <c r="K2216" s="74" t="s">
        <v>2697</v>
      </c>
      <c r="L2216" s="74"/>
      <c r="M2216" s="74">
        <v>1053</v>
      </c>
      <c r="N2216" s="74" t="s">
        <v>36</v>
      </c>
      <c r="O2216" s="74" t="s">
        <v>34</v>
      </c>
      <c r="P2216" s="78">
        <v>322667</v>
      </c>
      <c r="Q2216" s="74"/>
      <c r="R2216" s="74"/>
      <c r="S2216" s="74"/>
      <c r="T2216" s="263"/>
      <c r="U2216" s="79"/>
      <c r="V2216" s="80" t="s">
        <v>256</v>
      </c>
      <c r="W2216" s="263">
        <v>1048266067</v>
      </c>
      <c r="X2216" s="280">
        <v>43652</v>
      </c>
      <c r="Y2216" s="292"/>
      <c r="Z2216" s="292"/>
      <c r="AA2216" s="280">
        <v>43672</v>
      </c>
      <c r="AB2216" s="298">
        <v>21</v>
      </c>
      <c r="AC2216" s="263" t="s">
        <v>249</v>
      </c>
      <c r="AD2216" s="319" t="s">
        <v>256</v>
      </c>
      <c r="AE2216" s="324">
        <v>43705.326388888891</v>
      </c>
      <c r="AF2216" s="317">
        <v>705497</v>
      </c>
      <c r="AG2216" s="339">
        <v>43705</v>
      </c>
      <c r="AH2216" s="263">
        <v>705497</v>
      </c>
      <c r="AI2216" s="263">
        <v>0</v>
      </c>
      <c r="AJ2216" s="263">
        <v>0</v>
      </c>
      <c r="AK2216" s="263" t="s">
        <v>249</v>
      </c>
      <c r="AL2216" s="263">
        <v>0</v>
      </c>
      <c r="AM2216" s="79"/>
      <c r="AN2216" s="79" t="s">
        <v>25</v>
      </c>
      <c r="AO2216" s="79" t="s">
        <v>249</v>
      </c>
      <c r="AP2216" s="263"/>
      <c r="AQ2216" s="263"/>
      <c r="AR2216"/>
    </row>
    <row r="2217" spans="1:44" s="64" customFormat="1" ht="14.1" customHeight="1">
      <c r="A2217" s="73" t="s">
        <v>245</v>
      </c>
      <c r="B2217" s="74">
        <v>132</v>
      </c>
      <c r="C2217" s="74" t="s">
        <v>290</v>
      </c>
      <c r="D2217" s="75">
        <v>43623</v>
      </c>
      <c r="E2217" s="75">
        <v>43637</v>
      </c>
      <c r="F2217" s="76">
        <v>15</v>
      </c>
      <c r="G2217" s="74">
        <v>6</v>
      </c>
      <c r="H2217" s="74">
        <v>2019</v>
      </c>
      <c r="I2217" s="74">
        <v>1</v>
      </c>
      <c r="J2217" s="77">
        <v>1048266067</v>
      </c>
      <c r="K2217" s="74" t="s">
        <v>2697</v>
      </c>
      <c r="L2217" s="74"/>
      <c r="M2217" s="74">
        <v>1053</v>
      </c>
      <c r="N2217" s="74" t="s">
        <v>36</v>
      </c>
      <c r="O2217" s="74" t="s">
        <v>34</v>
      </c>
      <c r="P2217" s="78">
        <v>234667</v>
      </c>
      <c r="Q2217" s="74"/>
      <c r="R2217" s="74"/>
      <c r="S2217" s="74"/>
      <c r="T2217" s="263"/>
      <c r="U2217" s="79"/>
      <c r="V2217" s="80" t="s">
        <v>256</v>
      </c>
      <c r="W2217" s="263" t="s">
        <v>2698</v>
      </c>
      <c r="X2217" s="280">
        <v>43623</v>
      </c>
      <c r="Y2217" s="292"/>
      <c r="Z2217" s="292"/>
      <c r="AA2217" s="280">
        <v>43637</v>
      </c>
      <c r="AB2217" s="298">
        <v>15</v>
      </c>
      <c r="AC2217" s="263" t="s">
        <v>249</v>
      </c>
      <c r="AD2217" s="319" t="s">
        <v>256</v>
      </c>
      <c r="AE2217" s="324">
        <v>43705.746527777781</v>
      </c>
      <c r="AF2217" s="317">
        <v>705497</v>
      </c>
      <c r="AG2217" s="339">
        <v>43705</v>
      </c>
      <c r="AH2217" s="263">
        <v>705497</v>
      </c>
      <c r="AI2217" s="263">
        <v>9616</v>
      </c>
      <c r="AJ2217" s="263">
        <v>0</v>
      </c>
      <c r="AK2217" s="263" t="s">
        <v>249</v>
      </c>
      <c r="AL2217" s="263">
        <v>0</v>
      </c>
      <c r="AM2217" s="79"/>
      <c r="AN2217" s="79" t="s">
        <v>25</v>
      </c>
      <c r="AO2217" s="79" t="s">
        <v>249</v>
      </c>
      <c r="AP2217" s="263"/>
      <c r="AQ2217" s="263"/>
      <c r="AR2217"/>
    </row>
    <row r="2218" spans="1:44" s="64" customFormat="1" ht="14.1" customHeight="1">
      <c r="A2218" s="73" t="s">
        <v>245</v>
      </c>
      <c r="B2218" s="74">
        <v>132</v>
      </c>
      <c r="C2218" s="74" t="s">
        <v>290</v>
      </c>
      <c r="D2218" s="75">
        <v>43637</v>
      </c>
      <c r="E2218" s="75">
        <v>43651</v>
      </c>
      <c r="F2218" s="76">
        <v>15</v>
      </c>
      <c r="G2218" s="74">
        <v>6</v>
      </c>
      <c r="H2218" s="74">
        <v>2019</v>
      </c>
      <c r="I2218" s="74">
        <v>1</v>
      </c>
      <c r="J2218" s="77">
        <v>1048266067</v>
      </c>
      <c r="K2218" s="74" t="s">
        <v>2697</v>
      </c>
      <c r="L2218" s="74"/>
      <c r="M2218" s="74">
        <v>1053</v>
      </c>
      <c r="N2218" s="74" t="s">
        <v>36</v>
      </c>
      <c r="O2218" s="74" t="s">
        <v>34</v>
      </c>
      <c r="P2218" s="78">
        <v>440000</v>
      </c>
      <c r="Q2218" s="74"/>
      <c r="R2218" s="74"/>
      <c r="S2218" s="74"/>
      <c r="T2218" s="263"/>
      <c r="U2218" s="79"/>
      <c r="V2218" s="80" t="s">
        <v>256</v>
      </c>
      <c r="W2218" s="263" t="s">
        <v>2699</v>
      </c>
      <c r="X2218" s="280">
        <v>43637</v>
      </c>
      <c r="Y2218" s="292"/>
      <c r="Z2218" s="292"/>
      <c r="AA2218" s="280">
        <v>43651</v>
      </c>
      <c r="AB2218" s="298">
        <v>15</v>
      </c>
      <c r="AC2218" s="263" t="s">
        <v>249</v>
      </c>
      <c r="AD2218" s="319" t="s">
        <v>256</v>
      </c>
      <c r="AE2218" s="324">
        <v>43705.74722222222</v>
      </c>
      <c r="AF2218" s="317">
        <v>658464</v>
      </c>
      <c r="AG2218" s="339">
        <v>43705</v>
      </c>
      <c r="AH2218" s="263">
        <v>658464</v>
      </c>
      <c r="AI2218" s="263">
        <v>9616</v>
      </c>
      <c r="AJ2218" s="263">
        <v>0</v>
      </c>
      <c r="AK2218" s="263" t="s">
        <v>249</v>
      </c>
      <c r="AL2218" s="263">
        <v>0</v>
      </c>
      <c r="AM2218" s="79"/>
      <c r="AN2218" s="79" t="s">
        <v>25</v>
      </c>
      <c r="AO2218" s="79" t="s">
        <v>249</v>
      </c>
      <c r="AP2218" s="263"/>
      <c r="AQ2218" s="263"/>
      <c r="AR2218"/>
    </row>
    <row r="2219" spans="1:44" s="64" customFormat="1" ht="14.1" customHeight="1">
      <c r="A2219" s="73" t="s">
        <v>245</v>
      </c>
      <c r="B2219" s="74">
        <v>132</v>
      </c>
      <c r="C2219" s="74" t="s">
        <v>290</v>
      </c>
      <c r="D2219" s="75">
        <v>43611</v>
      </c>
      <c r="E2219" s="75">
        <v>43622</v>
      </c>
      <c r="F2219" s="76">
        <v>12</v>
      </c>
      <c r="G2219" s="74">
        <v>5</v>
      </c>
      <c r="H2219" s="74">
        <v>2019</v>
      </c>
      <c r="I2219" s="74">
        <v>2</v>
      </c>
      <c r="J2219" s="77">
        <v>1048266067</v>
      </c>
      <c r="K2219" s="74" t="s">
        <v>2697</v>
      </c>
      <c r="L2219" s="74"/>
      <c r="M2219" s="74">
        <v>1053</v>
      </c>
      <c r="N2219" s="74" t="s">
        <v>36</v>
      </c>
      <c r="O2219" s="74" t="s">
        <v>34</v>
      </c>
      <c r="P2219" s="78">
        <v>117333</v>
      </c>
      <c r="Q2219" s="74"/>
      <c r="R2219" s="74"/>
      <c r="S2219" s="74"/>
      <c r="T2219" s="263"/>
      <c r="U2219" s="79"/>
      <c r="V2219" s="80" t="s">
        <v>256</v>
      </c>
      <c r="W2219" s="263">
        <v>97426</v>
      </c>
      <c r="X2219" s="280">
        <v>43611</v>
      </c>
      <c r="Y2219" s="292"/>
      <c r="Z2219" s="292"/>
      <c r="AA2219" s="280">
        <v>43622</v>
      </c>
      <c r="AB2219" s="298">
        <v>12</v>
      </c>
      <c r="AC2219" s="263" t="s">
        <v>249</v>
      </c>
      <c r="AD2219" s="319" t="s">
        <v>256</v>
      </c>
      <c r="AE2219" s="324">
        <v>43705.609722222223</v>
      </c>
      <c r="AF2219" s="317">
        <v>517364</v>
      </c>
      <c r="AG2219" s="339">
        <v>43705</v>
      </c>
      <c r="AH2219" s="263">
        <v>517364</v>
      </c>
      <c r="AI2219" s="263">
        <v>0</v>
      </c>
      <c r="AJ2219" s="263">
        <v>0</v>
      </c>
      <c r="AK2219" s="263" t="s">
        <v>249</v>
      </c>
      <c r="AL2219" s="263">
        <v>0</v>
      </c>
      <c r="AM2219" s="79"/>
      <c r="AN2219" s="79" t="s">
        <v>25</v>
      </c>
      <c r="AO2219" s="79" t="s">
        <v>249</v>
      </c>
      <c r="AP2219" s="263"/>
      <c r="AQ2219" s="263"/>
      <c r="AR2219"/>
    </row>
    <row r="2220" spans="1:44" s="64" customFormat="1" ht="14.1" customHeight="1">
      <c r="A2220" s="73" t="s">
        <v>245</v>
      </c>
      <c r="B2220" s="74">
        <v>132</v>
      </c>
      <c r="C2220" s="74" t="s">
        <v>290</v>
      </c>
      <c r="D2220" s="75">
        <v>43681</v>
      </c>
      <c r="E2220" s="75">
        <v>43685</v>
      </c>
      <c r="F2220" s="76">
        <v>5</v>
      </c>
      <c r="G2220" s="74">
        <v>8</v>
      </c>
      <c r="H2220" s="74">
        <v>2019</v>
      </c>
      <c r="I2220" s="74">
        <v>1</v>
      </c>
      <c r="J2220" s="77">
        <v>1048266067</v>
      </c>
      <c r="K2220" s="74" t="s">
        <v>2697</v>
      </c>
      <c r="L2220" s="74"/>
      <c r="M2220" s="74">
        <v>1053</v>
      </c>
      <c r="N2220" s="74" t="s">
        <v>36</v>
      </c>
      <c r="O2220" s="74" t="s">
        <v>34</v>
      </c>
      <c r="P2220" s="78">
        <v>234667</v>
      </c>
      <c r="Q2220" s="74"/>
      <c r="R2220" s="74"/>
      <c r="S2220" s="74"/>
      <c r="T2220" s="263"/>
      <c r="U2220" s="79"/>
      <c r="V2220" s="80" t="s">
        <v>256</v>
      </c>
      <c r="W2220" s="263" t="s">
        <v>249</v>
      </c>
      <c r="X2220" s="280">
        <v>43681</v>
      </c>
      <c r="Y2220" s="292" t="s">
        <v>249</v>
      </c>
      <c r="Z2220" s="292" t="s">
        <v>249</v>
      </c>
      <c r="AA2220" s="280">
        <v>43685</v>
      </c>
      <c r="AB2220" s="298">
        <v>5</v>
      </c>
      <c r="AC2220" s="263" t="s">
        <v>249</v>
      </c>
      <c r="AD2220" s="319" t="s">
        <v>256</v>
      </c>
      <c r="AE2220" s="324"/>
      <c r="AF2220" s="317">
        <v>117333</v>
      </c>
      <c r="AG2220" s="263" t="s">
        <v>249</v>
      </c>
      <c r="AH2220" s="263" t="s">
        <v>249</v>
      </c>
      <c r="AI2220" s="263" t="s">
        <v>249</v>
      </c>
      <c r="AJ2220" s="263" t="s">
        <v>249</v>
      </c>
      <c r="AK2220" s="263" t="s">
        <v>249</v>
      </c>
      <c r="AL2220" s="263" t="s">
        <v>249</v>
      </c>
      <c r="AM2220" s="79"/>
      <c r="AN2220" s="79" t="s">
        <v>249</v>
      </c>
      <c r="AO2220" s="79" t="s">
        <v>249</v>
      </c>
      <c r="AP2220" s="263"/>
      <c r="AQ2220" s="263"/>
      <c r="AR2220"/>
    </row>
    <row r="2221" spans="1:44" s="64" customFormat="1" ht="14.1" customHeight="1">
      <c r="A2221" s="73" t="s">
        <v>245</v>
      </c>
      <c r="B2221" s="74">
        <v>132</v>
      </c>
      <c r="C2221" s="74" t="s">
        <v>290</v>
      </c>
      <c r="D2221" s="75">
        <v>43829</v>
      </c>
      <c r="E2221" s="75">
        <v>43830</v>
      </c>
      <c r="F2221" s="76">
        <v>2</v>
      </c>
      <c r="G2221" s="74">
        <v>12</v>
      </c>
      <c r="H2221" s="74">
        <v>2019</v>
      </c>
      <c r="I2221" s="74">
        <v>1</v>
      </c>
      <c r="J2221" s="77">
        <v>1048266067</v>
      </c>
      <c r="K2221" s="74" t="s">
        <v>2697</v>
      </c>
      <c r="L2221" s="74"/>
      <c r="M2221" s="74">
        <v>1045</v>
      </c>
      <c r="N2221" s="74" t="s">
        <v>255</v>
      </c>
      <c r="O2221" s="74" t="s">
        <v>34</v>
      </c>
      <c r="P2221" s="78">
        <v>880000</v>
      </c>
      <c r="Q2221" s="74"/>
      <c r="R2221" s="74"/>
      <c r="S2221" s="74"/>
      <c r="T2221" s="263"/>
      <c r="U2221" s="79"/>
      <c r="V2221" s="80" t="s">
        <v>256</v>
      </c>
      <c r="W2221" s="263" t="s">
        <v>249</v>
      </c>
      <c r="X2221" s="280">
        <v>43829</v>
      </c>
      <c r="Y2221" s="292" t="s">
        <v>249</v>
      </c>
      <c r="Z2221" s="292" t="s">
        <v>249</v>
      </c>
      <c r="AA2221" s="280">
        <v>43830</v>
      </c>
      <c r="AB2221" s="298">
        <v>2</v>
      </c>
      <c r="AC2221" s="263" t="s">
        <v>249</v>
      </c>
      <c r="AD2221" s="319" t="s">
        <v>256</v>
      </c>
      <c r="AE2221" s="324"/>
      <c r="AF2221" s="317">
        <v>29333</v>
      </c>
      <c r="AG2221" s="263" t="s">
        <v>249</v>
      </c>
      <c r="AH2221" s="263" t="s">
        <v>249</v>
      </c>
      <c r="AI2221" s="263" t="s">
        <v>249</v>
      </c>
      <c r="AJ2221" s="263" t="s">
        <v>249</v>
      </c>
      <c r="AK2221" s="263" t="s">
        <v>249</v>
      </c>
      <c r="AL2221" s="263" t="s">
        <v>249</v>
      </c>
      <c r="AM2221" s="79"/>
      <c r="AN2221" s="79" t="s">
        <v>249</v>
      </c>
      <c r="AO2221" s="79" t="s">
        <v>249</v>
      </c>
      <c r="AP2221" s="263"/>
      <c r="AQ2221" s="263"/>
      <c r="AR2221"/>
    </row>
    <row r="2222" spans="1:44" s="64" customFormat="1" ht="14.1" hidden="1" customHeight="1">
      <c r="A2222" s="73" t="s">
        <v>245</v>
      </c>
      <c r="B2222" s="74">
        <v>132</v>
      </c>
      <c r="C2222" s="74" t="s">
        <v>290</v>
      </c>
      <c r="D2222" s="75"/>
      <c r="E2222" s="75"/>
      <c r="F2222" s="76"/>
      <c r="G2222" s="74">
        <v>1</v>
      </c>
      <c r="H2222" s="74">
        <v>2020</v>
      </c>
      <c r="I2222" s="74">
        <v>1</v>
      </c>
      <c r="J2222" s="77">
        <v>1048266067</v>
      </c>
      <c r="K2222" s="74" t="s">
        <v>2697</v>
      </c>
      <c r="L2222" s="74"/>
      <c r="M2222" s="74">
        <v>1038</v>
      </c>
      <c r="N2222" s="74" t="s">
        <v>248</v>
      </c>
      <c r="O2222" s="74" t="s">
        <v>249</v>
      </c>
      <c r="P2222" s="78">
        <v>117040</v>
      </c>
      <c r="Q2222" s="74"/>
      <c r="R2222" s="74"/>
      <c r="S2222" s="74"/>
      <c r="T2222" s="79"/>
      <c r="U2222" s="79"/>
      <c r="V2222" s="80" t="s">
        <v>260</v>
      </c>
      <c r="W2222" s="79" t="s">
        <v>249</v>
      </c>
      <c r="X2222" s="114"/>
      <c r="Y2222" s="82" t="s">
        <v>249</v>
      </c>
      <c r="Z2222" s="82" t="s">
        <v>249</v>
      </c>
      <c r="AA2222" s="114"/>
      <c r="AB2222" s="83"/>
      <c r="AC2222" s="79" t="s">
        <v>249</v>
      </c>
      <c r="AD2222" s="80"/>
      <c r="AE2222" s="245"/>
      <c r="AF2222" s="84">
        <v>0</v>
      </c>
      <c r="AG2222" s="79" t="s">
        <v>249</v>
      </c>
      <c r="AH2222" s="79" t="s">
        <v>249</v>
      </c>
      <c r="AI2222" s="79" t="s">
        <v>249</v>
      </c>
      <c r="AJ2222" s="79" t="s">
        <v>249</v>
      </c>
      <c r="AK2222" s="79" t="s">
        <v>249</v>
      </c>
      <c r="AL2222" s="79" t="s">
        <v>249</v>
      </c>
      <c r="AM2222" s="79" t="s">
        <v>261</v>
      </c>
      <c r="AN2222" s="79" t="s">
        <v>249</v>
      </c>
      <c r="AO2222" s="79" t="s">
        <v>249</v>
      </c>
      <c r="AP2222" s="79"/>
      <c r="AQ2222" s="79"/>
      <c r="AR2222"/>
    </row>
    <row r="2223" spans="1:44" s="64" customFormat="1" ht="14.1" hidden="1" customHeight="1">
      <c r="A2223" s="73" t="s">
        <v>245</v>
      </c>
      <c r="B2223" s="74">
        <v>132</v>
      </c>
      <c r="C2223" s="74" t="s">
        <v>290</v>
      </c>
      <c r="D2223" s="75"/>
      <c r="E2223" s="75"/>
      <c r="F2223" s="76"/>
      <c r="G2223" s="74">
        <v>7</v>
      </c>
      <c r="H2223" s="74">
        <v>2019</v>
      </c>
      <c r="I2223" s="74">
        <v>1</v>
      </c>
      <c r="J2223" s="77">
        <v>1048266067</v>
      </c>
      <c r="K2223" s="74" t="s">
        <v>2697</v>
      </c>
      <c r="L2223" s="74"/>
      <c r="M2223" s="74">
        <v>1053</v>
      </c>
      <c r="N2223" s="74" t="s">
        <v>36</v>
      </c>
      <c r="O2223" s="74" t="s">
        <v>34</v>
      </c>
      <c r="P2223" s="78">
        <v>440000</v>
      </c>
      <c r="Q2223" s="74"/>
      <c r="R2223" s="74"/>
      <c r="S2223" s="74"/>
      <c r="T2223" s="79"/>
      <c r="U2223" s="79"/>
      <c r="V2223" s="80" t="s">
        <v>260</v>
      </c>
      <c r="W2223" s="79" t="s">
        <v>249</v>
      </c>
      <c r="X2223" s="114"/>
      <c r="Y2223" s="82" t="s">
        <v>249</v>
      </c>
      <c r="Z2223" s="82" t="s">
        <v>249</v>
      </c>
      <c r="AA2223" s="114"/>
      <c r="AB2223" s="83"/>
      <c r="AC2223" s="79" t="s">
        <v>249</v>
      </c>
      <c r="AD2223" s="80"/>
      <c r="AE2223" s="245"/>
      <c r="AF2223" s="84">
        <v>0</v>
      </c>
      <c r="AG2223" s="79" t="s">
        <v>249</v>
      </c>
      <c r="AH2223" s="79" t="s">
        <v>249</v>
      </c>
      <c r="AI2223" s="79" t="s">
        <v>249</v>
      </c>
      <c r="AJ2223" s="79" t="s">
        <v>249</v>
      </c>
      <c r="AK2223" s="79" t="s">
        <v>249</v>
      </c>
      <c r="AL2223" s="79" t="s">
        <v>249</v>
      </c>
      <c r="AM2223" s="79" t="s">
        <v>261</v>
      </c>
      <c r="AN2223" s="79" t="s">
        <v>249</v>
      </c>
      <c r="AO2223" s="79" t="s">
        <v>249</v>
      </c>
      <c r="AP2223" s="79"/>
      <c r="AQ2223" s="79"/>
      <c r="AR2223"/>
    </row>
    <row r="2224" spans="1:44" s="64" customFormat="1" ht="14.1" hidden="1" customHeight="1">
      <c r="A2224" s="73" t="s">
        <v>245</v>
      </c>
      <c r="B2224" s="74">
        <v>132</v>
      </c>
      <c r="C2224" s="74" t="s">
        <v>290</v>
      </c>
      <c r="D2224" s="75"/>
      <c r="E2224" s="75"/>
      <c r="F2224" s="76"/>
      <c r="G2224" s="74">
        <v>6</v>
      </c>
      <c r="H2224" s="74">
        <v>2019</v>
      </c>
      <c r="I2224" s="74">
        <v>2</v>
      </c>
      <c r="J2224" s="77">
        <v>1048266067</v>
      </c>
      <c r="K2224" s="74" t="s">
        <v>2697</v>
      </c>
      <c r="L2224" s="74"/>
      <c r="M2224" s="74">
        <v>1053</v>
      </c>
      <c r="N2224" s="74" t="s">
        <v>36</v>
      </c>
      <c r="O2224" s="74" t="s">
        <v>34</v>
      </c>
      <c r="P2224" s="78">
        <v>440000</v>
      </c>
      <c r="Q2224" s="74"/>
      <c r="R2224" s="74"/>
      <c r="S2224" s="74"/>
      <c r="T2224" s="79"/>
      <c r="U2224" s="79"/>
      <c r="V2224" s="80" t="s">
        <v>260</v>
      </c>
      <c r="W2224" s="79" t="s">
        <v>249</v>
      </c>
      <c r="X2224" s="114"/>
      <c r="Y2224" s="82" t="s">
        <v>249</v>
      </c>
      <c r="Z2224" s="82" t="s">
        <v>249</v>
      </c>
      <c r="AA2224" s="114"/>
      <c r="AB2224" s="83"/>
      <c r="AC2224" s="79" t="s">
        <v>249</v>
      </c>
      <c r="AD2224" s="80"/>
      <c r="AE2224" s="245"/>
      <c r="AF2224" s="84">
        <v>0</v>
      </c>
      <c r="AG2224" s="79" t="s">
        <v>249</v>
      </c>
      <c r="AH2224" s="79" t="s">
        <v>249</v>
      </c>
      <c r="AI2224" s="79" t="s">
        <v>249</v>
      </c>
      <c r="AJ2224" s="79" t="s">
        <v>249</v>
      </c>
      <c r="AK2224" s="79" t="s">
        <v>249</v>
      </c>
      <c r="AL2224" s="79" t="s">
        <v>249</v>
      </c>
      <c r="AM2224" s="79" t="s">
        <v>261</v>
      </c>
      <c r="AN2224" s="79" t="s">
        <v>249</v>
      </c>
      <c r="AO2224" s="79" t="s">
        <v>249</v>
      </c>
      <c r="AP2224" s="79"/>
      <c r="AQ2224" s="79"/>
      <c r="AR2224"/>
    </row>
    <row r="2225" spans="1:44" s="64" customFormat="1" ht="14.1" hidden="1" customHeight="1">
      <c r="A2225" s="73" t="s">
        <v>245</v>
      </c>
      <c r="B2225" s="74">
        <v>132</v>
      </c>
      <c r="C2225" s="74" t="s">
        <v>290</v>
      </c>
      <c r="D2225" s="75"/>
      <c r="E2225" s="75"/>
      <c r="F2225" s="76"/>
      <c r="G2225" s="74">
        <v>5</v>
      </c>
      <c r="H2225" s="74">
        <v>2019</v>
      </c>
      <c r="I2225" s="74">
        <v>2</v>
      </c>
      <c r="J2225" s="77">
        <v>1048266067</v>
      </c>
      <c r="K2225" s="74" t="s">
        <v>2697</v>
      </c>
      <c r="L2225" s="74"/>
      <c r="M2225" s="74">
        <v>1046</v>
      </c>
      <c r="N2225" s="74" t="s">
        <v>274</v>
      </c>
      <c r="O2225" s="74" t="s">
        <v>34</v>
      </c>
      <c r="P2225" s="78">
        <v>27603.866600000001</v>
      </c>
      <c r="Q2225" s="74"/>
      <c r="R2225" s="74"/>
      <c r="S2225" s="74"/>
      <c r="T2225" s="79"/>
      <c r="U2225" s="79"/>
      <c r="V2225" s="80" t="s">
        <v>260</v>
      </c>
      <c r="W2225" s="79" t="s">
        <v>249</v>
      </c>
      <c r="X2225" s="114"/>
      <c r="Y2225" s="82" t="s">
        <v>249</v>
      </c>
      <c r="Z2225" s="82" t="s">
        <v>249</v>
      </c>
      <c r="AA2225" s="114"/>
      <c r="AB2225" s="83"/>
      <c r="AC2225" s="79" t="s">
        <v>249</v>
      </c>
      <c r="AD2225" s="80"/>
      <c r="AE2225" s="245"/>
      <c r="AF2225" s="84">
        <v>0</v>
      </c>
      <c r="AG2225" s="79" t="s">
        <v>249</v>
      </c>
      <c r="AH2225" s="79" t="s">
        <v>249</v>
      </c>
      <c r="AI2225" s="79" t="s">
        <v>249</v>
      </c>
      <c r="AJ2225" s="79" t="s">
        <v>249</v>
      </c>
      <c r="AK2225" s="79" t="s">
        <v>249</v>
      </c>
      <c r="AL2225" s="79" t="s">
        <v>249</v>
      </c>
      <c r="AM2225" s="79" t="s">
        <v>261</v>
      </c>
      <c r="AN2225" s="79" t="s">
        <v>249</v>
      </c>
      <c r="AO2225" s="79" t="s">
        <v>249</v>
      </c>
      <c r="AP2225" s="79"/>
      <c r="AQ2225" s="79"/>
      <c r="AR2225"/>
    </row>
    <row r="2226" spans="1:44" s="64" customFormat="1" ht="14.1" hidden="1" customHeight="1">
      <c r="A2226" s="73" t="s">
        <v>245</v>
      </c>
      <c r="B2226" s="74">
        <v>132</v>
      </c>
      <c r="C2226" s="74" t="s">
        <v>290</v>
      </c>
      <c r="D2226" s="75"/>
      <c r="E2226" s="75"/>
      <c r="F2226" s="76"/>
      <c r="G2226" s="74">
        <v>9</v>
      </c>
      <c r="H2226" s="74">
        <v>2018</v>
      </c>
      <c r="I2226" s="74">
        <v>1</v>
      </c>
      <c r="J2226" s="77">
        <v>1048270053</v>
      </c>
      <c r="K2226" s="74" t="s">
        <v>2700</v>
      </c>
      <c r="L2226" s="74"/>
      <c r="M2226" s="74">
        <v>1038</v>
      </c>
      <c r="N2226" s="74" t="s">
        <v>248</v>
      </c>
      <c r="O2226" s="74" t="s">
        <v>449</v>
      </c>
      <c r="P2226" s="78">
        <v>26041.4</v>
      </c>
      <c r="Q2226" s="74"/>
      <c r="R2226" s="74"/>
      <c r="S2226" s="74"/>
      <c r="T2226" s="79"/>
      <c r="U2226" s="79"/>
      <c r="V2226" s="80" t="s">
        <v>260</v>
      </c>
      <c r="W2226" s="79" t="s">
        <v>249</v>
      </c>
      <c r="X2226" s="114"/>
      <c r="Y2226" s="82" t="s">
        <v>249</v>
      </c>
      <c r="Z2226" s="82" t="s">
        <v>249</v>
      </c>
      <c r="AA2226" s="114"/>
      <c r="AB2226" s="83"/>
      <c r="AC2226" s="79" t="s">
        <v>249</v>
      </c>
      <c r="AD2226" s="80"/>
      <c r="AE2226" s="245"/>
      <c r="AF2226" s="84">
        <v>28333</v>
      </c>
      <c r="AG2226" s="79" t="s">
        <v>249</v>
      </c>
      <c r="AH2226" s="79" t="s">
        <v>249</v>
      </c>
      <c r="AI2226" s="79" t="s">
        <v>249</v>
      </c>
      <c r="AJ2226" s="79" t="s">
        <v>249</v>
      </c>
      <c r="AK2226" s="79" t="s">
        <v>249</v>
      </c>
      <c r="AL2226" s="79" t="s">
        <v>249</v>
      </c>
      <c r="AM2226" s="79" t="s">
        <v>261</v>
      </c>
      <c r="AN2226" s="79" t="s">
        <v>249</v>
      </c>
      <c r="AO2226" s="79" t="s">
        <v>249</v>
      </c>
      <c r="AP2226" s="79"/>
      <c r="AQ2226" s="79"/>
      <c r="AR2226"/>
    </row>
    <row r="2227" spans="1:44" s="64" customFormat="1" ht="14.1" hidden="1" customHeight="1">
      <c r="A2227" s="73" t="s">
        <v>245</v>
      </c>
      <c r="B2227" s="74">
        <v>132</v>
      </c>
      <c r="C2227" s="74" t="s">
        <v>290</v>
      </c>
      <c r="D2227" s="75"/>
      <c r="E2227" s="75"/>
      <c r="F2227" s="76"/>
      <c r="G2227" s="74">
        <v>6</v>
      </c>
      <c r="H2227" s="74">
        <v>2018</v>
      </c>
      <c r="I2227" s="74">
        <v>2</v>
      </c>
      <c r="J2227" s="77">
        <v>1048270053</v>
      </c>
      <c r="K2227" s="74" t="s">
        <v>2700</v>
      </c>
      <c r="L2227" s="74"/>
      <c r="M2227" s="74">
        <v>1038</v>
      </c>
      <c r="N2227" s="74" t="s">
        <v>248</v>
      </c>
      <c r="O2227" s="74" t="s">
        <v>449</v>
      </c>
      <c r="P2227" s="78">
        <v>26041.4</v>
      </c>
      <c r="Q2227" s="74"/>
      <c r="R2227" s="74"/>
      <c r="S2227" s="74"/>
      <c r="T2227" s="79"/>
      <c r="U2227" s="79"/>
      <c r="V2227" s="80" t="s">
        <v>260</v>
      </c>
      <c r="W2227" s="79" t="s">
        <v>249</v>
      </c>
      <c r="X2227" s="114"/>
      <c r="Y2227" s="82" t="s">
        <v>249</v>
      </c>
      <c r="Z2227" s="82" t="s">
        <v>249</v>
      </c>
      <c r="AA2227" s="114"/>
      <c r="AB2227" s="83"/>
      <c r="AC2227" s="79" t="s">
        <v>249</v>
      </c>
      <c r="AD2227" s="80"/>
      <c r="AE2227" s="245"/>
      <c r="AF2227" s="84">
        <v>28333</v>
      </c>
      <c r="AG2227" s="79" t="s">
        <v>249</v>
      </c>
      <c r="AH2227" s="79" t="s">
        <v>249</v>
      </c>
      <c r="AI2227" s="79" t="s">
        <v>249</v>
      </c>
      <c r="AJ2227" s="79" t="s">
        <v>249</v>
      </c>
      <c r="AK2227" s="79" t="s">
        <v>249</v>
      </c>
      <c r="AL2227" s="79" t="s">
        <v>249</v>
      </c>
      <c r="AM2227" s="79" t="s">
        <v>261</v>
      </c>
      <c r="AN2227" s="79" t="s">
        <v>249</v>
      </c>
      <c r="AO2227" s="79" t="s">
        <v>249</v>
      </c>
      <c r="AP2227" s="79"/>
      <c r="AQ2227" s="79"/>
      <c r="AR2227"/>
    </row>
    <row r="2228" spans="1:44" s="64" customFormat="1" ht="14.1" customHeight="1">
      <c r="A2228" s="73" t="s">
        <v>245</v>
      </c>
      <c r="B2228" s="74">
        <v>132</v>
      </c>
      <c r="C2228" s="74" t="s">
        <v>290</v>
      </c>
      <c r="D2228" s="75">
        <v>43713</v>
      </c>
      <c r="E2228" s="75">
        <v>43714</v>
      </c>
      <c r="F2228" s="76">
        <v>2</v>
      </c>
      <c r="G2228" s="74">
        <v>9</v>
      </c>
      <c r="H2228" s="74">
        <v>2019</v>
      </c>
      <c r="I2228" s="74">
        <v>2</v>
      </c>
      <c r="J2228" s="77">
        <v>1048275149</v>
      </c>
      <c r="K2228" s="74" t="s">
        <v>2701</v>
      </c>
      <c r="L2228" s="74"/>
      <c r="M2228" s="74">
        <v>1038</v>
      </c>
      <c r="N2228" s="74" t="s">
        <v>248</v>
      </c>
      <c r="O2228" s="74" t="s">
        <v>34</v>
      </c>
      <c r="P2228" s="78">
        <v>27604</v>
      </c>
      <c r="Q2228" s="74"/>
      <c r="R2228" s="74"/>
      <c r="S2228" s="74"/>
      <c r="T2228" s="263"/>
      <c r="U2228" s="79"/>
      <c r="V2228" s="80" t="s">
        <v>26</v>
      </c>
      <c r="W2228" s="263" t="s">
        <v>249</v>
      </c>
      <c r="X2228" s="280">
        <v>43713</v>
      </c>
      <c r="Y2228" s="292" t="s">
        <v>249</v>
      </c>
      <c r="Z2228" s="292" t="s">
        <v>249</v>
      </c>
      <c r="AA2228" s="280">
        <v>43714</v>
      </c>
      <c r="AB2228" s="298">
        <v>2</v>
      </c>
      <c r="AC2228" s="263" t="s">
        <v>249</v>
      </c>
      <c r="AD2228" s="319" t="s">
        <v>26</v>
      </c>
      <c r="AE2228" s="324"/>
      <c r="AF2228" s="317">
        <v>0</v>
      </c>
      <c r="AG2228" s="263"/>
      <c r="AH2228" s="263"/>
      <c r="AI2228" s="263"/>
      <c r="AJ2228" s="263"/>
      <c r="AK2228" s="263"/>
      <c r="AL2228" s="263"/>
      <c r="AM2228" s="79"/>
      <c r="AN2228" s="79"/>
      <c r="AO2228" s="79"/>
      <c r="AP2228" s="263" t="s">
        <v>250</v>
      </c>
      <c r="AQ2228" s="263"/>
      <c r="AR2228"/>
    </row>
    <row r="2229" spans="1:44" s="64" customFormat="1" ht="15" customHeight="1">
      <c r="A2229" s="73" t="s">
        <v>245</v>
      </c>
      <c r="B2229" s="74">
        <v>132</v>
      </c>
      <c r="C2229" s="74" t="s">
        <v>290</v>
      </c>
      <c r="D2229" s="75">
        <v>43620</v>
      </c>
      <c r="E2229" s="75">
        <v>43621</v>
      </c>
      <c r="F2229" s="76">
        <v>2</v>
      </c>
      <c r="G2229" s="74">
        <v>6</v>
      </c>
      <c r="H2229" s="74">
        <v>2019</v>
      </c>
      <c r="I2229" s="74">
        <v>2</v>
      </c>
      <c r="J2229" s="77">
        <v>1048275149</v>
      </c>
      <c r="K2229" s="74" t="s">
        <v>2701</v>
      </c>
      <c r="L2229" s="74"/>
      <c r="M2229" s="74">
        <v>1038</v>
      </c>
      <c r="N2229" s="74" t="s">
        <v>248</v>
      </c>
      <c r="O2229" s="74" t="s">
        <v>34</v>
      </c>
      <c r="P2229" s="78">
        <v>27604</v>
      </c>
      <c r="Q2229" s="74"/>
      <c r="R2229" s="74"/>
      <c r="S2229" s="74"/>
      <c r="T2229" s="263"/>
      <c r="U2229" s="79"/>
      <c r="V2229" s="80" t="s">
        <v>26</v>
      </c>
      <c r="W2229" s="263" t="s">
        <v>249</v>
      </c>
      <c r="X2229" s="280">
        <v>43620</v>
      </c>
      <c r="Y2229" s="292" t="s">
        <v>249</v>
      </c>
      <c r="Z2229" s="292" t="s">
        <v>249</v>
      </c>
      <c r="AA2229" s="280">
        <v>43621</v>
      </c>
      <c r="AB2229" s="298">
        <v>2</v>
      </c>
      <c r="AC2229" s="263" t="s">
        <v>249</v>
      </c>
      <c r="AD2229" s="319" t="s">
        <v>26</v>
      </c>
      <c r="AE2229" s="324"/>
      <c r="AF2229" s="317">
        <v>0</v>
      </c>
      <c r="AG2229" s="263"/>
      <c r="AH2229" s="263"/>
      <c r="AI2229" s="263"/>
      <c r="AJ2229" s="263"/>
      <c r="AK2229" s="263"/>
      <c r="AL2229" s="263"/>
      <c r="AM2229" s="79"/>
      <c r="AN2229" s="79"/>
      <c r="AO2229" s="79"/>
      <c r="AP2229" s="263" t="s">
        <v>250</v>
      </c>
      <c r="AQ2229" s="263"/>
      <c r="AR2229"/>
    </row>
    <row r="2230" spans="1:44" s="64" customFormat="1" ht="14.1" customHeight="1">
      <c r="A2230" s="73" t="s">
        <v>245</v>
      </c>
      <c r="B2230" s="74">
        <v>132</v>
      </c>
      <c r="C2230" s="74" t="s">
        <v>290</v>
      </c>
      <c r="D2230" s="75">
        <v>43755</v>
      </c>
      <c r="E2230" s="75">
        <v>43755</v>
      </c>
      <c r="F2230" s="76">
        <v>1</v>
      </c>
      <c r="G2230" s="74">
        <v>10</v>
      </c>
      <c r="H2230" s="74">
        <v>2019</v>
      </c>
      <c r="I2230" s="74">
        <v>2</v>
      </c>
      <c r="J2230" s="77">
        <v>1048275149</v>
      </c>
      <c r="K2230" s="74" t="s">
        <v>2701</v>
      </c>
      <c r="L2230" s="74"/>
      <c r="M2230" s="74">
        <v>1038</v>
      </c>
      <c r="N2230" s="74" t="s">
        <v>248</v>
      </c>
      <c r="O2230" s="74" t="s">
        <v>34</v>
      </c>
      <c r="P2230" s="78">
        <v>27604</v>
      </c>
      <c r="Q2230" s="74"/>
      <c r="R2230" s="74"/>
      <c r="S2230" s="74"/>
      <c r="T2230" s="263"/>
      <c r="U2230" s="79"/>
      <c r="V2230" s="80" t="s">
        <v>26</v>
      </c>
      <c r="W2230" s="263" t="s">
        <v>249</v>
      </c>
      <c r="X2230" s="280">
        <v>43755</v>
      </c>
      <c r="Y2230" s="292" t="s">
        <v>249</v>
      </c>
      <c r="Z2230" s="292" t="s">
        <v>249</v>
      </c>
      <c r="AA2230" s="280">
        <v>43755</v>
      </c>
      <c r="AB2230" s="298">
        <v>1</v>
      </c>
      <c r="AC2230" s="263" t="s">
        <v>249</v>
      </c>
      <c r="AD2230" s="319" t="s">
        <v>26</v>
      </c>
      <c r="AE2230" s="324"/>
      <c r="AF2230" s="317">
        <v>0</v>
      </c>
      <c r="AG2230" s="263"/>
      <c r="AH2230" s="263"/>
      <c r="AI2230" s="263"/>
      <c r="AJ2230" s="263"/>
      <c r="AK2230" s="263"/>
      <c r="AL2230" s="263"/>
      <c r="AM2230" s="79"/>
      <c r="AN2230" s="79"/>
      <c r="AO2230" s="79"/>
      <c r="AP2230" s="263" t="s">
        <v>250</v>
      </c>
      <c r="AQ2230" s="263"/>
      <c r="AR2230"/>
    </row>
    <row r="2231" spans="1:44" s="64" customFormat="1" ht="14.1" customHeight="1">
      <c r="A2231" s="73" t="s">
        <v>245</v>
      </c>
      <c r="B2231" s="74">
        <v>132</v>
      </c>
      <c r="C2231" s="74" t="s">
        <v>290</v>
      </c>
      <c r="D2231" s="75">
        <v>43770</v>
      </c>
      <c r="E2231" s="75">
        <v>43771</v>
      </c>
      <c r="F2231" s="76">
        <v>2</v>
      </c>
      <c r="G2231" s="74">
        <v>11</v>
      </c>
      <c r="H2231" s="74">
        <v>2019</v>
      </c>
      <c r="I2231" s="74">
        <v>1</v>
      </c>
      <c r="J2231" s="77">
        <v>1048278279</v>
      </c>
      <c r="K2231" s="74" t="s">
        <v>2702</v>
      </c>
      <c r="L2231" s="74"/>
      <c r="M2231" s="74">
        <v>1038</v>
      </c>
      <c r="N2231" s="74" t="s">
        <v>248</v>
      </c>
      <c r="O2231" s="74" t="s">
        <v>34</v>
      </c>
      <c r="P2231" s="78">
        <v>55208</v>
      </c>
      <c r="Q2231" s="74"/>
      <c r="R2231" s="74"/>
      <c r="S2231" s="74"/>
      <c r="T2231" s="263"/>
      <c r="U2231" s="79"/>
      <c r="V2231" s="80" t="s">
        <v>26</v>
      </c>
      <c r="W2231" s="263" t="s">
        <v>249</v>
      </c>
      <c r="X2231" s="280">
        <v>43770</v>
      </c>
      <c r="Y2231" s="292" t="s">
        <v>249</v>
      </c>
      <c r="Z2231" s="292" t="s">
        <v>249</v>
      </c>
      <c r="AA2231" s="280">
        <v>43771</v>
      </c>
      <c r="AB2231" s="299">
        <v>2</v>
      </c>
      <c r="AC2231" s="263" t="s">
        <v>249</v>
      </c>
      <c r="AD2231" s="319" t="s">
        <v>26</v>
      </c>
      <c r="AE2231" s="324"/>
      <c r="AF2231" s="317">
        <v>0</v>
      </c>
      <c r="AG2231" s="263"/>
      <c r="AH2231" s="263"/>
      <c r="AI2231" s="263"/>
      <c r="AJ2231" s="263"/>
      <c r="AK2231" s="263"/>
      <c r="AL2231" s="263"/>
      <c r="AM2231" s="79"/>
      <c r="AN2231" s="79"/>
      <c r="AO2231" s="79"/>
      <c r="AP2231" s="263" t="s">
        <v>250</v>
      </c>
      <c r="AQ2231" s="263"/>
      <c r="AR2231"/>
    </row>
    <row r="2232" spans="1:44" s="64" customFormat="1" ht="14.1" customHeight="1">
      <c r="A2232" s="73" t="s">
        <v>245</v>
      </c>
      <c r="B2232" s="74">
        <v>132</v>
      </c>
      <c r="C2232" s="74" t="s">
        <v>290</v>
      </c>
      <c r="D2232" s="75">
        <v>43700</v>
      </c>
      <c r="E2232" s="75">
        <v>43700</v>
      </c>
      <c r="F2232" s="76">
        <v>1</v>
      </c>
      <c r="G2232" s="74">
        <v>8</v>
      </c>
      <c r="H2232" s="74">
        <v>2019</v>
      </c>
      <c r="I2232" s="74">
        <v>1</v>
      </c>
      <c r="J2232" s="77">
        <v>1048278279</v>
      </c>
      <c r="K2232" s="74" t="s">
        <v>2702</v>
      </c>
      <c r="L2232" s="74"/>
      <c r="M2232" s="74">
        <v>1038</v>
      </c>
      <c r="N2232" s="74" t="s">
        <v>248</v>
      </c>
      <c r="O2232" s="74" t="s">
        <v>34</v>
      </c>
      <c r="P2232" s="78">
        <v>55208</v>
      </c>
      <c r="Q2232" s="74"/>
      <c r="R2232" s="74"/>
      <c r="S2232" s="74"/>
      <c r="T2232" s="263"/>
      <c r="U2232" s="79"/>
      <c r="V2232" s="80" t="s">
        <v>26</v>
      </c>
      <c r="W2232" s="263" t="s">
        <v>249</v>
      </c>
      <c r="X2232" s="280">
        <v>43700</v>
      </c>
      <c r="Y2232" s="292" t="s">
        <v>249</v>
      </c>
      <c r="Z2232" s="292" t="s">
        <v>249</v>
      </c>
      <c r="AA2232" s="280">
        <v>43700</v>
      </c>
      <c r="AB2232" s="299">
        <v>1</v>
      </c>
      <c r="AC2232" s="263" t="s">
        <v>249</v>
      </c>
      <c r="AD2232" s="319" t="s">
        <v>26</v>
      </c>
      <c r="AE2232" s="324"/>
      <c r="AF2232" s="317">
        <v>0</v>
      </c>
      <c r="AG2232" s="263"/>
      <c r="AH2232" s="263"/>
      <c r="AI2232" s="263"/>
      <c r="AJ2232" s="263"/>
      <c r="AK2232" s="263"/>
      <c r="AL2232" s="263"/>
      <c r="AM2232" s="79"/>
      <c r="AN2232" s="79"/>
      <c r="AO2232" s="79"/>
      <c r="AP2232" s="263" t="s">
        <v>250</v>
      </c>
      <c r="AQ2232" s="263"/>
      <c r="AR2232"/>
    </row>
    <row r="2233" spans="1:44" s="64" customFormat="1" ht="14.1" hidden="1" customHeight="1">
      <c r="A2233" s="73" t="s">
        <v>245</v>
      </c>
      <c r="B2233" s="74">
        <v>132</v>
      </c>
      <c r="C2233" s="74" t="s">
        <v>290</v>
      </c>
      <c r="D2233" s="75"/>
      <c r="E2233" s="75"/>
      <c r="F2233" s="76"/>
      <c r="G2233" s="74">
        <v>3</v>
      </c>
      <c r="H2233" s="74">
        <v>2020</v>
      </c>
      <c r="I2233" s="74">
        <v>1</v>
      </c>
      <c r="J2233" s="77">
        <v>1048282250</v>
      </c>
      <c r="K2233" s="74" t="s">
        <v>2703</v>
      </c>
      <c r="L2233" s="74"/>
      <c r="M2233" s="74">
        <v>1038</v>
      </c>
      <c r="N2233" s="74" t="s">
        <v>248</v>
      </c>
      <c r="O2233" s="74" t="s">
        <v>1590</v>
      </c>
      <c r="P2233" s="78">
        <v>930000</v>
      </c>
      <c r="Q2233" s="74"/>
      <c r="R2233" s="74"/>
      <c r="S2233" s="74"/>
      <c r="T2233" s="79"/>
      <c r="U2233" s="79"/>
      <c r="V2233" s="80" t="s">
        <v>260</v>
      </c>
      <c r="W2233" s="79" t="s">
        <v>249</v>
      </c>
      <c r="X2233" s="114"/>
      <c r="Y2233" s="82" t="s">
        <v>249</v>
      </c>
      <c r="Z2233" s="82" t="s">
        <v>249</v>
      </c>
      <c r="AA2233" s="114"/>
      <c r="AB2233" s="83"/>
      <c r="AC2233" s="79" t="s">
        <v>249</v>
      </c>
      <c r="AD2233" s="80"/>
      <c r="AE2233" s="245"/>
      <c r="AF2233" s="84">
        <v>0</v>
      </c>
      <c r="AG2233" s="79" t="s">
        <v>249</v>
      </c>
      <c r="AH2233" s="79" t="s">
        <v>249</v>
      </c>
      <c r="AI2233" s="79" t="s">
        <v>249</v>
      </c>
      <c r="AJ2233" s="79" t="s">
        <v>249</v>
      </c>
      <c r="AK2233" s="79" t="s">
        <v>249</v>
      </c>
      <c r="AL2233" s="79" t="s">
        <v>249</v>
      </c>
      <c r="AM2233" s="79" t="s">
        <v>261</v>
      </c>
      <c r="AN2233" s="79" t="s">
        <v>249</v>
      </c>
      <c r="AO2233" s="79" t="s">
        <v>249</v>
      </c>
      <c r="AP2233" s="79"/>
      <c r="AQ2233" s="79"/>
      <c r="AR2233"/>
    </row>
    <row r="2234" spans="1:44" s="64" customFormat="1" ht="14.1" hidden="1" customHeight="1">
      <c r="A2234" s="73" t="s">
        <v>245</v>
      </c>
      <c r="B2234" s="74">
        <v>132</v>
      </c>
      <c r="C2234" s="74" t="s">
        <v>290</v>
      </c>
      <c r="D2234" s="75"/>
      <c r="E2234" s="75"/>
      <c r="F2234" s="76"/>
      <c r="G2234" s="74">
        <v>3</v>
      </c>
      <c r="H2234" s="74">
        <v>2020</v>
      </c>
      <c r="I2234" s="74">
        <v>1</v>
      </c>
      <c r="J2234" s="77">
        <v>1048282250</v>
      </c>
      <c r="K2234" s="74" t="s">
        <v>2703</v>
      </c>
      <c r="L2234" s="74"/>
      <c r="M2234" s="74">
        <v>1038</v>
      </c>
      <c r="N2234" s="74" t="s">
        <v>248</v>
      </c>
      <c r="O2234" s="74" t="s">
        <v>249</v>
      </c>
      <c r="P2234" s="78">
        <v>62000</v>
      </c>
      <c r="Q2234" s="74"/>
      <c r="R2234" s="74"/>
      <c r="S2234" s="74"/>
      <c r="T2234" s="79"/>
      <c r="U2234" s="79"/>
      <c r="V2234" s="80" t="s">
        <v>260</v>
      </c>
      <c r="W2234" s="79" t="s">
        <v>249</v>
      </c>
      <c r="X2234" s="114"/>
      <c r="Y2234" s="82" t="s">
        <v>249</v>
      </c>
      <c r="Z2234" s="82" t="s">
        <v>249</v>
      </c>
      <c r="AA2234" s="114"/>
      <c r="AB2234" s="83"/>
      <c r="AC2234" s="79" t="s">
        <v>249</v>
      </c>
      <c r="AD2234" s="80"/>
      <c r="AE2234" s="245"/>
      <c r="AF2234" s="84">
        <v>0</v>
      </c>
      <c r="AG2234" s="79" t="s">
        <v>249</v>
      </c>
      <c r="AH2234" s="79" t="s">
        <v>249</v>
      </c>
      <c r="AI2234" s="79" t="s">
        <v>249</v>
      </c>
      <c r="AJ2234" s="79" t="s">
        <v>249</v>
      </c>
      <c r="AK2234" s="79" t="s">
        <v>249</v>
      </c>
      <c r="AL2234" s="79" t="s">
        <v>249</v>
      </c>
      <c r="AM2234" s="79" t="s">
        <v>261</v>
      </c>
      <c r="AN2234" s="79" t="s">
        <v>249</v>
      </c>
      <c r="AO2234" s="79" t="s">
        <v>249</v>
      </c>
      <c r="AP2234" s="79"/>
      <c r="AQ2234" s="79"/>
      <c r="AR2234"/>
    </row>
    <row r="2235" spans="1:44" s="64" customFormat="1" ht="14.1" hidden="1" customHeight="1">
      <c r="A2235" s="73" t="s">
        <v>245</v>
      </c>
      <c r="B2235" s="74">
        <v>132</v>
      </c>
      <c r="C2235" s="74" t="s">
        <v>290</v>
      </c>
      <c r="D2235" s="75"/>
      <c r="E2235" s="75"/>
      <c r="F2235" s="76"/>
      <c r="G2235" s="74">
        <v>3</v>
      </c>
      <c r="H2235" s="74">
        <v>2020</v>
      </c>
      <c r="I2235" s="74">
        <v>1</v>
      </c>
      <c r="J2235" s="77">
        <v>1048282250</v>
      </c>
      <c r="K2235" s="74" t="s">
        <v>2703</v>
      </c>
      <c r="L2235" s="74"/>
      <c r="M2235" s="74">
        <v>1038</v>
      </c>
      <c r="N2235" s="74" t="s">
        <v>248</v>
      </c>
      <c r="O2235" s="74" t="s">
        <v>44</v>
      </c>
      <c r="P2235" s="78">
        <v>62000</v>
      </c>
      <c r="Q2235" s="74"/>
      <c r="R2235" s="74"/>
      <c r="S2235" s="74"/>
      <c r="T2235" s="79"/>
      <c r="U2235" s="79"/>
      <c r="V2235" s="80" t="s">
        <v>260</v>
      </c>
      <c r="W2235" s="79" t="s">
        <v>249</v>
      </c>
      <c r="X2235" s="114"/>
      <c r="Y2235" s="82" t="s">
        <v>249</v>
      </c>
      <c r="Z2235" s="82" t="s">
        <v>249</v>
      </c>
      <c r="AA2235" s="114"/>
      <c r="AB2235" s="83"/>
      <c r="AC2235" s="79" t="s">
        <v>249</v>
      </c>
      <c r="AD2235" s="80"/>
      <c r="AE2235" s="245"/>
      <c r="AF2235" s="84">
        <v>0</v>
      </c>
      <c r="AG2235" s="79" t="s">
        <v>249</v>
      </c>
      <c r="AH2235" s="79" t="s">
        <v>249</v>
      </c>
      <c r="AI2235" s="79" t="s">
        <v>249</v>
      </c>
      <c r="AJ2235" s="79" t="s">
        <v>249</v>
      </c>
      <c r="AK2235" s="79" t="s">
        <v>249</v>
      </c>
      <c r="AL2235" s="79" t="s">
        <v>249</v>
      </c>
      <c r="AM2235" s="79" t="s">
        <v>261</v>
      </c>
      <c r="AN2235" s="79" t="s">
        <v>249</v>
      </c>
      <c r="AO2235" s="79" t="s">
        <v>249</v>
      </c>
      <c r="AP2235" s="79"/>
      <c r="AQ2235" s="79"/>
      <c r="AR2235"/>
    </row>
    <row r="2236" spans="1:44" s="64" customFormat="1" ht="14.1" hidden="1" customHeight="1">
      <c r="A2236" s="73" t="s">
        <v>245</v>
      </c>
      <c r="B2236" s="74">
        <v>132</v>
      </c>
      <c r="C2236" s="74" t="s">
        <v>290</v>
      </c>
      <c r="D2236" s="75"/>
      <c r="E2236" s="75"/>
      <c r="F2236" s="76"/>
      <c r="G2236" s="74">
        <v>12</v>
      </c>
      <c r="H2236" s="74">
        <v>2019</v>
      </c>
      <c r="I2236" s="74">
        <v>1</v>
      </c>
      <c r="J2236" s="77">
        <v>1048282250</v>
      </c>
      <c r="K2236" s="74" t="s">
        <v>2703</v>
      </c>
      <c r="L2236" s="74"/>
      <c r="M2236" s="74">
        <v>1038</v>
      </c>
      <c r="N2236" s="74" t="s">
        <v>248</v>
      </c>
      <c r="O2236" s="74" t="s">
        <v>1590</v>
      </c>
      <c r="P2236" s="78">
        <v>55208</v>
      </c>
      <c r="Q2236" s="74"/>
      <c r="R2236" s="74"/>
      <c r="S2236" s="74"/>
      <c r="T2236" s="79"/>
      <c r="U2236" s="79"/>
      <c r="V2236" s="80" t="s">
        <v>260</v>
      </c>
      <c r="W2236" s="79" t="s">
        <v>249</v>
      </c>
      <c r="X2236" s="114"/>
      <c r="Y2236" s="82" t="s">
        <v>249</v>
      </c>
      <c r="Z2236" s="82" t="s">
        <v>249</v>
      </c>
      <c r="AA2236" s="114"/>
      <c r="AB2236" s="83"/>
      <c r="AC2236" s="79" t="s">
        <v>249</v>
      </c>
      <c r="AD2236" s="80"/>
      <c r="AE2236" s="245"/>
      <c r="AF2236" s="84">
        <v>0</v>
      </c>
      <c r="AG2236" s="79" t="s">
        <v>249</v>
      </c>
      <c r="AH2236" s="79" t="s">
        <v>249</v>
      </c>
      <c r="AI2236" s="79" t="s">
        <v>249</v>
      </c>
      <c r="AJ2236" s="79" t="s">
        <v>249</v>
      </c>
      <c r="AK2236" s="79" t="s">
        <v>249</v>
      </c>
      <c r="AL2236" s="79" t="s">
        <v>249</v>
      </c>
      <c r="AM2236" s="79" t="s">
        <v>261</v>
      </c>
      <c r="AN2236" s="79" t="s">
        <v>249</v>
      </c>
      <c r="AO2236" s="79" t="s">
        <v>249</v>
      </c>
      <c r="AP2236" s="79"/>
      <c r="AQ2236" s="79"/>
      <c r="AR2236"/>
    </row>
    <row r="2237" spans="1:44" s="64" customFormat="1" ht="14.1" hidden="1" customHeight="1">
      <c r="A2237" s="73" t="s">
        <v>245</v>
      </c>
      <c r="B2237" s="74">
        <v>132</v>
      </c>
      <c r="C2237" s="74" t="s">
        <v>290</v>
      </c>
      <c r="D2237" s="75"/>
      <c r="E2237" s="75"/>
      <c r="F2237" s="76"/>
      <c r="G2237" s="74">
        <v>12</v>
      </c>
      <c r="H2237" s="74">
        <v>2019</v>
      </c>
      <c r="I2237" s="74">
        <v>1</v>
      </c>
      <c r="J2237" s="77">
        <v>1048282250</v>
      </c>
      <c r="K2237" s="74" t="s">
        <v>2703</v>
      </c>
      <c r="L2237" s="74"/>
      <c r="M2237" s="74">
        <v>1038</v>
      </c>
      <c r="N2237" s="74" t="s">
        <v>248</v>
      </c>
      <c r="O2237" s="74" t="s">
        <v>1590</v>
      </c>
      <c r="P2237" s="78">
        <v>55208</v>
      </c>
      <c r="Q2237" s="74"/>
      <c r="R2237" s="74"/>
      <c r="S2237" s="74"/>
      <c r="T2237" s="79"/>
      <c r="U2237" s="79"/>
      <c r="V2237" s="80" t="s">
        <v>260</v>
      </c>
      <c r="W2237" s="79" t="s">
        <v>249</v>
      </c>
      <c r="X2237" s="114"/>
      <c r="Y2237" s="82" t="s">
        <v>249</v>
      </c>
      <c r="Z2237" s="82" t="s">
        <v>249</v>
      </c>
      <c r="AA2237" s="114"/>
      <c r="AB2237" s="83"/>
      <c r="AC2237" s="79" t="s">
        <v>249</v>
      </c>
      <c r="AD2237" s="80"/>
      <c r="AE2237" s="245"/>
      <c r="AF2237" s="84">
        <v>0</v>
      </c>
      <c r="AG2237" s="79" t="s">
        <v>249</v>
      </c>
      <c r="AH2237" s="79" t="s">
        <v>249</v>
      </c>
      <c r="AI2237" s="79" t="s">
        <v>249</v>
      </c>
      <c r="AJ2237" s="79" t="s">
        <v>249</v>
      </c>
      <c r="AK2237" s="79" t="s">
        <v>249</v>
      </c>
      <c r="AL2237" s="79" t="s">
        <v>249</v>
      </c>
      <c r="AM2237" s="79" t="s">
        <v>261</v>
      </c>
      <c r="AN2237" s="79" t="s">
        <v>249</v>
      </c>
      <c r="AO2237" s="79" t="s">
        <v>249</v>
      </c>
      <c r="AP2237" s="79"/>
      <c r="AQ2237" s="79"/>
      <c r="AR2237"/>
    </row>
    <row r="2238" spans="1:44" s="64" customFormat="1" ht="14.1" hidden="1" customHeight="1">
      <c r="A2238" s="73" t="s">
        <v>245</v>
      </c>
      <c r="B2238" s="74">
        <v>132</v>
      </c>
      <c r="C2238" s="74" t="s">
        <v>290</v>
      </c>
      <c r="D2238" s="75"/>
      <c r="E2238" s="75"/>
      <c r="F2238" s="76"/>
      <c r="G2238" s="74">
        <v>8</v>
      </c>
      <c r="H2238" s="74">
        <v>2019</v>
      </c>
      <c r="I2238" s="74">
        <v>2</v>
      </c>
      <c r="J2238" s="77">
        <v>1048282250</v>
      </c>
      <c r="K2238" s="74" t="s">
        <v>2703</v>
      </c>
      <c r="L2238" s="74"/>
      <c r="M2238" s="74">
        <v>1038</v>
      </c>
      <c r="N2238" s="74" t="s">
        <v>248</v>
      </c>
      <c r="O2238" s="74" t="s">
        <v>1590</v>
      </c>
      <c r="P2238" s="78">
        <v>27604</v>
      </c>
      <c r="Q2238" s="74"/>
      <c r="R2238" s="74"/>
      <c r="S2238" s="74"/>
      <c r="T2238" s="79"/>
      <c r="U2238" s="79"/>
      <c r="V2238" s="80" t="s">
        <v>260</v>
      </c>
      <c r="W2238" s="79" t="s">
        <v>249</v>
      </c>
      <c r="X2238" s="114"/>
      <c r="Y2238" s="82" t="s">
        <v>249</v>
      </c>
      <c r="Z2238" s="82" t="s">
        <v>249</v>
      </c>
      <c r="AA2238" s="114"/>
      <c r="AB2238" s="83"/>
      <c r="AC2238" s="79" t="s">
        <v>249</v>
      </c>
      <c r="AD2238" s="80"/>
      <c r="AE2238" s="245"/>
      <c r="AF2238" s="84">
        <v>0</v>
      </c>
      <c r="AG2238" s="79" t="s">
        <v>249</v>
      </c>
      <c r="AH2238" s="79" t="s">
        <v>249</v>
      </c>
      <c r="AI2238" s="79" t="s">
        <v>249</v>
      </c>
      <c r="AJ2238" s="79" t="s">
        <v>249</v>
      </c>
      <c r="AK2238" s="79" t="s">
        <v>249</v>
      </c>
      <c r="AL2238" s="79" t="s">
        <v>249</v>
      </c>
      <c r="AM2238" s="79" t="s">
        <v>261</v>
      </c>
      <c r="AN2238" s="79" t="s">
        <v>249</v>
      </c>
      <c r="AO2238" s="79" t="s">
        <v>249</v>
      </c>
      <c r="AP2238" s="79"/>
      <c r="AQ2238" s="79"/>
      <c r="AR2238"/>
    </row>
    <row r="2239" spans="1:44" s="64" customFormat="1" ht="14.1" hidden="1" customHeight="1">
      <c r="A2239" s="73" t="s">
        <v>245</v>
      </c>
      <c r="B2239" s="74">
        <v>132</v>
      </c>
      <c r="C2239" s="74" t="s">
        <v>290</v>
      </c>
      <c r="D2239" s="75"/>
      <c r="E2239" s="75"/>
      <c r="F2239" s="76"/>
      <c r="G2239" s="74">
        <v>8</v>
      </c>
      <c r="H2239" s="74">
        <v>2019</v>
      </c>
      <c r="I2239" s="74">
        <v>2</v>
      </c>
      <c r="J2239" s="77">
        <v>1048282250</v>
      </c>
      <c r="K2239" s="74" t="s">
        <v>2703</v>
      </c>
      <c r="L2239" s="74"/>
      <c r="M2239" s="74">
        <v>1038</v>
      </c>
      <c r="N2239" s="74" t="s">
        <v>248</v>
      </c>
      <c r="O2239" s="74" t="s">
        <v>1590</v>
      </c>
      <c r="P2239" s="78">
        <v>27604</v>
      </c>
      <c r="Q2239" s="74"/>
      <c r="R2239" s="74"/>
      <c r="S2239" s="74"/>
      <c r="T2239" s="79"/>
      <c r="U2239" s="79"/>
      <c r="V2239" s="80" t="s">
        <v>260</v>
      </c>
      <c r="W2239" s="79" t="s">
        <v>249</v>
      </c>
      <c r="X2239" s="114"/>
      <c r="Y2239" s="82" t="s">
        <v>249</v>
      </c>
      <c r="Z2239" s="82" t="s">
        <v>249</v>
      </c>
      <c r="AA2239" s="114"/>
      <c r="AB2239" s="83"/>
      <c r="AC2239" s="79" t="s">
        <v>249</v>
      </c>
      <c r="AD2239" s="80"/>
      <c r="AE2239" s="245"/>
      <c r="AF2239" s="84">
        <v>0</v>
      </c>
      <c r="AG2239" s="79" t="s">
        <v>249</v>
      </c>
      <c r="AH2239" s="79" t="s">
        <v>249</v>
      </c>
      <c r="AI2239" s="79" t="s">
        <v>249</v>
      </c>
      <c r="AJ2239" s="79" t="s">
        <v>249</v>
      </c>
      <c r="AK2239" s="79" t="s">
        <v>249</v>
      </c>
      <c r="AL2239" s="79" t="s">
        <v>249</v>
      </c>
      <c r="AM2239" s="79" t="s">
        <v>261</v>
      </c>
      <c r="AN2239" s="79" t="s">
        <v>249</v>
      </c>
      <c r="AO2239" s="79" t="s">
        <v>249</v>
      </c>
      <c r="AP2239" s="79"/>
      <c r="AQ2239" s="79"/>
      <c r="AR2239"/>
    </row>
    <row r="2240" spans="1:44" s="64" customFormat="1" ht="14.1" customHeight="1">
      <c r="A2240" s="73" t="s">
        <v>245</v>
      </c>
      <c r="B2240" s="74">
        <v>132</v>
      </c>
      <c r="C2240" s="74" t="s">
        <v>290</v>
      </c>
      <c r="D2240" s="75">
        <v>43599</v>
      </c>
      <c r="E2240" s="75">
        <v>43600</v>
      </c>
      <c r="F2240" s="76">
        <v>2</v>
      </c>
      <c r="G2240" s="74">
        <v>5</v>
      </c>
      <c r="H2240" s="74">
        <v>2019</v>
      </c>
      <c r="I2240" s="74">
        <v>1</v>
      </c>
      <c r="J2240" s="77">
        <v>1048282307</v>
      </c>
      <c r="K2240" s="74" t="s">
        <v>2704</v>
      </c>
      <c r="L2240" s="74"/>
      <c r="M2240" s="74">
        <v>1038</v>
      </c>
      <c r="N2240" s="74" t="s">
        <v>248</v>
      </c>
      <c r="O2240" s="74" t="s">
        <v>34</v>
      </c>
      <c r="P2240" s="78">
        <v>27604</v>
      </c>
      <c r="Q2240" s="74"/>
      <c r="R2240" s="74"/>
      <c r="S2240" s="74"/>
      <c r="T2240" s="263"/>
      <c r="U2240" s="79"/>
      <c r="V2240" s="80" t="s">
        <v>26</v>
      </c>
      <c r="W2240" s="263" t="s">
        <v>249</v>
      </c>
      <c r="X2240" s="280">
        <v>43599</v>
      </c>
      <c r="Y2240" s="292" t="s">
        <v>249</v>
      </c>
      <c r="Z2240" s="292" t="s">
        <v>249</v>
      </c>
      <c r="AA2240" s="280">
        <v>43600</v>
      </c>
      <c r="AB2240" s="299">
        <v>2</v>
      </c>
      <c r="AC2240" s="263" t="s">
        <v>249</v>
      </c>
      <c r="AD2240" s="319" t="s">
        <v>26</v>
      </c>
      <c r="AE2240" s="324"/>
      <c r="AF2240" s="317">
        <v>0</v>
      </c>
      <c r="AG2240" s="263"/>
      <c r="AH2240" s="263"/>
      <c r="AI2240" s="263"/>
      <c r="AJ2240" s="263"/>
      <c r="AK2240" s="263"/>
      <c r="AL2240" s="263"/>
      <c r="AM2240" s="79"/>
      <c r="AN2240" s="79"/>
      <c r="AO2240" s="79"/>
      <c r="AP2240" s="263" t="s">
        <v>250</v>
      </c>
      <c r="AQ2240" s="263"/>
      <c r="AR2240"/>
    </row>
    <row r="2241" spans="1:44" s="64" customFormat="1" ht="14.1" customHeight="1">
      <c r="A2241" s="73" t="s">
        <v>245</v>
      </c>
      <c r="B2241" s="74">
        <v>132</v>
      </c>
      <c r="C2241" s="74" t="s">
        <v>290</v>
      </c>
      <c r="D2241" s="75">
        <v>43685</v>
      </c>
      <c r="E2241" s="75">
        <v>43685</v>
      </c>
      <c r="F2241" s="76">
        <v>1</v>
      </c>
      <c r="G2241" s="74">
        <v>8</v>
      </c>
      <c r="H2241" s="74">
        <v>2019</v>
      </c>
      <c r="I2241" s="74">
        <v>1</v>
      </c>
      <c r="J2241" s="77">
        <v>1048282307</v>
      </c>
      <c r="K2241" s="74" t="s">
        <v>2704</v>
      </c>
      <c r="L2241" s="74"/>
      <c r="M2241" s="74">
        <v>1038</v>
      </c>
      <c r="N2241" s="74" t="s">
        <v>248</v>
      </c>
      <c r="O2241" s="74" t="s">
        <v>34</v>
      </c>
      <c r="P2241" s="78">
        <v>27604</v>
      </c>
      <c r="Q2241" s="74"/>
      <c r="R2241" s="74"/>
      <c r="S2241" s="74"/>
      <c r="T2241" s="263"/>
      <c r="U2241" s="79"/>
      <c r="V2241" s="80" t="s">
        <v>26</v>
      </c>
      <c r="W2241" s="263" t="s">
        <v>249</v>
      </c>
      <c r="X2241" s="280">
        <v>43685</v>
      </c>
      <c r="Y2241" s="292" t="s">
        <v>249</v>
      </c>
      <c r="Z2241" s="292" t="s">
        <v>249</v>
      </c>
      <c r="AA2241" s="280">
        <v>43685</v>
      </c>
      <c r="AB2241" s="299">
        <v>1</v>
      </c>
      <c r="AC2241" s="263" t="s">
        <v>249</v>
      </c>
      <c r="AD2241" s="319" t="s">
        <v>26</v>
      </c>
      <c r="AE2241" s="324"/>
      <c r="AF2241" s="317">
        <v>0</v>
      </c>
      <c r="AG2241" s="263"/>
      <c r="AH2241" s="263"/>
      <c r="AI2241" s="263"/>
      <c r="AJ2241" s="263"/>
      <c r="AK2241" s="263"/>
      <c r="AL2241" s="263"/>
      <c r="AM2241" s="79"/>
      <c r="AN2241" s="79"/>
      <c r="AO2241" s="79"/>
      <c r="AP2241" s="263" t="s">
        <v>250</v>
      </c>
      <c r="AQ2241" s="263"/>
      <c r="AR2241"/>
    </row>
    <row r="2242" spans="1:44" s="64" customFormat="1" ht="14.1" customHeight="1">
      <c r="A2242" s="73" t="s">
        <v>245</v>
      </c>
      <c r="B2242" s="74">
        <v>132</v>
      </c>
      <c r="C2242" s="74" t="s">
        <v>290</v>
      </c>
      <c r="D2242" s="75">
        <v>43739</v>
      </c>
      <c r="E2242" s="75">
        <v>43739</v>
      </c>
      <c r="F2242" s="76">
        <v>1</v>
      </c>
      <c r="G2242" s="74">
        <v>10</v>
      </c>
      <c r="H2242" s="74">
        <v>2019</v>
      </c>
      <c r="I2242" s="74">
        <v>1</v>
      </c>
      <c r="J2242" s="77">
        <v>1048282307</v>
      </c>
      <c r="K2242" s="74" t="s">
        <v>2704</v>
      </c>
      <c r="L2242" s="74"/>
      <c r="M2242" s="74">
        <v>1038</v>
      </c>
      <c r="N2242" s="74" t="s">
        <v>248</v>
      </c>
      <c r="O2242" s="74" t="s">
        <v>34</v>
      </c>
      <c r="P2242" s="78">
        <v>27604</v>
      </c>
      <c r="Q2242" s="74"/>
      <c r="R2242" s="74"/>
      <c r="S2242" s="74"/>
      <c r="T2242" s="263"/>
      <c r="U2242" s="79"/>
      <c r="V2242" s="80" t="s">
        <v>26</v>
      </c>
      <c r="W2242" s="263" t="s">
        <v>249</v>
      </c>
      <c r="X2242" s="280">
        <v>43739</v>
      </c>
      <c r="Y2242" s="292" t="s">
        <v>249</v>
      </c>
      <c r="Z2242" s="292" t="s">
        <v>249</v>
      </c>
      <c r="AA2242" s="280">
        <v>43739</v>
      </c>
      <c r="AB2242" s="299">
        <v>1</v>
      </c>
      <c r="AC2242" s="263" t="s">
        <v>249</v>
      </c>
      <c r="AD2242" s="319" t="s">
        <v>26</v>
      </c>
      <c r="AE2242" s="324"/>
      <c r="AF2242" s="317">
        <v>0</v>
      </c>
      <c r="AG2242" s="263"/>
      <c r="AH2242" s="263"/>
      <c r="AI2242" s="263"/>
      <c r="AJ2242" s="263"/>
      <c r="AK2242" s="263"/>
      <c r="AL2242" s="263"/>
      <c r="AM2242" s="79"/>
      <c r="AN2242" s="79"/>
      <c r="AO2242" s="79"/>
      <c r="AP2242" s="263" t="s">
        <v>250</v>
      </c>
      <c r="AQ2242" s="263"/>
      <c r="AR2242"/>
    </row>
    <row r="2243" spans="1:44" s="64" customFormat="1" ht="14.1" hidden="1" customHeight="1">
      <c r="A2243" s="73" t="s">
        <v>245</v>
      </c>
      <c r="B2243" s="74">
        <v>132</v>
      </c>
      <c r="C2243" s="74" t="s">
        <v>290</v>
      </c>
      <c r="D2243" s="75">
        <v>44076</v>
      </c>
      <c r="E2243" s="75">
        <v>44076</v>
      </c>
      <c r="F2243" s="76">
        <v>1</v>
      </c>
      <c r="G2243" s="74">
        <v>9</v>
      </c>
      <c r="H2243" s="74">
        <v>2020</v>
      </c>
      <c r="I2243" s="74">
        <v>1</v>
      </c>
      <c r="J2243" s="77">
        <v>1048282307</v>
      </c>
      <c r="K2243" s="74" t="s">
        <v>2704</v>
      </c>
      <c r="L2243" s="74">
        <v>14</v>
      </c>
      <c r="M2243" s="74">
        <v>1038</v>
      </c>
      <c r="N2243" s="74" t="s">
        <v>248</v>
      </c>
      <c r="O2243" s="74" t="s">
        <v>34</v>
      </c>
      <c r="P2243" s="78">
        <v>31000</v>
      </c>
      <c r="Q2243" s="74" t="s">
        <v>434</v>
      </c>
      <c r="R2243" s="74">
        <v>0</v>
      </c>
      <c r="S2243" s="74">
        <v>0</v>
      </c>
      <c r="T2243" s="79"/>
      <c r="U2243" s="79"/>
      <c r="V2243" s="80" t="s">
        <v>279</v>
      </c>
      <c r="W2243" s="79"/>
      <c r="X2243" s="114">
        <v>44076</v>
      </c>
      <c r="Y2243" s="82"/>
      <c r="Z2243" s="82"/>
      <c r="AA2243" s="114">
        <v>44076</v>
      </c>
      <c r="AB2243" s="88"/>
      <c r="AC2243" s="79"/>
      <c r="AD2243" s="80"/>
      <c r="AE2243" s="245"/>
      <c r="AF2243" s="84">
        <v>0</v>
      </c>
      <c r="AG2243" s="79"/>
      <c r="AH2243" s="79"/>
      <c r="AI2243" s="79"/>
      <c r="AJ2243" s="79"/>
      <c r="AK2243" s="79"/>
      <c r="AL2243" s="79"/>
      <c r="AM2243" s="79"/>
      <c r="AN2243" s="79"/>
      <c r="AO2243" s="79"/>
      <c r="AP2243" s="79"/>
      <c r="AQ2243" s="79"/>
      <c r="AR2243"/>
    </row>
    <row r="2244" spans="1:44" s="64" customFormat="1" ht="14.1" customHeight="1">
      <c r="A2244" s="73" t="s">
        <v>245</v>
      </c>
      <c r="B2244" s="74">
        <v>132</v>
      </c>
      <c r="C2244" s="74" t="s">
        <v>290</v>
      </c>
      <c r="D2244" s="75" t="s">
        <v>2705</v>
      </c>
      <c r="E2244" s="75" t="s">
        <v>2706</v>
      </c>
      <c r="F2244" s="76">
        <v>5</v>
      </c>
      <c r="G2244" s="74">
        <v>5</v>
      </c>
      <c r="H2244" s="74">
        <v>2019</v>
      </c>
      <c r="I2244" s="74">
        <v>2</v>
      </c>
      <c r="J2244" s="77">
        <v>1048285744</v>
      </c>
      <c r="K2244" s="74" t="s">
        <v>2707</v>
      </c>
      <c r="L2244" s="74"/>
      <c r="M2244" s="74">
        <v>1045</v>
      </c>
      <c r="N2244" s="74" t="s">
        <v>255</v>
      </c>
      <c r="O2244" s="74" t="s">
        <v>30</v>
      </c>
      <c r="P2244" s="78">
        <v>82811.599900000001</v>
      </c>
      <c r="Q2244" s="74"/>
      <c r="R2244" s="74"/>
      <c r="S2244" s="74"/>
      <c r="T2244" s="263"/>
      <c r="U2244" s="79"/>
      <c r="V2244" s="80" t="s">
        <v>256</v>
      </c>
      <c r="W2244" s="263">
        <v>2845502</v>
      </c>
      <c r="X2244" s="280" t="s">
        <v>2705</v>
      </c>
      <c r="Y2244" s="292" t="s">
        <v>249</v>
      </c>
      <c r="Z2244" s="292" t="s">
        <v>2708</v>
      </c>
      <c r="AA2244" s="280" t="s">
        <v>2706</v>
      </c>
      <c r="AB2244" s="298">
        <v>5</v>
      </c>
      <c r="AC2244" s="263" t="s">
        <v>2709</v>
      </c>
      <c r="AD2244" s="319" t="s">
        <v>256</v>
      </c>
      <c r="AE2244" s="324">
        <v>43896.688194444447</v>
      </c>
      <c r="AF2244" s="317">
        <v>82812</v>
      </c>
      <c r="AG2244" s="263" t="s">
        <v>2710</v>
      </c>
      <c r="AH2244" s="263">
        <v>82812</v>
      </c>
      <c r="AI2244" s="263">
        <v>0</v>
      </c>
      <c r="AJ2244" s="263">
        <v>0</v>
      </c>
      <c r="AK2244" s="263" t="s">
        <v>249</v>
      </c>
      <c r="AL2244" s="263">
        <v>0</v>
      </c>
      <c r="AM2244" s="79"/>
      <c r="AN2244" s="79" t="s">
        <v>25</v>
      </c>
      <c r="AO2244" s="79" t="s">
        <v>249</v>
      </c>
      <c r="AP2244" s="263"/>
      <c r="AQ2244" s="263"/>
      <c r="AR2244"/>
    </row>
    <row r="2245" spans="1:44" s="64" customFormat="1" ht="14.1" customHeight="1">
      <c r="A2245" s="73" t="s">
        <v>245</v>
      </c>
      <c r="B2245" s="74">
        <v>132</v>
      </c>
      <c r="C2245" s="74" t="s">
        <v>290</v>
      </c>
      <c r="D2245" s="75">
        <v>43581</v>
      </c>
      <c r="E2245" s="75">
        <v>43581</v>
      </c>
      <c r="F2245" s="76">
        <v>1</v>
      </c>
      <c r="G2245" s="74">
        <v>4</v>
      </c>
      <c r="H2245" s="74">
        <v>2019</v>
      </c>
      <c r="I2245" s="74">
        <v>1</v>
      </c>
      <c r="J2245" s="77">
        <v>1048285876</v>
      </c>
      <c r="K2245" s="74" t="s">
        <v>2711</v>
      </c>
      <c r="L2245" s="74"/>
      <c r="M2245" s="74">
        <v>1038</v>
      </c>
      <c r="N2245" s="74" t="s">
        <v>248</v>
      </c>
      <c r="O2245" s="74" t="s">
        <v>34</v>
      </c>
      <c r="P2245" s="78">
        <v>930000</v>
      </c>
      <c r="Q2245" s="74"/>
      <c r="R2245" s="74"/>
      <c r="S2245" s="74"/>
      <c r="T2245" s="263"/>
      <c r="U2245" s="79"/>
      <c r="V2245" s="80" t="s">
        <v>26</v>
      </c>
      <c r="W2245" s="263" t="s">
        <v>249</v>
      </c>
      <c r="X2245" s="280">
        <v>43581</v>
      </c>
      <c r="Y2245" s="292" t="s">
        <v>249</v>
      </c>
      <c r="Z2245" s="292" t="s">
        <v>249</v>
      </c>
      <c r="AA2245" s="280">
        <v>43581</v>
      </c>
      <c r="AB2245" s="298">
        <v>1</v>
      </c>
      <c r="AC2245" s="263" t="s">
        <v>249</v>
      </c>
      <c r="AD2245" s="319" t="s">
        <v>26</v>
      </c>
      <c r="AE2245" s="324"/>
      <c r="AF2245" s="317">
        <v>0</v>
      </c>
      <c r="AG2245" s="263"/>
      <c r="AH2245" s="263"/>
      <c r="AI2245" s="263"/>
      <c r="AJ2245" s="263"/>
      <c r="AK2245" s="263"/>
      <c r="AL2245" s="263"/>
      <c r="AM2245" s="79" t="s">
        <v>2712</v>
      </c>
      <c r="AN2245" s="79"/>
      <c r="AO2245" s="79"/>
      <c r="AP2245" s="263"/>
      <c r="AQ2245" s="263"/>
      <c r="AR2245"/>
    </row>
    <row r="2246" spans="1:44" s="64" customFormat="1" ht="14.1" customHeight="1">
      <c r="A2246" s="73" t="s">
        <v>245</v>
      </c>
      <c r="B2246" s="74">
        <v>132</v>
      </c>
      <c r="C2246" s="74" t="s">
        <v>290</v>
      </c>
      <c r="D2246" s="75">
        <v>43582</v>
      </c>
      <c r="E2246" s="75">
        <v>43589</v>
      </c>
      <c r="F2246" s="76">
        <v>8</v>
      </c>
      <c r="G2246" s="74">
        <v>4</v>
      </c>
      <c r="H2246" s="74">
        <v>2019</v>
      </c>
      <c r="I2246" s="74">
        <v>1</v>
      </c>
      <c r="J2246" s="77">
        <v>1048285876</v>
      </c>
      <c r="K2246" s="74" t="s">
        <v>2711</v>
      </c>
      <c r="L2246" s="74"/>
      <c r="M2246" s="74">
        <v>1053</v>
      </c>
      <c r="N2246" s="74" t="s">
        <v>36</v>
      </c>
      <c r="O2246" s="74" t="s">
        <v>34</v>
      </c>
      <c r="P2246" s="78">
        <v>205333</v>
      </c>
      <c r="Q2246" s="74"/>
      <c r="R2246" s="74"/>
      <c r="S2246" s="74"/>
      <c r="T2246" s="263"/>
      <c r="U2246" s="79"/>
      <c r="V2246" s="80" t="s">
        <v>256</v>
      </c>
      <c r="W2246" s="263">
        <v>61285</v>
      </c>
      <c r="X2246" s="280">
        <v>43582</v>
      </c>
      <c r="Y2246" s="292" t="s">
        <v>249</v>
      </c>
      <c r="Z2246" s="292" t="s">
        <v>2713</v>
      </c>
      <c r="AA2246" s="280">
        <v>43589</v>
      </c>
      <c r="AB2246" s="298">
        <v>8</v>
      </c>
      <c r="AC2246" s="263" t="s">
        <v>249</v>
      </c>
      <c r="AD2246" s="319" t="s">
        <v>256</v>
      </c>
      <c r="AE2246" s="324">
        <v>43705.388888888891</v>
      </c>
      <c r="AF2246" s="317">
        <v>205333</v>
      </c>
      <c r="AG2246" s="263" t="s">
        <v>399</v>
      </c>
      <c r="AH2246" s="263">
        <v>288546</v>
      </c>
      <c r="AI2246" s="263">
        <v>9616</v>
      </c>
      <c r="AJ2246" s="263">
        <v>0</v>
      </c>
      <c r="AK2246" s="263" t="s">
        <v>249</v>
      </c>
      <c r="AL2246" s="263">
        <v>0</v>
      </c>
      <c r="AM2246" s="79"/>
      <c r="AN2246" s="79" t="s">
        <v>25</v>
      </c>
      <c r="AO2246" s="79" t="s">
        <v>249</v>
      </c>
      <c r="AP2246" s="263"/>
      <c r="AQ2246" s="263"/>
      <c r="AR2246"/>
    </row>
    <row r="2247" spans="1:44" s="64" customFormat="1" ht="14.1" customHeight="1">
      <c r="A2247" s="73" t="s">
        <v>245</v>
      </c>
      <c r="B2247" s="74">
        <v>132</v>
      </c>
      <c r="C2247" s="74" t="s">
        <v>290</v>
      </c>
      <c r="D2247" s="75">
        <v>43662</v>
      </c>
      <c r="E2247" s="75">
        <v>43663</v>
      </c>
      <c r="F2247" s="76">
        <v>2</v>
      </c>
      <c r="G2247" s="74">
        <v>7</v>
      </c>
      <c r="H2247" s="74">
        <v>2019</v>
      </c>
      <c r="I2247" s="74">
        <v>1</v>
      </c>
      <c r="J2247" s="77">
        <v>1048285876</v>
      </c>
      <c r="K2247" s="74" t="s">
        <v>2711</v>
      </c>
      <c r="L2247" s="74"/>
      <c r="M2247" s="74">
        <v>1038</v>
      </c>
      <c r="N2247" s="74" t="s">
        <v>248</v>
      </c>
      <c r="O2247" s="74" t="s">
        <v>41</v>
      </c>
      <c r="P2247" s="78">
        <v>124000</v>
      </c>
      <c r="Q2247" s="74"/>
      <c r="R2247" s="74"/>
      <c r="S2247" s="74"/>
      <c r="T2247" s="263"/>
      <c r="U2247" s="79"/>
      <c r="V2247" s="80" t="s">
        <v>26</v>
      </c>
      <c r="W2247" s="263" t="s">
        <v>249</v>
      </c>
      <c r="X2247" s="280">
        <v>43662</v>
      </c>
      <c r="Y2247" s="292" t="s">
        <v>249</v>
      </c>
      <c r="Z2247" s="292" t="s">
        <v>249</v>
      </c>
      <c r="AA2247" s="280">
        <v>43663</v>
      </c>
      <c r="AB2247" s="298">
        <v>2</v>
      </c>
      <c r="AC2247" s="263" t="s">
        <v>249</v>
      </c>
      <c r="AD2247" s="319" t="s">
        <v>26</v>
      </c>
      <c r="AE2247" s="324"/>
      <c r="AF2247" s="317">
        <v>0</v>
      </c>
      <c r="AG2247" s="263"/>
      <c r="AH2247" s="263"/>
      <c r="AI2247" s="263"/>
      <c r="AJ2247" s="263"/>
      <c r="AK2247" s="263"/>
      <c r="AL2247" s="263"/>
      <c r="AM2247" s="79"/>
      <c r="AN2247" s="79"/>
      <c r="AO2247" s="79"/>
      <c r="AP2247" s="263" t="s">
        <v>250</v>
      </c>
      <c r="AQ2247" s="263"/>
      <c r="AR2247"/>
    </row>
    <row r="2248" spans="1:44" s="64" customFormat="1" ht="14.1" hidden="1" customHeight="1">
      <c r="A2248" s="73" t="s">
        <v>245</v>
      </c>
      <c r="B2248" s="74">
        <v>132</v>
      </c>
      <c r="C2248" s="74" t="s">
        <v>290</v>
      </c>
      <c r="D2248" s="75">
        <v>43886</v>
      </c>
      <c r="E2248" s="75">
        <v>43890</v>
      </c>
      <c r="F2248" s="76">
        <v>5</v>
      </c>
      <c r="G2248" s="74">
        <v>2</v>
      </c>
      <c r="H2248" s="74">
        <v>2020</v>
      </c>
      <c r="I2248" s="74">
        <v>2</v>
      </c>
      <c r="J2248" s="77">
        <v>1048285876</v>
      </c>
      <c r="K2248" s="74" t="s">
        <v>2711</v>
      </c>
      <c r="L2248" s="74"/>
      <c r="M2248" s="74">
        <v>1023</v>
      </c>
      <c r="N2248" s="74" t="s">
        <v>43</v>
      </c>
      <c r="O2248" s="74" t="s">
        <v>34</v>
      </c>
      <c r="P2248" s="78">
        <v>930000</v>
      </c>
      <c r="Q2248" s="74"/>
      <c r="R2248" s="74"/>
      <c r="S2248" s="74"/>
      <c r="T2248" s="79"/>
      <c r="U2248" s="79"/>
      <c r="V2248" s="80" t="s">
        <v>260</v>
      </c>
      <c r="W2248" s="79" t="s">
        <v>249</v>
      </c>
      <c r="X2248" s="114">
        <v>43886</v>
      </c>
      <c r="Y2248" s="82" t="s">
        <v>249</v>
      </c>
      <c r="Z2248" s="82" t="s">
        <v>249</v>
      </c>
      <c r="AA2248" s="114">
        <v>43890</v>
      </c>
      <c r="AB2248" s="83">
        <v>5</v>
      </c>
      <c r="AC2248" s="79" t="s">
        <v>249</v>
      </c>
      <c r="AD2248" s="80"/>
      <c r="AE2248" s="245"/>
      <c r="AF2248" s="84">
        <v>0</v>
      </c>
      <c r="AG2248" s="79" t="s">
        <v>249</v>
      </c>
      <c r="AH2248" s="79" t="s">
        <v>249</v>
      </c>
      <c r="AI2248" s="79" t="s">
        <v>249</v>
      </c>
      <c r="AJ2248" s="79" t="s">
        <v>249</v>
      </c>
      <c r="AK2248" s="79" t="s">
        <v>249</v>
      </c>
      <c r="AL2248" s="79" t="s">
        <v>249</v>
      </c>
      <c r="AM2248" s="79" t="s">
        <v>261</v>
      </c>
      <c r="AN2248" s="79" t="s">
        <v>249</v>
      </c>
      <c r="AO2248" s="79" t="s">
        <v>249</v>
      </c>
      <c r="AP2248" s="79"/>
      <c r="AQ2248" s="79"/>
      <c r="AR2248"/>
    </row>
    <row r="2249" spans="1:44" s="64" customFormat="1" ht="14.1" hidden="1" customHeight="1">
      <c r="A2249" s="73" t="s">
        <v>245</v>
      </c>
      <c r="B2249" s="74">
        <v>132</v>
      </c>
      <c r="C2249" s="74" t="s">
        <v>290</v>
      </c>
      <c r="D2249" s="75">
        <v>43891</v>
      </c>
      <c r="E2249" s="75">
        <v>43894</v>
      </c>
      <c r="F2249" s="76">
        <v>4</v>
      </c>
      <c r="G2249" s="74">
        <v>3</v>
      </c>
      <c r="H2249" s="74">
        <v>2020</v>
      </c>
      <c r="I2249" s="74">
        <v>2</v>
      </c>
      <c r="J2249" s="77">
        <v>1048285876</v>
      </c>
      <c r="K2249" s="74" t="s">
        <v>2711</v>
      </c>
      <c r="L2249" s="74"/>
      <c r="M2249" s="74">
        <v>1038</v>
      </c>
      <c r="N2249" s="74" t="s">
        <v>248</v>
      </c>
      <c r="O2249" s="74" t="s">
        <v>34</v>
      </c>
      <c r="P2249" s="78">
        <v>55208</v>
      </c>
      <c r="Q2249" s="74"/>
      <c r="R2249" s="74"/>
      <c r="S2249" s="74"/>
      <c r="T2249" s="79"/>
      <c r="U2249" s="79"/>
      <c r="V2249" s="80" t="s">
        <v>260</v>
      </c>
      <c r="W2249" s="79" t="s">
        <v>249</v>
      </c>
      <c r="X2249" s="114">
        <v>43891</v>
      </c>
      <c r="Y2249" s="82" t="s">
        <v>249</v>
      </c>
      <c r="Z2249" s="82" t="s">
        <v>249</v>
      </c>
      <c r="AA2249" s="114">
        <v>43894</v>
      </c>
      <c r="AB2249" s="83">
        <v>4</v>
      </c>
      <c r="AC2249" s="79" t="s">
        <v>249</v>
      </c>
      <c r="AD2249" s="80"/>
      <c r="AE2249" s="245"/>
      <c r="AF2249" s="84">
        <v>0</v>
      </c>
      <c r="AG2249" s="79" t="s">
        <v>249</v>
      </c>
      <c r="AH2249" s="79" t="s">
        <v>249</v>
      </c>
      <c r="AI2249" s="79" t="s">
        <v>249</v>
      </c>
      <c r="AJ2249" s="79" t="s">
        <v>249</v>
      </c>
      <c r="AK2249" s="79" t="s">
        <v>249</v>
      </c>
      <c r="AL2249" s="79" t="s">
        <v>249</v>
      </c>
      <c r="AM2249" s="79" t="s">
        <v>261</v>
      </c>
      <c r="AN2249" s="79" t="s">
        <v>249</v>
      </c>
      <c r="AO2249" s="79" t="s">
        <v>249</v>
      </c>
      <c r="AP2249" s="79"/>
      <c r="AQ2249" s="79"/>
      <c r="AR2249"/>
    </row>
    <row r="2250" spans="1:44" s="64" customFormat="1" ht="14.1" customHeight="1">
      <c r="A2250" s="73" t="s">
        <v>245</v>
      </c>
      <c r="B2250" s="74">
        <v>132</v>
      </c>
      <c r="C2250" s="74" t="s">
        <v>290</v>
      </c>
      <c r="D2250" s="75">
        <v>43833</v>
      </c>
      <c r="E2250" s="75">
        <v>43834</v>
      </c>
      <c r="F2250" s="76">
        <v>2</v>
      </c>
      <c r="G2250" s="74">
        <v>1</v>
      </c>
      <c r="H2250" s="74">
        <v>2020</v>
      </c>
      <c r="I2250" s="74">
        <v>1</v>
      </c>
      <c r="J2250" s="77">
        <v>1048287375</v>
      </c>
      <c r="K2250" s="74" t="s">
        <v>2714</v>
      </c>
      <c r="L2250" s="74"/>
      <c r="M2250" s="74">
        <v>1038</v>
      </c>
      <c r="N2250" s="74" t="s">
        <v>248</v>
      </c>
      <c r="O2250" s="74" t="s">
        <v>34</v>
      </c>
      <c r="P2250" s="78">
        <v>58520</v>
      </c>
      <c r="Q2250" s="74"/>
      <c r="R2250" s="74"/>
      <c r="S2250" s="74"/>
      <c r="T2250" s="263"/>
      <c r="U2250" s="79"/>
      <c r="V2250" s="80" t="s">
        <v>26</v>
      </c>
      <c r="W2250" s="263" t="s">
        <v>249</v>
      </c>
      <c r="X2250" s="280">
        <v>43833</v>
      </c>
      <c r="Y2250" s="292" t="s">
        <v>249</v>
      </c>
      <c r="Z2250" s="292" t="s">
        <v>249</v>
      </c>
      <c r="AA2250" s="280">
        <v>43834</v>
      </c>
      <c r="AB2250" s="299">
        <v>2</v>
      </c>
      <c r="AC2250" s="263" t="s">
        <v>249</v>
      </c>
      <c r="AD2250" s="319" t="s">
        <v>26</v>
      </c>
      <c r="AE2250" s="324"/>
      <c r="AF2250" s="317">
        <v>0</v>
      </c>
      <c r="AG2250" s="263"/>
      <c r="AH2250" s="263"/>
      <c r="AI2250" s="263"/>
      <c r="AJ2250" s="263"/>
      <c r="AK2250" s="263"/>
      <c r="AL2250" s="263"/>
      <c r="AM2250" s="79"/>
      <c r="AN2250" s="79"/>
      <c r="AO2250" s="79"/>
      <c r="AP2250" s="263" t="s">
        <v>250</v>
      </c>
      <c r="AQ2250" s="263"/>
      <c r="AR2250"/>
    </row>
    <row r="2251" spans="1:44" s="64" customFormat="1" ht="14.1" customHeight="1">
      <c r="A2251" s="73" t="s">
        <v>245</v>
      </c>
      <c r="B2251" s="74">
        <v>132</v>
      </c>
      <c r="C2251" s="74" t="s">
        <v>290</v>
      </c>
      <c r="D2251" s="75">
        <v>43603</v>
      </c>
      <c r="E2251" s="75">
        <v>43603</v>
      </c>
      <c r="F2251" s="76">
        <v>1</v>
      </c>
      <c r="G2251" s="74">
        <v>5</v>
      </c>
      <c r="H2251" s="74">
        <v>2019</v>
      </c>
      <c r="I2251" s="74">
        <v>1</v>
      </c>
      <c r="J2251" s="77">
        <v>1048287375</v>
      </c>
      <c r="K2251" s="74" t="s">
        <v>2714</v>
      </c>
      <c r="L2251" s="74"/>
      <c r="M2251" s="74">
        <v>1038</v>
      </c>
      <c r="N2251" s="74" t="s">
        <v>248</v>
      </c>
      <c r="O2251" s="74" t="s">
        <v>34</v>
      </c>
      <c r="P2251" s="78">
        <v>880000</v>
      </c>
      <c r="Q2251" s="74"/>
      <c r="R2251" s="74"/>
      <c r="S2251" s="74"/>
      <c r="T2251" s="263"/>
      <c r="U2251" s="79"/>
      <c r="V2251" s="80" t="s">
        <v>26</v>
      </c>
      <c r="W2251" s="263" t="s">
        <v>249</v>
      </c>
      <c r="X2251" s="280">
        <v>43603</v>
      </c>
      <c r="Y2251" s="292" t="s">
        <v>249</v>
      </c>
      <c r="Z2251" s="292" t="s">
        <v>249</v>
      </c>
      <c r="AA2251" s="280">
        <v>43603</v>
      </c>
      <c r="AB2251" s="299">
        <v>1</v>
      </c>
      <c r="AC2251" s="263" t="s">
        <v>249</v>
      </c>
      <c r="AD2251" s="319" t="s">
        <v>26</v>
      </c>
      <c r="AE2251" s="324"/>
      <c r="AF2251" s="317">
        <v>0</v>
      </c>
      <c r="AG2251" s="263"/>
      <c r="AH2251" s="263"/>
      <c r="AI2251" s="263"/>
      <c r="AJ2251" s="263"/>
      <c r="AK2251" s="263"/>
      <c r="AL2251" s="263"/>
      <c r="AM2251" s="79"/>
      <c r="AN2251" s="79"/>
      <c r="AO2251" s="79"/>
      <c r="AP2251" s="263" t="s">
        <v>250</v>
      </c>
      <c r="AQ2251" s="263"/>
      <c r="AR2251"/>
    </row>
    <row r="2252" spans="1:44" s="64" customFormat="1" ht="14.1" hidden="1" customHeight="1">
      <c r="A2252" s="73" t="s">
        <v>245</v>
      </c>
      <c r="B2252" s="74">
        <v>132</v>
      </c>
      <c r="C2252" s="74" t="s">
        <v>290</v>
      </c>
      <c r="D2252" s="75">
        <v>43700</v>
      </c>
      <c r="E2252" s="75">
        <v>43707</v>
      </c>
      <c r="F2252" s="76">
        <v>8</v>
      </c>
      <c r="G2252" s="74">
        <v>8</v>
      </c>
      <c r="H2252" s="74">
        <v>2019</v>
      </c>
      <c r="I2252" s="74">
        <v>2</v>
      </c>
      <c r="J2252" s="77">
        <v>1048288521</v>
      </c>
      <c r="K2252" s="74" t="s">
        <v>2715</v>
      </c>
      <c r="L2252" s="74"/>
      <c r="M2252" s="74">
        <v>1038</v>
      </c>
      <c r="N2252" s="74" t="s">
        <v>248</v>
      </c>
      <c r="O2252" s="74" t="s">
        <v>34</v>
      </c>
      <c r="P2252" s="78">
        <v>55208</v>
      </c>
      <c r="Q2252" s="74"/>
      <c r="R2252" s="74"/>
      <c r="S2252" s="74"/>
      <c r="T2252" s="79"/>
      <c r="U2252" s="79"/>
      <c r="V2252" s="80" t="s">
        <v>260</v>
      </c>
      <c r="W2252" s="79" t="s">
        <v>249</v>
      </c>
      <c r="X2252" s="114">
        <v>43700</v>
      </c>
      <c r="Y2252" s="82" t="s">
        <v>249</v>
      </c>
      <c r="Z2252" s="82" t="s">
        <v>249</v>
      </c>
      <c r="AA2252" s="114">
        <v>43707</v>
      </c>
      <c r="AB2252" s="88">
        <v>8</v>
      </c>
      <c r="AC2252" s="79" t="s">
        <v>249</v>
      </c>
      <c r="AD2252" s="80"/>
      <c r="AE2252" s="245"/>
      <c r="AF2252" s="84">
        <v>0</v>
      </c>
      <c r="AG2252" s="79" t="s">
        <v>249</v>
      </c>
      <c r="AH2252" s="79" t="s">
        <v>249</v>
      </c>
      <c r="AI2252" s="79" t="s">
        <v>249</v>
      </c>
      <c r="AJ2252" s="79" t="s">
        <v>249</v>
      </c>
      <c r="AK2252" s="79" t="s">
        <v>249</v>
      </c>
      <c r="AL2252" s="79" t="s">
        <v>249</v>
      </c>
      <c r="AM2252" s="79" t="s">
        <v>261</v>
      </c>
      <c r="AN2252" s="79" t="s">
        <v>249</v>
      </c>
      <c r="AO2252" s="79" t="s">
        <v>249</v>
      </c>
      <c r="AP2252" s="79"/>
      <c r="AQ2252" s="79"/>
      <c r="AR2252"/>
    </row>
    <row r="2253" spans="1:44" s="64" customFormat="1" ht="14.1" hidden="1" customHeight="1">
      <c r="A2253" s="73" t="s">
        <v>245</v>
      </c>
      <c r="B2253" s="74">
        <v>132</v>
      </c>
      <c r="C2253" s="74" t="s">
        <v>290</v>
      </c>
      <c r="D2253" s="75">
        <v>43709</v>
      </c>
      <c r="E2253" s="75">
        <v>43711</v>
      </c>
      <c r="F2253" s="76">
        <v>3</v>
      </c>
      <c r="G2253" s="74">
        <v>9</v>
      </c>
      <c r="H2253" s="74">
        <v>2019</v>
      </c>
      <c r="I2253" s="74">
        <v>2</v>
      </c>
      <c r="J2253" s="77">
        <v>1048288521</v>
      </c>
      <c r="K2253" s="74" t="s">
        <v>2715</v>
      </c>
      <c r="L2253" s="74"/>
      <c r="M2253" s="74">
        <v>1038</v>
      </c>
      <c r="N2253" s="74" t="s">
        <v>248</v>
      </c>
      <c r="O2253" s="74" t="s">
        <v>34</v>
      </c>
      <c r="P2253" s="78">
        <v>55208</v>
      </c>
      <c r="Q2253" s="74"/>
      <c r="R2253" s="74"/>
      <c r="S2253" s="74"/>
      <c r="T2253" s="79"/>
      <c r="U2253" s="79"/>
      <c r="V2253" s="80" t="s">
        <v>260</v>
      </c>
      <c r="W2253" s="79" t="s">
        <v>249</v>
      </c>
      <c r="X2253" s="114">
        <v>43709</v>
      </c>
      <c r="Y2253" s="82" t="s">
        <v>249</v>
      </c>
      <c r="Z2253" s="82" t="s">
        <v>249</v>
      </c>
      <c r="AA2253" s="114">
        <v>43711</v>
      </c>
      <c r="AB2253" s="88">
        <v>3</v>
      </c>
      <c r="AC2253" s="79" t="s">
        <v>249</v>
      </c>
      <c r="AD2253" s="80"/>
      <c r="AE2253" s="245"/>
      <c r="AF2253" s="84">
        <v>0</v>
      </c>
      <c r="AG2253" s="79" t="s">
        <v>249</v>
      </c>
      <c r="AH2253" s="79" t="s">
        <v>249</v>
      </c>
      <c r="AI2253" s="79" t="s">
        <v>249</v>
      </c>
      <c r="AJ2253" s="79" t="s">
        <v>249</v>
      </c>
      <c r="AK2253" s="79" t="s">
        <v>249</v>
      </c>
      <c r="AL2253" s="79" t="s">
        <v>249</v>
      </c>
      <c r="AM2253" s="79" t="s">
        <v>261</v>
      </c>
      <c r="AN2253" s="79" t="s">
        <v>249</v>
      </c>
      <c r="AO2253" s="79" t="s">
        <v>249</v>
      </c>
      <c r="AP2253" s="79"/>
      <c r="AQ2253" s="79"/>
      <c r="AR2253"/>
    </row>
    <row r="2254" spans="1:44" s="64" customFormat="1" ht="14.1" customHeight="1">
      <c r="A2254" s="73" t="s">
        <v>245</v>
      </c>
      <c r="B2254" s="74">
        <v>132</v>
      </c>
      <c r="C2254" s="74" t="s">
        <v>290</v>
      </c>
      <c r="D2254" s="75">
        <v>43739</v>
      </c>
      <c r="E2254" s="75">
        <v>43740</v>
      </c>
      <c r="F2254" s="76">
        <v>2</v>
      </c>
      <c r="G2254" s="74">
        <v>10</v>
      </c>
      <c r="H2254" s="74">
        <v>2019</v>
      </c>
      <c r="I2254" s="74">
        <v>2</v>
      </c>
      <c r="J2254" s="77">
        <v>1048288521</v>
      </c>
      <c r="K2254" s="74" t="s">
        <v>2715</v>
      </c>
      <c r="L2254" s="74"/>
      <c r="M2254" s="74">
        <v>1038</v>
      </c>
      <c r="N2254" s="74" t="s">
        <v>248</v>
      </c>
      <c r="O2254" s="74" t="s">
        <v>249</v>
      </c>
      <c r="P2254" s="78">
        <v>55208</v>
      </c>
      <c r="Q2254" s="74"/>
      <c r="R2254" s="74"/>
      <c r="S2254" s="74"/>
      <c r="T2254" s="263"/>
      <c r="U2254" s="79"/>
      <c r="V2254" s="80" t="s">
        <v>26</v>
      </c>
      <c r="W2254" s="263" t="s">
        <v>249</v>
      </c>
      <c r="X2254" s="280">
        <v>43739</v>
      </c>
      <c r="Y2254" s="292" t="s">
        <v>249</v>
      </c>
      <c r="Z2254" s="292" t="s">
        <v>249</v>
      </c>
      <c r="AA2254" s="280">
        <v>43740</v>
      </c>
      <c r="AB2254" s="299">
        <v>2</v>
      </c>
      <c r="AC2254" s="263" t="s">
        <v>249</v>
      </c>
      <c r="AD2254" s="319" t="s">
        <v>26</v>
      </c>
      <c r="AE2254" s="324"/>
      <c r="AF2254" s="317">
        <v>0</v>
      </c>
      <c r="AG2254" s="263"/>
      <c r="AH2254" s="263"/>
      <c r="AI2254" s="263"/>
      <c r="AJ2254" s="263"/>
      <c r="AK2254" s="263"/>
      <c r="AL2254" s="263"/>
      <c r="AM2254" s="79"/>
      <c r="AN2254" s="79"/>
      <c r="AO2254" s="79"/>
      <c r="AP2254" s="263" t="s">
        <v>250</v>
      </c>
      <c r="AQ2254" s="263"/>
      <c r="AR2254"/>
    </row>
    <row r="2255" spans="1:44" s="64" customFormat="1" ht="14.1" customHeight="1">
      <c r="A2255" s="73" t="s">
        <v>245</v>
      </c>
      <c r="B2255" s="74">
        <v>132</v>
      </c>
      <c r="C2255" s="74" t="s">
        <v>290</v>
      </c>
      <c r="D2255" s="75">
        <v>43632</v>
      </c>
      <c r="E2255" s="75">
        <v>43632</v>
      </c>
      <c r="F2255" s="76">
        <v>1</v>
      </c>
      <c r="G2255" s="74">
        <v>6</v>
      </c>
      <c r="H2255" s="74">
        <v>2019</v>
      </c>
      <c r="I2255" s="74">
        <v>1</v>
      </c>
      <c r="J2255" s="77">
        <v>1048288521</v>
      </c>
      <c r="K2255" s="74" t="s">
        <v>2715</v>
      </c>
      <c r="L2255" s="74"/>
      <c r="M2255" s="74">
        <v>1038</v>
      </c>
      <c r="N2255" s="74" t="s">
        <v>248</v>
      </c>
      <c r="O2255" s="74" t="s">
        <v>34</v>
      </c>
      <c r="P2255" s="78">
        <v>88000</v>
      </c>
      <c r="Q2255" s="74"/>
      <c r="R2255" s="74"/>
      <c r="S2255" s="74"/>
      <c r="T2255" s="263"/>
      <c r="U2255" s="79"/>
      <c r="V2255" s="80" t="s">
        <v>26</v>
      </c>
      <c r="W2255" s="263" t="s">
        <v>249</v>
      </c>
      <c r="X2255" s="280">
        <v>43632</v>
      </c>
      <c r="Y2255" s="292" t="s">
        <v>249</v>
      </c>
      <c r="Z2255" s="292" t="s">
        <v>249</v>
      </c>
      <c r="AA2255" s="280">
        <v>43632</v>
      </c>
      <c r="AB2255" s="299">
        <v>1</v>
      </c>
      <c r="AC2255" s="263" t="s">
        <v>249</v>
      </c>
      <c r="AD2255" s="319" t="s">
        <v>26</v>
      </c>
      <c r="AE2255" s="324"/>
      <c r="AF2255" s="317">
        <v>0</v>
      </c>
      <c r="AG2255" s="263"/>
      <c r="AH2255" s="263"/>
      <c r="AI2255" s="263"/>
      <c r="AJ2255" s="263"/>
      <c r="AK2255" s="263"/>
      <c r="AL2255" s="263"/>
      <c r="AM2255" s="79"/>
      <c r="AN2255" s="79"/>
      <c r="AO2255" s="79"/>
      <c r="AP2255" s="263" t="s">
        <v>250</v>
      </c>
      <c r="AQ2255" s="263"/>
      <c r="AR2255"/>
    </row>
    <row r="2256" spans="1:44" s="64" customFormat="1" ht="14.1" customHeight="1">
      <c r="A2256" s="73" t="s">
        <v>245</v>
      </c>
      <c r="B2256" s="74">
        <v>132</v>
      </c>
      <c r="C2256" s="74" t="s">
        <v>290</v>
      </c>
      <c r="D2256" s="75">
        <v>43175</v>
      </c>
      <c r="E2256" s="75">
        <v>43176</v>
      </c>
      <c r="F2256" s="76">
        <v>2</v>
      </c>
      <c r="G2256" s="74">
        <v>3</v>
      </c>
      <c r="H2256" s="74">
        <v>2018</v>
      </c>
      <c r="I2256" s="74">
        <v>2</v>
      </c>
      <c r="J2256" s="77">
        <v>1048289397</v>
      </c>
      <c r="K2256" s="74" t="s">
        <v>2716</v>
      </c>
      <c r="L2256" s="74"/>
      <c r="M2256" s="74">
        <v>1038</v>
      </c>
      <c r="N2256" s="74" t="s">
        <v>248</v>
      </c>
      <c r="O2256" s="74" t="s">
        <v>34</v>
      </c>
      <c r="P2256" s="78">
        <v>52082.8</v>
      </c>
      <c r="Q2256" s="74"/>
      <c r="R2256" s="74"/>
      <c r="S2256" s="74"/>
      <c r="T2256" s="263"/>
      <c r="U2256" s="79"/>
      <c r="V2256" s="80" t="s">
        <v>256</v>
      </c>
      <c r="W2256" s="263" t="s">
        <v>249</v>
      </c>
      <c r="X2256" s="280">
        <v>43175</v>
      </c>
      <c r="Y2256" s="292" t="s">
        <v>249</v>
      </c>
      <c r="Z2256" s="292" t="s">
        <v>249</v>
      </c>
      <c r="AA2256" s="280">
        <v>43176</v>
      </c>
      <c r="AB2256" s="298">
        <v>2</v>
      </c>
      <c r="AC2256" s="263" t="s">
        <v>249</v>
      </c>
      <c r="AD2256" s="319" t="s">
        <v>256</v>
      </c>
      <c r="AE2256" s="324"/>
      <c r="AF2256" s="317">
        <v>54667</v>
      </c>
      <c r="AG2256" s="263"/>
      <c r="AH2256" s="263"/>
      <c r="AI2256" s="263"/>
      <c r="AJ2256" s="263"/>
      <c r="AK2256" s="263"/>
      <c r="AL2256" s="263"/>
      <c r="AM2256" s="79"/>
      <c r="AN2256" s="79"/>
      <c r="AO2256" s="79"/>
      <c r="AP2256" s="263"/>
      <c r="AQ2256" s="263"/>
      <c r="AR2256"/>
    </row>
    <row r="2257" spans="1:44" s="64" customFormat="1" ht="14.1" customHeight="1">
      <c r="A2257" s="73" t="s">
        <v>245</v>
      </c>
      <c r="B2257" s="74">
        <v>132</v>
      </c>
      <c r="C2257" s="74" t="s">
        <v>290</v>
      </c>
      <c r="D2257" s="75">
        <v>43399</v>
      </c>
      <c r="E2257" s="75">
        <v>43400</v>
      </c>
      <c r="F2257" s="76">
        <v>2</v>
      </c>
      <c r="G2257" s="74">
        <v>10</v>
      </c>
      <c r="H2257" s="74">
        <v>2018</v>
      </c>
      <c r="I2257" s="74">
        <v>2</v>
      </c>
      <c r="J2257" s="77">
        <v>1048289397</v>
      </c>
      <c r="K2257" s="74" t="s">
        <v>2716</v>
      </c>
      <c r="L2257" s="74"/>
      <c r="M2257" s="74">
        <v>1038</v>
      </c>
      <c r="N2257" s="74" t="s">
        <v>248</v>
      </c>
      <c r="O2257" s="74" t="s">
        <v>34</v>
      </c>
      <c r="P2257" s="78">
        <v>52082.8</v>
      </c>
      <c r="Q2257" s="74"/>
      <c r="R2257" s="74"/>
      <c r="S2257" s="74"/>
      <c r="T2257" s="263"/>
      <c r="U2257" s="79"/>
      <c r="V2257" s="80" t="s">
        <v>256</v>
      </c>
      <c r="W2257" s="263" t="s">
        <v>249</v>
      </c>
      <c r="X2257" s="280">
        <v>43399</v>
      </c>
      <c r="Y2257" s="292" t="s">
        <v>249</v>
      </c>
      <c r="Z2257" s="292" t="s">
        <v>249</v>
      </c>
      <c r="AA2257" s="280">
        <v>43400</v>
      </c>
      <c r="AB2257" s="298">
        <v>2</v>
      </c>
      <c r="AC2257" s="263" t="s">
        <v>249</v>
      </c>
      <c r="AD2257" s="319" t="s">
        <v>256</v>
      </c>
      <c r="AE2257" s="324"/>
      <c r="AF2257" s="317">
        <v>54667</v>
      </c>
      <c r="AG2257" s="263"/>
      <c r="AH2257" s="263"/>
      <c r="AI2257" s="263"/>
      <c r="AJ2257" s="263"/>
      <c r="AK2257" s="263"/>
      <c r="AL2257" s="263"/>
      <c r="AM2257" s="79"/>
      <c r="AN2257" s="79"/>
      <c r="AO2257" s="79"/>
      <c r="AP2257" s="263"/>
      <c r="AQ2257" s="263"/>
      <c r="AR2257"/>
    </row>
    <row r="2258" spans="1:44" s="64" customFormat="1" ht="14.1" customHeight="1">
      <c r="A2258" s="73" t="s">
        <v>245</v>
      </c>
      <c r="B2258" s="74">
        <v>132</v>
      </c>
      <c r="C2258" s="74" t="s">
        <v>290</v>
      </c>
      <c r="D2258" s="75">
        <v>43740</v>
      </c>
      <c r="E2258" s="75">
        <v>43740</v>
      </c>
      <c r="F2258" s="76">
        <v>1</v>
      </c>
      <c r="G2258" s="74">
        <v>10</v>
      </c>
      <c r="H2258" s="74">
        <v>2019</v>
      </c>
      <c r="I2258" s="74">
        <v>1</v>
      </c>
      <c r="J2258" s="77">
        <v>1048291167</v>
      </c>
      <c r="K2258" s="74" t="s">
        <v>2717</v>
      </c>
      <c r="L2258" s="74"/>
      <c r="M2258" s="74">
        <v>1038</v>
      </c>
      <c r="N2258" s="74" t="s">
        <v>248</v>
      </c>
      <c r="O2258" s="74" t="s">
        <v>449</v>
      </c>
      <c r="P2258" s="78">
        <v>27604</v>
      </c>
      <c r="Q2258" s="74"/>
      <c r="R2258" s="74"/>
      <c r="S2258" s="74"/>
      <c r="T2258" s="263"/>
      <c r="U2258" s="79"/>
      <c r="V2258" s="80" t="s">
        <v>26</v>
      </c>
      <c r="W2258" s="263" t="s">
        <v>249</v>
      </c>
      <c r="X2258" s="280">
        <v>43740</v>
      </c>
      <c r="Y2258" s="292" t="s">
        <v>249</v>
      </c>
      <c r="Z2258" s="292" t="s">
        <v>249</v>
      </c>
      <c r="AA2258" s="280">
        <v>43740</v>
      </c>
      <c r="AB2258" s="298">
        <v>1</v>
      </c>
      <c r="AC2258" s="263" t="s">
        <v>249</v>
      </c>
      <c r="AD2258" s="319" t="s">
        <v>26</v>
      </c>
      <c r="AE2258" s="324"/>
      <c r="AF2258" s="317">
        <v>0</v>
      </c>
      <c r="AG2258" s="263"/>
      <c r="AH2258" s="263"/>
      <c r="AI2258" s="263"/>
      <c r="AJ2258" s="263"/>
      <c r="AK2258" s="263"/>
      <c r="AL2258" s="263"/>
      <c r="AM2258" s="79"/>
      <c r="AN2258" s="79"/>
      <c r="AO2258" s="79"/>
      <c r="AP2258" s="263" t="s">
        <v>250</v>
      </c>
      <c r="AQ2258" s="263"/>
      <c r="AR2258"/>
    </row>
    <row r="2259" spans="1:44" s="64" customFormat="1" ht="14.1" customHeight="1">
      <c r="A2259" s="73" t="s">
        <v>245</v>
      </c>
      <c r="B2259" s="74">
        <v>132</v>
      </c>
      <c r="C2259" s="74" t="s">
        <v>290</v>
      </c>
      <c r="D2259" s="75">
        <v>43613</v>
      </c>
      <c r="E2259" s="75">
        <v>43614</v>
      </c>
      <c r="F2259" s="76">
        <v>2</v>
      </c>
      <c r="G2259" s="74">
        <v>5</v>
      </c>
      <c r="H2259" s="74">
        <v>2019</v>
      </c>
      <c r="I2259" s="74"/>
      <c r="J2259" s="77">
        <v>1048291801</v>
      </c>
      <c r="K2259" s="74" t="s">
        <v>2718</v>
      </c>
      <c r="L2259" s="74"/>
      <c r="M2259" s="74">
        <v>1038</v>
      </c>
      <c r="N2259" s="74" t="s">
        <v>248</v>
      </c>
      <c r="O2259" s="74" t="s">
        <v>438</v>
      </c>
      <c r="P2259" s="78">
        <v>29333</v>
      </c>
      <c r="Q2259" s="74"/>
      <c r="R2259" s="74"/>
      <c r="S2259" s="74"/>
      <c r="T2259" s="263"/>
      <c r="U2259" s="79"/>
      <c r="V2259" s="80" t="s">
        <v>256</v>
      </c>
      <c r="W2259" s="263"/>
      <c r="X2259" s="264">
        <v>43613</v>
      </c>
      <c r="Y2259" s="292"/>
      <c r="Z2259" s="292"/>
      <c r="AA2259" s="264">
        <v>43614</v>
      </c>
      <c r="AB2259" s="299">
        <v>2</v>
      </c>
      <c r="AC2259" s="263" t="s">
        <v>249</v>
      </c>
      <c r="AD2259" s="319" t="s">
        <v>256</v>
      </c>
      <c r="AE2259" s="324"/>
      <c r="AF2259" s="336">
        <v>40706</v>
      </c>
      <c r="AG2259" s="263" t="s">
        <v>249</v>
      </c>
      <c r="AH2259" s="263" t="s">
        <v>249</v>
      </c>
      <c r="AI2259" s="263" t="s">
        <v>249</v>
      </c>
      <c r="AJ2259" s="263" t="s">
        <v>249</v>
      </c>
      <c r="AK2259" s="263" t="s">
        <v>249</v>
      </c>
      <c r="AL2259" s="263" t="s">
        <v>249</v>
      </c>
      <c r="AM2259" s="79"/>
      <c r="AN2259" s="79" t="s">
        <v>249</v>
      </c>
      <c r="AO2259" s="79" t="s">
        <v>249</v>
      </c>
      <c r="AP2259" s="263"/>
      <c r="AQ2259" s="263"/>
      <c r="AR2259"/>
    </row>
    <row r="2260" spans="1:44" s="64" customFormat="1" ht="15" customHeight="1">
      <c r="A2260" s="73" t="s">
        <v>245</v>
      </c>
      <c r="B2260" s="74">
        <v>132</v>
      </c>
      <c r="C2260" s="74" t="s">
        <v>290</v>
      </c>
      <c r="D2260" s="75">
        <v>43616</v>
      </c>
      <c r="E2260" s="75">
        <v>43622</v>
      </c>
      <c r="F2260" s="76">
        <v>7</v>
      </c>
      <c r="G2260" s="74">
        <v>5</v>
      </c>
      <c r="H2260" s="74">
        <v>2019</v>
      </c>
      <c r="I2260" s="74"/>
      <c r="J2260" s="77">
        <v>1048291801</v>
      </c>
      <c r="K2260" s="74" t="s">
        <v>2718</v>
      </c>
      <c r="L2260" s="74"/>
      <c r="M2260" s="74">
        <v>1038</v>
      </c>
      <c r="N2260" s="74" t="s">
        <v>248</v>
      </c>
      <c r="O2260" s="74" t="s">
        <v>438</v>
      </c>
      <c r="P2260" s="78">
        <v>29333</v>
      </c>
      <c r="Q2260" s="74"/>
      <c r="R2260" s="74"/>
      <c r="S2260" s="74"/>
      <c r="T2260" s="263"/>
      <c r="U2260" s="79"/>
      <c r="V2260" s="80" t="s">
        <v>256</v>
      </c>
      <c r="W2260" s="263"/>
      <c r="X2260" s="264">
        <v>43616</v>
      </c>
      <c r="Y2260" s="292"/>
      <c r="Z2260" s="292"/>
      <c r="AA2260" s="264">
        <v>43622</v>
      </c>
      <c r="AB2260" s="299">
        <v>7</v>
      </c>
      <c r="AC2260" s="263" t="s">
        <v>249</v>
      </c>
      <c r="AD2260" s="319" t="s">
        <v>256</v>
      </c>
      <c r="AE2260" s="324"/>
      <c r="AF2260" s="317">
        <v>271241</v>
      </c>
      <c r="AG2260" s="263" t="s">
        <v>249</v>
      </c>
      <c r="AH2260" s="263" t="s">
        <v>249</v>
      </c>
      <c r="AI2260" s="263" t="s">
        <v>249</v>
      </c>
      <c r="AJ2260" s="263" t="s">
        <v>249</v>
      </c>
      <c r="AK2260" s="263" t="s">
        <v>249</v>
      </c>
      <c r="AL2260" s="263" t="s">
        <v>249</v>
      </c>
      <c r="AM2260" s="79"/>
      <c r="AN2260" s="79" t="s">
        <v>249</v>
      </c>
      <c r="AO2260" s="79" t="s">
        <v>249</v>
      </c>
      <c r="AP2260" s="263"/>
      <c r="AQ2260" s="263"/>
      <c r="AR2260"/>
    </row>
    <row r="2261" spans="1:44" s="64" customFormat="1" ht="14.1" customHeight="1">
      <c r="A2261" s="73" t="s">
        <v>245</v>
      </c>
      <c r="B2261" s="74">
        <v>132</v>
      </c>
      <c r="C2261" s="74" t="s">
        <v>290</v>
      </c>
      <c r="D2261" s="75">
        <v>43627</v>
      </c>
      <c r="E2261" s="75">
        <v>43641</v>
      </c>
      <c r="F2261" s="76">
        <v>15</v>
      </c>
      <c r="G2261" s="74">
        <v>6</v>
      </c>
      <c r="H2261" s="74">
        <v>2019</v>
      </c>
      <c r="I2261" s="74"/>
      <c r="J2261" s="77">
        <v>1048291801</v>
      </c>
      <c r="K2261" s="74" t="s">
        <v>2718</v>
      </c>
      <c r="L2261" s="74"/>
      <c r="M2261" s="74">
        <v>1038</v>
      </c>
      <c r="N2261" s="74" t="s">
        <v>248</v>
      </c>
      <c r="O2261" s="74" t="s">
        <v>438</v>
      </c>
      <c r="P2261" s="78">
        <v>176000</v>
      </c>
      <c r="Q2261" s="74"/>
      <c r="R2261" s="74"/>
      <c r="S2261" s="74"/>
      <c r="T2261" s="263"/>
      <c r="U2261" s="79"/>
      <c r="V2261" s="80" t="s">
        <v>256</v>
      </c>
      <c r="W2261" s="263"/>
      <c r="X2261" s="264">
        <v>43627</v>
      </c>
      <c r="Y2261" s="292"/>
      <c r="Z2261" s="292"/>
      <c r="AA2261" s="264">
        <v>43641</v>
      </c>
      <c r="AB2261" s="299">
        <v>15</v>
      </c>
      <c r="AC2261" s="263" t="s">
        <v>249</v>
      </c>
      <c r="AD2261" s="319" t="s">
        <v>256</v>
      </c>
      <c r="AE2261" s="324"/>
      <c r="AF2261" s="336">
        <v>610612</v>
      </c>
      <c r="AG2261" s="263" t="s">
        <v>249</v>
      </c>
      <c r="AH2261" s="263" t="s">
        <v>249</v>
      </c>
      <c r="AI2261" s="263" t="s">
        <v>249</v>
      </c>
      <c r="AJ2261" s="263" t="s">
        <v>249</v>
      </c>
      <c r="AK2261" s="263" t="s">
        <v>249</v>
      </c>
      <c r="AL2261" s="263" t="s">
        <v>249</v>
      </c>
      <c r="AM2261" s="79"/>
      <c r="AN2261" s="79" t="s">
        <v>249</v>
      </c>
      <c r="AO2261" s="79" t="s">
        <v>249</v>
      </c>
      <c r="AP2261" s="263"/>
      <c r="AQ2261" s="263"/>
      <c r="AR2261"/>
    </row>
    <row r="2262" spans="1:44" s="64" customFormat="1" ht="14.1" customHeight="1">
      <c r="A2262" s="73" t="s">
        <v>245</v>
      </c>
      <c r="B2262" s="74">
        <v>132</v>
      </c>
      <c r="C2262" s="74" t="s">
        <v>290</v>
      </c>
      <c r="D2262" s="75">
        <v>43643</v>
      </c>
      <c r="E2262" s="75">
        <v>43649</v>
      </c>
      <c r="F2262" s="76">
        <v>7</v>
      </c>
      <c r="G2262" s="74">
        <v>6</v>
      </c>
      <c r="H2262" s="74">
        <v>2019</v>
      </c>
      <c r="I2262" s="74"/>
      <c r="J2262" s="77">
        <v>1048291801</v>
      </c>
      <c r="K2262" s="74" t="s">
        <v>2718</v>
      </c>
      <c r="L2262" s="74"/>
      <c r="M2262" s="74">
        <v>1053</v>
      </c>
      <c r="N2262" s="74" t="s">
        <v>36</v>
      </c>
      <c r="O2262" s="74" t="s">
        <v>438</v>
      </c>
      <c r="P2262" s="78">
        <v>176000</v>
      </c>
      <c r="Q2262" s="74"/>
      <c r="R2262" s="74"/>
      <c r="S2262" s="74"/>
      <c r="T2262" s="263"/>
      <c r="U2262" s="79"/>
      <c r="V2262" s="80" t="s">
        <v>256</v>
      </c>
      <c r="W2262" s="263"/>
      <c r="X2262" s="264">
        <v>43643</v>
      </c>
      <c r="Y2262" s="292"/>
      <c r="Z2262" s="292"/>
      <c r="AA2262" s="264">
        <v>43649</v>
      </c>
      <c r="AB2262" s="299">
        <v>7</v>
      </c>
      <c r="AC2262" s="263" t="s">
        <v>249</v>
      </c>
      <c r="AD2262" s="319" t="s">
        <v>256</v>
      </c>
      <c r="AE2262" s="324"/>
      <c r="AF2262" s="317">
        <v>271241</v>
      </c>
      <c r="AG2262" s="263"/>
      <c r="AH2262" s="263"/>
      <c r="AI2262" s="263"/>
      <c r="AJ2262" s="263"/>
      <c r="AK2262" s="263"/>
      <c r="AL2262" s="263"/>
      <c r="AM2262" s="79"/>
      <c r="AN2262" s="79" t="s">
        <v>25</v>
      </c>
      <c r="AO2262" s="79" t="s">
        <v>249</v>
      </c>
      <c r="AP2262" s="263"/>
      <c r="AQ2262" s="263"/>
      <c r="AR2262"/>
    </row>
    <row r="2263" spans="1:44" s="64" customFormat="1" ht="14.1" customHeight="1">
      <c r="A2263" s="73" t="s">
        <v>245</v>
      </c>
      <c r="B2263" s="74">
        <v>132</v>
      </c>
      <c r="C2263" s="74" t="s">
        <v>290</v>
      </c>
      <c r="D2263" s="75">
        <v>43754</v>
      </c>
      <c r="E2263" s="75">
        <v>43761</v>
      </c>
      <c r="F2263" s="76">
        <v>8</v>
      </c>
      <c r="G2263" s="74">
        <v>10</v>
      </c>
      <c r="H2263" s="74">
        <v>2019</v>
      </c>
      <c r="I2263" s="74">
        <v>1</v>
      </c>
      <c r="J2263" s="77">
        <v>1048291801</v>
      </c>
      <c r="K2263" s="74" t="s">
        <v>2718</v>
      </c>
      <c r="L2263" s="74">
        <v>14</v>
      </c>
      <c r="M2263" s="74">
        <v>1038</v>
      </c>
      <c r="N2263" s="74" t="s">
        <v>248</v>
      </c>
      <c r="O2263" s="74" t="s">
        <v>438</v>
      </c>
      <c r="P2263" s="78">
        <v>31000</v>
      </c>
      <c r="Q2263" s="74" t="s">
        <v>2719</v>
      </c>
      <c r="R2263" s="74">
        <v>0</v>
      </c>
      <c r="S2263" s="74">
        <v>0</v>
      </c>
      <c r="T2263" s="263"/>
      <c r="U2263" s="79"/>
      <c r="V2263" s="80" t="s">
        <v>256</v>
      </c>
      <c r="W2263" s="263"/>
      <c r="X2263" s="264">
        <v>43754</v>
      </c>
      <c r="Y2263" s="292"/>
      <c r="Z2263" s="292"/>
      <c r="AA2263" s="264">
        <v>43761</v>
      </c>
      <c r="AB2263" s="299">
        <v>8</v>
      </c>
      <c r="AC2263" s="263"/>
      <c r="AD2263" s="319" t="s">
        <v>256</v>
      </c>
      <c r="AE2263" s="324"/>
      <c r="AF2263" s="330">
        <v>284952</v>
      </c>
      <c r="AG2263" s="263"/>
      <c r="AH2263" s="263"/>
      <c r="AI2263" s="263"/>
      <c r="AJ2263" s="263"/>
      <c r="AK2263" s="263"/>
      <c r="AL2263" s="263"/>
      <c r="AM2263" s="79"/>
      <c r="AN2263" s="79"/>
      <c r="AO2263" s="79"/>
      <c r="AP2263" s="263"/>
      <c r="AQ2263" s="263"/>
      <c r="AR2263"/>
    </row>
    <row r="2264" spans="1:44" s="64" customFormat="1" ht="15" customHeight="1">
      <c r="A2264" s="73" t="s">
        <v>245</v>
      </c>
      <c r="B2264" s="74">
        <v>132</v>
      </c>
      <c r="C2264" s="74" t="s">
        <v>290</v>
      </c>
      <c r="D2264" s="75">
        <v>43861</v>
      </c>
      <c r="E2264" s="75">
        <v>43872</v>
      </c>
      <c r="F2264" s="76">
        <v>12</v>
      </c>
      <c r="G2264" s="74">
        <v>1</v>
      </c>
      <c r="H2264" s="74">
        <v>2020</v>
      </c>
      <c r="I2264" s="74">
        <v>1</v>
      </c>
      <c r="J2264" s="77">
        <v>1048294884</v>
      </c>
      <c r="K2264" s="74" t="s">
        <v>2720</v>
      </c>
      <c r="L2264" s="74"/>
      <c r="M2264" s="74">
        <v>1046</v>
      </c>
      <c r="N2264" s="74" t="s">
        <v>274</v>
      </c>
      <c r="O2264" s="74" t="s">
        <v>438</v>
      </c>
      <c r="P2264" s="78">
        <v>30000</v>
      </c>
      <c r="Q2264" s="74"/>
      <c r="R2264" s="74"/>
      <c r="S2264" s="74"/>
      <c r="T2264" s="263"/>
      <c r="U2264" s="79"/>
      <c r="V2264" s="80" t="s">
        <v>256</v>
      </c>
      <c r="W2264" s="263">
        <v>20200006740</v>
      </c>
      <c r="X2264" s="280">
        <v>43861</v>
      </c>
      <c r="Y2264" s="292" t="s">
        <v>363</v>
      </c>
      <c r="Z2264" s="292" t="s">
        <v>2721</v>
      </c>
      <c r="AA2264" s="280">
        <v>43872</v>
      </c>
      <c r="AB2264" s="298">
        <v>12</v>
      </c>
      <c r="AC2264" s="263" t="s">
        <v>249</v>
      </c>
      <c r="AD2264" s="319" t="s">
        <v>256</v>
      </c>
      <c r="AE2264" s="324">
        <v>43928.511805555558</v>
      </c>
      <c r="AF2264" s="317">
        <v>0</v>
      </c>
      <c r="AG2264" s="263" t="s">
        <v>2721</v>
      </c>
      <c r="AH2264" s="263">
        <v>439494</v>
      </c>
      <c r="AI2264" s="263">
        <v>0</v>
      </c>
      <c r="AJ2264" s="263">
        <v>0</v>
      </c>
      <c r="AK2264" s="263" t="s">
        <v>249</v>
      </c>
      <c r="AL2264" s="263">
        <v>0</v>
      </c>
      <c r="AM2264" s="79"/>
      <c r="AN2264" s="79" t="s">
        <v>25</v>
      </c>
      <c r="AO2264" s="79" t="s">
        <v>249</v>
      </c>
      <c r="AP2264" s="263"/>
      <c r="AQ2264" s="263"/>
      <c r="AR2264"/>
    </row>
    <row r="2265" spans="1:44" s="64" customFormat="1" ht="15" customHeight="1">
      <c r="A2265" s="73" t="s">
        <v>245</v>
      </c>
      <c r="B2265" s="74">
        <v>132</v>
      </c>
      <c r="C2265" s="74" t="s">
        <v>290</v>
      </c>
      <c r="D2265" s="75">
        <v>43873</v>
      </c>
      <c r="E2265" s="75">
        <v>43877</v>
      </c>
      <c r="F2265" s="76">
        <v>5</v>
      </c>
      <c r="G2265" s="74">
        <v>2</v>
      </c>
      <c r="H2265" s="74">
        <v>2020</v>
      </c>
      <c r="I2265" s="74">
        <v>1</v>
      </c>
      <c r="J2265" s="77">
        <v>1048294884</v>
      </c>
      <c r="K2265" s="74" t="s">
        <v>2720</v>
      </c>
      <c r="L2265" s="74"/>
      <c r="M2265" s="74">
        <v>1053</v>
      </c>
      <c r="N2265" s="74" t="s">
        <v>36</v>
      </c>
      <c r="O2265" s="74" t="s">
        <v>438</v>
      </c>
      <c r="P2265" s="78">
        <v>420000</v>
      </c>
      <c r="Q2265" s="74"/>
      <c r="R2265" s="74"/>
      <c r="S2265" s="74"/>
      <c r="T2265" s="263"/>
      <c r="U2265" s="79"/>
      <c r="V2265" s="80" t="s">
        <v>256</v>
      </c>
      <c r="W2265" s="263">
        <v>6740</v>
      </c>
      <c r="X2265" s="280">
        <v>43873</v>
      </c>
      <c r="Y2265" s="292" t="s">
        <v>363</v>
      </c>
      <c r="Z2265" s="292" t="s">
        <v>2722</v>
      </c>
      <c r="AA2265" s="280">
        <v>43877</v>
      </c>
      <c r="AB2265" s="298">
        <v>5</v>
      </c>
      <c r="AC2265" s="263" t="s">
        <v>249</v>
      </c>
      <c r="AD2265" s="319" t="s">
        <v>256</v>
      </c>
      <c r="AE2265" s="324">
        <v>43927.51666666667</v>
      </c>
      <c r="AF2265" s="317">
        <v>0</v>
      </c>
      <c r="AG2265" s="263" t="s">
        <v>2723</v>
      </c>
      <c r="AH2265" s="263">
        <v>183122</v>
      </c>
      <c r="AI2265" s="263">
        <v>0</v>
      </c>
      <c r="AJ2265" s="263">
        <v>0</v>
      </c>
      <c r="AK2265" s="263" t="s">
        <v>249</v>
      </c>
      <c r="AL2265" s="263">
        <v>0</v>
      </c>
      <c r="AM2265" s="79"/>
      <c r="AN2265" s="79" t="s">
        <v>25</v>
      </c>
      <c r="AO2265" s="79" t="s">
        <v>249</v>
      </c>
      <c r="AP2265" s="263"/>
      <c r="AQ2265" s="263"/>
      <c r="AR2265"/>
    </row>
    <row r="2266" spans="1:44" s="64" customFormat="1" ht="14.1" customHeight="1">
      <c r="A2266" s="73" t="s">
        <v>245</v>
      </c>
      <c r="B2266" s="74">
        <v>132</v>
      </c>
      <c r="C2266" s="74" t="s">
        <v>290</v>
      </c>
      <c r="D2266" s="75">
        <v>43389</v>
      </c>
      <c r="E2266" s="75">
        <v>43390</v>
      </c>
      <c r="F2266" s="76">
        <v>2</v>
      </c>
      <c r="G2266" s="74">
        <v>10</v>
      </c>
      <c r="H2266" s="74">
        <v>2018</v>
      </c>
      <c r="I2266" s="74">
        <v>1</v>
      </c>
      <c r="J2266" s="77">
        <v>1048324336</v>
      </c>
      <c r="K2266" s="74" t="s">
        <v>2724</v>
      </c>
      <c r="L2266" s="74"/>
      <c r="M2266" s="74">
        <v>1038</v>
      </c>
      <c r="N2266" s="74" t="s">
        <v>248</v>
      </c>
      <c r="O2266" s="74" t="s">
        <v>34</v>
      </c>
      <c r="P2266" s="78">
        <v>27604</v>
      </c>
      <c r="Q2266" s="74"/>
      <c r="R2266" s="74"/>
      <c r="S2266" s="74"/>
      <c r="T2266" s="263"/>
      <c r="U2266" s="79"/>
      <c r="V2266" s="80" t="s">
        <v>26</v>
      </c>
      <c r="W2266" s="263" t="s">
        <v>249</v>
      </c>
      <c r="X2266" s="280">
        <v>43389</v>
      </c>
      <c r="Y2266" s="292" t="s">
        <v>249</v>
      </c>
      <c r="Z2266" s="292" t="s">
        <v>249</v>
      </c>
      <c r="AA2266" s="280">
        <v>43390</v>
      </c>
      <c r="AB2266" s="299">
        <v>2</v>
      </c>
      <c r="AC2266" s="263" t="s">
        <v>249</v>
      </c>
      <c r="AD2266" s="319" t="s">
        <v>26</v>
      </c>
      <c r="AE2266" s="324"/>
      <c r="AF2266" s="317">
        <v>0</v>
      </c>
      <c r="AG2266" s="263"/>
      <c r="AH2266" s="263"/>
      <c r="AI2266" s="263"/>
      <c r="AJ2266" s="263"/>
      <c r="AK2266" s="263"/>
      <c r="AL2266" s="263"/>
      <c r="AM2266" s="79"/>
      <c r="AN2266" s="79"/>
      <c r="AO2266" s="79"/>
      <c r="AP2266" s="263" t="s">
        <v>250</v>
      </c>
      <c r="AQ2266" s="263"/>
      <c r="AR2266"/>
    </row>
    <row r="2267" spans="1:44" s="64" customFormat="1" ht="14.1" customHeight="1">
      <c r="A2267" s="73" t="s">
        <v>245</v>
      </c>
      <c r="B2267" s="74">
        <v>132</v>
      </c>
      <c r="C2267" s="74" t="s">
        <v>290</v>
      </c>
      <c r="D2267" s="75">
        <v>43662</v>
      </c>
      <c r="E2267" s="75">
        <v>43663</v>
      </c>
      <c r="F2267" s="76">
        <v>2</v>
      </c>
      <c r="G2267" s="74">
        <v>7</v>
      </c>
      <c r="H2267" s="74">
        <v>2019</v>
      </c>
      <c r="I2267" s="74">
        <v>1</v>
      </c>
      <c r="J2267" s="77">
        <v>1048324336</v>
      </c>
      <c r="K2267" s="74" t="s">
        <v>2724</v>
      </c>
      <c r="L2267" s="74"/>
      <c r="M2267" s="74">
        <v>1038</v>
      </c>
      <c r="N2267" s="74" t="s">
        <v>248</v>
      </c>
      <c r="O2267" s="74" t="s">
        <v>34</v>
      </c>
      <c r="P2267" s="78">
        <v>27604</v>
      </c>
      <c r="Q2267" s="74"/>
      <c r="R2267" s="74"/>
      <c r="S2267" s="74"/>
      <c r="T2267" s="263"/>
      <c r="U2267" s="79"/>
      <c r="V2267" s="80" t="s">
        <v>26</v>
      </c>
      <c r="W2267" s="263" t="s">
        <v>249</v>
      </c>
      <c r="X2267" s="280">
        <v>43662</v>
      </c>
      <c r="Y2267" s="292" t="s">
        <v>249</v>
      </c>
      <c r="Z2267" s="292" t="s">
        <v>249</v>
      </c>
      <c r="AA2267" s="280">
        <v>43663</v>
      </c>
      <c r="AB2267" s="299">
        <v>2</v>
      </c>
      <c r="AC2267" s="263" t="s">
        <v>249</v>
      </c>
      <c r="AD2267" s="319" t="s">
        <v>26</v>
      </c>
      <c r="AE2267" s="324"/>
      <c r="AF2267" s="317">
        <v>0</v>
      </c>
      <c r="AG2267" s="263"/>
      <c r="AH2267" s="263"/>
      <c r="AI2267" s="263"/>
      <c r="AJ2267" s="263"/>
      <c r="AK2267" s="263"/>
      <c r="AL2267" s="263"/>
      <c r="AM2267" s="79"/>
      <c r="AN2267" s="79"/>
      <c r="AO2267" s="79"/>
      <c r="AP2267" s="263" t="s">
        <v>250</v>
      </c>
      <c r="AQ2267" s="263"/>
      <c r="AR2267"/>
    </row>
    <row r="2268" spans="1:44" s="64" customFormat="1" ht="14.1" customHeight="1">
      <c r="A2268" s="73" t="s">
        <v>245</v>
      </c>
      <c r="B2268" s="74">
        <v>132</v>
      </c>
      <c r="C2268" s="74" t="s">
        <v>290</v>
      </c>
      <c r="D2268" s="75">
        <v>43613</v>
      </c>
      <c r="E2268" s="75">
        <v>43613</v>
      </c>
      <c r="F2268" s="76">
        <v>1</v>
      </c>
      <c r="G2268" s="74">
        <v>5</v>
      </c>
      <c r="H2268" s="74">
        <v>2019</v>
      </c>
      <c r="I2268" s="74">
        <v>2</v>
      </c>
      <c r="J2268" s="77">
        <v>1048324336</v>
      </c>
      <c r="K2268" s="74" t="s">
        <v>2724</v>
      </c>
      <c r="L2268" s="74"/>
      <c r="M2268" s="74">
        <v>1038</v>
      </c>
      <c r="N2268" s="74" t="s">
        <v>248</v>
      </c>
      <c r="O2268" s="74" t="s">
        <v>34</v>
      </c>
      <c r="P2268" s="78">
        <v>55208</v>
      </c>
      <c r="Q2268" s="74"/>
      <c r="R2268" s="74"/>
      <c r="S2268" s="74"/>
      <c r="T2268" s="263"/>
      <c r="U2268" s="79"/>
      <c r="V2268" s="80" t="s">
        <v>26</v>
      </c>
      <c r="W2268" s="263" t="s">
        <v>249</v>
      </c>
      <c r="X2268" s="280">
        <v>43613</v>
      </c>
      <c r="Y2268" s="292" t="s">
        <v>249</v>
      </c>
      <c r="Z2268" s="292" t="s">
        <v>249</v>
      </c>
      <c r="AA2268" s="280">
        <v>43613</v>
      </c>
      <c r="AB2268" s="299">
        <v>1</v>
      </c>
      <c r="AC2268" s="263" t="s">
        <v>249</v>
      </c>
      <c r="AD2268" s="319" t="s">
        <v>26</v>
      </c>
      <c r="AE2268" s="324"/>
      <c r="AF2268" s="317">
        <v>0</v>
      </c>
      <c r="AG2268" s="263"/>
      <c r="AH2268" s="263"/>
      <c r="AI2268" s="263"/>
      <c r="AJ2268" s="263"/>
      <c r="AK2268" s="263"/>
      <c r="AL2268" s="263"/>
      <c r="AM2268" s="79"/>
      <c r="AN2268" s="79"/>
      <c r="AO2268" s="79"/>
      <c r="AP2268" s="263" t="s">
        <v>250</v>
      </c>
      <c r="AQ2268" s="263"/>
      <c r="AR2268"/>
    </row>
    <row r="2269" spans="1:44" s="64" customFormat="1" ht="14.1" customHeight="1">
      <c r="A2269" s="73" t="s">
        <v>245</v>
      </c>
      <c r="B2269" s="74">
        <v>132</v>
      </c>
      <c r="C2269" s="74" t="s">
        <v>290</v>
      </c>
      <c r="D2269" s="75">
        <v>43577</v>
      </c>
      <c r="E2269" s="75">
        <v>43577</v>
      </c>
      <c r="F2269" s="76">
        <v>1</v>
      </c>
      <c r="G2269" s="74">
        <v>4</v>
      </c>
      <c r="H2269" s="74">
        <v>2019</v>
      </c>
      <c r="I2269" s="74">
        <v>2</v>
      </c>
      <c r="J2269" s="77">
        <v>1048324336</v>
      </c>
      <c r="K2269" s="74" t="s">
        <v>2724</v>
      </c>
      <c r="L2269" s="74"/>
      <c r="M2269" s="74">
        <v>1038</v>
      </c>
      <c r="N2269" s="74" t="s">
        <v>248</v>
      </c>
      <c r="O2269" s="74" t="s">
        <v>34</v>
      </c>
      <c r="P2269" s="78">
        <v>27603.866600000001</v>
      </c>
      <c r="Q2269" s="74"/>
      <c r="R2269" s="74"/>
      <c r="S2269" s="74"/>
      <c r="T2269" s="263"/>
      <c r="U2269" s="79"/>
      <c r="V2269" s="80" t="s">
        <v>256</v>
      </c>
      <c r="W2269" s="263" t="s">
        <v>249</v>
      </c>
      <c r="X2269" s="280">
        <v>43577</v>
      </c>
      <c r="Y2269" s="292" t="s">
        <v>249</v>
      </c>
      <c r="Z2269" s="292" t="s">
        <v>249</v>
      </c>
      <c r="AA2269" s="280">
        <v>43577</v>
      </c>
      <c r="AB2269" s="299">
        <v>1</v>
      </c>
      <c r="AC2269" s="263" t="s">
        <v>249</v>
      </c>
      <c r="AD2269" s="319" t="s">
        <v>256</v>
      </c>
      <c r="AE2269" s="324"/>
      <c r="AF2269" s="317">
        <v>29333</v>
      </c>
      <c r="AG2269" s="263"/>
      <c r="AH2269" s="263"/>
      <c r="AI2269" s="263"/>
      <c r="AJ2269" s="263"/>
      <c r="AK2269" s="263"/>
      <c r="AL2269" s="263"/>
      <c r="AM2269" s="79"/>
      <c r="AN2269" s="79"/>
      <c r="AO2269" s="79"/>
      <c r="AP2269" s="263"/>
      <c r="AQ2269" s="263"/>
      <c r="AR2269"/>
    </row>
    <row r="2270" spans="1:44" s="64" customFormat="1" ht="14.1" customHeight="1">
      <c r="A2270" s="73" t="s">
        <v>245</v>
      </c>
      <c r="B2270" s="74">
        <v>132</v>
      </c>
      <c r="C2270" s="74" t="s">
        <v>290</v>
      </c>
      <c r="D2270" s="75">
        <v>43613</v>
      </c>
      <c r="E2270" s="75">
        <v>43613</v>
      </c>
      <c r="F2270" s="76">
        <v>1</v>
      </c>
      <c r="G2270" s="74">
        <v>5</v>
      </c>
      <c r="H2270" s="74">
        <v>2019</v>
      </c>
      <c r="I2270" s="74">
        <v>2</v>
      </c>
      <c r="J2270" s="77">
        <v>1048324336</v>
      </c>
      <c r="K2270" s="74" t="s">
        <v>2724</v>
      </c>
      <c r="L2270" s="74"/>
      <c r="M2270" s="74">
        <v>1038</v>
      </c>
      <c r="N2270" s="74" t="s">
        <v>248</v>
      </c>
      <c r="O2270" s="74" t="s">
        <v>34</v>
      </c>
      <c r="P2270" s="78">
        <v>29333</v>
      </c>
      <c r="Q2270" s="74"/>
      <c r="R2270" s="74"/>
      <c r="S2270" s="74"/>
      <c r="T2270" s="263"/>
      <c r="U2270" s="79"/>
      <c r="V2270" s="80" t="s">
        <v>256</v>
      </c>
      <c r="W2270" s="263" t="s">
        <v>249</v>
      </c>
      <c r="X2270" s="280">
        <v>43613</v>
      </c>
      <c r="Y2270" s="292" t="s">
        <v>249</v>
      </c>
      <c r="Z2270" s="292" t="s">
        <v>249</v>
      </c>
      <c r="AA2270" s="280">
        <v>43613</v>
      </c>
      <c r="AB2270" s="299">
        <v>1</v>
      </c>
      <c r="AC2270" s="263" t="s">
        <v>249</v>
      </c>
      <c r="AD2270" s="319" t="s">
        <v>256</v>
      </c>
      <c r="AE2270" s="324"/>
      <c r="AF2270" s="317">
        <v>29333</v>
      </c>
      <c r="AG2270" s="263"/>
      <c r="AH2270" s="263"/>
      <c r="AI2270" s="263"/>
      <c r="AJ2270" s="263"/>
      <c r="AK2270" s="263"/>
      <c r="AL2270" s="263"/>
      <c r="AM2270" s="79"/>
      <c r="AN2270" s="79"/>
      <c r="AO2270" s="79"/>
      <c r="AP2270" s="263"/>
      <c r="AQ2270" s="263"/>
      <c r="AR2270"/>
    </row>
    <row r="2271" spans="1:44" s="64" customFormat="1" ht="14.1" hidden="1" customHeight="1">
      <c r="A2271" s="73" t="s">
        <v>245</v>
      </c>
      <c r="B2271" s="74">
        <v>51</v>
      </c>
      <c r="C2271" s="74" t="s">
        <v>583</v>
      </c>
      <c r="D2271" s="75"/>
      <c r="E2271" s="75"/>
      <c r="F2271" s="76"/>
      <c r="G2271" s="74">
        <v>12</v>
      </c>
      <c r="H2271" s="74">
        <v>2018</v>
      </c>
      <c r="I2271" s="74">
        <v>1</v>
      </c>
      <c r="J2271" s="77">
        <v>1049640762</v>
      </c>
      <c r="K2271" s="74" t="s">
        <v>2726</v>
      </c>
      <c r="L2271" s="74"/>
      <c r="M2271" s="74">
        <v>1038</v>
      </c>
      <c r="N2271" s="74" t="s">
        <v>248</v>
      </c>
      <c r="O2271" s="74" t="s">
        <v>35</v>
      </c>
      <c r="P2271" s="78">
        <v>52082.8</v>
      </c>
      <c r="Q2271" s="74"/>
      <c r="R2271" s="74"/>
      <c r="S2271" s="74"/>
      <c r="T2271" s="79"/>
      <c r="U2271" s="79"/>
      <c r="V2271" s="80" t="s">
        <v>260</v>
      </c>
      <c r="W2271" s="79" t="s">
        <v>249</v>
      </c>
      <c r="X2271" s="114"/>
      <c r="Y2271" s="82" t="s">
        <v>249</v>
      </c>
      <c r="Z2271" s="82" t="s">
        <v>249</v>
      </c>
      <c r="AA2271" s="114"/>
      <c r="AB2271" s="83"/>
      <c r="AC2271" s="79" t="s">
        <v>249</v>
      </c>
      <c r="AD2271" s="80"/>
      <c r="AE2271" s="245"/>
      <c r="AF2271" s="84">
        <v>52133</v>
      </c>
      <c r="AG2271" s="79" t="s">
        <v>249</v>
      </c>
      <c r="AH2271" s="79" t="s">
        <v>249</v>
      </c>
      <c r="AI2271" s="79" t="s">
        <v>249</v>
      </c>
      <c r="AJ2271" s="79" t="s">
        <v>249</v>
      </c>
      <c r="AK2271" s="79" t="s">
        <v>249</v>
      </c>
      <c r="AL2271" s="79" t="s">
        <v>249</v>
      </c>
      <c r="AM2271" s="79" t="s">
        <v>261</v>
      </c>
      <c r="AN2271" s="79" t="s">
        <v>249</v>
      </c>
      <c r="AO2271" s="79" t="s">
        <v>249</v>
      </c>
      <c r="AP2271" s="79"/>
      <c r="AQ2271" s="79"/>
      <c r="AR2271"/>
    </row>
    <row r="2272" spans="1:44" s="64" customFormat="1" ht="14.1" hidden="1" customHeight="1">
      <c r="A2272" s="73" t="s">
        <v>245</v>
      </c>
      <c r="B2272" s="74">
        <v>51</v>
      </c>
      <c r="C2272" s="74" t="s">
        <v>583</v>
      </c>
      <c r="D2272" s="75"/>
      <c r="E2272" s="75"/>
      <c r="F2272" s="76"/>
      <c r="G2272" s="74">
        <v>9</v>
      </c>
      <c r="H2272" s="74">
        <v>2018</v>
      </c>
      <c r="I2272" s="74">
        <v>1</v>
      </c>
      <c r="J2272" s="77">
        <v>1049640762</v>
      </c>
      <c r="K2272" s="74" t="s">
        <v>2726</v>
      </c>
      <c r="L2272" s="74"/>
      <c r="M2272" s="74">
        <v>1038</v>
      </c>
      <c r="N2272" s="74" t="s">
        <v>248</v>
      </c>
      <c r="O2272" s="74" t="s">
        <v>35</v>
      </c>
      <c r="P2272" s="78">
        <v>52082.8</v>
      </c>
      <c r="Q2272" s="74"/>
      <c r="R2272" s="74"/>
      <c r="S2272" s="74"/>
      <c r="T2272" s="79"/>
      <c r="U2272" s="79"/>
      <c r="V2272" s="80" t="s">
        <v>260</v>
      </c>
      <c r="W2272" s="79" t="s">
        <v>249</v>
      </c>
      <c r="X2272" s="114"/>
      <c r="Y2272" s="82" t="s">
        <v>249</v>
      </c>
      <c r="Z2272" s="82" t="s">
        <v>249</v>
      </c>
      <c r="AA2272" s="114"/>
      <c r="AB2272" s="83"/>
      <c r="AC2272" s="79" t="s">
        <v>249</v>
      </c>
      <c r="AD2272" s="80"/>
      <c r="AE2272" s="245"/>
      <c r="AF2272" s="84">
        <v>52133</v>
      </c>
      <c r="AG2272" s="79" t="s">
        <v>249</v>
      </c>
      <c r="AH2272" s="79" t="s">
        <v>249</v>
      </c>
      <c r="AI2272" s="79" t="s">
        <v>249</v>
      </c>
      <c r="AJ2272" s="79" t="s">
        <v>249</v>
      </c>
      <c r="AK2272" s="79" t="s">
        <v>249</v>
      </c>
      <c r="AL2272" s="79" t="s">
        <v>249</v>
      </c>
      <c r="AM2272" s="79" t="s">
        <v>261</v>
      </c>
      <c r="AN2272" s="79" t="s">
        <v>249</v>
      </c>
      <c r="AO2272" s="79" t="s">
        <v>249</v>
      </c>
      <c r="AP2272" s="79"/>
      <c r="AQ2272" s="79"/>
      <c r="AR2272"/>
    </row>
    <row r="2273" spans="1:44" s="64" customFormat="1" ht="14.1" hidden="1" customHeight="1">
      <c r="A2273" s="73" t="s">
        <v>245</v>
      </c>
      <c r="B2273" s="74">
        <v>51</v>
      </c>
      <c r="C2273" s="74" t="s">
        <v>583</v>
      </c>
      <c r="D2273" s="75"/>
      <c r="E2273" s="75"/>
      <c r="F2273" s="76"/>
      <c r="G2273" s="74">
        <v>9</v>
      </c>
      <c r="H2273" s="74">
        <v>2018</v>
      </c>
      <c r="I2273" s="74">
        <v>2</v>
      </c>
      <c r="J2273" s="77">
        <v>1049640762</v>
      </c>
      <c r="K2273" s="74" t="s">
        <v>2726</v>
      </c>
      <c r="L2273" s="74"/>
      <c r="M2273" s="74">
        <v>1038</v>
      </c>
      <c r="N2273" s="74" t="s">
        <v>248</v>
      </c>
      <c r="O2273" s="74" t="s">
        <v>35</v>
      </c>
      <c r="P2273" s="78">
        <v>26041.4</v>
      </c>
      <c r="Q2273" s="74"/>
      <c r="R2273" s="74"/>
      <c r="S2273" s="74"/>
      <c r="T2273" s="79"/>
      <c r="U2273" s="79"/>
      <c r="V2273" s="80" t="s">
        <v>260</v>
      </c>
      <c r="W2273" s="79" t="s">
        <v>249</v>
      </c>
      <c r="X2273" s="114"/>
      <c r="Y2273" s="82" t="s">
        <v>249</v>
      </c>
      <c r="Z2273" s="82" t="s">
        <v>249</v>
      </c>
      <c r="AA2273" s="114"/>
      <c r="AB2273" s="83"/>
      <c r="AC2273" s="79" t="s">
        <v>249</v>
      </c>
      <c r="AD2273" s="80"/>
      <c r="AE2273" s="245"/>
      <c r="AF2273" s="84">
        <v>26067</v>
      </c>
      <c r="AG2273" s="79" t="s">
        <v>249</v>
      </c>
      <c r="AH2273" s="79" t="s">
        <v>249</v>
      </c>
      <c r="AI2273" s="79" t="s">
        <v>249</v>
      </c>
      <c r="AJ2273" s="79" t="s">
        <v>249</v>
      </c>
      <c r="AK2273" s="79" t="s">
        <v>249</v>
      </c>
      <c r="AL2273" s="79" t="s">
        <v>249</v>
      </c>
      <c r="AM2273" s="79" t="s">
        <v>261</v>
      </c>
      <c r="AN2273" s="79" t="s">
        <v>249</v>
      </c>
      <c r="AO2273" s="79" t="s">
        <v>249</v>
      </c>
      <c r="AP2273" s="79"/>
      <c r="AQ2273" s="79"/>
      <c r="AR2273"/>
    </row>
    <row r="2274" spans="1:44" s="64" customFormat="1" ht="14.1" hidden="1" customHeight="1">
      <c r="A2274" s="73" t="s">
        <v>245</v>
      </c>
      <c r="B2274" s="74">
        <v>23</v>
      </c>
      <c r="C2274" s="74" t="s">
        <v>348</v>
      </c>
      <c r="D2274" s="75"/>
      <c r="E2274" s="75"/>
      <c r="F2274" s="76"/>
      <c r="G2274" s="74">
        <v>5</v>
      </c>
      <c r="H2274" s="74">
        <v>2017</v>
      </c>
      <c r="I2274" s="74">
        <v>1</v>
      </c>
      <c r="J2274" s="77">
        <v>1050948578</v>
      </c>
      <c r="K2274" s="74" t="s">
        <v>2727</v>
      </c>
      <c r="L2274" s="74"/>
      <c r="M2274" s="74">
        <v>1038</v>
      </c>
      <c r="N2274" s="74" t="s">
        <v>248</v>
      </c>
      <c r="O2274" s="74" t="s">
        <v>30</v>
      </c>
      <c r="P2274" s="78">
        <v>49181.133300000001</v>
      </c>
      <c r="Q2274" s="74"/>
      <c r="R2274" s="74"/>
      <c r="S2274" s="74"/>
      <c r="T2274" s="79"/>
      <c r="U2274" s="79"/>
      <c r="V2274" s="80" t="s">
        <v>260</v>
      </c>
      <c r="W2274" s="79" t="s">
        <v>249</v>
      </c>
      <c r="X2274" s="114"/>
      <c r="Y2274" s="82" t="s">
        <v>249</v>
      </c>
      <c r="Z2274" s="82" t="s">
        <v>249</v>
      </c>
      <c r="AA2274" s="114"/>
      <c r="AB2274" s="83"/>
      <c r="AC2274" s="79" t="s">
        <v>249</v>
      </c>
      <c r="AD2274" s="80"/>
      <c r="AE2274" s="245"/>
      <c r="AF2274" s="84">
        <v>49181</v>
      </c>
      <c r="AG2274" s="79" t="s">
        <v>249</v>
      </c>
      <c r="AH2274" s="79" t="s">
        <v>249</v>
      </c>
      <c r="AI2274" s="79" t="s">
        <v>249</v>
      </c>
      <c r="AJ2274" s="79" t="s">
        <v>249</v>
      </c>
      <c r="AK2274" s="79" t="s">
        <v>249</v>
      </c>
      <c r="AL2274" s="79" t="s">
        <v>249</v>
      </c>
      <c r="AM2274" s="79" t="s">
        <v>261</v>
      </c>
      <c r="AN2274" s="79" t="s">
        <v>249</v>
      </c>
      <c r="AO2274" s="79" t="s">
        <v>249</v>
      </c>
      <c r="AP2274" s="79"/>
      <c r="AQ2274" s="79"/>
      <c r="AR2274"/>
    </row>
    <row r="2275" spans="1:44" s="64" customFormat="1" ht="15" hidden="1" customHeight="1">
      <c r="A2275" s="73" t="s">
        <v>245</v>
      </c>
      <c r="B2275" s="74">
        <v>23</v>
      </c>
      <c r="C2275" s="74" t="s">
        <v>348</v>
      </c>
      <c r="D2275" s="75"/>
      <c r="E2275" s="75"/>
      <c r="F2275" s="76"/>
      <c r="G2275" s="74">
        <v>2</v>
      </c>
      <c r="H2275" s="74">
        <v>2017</v>
      </c>
      <c r="I2275" s="74">
        <v>1</v>
      </c>
      <c r="J2275" s="77">
        <v>1050948578</v>
      </c>
      <c r="K2275" s="74" t="s">
        <v>2727</v>
      </c>
      <c r="L2275" s="74"/>
      <c r="M2275" s="74">
        <v>1038</v>
      </c>
      <c r="N2275" s="74" t="s">
        <v>248</v>
      </c>
      <c r="O2275" s="74" t="s">
        <v>30</v>
      </c>
      <c r="P2275" s="78">
        <v>49181.133300000001</v>
      </c>
      <c r="Q2275" s="74"/>
      <c r="R2275" s="74"/>
      <c r="S2275" s="74"/>
      <c r="T2275" s="79"/>
      <c r="U2275" s="79"/>
      <c r="V2275" s="80" t="s">
        <v>260</v>
      </c>
      <c r="W2275" s="79" t="s">
        <v>249</v>
      </c>
      <c r="X2275" s="114"/>
      <c r="Y2275" s="82" t="s">
        <v>249</v>
      </c>
      <c r="Z2275" s="82" t="s">
        <v>249</v>
      </c>
      <c r="AA2275" s="114"/>
      <c r="AB2275" s="83"/>
      <c r="AC2275" s="79" t="s">
        <v>249</v>
      </c>
      <c r="AD2275" s="80"/>
      <c r="AE2275" s="245"/>
      <c r="AF2275" s="84">
        <v>49181</v>
      </c>
      <c r="AG2275" s="79" t="s">
        <v>249</v>
      </c>
      <c r="AH2275" s="79" t="s">
        <v>249</v>
      </c>
      <c r="AI2275" s="79" t="s">
        <v>249</v>
      </c>
      <c r="AJ2275" s="79" t="s">
        <v>249</v>
      </c>
      <c r="AK2275" s="79" t="s">
        <v>249</v>
      </c>
      <c r="AL2275" s="79" t="s">
        <v>249</v>
      </c>
      <c r="AM2275" s="79" t="s">
        <v>261</v>
      </c>
      <c r="AN2275" s="79" t="s">
        <v>249</v>
      </c>
      <c r="AO2275" s="79" t="s">
        <v>249</v>
      </c>
      <c r="AP2275" s="79"/>
      <c r="AQ2275" s="79"/>
      <c r="AR2275"/>
    </row>
    <row r="2276" spans="1:44" s="64" customFormat="1" ht="15" customHeight="1">
      <c r="A2276" s="73" t="s">
        <v>245</v>
      </c>
      <c r="B2276" s="74">
        <v>56</v>
      </c>
      <c r="C2276" s="74" t="s">
        <v>500</v>
      </c>
      <c r="D2276" s="75">
        <v>42856</v>
      </c>
      <c r="E2276" s="75" t="s">
        <v>2728</v>
      </c>
      <c r="F2276" s="76">
        <v>14</v>
      </c>
      <c r="G2276" s="74">
        <v>5</v>
      </c>
      <c r="H2276" s="74">
        <v>2017</v>
      </c>
      <c r="I2276" s="74">
        <v>2</v>
      </c>
      <c r="J2276" s="77">
        <v>1052338433</v>
      </c>
      <c r="K2276" s="74" t="s">
        <v>2729</v>
      </c>
      <c r="L2276" s="74"/>
      <c r="M2276" s="74">
        <v>1045</v>
      </c>
      <c r="N2276" s="74" t="s">
        <v>255</v>
      </c>
      <c r="O2276" s="74" t="s">
        <v>373</v>
      </c>
      <c r="P2276" s="78">
        <v>295086.8</v>
      </c>
      <c r="Q2276" s="74"/>
      <c r="R2276" s="74"/>
      <c r="S2276" s="74"/>
      <c r="T2276" s="263"/>
      <c r="U2276" s="79"/>
      <c r="V2276" s="80" t="s">
        <v>256</v>
      </c>
      <c r="W2276" s="263">
        <v>0</v>
      </c>
      <c r="X2276" s="280">
        <v>42856</v>
      </c>
      <c r="Y2276" s="292" t="s">
        <v>257</v>
      </c>
      <c r="Z2276" s="292" t="s">
        <v>2730</v>
      </c>
      <c r="AA2276" s="280" t="s">
        <v>2728</v>
      </c>
      <c r="AB2276" s="298">
        <v>14</v>
      </c>
      <c r="AC2276" s="263" t="s">
        <v>249</v>
      </c>
      <c r="AD2276" s="319" t="s">
        <v>256</v>
      </c>
      <c r="AE2276" s="324">
        <v>43719.634027777778</v>
      </c>
      <c r="AF2276" s="317">
        <v>295087</v>
      </c>
      <c r="AG2276" s="263" t="s">
        <v>249</v>
      </c>
      <c r="AH2276" s="263">
        <v>295087</v>
      </c>
      <c r="AI2276" s="263">
        <v>8894</v>
      </c>
      <c r="AJ2276" s="263">
        <v>0</v>
      </c>
      <c r="AK2276" s="263" t="s">
        <v>249</v>
      </c>
      <c r="AL2276" s="263">
        <v>0</v>
      </c>
      <c r="AM2276" s="79"/>
      <c r="AN2276" s="79" t="s">
        <v>25</v>
      </c>
      <c r="AO2276" s="79" t="s">
        <v>249</v>
      </c>
      <c r="AP2276" s="263"/>
      <c r="AQ2276" s="263"/>
      <c r="AR2276"/>
    </row>
    <row r="2277" spans="1:44" s="64" customFormat="1" ht="14.1" hidden="1" customHeight="1">
      <c r="A2277" s="73" t="s">
        <v>245</v>
      </c>
      <c r="B2277" s="74">
        <v>55</v>
      </c>
      <c r="C2277" s="74" t="s">
        <v>536</v>
      </c>
      <c r="D2277" s="75"/>
      <c r="E2277" s="75"/>
      <c r="F2277" s="76"/>
      <c r="G2277" s="74">
        <v>10</v>
      </c>
      <c r="H2277" s="74">
        <v>2017</v>
      </c>
      <c r="I2277" s="74">
        <v>2</v>
      </c>
      <c r="J2277" s="77">
        <v>1052387742</v>
      </c>
      <c r="K2277" s="74" t="s">
        <v>2736</v>
      </c>
      <c r="L2277" s="74"/>
      <c r="M2277" s="74">
        <v>1045</v>
      </c>
      <c r="N2277" s="74" t="s">
        <v>255</v>
      </c>
      <c r="O2277" s="74" t="s">
        <v>373</v>
      </c>
      <c r="P2277" s="78">
        <v>333350</v>
      </c>
      <c r="Q2277" s="74"/>
      <c r="R2277" s="74"/>
      <c r="S2277" s="74"/>
      <c r="T2277" s="79"/>
      <c r="U2277" s="79"/>
      <c r="V2277" s="80" t="s">
        <v>260</v>
      </c>
      <c r="W2277" s="79" t="s">
        <v>249</v>
      </c>
      <c r="X2277" s="114"/>
      <c r="Y2277" s="82" t="s">
        <v>249</v>
      </c>
      <c r="Z2277" s="82" t="s">
        <v>249</v>
      </c>
      <c r="AA2277" s="114"/>
      <c r="AB2277" s="83"/>
      <c r="AC2277" s="79" t="s">
        <v>249</v>
      </c>
      <c r="AD2277" s="80"/>
      <c r="AE2277" s="245"/>
      <c r="AF2277" s="84">
        <v>500000</v>
      </c>
      <c r="AG2277" s="79" t="s">
        <v>249</v>
      </c>
      <c r="AH2277" s="79" t="s">
        <v>249</v>
      </c>
      <c r="AI2277" s="79" t="s">
        <v>249</v>
      </c>
      <c r="AJ2277" s="79" t="s">
        <v>249</v>
      </c>
      <c r="AK2277" s="79" t="s">
        <v>249</v>
      </c>
      <c r="AL2277" s="79" t="s">
        <v>249</v>
      </c>
      <c r="AM2277" s="79" t="s">
        <v>261</v>
      </c>
      <c r="AN2277" s="79" t="s">
        <v>249</v>
      </c>
      <c r="AO2277" s="79" t="s">
        <v>249</v>
      </c>
      <c r="AP2277" s="79"/>
      <c r="AQ2277" s="79"/>
      <c r="AR2277"/>
    </row>
    <row r="2278" spans="1:44" s="64" customFormat="1" ht="14.1" hidden="1" customHeight="1">
      <c r="A2278" s="73" t="s">
        <v>245</v>
      </c>
      <c r="B2278" s="74">
        <v>55</v>
      </c>
      <c r="C2278" s="74" t="s">
        <v>536</v>
      </c>
      <c r="D2278" s="75"/>
      <c r="E2278" s="75"/>
      <c r="F2278" s="76"/>
      <c r="G2278" s="74">
        <v>10</v>
      </c>
      <c r="H2278" s="74">
        <v>2017</v>
      </c>
      <c r="I2278" s="74">
        <v>2</v>
      </c>
      <c r="J2278" s="77">
        <v>1052387742</v>
      </c>
      <c r="K2278" s="74" t="s">
        <v>2736</v>
      </c>
      <c r="L2278" s="74"/>
      <c r="M2278" s="74">
        <v>1038</v>
      </c>
      <c r="N2278" s="74" t="s">
        <v>248</v>
      </c>
      <c r="O2278" s="74" t="s">
        <v>373</v>
      </c>
      <c r="P2278" s="78">
        <v>49181.133300000001</v>
      </c>
      <c r="Q2278" s="74"/>
      <c r="R2278" s="74"/>
      <c r="S2278" s="74"/>
      <c r="T2278" s="79"/>
      <c r="U2278" s="79"/>
      <c r="V2278" s="80" t="s">
        <v>260</v>
      </c>
      <c r="W2278" s="79" t="s">
        <v>249</v>
      </c>
      <c r="X2278" s="114"/>
      <c r="Y2278" s="82" t="s">
        <v>249</v>
      </c>
      <c r="Z2278" s="82" t="s">
        <v>249</v>
      </c>
      <c r="AA2278" s="114"/>
      <c r="AB2278" s="83"/>
      <c r="AC2278" s="79" t="s">
        <v>249</v>
      </c>
      <c r="AD2278" s="80"/>
      <c r="AE2278" s="245"/>
      <c r="AF2278" s="84">
        <v>100000</v>
      </c>
      <c r="AG2278" s="79" t="s">
        <v>249</v>
      </c>
      <c r="AH2278" s="79" t="s">
        <v>249</v>
      </c>
      <c r="AI2278" s="79" t="s">
        <v>249</v>
      </c>
      <c r="AJ2278" s="79" t="s">
        <v>249</v>
      </c>
      <c r="AK2278" s="79" t="s">
        <v>249</v>
      </c>
      <c r="AL2278" s="79" t="s">
        <v>249</v>
      </c>
      <c r="AM2278" s="79" t="s">
        <v>261</v>
      </c>
      <c r="AN2278" s="79" t="s">
        <v>249</v>
      </c>
      <c r="AO2278" s="79" t="s">
        <v>249</v>
      </c>
      <c r="AP2278" s="79"/>
      <c r="AQ2278" s="79"/>
      <c r="AR2278"/>
    </row>
    <row r="2279" spans="1:44" s="64" customFormat="1" ht="14.1" hidden="1" customHeight="1">
      <c r="A2279" s="73" t="s">
        <v>245</v>
      </c>
      <c r="B2279" s="74">
        <v>55</v>
      </c>
      <c r="C2279" s="74" t="s">
        <v>536</v>
      </c>
      <c r="D2279" s="75"/>
      <c r="E2279" s="75"/>
      <c r="F2279" s="76"/>
      <c r="G2279" s="74">
        <v>9</v>
      </c>
      <c r="H2279" s="74">
        <v>2017</v>
      </c>
      <c r="I2279" s="74">
        <v>2</v>
      </c>
      <c r="J2279" s="77">
        <v>1052387742</v>
      </c>
      <c r="K2279" s="74" t="s">
        <v>2736</v>
      </c>
      <c r="L2279" s="74"/>
      <c r="M2279" s="74">
        <v>1038</v>
      </c>
      <c r="N2279" s="74" t="s">
        <v>248</v>
      </c>
      <c r="O2279" s="74" t="s">
        <v>373</v>
      </c>
      <c r="P2279" s="78">
        <v>49181.133300000001</v>
      </c>
      <c r="Q2279" s="74"/>
      <c r="R2279" s="74"/>
      <c r="S2279" s="74"/>
      <c r="T2279" s="79"/>
      <c r="U2279" s="79"/>
      <c r="V2279" s="80" t="s">
        <v>260</v>
      </c>
      <c r="W2279" s="79" t="s">
        <v>249</v>
      </c>
      <c r="X2279" s="114"/>
      <c r="Y2279" s="82" t="s">
        <v>249</v>
      </c>
      <c r="Z2279" s="82" t="s">
        <v>249</v>
      </c>
      <c r="AA2279" s="114"/>
      <c r="AB2279" s="83"/>
      <c r="AC2279" s="79" t="s">
        <v>249</v>
      </c>
      <c r="AD2279" s="80"/>
      <c r="AE2279" s="245"/>
      <c r="AF2279" s="84">
        <v>100000</v>
      </c>
      <c r="AG2279" s="79" t="s">
        <v>249</v>
      </c>
      <c r="AH2279" s="79" t="s">
        <v>249</v>
      </c>
      <c r="AI2279" s="79" t="s">
        <v>249</v>
      </c>
      <c r="AJ2279" s="79" t="s">
        <v>249</v>
      </c>
      <c r="AK2279" s="79" t="s">
        <v>249</v>
      </c>
      <c r="AL2279" s="79" t="s">
        <v>249</v>
      </c>
      <c r="AM2279" s="79" t="s">
        <v>261</v>
      </c>
      <c r="AN2279" s="79" t="s">
        <v>249</v>
      </c>
      <c r="AO2279" s="79" t="s">
        <v>249</v>
      </c>
      <c r="AP2279" s="79"/>
      <c r="AQ2279" s="79"/>
      <c r="AR2279"/>
    </row>
    <row r="2280" spans="1:44" s="64" customFormat="1" ht="14.1" hidden="1" customHeight="1">
      <c r="A2280" s="73" t="s">
        <v>245</v>
      </c>
      <c r="B2280" s="74">
        <v>55</v>
      </c>
      <c r="C2280" s="74" t="s">
        <v>536</v>
      </c>
      <c r="D2280" s="75"/>
      <c r="E2280" s="75"/>
      <c r="F2280" s="76"/>
      <c r="G2280" s="74">
        <v>9</v>
      </c>
      <c r="H2280" s="74">
        <v>2017</v>
      </c>
      <c r="I2280" s="74">
        <v>2</v>
      </c>
      <c r="J2280" s="77">
        <v>1052387742</v>
      </c>
      <c r="K2280" s="74" t="s">
        <v>2736</v>
      </c>
      <c r="L2280" s="74"/>
      <c r="M2280" s="74">
        <v>1045</v>
      </c>
      <c r="N2280" s="74" t="s">
        <v>255</v>
      </c>
      <c r="O2280" s="74" t="s">
        <v>373</v>
      </c>
      <c r="P2280" s="78">
        <v>66670</v>
      </c>
      <c r="Q2280" s="74"/>
      <c r="R2280" s="74"/>
      <c r="S2280" s="74"/>
      <c r="T2280" s="79"/>
      <c r="U2280" s="79"/>
      <c r="V2280" s="80" t="s">
        <v>260</v>
      </c>
      <c r="W2280" s="79" t="s">
        <v>249</v>
      </c>
      <c r="X2280" s="114"/>
      <c r="Y2280" s="82" t="s">
        <v>249</v>
      </c>
      <c r="Z2280" s="82" t="s">
        <v>249</v>
      </c>
      <c r="AA2280" s="114"/>
      <c r="AB2280" s="83"/>
      <c r="AC2280" s="79" t="s">
        <v>249</v>
      </c>
      <c r="AD2280" s="80"/>
      <c r="AE2280" s="245"/>
      <c r="AF2280" s="84">
        <v>100000</v>
      </c>
      <c r="AG2280" s="79" t="s">
        <v>249</v>
      </c>
      <c r="AH2280" s="79" t="s">
        <v>249</v>
      </c>
      <c r="AI2280" s="79" t="s">
        <v>249</v>
      </c>
      <c r="AJ2280" s="79" t="s">
        <v>249</v>
      </c>
      <c r="AK2280" s="79" t="s">
        <v>249</v>
      </c>
      <c r="AL2280" s="79" t="s">
        <v>249</v>
      </c>
      <c r="AM2280" s="79" t="s">
        <v>261</v>
      </c>
      <c r="AN2280" s="79" t="s">
        <v>249</v>
      </c>
      <c r="AO2280" s="79" t="s">
        <v>249</v>
      </c>
      <c r="AP2280" s="79"/>
      <c r="AQ2280" s="79"/>
      <c r="AR2280"/>
    </row>
    <row r="2281" spans="1:44" s="64" customFormat="1" ht="14.1" hidden="1" customHeight="1">
      <c r="A2281" s="73" t="s">
        <v>245</v>
      </c>
      <c r="B2281" s="74">
        <v>171</v>
      </c>
      <c r="C2281" s="74" t="s">
        <v>407</v>
      </c>
      <c r="D2281" s="75">
        <v>44047</v>
      </c>
      <c r="E2281" s="75">
        <v>44047</v>
      </c>
      <c r="F2281" s="76">
        <v>1</v>
      </c>
      <c r="G2281" s="74">
        <v>8</v>
      </c>
      <c r="H2281" s="74">
        <v>2020</v>
      </c>
      <c r="I2281" s="74">
        <v>1</v>
      </c>
      <c r="J2281" s="77">
        <v>1052985850</v>
      </c>
      <c r="K2281" s="74" t="s">
        <v>2737</v>
      </c>
      <c r="L2281" s="74">
        <v>11</v>
      </c>
      <c r="M2281" s="74">
        <v>1038</v>
      </c>
      <c r="N2281" s="74" t="s">
        <v>248</v>
      </c>
      <c r="O2281" s="74" t="s">
        <v>34</v>
      </c>
      <c r="P2281" s="78">
        <v>40667</v>
      </c>
      <c r="Q2281" s="74" t="s">
        <v>2738</v>
      </c>
      <c r="R2281" s="74">
        <v>0</v>
      </c>
      <c r="S2281" s="74">
        <v>0</v>
      </c>
      <c r="T2281" s="79"/>
      <c r="U2281" s="79"/>
      <c r="V2281" s="80" t="s">
        <v>279</v>
      </c>
      <c r="W2281" s="79"/>
      <c r="X2281" s="114">
        <v>44047</v>
      </c>
      <c r="Y2281" s="82"/>
      <c r="Z2281" s="82"/>
      <c r="AA2281" s="114">
        <v>44047</v>
      </c>
      <c r="AB2281" s="83"/>
      <c r="AC2281" s="79"/>
      <c r="AD2281" s="80"/>
      <c r="AE2281" s="245"/>
      <c r="AF2281" s="84">
        <v>0</v>
      </c>
      <c r="AG2281" s="79"/>
      <c r="AH2281" s="79"/>
      <c r="AI2281" s="79"/>
      <c r="AJ2281" s="79"/>
      <c r="AK2281" s="79"/>
      <c r="AL2281" s="79"/>
      <c r="AM2281" s="79"/>
      <c r="AN2281" s="79"/>
      <c r="AO2281" s="79"/>
      <c r="AP2281" s="79"/>
      <c r="AQ2281" s="79"/>
      <c r="AR2281"/>
    </row>
    <row r="2282" spans="1:44" s="64" customFormat="1" ht="14.1" customHeight="1">
      <c r="A2282" s="73" t="s">
        <v>245</v>
      </c>
      <c r="B2282" s="74">
        <v>75</v>
      </c>
      <c r="C2282" s="74" t="s">
        <v>272</v>
      </c>
      <c r="D2282" s="75" t="s">
        <v>2739</v>
      </c>
      <c r="E2282" s="75" t="s">
        <v>2740</v>
      </c>
      <c r="F2282" s="76">
        <v>6</v>
      </c>
      <c r="G2282" s="74">
        <v>2</v>
      </c>
      <c r="H2282" s="74">
        <v>2017</v>
      </c>
      <c r="I2282" s="74">
        <v>1</v>
      </c>
      <c r="J2282" s="77">
        <v>1053324841</v>
      </c>
      <c r="K2282" s="74" t="s">
        <v>2741</v>
      </c>
      <c r="L2282" s="74"/>
      <c r="M2282" s="74">
        <v>1038</v>
      </c>
      <c r="N2282" s="74" t="s">
        <v>248</v>
      </c>
      <c r="O2282" s="74" t="s">
        <v>285</v>
      </c>
      <c r="P2282" s="78">
        <v>49181.133300000001</v>
      </c>
      <c r="Q2282" s="74"/>
      <c r="R2282" s="74"/>
      <c r="S2282" s="74"/>
      <c r="T2282" s="263"/>
      <c r="U2282" s="79"/>
      <c r="V2282" s="80" t="s">
        <v>256</v>
      </c>
      <c r="W2282" s="263">
        <v>5053413</v>
      </c>
      <c r="X2282" s="280" t="s">
        <v>2739</v>
      </c>
      <c r="Y2282" s="292" t="s">
        <v>257</v>
      </c>
      <c r="Z2282" s="292" t="s">
        <v>249</v>
      </c>
      <c r="AA2282" s="280" t="s">
        <v>2740</v>
      </c>
      <c r="AB2282" s="298">
        <v>6</v>
      </c>
      <c r="AC2282" s="263" t="s">
        <v>249</v>
      </c>
      <c r="AD2282" s="319" t="s">
        <v>256</v>
      </c>
      <c r="AE2282" s="324"/>
      <c r="AF2282" s="317">
        <v>49181</v>
      </c>
      <c r="AG2282" s="263" t="s">
        <v>249</v>
      </c>
      <c r="AH2282" s="263">
        <v>0</v>
      </c>
      <c r="AI2282" s="263">
        <v>0</v>
      </c>
      <c r="AJ2282" s="263">
        <v>0</v>
      </c>
      <c r="AK2282" s="263" t="s">
        <v>249</v>
      </c>
      <c r="AL2282" s="263">
        <v>0</v>
      </c>
      <c r="AM2282" s="79"/>
      <c r="AN2282" s="79" t="s">
        <v>685</v>
      </c>
      <c r="AO2282" s="79" t="s">
        <v>249</v>
      </c>
      <c r="AP2282" s="263"/>
      <c r="AQ2282" s="263"/>
      <c r="AR2282"/>
    </row>
    <row r="2283" spans="1:44" s="64" customFormat="1" ht="14.1" customHeight="1">
      <c r="A2283" s="73" t="s">
        <v>245</v>
      </c>
      <c r="B2283" s="74">
        <v>75</v>
      </c>
      <c r="C2283" s="74" t="s">
        <v>272</v>
      </c>
      <c r="D2283" s="75" t="s">
        <v>482</v>
      </c>
      <c r="E2283" s="75" t="s">
        <v>2742</v>
      </c>
      <c r="F2283" s="76">
        <v>7</v>
      </c>
      <c r="G2283" s="74">
        <v>3</v>
      </c>
      <c r="H2283" s="74">
        <v>2019</v>
      </c>
      <c r="I2283" s="74">
        <v>2</v>
      </c>
      <c r="J2283" s="77">
        <v>1053324878</v>
      </c>
      <c r="K2283" s="74" t="s">
        <v>2743</v>
      </c>
      <c r="L2283" s="74"/>
      <c r="M2283" s="74">
        <v>1038</v>
      </c>
      <c r="N2283" s="74" t="s">
        <v>248</v>
      </c>
      <c r="O2283" s="74" t="s">
        <v>41</v>
      </c>
      <c r="P2283" s="78">
        <v>55207.7333</v>
      </c>
      <c r="Q2283" s="74"/>
      <c r="R2283" s="74"/>
      <c r="S2283" s="74"/>
      <c r="T2283" s="263"/>
      <c r="U2283" s="79"/>
      <c r="V2283" s="80" t="s">
        <v>256</v>
      </c>
      <c r="W2283" s="263">
        <v>21724987</v>
      </c>
      <c r="X2283" s="280" t="s">
        <v>482</v>
      </c>
      <c r="Y2283" s="292" t="s">
        <v>257</v>
      </c>
      <c r="Z2283" s="292" t="s">
        <v>2744</v>
      </c>
      <c r="AA2283" s="280" t="s">
        <v>2742</v>
      </c>
      <c r="AB2283" s="298"/>
      <c r="AC2283" s="263" t="s">
        <v>249</v>
      </c>
      <c r="AD2283" s="319" t="s">
        <v>256</v>
      </c>
      <c r="AE2283" s="324">
        <v>43585.368055555555</v>
      </c>
      <c r="AF2283" s="317">
        <v>55208</v>
      </c>
      <c r="AG2283" s="263" t="s">
        <v>2212</v>
      </c>
      <c r="AH2283" s="263">
        <v>247010</v>
      </c>
      <c r="AI2283" s="263">
        <v>0</v>
      </c>
      <c r="AJ2283" s="263">
        <v>0</v>
      </c>
      <c r="AK2283" s="263" t="s">
        <v>249</v>
      </c>
      <c r="AL2283" s="263">
        <v>0</v>
      </c>
      <c r="AM2283" s="79"/>
      <c r="AN2283" s="79" t="s">
        <v>25</v>
      </c>
      <c r="AO2283" s="79" t="s">
        <v>249</v>
      </c>
      <c r="AP2283" s="263"/>
      <c r="AQ2283" s="263"/>
      <c r="AR2283"/>
    </row>
    <row r="2284" spans="1:44" s="64" customFormat="1" ht="14.1" customHeight="1">
      <c r="A2284" s="73" t="s">
        <v>245</v>
      </c>
      <c r="B2284" s="74">
        <v>75</v>
      </c>
      <c r="C2284" s="74" t="s">
        <v>272</v>
      </c>
      <c r="D2284" s="75" t="s">
        <v>2745</v>
      </c>
      <c r="E2284" s="75" t="s">
        <v>2746</v>
      </c>
      <c r="F2284" s="76">
        <v>3</v>
      </c>
      <c r="G2284" s="74">
        <v>3</v>
      </c>
      <c r="H2284" s="74">
        <v>2019</v>
      </c>
      <c r="I2284" s="74">
        <v>2</v>
      </c>
      <c r="J2284" s="77">
        <v>1053324878</v>
      </c>
      <c r="K2284" s="74" t="s">
        <v>2743</v>
      </c>
      <c r="L2284" s="74"/>
      <c r="M2284" s="74">
        <v>1045</v>
      </c>
      <c r="N2284" s="74" t="s">
        <v>255</v>
      </c>
      <c r="O2284" s="74" t="s">
        <v>41</v>
      </c>
      <c r="P2284" s="78">
        <v>27603.866600000001</v>
      </c>
      <c r="Q2284" s="74"/>
      <c r="R2284" s="74"/>
      <c r="S2284" s="74"/>
      <c r="T2284" s="263"/>
      <c r="U2284" s="79"/>
      <c r="V2284" s="80" t="s">
        <v>256</v>
      </c>
      <c r="W2284" s="263">
        <v>1002010000002590</v>
      </c>
      <c r="X2284" s="280" t="s">
        <v>2745</v>
      </c>
      <c r="Y2284" s="292" t="s">
        <v>257</v>
      </c>
      <c r="Z2284" s="292" t="s">
        <v>2747</v>
      </c>
      <c r="AA2284" s="280" t="s">
        <v>2746</v>
      </c>
      <c r="AB2284" s="298"/>
      <c r="AC2284" s="263" t="s">
        <v>249</v>
      </c>
      <c r="AD2284" s="319" t="s">
        <v>256</v>
      </c>
      <c r="AE2284" s="324">
        <v>43630.630555555559</v>
      </c>
      <c r="AF2284" s="317">
        <v>27604</v>
      </c>
      <c r="AG2284" s="263" t="s">
        <v>2748</v>
      </c>
      <c r="AH2284" s="263">
        <v>123505</v>
      </c>
      <c r="AI2284" s="263">
        <v>0</v>
      </c>
      <c r="AJ2284" s="263">
        <v>0</v>
      </c>
      <c r="AK2284" s="263" t="s">
        <v>249</v>
      </c>
      <c r="AL2284" s="263">
        <v>0</v>
      </c>
      <c r="AM2284" s="79"/>
      <c r="AN2284" s="79" t="s">
        <v>25</v>
      </c>
      <c r="AO2284" s="79" t="s">
        <v>249</v>
      </c>
      <c r="AP2284" s="263"/>
      <c r="AQ2284" s="263"/>
      <c r="AR2284"/>
    </row>
    <row r="2285" spans="1:44" s="64" customFormat="1" ht="14.1" hidden="1" customHeight="1">
      <c r="A2285" s="73" t="s">
        <v>245</v>
      </c>
      <c r="B2285" s="74">
        <v>75</v>
      </c>
      <c r="C2285" s="74" t="s">
        <v>272</v>
      </c>
      <c r="D2285" s="75">
        <v>44102</v>
      </c>
      <c r="E2285" s="75">
        <v>44102</v>
      </c>
      <c r="F2285" s="76">
        <v>1</v>
      </c>
      <c r="G2285" s="74">
        <v>9</v>
      </c>
      <c r="H2285" s="74">
        <v>2020</v>
      </c>
      <c r="I2285" s="74">
        <v>2</v>
      </c>
      <c r="J2285" s="77">
        <v>1053340039</v>
      </c>
      <c r="K2285" s="74" t="s">
        <v>2749</v>
      </c>
      <c r="L2285" s="74">
        <v>14</v>
      </c>
      <c r="M2285" s="74">
        <v>1038</v>
      </c>
      <c r="N2285" s="74" t="s">
        <v>248</v>
      </c>
      <c r="O2285" s="74" t="s">
        <v>373</v>
      </c>
      <c r="P2285" s="78">
        <v>29267</v>
      </c>
      <c r="Q2285" s="74" t="s">
        <v>1246</v>
      </c>
      <c r="R2285" s="74">
        <v>0</v>
      </c>
      <c r="S2285" s="74">
        <v>0</v>
      </c>
      <c r="T2285" s="79"/>
      <c r="U2285" s="79"/>
      <c r="V2285" s="80" t="s">
        <v>279</v>
      </c>
      <c r="W2285" s="79"/>
      <c r="X2285" s="114">
        <v>44102</v>
      </c>
      <c r="Y2285" s="82"/>
      <c r="Z2285" s="82"/>
      <c r="AA2285" s="114">
        <v>44102</v>
      </c>
      <c r="AB2285" s="83"/>
      <c r="AC2285" s="79"/>
      <c r="AD2285" s="80"/>
      <c r="AE2285" s="245"/>
      <c r="AF2285" s="84">
        <v>0</v>
      </c>
      <c r="AG2285" s="79"/>
      <c r="AH2285" s="79"/>
      <c r="AI2285" s="79"/>
      <c r="AJ2285" s="79"/>
      <c r="AK2285" s="79"/>
      <c r="AL2285" s="79"/>
      <c r="AM2285" s="79"/>
      <c r="AN2285" s="79"/>
      <c r="AO2285" s="79"/>
      <c r="AP2285" s="79"/>
      <c r="AQ2285" s="79"/>
      <c r="AR2285"/>
    </row>
    <row r="2286" spans="1:44" s="64" customFormat="1" ht="14.1" hidden="1" customHeight="1">
      <c r="A2286" s="73" t="s">
        <v>245</v>
      </c>
      <c r="B2286" s="74">
        <v>75</v>
      </c>
      <c r="C2286" s="74" t="s">
        <v>272</v>
      </c>
      <c r="D2286" s="75"/>
      <c r="E2286" s="75"/>
      <c r="F2286" s="76"/>
      <c r="G2286" s="74">
        <v>12</v>
      </c>
      <c r="H2286" s="74">
        <v>2019</v>
      </c>
      <c r="I2286" s="74">
        <v>2</v>
      </c>
      <c r="J2286" s="77">
        <v>1053340039</v>
      </c>
      <c r="K2286" s="74" t="s">
        <v>2749</v>
      </c>
      <c r="L2286" s="74"/>
      <c r="M2286" s="74">
        <v>1038</v>
      </c>
      <c r="N2286" s="74" t="s">
        <v>248</v>
      </c>
      <c r="O2286" s="74" t="s">
        <v>41</v>
      </c>
      <c r="P2286" s="78">
        <v>27604</v>
      </c>
      <c r="Q2286" s="74"/>
      <c r="R2286" s="74"/>
      <c r="S2286" s="74"/>
      <c r="T2286" s="79"/>
      <c r="U2286" s="79"/>
      <c r="V2286" s="80" t="s">
        <v>260</v>
      </c>
      <c r="W2286" s="79" t="s">
        <v>249</v>
      </c>
      <c r="X2286" s="114"/>
      <c r="Y2286" s="82" t="s">
        <v>249</v>
      </c>
      <c r="Z2286" s="82" t="s">
        <v>249</v>
      </c>
      <c r="AA2286" s="114"/>
      <c r="AB2286" s="83"/>
      <c r="AC2286" s="79" t="s">
        <v>249</v>
      </c>
      <c r="AD2286" s="80"/>
      <c r="AE2286" s="245"/>
      <c r="AF2286" s="84">
        <v>0</v>
      </c>
      <c r="AG2286" s="79" t="s">
        <v>249</v>
      </c>
      <c r="AH2286" s="79" t="s">
        <v>249</v>
      </c>
      <c r="AI2286" s="79" t="s">
        <v>249</v>
      </c>
      <c r="AJ2286" s="79" t="s">
        <v>249</v>
      </c>
      <c r="AK2286" s="79" t="s">
        <v>249</v>
      </c>
      <c r="AL2286" s="79" t="s">
        <v>249</v>
      </c>
      <c r="AM2286" s="79" t="s">
        <v>261</v>
      </c>
      <c r="AN2286" s="79" t="s">
        <v>249</v>
      </c>
      <c r="AO2286" s="79" t="s">
        <v>249</v>
      </c>
      <c r="AP2286" s="79"/>
      <c r="AQ2286" s="79"/>
      <c r="AR2286"/>
    </row>
    <row r="2287" spans="1:44" s="64" customFormat="1" ht="14.1" hidden="1" customHeight="1">
      <c r="A2287" s="73" t="s">
        <v>245</v>
      </c>
      <c r="B2287" s="74">
        <v>75</v>
      </c>
      <c r="C2287" s="74" t="s">
        <v>272</v>
      </c>
      <c r="D2287" s="75"/>
      <c r="E2287" s="75"/>
      <c r="F2287" s="76"/>
      <c r="G2287" s="74">
        <v>12</v>
      </c>
      <c r="H2287" s="74">
        <v>2019</v>
      </c>
      <c r="I2287" s="74">
        <v>2</v>
      </c>
      <c r="J2287" s="77">
        <v>1053340039</v>
      </c>
      <c r="K2287" s="74" t="s">
        <v>2749</v>
      </c>
      <c r="L2287" s="74"/>
      <c r="M2287" s="74">
        <v>1038</v>
      </c>
      <c r="N2287" s="74" t="s">
        <v>248</v>
      </c>
      <c r="O2287" s="74" t="s">
        <v>41</v>
      </c>
      <c r="P2287" s="78">
        <v>27604</v>
      </c>
      <c r="Q2287" s="74"/>
      <c r="R2287" s="74"/>
      <c r="S2287" s="74"/>
      <c r="T2287" s="79"/>
      <c r="U2287" s="79"/>
      <c r="V2287" s="80" t="s">
        <v>260</v>
      </c>
      <c r="W2287" s="79" t="s">
        <v>249</v>
      </c>
      <c r="X2287" s="114"/>
      <c r="Y2287" s="82" t="s">
        <v>249</v>
      </c>
      <c r="Z2287" s="82" t="s">
        <v>249</v>
      </c>
      <c r="AA2287" s="114"/>
      <c r="AB2287" s="83"/>
      <c r="AC2287" s="79" t="s">
        <v>249</v>
      </c>
      <c r="AD2287" s="80"/>
      <c r="AE2287" s="245"/>
      <c r="AF2287" s="84">
        <v>0</v>
      </c>
      <c r="AG2287" s="79" t="s">
        <v>249</v>
      </c>
      <c r="AH2287" s="79" t="s">
        <v>249</v>
      </c>
      <c r="AI2287" s="79" t="s">
        <v>249</v>
      </c>
      <c r="AJ2287" s="79" t="s">
        <v>249</v>
      </c>
      <c r="AK2287" s="79" t="s">
        <v>249</v>
      </c>
      <c r="AL2287" s="79" t="s">
        <v>249</v>
      </c>
      <c r="AM2287" s="79" t="s">
        <v>261</v>
      </c>
      <c r="AN2287" s="79" t="s">
        <v>249</v>
      </c>
      <c r="AO2287" s="79" t="s">
        <v>249</v>
      </c>
      <c r="AP2287" s="79"/>
      <c r="AQ2287" s="79"/>
      <c r="AR2287"/>
    </row>
    <row r="2288" spans="1:44" s="64" customFormat="1" ht="14.1" hidden="1" customHeight="1">
      <c r="A2288" s="73" t="s">
        <v>245</v>
      </c>
      <c r="B2288" s="74">
        <v>75</v>
      </c>
      <c r="C2288" s="74" t="s">
        <v>272</v>
      </c>
      <c r="D2288" s="75"/>
      <c r="E2288" s="75"/>
      <c r="F2288" s="76"/>
      <c r="G2288" s="74">
        <v>6</v>
      </c>
      <c r="H2288" s="74">
        <v>2019</v>
      </c>
      <c r="I2288" s="74">
        <v>1</v>
      </c>
      <c r="J2288" s="77">
        <v>1053340039</v>
      </c>
      <c r="K2288" s="74" t="s">
        <v>2749</v>
      </c>
      <c r="L2288" s="74"/>
      <c r="M2288" s="74">
        <v>1038</v>
      </c>
      <c r="N2288" s="74" t="s">
        <v>248</v>
      </c>
      <c r="O2288" s="74" t="s">
        <v>41</v>
      </c>
      <c r="P2288" s="78">
        <v>55207.7333</v>
      </c>
      <c r="Q2288" s="74"/>
      <c r="R2288" s="74"/>
      <c r="S2288" s="74"/>
      <c r="T2288" s="79"/>
      <c r="U2288" s="79"/>
      <c r="V2288" s="80" t="s">
        <v>260</v>
      </c>
      <c r="W2288" s="79" t="s">
        <v>249</v>
      </c>
      <c r="X2288" s="114"/>
      <c r="Y2288" s="82" t="s">
        <v>249</v>
      </c>
      <c r="Z2288" s="82" t="s">
        <v>249</v>
      </c>
      <c r="AA2288" s="114"/>
      <c r="AB2288" s="83"/>
      <c r="AC2288" s="79" t="s">
        <v>249</v>
      </c>
      <c r="AD2288" s="80"/>
      <c r="AE2288" s="245"/>
      <c r="AF2288" s="84">
        <v>55208</v>
      </c>
      <c r="AG2288" s="79" t="s">
        <v>249</v>
      </c>
      <c r="AH2288" s="79" t="s">
        <v>249</v>
      </c>
      <c r="AI2288" s="79" t="s">
        <v>249</v>
      </c>
      <c r="AJ2288" s="79" t="s">
        <v>249</v>
      </c>
      <c r="AK2288" s="79" t="s">
        <v>249</v>
      </c>
      <c r="AL2288" s="79" t="s">
        <v>249</v>
      </c>
      <c r="AM2288" s="79" t="s">
        <v>261</v>
      </c>
      <c r="AN2288" s="79" t="s">
        <v>249</v>
      </c>
      <c r="AO2288" s="79" t="s">
        <v>249</v>
      </c>
      <c r="AP2288" s="79"/>
      <c r="AQ2288" s="79"/>
      <c r="AR2288"/>
    </row>
    <row r="2289" spans="1:44" s="64" customFormat="1" ht="14.1" customHeight="1">
      <c r="A2289" s="73" t="s">
        <v>245</v>
      </c>
      <c r="B2289" s="74">
        <v>62</v>
      </c>
      <c r="C2289" s="74" t="s">
        <v>251</v>
      </c>
      <c r="D2289" s="75"/>
      <c r="E2289" s="75"/>
      <c r="F2289" s="76"/>
      <c r="G2289" s="74">
        <v>10</v>
      </c>
      <c r="H2289" s="74">
        <v>2016</v>
      </c>
      <c r="I2289" s="74">
        <v>2</v>
      </c>
      <c r="J2289" s="77">
        <v>1053344238</v>
      </c>
      <c r="K2289" s="74" t="s">
        <v>2750</v>
      </c>
      <c r="L2289" s="74"/>
      <c r="M2289" s="74">
        <v>1038</v>
      </c>
      <c r="N2289" s="74" t="s">
        <v>248</v>
      </c>
      <c r="O2289" s="74" t="s">
        <v>373</v>
      </c>
      <c r="P2289" s="78">
        <v>45963.666599999997</v>
      </c>
      <c r="Q2289" s="74"/>
      <c r="R2289" s="74"/>
      <c r="S2289" s="74"/>
      <c r="T2289" s="263"/>
      <c r="U2289" s="79"/>
      <c r="V2289" s="79" t="s">
        <v>256</v>
      </c>
      <c r="W2289" s="263"/>
      <c r="X2289" s="280"/>
      <c r="Y2289" s="292"/>
      <c r="Z2289" s="292"/>
      <c r="AA2289" s="280"/>
      <c r="AB2289" s="298"/>
      <c r="AC2289" s="263"/>
      <c r="AD2289" s="263" t="s">
        <v>256</v>
      </c>
      <c r="AE2289" s="324"/>
      <c r="AF2289" s="317">
        <v>46000</v>
      </c>
      <c r="AG2289" s="263" t="s">
        <v>249</v>
      </c>
      <c r="AH2289" s="263" t="s">
        <v>249</v>
      </c>
      <c r="AI2289" s="263" t="s">
        <v>249</v>
      </c>
      <c r="AJ2289" s="263" t="s">
        <v>249</v>
      </c>
      <c r="AK2289" s="263" t="s">
        <v>249</v>
      </c>
      <c r="AL2289" s="263" t="s">
        <v>249</v>
      </c>
      <c r="AM2289" s="79"/>
      <c r="AN2289" s="79" t="s">
        <v>249</v>
      </c>
      <c r="AO2289" s="79" t="s">
        <v>249</v>
      </c>
      <c r="AP2289" s="263"/>
      <c r="AQ2289" s="263"/>
      <c r="AR2289"/>
    </row>
    <row r="2290" spans="1:44" s="64" customFormat="1" ht="14.1" customHeight="1">
      <c r="A2290" s="73" t="s">
        <v>245</v>
      </c>
      <c r="B2290" s="74">
        <v>62</v>
      </c>
      <c r="C2290" s="74" t="s">
        <v>251</v>
      </c>
      <c r="D2290" s="75"/>
      <c r="E2290" s="75"/>
      <c r="F2290" s="76"/>
      <c r="G2290" s="74">
        <v>7</v>
      </c>
      <c r="H2290" s="74">
        <v>2016</v>
      </c>
      <c r="I2290" s="74">
        <v>2</v>
      </c>
      <c r="J2290" s="77">
        <v>1053344238</v>
      </c>
      <c r="K2290" s="74" t="s">
        <v>2750</v>
      </c>
      <c r="L2290" s="74"/>
      <c r="M2290" s="74">
        <v>1038</v>
      </c>
      <c r="N2290" s="74" t="s">
        <v>248</v>
      </c>
      <c r="O2290" s="74" t="s">
        <v>373</v>
      </c>
      <c r="P2290" s="78">
        <v>45963.666599999997</v>
      </c>
      <c r="Q2290" s="74"/>
      <c r="R2290" s="74"/>
      <c r="S2290" s="74"/>
      <c r="T2290" s="263"/>
      <c r="U2290" s="79"/>
      <c r="V2290" s="79" t="s">
        <v>256</v>
      </c>
      <c r="W2290" s="263"/>
      <c r="X2290" s="280"/>
      <c r="Y2290" s="292"/>
      <c r="Z2290" s="292"/>
      <c r="AA2290" s="280"/>
      <c r="AB2290" s="298"/>
      <c r="AC2290" s="263"/>
      <c r="AD2290" s="263" t="s">
        <v>256</v>
      </c>
      <c r="AE2290" s="324"/>
      <c r="AF2290" s="317">
        <v>46000</v>
      </c>
      <c r="AG2290" s="263" t="s">
        <v>249</v>
      </c>
      <c r="AH2290" s="263" t="s">
        <v>249</v>
      </c>
      <c r="AI2290" s="263" t="s">
        <v>249</v>
      </c>
      <c r="AJ2290" s="263" t="s">
        <v>249</v>
      </c>
      <c r="AK2290" s="263" t="s">
        <v>249</v>
      </c>
      <c r="AL2290" s="263" t="s">
        <v>249</v>
      </c>
      <c r="AM2290" s="79"/>
      <c r="AN2290" s="79" t="s">
        <v>249</v>
      </c>
      <c r="AO2290" s="79" t="s">
        <v>249</v>
      </c>
      <c r="AP2290" s="263"/>
      <c r="AQ2290" s="263"/>
      <c r="AR2290"/>
    </row>
    <row r="2291" spans="1:44" s="64" customFormat="1" ht="14.1" customHeight="1">
      <c r="A2291" s="73" t="s">
        <v>245</v>
      </c>
      <c r="B2291" s="74">
        <v>62</v>
      </c>
      <c r="C2291" s="74" t="s">
        <v>251</v>
      </c>
      <c r="D2291" s="75"/>
      <c r="E2291" s="75"/>
      <c r="F2291" s="76"/>
      <c r="G2291" s="74">
        <v>6</v>
      </c>
      <c r="H2291" s="74">
        <v>2016</v>
      </c>
      <c r="I2291" s="74">
        <v>2</v>
      </c>
      <c r="J2291" s="77">
        <v>1053344238</v>
      </c>
      <c r="K2291" s="74" t="s">
        <v>2750</v>
      </c>
      <c r="L2291" s="74"/>
      <c r="M2291" s="74">
        <v>1038</v>
      </c>
      <c r="N2291" s="74" t="s">
        <v>248</v>
      </c>
      <c r="O2291" s="74" t="s">
        <v>373</v>
      </c>
      <c r="P2291" s="78">
        <v>22981.833299999998</v>
      </c>
      <c r="Q2291" s="74"/>
      <c r="R2291" s="74"/>
      <c r="S2291" s="74"/>
      <c r="T2291" s="263"/>
      <c r="U2291" s="79"/>
      <c r="V2291" s="79" t="s">
        <v>256</v>
      </c>
      <c r="W2291" s="263"/>
      <c r="X2291" s="280"/>
      <c r="Y2291" s="292"/>
      <c r="Z2291" s="292"/>
      <c r="AA2291" s="280"/>
      <c r="AB2291" s="298"/>
      <c r="AC2291" s="263"/>
      <c r="AD2291" s="263" t="s">
        <v>256</v>
      </c>
      <c r="AE2291" s="324"/>
      <c r="AF2291" s="317">
        <v>23000</v>
      </c>
      <c r="AG2291" s="263" t="s">
        <v>249</v>
      </c>
      <c r="AH2291" s="263" t="s">
        <v>249</v>
      </c>
      <c r="AI2291" s="263" t="s">
        <v>249</v>
      </c>
      <c r="AJ2291" s="263" t="s">
        <v>249</v>
      </c>
      <c r="AK2291" s="263" t="s">
        <v>249</v>
      </c>
      <c r="AL2291" s="263" t="s">
        <v>249</v>
      </c>
      <c r="AM2291" s="79"/>
      <c r="AN2291" s="79" t="s">
        <v>249</v>
      </c>
      <c r="AO2291" s="79" t="s">
        <v>249</v>
      </c>
      <c r="AP2291" s="263"/>
      <c r="AQ2291" s="263"/>
      <c r="AR2291"/>
    </row>
    <row r="2292" spans="1:44" s="64" customFormat="1" ht="14.1" hidden="1" customHeight="1">
      <c r="A2292" s="73" t="s">
        <v>245</v>
      </c>
      <c r="B2292" s="74">
        <v>75</v>
      </c>
      <c r="C2292" s="74" t="s">
        <v>272</v>
      </c>
      <c r="D2292" s="75"/>
      <c r="E2292" s="75"/>
      <c r="F2292" s="76"/>
      <c r="G2292" s="74">
        <v>3</v>
      </c>
      <c r="H2292" s="74">
        <v>2019</v>
      </c>
      <c r="I2292" s="74">
        <v>2</v>
      </c>
      <c r="J2292" s="77">
        <v>1053610890</v>
      </c>
      <c r="K2292" s="74" t="s">
        <v>2751</v>
      </c>
      <c r="L2292" s="74"/>
      <c r="M2292" s="74">
        <v>1038</v>
      </c>
      <c r="N2292" s="74" t="s">
        <v>248</v>
      </c>
      <c r="O2292" s="74" t="s">
        <v>41</v>
      </c>
      <c r="P2292" s="78">
        <v>27603.866600000001</v>
      </c>
      <c r="Q2292" s="74"/>
      <c r="R2292" s="74"/>
      <c r="S2292" s="74"/>
      <c r="T2292" s="79"/>
      <c r="U2292" s="79"/>
      <c r="V2292" s="80" t="s">
        <v>260</v>
      </c>
      <c r="W2292" s="79" t="s">
        <v>249</v>
      </c>
      <c r="X2292" s="114"/>
      <c r="Y2292" s="82" t="s">
        <v>249</v>
      </c>
      <c r="Z2292" s="82" t="s">
        <v>249</v>
      </c>
      <c r="AA2292" s="114"/>
      <c r="AB2292" s="83"/>
      <c r="AC2292" s="79" t="s">
        <v>249</v>
      </c>
      <c r="AD2292" s="80"/>
      <c r="AE2292" s="245"/>
      <c r="AF2292" s="84">
        <v>27604</v>
      </c>
      <c r="AG2292" s="79" t="s">
        <v>249</v>
      </c>
      <c r="AH2292" s="79" t="s">
        <v>249</v>
      </c>
      <c r="AI2292" s="79" t="s">
        <v>249</v>
      </c>
      <c r="AJ2292" s="79" t="s">
        <v>249</v>
      </c>
      <c r="AK2292" s="79" t="s">
        <v>249</v>
      </c>
      <c r="AL2292" s="79" t="s">
        <v>249</v>
      </c>
      <c r="AM2292" s="79" t="s">
        <v>261</v>
      </c>
      <c r="AN2292" s="79" t="s">
        <v>249</v>
      </c>
      <c r="AO2292" s="79" t="s">
        <v>249</v>
      </c>
      <c r="AP2292" s="79"/>
      <c r="AQ2292" s="79"/>
      <c r="AR2292"/>
    </row>
    <row r="2293" spans="1:44" s="64" customFormat="1" ht="14.1" hidden="1" customHeight="1">
      <c r="A2293" s="73" t="s">
        <v>245</v>
      </c>
      <c r="B2293" s="74">
        <v>75</v>
      </c>
      <c r="C2293" s="74" t="s">
        <v>272</v>
      </c>
      <c r="D2293" s="75"/>
      <c r="E2293" s="75"/>
      <c r="F2293" s="76"/>
      <c r="G2293" s="74">
        <v>12</v>
      </c>
      <c r="H2293" s="74">
        <v>2017</v>
      </c>
      <c r="I2293" s="74">
        <v>1</v>
      </c>
      <c r="J2293" s="77">
        <v>1053610890</v>
      </c>
      <c r="K2293" s="74" t="s">
        <v>2751</v>
      </c>
      <c r="L2293" s="74"/>
      <c r="M2293" s="74">
        <v>1038</v>
      </c>
      <c r="N2293" s="74" t="s">
        <v>248</v>
      </c>
      <c r="O2293" s="74" t="s">
        <v>41</v>
      </c>
      <c r="P2293" s="78">
        <v>49181.133300000001</v>
      </c>
      <c r="Q2293" s="74"/>
      <c r="R2293" s="74"/>
      <c r="S2293" s="74"/>
      <c r="T2293" s="79"/>
      <c r="U2293" s="79"/>
      <c r="V2293" s="80" t="s">
        <v>260</v>
      </c>
      <c r="W2293" s="79" t="s">
        <v>249</v>
      </c>
      <c r="X2293" s="114"/>
      <c r="Y2293" s="82" t="s">
        <v>249</v>
      </c>
      <c r="Z2293" s="82" t="s">
        <v>249</v>
      </c>
      <c r="AA2293" s="114"/>
      <c r="AB2293" s="83"/>
      <c r="AC2293" s="79" t="s">
        <v>249</v>
      </c>
      <c r="AD2293" s="80"/>
      <c r="AE2293" s="245"/>
      <c r="AF2293" s="84">
        <v>49181</v>
      </c>
      <c r="AG2293" s="79" t="s">
        <v>249</v>
      </c>
      <c r="AH2293" s="79" t="s">
        <v>249</v>
      </c>
      <c r="AI2293" s="79" t="s">
        <v>249</v>
      </c>
      <c r="AJ2293" s="79" t="s">
        <v>249</v>
      </c>
      <c r="AK2293" s="79" t="s">
        <v>249</v>
      </c>
      <c r="AL2293" s="79" t="s">
        <v>249</v>
      </c>
      <c r="AM2293" s="79" t="s">
        <v>261</v>
      </c>
      <c r="AN2293" s="79" t="s">
        <v>249</v>
      </c>
      <c r="AO2293" s="79" t="s">
        <v>249</v>
      </c>
      <c r="AP2293" s="79"/>
      <c r="AQ2293" s="79"/>
      <c r="AR2293"/>
    </row>
    <row r="2294" spans="1:44" s="64" customFormat="1" ht="14.1" hidden="1" customHeight="1">
      <c r="A2294" s="73" t="s">
        <v>245</v>
      </c>
      <c r="B2294" s="74">
        <v>75</v>
      </c>
      <c r="C2294" s="74" t="s">
        <v>272</v>
      </c>
      <c r="D2294" s="75"/>
      <c r="E2294" s="75"/>
      <c r="F2294" s="76"/>
      <c r="G2294" s="74">
        <v>6</v>
      </c>
      <c r="H2294" s="74">
        <v>2017</v>
      </c>
      <c r="I2294" s="74">
        <v>1</v>
      </c>
      <c r="J2294" s="77">
        <v>1053610890</v>
      </c>
      <c r="K2294" s="74" t="s">
        <v>2751</v>
      </c>
      <c r="L2294" s="74"/>
      <c r="M2294" s="74">
        <v>1021</v>
      </c>
      <c r="N2294" s="74" t="s">
        <v>27</v>
      </c>
      <c r="O2294" s="74" t="s">
        <v>41</v>
      </c>
      <c r="P2294" s="78">
        <v>196725</v>
      </c>
      <c r="Q2294" s="74"/>
      <c r="R2294" s="74"/>
      <c r="S2294" s="74"/>
      <c r="T2294" s="79"/>
      <c r="U2294" s="79"/>
      <c r="V2294" s="80" t="s">
        <v>260</v>
      </c>
      <c r="W2294" s="79" t="s">
        <v>249</v>
      </c>
      <c r="X2294" s="114"/>
      <c r="Y2294" s="82" t="s">
        <v>249</v>
      </c>
      <c r="Z2294" s="82" t="s">
        <v>249</v>
      </c>
      <c r="AA2294" s="114"/>
      <c r="AB2294" s="83"/>
      <c r="AC2294" s="79" t="s">
        <v>249</v>
      </c>
      <c r="AD2294" s="80"/>
      <c r="AE2294" s="245"/>
      <c r="AF2294" s="84">
        <v>196725</v>
      </c>
      <c r="AG2294" s="79" t="s">
        <v>249</v>
      </c>
      <c r="AH2294" s="79" t="s">
        <v>249</v>
      </c>
      <c r="AI2294" s="79" t="s">
        <v>249</v>
      </c>
      <c r="AJ2294" s="79" t="s">
        <v>249</v>
      </c>
      <c r="AK2294" s="79" t="s">
        <v>249</v>
      </c>
      <c r="AL2294" s="79" t="s">
        <v>249</v>
      </c>
      <c r="AM2294" s="79" t="s">
        <v>261</v>
      </c>
      <c r="AN2294" s="79" t="s">
        <v>249</v>
      </c>
      <c r="AO2294" s="79" t="s">
        <v>249</v>
      </c>
      <c r="AP2294" s="79"/>
      <c r="AQ2294" s="79"/>
      <c r="AR2294"/>
    </row>
    <row r="2295" spans="1:44" s="64" customFormat="1" ht="14.1" customHeight="1">
      <c r="A2295" s="73" t="s">
        <v>245</v>
      </c>
      <c r="B2295" s="74">
        <v>75</v>
      </c>
      <c r="C2295" s="74" t="s">
        <v>272</v>
      </c>
      <c r="D2295" s="75"/>
      <c r="E2295" s="75"/>
      <c r="F2295" s="76"/>
      <c r="G2295" s="74">
        <v>6</v>
      </c>
      <c r="H2295" s="74">
        <v>2016</v>
      </c>
      <c r="I2295" s="74">
        <v>2</v>
      </c>
      <c r="J2295" s="77">
        <v>1053610890</v>
      </c>
      <c r="K2295" s="74" t="s">
        <v>2751</v>
      </c>
      <c r="L2295" s="74"/>
      <c r="M2295" s="74">
        <v>1038</v>
      </c>
      <c r="N2295" s="74" t="s">
        <v>248</v>
      </c>
      <c r="O2295" s="74" t="s">
        <v>41</v>
      </c>
      <c r="P2295" s="78">
        <v>45963.666599999997</v>
      </c>
      <c r="Q2295" s="74"/>
      <c r="R2295" s="74"/>
      <c r="S2295" s="74"/>
      <c r="T2295" s="263"/>
      <c r="U2295" s="79"/>
      <c r="V2295" s="79" t="s">
        <v>256</v>
      </c>
      <c r="W2295" s="263"/>
      <c r="X2295" s="280"/>
      <c r="Y2295" s="292"/>
      <c r="Z2295" s="292"/>
      <c r="AA2295" s="280"/>
      <c r="AB2295" s="298"/>
      <c r="AC2295" s="263"/>
      <c r="AD2295" s="263" t="s">
        <v>256</v>
      </c>
      <c r="AE2295" s="324"/>
      <c r="AF2295" s="317">
        <v>45964</v>
      </c>
      <c r="AG2295" s="263" t="s">
        <v>249</v>
      </c>
      <c r="AH2295" s="263">
        <v>0</v>
      </c>
      <c r="AI2295" s="263">
        <v>0</v>
      </c>
      <c r="AJ2295" s="263">
        <v>0</v>
      </c>
      <c r="AK2295" s="263" t="s">
        <v>249</v>
      </c>
      <c r="AL2295" s="263">
        <v>0</v>
      </c>
      <c r="AM2295" s="79"/>
      <c r="AN2295" s="79" t="s">
        <v>249</v>
      </c>
      <c r="AO2295" s="79" t="s">
        <v>249</v>
      </c>
      <c r="AP2295" s="263"/>
      <c r="AQ2295" s="263"/>
      <c r="AR2295"/>
    </row>
    <row r="2296" spans="1:44" s="64" customFormat="1" ht="14.1" hidden="1" customHeight="1">
      <c r="A2296" s="73" t="s">
        <v>245</v>
      </c>
      <c r="B2296" s="74">
        <v>75</v>
      </c>
      <c r="C2296" s="74" t="s">
        <v>272</v>
      </c>
      <c r="D2296" s="75"/>
      <c r="E2296" s="75"/>
      <c r="F2296" s="76"/>
      <c r="G2296" s="74">
        <v>6</v>
      </c>
      <c r="H2296" s="74">
        <v>2019</v>
      </c>
      <c r="I2296" s="74">
        <v>1</v>
      </c>
      <c r="J2296" s="77">
        <v>1054683209</v>
      </c>
      <c r="K2296" s="74" t="s">
        <v>2752</v>
      </c>
      <c r="L2296" s="74"/>
      <c r="M2296" s="74">
        <v>1053</v>
      </c>
      <c r="N2296" s="74" t="s">
        <v>36</v>
      </c>
      <c r="O2296" s="74" t="s">
        <v>35</v>
      </c>
      <c r="P2296" s="78">
        <v>55267</v>
      </c>
      <c r="Q2296" s="74"/>
      <c r="R2296" s="74"/>
      <c r="S2296" s="74"/>
      <c r="T2296" s="79"/>
      <c r="U2296" s="79"/>
      <c r="V2296" s="80" t="s">
        <v>260</v>
      </c>
      <c r="W2296" s="79" t="s">
        <v>249</v>
      </c>
      <c r="X2296" s="114"/>
      <c r="Y2296" s="82" t="s">
        <v>249</v>
      </c>
      <c r="Z2296" s="82" t="s">
        <v>249</v>
      </c>
      <c r="AA2296" s="114"/>
      <c r="AB2296" s="83"/>
      <c r="AC2296" s="79" t="s">
        <v>249</v>
      </c>
      <c r="AD2296" s="80"/>
      <c r="AE2296" s="245"/>
      <c r="AF2296" s="84">
        <v>0</v>
      </c>
      <c r="AG2296" s="79" t="s">
        <v>249</v>
      </c>
      <c r="AH2296" s="79" t="s">
        <v>249</v>
      </c>
      <c r="AI2296" s="79" t="s">
        <v>249</v>
      </c>
      <c r="AJ2296" s="79" t="s">
        <v>249</v>
      </c>
      <c r="AK2296" s="79" t="s">
        <v>249</v>
      </c>
      <c r="AL2296" s="79" t="s">
        <v>249</v>
      </c>
      <c r="AM2296" s="79" t="s">
        <v>261</v>
      </c>
      <c r="AN2296" s="79" t="s">
        <v>249</v>
      </c>
      <c r="AO2296" s="79" t="s">
        <v>249</v>
      </c>
      <c r="AP2296" s="79"/>
      <c r="AQ2296" s="79"/>
      <c r="AR2296"/>
    </row>
    <row r="2297" spans="1:44" s="64" customFormat="1" ht="14.1" hidden="1" customHeight="1">
      <c r="A2297" s="73" t="s">
        <v>245</v>
      </c>
      <c r="B2297" s="74">
        <v>75</v>
      </c>
      <c r="C2297" s="74" t="s">
        <v>272</v>
      </c>
      <c r="D2297" s="75"/>
      <c r="E2297" s="75"/>
      <c r="F2297" s="76"/>
      <c r="G2297" s="74">
        <v>6</v>
      </c>
      <c r="H2297" s="74">
        <v>2019</v>
      </c>
      <c r="I2297" s="74">
        <v>1</v>
      </c>
      <c r="J2297" s="77">
        <v>1054683209</v>
      </c>
      <c r="K2297" s="74" t="s">
        <v>2752</v>
      </c>
      <c r="L2297" s="74"/>
      <c r="M2297" s="74">
        <v>1038</v>
      </c>
      <c r="N2297" s="74" t="s">
        <v>248</v>
      </c>
      <c r="O2297" s="74" t="s">
        <v>35</v>
      </c>
      <c r="P2297" s="78">
        <v>27603.866600000001</v>
      </c>
      <c r="Q2297" s="74"/>
      <c r="R2297" s="74"/>
      <c r="S2297" s="74"/>
      <c r="T2297" s="79"/>
      <c r="U2297" s="79"/>
      <c r="V2297" s="80" t="s">
        <v>260</v>
      </c>
      <c r="W2297" s="79" t="s">
        <v>249</v>
      </c>
      <c r="X2297" s="114"/>
      <c r="Y2297" s="82" t="s">
        <v>249</v>
      </c>
      <c r="Z2297" s="82" t="s">
        <v>249</v>
      </c>
      <c r="AA2297" s="114"/>
      <c r="AB2297" s="83"/>
      <c r="AC2297" s="79" t="s">
        <v>249</v>
      </c>
      <c r="AD2297" s="80"/>
      <c r="AE2297" s="245"/>
      <c r="AF2297" s="84">
        <v>27604</v>
      </c>
      <c r="AG2297" s="79" t="s">
        <v>249</v>
      </c>
      <c r="AH2297" s="79" t="s">
        <v>249</v>
      </c>
      <c r="AI2297" s="79" t="s">
        <v>249</v>
      </c>
      <c r="AJ2297" s="79" t="s">
        <v>249</v>
      </c>
      <c r="AK2297" s="79" t="s">
        <v>249</v>
      </c>
      <c r="AL2297" s="79" t="s">
        <v>249</v>
      </c>
      <c r="AM2297" s="79" t="s">
        <v>261</v>
      </c>
      <c r="AN2297" s="79" t="s">
        <v>249</v>
      </c>
      <c r="AO2297" s="79" t="s">
        <v>249</v>
      </c>
      <c r="AP2297" s="79"/>
      <c r="AQ2297" s="79"/>
      <c r="AR2297"/>
    </row>
    <row r="2298" spans="1:44" s="64" customFormat="1" ht="14.1" hidden="1" customHeight="1">
      <c r="A2298" s="73" t="s">
        <v>245</v>
      </c>
      <c r="B2298" s="74">
        <v>75</v>
      </c>
      <c r="C2298" s="74" t="s">
        <v>272</v>
      </c>
      <c r="D2298" s="75"/>
      <c r="E2298" s="75"/>
      <c r="F2298" s="76"/>
      <c r="G2298" s="74">
        <v>6</v>
      </c>
      <c r="H2298" s="74">
        <v>2019</v>
      </c>
      <c r="I2298" s="74">
        <v>1</v>
      </c>
      <c r="J2298" s="77">
        <v>1054683209</v>
      </c>
      <c r="K2298" s="74" t="s">
        <v>2752</v>
      </c>
      <c r="L2298" s="74"/>
      <c r="M2298" s="74">
        <v>1046</v>
      </c>
      <c r="N2298" s="74" t="s">
        <v>274</v>
      </c>
      <c r="O2298" s="74" t="s">
        <v>35</v>
      </c>
      <c r="P2298" s="78">
        <v>27603.866600000001</v>
      </c>
      <c r="Q2298" s="74"/>
      <c r="R2298" s="74"/>
      <c r="S2298" s="74"/>
      <c r="T2298" s="79"/>
      <c r="U2298" s="79"/>
      <c r="V2298" s="80" t="s">
        <v>260</v>
      </c>
      <c r="W2298" s="79" t="s">
        <v>249</v>
      </c>
      <c r="X2298" s="114"/>
      <c r="Y2298" s="82" t="s">
        <v>249</v>
      </c>
      <c r="Z2298" s="82" t="s">
        <v>249</v>
      </c>
      <c r="AA2298" s="114"/>
      <c r="AB2298" s="83"/>
      <c r="AC2298" s="79" t="s">
        <v>249</v>
      </c>
      <c r="AD2298" s="80"/>
      <c r="AE2298" s="245"/>
      <c r="AF2298" s="84">
        <v>27633</v>
      </c>
      <c r="AG2298" s="79" t="s">
        <v>249</v>
      </c>
      <c r="AH2298" s="79" t="s">
        <v>249</v>
      </c>
      <c r="AI2298" s="79" t="s">
        <v>249</v>
      </c>
      <c r="AJ2298" s="79" t="s">
        <v>249</v>
      </c>
      <c r="AK2298" s="79" t="s">
        <v>249</v>
      </c>
      <c r="AL2298" s="79" t="s">
        <v>249</v>
      </c>
      <c r="AM2298" s="79" t="s">
        <v>261</v>
      </c>
      <c r="AN2298" s="79" t="s">
        <v>249</v>
      </c>
      <c r="AO2298" s="79" t="s">
        <v>249</v>
      </c>
      <c r="AP2298" s="79"/>
      <c r="AQ2298" s="79"/>
      <c r="AR2298"/>
    </row>
    <row r="2299" spans="1:44" s="64" customFormat="1" ht="14.1" hidden="1" customHeight="1">
      <c r="A2299" s="73" t="s">
        <v>245</v>
      </c>
      <c r="B2299" s="74">
        <v>138</v>
      </c>
      <c r="C2299" s="74" t="s">
        <v>276</v>
      </c>
      <c r="D2299" s="75">
        <v>44064</v>
      </c>
      <c r="E2299" s="75">
        <v>44093</v>
      </c>
      <c r="F2299" s="76">
        <v>30</v>
      </c>
      <c r="G2299" s="74">
        <v>8</v>
      </c>
      <c r="H2299" s="74">
        <v>2020</v>
      </c>
      <c r="I2299" s="74">
        <v>2</v>
      </c>
      <c r="J2299" s="77">
        <v>1054994215</v>
      </c>
      <c r="K2299" s="74" t="s">
        <v>2753</v>
      </c>
      <c r="L2299" s="74">
        <v>0</v>
      </c>
      <c r="M2299" s="74">
        <v>1045</v>
      </c>
      <c r="N2299" s="74" t="s">
        <v>255</v>
      </c>
      <c r="O2299" s="74" t="s">
        <v>30</v>
      </c>
      <c r="P2299" s="78">
        <v>438902</v>
      </c>
      <c r="Q2299" s="74" t="s">
        <v>2754</v>
      </c>
      <c r="R2299" s="74">
        <v>0</v>
      </c>
      <c r="S2299" s="74">
        <v>0</v>
      </c>
      <c r="T2299" s="79"/>
      <c r="U2299" s="79"/>
      <c r="V2299" s="80" t="s">
        <v>279</v>
      </c>
      <c r="W2299" s="79"/>
      <c r="X2299" s="114">
        <v>44064</v>
      </c>
      <c r="Y2299" s="82"/>
      <c r="Z2299" s="82"/>
      <c r="AA2299" s="114">
        <v>44093</v>
      </c>
      <c r="AB2299" s="83"/>
      <c r="AC2299" s="79"/>
      <c r="AD2299" s="80"/>
      <c r="AE2299" s="245"/>
      <c r="AF2299" s="84">
        <v>0</v>
      </c>
      <c r="AG2299" s="79"/>
      <c r="AH2299" s="79"/>
      <c r="AI2299" s="79"/>
      <c r="AJ2299" s="79"/>
      <c r="AK2299" s="79"/>
      <c r="AL2299" s="79"/>
      <c r="AM2299" s="79"/>
      <c r="AN2299" s="79"/>
      <c r="AO2299" s="79"/>
      <c r="AP2299" s="79"/>
      <c r="AQ2299" s="79"/>
      <c r="AR2299"/>
    </row>
    <row r="2300" spans="1:44" s="64" customFormat="1" ht="14.1" hidden="1" customHeight="1">
      <c r="A2300" s="73" t="s">
        <v>245</v>
      </c>
      <c r="B2300" s="74">
        <v>138</v>
      </c>
      <c r="C2300" s="74" t="s">
        <v>276</v>
      </c>
      <c r="D2300" s="75">
        <v>44034</v>
      </c>
      <c r="E2300" s="75">
        <v>44035</v>
      </c>
      <c r="F2300" s="76">
        <v>2</v>
      </c>
      <c r="G2300" s="74">
        <v>7</v>
      </c>
      <c r="H2300" s="74">
        <v>2020</v>
      </c>
      <c r="I2300" s="74">
        <v>2</v>
      </c>
      <c r="J2300" s="77">
        <v>1054994215</v>
      </c>
      <c r="K2300" s="74" t="s">
        <v>2753</v>
      </c>
      <c r="L2300" s="74">
        <v>6</v>
      </c>
      <c r="M2300" s="74">
        <v>1038</v>
      </c>
      <c r="N2300" s="74" t="s">
        <v>248</v>
      </c>
      <c r="O2300" s="74" t="s">
        <v>30</v>
      </c>
      <c r="P2300" s="78">
        <v>58520</v>
      </c>
      <c r="Q2300" s="74" t="s">
        <v>2754</v>
      </c>
      <c r="R2300" s="74">
        <v>0</v>
      </c>
      <c r="S2300" s="74">
        <v>0</v>
      </c>
      <c r="T2300" s="79"/>
      <c r="U2300" s="79"/>
      <c r="V2300" s="80" t="s">
        <v>279</v>
      </c>
      <c r="W2300" s="79"/>
      <c r="X2300" s="114">
        <v>44034</v>
      </c>
      <c r="Y2300" s="82"/>
      <c r="Z2300" s="82"/>
      <c r="AA2300" s="114">
        <v>44035</v>
      </c>
      <c r="AB2300" s="83"/>
      <c r="AC2300" s="79"/>
      <c r="AD2300" s="80"/>
      <c r="AE2300" s="245"/>
      <c r="AF2300" s="84">
        <v>0</v>
      </c>
      <c r="AG2300" s="79"/>
      <c r="AH2300" s="79"/>
      <c r="AI2300" s="79"/>
      <c r="AJ2300" s="79"/>
      <c r="AK2300" s="79"/>
      <c r="AL2300" s="79"/>
      <c r="AM2300" s="79"/>
      <c r="AN2300" s="79"/>
      <c r="AO2300" s="79"/>
      <c r="AP2300" s="79"/>
      <c r="AQ2300" s="79"/>
      <c r="AR2300"/>
    </row>
    <row r="2301" spans="1:44" s="64" customFormat="1" ht="14.1" hidden="1" customHeight="1">
      <c r="A2301" s="73" t="s">
        <v>245</v>
      </c>
      <c r="B2301" s="74">
        <v>138</v>
      </c>
      <c r="C2301" s="74" t="s">
        <v>276</v>
      </c>
      <c r="D2301" s="75">
        <v>44036</v>
      </c>
      <c r="E2301" s="75">
        <v>44063</v>
      </c>
      <c r="F2301" s="76">
        <v>28</v>
      </c>
      <c r="G2301" s="74">
        <v>7</v>
      </c>
      <c r="H2301" s="74">
        <v>2020</v>
      </c>
      <c r="I2301" s="74">
        <v>2</v>
      </c>
      <c r="J2301" s="77">
        <v>1054994215</v>
      </c>
      <c r="K2301" s="74" t="s">
        <v>2753</v>
      </c>
      <c r="L2301" s="74">
        <v>6</v>
      </c>
      <c r="M2301" s="74">
        <v>1045</v>
      </c>
      <c r="N2301" s="74" t="s">
        <v>255</v>
      </c>
      <c r="O2301" s="74" t="s">
        <v>30</v>
      </c>
      <c r="P2301" s="78">
        <v>204821</v>
      </c>
      <c r="Q2301" s="74" t="s">
        <v>2754</v>
      </c>
      <c r="R2301" s="74">
        <v>0</v>
      </c>
      <c r="S2301" s="74">
        <v>0</v>
      </c>
      <c r="T2301" s="79"/>
      <c r="U2301" s="79"/>
      <c r="V2301" s="80" t="s">
        <v>279</v>
      </c>
      <c r="W2301" s="79"/>
      <c r="X2301" s="114">
        <v>44036</v>
      </c>
      <c r="Y2301" s="82"/>
      <c r="Z2301" s="82"/>
      <c r="AA2301" s="114">
        <v>44063</v>
      </c>
      <c r="AB2301" s="83"/>
      <c r="AC2301" s="79"/>
      <c r="AD2301" s="80"/>
      <c r="AE2301" s="245"/>
      <c r="AF2301" s="84">
        <v>0</v>
      </c>
      <c r="AG2301" s="79"/>
      <c r="AH2301" s="79"/>
      <c r="AI2301" s="79"/>
      <c r="AJ2301" s="79"/>
      <c r="AK2301" s="79"/>
      <c r="AL2301" s="79"/>
      <c r="AM2301" s="79"/>
      <c r="AN2301" s="79"/>
      <c r="AO2301" s="79"/>
      <c r="AP2301" s="79"/>
      <c r="AQ2301" s="79"/>
      <c r="AR2301"/>
    </row>
    <row r="2302" spans="1:44" s="64" customFormat="1" ht="15" customHeight="1">
      <c r="A2302" s="73" t="s">
        <v>245</v>
      </c>
      <c r="B2302" s="74">
        <v>8</v>
      </c>
      <c r="C2302" s="74" t="s">
        <v>2480</v>
      </c>
      <c r="D2302" s="75" t="s">
        <v>2758</v>
      </c>
      <c r="E2302" s="75" t="s">
        <v>2759</v>
      </c>
      <c r="F2302" s="76">
        <v>7</v>
      </c>
      <c r="G2302" s="74">
        <v>8</v>
      </c>
      <c r="H2302" s="74">
        <v>2018</v>
      </c>
      <c r="I2302" s="74">
        <v>1</v>
      </c>
      <c r="J2302" s="77">
        <v>1057544726</v>
      </c>
      <c r="K2302" s="74" t="s">
        <v>2760</v>
      </c>
      <c r="L2302" s="74"/>
      <c r="M2302" s="74">
        <v>1038</v>
      </c>
      <c r="N2302" s="74" t="s">
        <v>248</v>
      </c>
      <c r="O2302" s="74" t="s">
        <v>373</v>
      </c>
      <c r="P2302" s="78">
        <v>52082.8</v>
      </c>
      <c r="Q2302" s="74"/>
      <c r="R2302" s="74"/>
      <c r="S2302" s="74"/>
      <c r="T2302" s="263"/>
      <c r="U2302" s="79"/>
      <c r="V2302" s="80" t="s">
        <v>256</v>
      </c>
      <c r="W2302" s="263" t="s">
        <v>2761</v>
      </c>
      <c r="X2302" s="280" t="s">
        <v>2758</v>
      </c>
      <c r="Y2302" s="292" t="s">
        <v>308</v>
      </c>
      <c r="Z2302" s="292" t="s">
        <v>2762</v>
      </c>
      <c r="AA2302" s="280" t="s">
        <v>2759</v>
      </c>
      <c r="AB2302" s="298">
        <v>7</v>
      </c>
      <c r="AC2302" s="263" t="s">
        <v>249</v>
      </c>
      <c r="AD2302" s="319" t="s">
        <v>256</v>
      </c>
      <c r="AE2302" s="324">
        <v>43511.434027777781</v>
      </c>
      <c r="AF2302" s="317">
        <v>67453</v>
      </c>
      <c r="AG2302" s="263" t="s">
        <v>2763</v>
      </c>
      <c r="AH2302" s="263">
        <v>182290</v>
      </c>
      <c r="AI2302" s="263">
        <v>0</v>
      </c>
      <c r="AJ2302" s="263">
        <v>0</v>
      </c>
      <c r="AK2302" s="263" t="s">
        <v>249</v>
      </c>
      <c r="AL2302" s="263">
        <v>0</v>
      </c>
      <c r="AM2302" s="79"/>
      <c r="AN2302" s="79" t="s">
        <v>25</v>
      </c>
      <c r="AO2302" s="79" t="s">
        <v>249</v>
      </c>
      <c r="AP2302" s="263"/>
      <c r="AQ2302" s="263"/>
      <c r="AR2302"/>
    </row>
    <row r="2303" spans="1:44" s="64" customFormat="1" ht="15" customHeight="1">
      <c r="A2303" s="73" t="s">
        <v>245</v>
      </c>
      <c r="B2303" s="74">
        <v>8</v>
      </c>
      <c r="C2303" s="74" t="s">
        <v>2480</v>
      </c>
      <c r="D2303" s="75" t="s">
        <v>1593</v>
      </c>
      <c r="E2303" s="75" t="s">
        <v>2764</v>
      </c>
      <c r="F2303" s="76">
        <v>7</v>
      </c>
      <c r="G2303" s="74">
        <v>8</v>
      </c>
      <c r="H2303" s="74">
        <v>2018</v>
      </c>
      <c r="I2303" s="74">
        <v>2</v>
      </c>
      <c r="J2303" s="77">
        <v>1057544726</v>
      </c>
      <c r="K2303" s="74" t="s">
        <v>2760</v>
      </c>
      <c r="L2303" s="74"/>
      <c r="M2303" s="74">
        <v>1045</v>
      </c>
      <c r="N2303" s="74" t="s">
        <v>255</v>
      </c>
      <c r="O2303" s="74" t="s">
        <v>373</v>
      </c>
      <c r="P2303" s="78">
        <v>78124.2</v>
      </c>
      <c r="Q2303" s="74"/>
      <c r="R2303" s="74"/>
      <c r="S2303" s="74"/>
      <c r="T2303" s="263"/>
      <c r="U2303" s="79"/>
      <c r="V2303" s="80" t="s">
        <v>256</v>
      </c>
      <c r="W2303" s="263" t="s">
        <v>2765</v>
      </c>
      <c r="X2303" s="280" t="s">
        <v>1593</v>
      </c>
      <c r="Y2303" s="292" t="s">
        <v>257</v>
      </c>
      <c r="Z2303" s="292" t="s">
        <v>2766</v>
      </c>
      <c r="AA2303" s="280" t="s">
        <v>2764</v>
      </c>
      <c r="AB2303" s="298">
        <v>7</v>
      </c>
      <c r="AC2303" s="263" t="s">
        <v>249</v>
      </c>
      <c r="AD2303" s="319" t="s">
        <v>256</v>
      </c>
      <c r="AE2303" s="324">
        <v>43719.623611111114</v>
      </c>
      <c r="AF2303" s="317">
        <v>101179</v>
      </c>
      <c r="AG2303" s="263" t="s">
        <v>249</v>
      </c>
      <c r="AH2303" s="263">
        <v>182290</v>
      </c>
      <c r="AI2303" s="263">
        <v>8894</v>
      </c>
      <c r="AJ2303" s="263">
        <v>0</v>
      </c>
      <c r="AK2303" s="263" t="s">
        <v>249</v>
      </c>
      <c r="AL2303" s="263">
        <v>182290</v>
      </c>
      <c r="AM2303" s="79"/>
      <c r="AN2303" s="79" t="s">
        <v>25</v>
      </c>
      <c r="AO2303" s="79" t="s">
        <v>249</v>
      </c>
      <c r="AP2303" s="263"/>
      <c r="AQ2303" s="263"/>
      <c r="AR2303"/>
    </row>
    <row r="2304" spans="1:44" s="64" customFormat="1" ht="15" customHeight="1">
      <c r="A2304" s="73" t="s">
        <v>245</v>
      </c>
      <c r="B2304" s="74">
        <v>8</v>
      </c>
      <c r="C2304" s="74" t="s">
        <v>2480</v>
      </c>
      <c r="D2304" s="75" t="s">
        <v>2295</v>
      </c>
      <c r="E2304" s="75" t="s">
        <v>2767</v>
      </c>
      <c r="F2304" s="76">
        <v>3</v>
      </c>
      <c r="G2304" s="74">
        <v>8</v>
      </c>
      <c r="H2304" s="74">
        <v>2018</v>
      </c>
      <c r="I2304" s="74">
        <v>1</v>
      </c>
      <c r="J2304" s="77">
        <v>1057544726</v>
      </c>
      <c r="K2304" s="74" t="s">
        <v>2760</v>
      </c>
      <c r="L2304" s="74"/>
      <c r="M2304" s="74">
        <v>1045</v>
      </c>
      <c r="N2304" s="74" t="s">
        <v>255</v>
      </c>
      <c r="O2304" s="74" t="s">
        <v>373</v>
      </c>
      <c r="P2304" s="78">
        <v>338538.2</v>
      </c>
      <c r="Q2304" s="74"/>
      <c r="R2304" s="74"/>
      <c r="S2304" s="74"/>
      <c r="T2304" s="263"/>
      <c r="U2304" s="79"/>
      <c r="V2304" s="80" t="s">
        <v>256</v>
      </c>
      <c r="W2304" s="263" t="s">
        <v>2768</v>
      </c>
      <c r="X2304" s="280" t="s">
        <v>2295</v>
      </c>
      <c r="Y2304" s="292" t="s">
        <v>257</v>
      </c>
      <c r="Z2304" s="292" t="s">
        <v>2766</v>
      </c>
      <c r="AA2304" s="280" t="s">
        <v>2767</v>
      </c>
      <c r="AB2304" s="298">
        <v>3</v>
      </c>
      <c r="AC2304" s="263" t="s">
        <v>249</v>
      </c>
      <c r="AD2304" s="319" t="s">
        <v>256</v>
      </c>
      <c r="AE2304" s="324">
        <v>43344.623611111114</v>
      </c>
      <c r="AF2304" s="317">
        <v>438442</v>
      </c>
      <c r="AG2304" s="263" t="s">
        <v>2769</v>
      </c>
      <c r="AH2304" s="263">
        <v>78124</v>
      </c>
      <c r="AI2304" s="263">
        <v>8894</v>
      </c>
      <c r="AJ2304" s="263">
        <v>0</v>
      </c>
      <c r="AK2304" s="263" t="s">
        <v>249</v>
      </c>
      <c r="AL2304" s="263">
        <v>8894</v>
      </c>
      <c r="AM2304" s="79"/>
      <c r="AN2304" s="79" t="s">
        <v>25</v>
      </c>
      <c r="AO2304" s="79" t="s">
        <v>249</v>
      </c>
      <c r="AP2304" s="263"/>
      <c r="AQ2304" s="263"/>
      <c r="AR2304"/>
    </row>
    <row r="2305" spans="1:44" s="64" customFormat="1" ht="15" customHeight="1">
      <c r="A2305" s="73" t="s">
        <v>245</v>
      </c>
      <c r="B2305" s="90">
        <v>8</v>
      </c>
      <c r="C2305" s="91" t="s">
        <v>2480</v>
      </c>
      <c r="D2305" s="75" t="s">
        <v>2295</v>
      </c>
      <c r="E2305" s="75" t="s">
        <v>2295</v>
      </c>
      <c r="F2305" s="76">
        <v>1</v>
      </c>
      <c r="G2305" s="74">
        <v>8</v>
      </c>
      <c r="H2305" s="74">
        <v>2018</v>
      </c>
      <c r="I2305" s="91"/>
      <c r="J2305" s="92">
        <v>1057544726</v>
      </c>
      <c r="K2305" s="91" t="s">
        <v>2760</v>
      </c>
      <c r="L2305" s="91"/>
      <c r="M2305" s="74">
        <v>1038</v>
      </c>
      <c r="N2305" s="74" t="s">
        <v>248</v>
      </c>
      <c r="O2305" s="74" t="s">
        <v>373</v>
      </c>
      <c r="P2305" s="78"/>
      <c r="Q2305" s="74"/>
      <c r="R2305" s="74"/>
      <c r="S2305" s="91"/>
      <c r="T2305" s="263"/>
      <c r="U2305" s="93"/>
      <c r="V2305" s="80" t="s">
        <v>26</v>
      </c>
      <c r="W2305" s="265"/>
      <c r="X2305" s="280">
        <v>43315</v>
      </c>
      <c r="Y2305" s="294"/>
      <c r="Z2305" s="294"/>
      <c r="AA2305" s="280">
        <v>43315</v>
      </c>
      <c r="AB2305" s="298">
        <v>1</v>
      </c>
      <c r="AC2305" s="265" t="s">
        <v>249</v>
      </c>
      <c r="AD2305" s="319" t="s">
        <v>26</v>
      </c>
      <c r="AE2305" s="325"/>
      <c r="AF2305" s="317">
        <v>0</v>
      </c>
      <c r="AG2305" s="265" t="s">
        <v>249</v>
      </c>
      <c r="AH2305" s="341"/>
      <c r="AI2305" s="265"/>
      <c r="AJ2305" s="265"/>
      <c r="AK2305" s="265" t="s">
        <v>249</v>
      </c>
      <c r="AL2305" s="341"/>
      <c r="AM2305" s="79"/>
      <c r="AN2305" s="93" t="s">
        <v>249</v>
      </c>
      <c r="AO2305" s="98" t="s">
        <v>249</v>
      </c>
      <c r="AP2305" s="263" t="s">
        <v>250</v>
      </c>
      <c r="AQ2305" s="263"/>
      <c r="AR2305"/>
    </row>
    <row r="2306" spans="1:44" s="64" customFormat="1" ht="15" customHeight="1">
      <c r="A2306" s="73" t="s">
        <v>245</v>
      </c>
      <c r="B2306" s="74">
        <v>30</v>
      </c>
      <c r="C2306" s="74" t="s">
        <v>439</v>
      </c>
      <c r="D2306" s="75" t="s">
        <v>1191</v>
      </c>
      <c r="E2306" s="75" t="s">
        <v>2770</v>
      </c>
      <c r="F2306" s="76">
        <v>8</v>
      </c>
      <c r="G2306" s="74">
        <v>5</v>
      </c>
      <c r="H2306" s="74">
        <v>2018</v>
      </c>
      <c r="I2306" s="74" t="s">
        <v>264</v>
      </c>
      <c r="J2306" s="77">
        <v>1057575208</v>
      </c>
      <c r="K2306" s="74" t="s">
        <v>2771</v>
      </c>
      <c r="L2306" s="74"/>
      <c r="M2306" s="74" t="s">
        <v>266</v>
      </c>
      <c r="N2306" s="74" t="s">
        <v>267</v>
      </c>
      <c r="O2306" s="74" t="s">
        <v>373</v>
      </c>
      <c r="P2306" s="78" t="s">
        <v>267</v>
      </c>
      <c r="Q2306" s="74"/>
      <c r="R2306" s="74"/>
      <c r="S2306" s="74"/>
      <c r="T2306" s="263"/>
      <c r="U2306" s="79"/>
      <c r="V2306" s="80" t="s">
        <v>256</v>
      </c>
      <c r="W2306" s="263">
        <v>4330506</v>
      </c>
      <c r="X2306" s="280" t="s">
        <v>1191</v>
      </c>
      <c r="Y2306" s="292" t="s">
        <v>489</v>
      </c>
      <c r="Z2306" s="292" t="s">
        <v>2763</v>
      </c>
      <c r="AA2306" s="280" t="s">
        <v>2770</v>
      </c>
      <c r="AB2306" s="298">
        <v>8</v>
      </c>
      <c r="AC2306" s="263" t="s">
        <v>249</v>
      </c>
      <c r="AD2306" s="319" t="s">
        <v>256</v>
      </c>
      <c r="AE2306" s="324">
        <v>43511.43472222222</v>
      </c>
      <c r="AF2306" s="317">
        <v>0</v>
      </c>
      <c r="AG2306" s="263" t="s">
        <v>2772</v>
      </c>
      <c r="AH2306" s="263">
        <v>156248</v>
      </c>
      <c r="AI2306" s="263">
        <v>0</v>
      </c>
      <c r="AJ2306" s="263">
        <v>0</v>
      </c>
      <c r="AK2306" s="263" t="s">
        <v>249</v>
      </c>
      <c r="AL2306" s="263">
        <v>0</v>
      </c>
      <c r="AM2306" s="79"/>
      <c r="AN2306" s="79" t="s">
        <v>25</v>
      </c>
      <c r="AO2306" s="79" t="s">
        <v>249</v>
      </c>
      <c r="AP2306" s="263"/>
      <c r="AQ2306" s="263"/>
      <c r="AR2306"/>
    </row>
    <row r="2307" spans="1:44" s="64" customFormat="1" ht="14.1" customHeight="1">
      <c r="A2307" s="73" t="s">
        <v>245</v>
      </c>
      <c r="B2307" s="74">
        <v>56</v>
      </c>
      <c r="C2307" s="74" t="s">
        <v>500</v>
      </c>
      <c r="D2307" s="75">
        <v>43081</v>
      </c>
      <c r="E2307" s="75">
        <v>43082</v>
      </c>
      <c r="F2307" s="76">
        <v>2</v>
      </c>
      <c r="G2307" s="74">
        <v>12</v>
      </c>
      <c r="H2307" s="74">
        <v>2017</v>
      </c>
      <c r="I2307" s="74">
        <v>1</v>
      </c>
      <c r="J2307" s="77">
        <v>1057918421</v>
      </c>
      <c r="K2307" s="74" t="s">
        <v>2773</v>
      </c>
      <c r="L2307" s="74"/>
      <c r="M2307" s="74">
        <v>1038</v>
      </c>
      <c r="N2307" s="74" t="s">
        <v>248</v>
      </c>
      <c r="O2307" s="74" t="s">
        <v>449</v>
      </c>
      <c r="P2307" s="78">
        <v>49181.133300000001</v>
      </c>
      <c r="Q2307" s="74"/>
      <c r="R2307" s="74"/>
      <c r="S2307" s="74"/>
      <c r="T2307" s="263"/>
      <c r="U2307" s="79"/>
      <c r="V2307" s="170" t="s">
        <v>26</v>
      </c>
      <c r="W2307" s="263" t="s">
        <v>249</v>
      </c>
      <c r="X2307" s="282">
        <v>43081</v>
      </c>
      <c r="Y2307" s="281"/>
      <c r="Z2307" s="292" t="s">
        <v>249</v>
      </c>
      <c r="AA2307" s="282">
        <v>43082</v>
      </c>
      <c r="AB2307" s="298">
        <v>2</v>
      </c>
      <c r="AC2307" s="263" t="s">
        <v>249</v>
      </c>
      <c r="AD2307" s="320" t="s">
        <v>26</v>
      </c>
      <c r="AE2307" s="324"/>
      <c r="AF2307" s="317">
        <v>0</v>
      </c>
      <c r="AG2307" s="263" t="s">
        <v>249</v>
      </c>
      <c r="AH2307" s="263" t="s">
        <v>249</v>
      </c>
      <c r="AI2307" s="263" t="s">
        <v>249</v>
      </c>
      <c r="AJ2307" s="263" t="s">
        <v>249</v>
      </c>
      <c r="AK2307" s="263" t="s">
        <v>249</v>
      </c>
      <c r="AL2307" s="263" t="s">
        <v>249</v>
      </c>
      <c r="AM2307" s="79"/>
      <c r="AN2307" s="79" t="s">
        <v>249</v>
      </c>
      <c r="AO2307" s="79" t="s">
        <v>249</v>
      </c>
      <c r="AP2307" s="263" t="s">
        <v>250</v>
      </c>
      <c r="AQ2307" s="263"/>
      <c r="AR2307"/>
    </row>
    <row r="2308" spans="1:44" s="64" customFormat="1" ht="14.1" customHeight="1">
      <c r="A2308" s="73" t="s">
        <v>245</v>
      </c>
      <c r="B2308" s="74">
        <v>56</v>
      </c>
      <c r="C2308" s="74" t="s">
        <v>500</v>
      </c>
      <c r="D2308" s="75">
        <v>43083</v>
      </c>
      <c r="E2308" s="75">
        <v>43083</v>
      </c>
      <c r="F2308" s="76">
        <v>1</v>
      </c>
      <c r="G2308" s="74">
        <v>12</v>
      </c>
      <c r="H2308" s="74">
        <v>2017</v>
      </c>
      <c r="I2308" s="74">
        <v>1</v>
      </c>
      <c r="J2308" s="77">
        <v>1057918421</v>
      </c>
      <c r="K2308" s="74" t="s">
        <v>2773</v>
      </c>
      <c r="L2308" s="74"/>
      <c r="M2308" s="74">
        <v>1045</v>
      </c>
      <c r="N2308" s="74" t="s">
        <v>255</v>
      </c>
      <c r="O2308" s="74" t="s">
        <v>449</v>
      </c>
      <c r="P2308" s="78">
        <v>24590.566599999998</v>
      </c>
      <c r="Q2308" s="74"/>
      <c r="R2308" s="74"/>
      <c r="S2308" s="74"/>
      <c r="T2308" s="263"/>
      <c r="U2308" s="79"/>
      <c r="V2308" s="80" t="s">
        <v>256</v>
      </c>
      <c r="W2308" s="263" t="s">
        <v>249</v>
      </c>
      <c r="X2308" s="276">
        <v>43083</v>
      </c>
      <c r="Y2308" s="292"/>
      <c r="Z2308" s="292" t="s">
        <v>249</v>
      </c>
      <c r="AA2308" s="276">
        <v>43083</v>
      </c>
      <c r="AB2308" s="298">
        <v>1</v>
      </c>
      <c r="AC2308" s="263" t="s">
        <v>249</v>
      </c>
      <c r="AD2308" s="319" t="s">
        <v>256</v>
      </c>
      <c r="AE2308" s="324"/>
      <c r="AF2308" s="317">
        <v>24591</v>
      </c>
      <c r="AG2308" s="263" t="s">
        <v>249</v>
      </c>
      <c r="AH2308" s="263" t="s">
        <v>249</v>
      </c>
      <c r="AI2308" s="263" t="s">
        <v>249</v>
      </c>
      <c r="AJ2308" s="332">
        <v>24591</v>
      </c>
      <c r="AK2308" s="263" t="s">
        <v>249</v>
      </c>
      <c r="AL2308" s="332">
        <v>24591</v>
      </c>
      <c r="AM2308" s="79"/>
      <c r="AN2308" s="79" t="s">
        <v>249</v>
      </c>
      <c r="AO2308" s="79" t="s">
        <v>249</v>
      </c>
      <c r="AP2308" s="263"/>
      <c r="AQ2308" s="263"/>
      <c r="AR2308"/>
    </row>
    <row r="2309" spans="1:44" s="64" customFormat="1" ht="14.1" hidden="1" customHeight="1">
      <c r="A2309" s="73" t="s">
        <v>245</v>
      </c>
      <c r="B2309" s="74">
        <v>42</v>
      </c>
      <c r="C2309" s="74" t="s">
        <v>497</v>
      </c>
      <c r="D2309" s="75"/>
      <c r="E2309" s="75"/>
      <c r="F2309" s="76"/>
      <c r="G2309" s="74">
        <v>9</v>
      </c>
      <c r="H2309" s="74">
        <v>2017</v>
      </c>
      <c r="I2309" s="74">
        <v>1</v>
      </c>
      <c r="J2309" s="77">
        <v>1060987533</v>
      </c>
      <c r="K2309" s="74" t="s">
        <v>2774</v>
      </c>
      <c r="L2309" s="74"/>
      <c r="M2309" s="74">
        <v>1038</v>
      </c>
      <c r="N2309" s="74" t="s">
        <v>248</v>
      </c>
      <c r="O2309" s="74" t="s">
        <v>294</v>
      </c>
      <c r="P2309" s="78">
        <v>49181.133300000001</v>
      </c>
      <c r="Q2309" s="74"/>
      <c r="R2309" s="74"/>
      <c r="S2309" s="74"/>
      <c r="T2309" s="79"/>
      <c r="U2309" s="79"/>
      <c r="V2309" s="80" t="s">
        <v>260</v>
      </c>
      <c r="W2309" s="79" t="s">
        <v>249</v>
      </c>
      <c r="X2309" s="114"/>
      <c r="Y2309" s="82" t="s">
        <v>249</v>
      </c>
      <c r="Z2309" s="82" t="s">
        <v>249</v>
      </c>
      <c r="AA2309" s="114"/>
      <c r="AB2309" s="83"/>
      <c r="AC2309" s="79" t="s">
        <v>249</v>
      </c>
      <c r="AD2309" s="80"/>
      <c r="AE2309" s="245"/>
      <c r="AF2309" s="84">
        <v>49181</v>
      </c>
      <c r="AG2309" s="79" t="s">
        <v>249</v>
      </c>
      <c r="AH2309" s="79" t="s">
        <v>249</v>
      </c>
      <c r="AI2309" s="79" t="s">
        <v>249</v>
      </c>
      <c r="AJ2309" s="79" t="s">
        <v>249</v>
      </c>
      <c r="AK2309" s="79" t="s">
        <v>249</v>
      </c>
      <c r="AL2309" s="79" t="s">
        <v>249</v>
      </c>
      <c r="AM2309" s="79" t="s">
        <v>261</v>
      </c>
      <c r="AN2309" s="79" t="s">
        <v>249</v>
      </c>
      <c r="AO2309" s="79" t="s">
        <v>249</v>
      </c>
      <c r="AP2309" s="79"/>
      <c r="AQ2309" s="79"/>
      <c r="AR2309"/>
    </row>
    <row r="2310" spans="1:44" s="64" customFormat="1" ht="14.1" hidden="1" customHeight="1">
      <c r="A2310" s="73" t="s">
        <v>245</v>
      </c>
      <c r="B2310" s="74">
        <v>42</v>
      </c>
      <c r="C2310" s="74" t="s">
        <v>497</v>
      </c>
      <c r="D2310" s="75"/>
      <c r="E2310" s="75"/>
      <c r="F2310" s="76"/>
      <c r="G2310" s="74">
        <v>8</v>
      </c>
      <c r="H2310" s="74">
        <v>2017</v>
      </c>
      <c r="I2310" s="74">
        <v>2</v>
      </c>
      <c r="J2310" s="77">
        <v>1060987533</v>
      </c>
      <c r="K2310" s="74" t="s">
        <v>2774</v>
      </c>
      <c r="L2310" s="74"/>
      <c r="M2310" s="74">
        <v>1038</v>
      </c>
      <c r="N2310" s="74" t="s">
        <v>248</v>
      </c>
      <c r="O2310" s="74" t="s">
        <v>294</v>
      </c>
      <c r="P2310" s="78">
        <v>49181.133300000001</v>
      </c>
      <c r="Q2310" s="74"/>
      <c r="R2310" s="74"/>
      <c r="S2310" s="74"/>
      <c r="T2310" s="79"/>
      <c r="U2310" s="79"/>
      <c r="V2310" s="80" t="s">
        <v>260</v>
      </c>
      <c r="W2310" s="79" t="s">
        <v>249</v>
      </c>
      <c r="X2310" s="114"/>
      <c r="Y2310" s="82" t="s">
        <v>249</v>
      </c>
      <c r="Z2310" s="82" t="s">
        <v>249</v>
      </c>
      <c r="AA2310" s="114"/>
      <c r="AB2310" s="83"/>
      <c r="AC2310" s="79" t="s">
        <v>249</v>
      </c>
      <c r="AD2310" s="80"/>
      <c r="AE2310" s="245"/>
      <c r="AF2310" s="84">
        <v>49181</v>
      </c>
      <c r="AG2310" s="79" t="s">
        <v>249</v>
      </c>
      <c r="AH2310" s="79" t="s">
        <v>249</v>
      </c>
      <c r="AI2310" s="79" t="s">
        <v>249</v>
      </c>
      <c r="AJ2310" s="79" t="s">
        <v>249</v>
      </c>
      <c r="AK2310" s="79" t="s">
        <v>249</v>
      </c>
      <c r="AL2310" s="79" t="s">
        <v>249</v>
      </c>
      <c r="AM2310" s="79" t="s">
        <v>261</v>
      </c>
      <c r="AN2310" s="79" t="s">
        <v>249</v>
      </c>
      <c r="AO2310" s="79" t="s">
        <v>249</v>
      </c>
      <c r="AP2310" s="79"/>
      <c r="AQ2310" s="79"/>
      <c r="AR2310"/>
    </row>
    <row r="2311" spans="1:44" s="64" customFormat="1" ht="14.1" customHeight="1">
      <c r="A2311" s="73" t="s">
        <v>245</v>
      </c>
      <c r="B2311" s="74">
        <v>42</v>
      </c>
      <c r="C2311" s="74" t="s">
        <v>497</v>
      </c>
      <c r="D2311" s="75"/>
      <c r="E2311" s="75"/>
      <c r="F2311" s="76"/>
      <c r="G2311" s="74">
        <v>12</v>
      </c>
      <c r="H2311" s="74">
        <v>2016</v>
      </c>
      <c r="I2311" s="74">
        <v>2</v>
      </c>
      <c r="J2311" s="77">
        <v>1060987533</v>
      </c>
      <c r="K2311" s="74" t="s">
        <v>2774</v>
      </c>
      <c r="L2311" s="74"/>
      <c r="M2311" s="74">
        <v>1038</v>
      </c>
      <c r="N2311" s="74" t="s">
        <v>248</v>
      </c>
      <c r="O2311" s="74" t="s">
        <v>294</v>
      </c>
      <c r="P2311" s="78">
        <v>45963.666599999997</v>
      </c>
      <c r="Q2311" s="74"/>
      <c r="R2311" s="74"/>
      <c r="S2311" s="74"/>
      <c r="T2311" s="263"/>
      <c r="U2311" s="79"/>
      <c r="V2311" s="79" t="s">
        <v>256</v>
      </c>
      <c r="W2311" s="263"/>
      <c r="X2311" s="280"/>
      <c r="Y2311" s="292"/>
      <c r="Z2311" s="292"/>
      <c r="AA2311" s="280"/>
      <c r="AB2311" s="298"/>
      <c r="AC2311" s="263"/>
      <c r="AD2311" s="263" t="s">
        <v>256</v>
      </c>
      <c r="AE2311" s="324"/>
      <c r="AF2311" s="317">
        <v>45964</v>
      </c>
      <c r="AG2311" s="263" t="s">
        <v>249</v>
      </c>
      <c r="AH2311" s="263" t="s">
        <v>249</v>
      </c>
      <c r="AI2311" s="263" t="s">
        <v>249</v>
      </c>
      <c r="AJ2311" s="263" t="s">
        <v>249</v>
      </c>
      <c r="AK2311" s="263" t="s">
        <v>249</v>
      </c>
      <c r="AL2311" s="263" t="s">
        <v>249</v>
      </c>
      <c r="AM2311" s="79"/>
      <c r="AN2311" s="79" t="s">
        <v>249</v>
      </c>
      <c r="AO2311" s="79" t="s">
        <v>249</v>
      </c>
      <c r="AP2311" s="263"/>
      <c r="AQ2311" s="263"/>
      <c r="AR2311"/>
    </row>
    <row r="2312" spans="1:44" s="64" customFormat="1" ht="14.1" customHeight="1">
      <c r="A2312" s="73" t="s">
        <v>245</v>
      </c>
      <c r="B2312" s="74">
        <v>4</v>
      </c>
      <c r="C2312" s="74" t="s">
        <v>352</v>
      </c>
      <c r="D2312" s="75" t="s">
        <v>2482</v>
      </c>
      <c r="E2312" s="75" t="s">
        <v>876</v>
      </c>
      <c r="F2312" s="76">
        <v>3</v>
      </c>
      <c r="G2312" s="74">
        <v>9</v>
      </c>
      <c r="H2312" s="74">
        <v>2017</v>
      </c>
      <c r="I2312" s="74">
        <v>1</v>
      </c>
      <c r="J2312" s="77">
        <v>1061655884</v>
      </c>
      <c r="K2312" s="74" t="s">
        <v>2777</v>
      </c>
      <c r="L2312" s="74"/>
      <c r="M2312" s="74">
        <v>1038</v>
      </c>
      <c r="N2312" s="74" t="s">
        <v>248</v>
      </c>
      <c r="O2312" s="74" t="s">
        <v>294</v>
      </c>
      <c r="P2312" s="78">
        <v>49181.133300000001</v>
      </c>
      <c r="Q2312" s="74"/>
      <c r="R2312" s="74"/>
      <c r="S2312" s="74"/>
      <c r="T2312" s="263"/>
      <c r="U2312" s="79"/>
      <c r="V2312" s="80" t="s">
        <v>256</v>
      </c>
      <c r="W2312" s="263" t="s">
        <v>2780</v>
      </c>
      <c r="X2312" s="280" t="s">
        <v>2482</v>
      </c>
      <c r="Y2312" s="292" t="s">
        <v>257</v>
      </c>
      <c r="Z2312" s="292" t="s">
        <v>2781</v>
      </c>
      <c r="AA2312" s="280" t="s">
        <v>876</v>
      </c>
      <c r="AB2312" s="298">
        <v>3</v>
      </c>
      <c r="AC2312" s="263" t="s">
        <v>249</v>
      </c>
      <c r="AD2312" s="319" t="s">
        <v>256</v>
      </c>
      <c r="AE2312" s="324">
        <v>43083.452777777777</v>
      </c>
      <c r="AF2312" s="317">
        <v>49181</v>
      </c>
      <c r="AG2312" s="263" t="s">
        <v>2782</v>
      </c>
      <c r="AH2312" s="263">
        <v>100945</v>
      </c>
      <c r="AI2312" s="265">
        <v>7236</v>
      </c>
      <c r="AJ2312" s="263">
        <v>0</v>
      </c>
      <c r="AK2312" s="263" t="s">
        <v>249</v>
      </c>
      <c r="AL2312" s="330">
        <v>100945</v>
      </c>
      <c r="AM2312" s="79"/>
      <c r="AN2312" s="79" t="s">
        <v>25</v>
      </c>
      <c r="AO2312" s="79" t="s">
        <v>249</v>
      </c>
      <c r="AP2312" s="263"/>
      <c r="AQ2312" s="263"/>
      <c r="AR2312"/>
    </row>
    <row r="2313" spans="1:44" s="64" customFormat="1" ht="14.1" customHeight="1">
      <c r="A2313" s="73" t="s">
        <v>245</v>
      </c>
      <c r="B2313" s="74">
        <v>8</v>
      </c>
      <c r="C2313" s="74" t="s">
        <v>2480</v>
      </c>
      <c r="D2313" s="75"/>
      <c r="E2313" s="75"/>
      <c r="F2313" s="76"/>
      <c r="G2313" s="74">
        <v>8</v>
      </c>
      <c r="H2313" s="74">
        <v>2017</v>
      </c>
      <c r="I2313" s="74">
        <v>2</v>
      </c>
      <c r="J2313" s="77">
        <v>1061797600</v>
      </c>
      <c r="K2313" s="74" t="s">
        <v>2783</v>
      </c>
      <c r="L2313" s="74"/>
      <c r="M2313" s="74">
        <v>1045</v>
      </c>
      <c r="N2313" s="74" t="s">
        <v>255</v>
      </c>
      <c r="O2313" s="74" t="s">
        <v>34</v>
      </c>
      <c r="P2313" s="78">
        <v>73771.7</v>
      </c>
      <c r="Q2313" s="74"/>
      <c r="R2313" s="74"/>
      <c r="S2313" s="74"/>
      <c r="T2313" s="263"/>
      <c r="U2313" s="79"/>
      <c r="V2313" s="80" t="s">
        <v>256</v>
      </c>
      <c r="W2313" s="263"/>
      <c r="X2313" s="280"/>
      <c r="Y2313" s="292"/>
      <c r="Z2313" s="292"/>
      <c r="AA2313" s="280"/>
      <c r="AB2313" s="298"/>
      <c r="AC2313" s="263"/>
      <c r="AD2313" s="319" t="s">
        <v>256</v>
      </c>
      <c r="AE2313" s="324">
        <v>43209.582638888889</v>
      </c>
      <c r="AF2313" s="317">
        <v>73886</v>
      </c>
      <c r="AG2313" s="263" t="s">
        <v>2784</v>
      </c>
      <c r="AH2313" s="263">
        <v>73772</v>
      </c>
      <c r="AI2313" s="263">
        <v>7755</v>
      </c>
      <c r="AJ2313" s="263">
        <v>0</v>
      </c>
      <c r="AK2313" s="263" t="s">
        <v>249</v>
      </c>
      <c r="AL2313" s="263">
        <v>0</v>
      </c>
      <c r="AM2313" s="79"/>
      <c r="AN2313" s="79" t="s">
        <v>25</v>
      </c>
      <c r="AO2313" s="79" t="s">
        <v>249</v>
      </c>
      <c r="AP2313" s="263"/>
      <c r="AQ2313" s="263"/>
      <c r="AR2313"/>
    </row>
    <row r="2314" spans="1:44" s="64" customFormat="1" ht="14.1" hidden="1" customHeight="1">
      <c r="A2314" s="73" t="s">
        <v>245</v>
      </c>
      <c r="B2314" s="74">
        <v>8</v>
      </c>
      <c r="C2314" s="74" t="s">
        <v>2480</v>
      </c>
      <c r="D2314" s="75"/>
      <c r="E2314" s="75"/>
      <c r="F2314" s="76"/>
      <c r="G2314" s="74">
        <v>8</v>
      </c>
      <c r="H2314" s="74">
        <v>2017</v>
      </c>
      <c r="I2314" s="74">
        <v>2</v>
      </c>
      <c r="J2314" s="77">
        <v>1061797600</v>
      </c>
      <c r="K2314" s="74" t="s">
        <v>2783</v>
      </c>
      <c r="L2314" s="74"/>
      <c r="M2314" s="74">
        <v>1038</v>
      </c>
      <c r="N2314" s="74" t="s">
        <v>248</v>
      </c>
      <c r="O2314" s="74" t="s">
        <v>34</v>
      </c>
      <c r="P2314" s="78">
        <v>49181.133300000001</v>
      </c>
      <c r="Q2314" s="74"/>
      <c r="R2314" s="74"/>
      <c r="S2314" s="74"/>
      <c r="T2314" s="79"/>
      <c r="U2314" s="79"/>
      <c r="V2314" s="80" t="s">
        <v>260</v>
      </c>
      <c r="W2314" s="79" t="s">
        <v>249</v>
      </c>
      <c r="X2314" s="114"/>
      <c r="Y2314" s="82" t="s">
        <v>249</v>
      </c>
      <c r="Z2314" s="82" t="s">
        <v>249</v>
      </c>
      <c r="AA2314" s="114"/>
      <c r="AB2314" s="83"/>
      <c r="AC2314" s="79" t="s">
        <v>249</v>
      </c>
      <c r="AD2314" s="80"/>
      <c r="AE2314" s="245"/>
      <c r="AF2314" s="84">
        <v>49257</v>
      </c>
      <c r="AG2314" s="79" t="s">
        <v>249</v>
      </c>
      <c r="AH2314" s="79" t="s">
        <v>249</v>
      </c>
      <c r="AI2314" s="79" t="s">
        <v>249</v>
      </c>
      <c r="AJ2314" s="79" t="s">
        <v>249</v>
      </c>
      <c r="AK2314" s="79" t="s">
        <v>249</v>
      </c>
      <c r="AL2314" s="79" t="s">
        <v>249</v>
      </c>
      <c r="AM2314" s="79" t="s">
        <v>261</v>
      </c>
      <c r="AN2314" s="79" t="s">
        <v>249</v>
      </c>
      <c r="AO2314" s="79" t="s">
        <v>249</v>
      </c>
      <c r="AP2314" s="79"/>
      <c r="AQ2314" s="79"/>
      <c r="AR2314"/>
    </row>
    <row r="2315" spans="1:44" s="64" customFormat="1" ht="14.1" customHeight="1">
      <c r="A2315" s="73" t="s">
        <v>245</v>
      </c>
      <c r="B2315" s="74">
        <v>42</v>
      </c>
      <c r="C2315" s="74" t="s">
        <v>497</v>
      </c>
      <c r="D2315" s="75"/>
      <c r="E2315" s="75"/>
      <c r="F2315" s="76"/>
      <c r="G2315" s="74">
        <v>7</v>
      </c>
      <c r="H2315" s="74">
        <v>2019</v>
      </c>
      <c r="I2315" s="74">
        <v>2</v>
      </c>
      <c r="J2315" s="77">
        <v>1064986186</v>
      </c>
      <c r="K2315" s="74" t="s">
        <v>2788</v>
      </c>
      <c r="L2315" s="74"/>
      <c r="M2315" s="74">
        <v>1021</v>
      </c>
      <c r="N2315" s="74" t="s">
        <v>27</v>
      </c>
      <c r="O2315" s="74" t="s">
        <v>41</v>
      </c>
      <c r="P2315" s="78">
        <v>55208</v>
      </c>
      <c r="Q2315" s="74"/>
      <c r="R2315" s="74"/>
      <c r="S2315" s="74"/>
      <c r="T2315" s="263"/>
      <c r="U2315" s="79"/>
      <c r="V2315" s="80" t="s">
        <v>461</v>
      </c>
      <c r="W2315" s="263"/>
      <c r="X2315" s="280"/>
      <c r="Y2315" s="292"/>
      <c r="Z2315" s="292"/>
      <c r="AA2315" s="280"/>
      <c r="AB2315" s="298"/>
      <c r="AC2315" s="263" t="s">
        <v>249</v>
      </c>
      <c r="AD2315" s="319" t="s">
        <v>26</v>
      </c>
      <c r="AE2315" s="324"/>
      <c r="AF2315" s="317">
        <v>0</v>
      </c>
      <c r="AG2315" s="263"/>
      <c r="AH2315" s="263"/>
      <c r="AI2315" s="263"/>
      <c r="AJ2315" s="263"/>
      <c r="AK2315" s="263"/>
      <c r="AL2315" s="263"/>
      <c r="AM2315" s="79"/>
      <c r="AN2315" s="79"/>
      <c r="AO2315" s="79"/>
      <c r="AP2315" s="263" t="s">
        <v>462</v>
      </c>
      <c r="AQ2315" s="263"/>
      <c r="AR2315"/>
    </row>
    <row r="2316" spans="1:44" s="64" customFormat="1" ht="14.1" customHeight="1">
      <c r="A2316" s="73" t="s">
        <v>245</v>
      </c>
      <c r="B2316" s="74">
        <v>42</v>
      </c>
      <c r="C2316" s="74" t="s">
        <v>497</v>
      </c>
      <c r="D2316" s="75"/>
      <c r="E2316" s="75"/>
      <c r="F2316" s="76"/>
      <c r="G2316" s="74">
        <v>6</v>
      </c>
      <c r="H2316" s="74">
        <v>2019</v>
      </c>
      <c r="I2316" s="74">
        <v>2</v>
      </c>
      <c r="J2316" s="77">
        <v>1064986186</v>
      </c>
      <c r="K2316" s="74" t="s">
        <v>2788</v>
      </c>
      <c r="L2316" s="74"/>
      <c r="M2316" s="74">
        <v>1021</v>
      </c>
      <c r="N2316" s="74" t="s">
        <v>27</v>
      </c>
      <c r="O2316" s="74" t="s">
        <v>41</v>
      </c>
      <c r="P2316" s="78">
        <v>828116</v>
      </c>
      <c r="Q2316" s="74"/>
      <c r="R2316" s="74"/>
      <c r="S2316" s="74"/>
      <c r="T2316" s="263"/>
      <c r="U2316" s="79"/>
      <c r="V2316" s="80" t="s">
        <v>256</v>
      </c>
      <c r="W2316" s="263"/>
      <c r="X2316" s="280"/>
      <c r="Y2316" s="292"/>
      <c r="Z2316" s="292"/>
      <c r="AA2316" s="280"/>
      <c r="AB2316" s="298"/>
      <c r="AC2316" s="263"/>
      <c r="AD2316" s="319" t="s">
        <v>256</v>
      </c>
      <c r="AE2316" s="324"/>
      <c r="AF2316" s="317">
        <v>828116</v>
      </c>
      <c r="AG2316" s="263"/>
      <c r="AH2316" s="263"/>
      <c r="AI2316" s="263"/>
      <c r="AJ2316" s="263"/>
      <c r="AK2316" s="263"/>
      <c r="AL2316" s="263"/>
      <c r="AM2316" s="79"/>
      <c r="AN2316" s="79"/>
      <c r="AO2316" s="79"/>
      <c r="AP2316" s="263"/>
      <c r="AQ2316" s="263"/>
      <c r="AR2316"/>
    </row>
    <row r="2317" spans="1:44" s="64" customFormat="1" ht="14.1" customHeight="1">
      <c r="A2317" s="73" t="s">
        <v>245</v>
      </c>
      <c r="B2317" s="74">
        <v>42</v>
      </c>
      <c r="C2317" s="74" t="s">
        <v>497</v>
      </c>
      <c r="D2317" s="75"/>
      <c r="E2317" s="75"/>
      <c r="F2317" s="76"/>
      <c r="G2317" s="74">
        <v>5</v>
      </c>
      <c r="H2317" s="74">
        <v>2019</v>
      </c>
      <c r="I2317" s="74">
        <v>2</v>
      </c>
      <c r="J2317" s="77">
        <v>1064986186</v>
      </c>
      <c r="K2317" s="74" t="s">
        <v>2788</v>
      </c>
      <c r="L2317" s="74"/>
      <c r="M2317" s="74">
        <v>1021</v>
      </c>
      <c r="N2317" s="74" t="s">
        <v>27</v>
      </c>
      <c r="O2317" s="74" t="s">
        <v>41</v>
      </c>
      <c r="P2317" s="78">
        <v>828116</v>
      </c>
      <c r="Q2317" s="74"/>
      <c r="R2317" s="74"/>
      <c r="S2317" s="74"/>
      <c r="T2317" s="263"/>
      <c r="U2317" s="79"/>
      <c r="V2317" s="80" t="s">
        <v>256</v>
      </c>
      <c r="W2317" s="263"/>
      <c r="X2317" s="280"/>
      <c r="Y2317" s="292"/>
      <c r="Z2317" s="292"/>
      <c r="AA2317" s="280"/>
      <c r="AB2317" s="298"/>
      <c r="AC2317" s="263"/>
      <c r="AD2317" s="319" t="s">
        <v>256</v>
      </c>
      <c r="AE2317" s="324"/>
      <c r="AF2317" s="317">
        <v>828116</v>
      </c>
      <c r="AG2317" s="263"/>
      <c r="AH2317" s="263"/>
      <c r="AI2317" s="263"/>
      <c r="AJ2317" s="263"/>
      <c r="AK2317" s="263"/>
      <c r="AL2317" s="263"/>
      <c r="AM2317" s="79"/>
      <c r="AN2317" s="79"/>
      <c r="AO2317" s="79"/>
      <c r="AP2317" s="263"/>
      <c r="AQ2317" s="263"/>
      <c r="AR2317"/>
    </row>
    <row r="2318" spans="1:44" s="64" customFormat="1" ht="14.1" customHeight="1">
      <c r="A2318" s="73" t="s">
        <v>245</v>
      </c>
      <c r="B2318" s="74">
        <v>42</v>
      </c>
      <c r="C2318" s="74" t="s">
        <v>497</v>
      </c>
      <c r="D2318" s="75"/>
      <c r="E2318" s="75"/>
      <c r="F2318" s="76"/>
      <c r="G2318" s="74">
        <v>4</v>
      </c>
      <c r="H2318" s="74">
        <v>2019</v>
      </c>
      <c r="I2318" s="74">
        <v>2</v>
      </c>
      <c r="J2318" s="77">
        <v>1064986186</v>
      </c>
      <c r="K2318" s="74" t="s">
        <v>2788</v>
      </c>
      <c r="L2318" s="74"/>
      <c r="M2318" s="74">
        <v>1021</v>
      </c>
      <c r="N2318" s="74" t="s">
        <v>27</v>
      </c>
      <c r="O2318" s="74" t="s">
        <v>41</v>
      </c>
      <c r="P2318" s="78">
        <v>828116</v>
      </c>
      <c r="Q2318" s="74"/>
      <c r="R2318" s="74"/>
      <c r="S2318" s="74"/>
      <c r="T2318" s="263"/>
      <c r="U2318" s="79"/>
      <c r="V2318" s="80" t="s">
        <v>256</v>
      </c>
      <c r="W2318" s="263"/>
      <c r="X2318" s="280"/>
      <c r="Y2318" s="292"/>
      <c r="Z2318" s="292"/>
      <c r="AA2318" s="280"/>
      <c r="AB2318" s="298"/>
      <c r="AC2318" s="263"/>
      <c r="AD2318" s="319" t="s">
        <v>256</v>
      </c>
      <c r="AE2318" s="324"/>
      <c r="AF2318" s="317">
        <v>828116</v>
      </c>
      <c r="AG2318" s="263"/>
      <c r="AH2318" s="263"/>
      <c r="AI2318" s="263"/>
      <c r="AJ2318" s="263"/>
      <c r="AK2318" s="263"/>
      <c r="AL2318" s="263"/>
      <c r="AM2318" s="79"/>
      <c r="AN2318" s="79"/>
      <c r="AO2318" s="79"/>
      <c r="AP2318" s="263"/>
      <c r="AQ2318" s="263"/>
      <c r="AR2318"/>
    </row>
    <row r="2319" spans="1:44" s="64" customFormat="1" ht="14.1" customHeight="1">
      <c r="A2319" s="73" t="s">
        <v>245</v>
      </c>
      <c r="B2319" s="74">
        <v>42</v>
      </c>
      <c r="C2319" s="74" t="s">
        <v>497</v>
      </c>
      <c r="D2319" s="75"/>
      <c r="E2319" s="75"/>
      <c r="F2319" s="76"/>
      <c r="G2319" s="74">
        <v>3</v>
      </c>
      <c r="H2319" s="74">
        <v>2019</v>
      </c>
      <c r="I2319" s="74">
        <v>2</v>
      </c>
      <c r="J2319" s="77">
        <v>1064986186</v>
      </c>
      <c r="K2319" s="74" t="s">
        <v>2788</v>
      </c>
      <c r="L2319" s="74"/>
      <c r="M2319" s="74">
        <v>1021</v>
      </c>
      <c r="N2319" s="74" t="s">
        <v>27</v>
      </c>
      <c r="O2319" s="74" t="s">
        <v>41</v>
      </c>
      <c r="P2319" s="78">
        <v>828116</v>
      </c>
      <c r="Q2319" s="74"/>
      <c r="R2319" s="74"/>
      <c r="S2319" s="74"/>
      <c r="T2319" s="263"/>
      <c r="U2319" s="79"/>
      <c r="V2319" s="80" t="s">
        <v>256</v>
      </c>
      <c r="W2319" s="263"/>
      <c r="X2319" s="280"/>
      <c r="Y2319" s="292"/>
      <c r="Z2319" s="292"/>
      <c r="AA2319" s="280"/>
      <c r="AB2319" s="298"/>
      <c r="AC2319" s="263"/>
      <c r="AD2319" s="319" t="s">
        <v>256</v>
      </c>
      <c r="AE2319" s="324"/>
      <c r="AF2319" s="317">
        <v>828116</v>
      </c>
      <c r="AG2319" s="263"/>
      <c r="AH2319" s="263"/>
      <c r="AI2319" s="263"/>
      <c r="AJ2319" s="263"/>
      <c r="AK2319" s="263"/>
      <c r="AL2319" s="263"/>
      <c r="AM2319" s="79"/>
      <c r="AN2319" s="79"/>
      <c r="AO2319" s="79"/>
      <c r="AP2319" s="263"/>
      <c r="AQ2319" s="263"/>
      <c r="AR2319"/>
    </row>
    <row r="2320" spans="1:44" s="64" customFormat="1" ht="14.1" customHeight="1">
      <c r="A2320" s="73" t="s">
        <v>245</v>
      </c>
      <c r="B2320" s="74">
        <v>42</v>
      </c>
      <c r="C2320" s="74" t="s">
        <v>497</v>
      </c>
      <c r="D2320" s="75"/>
      <c r="E2320" s="75"/>
      <c r="F2320" s="76"/>
      <c r="G2320" s="74">
        <v>2</v>
      </c>
      <c r="H2320" s="74">
        <v>2019</v>
      </c>
      <c r="I2320" s="74">
        <v>2</v>
      </c>
      <c r="J2320" s="77">
        <v>1064986186</v>
      </c>
      <c r="K2320" s="74" t="s">
        <v>2788</v>
      </c>
      <c r="L2320" s="74"/>
      <c r="M2320" s="74">
        <v>1021</v>
      </c>
      <c r="N2320" s="74" t="s">
        <v>27</v>
      </c>
      <c r="O2320" s="74" t="s">
        <v>41</v>
      </c>
      <c r="P2320" s="78">
        <v>828116</v>
      </c>
      <c r="Q2320" s="74"/>
      <c r="R2320" s="74"/>
      <c r="S2320" s="74"/>
      <c r="T2320" s="263"/>
      <c r="U2320" s="79"/>
      <c r="V2320" s="80" t="s">
        <v>256</v>
      </c>
      <c r="W2320" s="263"/>
      <c r="X2320" s="280"/>
      <c r="Y2320" s="292"/>
      <c r="Z2320" s="292"/>
      <c r="AA2320" s="280"/>
      <c r="AB2320" s="298"/>
      <c r="AC2320" s="263"/>
      <c r="AD2320" s="319" t="s">
        <v>256</v>
      </c>
      <c r="AE2320" s="324"/>
      <c r="AF2320" s="317">
        <v>828116</v>
      </c>
      <c r="AG2320" s="263"/>
      <c r="AH2320" s="263"/>
      <c r="AI2320" s="263"/>
      <c r="AJ2320" s="263"/>
      <c r="AK2320" s="263"/>
      <c r="AL2320" s="263"/>
      <c r="AM2320" s="79"/>
      <c r="AN2320" s="79"/>
      <c r="AO2320" s="79"/>
      <c r="AP2320" s="263"/>
      <c r="AQ2320" s="263"/>
      <c r="AR2320"/>
    </row>
    <row r="2321" spans="1:44" s="64" customFormat="1" ht="14.1" customHeight="1">
      <c r="A2321" s="73" t="s">
        <v>245</v>
      </c>
      <c r="B2321" s="74">
        <v>42</v>
      </c>
      <c r="C2321" s="74" t="s">
        <v>497</v>
      </c>
      <c r="D2321" s="75"/>
      <c r="E2321" s="75"/>
      <c r="F2321" s="76"/>
      <c r="G2321" s="74">
        <v>11</v>
      </c>
      <c r="H2321" s="74">
        <v>2018</v>
      </c>
      <c r="I2321" s="74">
        <v>2</v>
      </c>
      <c r="J2321" s="77">
        <v>1064986186</v>
      </c>
      <c r="K2321" s="74" t="s">
        <v>2788</v>
      </c>
      <c r="L2321" s="74"/>
      <c r="M2321" s="74">
        <v>1038</v>
      </c>
      <c r="N2321" s="74" t="s">
        <v>248</v>
      </c>
      <c r="O2321" s="74" t="s">
        <v>41</v>
      </c>
      <c r="P2321" s="78">
        <v>52082.8</v>
      </c>
      <c r="Q2321" s="74"/>
      <c r="R2321" s="74"/>
      <c r="S2321" s="74"/>
      <c r="T2321" s="263"/>
      <c r="U2321" s="79"/>
      <c r="V2321" s="80" t="s">
        <v>256</v>
      </c>
      <c r="W2321" s="263"/>
      <c r="X2321" s="280"/>
      <c r="Y2321" s="292"/>
      <c r="Z2321" s="292"/>
      <c r="AA2321" s="280"/>
      <c r="AB2321" s="298"/>
      <c r="AC2321" s="263"/>
      <c r="AD2321" s="319" t="s">
        <v>256</v>
      </c>
      <c r="AE2321" s="324"/>
      <c r="AF2321" s="317">
        <v>52083</v>
      </c>
      <c r="AG2321" s="263"/>
      <c r="AH2321" s="263"/>
      <c r="AI2321" s="263"/>
      <c r="AJ2321" s="263"/>
      <c r="AK2321" s="263"/>
      <c r="AL2321" s="263"/>
      <c r="AM2321" s="79"/>
      <c r="AN2321" s="79"/>
      <c r="AO2321" s="79"/>
      <c r="AP2321" s="263"/>
      <c r="AQ2321" s="263"/>
      <c r="AR2321"/>
    </row>
    <row r="2322" spans="1:44" s="64" customFormat="1" ht="14.1" customHeight="1">
      <c r="A2322" s="73" t="s">
        <v>245</v>
      </c>
      <c r="B2322" s="74">
        <v>132</v>
      </c>
      <c r="C2322" s="74" t="s">
        <v>290</v>
      </c>
      <c r="D2322" s="75">
        <v>43693</v>
      </c>
      <c r="E2322" s="75">
        <v>43694</v>
      </c>
      <c r="F2322" s="76">
        <v>2</v>
      </c>
      <c r="G2322" s="74">
        <v>8</v>
      </c>
      <c r="H2322" s="74">
        <v>2019</v>
      </c>
      <c r="I2322" s="74">
        <v>2</v>
      </c>
      <c r="J2322" s="77">
        <v>1065132492</v>
      </c>
      <c r="K2322" s="74" t="s">
        <v>2789</v>
      </c>
      <c r="L2322" s="74"/>
      <c r="M2322" s="74">
        <v>1038</v>
      </c>
      <c r="N2322" s="74" t="s">
        <v>248</v>
      </c>
      <c r="O2322" s="74" t="s">
        <v>34</v>
      </c>
      <c r="P2322" s="78">
        <v>55208</v>
      </c>
      <c r="Q2322" s="74"/>
      <c r="R2322" s="74"/>
      <c r="S2322" s="74"/>
      <c r="T2322" s="263"/>
      <c r="U2322" s="79"/>
      <c r="V2322" s="80" t="s">
        <v>26</v>
      </c>
      <c r="W2322" s="263" t="s">
        <v>249</v>
      </c>
      <c r="X2322" s="280">
        <v>43693</v>
      </c>
      <c r="Y2322" s="292" t="s">
        <v>249</v>
      </c>
      <c r="Z2322" s="292" t="s">
        <v>249</v>
      </c>
      <c r="AA2322" s="280">
        <v>43694</v>
      </c>
      <c r="AB2322" s="299">
        <v>2</v>
      </c>
      <c r="AC2322" s="263" t="s">
        <v>249</v>
      </c>
      <c r="AD2322" s="319" t="s">
        <v>26</v>
      </c>
      <c r="AE2322" s="324"/>
      <c r="AF2322" s="317">
        <v>0</v>
      </c>
      <c r="AG2322" s="263"/>
      <c r="AH2322" s="263"/>
      <c r="AI2322" s="263"/>
      <c r="AJ2322" s="263"/>
      <c r="AK2322" s="263"/>
      <c r="AL2322" s="263"/>
      <c r="AM2322" s="79"/>
      <c r="AN2322" s="79"/>
      <c r="AO2322" s="79"/>
      <c r="AP2322" s="263" t="s">
        <v>250</v>
      </c>
      <c r="AQ2322" s="263"/>
      <c r="AR2322"/>
    </row>
    <row r="2323" spans="1:44" s="64" customFormat="1" ht="14.1" hidden="1" customHeight="1">
      <c r="A2323" s="73" t="s">
        <v>245</v>
      </c>
      <c r="B2323" s="74">
        <v>171</v>
      </c>
      <c r="C2323" s="74" t="s">
        <v>407</v>
      </c>
      <c r="D2323" s="75">
        <v>44013</v>
      </c>
      <c r="E2323" s="75">
        <v>44013</v>
      </c>
      <c r="F2323" s="76">
        <v>1</v>
      </c>
      <c r="G2323" s="74">
        <v>7</v>
      </c>
      <c r="H2323" s="74">
        <v>2020</v>
      </c>
      <c r="I2323" s="74">
        <v>1</v>
      </c>
      <c r="J2323" s="77">
        <v>1065293021</v>
      </c>
      <c r="K2323" s="74" t="s">
        <v>2790</v>
      </c>
      <c r="L2323" s="74">
        <v>14</v>
      </c>
      <c r="M2323" s="74">
        <v>1045</v>
      </c>
      <c r="N2323" s="74" t="s">
        <v>255</v>
      </c>
      <c r="O2323" s="74" t="s">
        <v>449</v>
      </c>
      <c r="P2323" s="78">
        <v>29260</v>
      </c>
      <c r="Q2323" s="74" t="s">
        <v>2791</v>
      </c>
      <c r="R2323" s="74">
        <v>0</v>
      </c>
      <c r="S2323" s="74">
        <v>0</v>
      </c>
      <c r="T2323" s="79"/>
      <c r="U2323" s="79"/>
      <c r="V2323" s="80" t="s">
        <v>279</v>
      </c>
      <c r="W2323" s="79"/>
      <c r="X2323" s="114">
        <v>44013</v>
      </c>
      <c r="Y2323" s="82"/>
      <c r="Z2323" s="82"/>
      <c r="AA2323" s="114">
        <v>44013</v>
      </c>
      <c r="AB2323" s="83"/>
      <c r="AC2323" s="79"/>
      <c r="AD2323" s="80"/>
      <c r="AE2323" s="245"/>
      <c r="AF2323" s="84">
        <v>0</v>
      </c>
      <c r="AG2323" s="79"/>
      <c r="AH2323" s="79"/>
      <c r="AI2323" s="79"/>
      <c r="AJ2323" s="79"/>
      <c r="AK2323" s="79"/>
      <c r="AL2323" s="79"/>
      <c r="AM2323" s="79"/>
      <c r="AN2323" s="79"/>
      <c r="AO2323" s="79"/>
      <c r="AP2323" s="79"/>
      <c r="AQ2323" s="79"/>
      <c r="AR2323"/>
    </row>
    <row r="2324" spans="1:44" s="64" customFormat="1" ht="14.1" hidden="1" customHeight="1">
      <c r="A2324" s="73" t="s">
        <v>245</v>
      </c>
      <c r="B2324" s="74">
        <v>171</v>
      </c>
      <c r="C2324" s="74" t="s">
        <v>407</v>
      </c>
      <c r="D2324" s="75">
        <v>44028</v>
      </c>
      <c r="E2324" s="75">
        <v>44028</v>
      </c>
      <c r="F2324" s="76">
        <v>1</v>
      </c>
      <c r="G2324" s="74">
        <v>7</v>
      </c>
      <c r="H2324" s="74">
        <v>2020</v>
      </c>
      <c r="I2324" s="74">
        <v>2</v>
      </c>
      <c r="J2324" s="77">
        <v>1065293021</v>
      </c>
      <c r="K2324" s="74" t="s">
        <v>2790</v>
      </c>
      <c r="L2324" s="74">
        <v>14</v>
      </c>
      <c r="M2324" s="74">
        <v>1046</v>
      </c>
      <c r="N2324" s="74" t="s">
        <v>274</v>
      </c>
      <c r="O2324" s="74" t="s">
        <v>449</v>
      </c>
      <c r="P2324" s="78">
        <v>35000</v>
      </c>
      <c r="Q2324" s="74" t="s">
        <v>2792</v>
      </c>
      <c r="R2324" s="74">
        <v>0</v>
      </c>
      <c r="S2324" s="74">
        <v>0</v>
      </c>
      <c r="T2324" s="79"/>
      <c r="U2324" s="79"/>
      <c r="V2324" s="80" t="s">
        <v>279</v>
      </c>
      <c r="W2324" s="79"/>
      <c r="X2324" s="114">
        <v>44028</v>
      </c>
      <c r="Y2324" s="82"/>
      <c r="Z2324" s="82"/>
      <c r="AA2324" s="114">
        <v>44028</v>
      </c>
      <c r="AB2324" s="83"/>
      <c r="AC2324" s="79"/>
      <c r="AD2324" s="80"/>
      <c r="AE2324" s="245"/>
      <c r="AF2324" s="84">
        <v>0</v>
      </c>
      <c r="AG2324" s="79"/>
      <c r="AH2324" s="79"/>
      <c r="AI2324" s="79"/>
      <c r="AJ2324" s="79"/>
      <c r="AK2324" s="79"/>
      <c r="AL2324" s="79"/>
      <c r="AM2324" s="79"/>
      <c r="AN2324" s="79"/>
      <c r="AO2324" s="79"/>
      <c r="AP2324" s="79"/>
      <c r="AQ2324" s="79"/>
      <c r="AR2324"/>
    </row>
    <row r="2325" spans="1:44" s="64" customFormat="1" ht="14.1" customHeight="1">
      <c r="A2325" s="73" t="s">
        <v>245</v>
      </c>
      <c r="B2325" s="74">
        <v>51</v>
      </c>
      <c r="C2325" s="74" t="s">
        <v>583</v>
      </c>
      <c r="D2325" s="75"/>
      <c r="E2325" s="75"/>
      <c r="F2325" s="76"/>
      <c r="G2325" s="74">
        <v>7</v>
      </c>
      <c r="H2325" s="74">
        <v>2016</v>
      </c>
      <c r="I2325" s="74">
        <v>2</v>
      </c>
      <c r="J2325" s="77">
        <v>1066517316</v>
      </c>
      <c r="K2325" s="74" t="s">
        <v>2793</v>
      </c>
      <c r="L2325" s="74"/>
      <c r="M2325" s="74">
        <v>1038</v>
      </c>
      <c r="N2325" s="74" t="s">
        <v>248</v>
      </c>
      <c r="O2325" s="74" t="s">
        <v>373</v>
      </c>
      <c r="P2325" s="78">
        <v>45963.666599999997</v>
      </c>
      <c r="Q2325" s="74"/>
      <c r="R2325" s="74"/>
      <c r="S2325" s="74"/>
      <c r="T2325" s="263"/>
      <c r="U2325" s="79"/>
      <c r="V2325" s="79" t="s">
        <v>256</v>
      </c>
      <c r="W2325" s="263"/>
      <c r="X2325" s="280"/>
      <c r="Y2325" s="292"/>
      <c r="Z2325" s="292"/>
      <c r="AA2325" s="280"/>
      <c r="AB2325" s="298"/>
      <c r="AC2325" s="263"/>
      <c r="AD2325" s="263" t="s">
        <v>256</v>
      </c>
      <c r="AE2325" s="324"/>
      <c r="AF2325" s="317">
        <v>46000</v>
      </c>
      <c r="AG2325" s="263" t="s">
        <v>249</v>
      </c>
      <c r="AH2325" s="263" t="s">
        <v>249</v>
      </c>
      <c r="AI2325" s="263" t="s">
        <v>249</v>
      </c>
      <c r="AJ2325" s="263" t="s">
        <v>249</v>
      </c>
      <c r="AK2325" s="263" t="s">
        <v>249</v>
      </c>
      <c r="AL2325" s="263" t="s">
        <v>249</v>
      </c>
      <c r="AM2325" s="79"/>
      <c r="AN2325" s="79" t="s">
        <v>249</v>
      </c>
      <c r="AO2325" s="79" t="s">
        <v>249</v>
      </c>
      <c r="AP2325" s="263"/>
      <c r="AQ2325" s="263"/>
      <c r="AR2325"/>
    </row>
    <row r="2326" spans="1:44" s="64" customFormat="1" ht="14.1" customHeight="1">
      <c r="A2326" s="73" t="s">
        <v>245</v>
      </c>
      <c r="B2326" s="74">
        <v>51</v>
      </c>
      <c r="C2326" s="74" t="s">
        <v>583</v>
      </c>
      <c r="D2326" s="75"/>
      <c r="E2326" s="75"/>
      <c r="F2326" s="76"/>
      <c r="G2326" s="74">
        <v>6</v>
      </c>
      <c r="H2326" s="74">
        <v>2016</v>
      </c>
      <c r="I2326" s="74">
        <v>2</v>
      </c>
      <c r="J2326" s="77">
        <v>1066517316</v>
      </c>
      <c r="K2326" s="74" t="s">
        <v>2793</v>
      </c>
      <c r="L2326" s="74"/>
      <c r="M2326" s="74">
        <v>1038</v>
      </c>
      <c r="N2326" s="74" t="s">
        <v>248</v>
      </c>
      <c r="O2326" s="74" t="s">
        <v>373</v>
      </c>
      <c r="P2326" s="78">
        <v>91927.333299999998</v>
      </c>
      <c r="Q2326" s="74"/>
      <c r="R2326" s="74"/>
      <c r="S2326" s="74"/>
      <c r="T2326" s="263"/>
      <c r="U2326" s="79"/>
      <c r="V2326" s="79" t="s">
        <v>256</v>
      </c>
      <c r="W2326" s="263"/>
      <c r="X2326" s="280"/>
      <c r="Y2326" s="292"/>
      <c r="Z2326" s="292"/>
      <c r="AA2326" s="280"/>
      <c r="AB2326" s="298"/>
      <c r="AC2326" s="263"/>
      <c r="AD2326" s="263" t="s">
        <v>256</v>
      </c>
      <c r="AE2326" s="324"/>
      <c r="AF2326" s="317">
        <v>92000</v>
      </c>
      <c r="AG2326" s="263" t="s">
        <v>249</v>
      </c>
      <c r="AH2326" s="263" t="s">
        <v>249</v>
      </c>
      <c r="AI2326" s="263" t="s">
        <v>249</v>
      </c>
      <c r="AJ2326" s="263" t="s">
        <v>249</v>
      </c>
      <c r="AK2326" s="263" t="s">
        <v>249</v>
      </c>
      <c r="AL2326" s="263" t="s">
        <v>249</v>
      </c>
      <c r="AM2326" s="79"/>
      <c r="AN2326" s="79" t="s">
        <v>249</v>
      </c>
      <c r="AO2326" s="79" t="s">
        <v>249</v>
      </c>
      <c r="AP2326" s="263"/>
      <c r="AQ2326" s="263"/>
      <c r="AR2326"/>
    </row>
    <row r="2327" spans="1:44" s="64" customFormat="1" ht="14.1" customHeight="1">
      <c r="A2327" s="73" t="s">
        <v>245</v>
      </c>
      <c r="B2327" s="74">
        <v>51</v>
      </c>
      <c r="C2327" s="74" t="s">
        <v>583</v>
      </c>
      <c r="D2327" s="75"/>
      <c r="E2327" s="75"/>
      <c r="F2327" s="76"/>
      <c r="G2327" s="74">
        <v>6</v>
      </c>
      <c r="H2327" s="74">
        <v>2016</v>
      </c>
      <c r="I2327" s="74">
        <v>2</v>
      </c>
      <c r="J2327" s="77">
        <v>1066517316</v>
      </c>
      <c r="K2327" s="74" t="s">
        <v>2793</v>
      </c>
      <c r="L2327" s="74"/>
      <c r="M2327" s="74">
        <v>1045</v>
      </c>
      <c r="N2327" s="74" t="s">
        <v>255</v>
      </c>
      <c r="O2327" s="74" t="s">
        <v>373</v>
      </c>
      <c r="P2327" s="78">
        <v>45963.666599999997</v>
      </c>
      <c r="Q2327" s="74"/>
      <c r="R2327" s="74"/>
      <c r="S2327" s="74"/>
      <c r="T2327" s="263"/>
      <c r="U2327" s="79"/>
      <c r="V2327" s="79" t="s">
        <v>256</v>
      </c>
      <c r="W2327" s="263"/>
      <c r="X2327" s="280"/>
      <c r="Y2327" s="292"/>
      <c r="Z2327" s="292"/>
      <c r="AA2327" s="280"/>
      <c r="AB2327" s="298"/>
      <c r="AC2327" s="263"/>
      <c r="AD2327" s="263" t="s">
        <v>256</v>
      </c>
      <c r="AE2327" s="324"/>
      <c r="AF2327" s="317">
        <v>46000</v>
      </c>
      <c r="AG2327" s="263" t="s">
        <v>249</v>
      </c>
      <c r="AH2327" s="263" t="s">
        <v>249</v>
      </c>
      <c r="AI2327" s="263" t="s">
        <v>249</v>
      </c>
      <c r="AJ2327" s="263" t="s">
        <v>249</v>
      </c>
      <c r="AK2327" s="263" t="s">
        <v>249</v>
      </c>
      <c r="AL2327" s="263" t="s">
        <v>249</v>
      </c>
      <c r="AM2327" s="79"/>
      <c r="AN2327" s="79" t="s">
        <v>249</v>
      </c>
      <c r="AO2327" s="79" t="s">
        <v>249</v>
      </c>
      <c r="AP2327" s="263"/>
      <c r="AQ2327" s="263"/>
      <c r="AR2327"/>
    </row>
    <row r="2328" spans="1:44" s="64" customFormat="1" ht="14.1" customHeight="1">
      <c r="A2328" s="73" t="s">
        <v>245</v>
      </c>
      <c r="B2328" s="74">
        <v>18</v>
      </c>
      <c r="C2328" s="74" t="s">
        <v>623</v>
      </c>
      <c r="D2328" s="75">
        <v>43175</v>
      </c>
      <c r="E2328" s="75">
        <v>43176</v>
      </c>
      <c r="F2328" s="76">
        <v>2</v>
      </c>
      <c r="G2328" s="74">
        <v>3</v>
      </c>
      <c r="H2328" s="74">
        <v>2018</v>
      </c>
      <c r="I2328" s="74"/>
      <c r="J2328" s="77">
        <v>1066570116</v>
      </c>
      <c r="K2328" s="74" t="s">
        <v>2794</v>
      </c>
      <c r="L2328" s="74"/>
      <c r="M2328" s="74">
        <v>1038</v>
      </c>
      <c r="N2328" s="74" t="s">
        <v>248</v>
      </c>
      <c r="O2328" s="74" t="s">
        <v>294</v>
      </c>
      <c r="P2328" s="78">
        <v>52082.8</v>
      </c>
      <c r="Q2328" s="74"/>
      <c r="R2328" s="74"/>
      <c r="S2328" s="74"/>
      <c r="T2328" s="263"/>
      <c r="U2328" s="79"/>
      <c r="V2328" s="80" t="s">
        <v>256</v>
      </c>
      <c r="W2328" s="263" t="s">
        <v>249</v>
      </c>
      <c r="X2328" s="286">
        <v>43175</v>
      </c>
      <c r="Y2328" s="292" t="s">
        <v>249</v>
      </c>
      <c r="Z2328" s="292" t="s">
        <v>249</v>
      </c>
      <c r="AA2328" s="286">
        <v>43176</v>
      </c>
      <c r="AB2328" s="307">
        <v>2</v>
      </c>
      <c r="AC2328" s="263" t="s">
        <v>249</v>
      </c>
      <c r="AD2328" s="319" t="s">
        <v>256</v>
      </c>
      <c r="AE2328" s="324"/>
      <c r="AF2328" s="317">
        <v>56667</v>
      </c>
      <c r="AG2328" s="263"/>
      <c r="AH2328" s="263"/>
      <c r="AI2328" s="263"/>
      <c r="AJ2328" s="263"/>
      <c r="AK2328" s="263"/>
      <c r="AL2328" s="263"/>
      <c r="AM2328" s="79"/>
      <c r="AN2328" s="79"/>
      <c r="AO2328" s="79"/>
      <c r="AP2328" s="263"/>
      <c r="AQ2328" s="263"/>
      <c r="AR2328"/>
    </row>
    <row r="2329" spans="1:44" s="64" customFormat="1" ht="14.1" customHeight="1">
      <c r="A2329" s="73" t="s">
        <v>245</v>
      </c>
      <c r="B2329" s="74">
        <v>18</v>
      </c>
      <c r="C2329" s="74" t="s">
        <v>623</v>
      </c>
      <c r="D2329" s="75">
        <v>43270</v>
      </c>
      <c r="E2329" s="75">
        <v>43271</v>
      </c>
      <c r="F2329" s="76">
        <v>2</v>
      </c>
      <c r="G2329" s="74">
        <v>6</v>
      </c>
      <c r="H2329" s="74">
        <v>2018</v>
      </c>
      <c r="I2329" s="74"/>
      <c r="J2329" s="77">
        <v>1066570116</v>
      </c>
      <c r="K2329" s="74" t="s">
        <v>2794</v>
      </c>
      <c r="L2329" s="74"/>
      <c r="M2329" s="74">
        <v>1038</v>
      </c>
      <c r="N2329" s="74" t="s">
        <v>248</v>
      </c>
      <c r="O2329" s="74" t="s">
        <v>294</v>
      </c>
      <c r="P2329" s="78">
        <v>52082.8</v>
      </c>
      <c r="Q2329" s="74"/>
      <c r="R2329" s="74"/>
      <c r="S2329" s="74"/>
      <c r="T2329" s="263"/>
      <c r="U2329" s="79"/>
      <c r="V2329" s="80" t="s">
        <v>256</v>
      </c>
      <c r="W2329" s="263" t="s">
        <v>249</v>
      </c>
      <c r="X2329" s="286">
        <v>43270</v>
      </c>
      <c r="Y2329" s="292" t="s">
        <v>249</v>
      </c>
      <c r="Z2329" s="292" t="s">
        <v>249</v>
      </c>
      <c r="AA2329" s="286">
        <v>43271</v>
      </c>
      <c r="AB2329" s="307">
        <v>2</v>
      </c>
      <c r="AC2329" s="263" t="s">
        <v>249</v>
      </c>
      <c r="AD2329" s="319" t="s">
        <v>256</v>
      </c>
      <c r="AE2329" s="324"/>
      <c r="AF2329" s="317">
        <v>56667</v>
      </c>
      <c r="AG2329" s="263"/>
      <c r="AH2329" s="263"/>
      <c r="AI2329" s="263"/>
      <c r="AJ2329" s="263"/>
      <c r="AK2329" s="263"/>
      <c r="AL2329" s="263"/>
      <c r="AM2329" s="79"/>
      <c r="AN2329" s="79"/>
      <c r="AO2329" s="79"/>
      <c r="AP2329" s="263"/>
      <c r="AQ2329" s="263"/>
      <c r="AR2329"/>
    </row>
    <row r="2330" spans="1:44" s="64" customFormat="1" ht="14.1" customHeight="1">
      <c r="A2330" s="73" t="s">
        <v>245</v>
      </c>
      <c r="B2330" s="74">
        <v>18</v>
      </c>
      <c r="C2330" s="74" t="s">
        <v>623</v>
      </c>
      <c r="D2330" s="75">
        <v>43563</v>
      </c>
      <c r="E2330" s="75">
        <v>43564</v>
      </c>
      <c r="F2330" s="76">
        <v>2</v>
      </c>
      <c r="G2330" s="74">
        <v>4</v>
      </c>
      <c r="H2330" s="74">
        <v>2019</v>
      </c>
      <c r="I2330" s="74"/>
      <c r="J2330" s="77">
        <v>1066570116</v>
      </c>
      <c r="K2330" s="74" t="s">
        <v>2794</v>
      </c>
      <c r="L2330" s="74"/>
      <c r="M2330" s="74">
        <v>1045</v>
      </c>
      <c r="N2330" s="74" t="s">
        <v>255</v>
      </c>
      <c r="O2330" s="74" t="s">
        <v>294</v>
      </c>
      <c r="P2330" s="78">
        <v>45963.666599999997</v>
      </c>
      <c r="Q2330" s="74"/>
      <c r="R2330" s="74"/>
      <c r="S2330" s="74"/>
      <c r="T2330" s="263"/>
      <c r="U2330" s="79"/>
      <c r="V2330" s="80" t="s">
        <v>256</v>
      </c>
      <c r="W2330" s="263" t="s">
        <v>249</v>
      </c>
      <c r="X2330" s="286">
        <v>43563</v>
      </c>
      <c r="Y2330" s="292" t="s">
        <v>249</v>
      </c>
      <c r="Z2330" s="292" t="s">
        <v>249</v>
      </c>
      <c r="AA2330" s="286">
        <v>43564</v>
      </c>
      <c r="AB2330" s="307">
        <v>2</v>
      </c>
      <c r="AC2330" s="263" t="s">
        <v>249</v>
      </c>
      <c r="AD2330" s="319" t="s">
        <v>256</v>
      </c>
      <c r="AE2330" s="324"/>
      <c r="AF2330" s="317">
        <v>45964</v>
      </c>
      <c r="AG2330" s="263" t="s">
        <v>249</v>
      </c>
      <c r="AH2330" s="263" t="s">
        <v>249</v>
      </c>
      <c r="AI2330" s="263" t="s">
        <v>249</v>
      </c>
      <c r="AJ2330" s="263" t="s">
        <v>249</v>
      </c>
      <c r="AK2330" s="263" t="s">
        <v>249</v>
      </c>
      <c r="AL2330" s="263" t="s">
        <v>249</v>
      </c>
      <c r="AM2330" s="79"/>
      <c r="AN2330" s="79" t="s">
        <v>249</v>
      </c>
      <c r="AO2330" s="79" t="s">
        <v>249</v>
      </c>
      <c r="AP2330" s="263"/>
      <c r="AQ2330" s="263"/>
      <c r="AR2330"/>
    </row>
    <row r="2331" spans="1:44" s="64" customFormat="1" ht="14.1" customHeight="1">
      <c r="A2331" s="73" t="s">
        <v>245</v>
      </c>
      <c r="B2331" s="74">
        <v>42</v>
      </c>
      <c r="C2331" s="74" t="s">
        <v>497</v>
      </c>
      <c r="D2331" s="75"/>
      <c r="E2331" s="75"/>
      <c r="F2331" s="76"/>
      <c r="G2331" s="74">
        <v>8</v>
      </c>
      <c r="H2331" s="74">
        <v>2016</v>
      </c>
      <c r="I2331" s="74">
        <v>2</v>
      </c>
      <c r="J2331" s="77">
        <v>1067849076</v>
      </c>
      <c r="K2331" s="74" t="s">
        <v>2795</v>
      </c>
      <c r="L2331" s="74"/>
      <c r="M2331" s="74">
        <v>1046</v>
      </c>
      <c r="N2331" s="74" t="s">
        <v>274</v>
      </c>
      <c r="O2331" s="74" t="s">
        <v>34</v>
      </c>
      <c r="P2331" s="78">
        <v>68945.5</v>
      </c>
      <c r="Q2331" s="74"/>
      <c r="R2331" s="74"/>
      <c r="S2331" s="74"/>
      <c r="T2331" s="263"/>
      <c r="U2331" s="79"/>
      <c r="V2331" s="79" t="s">
        <v>256</v>
      </c>
      <c r="W2331" s="263"/>
      <c r="X2331" s="280"/>
      <c r="Y2331" s="292"/>
      <c r="Z2331" s="292"/>
      <c r="AA2331" s="280"/>
      <c r="AB2331" s="298"/>
      <c r="AC2331" s="263"/>
      <c r="AD2331" s="263" t="s">
        <v>256</v>
      </c>
      <c r="AE2331" s="325">
        <v>42614.589583333334</v>
      </c>
      <c r="AF2331" s="317">
        <v>68945</v>
      </c>
      <c r="AG2331" s="265" t="s">
        <v>2796</v>
      </c>
      <c r="AH2331" s="330">
        <v>526585</v>
      </c>
      <c r="AI2331" s="265">
        <v>5766</v>
      </c>
      <c r="AJ2331" s="265">
        <v>2239</v>
      </c>
      <c r="AK2331" s="265" t="s">
        <v>2796</v>
      </c>
      <c r="AL2331" s="330">
        <v>110772</v>
      </c>
      <c r="AM2331" s="79"/>
      <c r="AN2331" s="93" t="s">
        <v>25</v>
      </c>
      <c r="AO2331" s="79" t="s">
        <v>249</v>
      </c>
      <c r="AP2331" s="263"/>
      <c r="AQ2331" s="263"/>
      <c r="AR2331"/>
    </row>
    <row r="2332" spans="1:44" s="64" customFormat="1" ht="14.1" hidden="1" customHeight="1">
      <c r="A2332" s="73" t="s">
        <v>245</v>
      </c>
      <c r="B2332" s="74">
        <v>75</v>
      </c>
      <c r="C2332" s="74" t="s">
        <v>272</v>
      </c>
      <c r="D2332" s="75">
        <v>44097</v>
      </c>
      <c r="E2332" s="75">
        <v>44098</v>
      </c>
      <c r="F2332" s="76">
        <v>2</v>
      </c>
      <c r="G2332" s="74">
        <v>9</v>
      </c>
      <c r="H2332" s="74">
        <v>2020</v>
      </c>
      <c r="I2332" s="74">
        <v>2</v>
      </c>
      <c r="J2332" s="77">
        <v>1067893294</v>
      </c>
      <c r="K2332" s="74" t="s">
        <v>2797</v>
      </c>
      <c r="L2332" s="74">
        <v>0</v>
      </c>
      <c r="M2332" s="74">
        <v>1038</v>
      </c>
      <c r="N2332" s="74" t="s">
        <v>248</v>
      </c>
      <c r="O2332" s="74" t="s">
        <v>373</v>
      </c>
      <c r="P2332" s="78">
        <v>58533</v>
      </c>
      <c r="Q2332" s="74" t="s">
        <v>2798</v>
      </c>
      <c r="R2332" s="74">
        <v>0</v>
      </c>
      <c r="S2332" s="74">
        <v>0</v>
      </c>
      <c r="T2332" s="79"/>
      <c r="U2332" s="79"/>
      <c r="V2332" s="80" t="s">
        <v>279</v>
      </c>
      <c r="W2332" s="79"/>
      <c r="X2332" s="114">
        <v>44097</v>
      </c>
      <c r="Y2332" s="82"/>
      <c r="Z2332" s="82"/>
      <c r="AA2332" s="114">
        <v>44098</v>
      </c>
      <c r="AB2332" s="83"/>
      <c r="AC2332" s="79"/>
      <c r="AD2332" s="80"/>
      <c r="AE2332" s="245"/>
      <c r="AF2332" s="84">
        <v>0</v>
      </c>
      <c r="AG2332" s="79"/>
      <c r="AH2332" s="79"/>
      <c r="AI2332" s="79"/>
      <c r="AJ2332" s="79"/>
      <c r="AK2332" s="79"/>
      <c r="AL2332" s="79"/>
      <c r="AM2332" s="79"/>
      <c r="AN2332" s="79"/>
      <c r="AO2332" s="79"/>
      <c r="AP2332" s="79"/>
      <c r="AQ2332" s="79"/>
      <c r="AR2332"/>
    </row>
    <row r="2333" spans="1:44" s="64" customFormat="1" ht="14.1" hidden="1" customHeight="1">
      <c r="A2333" s="73" t="s">
        <v>245</v>
      </c>
      <c r="B2333" s="74">
        <v>75</v>
      </c>
      <c r="C2333" s="74" t="s">
        <v>272</v>
      </c>
      <c r="D2333" s="75">
        <v>44099</v>
      </c>
      <c r="E2333" s="75">
        <v>44103</v>
      </c>
      <c r="F2333" s="76">
        <v>5</v>
      </c>
      <c r="G2333" s="74">
        <v>9</v>
      </c>
      <c r="H2333" s="74">
        <v>2020</v>
      </c>
      <c r="I2333" s="74">
        <v>2</v>
      </c>
      <c r="J2333" s="77">
        <v>1067893294</v>
      </c>
      <c r="K2333" s="74" t="s">
        <v>2797</v>
      </c>
      <c r="L2333" s="74">
        <v>0</v>
      </c>
      <c r="M2333" s="74">
        <v>1045</v>
      </c>
      <c r="N2333" s="74" t="s">
        <v>255</v>
      </c>
      <c r="O2333" s="74" t="s">
        <v>373</v>
      </c>
      <c r="P2333" s="78">
        <v>146301</v>
      </c>
      <c r="Q2333" s="74" t="s">
        <v>2798</v>
      </c>
      <c r="R2333" s="74">
        <v>0</v>
      </c>
      <c r="S2333" s="74">
        <v>0</v>
      </c>
      <c r="T2333" s="79"/>
      <c r="U2333" s="79"/>
      <c r="V2333" s="80" t="s">
        <v>279</v>
      </c>
      <c r="W2333" s="79"/>
      <c r="X2333" s="114">
        <v>44099</v>
      </c>
      <c r="Y2333" s="82"/>
      <c r="Z2333" s="82"/>
      <c r="AA2333" s="114">
        <v>44103</v>
      </c>
      <c r="AB2333" s="83"/>
      <c r="AC2333" s="79"/>
      <c r="AD2333" s="80"/>
      <c r="AE2333" s="245"/>
      <c r="AF2333" s="84">
        <v>0</v>
      </c>
      <c r="AG2333" s="79"/>
      <c r="AH2333" s="79"/>
      <c r="AI2333" s="79"/>
      <c r="AJ2333" s="79"/>
      <c r="AK2333" s="79"/>
      <c r="AL2333" s="79"/>
      <c r="AM2333" s="79"/>
      <c r="AN2333" s="79"/>
      <c r="AO2333" s="79"/>
      <c r="AP2333" s="79"/>
      <c r="AQ2333" s="79"/>
      <c r="AR2333"/>
    </row>
    <row r="2334" spans="1:44" s="64" customFormat="1" ht="14.1" customHeight="1">
      <c r="A2334" s="73" t="s">
        <v>245</v>
      </c>
      <c r="B2334" s="74">
        <v>132</v>
      </c>
      <c r="C2334" s="74" t="s">
        <v>290</v>
      </c>
      <c r="D2334" s="75" t="s">
        <v>2799</v>
      </c>
      <c r="E2334" s="75" t="s">
        <v>762</v>
      </c>
      <c r="F2334" s="76">
        <v>16</v>
      </c>
      <c r="G2334" s="74">
        <v>2</v>
      </c>
      <c r="H2334" s="74">
        <v>2020</v>
      </c>
      <c r="I2334" s="74">
        <v>1</v>
      </c>
      <c r="J2334" s="77">
        <v>1067907132</v>
      </c>
      <c r="K2334" s="74" t="s">
        <v>2800</v>
      </c>
      <c r="L2334" s="74"/>
      <c r="M2334" s="74">
        <v>1053</v>
      </c>
      <c r="N2334" s="74" t="s">
        <v>36</v>
      </c>
      <c r="O2334" s="74" t="s">
        <v>373</v>
      </c>
      <c r="P2334" s="78">
        <v>440000</v>
      </c>
      <c r="Q2334" s="74"/>
      <c r="R2334" s="74"/>
      <c r="S2334" s="74"/>
      <c r="T2334" s="263"/>
      <c r="U2334" s="79"/>
      <c r="V2334" s="80" t="s">
        <v>256</v>
      </c>
      <c r="W2334" s="263">
        <v>157702</v>
      </c>
      <c r="X2334" s="280" t="s">
        <v>2799</v>
      </c>
      <c r="Y2334" s="292" t="s">
        <v>2801</v>
      </c>
      <c r="Z2334" s="292" t="s">
        <v>2802</v>
      </c>
      <c r="AA2334" s="280" t="s">
        <v>762</v>
      </c>
      <c r="AB2334" s="298">
        <v>16</v>
      </c>
      <c r="AC2334" s="263" t="s">
        <v>817</v>
      </c>
      <c r="AD2334" s="319" t="s">
        <v>256</v>
      </c>
      <c r="AE2334" s="324">
        <v>43963.597916666666</v>
      </c>
      <c r="AF2334" s="317">
        <v>0</v>
      </c>
      <c r="AG2334" s="263" t="s">
        <v>249</v>
      </c>
      <c r="AH2334" s="263">
        <v>0</v>
      </c>
      <c r="AI2334" s="263">
        <v>0</v>
      </c>
      <c r="AJ2334" s="263">
        <v>0</v>
      </c>
      <c r="AK2334" s="263" t="s">
        <v>249</v>
      </c>
      <c r="AL2334" s="263">
        <v>0</v>
      </c>
      <c r="AM2334" s="79"/>
      <c r="AN2334" s="79" t="s">
        <v>789</v>
      </c>
      <c r="AO2334" s="79" t="s">
        <v>249</v>
      </c>
      <c r="AP2334" s="263"/>
      <c r="AQ2334" s="263"/>
      <c r="AR2334"/>
    </row>
    <row r="2335" spans="1:44" s="64" customFormat="1" ht="14.1" customHeight="1">
      <c r="A2335" s="73" t="s">
        <v>245</v>
      </c>
      <c r="B2335" s="74">
        <v>132</v>
      </c>
      <c r="C2335" s="74" t="s">
        <v>290</v>
      </c>
      <c r="D2335" s="75" t="s">
        <v>2803</v>
      </c>
      <c r="E2335" s="75" t="s">
        <v>2804</v>
      </c>
      <c r="F2335" s="76">
        <v>15</v>
      </c>
      <c r="G2335" s="74">
        <v>12</v>
      </c>
      <c r="H2335" s="74">
        <v>2019</v>
      </c>
      <c r="I2335" s="74">
        <v>2</v>
      </c>
      <c r="J2335" s="77">
        <v>1067907132</v>
      </c>
      <c r="K2335" s="74" t="s">
        <v>2800</v>
      </c>
      <c r="L2335" s="74"/>
      <c r="M2335" s="74">
        <v>1045</v>
      </c>
      <c r="N2335" s="74" t="s">
        <v>255</v>
      </c>
      <c r="O2335" s="74" t="s">
        <v>373</v>
      </c>
      <c r="P2335" s="78">
        <v>276039</v>
      </c>
      <c r="Q2335" s="74"/>
      <c r="R2335" s="74"/>
      <c r="S2335" s="74"/>
      <c r="T2335" s="263"/>
      <c r="U2335" s="79"/>
      <c r="V2335" s="80" t="s">
        <v>256</v>
      </c>
      <c r="W2335" s="263">
        <v>117428</v>
      </c>
      <c r="X2335" s="280" t="s">
        <v>2803</v>
      </c>
      <c r="Y2335" s="292" t="s">
        <v>2801</v>
      </c>
      <c r="Z2335" s="292" t="s">
        <v>2805</v>
      </c>
      <c r="AA2335" s="280" t="s">
        <v>2804</v>
      </c>
      <c r="AB2335" s="298">
        <v>15</v>
      </c>
      <c r="AC2335" s="263" t="s">
        <v>2806</v>
      </c>
      <c r="AD2335" s="319" t="s">
        <v>256</v>
      </c>
      <c r="AE2335" s="324">
        <v>43867.74722222222</v>
      </c>
      <c r="AF2335" s="317">
        <v>0</v>
      </c>
      <c r="AG2335" s="263" t="s">
        <v>2807</v>
      </c>
      <c r="AH2335" s="263">
        <v>538706</v>
      </c>
      <c r="AI2335" s="263">
        <v>0</v>
      </c>
      <c r="AJ2335" s="263">
        <v>0</v>
      </c>
      <c r="AK2335" s="263" t="s">
        <v>249</v>
      </c>
      <c r="AL2335" s="263">
        <v>0</v>
      </c>
      <c r="AM2335" s="79"/>
      <c r="AN2335" s="79" t="s">
        <v>25</v>
      </c>
      <c r="AO2335" s="79" t="s">
        <v>249</v>
      </c>
      <c r="AP2335" s="263"/>
      <c r="AQ2335" s="263"/>
      <c r="AR2335"/>
    </row>
    <row r="2336" spans="1:44" s="64" customFormat="1" ht="14.1" customHeight="1">
      <c r="A2336" s="73" t="s">
        <v>245</v>
      </c>
      <c r="B2336" s="74">
        <v>132</v>
      </c>
      <c r="C2336" s="74" t="s">
        <v>290</v>
      </c>
      <c r="D2336" s="75" t="s">
        <v>1116</v>
      </c>
      <c r="E2336" s="75" t="s">
        <v>2808</v>
      </c>
      <c r="F2336" s="76">
        <v>10</v>
      </c>
      <c r="G2336" s="74">
        <v>12</v>
      </c>
      <c r="H2336" s="74">
        <v>2019</v>
      </c>
      <c r="I2336" s="74">
        <v>2</v>
      </c>
      <c r="J2336" s="77">
        <v>1067907132</v>
      </c>
      <c r="K2336" s="74" t="s">
        <v>2800</v>
      </c>
      <c r="L2336" s="74"/>
      <c r="M2336" s="74">
        <v>1045</v>
      </c>
      <c r="N2336" s="74" t="s">
        <v>255</v>
      </c>
      <c r="O2336" s="74" t="s">
        <v>373</v>
      </c>
      <c r="P2336" s="78">
        <v>276039</v>
      </c>
      <c r="Q2336" s="74"/>
      <c r="R2336" s="74"/>
      <c r="S2336" s="74"/>
      <c r="T2336" s="263"/>
      <c r="U2336" s="79"/>
      <c r="V2336" s="80" t="s">
        <v>256</v>
      </c>
      <c r="W2336" s="263">
        <v>4441185</v>
      </c>
      <c r="X2336" s="280" t="s">
        <v>1116</v>
      </c>
      <c r="Y2336" s="292" t="s">
        <v>2809</v>
      </c>
      <c r="Z2336" s="292" t="s">
        <v>2810</v>
      </c>
      <c r="AA2336" s="280" t="s">
        <v>2808</v>
      </c>
      <c r="AB2336" s="298">
        <v>10</v>
      </c>
      <c r="AC2336" s="263" t="s">
        <v>2811</v>
      </c>
      <c r="AD2336" s="319" t="s">
        <v>256</v>
      </c>
      <c r="AE2336" s="324">
        <v>43900.637499999997</v>
      </c>
      <c r="AF2336" s="317">
        <v>0</v>
      </c>
      <c r="AG2336" s="263" t="s">
        <v>249</v>
      </c>
      <c r="AH2336" s="263">
        <v>0</v>
      </c>
      <c r="AI2336" s="263">
        <v>0</v>
      </c>
      <c r="AJ2336" s="263">
        <v>0</v>
      </c>
      <c r="AK2336" s="263" t="s">
        <v>249</v>
      </c>
      <c r="AL2336" s="263">
        <v>0</v>
      </c>
      <c r="AM2336" s="79"/>
      <c r="AN2336" s="79" t="s">
        <v>789</v>
      </c>
      <c r="AO2336" s="79" t="s">
        <v>249</v>
      </c>
      <c r="AP2336" s="263"/>
      <c r="AQ2336" s="263"/>
      <c r="AR2336"/>
    </row>
    <row r="2337" spans="1:44" s="64" customFormat="1" ht="14.1" hidden="1" customHeight="1">
      <c r="A2337" s="73" t="s">
        <v>245</v>
      </c>
      <c r="B2337" s="74">
        <v>132</v>
      </c>
      <c r="C2337" s="74" t="s">
        <v>290</v>
      </c>
      <c r="D2337" s="75"/>
      <c r="E2337" s="75"/>
      <c r="F2337" s="76"/>
      <c r="G2337" s="74">
        <v>10</v>
      </c>
      <c r="H2337" s="74">
        <v>2019</v>
      </c>
      <c r="I2337" s="74">
        <v>2</v>
      </c>
      <c r="J2337" s="77">
        <v>1068583443</v>
      </c>
      <c r="K2337" s="74" t="s">
        <v>2812</v>
      </c>
      <c r="L2337" s="74"/>
      <c r="M2337" s="74">
        <v>1038</v>
      </c>
      <c r="N2337" s="74" t="s">
        <v>248</v>
      </c>
      <c r="O2337" s="74" t="s">
        <v>449</v>
      </c>
      <c r="P2337" s="78">
        <v>55208</v>
      </c>
      <c r="Q2337" s="74"/>
      <c r="R2337" s="74"/>
      <c r="S2337" s="74"/>
      <c r="T2337" s="79"/>
      <c r="U2337" s="79"/>
      <c r="V2337" s="80" t="s">
        <v>260</v>
      </c>
      <c r="W2337" s="79" t="s">
        <v>249</v>
      </c>
      <c r="X2337" s="114"/>
      <c r="Y2337" s="82" t="s">
        <v>249</v>
      </c>
      <c r="Z2337" s="82" t="s">
        <v>249</v>
      </c>
      <c r="AA2337" s="114"/>
      <c r="AB2337" s="83"/>
      <c r="AC2337" s="79" t="s">
        <v>249</v>
      </c>
      <c r="AD2337" s="80"/>
      <c r="AE2337" s="245"/>
      <c r="AF2337" s="84">
        <v>0</v>
      </c>
      <c r="AG2337" s="79" t="s">
        <v>249</v>
      </c>
      <c r="AH2337" s="79" t="s">
        <v>249</v>
      </c>
      <c r="AI2337" s="79" t="s">
        <v>249</v>
      </c>
      <c r="AJ2337" s="79" t="s">
        <v>249</v>
      </c>
      <c r="AK2337" s="79" t="s">
        <v>249</v>
      </c>
      <c r="AL2337" s="79" t="s">
        <v>249</v>
      </c>
      <c r="AM2337" s="79" t="s">
        <v>261</v>
      </c>
      <c r="AN2337" s="79" t="s">
        <v>249</v>
      </c>
      <c r="AO2337" s="79" t="s">
        <v>249</v>
      </c>
      <c r="AP2337" s="79"/>
      <c r="AQ2337" s="79"/>
      <c r="AR2337"/>
    </row>
    <row r="2338" spans="1:44" s="64" customFormat="1" ht="14.1" hidden="1" customHeight="1">
      <c r="A2338" s="73" t="s">
        <v>245</v>
      </c>
      <c r="B2338" s="74">
        <v>132</v>
      </c>
      <c r="C2338" s="74" t="s">
        <v>290</v>
      </c>
      <c r="D2338" s="75"/>
      <c r="E2338" s="75"/>
      <c r="F2338" s="76"/>
      <c r="G2338" s="74">
        <v>10</v>
      </c>
      <c r="H2338" s="74">
        <v>2019</v>
      </c>
      <c r="I2338" s="74">
        <v>2</v>
      </c>
      <c r="J2338" s="77">
        <v>1068583443</v>
      </c>
      <c r="K2338" s="74" t="s">
        <v>2812</v>
      </c>
      <c r="L2338" s="74"/>
      <c r="M2338" s="74">
        <v>1038</v>
      </c>
      <c r="N2338" s="74" t="s">
        <v>248</v>
      </c>
      <c r="O2338" s="74" t="s">
        <v>449</v>
      </c>
      <c r="P2338" s="78">
        <v>55208</v>
      </c>
      <c r="Q2338" s="74"/>
      <c r="R2338" s="74"/>
      <c r="S2338" s="74"/>
      <c r="T2338" s="79"/>
      <c r="U2338" s="79"/>
      <c r="V2338" s="80" t="s">
        <v>260</v>
      </c>
      <c r="W2338" s="79" t="s">
        <v>249</v>
      </c>
      <c r="X2338" s="114"/>
      <c r="Y2338" s="82" t="s">
        <v>249</v>
      </c>
      <c r="Z2338" s="82" t="s">
        <v>249</v>
      </c>
      <c r="AA2338" s="114"/>
      <c r="AB2338" s="83"/>
      <c r="AC2338" s="79" t="s">
        <v>249</v>
      </c>
      <c r="AD2338" s="80"/>
      <c r="AE2338" s="245"/>
      <c r="AF2338" s="84">
        <v>0</v>
      </c>
      <c r="AG2338" s="79" t="s">
        <v>249</v>
      </c>
      <c r="AH2338" s="79" t="s">
        <v>249</v>
      </c>
      <c r="AI2338" s="79" t="s">
        <v>249</v>
      </c>
      <c r="AJ2338" s="79" t="s">
        <v>249</v>
      </c>
      <c r="AK2338" s="79" t="s">
        <v>249</v>
      </c>
      <c r="AL2338" s="79" t="s">
        <v>249</v>
      </c>
      <c r="AM2338" s="79" t="s">
        <v>261</v>
      </c>
      <c r="AN2338" s="79" t="s">
        <v>249</v>
      </c>
      <c r="AO2338" s="79" t="s">
        <v>249</v>
      </c>
      <c r="AP2338" s="79"/>
      <c r="AQ2338" s="79"/>
      <c r="AR2338"/>
    </row>
    <row r="2339" spans="1:44" s="64" customFormat="1" ht="14.1" customHeight="1">
      <c r="A2339" s="73" t="s">
        <v>245</v>
      </c>
      <c r="B2339" s="74">
        <v>23</v>
      </c>
      <c r="C2339" s="74" t="s">
        <v>348</v>
      </c>
      <c r="D2339" s="75"/>
      <c r="E2339" s="75"/>
      <c r="F2339" s="76"/>
      <c r="G2339" s="74">
        <v>8</v>
      </c>
      <c r="H2339" s="74">
        <v>2016</v>
      </c>
      <c r="I2339" s="74">
        <v>1</v>
      </c>
      <c r="J2339" s="77">
        <v>1069303108</v>
      </c>
      <c r="K2339" s="74" t="s">
        <v>2813</v>
      </c>
      <c r="L2339" s="74"/>
      <c r="M2339" s="74">
        <v>1045</v>
      </c>
      <c r="N2339" s="74" t="s">
        <v>255</v>
      </c>
      <c r="O2339" s="74" t="s">
        <v>285</v>
      </c>
      <c r="P2339" s="78">
        <v>206836.5</v>
      </c>
      <c r="Q2339" s="74"/>
      <c r="R2339" s="74"/>
      <c r="S2339" s="74"/>
      <c r="T2339" s="263"/>
      <c r="U2339" s="79"/>
      <c r="V2339" s="79" t="s">
        <v>256</v>
      </c>
      <c r="W2339" s="263"/>
      <c r="X2339" s="280"/>
      <c r="Y2339" s="292"/>
      <c r="Z2339" s="292"/>
      <c r="AA2339" s="280"/>
      <c r="AB2339" s="298"/>
      <c r="AC2339" s="263"/>
      <c r="AD2339" s="263" t="s">
        <v>256</v>
      </c>
      <c r="AE2339" s="324"/>
      <c r="AF2339" s="317">
        <v>206836</v>
      </c>
      <c r="AG2339" s="263"/>
      <c r="AH2339" s="263"/>
      <c r="AI2339" s="263"/>
      <c r="AJ2339" s="263"/>
      <c r="AK2339" s="263"/>
      <c r="AL2339" s="263"/>
      <c r="AM2339" s="79"/>
      <c r="AN2339" s="79"/>
      <c r="AO2339" s="79"/>
      <c r="AP2339" s="263"/>
      <c r="AQ2339" s="263"/>
      <c r="AR2339"/>
    </row>
    <row r="2340" spans="1:44" s="64" customFormat="1" ht="14.1" customHeight="1">
      <c r="A2340" s="73" t="s">
        <v>245</v>
      </c>
      <c r="B2340" s="74">
        <v>132</v>
      </c>
      <c r="C2340" s="74" t="s">
        <v>290</v>
      </c>
      <c r="D2340" s="75" t="s">
        <v>2814</v>
      </c>
      <c r="E2340" s="75" t="s">
        <v>2815</v>
      </c>
      <c r="F2340" s="76">
        <v>5</v>
      </c>
      <c r="G2340" s="74">
        <v>11</v>
      </c>
      <c r="H2340" s="74">
        <v>2019</v>
      </c>
      <c r="I2340" s="74">
        <v>2</v>
      </c>
      <c r="J2340" s="77">
        <v>1069722632</v>
      </c>
      <c r="K2340" s="74" t="s">
        <v>2816</v>
      </c>
      <c r="L2340" s="74"/>
      <c r="M2340" s="74">
        <v>1046</v>
      </c>
      <c r="N2340" s="74" t="s">
        <v>274</v>
      </c>
      <c r="O2340" s="74" t="s">
        <v>287</v>
      </c>
      <c r="P2340" s="78">
        <v>29333</v>
      </c>
      <c r="Q2340" s="74"/>
      <c r="R2340" s="74"/>
      <c r="S2340" s="74"/>
      <c r="T2340" s="263"/>
      <c r="U2340" s="79"/>
      <c r="V2340" s="80" t="s">
        <v>256</v>
      </c>
      <c r="W2340" s="263">
        <v>1069722</v>
      </c>
      <c r="X2340" s="280" t="s">
        <v>2814</v>
      </c>
      <c r="Y2340" s="292" t="s">
        <v>363</v>
      </c>
      <c r="Z2340" s="292" t="s">
        <v>2817</v>
      </c>
      <c r="AA2340" s="280" t="s">
        <v>2815</v>
      </c>
      <c r="AB2340" s="298">
        <v>5</v>
      </c>
      <c r="AC2340" s="263" t="s">
        <v>249</v>
      </c>
      <c r="AD2340" s="319" t="s">
        <v>256</v>
      </c>
      <c r="AE2340" s="324">
        <v>43857.404166666667</v>
      </c>
      <c r="AF2340" s="317">
        <v>0</v>
      </c>
      <c r="AG2340" s="263" t="s">
        <v>2817</v>
      </c>
      <c r="AH2340" s="263">
        <v>194774</v>
      </c>
      <c r="AI2340" s="263">
        <v>0</v>
      </c>
      <c r="AJ2340" s="263">
        <v>0</v>
      </c>
      <c r="AK2340" s="263" t="s">
        <v>249</v>
      </c>
      <c r="AL2340" s="263">
        <v>0</v>
      </c>
      <c r="AM2340" s="79"/>
      <c r="AN2340" s="79" t="s">
        <v>25</v>
      </c>
      <c r="AO2340" s="79" t="s">
        <v>249</v>
      </c>
      <c r="AP2340" s="263"/>
      <c r="AQ2340" s="263"/>
      <c r="AR2340"/>
    </row>
    <row r="2341" spans="1:44" s="64" customFormat="1" ht="14.1" hidden="1" customHeight="1">
      <c r="A2341" s="73" t="s">
        <v>245</v>
      </c>
      <c r="B2341" s="74">
        <v>63</v>
      </c>
      <c r="C2341" s="74" t="s">
        <v>280</v>
      </c>
      <c r="D2341" s="75">
        <v>44072</v>
      </c>
      <c r="E2341" s="75">
        <v>44073</v>
      </c>
      <c r="F2341" s="76">
        <v>2</v>
      </c>
      <c r="G2341" s="74">
        <v>8</v>
      </c>
      <c r="H2341" s="74">
        <v>2020</v>
      </c>
      <c r="I2341" s="74">
        <v>2</v>
      </c>
      <c r="J2341" s="77">
        <v>1069729105</v>
      </c>
      <c r="K2341" s="74" t="s">
        <v>2818</v>
      </c>
      <c r="L2341" s="74">
        <v>10</v>
      </c>
      <c r="M2341" s="74">
        <v>1038</v>
      </c>
      <c r="N2341" s="74" t="s">
        <v>248</v>
      </c>
      <c r="O2341" s="74" t="s">
        <v>34</v>
      </c>
      <c r="P2341" s="78">
        <v>58520</v>
      </c>
      <c r="Q2341" s="74" t="s">
        <v>2819</v>
      </c>
      <c r="R2341" s="74">
        <v>0</v>
      </c>
      <c r="S2341" s="74">
        <v>0</v>
      </c>
      <c r="T2341" s="79"/>
      <c r="U2341" s="79"/>
      <c r="V2341" s="80" t="s">
        <v>279</v>
      </c>
      <c r="W2341" s="79"/>
      <c r="X2341" s="114">
        <v>44072</v>
      </c>
      <c r="Y2341" s="82"/>
      <c r="Z2341" s="82"/>
      <c r="AA2341" s="114">
        <v>44073</v>
      </c>
      <c r="AB2341" s="83"/>
      <c r="AC2341" s="79"/>
      <c r="AD2341" s="80"/>
      <c r="AE2341" s="245"/>
      <c r="AF2341" s="84">
        <v>0</v>
      </c>
      <c r="AG2341" s="79"/>
      <c r="AH2341" s="79"/>
      <c r="AI2341" s="79"/>
      <c r="AJ2341" s="79"/>
      <c r="AK2341" s="79"/>
      <c r="AL2341" s="79"/>
      <c r="AM2341" s="79"/>
      <c r="AN2341" s="79"/>
      <c r="AO2341" s="79"/>
      <c r="AP2341" s="79"/>
      <c r="AQ2341" s="79"/>
      <c r="AR2341"/>
    </row>
    <row r="2342" spans="1:44" s="64" customFormat="1" ht="14.1" hidden="1" customHeight="1">
      <c r="A2342" s="73" t="s">
        <v>245</v>
      </c>
      <c r="B2342" s="74">
        <v>87</v>
      </c>
      <c r="C2342" s="74" t="s">
        <v>1021</v>
      </c>
      <c r="D2342" s="75"/>
      <c r="E2342" s="75"/>
      <c r="F2342" s="76"/>
      <c r="G2342" s="74">
        <v>11</v>
      </c>
      <c r="H2342" s="74">
        <v>2019</v>
      </c>
      <c r="I2342" s="74">
        <v>2</v>
      </c>
      <c r="J2342" s="77">
        <v>1069740032</v>
      </c>
      <c r="K2342" s="74" t="s">
        <v>2820</v>
      </c>
      <c r="L2342" s="74"/>
      <c r="M2342" s="74">
        <v>1038</v>
      </c>
      <c r="N2342" s="74" t="s">
        <v>248</v>
      </c>
      <c r="O2342" s="74" t="s">
        <v>373</v>
      </c>
      <c r="P2342" s="78">
        <v>55208</v>
      </c>
      <c r="Q2342" s="74"/>
      <c r="R2342" s="74"/>
      <c r="S2342" s="74"/>
      <c r="T2342" s="79"/>
      <c r="U2342" s="79"/>
      <c r="V2342" s="80" t="s">
        <v>260</v>
      </c>
      <c r="W2342" s="79" t="s">
        <v>249</v>
      </c>
      <c r="X2342" s="114"/>
      <c r="Y2342" s="82" t="s">
        <v>249</v>
      </c>
      <c r="Z2342" s="82" t="s">
        <v>249</v>
      </c>
      <c r="AA2342" s="114"/>
      <c r="AB2342" s="83"/>
      <c r="AC2342" s="79" t="s">
        <v>249</v>
      </c>
      <c r="AD2342" s="80"/>
      <c r="AE2342" s="245"/>
      <c r="AF2342" s="84">
        <v>0</v>
      </c>
      <c r="AG2342" s="79" t="s">
        <v>249</v>
      </c>
      <c r="AH2342" s="79" t="s">
        <v>249</v>
      </c>
      <c r="AI2342" s="79" t="s">
        <v>249</v>
      </c>
      <c r="AJ2342" s="79" t="s">
        <v>249</v>
      </c>
      <c r="AK2342" s="79" t="s">
        <v>249</v>
      </c>
      <c r="AL2342" s="79" t="s">
        <v>249</v>
      </c>
      <c r="AM2342" s="79" t="s">
        <v>261</v>
      </c>
      <c r="AN2342" s="79" t="s">
        <v>249</v>
      </c>
      <c r="AO2342" s="79" t="s">
        <v>249</v>
      </c>
      <c r="AP2342" s="79"/>
      <c r="AQ2342" s="79"/>
      <c r="AR2342"/>
    </row>
    <row r="2343" spans="1:44" s="64" customFormat="1" ht="14.1" hidden="1" customHeight="1">
      <c r="A2343" s="73" t="s">
        <v>245</v>
      </c>
      <c r="B2343" s="74">
        <v>87</v>
      </c>
      <c r="C2343" s="74" t="s">
        <v>1021</v>
      </c>
      <c r="D2343" s="75"/>
      <c r="E2343" s="75"/>
      <c r="F2343" s="76"/>
      <c r="G2343" s="74">
        <v>11</v>
      </c>
      <c r="H2343" s="74">
        <v>2019</v>
      </c>
      <c r="I2343" s="74">
        <v>2</v>
      </c>
      <c r="J2343" s="77">
        <v>1069740032</v>
      </c>
      <c r="K2343" s="74" t="s">
        <v>2820</v>
      </c>
      <c r="L2343" s="74"/>
      <c r="M2343" s="74">
        <v>1038</v>
      </c>
      <c r="N2343" s="74" t="s">
        <v>248</v>
      </c>
      <c r="O2343" s="74" t="s">
        <v>373</v>
      </c>
      <c r="P2343" s="78">
        <v>55208</v>
      </c>
      <c r="Q2343" s="74"/>
      <c r="R2343" s="74"/>
      <c r="S2343" s="74"/>
      <c r="T2343" s="79"/>
      <c r="U2343" s="79"/>
      <c r="V2343" s="80" t="s">
        <v>260</v>
      </c>
      <c r="W2343" s="79" t="s">
        <v>249</v>
      </c>
      <c r="X2343" s="114"/>
      <c r="Y2343" s="82" t="s">
        <v>249</v>
      </c>
      <c r="Z2343" s="82" t="s">
        <v>249</v>
      </c>
      <c r="AA2343" s="114"/>
      <c r="AB2343" s="83"/>
      <c r="AC2343" s="79" t="s">
        <v>249</v>
      </c>
      <c r="AD2343" s="80"/>
      <c r="AE2343" s="245"/>
      <c r="AF2343" s="84">
        <v>0</v>
      </c>
      <c r="AG2343" s="79" t="s">
        <v>249</v>
      </c>
      <c r="AH2343" s="79" t="s">
        <v>249</v>
      </c>
      <c r="AI2343" s="79" t="s">
        <v>249</v>
      </c>
      <c r="AJ2343" s="79" t="s">
        <v>249</v>
      </c>
      <c r="AK2343" s="79" t="s">
        <v>249</v>
      </c>
      <c r="AL2343" s="79" t="s">
        <v>249</v>
      </c>
      <c r="AM2343" s="79" t="s">
        <v>261</v>
      </c>
      <c r="AN2343" s="79" t="s">
        <v>249</v>
      </c>
      <c r="AO2343" s="79" t="s">
        <v>249</v>
      </c>
      <c r="AP2343" s="79"/>
      <c r="AQ2343" s="79"/>
      <c r="AR2343"/>
    </row>
    <row r="2344" spans="1:44" s="64" customFormat="1" ht="14.1" customHeight="1">
      <c r="A2344" s="73" t="s">
        <v>245</v>
      </c>
      <c r="B2344" s="74">
        <v>62</v>
      </c>
      <c r="C2344" s="74" t="s">
        <v>251</v>
      </c>
      <c r="D2344" s="75"/>
      <c r="E2344" s="75"/>
      <c r="F2344" s="76"/>
      <c r="G2344" s="74">
        <v>4</v>
      </c>
      <c r="H2344" s="74">
        <v>2016</v>
      </c>
      <c r="I2344" s="74">
        <v>2</v>
      </c>
      <c r="J2344" s="77">
        <v>1069741911</v>
      </c>
      <c r="K2344" s="74" t="s">
        <v>2821</v>
      </c>
      <c r="L2344" s="74"/>
      <c r="M2344" s="74">
        <v>1038</v>
      </c>
      <c r="N2344" s="74" t="s">
        <v>248</v>
      </c>
      <c r="O2344" s="74" t="s">
        <v>30</v>
      </c>
      <c r="P2344" s="78">
        <v>45963.666599999997</v>
      </c>
      <c r="Q2344" s="74"/>
      <c r="R2344" s="74"/>
      <c r="S2344" s="74"/>
      <c r="T2344" s="263"/>
      <c r="U2344" s="79"/>
      <c r="V2344" s="79" t="s">
        <v>256</v>
      </c>
      <c r="W2344" s="263"/>
      <c r="X2344" s="280"/>
      <c r="Y2344" s="292"/>
      <c r="Z2344" s="292"/>
      <c r="AA2344" s="280"/>
      <c r="AB2344" s="298"/>
      <c r="AC2344" s="263"/>
      <c r="AD2344" s="263" t="s">
        <v>256</v>
      </c>
      <c r="AE2344" s="324">
        <v>43710.436805555553</v>
      </c>
      <c r="AF2344" s="317">
        <v>45964</v>
      </c>
      <c r="AG2344" s="263" t="s">
        <v>249</v>
      </c>
      <c r="AH2344" s="263">
        <v>0</v>
      </c>
      <c r="AI2344" s="263">
        <v>5841</v>
      </c>
      <c r="AJ2344" s="263">
        <v>0</v>
      </c>
      <c r="AK2344" s="263" t="s">
        <v>2822</v>
      </c>
      <c r="AL2344" s="263">
        <v>45965</v>
      </c>
      <c r="AM2344" s="79"/>
      <c r="AN2344" s="79" t="s">
        <v>789</v>
      </c>
      <c r="AO2344" s="79" t="s">
        <v>249</v>
      </c>
      <c r="AP2344" s="263"/>
      <c r="AQ2344" s="263"/>
      <c r="AR2344"/>
    </row>
    <row r="2345" spans="1:44" s="64" customFormat="1" ht="14.1" customHeight="1">
      <c r="A2345" s="73" t="s">
        <v>245</v>
      </c>
      <c r="B2345" s="74">
        <v>62</v>
      </c>
      <c r="C2345" s="74" t="s">
        <v>251</v>
      </c>
      <c r="D2345" s="75"/>
      <c r="E2345" s="75"/>
      <c r="F2345" s="76"/>
      <c r="G2345" s="74">
        <v>4</v>
      </c>
      <c r="H2345" s="74">
        <v>2016</v>
      </c>
      <c r="I2345" s="74">
        <v>2</v>
      </c>
      <c r="J2345" s="77">
        <v>1069741911</v>
      </c>
      <c r="K2345" s="74" t="s">
        <v>2821</v>
      </c>
      <c r="L2345" s="74"/>
      <c r="M2345" s="74">
        <v>1045</v>
      </c>
      <c r="N2345" s="74" t="s">
        <v>255</v>
      </c>
      <c r="O2345" s="74" t="s">
        <v>30</v>
      </c>
      <c r="P2345" s="78">
        <v>45963.666599999997</v>
      </c>
      <c r="Q2345" s="74"/>
      <c r="R2345" s="74"/>
      <c r="S2345" s="74"/>
      <c r="T2345" s="263"/>
      <c r="U2345" s="79"/>
      <c r="V2345" s="79" t="s">
        <v>256</v>
      </c>
      <c r="W2345" s="263"/>
      <c r="X2345" s="280"/>
      <c r="Y2345" s="292"/>
      <c r="Z2345" s="292"/>
      <c r="AA2345" s="280"/>
      <c r="AB2345" s="298"/>
      <c r="AC2345" s="263"/>
      <c r="AD2345" s="263" t="s">
        <v>256</v>
      </c>
      <c r="AE2345" s="324"/>
      <c r="AF2345" s="317">
        <v>45964</v>
      </c>
      <c r="AG2345" s="263" t="s">
        <v>249</v>
      </c>
      <c r="AH2345" s="263" t="s">
        <v>249</v>
      </c>
      <c r="AI2345" s="263" t="s">
        <v>249</v>
      </c>
      <c r="AJ2345" s="263" t="s">
        <v>249</v>
      </c>
      <c r="AK2345" s="263" t="s">
        <v>249</v>
      </c>
      <c r="AL2345" s="263" t="s">
        <v>249</v>
      </c>
      <c r="AM2345" s="79"/>
      <c r="AN2345" s="79" t="s">
        <v>249</v>
      </c>
      <c r="AO2345" s="79" t="s">
        <v>249</v>
      </c>
      <c r="AP2345" s="263"/>
      <c r="AQ2345" s="263"/>
      <c r="AR2345"/>
    </row>
    <row r="2346" spans="1:44" s="64" customFormat="1" ht="14.1" customHeight="1">
      <c r="A2346" s="73" t="s">
        <v>245</v>
      </c>
      <c r="B2346" s="74">
        <v>33</v>
      </c>
      <c r="C2346" s="74" t="s">
        <v>850</v>
      </c>
      <c r="D2346" s="75"/>
      <c r="E2346" s="75"/>
      <c r="F2346" s="76"/>
      <c r="G2346" s="74">
        <v>9</v>
      </c>
      <c r="H2346" s="74">
        <v>2016</v>
      </c>
      <c r="I2346" s="74">
        <v>2</v>
      </c>
      <c r="J2346" s="77">
        <v>1069745866</v>
      </c>
      <c r="K2346" s="74" t="s">
        <v>2823</v>
      </c>
      <c r="L2346" s="74"/>
      <c r="M2346" s="74">
        <v>1038</v>
      </c>
      <c r="N2346" s="74" t="s">
        <v>248</v>
      </c>
      <c r="O2346" s="74" t="s">
        <v>44</v>
      </c>
      <c r="P2346" s="78">
        <v>68945.5</v>
      </c>
      <c r="Q2346" s="74"/>
      <c r="R2346" s="74"/>
      <c r="S2346" s="74"/>
      <c r="T2346" s="263"/>
      <c r="U2346" s="79"/>
      <c r="V2346" s="79" t="s">
        <v>256</v>
      </c>
      <c r="W2346" s="263"/>
      <c r="X2346" s="280"/>
      <c r="Y2346" s="292"/>
      <c r="Z2346" s="292"/>
      <c r="AA2346" s="280"/>
      <c r="AB2346" s="298"/>
      <c r="AC2346" s="263"/>
      <c r="AD2346" s="263" t="s">
        <v>256</v>
      </c>
      <c r="AE2346" s="324"/>
      <c r="AF2346" s="317">
        <v>68945</v>
      </c>
      <c r="AG2346" s="263" t="s">
        <v>249</v>
      </c>
      <c r="AH2346" s="263">
        <v>0</v>
      </c>
      <c r="AI2346" s="263">
        <v>0</v>
      </c>
      <c r="AJ2346" s="263">
        <v>0</v>
      </c>
      <c r="AK2346" s="263" t="s">
        <v>249</v>
      </c>
      <c r="AL2346" s="263">
        <v>0</v>
      </c>
      <c r="AM2346" s="79"/>
      <c r="AN2346" s="79" t="s">
        <v>249</v>
      </c>
      <c r="AO2346" s="79" t="s">
        <v>249</v>
      </c>
      <c r="AP2346" s="263"/>
      <c r="AQ2346" s="263"/>
      <c r="AR2346"/>
    </row>
    <row r="2347" spans="1:44" s="64" customFormat="1" ht="14.1" customHeight="1">
      <c r="A2347" s="73" t="s">
        <v>245</v>
      </c>
      <c r="B2347" s="74">
        <v>51</v>
      </c>
      <c r="C2347" s="74" t="s">
        <v>583</v>
      </c>
      <c r="D2347" s="75" t="s">
        <v>2824</v>
      </c>
      <c r="E2347" s="75" t="s">
        <v>2825</v>
      </c>
      <c r="F2347" s="76">
        <v>3</v>
      </c>
      <c r="G2347" s="74">
        <v>2</v>
      </c>
      <c r="H2347" s="74">
        <v>2017</v>
      </c>
      <c r="I2347" s="74">
        <v>2</v>
      </c>
      <c r="J2347" s="77">
        <v>1069747661</v>
      </c>
      <c r="K2347" s="74" t="s">
        <v>2826</v>
      </c>
      <c r="L2347" s="74"/>
      <c r="M2347" s="74">
        <v>1038</v>
      </c>
      <c r="N2347" s="74" t="s">
        <v>248</v>
      </c>
      <c r="O2347" s="74" t="s">
        <v>285</v>
      </c>
      <c r="P2347" s="78">
        <v>49181.133300000001</v>
      </c>
      <c r="Q2347" s="74"/>
      <c r="R2347" s="74"/>
      <c r="S2347" s="74"/>
      <c r="T2347" s="263"/>
      <c r="U2347" s="79"/>
      <c r="V2347" s="80" t="s">
        <v>256</v>
      </c>
      <c r="W2347" s="263"/>
      <c r="X2347" s="280" t="s">
        <v>2824</v>
      </c>
      <c r="Y2347" s="292"/>
      <c r="Z2347" s="292"/>
      <c r="AA2347" s="280" t="s">
        <v>2825</v>
      </c>
      <c r="AB2347" s="298">
        <v>3</v>
      </c>
      <c r="AC2347" s="263" t="s">
        <v>249</v>
      </c>
      <c r="AD2347" s="319" t="s">
        <v>256</v>
      </c>
      <c r="AE2347" s="324"/>
      <c r="AF2347" s="317">
        <v>49181</v>
      </c>
      <c r="AG2347" s="263"/>
      <c r="AH2347" s="263"/>
      <c r="AI2347" s="263"/>
      <c r="AJ2347" s="263"/>
      <c r="AK2347" s="263"/>
      <c r="AL2347" s="263"/>
      <c r="AM2347" s="79"/>
      <c r="AN2347" s="79"/>
      <c r="AO2347" s="79"/>
      <c r="AP2347" s="263"/>
      <c r="AQ2347" s="263"/>
      <c r="AR2347"/>
    </row>
    <row r="2348" spans="1:44" s="64" customFormat="1" ht="14.1" customHeight="1">
      <c r="A2348" s="73" t="s">
        <v>245</v>
      </c>
      <c r="B2348" s="74">
        <v>119</v>
      </c>
      <c r="C2348" s="74" t="s">
        <v>2827</v>
      </c>
      <c r="D2348" s="75">
        <v>42917</v>
      </c>
      <c r="E2348" s="75">
        <v>42938</v>
      </c>
      <c r="F2348" s="76">
        <v>22</v>
      </c>
      <c r="G2348" s="74">
        <v>7</v>
      </c>
      <c r="H2348" s="74">
        <v>2017</v>
      </c>
      <c r="I2348" s="74">
        <v>2</v>
      </c>
      <c r="J2348" s="77">
        <v>1069750713</v>
      </c>
      <c r="K2348" s="74" t="s">
        <v>2828</v>
      </c>
      <c r="L2348" s="74"/>
      <c r="M2348" s="74">
        <v>1045</v>
      </c>
      <c r="N2348" s="74" t="s">
        <v>255</v>
      </c>
      <c r="O2348" s="74" t="s">
        <v>34</v>
      </c>
      <c r="P2348" s="78">
        <v>368858.5</v>
      </c>
      <c r="Q2348" s="74"/>
      <c r="R2348" s="74"/>
      <c r="S2348" s="74"/>
      <c r="T2348" s="263"/>
      <c r="U2348" s="79"/>
      <c r="V2348" s="80" t="s">
        <v>256</v>
      </c>
      <c r="W2348" s="263">
        <v>0</v>
      </c>
      <c r="X2348" s="280">
        <v>42917</v>
      </c>
      <c r="Y2348" s="292" t="s">
        <v>257</v>
      </c>
      <c r="Z2348" s="292" t="s">
        <v>2829</v>
      </c>
      <c r="AA2348" s="280">
        <v>42938</v>
      </c>
      <c r="AB2348" s="298">
        <v>22</v>
      </c>
      <c r="AC2348" s="263" t="s">
        <v>2830</v>
      </c>
      <c r="AD2348" s="319" t="s">
        <v>256</v>
      </c>
      <c r="AE2348" s="324">
        <v>43199.57916666667</v>
      </c>
      <c r="AF2348" s="317">
        <v>369000</v>
      </c>
      <c r="AG2348" s="263" t="s">
        <v>2831</v>
      </c>
      <c r="AH2348" s="263">
        <v>491811</v>
      </c>
      <c r="AI2348" s="263">
        <v>7709</v>
      </c>
      <c r="AJ2348" s="263">
        <v>0</v>
      </c>
      <c r="AK2348" s="263" t="s">
        <v>249</v>
      </c>
      <c r="AL2348" s="263">
        <v>491811</v>
      </c>
      <c r="AM2348" s="79"/>
      <c r="AN2348" s="79" t="s">
        <v>25</v>
      </c>
      <c r="AO2348" s="79" t="s">
        <v>249</v>
      </c>
      <c r="AP2348" s="263"/>
      <c r="AQ2348" s="263"/>
      <c r="AR2348"/>
    </row>
    <row r="2349" spans="1:44" s="64" customFormat="1" ht="14.1" hidden="1" customHeight="1">
      <c r="A2349" s="73" t="s">
        <v>245</v>
      </c>
      <c r="B2349" s="74">
        <v>153</v>
      </c>
      <c r="C2349" s="74" t="s">
        <v>682</v>
      </c>
      <c r="D2349" s="75">
        <v>43967</v>
      </c>
      <c r="E2349" s="75">
        <v>43968</v>
      </c>
      <c r="F2349" s="76">
        <v>2</v>
      </c>
      <c r="G2349" s="74">
        <v>5</v>
      </c>
      <c r="H2349" s="74">
        <v>2020</v>
      </c>
      <c r="I2349" s="74">
        <v>2</v>
      </c>
      <c r="J2349" s="77">
        <v>1070010636</v>
      </c>
      <c r="K2349" s="74" t="s">
        <v>2832</v>
      </c>
      <c r="L2349" s="74">
        <v>16</v>
      </c>
      <c r="M2349" s="74">
        <v>1038</v>
      </c>
      <c r="N2349" s="74" t="s">
        <v>248</v>
      </c>
      <c r="O2349" s="74" t="s">
        <v>30</v>
      </c>
      <c r="P2349" s="78">
        <v>58520</v>
      </c>
      <c r="Q2349" s="74" t="s">
        <v>631</v>
      </c>
      <c r="R2349" s="74">
        <v>0</v>
      </c>
      <c r="S2349" s="74">
        <v>0</v>
      </c>
      <c r="T2349" s="79"/>
      <c r="U2349" s="79"/>
      <c r="V2349" s="80" t="s">
        <v>279</v>
      </c>
      <c r="W2349" s="79"/>
      <c r="X2349" s="114">
        <v>43967</v>
      </c>
      <c r="Y2349" s="82"/>
      <c r="Z2349" s="82"/>
      <c r="AA2349" s="114">
        <v>43968</v>
      </c>
      <c r="AB2349" s="83"/>
      <c r="AC2349" s="79"/>
      <c r="AD2349" s="80"/>
      <c r="AE2349" s="245"/>
      <c r="AF2349" s="84">
        <v>0</v>
      </c>
      <c r="AG2349" s="79"/>
      <c r="AH2349" s="79"/>
      <c r="AI2349" s="79"/>
      <c r="AJ2349" s="79"/>
      <c r="AK2349" s="79"/>
      <c r="AL2349" s="79"/>
      <c r="AM2349" s="79"/>
      <c r="AN2349" s="79"/>
      <c r="AO2349" s="79"/>
      <c r="AP2349" s="79"/>
      <c r="AQ2349" s="79"/>
      <c r="AR2349"/>
    </row>
    <row r="2350" spans="1:44" s="64" customFormat="1" ht="14.1" hidden="1" customHeight="1">
      <c r="A2350" s="73" t="s">
        <v>245</v>
      </c>
      <c r="B2350" s="74">
        <v>153</v>
      </c>
      <c r="C2350" s="74" t="s">
        <v>682</v>
      </c>
      <c r="D2350" s="75">
        <v>43970</v>
      </c>
      <c r="E2350" s="75">
        <v>43981</v>
      </c>
      <c r="F2350" s="76">
        <v>12</v>
      </c>
      <c r="G2350" s="74">
        <v>5</v>
      </c>
      <c r="H2350" s="74">
        <v>2020</v>
      </c>
      <c r="I2350" s="74">
        <v>2</v>
      </c>
      <c r="J2350" s="77">
        <v>1070010636</v>
      </c>
      <c r="K2350" s="74" t="s">
        <v>2832</v>
      </c>
      <c r="L2350" s="74">
        <v>16</v>
      </c>
      <c r="M2350" s="74">
        <v>1045</v>
      </c>
      <c r="N2350" s="74" t="s">
        <v>255</v>
      </c>
      <c r="O2350" s="74" t="s">
        <v>30</v>
      </c>
      <c r="P2350" s="78">
        <v>351121</v>
      </c>
      <c r="Q2350" s="74" t="s">
        <v>2833</v>
      </c>
      <c r="R2350" s="74">
        <v>0</v>
      </c>
      <c r="S2350" s="74">
        <v>0</v>
      </c>
      <c r="T2350" s="79"/>
      <c r="U2350" s="79"/>
      <c r="V2350" s="80" t="s">
        <v>279</v>
      </c>
      <c r="W2350" s="79"/>
      <c r="X2350" s="114">
        <v>43970</v>
      </c>
      <c r="Y2350" s="82"/>
      <c r="Z2350" s="82"/>
      <c r="AA2350" s="114">
        <v>43981</v>
      </c>
      <c r="AB2350" s="83"/>
      <c r="AC2350" s="79"/>
      <c r="AD2350" s="80"/>
      <c r="AE2350" s="245"/>
      <c r="AF2350" s="84">
        <v>0</v>
      </c>
      <c r="AG2350" s="79"/>
      <c r="AH2350" s="79"/>
      <c r="AI2350" s="79"/>
      <c r="AJ2350" s="79"/>
      <c r="AK2350" s="79"/>
      <c r="AL2350" s="79"/>
      <c r="AM2350" s="79"/>
      <c r="AN2350" s="79"/>
      <c r="AO2350" s="79"/>
      <c r="AP2350" s="79"/>
      <c r="AQ2350" s="79"/>
      <c r="AR2350"/>
    </row>
    <row r="2351" spans="1:44" s="64" customFormat="1" ht="14.1" hidden="1" customHeight="1">
      <c r="A2351" s="73" t="s">
        <v>245</v>
      </c>
      <c r="B2351" s="74">
        <v>153</v>
      </c>
      <c r="C2351" s="74" t="s">
        <v>682</v>
      </c>
      <c r="D2351" s="75">
        <v>43922</v>
      </c>
      <c r="E2351" s="75">
        <v>43923</v>
      </c>
      <c r="F2351" s="76">
        <v>2</v>
      </c>
      <c r="G2351" s="74">
        <v>4</v>
      </c>
      <c r="H2351" s="74">
        <v>2020</v>
      </c>
      <c r="I2351" s="74">
        <v>1</v>
      </c>
      <c r="J2351" s="77">
        <v>1070010636</v>
      </c>
      <c r="K2351" s="74" t="s">
        <v>2832</v>
      </c>
      <c r="L2351" s="74">
        <v>0</v>
      </c>
      <c r="M2351" s="74">
        <v>1038</v>
      </c>
      <c r="N2351" s="74" t="s">
        <v>248</v>
      </c>
      <c r="O2351" s="74" t="s">
        <v>30</v>
      </c>
      <c r="P2351" s="78"/>
      <c r="Q2351" s="74" t="s">
        <v>2834</v>
      </c>
      <c r="R2351" s="74">
        <v>0</v>
      </c>
      <c r="S2351" s="74">
        <v>0</v>
      </c>
      <c r="T2351" s="79"/>
      <c r="U2351" s="79"/>
      <c r="V2351" s="80" t="s">
        <v>279</v>
      </c>
      <c r="W2351" s="79"/>
      <c r="X2351" s="114">
        <v>43922</v>
      </c>
      <c r="Y2351" s="82"/>
      <c r="Z2351" s="82"/>
      <c r="AA2351" s="114">
        <v>43923</v>
      </c>
      <c r="AB2351" s="83"/>
      <c r="AC2351" s="79"/>
      <c r="AD2351" s="80"/>
      <c r="AE2351" s="245"/>
      <c r="AF2351" s="84">
        <v>0</v>
      </c>
      <c r="AG2351" s="79"/>
      <c r="AH2351" s="79"/>
      <c r="AI2351" s="79"/>
      <c r="AJ2351" s="79"/>
      <c r="AK2351" s="79"/>
      <c r="AL2351" s="79"/>
      <c r="AM2351" s="79"/>
      <c r="AN2351" s="79"/>
      <c r="AO2351" s="79"/>
      <c r="AP2351" s="79"/>
      <c r="AQ2351" s="79"/>
      <c r="AR2351"/>
    </row>
    <row r="2352" spans="1:44" s="64" customFormat="1" ht="14.1" hidden="1" customHeight="1">
      <c r="A2352" s="73" t="s">
        <v>245</v>
      </c>
      <c r="B2352" s="74">
        <v>153</v>
      </c>
      <c r="C2352" s="74" t="s">
        <v>682</v>
      </c>
      <c r="D2352" s="75">
        <v>43922</v>
      </c>
      <c r="E2352" s="75">
        <v>43923</v>
      </c>
      <c r="F2352" s="76">
        <v>2</v>
      </c>
      <c r="G2352" s="74">
        <v>4</v>
      </c>
      <c r="H2352" s="74">
        <v>2020</v>
      </c>
      <c r="I2352" s="74">
        <v>1</v>
      </c>
      <c r="J2352" s="77">
        <v>1070010636</v>
      </c>
      <c r="K2352" s="74" t="s">
        <v>2832</v>
      </c>
      <c r="L2352" s="74">
        <v>0</v>
      </c>
      <c r="M2352" s="74">
        <v>1045</v>
      </c>
      <c r="N2352" s="74" t="s">
        <v>255</v>
      </c>
      <c r="O2352" s="74" t="s">
        <v>30</v>
      </c>
      <c r="P2352" s="78"/>
      <c r="Q2352" s="74" t="s">
        <v>1710</v>
      </c>
      <c r="R2352" s="74">
        <v>0</v>
      </c>
      <c r="S2352" s="74">
        <v>0</v>
      </c>
      <c r="T2352" s="79"/>
      <c r="U2352" s="79"/>
      <c r="V2352" s="80" t="s">
        <v>279</v>
      </c>
      <c r="W2352" s="79"/>
      <c r="X2352" s="114">
        <v>43922</v>
      </c>
      <c r="Y2352" s="82"/>
      <c r="Z2352" s="82"/>
      <c r="AA2352" s="114">
        <v>43923</v>
      </c>
      <c r="AB2352" s="83"/>
      <c r="AC2352" s="79"/>
      <c r="AD2352" s="80"/>
      <c r="AE2352" s="245"/>
      <c r="AF2352" s="84">
        <v>0</v>
      </c>
      <c r="AG2352" s="79"/>
      <c r="AH2352" s="79"/>
      <c r="AI2352" s="79"/>
      <c r="AJ2352" s="79"/>
      <c r="AK2352" s="79"/>
      <c r="AL2352" s="79"/>
      <c r="AM2352" s="79"/>
      <c r="AN2352" s="79"/>
      <c r="AO2352" s="79"/>
      <c r="AP2352" s="79"/>
      <c r="AQ2352" s="79"/>
      <c r="AR2352"/>
    </row>
    <row r="2353" spans="1:44" s="64" customFormat="1" ht="14.1" hidden="1" customHeight="1">
      <c r="A2353" s="73" t="s">
        <v>245</v>
      </c>
      <c r="B2353" s="74">
        <v>153</v>
      </c>
      <c r="C2353" s="74" t="s">
        <v>682</v>
      </c>
      <c r="D2353" s="75">
        <v>43924</v>
      </c>
      <c r="E2353" s="75">
        <v>43928</v>
      </c>
      <c r="F2353" s="76">
        <v>5</v>
      </c>
      <c r="G2353" s="74">
        <v>4</v>
      </c>
      <c r="H2353" s="74">
        <v>2020</v>
      </c>
      <c r="I2353" s="74">
        <v>1</v>
      </c>
      <c r="J2353" s="77">
        <v>1070010636</v>
      </c>
      <c r="K2353" s="74" t="s">
        <v>2832</v>
      </c>
      <c r="L2353" s="74">
        <v>0</v>
      </c>
      <c r="M2353" s="74">
        <v>1045</v>
      </c>
      <c r="N2353" s="74" t="s">
        <v>255</v>
      </c>
      <c r="O2353" s="74" t="s">
        <v>30</v>
      </c>
      <c r="P2353" s="78"/>
      <c r="Q2353" s="74" t="s">
        <v>2834</v>
      </c>
      <c r="R2353" s="74">
        <v>0</v>
      </c>
      <c r="S2353" s="74">
        <v>0</v>
      </c>
      <c r="T2353" s="79"/>
      <c r="U2353" s="79"/>
      <c r="V2353" s="80" t="s">
        <v>279</v>
      </c>
      <c r="W2353" s="79"/>
      <c r="X2353" s="114">
        <v>43924</v>
      </c>
      <c r="Y2353" s="82"/>
      <c r="Z2353" s="82"/>
      <c r="AA2353" s="114">
        <v>43928</v>
      </c>
      <c r="AB2353" s="83"/>
      <c r="AC2353" s="79"/>
      <c r="AD2353" s="80"/>
      <c r="AE2353" s="245"/>
      <c r="AF2353" s="84">
        <v>0</v>
      </c>
      <c r="AG2353" s="79"/>
      <c r="AH2353" s="79"/>
      <c r="AI2353" s="79"/>
      <c r="AJ2353" s="79"/>
      <c r="AK2353" s="79"/>
      <c r="AL2353" s="79"/>
      <c r="AM2353" s="79"/>
      <c r="AN2353" s="79"/>
      <c r="AO2353" s="79"/>
      <c r="AP2353" s="79"/>
      <c r="AQ2353" s="79"/>
      <c r="AR2353"/>
    </row>
    <row r="2354" spans="1:44" s="64" customFormat="1" ht="14.1" hidden="1" customHeight="1">
      <c r="A2354" s="73" t="s">
        <v>245</v>
      </c>
      <c r="B2354" s="74">
        <v>153</v>
      </c>
      <c r="C2354" s="74" t="s">
        <v>682</v>
      </c>
      <c r="D2354" s="75">
        <v>43925</v>
      </c>
      <c r="E2354" s="75">
        <v>43926</v>
      </c>
      <c r="F2354" s="76">
        <v>2</v>
      </c>
      <c r="G2354" s="74">
        <v>4</v>
      </c>
      <c r="H2354" s="74">
        <v>2020</v>
      </c>
      <c r="I2354" s="74">
        <v>1</v>
      </c>
      <c r="J2354" s="77">
        <v>1070010636</v>
      </c>
      <c r="K2354" s="74" t="s">
        <v>2832</v>
      </c>
      <c r="L2354" s="74">
        <v>0</v>
      </c>
      <c r="M2354" s="74">
        <v>1038</v>
      </c>
      <c r="N2354" s="74" t="s">
        <v>248</v>
      </c>
      <c r="O2354" s="74" t="s">
        <v>30</v>
      </c>
      <c r="P2354" s="78"/>
      <c r="Q2354" s="74" t="s">
        <v>631</v>
      </c>
      <c r="R2354" s="74">
        <v>0</v>
      </c>
      <c r="S2354" s="74">
        <v>0</v>
      </c>
      <c r="T2354" s="79"/>
      <c r="U2354" s="79"/>
      <c r="V2354" s="80" t="s">
        <v>279</v>
      </c>
      <c r="W2354" s="79"/>
      <c r="X2354" s="114">
        <v>43925</v>
      </c>
      <c r="Y2354" s="82"/>
      <c r="Z2354" s="82"/>
      <c r="AA2354" s="114">
        <v>43926</v>
      </c>
      <c r="AB2354" s="83"/>
      <c r="AC2354" s="79"/>
      <c r="AD2354" s="80"/>
      <c r="AE2354" s="245"/>
      <c r="AF2354" s="84">
        <v>0</v>
      </c>
      <c r="AG2354" s="79"/>
      <c r="AH2354" s="79"/>
      <c r="AI2354" s="79"/>
      <c r="AJ2354" s="79"/>
      <c r="AK2354" s="79"/>
      <c r="AL2354" s="79"/>
      <c r="AM2354" s="79"/>
      <c r="AN2354" s="79"/>
      <c r="AO2354" s="79"/>
      <c r="AP2354" s="79"/>
      <c r="AQ2354" s="79"/>
      <c r="AR2354"/>
    </row>
    <row r="2355" spans="1:44" s="64" customFormat="1" ht="14.1" hidden="1" customHeight="1">
      <c r="A2355" s="73" t="s">
        <v>245</v>
      </c>
      <c r="B2355" s="74">
        <v>153</v>
      </c>
      <c r="C2355" s="74" t="s">
        <v>682</v>
      </c>
      <c r="D2355" s="75">
        <v>43927</v>
      </c>
      <c r="E2355" s="75">
        <v>43938</v>
      </c>
      <c r="F2355" s="76">
        <v>12</v>
      </c>
      <c r="G2355" s="74">
        <v>4</v>
      </c>
      <c r="H2355" s="74">
        <v>2020</v>
      </c>
      <c r="I2355" s="74">
        <v>1</v>
      </c>
      <c r="J2355" s="77">
        <v>1070010636</v>
      </c>
      <c r="K2355" s="74" t="s">
        <v>2832</v>
      </c>
      <c r="L2355" s="74">
        <v>0</v>
      </c>
      <c r="M2355" s="74">
        <v>1045</v>
      </c>
      <c r="N2355" s="74" t="s">
        <v>255</v>
      </c>
      <c r="O2355" s="74" t="s">
        <v>30</v>
      </c>
      <c r="P2355" s="78"/>
      <c r="Q2355" s="74" t="s">
        <v>631</v>
      </c>
      <c r="R2355" s="74">
        <v>0</v>
      </c>
      <c r="S2355" s="74">
        <v>0</v>
      </c>
      <c r="T2355" s="79"/>
      <c r="U2355" s="79"/>
      <c r="V2355" s="80" t="s">
        <v>279</v>
      </c>
      <c r="W2355" s="79"/>
      <c r="X2355" s="114">
        <v>43927</v>
      </c>
      <c r="Y2355" s="82"/>
      <c r="Z2355" s="82"/>
      <c r="AA2355" s="114">
        <v>43938</v>
      </c>
      <c r="AB2355" s="83"/>
      <c r="AC2355" s="79"/>
      <c r="AD2355" s="80"/>
      <c r="AE2355" s="245"/>
      <c r="AF2355" s="84">
        <v>0</v>
      </c>
      <c r="AG2355" s="79"/>
      <c r="AH2355" s="79"/>
      <c r="AI2355" s="79"/>
      <c r="AJ2355" s="79"/>
      <c r="AK2355" s="79"/>
      <c r="AL2355" s="79"/>
      <c r="AM2355" s="79"/>
      <c r="AN2355" s="79"/>
      <c r="AO2355" s="79"/>
      <c r="AP2355" s="79"/>
      <c r="AQ2355" s="79"/>
      <c r="AR2355"/>
    </row>
    <row r="2356" spans="1:44" s="64" customFormat="1" ht="14.1" hidden="1" customHeight="1">
      <c r="A2356" s="73" t="s">
        <v>245</v>
      </c>
      <c r="B2356" s="74">
        <v>153</v>
      </c>
      <c r="C2356" s="74" t="s">
        <v>682</v>
      </c>
      <c r="D2356" s="75"/>
      <c r="E2356" s="75"/>
      <c r="F2356" s="76"/>
      <c r="G2356" s="74">
        <v>4</v>
      </c>
      <c r="H2356" s="74">
        <v>2020</v>
      </c>
      <c r="I2356" s="74">
        <v>2</v>
      </c>
      <c r="J2356" s="77">
        <v>1070010636</v>
      </c>
      <c r="K2356" s="74" t="s">
        <v>2832</v>
      </c>
      <c r="L2356" s="74"/>
      <c r="M2356" s="74">
        <v>1045</v>
      </c>
      <c r="N2356" s="74" t="s">
        <v>255</v>
      </c>
      <c r="O2356" s="74" t="s">
        <v>44</v>
      </c>
      <c r="P2356" s="78">
        <v>204821</v>
      </c>
      <c r="Q2356" s="74"/>
      <c r="R2356" s="74"/>
      <c r="S2356" s="74"/>
      <c r="T2356" s="79"/>
      <c r="U2356" s="79"/>
      <c r="V2356" s="80" t="s">
        <v>279</v>
      </c>
      <c r="W2356" s="79" t="s">
        <v>249</v>
      </c>
      <c r="X2356" s="114"/>
      <c r="Y2356" s="82" t="s">
        <v>249</v>
      </c>
      <c r="Z2356" s="82" t="s">
        <v>249</v>
      </c>
      <c r="AA2356" s="114"/>
      <c r="AB2356" s="83"/>
      <c r="AC2356" s="79" t="s">
        <v>249</v>
      </c>
      <c r="AD2356" s="80"/>
      <c r="AE2356" s="245"/>
      <c r="AF2356" s="84">
        <v>0</v>
      </c>
      <c r="AG2356" s="79" t="s">
        <v>249</v>
      </c>
      <c r="AH2356" s="79" t="s">
        <v>249</v>
      </c>
      <c r="AI2356" s="79" t="s">
        <v>249</v>
      </c>
      <c r="AJ2356" s="79" t="s">
        <v>249</v>
      </c>
      <c r="AK2356" s="79" t="s">
        <v>249</v>
      </c>
      <c r="AL2356" s="79" t="s">
        <v>249</v>
      </c>
      <c r="AM2356" s="79"/>
      <c r="AN2356" s="79" t="s">
        <v>249</v>
      </c>
      <c r="AO2356" s="79" t="s">
        <v>249</v>
      </c>
      <c r="AP2356" s="79"/>
      <c r="AQ2356" s="79"/>
      <c r="AR2356"/>
    </row>
    <row r="2357" spans="1:44" s="64" customFormat="1" ht="14.1" hidden="1" customHeight="1">
      <c r="A2357" s="73" t="s">
        <v>245</v>
      </c>
      <c r="B2357" s="74">
        <v>153</v>
      </c>
      <c r="C2357" s="74" t="s">
        <v>682</v>
      </c>
      <c r="D2357" s="75"/>
      <c r="E2357" s="75"/>
      <c r="F2357" s="76"/>
      <c r="G2357" s="74">
        <v>4</v>
      </c>
      <c r="H2357" s="74">
        <v>2020</v>
      </c>
      <c r="I2357" s="74">
        <v>2</v>
      </c>
      <c r="J2357" s="77">
        <v>1070010636</v>
      </c>
      <c r="K2357" s="74" t="s">
        <v>2832</v>
      </c>
      <c r="L2357" s="74"/>
      <c r="M2357" s="74">
        <v>1038</v>
      </c>
      <c r="N2357" s="74" t="s">
        <v>248</v>
      </c>
      <c r="O2357" s="74" t="s">
        <v>758</v>
      </c>
      <c r="P2357" s="78">
        <v>58520</v>
      </c>
      <c r="Q2357" s="74"/>
      <c r="R2357" s="74"/>
      <c r="S2357" s="74"/>
      <c r="T2357" s="79"/>
      <c r="U2357" s="79"/>
      <c r="V2357" s="80" t="s">
        <v>279</v>
      </c>
      <c r="W2357" s="79" t="s">
        <v>249</v>
      </c>
      <c r="X2357" s="114"/>
      <c r="Y2357" s="82" t="s">
        <v>249</v>
      </c>
      <c r="Z2357" s="82" t="s">
        <v>249</v>
      </c>
      <c r="AA2357" s="114"/>
      <c r="AB2357" s="83"/>
      <c r="AC2357" s="79" t="s">
        <v>249</v>
      </c>
      <c r="AD2357" s="80"/>
      <c r="AE2357" s="245"/>
      <c r="AF2357" s="84">
        <v>0</v>
      </c>
      <c r="AG2357" s="79" t="s">
        <v>249</v>
      </c>
      <c r="AH2357" s="79" t="s">
        <v>249</v>
      </c>
      <c r="AI2357" s="79" t="s">
        <v>249</v>
      </c>
      <c r="AJ2357" s="79" t="s">
        <v>249</v>
      </c>
      <c r="AK2357" s="79" t="s">
        <v>249</v>
      </c>
      <c r="AL2357" s="79" t="s">
        <v>249</v>
      </c>
      <c r="AM2357" s="79"/>
      <c r="AN2357" s="79" t="s">
        <v>249</v>
      </c>
      <c r="AO2357" s="79" t="s">
        <v>249</v>
      </c>
      <c r="AP2357" s="79"/>
      <c r="AQ2357" s="79"/>
      <c r="AR2357"/>
    </row>
    <row r="2358" spans="1:44" s="64" customFormat="1" ht="14.1" hidden="1" customHeight="1">
      <c r="A2358" s="73" t="s">
        <v>245</v>
      </c>
      <c r="B2358" s="74">
        <v>153</v>
      </c>
      <c r="C2358" s="74" t="s">
        <v>682</v>
      </c>
      <c r="D2358" s="75"/>
      <c r="E2358" s="75"/>
      <c r="F2358" s="76"/>
      <c r="G2358" s="74">
        <v>3</v>
      </c>
      <c r="H2358" s="74">
        <v>2020</v>
      </c>
      <c r="I2358" s="74">
        <v>2</v>
      </c>
      <c r="J2358" s="77">
        <v>1070010636</v>
      </c>
      <c r="K2358" s="74" t="s">
        <v>2832</v>
      </c>
      <c r="L2358" s="74"/>
      <c r="M2358" s="74">
        <v>1045</v>
      </c>
      <c r="N2358" s="74" t="s">
        <v>255</v>
      </c>
      <c r="O2358" s="74" t="s">
        <v>41</v>
      </c>
      <c r="P2358" s="78">
        <v>321861</v>
      </c>
      <c r="Q2358" s="74"/>
      <c r="R2358" s="74"/>
      <c r="S2358" s="74"/>
      <c r="T2358" s="79"/>
      <c r="U2358" s="79"/>
      <c r="V2358" s="80" t="s">
        <v>279</v>
      </c>
      <c r="W2358" s="79" t="s">
        <v>249</v>
      </c>
      <c r="X2358" s="114"/>
      <c r="Y2358" s="82" t="s">
        <v>249</v>
      </c>
      <c r="Z2358" s="82" t="s">
        <v>249</v>
      </c>
      <c r="AA2358" s="114"/>
      <c r="AB2358" s="83"/>
      <c r="AC2358" s="79" t="s">
        <v>249</v>
      </c>
      <c r="AD2358" s="80"/>
      <c r="AE2358" s="245"/>
      <c r="AF2358" s="84">
        <v>0</v>
      </c>
      <c r="AG2358" s="79" t="s">
        <v>249</v>
      </c>
      <c r="AH2358" s="79" t="s">
        <v>249</v>
      </c>
      <c r="AI2358" s="79" t="s">
        <v>249</v>
      </c>
      <c r="AJ2358" s="79" t="s">
        <v>249</v>
      </c>
      <c r="AK2358" s="79" t="s">
        <v>249</v>
      </c>
      <c r="AL2358" s="79" t="s">
        <v>249</v>
      </c>
      <c r="AM2358" s="79"/>
      <c r="AN2358" s="79" t="s">
        <v>249</v>
      </c>
      <c r="AO2358" s="79" t="s">
        <v>249</v>
      </c>
      <c r="AP2358" s="79"/>
      <c r="AQ2358" s="79"/>
      <c r="AR2358"/>
    </row>
    <row r="2359" spans="1:44" s="64" customFormat="1" ht="14.1" hidden="1" customHeight="1">
      <c r="A2359" s="73" t="s">
        <v>245</v>
      </c>
      <c r="B2359" s="74">
        <v>153</v>
      </c>
      <c r="C2359" s="74" t="s">
        <v>682</v>
      </c>
      <c r="D2359" s="75"/>
      <c r="E2359" s="75"/>
      <c r="F2359" s="76"/>
      <c r="G2359" s="74">
        <v>3</v>
      </c>
      <c r="H2359" s="74">
        <v>2020</v>
      </c>
      <c r="I2359" s="74">
        <v>2</v>
      </c>
      <c r="J2359" s="77">
        <v>1070010636</v>
      </c>
      <c r="K2359" s="74" t="s">
        <v>2832</v>
      </c>
      <c r="L2359" s="74"/>
      <c r="M2359" s="74">
        <v>1045</v>
      </c>
      <c r="N2359" s="74" t="s">
        <v>255</v>
      </c>
      <c r="O2359" s="74" t="s">
        <v>44</v>
      </c>
      <c r="P2359" s="78">
        <v>321861</v>
      </c>
      <c r="Q2359" s="74"/>
      <c r="R2359" s="74"/>
      <c r="S2359" s="74"/>
      <c r="T2359" s="79"/>
      <c r="U2359" s="79"/>
      <c r="V2359" s="80" t="s">
        <v>279</v>
      </c>
      <c r="W2359" s="79" t="s">
        <v>249</v>
      </c>
      <c r="X2359" s="114"/>
      <c r="Y2359" s="82" t="s">
        <v>249</v>
      </c>
      <c r="Z2359" s="82" t="s">
        <v>249</v>
      </c>
      <c r="AA2359" s="114"/>
      <c r="AB2359" s="83"/>
      <c r="AC2359" s="79" t="s">
        <v>249</v>
      </c>
      <c r="AD2359" s="80"/>
      <c r="AE2359" s="245"/>
      <c r="AF2359" s="84">
        <v>0</v>
      </c>
      <c r="AG2359" s="79" t="s">
        <v>249</v>
      </c>
      <c r="AH2359" s="79" t="s">
        <v>249</v>
      </c>
      <c r="AI2359" s="79" t="s">
        <v>249</v>
      </c>
      <c r="AJ2359" s="79" t="s">
        <v>249</v>
      </c>
      <c r="AK2359" s="79" t="s">
        <v>249</v>
      </c>
      <c r="AL2359" s="79" t="s">
        <v>249</v>
      </c>
      <c r="AM2359" s="79"/>
      <c r="AN2359" s="79" t="s">
        <v>249</v>
      </c>
      <c r="AO2359" s="79" t="s">
        <v>249</v>
      </c>
      <c r="AP2359" s="79"/>
      <c r="AQ2359" s="79"/>
      <c r="AR2359"/>
    </row>
    <row r="2360" spans="1:44" s="64" customFormat="1" ht="14.1" hidden="1" customHeight="1">
      <c r="A2360" s="73" t="s">
        <v>245</v>
      </c>
      <c r="B2360" s="74">
        <v>153</v>
      </c>
      <c r="C2360" s="74" t="s">
        <v>682</v>
      </c>
      <c r="D2360" s="75"/>
      <c r="E2360" s="75"/>
      <c r="F2360" s="76"/>
      <c r="G2360" s="74">
        <v>3</v>
      </c>
      <c r="H2360" s="74">
        <v>2020</v>
      </c>
      <c r="I2360" s="74">
        <v>2</v>
      </c>
      <c r="J2360" s="77">
        <v>1070010636</v>
      </c>
      <c r="K2360" s="74" t="s">
        <v>2832</v>
      </c>
      <c r="L2360" s="74"/>
      <c r="M2360" s="74">
        <v>1038</v>
      </c>
      <c r="N2360" s="74" t="s">
        <v>248</v>
      </c>
      <c r="O2360" s="74" t="s">
        <v>41</v>
      </c>
      <c r="P2360" s="78">
        <v>58520</v>
      </c>
      <c r="Q2360" s="74"/>
      <c r="R2360" s="74"/>
      <c r="S2360" s="74"/>
      <c r="T2360" s="79"/>
      <c r="U2360" s="79"/>
      <c r="V2360" s="80" t="s">
        <v>279</v>
      </c>
      <c r="W2360" s="79" t="s">
        <v>249</v>
      </c>
      <c r="X2360" s="114"/>
      <c r="Y2360" s="82" t="s">
        <v>249</v>
      </c>
      <c r="Z2360" s="82" t="s">
        <v>249</v>
      </c>
      <c r="AA2360" s="114"/>
      <c r="AB2360" s="83"/>
      <c r="AC2360" s="79" t="s">
        <v>249</v>
      </c>
      <c r="AD2360" s="80"/>
      <c r="AE2360" s="245"/>
      <c r="AF2360" s="84">
        <v>0</v>
      </c>
      <c r="AG2360" s="79" t="s">
        <v>249</v>
      </c>
      <c r="AH2360" s="79" t="s">
        <v>249</v>
      </c>
      <c r="AI2360" s="79" t="s">
        <v>249</v>
      </c>
      <c r="AJ2360" s="79" t="s">
        <v>249</v>
      </c>
      <c r="AK2360" s="79" t="s">
        <v>249</v>
      </c>
      <c r="AL2360" s="79" t="s">
        <v>249</v>
      </c>
      <c r="AM2360" s="79"/>
      <c r="AN2360" s="79" t="s">
        <v>249</v>
      </c>
      <c r="AO2360" s="79" t="s">
        <v>249</v>
      </c>
      <c r="AP2360" s="79"/>
      <c r="AQ2360" s="79"/>
      <c r="AR2360"/>
    </row>
    <row r="2361" spans="1:44" s="64" customFormat="1" ht="14.1" hidden="1" customHeight="1">
      <c r="A2361" s="73" t="s">
        <v>245</v>
      </c>
      <c r="B2361" s="74">
        <v>153</v>
      </c>
      <c r="C2361" s="74" t="s">
        <v>682</v>
      </c>
      <c r="D2361" s="75"/>
      <c r="E2361" s="75"/>
      <c r="F2361" s="76"/>
      <c r="G2361" s="74">
        <v>3</v>
      </c>
      <c r="H2361" s="74">
        <v>2020</v>
      </c>
      <c r="I2361" s="74">
        <v>2</v>
      </c>
      <c r="J2361" s="77">
        <v>1070010636</v>
      </c>
      <c r="K2361" s="74" t="s">
        <v>2832</v>
      </c>
      <c r="L2361" s="74"/>
      <c r="M2361" s="74">
        <v>1038</v>
      </c>
      <c r="N2361" s="74" t="s">
        <v>248</v>
      </c>
      <c r="O2361" s="74" t="s">
        <v>34</v>
      </c>
      <c r="P2361" s="78">
        <v>58520</v>
      </c>
      <c r="Q2361" s="74"/>
      <c r="R2361" s="74"/>
      <c r="S2361" s="74"/>
      <c r="T2361" s="79"/>
      <c r="U2361" s="79"/>
      <c r="V2361" s="80" t="s">
        <v>279</v>
      </c>
      <c r="W2361" s="79" t="s">
        <v>249</v>
      </c>
      <c r="X2361" s="114"/>
      <c r="Y2361" s="82" t="s">
        <v>249</v>
      </c>
      <c r="Z2361" s="82" t="s">
        <v>249</v>
      </c>
      <c r="AA2361" s="114"/>
      <c r="AB2361" s="83"/>
      <c r="AC2361" s="79" t="s">
        <v>249</v>
      </c>
      <c r="AD2361" s="80"/>
      <c r="AE2361" s="245"/>
      <c r="AF2361" s="84">
        <v>0</v>
      </c>
      <c r="AG2361" s="79" t="s">
        <v>249</v>
      </c>
      <c r="AH2361" s="79" t="s">
        <v>249</v>
      </c>
      <c r="AI2361" s="79" t="s">
        <v>249</v>
      </c>
      <c r="AJ2361" s="79" t="s">
        <v>249</v>
      </c>
      <c r="AK2361" s="79" t="s">
        <v>249</v>
      </c>
      <c r="AL2361" s="79" t="s">
        <v>249</v>
      </c>
      <c r="AM2361" s="79"/>
      <c r="AN2361" s="79" t="s">
        <v>249</v>
      </c>
      <c r="AO2361" s="79" t="s">
        <v>249</v>
      </c>
      <c r="AP2361" s="79"/>
      <c r="AQ2361" s="79"/>
      <c r="AR2361"/>
    </row>
    <row r="2362" spans="1:44" s="64" customFormat="1" ht="14.1" customHeight="1">
      <c r="A2362" s="73" t="s">
        <v>245</v>
      </c>
      <c r="B2362" s="74">
        <v>76</v>
      </c>
      <c r="C2362" s="74" t="s">
        <v>520</v>
      </c>
      <c r="D2362" s="75"/>
      <c r="E2362" s="75"/>
      <c r="F2362" s="76"/>
      <c r="G2362" s="74">
        <v>6</v>
      </c>
      <c r="H2362" s="74">
        <v>2016</v>
      </c>
      <c r="I2362" s="74">
        <v>2</v>
      </c>
      <c r="J2362" s="77">
        <v>1070590717</v>
      </c>
      <c r="K2362" s="74" t="s">
        <v>2838</v>
      </c>
      <c r="L2362" s="74"/>
      <c r="M2362" s="74">
        <v>1038</v>
      </c>
      <c r="N2362" s="74" t="s">
        <v>248</v>
      </c>
      <c r="O2362" s="74" t="s">
        <v>34</v>
      </c>
      <c r="P2362" s="78">
        <v>45963.666599999997</v>
      </c>
      <c r="Q2362" s="74"/>
      <c r="R2362" s="74"/>
      <c r="S2362" s="74"/>
      <c r="T2362" s="263"/>
      <c r="U2362" s="79"/>
      <c r="V2362" s="79" t="s">
        <v>256</v>
      </c>
      <c r="W2362" s="263"/>
      <c r="X2362" s="280"/>
      <c r="Y2362" s="292"/>
      <c r="Z2362" s="292"/>
      <c r="AA2362" s="280"/>
      <c r="AB2362" s="298"/>
      <c r="AC2362" s="263"/>
      <c r="AD2362" s="263" t="s">
        <v>256</v>
      </c>
      <c r="AE2362" s="324"/>
      <c r="AF2362" s="317">
        <v>53333</v>
      </c>
      <c r="AG2362" s="263" t="s">
        <v>249</v>
      </c>
      <c r="AH2362" s="263" t="s">
        <v>249</v>
      </c>
      <c r="AI2362" s="263" t="s">
        <v>249</v>
      </c>
      <c r="AJ2362" s="263" t="s">
        <v>249</v>
      </c>
      <c r="AK2362" s="263" t="s">
        <v>249</v>
      </c>
      <c r="AL2362" s="263" t="s">
        <v>249</v>
      </c>
      <c r="AM2362" s="79"/>
      <c r="AN2362" s="79" t="s">
        <v>249</v>
      </c>
      <c r="AO2362" s="79" t="s">
        <v>249</v>
      </c>
      <c r="AP2362" s="263"/>
      <c r="AQ2362" s="263"/>
      <c r="AR2362"/>
    </row>
    <row r="2363" spans="1:44" s="64" customFormat="1" ht="14.1" customHeight="1">
      <c r="A2363" s="73" t="s">
        <v>245</v>
      </c>
      <c r="B2363" s="74">
        <v>76</v>
      </c>
      <c r="C2363" s="74" t="s">
        <v>520</v>
      </c>
      <c r="D2363" s="75"/>
      <c r="E2363" s="75"/>
      <c r="F2363" s="76"/>
      <c r="G2363" s="74">
        <v>7</v>
      </c>
      <c r="H2363" s="74">
        <v>2016</v>
      </c>
      <c r="I2363" s="74">
        <v>2</v>
      </c>
      <c r="J2363" s="77">
        <v>1070604000</v>
      </c>
      <c r="K2363" s="74" t="s">
        <v>2839</v>
      </c>
      <c r="L2363" s="74"/>
      <c r="M2363" s="74">
        <v>1038</v>
      </c>
      <c r="N2363" s="74" t="s">
        <v>248</v>
      </c>
      <c r="O2363" s="74" t="s">
        <v>30</v>
      </c>
      <c r="P2363" s="78">
        <v>45963.666599999997</v>
      </c>
      <c r="Q2363" s="74"/>
      <c r="R2363" s="74"/>
      <c r="S2363" s="74"/>
      <c r="T2363" s="263"/>
      <c r="U2363" s="79"/>
      <c r="V2363" s="79" t="s">
        <v>256</v>
      </c>
      <c r="W2363" s="263"/>
      <c r="X2363" s="280"/>
      <c r="Y2363" s="292"/>
      <c r="Z2363" s="292"/>
      <c r="AA2363" s="280"/>
      <c r="AB2363" s="298"/>
      <c r="AC2363" s="263"/>
      <c r="AD2363" s="263" t="s">
        <v>256</v>
      </c>
      <c r="AE2363" s="324"/>
      <c r="AF2363" s="317">
        <v>63333</v>
      </c>
      <c r="AG2363" s="263" t="s">
        <v>249</v>
      </c>
      <c r="AH2363" s="263" t="s">
        <v>249</v>
      </c>
      <c r="AI2363" s="263" t="s">
        <v>249</v>
      </c>
      <c r="AJ2363" s="263" t="s">
        <v>249</v>
      </c>
      <c r="AK2363" s="263" t="s">
        <v>249</v>
      </c>
      <c r="AL2363" s="263" t="s">
        <v>249</v>
      </c>
      <c r="AM2363" s="79"/>
      <c r="AN2363" s="79" t="s">
        <v>249</v>
      </c>
      <c r="AO2363" s="79" t="s">
        <v>249</v>
      </c>
      <c r="AP2363" s="263"/>
      <c r="AQ2363" s="263"/>
      <c r="AR2363"/>
    </row>
    <row r="2364" spans="1:44" s="64" customFormat="1" ht="14.1" customHeight="1">
      <c r="A2364" s="73" t="s">
        <v>245</v>
      </c>
      <c r="B2364" s="74">
        <v>76</v>
      </c>
      <c r="C2364" s="74" t="s">
        <v>520</v>
      </c>
      <c r="D2364" s="75"/>
      <c r="E2364" s="75"/>
      <c r="F2364" s="76"/>
      <c r="G2364" s="74">
        <v>7</v>
      </c>
      <c r="H2364" s="74">
        <v>2016</v>
      </c>
      <c r="I2364" s="74">
        <v>2</v>
      </c>
      <c r="J2364" s="77">
        <v>1070604000</v>
      </c>
      <c r="K2364" s="74" t="s">
        <v>2839</v>
      </c>
      <c r="L2364" s="74"/>
      <c r="M2364" s="74">
        <v>1045</v>
      </c>
      <c r="N2364" s="74" t="s">
        <v>255</v>
      </c>
      <c r="O2364" s="74" t="s">
        <v>30</v>
      </c>
      <c r="P2364" s="78">
        <v>22981.833299999998</v>
      </c>
      <c r="Q2364" s="74"/>
      <c r="R2364" s="74"/>
      <c r="S2364" s="74"/>
      <c r="T2364" s="263"/>
      <c r="U2364" s="79"/>
      <c r="V2364" s="79" t="s">
        <v>256</v>
      </c>
      <c r="W2364" s="263"/>
      <c r="X2364" s="280"/>
      <c r="Y2364" s="292"/>
      <c r="Z2364" s="292"/>
      <c r="AA2364" s="280"/>
      <c r="AB2364" s="298"/>
      <c r="AC2364" s="263"/>
      <c r="AD2364" s="263" t="s">
        <v>256</v>
      </c>
      <c r="AE2364" s="324">
        <v>43644.595833333333</v>
      </c>
      <c r="AF2364" s="317">
        <v>31667</v>
      </c>
      <c r="AG2364" s="263" t="s">
        <v>875</v>
      </c>
      <c r="AH2364" s="263">
        <v>22982</v>
      </c>
      <c r="AI2364" s="263">
        <v>9422</v>
      </c>
      <c r="AJ2364" s="263">
        <v>0</v>
      </c>
      <c r="AK2364" s="263" t="s">
        <v>249</v>
      </c>
      <c r="AL2364" s="263">
        <v>0</v>
      </c>
      <c r="AM2364" s="79"/>
      <c r="AN2364" s="79" t="s">
        <v>25</v>
      </c>
      <c r="AO2364" s="79" t="s">
        <v>249</v>
      </c>
      <c r="AP2364" s="263"/>
      <c r="AQ2364" s="263"/>
      <c r="AR2364"/>
    </row>
    <row r="2365" spans="1:44" s="64" customFormat="1" ht="14.1" hidden="1" customHeight="1">
      <c r="A2365" s="73" t="s">
        <v>245</v>
      </c>
      <c r="B2365" s="74">
        <v>42</v>
      </c>
      <c r="C2365" s="74" t="s">
        <v>497</v>
      </c>
      <c r="D2365" s="75"/>
      <c r="E2365" s="75"/>
      <c r="F2365" s="76"/>
      <c r="G2365" s="74">
        <v>9</v>
      </c>
      <c r="H2365" s="74">
        <v>2018</v>
      </c>
      <c r="I2365" s="74">
        <v>2</v>
      </c>
      <c r="J2365" s="77">
        <v>1070609117</v>
      </c>
      <c r="K2365" s="74" t="s">
        <v>2840</v>
      </c>
      <c r="L2365" s="74"/>
      <c r="M2365" s="74">
        <v>1045</v>
      </c>
      <c r="N2365" s="74" t="s">
        <v>255</v>
      </c>
      <c r="O2365" s="74" t="s">
        <v>35</v>
      </c>
      <c r="P2365" s="78">
        <v>145614.39139999999</v>
      </c>
      <c r="Q2365" s="74"/>
      <c r="R2365" s="74"/>
      <c r="S2365" s="74"/>
      <c r="T2365" s="79"/>
      <c r="U2365" s="79"/>
      <c r="V2365" s="80" t="s">
        <v>260</v>
      </c>
      <c r="W2365" s="79" t="s">
        <v>249</v>
      </c>
      <c r="X2365" s="114"/>
      <c r="Y2365" s="82" t="s">
        <v>249</v>
      </c>
      <c r="Z2365" s="82" t="s">
        <v>249</v>
      </c>
      <c r="AA2365" s="114"/>
      <c r="AB2365" s="83"/>
      <c r="AC2365" s="79" t="s">
        <v>249</v>
      </c>
      <c r="AD2365" s="80"/>
      <c r="AE2365" s="245"/>
      <c r="AF2365" s="84">
        <v>218411</v>
      </c>
      <c r="AG2365" s="79" t="s">
        <v>249</v>
      </c>
      <c r="AH2365" s="79" t="s">
        <v>249</v>
      </c>
      <c r="AI2365" s="79" t="s">
        <v>249</v>
      </c>
      <c r="AJ2365" s="79" t="s">
        <v>249</v>
      </c>
      <c r="AK2365" s="79" t="s">
        <v>249</v>
      </c>
      <c r="AL2365" s="79" t="s">
        <v>249</v>
      </c>
      <c r="AM2365" s="79" t="s">
        <v>261</v>
      </c>
      <c r="AN2365" s="79" t="s">
        <v>249</v>
      </c>
      <c r="AO2365" s="79" t="s">
        <v>249</v>
      </c>
      <c r="AP2365" s="79"/>
      <c r="AQ2365" s="79"/>
      <c r="AR2365"/>
    </row>
    <row r="2366" spans="1:44" s="64" customFormat="1" ht="14.1" customHeight="1">
      <c r="A2366" s="73" t="s">
        <v>245</v>
      </c>
      <c r="B2366" s="74">
        <v>132</v>
      </c>
      <c r="C2366" s="74" t="s">
        <v>290</v>
      </c>
      <c r="D2366" s="75" t="s">
        <v>2841</v>
      </c>
      <c r="E2366" s="75" t="s">
        <v>2842</v>
      </c>
      <c r="F2366" s="76">
        <v>5</v>
      </c>
      <c r="G2366" s="74">
        <v>3</v>
      </c>
      <c r="H2366" s="74">
        <v>2020</v>
      </c>
      <c r="I2366" s="74">
        <v>1</v>
      </c>
      <c r="J2366" s="77">
        <v>1070949037</v>
      </c>
      <c r="K2366" s="74" t="s">
        <v>2843</v>
      </c>
      <c r="L2366" s="74"/>
      <c r="M2366" s="74">
        <v>1038</v>
      </c>
      <c r="N2366" s="74" t="s">
        <v>248</v>
      </c>
      <c r="O2366" s="74" t="s">
        <v>30</v>
      </c>
      <c r="P2366" s="78">
        <v>110415.4666</v>
      </c>
      <c r="Q2366" s="74"/>
      <c r="R2366" s="74"/>
      <c r="S2366" s="74"/>
      <c r="T2366" s="263"/>
      <c r="U2366" s="79"/>
      <c r="V2366" s="80" t="s">
        <v>256</v>
      </c>
      <c r="W2366" s="263">
        <v>6827214</v>
      </c>
      <c r="X2366" s="280" t="s">
        <v>2841</v>
      </c>
      <c r="Y2366" s="292" t="s">
        <v>257</v>
      </c>
      <c r="Z2366" s="292" t="s">
        <v>2844</v>
      </c>
      <c r="AA2366" s="280" t="s">
        <v>2842</v>
      </c>
      <c r="AB2366" s="298">
        <v>5</v>
      </c>
      <c r="AC2366" s="263" t="s">
        <v>2845</v>
      </c>
      <c r="AD2366" s="319" t="s">
        <v>256</v>
      </c>
      <c r="AE2366" s="324">
        <v>43896.686111111114</v>
      </c>
      <c r="AF2366" s="317">
        <v>110415</v>
      </c>
      <c r="AG2366" s="263" t="s">
        <v>2846</v>
      </c>
      <c r="AH2366" s="263">
        <v>82812</v>
      </c>
      <c r="AI2366" s="263">
        <v>0</v>
      </c>
      <c r="AJ2366" s="263">
        <v>0</v>
      </c>
      <c r="AK2366" s="263" t="s">
        <v>249</v>
      </c>
      <c r="AL2366" s="263">
        <v>0</v>
      </c>
      <c r="AM2366" s="79"/>
      <c r="AN2366" s="79" t="s">
        <v>25</v>
      </c>
      <c r="AO2366" s="79" t="s">
        <v>249</v>
      </c>
      <c r="AP2366" s="263"/>
      <c r="AQ2366" s="263"/>
      <c r="AR2366"/>
    </row>
    <row r="2367" spans="1:44" s="64" customFormat="1" ht="14.1" customHeight="1">
      <c r="A2367" s="73" t="s">
        <v>245</v>
      </c>
      <c r="B2367" s="74">
        <v>76</v>
      </c>
      <c r="C2367" s="74" t="s">
        <v>520</v>
      </c>
      <c r="D2367" s="75"/>
      <c r="E2367" s="75"/>
      <c r="F2367" s="76"/>
      <c r="G2367" s="74">
        <v>8</v>
      </c>
      <c r="H2367" s="74">
        <v>2016</v>
      </c>
      <c r="I2367" s="74">
        <v>2</v>
      </c>
      <c r="J2367" s="77">
        <v>1070964037</v>
      </c>
      <c r="K2367" s="74" t="s">
        <v>2847</v>
      </c>
      <c r="L2367" s="74"/>
      <c r="M2367" s="74">
        <v>1038</v>
      </c>
      <c r="N2367" s="74" t="s">
        <v>248</v>
      </c>
      <c r="O2367" s="74" t="s">
        <v>294</v>
      </c>
      <c r="P2367" s="78">
        <v>22981.833299999998</v>
      </c>
      <c r="Q2367" s="74"/>
      <c r="R2367" s="74"/>
      <c r="S2367" s="74"/>
      <c r="T2367" s="263"/>
      <c r="U2367" s="79"/>
      <c r="V2367" s="79" t="s">
        <v>256</v>
      </c>
      <c r="W2367" s="263"/>
      <c r="X2367" s="280"/>
      <c r="Y2367" s="292"/>
      <c r="Z2367" s="292"/>
      <c r="AA2367" s="280"/>
      <c r="AB2367" s="298"/>
      <c r="AC2367" s="263"/>
      <c r="AD2367" s="263" t="s">
        <v>256</v>
      </c>
      <c r="AE2367" s="324"/>
      <c r="AF2367" s="317">
        <v>33333</v>
      </c>
      <c r="AG2367" s="263" t="s">
        <v>249</v>
      </c>
      <c r="AH2367" s="263" t="s">
        <v>249</v>
      </c>
      <c r="AI2367" s="263" t="s">
        <v>249</v>
      </c>
      <c r="AJ2367" s="263" t="s">
        <v>249</v>
      </c>
      <c r="AK2367" s="263" t="s">
        <v>249</v>
      </c>
      <c r="AL2367" s="263" t="s">
        <v>249</v>
      </c>
      <c r="AM2367" s="79"/>
      <c r="AN2367" s="79" t="s">
        <v>249</v>
      </c>
      <c r="AO2367" s="79" t="s">
        <v>249</v>
      </c>
      <c r="AP2367" s="263"/>
      <c r="AQ2367" s="263"/>
      <c r="AR2367"/>
    </row>
    <row r="2368" spans="1:44" s="64" customFormat="1" ht="14.1" customHeight="1">
      <c r="A2368" s="73" t="s">
        <v>245</v>
      </c>
      <c r="B2368" s="74">
        <v>76</v>
      </c>
      <c r="C2368" s="74" t="s">
        <v>520</v>
      </c>
      <c r="D2368" s="75"/>
      <c r="E2368" s="75"/>
      <c r="F2368" s="76"/>
      <c r="G2368" s="74">
        <v>7</v>
      </c>
      <c r="H2368" s="74">
        <v>2016</v>
      </c>
      <c r="I2368" s="74">
        <v>1</v>
      </c>
      <c r="J2368" s="77">
        <v>1070964037</v>
      </c>
      <c r="K2368" s="74" t="s">
        <v>2847</v>
      </c>
      <c r="L2368" s="74"/>
      <c r="M2368" s="74">
        <v>1038</v>
      </c>
      <c r="N2368" s="74" t="s">
        <v>248</v>
      </c>
      <c r="O2368" s="74" t="s">
        <v>294</v>
      </c>
      <c r="P2368" s="78">
        <v>45963.666599999997</v>
      </c>
      <c r="Q2368" s="74"/>
      <c r="R2368" s="74"/>
      <c r="S2368" s="74"/>
      <c r="T2368" s="263"/>
      <c r="U2368" s="79"/>
      <c r="V2368" s="79" t="s">
        <v>256</v>
      </c>
      <c r="W2368" s="263"/>
      <c r="X2368" s="280"/>
      <c r="Y2368" s="292"/>
      <c r="Z2368" s="292"/>
      <c r="AA2368" s="280"/>
      <c r="AB2368" s="298"/>
      <c r="AC2368" s="263"/>
      <c r="AD2368" s="263" t="s">
        <v>256</v>
      </c>
      <c r="AE2368" s="324"/>
      <c r="AF2368" s="317">
        <v>66667</v>
      </c>
      <c r="AG2368" s="263" t="s">
        <v>249</v>
      </c>
      <c r="AH2368" s="263" t="s">
        <v>249</v>
      </c>
      <c r="AI2368" s="263" t="s">
        <v>249</v>
      </c>
      <c r="AJ2368" s="263" t="s">
        <v>249</v>
      </c>
      <c r="AK2368" s="263" t="s">
        <v>249</v>
      </c>
      <c r="AL2368" s="263" t="s">
        <v>249</v>
      </c>
      <c r="AM2368" s="79"/>
      <c r="AN2368" s="79" t="s">
        <v>249</v>
      </c>
      <c r="AO2368" s="79" t="s">
        <v>249</v>
      </c>
      <c r="AP2368" s="263"/>
      <c r="AQ2368" s="263"/>
      <c r="AR2368"/>
    </row>
    <row r="2369" spans="1:44" s="64" customFormat="1" ht="14.1" customHeight="1">
      <c r="A2369" s="73" t="s">
        <v>245</v>
      </c>
      <c r="B2369" s="74">
        <v>76</v>
      </c>
      <c r="C2369" s="74" t="s">
        <v>520</v>
      </c>
      <c r="D2369" s="75"/>
      <c r="E2369" s="75"/>
      <c r="F2369" s="76"/>
      <c r="G2369" s="74">
        <v>4</v>
      </c>
      <c r="H2369" s="74">
        <v>2016</v>
      </c>
      <c r="I2369" s="74">
        <v>2</v>
      </c>
      <c r="J2369" s="77">
        <v>1070964037</v>
      </c>
      <c r="K2369" s="74" t="s">
        <v>2847</v>
      </c>
      <c r="L2369" s="74"/>
      <c r="M2369" s="74">
        <v>1038</v>
      </c>
      <c r="N2369" s="74" t="s">
        <v>248</v>
      </c>
      <c r="O2369" s="74" t="s">
        <v>294</v>
      </c>
      <c r="P2369" s="78">
        <v>22981.833299999998</v>
      </c>
      <c r="Q2369" s="74"/>
      <c r="R2369" s="74"/>
      <c r="S2369" s="74"/>
      <c r="T2369" s="263"/>
      <c r="U2369" s="79"/>
      <c r="V2369" s="79" t="s">
        <v>256</v>
      </c>
      <c r="W2369" s="263"/>
      <c r="X2369" s="280"/>
      <c r="Y2369" s="292"/>
      <c r="Z2369" s="292"/>
      <c r="AA2369" s="280"/>
      <c r="AB2369" s="298"/>
      <c r="AC2369" s="263"/>
      <c r="AD2369" s="263" t="s">
        <v>256</v>
      </c>
      <c r="AE2369" s="324"/>
      <c r="AF2369" s="317">
        <v>33333</v>
      </c>
      <c r="AG2369" s="263" t="s">
        <v>249</v>
      </c>
      <c r="AH2369" s="263" t="s">
        <v>249</v>
      </c>
      <c r="AI2369" s="263" t="s">
        <v>249</v>
      </c>
      <c r="AJ2369" s="263" t="s">
        <v>249</v>
      </c>
      <c r="AK2369" s="263" t="s">
        <v>249</v>
      </c>
      <c r="AL2369" s="263" t="s">
        <v>249</v>
      </c>
      <c r="AM2369" s="79"/>
      <c r="AN2369" s="79" t="s">
        <v>249</v>
      </c>
      <c r="AO2369" s="79" t="s">
        <v>249</v>
      </c>
      <c r="AP2369" s="263"/>
      <c r="AQ2369" s="263"/>
      <c r="AR2369"/>
    </row>
    <row r="2370" spans="1:44" s="64" customFormat="1" ht="14.1" customHeight="1">
      <c r="A2370" s="73" t="s">
        <v>245</v>
      </c>
      <c r="B2370" s="74">
        <v>76</v>
      </c>
      <c r="C2370" s="74" t="s">
        <v>520</v>
      </c>
      <c r="D2370" s="75"/>
      <c r="E2370" s="75"/>
      <c r="F2370" s="76"/>
      <c r="G2370" s="74">
        <v>3</v>
      </c>
      <c r="H2370" s="74">
        <v>2016</v>
      </c>
      <c r="I2370" s="74">
        <v>2</v>
      </c>
      <c r="J2370" s="77">
        <v>1070964037</v>
      </c>
      <c r="K2370" s="74" t="s">
        <v>2847</v>
      </c>
      <c r="L2370" s="74"/>
      <c r="M2370" s="74">
        <v>1038</v>
      </c>
      <c r="N2370" s="74" t="s">
        <v>248</v>
      </c>
      <c r="O2370" s="74" t="s">
        <v>294</v>
      </c>
      <c r="P2370" s="78">
        <v>45963.666599999997</v>
      </c>
      <c r="Q2370" s="74"/>
      <c r="R2370" s="74"/>
      <c r="S2370" s="74"/>
      <c r="T2370" s="263"/>
      <c r="U2370" s="79"/>
      <c r="V2370" s="79" t="s">
        <v>256</v>
      </c>
      <c r="W2370" s="263"/>
      <c r="X2370" s="280"/>
      <c r="Y2370" s="292"/>
      <c r="Z2370" s="292"/>
      <c r="AA2370" s="280"/>
      <c r="AB2370" s="298"/>
      <c r="AC2370" s="263"/>
      <c r="AD2370" s="263" t="s">
        <v>256</v>
      </c>
      <c r="AE2370" s="324"/>
      <c r="AF2370" s="317">
        <v>66667</v>
      </c>
      <c r="AG2370" s="263" t="s">
        <v>249</v>
      </c>
      <c r="AH2370" s="263" t="s">
        <v>249</v>
      </c>
      <c r="AI2370" s="263" t="s">
        <v>249</v>
      </c>
      <c r="AJ2370" s="263" t="s">
        <v>249</v>
      </c>
      <c r="AK2370" s="263" t="s">
        <v>249</v>
      </c>
      <c r="AL2370" s="263" t="s">
        <v>249</v>
      </c>
      <c r="AM2370" s="79"/>
      <c r="AN2370" s="79" t="s">
        <v>249</v>
      </c>
      <c r="AO2370" s="79" t="s">
        <v>249</v>
      </c>
      <c r="AP2370" s="263"/>
      <c r="AQ2370" s="263"/>
      <c r="AR2370"/>
    </row>
    <row r="2371" spans="1:44" s="64" customFormat="1" ht="14.1" customHeight="1">
      <c r="A2371" s="73" t="s">
        <v>245</v>
      </c>
      <c r="B2371" s="74">
        <v>76</v>
      </c>
      <c r="C2371" s="74" t="s">
        <v>520</v>
      </c>
      <c r="D2371" s="75"/>
      <c r="E2371" s="75"/>
      <c r="F2371" s="76"/>
      <c r="G2371" s="74">
        <v>3</v>
      </c>
      <c r="H2371" s="74">
        <v>2016</v>
      </c>
      <c r="I2371" s="74">
        <v>2</v>
      </c>
      <c r="J2371" s="77">
        <v>1070964037</v>
      </c>
      <c r="K2371" s="74" t="s">
        <v>2847</v>
      </c>
      <c r="L2371" s="74"/>
      <c r="M2371" s="74">
        <v>1045</v>
      </c>
      <c r="N2371" s="74" t="s">
        <v>255</v>
      </c>
      <c r="O2371" s="74" t="s">
        <v>294</v>
      </c>
      <c r="P2371" s="78">
        <v>22981.833299999998</v>
      </c>
      <c r="Q2371" s="74"/>
      <c r="R2371" s="74"/>
      <c r="S2371" s="74"/>
      <c r="T2371" s="263"/>
      <c r="U2371" s="79"/>
      <c r="V2371" s="79" t="s">
        <v>256</v>
      </c>
      <c r="W2371" s="263"/>
      <c r="X2371" s="280"/>
      <c r="Y2371" s="292"/>
      <c r="Z2371" s="292"/>
      <c r="AA2371" s="280"/>
      <c r="AB2371" s="298"/>
      <c r="AC2371" s="263"/>
      <c r="AD2371" s="263" t="s">
        <v>256</v>
      </c>
      <c r="AE2371" s="324"/>
      <c r="AF2371" s="317">
        <v>33333</v>
      </c>
      <c r="AG2371" s="263" t="s">
        <v>249</v>
      </c>
      <c r="AH2371" s="263" t="s">
        <v>249</v>
      </c>
      <c r="AI2371" s="263" t="s">
        <v>249</v>
      </c>
      <c r="AJ2371" s="263" t="s">
        <v>249</v>
      </c>
      <c r="AK2371" s="263" t="s">
        <v>249</v>
      </c>
      <c r="AL2371" s="263" t="s">
        <v>249</v>
      </c>
      <c r="AM2371" s="79"/>
      <c r="AN2371" s="79" t="s">
        <v>249</v>
      </c>
      <c r="AO2371" s="79" t="s">
        <v>249</v>
      </c>
      <c r="AP2371" s="263"/>
      <c r="AQ2371" s="263"/>
      <c r="AR2371"/>
    </row>
    <row r="2372" spans="1:44" s="64" customFormat="1" ht="14.1" hidden="1" customHeight="1">
      <c r="A2372" s="73" t="s">
        <v>245</v>
      </c>
      <c r="B2372" s="74">
        <v>23</v>
      </c>
      <c r="C2372" s="74" t="s">
        <v>348</v>
      </c>
      <c r="D2372" s="75"/>
      <c r="E2372" s="75"/>
      <c r="F2372" s="76"/>
      <c r="G2372" s="74">
        <v>2</v>
      </c>
      <c r="H2372" s="74">
        <v>2020</v>
      </c>
      <c r="I2372" s="74">
        <v>1</v>
      </c>
      <c r="J2372" s="77">
        <v>1070975242</v>
      </c>
      <c r="K2372" s="74" t="s">
        <v>2848</v>
      </c>
      <c r="L2372" s="74"/>
      <c r="M2372" s="74">
        <v>1038</v>
      </c>
      <c r="N2372" s="74" t="s">
        <v>248</v>
      </c>
      <c r="O2372" s="74" t="s">
        <v>249</v>
      </c>
      <c r="P2372" s="78">
        <v>58520</v>
      </c>
      <c r="Q2372" s="74"/>
      <c r="R2372" s="74"/>
      <c r="S2372" s="74"/>
      <c r="T2372" s="79"/>
      <c r="U2372" s="79"/>
      <c r="V2372" s="80" t="s">
        <v>260</v>
      </c>
      <c r="W2372" s="79" t="s">
        <v>249</v>
      </c>
      <c r="X2372" s="114"/>
      <c r="Y2372" s="82" t="s">
        <v>249</v>
      </c>
      <c r="Z2372" s="82" t="s">
        <v>249</v>
      </c>
      <c r="AA2372" s="114"/>
      <c r="AB2372" s="83"/>
      <c r="AC2372" s="79" t="s">
        <v>249</v>
      </c>
      <c r="AD2372" s="80"/>
      <c r="AE2372" s="245"/>
      <c r="AF2372" s="84">
        <v>0</v>
      </c>
      <c r="AG2372" s="79" t="s">
        <v>249</v>
      </c>
      <c r="AH2372" s="79" t="s">
        <v>249</v>
      </c>
      <c r="AI2372" s="79" t="s">
        <v>249</v>
      </c>
      <c r="AJ2372" s="79" t="s">
        <v>249</v>
      </c>
      <c r="AK2372" s="79" t="s">
        <v>249</v>
      </c>
      <c r="AL2372" s="79" t="s">
        <v>249</v>
      </c>
      <c r="AM2372" s="79" t="s">
        <v>261</v>
      </c>
      <c r="AN2372" s="79" t="s">
        <v>249</v>
      </c>
      <c r="AO2372" s="79" t="s">
        <v>249</v>
      </c>
      <c r="AP2372" s="79"/>
      <c r="AQ2372" s="79"/>
      <c r="AR2372"/>
    </row>
    <row r="2373" spans="1:44" s="64" customFormat="1" ht="14.1" hidden="1" customHeight="1">
      <c r="A2373" s="73" t="s">
        <v>245</v>
      </c>
      <c r="B2373" s="74">
        <v>23</v>
      </c>
      <c r="C2373" s="74" t="s">
        <v>348</v>
      </c>
      <c r="D2373" s="75"/>
      <c r="E2373" s="75"/>
      <c r="F2373" s="76"/>
      <c r="G2373" s="74">
        <v>2</v>
      </c>
      <c r="H2373" s="74">
        <v>2020</v>
      </c>
      <c r="I2373" s="74">
        <v>1</v>
      </c>
      <c r="J2373" s="77">
        <v>1070975242</v>
      </c>
      <c r="K2373" s="74" t="s">
        <v>2848</v>
      </c>
      <c r="L2373" s="74"/>
      <c r="M2373" s="74">
        <v>1038</v>
      </c>
      <c r="N2373" s="74" t="s">
        <v>248</v>
      </c>
      <c r="O2373" s="74" t="s">
        <v>34</v>
      </c>
      <c r="P2373" s="78">
        <v>877803</v>
      </c>
      <c r="Q2373" s="74"/>
      <c r="R2373" s="74"/>
      <c r="S2373" s="74"/>
      <c r="T2373" s="79"/>
      <c r="U2373" s="79"/>
      <c r="V2373" s="80" t="s">
        <v>260</v>
      </c>
      <c r="W2373" s="79" t="s">
        <v>249</v>
      </c>
      <c r="X2373" s="114"/>
      <c r="Y2373" s="82" t="s">
        <v>249</v>
      </c>
      <c r="Z2373" s="82" t="s">
        <v>249</v>
      </c>
      <c r="AA2373" s="114"/>
      <c r="AB2373" s="83"/>
      <c r="AC2373" s="79" t="s">
        <v>249</v>
      </c>
      <c r="AD2373" s="80"/>
      <c r="AE2373" s="245"/>
      <c r="AF2373" s="84">
        <v>0</v>
      </c>
      <c r="AG2373" s="79" t="s">
        <v>249</v>
      </c>
      <c r="AH2373" s="79" t="s">
        <v>249</v>
      </c>
      <c r="AI2373" s="79" t="s">
        <v>249</v>
      </c>
      <c r="AJ2373" s="79" t="s">
        <v>249</v>
      </c>
      <c r="AK2373" s="79" t="s">
        <v>249</v>
      </c>
      <c r="AL2373" s="79" t="s">
        <v>249</v>
      </c>
      <c r="AM2373" s="79" t="s">
        <v>261</v>
      </c>
      <c r="AN2373" s="79" t="s">
        <v>249</v>
      </c>
      <c r="AO2373" s="79" t="s">
        <v>249</v>
      </c>
      <c r="AP2373" s="79"/>
      <c r="AQ2373" s="79"/>
      <c r="AR2373"/>
    </row>
    <row r="2374" spans="1:44" s="64" customFormat="1" ht="14.1" customHeight="1">
      <c r="A2374" s="73" t="s">
        <v>245</v>
      </c>
      <c r="B2374" s="74">
        <v>138</v>
      </c>
      <c r="C2374" s="74" t="s">
        <v>276</v>
      </c>
      <c r="D2374" s="75">
        <v>43874</v>
      </c>
      <c r="E2374" s="75">
        <v>43883</v>
      </c>
      <c r="F2374" s="76">
        <v>10</v>
      </c>
      <c r="G2374" s="74">
        <v>2</v>
      </c>
      <c r="H2374" s="74">
        <v>2020</v>
      </c>
      <c r="I2374" s="74">
        <v>2</v>
      </c>
      <c r="J2374" s="77">
        <v>1070984433</v>
      </c>
      <c r="K2374" s="74" t="s">
        <v>2849</v>
      </c>
      <c r="L2374" s="74"/>
      <c r="M2374" s="74">
        <v>1045</v>
      </c>
      <c r="N2374" s="74" t="s">
        <v>255</v>
      </c>
      <c r="O2374" s="74" t="s">
        <v>30</v>
      </c>
      <c r="P2374" s="78">
        <v>877803</v>
      </c>
      <c r="Q2374" s="74"/>
      <c r="R2374" s="74"/>
      <c r="S2374" s="74"/>
      <c r="T2374" s="263"/>
      <c r="U2374" s="79"/>
      <c r="V2374" s="80" t="s">
        <v>256</v>
      </c>
      <c r="W2374" s="263" t="s">
        <v>249</v>
      </c>
      <c r="X2374" s="280">
        <v>43874</v>
      </c>
      <c r="Y2374" s="292" t="s">
        <v>249</v>
      </c>
      <c r="Z2374" s="292" t="s">
        <v>249</v>
      </c>
      <c r="AA2374" s="280">
        <v>43883</v>
      </c>
      <c r="AB2374" s="299">
        <v>10</v>
      </c>
      <c r="AC2374" s="263" t="s">
        <v>249</v>
      </c>
      <c r="AD2374" s="319" t="s">
        <v>256</v>
      </c>
      <c r="AE2374" s="324"/>
      <c r="AF2374" s="317">
        <v>0</v>
      </c>
      <c r="AG2374" s="263" t="s">
        <v>249</v>
      </c>
      <c r="AH2374" s="263" t="s">
        <v>249</v>
      </c>
      <c r="AI2374" s="263" t="s">
        <v>249</v>
      </c>
      <c r="AJ2374" s="263" t="s">
        <v>249</v>
      </c>
      <c r="AK2374" s="263" t="s">
        <v>249</v>
      </c>
      <c r="AL2374" s="263" t="s">
        <v>249</v>
      </c>
      <c r="AM2374" s="79"/>
      <c r="AN2374" s="79" t="s">
        <v>249</v>
      </c>
      <c r="AO2374" s="79" t="s">
        <v>249</v>
      </c>
      <c r="AP2374" s="263"/>
      <c r="AQ2374" s="263"/>
      <c r="AR2374"/>
    </row>
    <row r="2375" spans="1:44" s="64" customFormat="1" ht="14.1" hidden="1" customHeight="1">
      <c r="A2375" s="73" t="s">
        <v>245</v>
      </c>
      <c r="B2375" s="74">
        <v>138</v>
      </c>
      <c r="C2375" s="74" t="s">
        <v>276</v>
      </c>
      <c r="D2375" s="75"/>
      <c r="E2375" s="75"/>
      <c r="F2375" s="76"/>
      <c r="G2375" s="74">
        <v>12</v>
      </c>
      <c r="H2375" s="74">
        <v>2019</v>
      </c>
      <c r="I2375" s="74">
        <v>2</v>
      </c>
      <c r="J2375" s="77">
        <v>1070984433</v>
      </c>
      <c r="K2375" s="74" t="s">
        <v>2849</v>
      </c>
      <c r="L2375" s="74"/>
      <c r="M2375" s="74">
        <v>1038</v>
      </c>
      <c r="N2375" s="74" t="s">
        <v>248</v>
      </c>
      <c r="O2375" s="74" t="s">
        <v>30</v>
      </c>
      <c r="P2375" s="78">
        <v>27604</v>
      </c>
      <c r="Q2375" s="74"/>
      <c r="R2375" s="74"/>
      <c r="S2375" s="74"/>
      <c r="T2375" s="79"/>
      <c r="U2375" s="79"/>
      <c r="V2375" s="80" t="s">
        <v>260</v>
      </c>
      <c r="W2375" s="79" t="s">
        <v>249</v>
      </c>
      <c r="X2375" s="114"/>
      <c r="Y2375" s="82" t="s">
        <v>249</v>
      </c>
      <c r="Z2375" s="82" t="s">
        <v>249</v>
      </c>
      <c r="AA2375" s="114"/>
      <c r="AB2375" s="83"/>
      <c r="AC2375" s="79" t="s">
        <v>249</v>
      </c>
      <c r="AD2375" s="80"/>
      <c r="AE2375" s="245"/>
      <c r="AF2375" s="84">
        <v>0</v>
      </c>
      <c r="AG2375" s="79" t="s">
        <v>249</v>
      </c>
      <c r="AH2375" s="79" t="s">
        <v>249</v>
      </c>
      <c r="AI2375" s="79" t="s">
        <v>249</v>
      </c>
      <c r="AJ2375" s="79" t="s">
        <v>249</v>
      </c>
      <c r="AK2375" s="79" t="s">
        <v>249</v>
      </c>
      <c r="AL2375" s="79" t="s">
        <v>249</v>
      </c>
      <c r="AM2375" s="79" t="s">
        <v>261</v>
      </c>
      <c r="AN2375" s="79" t="s">
        <v>249</v>
      </c>
      <c r="AO2375" s="79" t="s">
        <v>249</v>
      </c>
      <c r="AP2375" s="79"/>
      <c r="AQ2375" s="79"/>
      <c r="AR2375"/>
    </row>
    <row r="2376" spans="1:44" s="64" customFormat="1" ht="14.1" hidden="1" customHeight="1">
      <c r="A2376" s="73" t="s">
        <v>245</v>
      </c>
      <c r="B2376" s="74">
        <v>138</v>
      </c>
      <c r="C2376" s="74" t="s">
        <v>276</v>
      </c>
      <c r="D2376" s="75"/>
      <c r="E2376" s="75"/>
      <c r="F2376" s="76"/>
      <c r="G2376" s="74">
        <v>12</v>
      </c>
      <c r="H2376" s="74">
        <v>2019</v>
      </c>
      <c r="I2376" s="74">
        <v>2</v>
      </c>
      <c r="J2376" s="77">
        <v>1070984433</v>
      </c>
      <c r="K2376" s="74" t="s">
        <v>2849</v>
      </c>
      <c r="L2376" s="74"/>
      <c r="M2376" s="74">
        <v>1038</v>
      </c>
      <c r="N2376" s="74" t="s">
        <v>248</v>
      </c>
      <c r="O2376" s="74" t="s">
        <v>30</v>
      </c>
      <c r="P2376" s="78">
        <v>27604</v>
      </c>
      <c r="Q2376" s="74"/>
      <c r="R2376" s="74"/>
      <c r="S2376" s="74"/>
      <c r="T2376" s="79"/>
      <c r="U2376" s="79"/>
      <c r="V2376" s="80" t="s">
        <v>260</v>
      </c>
      <c r="W2376" s="79" t="s">
        <v>249</v>
      </c>
      <c r="X2376" s="114"/>
      <c r="Y2376" s="82" t="s">
        <v>249</v>
      </c>
      <c r="Z2376" s="82" t="s">
        <v>249</v>
      </c>
      <c r="AA2376" s="114"/>
      <c r="AB2376" s="83"/>
      <c r="AC2376" s="79" t="s">
        <v>249</v>
      </c>
      <c r="AD2376" s="80"/>
      <c r="AE2376" s="245"/>
      <c r="AF2376" s="84">
        <v>0</v>
      </c>
      <c r="AG2376" s="79" t="s">
        <v>249</v>
      </c>
      <c r="AH2376" s="79" t="s">
        <v>249</v>
      </c>
      <c r="AI2376" s="79" t="s">
        <v>249</v>
      </c>
      <c r="AJ2376" s="79" t="s">
        <v>249</v>
      </c>
      <c r="AK2376" s="79" t="s">
        <v>249</v>
      </c>
      <c r="AL2376" s="79" t="s">
        <v>249</v>
      </c>
      <c r="AM2376" s="79" t="s">
        <v>261</v>
      </c>
      <c r="AN2376" s="79" t="s">
        <v>249</v>
      </c>
      <c r="AO2376" s="79" t="s">
        <v>249</v>
      </c>
      <c r="AP2376" s="79"/>
      <c r="AQ2376" s="79"/>
      <c r="AR2376"/>
    </row>
    <row r="2377" spans="1:44" s="64" customFormat="1" ht="14.1" hidden="1" customHeight="1">
      <c r="A2377" s="73" t="s">
        <v>245</v>
      </c>
      <c r="B2377" s="74">
        <v>165</v>
      </c>
      <c r="C2377" s="74" t="s">
        <v>1782</v>
      </c>
      <c r="D2377" s="75"/>
      <c r="E2377" s="75"/>
      <c r="F2377" s="76"/>
      <c r="G2377" s="74">
        <v>3</v>
      </c>
      <c r="H2377" s="74">
        <v>2020</v>
      </c>
      <c r="I2377" s="74">
        <v>1</v>
      </c>
      <c r="J2377" s="77">
        <v>1071163831</v>
      </c>
      <c r="K2377" s="74" t="s">
        <v>2850</v>
      </c>
      <c r="L2377" s="74"/>
      <c r="M2377" s="74">
        <v>1038</v>
      </c>
      <c r="N2377" s="74" t="s">
        <v>248</v>
      </c>
      <c r="O2377" s="74" t="s">
        <v>249</v>
      </c>
      <c r="P2377" s="78">
        <v>89500</v>
      </c>
      <c r="Q2377" s="74"/>
      <c r="R2377" s="74"/>
      <c r="S2377" s="74"/>
      <c r="T2377" s="79"/>
      <c r="U2377" s="79"/>
      <c r="V2377" s="80" t="s">
        <v>260</v>
      </c>
      <c r="W2377" s="79" t="s">
        <v>249</v>
      </c>
      <c r="X2377" s="114"/>
      <c r="Y2377" s="82" t="s">
        <v>249</v>
      </c>
      <c r="Z2377" s="82" t="s">
        <v>249</v>
      </c>
      <c r="AA2377" s="114"/>
      <c r="AB2377" s="83"/>
      <c r="AC2377" s="79" t="s">
        <v>249</v>
      </c>
      <c r="AD2377" s="80"/>
      <c r="AE2377" s="245"/>
      <c r="AF2377" s="84">
        <v>0</v>
      </c>
      <c r="AG2377" s="79" t="s">
        <v>249</v>
      </c>
      <c r="AH2377" s="79" t="s">
        <v>249</v>
      </c>
      <c r="AI2377" s="79" t="s">
        <v>249</v>
      </c>
      <c r="AJ2377" s="79" t="s">
        <v>249</v>
      </c>
      <c r="AK2377" s="79" t="s">
        <v>249</v>
      </c>
      <c r="AL2377" s="79" t="s">
        <v>249</v>
      </c>
      <c r="AM2377" s="79" t="s">
        <v>261</v>
      </c>
      <c r="AN2377" s="79" t="s">
        <v>249</v>
      </c>
      <c r="AO2377" s="79" t="s">
        <v>249</v>
      </c>
      <c r="AP2377" s="79"/>
      <c r="AQ2377" s="79"/>
      <c r="AR2377"/>
    </row>
    <row r="2378" spans="1:44" s="64" customFormat="1" ht="14.1" hidden="1" customHeight="1">
      <c r="A2378" s="73" t="s">
        <v>245</v>
      </c>
      <c r="B2378" s="74">
        <v>165</v>
      </c>
      <c r="C2378" s="74" t="s">
        <v>1782</v>
      </c>
      <c r="D2378" s="75"/>
      <c r="E2378" s="75"/>
      <c r="F2378" s="76"/>
      <c r="G2378" s="74">
        <v>3</v>
      </c>
      <c r="H2378" s="74">
        <v>2020</v>
      </c>
      <c r="I2378" s="74">
        <v>1</v>
      </c>
      <c r="J2378" s="77">
        <v>1071163831</v>
      </c>
      <c r="K2378" s="74" t="s">
        <v>2850</v>
      </c>
      <c r="L2378" s="74"/>
      <c r="M2378" s="74">
        <v>1038</v>
      </c>
      <c r="N2378" s="74" t="s">
        <v>248</v>
      </c>
      <c r="O2378" s="74" t="s">
        <v>449</v>
      </c>
      <c r="P2378" s="78">
        <v>89500</v>
      </c>
      <c r="Q2378" s="74"/>
      <c r="R2378" s="74"/>
      <c r="S2378" s="74"/>
      <c r="T2378" s="79"/>
      <c r="U2378" s="79"/>
      <c r="V2378" s="80" t="s">
        <v>260</v>
      </c>
      <c r="W2378" s="79" t="s">
        <v>249</v>
      </c>
      <c r="X2378" s="114"/>
      <c r="Y2378" s="82" t="s">
        <v>249</v>
      </c>
      <c r="Z2378" s="82" t="s">
        <v>249</v>
      </c>
      <c r="AA2378" s="114"/>
      <c r="AB2378" s="83"/>
      <c r="AC2378" s="79" t="s">
        <v>249</v>
      </c>
      <c r="AD2378" s="80"/>
      <c r="AE2378" s="245"/>
      <c r="AF2378" s="84">
        <v>0</v>
      </c>
      <c r="AG2378" s="79" t="s">
        <v>249</v>
      </c>
      <c r="AH2378" s="79" t="s">
        <v>249</v>
      </c>
      <c r="AI2378" s="79" t="s">
        <v>249</v>
      </c>
      <c r="AJ2378" s="79" t="s">
        <v>249</v>
      </c>
      <c r="AK2378" s="79" t="s">
        <v>249</v>
      </c>
      <c r="AL2378" s="79" t="s">
        <v>249</v>
      </c>
      <c r="AM2378" s="79" t="s">
        <v>261</v>
      </c>
      <c r="AN2378" s="79" t="s">
        <v>249</v>
      </c>
      <c r="AO2378" s="79" t="s">
        <v>249</v>
      </c>
      <c r="AP2378" s="79"/>
      <c r="AQ2378" s="79"/>
      <c r="AR2378"/>
    </row>
    <row r="2379" spans="1:44" s="64" customFormat="1" ht="14.1" hidden="1" customHeight="1">
      <c r="A2379" s="73" t="s">
        <v>245</v>
      </c>
      <c r="B2379" s="74">
        <v>165</v>
      </c>
      <c r="C2379" s="74" t="s">
        <v>1782</v>
      </c>
      <c r="D2379" s="75"/>
      <c r="E2379" s="75"/>
      <c r="F2379" s="76"/>
      <c r="G2379" s="74">
        <v>3</v>
      </c>
      <c r="H2379" s="74">
        <v>2020</v>
      </c>
      <c r="I2379" s="74">
        <v>1</v>
      </c>
      <c r="J2379" s="77">
        <v>1071163831</v>
      </c>
      <c r="K2379" s="74" t="s">
        <v>2850</v>
      </c>
      <c r="L2379" s="74"/>
      <c r="M2379" s="74">
        <v>1038</v>
      </c>
      <c r="N2379" s="74" t="s">
        <v>248</v>
      </c>
      <c r="O2379" s="74" t="s">
        <v>34</v>
      </c>
      <c r="P2379" s="78">
        <v>895000</v>
      </c>
      <c r="Q2379" s="74"/>
      <c r="R2379" s="74"/>
      <c r="S2379" s="74"/>
      <c r="T2379" s="79"/>
      <c r="U2379" s="79"/>
      <c r="V2379" s="80" t="s">
        <v>260</v>
      </c>
      <c r="W2379" s="79" t="s">
        <v>249</v>
      </c>
      <c r="X2379" s="114"/>
      <c r="Y2379" s="82" t="s">
        <v>249</v>
      </c>
      <c r="Z2379" s="82" t="s">
        <v>249</v>
      </c>
      <c r="AA2379" s="114"/>
      <c r="AB2379" s="83"/>
      <c r="AC2379" s="79" t="s">
        <v>249</v>
      </c>
      <c r="AD2379" s="80"/>
      <c r="AE2379" s="245"/>
      <c r="AF2379" s="84">
        <v>0</v>
      </c>
      <c r="AG2379" s="79" t="s">
        <v>249</v>
      </c>
      <c r="AH2379" s="79" t="s">
        <v>249</v>
      </c>
      <c r="AI2379" s="79" t="s">
        <v>249</v>
      </c>
      <c r="AJ2379" s="79" t="s">
        <v>249</v>
      </c>
      <c r="AK2379" s="79" t="s">
        <v>249</v>
      </c>
      <c r="AL2379" s="79" t="s">
        <v>249</v>
      </c>
      <c r="AM2379" s="79" t="s">
        <v>261</v>
      </c>
      <c r="AN2379" s="79" t="s">
        <v>249</v>
      </c>
      <c r="AO2379" s="79" t="s">
        <v>249</v>
      </c>
      <c r="AP2379" s="79"/>
      <c r="AQ2379" s="79"/>
      <c r="AR2379"/>
    </row>
    <row r="2380" spans="1:44" s="64" customFormat="1" ht="14.1" hidden="1" customHeight="1">
      <c r="A2380" s="73" t="s">
        <v>245</v>
      </c>
      <c r="B2380" s="74">
        <v>51</v>
      </c>
      <c r="C2380" s="74" t="s">
        <v>47</v>
      </c>
      <c r="D2380" s="75">
        <v>43983</v>
      </c>
      <c r="E2380" s="75">
        <v>43997</v>
      </c>
      <c r="F2380" s="76">
        <v>15</v>
      </c>
      <c r="G2380" s="74">
        <v>6</v>
      </c>
      <c r="H2380" s="74">
        <v>2020</v>
      </c>
      <c r="I2380" s="74">
        <v>1</v>
      </c>
      <c r="J2380" s="77">
        <v>1071581078</v>
      </c>
      <c r="K2380" s="74" t="s">
        <v>2851</v>
      </c>
      <c r="L2380" s="74">
        <v>0</v>
      </c>
      <c r="M2380" s="74">
        <v>1045</v>
      </c>
      <c r="N2380" s="74" t="s">
        <v>255</v>
      </c>
      <c r="O2380" s="74" t="s">
        <v>30</v>
      </c>
      <c r="P2380" s="78">
        <v>438902</v>
      </c>
      <c r="Q2380" s="74" t="s">
        <v>2852</v>
      </c>
      <c r="R2380" s="74">
        <v>0</v>
      </c>
      <c r="S2380" s="74">
        <v>0</v>
      </c>
      <c r="T2380" s="79"/>
      <c r="U2380" s="79"/>
      <c r="V2380" s="80" t="s">
        <v>279</v>
      </c>
      <c r="W2380" s="79"/>
      <c r="X2380" s="114">
        <v>43983</v>
      </c>
      <c r="Y2380" s="82"/>
      <c r="Z2380" s="82"/>
      <c r="AA2380" s="114">
        <v>43997</v>
      </c>
      <c r="AB2380" s="83"/>
      <c r="AC2380" s="79"/>
      <c r="AD2380" s="80"/>
      <c r="AE2380" s="245"/>
      <c r="AF2380" s="84">
        <v>0</v>
      </c>
      <c r="AG2380" s="79"/>
      <c r="AH2380" s="79"/>
      <c r="AI2380" s="79"/>
      <c r="AJ2380" s="79"/>
      <c r="AK2380" s="79"/>
      <c r="AL2380" s="79"/>
      <c r="AM2380" s="79"/>
      <c r="AN2380" s="79"/>
      <c r="AO2380" s="79"/>
      <c r="AP2380" s="79"/>
      <c r="AQ2380" s="79"/>
      <c r="AR2380"/>
    </row>
    <row r="2381" spans="1:44" s="64" customFormat="1" ht="14.1" hidden="1" customHeight="1">
      <c r="A2381" s="73" t="s">
        <v>245</v>
      </c>
      <c r="B2381" s="74">
        <v>51</v>
      </c>
      <c r="C2381" s="74" t="s">
        <v>47</v>
      </c>
      <c r="D2381" s="75">
        <v>43959</v>
      </c>
      <c r="E2381" s="75">
        <v>43961</v>
      </c>
      <c r="F2381" s="76">
        <v>3</v>
      </c>
      <c r="G2381" s="74">
        <v>5</v>
      </c>
      <c r="H2381" s="74">
        <v>2020</v>
      </c>
      <c r="I2381" s="74">
        <v>1</v>
      </c>
      <c r="J2381" s="77">
        <v>1071581078</v>
      </c>
      <c r="K2381" s="74" t="s">
        <v>2851</v>
      </c>
      <c r="L2381" s="74">
        <v>9</v>
      </c>
      <c r="M2381" s="74">
        <v>1045</v>
      </c>
      <c r="N2381" s="74" t="s">
        <v>255</v>
      </c>
      <c r="O2381" s="74" t="s">
        <v>30</v>
      </c>
      <c r="P2381" s="78">
        <v>175561</v>
      </c>
      <c r="Q2381" s="74" t="s">
        <v>2853</v>
      </c>
      <c r="R2381" s="74">
        <v>0</v>
      </c>
      <c r="S2381" s="74">
        <v>0</v>
      </c>
      <c r="T2381" s="79"/>
      <c r="U2381" s="79"/>
      <c r="V2381" s="80" t="s">
        <v>279</v>
      </c>
      <c r="W2381" s="79"/>
      <c r="X2381" s="114">
        <v>43959</v>
      </c>
      <c r="Y2381" s="82"/>
      <c r="Z2381" s="82"/>
      <c r="AA2381" s="114">
        <v>43961</v>
      </c>
      <c r="AB2381" s="83"/>
      <c r="AC2381" s="79"/>
      <c r="AD2381" s="80"/>
      <c r="AE2381" s="245"/>
      <c r="AF2381" s="84">
        <v>0</v>
      </c>
      <c r="AG2381" s="79"/>
      <c r="AH2381" s="79"/>
      <c r="AI2381" s="79"/>
      <c r="AJ2381" s="79"/>
      <c r="AK2381" s="79"/>
      <c r="AL2381" s="79"/>
      <c r="AM2381" s="79"/>
      <c r="AN2381" s="79"/>
      <c r="AO2381" s="79"/>
      <c r="AP2381" s="79"/>
      <c r="AQ2381" s="79"/>
      <c r="AR2381"/>
    </row>
    <row r="2382" spans="1:44" s="64" customFormat="1" ht="14.1" hidden="1" customHeight="1">
      <c r="A2382" s="73" t="s">
        <v>245</v>
      </c>
      <c r="B2382" s="74">
        <v>51</v>
      </c>
      <c r="C2382" s="74" t="s">
        <v>47</v>
      </c>
      <c r="D2382" s="75">
        <v>43962</v>
      </c>
      <c r="E2382" s="75">
        <v>43964</v>
      </c>
      <c r="F2382" s="76">
        <v>3</v>
      </c>
      <c r="G2382" s="74">
        <v>5</v>
      </c>
      <c r="H2382" s="74">
        <v>2020</v>
      </c>
      <c r="I2382" s="74">
        <v>1</v>
      </c>
      <c r="J2382" s="77">
        <v>1071581078</v>
      </c>
      <c r="K2382" s="74" t="s">
        <v>2851</v>
      </c>
      <c r="L2382" s="74">
        <v>9</v>
      </c>
      <c r="M2382" s="74">
        <v>1045</v>
      </c>
      <c r="N2382" s="74" t="s">
        <v>255</v>
      </c>
      <c r="O2382" s="74" t="s">
        <v>30</v>
      </c>
      <c r="P2382" s="78">
        <v>175561</v>
      </c>
      <c r="Q2382" s="74" t="s">
        <v>428</v>
      </c>
      <c r="R2382" s="74">
        <v>0</v>
      </c>
      <c r="S2382" s="74">
        <v>0</v>
      </c>
      <c r="T2382" s="79"/>
      <c r="U2382" s="79"/>
      <c r="V2382" s="80" t="s">
        <v>279</v>
      </c>
      <c r="W2382" s="79"/>
      <c r="X2382" s="114">
        <v>43962</v>
      </c>
      <c r="Y2382" s="82"/>
      <c r="Z2382" s="82"/>
      <c r="AA2382" s="114">
        <v>43964</v>
      </c>
      <c r="AB2382" s="83"/>
      <c r="AC2382" s="79"/>
      <c r="AD2382" s="80"/>
      <c r="AE2382" s="245"/>
      <c r="AF2382" s="84">
        <v>0</v>
      </c>
      <c r="AG2382" s="79"/>
      <c r="AH2382" s="79"/>
      <c r="AI2382" s="79"/>
      <c r="AJ2382" s="79"/>
      <c r="AK2382" s="79"/>
      <c r="AL2382" s="79"/>
      <c r="AM2382" s="79"/>
      <c r="AN2382" s="79"/>
      <c r="AO2382" s="79"/>
      <c r="AP2382" s="79"/>
      <c r="AQ2382" s="79"/>
      <c r="AR2382"/>
    </row>
    <row r="2383" spans="1:44" s="64" customFormat="1" ht="14.1" hidden="1" customHeight="1">
      <c r="A2383" s="73" t="s">
        <v>245</v>
      </c>
      <c r="B2383" s="74">
        <v>51</v>
      </c>
      <c r="C2383" s="74" t="s">
        <v>47</v>
      </c>
      <c r="D2383" s="75">
        <v>43967</v>
      </c>
      <c r="E2383" s="75">
        <v>43981</v>
      </c>
      <c r="F2383" s="76">
        <v>15</v>
      </c>
      <c r="G2383" s="74">
        <v>5</v>
      </c>
      <c r="H2383" s="74">
        <v>2020</v>
      </c>
      <c r="I2383" s="74">
        <v>2</v>
      </c>
      <c r="J2383" s="77">
        <v>1071581078</v>
      </c>
      <c r="K2383" s="74" t="s">
        <v>2851</v>
      </c>
      <c r="L2383" s="74">
        <v>0</v>
      </c>
      <c r="M2383" s="74">
        <v>1045</v>
      </c>
      <c r="N2383" s="74" t="s">
        <v>255</v>
      </c>
      <c r="O2383" s="74" t="s">
        <v>30</v>
      </c>
      <c r="P2383" s="78">
        <v>438902</v>
      </c>
      <c r="Q2383" s="74" t="s">
        <v>428</v>
      </c>
      <c r="R2383" s="74">
        <v>0</v>
      </c>
      <c r="S2383" s="74">
        <v>0</v>
      </c>
      <c r="T2383" s="79"/>
      <c r="U2383" s="79"/>
      <c r="V2383" s="80" t="s">
        <v>279</v>
      </c>
      <c r="W2383" s="79"/>
      <c r="X2383" s="114">
        <v>43967</v>
      </c>
      <c r="Y2383" s="82"/>
      <c r="Z2383" s="82"/>
      <c r="AA2383" s="114">
        <v>43981</v>
      </c>
      <c r="AB2383" s="83"/>
      <c r="AC2383" s="79"/>
      <c r="AD2383" s="80"/>
      <c r="AE2383" s="245"/>
      <c r="AF2383" s="84">
        <v>0</v>
      </c>
      <c r="AG2383" s="79"/>
      <c r="AH2383" s="79"/>
      <c r="AI2383" s="79"/>
      <c r="AJ2383" s="79"/>
      <c r="AK2383" s="79"/>
      <c r="AL2383" s="79"/>
      <c r="AM2383" s="79"/>
      <c r="AN2383" s="79"/>
      <c r="AO2383" s="79"/>
      <c r="AP2383" s="79"/>
      <c r="AQ2383" s="79"/>
      <c r="AR2383"/>
    </row>
    <row r="2384" spans="1:44" s="64" customFormat="1" ht="14.1" hidden="1" customHeight="1">
      <c r="A2384" s="73" t="s">
        <v>245</v>
      </c>
      <c r="B2384" s="74">
        <v>51</v>
      </c>
      <c r="C2384" s="74" t="s">
        <v>47</v>
      </c>
      <c r="D2384" s="75">
        <v>43929</v>
      </c>
      <c r="E2384" s="75">
        <v>43930</v>
      </c>
      <c r="F2384" s="76">
        <v>2</v>
      </c>
      <c r="G2384" s="74">
        <v>4</v>
      </c>
      <c r="H2384" s="74">
        <v>2020</v>
      </c>
      <c r="I2384" s="74">
        <v>1</v>
      </c>
      <c r="J2384" s="77">
        <v>1071581078</v>
      </c>
      <c r="K2384" s="74" t="s">
        <v>2851</v>
      </c>
      <c r="L2384" s="74">
        <v>3</v>
      </c>
      <c r="M2384" s="74">
        <v>1038</v>
      </c>
      <c r="N2384" s="74" t="s">
        <v>248</v>
      </c>
      <c r="O2384" s="74" t="s">
        <v>30</v>
      </c>
      <c r="P2384" s="78"/>
      <c r="Q2384" s="74" t="s">
        <v>2853</v>
      </c>
      <c r="R2384" s="74">
        <v>0</v>
      </c>
      <c r="S2384" s="74">
        <v>0</v>
      </c>
      <c r="T2384" s="79"/>
      <c r="U2384" s="79"/>
      <c r="V2384" s="80" t="s">
        <v>279</v>
      </c>
      <c r="W2384" s="79"/>
      <c r="X2384" s="114">
        <v>43929</v>
      </c>
      <c r="Y2384" s="82"/>
      <c r="Z2384" s="82"/>
      <c r="AA2384" s="114">
        <v>43930</v>
      </c>
      <c r="AB2384" s="83"/>
      <c r="AC2384" s="79"/>
      <c r="AD2384" s="80"/>
      <c r="AE2384" s="245"/>
      <c r="AF2384" s="84">
        <v>0</v>
      </c>
      <c r="AG2384" s="79"/>
      <c r="AH2384" s="79"/>
      <c r="AI2384" s="79"/>
      <c r="AJ2384" s="79"/>
      <c r="AK2384" s="79"/>
      <c r="AL2384" s="79"/>
      <c r="AM2384" s="79"/>
      <c r="AN2384" s="79"/>
      <c r="AO2384" s="79"/>
      <c r="AP2384" s="79"/>
      <c r="AQ2384" s="79"/>
      <c r="AR2384"/>
    </row>
    <row r="2385" spans="1:44" s="64" customFormat="1" ht="14.1" hidden="1" customHeight="1">
      <c r="A2385" s="73" t="s">
        <v>245</v>
      </c>
      <c r="B2385" s="74">
        <v>51</v>
      </c>
      <c r="C2385" s="74" t="s">
        <v>47</v>
      </c>
      <c r="D2385" s="75">
        <v>43931</v>
      </c>
      <c r="E2385" s="75">
        <v>43931</v>
      </c>
      <c r="F2385" s="76">
        <v>1</v>
      </c>
      <c r="G2385" s="74">
        <v>4</v>
      </c>
      <c r="H2385" s="74">
        <v>2020</v>
      </c>
      <c r="I2385" s="74">
        <v>1</v>
      </c>
      <c r="J2385" s="77">
        <v>1071581078</v>
      </c>
      <c r="K2385" s="74" t="s">
        <v>2851</v>
      </c>
      <c r="L2385" s="74">
        <v>3</v>
      </c>
      <c r="M2385" s="74">
        <v>1045</v>
      </c>
      <c r="N2385" s="74" t="s">
        <v>255</v>
      </c>
      <c r="O2385" s="74" t="s">
        <v>30</v>
      </c>
      <c r="P2385" s="78"/>
      <c r="Q2385" s="74" t="s">
        <v>2853</v>
      </c>
      <c r="R2385" s="74">
        <v>0</v>
      </c>
      <c r="S2385" s="74">
        <v>0</v>
      </c>
      <c r="T2385" s="79"/>
      <c r="U2385" s="79"/>
      <c r="V2385" s="80" t="s">
        <v>279</v>
      </c>
      <c r="W2385" s="79"/>
      <c r="X2385" s="114">
        <v>43931</v>
      </c>
      <c r="Y2385" s="82"/>
      <c r="Z2385" s="82"/>
      <c r="AA2385" s="114">
        <v>43931</v>
      </c>
      <c r="AB2385" s="83"/>
      <c r="AC2385" s="79"/>
      <c r="AD2385" s="80"/>
      <c r="AE2385" s="245"/>
      <c r="AF2385" s="84">
        <v>0</v>
      </c>
      <c r="AG2385" s="79"/>
      <c r="AH2385" s="79"/>
      <c r="AI2385" s="79"/>
      <c r="AJ2385" s="79"/>
      <c r="AK2385" s="79"/>
      <c r="AL2385" s="79"/>
      <c r="AM2385" s="79"/>
      <c r="AN2385" s="79"/>
      <c r="AO2385" s="79"/>
      <c r="AP2385" s="79"/>
      <c r="AQ2385" s="79"/>
      <c r="AR2385"/>
    </row>
    <row r="2386" spans="1:44" s="64" customFormat="1" ht="14.1" hidden="1" customHeight="1">
      <c r="A2386" s="73" t="s">
        <v>245</v>
      </c>
      <c r="B2386" s="74">
        <v>63</v>
      </c>
      <c r="C2386" s="74" t="s">
        <v>280</v>
      </c>
      <c r="D2386" s="75">
        <v>44070</v>
      </c>
      <c r="E2386" s="75">
        <v>44071</v>
      </c>
      <c r="F2386" s="76">
        <v>2</v>
      </c>
      <c r="G2386" s="74">
        <v>8</v>
      </c>
      <c r="H2386" s="74">
        <v>2020</v>
      </c>
      <c r="I2386" s="74">
        <v>2</v>
      </c>
      <c r="J2386" s="77">
        <v>1072188983</v>
      </c>
      <c r="K2386" s="74" t="s">
        <v>2854</v>
      </c>
      <c r="L2386" s="74">
        <v>13</v>
      </c>
      <c r="M2386" s="74">
        <v>1038</v>
      </c>
      <c r="N2386" s="74" t="s">
        <v>248</v>
      </c>
      <c r="O2386" s="74" t="s">
        <v>373</v>
      </c>
      <c r="P2386" s="78">
        <v>58520</v>
      </c>
      <c r="Q2386" s="74" t="s">
        <v>2855</v>
      </c>
      <c r="R2386" s="74">
        <v>0</v>
      </c>
      <c r="S2386" s="74">
        <v>0</v>
      </c>
      <c r="T2386" s="79"/>
      <c r="U2386" s="79"/>
      <c r="V2386" s="80" t="s">
        <v>279</v>
      </c>
      <c r="W2386" s="79"/>
      <c r="X2386" s="114">
        <v>44070</v>
      </c>
      <c r="Y2386" s="82"/>
      <c r="Z2386" s="82"/>
      <c r="AA2386" s="114">
        <v>44071</v>
      </c>
      <c r="AB2386" s="88">
        <v>2</v>
      </c>
      <c r="AC2386" s="79"/>
      <c r="AD2386" s="80"/>
      <c r="AE2386" s="245"/>
      <c r="AF2386" s="84">
        <v>0</v>
      </c>
      <c r="AG2386" s="79"/>
      <c r="AH2386" s="79"/>
      <c r="AI2386" s="79"/>
      <c r="AJ2386" s="79"/>
      <c r="AK2386" s="79"/>
      <c r="AL2386" s="79"/>
      <c r="AM2386" s="79"/>
      <c r="AN2386" s="79"/>
      <c r="AO2386" s="79"/>
      <c r="AP2386" s="79"/>
      <c r="AQ2386" s="79"/>
      <c r="AR2386"/>
    </row>
    <row r="2387" spans="1:44" s="64" customFormat="1" ht="14.1" hidden="1" customHeight="1">
      <c r="A2387" s="73" t="s">
        <v>245</v>
      </c>
      <c r="B2387" s="74">
        <v>63</v>
      </c>
      <c r="C2387" s="74" t="s">
        <v>280</v>
      </c>
      <c r="D2387" s="75">
        <v>44018</v>
      </c>
      <c r="E2387" s="75">
        <v>44019</v>
      </c>
      <c r="F2387" s="76">
        <v>2</v>
      </c>
      <c r="G2387" s="74">
        <v>7</v>
      </c>
      <c r="H2387" s="74">
        <v>2020</v>
      </c>
      <c r="I2387" s="74">
        <v>1</v>
      </c>
      <c r="J2387" s="77">
        <v>1072188983</v>
      </c>
      <c r="K2387" s="74" t="s">
        <v>2854</v>
      </c>
      <c r="L2387" s="74">
        <v>10</v>
      </c>
      <c r="M2387" s="74">
        <v>1038</v>
      </c>
      <c r="N2387" s="74" t="s">
        <v>248</v>
      </c>
      <c r="O2387" s="74" t="s">
        <v>373</v>
      </c>
      <c r="P2387" s="78">
        <v>58520</v>
      </c>
      <c r="Q2387" s="74" t="s">
        <v>2856</v>
      </c>
      <c r="R2387" s="74">
        <v>0</v>
      </c>
      <c r="S2387" s="74">
        <v>0</v>
      </c>
      <c r="T2387" s="79"/>
      <c r="U2387" s="79"/>
      <c r="V2387" s="80" t="s">
        <v>279</v>
      </c>
      <c r="W2387" s="79"/>
      <c r="X2387" s="114">
        <v>44018</v>
      </c>
      <c r="Y2387" s="82"/>
      <c r="Z2387" s="82"/>
      <c r="AA2387" s="114">
        <v>44019</v>
      </c>
      <c r="AB2387" s="88">
        <v>2</v>
      </c>
      <c r="AC2387" s="79"/>
      <c r="AD2387" s="80"/>
      <c r="AE2387" s="245"/>
      <c r="AF2387" s="84">
        <v>0</v>
      </c>
      <c r="AG2387" s="79"/>
      <c r="AH2387" s="79"/>
      <c r="AI2387" s="79"/>
      <c r="AJ2387" s="79"/>
      <c r="AK2387" s="79"/>
      <c r="AL2387" s="79"/>
      <c r="AM2387" s="79"/>
      <c r="AN2387" s="79"/>
      <c r="AO2387" s="79"/>
      <c r="AP2387" s="79"/>
      <c r="AQ2387" s="79"/>
      <c r="AR2387"/>
    </row>
    <row r="2388" spans="1:44" s="64" customFormat="1" ht="14.1" hidden="1" customHeight="1">
      <c r="A2388" s="73" t="s">
        <v>245</v>
      </c>
      <c r="B2388" s="74">
        <v>63</v>
      </c>
      <c r="C2388" s="74" t="s">
        <v>280</v>
      </c>
      <c r="D2388" s="75">
        <v>44020</v>
      </c>
      <c r="E2388" s="75">
        <v>44022</v>
      </c>
      <c r="F2388" s="76">
        <v>3</v>
      </c>
      <c r="G2388" s="74">
        <v>7</v>
      </c>
      <c r="H2388" s="74">
        <v>2020</v>
      </c>
      <c r="I2388" s="74">
        <v>1</v>
      </c>
      <c r="J2388" s="77">
        <v>1072188983</v>
      </c>
      <c r="K2388" s="74" t="s">
        <v>2854</v>
      </c>
      <c r="L2388" s="74">
        <v>10</v>
      </c>
      <c r="M2388" s="74">
        <v>1045</v>
      </c>
      <c r="N2388" s="74" t="s">
        <v>255</v>
      </c>
      <c r="O2388" s="74" t="s">
        <v>373</v>
      </c>
      <c r="P2388" s="78">
        <v>87780</v>
      </c>
      <c r="Q2388" s="74" t="s">
        <v>2857</v>
      </c>
      <c r="R2388" s="74">
        <v>0</v>
      </c>
      <c r="S2388" s="74">
        <v>0</v>
      </c>
      <c r="T2388" s="79"/>
      <c r="U2388" s="79"/>
      <c r="V2388" s="80" t="s">
        <v>279</v>
      </c>
      <c r="W2388" s="79"/>
      <c r="X2388" s="114">
        <v>44020</v>
      </c>
      <c r="Y2388" s="82"/>
      <c r="Z2388" s="82"/>
      <c r="AA2388" s="114">
        <v>44022</v>
      </c>
      <c r="AB2388" s="88">
        <v>3</v>
      </c>
      <c r="AC2388" s="79"/>
      <c r="AD2388" s="80"/>
      <c r="AE2388" s="245"/>
      <c r="AF2388" s="84">
        <v>0</v>
      </c>
      <c r="AG2388" s="79"/>
      <c r="AH2388" s="79"/>
      <c r="AI2388" s="79"/>
      <c r="AJ2388" s="79"/>
      <c r="AK2388" s="79"/>
      <c r="AL2388" s="79"/>
      <c r="AM2388" s="79"/>
      <c r="AN2388" s="79"/>
      <c r="AO2388" s="79"/>
      <c r="AP2388" s="79"/>
      <c r="AQ2388" s="79"/>
      <c r="AR2388"/>
    </row>
    <row r="2389" spans="1:44" s="64" customFormat="1" ht="14.1" customHeight="1">
      <c r="A2389" s="73" t="s">
        <v>245</v>
      </c>
      <c r="B2389" s="74">
        <v>69</v>
      </c>
      <c r="C2389" s="74" t="s">
        <v>280</v>
      </c>
      <c r="D2389" s="75" t="s">
        <v>1629</v>
      </c>
      <c r="E2389" s="75" t="s">
        <v>2858</v>
      </c>
      <c r="F2389" s="76">
        <v>15</v>
      </c>
      <c r="G2389" s="74">
        <v>6</v>
      </c>
      <c r="H2389" s="74">
        <v>2019</v>
      </c>
      <c r="I2389" s="74">
        <v>1</v>
      </c>
      <c r="J2389" s="77">
        <v>1072189508</v>
      </c>
      <c r="K2389" s="74" t="s">
        <v>2859</v>
      </c>
      <c r="L2389" s="74"/>
      <c r="M2389" s="74">
        <v>1046</v>
      </c>
      <c r="N2389" s="74" t="s">
        <v>274</v>
      </c>
      <c r="O2389" s="74" t="s">
        <v>30</v>
      </c>
      <c r="P2389" s="78">
        <v>27603.866600000001</v>
      </c>
      <c r="Q2389" s="74"/>
      <c r="R2389" s="74"/>
      <c r="S2389" s="74"/>
      <c r="T2389" s="263"/>
      <c r="U2389" s="79"/>
      <c r="V2389" s="80" t="s">
        <v>256</v>
      </c>
      <c r="W2389" s="263" t="s">
        <v>2860</v>
      </c>
      <c r="X2389" s="280" t="s">
        <v>1629</v>
      </c>
      <c r="Y2389" s="292" t="s">
        <v>489</v>
      </c>
      <c r="Z2389" s="292" t="s">
        <v>2861</v>
      </c>
      <c r="AA2389" s="280" t="s">
        <v>2858</v>
      </c>
      <c r="AB2389" s="298">
        <v>15</v>
      </c>
      <c r="AC2389" s="263" t="s">
        <v>249</v>
      </c>
      <c r="AD2389" s="319" t="s">
        <v>256</v>
      </c>
      <c r="AE2389" s="324">
        <v>43705.752083333333</v>
      </c>
      <c r="AF2389" s="317">
        <v>27604</v>
      </c>
      <c r="AG2389" s="263" t="s">
        <v>2862</v>
      </c>
      <c r="AH2389" s="263">
        <v>502050</v>
      </c>
      <c r="AI2389" s="263">
        <v>9616</v>
      </c>
      <c r="AJ2389" s="263">
        <v>0</v>
      </c>
      <c r="AK2389" s="263" t="s">
        <v>249</v>
      </c>
      <c r="AL2389" s="358">
        <v>107582</v>
      </c>
      <c r="AM2389" s="79"/>
      <c r="AN2389" s="79" t="s">
        <v>25</v>
      </c>
      <c r="AO2389" s="79" t="s">
        <v>249</v>
      </c>
      <c r="AP2389" s="263"/>
      <c r="AQ2389" s="263"/>
      <c r="AR2389"/>
    </row>
    <row r="2390" spans="1:44" s="64" customFormat="1" ht="15" customHeight="1">
      <c r="A2390" s="73" t="s">
        <v>245</v>
      </c>
      <c r="B2390" s="74">
        <v>69</v>
      </c>
      <c r="C2390" s="74" t="s">
        <v>280</v>
      </c>
      <c r="D2390" s="75" t="s">
        <v>2863</v>
      </c>
      <c r="E2390" s="75" t="s">
        <v>2864</v>
      </c>
      <c r="F2390" s="76">
        <v>4</v>
      </c>
      <c r="G2390" s="74">
        <v>6</v>
      </c>
      <c r="H2390" s="74">
        <v>2019</v>
      </c>
      <c r="I2390" s="74">
        <v>2</v>
      </c>
      <c r="J2390" s="77">
        <v>1072189508</v>
      </c>
      <c r="K2390" s="74" t="s">
        <v>2859</v>
      </c>
      <c r="L2390" s="74"/>
      <c r="M2390" s="74">
        <v>1053</v>
      </c>
      <c r="N2390" s="74" t="s">
        <v>36</v>
      </c>
      <c r="O2390" s="74" t="s">
        <v>30</v>
      </c>
      <c r="P2390" s="78">
        <v>414058</v>
      </c>
      <c r="Q2390" s="74"/>
      <c r="R2390" s="74"/>
      <c r="S2390" s="74"/>
      <c r="T2390" s="263"/>
      <c r="U2390" s="79"/>
      <c r="V2390" s="80" t="s">
        <v>256</v>
      </c>
      <c r="W2390" s="263">
        <v>406316</v>
      </c>
      <c r="X2390" s="280" t="s">
        <v>2863</v>
      </c>
      <c r="Y2390" s="292" t="s">
        <v>257</v>
      </c>
      <c r="Z2390" s="292" t="s">
        <v>2865</v>
      </c>
      <c r="AA2390" s="280" t="s">
        <v>2864</v>
      </c>
      <c r="AB2390" s="298">
        <v>4</v>
      </c>
      <c r="AC2390" s="263" t="s">
        <v>2866</v>
      </c>
      <c r="AD2390" s="319" t="s">
        <v>256</v>
      </c>
      <c r="AE2390" s="324">
        <v>43705.618750000001</v>
      </c>
      <c r="AF2390" s="317">
        <v>0</v>
      </c>
      <c r="AG2390" s="263" t="s">
        <v>2867</v>
      </c>
      <c r="AH2390" s="317">
        <v>502050</v>
      </c>
      <c r="AI2390" s="263">
        <v>0</v>
      </c>
      <c r="AJ2390" s="263">
        <v>0</v>
      </c>
      <c r="AK2390" s="263" t="s">
        <v>249</v>
      </c>
      <c r="AL2390" s="263">
        <v>0</v>
      </c>
      <c r="AM2390" s="79"/>
      <c r="AN2390" s="79" t="s">
        <v>789</v>
      </c>
      <c r="AO2390" s="79" t="s">
        <v>249</v>
      </c>
      <c r="AP2390" s="263"/>
      <c r="AQ2390" s="263"/>
      <c r="AR2390"/>
    </row>
    <row r="2391" spans="1:44" s="64" customFormat="1" ht="14.1" customHeight="1">
      <c r="A2391" s="73" t="s">
        <v>245</v>
      </c>
      <c r="B2391" s="74">
        <v>69</v>
      </c>
      <c r="C2391" s="74" t="s">
        <v>280</v>
      </c>
      <c r="D2391" s="75" t="s">
        <v>2858</v>
      </c>
      <c r="E2391" s="75" t="s">
        <v>875</v>
      </c>
      <c r="F2391" s="76">
        <v>3</v>
      </c>
      <c r="G2391" s="74">
        <v>6</v>
      </c>
      <c r="H2391" s="74">
        <v>2019</v>
      </c>
      <c r="I2391" s="74">
        <v>1</v>
      </c>
      <c r="J2391" s="77">
        <v>1072189508</v>
      </c>
      <c r="K2391" s="74" t="s">
        <v>2859</v>
      </c>
      <c r="L2391" s="74"/>
      <c r="M2391" s="74">
        <v>1053</v>
      </c>
      <c r="N2391" s="74" t="s">
        <v>36</v>
      </c>
      <c r="O2391" s="74" t="s">
        <v>30</v>
      </c>
      <c r="P2391" s="78">
        <v>110415</v>
      </c>
      <c r="Q2391" s="74"/>
      <c r="R2391" s="74"/>
      <c r="S2391" s="74"/>
      <c r="T2391" s="263"/>
      <c r="U2391" s="79"/>
      <c r="V2391" s="80" t="s">
        <v>256</v>
      </c>
      <c r="W2391" s="263">
        <v>20190041626</v>
      </c>
      <c r="X2391" s="280" t="s">
        <v>2858</v>
      </c>
      <c r="Y2391" s="292" t="s">
        <v>257</v>
      </c>
      <c r="Z2391" s="292" t="s">
        <v>2868</v>
      </c>
      <c r="AA2391" s="280" t="s">
        <v>875</v>
      </c>
      <c r="AB2391" s="298">
        <v>3</v>
      </c>
      <c r="AC2391" s="263" t="s">
        <v>249</v>
      </c>
      <c r="AD2391" s="319" t="s">
        <v>256</v>
      </c>
      <c r="AE2391" s="324">
        <v>43657.655555555553</v>
      </c>
      <c r="AF2391" s="317">
        <v>0</v>
      </c>
      <c r="AG2391" s="263" t="s">
        <v>2869</v>
      </c>
      <c r="AH2391" s="263">
        <v>107582</v>
      </c>
      <c r="AI2391" s="263">
        <v>9423</v>
      </c>
      <c r="AJ2391" s="263">
        <v>0</v>
      </c>
      <c r="AK2391" s="263" t="s">
        <v>249</v>
      </c>
      <c r="AL2391" s="358">
        <v>143442</v>
      </c>
      <c r="AM2391" s="79"/>
      <c r="AN2391" s="79" t="s">
        <v>25</v>
      </c>
      <c r="AO2391" s="79" t="s">
        <v>249</v>
      </c>
      <c r="AP2391" s="263"/>
      <c r="AQ2391" s="263"/>
      <c r="AR2391"/>
    </row>
    <row r="2392" spans="1:44" s="64" customFormat="1" ht="14.1" customHeight="1">
      <c r="A2392" s="73" t="s">
        <v>245</v>
      </c>
      <c r="B2392" s="74">
        <v>69</v>
      </c>
      <c r="C2392" s="74" t="s">
        <v>280</v>
      </c>
      <c r="D2392" s="75">
        <v>43626</v>
      </c>
      <c r="E2392" s="75">
        <v>43627</v>
      </c>
      <c r="F2392" s="76">
        <v>2</v>
      </c>
      <c r="G2392" s="74">
        <v>6</v>
      </c>
      <c r="H2392" s="74">
        <v>2019</v>
      </c>
      <c r="I2392" s="74">
        <v>1</v>
      </c>
      <c r="J2392" s="77">
        <v>1072192514</v>
      </c>
      <c r="K2392" s="74" t="s">
        <v>2870</v>
      </c>
      <c r="L2392" s="74"/>
      <c r="M2392" s="74">
        <v>1038</v>
      </c>
      <c r="N2392" s="74" t="s">
        <v>248</v>
      </c>
      <c r="O2392" s="74" t="s">
        <v>373</v>
      </c>
      <c r="P2392" s="78">
        <v>27604</v>
      </c>
      <c r="Q2392" s="74"/>
      <c r="R2392" s="74"/>
      <c r="S2392" s="74"/>
      <c r="T2392" s="263"/>
      <c r="U2392" s="79"/>
      <c r="V2392" s="80" t="s">
        <v>26</v>
      </c>
      <c r="W2392" s="263" t="s">
        <v>249</v>
      </c>
      <c r="X2392" s="280">
        <v>43626</v>
      </c>
      <c r="Y2392" s="292" t="s">
        <v>249</v>
      </c>
      <c r="Z2392" s="292" t="s">
        <v>249</v>
      </c>
      <c r="AA2392" s="280">
        <v>43627</v>
      </c>
      <c r="AB2392" s="299">
        <v>2</v>
      </c>
      <c r="AC2392" s="263" t="s">
        <v>249</v>
      </c>
      <c r="AD2392" s="319" t="s">
        <v>26</v>
      </c>
      <c r="AE2392" s="324"/>
      <c r="AF2392" s="317">
        <v>0</v>
      </c>
      <c r="AG2392" s="263"/>
      <c r="AH2392" s="263"/>
      <c r="AI2392" s="263"/>
      <c r="AJ2392" s="263"/>
      <c r="AK2392" s="263"/>
      <c r="AL2392" s="263"/>
      <c r="AM2392" s="79"/>
      <c r="AN2392" s="79"/>
      <c r="AO2392" s="79"/>
      <c r="AP2392" s="263" t="s">
        <v>250</v>
      </c>
      <c r="AQ2392" s="263"/>
      <c r="AR2392"/>
    </row>
    <row r="2393" spans="1:44" s="64" customFormat="1" ht="14.1" customHeight="1">
      <c r="A2393" s="73" t="s">
        <v>245</v>
      </c>
      <c r="B2393" s="74">
        <v>69</v>
      </c>
      <c r="C2393" s="74" t="s">
        <v>280</v>
      </c>
      <c r="D2393" s="75">
        <v>43662</v>
      </c>
      <c r="E2393" s="75">
        <v>43663</v>
      </c>
      <c r="F2393" s="76">
        <v>2</v>
      </c>
      <c r="G2393" s="74">
        <v>7</v>
      </c>
      <c r="H2393" s="74">
        <v>2019</v>
      </c>
      <c r="I2393" s="74">
        <v>1</v>
      </c>
      <c r="J2393" s="77">
        <v>1072192514</v>
      </c>
      <c r="K2393" s="74" t="s">
        <v>2870</v>
      </c>
      <c r="L2393" s="74"/>
      <c r="M2393" s="74">
        <v>1038</v>
      </c>
      <c r="N2393" s="74" t="s">
        <v>248</v>
      </c>
      <c r="O2393" s="74" t="s">
        <v>373</v>
      </c>
      <c r="P2393" s="78">
        <v>27604</v>
      </c>
      <c r="Q2393" s="74"/>
      <c r="R2393" s="74"/>
      <c r="S2393" s="74"/>
      <c r="T2393" s="263"/>
      <c r="U2393" s="79"/>
      <c r="V2393" s="80" t="s">
        <v>26</v>
      </c>
      <c r="W2393" s="263" t="s">
        <v>249</v>
      </c>
      <c r="X2393" s="280">
        <v>43662</v>
      </c>
      <c r="Y2393" s="292" t="s">
        <v>249</v>
      </c>
      <c r="Z2393" s="292" t="s">
        <v>249</v>
      </c>
      <c r="AA2393" s="280">
        <v>43663</v>
      </c>
      <c r="AB2393" s="299">
        <v>2</v>
      </c>
      <c r="AC2393" s="263" t="s">
        <v>249</v>
      </c>
      <c r="AD2393" s="319" t="s">
        <v>26</v>
      </c>
      <c r="AE2393" s="324"/>
      <c r="AF2393" s="317">
        <v>0</v>
      </c>
      <c r="AG2393" s="263"/>
      <c r="AH2393" s="263"/>
      <c r="AI2393" s="263"/>
      <c r="AJ2393" s="263"/>
      <c r="AK2393" s="263"/>
      <c r="AL2393" s="263"/>
      <c r="AM2393" s="79"/>
      <c r="AN2393" s="79"/>
      <c r="AO2393" s="79"/>
      <c r="AP2393" s="263" t="s">
        <v>250</v>
      </c>
      <c r="AQ2393" s="263"/>
      <c r="AR2393"/>
    </row>
    <row r="2394" spans="1:44" s="64" customFormat="1" ht="14.1" customHeight="1">
      <c r="A2394" s="73" t="s">
        <v>245</v>
      </c>
      <c r="B2394" s="74">
        <v>69</v>
      </c>
      <c r="C2394" s="74" t="s">
        <v>280</v>
      </c>
      <c r="D2394" s="75">
        <v>43678</v>
      </c>
      <c r="E2394" s="75">
        <v>43678</v>
      </c>
      <c r="F2394" s="76">
        <v>1</v>
      </c>
      <c r="G2394" s="74">
        <v>8</v>
      </c>
      <c r="H2394" s="74">
        <v>2019</v>
      </c>
      <c r="I2394" s="74">
        <v>2</v>
      </c>
      <c r="J2394" s="77">
        <v>1072192514</v>
      </c>
      <c r="K2394" s="74" t="s">
        <v>2870</v>
      </c>
      <c r="L2394" s="74"/>
      <c r="M2394" s="74">
        <v>1038</v>
      </c>
      <c r="N2394" s="74" t="s">
        <v>248</v>
      </c>
      <c r="O2394" s="74" t="s">
        <v>373</v>
      </c>
      <c r="P2394" s="78">
        <v>55208</v>
      </c>
      <c r="Q2394" s="74"/>
      <c r="R2394" s="74"/>
      <c r="S2394" s="74"/>
      <c r="T2394" s="263"/>
      <c r="U2394" s="79"/>
      <c r="V2394" s="80" t="s">
        <v>26</v>
      </c>
      <c r="W2394" s="263" t="s">
        <v>249</v>
      </c>
      <c r="X2394" s="280">
        <v>43678</v>
      </c>
      <c r="Y2394" s="292" t="s">
        <v>249</v>
      </c>
      <c r="Z2394" s="292" t="s">
        <v>249</v>
      </c>
      <c r="AA2394" s="280">
        <v>43678</v>
      </c>
      <c r="AB2394" s="299">
        <v>1</v>
      </c>
      <c r="AC2394" s="263" t="s">
        <v>249</v>
      </c>
      <c r="AD2394" s="319" t="s">
        <v>26</v>
      </c>
      <c r="AE2394" s="324"/>
      <c r="AF2394" s="317">
        <v>0</v>
      </c>
      <c r="AG2394" s="263"/>
      <c r="AH2394" s="263"/>
      <c r="AI2394" s="263"/>
      <c r="AJ2394" s="263"/>
      <c r="AK2394" s="263"/>
      <c r="AL2394" s="263"/>
      <c r="AM2394" s="79"/>
      <c r="AN2394" s="79"/>
      <c r="AO2394" s="79"/>
      <c r="AP2394" s="263" t="s">
        <v>250</v>
      </c>
      <c r="AQ2394" s="263"/>
      <c r="AR2394"/>
    </row>
    <row r="2395" spans="1:44" s="64" customFormat="1" ht="14.1" hidden="1" customHeight="1">
      <c r="A2395" s="73" t="s">
        <v>245</v>
      </c>
      <c r="B2395" s="74">
        <v>63</v>
      </c>
      <c r="C2395" s="74" t="s">
        <v>280</v>
      </c>
      <c r="D2395" s="75">
        <v>44006</v>
      </c>
      <c r="E2395" s="75">
        <v>44007</v>
      </c>
      <c r="F2395" s="76">
        <v>2</v>
      </c>
      <c r="G2395" s="74">
        <v>6</v>
      </c>
      <c r="H2395" s="74">
        <v>2020</v>
      </c>
      <c r="I2395" s="74">
        <v>2</v>
      </c>
      <c r="J2395" s="77">
        <v>1072193060</v>
      </c>
      <c r="K2395" s="74" t="s">
        <v>2871</v>
      </c>
      <c r="L2395" s="74">
        <v>13</v>
      </c>
      <c r="M2395" s="74">
        <v>1038</v>
      </c>
      <c r="N2395" s="74" t="s">
        <v>248</v>
      </c>
      <c r="O2395" s="74" t="s">
        <v>373</v>
      </c>
      <c r="P2395" s="78">
        <v>58520</v>
      </c>
      <c r="Q2395" s="74" t="s">
        <v>2872</v>
      </c>
      <c r="R2395" s="74">
        <v>0</v>
      </c>
      <c r="S2395" s="74">
        <v>0</v>
      </c>
      <c r="T2395" s="79"/>
      <c r="U2395" s="79"/>
      <c r="V2395" s="80" t="s">
        <v>279</v>
      </c>
      <c r="W2395" s="79"/>
      <c r="X2395" s="114">
        <v>44006</v>
      </c>
      <c r="Y2395" s="82"/>
      <c r="Z2395" s="82"/>
      <c r="AA2395" s="114">
        <v>44007</v>
      </c>
      <c r="AB2395" s="83"/>
      <c r="AC2395" s="79"/>
      <c r="AD2395" s="80"/>
      <c r="AE2395" s="245"/>
      <c r="AF2395" s="84">
        <v>0</v>
      </c>
      <c r="AG2395" s="79"/>
      <c r="AH2395" s="79"/>
      <c r="AI2395" s="79"/>
      <c r="AJ2395" s="79"/>
      <c r="AK2395" s="79"/>
      <c r="AL2395" s="79"/>
      <c r="AM2395" s="79"/>
      <c r="AN2395" s="79"/>
      <c r="AO2395" s="79"/>
      <c r="AP2395" s="79"/>
      <c r="AQ2395" s="79"/>
      <c r="AR2395"/>
    </row>
    <row r="2396" spans="1:44" s="64" customFormat="1" ht="15" customHeight="1">
      <c r="A2396" s="73" t="s">
        <v>245</v>
      </c>
      <c r="B2396" s="74">
        <v>58</v>
      </c>
      <c r="C2396" s="74" t="s">
        <v>986</v>
      </c>
      <c r="D2396" s="75"/>
      <c r="E2396" s="75"/>
      <c r="F2396" s="76"/>
      <c r="G2396" s="74">
        <v>3</v>
      </c>
      <c r="H2396" s="74">
        <v>2016</v>
      </c>
      <c r="I2396" s="74">
        <v>1</v>
      </c>
      <c r="J2396" s="77">
        <v>1072193342</v>
      </c>
      <c r="K2396" s="74" t="s">
        <v>2873</v>
      </c>
      <c r="L2396" s="74"/>
      <c r="M2396" s="74">
        <v>1038</v>
      </c>
      <c r="N2396" s="74" t="s">
        <v>248</v>
      </c>
      <c r="O2396" s="74" t="s">
        <v>477</v>
      </c>
      <c r="P2396" s="78">
        <v>45963.666599999997</v>
      </c>
      <c r="Q2396" s="74"/>
      <c r="R2396" s="74"/>
      <c r="S2396" s="74"/>
      <c r="T2396" s="263"/>
      <c r="U2396" s="79"/>
      <c r="V2396" s="79" t="s">
        <v>256</v>
      </c>
      <c r="W2396" s="263"/>
      <c r="X2396" s="280"/>
      <c r="Y2396" s="292"/>
      <c r="Z2396" s="292"/>
      <c r="AA2396" s="280"/>
      <c r="AB2396" s="298"/>
      <c r="AC2396" s="263"/>
      <c r="AD2396" s="263" t="s">
        <v>256</v>
      </c>
      <c r="AE2396" s="324"/>
      <c r="AF2396" s="317">
        <v>45964</v>
      </c>
      <c r="AG2396" s="263" t="s">
        <v>249</v>
      </c>
      <c r="AH2396" s="263">
        <v>0</v>
      </c>
      <c r="AI2396" s="263">
        <v>0</v>
      </c>
      <c r="AJ2396" s="263">
        <v>0</v>
      </c>
      <c r="AK2396" s="263" t="s">
        <v>249</v>
      </c>
      <c r="AL2396" s="263">
        <v>0</v>
      </c>
      <c r="AM2396" s="79"/>
      <c r="AN2396" s="79" t="s">
        <v>249</v>
      </c>
      <c r="AO2396" s="79" t="s">
        <v>249</v>
      </c>
      <c r="AP2396" s="263"/>
      <c r="AQ2396" s="263"/>
      <c r="AR2396"/>
    </row>
    <row r="2397" spans="1:44" s="64" customFormat="1" ht="15" customHeight="1">
      <c r="A2397" s="73" t="s">
        <v>245</v>
      </c>
      <c r="B2397" s="74">
        <v>63</v>
      </c>
      <c r="C2397" s="74" t="s">
        <v>280</v>
      </c>
      <c r="D2397" s="75">
        <v>44063</v>
      </c>
      <c r="E2397" s="75">
        <v>44063</v>
      </c>
      <c r="F2397" s="76">
        <v>1</v>
      </c>
      <c r="G2397" s="74">
        <v>8</v>
      </c>
      <c r="H2397" s="74">
        <v>2020</v>
      </c>
      <c r="I2397" s="74">
        <v>2</v>
      </c>
      <c r="J2397" s="77">
        <v>1072198355</v>
      </c>
      <c r="K2397" s="74" t="s">
        <v>2874</v>
      </c>
      <c r="L2397" s="74">
        <v>11</v>
      </c>
      <c r="M2397" s="74">
        <v>1046</v>
      </c>
      <c r="N2397" s="74" t="s">
        <v>274</v>
      </c>
      <c r="O2397" s="74" t="s">
        <v>34</v>
      </c>
      <c r="P2397" s="78">
        <v>29260</v>
      </c>
      <c r="Q2397" s="74" t="s">
        <v>2875</v>
      </c>
      <c r="R2397" s="74">
        <v>0</v>
      </c>
      <c r="S2397" s="74">
        <v>0</v>
      </c>
      <c r="T2397" s="263"/>
      <c r="U2397" s="79"/>
      <c r="V2397" s="80" t="s">
        <v>256</v>
      </c>
      <c r="W2397" s="263"/>
      <c r="X2397" s="280">
        <v>44063</v>
      </c>
      <c r="Y2397" s="292"/>
      <c r="Z2397" s="292"/>
      <c r="AA2397" s="280">
        <v>44063</v>
      </c>
      <c r="AB2397" s="298"/>
      <c r="AC2397" s="263"/>
      <c r="AD2397" s="319" t="s">
        <v>256</v>
      </c>
      <c r="AE2397" s="324"/>
      <c r="AF2397" s="317">
        <v>70519</v>
      </c>
      <c r="AG2397" s="263"/>
      <c r="AH2397" s="263"/>
      <c r="AI2397" s="263"/>
      <c r="AJ2397" s="263"/>
      <c r="AK2397" s="263"/>
      <c r="AL2397" s="263"/>
      <c r="AM2397" s="79"/>
      <c r="AN2397" s="79"/>
      <c r="AO2397" s="79"/>
      <c r="AP2397" s="263"/>
      <c r="AQ2397" s="263"/>
      <c r="AR2397"/>
    </row>
    <row r="2398" spans="1:44" s="64" customFormat="1" ht="15" customHeight="1">
      <c r="A2398" s="73" t="s">
        <v>245</v>
      </c>
      <c r="B2398" s="74">
        <v>63</v>
      </c>
      <c r="C2398" s="74" t="s">
        <v>280</v>
      </c>
      <c r="D2398" s="75">
        <v>44064</v>
      </c>
      <c r="E2398" s="75">
        <v>44066</v>
      </c>
      <c r="F2398" s="76">
        <v>3</v>
      </c>
      <c r="G2398" s="74">
        <v>8</v>
      </c>
      <c r="H2398" s="74">
        <v>2020</v>
      </c>
      <c r="I2398" s="74">
        <v>2</v>
      </c>
      <c r="J2398" s="77">
        <v>1072198355</v>
      </c>
      <c r="K2398" s="74" t="s">
        <v>2874</v>
      </c>
      <c r="L2398" s="74">
        <v>11</v>
      </c>
      <c r="M2398" s="74">
        <v>1053</v>
      </c>
      <c r="N2398" s="74" t="s">
        <v>36</v>
      </c>
      <c r="O2398" s="74" t="s">
        <v>34</v>
      </c>
      <c r="P2398" s="78">
        <v>87780</v>
      </c>
      <c r="Q2398" s="74" t="s">
        <v>2875</v>
      </c>
      <c r="R2398" s="74">
        <v>0</v>
      </c>
      <c r="S2398" s="74">
        <v>0</v>
      </c>
      <c r="T2398" s="263"/>
      <c r="U2398" s="79"/>
      <c r="V2398" s="80" t="s">
        <v>256</v>
      </c>
      <c r="W2398" s="263"/>
      <c r="X2398" s="280">
        <v>44064</v>
      </c>
      <c r="Y2398" s="292"/>
      <c r="Z2398" s="292"/>
      <c r="AA2398" s="280">
        <v>44066</v>
      </c>
      <c r="AB2398" s="298"/>
      <c r="AC2398" s="263"/>
      <c r="AD2398" s="319" t="s">
        <v>256</v>
      </c>
      <c r="AE2398" s="324"/>
      <c r="AF2398" s="317">
        <v>70519</v>
      </c>
      <c r="AG2398" s="263"/>
      <c r="AH2398" s="263"/>
      <c r="AI2398" s="263"/>
      <c r="AJ2398" s="263"/>
      <c r="AK2398" s="311"/>
      <c r="AL2398" s="263">
        <v>87780</v>
      </c>
      <c r="AM2398" s="79"/>
      <c r="AN2398" s="79"/>
      <c r="AO2398" s="79"/>
      <c r="AP2398" s="263"/>
      <c r="AQ2398" s="263"/>
      <c r="AR2398"/>
    </row>
    <row r="2399" spans="1:44" s="64" customFormat="1" ht="15" customHeight="1">
      <c r="A2399" s="73" t="s">
        <v>245</v>
      </c>
      <c r="B2399" s="74">
        <v>63</v>
      </c>
      <c r="C2399" s="74" t="s">
        <v>280</v>
      </c>
      <c r="D2399" s="75">
        <v>44029</v>
      </c>
      <c r="E2399" s="75">
        <v>44029</v>
      </c>
      <c r="F2399" s="76">
        <v>1</v>
      </c>
      <c r="G2399" s="74">
        <v>7</v>
      </c>
      <c r="H2399" s="74">
        <v>2020</v>
      </c>
      <c r="I2399" s="74">
        <v>2</v>
      </c>
      <c r="J2399" s="77">
        <v>1072198355</v>
      </c>
      <c r="K2399" s="74" t="s">
        <v>2874</v>
      </c>
      <c r="L2399" s="74">
        <v>12</v>
      </c>
      <c r="M2399" s="74">
        <v>1046</v>
      </c>
      <c r="N2399" s="74" t="s">
        <v>274</v>
      </c>
      <c r="O2399" s="74" t="s">
        <v>34</v>
      </c>
      <c r="P2399" s="78">
        <v>29260</v>
      </c>
      <c r="Q2399" s="74" t="s">
        <v>2876</v>
      </c>
      <c r="R2399" s="74">
        <v>0</v>
      </c>
      <c r="S2399" s="74">
        <v>0</v>
      </c>
      <c r="T2399" s="263"/>
      <c r="U2399" s="79"/>
      <c r="V2399" s="80" t="s">
        <v>256</v>
      </c>
      <c r="W2399" s="263"/>
      <c r="X2399" s="280">
        <v>44029</v>
      </c>
      <c r="Y2399" s="292"/>
      <c r="Z2399" s="292"/>
      <c r="AA2399" s="280">
        <v>44029</v>
      </c>
      <c r="AB2399" s="298"/>
      <c r="AC2399" s="263"/>
      <c r="AD2399" s="319" t="s">
        <v>256</v>
      </c>
      <c r="AE2399" s="324"/>
      <c r="AF2399" s="317">
        <v>0</v>
      </c>
      <c r="AG2399" s="263"/>
      <c r="AH2399" s="263"/>
      <c r="AI2399" s="263"/>
      <c r="AJ2399" s="263"/>
      <c r="AK2399" s="311"/>
      <c r="AL2399" s="358">
        <v>58520</v>
      </c>
      <c r="AM2399" s="79"/>
      <c r="AN2399" s="79"/>
      <c r="AO2399" s="79"/>
      <c r="AP2399" s="263"/>
      <c r="AQ2399" s="263"/>
      <c r="AR2399"/>
    </row>
    <row r="2400" spans="1:44" s="64" customFormat="1" ht="14.1" customHeight="1">
      <c r="A2400" s="73" t="s">
        <v>245</v>
      </c>
      <c r="B2400" s="74">
        <v>63</v>
      </c>
      <c r="C2400" s="74" t="s">
        <v>280</v>
      </c>
      <c r="D2400" s="75">
        <v>44030</v>
      </c>
      <c r="E2400" s="75">
        <v>44031</v>
      </c>
      <c r="F2400" s="76">
        <v>2</v>
      </c>
      <c r="G2400" s="74">
        <v>7</v>
      </c>
      <c r="H2400" s="74">
        <v>2020</v>
      </c>
      <c r="I2400" s="74">
        <v>2</v>
      </c>
      <c r="J2400" s="77">
        <v>1072198355</v>
      </c>
      <c r="K2400" s="74" t="s">
        <v>2874</v>
      </c>
      <c r="L2400" s="74">
        <v>12</v>
      </c>
      <c r="M2400" s="74">
        <v>1053</v>
      </c>
      <c r="N2400" s="74" t="s">
        <v>36</v>
      </c>
      <c r="O2400" s="74" t="s">
        <v>34</v>
      </c>
      <c r="P2400" s="78">
        <v>58520</v>
      </c>
      <c r="Q2400" s="74" t="s">
        <v>2877</v>
      </c>
      <c r="R2400" s="74">
        <v>0</v>
      </c>
      <c r="S2400" s="74">
        <v>0</v>
      </c>
      <c r="T2400" s="263"/>
      <c r="U2400" s="79"/>
      <c r="V2400" s="80" t="s">
        <v>256</v>
      </c>
      <c r="W2400" s="263"/>
      <c r="X2400" s="280">
        <v>44030</v>
      </c>
      <c r="Y2400" s="292"/>
      <c r="Z2400" s="292"/>
      <c r="AA2400" s="280">
        <v>44031</v>
      </c>
      <c r="AB2400" s="298"/>
      <c r="AC2400" s="263"/>
      <c r="AD2400" s="319" t="s">
        <v>256</v>
      </c>
      <c r="AE2400" s="324"/>
      <c r="AF2400" s="317">
        <v>0</v>
      </c>
      <c r="AG2400" s="263"/>
      <c r="AH2400" s="263"/>
      <c r="AI2400" s="263"/>
      <c r="AJ2400" s="263"/>
      <c r="AK2400" s="263"/>
      <c r="AL2400" s="263"/>
      <c r="AM2400" s="79"/>
      <c r="AN2400" s="79"/>
      <c r="AO2400" s="79"/>
      <c r="AP2400" s="263"/>
      <c r="AQ2400" s="263"/>
      <c r="AR2400"/>
    </row>
    <row r="2401" spans="1:44" s="64" customFormat="1" ht="14.1" customHeight="1">
      <c r="A2401" s="73" t="s">
        <v>245</v>
      </c>
      <c r="B2401" s="74">
        <v>10</v>
      </c>
      <c r="C2401" s="74" t="s">
        <v>371</v>
      </c>
      <c r="D2401" s="75" t="s">
        <v>1005</v>
      </c>
      <c r="E2401" s="75" t="s">
        <v>1006</v>
      </c>
      <c r="F2401" s="76">
        <v>2</v>
      </c>
      <c r="G2401" s="74">
        <v>2</v>
      </c>
      <c r="H2401" s="74">
        <v>2019</v>
      </c>
      <c r="I2401" s="74">
        <v>2</v>
      </c>
      <c r="J2401" s="77">
        <v>1072365222</v>
      </c>
      <c r="K2401" s="74" t="s">
        <v>2878</v>
      </c>
      <c r="L2401" s="74"/>
      <c r="M2401" s="74">
        <v>1038</v>
      </c>
      <c r="N2401" s="74" t="s">
        <v>248</v>
      </c>
      <c r="O2401" s="74" t="s">
        <v>499</v>
      </c>
      <c r="P2401" s="78">
        <v>55207.7333</v>
      </c>
      <c r="Q2401" s="74"/>
      <c r="R2401" s="74"/>
      <c r="S2401" s="74"/>
      <c r="T2401" s="263"/>
      <c r="U2401" s="79"/>
      <c r="V2401" s="80" t="s">
        <v>256</v>
      </c>
      <c r="W2401" s="263"/>
      <c r="X2401" s="280" t="s">
        <v>1005</v>
      </c>
      <c r="Y2401" s="292"/>
      <c r="Z2401" s="292"/>
      <c r="AA2401" s="280" t="s">
        <v>1006</v>
      </c>
      <c r="AB2401" s="298">
        <v>2</v>
      </c>
      <c r="AC2401" s="263" t="s">
        <v>249</v>
      </c>
      <c r="AD2401" s="319" t="s">
        <v>256</v>
      </c>
      <c r="AE2401" s="324"/>
      <c r="AF2401" s="317">
        <v>55208</v>
      </c>
      <c r="AG2401" s="263"/>
      <c r="AH2401" s="263"/>
      <c r="AI2401" s="263"/>
      <c r="AJ2401" s="263"/>
      <c r="AK2401" s="263"/>
      <c r="AL2401" s="263"/>
      <c r="AM2401" s="79"/>
      <c r="AN2401" s="79"/>
      <c r="AO2401" s="79"/>
      <c r="AP2401" s="263"/>
      <c r="AQ2401" s="263"/>
      <c r="AR2401"/>
    </row>
    <row r="2402" spans="1:44" s="64" customFormat="1" ht="14.1" customHeight="1">
      <c r="A2402" s="73" t="s">
        <v>245</v>
      </c>
      <c r="B2402" s="74">
        <v>10</v>
      </c>
      <c r="C2402" s="74" t="s">
        <v>371</v>
      </c>
      <c r="D2402" s="75"/>
      <c r="E2402" s="75"/>
      <c r="F2402" s="76"/>
      <c r="G2402" s="74">
        <v>5</v>
      </c>
      <c r="H2402" s="74">
        <v>2019</v>
      </c>
      <c r="I2402" s="74">
        <v>1</v>
      </c>
      <c r="J2402" s="77">
        <v>1072365222</v>
      </c>
      <c r="K2402" s="74" t="s">
        <v>2878</v>
      </c>
      <c r="L2402" s="74"/>
      <c r="M2402" s="74">
        <v>1038</v>
      </c>
      <c r="N2402" s="74" t="s">
        <v>248</v>
      </c>
      <c r="O2402" s="74" t="s">
        <v>499</v>
      </c>
      <c r="P2402" s="78">
        <v>55207.7333</v>
      </c>
      <c r="Q2402" s="74"/>
      <c r="R2402" s="74"/>
      <c r="S2402" s="74"/>
      <c r="T2402" s="263"/>
      <c r="U2402" s="79"/>
      <c r="V2402" s="80" t="s">
        <v>256</v>
      </c>
      <c r="W2402" s="263"/>
      <c r="X2402" s="280"/>
      <c r="Y2402" s="292"/>
      <c r="Z2402" s="292"/>
      <c r="AA2402" s="280"/>
      <c r="AB2402" s="298"/>
      <c r="AC2402" s="263"/>
      <c r="AD2402" s="319" t="s">
        <v>256</v>
      </c>
      <c r="AE2402" s="324"/>
      <c r="AF2402" s="317">
        <v>55208</v>
      </c>
      <c r="AG2402" s="263"/>
      <c r="AH2402" s="263"/>
      <c r="AI2402" s="263"/>
      <c r="AJ2402" s="263"/>
      <c r="AK2402" s="263"/>
      <c r="AL2402" s="263"/>
      <c r="AM2402" s="79"/>
      <c r="AN2402" s="79"/>
      <c r="AO2402" s="79"/>
      <c r="AP2402" s="263"/>
      <c r="AQ2402" s="263"/>
      <c r="AR2402"/>
    </row>
    <row r="2403" spans="1:44" s="64" customFormat="1" ht="14.1" customHeight="1">
      <c r="A2403" s="73" t="s">
        <v>245</v>
      </c>
      <c r="B2403" s="74">
        <v>10</v>
      </c>
      <c r="C2403" s="74" t="s">
        <v>371</v>
      </c>
      <c r="D2403" s="75"/>
      <c r="E2403" s="75"/>
      <c r="F2403" s="76"/>
      <c r="G2403" s="74">
        <v>5</v>
      </c>
      <c r="H2403" s="74">
        <v>2019</v>
      </c>
      <c r="I2403" s="74">
        <v>1</v>
      </c>
      <c r="J2403" s="77">
        <v>1072365222</v>
      </c>
      <c r="K2403" s="74" t="s">
        <v>2878</v>
      </c>
      <c r="L2403" s="74"/>
      <c r="M2403" s="74">
        <v>1045</v>
      </c>
      <c r="N2403" s="74" t="s">
        <v>255</v>
      </c>
      <c r="O2403" s="74" t="s">
        <v>499</v>
      </c>
      <c r="P2403" s="78">
        <v>27604</v>
      </c>
      <c r="Q2403" s="74"/>
      <c r="R2403" s="74"/>
      <c r="S2403" s="74"/>
      <c r="T2403" s="263"/>
      <c r="U2403" s="79"/>
      <c r="V2403" s="80" t="s">
        <v>256</v>
      </c>
      <c r="W2403" s="263"/>
      <c r="X2403" s="280"/>
      <c r="Y2403" s="292"/>
      <c r="Z2403" s="292"/>
      <c r="AA2403" s="280"/>
      <c r="AB2403" s="298"/>
      <c r="AC2403" s="263"/>
      <c r="AD2403" s="319" t="s">
        <v>256</v>
      </c>
      <c r="AE2403" s="324"/>
      <c r="AF2403" s="317">
        <v>27604</v>
      </c>
      <c r="AG2403" s="263"/>
      <c r="AH2403" s="263"/>
      <c r="AI2403" s="263"/>
      <c r="AJ2403" s="263"/>
      <c r="AK2403" s="263"/>
      <c r="AL2403" s="263"/>
      <c r="AM2403" s="79"/>
      <c r="AN2403" s="79"/>
      <c r="AO2403" s="79"/>
      <c r="AP2403" s="263"/>
      <c r="AQ2403" s="263"/>
      <c r="AR2403"/>
    </row>
    <row r="2404" spans="1:44" s="64" customFormat="1" ht="14.1" customHeight="1">
      <c r="A2404" s="73" t="s">
        <v>245</v>
      </c>
      <c r="B2404" s="74">
        <v>10</v>
      </c>
      <c r="C2404" s="74" t="s">
        <v>371</v>
      </c>
      <c r="D2404" s="75"/>
      <c r="E2404" s="75"/>
      <c r="F2404" s="76"/>
      <c r="G2404" s="74">
        <v>2</v>
      </c>
      <c r="H2404" s="74">
        <v>2019</v>
      </c>
      <c r="I2404" s="74">
        <v>2</v>
      </c>
      <c r="J2404" s="77">
        <v>1072365222</v>
      </c>
      <c r="K2404" s="74" t="s">
        <v>2878</v>
      </c>
      <c r="L2404" s="74"/>
      <c r="M2404" s="74">
        <v>1038</v>
      </c>
      <c r="N2404" s="74" t="s">
        <v>248</v>
      </c>
      <c r="O2404" s="74" t="s">
        <v>499</v>
      </c>
      <c r="P2404" s="78">
        <v>55207.7333</v>
      </c>
      <c r="Q2404" s="74"/>
      <c r="R2404" s="74"/>
      <c r="S2404" s="74"/>
      <c r="T2404" s="263"/>
      <c r="U2404" s="79"/>
      <c r="V2404" s="80" t="s">
        <v>256</v>
      </c>
      <c r="W2404" s="263"/>
      <c r="X2404" s="280"/>
      <c r="Y2404" s="292"/>
      <c r="Z2404" s="292"/>
      <c r="AA2404" s="280"/>
      <c r="AB2404" s="298"/>
      <c r="AC2404" s="263"/>
      <c r="AD2404" s="319" t="s">
        <v>256</v>
      </c>
      <c r="AE2404" s="324"/>
      <c r="AF2404" s="317">
        <v>55208</v>
      </c>
      <c r="AG2404" s="263"/>
      <c r="AH2404" s="263"/>
      <c r="AI2404" s="263"/>
      <c r="AJ2404" s="263"/>
      <c r="AK2404" s="263"/>
      <c r="AL2404" s="263"/>
      <c r="AM2404" s="79"/>
      <c r="AN2404" s="79"/>
      <c r="AO2404" s="79"/>
      <c r="AP2404" s="263"/>
      <c r="AQ2404" s="263"/>
      <c r="AR2404"/>
    </row>
    <row r="2405" spans="1:44" s="64" customFormat="1" ht="14.1" hidden="1" customHeight="1">
      <c r="A2405" s="73" t="s">
        <v>245</v>
      </c>
      <c r="B2405" s="74">
        <v>51</v>
      </c>
      <c r="C2405" s="74" t="s">
        <v>583</v>
      </c>
      <c r="D2405" s="75"/>
      <c r="E2405" s="75"/>
      <c r="F2405" s="76"/>
      <c r="G2405" s="74">
        <v>9</v>
      </c>
      <c r="H2405" s="74">
        <v>2017</v>
      </c>
      <c r="I2405" s="74">
        <v>2</v>
      </c>
      <c r="J2405" s="77">
        <v>1072528971</v>
      </c>
      <c r="K2405" s="74" t="s">
        <v>2879</v>
      </c>
      <c r="L2405" s="74"/>
      <c r="M2405" s="74">
        <v>1038</v>
      </c>
      <c r="N2405" s="74" t="s">
        <v>248</v>
      </c>
      <c r="O2405" s="74" t="s">
        <v>30</v>
      </c>
      <c r="P2405" s="78">
        <v>24590.566599999998</v>
      </c>
      <c r="Q2405" s="74"/>
      <c r="R2405" s="74"/>
      <c r="S2405" s="74"/>
      <c r="T2405" s="79"/>
      <c r="U2405" s="79"/>
      <c r="V2405" s="80" t="s">
        <v>260</v>
      </c>
      <c r="W2405" s="79" t="s">
        <v>249</v>
      </c>
      <c r="X2405" s="114"/>
      <c r="Y2405" s="82" t="s">
        <v>249</v>
      </c>
      <c r="Z2405" s="82" t="s">
        <v>249</v>
      </c>
      <c r="AA2405" s="114"/>
      <c r="AB2405" s="83"/>
      <c r="AC2405" s="79" t="s">
        <v>249</v>
      </c>
      <c r="AD2405" s="80"/>
      <c r="AE2405" s="245"/>
      <c r="AF2405" s="84">
        <v>24600</v>
      </c>
      <c r="AG2405" s="79" t="s">
        <v>249</v>
      </c>
      <c r="AH2405" s="79" t="s">
        <v>249</v>
      </c>
      <c r="AI2405" s="79" t="s">
        <v>249</v>
      </c>
      <c r="AJ2405" s="79" t="s">
        <v>249</v>
      </c>
      <c r="AK2405" s="79" t="s">
        <v>249</v>
      </c>
      <c r="AL2405" s="79" t="s">
        <v>249</v>
      </c>
      <c r="AM2405" s="79" t="s">
        <v>261</v>
      </c>
      <c r="AN2405" s="79" t="s">
        <v>249</v>
      </c>
      <c r="AO2405" s="79" t="s">
        <v>249</v>
      </c>
      <c r="AP2405" s="79"/>
      <c r="AQ2405" s="79"/>
      <c r="AR2405"/>
    </row>
    <row r="2406" spans="1:44" s="64" customFormat="1" ht="14.1" hidden="1" customHeight="1">
      <c r="A2406" s="73" t="s">
        <v>245</v>
      </c>
      <c r="B2406" s="74">
        <v>51</v>
      </c>
      <c r="C2406" s="74" t="s">
        <v>583</v>
      </c>
      <c r="D2406" s="75"/>
      <c r="E2406" s="75"/>
      <c r="F2406" s="76"/>
      <c r="G2406" s="74">
        <v>8</v>
      </c>
      <c r="H2406" s="74">
        <v>2017</v>
      </c>
      <c r="I2406" s="74">
        <v>2</v>
      </c>
      <c r="J2406" s="77">
        <v>1072528971</v>
      </c>
      <c r="K2406" s="74" t="s">
        <v>2879</v>
      </c>
      <c r="L2406" s="74"/>
      <c r="M2406" s="74">
        <v>1045</v>
      </c>
      <c r="N2406" s="74" t="s">
        <v>255</v>
      </c>
      <c r="O2406" s="74" t="s">
        <v>30</v>
      </c>
      <c r="P2406" s="78">
        <v>24590.566599999998</v>
      </c>
      <c r="Q2406" s="74"/>
      <c r="R2406" s="74"/>
      <c r="S2406" s="74"/>
      <c r="T2406" s="79"/>
      <c r="U2406" s="79"/>
      <c r="V2406" s="80" t="s">
        <v>260</v>
      </c>
      <c r="W2406" s="79" t="s">
        <v>249</v>
      </c>
      <c r="X2406" s="114"/>
      <c r="Y2406" s="82" t="s">
        <v>249</v>
      </c>
      <c r="Z2406" s="82" t="s">
        <v>249</v>
      </c>
      <c r="AA2406" s="114"/>
      <c r="AB2406" s="83"/>
      <c r="AC2406" s="79" t="s">
        <v>249</v>
      </c>
      <c r="AD2406" s="80"/>
      <c r="AE2406" s="245"/>
      <c r="AF2406" s="84">
        <v>24600</v>
      </c>
      <c r="AG2406" s="79" t="s">
        <v>249</v>
      </c>
      <c r="AH2406" s="79" t="s">
        <v>249</v>
      </c>
      <c r="AI2406" s="79" t="s">
        <v>249</v>
      </c>
      <c r="AJ2406" s="79" t="s">
        <v>249</v>
      </c>
      <c r="AK2406" s="79" t="s">
        <v>249</v>
      </c>
      <c r="AL2406" s="79" t="s">
        <v>249</v>
      </c>
      <c r="AM2406" s="79" t="s">
        <v>261</v>
      </c>
      <c r="AN2406" s="79" t="s">
        <v>249</v>
      </c>
      <c r="AO2406" s="79" t="s">
        <v>249</v>
      </c>
      <c r="AP2406" s="79"/>
      <c r="AQ2406" s="79"/>
      <c r="AR2406"/>
    </row>
    <row r="2407" spans="1:44" s="64" customFormat="1" ht="14.1" hidden="1" customHeight="1">
      <c r="A2407" s="73" t="s">
        <v>245</v>
      </c>
      <c r="B2407" s="74">
        <v>42</v>
      </c>
      <c r="C2407" s="74" t="s">
        <v>497</v>
      </c>
      <c r="D2407" s="75"/>
      <c r="E2407" s="75"/>
      <c r="F2407" s="76"/>
      <c r="G2407" s="74">
        <v>7</v>
      </c>
      <c r="H2407" s="74">
        <v>2019</v>
      </c>
      <c r="I2407" s="74">
        <v>2</v>
      </c>
      <c r="J2407" s="77">
        <v>1072650915</v>
      </c>
      <c r="K2407" s="74" t="s">
        <v>2881</v>
      </c>
      <c r="L2407" s="74"/>
      <c r="M2407" s="74">
        <v>1038</v>
      </c>
      <c r="N2407" s="74" t="s">
        <v>248</v>
      </c>
      <c r="O2407" s="74" t="s">
        <v>294</v>
      </c>
      <c r="P2407" s="78">
        <v>55208</v>
      </c>
      <c r="Q2407" s="74"/>
      <c r="R2407" s="74"/>
      <c r="S2407" s="74"/>
      <c r="T2407" s="79"/>
      <c r="U2407" s="79"/>
      <c r="V2407" s="80" t="s">
        <v>260</v>
      </c>
      <c r="W2407" s="79" t="s">
        <v>249</v>
      </c>
      <c r="X2407" s="114"/>
      <c r="Y2407" s="82" t="s">
        <v>249</v>
      </c>
      <c r="Z2407" s="82" t="s">
        <v>249</v>
      </c>
      <c r="AA2407" s="114"/>
      <c r="AB2407" s="83"/>
      <c r="AC2407" s="79" t="s">
        <v>249</v>
      </c>
      <c r="AD2407" s="80"/>
      <c r="AE2407" s="245"/>
      <c r="AF2407" s="84">
        <v>0</v>
      </c>
      <c r="AG2407" s="79" t="s">
        <v>249</v>
      </c>
      <c r="AH2407" s="79" t="s">
        <v>249</v>
      </c>
      <c r="AI2407" s="79" t="s">
        <v>249</v>
      </c>
      <c r="AJ2407" s="79" t="s">
        <v>249</v>
      </c>
      <c r="AK2407" s="79" t="s">
        <v>249</v>
      </c>
      <c r="AL2407" s="79" t="s">
        <v>249</v>
      </c>
      <c r="AM2407" s="79" t="s">
        <v>261</v>
      </c>
      <c r="AN2407" s="79" t="s">
        <v>249</v>
      </c>
      <c r="AO2407" s="79" t="s">
        <v>249</v>
      </c>
      <c r="AP2407" s="79"/>
      <c r="AQ2407" s="79"/>
      <c r="AR2407"/>
    </row>
    <row r="2408" spans="1:44" s="64" customFormat="1" ht="14.1" hidden="1" customHeight="1">
      <c r="A2408" s="73" t="s">
        <v>245</v>
      </c>
      <c r="B2408" s="74">
        <v>42</v>
      </c>
      <c r="C2408" s="74" t="s">
        <v>497</v>
      </c>
      <c r="D2408" s="75"/>
      <c r="E2408" s="75"/>
      <c r="F2408" s="76"/>
      <c r="G2408" s="74">
        <v>6</v>
      </c>
      <c r="H2408" s="74">
        <v>2019</v>
      </c>
      <c r="I2408" s="74">
        <v>2</v>
      </c>
      <c r="J2408" s="77">
        <v>1072650915</v>
      </c>
      <c r="K2408" s="74" t="s">
        <v>2881</v>
      </c>
      <c r="L2408" s="74"/>
      <c r="M2408" s="74">
        <v>1038</v>
      </c>
      <c r="N2408" s="74" t="s">
        <v>248</v>
      </c>
      <c r="O2408" s="74" t="s">
        <v>294</v>
      </c>
      <c r="P2408" s="78">
        <v>27603.866600000001</v>
      </c>
      <c r="Q2408" s="74"/>
      <c r="R2408" s="74"/>
      <c r="S2408" s="74"/>
      <c r="T2408" s="79"/>
      <c r="U2408" s="79"/>
      <c r="V2408" s="80" t="s">
        <v>260</v>
      </c>
      <c r="W2408" s="79" t="s">
        <v>249</v>
      </c>
      <c r="X2408" s="114"/>
      <c r="Y2408" s="82" t="s">
        <v>249</v>
      </c>
      <c r="Z2408" s="82" t="s">
        <v>249</v>
      </c>
      <c r="AA2408" s="114"/>
      <c r="AB2408" s="83"/>
      <c r="AC2408" s="79" t="s">
        <v>249</v>
      </c>
      <c r="AD2408" s="80"/>
      <c r="AE2408" s="245"/>
      <c r="AF2408" s="84">
        <v>27604</v>
      </c>
      <c r="AG2408" s="79" t="s">
        <v>249</v>
      </c>
      <c r="AH2408" s="79" t="s">
        <v>249</v>
      </c>
      <c r="AI2408" s="79" t="s">
        <v>249</v>
      </c>
      <c r="AJ2408" s="79" t="s">
        <v>249</v>
      </c>
      <c r="AK2408" s="79" t="s">
        <v>249</v>
      </c>
      <c r="AL2408" s="79" t="s">
        <v>249</v>
      </c>
      <c r="AM2408" s="79" t="s">
        <v>261</v>
      </c>
      <c r="AN2408" s="79" t="s">
        <v>249</v>
      </c>
      <c r="AO2408" s="79" t="s">
        <v>249</v>
      </c>
      <c r="AP2408" s="79"/>
      <c r="AQ2408" s="79"/>
      <c r="AR2408"/>
    </row>
    <row r="2409" spans="1:44" s="64" customFormat="1" ht="14.1" hidden="1" customHeight="1">
      <c r="A2409" s="73" t="s">
        <v>245</v>
      </c>
      <c r="B2409" s="74">
        <v>153</v>
      </c>
      <c r="C2409" s="74" t="s">
        <v>682</v>
      </c>
      <c r="D2409" s="75"/>
      <c r="E2409" s="75"/>
      <c r="F2409" s="76"/>
      <c r="G2409" s="74">
        <v>1</v>
      </c>
      <c r="H2409" s="74">
        <v>2020</v>
      </c>
      <c r="I2409" s="74">
        <v>2</v>
      </c>
      <c r="J2409" s="77">
        <v>1072715716</v>
      </c>
      <c r="K2409" s="74" t="s">
        <v>2882</v>
      </c>
      <c r="L2409" s="74"/>
      <c r="M2409" s="74">
        <v>1038</v>
      </c>
      <c r="N2409" s="74" t="s">
        <v>248</v>
      </c>
      <c r="O2409" s="74" t="s">
        <v>294</v>
      </c>
      <c r="P2409" s="78">
        <v>58520</v>
      </c>
      <c r="Q2409" s="74"/>
      <c r="R2409" s="74"/>
      <c r="S2409" s="74"/>
      <c r="T2409" s="79"/>
      <c r="U2409" s="79"/>
      <c r="V2409" s="80" t="s">
        <v>260</v>
      </c>
      <c r="W2409" s="79" t="s">
        <v>249</v>
      </c>
      <c r="X2409" s="114"/>
      <c r="Y2409" s="82" t="s">
        <v>249</v>
      </c>
      <c r="Z2409" s="82" t="s">
        <v>249</v>
      </c>
      <c r="AA2409" s="114"/>
      <c r="AB2409" s="83"/>
      <c r="AC2409" s="79" t="s">
        <v>249</v>
      </c>
      <c r="AD2409" s="80"/>
      <c r="AE2409" s="245"/>
      <c r="AF2409" s="84">
        <v>0</v>
      </c>
      <c r="AG2409" s="79" t="s">
        <v>249</v>
      </c>
      <c r="AH2409" s="79" t="s">
        <v>249</v>
      </c>
      <c r="AI2409" s="79" t="s">
        <v>249</v>
      </c>
      <c r="AJ2409" s="79" t="s">
        <v>249</v>
      </c>
      <c r="AK2409" s="79" t="s">
        <v>249</v>
      </c>
      <c r="AL2409" s="79" t="s">
        <v>249</v>
      </c>
      <c r="AM2409" s="79" t="s">
        <v>261</v>
      </c>
      <c r="AN2409" s="79" t="s">
        <v>249</v>
      </c>
      <c r="AO2409" s="79" t="s">
        <v>249</v>
      </c>
      <c r="AP2409" s="79"/>
      <c r="AQ2409" s="79"/>
      <c r="AR2409"/>
    </row>
    <row r="2410" spans="1:44" s="64" customFormat="1" ht="14.1" hidden="1" customHeight="1">
      <c r="A2410" s="73" t="s">
        <v>245</v>
      </c>
      <c r="B2410" s="74">
        <v>153</v>
      </c>
      <c r="C2410" s="74" t="s">
        <v>682</v>
      </c>
      <c r="D2410" s="75"/>
      <c r="E2410" s="75"/>
      <c r="F2410" s="76"/>
      <c r="G2410" s="74">
        <v>1</v>
      </c>
      <c r="H2410" s="74">
        <v>2020</v>
      </c>
      <c r="I2410" s="74">
        <v>2</v>
      </c>
      <c r="J2410" s="77">
        <v>1072715716</v>
      </c>
      <c r="K2410" s="74" t="s">
        <v>2882</v>
      </c>
      <c r="L2410" s="74"/>
      <c r="M2410" s="74">
        <v>1038</v>
      </c>
      <c r="N2410" s="74" t="s">
        <v>248</v>
      </c>
      <c r="O2410" s="74" t="s">
        <v>294</v>
      </c>
      <c r="P2410" s="78">
        <v>1000000</v>
      </c>
      <c r="Q2410" s="74"/>
      <c r="R2410" s="74"/>
      <c r="S2410" s="74"/>
      <c r="T2410" s="79"/>
      <c r="U2410" s="79"/>
      <c r="V2410" s="80" t="s">
        <v>260</v>
      </c>
      <c r="W2410" s="79" t="s">
        <v>249</v>
      </c>
      <c r="X2410" s="114"/>
      <c r="Y2410" s="82" t="s">
        <v>249</v>
      </c>
      <c r="Z2410" s="82" t="s">
        <v>249</v>
      </c>
      <c r="AA2410" s="114"/>
      <c r="AB2410" s="83"/>
      <c r="AC2410" s="79" t="s">
        <v>249</v>
      </c>
      <c r="AD2410" s="80"/>
      <c r="AE2410" s="245"/>
      <c r="AF2410" s="84">
        <v>0</v>
      </c>
      <c r="AG2410" s="79" t="s">
        <v>249</v>
      </c>
      <c r="AH2410" s="79" t="s">
        <v>249</v>
      </c>
      <c r="AI2410" s="79" t="s">
        <v>249</v>
      </c>
      <c r="AJ2410" s="79" t="s">
        <v>249</v>
      </c>
      <c r="AK2410" s="79" t="s">
        <v>249</v>
      </c>
      <c r="AL2410" s="79" t="s">
        <v>249</v>
      </c>
      <c r="AM2410" s="79" t="s">
        <v>261</v>
      </c>
      <c r="AN2410" s="79" t="s">
        <v>249</v>
      </c>
      <c r="AO2410" s="79" t="s">
        <v>249</v>
      </c>
      <c r="AP2410" s="79"/>
      <c r="AQ2410" s="79"/>
      <c r="AR2410"/>
    </row>
    <row r="2411" spans="1:44" s="64" customFormat="1" ht="14.1" customHeight="1">
      <c r="A2411" s="73" t="s">
        <v>245</v>
      </c>
      <c r="B2411" s="74">
        <v>23</v>
      </c>
      <c r="C2411" s="74" t="s">
        <v>348</v>
      </c>
      <c r="D2411" s="99">
        <v>43312</v>
      </c>
      <c r="E2411" s="99">
        <v>43313</v>
      </c>
      <c r="F2411" s="172">
        <v>2</v>
      </c>
      <c r="G2411" s="74">
        <v>7</v>
      </c>
      <c r="H2411" s="74">
        <v>2018</v>
      </c>
      <c r="I2411" s="74">
        <v>2</v>
      </c>
      <c r="J2411" s="77">
        <v>1073163370</v>
      </c>
      <c r="K2411" s="74" t="s">
        <v>1982</v>
      </c>
      <c r="L2411" s="74"/>
      <c r="M2411" s="74">
        <v>1038</v>
      </c>
      <c r="N2411" s="74" t="s">
        <v>248</v>
      </c>
      <c r="O2411" s="74" t="s">
        <v>373</v>
      </c>
      <c r="P2411" s="78">
        <v>26041.4</v>
      </c>
      <c r="Q2411" s="74"/>
      <c r="R2411" s="74"/>
      <c r="S2411" s="74"/>
      <c r="T2411" s="263"/>
      <c r="U2411" s="79"/>
      <c r="V2411" s="174" t="s">
        <v>26</v>
      </c>
      <c r="W2411" s="263" t="s">
        <v>249</v>
      </c>
      <c r="X2411" s="274">
        <v>43312</v>
      </c>
      <c r="Y2411" s="292" t="s">
        <v>249</v>
      </c>
      <c r="Z2411" s="292" t="s">
        <v>249</v>
      </c>
      <c r="AA2411" s="274">
        <v>43313</v>
      </c>
      <c r="AB2411" s="297">
        <v>2</v>
      </c>
      <c r="AC2411" s="263" t="s">
        <v>249</v>
      </c>
      <c r="AD2411" s="321" t="s">
        <v>26</v>
      </c>
      <c r="AE2411" s="324"/>
      <c r="AF2411" s="317"/>
      <c r="AG2411" s="263" t="s">
        <v>249</v>
      </c>
      <c r="AH2411" s="263" t="s">
        <v>249</v>
      </c>
      <c r="AI2411" s="263" t="s">
        <v>249</v>
      </c>
      <c r="AJ2411" s="263" t="s">
        <v>249</v>
      </c>
      <c r="AK2411" s="263" t="s">
        <v>249</v>
      </c>
      <c r="AL2411" s="263" t="s">
        <v>249</v>
      </c>
      <c r="AM2411" s="79"/>
      <c r="AN2411" s="79" t="s">
        <v>249</v>
      </c>
      <c r="AO2411" s="79" t="s">
        <v>249</v>
      </c>
      <c r="AP2411" s="263"/>
      <c r="AQ2411" s="263"/>
      <c r="AR2411"/>
    </row>
    <row r="2412" spans="1:44" s="64" customFormat="1" ht="14.1" customHeight="1">
      <c r="A2412" s="73" t="s">
        <v>245</v>
      </c>
      <c r="B2412" s="74">
        <v>23</v>
      </c>
      <c r="C2412" s="74" t="s">
        <v>348</v>
      </c>
      <c r="D2412" s="99">
        <v>43314</v>
      </c>
      <c r="E2412" s="99">
        <v>43314</v>
      </c>
      <c r="F2412" s="172">
        <v>1</v>
      </c>
      <c r="G2412" s="74">
        <v>8</v>
      </c>
      <c r="H2412" s="74">
        <v>2018</v>
      </c>
      <c r="I2412" s="74">
        <v>1</v>
      </c>
      <c r="J2412" s="77">
        <v>1073163370</v>
      </c>
      <c r="K2412" s="74" t="s">
        <v>1982</v>
      </c>
      <c r="L2412" s="74"/>
      <c r="M2412" s="74">
        <v>1045</v>
      </c>
      <c r="N2412" s="74" t="s">
        <v>255</v>
      </c>
      <c r="O2412" s="74" t="s">
        <v>373</v>
      </c>
      <c r="P2412" s="78">
        <v>26041.4</v>
      </c>
      <c r="Q2412" s="74"/>
      <c r="R2412" s="74"/>
      <c r="S2412" s="74"/>
      <c r="T2412" s="263"/>
      <c r="U2412" s="79"/>
      <c r="V2412" s="174" t="s">
        <v>256</v>
      </c>
      <c r="W2412" s="263" t="s">
        <v>249</v>
      </c>
      <c r="X2412" s="274">
        <v>43314</v>
      </c>
      <c r="Y2412" s="292" t="s">
        <v>249</v>
      </c>
      <c r="Z2412" s="292" t="s">
        <v>249</v>
      </c>
      <c r="AA2412" s="274">
        <v>43314</v>
      </c>
      <c r="AB2412" s="297">
        <v>1</v>
      </c>
      <c r="AC2412" s="263" t="s">
        <v>249</v>
      </c>
      <c r="AD2412" s="321" t="s">
        <v>256</v>
      </c>
      <c r="AE2412" s="324"/>
      <c r="AF2412" s="317">
        <v>26041</v>
      </c>
      <c r="AG2412" s="263" t="s">
        <v>249</v>
      </c>
      <c r="AH2412" s="263" t="s">
        <v>249</v>
      </c>
      <c r="AI2412" s="263" t="s">
        <v>249</v>
      </c>
      <c r="AJ2412" s="345">
        <v>3260</v>
      </c>
      <c r="AK2412" s="274">
        <v>43689</v>
      </c>
      <c r="AL2412" s="334">
        <v>26041</v>
      </c>
      <c r="AM2412" s="79"/>
      <c r="AN2412" s="79" t="s">
        <v>249</v>
      </c>
      <c r="AO2412" s="79" t="s">
        <v>249</v>
      </c>
      <c r="AP2412" s="263"/>
      <c r="AQ2412" s="263"/>
      <c r="AR2412"/>
    </row>
    <row r="2413" spans="1:44" s="64" customFormat="1" ht="14.1" hidden="1" customHeight="1">
      <c r="A2413" s="73" t="s">
        <v>245</v>
      </c>
      <c r="B2413" s="74">
        <v>138</v>
      </c>
      <c r="C2413" s="74" t="s">
        <v>276</v>
      </c>
      <c r="D2413" s="75">
        <v>44090</v>
      </c>
      <c r="E2413" s="75">
        <v>44101</v>
      </c>
      <c r="F2413" s="76">
        <v>12</v>
      </c>
      <c r="G2413" s="74">
        <v>9</v>
      </c>
      <c r="H2413" s="74">
        <v>2020</v>
      </c>
      <c r="I2413" s="74">
        <v>2</v>
      </c>
      <c r="J2413" s="77">
        <v>1073169614</v>
      </c>
      <c r="K2413" s="74" t="s">
        <v>2883</v>
      </c>
      <c r="L2413" s="74">
        <v>3</v>
      </c>
      <c r="M2413" s="74">
        <v>1023</v>
      </c>
      <c r="N2413" s="74" t="s">
        <v>43</v>
      </c>
      <c r="O2413" s="74" t="s">
        <v>30</v>
      </c>
      <c r="P2413" s="78">
        <v>351121</v>
      </c>
      <c r="Q2413" s="74" t="s">
        <v>2884</v>
      </c>
      <c r="R2413" s="74">
        <v>0</v>
      </c>
      <c r="S2413" s="74">
        <v>0</v>
      </c>
      <c r="T2413" s="79"/>
      <c r="U2413" s="79"/>
      <c r="V2413" s="80" t="s">
        <v>279</v>
      </c>
      <c r="W2413" s="79"/>
      <c r="X2413" s="114">
        <v>44090</v>
      </c>
      <c r="Y2413" s="82"/>
      <c r="Z2413" s="82"/>
      <c r="AA2413" s="114">
        <v>44101</v>
      </c>
      <c r="AB2413" s="83"/>
      <c r="AC2413" s="79"/>
      <c r="AD2413" s="80"/>
      <c r="AE2413" s="245"/>
      <c r="AF2413" s="84">
        <v>0</v>
      </c>
      <c r="AG2413" s="79"/>
      <c r="AH2413" s="79"/>
      <c r="AI2413" s="79"/>
      <c r="AJ2413" s="79"/>
      <c r="AK2413" s="79"/>
      <c r="AL2413" s="79"/>
      <c r="AM2413" s="79"/>
      <c r="AN2413" s="79"/>
      <c r="AO2413" s="79"/>
      <c r="AP2413" s="79"/>
      <c r="AQ2413" s="79"/>
      <c r="AR2413"/>
    </row>
    <row r="2414" spans="1:44" s="64" customFormat="1" ht="12.75" hidden="1" customHeight="1">
      <c r="A2414" s="73" t="s">
        <v>245</v>
      </c>
      <c r="B2414" s="74">
        <v>138</v>
      </c>
      <c r="C2414" s="74" t="s">
        <v>2885</v>
      </c>
      <c r="D2414" s="75"/>
      <c r="E2414" s="75"/>
      <c r="F2414" s="76"/>
      <c r="G2414" s="74">
        <v>10</v>
      </c>
      <c r="H2414" s="74">
        <v>2019</v>
      </c>
      <c r="I2414" s="74">
        <v>1</v>
      </c>
      <c r="J2414" s="77">
        <v>1073178133</v>
      </c>
      <c r="K2414" s="74" t="s">
        <v>2886</v>
      </c>
      <c r="L2414" s="74"/>
      <c r="M2414" s="74">
        <v>1046</v>
      </c>
      <c r="N2414" s="74" t="s">
        <v>274</v>
      </c>
      <c r="O2414" s="74" t="s">
        <v>30</v>
      </c>
      <c r="P2414" s="78">
        <v>27604</v>
      </c>
      <c r="Q2414" s="74"/>
      <c r="R2414" s="74"/>
      <c r="S2414" s="74"/>
      <c r="T2414" s="79"/>
      <c r="U2414" s="79"/>
      <c r="V2414" s="80" t="s">
        <v>260</v>
      </c>
      <c r="W2414" s="79" t="s">
        <v>249</v>
      </c>
      <c r="X2414" s="114"/>
      <c r="Y2414" s="82" t="s">
        <v>249</v>
      </c>
      <c r="Z2414" s="82" t="s">
        <v>249</v>
      </c>
      <c r="AA2414" s="114"/>
      <c r="AB2414" s="83"/>
      <c r="AC2414" s="79" t="s">
        <v>249</v>
      </c>
      <c r="AD2414" s="80"/>
      <c r="AE2414" s="245"/>
      <c r="AF2414" s="84">
        <v>0</v>
      </c>
      <c r="AG2414" s="79" t="s">
        <v>249</v>
      </c>
      <c r="AH2414" s="79" t="s">
        <v>249</v>
      </c>
      <c r="AI2414" s="79" t="s">
        <v>249</v>
      </c>
      <c r="AJ2414" s="79" t="s">
        <v>249</v>
      </c>
      <c r="AK2414" s="79" t="s">
        <v>249</v>
      </c>
      <c r="AL2414" s="79" t="s">
        <v>249</v>
      </c>
      <c r="AM2414" s="79" t="s">
        <v>261</v>
      </c>
      <c r="AN2414" s="79" t="s">
        <v>249</v>
      </c>
      <c r="AO2414" s="79" t="s">
        <v>249</v>
      </c>
      <c r="AP2414" s="79"/>
      <c r="AQ2414" s="79"/>
      <c r="AR2414"/>
    </row>
    <row r="2415" spans="1:44" s="64" customFormat="1" ht="15" customHeight="1">
      <c r="A2415" s="73" t="s">
        <v>245</v>
      </c>
      <c r="B2415" s="74">
        <v>138</v>
      </c>
      <c r="C2415" s="74" t="s">
        <v>2885</v>
      </c>
      <c r="D2415" s="75" t="s">
        <v>2887</v>
      </c>
      <c r="E2415" s="75" t="s">
        <v>2888</v>
      </c>
      <c r="F2415" s="76">
        <v>3</v>
      </c>
      <c r="G2415" s="74">
        <v>9</v>
      </c>
      <c r="H2415" s="74">
        <v>2019</v>
      </c>
      <c r="I2415" s="74">
        <v>1</v>
      </c>
      <c r="J2415" s="77">
        <v>1073178133</v>
      </c>
      <c r="K2415" s="74" t="s">
        <v>2886</v>
      </c>
      <c r="L2415" s="74"/>
      <c r="M2415" s="74">
        <v>1053</v>
      </c>
      <c r="N2415" s="74" t="s">
        <v>36</v>
      </c>
      <c r="O2415" s="74" t="s">
        <v>30</v>
      </c>
      <c r="P2415" s="78">
        <v>55208</v>
      </c>
      <c r="Q2415" s="74"/>
      <c r="R2415" s="74"/>
      <c r="S2415" s="74"/>
      <c r="T2415" s="263"/>
      <c r="U2415" s="79"/>
      <c r="V2415" s="80" t="s">
        <v>256</v>
      </c>
      <c r="W2415" s="263" t="s">
        <v>2889</v>
      </c>
      <c r="X2415" s="280" t="s">
        <v>2887</v>
      </c>
      <c r="Y2415" s="292" t="s">
        <v>2890</v>
      </c>
      <c r="Z2415" s="292" t="s">
        <v>2891</v>
      </c>
      <c r="AA2415" s="280" t="s">
        <v>2888</v>
      </c>
      <c r="AB2415" s="298"/>
      <c r="AC2415" s="263" t="s">
        <v>249</v>
      </c>
      <c r="AD2415" s="319" t="s">
        <v>256</v>
      </c>
      <c r="AE2415" s="324">
        <v>43795.591666666667</v>
      </c>
      <c r="AF2415" s="317">
        <v>0</v>
      </c>
      <c r="AG2415" s="263" t="s">
        <v>2891</v>
      </c>
      <c r="AH2415" s="263">
        <v>67171</v>
      </c>
      <c r="AI2415" s="263">
        <v>0</v>
      </c>
      <c r="AJ2415" s="263">
        <v>0</v>
      </c>
      <c r="AK2415" s="263" t="s">
        <v>249</v>
      </c>
      <c r="AL2415" s="263">
        <v>0</v>
      </c>
      <c r="AM2415" s="79"/>
      <c r="AN2415" s="79" t="s">
        <v>25</v>
      </c>
      <c r="AO2415" s="79" t="s">
        <v>249</v>
      </c>
      <c r="AP2415" s="263"/>
      <c r="AQ2415" s="263"/>
      <c r="AR2415"/>
    </row>
    <row r="2416" spans="1:44" s="64" customFormat="1" ht="15" hidden="1" customHeight="1">
      <c r="A2416" s="73" t="s">
        <v>245</v>
      </c>
      <c r="B2416" s="90">
        <v>138</v>
      </c>
      <c r="C2416" s="91" t="s">
        <v>2885</v>
      </c>
      <c r="D2416" s="75">
        <v>43735</v>
      </c>
      <c r="E2416" s="75">
        <v>43737</v>
      </c>
      <c r="F2416" s="76">
        <v>3</v>
      </c>
      <c r="G2416" s="74">
        <v>9</v>
      </c>
      <c r="H2416" s="74">
        <v>2019</v>
      </c>
      <c r="I2416" s="91"/>
      <c r="J2416" s="92">
        <v>1073178133</v>
      </c>
      <c r="K2416" s="91" t="s">
        <v>2886</v>
      </c>
      <c r="L2416" s="91"/>
      <c r="M2416" s="91">
        <v>1053</v>
      </c>
      <c r="N2416" s="74" t="s">
        <v>36</v>
      </c>
      <c r="O2416" s="74" t="s">
        <v>30</v>
      </c>
      <c r="P2416" s="78"/>
      <c r="Q2416" s="74"/>
      <c r="R2416" s="74"/>
      <c r="S2416" s="91"/>
      <c r="T2416" s="79"/>
      <c r="U2416" s="93"/>
      <c r="V2416" s="80" t="s">
        <v>260</v>
      </c>
      <c r="W2416" s="93" t="s">
        <v>2890</v>
      </c>
      <c r="X2416" s="114">
        <v>43735</v>
      </c>
      <c r="Y2416" s="95" t="s">
        <v>2890</v>
      </c>
      <c r="Z2416" s="95" t="s">
        <v>2892</v>
      </c>
      <c r="AA2416" s="114">
        <v>43737</v>
      </c>
      <c r="AB2416" s="96"/>
      <c r="AC2416" s="93" t="s">
        <v>249</v>
      </c>
      <c r="AD2416" s="80"/>
      <c r="AE2416" s="246">
        <v>43782.697222222225</v>
      </c>
      <c r="AF2416" s="84">
        <v>0</v>
      </c>
      <c r="AG2416" s="93" t="s">
        <v>249</v>
      </c>
      <c r="AH2416" s="108"/>
      <c r="AI2416" s="93"/>
      <c r="AJ2416" s="93"/>
      <c r="AK2416" s="93" t="s">
        <v>249</v>
      </c>
      <c r="AL2416" s="108"/>
      <c r="AM2416" s="79" t="s">
        <v>261</v>
      </c>
      <c r="AN2416" s="93" t="s">
        <v>685</v>
      </c>
      <c r="AO2416" s="98" t="s">
        <v>249</v>
      </c>
      <c r="AP2416" s="79"/>
      <c r="AQ2416" s="79"/>
      <c r="AR2416"/>
    </row>
    <row r="2417" spans="1:44" s="64" customFormat="1" ht="14.1" hidden="1" customHeight="1">
      <c r="A2417" s="73" t="s">
        <v>245</v>
      </c>
      <c r="B2417" s="74">
        <v>138</v>
      </c>
      <c r="C2417" s="74" t="s">
        <v>276</v>
      </c>
      <c r="D2417" s="75"/>
      <c r="E2417" s="75"/>
      <c r="F2417" s="76"/>
      <c r="G2417" s="74">
        <v>11</v>
      </c>
      <c r="H2417" s="74">
        <v>2019</v>
      </c>
      <c r="I2417" s="74">
        <v>1</v>
      </c>
      <c r="J2417" s="77">
        <v>1073178133</v>
      </c>
      <c r="K2417" s="74" t="s">
        <v>2886</v>
      </c>
      <c r="L2417" s="74"/>
      <c r="M2417" s="74">
        <v>1038</v>
      </c>
      <c r="N2417" s="74" t="s">
        <v>248</v>
      </c>
      <c r="O2417" s="74" t="s">
        <v>30</v>
      </c>
      <c r="P2417" s="78">
        <v>27604</v>
      </c>
      <c r="Q2417" s="74"/>
      <c r="R2417" s="74"/>
      <c r="S2417" s="74"/>
      <c r="T2417" s="79"/>
      <c r="U2417" s="79"/>
      <c r="V2417" s="80" t="s">
        <v>260</v>
      </c>
      <c r="W2417" s="79" t="s">
        <v>249</v>
      </c>
      <c r="X2417" s="114"/>
      <c r="Y2417" s="82" t="s">
        <v>249</v>
      </c>
      <c r="Z2417" s="82" t="s">
        <v>249</v>
      </c>
      <c r="AA2417" s="114"/>
      <c r="AB2417" s="83"/>
      <c r="AC2417" s="79" t="s">
        <v>249</v>
      </c>
      <c r="AD2417" s="80"/>
      <c r="AE2417" s="245"/>
      <c r="AF2417" s="84">
        <v>0</v>
      </c>
      <c r="AG2417" s="79" t="s">
        <v>249</v>
      </c>
      <c r="AH2417" s="79" t="s">
        <v>249</v>
      </c>
      <c r="AI2417" s="79" t="s">
        <v>249</v>
      </c>
      <c r="AJ2417" s="79" t="s">
        <v>249</v>
      </c>
      <c r="AK2417" s="79" t="s">
        <v>249</v>
      </c>
      <c r="AL2417" s="79" t="s">
        <v>249</v>
      </c>
      <c r="AM2417" s="79" t="s">
        <v>261</v>
      </c>
      <c r="AN2417" s="79" t="s">
        <v>249</v>
      </c>
      <c r="AO2417" s="79" t="s">
        <v>249</v>
      </c>
      <c r="AP2417" s="79"/>
      <c r="AQ2417" s="79"/>
      <c r="AR2417"/>
    </row>
    <row r="2418" spans="1:44" s="64" customFormat="1" ht="14.1" hidden="1" customHeight="1">
      <c r="A2418" s="73" t="s">
        <v>245</v>
      </c>
      <c r="B2418" s="74">
        <v>138</v>
      </c>
      <c r="C2418" s="74" t="s">
        <v>276</v>
      </c>
      <c r="D2418" s="75"/>
      <c r="E2418" s="75"/>
      <c r="F2418" s="76"/>
      <c r="G2418" s="74">
        <v>11</v>
      </c>
      <c r="H2418" s="74">
        <v>2019</v>
      </c>
      <c r="I2418" s="74">
        <v>1</v>
      </c>
      <c r="J2418" s="77">
        <v>1073178133</v>
      </c>
      <c r="K2418" s="74" t="s">
        <v>2886</v>
      </c>
      <c r="L2418" s="74"/>
      <c r="M2418" s="74">
        <v>1038</v>
      </c>
      <c r="N2418" s="74" t="s">
        <v>248</v>
      </c>
      <c r="O2418" s="74" t="s">
        <v>249</v>
      </c>
      <c r="P2418" s="78">
        <v>27604</v>
      </c>
      <c r="Q2418" s="74"/>
      <c r="R2418" s="74"/>
      <c r="S2418" s="74"/>
      <c r="T2418" s="79"/>
      <c r="U2418" s="79"/>
      <c r="V2418" s="80" t="s">
        <v>260</v>
      </c>
      <c r="W2418" s="79" t="s">
        <v>249</v>
      </c>
      <c r="X2418" s="114"/>
      <c r="Y2418" s="82" t="s">
        <v>249</v>
      </c>
      <c r="Z2418" s="82" t="s">
        <v>249</v>
      </c>
      <c r="AA2418" s="114"/>
      <c r="AB2418" s="83"/>
      <c r="AC2418" s="79" t="s">
        <v>249</v>
      </c>
      <c r="AD2418" s="80"/>
      <c r="AE2418" s="245"/>
      <c r="AF2418" s="84">
        <v>0</v>
      </c>
      <c r="AG2418" s="79" t="s">
        <v>249</v>
      </c>
      <c r="AH2418" s="79" t="s">
        <v>249</v>
      </c>
      <c r="AI2418" s="79" t="s">
        <v>249</v>
      </c>
      <c r="AJ2418" s="79" t="s">
        <v>249</v>
      </c>
      <c r="AK2418" s="79" t="s">
        <v>249</v>
      </c>
      <c r="AL2418" s="79" t="s">
        <v>249</v>
      </c>
      <c r="AM2418" s="79" t="s">
        <v>261</v>
      </c>
      <c r="AN2418" s="79" t="s">
        <v>249</v>
      </c>
      <c r="AO2418" s="79" t="s">
        <v>249</v>
      </c>
      <c r="AP2418" s="79"/>
      <c r="AQ2418" s="79"/>
      <c r="AR2418"/>
    </row>
    <row r="2419" spans="1:44" s="64" customFormat="1" ht="14.1" hidden="1" customHeight="1">
      <c r="A2419" s="73" t="s">
        <v>245</v>
      </c>
      <c r="B2419" s="74">
        <v>138</v>
      </c>
      <c r="C2419" s="74" t="s">
        <v>276</v>
      </c>
      <c r="D2419" s="75"/>
      <c r="E2419" s="75"/>
      <c r="F2419" s="76"/>
      <c r="G2419" s="74">
        <v>10</v>
      </c>
      <c r="H2419" s="74">
        <v>2019</v>
      </c>
      <c r="I2419" s="74">
        <v>1</v>
      </c>
      <c r="J2419" s="77">
        <v>1073178133</v>
      </c>
      <c r="K2419" s="74" t="s">
        <v>2886</v>
      </c>
      <c r="L2419" s="74"/>
      <c r="M2419" s="74">
        <v>1053</v>
      </c>
      <c r="N2419" s="74" t="s">
        <v>36</v>
      </c>
      <c r="O2419" s="74" t="s">
        <v>30</v>
      </c>
      <c r="P2419" s="78">
        <v>55208</v>
      </c>
      <c r="Q2419" s="74"/>
      <c r="R2419" s="74"/>
      <c r="S2419" s="74"/>
      <c r="T2419" s="79"/>
      <c r="U2419" s="79"/>
      <c r="V2419" s="80" t="s">
        <v>260</v>
      </c>
      <c r="W2419" s="79" t="s">
        <v>249</v>
      </c>
      <c r="X2419" s="114"/>
      <c r="Y2419" s="82" t="s">
        <v>249</v>
      </c>
      <c r="Z2419" s="82" t="s">
        <v>249</v>
      </c>
      <c r="AA2419" s="114"/>
      <c r="AB2419" s="83"/>
      <c r="AC2419" s="79" t="s">
        <v>249</v>
      </c>
      <c r="AD2419" s="80"/>
      <c r="AE2419" s="245"/>
      <c r="AF2419" s="84">
        <v>0</v>
      </c>
      <c r="AG2419" s="79" t="s">
        <v>249</v>
      </c>
      <c r="AH2419" s="79" t="s">
        <v>249</v>
      </c>
      <c r="AI2419" s="79" t="s">
        <v>249</v>
      </c>
      <c r="AJ2419" s="79" t="s">
        <v>249</v>
      </c>
      <c r="AK2419" s="79" t="s">
        <v>249</v>
      </c>
      <c r="AL2419" s="79" t="s">
        <v>249</v>
      </c>
      <c r="AM2419" s="79" t="s">
        <v>261</v>
      </c>
      <c r="AN2419" s="79" t="s">
        <v>249</v>
      </c>
      <c r="AO2419" s="79" t="s">
        <v>249</v>
      </c>
      <c r="AP2419" s="79"/>
      <c r="AQ2419" s="79"/>
      <c r="AR2419"/>
    </row>
    <row r="2420" spans="1:44" s="64" customFormat="1" ht="14.1" hidden="1" customHeight="1">
      <c r="A2420" s="73" t="s">
        <v>245</v>
      </c>
      <c r="B2420" s="74">
        <v>138</v>
      </c>
      <c r="C2420" s="74" t="s">
        <v>276</v>
      </c>
      <c r="D2420" s="75"/>
      <c r="E2420" s="75"/>
      <c r="F2420" s="76"/>
      <c r="G2420" s="74">
        <v>10</v>
      </c>
      <c r="H2420" s="74">
        <v>2019</v>
      </c>
      <c r="I2420" s="74">
        <v>1</v>
      </c>
      <c r="J2420" s="77">
        <v>1073178133</v>
      </c>
      <c r="K2420" s="74" t="s">
        <v>2886</v>
      </c>
      <c r="L2420" s="74"/>
      <c r="M2420" s="74">
        <v>1053</v>
      </c>
      <c r="N2420" s="74" t="s">
        <v>36</v>
      </c>
      <c r="O2420" s="74" t="s">
        <v>249</v>
      </c>
      <c r="P2420" s="78">
        <v>55208</v>
      </c>
      <c r="Q2420" s="74"/>
      <c r="R2420" s="74"/>
      <c r="S2420" s="74"/>
      <c r="T2420" s="79"/>
      <c r="U2420" s="79"/>
      <c r="V2420" s="80" t="s">
        <v>260</v>
      </c>
      <c r="W2420" s="79" t="s">
        <v>249</v>
      </c>
      <c r="X2420" s="114"/>
      <c r="Y2420" s="82" t="s">
        <v>249</v>
      </c>
      <c r="Z2420" s="82" t="s">
        <v>249</v>
      </c>
      <c r="AA2420" s="114"/>
      <c r="AB2420" s="83"/>
      <c r="AC2420" s="79" t="s">
        <v>249</v>
      </c>
      <c r="AD2420" s="80"/>
      <c r="AE2420" s="245"/>
      <c r="AF2420" s="84">
        <v>0</v>
      </c>
      <c r="AG2420" s="79" t="s">
        <v>249</v>
      </c>
      <c r="AH2420" s="79" t="s">
        <v>249</v>
      </c>
      <c r="AI2420" s="79" t="s">
        <v>249</v>
      </c>
      <c r="AJ2420" s="79" t="s">
        <v>249</v>
      </c>
      <c r="AK2420" s="79" t="s">
        <v>249</v>
      </c>
      <c r="AL2420" s="79" t="s">
        <v>249</v>
      </c>
      <c r="AM2420" s="79" t="s">
        <v>261</v>
      </c>
      <c r="AN2420" s="79" t="s">
        <v>249</v>
      </c>
      <c r="AO2420" s="79" t="s">
        <v>249</v>
      </c>
      <c r="AP2420" s="79"/>
      <c r="AQ2420" s="79"/>
      <c r="AR2420"/>
    </row>
    <row r="2421" spans="1:44" s="64" customFormat="1" ht="14.1" hidden="1" customHeight="1">
      <c r="A2421" s="73" t="s">
        <v>245</v>
      </c>
      <c r="B2421" s="74">
        <v>138</v>
      </c>
      <c r="C2421" s="74" t="s">
        <v>276</v>
      </c>
      <c r="D2421" s="75"/>
      <c r="E2421" s="75"/>
      <c r="F2421" s="76"/>
      <c r="G2421" s="74">
        <v>10</v>
      </c>
      <c r="H2421" s="74">
        <v>2019</v>
      </c>
      <c r="I2421" s="74">
        <v>1</v>
      </c>
      <c r="J2421" s="77">
        <v>1073178133</v>
      </c>
      <c r="K2421" s="74" t="s">
        <v>2886</v>
      </c>
      <c r="L2421" s="74"/>
      <c r="M2421" s="74">
        <v>1046</v>
      </c>
      <c r="N2421" s="74" t="s">
        <v>274</v>
      </c>
      <c r="O2421" s="74" t="s">
        <v>30</v>
      </c>
      <c r="P2421" s="78">
        <v>27604</v>
      </c>
      <c r="Q2421" s="74"/>
      <c r="R2421" s="74"/>
      <c r="S2421" s="74"/>
      <c r="T2421" s="79"/>
      <c r="U2421" s="79"/>
      <c r="V2421" s="80" t="s">
        <v>260</v>
      </c>
      <c r="W2421" s="79" t="s">
        <v>249</v>
      </c>
      <c r="X2421" s="114"/>
      <c r="Y2421" s="82" t="s">
        <v>249</v>
      </c>
      <c r="Z2421" s="82" t="s">
        <v>249</v>
      </c>
      <c r="AA2421" s="114"/>
      <c r="AB2421" s="83"/>
      <c r="AC2421" s="79" t="s">
        <v>249</v>
      </c>
      <c r="AD2421" s="80"/>
      <c r="AE2421" s="245"/>
      <c r="AF2421" s="84">
        <v>0</v>
      </c>
      <c r="AG2421" s="79" t="s">
        <v>249</v>
      </c>
      <c r="AH2421" s="79" t="s">
        <v>249</v>
      </c>
      <c r="AI2421" s="79" t="s">
        <v>249</v>
      </c>
      <c r="AJ2421" s="79" t="s">
        <v>249</v>
      </c>
      <c r="AK2421" s="79" t="s">
        <v>249</v>
      </c>
      <c r="AL2421" s="79" t="s">
        <v>249</v>
      </c>
      <c r="AM2421" s="79" t="s">
        <v>261</v>
      </c>
      <c r="AN2421" s="79" t="s">
        <v>249</v>
      </c>
      <c r="AO2421" s="79" t="s">
        <v>249</v>
      </c>
      <c r="AP2421" s="79"/>
      <c r="AQ2421" s="79"/>
      <c r="AR2421"/>
    </row>
    <row r="2422" spans="1:44" s="64" customFormat="1" ht="14.1" hidden="1" customHeight="1">
      <c r="A2422" s="73" t="s">
        <v>245</v>
      </c>
      <c r="B2422" s="74">
        <v>138</v>
      </c>
      <c r="C2422" s="74" t="s">
        <v>276</v>
      </c>
      <c r="D2422" s="75"/>
      <c r="E2422" s="75"/>
      <c r="F2422" s="76"/>
      <c r="G2422" s="74">
        <v>10</v>
      </c>
      <c r="H2422" s="74">
        <v>2019</v>
      </c>
      <c r="I2422" s="74">
        <v>1</v>
      </c>
      <c r="J2422" s="77">
        <v>1073178133</v>
      </c>
      <c r="K2422" s="74" t="s">
        <v>2886</v>
      </c>
      <c r="L2422" s="74"/>
      <c r="M2422" s="74">
        <v>1046</v>
      </c>
      <c r="N2422" s="74" t="s">
        <v>274</v>
      </c>
      <c r="O2422" s="74" t="s">
        <v>249</v>
      </c>
      <c r="P2422" s="78">
        <v>27604</v>
      </c>
      <c r="Q2422" s="74"/>
      <c r="R2422" s="74"/>
      <c r="S2422" s="74"/>
      <c r="T2422" s="79"/>
      <c r="U2422" s="79"/>
      <c r="V2422" s="80" t="s">
        <v>260</v>
      </c>
      <c r="W2422" s="79" t="s">
        <v>249</v>
      </c>
      <c r="X2422" s="114"/>
      <c r="Y2422" s="82" t="s">
        <v>249</v>
      </c>
      <c r="Z2422" s="82" t="s">
        <v>249</v>
      </c>
      <c r="AA2422" s="114"/>
      <c r="AB2422" s="83"/>
      <c r="AC2422" s="79" t="s">
        <v>249</v>
      </c>
      <c r="AD2422" s="80"/>
      <c r="AE2422" s="245"/>
      <c r="AF2422" s="84">
        <v>0</v>
      </c>
      <c r="AG2422" s="79" t="s">
        <v>249</v>
      </c>
      <c r="AH2422" s="79" t="s">
        <v>249</v>
      </c>
      <c r="AI2422" s="79" t="s">
        <v>249</v>
      </c>
      <c r="AJ2422" s="79" t="s">
        <v>249</v>
      </c>
      <c r="AK2422" s="79" t="s">
        <v>249</v>
      </c>
      <c r="AL2422" s="79" t="s">
        <v>249</v>
      </c>
      <c r="AM2422" s="79" t="s">
        <v>261</v>
      </c>
      <c r="AN2422" s="79" t="s">
        <v>249</v>
      </c>
      <c r="AO2422" s="79" t="s">
        <v>249</v>
      </c>
      <c r="AP2422" s="79"/>
      <c r="AQ2422" s="79"/>
      <c r="AR2422"/>
    </row>
    <row r="2423" spans="1:44" s="64" customFormat="1" ht="14.1" customHeight="1">
      <c r="A2423" s="73" t="s">
        <v>245</v>
      </c>
      <c r="B2423" s="74">
        <v>23</v>
      </c>
      <c r="C2423" s="74" t="s">
        <v>348</v>
      </c>
      <c r="D2423" s="75"/>
      <c r="E2423" s="75"/>
      <c r="F2423" s="76"/>
      <c r="G2423" s="74">
        <v>7</v>
      </c>
      <c r="H2423" s="74">
        <v>2019</v>
      </c>
      <c r="I2423" s="74">
        <v>1</v>
      </c>
      <c r="J2423" s="77">
        <v>1073237163</v>
      </c>
      <c r="K2423" s="74" t="s">
        <v>2893</v>
      </c>
      <c r="L2423" s="74"/>
      <c r="M2423" s="74">
        <v>1045</v>
      </c>
      <c r="N2423" s="74" t="s">
        <v>255</v>
      </c>
      <c r="O2423" s="74" t="s">
        <v>34</v>
      </c>
      <c r="P2423" s="78">
        <v>62225</v>
      </c>
      <c r="Q2423" s="74"/>
      <c r="R2423" s="74"/>
      <c r="S2423" s="74"/>
      <c r="T2423" s="263"/>
      <c r="U2423" s="79"/>
      <c r="V2423" s="80" t="s">
        <v>256</v>
      </c>
      <c r="W2423" s="263"/>
      <c r="X2423" s="280"/>
      <c r="Y2423" s="292"/>
      <c r="Z2423" s="292"/>
      <c r="AA2423" s="280"/>
      <c r="AB2423" s="298"/>
      <c r="AC2423" s="263"/>
      <c r="AD2423" s="319" t="s">
        <v>256</v>
      </c>
      <c r="AE2423" s="324"/>
      <c r="AF2423" s="317">
        <v>0</v>
      </c>
      <c r="AG2423" s="263"/>
      <c r="AH2423" s="263"/>
      <c r="AI2423" s="263"/>
      <c r="AJ2423" s="263"/>
      <c r="AK2423" s="263"/>
      <c r="AL2423" s="263"/>
      <c r="AM2423" s="79"/>
      <c r="AN2423" s="79"/>
      <c r="AO2423" s="79"/>
      <c r="AP2423" s="263"/>
      <c r="AQ2423" s="263"/>
      <c r="AR2423"/>
    </row>
    <row r="2424" spans="1:44" s="64" customFormat="1" ht="14.1" hidden="1" customHeight="1">
      <c r="A2424" s="73" t="s">
        <v>245</v>
      </c>
      <c r="B2424" s="74">
        <v>23</v>
      </c>
      <c r="C2424" s="74" t="s">
        <v>348</v>
      </c>
      <c r="D2424" s="75"/>
      <c r="E2424" s="75"/>
      <c r="F2424" s="76"/>
      <c r="G2424" s="74">
        <v>7</v>
      </c>
      <c r="H2424" s="74">
        <v>2019</v>
      </c>
      <c r="I2424" s="74">
        <v>1</v>
      </c>
      <c r="J2424" s="77">
        <v>1073237163</v>
      </c>
      <c r="K2424" s="74" t="s">
        <v>2893</v>
      </c>
      <c r="L2424" s="74"/>
      <c r="M2424" s="74">
        <v>1038</v>
      </c>
      <c r="N2424" s="74" t="s">
        <v>248</v>
      </c>
      <c r="O2424" s="74" t="s">
        <v>34</v>
      </c>
      <c r="P2424" s="78">
        <v>93338</v>
      </c>
      <c r="Q2424" s="74"/>
      <c r="R2424" s="74"/>
      <c r="S2424" s="74"/>
      <c r="T2424" s="79"/>
      <c r="U2424" s="79"/>
      <c r="V2424" s="80" t="s">
        <v>260</v>
      </c>
      <c r="W2424" s="79" t="s">
        <v>249</v>
      </c>
      <c r="X2424" s="114"/>
      <c r="Y2424" s="82" t="s">
        <v>249</v>
      </c>
      <c r="Z2424" s="82" t="s">
        <v>249</v>
      </c>
      <c r="AA2424" s="114"/>
      <c r="AB2424" s="83"/>
      <c r="AC2424" s="79" t="s">
        <v>249</v>
      </c>
      <c r="AD2424" s="80"/>
      <c r="AE2424" s="245"/>
      <c r="AF2424" s="84">
        <v>0</v>
      </c>
      <c r="AG2424" s="79" t="s">
        <v>249</v>
      </c>
      <c r="AH2424" s="79" t="s">
        <v>249</v>
      </c>
      <c r="AI2424" s="79" t="s">
        <v>249</v>
      </c>
      <c r="AJ2424" s="79" t="s">
        <v>249</v>
      </c>
      <c r="AK2424" s="79" t="s">
        <v>249</v>
      </c>
      <c r="AL2424" s="79" t="s">
        <v>249</v>
      </c>
      <c r="AM2424" s="79" t="s">
        <v>261</v>
      </c>
      <c r="AN2424" s="79" t="s">
        <v>249</v>
      </c>
      <c r="AO2424" s="79" t="s">
        <v>249</v>
      </c>
      <c r="AP2424" s="79"/>
      <c r="AQ2424" s="79"/>
      <c r="AR2424"/>
    </row>
    <row r="2425" spans="1:44" s="64" customFormat="1" ht="14.1" customHeight="1">
      <c r="A2425" s="73" t="s">
        <v>245</v>
      </c>
      <c r="B2425" s="74">
        <v>23</v>
      </c>
      <c r="C2425" s="74" t="s">
        <v>348</v>
      </c>
      <c r="D2425" s="75"/>
      <c r="E2425" s="75"/>
      <c r="F2425" s="76"/>
      <c r="G2425" s="74">
        <v>1</v>
      </c>
      <c r="H2425" s="74">
        <v>2016</v>
      </c>
      <c r="I2425" s="74">
        <v>2</v>
      </c>
      <c r="J2425" s="77">
        <v>1073240078</v>
      </c>
      <c r="K2425" s="74" t="s">
        <v>2894</v>
      </c>
      <c r="L2425" s="74"/>
      <c r="M2425" s="74">
        <v>1038</v>
      </c>
      <c r="N2425" s="74" t="s">
        <v>248</v>
      </c>
      <c r="O2425" s="74" t="s">
        <v>30</v>
      </c>
      <c r="P2425" s="78">
        <v>45963.666599999997</v>
      </c>
      <c r="Q2425" s="74"/>
      <c r="R2425" s="74"/>
      <c r="S2425" s="74"/>
      <c r="T2425" s="263"/>
      <c r="U2425" s="79"/>
      <c r="V2425" s="79" t="s">
        <v>256</v>
      </c>
      <c r="W2425" s="263"/>
      <c r="X2425" s="280"/>
      <c r="Y2425" s="292"/>
      <c r="Z2425" s="292"/>
      <c r="AA2425" s="280"/>
      <c r="AB2425" s="298"/>
      <c r="AC2425" s="263"/>
      <c r="AD2425" s="263" t="s">
        <v>256</v>
      </c>
      <c r="AE2425" s="324"/>
      <c r="AF2425" s="317">
        <v>45964</v>
      </c>
      <c r="AG2425" s="263"/>
      <c r="AH2425" s="263"/>
      <c r="AI2425" s="263"/>
      <c r="AJ2425" s="263"/>
      <c r="AK2425" s="263"/>
      <c r="AL2425" s="263"/>
      <c r="AM2425" s="79"/>
      <c r="AN2425" s="79"/>
      <c r="AO2425" s="79"/>
      <c r="AP2425" s="263"/>
      <c r="AQ2425" s="263"/>
      <c r="AR2425"/>
    </row>
    <row r="2426" spans="1:44" s="64" customFormat="1" ht="14.1" customHeight="1">
      <c r="A2426" s="73" t="s">
        <v>245</v>
      </c>
      <c r="B2426" s="74">
        <v>23</v>
      </c>
      <c r="C2426" s="74" t="s">
        <v>348</v>
      </c>
      <c r="D2426" s="75"/>
      <c r="E2426" s="75"/>
      <c r="F2426" s="76"/>
      <c r="G2426" s="74">
        <v>1</v>
      </c>
      <c r="H2426" s="74">
        <v>2016</v>
      </c>
      <c r="I2426" s="74">
        <v>2</v>
      </c>
      <c r="J2426" s="77">
        <v>1073240078</v>
      </c>
      <c r="K2426" s="74" t="s">
        <v>2894</v>
      </c>
      <c r="L2426" s="74"/>
      <c r="M2426" s="74">
        <v>1045</v>
      </c>
      <c r="N2426" s="74" t="s">
        <v>255</v>
      </c>
      <c r="O2426" s="74" t="s">
        <v>30</v>
      </c>
      <c r="P2426" s="78">
        <v>22981.833299999998</v>
      </c>
      <c r="Q2426" s="74"/>
      <c r="R2426" s="74"/>
      <c r="S2426" s="74"/>
      <c r="T2426" s="263"/>
      <c r="U2426" s="79"/>
      <c r="V2426" s="79" t="s">
        <v>256</v>
      </c>
      <c r="W2426" s="263"/>
      <c r="X2426" s="280"/>
      <c r="Y2426" s="292"/>
      <c r="Z2426" s="292"/>
      <c r="AA2426" s="280"/>
      <c r="AB2426" s="298"/>
      <c r="AC2426" s="263"/>
      <c r="AD2426" s="263" t="s">
        <v>256</v>
      </c>
      <c r="AE2426" s="324"/>
      <c r="AF2426" s="317">
        <v>22982</v>
      </c>
      <c r="AG2426" s="263"/>
      <c r="AH2426" s="263"/>
      <c r="AI2426" s="263"/>
      <c r="AJ2426" s="263"/>
      <c r="AK2426" s="263"/>
      <c r="AL2426" s="263"/>
      <c r="AM2426" s="79"/>
      <c r="AN2426" s="79"/>
      <c r="AO2426" s="79"/>
      <c r="AP2426" s="263"/>
      <c r="AQ2426" s="263"/>
      <c r="AR2426"/>
    </row>
    <row r="2427" spans="1:44" s="64" customFormat="1" ht="14.1" customHeight="1">
      <c r="A2427" s="73" t="s">
        <v>245</v>
      </c>
      <c r="B2427" s="74">
        <v>23</v>
      </c>
      <c r="C2427" s="74" t="s">
        <v>348</v>
      </c>
      <c r="D2427" s="99">
        <v>43634</v>
      </c>
      <c r="E2427" s="99">
        <v>43635</v>
      </c>
      <c r="F2427" s="172">
        <v>2</v>
      </c>
      <c r="G2427" s="74">
        <v>6</v>
      </c>
      <c r="H2427" s="74">
        <v>2019</v>
      </c>
      <c r="I2427" s="74">
        <v>2</v>
      </c>
      <c r="J2427" s="77">
        <v>1073240461</v>
      </c>
      <c r="K2427" s="74" t="s">
        <v>2895</v>
      </c>
      <c r="L2427" s="74"/>
      <c r="M2427" s="74">
        <v>1038</v>
      </c>
      <c r="N2427" s="74" t="s">
        <v>248</v>
      </c>
      <c r="O2427" s="74" t="s">
        <v>294</v>
      </c>
      <c r="P2427" s="78">
        <v>55208</v>
      </c>
      <c r="Q2427" s="74"/>
      <c r="R2427" s="74"/>
      <c r="S2427" s="74"/>
      <c r="T2427" s="263"/>
      <c r="U2427" s="79"/>
      <c r="V2427" s="80" t="s">
        <v>26</v>
      </c>
      <c r="W2427" s="263" t="s">
        <v>249</v>
      </c>
      <c r="X2427" s="274">
        <v>43634</v>
      </c>
      <c r="Y2427" s="292" t="s">
        <v>249</v>
      </c>
      <c r="Z2427" s="292" t="s">
        <v>249</v>
      </c>
      <c r="AA2427" s="274">
        <v>43635</v>
      </c>
      <c r="AB2427" s="297">
        <v>2</v>
      </c>
      <c r="AC2427" s="263" t="s">
        <v>249</v>
      </c>
      <c r="AD2427" s="319" t="s">
        <v>26</v>
      </c>
      <c r="AE2427" s="324"/>
      <c r="AF2427" s="317">
        <v>0</v>
      </c>
      <c r="AG2427" s="263" t="s">
        <v>249</v>
      </c>
      <c r="AH2427" s="263" t="s">
        <v>249</v>
      </c>
      <c r="AI2427" s="263" t="s">
        <v>249</v>
      </c>
      <c r="AJ2427" s="263" t="s">
        <v>249</v>
      </c>
      <c r="AK2427" s="263" t="s">
        <v>249</v>
      </c>
      <c r="AL2427" s="263" t="s">
        <v>249</v>
      </c>
      <c r="AM2427" s="79"/>
      <c r="AN2427" s="79" t="s">
        <v>249</v>
      </c>
      <c r="AO2427" s="79" t="s">
        <v>249</v>
      </c>
      <c r="AP2427" s="263"/>
      <c r="AQ2427" s="263"/>
      <c r="AR2427"/>
    </row>
    <row r="2428" spans="1:44" s="64" customFormat="1" ht="14.1" customHeight="1">
      <c r="A2428" s="73" t="s">
        <v>245</v>
      </c>
      <c r="B2428" s="74">
        <v>42</v>
      </c>
      <c r="C2428" s="74" t="s">
        <v>497</v>
      </c>
      <c r="D2428" s="75"/>
      <c r="E2428" s="75"/>
      <c r="F2428" s="76"/>
      <c r="G2428" s="74">
        <v>1</v>
      </c>
      <c r="H2428" s="74">
        <v>2016</v>
      </c>
      <c r="I2428" s="74">
        <v>2</v>
      </c>
      <c r="J2428" s="77">
        <v>1073322357</v>
      </c>
      <c r="K2428" s="74" t="s">
        <v>2896</v>
      </c>
      <c r="L2428" s="74"/>
      <c r="M2428" s="74">
        <v>1021</v>
      </c>
      <c r="N2428" s="74" t="s">
        <v>27</v>
      </c>
      <c r="O2428" s="74" t="s">
        <v>30</v>
      </c>
      <c r="P2428" s="78">
        <v>367709</v>
      </c>
      <c r="Q2428" s="74"/>
      <c r="R2428" s="74"/>
      <c r="S2428" s="74"/>
      <c r="T2428" s="263"/>
      <c r="U2428" s="79"/>
      <c r="V2428" s="79" t="s">
        <v>256</v>
      </c>
      <c r="W2428" s="263"/>
      <c r="X2428" s="280"/>
      <c r="Y2428" s="292"/>
      <c r="Z2428" s="292"/>
      <c r="AA2428" s="280"/>
      <c r="AB2428" s="298"/>
      <c r="AC2428" s="263"/>
      <c r="AD2428" s="263" t="s">
        <v>256</v>
      </c>
      <c r="AE2428" s="324"/>
      <c r="AF2428" s="317">
        <v>367709</v>
      </c>
      <c r="AG2428" s="263" t="s">
        <v>249</v>
      </c>
      <c r="AH2428" s="263" t="s">
        <v>249</v>
      </c>
      <c r="AI2428" s="263" t="s">
        <v>249</v>
      </c>
      <c r="AJ2428" s="263" t="s">
        <v>249</v>
      </c>
      <c r="AK2428" s="263" t="s">
        <v>249</v>
      </c>
      <c r="AL2428" s="263" t="s">
        <v>249</v>
      </c>
      <c r="AM2428" s="79"/>
      <c r="AN2428" s="79" t="s">
        <v>249</v>
      </c>
      <c r="AO2428" s="79" t="s">
        <v>249</v>
      </c>
      <c r="AP2428" s="263"/>
      <c r="AQ2428" s="263"/>
      <c r="AR2428"/>
    </row>
    <row r="2429" spans="1:44" s="64" customFormat="1" ht="14.1" customHeight="1">
      <c r="A2429" s="73" t="s">
        <v>245</v>
      </c>
      <c r="B2429" s="90">
        <v>75</v>
      </c>
      <c r="C2429" s="74" t="s">
        <v>272</v>
      </c>
      <c r="D2429" s="75" t="s">
        <v>2897</v>
      </c>
      <c r="E2429" s="75" t="s">
        <v>2829</v>
      </c>
      <c r="F2429" s="76">
        <v>2</v>
      </c>
      <c r="G2429" s="74">
        <v>7</v>
      </c>
      <c r="H2429" s="74">
        <v>2017</v>
      </c>
      <c r="I2429" s="91"/>
      <c r="J2429" s="92">
        <v>1073381298</v>
      </c>
      <c r="K2429" s="91" t="s">
        <v>2898</v>
      </c>
      <c r="L2429" s="91"/>
      <c r="M2429" s="91">
        <v>1038</v>
      </c>
      <c r="N2429" s="74" t="s">
        <v>248</v>
      </c>
      <c r="O2429" s="74" t="s">
        <v>285</v>
      </c>
      <c r="P2429" s="78"/>
      <c r="Q2429" s="74"/>
      <c r="R2429" s="74"/>
      <c r="S2429" s="91"/>
      <c r="T2429" s="263"/>
      <c r="U2429" s="93"/>
      <c r="V2429" s="80" t="s">
        <v>461</v>
      </c>
      <c r="W2429" s="265"/>
      <c r="X2429" s="280" t="s">
        <v>2897</v>
      </c>
      <c r="Y2429" s="294"/>
      <c r="Z2429" s="294"/>
      <c r="AA2429" s="280" t="s">
        <v>2829</v>
      </c>
      <c r="AB2429" s="298">
        <v>2</v>
      </c>
      <c r="AC2429" s="265" t="s">
        <v>249</v>
      </c>
      <c r="AD2429" s="319" t="s">
        <v>26</v>
      </c>
      <c r="AE2429" s="325"/>
      <c r="AF2429" s="317">
        <v>0</v>
      </c>
      <c r="AG2429" s="265"/>
      <c r="AH2429" s="330"/>
      <c r="AI2429" s="265"/>
      <c r="AJ2429" s="265"/>
      <c r="AK2429" s="265"/>
      <c r="AL2429" s="330"/>
      <c r="AM2429" s="79"/>
      <c r="AN2429" s="93"/>
      <c r="AO2429" s="98"/>
      <c r="AP2429" s="263" t="s">
        <v>462</v>
      </c>
      <c r="AQ2429" s="263"/>
      <c r="AR2429"/>
    </row>
    <row r="2430" spans="1:44" s="64" customFormat="1" ht="14.1" customHeight="1">
      <c r="A2430" s="73" t="s">
        <v>245</v>
      </c>
      <c r="B2430" s="74">
        <v>75</v>
      </c>
      <c r="C2430" s="74" t="s">
        <v>272</v>
      </c>
      <c r="D2430" s="75" t="s">
        <v>2899</v>
      </c>
      <c r="E2430" s="75" t="s">
        <v>2900</v>
      </c>
      <c r="F2430" s="76">
        <v>8</v>
      </c>
      <c r="G2430" s="74">
        <v>4</v>
      </c>
      <c r="H2430" s="74">
        <v>2018</v>
      </c>
      <c r="I2430" s="74">
        <v>2</v>
      </c>
      <c r="J2430" s="77">
        <v>1073382271</v>
      </c>
      <c r="K2430" s="74" t="s">
        <v>2901</v>
      </c>
      <c r="L2430" s="74"/>
      <c r="M2430" s="74">
        <v>1038</v>
      </c>
      <c r="N2430" s="74" t="s">
        <v>248</v>
      </c>
      <c r="O2430" s="74" t="s">
        <v>41</v>
      </c>
      <c r="P2430" s="78">
        <v>52082.8</v>
      </c>
      <c r="Q2430" s="74"/>
      <c r="R2430" s="74"/>
      <c r="S2430" s="74"/>
      <c r="T2430" s="263"/>
      <c r="U2430" s="79"/>
      <c r="V2430" s="80" t="s">
        <v>256</v>
      </c>
      <c r="W2430" s="263">
        <v>725308</v>
      </c>
      <c r="X2430" s="280" t="s">
        <v>2899</v>
      </c>
      <c r="Y2430" s="292" t="s">
        <v>308</v>
      </c>
      <c r="Z2430" s="292" t="s">
        <v>2902</v>
      </c>
      <c r="AA2430" s="280" t="s">
        <v>2900</v>
      </c>
      <c r="AB2430" s="298">
        <v>8</v>
      </c>
      <c r="AC2430" s="263" t="s">
        <v>249</v>
      </c>
      <c r="AD2430" s="319" t="s">
        <v>256</v>
      </c>
      <c r="AE2430" s="324">
        <v>43361.508333333331</v>
      </c>
      <c r="AF2430" s="317">
        <v>52133</v>
      </c>
      <c r="AG2430" s="263" t="s">
        <v>2903</v>
      </c>
      <c r="AH2430" s="263">
        <v>156246</v>
      </c>
      <c r="AI2430" s="263">
        <v>0</v>
      </c>
      <c r="AJ2430" s="263">
        <v>0</v>
      </c>
      <c r="AK2430" s="263" t="s">
        <v>249</v>
      </c>
      <c r="AL2430" s="263">
        <v>0</v>
      </c>
      <c r="AM2430" s="79"/>
      <c r="AN2430" s="79" t="s">
        <v>25</v>
      </c>
      <c r="AO2430" s="79" t="s">
        <v>249</v>
      </c>
      <c r="AP2430" s="263"/>
      <c r="AQ2430" s="263"/>
      <c r="AR2430"/>
    </row>
    <row r="2431" spans="1:44" s="64" customFormat="1" ht="14.1" customHeight="1">
      <c r="A2431" s="73" t="s">
        <v>245</v>
      </c>
      <c r="B2431" s="74">
        <v>75</v>
      </c>
      <c r="C2431" s="74" t="s">
        <v>272</v>
      </c>
      <c r="D2431" s="75" t="s">
        <v>2904</v>
      </c>
      <c r="E2431" s="75" t="s">
        <v>2159</v>
      </c>
      <c r="F2431" s="76">
        <v>3</v>
      </c>
      <c r="G2431" s="74">
        <v>2</v>
      </c>
      <c r="H2431" s="74">
        <v>2018</v>
      </c>
      <c r="I2431" s="74">
        <v>1</v>
      </c>
      <c r="J2431" s="77">
        <v>1073382271</v>
      </c>
      <c r="K2431" s="74" t="s">
        <v>2901</v>
      </c>
      <c r="L2431" s="74"/>
      <c r="M2431" s="74">
        <v>1046</v>
      </c>
      <c r="N2431" s="74" t="s">
        <v>274</v>
      </c>
      <c r="O2431" s="74" t="s">
        <v>41</v>
      </c>
      <c r="P2431" s="78">
        <v>52082.8</v>
      </c>
      <c r="Q2431" s="74"/>
      <c r="R2431" s="74"/>
      <c r="S2431" s="74"/>
      <c r="T2431" s="263"/>
      <c r="U2431" s="79"/>
      <c r="V2431" s="80" t="s">
        <v>256</v>
      </c>
      <c r="W2431" s="263">
        <v>20180011221</v>
      </c>
      <c r="X2431" s="280" t="s">
        <v>2904</v>
      </c>
      <c r="Y2431" s="292" t="s">
        <v>257</v>
      </c>
      <c r="Z2431" s="292" t="s">
        <v>2905</v>
      </c>
      <c r="AA2431" s="280" t="s">
        <v>2159</v>
      </c>
      <c r="AB2431" s="298">
        <v>3</v>
      </c>
      <c r="AC2431" s="263" t="s">
        <v>2906</v>
      </c>
      <c r="AD2431" s="319" t="s">
        <v>256</v>
      </c>
      <c r="AE2431" s="324">
        <v>43224.397916666669</v>
      </c>
      <c r="AF2431" s="317">
        <v>52083</v>
      </c>
      <c r="AG2431" s="263" t="s">
        <v>2907</v>
      </c>
      <c r="AH2431" s="263">
        <v>91498</v>
      </c>
      <c r="AI2431" s="263">
        <v>7795</v>
      </c>
      <c r="AJ2431" s="263">
        <v>0</v>
      </c>
      <c r="AK2431" s="263" t="s">
        <v>249</v>
      </c>
      <c r="AL2431" s="263">
        <v>52083</v>
      </c>
      <c r="AM2431" s="79"/>
      <c r="AN2431" s="79" t="s">
        <v>25</v>
      </c>
      <c r="AO2431" s="79" t="s">
        <v>249</v>
      </c>
      <c r="AP2431" s="263"/>
      <c r="AQ2431" s="263"/>
      <c r="AR2431"/>
    </row>
    <row r="2432" spans="1:44" s="64" customFormat="1" ht="14.1" hidden="1" customHeight="1">
      <c r="A2432" s="73" t="s">
        <v>245</v>
      </c>
      <c r="B2432" s="74">
        <v>75</v>
      </c>
      <c r="C2432" s="74" t="s">
        <v>272</v>
      </c>
      <c r="D2432" s="75"/>
      <c r="E2432" s="75"/>
      <c r="F2432" s="76"/>
      <c r="G2432" s="74">
        <v>2</v>
      </c>
      <c r="H2432" s="74">
        <v>2020</v>
      </c>
      <c r="I2432" s="74">
        <v>1</v>
      </c>
      <c r="J2432" s="77">
        <v>1073382271</v>
      </c>
      <c r="K2432" s="74" t="s">
        <v>2901</v>
      </c>
      <c r="L2432" s="74"/>
      <c r="M2432" s="74">
        <v>1046</v>
      </c>
      <c r="N2432" s="74" t="s">
        <v>274</v>
      </c>
      <c r="O2432" s="74" t="s">
        <v>41</v>
      </c>
      <c r="P2432" s="78">
        <v>29267</v>
      </c>
      <c r="Q2432" s="74"/>
      <c r="R2432" s="74"/>
      <c r="S2432" s="74"/>
      <c r="T2432" s="79"/>
      <c r="U2432" s="79"/>
      <c r="V2432" s="80" t="s">
        <v>260</v>
      </c>
      <c r="W2432" s="79" t="s">
        <v>249</v>
      </c>
      <c r="X2432" s="114"/>
      <c r="Y2432" s="82" t="s">
        <v>249</v>
      </c>
      <c r="Z2432" s="82" t="s">
        <v>249</v>
      </c>
      <c r="AA2432" s="114"/>
      <c r="AB2432" s="83"/>
      <c r="AC2432" s="79" t="s">
        <v>249</v>
      </c>
      <c r="AD2432" s="80"/>
      <c r="AE2432" s="245"/>
      <c r="AF2432" s="84">
        <v>0</v>
      </c>
      <c r="AG2432" s="79" t="s">
        <v>249</v>
      </c>
      <c r="AH2432" s="79" t="s">
        <v>249</v>
      </c>
      <c r="AI2432" s="79" t="s">
        <v>249</v>
      </c>
      <c r="AJ2432" s="79" t="s">
        <v>249</v>
      </c>
      <c r="AK2432" s="79" t="s">
        <v>249</v>
      </c>
      <c r="AL2432" s="79" t="s">
        <v>249</v>
      </c>
      <c r="AM2432" s="79" t="s">
        <v>261</v>
      </c>
      <c r="AN2432" s="79" t="s">
        <v>249</v>
      </c>
      <c r="AO2432" s="79" t="s">
        <v>249</v>
      </c>
      <c r="AP2432" s="79"/>
      <c r="AQ2432" s="79"/>
      <c r="AR2432"/>
    </row>
    <row r="2433" spans="1:44" s="64" customFormat="1" ht="14.1" hidden="1" customHeight="1">
      <c r="A2433" s="73" t="s">
        <v>245</v>
      </c>
      <c r="B2433" s="74">
        <v>75</v>
      </c>
      <c r="C2433" s="74" t="s">
        <v>272</v>
      </c>
      <c r="D2433" s="75"/>
      <c r="E2433" s="75"/>
      <c r="F2433" s="76"/>
      <c r="G2433" s="74">
        <v>2</v>
      </c>
      <c r="H2433" s="74">
        <v>2020</v>
      </c>
      <c r="I2433" s="74">
        <v>1</v>
      </c>
      <c r="J2433" s="77">
        <v>1073382271</v>
      </c>
      <c r="K2433" s="74" t="s">
        <v>2901</v>
      </c>
      <c r="L2433" s="74"/>
      <c r="M2433" s="74">
        <v>1046</v>
      </c>
      <c r="N2433" s="74" t="s">
        <v>274</v>
      </c>
      <c r="O2433" s="74" t="s">
        <v>373</v>
      </c>
      <c r="P2433" s="78">
        <v>878000</v>
      </c>
      <c r="Q2433" s="74"/>
      <c r="R2433" s="74"/>
      <c r="S2433" s="74"/>
      <c r="T2433" s="79"/>
      <c r="U2433" s="79"/>
      <c r="V2433" s="80" t="s">
        <v>260</v>
      </c>
      <c r="W2433" s="79" t="s">
        <v>249</v>
      </c>
      <c r="X2433" s="114"/>
      <c r="Y2433" s="82" t="s">
        <v>249</v>
      </c>
      <c r="Z2433" s="82" t="s">
        <v>249</v>
      </c>
      <c r="AA2433" s="114"/>
      <c r="AB2433" s="83"/>
      <c r="AC2433" s="79" t="s">
        <v>249</v>
      </c>
      <c r="AD2433" s="80"/>
      <c r="AE2433" s="245"/>
      <c r="AF2433" s="84">
        <v>0</v>
      </c>
      <c r="AG2433" s="79" t="s">
        <v>249</v>
      </c>
      <c r="AH2433" s="79" t="s">
        <v>249</v>
      </c>
      <c r="AI2433" s="79" t="s">
        <v>249</v>
      </c>
      <c r="AJ2433" s="79" t="s">
        <v>249</v>
      </c>
      <c r="AK2433" s="79" t="s">
        <v>249</v>
      </c>
      <c r="AL2433" s="79" t="s">
        <v>249</v>
      </c>
      <c r="AM2433" s="79" t="s">
        <v>261</v>
      </c>
      <c r="AN2433" s="79" t="s">
        <v>249</v>
      </c>
      <c r="AO2433" s="79" t="s">
        <v>249</v>
      </c>
      <c r="AP2433" s="79"/>
      <c r="AQ2433" s="79"/>
      <c r="AR2433"/>
    </row>
    <row r="2434" spans="1:44" s="64" customFormat="1" ht="14.1" customHeight="1">
      <c r="A2434" s="73" t="s">
        <v>245</v>
      </c>
      <c r="B2434" s="74">
        <v>75</v>
      </c>
      <c r="C2434" s="74" t="s">
        <v>272</v>
      </c>
      <c r="D2434" s="75" t="s">
        <v>2908</v>
      </c>
      <c r="E2434" s="75" t="s">
        <v>2909</v>
      </c>
      <c r="F2434" s="76">
        <v>15</v>
      </c>
      <c r="G2434" s="74">
        <v>8</v>
      </c>
      <c r="H2434" s="74">
        <v>2019</v>
      </c>
      <c r="I2434" s="74">
        <v>1</v>
      </c>
      <c r="J2434" s="77">
        <v>1073382314</v>
      </c>
      <c r="K2434" s="74" t="s">
        <v>2910</v>
      </c>
      <c r="L2434" s="74"/>
      <c r="M2434" s="74">
        <v>1053</v>
      </c>
      <c r="N2434" s="74" t="s">
        <v>36</v>
      </c>
      <c r="O2434" s="74" t="s">
        <v>373</v>
      </c>
      <c r="P2434" s="78">
        <v>55267</v>
      </c>
      <c r="Q2434" s="74"/>
      <c r="R2434" s="74"/>
      <c r="S2434" s="74"/>
      <c r="T2434" s="263"/>
      <c r="U2434" s="79"/>
      <c r="V2434" s="80" t="s">
        <v>256</v>
      </c>
      <c r="W2434" s="263">
        <v>2019057715</v>
      </c>
      <c r="X2434" s="280" t="s">
        <v>2908</v>
      </c>
      <c r="Y2434" s="292" t="s">
        <v>257</v>
      </c>
      <c r="Z2434" s="292" t="s">
        <v>2911</v>
      </c>
      <c r="AA2434" s="280" t="s">
        <v>2909</v>
      </c>
      <c r="AB2434" s="298">
        <v>15</v>
      </c>
      <c r="AC2434" s="263" t="s">
        <v>249</v>
      </c>
      <c r="AD2434" s="319" t="s">
        <v>256</v>
      </c>
      <c r="AE2434" s="324">
        <v>43699</v>
      </c>
      <c r="AF2434" s="317">
        <v>0</v>
      </c>
      <c r="AG2434" s="263" t="s">
        <v>2912</v>
      </c>
      <c r="AH2434" s="263">
        <v>830824</v>
      </c>
      <c r="AI2434" s="263">
        <v>9593</v>
      </c>
      <c r="AJ2434" s="263">
        <v>0</v>
      </c>
      <c r="AK2434" s="263" t="s">
        <v>249</v>
      </c>
      <c r="AL2434" s="263">
        <v>497400</v>
      </c>
      <c r="AM2434" s="79"/>
      <c r="AN2434" s="79" t="s">
        <v>25</v>
      </c>
      <c r="AO2434" s="79" t="s">
        <v>249</v>
      </c>
      <c r="AP2434" s="263"/>
      <c r="AQ2434" s="263"/>
      <c r="AR2434"/>
    </row>
    <row r="2435" spans="1:44" s="64" customFormat="1" ht="14.1" customHeight="1">
      <c r="A2435" s="73" t="s">
        <v>245</v>
      </c>
      <c r="B2435" s="74">
        <v>75</v>
      </c>
      <c r="C2435" s="74" t="s">
        <v>272</v>
      </c>
      <c r="D2435" s="75" t="s">
        <v>2913</v>
      </c>
      <c r="E2435" s="75" t="s">
        <v>2109</v>
      </c>
      <c r="F2435" s="76">
        <v>10</v>
      </c>
      <c r="G2435" s="74">
        <v>9</v>
      </c>
      <c r="H2435" s="74">
        <v>2019</v>
      </c>
      <c r="I2435" s="74">
        <v>2</v>
      </c>
      <c r="J2435" s="77">
        <v>1073382314</v>
      </c>
      <c r="K2435" s="74" t="s">
        <v>2910</v>
      </c>
      <c r="L2435" s="74"/>
      <c r="M2435" s="74">
        <v>1053</v>
      </c>
      <c r="N2435" s="74" t="s">
        <v>36</v>
      </c>
      <c r="O2435" s="74" t="s">
        <v>373</v>
      </c>
      <c r="P2435" s="78">
        <v>248700</v>
      </c>
      <c r="Q2435" s="74"/>
      <c r="R2435" s="74"/>
      <c r="S2435" s="74"/>
      <c r="T2435" s="263"/>
      <c r="U2435" s="79"/>
      <c r="V2435" s="80" t="s">
        <v>256</v>
      </c>
      <c r="W2435" s="263">
        <v>20190057715</v>
      </c>
      <c r="X2435" s="280" t="s">
        <v>2913</v>
      </c>
      <c r="Y2435" s="292" t="s">
        <v>257</v>
      </c>
      <c r="Z2435" s="292" t="s">
        <v>2914</v>
      </c>
      <c r="AA2435" s="280" t="s">
        <v>2109</v>
      </c>
      <c r="AB2435" s="298">
        <v>10</v>
      </c>
      <c r="AC2435" s="263" t="s">
        <v>249</v>
      </c>
      <c r="AD2435" s="319" t="s">
        <v>256</v>
      </c>
      <c r="AE2435" s="324">
        <v>43713</v>
      </c>
      <c r="AF2435" s="317">
        <v>0</v>
      </c>
      <c r="AG2435" s="263" t="s">
        <v>2915</v>
      </c>
      <c r="AH2435" s="263">
        <v>553883</v>
      </c>
      <c r="AI2435" s="263">
        <v>9655</v>
      </c>
      <c r="AJ2435" s="263">
        <v>0</v>
      </c>
      <c r="AK2435" s="263" t="s">
        <v>249</v>
      </c>
      <c r="AL2435" s="263">
        <v>248700</v>
      </c>
      <c r="AM2435" s="79"/>
      <c r="AN2435" s="79" t="s">
        <v>25</v>
      </c>
      <c r="AO2435" s="79" t="s">
        <v>249</v>
      </c>
      <c r="AP2435" s="263"/>
      <c r="AQ2435" s="263"/>
      <c r="AR2435"/>
    </row>
    <row r="2436" spans="1:44" s="64" customFormat="1" ht="14.1" customHeight="1">
      <c r="A2436" s="73" t="s">
        <v>245</v>
      </c>
      <c r="B2436" s="74">
        <v>75</v>
      </c>
      <c r="C2436" s="74" t="s">
        <v>272</v>
      </c>
      <c r="D2436" s="75" t="s">
        <v>2916</v>
      </c>
      <c r="E2436" s="75" t="s">
        <v>2917</v>
      </c>
      <c r="F2436" s="76">
        <v>3</v>
      </c>
      <c r="G2436" s="74">
        <v>7</v>
      </c>
      <c r="H2436" s="74">
        <v>2017</v>
      </c>
      <c r="I2436" s="74">
        <v>2</v>
      </c>
      <c r="J2436" s="77">
        <v>1073382314</v>
      </c>
      <c r="K2436" s="74" t="s">
        <v>2910</v>
      </c>
      <c r="L2436" s="74"/>
      <c r="M2436" s="74">
        <v>1045</v>
      </c>
      <c r="N2436" s="74" t="s">
        <v>255</v>
      </c>
      <c r="O2436" s="74" t="s">
        <v>373</v>
      </c>
      <c r="P2436" s="78">
        <v>24590.566599999998</v>
      </c>
      <c r="Q2436" s="74"/>
      <c r="R2436" s="74"/>
      <c r="S2436" s="74"/>
      <c r="T2436" s="263"/>
      <c r="U2436" s="79"/>
      <c r="V2436" s="80" t="s">
        <v>256</v>
      </c>
      <c r="W2436" s="263">
        <v>0</v>
      </c>
      <c r="X2436" s="280" t="s">
        <v>2916</v>
      </c>
      <c r="Y2436" s="292" t="s">
        <v>257</v>
      </c>
      <c r="Z2436" s="292" t="s">
        <v>884</v>
      </c>
      <c r="AA2436" s="280" t="s">
        <v>2917</v>
      </c>
      <c r="AB2436" s="298">
        <v>3</v>
      </c>
      <c r="AC2436" s="263" t="s">
        <v>2918</v>
      </c>
      <c r="AD2436" s="319" t="s">
        <v>256</v>
      </c>
      <c r="AE2436" s="324">
        <v>42962</v>
      </c>
      <c r="AF2436" s="317">
        <v>24591</v>
      </c>
      <c r="AG2436" s="263" t="s">
        <v>2919</v>
      </c>
      <c r="AH2436" s="263">
        <v>24591</v>
      </c>
      <c r="AI2436" s="263">
        <v>8894</v>
      </c>
      <c r="AJ2436" s="263">
        <v>0</v>
      </c>
      <c r="AK2436" s="263" t="s">
        <v>249</v>
      </c>
      <c r="AL2436" s="263">
        <v>24591</v>
      </c>
      <c r="AM2436" s="79"/>
      <c r="AN2436" s="79" t="s">
        <v>25</v>
      </c>
      <c r="AO2436" s="79" t="s">
        <v>249</v>
      </c>
      <c r="AP2436" s="263"/>
      <c r="AQ2436" s="263"/>
      <c r="AR2436"/>
    </row>
    <row r="2437" spans="1:44" s="64" customFormat="1" ht="14.1" customHeight="1">
      <c r="A2437" s="73" t="s">
        <v>245</v>
      </c>
      <c r="B2437" s="74">
        <v>75</v>
      </c>
      <c r="C2437" s="74" t="s">
        <v>272</v>
      </c>
      <c r="D2437" s="75"/>
      <c r="E2437" s="75"/>
      <c r="F2437" s="76"/>
      <c r="G2437" s="74">
        <v>11</v>
      </c>
      <c r="H2437" s="74">
        <v>2016</v>
      </c>
      <c r="I2437" s="74">
        <v>2</v>
      </c>
      <c r="J2437" s="77">
        <v>1073382794</v>
      </c>
      <c r="K2437" s="74" t="s">
        <v>2920</v>
      </c>
      <c r="L2437" s="74"/>
      <c r="M2437" s="74">
        <v>1046</v>
      </c>
      <c r="N2437" s="74" t="s">
        <v>274</v>
      </c>
      <c r="O2437" s="74" t="s">
        <v>477</v>
      </c>
      <c r="P2437" s="78">
        <v>114909.1666</v>
      </c>
      <c r="Q2437" s="74"/>
      <c r="R2437" s="74"/>
      <c r="S2437" s="74"/>
      <c r="T2437" s="263"/>
      <c r="U2437" s="79"/>
      <c r="V2437" s="79" t="s">
        <v>256</v>
      </c>
      <c r="W2437" s="263"/>
      <c r="X2437" s="280"/>
      <c r="Y2437" s="292"/>
      <c r="Z2437" s="292"/>
      <c r="AA2437" s="280"/>
      <c r="AB2437" s="298"/>
      <c r="AC2437" s="263"/>
      <c r="AD2437" s="263" t="s">
        <v>256</v>
      </c>
      <c r="AE2437" s="324"/>
      <c r="AF2437" s="317">
        <v>114912</v>
      </c>
      <c r="AG2437" s="263" t="s">
        <v>249</v>
      </c>
      <c r="AH2437" s="263" t="s">
        <v>249</v>
      </c>
      <c r="AI2437" s="263" t="s">
        <v>249</v>
      </c>
      <c r="AJ2437" s="263" t="s">
        <v>249</v>
      </c>
      <c r="AK2437" s="263" t="s">
        <v>249</v>
      </c>
      <c r="AL2437" s="263" t="s">
        <v>249</v>
      </c>
      <c r="AM2437" s="79"/>
      <c r="AN2437" s="79" t="s">
        <v>249</v>
      </c>
      <c r="AO2437" s="79" t="s">
        <v>249</v>
      </c>
      <c r="AP2437" s="263"/>
      <c r="AQ2437" s="263"/>
      <c r="AR2437"/>
    </row>
    <row r="2438" spans="1:44" s="64" customFormat="1" ht="14.1" hidden="1" customHeight="1">
      <c r="A2438" s="73" t="s">
        <v>245</v>
      </c>
      <c r="B2438" s="74">
        <v>75</v>
      </c>
      <c r="C2438" s="74" t="s">
        <v>272</v>
      </c>
      <c r="D2438" s="75"/>
      <c r="E2438" s="75"/>
      <c r="F2438" s="76"/>
      <c r="G2438" s="74">
        <v>4</v>
      </c>
      <c r="H2438" s="74">
        <v>2018</v>
      </c>
      <c r="I2438" s="74">
        <v>2</v>
      </c>
      <c r="J2438" s="77">
        <v>1073383564</v>
      </c>
      <c r="K2438" s="74" t="s">
        <v>2921</v>
      </c>
      <c r="L2438" s="74"/>
      <c r="M2438" s="74">
        <v>1045</v>
      </c>
      <c r="N2438" s="74" t="s">
        <v>255</v>
      </c>
      <c r="O2438" s="74" t="s">
        <v>41</v>
      </c>
      <c r="P2438" s="78">
        <v>234372.6</v>
      </c>
      <c r="Q2438" s="74"/>
      <c r="R2438" s="74"/>
      <c r="S2438" s="74"/>
      <c r="T2438" s="79"/>
      <c r="U2438" s="79"/>
      <c r="V2438" s="80" t="s">
        <v>260</v>
      </c>
      <c r="W2438" s="79" t="s">
        <v>249</v>
      </c>
      <c r="X2438" s="114"/>
      <c r="Y2438" s="82" t="s">
        <v>249</v>
      </c>
      <c r="Z2438" s="82" t="s">
        <v>249</v>
      </c>
      <c r="AA2438" s="114"/>
      <c r="AB2438" s="83"/>
      <c r="AC2438" s="79" t="s">
        <v>249</v>
      </c>
      <c r="AD2438" s="80"/>
      <c r="AE2438" s="245"/>
      <c r="AF2438" s="84">
        <v>234600</v>
      </c>
      <c r="AG2438" s="79" t="s">
        <v>249</v>
      </c>
      <c r="AH2438" s="79" t="s">
        <v>249</v>
      </c>
      <c r="AI2438" s="79" t="s">
        <v>249</v>
      </c>
      <c r="AJ2438" s="79" t="s">
        <v>249</v>
      </c>
      <c r="AK2438" s="79" t="s">
        <v>249</v>
      </c>
      <c r="AL2438" s="79" t="s">
        <v>249</v>
      </c>
      <c r="AM2438" s="79" t="s">
        <v>261</v>
      </c>
      <c r="AN2438" s="79" t="s">
        <v>249</v>
      </c>
      <c r="AO2438" s="79" t="s">
        <v>249</v>
      </c>
      <c r="AP2438" s="79"/>
      <c r="AQ2438" s="79"/>
      <c r="AR2438"/>
    </row>
    <row r="2439" spans="1:44" s="64" customFormat="1" ht="14.1" hidden="1" customHeight="1">
      <c r="A2439" s="73" t="s">
        <v>245</v>
      </c>
      <c r="B2439" s="74">
        <v>75</v>
      </c>
      <c r="C2439" s="74" t="s">
        <v>272</v>
      </c>
      <c r="D2439" s="75"/>
      <c r="E2439" s="75"/>
      <c r="F2439" s="76"/>
      <c r="G2439" s="74">
        <v>1</v>
      </c>
      <c r="H2439" s="74">
        <v>2018</v>
      </c>
      <c r="I2439" s="74">
        <v>2</v>
      </c>
      <c r="J2439" s="77">
        <v>1073383564</v>
      </c>
      <c r="K2439" s="74" t="s">
        <v>2921</v>
      </c>
      <c r="L2439" s="74"/>
      <c r="M2439" s="74">
        <v>1038</v>
      </c>
      <c r="N2439" s="74" t="s">
        <v>248</v>
      </c>
      <c r="O2439" s="74" t="s">
        <v>41</v>
      </c>
      <c r="P2439" s="78">
        <v>26041.4</v>
      </c>
      <c r="Q2439" s="74"/>
      <c r="R2439" s="74"/>
      <c r="S2439" s="74"/>
      <c r="T2439" s="79"/>
      <c r="U2439" s="79"/>
      <c r="V2439" s="80" t="s">
        <v>260</v>
      </c>
      <c r="W2439" s="79" t="s">
        <v>249</v>
      </c>
      <c r="X2439" s="114"/>
      <c r="Y2439" s="82" t="s">
        <v>249</v>
      </c>
      <c r="Z2439" s="82" t="s">
        <v>249</v>
      </c>
      <c r="AA2439" s="114"/>
      <c r="AB2439" s="83"/>
      <c r="AC2439" s="79" t="s">
        <v>249</v>
      </c>
      <c r="AD2439" s="80"/>
      <c r="AE2439" s="245"/>
      <c r="AF2439" s="84">
        <v>26041</v>
      </c>
      <c r="AG2439" s="79" t="s">
        <v>249</v>
      </c>
      <c r="AH2439" s="79" t="s">
        <v>249</v>
      </c>
      <c r="AI2439" s="79" t="s">
        <v>249</v>
      </c>
      <c r="AJ2439" s="79" t="s">
        <v>249</v>
      </c>
      <c r="AK2439" s="79" t="s">
        <v>249</v>
      </c>
      <c r="AL2439" s="79" t="s">
        <v>249</v>
      </c>
      <c r="AM2439" s="79" t="s">
        <v>261</v>
      </c>
      <c r="AN2439" s="79" t="s">
        <v>249</v>
      </c>
      <c r="AO2439" s="79" t="s">
        <v>249</v>
      </c>
      <c r="AP2439" s="79"/>
      <c r="AQ2439" s="79"/>
      <c r="AR2439"/>
    </row>
    <row r="2440" spans="1:44" s="64" customFormat="1" ht="14.1" hidden="1" customHeight="1">
      <c r="A2440" s="73" t="s">
        <v>245</v>
      </c>
      <c r="B2440" s="74">
        <v>75</v>
      </c>
      <c r="C2440" s="74" t="s">
        <v>272</v>
      </c>
      <c r="D2440" s="75">
        <v>44070</v>
      </c>
      <c r="E2440" s="75">
        <v>44070</v>
      </c>
      <c r="F2440" s="76">
        <v>1</v>
      </c>
      <c r="G2440" s="74">
        <v>8</v>
      </c>
      <c r="H2440" s="74">
        <v>2020</v>
      </c>
      <c r="I2440" s="74">
        <v>2</v>
      </c>
      <c r="J2440" s="77">
        <v>1073383625</v>
      </c>
      <c r="K2440" s="74" t="s">
        <v>2922</v>
      </c>
      <c r="L2440" s="74">
        <v>14</v>
      </c>
      <c r="M2440" s="74">
        <v>1053</v>
      </c>
      <c r="N2440" s="74" t="s">
        <v>36</v>
      </c>
      <c r="O2440" s="74" t="s">
        <v>568</v>
      </c>
      <c r="P2440" s="78">
        <v>29267</v>
      </c>
      <c r="Q2440" s="74" t="s">
        <v>2923</v>
      </c>
      <c r="R2440" s="74">
        <v>0</v>
      </c>
      <c r="S2440" s="74">
        <v>0</v>
      </c>
      <c r="T2440" s="79"/>
      <c r="U2440" s="79"/>
      <c r="V2440" s="80" t="s">
        <v>279</v>
      </c>
      <c r="W2440" s="79"/>
      <c r="X2440" s="114">
        <v>44070</v>
      </c>
      <c r="Y2440" s="82"/>
      <c r="Z2440" s="82"/>
      <c r="AA2440" s="114">
        <v>44070</v>
      </c>
      <c r="AB2440" s="83"/>
      <c r="AC2440" s="79"/>
      <c r="AD2440" s="80"/>
      <c r="AE2440" s="245"/>
      <c r="AF2440" s="84">
        <v>0</v>
      </c>
      <c r="AG2440" s="79"/>
      <c r="AH2440" s="79"/>
      <c r="AI2440" s="79"/>
      <c r="AJ2440" s="79"/>
      <c r="AK2440" s="79"/>
      <c r="AL2440" s="79"/>
      <c r="AM2440" s="79"/>
      <c r="AN2440" s="79"/>
      <c r="AO2440" s="79"/>
      <c r="AP2440" s="79"/>
      <c r="AQ2440" s="79"/>
      <c r="AR2440"/>
    </row>
    <row r="2441" spans="1:44" s="64" customFormat="1" ht="14.1" customHeight="1">
      <c r="A2441" s="73" t="s">
        <v>245</v>
      </c>
      <c r="B2441" s="74">
        <v>75</v>
      </c>
      <c r="C2441" s="74" t="s">
        <v>272</v>
      </c>
      <c r="D2441" s="75" t="s">
        <v>2924</v>
      </c>
      <c r="E2441" s="75" t="s">
        <v>2925</v>
      </c>
      <c r="F2441" s="76">
        <v>3</v>
      </c>
      <c r="G2441" s="74">
        <v>6</v>
      </c>
      <c r="H2441" s="74">
        <v>2019</v>
      </c>
      <c r="I2441" s="74">
        <v>1</v>
      </c>
      <c r="J2441" s="77">
        <v>1073383708</v>
      </c>
      <c r="K2441" s="74" t="s">
        <v>2926</v>
      </c>
      <c r="L2441" s="74"/>
      <c r="M2441" s="74">
        <v>1038</v>
      </c>
      <c r="N2441" s="74" t="s">
        <v>248</v>
      </c>
      <c r="O2441" s="74" t="s">
        <v>41</v>
      </c>
      <c r="P2441" s="78">
        <v>55207.7333</v>
      </c>
      <c r="Q2441" s="74"/>
      <c r="R2441" s="74"/>
      <c r="S2441" s="74"/>
      <c r="T2441" s="263">
        <v>0</v>
      </c>
      <c r="U2441" s="79"/>
      <c r="V2441" s="80" t="s">
        <v>256</v>
      </c>
      <c r="W2441" s="263">
        <v>253</v>
      </c>
      <c r="X2441" s="280" t="s">
        <v>2924</v>
      </c>
      <c r="Y2441" s="292" t="s">
        <v>257</v>
      </c>
      <c r="Z2441" s="292" t="s">
        <v>2927</v>
      </c>
      <c r="AA2441" s="280" t="s">
        <v>2925</v>
      </c>
      <c r="AB2441" s="299">
        <v>3</v>
      </c>
      <c r="AC2441" s="263" t="s">
        <v>2928</v>
      </c>
      <c r="AD2441" s="319" t="s">
        <v>256</v>
      </c>
      <c r="AE2441" s="324"/>
      <c r="AF2441" s="317">
        <v>27333</v>
      </c>
      <c r="AG2441" s="263"/>
      <c r="AH2441" s="263"/>
      <c r="AI2441" s="263"/>
      <c r="AJ2441" s="263"/>
      <c r="AK2441" s="263"/>
      <c r="AL2441" s="263"/>
      <c r="AM2441" s="79"/>
      <c r="AN2441" s="79"/>
      <c r="AO2441" s="79"/>
      <c r="AP2441" s="263"/>
      <c r="AQ2441" s="263"/>
      <c r="AR2441"/>
    </row>
    <row r="2442" spans="1:44" s="64" customFormat="1" ht="14.1" customHeight="1">
      <c r="A2442" s="73" t="s">
        <v>245</v>
      </c>
      <c r="B2442" s="74">
        <v>75</v>
      </c>
      <c r="C2442" s="74" t="s">
        <v>272</v>
      </c>
      <c r="D2442" s="75"/>
      <c r="E2442" s="75"/>
      <c r="F2442" s="76"/>
      <c r="G2442" s="74">
        <v>5</v>
      </c>
      <c r="H2442" s="74">
        <v>2016</v>
      </c>
      <c r="I2442" s="74">
        <v>1</v>
      </c>
      <c r="J2442" s="77">
        <v>1073384065</v>
      </c>
      <c r="K2442" s="74" t="s">
        <v>2929</v>
      </c>
      <c r="L2442" s="74"/>
      <c r="M2442" s="74">
        <v>1046</v>
      </c>
      <c r="N2442" s="74" t="s">
        <v>274</v>
      </c>
      <c r="O2442" s="74" t="s">
        <v>373</v>
      </c>
      <c r="P2442" s="78">
        <v>45963.666599999997</v>
      </c>
      <c r="Q2442" s="74"/>
      <c r="R2442" s="74"/>
      <c r="S2442" s="74"/>
      <c r="T2442" s="263"/>
      <c r="U2442" s="79"/>
      <c r="V2442" s="79" t="s">
        <v>256</v>
      </c>
      <c r="W2442" s="263"/>
      <c r="X2442" s="280"/>
      <c r="Y2442" s="292"/>
      <c r="Z2442" s="292"/>
      <c r="AA2442" s="280"/>
      <c r="AB2442" s="298"/>
      <c r="AC2442" s="263"/>
      <c r="AD2442" s="263" t="s">
        <v>256</v>
      </c>
      <c r="AE2442" s="324"/>
      <c r="AF2442" s="317">
        <v>45965</v>
      </c>
      <c r="AG2442" s="263" t="s">
        <v>249</v>
      </c>
      <c r="AH2442" s="263" t="s">
        <v>249</v>
      </c>
      <c r="AI2442" s="263" t="s">
        <v>249</v>
      </c>
      <c r="AJ2442" s="263" t="s">
        <v>249</v>
      </c>
      <c r="AK2442" s="263" t="s">
        <v>249</v>
      </c>
      <c r="AL2442" s="263" t="s">
        <v>249</v>
      </c>
      <c r="AM2442" s="79"/>
      <c r="AN2442" s="79" t="s">
        <v>249</v>
      </c>
      <c r="AO2442" s="79" t="s">
        <v>249</v>
      </c>
      <c r="AP2442" s="263"/>
      <c r="AQ2442" s="263"/>
      <c r="AR2442"/>
    </row>
    <row r="2443" spans="1:44" s="64" customFormat="1" ht="14.1" customHeight="1">
      <c r="A2443" s="73" t="s">
        <v>245</v>
      </c>
      <c r="B2443" s="74">
        <v>75</v>
      </c>
      <c r="C2443" s="74" t="s">
        <v>272</v>
      </c>
      <c r="D2443" s="75"/>
      <c r="E2443" s="75"/>
      <c r="F2443" s="76"/>
      <c r="G2443" s="74">
        <v>2</v>
      </c>
      <c r="H2443" s="74">
        <v>2016</v>
      </c>
      <c r="I2443" s="74">
        <v>2</v>
      </c>
      <c r="J2443" s="77">
        <v>1073384065</v>
      </c>
      <c r="K2443" s="74" t="s">
        <v>2929</v>
      </c>
      <c r="L2443" s="74"/>
      <c r="M2443" s="74">
        <v>1038</v>
      </c>
      <c r="N2443" s="74" t="s">
        <v>248</v>
      </c>
      <c r="O2443" s="74" t="s">
        <v>373</v>
      </c>
      <c r="P2443" s="78">
        <v>45963.666599999997</v>
      </c>
      <c r="Q2443" s="74"/>
      <c r="R2443" s="74"/>
      <c r="S2443" s="74"/>
      <c r="T2443" s="263"/>
      <c r="U2443" s="79"/>
      <c r="V2443" s="79" t="s">
        <v>256</v>
      </c>
      <c r="W2443" s="263"/>
      <c r="X2443" s="280"/>
      <c r="Y2443" s="292"/>
      <c r="Z2443" s="292"/>
      <c r="AA2443" s="280"/>
      <c r="AB2443" s="298"/>
      <c r="AC2443" s="263"/>
      <c r="AD2443" s="263" t="s">
        <v>256</v>
      </c>
      <c r="AE2443" s="324"/>
      <c r="AF2443" s="317">
        <v>45965</v>
      </c>
      <c r="AG2443" s="263" t="s">
        <v>249</v>
      </c>
      <c r="AH2443" s="263" t="s">
        <v>249</v>
      </c>
      <c r="AI2443" s="263" t="s">
        <v>249</v>
      </c>
      <c r="AJ2443" s="263" t="s">
        <v>249</v>
      </c>
      <c r="AK2443" s="263" t="s">
        <v>249</v>
      </c>
      <c r="AL2443" s="263" t="s">
        <v>249</v>
      </c>
      <c r="AM2443" s="79"/>
      <c r="AN2443" s="79" t="s">
        <v>249</v>
      </c>
      <c r="AO2443" s="79" t="s">
        <v>249</v>
      </c>
      <c r="AP2443" s="263"/>
      <c r="AQ2443" s="263"/>
      <c r="AR2443"/>
    </row>
    <row r="2444" spans="1:44" s="64" customFormat="1" ht="14.1" customHeight="1">
      <c r="A2444" s="73" t="s">
        <v>245</v>
      </c>
      <c r="B2444" s="74">
        <v>75</v>
      </c>
      <c r="C2444" s="74" t="s">
        <v>272</v>
      </c>
      <c r="D2444" s="75"/>
      <c r="E2444" s="75"/>
      <c r="F2444" s="76"/>
      <c r="G2444" s="74">
        <v>2</v>
      </c>
      <c r="H2444" s="74">
        <v>2016</v>
      </c>
      <c r="I2444" s="74">
        <v>2</v>
      </c>
      <c r="J2444" s="77">
        <v>1073384065</v>
      </c>
      <c r="K2444" s="74" t="s">
        <v>2929</v>
      </c>
      <c r="L2444" s="74"/>
      <c r="M2444" s="74">
        <v>1045</v>
      </c>
      <c r="N2444" s="74" t="s">
        <v>255</v>
      </c>
      <c r="O2444" s="74" t="s">
        <v>373</v>
      </c>
      <c r="P2444" s="78">
        <v>22981.833299999998</v>
      </c>
      <c r="Q2444" s="74"/>
      <c r="R2444" s="74"/>
      <c r="S2444" s="74"/>
      <c r="T2444" s="263"/>
      <c r="U2444" s="79"/>
      <c r="V2444" s="79" t="s">
        <v>256</v>
      </c>
      <c r="W2444" s="263"/>
      <c r="X2444" s="280"/>
      <c r="Y2444" s="292"/>
      <c r="Z2444" s="292"/>
      <c r="AA2444" s="280"/>
      <c r="AB2444" s="298"/>
      <c r="AC2444" s="263"/>
      <c r="AD2444" s="263" t="s">
        <v>256</v>
      </c>
      <c r="AE2444" s="324"/>
      <c r="AF2444" s="317">
        <v>22982</v>
      </c>
      <c r="AG2444" s="263" t="s">
        <v>249</v>
      </c>
      <c r="AH2444" s="263" t="s">
        <v>249</v>
      </c>
      <c r="AI2444" s="263" t="s">
        <v>249</v>
      </c>
      <c r="AJ2444" s="263" t="s">
        <v>249</v>
      </c>
      <c r="AK2444" s="263" t="s">
        <v>249</v>
      </c>
      <c r="AL2444" s="263" t="s">
        <v>249</v>
      </c>
      <c r="AM2444" s="79"/>
      <c r="AN2444" s="79" t="s">
        <v>249</v>
      </c>
      <c r="AO2444" s="79" t="s">
        <v>249</v>
      </c>
      <c r="AP2444" s="263"/>
      <c r="AQ2444" s="263"/>
      <c r="AR2444"/>
    </row>
    <row r="2445" spans="1:44" s="64" customFormat="1" ht="14.1" customHeight="1">
      <c r="A2445" s="73" t="s">
        <v>245</v>
      </c>
      <c r="B2445" s="74">
        <v>75</v>
      </c>
      <c r="C2445" s="74" t="s">
        <v>272</v>
      </c>
      <c r="D2445" s="75">
        <v>43334</v>
      </c>
      <c r="E2445" s="75">
        <v>43363</v>
      </c>
      <c r="F2445" s="76">
        <v>30</v>
      </c>
      <c r="G2445" s="74">
        <v>8</v>
      </c>
      <c r="H2445" s="74">
        <v>2018</v>
      </c>
      <c r="I2445" s="74">
        <v>2</v>
      </c>
      <c r="J2445" s="77">
        <v>1073384251</v>
      </c>
      <c r="K2445" s="74" t="s">
        <v>2930</v>
      </c>
      <c r="L2445" s="74"/>
      <c r="M2445" s="74">
        <v>1045</v>
      </c>
      <c r="N2445" s="74" t="s">
        <v>255</v>
      </c>
      <c r="O2445" s="74" t="s">
        <v>41</v>
      </c>
      <c r="P2445" s="78">
        <v>52082.8</v>
      </c>
      <c r="Q2445" s="74"/>
      <c r="R2445" s="74"/>
      <c r="S2445" s="74"/>
      <c r="T2445" s="263"/>
      <c r="U2445" s="79"/>
      <c r="V2445" s="80" t="s">
        <v>256</v>
      </c>
      <c r="W2445" s="263">
        <v>1134971</v>
      </c>
      <c r="X2445" s="280">
        <v>43334</v>
      </c>
      <c r="Y2445" s="292" t="s">
        <v>257</v>
      </c>
      <c r="Z2445" s="292" t="s">
        <v>650</v>
      </c>
      <c r="AA2445" s="280">
        <v>43363</v>
      </c>
      <c r="AB2445" s="298">
        <v>30</v>
      </c>
      <c r="AC2445" s="263" t="s">
        <v>249</v>
      </c>
      <c r="AD2445" s="319" t="s">
        <v>256</v>
      </c>
      <c r="AE2445" s="324">
        <v>43361.675000000003</v>
      </c>
      <c r="AF2445" s="317">
        <v>52133</v>
      </c>
      <c r="AG2445" s="263" t="s">
        <v>650</v>
      </c>
      <c r="AH2445" s="263">
        <v>234369</v>
      </c>
      <c r="AI2445" s="263">
        <v>9036</v>
      </c>
      <c r="AJ2445" s="263">
        <v>0</v>
      </c>
      <c r="AK2445" s="263" t="s">
        <v>249</v>
      </c>
      <c r="AL2445" s="263">
        <v>494779</v>
      </c>
      <c r="AM2445" s="79"/>
      <c r="AN2445" s="79" t="s">
        <v>25</v>
      </c>
      <c r="AO2445" s="79" t="s">
        <v>249</v>
      </c>
      <c r="AP2445" s="263"/>
      <c r="AQ2445" s="263"/>
      <c r="AR2445"/>
    </row>
    <row r="2446" spans="1:44" s="64" customFormat="1" ht="14.1" hidden="1" customHeight="1">
      <c r="A2446" s="73" t="s">
        <v>245</v>
      </c>
      <c r="B2446" s="74">
        <v>75</v>
      </c>
      <c r="C2446" s="74" t="s">
        <v>272</v>
      </c>
      <c r="D2446" s="75"/>
      <c r="E2446" s="75"/>
      <c r="F2446" s="76"/>
      <c r="G2446" s="74">
        <v>8</v>
      </c>
      <c r="H2446" s="74">
        <v>2019</v>
      </c>
      <c r="I2446" s="74">
        <v>2</v>
      </c>
      <c r="J2446" s="77">
        <v>1073384251</v>
      </c>
      <c r="K2446" s="74" t="s">
        <v>2930</v>
      </c>
      <c r="L2446" s="74"/>
      <c r="M2446" s="74">
        <v>1046</v>
      </c>
      <c r="N2446" s="74" t="s">
        <v>274</v>
      </c>
      <c r="O2446" s="74" t="s">
        <v>41</v>
      </c>
      <c r="P2446" s="78">
        <v>27633</v>
      </c>
      <c r="Q2446" s="74"/>
      <c r="R2446" s="74"/>
      <c r="S2446" s="74"/>
      <c r="T2446" s="79"/>
      <c r="U2446" s="79"/>
      <c r="V2446" s="80" t="s">
        <v>260</v>
      </c>
      <c r="W2446" s="79" t="s">
        <v>249</v>
      </c>
      <c r="X2446" s="114"/>
      <c r="Y2446" s="82" t="s">
        <v>249</v>
      </c>
      <c r="Z2446" s="82" t="s">
        <v>249</v>
      </c>
      <c r="AA2446" s="114"/>
      <c r="AB2446" s="83"/>
      <c r="AC2446" s="79" t="s">
        <v>249</v>
      </c>
      <c r="AD2446" s="80"/>
      <c r="AE2446" s="245"/>
      <c r="AF2446" s="84">
        <v>0</v>
      </c>
      <c r="AG2446" s="79" t="s">
        <v>249</v>
      </c>
      <c r="AH2446" s="79" t="s">
        <v>249</v>
      </c>
      <c r="AI2446" s="79" t="s">
        <v>249</v>
      </c>
      <c r="AJ2446" s="79" t="s">
        <v>249</v>
      </c>
      <c r="AK2446" s="79" t="s">
        <v>249</v>
      </c>
      <c r="AL2446" s="79" t="s">
        <v>249</v>
      </c>
      <c r="AM2446" s="79" t="s">
        <v>261</v>
      </c>
      <c r="AN2446" s="79" t="s">
        <v>249</v>
      </c>
      <c r="AO2446" s="79" t="s">
        <v>249</v>
      </c>
      <c r="AP2446" s="79"/>
      <c r="AQ2446" s="79"/>
      <c r="AR2446"/>
    </row>
    <row r="2447" spans="1:44" s="64" customFormat="1" ht="14.1" hidden="1" customHeight="1">
      <c r="A2447" s="73" t="s">
        <v>245</v>
      </c>
      <c r="B2447" s="74">
        <v>75</v>
      </c>
      <c r="C2447" s="74" t="s">
        <v>272</v>
      </c>
      <c r="D2447" s="75"/>
      <c r="E2447" s="75"/>
      <c r="F2447" s="76"/>
      <c r="G2447" s="74">
        <v>8</v>
      </c>
      <c r="H2447" s="74">
        <v>2019</v>
      </c>
      <c r="I2447" s="74">
        <v>2</v>
      </c>
      <c r="J2447" s="77">
        <v>1073384251</v>
      </c>
      <c r="K2447" s="74" t="s">
        <v>2930</v>
      </c>
      <c r="L2447" s="74"/>
      <c r="M2447" s="74">
        <v>1046</v>
      </c>
      <c r="N2447" s="74" t="s">
        <v>274</v>
      </c>
      <c r="O2447" s="74" t="s">
        <v>41</v>
      </c>
      <c r="P2447" s="78">
        <v>27633</v>
      </c>
      <c r="Q2447" s="74"/>
      <c r="R2447" s="74"/>
      <c r="S2447" s="74"/>
      <c r="T2447" s="79"/>
      <c r="U2447" s="79"/>
      <c r="V2447" s="80" t="s">
        <v>260</v>
      </c>
      <c r="W2447" s="79" t="s">
        <v>249</v>
      </c>
      <c r="X2447" s="114"/>
      <c r="Y2447" s="82" t="s">
        <v>249</v>
      </c>
      <c r="Z2447" s="82" t="s">
        <v>249</v>
      </c>
      <c r="AA2447" s="114"/>
      <c r="AB2447" s="83"/>
      <c r="AC2447" s="79" t="s">
        <v>249</v>
      </c>
      <c r="AD2447" s="80"/>
      <c r="AE2447" s="245"/>
      <c r="AF2447" s="84">
        <v>0</v>
      </c>
      <c r="AG2447" s="79" t="s">
        <v>249</v>
      </c>
      <c r="AH2447" s="79" t="s">
        <v>249</v>
      </c>
      <c r="AI2447" s="79" t="s">
        <v>249</v>
      </c>
      <c r="AJ2447" s="79" t="s">
        <v>249</v>
      </c>
      <c r="AK2447" s="79" t="s">
        <v>249</v>
      </c>
      <c r="AL2447" s="79" t="s">
        <v>249</v>
      </c>
      <c r="AM2447" s="79" t="s">
        <v>261</v>
      </c>
      <c r="AN2447" s="79" t="s">
        <v>249</v>
      </c>
      <c r="AO2447" s="79" t="s">
        <v>249</v>
      </c>
      <c r="AP2447" s="79"/>
      <c r="AQ2447" s="79"/>
      <c r="AR2447"/>
    </row>
    <row r="2448" spans="1:44" s="64" customFormat="1" ht="14.1" customHeight="1">
      <c r="A2448" s="73" t="s">
        <v>245</v>
      </c>
      <c r="B2448" s="74">
        <v>75</v>
      </c>
      <c r="C2448" s="74" t="s">
        <v>272</v>
      </c>
      <c r="D2448" s="75" t="s">
        <v>867</v>
      </c>
      <c r="E2448" s="75" t="s">
        <v>873</v>
      </c>
      <c r="F2448" s="76">
        <v>10</v>
      </c>
      <c r="G2448" s="74">
        <v>10</v>
      </c>
      <c r="H2448" s="74">
        <v>2017</v>
      </c>
      <c r="I2448" s="74">
        <v>2</v>
      </c>
      <c r="J2448" s="77">
        <v>1073384632</v>
      </c>
      <c r="K2448" s="74" t="s">
        <v>2931</v>
      </c>
      <c r="L2448" s="74"/>
      <c r="M2448" s="74">
        <v>1046</v>
      </c>
      <c r="N2448" s="74" t="s">
        <v>274</v>
      </c>
      <c r="O2448" s="74" t="s">
        <v>373</v>
      </c>
      <c r="P2448" s="78">
        <v>24590.566599999998</v>
      </c>
      <c r="Q2448" s="74"/>
      <c r="R2448" s="74"/>
      <c r="S2448" s="74"/>
      <c r="T2448" s="263"/>
      <c r="U2448" s="79"/>
      <c r="V2448" s="80" t="s">
        <v>256</v>
      </c>
      <c r="W2448" s="263">
        <v>20171031</v>
      </c>
      <c r="X2448" s="280" t="s">
        <v>867</v>
      </c>
      <c r="Y2448" s="292" t="s">
        <v>257</v>
      </c>
      <c r="Z2448" s="292" t="s">
        <v>2932</v>
      </c>
      <c r="AA2448" s="280" t="s">
        <v>873</v>
      </c>
      <c r="AB2448" s="298">
        <v>10</v>
      </c>
      <c r="AC2448" s="263" t="s">
        <v>249</v>
      </c>
      <c r="AD2448" s="319" t="s">
        <v>256</v>
      </c>
      <c r="AE2448" s="324">
        <v>43083.459722222222</v>
      </c>
      <c r="AF2448" s="317">
        <v>24591</v>
      </c>
      <c r="AG2448" s="263" t="s">
        <v>2933</v>
      </c>
      <c r="AH2448" s="263">
        <v>330170</v>
      </c>
      <c r="AI2448" s="263">
        <v>0</v>
      </c>
      <c r="AJ2448" s="263">
        <v>0</v>
      </c>
      <c r="AK2448" s="263" t="s">
        <v>249</v>
      </c>
      <c r="AL2448" s="263">
        <v>0</v>
      </c>
      <c r="AM2448" s="79"/>
      <c r="AN2448" s="79" t="s">
        <v>25</v>
      </c>
      <c r="AO2448" s="79" t="s">
        <v>249</v>
      </c>
      <c r="AP2448" s="263"/>
      <c r="AQ2448" s="263"/>
      <c r="AR2448"/>
    </row>
    <row r="2449" spans="1:44" s="64" customFormat="1" ht="14.1" customHeight="1">
      <c r="A2449" s="73" t="s">
        <v>245</v>
      </c>
      <c r="B2449" s="74">
        <v>75</v>
      </c>
      <c r="C2449" s="74" t="s">
        <v>272</v>
      </c>
      <c r="D2449" s="75" t="s">
        <v>2934</v>
      </c>
      <c r="E2449" s="75" t="s">
        <v>774</v>
      </c>
      <c r="F2449" s="76">
        <v>3</v>
      </c>
      <c r="G2449" s="74">
        <v>10</v>
      </c>
      <c r="H2449" s="74">
        <v>2017</v>
      </c>
      <c r="I2449" s="74">
        <v>1</v>
      </c>
      <c r="J2449" s="77">
        <v>1073384632</v>
      </c>
      <c r="K2449" s="74" t="s">
        <v>2931</v>
      </c>
      <c r="L2449" s="74"/>
      <c r="M2449" s="74">
        <v>1038</v>
      </c>
      <c r="N2449" s="74" t="s">
        <v>248</v>
      </c>
      <c r="O2449" s="74" t="s">
        <v>373</v>
      </c>
      <c r="P2449" s="78">
        <v>49181.133300000001</v>
      </c>
      <c r="Q2449" s="74"/>
      <c r="R2449" s="74"/>
      <c r="S2449" s="74"/>
      <c r="T2449" s="263"/>
      <c r="U2449" s="79"/>
      <c r="V2449" s="80" t="s">
        <v>256</v>
      </c>
      <c r="W2449" s="263">
        <v>0</v>
      </c>
      <c r="X2449" s="280" t="s">
        <v>2934</v>
      </c>
      <c r="Y2449" s="292" t="s">
        <v>257</v>
      </c>
      <c r="Z2449" s="292" t="s">
        <v>2932</v>
      </c>
      <c r="AA2449" s="280" t="s">
        <v>774</v>
      </c>
      <c r="AB2449" s="298">
        <v>3</v>
      </c>
      <c r="AC2449" s="263" t="s">
        <v>249</v>
      </c>
      <c r="AD2449" s="319" t="s">
        <v>256</v>
      </c>
      <c r="AE2449" s="324">
        <v>43083.675694444442</v>
      </c>
      <c r="AF2449" s="317">
        <v>49181</v>
      </c>
      <c r="AG2449" s="263" t="s">
        <v>2935</v>
      </c>
      <c r="AH2449" s="263">
        <v>66034</v>
      </c>
      <c r="AI2449" s="263">
        <v>7236</v>
      </c>
      <c r="AJ2449" s="263">
        <v>0</v>
      </c>
      <c r="AK2449" s="263" t="s">
        <v>249</v>
      </c>
      <c r="AL2449" s="263">
        <v>0</v>
      </c>
      <c r="AM2449" s="79"/>
      <c r="AN2449" s="79" t="s">
        <v>25</v>
      </c>
      <c r="AO2449" s="79" t="s">
        <v>249</v>
      </c>
      <c r="AP2449" s="263"/>
      <c r="AQ2449" s="263"/>
      <c r="AR2449"/>
    </row>
    <row r="2450" spans="1:44" s="64" customFormat="1" ht="14.1" customHeight="1">
      <c r="A2450" s="73" t="s">
        <v>245</v>
      </c>
      <c r="B2450" s="74">
        <v>75</v>
      </c>
      <c r="C2450" s="74" t="s">
        <v>272</v>
      </c>
      <c r="D2450" s="75" t="s">
        <v>2934</v>
      </c>
      <c r="E2450" s="75" t="s">
        <v>774</v>
      </c>
      <c r="F2450" s="76">
        <v>3</v>
      </c>
      <c r="G2450" s="74">
        <v>10</v>
      </c>
      <c r="H2450" s="74">
        <v>2017</v>
      </c>
      <c r="I2450" s="74">
        <v>2</v>
      </c>
      <c r="J2450" s="77">
        <v>1073384632</v>
      </c>
      <c r="K2450" s="74" t="s">
        <v>2931</v>
      </c>
      <c r="L2450" s="74"/>
      <c r="M2450" s="74">
        <v>1046</v>
      </c>
      <c r="N2450" s="74" t="s">
        <v>274</v>
      </c>
      <c r="O2450" s="74" t="s">
        <v>373</v>
      </c>
      <c r="P2450" s="78">
        <v>147543.4</v>
      </c>
      <c r="Q2450" s="74"/>
      <c r="R2450" s="74"/>
      <c r="S2450" s="74"/>
      <c r="T2450" s="263"/>
      <c r="U2450" s="79"/>
      <c r="V2450" s="80" t="s">
        <v>256</v>
      </c>
      <c r="W2450" s="263">
        <v>20171025</v>
      </c>
      <c r="X2450" s="280" t="s">
        <v>2934</v>
      </c>
      <c r="Y2450" s="292" t="s">
        <v>257</v>
      </c>
      <c r="Z2450" s="292" t="s">
        <v>2932</v>
      </c>
      <c r="AA2450" s="280" t="s">
        <v>774</v>
      </c>
      <c r="AB2450" s="298">
        <v>3</v>
      </c>
      <c r="AC2450" s="263" t="s">
        <v>249</v>
      </c>
      <c r="AD2450" s="319" t="s">
        <v>256</v>
      </c>
      <c r="AE2450" s="324">
        <v>43083.459722222222</v>
      </c>
      <c r="AF2450" s="317">
        <v>147543</v>
      </c>
      <c r="AG2450" s="263" t="s">
        <v>2936</v>
      </c>
      <c r="AH2450" s="263">
        <v>66034</v>
      </c>
      <c r="AI2450" s="263">
        <v>0</v>
      </c>
      <c r="AJ2450" s="263">
        <v>0</v>
      </c>
      <c r="AK2450" s="263" t="s">
        <v>249</v>
      </c>
      <c r="AL2450" s="263">
        <v>0</v>
      </c>
      <c r="AM2450" s="79"/>
      <c r="AN2450" s="79" t="s">
        <v>25</v>
      </c>
      <c r="AO2450" s="79" t="s">
        <v>249</v>
      </c>
      <c r="AP2450" s="263"/>
      <c r="AQ2450" s="263"/>
      <c r="AR2450"/>
    </row>
    <row r="2451" spans="1:44" s="64" customFormat="1" ht="14.1" customHeight="1">
      <c r="A2451" s="73" t="s">
        <v>245</v>
      </c>
      <c r="B2451" s="74">
        <v>75</v>
      </c>
      <c r="C2451" s="74" t="s">
        <v>272</v>
      </c>
      <c r="D2451" s="75"/>
      <c r="E2451" s="75"/>
      <c r="F2451" s="76"/>
      <c r="G2451" s="74">
        <v>9</v>
      </c>
      <c r="H2451" s="74">
        <v>2016</v>
      </c>
      <c r="I2451" s="74">
        <v>1</v>
      </c>
      <c r="J2451" s="77">
        <v>1073384758</v>
      </c>
      <c r="K2451" s="74" t="s">
        <v>2937</v>
      </c>
      <c r="L2451" s="74"/>
      <c r="M2451" s="74">
        <v>1038</v>
      </c>
      <c r="N2451" s="74" t="s">
        <v>248</v>
      </c>
      <c r="O2451" s="74" t="s">
        <v>30</v>
      </c>
      <c r="P2451" s="78">
        <v>45963.666599999997</v>
      </c>
      <c r="Q2451" s="74"/>
      <c r="R2451" s="74"/>
      <c r="S2451" s="74"/>
      <c r="T2451" s="263"/>
      <c r="U2451" s="79"/>
      <c r="V2451" s="79" t="s">
        <v>256</v>
      </c>
      <c r="W2451" s="263"/>
      <c r="X2451" s="280"/>
      <c r="Y2451" s="292"/>
      <c r="Z2451" s="292"/>
      <c r="AA2451" s="280"/>
      <c r="AB2451" s="298"/>
      <c r="AC2451" s="263"/>
      <c r="AD2451" s="263" t="s">
        <v>256</v>
      </c>
      <c r="AE2451" s="324"/>
      <c r="AF2451" s="317">
        <v>45965</v>
      </c>
      <c r="AG2451" s="263" t="s">
        <v>249</v>
      </c>
      <c r="AH2451" s="263" t="s">
        <v>249</v>
      </c>
      <c r="AI2451" s="263" t="s">
        <v>249</v>
      </c>
      <c r="AJ2451" s="263" t="s">
        <v>249</v>
      </c>
      <c r="AK2451" s="263" t="s">
        <v>249</v>
      </c>
      <c r="AL2451" s="263" t="s">
        <v>249</v>
      </c>
      <c r="AM2451" s="79"/>
      <c r="AN2451" s="79" t="s">
        <v>249</v>
      </c>
      <c r="AO2451" s="79" t="s">
        <v>249</v>
      </c>
      <c r="AP2451" s="263"/>
      <c r="AQ2451" s="263"/>
      <c r="AR2451"/>
    </row>
    <row r="2452" spans="1:44" s="64" customFormat="1" ht="14.1" hidden="1" customHeight="1">
      <c r="A2452" s="73" t="s">
        <v>245</v>
      </c>
      <c r="B2452" s="74">
        <v>75</v>
      </c>
      <c r="C2452" s="74" t="s">
        <v>272</v>
      </c>
      <c r="D2452" s="75">
        <v>44068</v>
      </c>
      <c r="E2452" s="75">
        <v>44069</v>
      </c>
      <c r="F2452" s="76">
        <v>2</v>
      </c>
      <c r="G2452" s="74">
        <v>8</v>
      </c>
      <c r="H2452" s="74">
        <v>2020</v>
      </c>
      <c r="I2452" s="74">
        <v>2</v>
      </c>
      <c r="J2452" s="77">
        <v>1073384773</v>
      </c>
      <c r="K2452" s="74" t="s">
        <v>2938</v>
      </c>
      <c r="L2452" s="74">
        <v>13</v>
      </c>
      <c r="M2452" s="74">
        <v>1038</v>
      </c>
      <c r="N2452" s="74" t="s">
        <v>248</v>
      </c>
      <c r="O2452" s="74" t="s">
        <v>35</v>
      </c>
      <c r="P2452" s="78">
        <v>58533</v>
      </c>
      <c r="Q2452" s="74" t="s">
        <v>2939</v>
      </c>
      <c r="R2452" s="74">
        <v>0</v>
      </c>
      <c r="S2452" s="74">
        <v>0</v>
      </c>
      <c r="T2452" s="79"/>
      <c r="U2452" s="79"/>
      <c r="V2452" s="80" t="s">
        <v>279</v>
      </c>
      <c r="W2452" s="79"/>
      <c r="X2452" s="114">
        <v>44068</v>
      </c>
      <c r="Y2452" s="82"/>
      <c r="Z2452" s="82"/>
      <c r="AA2452" s="114">
        <v>44069</v>
      </c>
      <c r="AB2452" s="83"/>
      <c r="AC2452" s="79"/>
      <c r="AD2452" s="80"/>
      <c r="AE2452" s="245"/>
      <c r="AF2452" s="84">
        <v>0</v>
      </c>
      <c r="AG2452" s="79"/>
      <c r="AH2452" s="79"/>
      <c r="AI2452" s="79"/>
      <c r="AJ2452" s="79"/>
      <c r="AK2452" s="79"/>
      <c r="AL2452" s="79"/>
      <c r="AM2452" s="79"/>
      <c r="AN2452" s="79"/>
      <c r="AO2452" s="79"/>
      <c r="AP2452" s="79"/>
      <c r="AQ2452" s="79"/>
      <c r="AR2452"/>
    </row>
    <row r="2453" spans="1:44" s="64" customFormat="1" ht="14.1" hidden="1" customHeight="1">
      <c r="A2453" s="73" t="s">
        <v>245</v>
      </c>
      <c r="B2453" s="74">
        <v>75</v>
      </c>
      <c r="C2453" s="74" t="s">
        <v>272</v>
      </c>
      <c r="D2453" s="75">
        <v>44014</v>
      </c>
      <c r="E2453" s="75">
        <v>44014</v>
      </c>
      <c r="F2453" s="76">
        <v>1</v>
      </c>
      <c r="G2453" s="74">
        <v>7</v>
      </c>
      <c r="H2453" s="74">
        <v>2020</v>
      </c>
      <c r="I2453" s="74">
        <v>1</v>
      </c>
      <c r="J2453" s="77">
        <v>1073384773</v>
      </c>
      <c r="K2453" s="74" t="s">
        <v>2938</v>
      </c>
      <c r="L2453" s="74">
        <v>13</v>
      </c>
      <c r="M2453" s="74">
        <v>1053</v>
      </c>
      <c r="N2453" s="74" t="s">
        <v>36</v>
      </c>
      <c r="O2453" s="74" t="s">
        <v>35</v>
      </c>
      <c r="P2453" s="78">
        <v>29267</v>
      </c>
      <c r="Q2453" s="74" t="s">
        <v>2940</v>
      </c>
      <c r="R2453" s="74">
        <v>0</v>
      </c>
      <c r="S2453" s="74">
        <v>0</v>
      </c>
      <c r="T2453" s="79"/>
      <c r="U2453" s="79"/>
      <c r="V2453" s="80" t="s">
        <v>279</v>
      </c>
      <c r="W2453" s="79"/>
      <c r="X2453" s="114">
        <v>44014</v>
      </c>
      <c r="Y2453" s="82"/>
      <c r="Z2453" s="82"/>
      <c r="AA2453" s="114">
        <v>44014</v>
      </c>
      <c r="AB2453" s="83"/>
      <c r="AC2453" s="79"/>
      <c r="AD2453" s="80"/>
      <c r="AE2453" s="245"/>
      <c r="AF2453" s="84">
        <v>0</v>
      </c>
      <c r="AG2453" s="79"/>
      <c r="AH2453" s="79"/>
      <c r="AI2453" s="79"/>
      <c r="AJ2453" s="79"/>
      <c r="AK2453" s="79"/>
      <c r="AL2453" s="79"/>
      <c r="AM2453" s="79"/>
      <c r="AN2453" s="79"/>
      <c r="AO2453" s="79"/>
      <c r="AP2453" s="79"/>
      <c r="AQ2453" s="79"/>
      <c r="AR2453"/>
    </row>
    <row r="2454" spans="1:44" s="64" customFormat="1" ht="14.1" hidden="1" customHeight="1">
      <c r="A2454" s="73" t="s">
        <v>245</v>
      </c>
      <c r="B2454" s="74">
        <v>75</v>
      </c>
      <c r="C2454" s="74" t="s">
        <v>272</v>
      </c>
      <c r="D2454" s="75">
        <v>44015</v>
      </c>
      <c r="E2454" s="75">
        <v>44015</v>
      </c>
      <c r="F2454" s="76">
        <v>1</v>
      </c>
      <c r="G2454" s="74">
        <v>7</v>
      </c>
      <c r="H2454" s="74">
        <v>2020</v>
      </c>
      <c r="I2454" s="74">
        <v>1</v>
      </c>
      <c r="J2454" s="77">
        <v>1073384773</v>
      </c>
      <c r="K2454" s="74" t="s">
        <v>2938</v>
      </c>
      <c r="L2454" s="74">
        <v>13</v>
      </c>
      <c r="M2454" s="74">
        <v>1046</v>
      </c>
      <c r="N2454" s="74" t="s">
        <v>274</v>
      </c>
      <c r="O2454" s="74" t="s">
        <v>35</v>
      </c>
      <c r="P2454" s="78">
        <v>29267</v>
      </c>
      <c r="Q2454" s="74" t="s">
        <v>2940</v>
      </c>
      <c r="R2454" s="74">
        <v>0</v>
      </c>
      <c r="S2454" s="74">
        <v>0</v>
      </c>
      <c r="T2454" s="79"/>
      <c r="U2454" s="79"/>
      <c r="V2454" s="80" t="s">
        <v>279</v>
      </c>
      <c r="W2454" s="79"/>
      <c r="X2454" s="114">
        <v>44015</v>
      </c>
      <c r="Y2454" s="82"/>
      <c r="Z2454" s="82"/>
      <c r="AA2454" s="114">
        <v>44015</v>
      </c>
      <c r="AB2454" s="83"/>
      <c r="AC2454" s="79"/>
      <c r="AD2454" s="80"/>
      <c r="AE2454" s="245"/>
      <c r="AF2454" s="84">
        <v>0</v>
      </c>
      <c r="AG2454" s="79"/>
      <c r="AH2454" s="79"/>
      <c r="AI2454" s="79"/>
      <c r="AJ2454" s="79"/>
      <c r="AK2454" s="79"/>
      <c r="AL2454" s="79"/>
      <c r="AM2454" s="79"/>
      <c r="AN2454" s="79"/>
      <c r="AO2454" s="79"/>
      <c r="AP2454" s="79"/>
      <c r="AQ2454" s="79"/>
      <c r="AR2454"/>
    </row>
    <row r="2455" spans="1:44" s="64" customFormat="1" ht="14.1" hidden="1" customHeight="1">
      <c r="A2455" s="73" t="s">
        <v>245</v>
      </c>
      <c r="B2455" s="74">
        <v>75</v>
      </c>
      <c r="C2455" s="74" t="s">
        <v>272</v>
      </c>
      <c r="D2455" s="75"/>
      <c r="E2455" s="75"/>
      <c r="F2455" s="76"/>
      <c r="G2455" s="74">
        <v>2</v>
      </c>
      <c r="H2455" s="74">
        <v>2020</v>
      </c>
      <c r="I2455" s="74">
        <v>1</v>
      </c>
      <c r="J2455" s="77">
        <v>1073384773</v>
      </c>
      <c r="K2455" s="74" t="s">
        <v>2938</v>
      </c>
      <c r="L2455" s="74"/>
      <c r="M2455" s="74">
        <v>1038</v>
      </c>
      <c r="N2455" s="74" t="s">
        <v>248</v>
      </c>
      <c r="O2455" s="74" t="s">
        <v>35</v>
      </c>
      <c r="P2455" s="78">
        <v>58520</v>
      </c>
      <c r="Q2455" s="74"/>
      <c r="R2455" s="74"/>
      <c r="S2455" s="74"/>
      <c r="T2455" s="79"/>
      <c r="U2455" s="79"/>
      <c r="V2455" s="80" t="s">
        <v>260</v>
      </c>
      <c r="W2455" s="79" t="s">
        <v>249</v>
      </c>
      <c r="X2455" s="114"/>
      <c r="Y2455" s="82" t="s">
        <v>249</v>
      </c>
      <c r="Z2455" s="82" t="s">
        <v>249</v>
      </c>
      <c r="AA2455" s="114"/>
      <c r="AB2455" s="83"/>
      <c r="AC2455" s="79" t="s">
        <v>249</v>
      </c>
      <c r="AD2455" s="80"/>
      <c r="AE2455" s="245"/>
      <c r="AF2455" s="84">
        <v>0</v>
      </c>
      <c r="AG2455" s="79" t="s">
        <v>249</v>
      </c>
      <c r="AH2455" s="79" t="s">
        <v>249</v>
      </c>
      <c r="AI2455" s="79" t="s">
        <v>249</v>
      </c>
      <c r="AJ2455" s="79" t="s">
        <v>249</v>
      </c>
      <c r="AK2455" s="79" t="s">
        <v>249</v>
      </c>
      <c r="AL2455" s="79" t="s">
        <v>249</v>
      </c>
      <c r="AM2455" s="79" t="s">
        <v>261</v>
      </c>
      <c r="AN2455" s="79" t="s">
        <v>249</v>
      </c>
      <c r="AO2455" s="79" t="s">
        <v>249</v>
      </c>
      <c r="AP2455" s="79"/>
      <c r="AQ2455" s="79"/>
      <c r="AR2455"/>
    </row>
    <row r="2456" spans="1:44" s="64" customFormat="1" ht="14.1" hidden="1" customHeight="1">
      <c r="A2456" s="73" t="s">
        <v>245</v>
      </c>
      <c r="B2456" s="74">
        <v>75</v>
      </c>
      <c r="C2456" s="74" t="s">
        <v>272</v>
      </c>
      <c r="D2456" s="75"/>
      <c r="E2456" s="75"/>
      <c r="F2456" s="76"/>
      <c r="G2456" s="74">
        <v>2</v>
      </c>
      <c r="H2456" s="74">
        <v>2020</v>
      </c>
      <c r="I2456" s="74">
        <v>1</v>
      </c>
      <c r="J2456" s="77">
        <v>1073384773</v>
      </c>
      <c r="K2456" s="74" t="s">
        <v>2938</v>
      </c>
      <c r="L2456" s="74"/>
      <c r="M2456" s="74">
        <v>1038</v>
      </c>
      <c r="N2456" s="74" t="s">
        <v>248</v>
      </c>
      <c r="O2456" s="74" t="s">
        <v>35</v>
      </c>
      <c r="P2456" s="78">
        <v>878000</v>
      </c>
      <c r="Q2456" s="74"/>
      <c r="R2456" s="74"/>
      <c r="S2456" s="74"/>
      <c r="T2456" s="79"/>
      <c r="U2456" s="79"/>
      <c r="V2456" s="80" t="s">
        <v>260</v>
      </c>
      <c r="W2456" s="79" t="s">
        <v>249</v>
      </c>
      <c r="X2456" s="114"/>
      <c r="Y2456" s="82" t="s">
        <v>249</v>
      </c>
      <c r="Z2456" s="82" t="s">
        <v>249</v>
      </c>
      <c r="AA2456" s="114"/>
      <c r="AB2456" s="83"/>
      <c r="AC2456" s="79" t="s">
        <v>249</v>
      </c>
      <c r="AD2456" s="80"/>
      <c r="AE2456" s="245"/>
      <c r="AF2456" s="84">
        <v>0</v>
      </c>
      <c r="AG2456" s="79" t="s">
        <v>249</v>
      </c>
      <c r="AH2456" s="79" t="s">
        <v>249</v>
      </c>
      <c r="AI2456" s="79" t="s">
        <v>249</v>
      </c>
      <c r="AJ2456" s="79" t="s">
        <v>249</v>
      </c>
      <c r="AK2456" s="79" t="s">
        <v>249</v>
      </c>
      <c r="AL2456" s="79" t="s">
        <v>249</v>
      </c>
      <c r="AM2456" s="79" t="s">
        <v>261</v>
      </c>
      <c r="AN2456" s="79" t="s">
        <v>249</v>
      </c>
      <c r="AO2456" s="79" t="s">
        <v>249</v>
      </c>
      <c r="AP2456" s="79"/>
      <c r="AQ2456" s="79"/>
      <c r="AR2456"/>
    </row>
    <row r="2457" spans="1:44" s="64" customFormat="1" ht="14.1" hidden="1" customHeight="1">
      <c r="A2457" s="73" t="s">
        <v>245</v>
      </c>
      <c r="B2457" s="74">
        <v>75</v>
      </c>
      <c r="C2457" s="74" t="s">
        <v>272</v>
      </c>
      <c r="D2457" s="75"/>
      <c r="E2457" s="75"/>
      <c r="F2457" s="76"/>
      <c r="G2457" s="74">
        <v>2</v>
      </c>
      <c r="H2457" s="74">
        <v>2020</v>
      </c>
      <c r="I2457" s="74">
        <v>1</v>
      </c>
      <c r="J2457" s="77">
        <v>1073384773</v>
      </c>
      <c r="K2457" s="74" t="s">
        <v>2938</v>
      </c>
      <c r="L2457" s="74"/>
      <c r="M2457" s="74">
        <v>1045</v>
      </c>
      <c r="N2457" s="74" t="s">
        <v>255</v>
      </c>
      <c r="O2457" s="74" t="s">
        <v>35</v>
      </c>
      <c r="P2457" s="78">
        <v>878000</v>
      </c>
      <c r="Q2457" s="74"/>
      <c r="R2457" s="74"/>
      <c r="S2457" s="74"/>
      <c r="T2457" s="79"/>
      <c r="U2457" s="79"/>
      <c r="V2457" s="80" t="s">
        <v>260</v>
      </c>
      <c r="W2457" s="79" t="s">
        <v>249</v>
      </c>
      <c r="X2457" s="114"/>
      <c r="Y2457" s="82" t="s">
        <v>249</v>
      </c>
      <c r="Z2457" s="82" t="s">
        <v>249</v>
      </c>
      <c r="AA2457" s="114"/>
      <c r="AB2457" s="83"/>
      <c r="AC2457" s="79" t="s">
        <v>249</v>
      </c>
      <c r="AD2457" s="80"/>
      <c r="AE2457" s="245"/>
      <c r="AF2457" s="84">
        <v>0</v>
      </c>
      <c r="AG2457" s="79" t="s">
        <v>249</v>
      </c>
      <c r="AH2457" s="79" t="s">
        <v>249</v>
      </c>
      <c r="AI2457" s="79" t="s">
        <v>249</v>
      </c>
      <c r="AJ2457" s="79" t="s">
        <v>249</v>
      </c>
      <c r="AK2457" s="79" t="s">
        <v>249</v>
      </c>
      <c r="AL2457" s="79" t="s">
        <v>249</v>
      </c>
      <c r="AM2457" s="79" t="s">
        <v>261</v>
      </c>
      <c r="AN2457" s="79" t="s">
        <v>249</v>
      </c>
      <c r="AO2457" s="79" t="s">
        <v>249</v>
      </c>
      <c r="AP2457" s="79"/>
      <c r="AQ2457" s="79"/>
      <c r="AR2457"/>
    </row>
    <row r="2458" spans="1:44" s="64" customFormat="1" ht="14.1" hidden="1" customHeight="1">
      <c r="A2458" s="73" t="s">
        <v>245</v>
      </c>
      <c r="B2458" s="74">
        <v>75</v>
      </c>
      <c r="C2458" s="74" t="s">
        <v>272</v>
      </c>
      <c r="D2458" s="75"/>
      <c r="E2458" s="75"/>
      <c r="F2458" s="76"/>
      <c r="G2458" s="74">
        <v>2</v>
      </c>
      <c r="H2458" s="74">
        <v>2020</v>
      </c>
      <c r="I2458" s="74">
        <v>1</v>
      </c>
      <c r="J2458" s="77">
        <v>1073384773</v>
      </c>
      <c r="K2458" s="74" t="s">
        <v>2938</v>
      </c>
      <c r="L2458" s="74"/>
      <c r="M2458" s="74">
        <v>1045</v>
      </c>
      <c r="N2458" s="74" t="s">
        <v>255</v>
      </c>
      <c r="O2458" s="74" t="s">
        <v>35</v>
      </c>
      <c r="P2458" s="78">
        <v>29260</v>
      </c>
      <c r="Q2458" s="74"/>
      <c r="R2458" s="74"/>
      <c r="S2458" s="74"/>
      <c r="T2458" s="79"/>
      <c r="U2458" s="79"/>
      <c r="V2458" s="80" t="s">
        <v>260</v>
      </c>
      <c r="W2458" s="79" t="s">
        <v>249</v>
      </c>
      <c r="X2458" s="114"/>
      <c r="Y2458" s="82" t="s">
        <v>249</v>
      </c>
      <c r="Z2458" s="82" t="s">
        <v>249</v>
      </c>
      <c r="AA2458" s="114"/>
      <c r="AB2458" s="83"/>
      <c r="AC2458" s="79" t="s">
        <v>249</v>
      </c>
      <c r="AD2458" s="80"/>
      <c r="AE2458" s="245"/>
      <c r="AF2458" s="84">
        <v>0</v>
      </c>
      <c r="AG2458" s="79" t="s">
        <v>249</v>
      </c>
      <c r="AH2458" s="79" t="s">
        <v>249</v>
      </c>
      <c r="AI2458" s="79" t="s">
        <v>249</v>
      </c>
      <c r="AJ2458" s="79" t="s">
        <v>249</v>
      </c>
      <c r="AK2458" s="79" t="s">
        <v>249</v>
      </c>
      <c r="AL2458" s="79" t="s">
        <v>249</v>
      </c>
      <c r="AM2458" s="79" t="s">
        <v>261</v>
      </c>
      <c r="AN2458" s="79" t="s">
        <v>249</v>
      </c>
      <c r="AO2458" s="79" t="s">
        <v>249</v>
      </c>
      <c r="AP2458" s="79"/>
      <c r="AQ2458" s="79"/>
      <c r="AR2458"/>
    </row>
    <row r="2459" spans="1:44" s="64" customFormat="1" ht="14.1" hidden="1" customHeight="1">
      <c r="A2459" s="73" t="s">
        <v>245</v>
      </c>
      <c r="B2459" s="74">
        <v>75</v>
      </c>
      <c r="C2459" s="74" t="s">
        <v>272</v>
      </c>
      <c r="D2459" s="75"/>
      <c r="E2459" s="75"/>
      <c r="F2459" s="76"/>
      <c r="G2459" s="74">
        <v>9</v>
      </c>
      <c r="H2459" s="74">
        <v>2017</v>
      </c>
      <c r="I2459" s="74">
        <v>1</v>
      </c>
      <c r="J2459" s="77">
        <v>1073384902</v>
      </c>
      <c r="K2459" s="74" t="s">
        <v>2941</v>
      </c>
      <c r="L2459" s="74"/>
      <c r="M2459" s="74">
        <v>1045</v>
      </c>
      <c r="N2459" s="74" t="s">
        <v>255</v>
      </c>
      <c r="O2459" s="74" t="s">
        <v>30</v>
      </c>
      <c r="P2459" s="78">
        <v>73771.7</v>
      </c>
      <c r="Q2459" s="74"/>
      <c r="R2459" s="74"/>
      <c r="S2459" s="74"/>
      <c r="T2459" s="79"/>
      <c r="U2459" s="79"/>
      <c r="V2459" s="80" t="s">
        <v>260</v>
      </c>
      <c r="W2459" s="79" t="s">
        <v>249</v>
      </c>
      <c r="X2459" s="114"/>
      <c r="Y2459" s="82" t="s">
        <v>249</v>
      </c>
      <c r="Z2459" s="82" t="s">
        <v>249</v>
      </c>
      <c r="AA2459" s="114"/>
      <c r="AB2459" s="83"/>
      <c r="AC2459" s="79" t="s">
        <v>249</v>
      </c>
      <c r="AD2459" s="80"/>
      <c r="AE2459" s="245"/>
      <c r="AF2459" s="84">
        <v>73772</v>
      </c>
      <c r="AG2459" s="79" t="s">
        <v>249</v>
      </c>
      <c r="AH2459" s="79" t="s">
        <v>249</v>
      </c>
      <c r="AI2459" s="79" t="s">
        <v>249</v>
      </c>
      <c r="AJ2459" s="79" t="s">
        <v>249</v>
      </c>
      <c r="AK2459" s="79" t="s">
        <v>249</v>
      </c>
      <c r="AL2459" s="79" t="s">
        <v>249</v>
      </c>
      <c r="AM2459" s="79" t="s">
        <v>261</v>
      </c>
      <c r="AN2459" s="79" t="s">
        <v>249</v>
      </c>
      <c r="AO2459" s="79" t="s">
        <v>249</v>
      </c>
      <c r="AP2459" s="79"/>
      <c r="AQ2459" s="79"/>
      <c r="AR2459"/>
    </row>
    <row r="2460" spans="1:44" s="64" customFormat="1" ht="14.1" hidden="1" customHeight="1">
      <c r="A2460" s="73" t="s">
        <v>245</v>
      </c>
      <c r="B2460" s="74">
        <v>75</v>
      </c>
      <c r="C2460" s="74" t="s">
        <v>272</v>
      </c>
      <c r="D2460" s="75"/>
      <c r="E2460" s="75"/>
      <c r="F2460" s="76"/>
      <c r="G2460" s="74">
        <v>9</v>
      </c>
      <c r="H2460" s="74">
        <v>2017</v>
      </c>
      <c r="I2460" s="74">
        <v>1</v>
      </c>
      <c r="J2460" s="77">
        <v>1073384902</v>
      </c>
      <c r="K2460" s="74" t="s">
        <v>2941</v>
      </c>
      <c r="L2460" s="74"/>
      <c r="M2460" s="74">
        <v>1038</v>
      </c>
      <c r="N2460" s="74" t="s">
        <v>248</v>
      </c>
      <c r="O2460" s="74" t="s">
        <v>30</v>
      </c>
      <c r="P2460" s="78">
        <v>49181.133300000001</v>
      </c>
      <c r="Q2460" s="74"/>
      <c r="R2460" s="74"/>
      <c r="S2460" s="74"/>
      <c r="T2460" s="79"/>
      <c r="U2460" s="79"/>
      <c r="V2460" s="80" t="s">
        <v>260</v>
      </c>
      <c r="W2460" s="79" t="s">
        <v>249</v>
      </c>
      <c r="X2460" s="114"/>
      <c r="Y2460" s="82" t="s">
        <v>249</v>
      </c>
      <c r="Z2460" s="82" t="s">
        <v>249</v>
      </c>
      <c r="AA2460" s="114"/>
      <c r="AB2460" s="83"/>
      <c r="AC2460" s="79" t="s">
        <v>249</v>
      </c>
      <c r="AD2460" s="80"/>
      <c r="AE2460" s="245"/>
      <c r="AF2460" s="84">
        <v>49181</v>
      </c>
      <c r="AG2460" s="79" t="s">
        <v>249</v>
      </c>
      <c r="AH2460" s="79" t="s">
        <v>249</v>
      </c>
      <c r="AI2460" s="79" t="s">
        <v>249</v>
      </c>
      <c r="AJ2460" s="79" t="s">
        <v>249</v>
      </c>
      <c r="AK2460" s="79" t="s">
        <v>249</v>
      </c>
      <c r="AL2460" s="79" t="s">
        <v>249</v>
      </c>
      <c r="AM2460" s="79" t="s">
        <v>261</v>
      </c>
      <c r="AN2460" s="79" t="s">
        <v>249</v>
      </c>
      <c r="AO2460" s="79" t="s">
        <v>249</v>
      </c>
      <c r="AP2460" s="79"/>
      <c r="AQ2460" s="79"/>
      <c r="AR2460"/>
    </row>
    <row r="2461" spans="1:44" s="64" customFormat="1" ht="14.1" hidden="1" customHeight="1">
      <c r="A2461" s="73" t="s">
        <v>245</v>
      </c>
      <c r="B2461" s="74">
        <v>75</v>
      </c>
      <c r="C2461" s="74" t="s">
        <v>272</v>
      </c>
      <c r="D2461" s="75"/>
      <c r="E2461" s="75"/>
      <c r="F2461" s="76"/>
      <c r="G2461" s="74">
        <v>4</v>
      </c>
      <c r="H2461" s="74">
        <v>2019</v>
      </c>
      <c r="I2461" s="74">
        <v>2</v>
      </c>
      <c r="J2461" s="77">
        <v>1073385339</v>
      </c>
      <c r="K2461" s="74" t="s">
        <v>2930</v>
      </c>
      <c r="L2461" s="74"/>
      <c r="M2461" s="74">
        <v>1023</v>
      </c>
      <c r="N2461" s="74" t="s">
        <v>43</v>
      </c>
      <c r="O2461" s="74" t="s">
        <v>41</v>
      </c>
      <c r="P2461" s="78">
        <v>110533</v>
      </c>
      <c r="Q2461" s="74"/>
      <c r="R2461" s="74"/>
      <c r="S2461" s="74"/>
      <c r="T2461" s="79"/>
      <c r="U2461" s="79"/>
      <c r="V2461" s="80" t="s">
        <v>260</v>
      </c>
      <c r="W2461" s="79" t="s">
        <v>249</v>
      </c>
      <c r="X2461" s="114"/>
      <c r="Y2461" s="82" t="s">
        <v>249</v>
      </c>
      <c r="Z2461" s="82" t="s">
        <v>249</v>
      </c>
      <c r="AA2461" s="114"/>
      <c r="AB2461" s="83"/>
      <c r="AC2461" s="79" t="s">
        <v>249</v>
      </c>
      <c r="AD2461" s="80"/>
      <c r="AE2461" s="245"/>
      <c r="AF2461" s="84">
        <v>110533</v>
      </c>
      <c r="AG2461" s="79" t="s">
        <v>249</v>
      </c>
      <c r="AH2461" s="79" t="s">
        <v>249</v>
      </c>
      <c r="AI2461" s="79" t="s">
        <v>249</v>
      </c>
      <c r="AJ2461" s="79" t="s">
        <v>249</v>
      </c>
      <c r="AK2461" s="79" t="s">
        <v>249</v>
      </c>
      <c r="AL2461" s="79" t="s">
        <v>249</v>
      </c>
      <c r="AM2461" s="79" t="s">
        <v>261</v>
      </c>
      <c r="AN2461" s="79" t="s">
        <v>249</v>
      </c>
      <c r="AO2461" s="79" t="s">
        <v>249</v>
      </c>
      <c r="AP2461" s="79"/>
      <c r="AQ2461" s="79"/>
      <c r="AR2461"/>
    </row>
    <row r="2462" spans="1:44" s="64" customFormat="1" ht="14.1" hidden="1" customHeight="1">
      <c r="A2462" s="73" t="s">
        <v>245</v>
      </c>
      <c r="B2462" s="74">
        <v>75</v>
      </c>
      <c r="C2462" s="74" t="s">
        <v>272</v>
      </c>
      <c r="D2462" s="75"/>
      <c r="E2462" s="75"/>
      <c r="F2462" s="76"/>
      <c r="G2462" s="74">
        <v>11</v>
      </c>
      <c r="H2462" s="74">
        <v>2017</v>
      </c>
      <c r="I2462" s="74">
        <v>1</v>
      </c>
      <c r="J2462" s="77">
        <v>1073385648</v>
      </c>
      <c r="K2462" s="74" t="s">
        <v>2942</v>
      </c>
      <c r="L2462" s="74"/>
      <c r="M2462" s="74">
        <v>1038</v>
      </c>
      <c r="N2462" s="74" t="s">
        <v>248</v>
      </c>
      <c r="O2462" s="74" t="s">
        <v>373</v>
      </c>
      <c r="P2462" s="78">
        <v>49181.133300000001</v>
      </c>
      <c r="Q2462" s="74"/>
      <c r="R2462" s="74"/>
      <c r="S2462" s="74"/>
      <c r="T2462" s="79"/>
      <c r="U2462" s="79"/>
      <c r="V2462" s="80" t="s">
        <v>260</v>
      </c>
      <c r="W2462" s="79" t="s">
        <v>249</v>
      </c>
      <c r="X2462" s="114"/>
      <c r="Y2462" s="82" t="s">
        <v>249</v>
      </c>
      <c r="Z2462" s="82" t="s">
        <v>249</v>
      </c>
      <c r="AA2462" s="114"/>
      <c r="AB2462" s="83"/>
      <c r="AC2462" s="79" t="s">
        <v>249</v>
      </c>
      <c r="AD2462" s="80"/>
      <c r="AE2462" s="245"/>
      <c r="AF2462" s="84">
        <v>49181</v>
      </c>
      <c r="AG2462" s="79" t="s">
        <v>249</v>
      </c>
      <c r="AH2462" s="79" t="s">
        <v>249</v>
      </c>
      <c r="AI2462" s="79" t="s">
        <v>249</v>
      </c>
      <c r="AJ2462" s="79" t="s">
        <v>249</v>
      </c>
      <c r="AK2462" s="79" t="s">
        <v>249</v>
      </c>
      <c r="AL2462" s="79" t="s">
        <v>249</v>
      </c>
      <c r="AM2462" s="79" t="s">
        <v>261</v>
      </c>
      <c r="AN2462" s="79" t="s">
        <v>249</v>
      </c>
      <c r="AO2462" s="79" t="s">
        <v>249</v>
      </c>
      <c r="AP2462" s="79"/>
      <c r="AQ2462" s="79"/>
      <c r="AR2462"/>
    </row>
    <row r="2463" spans="1:44" s="64" customFormat="1" ht="14.1" hidden="1" customHeight="1">
      <c r="A2463" s="73" t="s">
        <v>245</v>
      </c>
      <c r="B2463" s="74">
        <v>75</v>
      </c>
      <c r="C2463" s="74" t="s">
        <v>272</v>
      </c>
      <c r="D2463" s="75"/>
      <c r="E2463" s="75"/>
      <c r="F2463" s="76"/>
      <c r="G2463" s="74">
        <v>11</v>
      </c>
      <c r="H2463" s="74">
        <v>2017</v>
      </c>
      <c r="I2463" s="74">
        <v>1</v>
      </c>
      <c r="J2463" s="77">
        <v>1073385648</v>
      </c>
      <c r="K2463" s="74" t="s">
        <v>2942</v>
      </c>
      <c r="L2463" s="74"/>
      <c r="M2463" s="74">
        <v>1045</v>
      </c>
      <c r="N2463" s="74" t="s">
        <v>255</v>
      </c>
      <c r="O2463" s="74" t="s">
        <v>373</v>
      </c>
      <c r="P2463" s="78">
        <v>24590.566599999998</v>
      </c>
      <c r="Q2463" s="74"/>
      <c r="R2463" s="74"/>
      <c r="S2463" s="74"/>
      <c r="T2463" s="79"/>
      <c r="U2463" s="79"/>
      <c r="V2463" s="80" t="s">
        <v>260</v>
      </c>
      <c r="W2463" s="79" t="s">
        <v>249</v>
      </c>
      <c r="X2463" s="114"/>
      <c r="Y2463" s="82" t="s">
        <v>249</v>
      </c>
      <c r="Z2463" s="82" t="s">
        <v>249</v>
      </c>
      <c r="AA2463" s="114"/>
      <c r="AB2463" s="83"/>
      <c r="AC2463" s="79" t="s">
        <v>249</v>
      </c>
      <c r="AD2463" s="80"/>
      <c r="AE2463" s="245"/>
      <c r="AF2463" s="84">
        <v>24591</v>
      </c>
      <c r="AG2463" s="79" t="s">
        <v>249</v>
      </c>
      <c r="AH2463" s="79" t="s">
        <v>249</v>
      </c>
      <c r="AI2463" s="79" t="s">
        <v>249</v>
      </c>
      <c r="AJ2463" s="79" t="s">
        <v>249</v>
      </c>
      <c r="AK2463" s="79" t="s">
        <v>249</v>
      </c>
      <c r="AL2463" s="79" t="s">
        <v>249</v>
      </c>
      <c r="AM2463" s="79" t="s">
        <v>261</v>
      </c>
      <c r="AN2463" s="79" t="s">
        <v>249</v>
      </c>
      <c r="AO2463" s="79" t="s">
        <v>249</v>
      </c>
      <c r="AP2463" s="79"/>
      <c r="AQ2463" s="79"/>
      <c r="AR2463"/>
    </row>
    <row r="2464" spans="1:44" s="64" customFormat="1" ht="14.1" hidden="1" customHeight="1">
      <c r="A2464" s="73" t="s">
        <v>245</v>
      </c>
      <c r="B2464" s="74">
        <v>75</v>
      </c>
      <c r="C2464" s="74" t="s">
        <v>272</v>
      </c>
      <c r="D2464" s="75"/>
      <c r="E2464" s="75"/>
      <c r="F2464" s="76"/>
      <c r="G2464" s="74">
        <v>11</v>
      </c>
      <c r="H2464" s="74">
        <v>2017</v>
      </c>
      <c r="I2464" s="74">
        <v>2</v>
      </c>
      <c r="J2464" s="77">
        <v>1073385648</v>
      </c>
      <c r="K2464" s="74" t="s">
        <v>2942</v>
      </c>
      <c r="L2464" s="74"/>
      <c r="M2464" s="74">
        <v>1046</v>
      </c>
      <c r="N2464" s="74" t="s">
        <v>274</v>
      </c>
      <c r="O2464" s="74" t="s">
        <v>373</v>
      </c>
      <c r="P2464" s="78">
        <v>24590.566599999998</v>
      </c>
      <c r="Q2464" s="74"/>
      <c r="R2464" s="74"/>
      <c r="S2464" s="74"/>
      <c r="T2464" s="79"/>
      <c r="U2464" s="79"/>
      <c r="V2464" s="80" t="s">
        <v>260</v>
      </c>
      <c r="W2464" s="79" t="s">
        <v>249</v>
      </c>
      <c r="X2464" s="114"/>
      <c r="Y2464" s="82" t="s">
        <v>249</v>
      </c>
      <c r="Z2464" s="82" t="s">
        <v>249</v>
      </c>
      <c r="AA2464" s="114"/>
      <c r="AB2464" s="83"/>
      <c r="AC2464" s="79" t="s">
        <v>249</v>
      </c>
      <c r="AD2464" s="80"/>
      <c r="AE2464" s="245"/>
      <c r="AF2464" s="84">
        <v>24591</v>
      </c>
      <c r="AG2464" s="79" t="s">
        <v>249</v>
      </c>
      <c r="AH2464" s="79" t="s">
        <v>249</v>
      </c>
      <c r="AI2464" s="79" t="s">
        <v>249</v>
      </c>
      <c r="AJ2464" s="79" t="s">
        <v>249</v>
      </c>
      <c r="AK2464" s="79" t="s">
        <v>249</v>
      </c>
      <c r="AL2464" s="79" t="s">
        <v>249</v>
      </c>
      <c r="AM2464" s="79" t="s">
        <v>261</v>
      </c>
      <c r="AN2464" s="79" t="s">
        <v>249</v>
      </c>
      <c r="AO2464" s="79" t="s">
        <v>249</v>
      </c>
      <c r="AP2464" s="79"/>
      <c r="AQ2464" s="79"/>
      <c r="AR2464"/>
    </row>
    <row r="2465" spans="1:44" s="64" customFormat="1" ht="13.5" customHeight="1">
      <c r="A2465" s="73" t="s">
        <v>245</v>
      </c>
      <c r="B2465" s="74">
        <v>87</v>
      </c>
      <c r="C2465" s="74" t="s">
        <v>1021</v>
      </c>
      <c r="D2465" s="75"/>
      <c r="E2465" s="75"/>
      <c r="F2465" s="76"/>
      <c r="G2465" s="74">
        <v>7</v>
      </c>
      <c r="H2465" s="74">
        <v>2017</v>
      </c>
      <c r="I2465" s="74">
        <v>2</v>
      </c>
      <c r="J2465" s="77">
        <v>1073506434</v>
      </c>
      <c r="K2465" s="74" t="s">
        <v>2943</v>
      </c>
      <c r="L2465" s="74"/>
      <c r="M2465" s="74">
        <v>1045</v>
      </c>
      <c r="N2465" s="74" t="s">
        <v>255</v>
      </c>
      <c r="O2465" s="74" t="s">
        <v>30</v>
      </c>
      <c r="P2465" s="78">
        <v>49181.133300000001</v>
      </c>
      <c r="Q2465" s="74"/>
      <c r="R2465" s="74"/>
      <c r="S2465" s="74"/>
      <c r="T2465" s="263"/>
      <c r="U2465" s="79"/>
      <c r="V2465" s="80" t="s">
        <v>256</v>
      </c>
      <c r="W2465" s="263"/>
      <c r="X2465" s="280"/>
      <c r="Y2465" s="292"/>
      <c r="Z2465" s="292"/>
      <c r="AA2465" s="280"/>
      <c r="AB2465" s="298"/>
      <c r="AC2465" s="263"/>
      <c r="AD2465" s="319" t="s">
        <v>256</v>
      </c>
      <c r="AE2465" s="324">
        <v>43364.660416666666</v>
      </c>
      <c r="AF2465" s="317">
        <v>56667</v>
      </c>
      <c r="AG2465" s="263" t="s">
        <v>2944</v>
      </c>
      <c r="AH2465" s="263">
        <v>49181</v>
      </c>
      <c r="AI2465" s="263">
        <v>8354</v>
      </c>
      <c r="AJ2465" s="263">
        <v>0</v>
      </c>
      <c r="AK2465" s="263" t="s">
        <v>249</v>
      </c>
      <c r="AL2465" s="263">
        <v>0</v>
      </c>
      <c r="AM2465" s="79"/>
      <c r="AN2465" s="79" t="s">
        <v>25</v>
      </c>
      <c r="AO2465" s="79" t="s">
        <v>249</v>
      </c>
      <c r="AP2465" s="263"/>
      <c r="AQ2465" s="263"/>
      <c r="AR2465"/>
    </row>
    <row r="2466" spans="1:44" s="64" customFormat="1" ht="14.1" customHeight="1">
      <c r="A2466" s="73" t="s">
        <v>245</v>
      </c>
      <c r="B2466" s="74">
        <v>48</v>
      </c>
      <c r="C2466" s="74" t="s">
        <v>1763</v>
      </c>
      <c r="D2466" s="75">
        <v>43704</v>
      </c>
      <c r="E2466" s="75">
        <v>43718</v>
      </c>
      <c r="F2466" s="76">
        <v>15</v>
      </c>
      <c r="G2466" s="74">
        <v>8</v>
      </c>
      <c r="H2466" s="74">
        <v>2019</v>
      </c>
      <c r="I2466" s="74">
        <v>1</v>
      </c>
      <c r="J2466" s="77">
        <v>1073508628</v>
      </c>
      <c r="K2466" s="74" t="s">
        <v>2945</v>
      </c>
      <c r="L2466" s="74"/>
      <c r="M2466" s="74">
        <v>1053</v>
      </c>
      <c r="N2466" s="74" t="s">
        <v>36</v>
      </c>
      <c r="O2466" s="74" t="s">
        <v>373</v>
      </c>
      <c r="P2466" s="78">
        <v>366667</v>
      </c>
      <c r="Q2466" s="74"/>
      <c r="R2466" s="74"/>
      <c r="S2466" s="74"/>
      <c r="T2466" s="263"/>
      <c r="U2466" s="79"/>
      <c r="V2466" s="80" t="s">
        <v>256</v>
      </c>
      <c r="W2466" s="263">
        <v>61182</v>
      </c>
      <c r="X2466" s="280">
        <v>43704</v>
      </c>
      <c r="Y2466" s="292" t="s">
        <v>363</v>
      </c>
      <c r="Z2466" s="292" t="s">
        <v>2946</v>
      </c>
      <c r="AA2466" s="280">
        <v>43718</v>
      </c>
      <c r="AB2466" s="298">
        <v>15</v>
      </c>
      <c r="AC2466" s="263" t="s">
        <v>249</v>
      </c>
      <c r="AD2466" s="319" t="s">
        <v>256</v>
      </c>
      <c r="AE2466" s="324">
        <v>43761.599305555559</v>
      </c>
      <c r="AF2466" s="317">
        <v>0</v>
      </c>
      <c r="AG2466" s="263" t="s">
        <v>2947</v>
      </c>
      <c r="AH2466" s="263">
        <v>618565</v>
      </c>
      <c r="AI2466" s="263">
        <v>0</v>
      </c>
      <c r="AJ2466" s="263">
        <v>0</v>
      </c>
      <c r="AK2466" s="263" t="s">
        <v>249</v>
      </c>
      <c r="AL2466" s="263">
        <v>0</v>
      </c>
      <c r="AM2466" s="79"/>
      <c r="AN2466" s="79" t="s">
        <v>25</v>
      </c>
      <c r="AO2466" s="79" t="s">
        <v>249</v>
      </c>
      <c r="AP2466" s="263"/>
      <c r="AQ2466" s="263"/>
      <c r="AR2466"/>
    </row>
    <row r="2467" spans="1:44" s="64" customFormat="1" ht="14.1" customHeight="1">
      <c r="A2467" s="73" t="s">
        <v>245</v>
      </c>
      <c r="B2467" s="74">
        <v>23</v>
      </c>
      <c r="C2467" s="74" t="s">
        <v>348</v>
      </c>
      <c r="D2467" s="75"/>
      <c r="E2467" s="75"/>
      <c r="F2467" s="76"/>
      <c r="G2467" s="74">
        <v>3</v>
      </c>
      <c r="H2467" s="74">
        <v>2016</v>
      </c>
      <c r="I2467" s="74" t="s">
        <v>264</v>
      </c>
      <c r="J2467" s="77">
        <v>1073518063</v>
      </c>
      <c r="K2467" s="74" t="s">
        <v>2948</v>
      </c>
      <c r="L2467" s="74"/>
      <c r="M2467" s="74" t="s">
        <v>266</v>
      </c>
      <c r="N2467" s="74" t="s">
        <v>267</v>
      </c>
      <c r="O2467" s="74" t="s">
        <v>30</v>
      </c>
      <c r="P2467" s="78" t="s">
        <v>267</v>
      </c>
      <c r="Q2467" s="74"/>
      <c r="R2467" s="74"/>
      <c r="S2467" s="74"/>
      <c r="T2467" s="263"/>
      <c r="U2467" s="79"/>
      <c r="V2467" s="79" t="s">
        <v>256</v>
      </c>
      <c r="W2467" s="263"/>
      <c r="X2467" s="280"/>
      <c r="Y2467" s="292"/>
      <c r="Z2467" s="292"/>
      <c r="AA2467" s="280"/>
      <c r="AB2467" s="298"/>
      <c r="AC2467" s="263"/>
      <c r="AD2467" s="263" t="s">
        <v>256</v>
      </c>
      <c r="AE2467" s="324"/>
      <c r="AF2467" s="317">
        <v>45964</v>
      </c>
      <c r="AG2467" s="263"/>
      <c r="AH2467" s="263"/>
      <c r="AI2467" s="263"/>
      <c r="AJ2467" s="263"/>
      <c r="AK2467" s="263"/>
      <c r="AL2467" s="263"/>
      <c r="AM2467" s="79"/>
      <c r="AN2467" s="79"/>
      <c r="AO2467" s="79"/>
      <c r="AP2467" s="263"/>
      <c r="AQ2467" s="263"/>
      <c r="AR2467"/>
    </row>
    <row r="2468" spans="1:44" s="64" customFormat="1" ht="13.5" customHeight="1">
      <c r="A2468" s="73" t="s">
        <v>245</v>
      </c>
      <c r="B2468" s="74"/>
      <c r="C2468" s="74" t="s">
        <v>1161</v>
      </c>
      <c r="D2468" s="75" t="s">
        <v>2949</v>
      </c>
      <c r="E2468" s="75">
        <v>42816</v>
      </c>
      <c r="F2468" s="76">
        <v>2</v>
      </c>
      <c r="G2468" s="74">
        <v>3</v>
      </c>
      <c r="H2468" s="74">
        <v>2017</v>
      </c>
      <c r="I2468" s="74" t="s">
        <v>264</v>
      </c>
      <c r="J2468" s="77">
        <v>1073606434</v>
      </c>
      <c r="K2468" s="74" t="s">
        <v>2950</v>
      </c>
      <c r="L2468" s="74"/>
      <c r="M2468" s="74">
        <v>1038</v>
      </c>
      <c r="N2468" s="74" t="s">
        <v>248</v>
      </c>
      <c r="O2468" s="74" t="s">
        <v>30</v>
      </c>
      <c r="P2468" s="78" t="s">
        <v>267</v>
      </c>
      <c r="Q2468" s="74"/>
      <c r="R2468" s="74"/>
      <c r="S2468" s="74"/>
      <c r="T2468" s="263"/>
      <c r="U2468" s="79"/>
      <c r="V2468" s="80" t="s">
        <v>26</v>
      </c>
      <c r="W2468" s="263">
        <v>5400187</v>
      </c>
      <c r="X2468" s="280" t="s">
        <v>2949</v>
      </c>
      <c r="Y2468" s="292" t="s">
        <v>257</v>
      </c>
      <c r="Z2468" s="292" t="s">
        <v>2951</v>
      </c>
      <c r="AA2468" s="280">
        <v>42816</v>
      </c>
      <c r="AB2468" s="298">
        <v>2</v>
      </c>
      <c r="AC2468" s="263" t="s">
        <v>249</v>
      </c>
      <c r="AD2468" s="319" t="s">
        <v>26</v>
      </c>
      <c r="AE2468" s="324"/>
      <c r="AF2468" s="317">
        <v>0</v>
      </c>
      <c r="AG2468" s="263"/>
      <c r="AH2468" s="263"/>
      <c r="AI2468" s="263"/>
      <c r="AJ2468" s="263"/>
      <c r="AK2468" s="263"/>
      <c r="AL2468" s="263"/>
      <c r="AM2468" s="79"/>
      <c r="AN2468" s="79"/>
      <c r="AO2468" s="79"/>
      <c r="AP2468" s="263" t="s">
        <v>250</v>
      </c>
      <c r="AQ2468" s="263"/>
      <c r="AR2468"/>
    </row>
    <row r="2469" spans="1:44" s="64" customFormat="1" ht="14.1" hidden="1" customHeight="1">
      <c r="A2469" s="73" t="s">
        <v>245</v>
      </c>
      <c r="B2469" s="74">
        <v>132</v>
      </c>
      <c r="C2469" s="74" t="s">
        <v>290</v>
      </c>
      <c r="D2469" s="75"/>
      <c r="E2469" s="75"/>
      <c r="F2469" s="76"/>
      <c r="G2469" s="74">
        <v>8</v>
      </c>
      <c r="H2469" s="74">
        <v>2019</v>
      </c>
      <c r="I2469" s="74">
        <v>1</v>
      </c>
      <c r="J2469" s="77">
        <v>1073670586</v>
      </c>
      <c r="K2469" s="74" t="s">
        <v>2952</v>
      </c>
      <c r="L2469" s="74"/>
      <c r="M2469" s="74">
        <v>1038</v>
      </c>
      <c r="N2469" s="74" t="s">
        <v>248</v>
      </c>
      <c r="O2469" s="74" t="s">
        <v>30</v>
      </c>
      <c r="P2469" s="78">
        <v>55208</v>
      </c>
      <c r="Q2469" s="74"/>
      <c r="R2469" s="74"/>
      <c r="S2469" s="74"/>
      <c r="T2469" s="79"/>
      <c r="U2469" s="79"/>
      <c r="V2469" s="80" t="s">
        <v>260</v>
      </c>
      <c r="W2469" s="79" t="s">
        <v>249</v>
      </c>
      <c r="X2469" s="114"/>
      <c r="Y2469" s="82" t="s">
        <v>249</v>
      </c>
      <c r="Z2469" s="82" t="s">
        <v>249</v>
      </c>
      <c r="AA2469" s="114"/>
      <c r="AB2469" s="83"/>
      <c r="AC2469" s="79" t="s">
        <v>249</v>
      </c>
      <c r="AD2469" s="80"/>
      <c r="AE2469" s="245"/>
      <c r="AF2469" s="84">
        <v>0</v>
      </c>
      <c r="AG2469" s="79" t="s">
        <v>249</v>
      </c>
      <c r="AH2469" s="79" t="s">
        <v>249</v>
      </c>
      <c r="AI2469" s="79" t="s">
        <v>249</v>
      </c>
      <c r="AJ2469" s="79" t="s">
        <v>249</v>
      </c>
      <c r="AK2469" s="79" t="s">
        <v>249</v>
      </c>
      <c r="AL2469" s="79" t="s">
        <v>249</v>
      </c>
      <c r="AM2469" s="79" t="s">
        <v>261</v>
      </c>
      <c r="AN2469" s="79" t="s">
        <v>249</v>
      </c>
      <c r="AO2469" s="79" t="s">
        <v>249</v>
      </c>
      <c r="AP2469" s="79"/>
      <c r="AQ2469" s="79"/>
      <c r="AR2469"/>
    </row>
    <row r="2470" spans="1:44" s="64" customFormat="1" ht="14.1" hidden="1" customHeight="1">
      <c r="A2470" s="73" t="s">
        <v>245</v>
      </c>
      <c r="B2470" s="74">
        <v>132</v>
      </c>
      <c r="C2470" s="74" t="s">
        <v>290</v>
      </c>
      <c r="D2470" s="75"/>
      <c r="E2470" s="75"/>
      <c r="F2470" s="76"/>
      <c r="G2470" s="74">
        <v>8</v>
      </c>
      <c r="H2470" s="74">
        <v>2019</v>
      </c>
      <c r="I2470" s="74">
        <v>1</v>
      </c>
      <c r="J2470" s="77">
        <v>1073670586</v>
      </c>
      <c r="K2470" s="74" t="s">
        <v>2952</v>
      </c>
      <c r="L2470" s="74"/>
      <c r="M2470" s="74">
        <v>1038</v>
      </c>
      <c r="N2470" s="74" t="s">
        <v>248</v>
      </c>
      <c r="O2470" s="74" t="s">
        <v>30</v>
      </c>
      <c r="P2470" s="78">
        <v>55208</v>
      </c>
      <c r="Q2470" s="74"/>
      <c r="R2470" s="74"/>
      <c r="S2470" s="74"/>
      <c r="T2470" s="79"/>
      <c r="U2470" s="79"/>
      <c r="V2470" s="80" t="s">
        <v>260</v>
      </c>
      <c r="W2470" s="79" t="s">
        <v>249</v>
      </c>
      <c r="X2470" s="114"/>
      <c r="Y2470" s="82" t="s">
        <v>249</v>
      </c>
      <c r="Z2470" s="82" t="s">
        <v>249</v>
      </c>
      <c r="AA2470" s="114"/>
      <c r="AB2470" s="83"/>
      <c r="AC2470" s="79" t="s">
        <v>249</v>
      </c>
      <c r="AD2470" s="80"/>
      <c r="AE2470" s="245"/>
      <c r="AF2470" s="84">
        <v>0</v>
      </c>
      <c r="AG2470" s="79" t="s">
        <v>249</v>
      </c>
      <c r="AH2470" s="79" t="s">
        <v>249</v>
      </c>
      <c r="AI2470" s="79" t="s">
        <v>249</v>
      </c>
      <c r="AJ2470" s="79" t="s">
        <v>249</v>
      </c>
      <c r="AK2470" s="79" t="s">
        <v>249</v>
      </c>
      <c r="AL2470" s="79" t="s">
        <v>249</v>
      </c>
      <c r="AM2470" s="79" t="s">
        <v>261</v>
      </c>
      <c r="AN2470" s="79" t="s">
        <v>249</v>
      </c>
      <c r="AO2470" s="79" t="s">
        <v>249</v>
      </c>
      <c r="AP2470" s="79"/>
      <c r="AQ2470" s="79"/>
      <c r="AR2470"/>
    </row>
    <row r="2471" spans="1:44" s="64" customFormat="1" ht="14.1" hidden="1" customHeight="1">
      <c r="A2471" s="73" t="s">
        <v>245</v>
      </c>
      <c r="B2471" s="74">
        <v>132</v>
      </c>
      <c r="C2471" s="74" t="s">
        <v>290</v>
      </c>
      <c r="D2471" s="75"/>
      <c r="E2471" s="75"/>
      <c r="F2471" s="76"/>
      <c r="G2471" s="74">
        <v>8</v>
      </c>
      <c r="H2471" s="74">
        <v>2019</v>
      </c>
      <c r="I2471" s="74">
        <v>1</v>
      </c>
      <c r="J2471" s="77">
        <v>1073670586</v>
      </c>
      <c r="K2471" s="74" t="s">
        <v>2952</v>
      </c>
      <c r="L2471" s="74"/>
      <c r="M2471" s="74">
        <v>1038</v>
      </c>
      <c r="N2471" s="74" t="s">
        <v>248</v>
      </c>
      <c r="O2471" s="74" t="s">
        <v>30</v>
      </c>
      <c r="P2471" s="78">
        <v>27604</v>
      </c>
      <c r="Q2471" s="74"/>
      <c r="R2471" s="74"/>
      <c r="S2471" s="74"/>
      <c r="T2471" s="79"/>
      <c r="U2471" s="79"/>
      <c r="V2471" s="80" t="s">
        <v>260</v>
      </c>
      <c r="W2471" s="79" t="s">
        <v>249</v>
      </c>
      <c r="X2471" s="114"/>
      <c r="Y2471" s="82" t="s">
        <v>249</v>
      </c>
      <c r="Z2471" s="82" t="s">
        <v>249</v>
      </c>
      <c r="AA2471" s="114"/>
      <c r="AB2471" s="83"/>
      <c r="AC2471" s="79" t="s">
        <v>249</v>
      </c>
      <c r="AD2471" s="80"/>
      <c r="AE2471" s="245"/>
      <c r="AF2471" s="84">
        <v>0</v>
      </c>
      <c r="AG2471" s="79" t="s">
        <v>249</v>
      </c>
      <c r="AH2471" s="79" t="s">
        <v>249</v>
      </c>
      <c r="AI2471" s="79" t="s">
        <v>249</v>
      </c>
      <c r="AJ2471" s="79" t="s">
        <v>249</v>
      </c>
      <c r="AK2471" s="79" t="s">
        <v>249</v>
      </c>
      <c r="AL2471" s="79" t="s">
        <v>249</v>
      </c>
      <c r="AM2471" s="79" t="s">
        <v>261</v>
      </c>
      <c r="AN2471" s="79" t="s">
        <v>249</v>
      </c>
      <c r="AO2471" s="79" t="s">
        <v>249</v>
      </c>
      <c r="AP2471" s="79"/>
      <c r="AQ2471" s="79"/>
      <c r="AR2471"/>
    </row>
    <row r="2472" spans="1:44" s="64" customFormat="1" ht="14.1" hidden="1" customHeight="1">
      <c r="A2472" s="73" t="s">
        <v>245</v>
      </c>
      <c r="B2472" s="74">
        <v>132</v>
      </c>
      <c r="C2472" s="74" t="s">
        <v>290</v>
      </c>
      <c r="D2472" s="75"/>
      <c r="E2472" s="75"/>
      <c r="F2472" s="76"/>
      <c r="G2472" s="74">
        <v>8</v>
      </c>
      <c r="H2472" s="74">
        <v>2019</v>
      </c>
      <c r="I2472" s="74">
        <v>1</v>
      </c>
      <c r="J2472" s="77">
        <v>1073670586</v>
      </c>
      <c r="K2472" s="74" t="s">
        <v>2952</v>
      </c>
      <c r="L2472" s="74"/>
      <c r="M2472" s="74">
        <v>1045</v>
      </c>
      <c r="N2472" s="74" t="s">
        <v>255</v>
      </c>
      <c r="O2472" s="74" t="s">
        <v>30</v>
      </c>
      <c r="P2472" s="78">
        <v>27604</v>
      </c>
      <c r="Q2472" s="74"/>
      <c r="R2472" s="74"/>
      <c r="S2472" s="74"/>
      <c r="T2472" s="79"/>
      <c r="U2472" s="79"/>
      <c r="V2472" s="80" t="s">
        <v>260</v>
      </c>
      <c r="W2472" s="79" t="s">
        <v>249</v>
      </c>
      <c r="X2472" s="114"/>
      <c r="Y2472" s="82" t="s">
        <v>249</v>
      </c>
      <c r="Z2472" s="82" t="s">
        <v>249</v>
      </c>
      <c r="AA2472" s="114"/>
      <c r="AB2472" s="83"/>
      <c r="AC2472" s="79" t="s">
        <v>249</v>
      </c>
      <c r="AD2472" s="80"/>
      <c r="AE2472" s="245"/>
      <c r="AF2472" s="84">
        <v>0</v>
      </c>
      <c r="AG2472" s="79" t="s">
        <v>249</v>
      </c>
      <c r="AH2472" s="79" t="s">
        <v>249</v>
      </c>
      <c r="AI2472" s="79" t="s">
        <v>249</v>
      </c>
      <c r="AJ2472" s="79" t="s">
        <v>249</v>
      </c>
      <c r="AK2472" s="79" t="s">
        <v>249</v>
      </c>
      <c r="AL2472" s="79" t="s">
        <v>249</v>
      </c>
      <c r="AM2472" s="79" t="s">
        <v>261</v>
      </c>
      <c r="AN2472" s="79" t="s">
        <v>249</v>
      </c>
      <c r="AO2472" s="79" t="s">
        <v>249</v>
      </c>
      <c r="AP2472" s="79"/>
      <c r="AQ2472" s="79"/>
      <c r="AR2472"/>
    </row>
    <row r="2473" spans="1:44" s="64" customFormat="1" ht="14.1" hidden="1" customHeight="1">
      <c r="A2473" s="73" t="s">
        <v>245</v>
      </c>
      <c r="B2473" s="74">
        <v>132</v>
      </c>
      <c r="C2473" s="74" t="s">
        <v>290</v>
      </c>
      <c r="D2473" s="75"/>
      <c r="E2473" s="75"/>
      <c r="F2473" s="76"/>
      <c r="G2473" s="74">
        <v>5</v>
      </c>
      <c r="H2473" s="74">
        <v>2019</v>
      </c>
      <c r="I2473" s="74">
        <v>2</v>
      </c>
      <c r="J2473" s="77">
        <v>1073670586</v>
      </c>
      <c r="K2473" s="74" t="s">
        <v>2952</v>
      </c>
      <c r="L2473" s="74"/>
      <c r="M2473" s="74">
        <v>1038</v>
      </c>
      <c r="N2473" s="74" t="s">
        <v>248</v>
      </c>
      <c r="O2473" s="74" t="s">
        <v>30</v>
      </c>
      <c r="P2473" s="78">
        <v>55207.7333</v>
      </c>
      <c r="Q2473" s="74"/>
      <c r="R2473" s="74"/>
      <c r="S2473" s="74"/>
      <c r="T2473" s="79"/>
      <c r="U2473" s="79"/>
      <c r="V2473" s="80" t="s">
        <v>260</v>
      </c>
      <c r="W2473" s="79" t="s">
        <v>249</v>
      </c>
      <c r="X2473" s="114"/>
      <c r="Y2473" s="82" t="s">
        <v>249</v>
      </c>
      <c r="Z2473" s="82" t="s">
        <v>249</v>
      </c>
      <c r="AA2473" s="114"/>
      <c r="AB2473" s="83"/>
      <c r="AC2473" s="79" t="s">
        <v>249</v>
      </c>
      <c r="AD2473" s="80"/>
      <c r="AE2473" s="245"/>
      <c r="AF2473" s="84">
        <v>55208</v>
      </c>
      <c r="AG2473" s="79" t="s">
        <v>249</v>
      </c>
      <c r="AH2473" s="79" t="s">
        <v>249</v>
      </c>
      <c r="AI2473" s="79" t="s">
        <v>249</v>
      </c>
      <c r="AJ2473" s="79" t="s">
        <v>249</v>
      </c>
      <c r="AK2473" s="79" t="s">
        <v>249</v>
      </c>
      <c r="AL2473" s="79" t="s">
        <v>249</v>
      </c>
      <c r="AM2473" s="79" t="s">
        <v>261</v>
      </c>
      <c r="AN2473" s="79" t="s">
        <v>249</v>
      </c>
      <c r="AO2473" s="79" t="s">
        <v>249</v>
      </c>
      <c r="AP2473" s="79"/>
      <c r="AQ2473" s="79"/>
      <c r="AR2473"/>
    </row>
    <row r="2474" spans="1:44" s="64" customFormat="1" ht="14.1" hidden="1" customHeight="1">
      <c r="A2474" s="73" t="s">
        <v>245</v>
      </c>
      <c r="B2474" s="74">
        <v>132</v>
      </c>
      <c r="C2474" s="74" t="s">
        <v>290</v>
      </c>
      <c r="D2474" s="75"/>
      <c r="E2474" s="75"/>
      <c r="F2474" s="76"/>
      <c r="G2474" s="74">
        <v>3</v>
      </c>
      <c r="H2474" s="74">
        <v>2019</v>
      </c>
      <c r="I2474" s="74">
        <v>2</v>
      </c>
      <c r="J2474" s="77">
        <v>1073670586</v>
      </c>
      <c r="K2474" s="74" t="s">
        <v>2952</v>
      </c>
      <c r="L2474" s="74"/>
      <c r="M2474" s="74">
        <v>1038</v>
      </c>
      <c r="N2474" s="74" t="s">
        <v>248</v>
      </c>
      <c r="O2474" s="74" t="s">
        <v>30</v>
      </c>
      <c r="P2474" s="78">
        <v>27603.866600000001</v>
      </c>
      <c r="Q2474" s="74"/>
      <c r="R2474" s="74"/>
      <c r="S2474" s="74"/>
      <c r="T2474" s="79"/>
      <c r="U2474" s="79"/>
      <c r="V2474" s="80" t="s">
        <v>260</v>
      </c>
      <c r="W2474" s="79" t="s">
        <v>249</v>
      </c>
      <c r="X2474" s="114"/>
      <c r="Y2474" s="82" t="s">
        <v>249</v>
      </c>
      <c r="Z2474" s="82" t="s">
        <v>249</v>
      </c>
      <c r="AA2474" s="114"/>
      <c r="AB2474" s="83"/>
      <c r="AC2474" s="79" t="s">
        <v>249</v>
      </c>
      <c r="AD2474" s="80"/>
      <c r="AE2474" s="245"/>
      <c r="AF2474" s="84">
        <v>27604</v>
      </c>
      <c r="AG2474" s="79" t="s">
        <v>249</v>
      </c>
      <c r="AH2474" s="79" t="s">
        <v>249</v>
      </c>
      <c r="AI2474" s="79" t="s">
        <v>249</v>
      </c>
      <c r="AJ2474" s="79" t="s">
        <v>249</v>
      </c>
      <c r="AK2474" s="79" t="s">
        <v>249</v>
      </c>
      <c r="AL2474" s="79" t="s">
        <v>249</v>
      </c>
      <c r="AM2474" s="79" t="s">
        <v>261</v>
      </c>
      <c r="AN2474" s="79" t="s">
        <v>249</v>
      </c>
      <c r="AO2474" s="79" t="s">
        <v>249</v>
      </c>
      <c r="AP2474" s="79"/>
      <c r="AQ2474" s="79"/>
      <c r="AR2474"/>
    </row>
    <row r="2475" spans="1:44" s="64" customFormat="1" ht="14.1" hidden="1" customHeight="1">
      <c r="A2475" s="73" t="s">
        <v>245</v>
      </c>
      <c r="B2475" s="74">
        <v>132</v>
      </c>
      <c r="C2475" s="74" t="s">
        <v>290</v>
      </c>
      <c r="D2475" s="75"/>
      <c r="E2475" s="75"/>
      <c r="F2475" s="76"/>
      <c r="G2475" s="74">
        <v>12</v>
      </c>
      <c r="H2475" s="74">
        <v>2018</v>
      </c>
      <c r="I2475" s="74">
        <v>2</v>
      </c>
      <c r="J2475" s="77">
        <v>1073670586</v>
      </c>
      <c r="K2475" s="74" t="s">
        <v>2952</v>
      </c>
      <c r="L2475" s="74"/>
      <c r="M2475" s="74">
        <v>1038</v>
      </c>
      <c r="N2475" s="74" t="s">
        <v>248</v>
      </c>
      <c r="O2475" s="74" t="s">
        <v>30</v>
      </c>
      <c r="P2475" s="78">
        <v>52082.8</v>
      </c>
      <c r="Q2475" s="74"/>
      <c r="R2475" s="74"/>
      <c r="S2475" s="74"/>
      <c r="T2475" s="79"/>
      <c r="U2475" s="79"/>
      <c r="V2475" s="80" t="s">
        <v>260</v>
      </c>
      <c r="W2475" s="79" t="s">
        <v>249</v>
      </c>
      <c r="X2475" s="114"/>
      <c r="Y2475" s="82" t="s">
        <v>249</v>
      </c>
      <c r="Z2475" s="82" t="s">
        <v>249</v>
      </c>
      <c r="AA2475" s="114"/>
      <c r="AB2475" s="83"/>
      <c r="AC2475" s="79" t="s">
        <v>249</v>
      </c>
      <c r="AD2475" s="80"/>
      <c r="AE2475" s="245"/>
      <c r="AF2475" s="84">
        <v>53333</v>
      </c>
      <c r="AG2475" s="79" t="s">
        <v>249</v>
      </c>
      <c r="AH2475" s="79" t="s">
        <v>249</v>
      </c>
      <c r="AI2475" s="79" t="s">
        <v>249</v>
      </c>
      <c r="AJ2475" s="79" t="s">
        <v>249</v>
      </c>
      <c r="AK2475" s="79" t="s">
        <v>249</v>
      </c>
      <c r="AL2475" s="79" t="s">
        <v>249</v>
      </c>
      <c r="AM2475" s="79" t="s">
        <v>261</v>
      </c>
      <c r="AN2475" s="79" t="s">
        <v>249</v>
      </c>
      <c r="AO2475" s="79" t="s">
        <v>249</v>
      </c>
      <c r="AP2475" s="79"/>
      <c r="AQ2475" s="79"/>
      <c r="AR2475"/>
    </row>
    <row r="2476" spans="1:44" s="64" customFormat="1" ht="14.1" hidden="1" customHeight="1">
      <c r="A2476" s="73" t="s">
        <v>245</v>
      </c>
      <c r="B2476" s="74">
        <v>132</v>
      </c>
      <c r="C2476" s="74" t="s">
        <v>290</v>
      </c>
      <c r="D2476" s="75"/>
      <c r="E2476" s="75"/>
      <c r="F2476" s="76"/>
      <c r="G2476" s="74">
        <v>11</v>
      </c>
      <c r="H2476" s="74">
        <v>2018</v>
      </c>
      <c r="I2476" s="74">
        <v>2</v>
      </c>
      <c r="J2476" s="77">
        <v>1073670586</v>
      </c>
      <c r="K2476" s="74" t="s">
        <v>2952</v>
      </c>
      <c r="L2476" s="74"/>
      <c r="M2476" s="74">
        <v>1038</v>
      </c>
      <c r="N2476" s="74" t="s">
        <v>248</v>
      </c>
      <c r="O2476" s="74" t="s">
        <v>30</v>
      </c>
      <c r="P2476" s="78">
        <v>26041.4</v>
      </c>
      <c r="Q2476" s="74"/>
      <c r="R2476" s="74"/>
      <c r="S2476" s="74"/>
      <c r="T2476" s="79"/>
      <c r="U2476" s="79"/>
      <c r="V2476" s="80" t="s">
        <v>260</v>
      </c>
      <c r="W2476" s="79" t="s">
        <v>249</v>
      </c>
      <c r="X2476" s="114"/>
      <c r="Y2476" s="82" t="s">
        <v>249</v>
      </c>
      <c r="Z2476" s="82" t="s">
        <v>249</v>
      </c>
      <c r="AA2476" s="114"/>
      <c r="AB2476" s="83"/>
      <c r="AC2476" s="79" t="s">
        <v>249</v>
      </c>
      <c r="AD2476" s="80"/>
      <c r="AE2476" s="245"/>
      <c r="AF2476" s="84">
        <v>26667</v>
      </c>
      <c r="AG2476" s="79" t="s">
        <v>249</v>
      </c>
      <c r="AH2476" s="79" t="s">
        <v>249</v>
      </c>
      <c r="AI2476" s="79" t="s">
        <v>249</v>
      </c>
      <c r="AJ2476" s="79" t="s">
        <v>249</v>
      </c>
      <c r="AK2476" s="79" t="s">
        <v>249</v>
      </c>
      <c r="AL2476" s="79" t="s">
        <v>249</v>
      </c>
      <c r="AM2476" s="79" t="s">
        <v>261</v>
      </c>
      <c r="AN2476" s="79" t="s">
        <v>249</v>
      </c>
      <c r="AO2476" s="79" t="s">
        <v>249</v>
      </c>
      <c r="AP2476" s="79"/>
      <c r="AQ2476" s="79"/>
      <c r="AR2476"/>
    </row>
    <row r="2477" spans="1:44" s="64" customFormat="1" ht="14.1" customHeight="1">
      <c r="A2477" s="73" t="s">
        <v>245</v>
      </c>
      <c r="B2477" s="74">
        <v>69</v>
      </c>
      <c r="C2477" s="74" t="s">
        <v>280</v>
      </c>
      <c r="D2477" s="75">
        <v>43547</v>
      </c>
      <c r="E2477" s="75">
        <v>43561</v>
      </c>
      <c r="F2477" s="76">
        <v>15</v>
      </c>
      <c r="G2477" s="74">
        <v>3</v>
      </c>
      <c r="H2477" s="74">
        <v>2019</v>
      </c>
      <c r="I2477" s="74">
        <v>1</v>
      </c>
      <c r="J2477" s="77">
        <v>1073670904</v>
      </c>
      <c r="K2477" s="74" t="s">
        <v>2953</v>
      </c>
      <c r="L2477" s="74"/>
      <c r="M2477" s="74">
        <v>1046</v>
      </c>
      <c r="N2477" s="74" t="s">
        <v>274</v>
      </c>
      <c r="O2477" s="74" t="s">
        <v>2954</v>
      </c>
      <c r="P2477" s="78">
        <v>27603.866600000001</v>
      </c>
      <c r="Q2477" s="74"/>
      <c r="R2477" s="74"/>
      <c r="S2477" s="74"/>
      <c r="T2477" s="298">
        <v>15</v>
      </c>
      <c r="U2477" s="79"/>
      <c r="V2477" s="80" t="s">
        <v>256</v>
      </c>
      <c r="W2477" s="263">
        <v>391812</v>
      </c>
      <c r="X2477" s="280">
        <v>43547</v>
      </c>
      <c r="Y2477" s="292" t="s">
        <v>257</v>
      </c>
      <c r="Z2477" s="292" t="s">
        <v>2955</v>
      </c>
      <c r="AA2477" s="280">
        <v>43561</v>
      </c>
      <c r="AB2477" s="308">
        <v>15</v>
      </c>
      <c r="AC2477" s="263" t="s">
        <v>249</v>
      </c>
      <c r="AD2477" s="319" t="s">
        <v>256</v>
      </c>
      <c r="AE2477" s="324">
        <v>43585.367361111108</v>
      </c>
      <c r="AF2477" s="317">
        <v>590100</v>
      </c>
      <c r="AG2477" s="263" t="s">
        <v>2212</v>
      </c>
      <c r="AH2477" s="263">
        <v>590100</v>
      </c>
      <c r="AI2477" s="263">
        <v>0</v>
      </c>
      <c r="AJ2477" s="263">
        <v>0</v>
      </c>
      <c r="AK2477" s="263" t="s">
        <v>249</v>
      </c>
      <c r="AL2477" s="263">
        <v>0</v>
      </c>
      <c r="AM2477" s="79"/>
      <c r="AN2477" s="79" t="s">
        <v>25</v>
      </c>
      <c r="AO2477" s="79" t="s">
        <v>249</v>
      </c>
      <c r="AP2477" s="263"/>
      <c r="AQ2477" s="263"/>
      <c r="AR2477"/>
    </row>
    <row r="2478" spans="1:44" s="64" customFormat="1" ht="14.1" customHeight="1">
      <c r="A2478" s="73" t="s">
        <v>245</v>
      </c>
      <c r="B2478" s="74">
        <v>69</v>
      </c>
      <c r="C2478" s="74" t="s">
        <v>280</v>
      </c>
      <c r="D2478" s="75">
        <v>43532</v>
      </c>
      <c r="E2478" s="75">
        <v>43546</v>
      </c>
      <c r="F2478" s="76">
        <v>15</v>
      </c>
      <c r="G2478" s="74">
        <v>3</v>
      </c>
      <c r="H2478" s="74">
        <v>2019</v>
      </c>
      <c r="I2478" s="74">
        <v>2</v>
      </c>
      <c r="J2478" s="77">
        <v>1073670904</v>
      </c>
      <c r="K2478" s="74" t="s">
        <v>2953</v>
      </c>
      <c r="L2478" s="74"/>
      <c r="M2478" s="74">
        <v>1053</v>
      </c>
      <c r="N2478" s="74" t="s">
        <v>36</v>
      </c>
      <c r="O2478" s="74" t="s">
        <v>2954</v>
      </c>
      <c r="P2478" s="78">
        <v>414058</v>
      </c>
      <c r="Q2478" s="74"/>
      <c r="R2478" s="74"/>
      <c r="S2478" s="74"/>
      <c r="T2478" s="298">
        <v>14</v>
      </c>
      <c r="U2478" s="79"/>
      <c r="V2478" s="80" t="s">
        <v>256</v>
      </c>
      <c r="W2478" s="263" t="s">
        <v>249</v>
      </c>
      <c r="X2478" s="280">
        <v>43532</v>
      </c>
      <c r="Y2478" s="292" t="s">
        <v>249</v>
      </c>
      <c r="Z2478" s="292" t="s">
        <v>249</v>
      </c>
      <c r="AA2478" s="280">
        <v>43546</v>
      </c>
      <c r="AB2478" s="308">
        <v>15</v>
      </c>
      <c r="AC2478" s="263" t="s">
        <v>249</v>
      </c>
      <c r="AD2478" s="319" t="s">
        <v>256</v>
      </c>
      <c r="AE2478" s="324"/>
      <c r="AF2478" s="317">
        <v>414058</v>
      </c>
      <c r="AG2478" s="263" t="s">
        <v>249</v>
      </c>
      <c r="AH2478" s="263" t="s">
        <v>249</v>
      </c>
      <c r="AI2478" s="263" t="s">
        <v>249</v>
      </c>
      <c r="AJ2478" s="263" t="s">
        <v>249</v>
      </c>
      <c r="AK2478" s="263" t="s">
        <v>249</v>
      </c>
      <c r="AL2478" s="263" t="s">
        <v>249</v>
      </c>
      <c r="AM2478" s="79"/>
      <c r="AN2478" s="79" t="s">
        <v>249</v>
      </c>
      <c r="AO2478" s="79" t="s">
        <v>249</v>
      </c>
      <c r="AP2478" s="263"/>
      <c r="AQ2478" s="263"/>
      <c r="AR2478"/>
    </row>
    <row r="2479" spans="1:44" s="64" customFormat="1" ht="14.1" customHeight="1">
      <c r="A2479" s="73" t="s">
        <v>245</v>
      </c>
      <c r="B2479" s="74">
        <v>69</v>
      </c>
      <c r="C2479" s="74" t="s">
        <v>280</v>
      </c>
      <c r="D2479" s="75">
        <v>43562</v>
      </c>
      <c r="E2479" s="75">
        <v>43571</v>
      </c>
      <c r="F2479" s="76">
        <v>10</v>
      </c>
      <c r="G2479" s="74">
        <v>4</v>
      </c>
      <c r="H2479" s="74">
        <v>2019</v>
      </c>
      <c r="I2479" s="74">
        <v>2</v>
      </c>
      <c r="J2479" s="77">
        <v>1073670904</v>
      </c>
      <c r="K2479" s="74" t="s">
        <v>2953</v>
      </c>
      <c r="L2479" s="74"/>
      <c r="M2479" s="74">
        <v>1053</v>
      </c>
      <c r="N2479" s="74" t="s">
        <v>36</v>
      </c>
      <c r="O2479" s="74" t="s">
        <v>2954</v>
      </c>
      <c r="P2479" s="78">
        <v>27604</v>
      </c>
      <c r="Q2479" s="74"/>
      <c r="R2479" s="74"/>
      <c r="S2479" s="74"/>
      <c r="T2479" s="298">
        <v>10</v>
      </c>
      <c r="U2479" s="79"/>
      <c r="V2479" s="80" t="s">
        <v>256</v>
      </c>
      <c r="W2479" s="263" t="s">
        <v>249</v>
      </c>
      <c r="X2479" s="280">
        <v>43562</v>
      </c>
      <c r="Y2479" s="292" t="s">
        <v>249</v>
      </c>
      <c r="Z2479" s="292" t="s">
        <v>249</v>
      </c>
      <c r="AA2479" s="280">
        <v>43571</v>
      </c>
      <c r="AB2479" s="308">
        <v>10</v>
      </c>
      <c r="AC2479" s="263" t="s">
        <v>249</v>
      </c>
      <c r="AD2479" s="319" t="s">
        <v>256</v>
      </c>
      <c r="AE2479" s="324">
        <v>43571.367361111108</v>
      </c>
      <c r="AF2479" s="317">
        <v>348911</v>
      </c>
      <c r="AG2479" s="263" t="s">
        <v>2956</v>
      </c>
      <c r="AH2479" s="263">
        <v>348911</v>
      </c>
      <c r="AI2479" s="263">
        <v>0</v>
      </c>
      <c r="AJ2479" s="263">
        <v>0</v>
      </c>
      <c r="AK2479" s="263" t="s">
        <v>249</v>
      </c>
      <c r="AL2479" s="263">
        <v>0</v>
      </c>
      <c r="AM2479" s="79"/>
      <c r="AN2479" s="79" t="s">
        <v>25</v>
      </c>
      <c r="AO2479" s="79" t="s">
        <v>249</v>
      </c>
      <c r="AP2479" s="263"/>
      <c r="AQ2479" s="263"/>
      <c r="AR2479"/>
    </row>
    <row r="2480" spans="1:44" s="64" customFormat="1" ht="14.1" hidden="1" customHeight="1">
      <c r="A2480" s="73" t="s">
        <v>245</v>
      </c>
      <c r="B2480" s="74">
        <v>69</v>
      </c>
      <c r="C2480" s="74" t="s">
        <v>280</v>
      </c>
      <c r="D2480" s="75"/>
      <c r="E2480" s="75"/>
      <c r="F2480" s="76"/>
      <c r="G2480" s="74">
        <v>2</v>
      </c>
      <c r="H2480" s="74">
        <v>2019</v>
      </c>
      <c r="I2480" s="74">
        <v>2</v>
      </c>
      <c r="J2480" s="77">
        <v>1073670904</v>
      </c>
      <c r="K2480" s="74" t="s">
        <v>2953</v>
      </c>
      <c r="L2480" s="74"/>
      <c r="M2480" s="74">
        <v>1045</v>
      </c>
      <c r="N2480" s="74" t="s">
        <v>255</v>
      </c>
      <c r="O2480" s="74" t="s">
        <v>2954</v>
      </c>
      <c r="P2480" s="78">
        <v>27604</v>
      </c>
      <c r="Q2480" s="74"/>
      <c r="R2480" s="74"/>
      <c r="S2480" s="74"/>
      <c r="T2480" s="79"/>
      <c r="U2480" s="79"/>
      <c r="V2480" s="80" t="s">
        <v>260</v>
      </c>
      <c r="W2480" s="79" t="s">
        <v>249</v>
      </c>
      <c r="X2480" s="114"/>
      <c r="Y2480" s="82" t="s">
        <v>249</v>
      </c>
      <c r="Z2480" s="82" t="s">
        <v>249</v>
      </c>
      <c r="AA2480" s="114"/>
      <c r="AB2480" s="188"/>
      <c r="AC2480" s="79" t="s">
        <v>249</v>
      </c>
      <c r="AD2480" s="80"/>
      <c r="AE2480" s="245"/>
      <c r="AF2480" s="84"/>
      <c r="AG2480" s="79" t="s">
        <v>249</v>
      </c>
      <c r="AH2480" s="79" t="s">
        <v>249</v>
      </c>
      <c r="AI2480" s="79" t="s">
        <v>249</v>
      </c>
      <c r="AJ2480" s="79" t="s">
        <v>249</v>
      </c>
      <c r="AK2480" s="79" t="s">
        <v>249</v>
      </c>
      <c r="AL2480" s="79" t="s">
        <v>249</v>
      </c>
      <c r="AM2480" s="79" t="s">
        <v>261</v>
      </c>
      <c r="AN2480" s="79" t="s">
        <v>249</v>
      </c>
      <c r="AO2480" s="79" t="s">
        <v>249</v>
      </c>
      <c r="AP2480" s="79"/>
      <c r="AQ2480" s="79"/>
      <c r="AR2480"/>
    </row>
    <row r="2481" spans="1:44" s="64" customFormat="1" ht="15" hidden="1" customHeight="1">
      <c r="A2481" s="73" t="s">
        <v>245</v>
      </c>
      <c r="B2481" s="74">
        <v>42</v>
      </c>
      <c r="C2481" s="74" t="s">
        <v>497</v>
      </c>
      <c r="D2481" s="75"/>
      <c r="E2481" s="75"/>
      <c r="F2481" s="76"/>
      <c r="G2481" s="74">
        <v>10</v>
      </c>
      <c r="H2481" s="74">
        <v>2018</v>
      </c>
      <c r="I2481" s="74">
        <v>2</v>
      </c>
      <c r="J2481" s="77">
        <v>1073671559</v>
      </c>
      <c r="K2481" s="74" t="s">
        <v>2957</v>
      </c>
      <c r="L2481" s="74"/>
      <c r="M2481" s="74">
        <v>1045</v>
      </c>
      <c r="N2481" s="74" t="s">
        <v>255</v>
      </c>
      <c r="O2481" s="74" t="s">
        <v>30</v>
      </c>
      <c r="P2481" s="78">
        <v>208331.2</v>
      </c>
      <c r="Q2481" s="74"/>
      <c r="R2481" s="74"/>
      <c r="S2481" s="74"/>
      <c r="T2481" s="79"/>
      <c r="U2481" s="79"/>
      <c r="V2481" s="80" t="s">
        <v>260</v>
      </c>
      <c r="W2481" s="79" t="s">
        <v>249</v>
      </c>
      <c r="X2481" s="114"/>
      <c r="Y2481" s="82" t="s">
        <v>249</v>
      </c>
      <c r="Z2481" s="82" t="s">
        <v>249</v>
      </c>
      <c r="AA2481" s="114"/>
      <c r="AB2481" s="188"/>
      <c r="AC2481" s="79" t="s">
        <v>249</v>
      </c>
      <c r="AD2481" s="80"/>
      <c r="AE2481" s="245"/>
      <c r="AF2481" s="84">
        <v>208331</v>
      </c>
      <c r="AG2481" s="79" t="s">
        <v>249</v>
      </c>
      <c r="AH2481" s="79" t="s">
        <v>249</v>
      </c>
      <c r="AI2481" s="79" t="s">
        <v>249</v>
      </c>
      <c r="AJ2481" s="79" t="s">
        <v>249</v>
      </c>
      <c r="AK2481" s="79" t="s">
        <v>249</v>
      </c>
      <c r="AL2481" s="79" t="s">
        <v>249</v>
      </c>
      <c r="AM2481" s="79" t="s">
        <v>261</v>
      </c>
      <c r="AN2481" s="79" t="s">
        <v>249</v>
      </c>
      <c r="AO2481" s="79" t="s">
        <v>249</v>
      </c>
      <c r="AP2481" s="79"/>
      <c r="AQ2481" s="79"/>
      <c r="AR2481"/>
    </row>
    <row r="2482" spans="1:44" s="64" customFormat="1" ht="15" hidden="1" customHeight="1">
      <c r="A2482" s="73" t="s">
        <v>245</v>
      </c>
      <c r="B2482" s="74">
        <v>42</v>
      </c>
      <c r="C2482" s="74" t="s">
        <v>497</v>
      </c>
      <c r="D2482" s="75"/>
      <c r="E2482" s="75"/>
      <c r="F2482" s="76"/>
      <c r="G2482" s="74">
        <v>10</v>
      </c>
      <c r="H2482" s="74">
        <v>2018</v>
      </c>
      <c r="I2482" s="74">
        <v>2</v>
      </c>
      <c r="J2482" s="77">
        <v>1073671559</v>
      </c>
      <c r="K2482" s="74" t="s">
        <v>2957</v>
      </c>
      <c r="L2482" s="74"/>
      <c r="M2482" s="74">
        <v>1038</v>
      </c>
      <c r="N2482" s="74" t="s">
        <v>248</v>
      </c>
      <c r="O2482" s="74" t="s">
        <v>30</v>
      </c>
      <c r="P2482" s="78">
        <v>52082.8</v>
      </c>
      <c r="Q2482" s="74"/>
      <c r="R2482" s="74"/>
      <c r="S2482" s="74"/>
      <c r="T2482" s="79"/>
      <c r="U2482" s="79"/>
      <c r="V2482" s="80" t="s">
        <v>260</v>
      </c>
      <c r="W2482" s="79" t="s">
        <v>249</v>
      </c>
      <c r="X2482" s="114"/>
      <c r="Y2482" s="82" t="s">
        <v>249</v>
      </c>
      <c r="Z2482" s="82" t="s">
        <v>249</v>
      </c>
      <c r="AA2482" s="114"/>
      <c r="AB2482" s="83"/>
      <c r="AC2482" s="79" t="s">
        <v>249</v>
      </c>
      <c r="AD2482" s="80"/>
      <c r="AE2482" s="245"/>
      <c r="AF2482" s="84">
        <v>52083</v>
      </c>
      <c r="AG2482" s="79" t="s">
        <v>249</v>
      </c>
      <c r="AH2482" s="79" t="s">
        <v>249</v>
      </c>
      <c r="AI2482" s="79" t="s">
        <v>249</v>
      </c>
      <c r="AJ2482" s="79" t="s">
        <v>249</v>
      </c>
      <c r="AK2482" s="79" t="s">
        <v>249</v>
      </c>
      <c r="AL2482" s="79" t="s">
        <v>249</v>
      </c>
      <c r="AM2482" s="79" t="s">
        <v>261</v>
      </c>
      <c r="AN2482" s="79" t="s">
        <v>249</v>
      </c>
      <c r="AO2482" s="79" t="s">
        <v>249</v>
      </c>
      <c r="AP2482" s="79"/>
      <c r="AQ2482" s="79"/>
      <c r="AR2482"/>
    </row>
    <row r="2483" spans="1:44" s="64" customFormat="1" ht="14.1" hidden="1" customHeight="1">
      <c r="A2483" s="73" t="s">
        <v>245</v>
      </c>
      <c r="B2483" s="74">
        <v>42</v>
      </c>
      <c r="C2483" s="74" t="s">
        <v>497</v>
      </c>
      <c r="D2483" s="75"/>
      <c r="E2483" s="75"/>
      <c r="F2483" s="76"/>
      <c r="G2483" s="74">
        <v>8</v>
      </c>
      <c r="H2483" s="74">
        <v>2018</v>
      </c>
      <c r="I2483" s="74">
        <v>2</v>
      </c>
      <c r="J2483" s="77">
        <v>1073671559</v>
      </c>
      <c r="K2483" s="74" t="s">
        <v>2957</v>
      </c>
      <c r="L2483" s="74"/>
      <c r="M2483" s="74">
        <v>1038</v>
      </c>
      <c r="N2483" s="74" t="s">
        <v>248</v>
      </c>
      <c r="O2483" s="74" t="s">
        <v>30</v>
      </c>
      <c r="P2483" s="78">
        <v>52082.8</v>
      </c>
      <c r="Q2483" s="74"/>
      <c r="R2483" s="74"/>
      <c r="S2483" s="74"/>
      <c r="T2483" s="79"/>
      <c r="U2483" s="79"/>
      <c r="V2483" s="80" t="s">
        <v>260</v>
      </c>
      <c r="W2483" s="79" t="s">
        <v>249</v>
      </c>
      <c r="X2483" s="114"/>
      <c r="Y2483" s="82" t="s">
        <v>249</v>
      </c>
      <c r="Z2483" s="82" t="s">
        <v>249</v>
      </c>
      <c r="AA2483" s="114"/>
      <c r="AB2483" s="83"/>
      <c r="AC2483" s="79" t="s">
        <v>249</v>
      </c>
      <c r="AD2483" s="80"/>
      <c r="AE2483" s="245"/>
      <c r="AF2483" s="84">
        <v>52083</v>
      </c>
      <c r="AG2483" s="79" t="s">
        <v>249</v>
      </c>
      <c r="AH2483" s="79" t="s">
        <v>249</v>
      </c>
      <c r="AI2483" s="79" t="s">
        <v>249</v>
      </c>
      <c r="AJ2483" s="79" t="s">
        <v>249</v>
      </c>
      <c r="AK2483" s="79" t="s">
        <v>249</v>
      </c>
      <c r="AL2483" s="79" t="s">
        <v>249</v>
      </c>
      <c r="AM2483" s="79" t="s">
        <v>261</v>
      </c>
      <c r="AN2483" s="79" t="s">
        <v>249</v>
      </c>
      <c r="AO2483" s="79" t="s">
        <v>249</v>
      </c>
      <c r="AP2483" s="79"/>
      <c r="AQ2483" s="79"/>
      <c r="AR2483"/>
    </row>
    <row r="2484" spans="1:44" s="64" customFormat="1" ht="14.1" hidden="1" customHeight="1">
      <c r="A2484" s="73" t="s">
        <v>245</v>
      </c>
      <c r="B2484" s="74">
        <v>42</v>
      </c>
      <c r="C2484" s="74" t="s">
        <v>497</v>
      </c>
      <c r="D2484" s="75"/>
      <c r="E2484" s="75"/>
      <c r="F2484" s="76"/>
      <c r="G2484" s="74">
        <v>8</v>
      </c>
      <c r="H2484" s="74">
        <v>2018</v>
      </c>
      <c r="I2484" s="74">
        <v>2</v>
      </c>
      <c r="J2484" s="77">
        <v>1073671559</v>
      </c>
      <c r="K2484" s="74" t="s">
        <v>2957</v>
      </c>
      <c r="L2484" s="74"/>
      <c r="M2484" s="74">
        <v>1045</v>
      </c>
      <c r="N2484" s="74" t="s">
        <v>255</v>
      </c>
      <c r="O2484" s="74" t="s">
        <v>30</v>
      </c>
      <c r="P2484" s="78">
        <v>26041.4</v>
      </c>
      <c r="Q2484" s="74"/>
      <c r="R2484" s="74"/>
      <c r="S2484" s="74"/>
      <c r="T2484" s="79"/>
      <c r="U2484" s="79"/>
      <c r="V2484" s="80" t="s">
        <v>260</v>
      </c>
      <c r="W2484" s="79" t="s">
        <v>249</v>
      </c>
      <c r="X2484" s="114"/>
      <c r="Y2484" s="82" t="s">
        <v>249</v>
      </c>
      <c r="Z2484" s="82" t="s">
        <v>249</v>
      </c>
      <c r="AA2484" s="114"/>
      <c r="AB2484" s="83"/>
      <c r="AC2484" s="79" t="s">
        <v>249</v>
      </c>
      <c r="AD2484" s="80"/>
      <c r="AE2484" s="245"/>
      <c r="AF2484" s="84">
        <v>26041</v>
      </c>
      <c r="AG2484" s="79" t="s">
        <v>249</v>
      </c>
      <c r="AH2484" s="79" t="s">
        <v>249</v>
      </c>
      <c r="AI2484" s="79" t="s">
        <v>249</v>
      </c>
      <c r="AJ2484" s="79" t="s">
        <v>249</v>
      </c>
      <c r="AK2484" s="79" t="s">
        <v>249</v>
      </c>
      <c r="AL2484" s="79" t="s">
        <v>249</v>
      </c>
      <c r="AM2484" s="79" t="s">
        <v>261</v>
      </c>
      <c r="AN2484" s="79" t="s">
        <v>249</v>
      </c>
      <c r="AO2484" s="79" t="s">
        <v>249</v>
      </c>
      <c r="AP2484" s="79"/>
      <c r="AQ2484" s="79"/>
      <c r="AR2484"/>
    </row>
    <row r="2485" spans="1:44" s="64" customFormat="1" ht="14.1" customHeight="1">
      <c r="A2485" s="73" t="s">
        <v>245</v>
      </c>
      <c r="B2485" s="74">
        <v>75</v>
      </c>
      <c r="C2485" s="74" t="s">
        <v>272</v>
      </c>
      <c r="D2485" s="75"/>
      <c r="E2485" s="75"/>
      <c r="F2485" s="76"/>
      <c r="G2485" s="74">
        <v>2</v>
      </c>
      <c r="H2485" s="74">
        <v>2016</v>
      </c>
      <c r="I2485" s="74">
        <v>2</v>
      </c>
      <c r="J2485" s="77">
        <v>1073675059</v>
      </c>
      <c r="K2485" s="74" t="s">
        <v>2958</v>
      </c>
      <c r="L2485" s="74"/>
      <c r="M2485" s="74">
        <v>1038</v>
      </c>
      <c r="N2485" s="74" t="s">
        <v>248</v>
      </c>
      <c r="O2485" s="74" t="s">
        <v>285</v>
      </c>
      <c r="P2485" s="78">
        <v>22981.833299999998</v>
      </c>
      <c r="Q2485" s="74"/>
      <c r="R2485" s="74"/>
      <c r="S2485" s="74"/>
      <c r="T2485" s="263"/>
      <c r="U2485" s="79"/>
      <c r="V2485" s="79" t="s">
        <v>256</v>
      </c>
      <c r="W2485" s="263"/>
      <c r="X2485" s="280"/>
      <c r="Y2485" s="292"/>
      <c r="Z2485" s="292"/>
      <c r="AA2485" s="280"/>
      <c r="AB2485" s="298"/>
      <c r="AC2485" s="263"/>
      <c r="AD2485" s="263" t="s">
        <v>256</v>
      </c>
      <c r="AE2485" s="324"/>
      <c r="AF2485" s="317">
        <v>22982</v>
      </c>
      <c r="AG2485" s="263" t="s">
        <v>249</v>
      </c>
      <c r="AH2485" s="263" t="s">
        <v>249</v>
      </c>
      <c r="AI2485" s="263" t="s">
        <v>249</v>
      </c>
      <c r="AJ2485" s="263" t="s">
        <v>249</v>
      </c>
      <c r="AK2485" s="263" t="s">
        <v>249</v>
      </c>
      <c r="AL2485" s="263" t="s">
        <v>249</v>
      </c>
      <c r="AM2485" s="79"/>
      <c r="AN2485" s="79" t="s">
        <v>249</v>
      </c>
      <c r="AO2485" s="79" t="s">
        <v>249</v>
      </c>
      <c r="AP2485" s="263"/>
      <c r="AQ2485" s="263"/>
      <c r="AR2485"/>
    </row>
    <row r="2486" spans="1:44" s="64" customFormat="1" ht="14.1" customHeight="1">
      <c r="A2486" s="73" t="s">
        <v>245</v>
      </c>
      <c r="B2486" s="74">
        <v>76</v>
      </c>
      <c r="C2486" s="74" t="s">
        <v>520</v>
      </c>
      <c r="D2486" s="75">
        <v>43261</v>
      </c>
      <c r="E2486" s="75">
        <v>43386</v>
      </c>
      <c r="F2486" s="76">
        <v>126</v>
      </c>
      <c r="G2486" s="74">
        <v>6</v>
      </c>
      <c r="H2486" s="74">
        <v>2018</v>
      </c>
      <c r="I2486" s="74">
        <v>2</v>
      </c>
      <c r="J2486" s="77">
        <v>1073681123</v>
      </c>
      <c r="K2486" s="74" t="s">
        <v>2959</v>
      </c>
      <c r="L2486" s="74"/>
      <c r="M2486" s="74">
        <v>1021</v>
      </c>
      <c r="N2486" s="74" t="s">
        <v>27</v>
      </c>
      <c r="O2486" s="74" t="s">
        <v>35</v>
      </c>
      <c r="P2486" s="78">
        <v>625000</v>
      </c>
      <c r="Q2486" s="74"/>
      <c r="R2486" s="74"/>
      <c r="S2486" s="74"/>
      <c r="T2486" s="263">
        <v>126</v>
      </c>
      <c r="U2486" s="79"/>
      <c r="V2486" s="80" t="s">
        <v>256</v>
      </c>
      <c r="W2486" s="263" t="s">
        <v>2960</v>
      </c>
      <c r="X2486" s="280">
        <v>43261</v>
      </c>
      <c r="Y2486" s="292" t="s">
        <v>2961</v>
      </c>
      <c r="Z2486" s="292" t="s">
        <v>2962</v>
      </c>
      <c r="AA2486" s="280">
        <v>43386</v>
      </c>
      <c r="AB2486" s="298">
        <v>126</v>
      </c>
      <c r="AC2486" s="263" t="s">
        <v>249</v>
      </c>
      <c r="AD2486" s="319" t="s">
        <v>256</v>
      </c>
      <c r="AE2486" s="324"/>
      <c r="AF2486" s="317">
        <v>625000</v>
      </c>
      <c r="AG2486" s="263" t="s">
        <v>2963</v>
      </c>
      <c r="AH2486" s="263">
        <v>875000</v>
      </c>
      <c r="AI2486" s="263">
        <v>8115</v>
      </c>
      <c r="AJ2486" s="263">
        <v>0</v>
      </c>
      <c r="AK2486" s="263" t="s">
        <v>249</v>
      </c>
      <c r="AL2486" s="263">
        <v>875000</v>
      </c>
      <c r="AM2486" s="79"/>
      <c r="AN2486" s="79" t="s">
        <v>25</v>
      </c>
      <c r="AO2486" s="79" t="s">
        <v>249</v>
      </c>
      <c r="AP2486" s="263"/>
      <c r="AQ2486" s="263"/>
      <c r="AR2486"/>
    </row>
    <row r="2487" spans="1:44" s="64" customFormat="1" ht="14.1" customHeight="1">
      <c r="A2487" s="73" t="s">
        <v>245</v>
      </c>
      <c r="B2487" s="74">
        <v>132</v>
      </c>
      <c r="C2487" s="74" t="s">
        <v>290</v>
      </c>
      <c r="D2487" s="75" t="s">
        <v>2449</v>
      </c>
      <c r="E2487" s="75" t="s">
        <v>1237</v>
      </c>
      <c r="F2487" s="76">
        <v>11</v>
      </c>
      <c r="G2487" s="74">
        <v>7</v>
      </c>
      <c r="H2487" s="74">
        <v>2018</v>
      </c>
      <c r="I2487" s="74">
        <v>1</v>
      </c>
      <c r="J2487" s="77">
        <v>1073683270</v>
      </c>
      <c r="K2487" s="74" t="s">
        <v>2964</v>
      </c>
      <c r="L2487" s="74"/>
      <c r="M2487" s="74">
        <v>1023</v>
      </c>
      <c r="N2487" s="74" t="s">
        <v>43</v>
      </c>
      <c r="O2487" s="74" t="s">
        <v>30</v>
      </c>
      <c r="P2487" s="78">
        <v>465667</v>
      </c>
      <c r="Q2487" s="74"/>
      <c r="R2487" s="74"/>
      <c r="S2487" s="74"/>
      <c r="T2487" s="263"/>
      <c r="U2487" s="79"/>
      <c r="V2487" s="80" t="s">
        <v>256</v>
      </c>
      <c r="W2487" s="263">
        <v>6308452</v>
      </c>
      <c r="X2487" s="280" t="s">
        <v>2449</v>
      </c>
      <c r="Y2487" s="292" t="s">
        <v>257</v>
      </c>
      <c r="Z2487" s="292" t="s">
        <v>2965</v>
      </c>
      <c r="AA2487" s="280" t="s">
        <v>1237</v>
      </c>
      <c r="AB2487" s="298">
        <v>11</v>
      </c>
      <c r="AC2487" s="263" t="s">
        <v>249</v>
      </c>
      <c r="AD2487" s="319" t="s">
        <v>256</v>
      </c>
      <c r="AE2487" s="324">
        <v>43349.445833333331</v>
      </c>
      <c r="AF2487" s="317">
        <v>465667</v>
      </c>
      <c r="AG2487" s="263" t="s">
        <v>2966</v>
      </c>
      <c r="AH2487" s="263">
        <v>465663</v>
      </c>
      <c r="AI2487" s="263">
        <v>8302</v>
      </c>
      <c r="AJ2487" s="263">
        <v>0</v>
      </c>
      <c r="AK2487" s="263" t="s">
        <v>249</v>
      </c>
      <c r="AL2487" s="263">
        <v>465667</v>
      </c>
      <c r="AM2487" s="79"/>
      <c r="AN2487" s="79" t="s">
        <v>25</v>
      </c>
      <c r="AO2487" s="79" t="s">
        <v>249</v>
      </c>
      <c r="AP2487" s="263"/>
      <c r="AQ2487" s="263"/>
      <c r="AR2487"/>
    </row>
    <row r="2488" spans="1:44" s="64" customFormat="1" ht="14.1" hidden="1" customHeight="1">
      <c r="A2488" s="73" t="s">
        <v>245</v>
      </c>
      <c r="B2488" s="74">
        <v>14</v>
      </c>
      <c r="C2488" s="74" t="s">
        <v>447</v>
      </c>
      <c r="D2488" s="75"/>
      <c r="E2488" s="75"/>
      <c r="F2488" s="76"/>
      <c r="G2488" s="74">
        <v>7</v>
      </c>
      <c r="H2488" s="74">
        <v>2019</v>
      </c>
      <c r="I2488" s="74">
        <v>2</v>
      </c>
      <c r="J2488" s="77">
        <v>1073686813</v>
      </c>
      <c r="K2488" s="74" t="s">
        <v>2967</v>
      </c>
      <c r="L2488" s="74"/>
      <c r="M2488" s="74">
        <v>1038</v>
      </c>
      <c r="N2488" s="74" t="s">
        <v>248</v>
      </c>
      <c r="O2488" s="74" t="s">
        <v>30</v>
      </c>
      <c r="P2488" s="78">
        <v>55208</v>
      </c>
      <c r="Q2488" s="74"/>
      <c r="R2488" s="74"/>
      <c r="S2488" s="74"/>
      <c r="T2488" s="79"/>
      <c r="U2488" s="79"/>
      <c r="V2488" s="80" t="s">
        <v>260</v>
      </c>
      <c r="W2488" s="79" t="s">
        <v>249</v>
      </c>
      <c r="X2488" s="114"/>
      <c r="Y2488" s="82" t="s">
        <v>249</v>
      </c>
      <c r="Z2488" s="82" t="s">
        <v>249</v>
      </c>
      <c r="AA2488" s="114"/>
      <c r="AB2488" s="83"/>
      <c r="AC2488" s="79" t="s">
        <v>249</v>
      </c>
      <c r="AD2488" s="80"/>
      <c r="AE2488" s="245"/>
      <c r="AF2488" s="84">
        <v>0</v>
      </c>
      <c r="AG2488" s="79" t="s">
        <v>249</v>
      </c>
      <c r="AH2488" s="79" t="s">
        <v>249</v>
      </c>
      <c r="AI2488" s="79" t="s">
        <v>249</v>
      </c>
      <c r="AJ2488" s="79" t="s">
        <v>249</v>
      </c>
      <c r="AK2488" s="79" t="s">
        <v>249</v>
      </c>
      <c r="AL2488" s="79" t="s">
        <v>249</v>
      </c>
      <c r="AM2488" s="79" t="s">
        <v>261</v>
      </c>
      <c r="AN2488" s="79" t="s">
        <v>249</v>
      </c>
      <c r="AO2488" s="79" t="s">
        <v>249</v>
      </c>
      <c r="AP2488" s="79"/>
      <c r="AQ2488" s="79"/>
      <c r="AR2488"/>
    </row>
    <row r="2489" spans="1:44" s="64" customFormat="1" ht="14.1" hidden="1" customHeight="1">
      <c r="A2489" s="73" t="s">
        <v>245</v>
      </c>
      <c r="B2489" s="74">
        <v>14</v>
      </c>
      <c r="C2489" s="74" t="s">
        <v>447</v>
      </c>
      <c r="D2489" s="75"/>
      <c r="E2489" s="75"/>
      <c r="F2489" s="76"/>
      <c r="G2489" s="74">
        <v>11</v>
      </c>
      <c r="H2489" s="74">
        <v>2018</v>
      </c>
      <c r="I2489" s="74">
        <v>1</v>
      </c>
      <c r="J2489" s="77">
        <v>1073686813</v>
      </c>
      <c r="K2489" s="74" t="s">
        <v>2967</v>
      </c>
      <c r="L2489" s="74"/>
      <c r="M2489" s="74">
        <v>1046</v>
      </c>
      <c r="N2489" s="74" t="s">
        <v>274</v>
      </c>
      <c r="O2489" s="74" t="s">
        <v>30</v>
      </c>
      <c r="P2489" s="78">
        <v>26041.4</v>
      </c>
      <c r="Q2489" s="74"/>
      <c r="R2489" s="74"/>
      <c r="S2489" s="74"/>
      <c r="T2489" s="79"/>
      <c r="U2489" s="79"/>
      <c r="V2489" s="80" t="s">
        <v>260</v>
      </c>
      <c r="W2489" s="79" t="s">
        <v>249</v>
      </c>
      <c r="X2489" s="114"/>
      <c r="Y2489" s="82" t="s">
        <v>249</v>
      </c>
      <c r="Z2489" s="82" t="s">
        <v>249</v>
      </c>
      <c r="AA2489" s="114"/>
      <c r="AB2489" s="83"/>
      <c r="AC2489" s="79" t="s">
        <v>249</v>
      </c>
      <c r="AD2489" s="80"/>
      <c r="AE2489" s="245"/>
      <c r="AF2489" s="84">
        <v>26041</v>
      </c>
      <c r="AG2489" s="79" t="s">
        <v>249</v>
      </c>
      <c r="AH2489" s="79" t="s">
        <v>249</v>
      </c>
      <c r="AI2489" s="79" t="s">
        <v>249</v>
      </c>
      <c r="AJ2489" s="79" t="s">
        <v>249</v>
      </c>
      <c r="AK2489" s="79" t="s">
        <v>249</v>
      </c>
      <c r="AL2489" s="79" t="s">
        <v>249</v>
      </c>
      <c r="AM2489" s="79" t="s">
        <v>261</v>
      </c>
      <c r="AN2489" s="79" t="s">
        <v>249</v>
      </c>
      <c r="AO2489" s="79" t="s">
        <v>249</v>
      </c>
      <c r="AP2489" s="79"/>
      <c r="AQ2489" s="79"/>
      <c r="AR2489"/>
    </row>
    <row r="2490" spans="1:44" s="64" customFormat="1" ht="14.1" hidden="1" customHeight="1">
      <c r="A2490" s="73" t="s">
        <v>245</v>
      </c>
      <c r="B2490" s="74">
        <v>14</v>
      </c>
      <c r="C2490" s="74" t="s">
        <v>447</v>
      </c>
      <c r="D2490" s="75"/>
      <c r="E2490" s="75"/>
      <c r="F2490" s="76"/>
      <c r="G2490" s="74">
        <v>11</v>
      </c>
      <c r="H2490" s="74">
        <v>2018</v>
      </c>
      <c r="I2490" s="74">
        <v>1</v>
      </c>
      <c r="J2490" s="77">
        <v>1073686813</v>
      </c>
      <c r="K2490" s="74" t="s">
        <v>2967</v>
      </c>
      <c r="L2490" s="74"/>
      <c r="M2490" s="74">
        <v>1053</v>
      </c>
      <c r="N2490" s="74" t="s">
        <v>36</v>
      </c>
      <c r="O2490" s="74" t="s">
        <v>30</v>
      </c>
      <c r="P2490" s="78">
        <v>26041</v>
      </c>
      <c r="Q2490" s="74"/>
      <c r="R2490" s="74"/>
      <c r="S2490" s="74"/>
      <c r="T2490" s="79"/>
      <c r="U2490" s="79"/>
      <c r="V2490" s="80" t="s">
        <v>260</v>
      </c>
      <c r="W2490" s="79" t="s">
        <v>249</v>
      </c>
      <c r="X2490" s="114"/>
      <c r="Y2490" s="82" t="s">
        <v>249</v>
      </c>
      <c r="Z2490" s="82" t="s">
        <v>249</v>
      </c>
      <c r="AA2490" s="114"/>
      <c r="AB2490" s="83"/>
      <c r="AC2490" s="79" t="s">
        <v>249</v>
      </c>
      <c r="AD2490" s="80"/>
      <c r="AE2490" s="245"/>
      <c r="AF2490" s="84">
        <v>26041</v>
      </c>
      <c r="AG2490" s="79" t="s">
        <v>249</v>
      </c>
      <c r="AH2490" s="79" t="s">
        <v>249</v>
      </c>
      <c r="AI2490" s="79" t="s">
        <v>249</v>
      </c>
      <c r="AJ2490" s="79" t="s">
        <v>249</v>
      </c>
      <c r="AK2490" s="79" t="s">
        <v>249</v>
      </c>
      <c r="AL2490" s="79" t="s">
        <v>249</v>
      </c>
      <c r="AM2490" s="79" t="s">
        <v>261</v>
      </c>
      <c r="AN2490" s="79" t="s">
        <v>249</v>
      </c>
      <c r="AO2490" s="79" t="s">
        <v>249</v>
      </c>
      <c r="AP2490" s="79"/>
      <c r="AQ2490" s="79"/>
      <c r="AR2490"/>
    </row>
    <row r="2491" spans="1:44" s="64" customFormat="1" ht="14.1" hidden="1" customHeight="1">
      <c r="A2491" s="73" t="s">
        <v>245</v>
      </c>
      <c r="B2491" s="74">
        <v>14</v>
      </c>
      <c r="C2491" s="74" t="s">
        <v>447</v>
      </c>
      <c r="D2491" s="75"/>
      <c r="E2491" s="75"/>
      <c r="F2491" s="76"/>
      <c r="G2491" s="74">
        <v>10</v>
      </c>
      <c r="H2491" s="74">
        <v>2018</v>
      </c>
      <c r="I2491" s="74">
        <v>2</v>
      </c>
      <c r="J2491" s="77">
        <v>1073686813</v>
      </c>
      <c r="K2491" s="74" t="s">
        <v>2967</v>
      </c>
      <c r="L2491" s="74"/>
      <c r="M2491" s="74">
        <v>1046</v>
      </c>
      <c r="N2491" s="74" t="s">
        <v>274</v>
      </c>
      <c r="O2491" s="74" t="s">
        <v>30</v>
      </c>
      <c r="P2491" s="78">
        <v>26041.4</v>
      </c>
      <c r="Q2491" s="74"/>
      <c r="R2491" s="74"/>
      <c r="S2491" s="74"/>
      <c r="T2491" s="79"/>
      <c r="U2491" s="79"/>
      <c r="V2491" s="80" t="s">
        <v>260</v>
      </c>
      <c r="W2491" s="79" t="s">
        <v>249</v>
      </c>
      <c r="X2491" s="114"/>
      <c r="Y2491" s="82" t="s">
        <v>249</v>
      </c>
      <c r="Z2491" s="82" t="s">
        <v>249</v>
      </c>
      <c r="AA2491" s="114"/>
      <c r="AB2491" s="83"/>
      <c r="AC2491" s="79" t="s">
        <v>249</v>
      </c>
      <c r="AD2491" s="80"/>
      <c r="AE2491" s="245"/>
      <c r="AF2491" s="84">
        <v>26041</v>
      </c>
      <c r="AG2491" s="79" t="s">
        <v>249</v>
      </c>
      <c r="AH2491" s="79" t="s">
        <v>249</v>
      </c>
      <c r="AI2491" s="79" t="s">
        <v>249</v>
      </c>
      <c r="AJ2491" s="79" t="s">
        <v>249</v>
      </c>
      <c r="AK2491" s="79" t="s">
        <v>249</v>
      </c>
      <c r="AL2491" s="79" t="s">
        <v>249</v>
      </c>
      <c r="AM2491" s="79" t="s">
        <v>261</v>
      </c>
      <c r="AN2491" s="79" t="s">
        <v>249</v>
      </c>
      <c r="AO2491" s="79" t="s">
        <v>249</v>
      </c>
      <c r="AP2491" s="79"/>
      <c r="AQ2491" s="79"/>
      <c r="AR2491"/>
    </row>
    <row r="2492" spans="1:44" s="64" customFormat="1" ht="15" hidden="1" customHeight="1">
      <c r="A2492" s="73" t="s">
        <v>245</v>
      </c>
      <c r="B2492" s="74">
        <v>14</v>
      </c>
      <c r="C2492" s="74" t="s">
        <v>447</v>
      </c>
      <c r="D2492" s="75"/>
      <c r="E2492" s="75"/>
      <c r="F2492" s="76"/>
      <c r="G2492" s="74">
        <v>9</v>
      </c>
      <c r="H2492" s="74">
        <v>2018</v>
      </c>
      <c r="I2492" s="74">
        <v>1</v>
      </c>
      <c r="J2492" s="77">
        <v>1073686813</v>
      </c>
      <c r="K2492" s="74" t="s">
        <v>2967</v>
      </c>
      <c r="L2492" s="74"/>
      <c r="M2492" s="74">
        <v>1038</v>
      </c>
      <c r="N2492" s="74" t="s">
        <v>248</v>
      </c>
      <c r="O2492" s="74" t="s">
        <v>30</v>
      </c>
      <c r="P2492" s="78">
        <v>52082.8</v>
      </c>
      <c r="Q2492" s="74"/>
      <c r="R2492" s="74"/>
      <c r="S2492" s="74"/>
      <c r="T2492" s="79"/>
      <c r="U2492" s="79"/>
      <c r="V2492" s="80" t="s">
        <v>260</v>
      </c>
      <c r="W2492" s="79" t="s">
        <v>249</v>
      </c>
      <c r="X2492" s="114"/>
      <c r="Y2492" s="82" t="s">
        <v>249</v>
      </c>
      <c r="Z2492" s="82" t="s">
        <v>249</v>
      </c>
      <c r="AA2492" s="114"/>
      <c r="AB2492" s="83"/>
      <c r="AC2492" s="79" t="s">
        <v>249</v>
      </c>
      <c r="AD2492" s="80"/>
      <c r="AE2492" s="245"/>
      <c r="AF2492" s="84">
        <v>52083</v>
      </c>
      <c r="AG2492" s="79" t="s">
        <v>249</v>
      </c>
      <c r="AH2492" s="79" t="s">
        <v>249</v>
      </c>
      <c r="AI2492" s="79" t="s">
        <v>249</v>
      </c>
      <c r="AJ2492" s="79" t="s">
        <v>249</v>
      </c>
      <c r="AK2492" s="79" t="s">
        <v>249</v>
      </c>
      <c r="AL2492" s="79" t="s">
        <v>249</v>
      </c>
      <c r="AM2492" s="79" t="s">
        <v>261</v>
      </c>
      <c r="AN2492" s="79" t="s">
        <v>249</v>
      </c>
      <c r="AO2492" s="79" t="s">
        <v>249</v>
      </c>
      <c r="AP2492" s="79"/>
      <c r="AQ2492" s="79"/>
      <c r="AR2492"/>
    </row>
    <row r="2493" spans="1:44" s="64" customFormat="1" ht="15" customHeight="1">
      <c r="A2493" s="73" t="s">
        <v>245</v>
      </c>
      <c r="B2493" s="74">
        <v>69</v>
      </c>
      <c r="C2493" s="74" t="s">
        <v>280</v>
      </c>
      <c r="D2493" s="75">
        <v>42865</v>
      </c>
      <c r="E2493" s="75" t="s">
        <v>2728</v>
      </c>
      <c r="F2493" s="76">
        <v>5</v>
      </c>
      <c r="G2493" s="74">
        <v>5</v>
      </c>
      <c r="H2493" s="74">
        <v>2017</v>
      </c>
      <c r="I2493" s="74">
        <v>1</v>
      </c>
      <c r="J2493" s="77">
        <v>1073689266</v>
      </c>
      <c r="K2493" s="74" t="s">
        <v>2968</v>
      </c>
      <c r="L2493" s="74"/>
      <c r="M2493" s="74">
        <v>1038</v>
      </c>
      <c r="N2493" s="74" t="s">
        <v>248</v>
      </c>
      <c r="O2493" s="74" t="s">
        <v>34</v>
      </c>
      <c r="P2493" s="78">
        <v>49181.133300000001</v>
      </c>
      <c r="Q2493" s="74"/>
      <c r="R2493" s="74"/>
      <c r="S2493" s="74"/>
      <c r="T2493" s="263">
        <v>5</v>
      </c>
      <c r="U2493" s="79"/>
      <c r="V2493" s="80" t="s">
        <v>256</v>
      </c>
      <c r="W2493" s="263">
        <v>212512</v>
      </c>
      <c r="X2493" s="280">
        <v>42865</v>
      </c>
      <c r="Y2493" s="292" t="s">
        <v>2969</v>
      </c>
      <c r="Z2493" s="292" t="s">
        <v>2970</v>
      </c>
      <c r="AA2493" s="280" t="s">
        <v>2728</v>
      </c>
      <c r="AB2493" s="299">
        <v>5</v>
      </c>
      <c r="AC2493" s="263" t="s">
        <v>249</v>
      </c>
      <c r="AD2493" s="319" t="s">
        <v>256</v>
      </c>
      <c r="AE2493" s="324">
        <v>42831</v>
      </c>
      <c r="AF2493" s="317">
        <v>49181</v>
      </c>
      <c r="AG2493" s="263" t="s">
        <v>2971</v>
      </c>
      <c r="AH2493" s="263">
        <v>122953</v>
      </c>
      <c r="AI2493" s="263">
        <v>0</v>
      </c>
      <c r="AJ2493" s="263">
        <v>0</v>
      </c>
      <c r="AK2493" s="263" t="s">
        <v>249</v>
      </c>
      <c r="AL2493" s="263">
        <v>0</v>
      </c>
      <c r="AM2493" s="79"/>
      <c r="AN2493" s="79" t="s">
        <v>25</v>
      </c>
      <c r="AO2493" s="79" t="s">
        <v>249</v>
      </c>
      <c r="AP2493" s="263"/>
      <c r="AQ2493" s="263"/>
      <c r="AR2493"/>
    </row>
    <row r="2494" spans="1:44" s="64" customFormat="1" ht="15" customHeight="1">
      <c r="A2494" s="73" t="s">
        <v>245</v>
      </c>
      <c r="B2494" s="74">
        <v>69</v>
      </c>
      <c r="C2494" s="74" t="s">
        <v>280</v>
      </c>
      <c r="D2494" s="75">
        <v>42779</v>
      </c>
      <c r="E2494" s="75" t="s">
        <v>2740</v>
      </c>
      <c r="F2494" s="76">
        <v>3</v>
      </c>
      <c r="G2494" s="74">
        <v>2</v>
      </c>
      <c r="H2494" s="74">
        <v>2017</v>
      </c>
      <c r="I2494" s="74">
        <v>1</v>
      </c>
      <c r="J2494" s="77">
        <v>1073689266</v>
      </c>
      <c r="K2494" s="74" t="s">
        <v>2968</v>
      </c>
      <c r="L2494" s="74"/>
      <c r="M2494" s="74">
        <v>1038</v>
      </c>
      <c r="N2494" s="74" t="s">
        <v>248</v>
      </c>
      <c r="O2494" s="74" t="s">
        <v>34</v>
      </c>
      <c r="P2494" s="78">
        <v>49181.133300000001</v>
      </c>
      <c r="Q2494" s="74"/>
      <c r="R2494" s="74"/>
      <c r="S2494" s="74"/>
      <c r="T2494" s="263">
        <v>3</v>
      </c>
      <c r="U2494" s="79"/>
      <c r="V2494" s="80" t="s">
        <v>256</v>
      </c>
      <c r="W2494" s="263">
        <v>20170213</v>
      </c>
      <c r="X2494" s="280">
        <v>42779</v>
      </c>
      <c r="Y2494" s="292" t="s">
        <v>2972</v>
      </c>
      <c r="Z2494" s="292" t="s">
        <v>2973</v>
      </c>
      <c r="AA2494" s="280" t="s">
        <v>2740</v>
      </c>
      <c r="AB2494" s="299">
        <v>3</v>
      </c>
      <c r="AC2494" s="263" t="s">
        <v>249</v>
      </c>
      <c r="AD2494" s="319" t="s">
        <v>256</v>
      </c>
      <c r="AE2494" s="324">
        <v>42831</v>
      </c>
      <c r="AF2494" s="317">
        <v>49181</v>
      </c>
      <c r="AG2494" s="263" t="s">
        <v>2974</v>
      </c>
      <c r="AH2494" s="263">
        <v>73772</v>
      </c>
      <c r="AI2494" s="263">
        <v>0</v>
      </c>
      <c r="AJ2494" s="263">
        <v>0</v>
      </c>
      <c r="AK2494" s="263" t="s">
        <v>249</v>
      </c>
      <c r="AL2494" s="263">
        <v>0</v>
      </c>
      <c r="AM2494" s="79"/>
      <c r="AN2494" s="79" t="s">
        <v>25</v>
      </c>
      <c r="AO2494" s="79" t="s">
        <v>249</v>
      </c>
      <c r="AP2494" s="263"/>
      <c r="AQ2494" s="263"/>
      <c r="AR2494"/>
    </row>
    <row r="2495" spans="1:44" s="64" customFormat="1" ht="15" customHeight="1">
      <c r="A2495" s="73" t="s">
        <v>245</v>
      </c>
      <c r="B2495" s="74">
        <v>69</v>
      </c>
      <c r="C2495" s="74" t="s">
        <v>280</v>
      </c>
      <c r="D2495" s="75">
        <v>42793</v>
      </c>
      <c r="E2495" s="75" t="s">
        <v>2975</v>
      </c>
      <c r="F2495" s="76">
        <v>3</v>
      </c>
      <c r="G2495" s="74">
        <v>2</v>
      </c>
      <c r="H2495" s="74">
        <v>2017</v>
      </c>
      <c r="I2495" s="74">
        <v>2</v>
      </c>
      <c r="J2495" s="77">
        <v>1073689266</v>
      </c>
      <c r="K2495" s="74" t="s">
        <v>2968</v>
      </c>
      <c r="L2495" s="74"/>
      <c r="M2495" s="74">
        <v>1038</v>
      </c>
      <c r="N2495" s="74" t="s">
        <v>248</v>
      </c>
      <c r="O2495" s="74" t="s">
        <v>34</v>
      </c>
      <c r="P2495" s="78">
        <v>98362.266600000003</v>
      </c>
      <c r="Q2495" s="74"/>
      <c r="R2495" s="74"/>
      <c r="S2495" s="74"/>
      <c r="T2495" s="263">
        <v>3</v>
      </c>
      <c r="U2495" s="79"/>
      <c r="V2495" s="80" t="s">
        <v>256</v>
      </c>
      <c r="W2495" s="263">
        <v>-1424885</v>
      </c>
      <c r="X2495" s="280">
        <v>42793</v>
      </c>
      <c r="Y2495" s="292" t="s">
        <v>2976</v>
      </c>
      <c r="Z2495" s="292" t="s">
        <v>2977</v>
      </c>
      <c r="AA2495" s="280" t="s">
        <v>2975</v>
      </c>
      <c r="AB2495" s="299">
        <v>3</v>
      </c>
      <c r="AC2495" s="263" t="s">
        <v>249</v>
      </c>
      <c r="AD2495" s="319" t="s">
        <v>256</v>
      </c>
      <c r="AE2495" s="324">
        <v>43016</v>
      </c>
      <c r="AF2495" s="317">
        <v>98362</v>
      </c>
      <c r="AG2495" s="263" t="s">
        <v>2978</v>
      </c>
      <c r="AH2495" s="263">
        <v>24591</v>
      </c>
      <c r="AI2495" s="263">
        <v>0</v>
      </c>
      <c r="AJ2495" s="263">
        <v>0</v>
      </c>
      <c r="AK2495" s="263" t="s">
        <v>249</v>
      </c>
      <c r="AL2495" s="263">
        <v>0</v>
      </c>
      <c r="AM2495" s="79"/>
      <c r="AN2495" s="79" t="s">
        <v>25</v>
      </c>
      <c r="AO2495" s="79" t="s">
        <v>249</v>
      </c>
      <c r="AP2495" s="263"/>
      <c r="AQ2495" s="263"/>
      <c r="AR2495"/>
    </row>
    <row r="2496" spans="1:44" s="64" customFormat="1" ht="15" customHeight="1">
      <c r="A2496" s="73" t="s">
        <v>245</v>
      </c>
      <c r="B2496" s="90">
        <v>69</v>
      </c>
      <c r="C2496" s="74" t="s">
        <v>280</v>
      </c>
      <c r="D2496" s="75">
        <v>42793</v>
      </c>
      <c r="E2496" s="75" t="s">
        <v>2975</v>
      </c>
      <c r="F2496" s="76">
        <v>3</v>
      </c>
      <c r="G2496" s="74">
        <v>2</v>
      </c>
      <c r="H2496" s="74">
        <v>2017</v>
      </c>
      <c r="I2496" s="91"/>
      <c r="J2496" s="92">
        <v>1073689266</v>
      </c>
      <c r="K2496" s="91" t="s">
        <v>2968</v>
      </c>
      <c r="L2496" s="91"/>
      <c r="M2496" s="91">
        <v>1038</v>
      </c>
      <c r="N2496" s="74" t="s">
        <v>248</v>
      </c>
      <c r="O2496" s="74" t="s">
        <v>34</v>
      </c>
      <c r="P2496" s="78"/>
      <c r="Q2496" s="74"/>
      <c r="R2496" s="74"/>
      <c r="S2496" s="91"/>
      <c r="T2496" s="265">
        <v>3</v>
      </c>
      <c r="U2496" s="93"/>
      <c r="V2496" s="80" t="s">
        <v>256</v>
      </c>
      <c r="W2496" s="265">
        <v>1424885</v>
      </c>
      <c r="X2496" s="280">
        <v>42793</v>
      </c>
      <c r="Y2496" s="294" t="s">
        <v>2976</v>
      </c>
      <c r="Z2496" s="294" t="s">
        <v>2979</v>
      </c>
      <c r="AA2496" s="280" t="s">
        <v>2975</v>
      </c>
      <c r="AB2496" s="299">
        <v>3</v>
      </c>
      <c r="AC2496" s="265" t="s">
        <v>249</v>
      </c>
      <c r="AD2496" s="319" t="s">
        <v>256</v>
      </c>
      <c r="AE2496" s="325">
        <v>42831</v>
      </c>
      <c r="AF2496" s="317">
        <v>0</v>
      </c>
      <c r="AG2496" s="265" t="s">
        <v>2980</v>
      </c>
      <c r="AH2496" s="330">
        <v>49181</v>
      </c>
      <c r="AI2496" s="265"/>
      <c r="AJ2496" s="265"/>
      <c r="AK2496" s="265" t="s">
        <v>249</v>
      </c>
      <c r="AL2496" s="330"/>
      <c r="AM2496" s="79"/>
      <c r="AN2496" s="93" t="s">
        <v>25</v>
      </c>
      <c r="AO2496" s="98" t="s">
        <v>249</v>
      </c>
      <c r="AP2496" s="263"/>
      <c r="AQ2496" s="263"/>
      <c r="AR2496"/>
    </row>
    <row r="2497" spans="1:44" s="64" customFormat="1" ht="14.1" customHeight="1">
      <c r="A2497" s="73" t="s">
        <v>245</v>
      </c>
      <c r="B2497" s="74">
        <v>69</v>
      </c>
      <c r="C2497" s="74" t="s">
        <v>280</v>
      </c>
      <c r="D2497" s="75">
        <v>42826</v>
      </c>
      <c r="E2497" s="75" t="s">
        <v>2981</v>
      </c>
      <c r="F2497" s="76">
        <v>3</v>
      </c>
      <c r="G2497" s="74">
        <v>4</v>
      </c>
      <c r="H2497" s="74">
        <v>2017</v>
      </c>
      <c r="I2497" s="74">
        <v>1</v>
      </c>
      <c r="J2497" s="77">
        <v>1073689266</v>
      </c>
      <c r="K2497" s="74" t="s">
        <v>2968</v>
      </c>
      <c r="L2497" s="74"/>
      <c r="M2497" s="74">
        <v>1045</v>
      </c>
      <c r="N2497" s="74" t="s">
        <v>255</v>
      </c>
      <c r="O2497" s="74" t="s">
        <v>34</v>
      </c>
      <c r="P2497" s="78">
        <v>122952.8333</v>
      </c>
      <c r="Q2497" s="74"/>
      <c r="R2497" s="74"/>
      <c r="S2497" s="74"/>
      <c r="T2497" s="263">
        <v>3</v>
      </c>
      <c r="U2497" s="79"/>
      <c r="V2497" s="80" t="s">
        <v>256</v>
      </c>
      <c r="W2497" s="263">
        <v>216507</v>
      </c>
      <c r="X2497" s="280">
        <v>42826</v>
      </c>
      <c r="Y2497" s="292" t="s">
        <v>308</v>
      </c>
      <c r="Z2497" s="292" t="s">
        <v>2982</v>
      </c>
      <c r="AA2497" s="280" t="s">
        <v>2981</v>
      </c>
      <c r="AB2497" s="299">
        <v>3</v>
      </c>
      <c r="AC2497" s="263" t="s">
        <v>249</v>
      </c>
      <c r="AD2497" s="319" t="s">
        <v>256</v>
      </c>
      <c r="AE2497" s="324">
        <v>42951</v>
      </c>
      <c r="AF2497" s="317">
        <v>122953</v>
      </c>
      <c r="AG2497" s="263" t="s">
        <v>2983</v>
      </c>
      <c r="AH2497" s="263">
        <v>24591</v>
      </c>
      <c r="AI2497" s="263">
        <v>0</v>
      </c>
      <c r="AJ2497" s="263">
        <v>0</v>
      </c>
      <c r="AK2497" s="263" t="s">
        <v>249</v>
      </c>
      <c r="AL2497" s="263">
        <v>0</v>
      </c>
      <c r="AM2497" s="79"/>
      <c r="AN2497" s="79" t="s">
        <v>25</v>
      </c>
      <c r="AO2497" s="79" t="s">
        <v>249</v>
      </c>
      <c r="AP2497" s="263"/>
      <c r="AQ2497" s="263"/>
      <c r="AR2497"/>
    </row>
    <row r="2498" spans="1:44" s="64" customFormat="1" ht="14.1" customHeight="1">
      <c r="A2498" s="73" t="s">
        <v>245</v>
      </c>
      <c r="B2498" s="74">
        <v>69</v>
      </c>
      <c r="C2498" s="74" t="s">
        <v>280</v>
      </c>
      <c r="D2498" s="75">
        <v>42683</v>
      </c>
      <c r="E2498" s="75" t="s">
        <v>2984</v>
      </c>
      <c r="F2498" s="76">
        <v>2</v>
      </c>
      <c r="G2498" s="74">
        <v>11</v>
      </c>
      <c r="H2498" s="74">
        <v>2016</v>
      </c>
      <c r="I2498" s="74">
        <v>1</v>
      </c>
      <c r="J2498" s="77">
        <v>1073689266</v>
      </c>
      <c r="K2498" s="74" t="s">
        <v>2968</v>
      </c>
      <c r="L2498" s="74"/>
      <c r="M2498" s="74">
        <v>1046</v>
      </c>
      <c r="N2498" s="74" t="s">
        <v>274</v>
      </c>
      <c r="O2498" s="74" t="s">
        <v>34</v>
      </c>
      <c r="P2498" s="78">
        <v>45963.666599999997</v>
      </c>
      <c r="Q2498" s="74"/>
      <c r="R2498" s="74"/>
      <c r="S2498" s="74"/>
      <c r="T2498" s="263">
        <v>2</v>
      </c>
      <c r="U2498" s="79"/>
      <c r="V2498" s="80" t="s">
        <v>256</v>
      </c>
      <c r="W2498" s="263">
        <v>20160037166</v>
      </c>
      <c r="X2498" s="280">
        <v>42683</v>
      </c>
      <c r="Y2498" s="292" t="s">
        <v>363</v>
      </c>
      <c r="Z2498" s="292" t="s">
        <v>2985</v>
      </c>
      <c r="AA2498" s="280" t="s">
        <v>2984</v>
      </c>
      <c r="AB2498" s="299">
        <v>2</v>
      </c>
      <c r="AC2498" s="263" t="s">
        <v>249</v>
      </c>
      <c r="AD2498" s="319" t="s">
        <v>256</v>
      </c>
      <c r="AE2498" s="324">
        <v>42720</v>
      </c>
      <c r="AF2498" s="317">
        <v>46067</v>
      </c>
      <c r="AG2498" s="263" t="s">
        <v>2985</v>
      </c>
      <c r="AH2498" s="263">
        <v>55511</v>
      </c>
      <c r="AI2498" s="263">
        <v>0</v>
      </c>
      <c r="AJ2498" s="263">
        <v>0</v>
      </c>
      <c r="AK2498" s="263" t="s">
        <v>249</v>
      </c>
      <c r="AL2498" s="263">
        <v>0</v>
      </c>
      <c r="AM2498" s="79"/>
      <c r="AN2498" s="79" t="s">
        <v>25</v>
      </c>
      <c r="AO2498" s="79" t="s">
        <v>249</v>
      </c>
      <c r="AP2498" s="263"/>
      <c r="AQ2498" s="263"/>
      <c r="AR2498"/>
    </row>
    <row r="2499" spans="1:44" s="64" customFormat="1" ht="14.1" customHeight="1">
      <c r="A2499" s="73" t="s">
        <v>245</v>
      </c>
      <c r="B2499" s="74">
        <v>69</v>
      </c>
      <c r="C2499" s="74" t="s">
        <v>280</v>
      </c>
      <c r="D2499" s="75">
        <v>43062</v>
      </c>
      <c r="E2499" s="75" t="s">
        <v>2277</v>
      </c>
      <c r="F2499" s="76">
        <v>2</v>
      </c>
      <c r="G2499" s="74">
        <v>11</v>
      </c>
      <c r="H2499" s="74">
        <v>2017</v>
      </c>
      <c r="I2499" s="74">
        <v>2</v>
      </c>
      <c r="J2499" s="77">
        <v>1073689266</v>
      </c>
      <c r="K2499" s="74" t="s">
        <v>2968</v>
      </c>
      <c r="L2499" s="74"/>
      <c r="M2499" s="74">
        <v>1038</v>
      </c>
      <c r="N2499" s="74" t="s">
        <v>248</v>
      </c>
      <c r="O2499" s="74" t="s">
        <v>34</v>
      </c>
      <c r="P2499" s="78">
        <v>98362.266600000003</v>
      </c>
      <c r="Q2499" s="74"/>
      <c r="R2499" s="74"/>
      <c r="S2499" s="74"/>
      <c r="T2499" s="263">
        <v>2</v>
      </c>
      <c r="U2499" s="79"/>
      <c r="V2499" s="80" t="s">
        <v>256</v>
      </c>
      <c r="W2499" s="263">
        <v>20171123</v>
      </c>
      <c r="X2499" s="280">
        <v>43062</v>
      </c>
      <c r="Y2499" s="292" t="s">
        <v>2972</v>
      </c>
      <c r="Z2499" s="292" t="s">
        <v>2986</v>
      </c>
      <c r="AA2499" s="280" t="s">
        <v>2277</v>
      </c>
      <c r="AB2499" s="299">
        <v>2</v>
      </c>
      <c r="AC2499" s="263" t="s">
        <v>249</v>
      </c>
      <c r="AD2499" s="319" t="s">
        <v>256</v>
      </c>
      <c r="AE2499" s="324">
        <v>43132</v>
      </c>
      <c r="AF2499" s="317">
        <v>98362</v>
      </c>
      <c r="AG2499" s="263" t="s">
        <v>2987</v>
      </c>
      <c r="AH2499" s="263">
        <v>62759</v>
      </c>
      <c r="AI2499" s="263">
        <v>0</v>
      </c>
      <c r="AJ2499" s="263">
        <v>0</v>
      </c>
      <c r="AK2499" s="263" t="s">
        <v>249</v>
      </c>
      <c r="AL2499" s="263">
        <v>0</v>
      </c>
      <c r="AM2499" s="79"/>
      <c r="AN2499" s="79" t="s">
        <v>25</v>
      </c>
      <c r="AO2499" s="79" t="s">
        <v>249</v>
      </c>
      <c r="AP2499" s="263"/>
      <c r="AQ2499" s="263"/>
      <c r="AR2499"/>
    </row>
    <row r="2500" spans="1:44" s="64" customFormat="1" ht="14.1" hidden="1" customHeight="1">
      <c r="A2500" s="73" t="s">
        <v>245</v>
      </c>
      <c r="B2500" s="74">
        <v>63</v>
      </c>
      <c r="C2500" s="74" t="s">
        <v>280</v>
      </c>
      <c r="D2500" s="75">
        <v>44019</v>
      </c>
      <c r="E2500" s="75">
        <v>44020</v>
      </c>
      <c r="F2500" s="76">
        <v>2</v>
      </c>
      <c r="G2500" s="74">
        <v>7</v>
      </c>
      <c r="H2500" s="74">
        <v>2020</v>
      </c>
      <c r="I2500" s="74">
        <v>1</v>
      </c>
      <c r="J2500" s="77">
        <v>1073689266</v>
      </c>
      <c r="K2500" s="74" t="s">
        <v>2968</v>
      </c>
      <c r="L2500" s="74">
        <v>11</v>
      </c>
      <c r="M2500" s="74">
        <v>1038</v>
      </c>
      <c r="N2500" s="74" t="s">
        <v>248</v>
      </c>
      <c r="O2500" s="74" t="s">
        <v>34</v>
      </c>
      <c r="P2500" s="78">
        <v>58520</v>
      </c>
      <c r="Q2500" s="74" t="s">
        <v>2988</v>
      </c>
      <c r="R2500" s="74">
        <v>0</v>
      </c>
      <c r="S2500" s="74">
        <v>0</v>
      </c>
      <c r="T2500" s="79"/>
      <c r="U2500" s="79"/>
      <c r="V2500" s="80" t="s">
        <v>279</v>
      </c>
      <c r="W2500" s="79"/>
      <c r="X2500" s="114">
        <v>44019</v>
      </c>
      <c r="Y2500" s="82"/>
      <c r="Z2500" s="82"/>
      <c r="AA2500" s="114">
        <v>44020</v>
      </c>
      <c r="AB2500" s="88">
        <v>2</v>
      </c>
      <c r="AC2500" s="79"/>
      <c r="AD2500" s="80"/>
      <c r="AE2500" s="245"/>
      <c r="AF2500" s="84">
        <v>0</v>
      </c>
      <c r="AG2500" s="79"/>
      <c r="AH2500" s="79"/>
      <c r="AI2500" s="79"/>
      <c r="AJ2500" s="79"/>
      <c r="AK2500" s="79"/>
      <c r="AL2500" s="79"/>
      <c r="AM2500" s="79"/>
      <c r="AN2500" s="79"/>
      <c r="AO2500" s="79"/>
      <c r="AP2500" s="79"/>
      <c r="AQ2500" s="79"/>
      <c r="AR2500"/>
    </row>
    <row r="2501" spans="1:44" s="64" customFormat="1" ht="14.1" hidden="1" customHeight="1">
      <c r="A2501" s="73" t="s">
        <v>245</v>
      </c>
      <c r="B2501" s="74">
        <v>63</v>
      </c>
      <c r="C2501" s="74" t="s">
        <v>280</v>
      </c>
      <c r="D2501" s="75">
        <v>44021</v>
      </c>
      <c r="E2501" s="75">
        <v>44022</v>
      </c>
      <c r="F2501" s="76">
        <v>2</v>
      </c>
      <c r="G2501" s="74">
        <v>7</v>
      </c>
      <c r="H2501" s="74">
        <v>2020</v>
      </c>
      <c r="I2501" s="74">
        <v>1</v>
      </c>
      <c r="J2501" s="77">
        <v>1073689266</v>
      </c>
      <c r="K2501" s="74" t="s">
        <v>2968</v>
      </c>
      <c r="L2501" s="74">
        <v>11</v>
      </c>
      <c r="M2501" s="74">
        <v>1045</v>
      </c>
      <c r="N2501" s="74" t="s">
        <v>255</v>
      </c>
      <c r="O2501" s="74" t="s">
        <v>34</v>
      </c>
      <c r="P2501" s="78">
        <v>58520</v>
      </c>
      <c r="Q2501" s="74" t="s">
        <v>2988</v>
      </c>
      <c r="R2501" s="74">
        <v>0</v>
      </c>
      <c r="S2501" s="74">
        <v>0</v>
      </c>
      <c r="T2501" s="79"/>
      <c r="U2501" s="79"/>
      <c r="V2501" s="80" t="s">
        <v>279</v>
      </c>
      <c r="W2501" s="79"/>
      <c r="X2501" s="114">
        <v>44021</v>
      </c>
      <c r="Y2501" s="82"/>
      <c r="Z2501" s="82"/>
      <c r="AA2501" s="114">
        <v>44022</v>
      </c>
      <c r="AB2501" s="88">
        <v>2</v>
      </c>
      <c r="AC2501" s="79"/>
      <c r="AD2501" s="80"/>
      <c r="AE2501" s="245"/>
      <c r="AF2501" s="84">
        <v>0</v>
      </c>
      <c r="AG2501" s="79"/>
      <c r="AH2501" s="79"/>
      <c r="AI2501" s="79"/>
      <c r="AJ2501" s="79"/>
      <c r="AK2501" s="79"/>
      <c r="AL2501" s="79"/>
      <c r="AM2501" s="79"/>
      <c r="AN2501" s="79"/>
      <c r="AO2501" s="79"/>
      <c r="AP2501" s="79"/>
      <c r="AQ2501" s="79"/>
      <c r="AR2501"/>
    </row>
    <row r="2502" spans="1:44" s="64" customFormat="1" ht="14.1" customHeight="1">
      <c r="A2502" s="73" t="s">
        <v>245</v>
      </c>
      <c r="B2502" s="74">
        <v>41</v>
      </c>
      <c r="C2502" s="74" t="s">
        <v>1577</v>
      </c>
      <c r="D2502" s="75" t="s">
        <v>2815</v>
      </c>
      <c r="E2502" s="75" t="s">
        <v>1115</v>
      </c>
      <c r="F2502" s="76">
        <v>8</v>
      </c>
      <c r="G2502" s="74">
        <v>12</v>
      </c>
      <c r="H2502" s="74">
        <v>2019</v>
      </c>
      <c r="I2502" s="74">
        <v>1</v>
      </c>
      <c r="J2502" s="77">
        <v>1073711266</v>
      </c>
      <c r="K2502" s="74" t="s">
        <v>2989</v>
      </c>
      <c r="L2502" s="74"/>
      <c r="M2502" s="74">
        <v>1038</v>
      </c>
      <c r="N2502" s="74" t="s">
        <v>248</v>
      </c>
      <c r="O2502" s="74" t="s">
        <v>373</v>
      </c>
      <c r="P2502" s="78">
        <v>55208</v>
      </c>
      <c r="Q2502" s="74"/>
      <c r="R2502" s="74"/>
      <c r="S2502" s="74"/>
      <c r="T2502" s="263">
        <v>6</v>
      </c>
      <c r="U2502" s="79"/>
      <c r="V2502" s="80" t="s">
        <v>256</v>
      </c>
      <c r="W2502" s="263">
        <v>354265</v>
      </c>
      <c r="X2502" s="280" t="s">
        <v>2815</v>
      </c>
      <c r="Y2502" s="292" t="s">
        <v>2990</v>
      </c>
      <c r="Z2502" s="292" t="s">
        <v>2991</v>
      </c>
      <c r="AA2502" s="280" t="s">
        <v>1115</v>
      </c>
      <c r="AB2502" s="298">
        <v>8</v>
      </c>
      <c r="AC2502" s="263" t="s">
        <v>2992</v>
      </c>
      <c r="AD2502" s="319" t="s">
        <v>256</v>
      </c>
      <c r="AE2502" s="324">
        <v>43900.643750000003</v>
      </c>
      <c r="AF2502" s="317">
        <v>0</v>
      </c>
      <c r="AG2502" s="263" t="s">
        <v>249</v>
      </c>
      <c r="AH2502" s="263">
        <v>0</v>
      </c>
      <c r="AI2502" s="263">
        <v>0</v>
      </c>
      <c r="AJ2502" s="263">
        <v>0</v>
      </c>
      <c r="AK2502" s="263" t="s">
        <v>249</v>
      </c>
      <c r="AL2502" s="263">
        <v>0</v>
      </c>
      <c r="AM2502" s="79"/>
      <c r="AN2502" s="79" t="s">
        <v>789</v>
      </c>
      <c r="AO2502" s="79" t="s">
        <v>249</v>
      </c>
      <c r="AP2502" s="263"/>
      <c r="AQ2502" s="263"/>
      <c r="AR2502"/>
    </row>
    <row r="2503" spans="1:44" s="64" customFormat="1" ht="14.1" customHeight="1">
      <c r="A2503" s="73" t="s">
        <v>245</v>
      </c>
      <c r="B2503" s="74">
        <v>41</v>
      </c>
      <c r="C2503" s="74" t="s">
        <v>1577</v>
      </c>
      <c r="D2503" s="75" t="s">
        <v>1115</v>
      </c>
      <c r="E2503" s="75" t="s">
        <v>2993</v>
      </c>
      <c r="F2503" s="76">
        <v>7</v>
      </c>
      <c r="G2503" s="74">
        <v>12</v>
      </c>
      <c r="H2503" s="74">
        <v>2019</v>
      </c>
      <c r="I2503" s="74">
        <v>1</v>
      </c>
      <c r="J2503" s="77">
        <v>1073711266</v>
      </c>
      <c r="K2503" s="74" t="s">
        <v>2989</v>
      </c>
      <c r="L2503" s="74"/>
      <c r="M2503" s="74">
        <v>1045</v>
      </c>
      <c r="N2503" s="74" t="s">
        <v>255</v>
      </c>
      <c r="O2503" s="74" t="s">
        <v>373</v>
      </c>
      <c r="P2503" s="78">
        <v>358850</v>
      </c>
      <c r="Q2503" s="74"/>
      <c r="R2503" s="74"/>
      <c r="S2503" s="74"/>
      <c r="T2503" s="263">
        <v>6</v>
      </c>
      <c r="U2503" s="79"/>
      <c r="V2503" s="80" t="s">
        <v>256</v>
      </c>
      <c r="W2503" s="263">
        <v>355424</v>
      </c>
      <c r="X2503" s="280" t="s">
        <v>1115</v>
      </c>
      <c r="Y2503" s="292" t="s">
        <v>2994</v>
      </c>
      <c r="Z2503" s="292" t="s">
        <v>2995</v>
      </c>
      <c r="AA2503" s="280" t="s">
        <v>2993</v>
      </c>
      <c r="AB2503" s="298">
        <v>7</v>
      </c>
      <c r="AC2503" s="263" t="s">
        <v>2996</v>
      </c>
      <c r="AD2503" s="319" t="s">
        <v>256</v>
      </c>
      <c r="AE2503" s="324">
        <v>43900.631249999999</v>
      </c>
      <c r="AF2503" s="317">
        <v>0</v>
      </c>
      <c r="AG2503" s="263" t="s">
        <v>249</v>
      </c>
      <c r="AH2503" s="263">
        <v>0</v>
      </c>
      <c r="AI2503" s="263">
        <v>0</v>
      </c>
      <c r="AJ2503" s="263">
        <v>0</v>
      </c>
      <c r="AK2503" s="263" t="s">
        <v>249</v>
      </c>
      <c r="AL2503" s="263">
        <v>0</v>
      </c>
      <c r="AM2503" s="79"/>
      <c r="AN2503" s="79" t="s">
        <v>789</v>
      </c>
      <c r="AO2503" s="79" t="s">
        <v>249</v>
      </c>
      <c r="AP2503" s="263"/>
      <c r="AQ2503" s="263"/>
      <c r="AR2503"/>
    </row>
    <row r="2504" spans="1:44" s="64" customFormat="1" ht="14.1" customHeight="1">
      <c r="A2504" s="73" t="s">
        <v>245</v>
      </c>
      <c r="B2504" s="74">
        <v>69</v>
      </c>
      <c r="C2504" s="74" t="s">
        <v>280</v>
      </c>
      <c r="D2504" s="75">
        <v>43897</v>
      </c>
      <c r="E2504" s="75">
        <v>43918</v>
      </c>
      <c r="F2504" s="76">
        <v>22</v>
      </c>
      <c r="G2504" s="74">
        <v>3</v>
      </c>
      <c r="H2504" s="74">
        <v>2020</v>
      </c>
      <c r="I2504" s="74"/>
      <c r="J2504" s="77">
        <v>1073722195</v>
      </c>
      <c r="K2504" s="74" t="s">
        <v>2997</v>
      </c>
      <c r="L2504" s="74"/>
      <c r="M2504" s="74">
        <v>1046</v>
      </c>
      <c r="N2504" s="74" t="s">
        <v>274</v>
      </c>
      <c r="O2504" s="74" t="s">
        <v>41</v>
      </c>
      <c r="P2504" s="78">
        <v>263341</v>
      </c>
      <c r="Q2504" s="74"/>
      <c r="R2504" s="74"/>
      <c r="S2504" s="74"/>
      <c r="T2504" s="263"/>
      <c r="U2504" s="79"/>
      <c r="V2504" s="80" t="s">
        <v>256</v>
      </c>
      <c r="W2504" s="263"/>
      <c r="X2504" s="288">
        <v>43897</v>
      </c>
      <c r="Y2504" s="292"/>
      <c r="Z2504" s="292"/>
      <c r="AA2504" s="288">
        <v>43918</v>
      </c>
      <c r="AB2504" s="313">
        <v>22</v>
      </c>
      <c r="AC2504" s="263" t="s">
        <v>249</v>
      </c>
      <c r="AD2504" s="319" t="s">
        <v>256</v>
      </c>
      <c r="AE2504" s="324"/>
      <c r="AF2504" s="317">
        <v>0</v>
      </c>
      <c r="AG2504" s="263" t="s">
        <v>249</v>
      </c>
      <c r="AH2504" s="263" t="s">
        <v>249</v>
      </c>
      <c r="AI2504" s="263" t="s">
        <v>249</v>
      </c>
      <c r="AJ2504" s="263" t="s">
        <v>249</v>
      </c>
      <c r="AK2504" s="263" t="s">
        <v>249</v>
      </c>
      <c r="AL2504" s="358">
        <v>528877</v>
      </c>
      <c r="AM2504" s="79"/>
      <c r="AN2504" s="79" t="s">
        <v>249</v>
      </c>
      <c r="AO2504" s="79" t="s">
        <v>249</v>
      </c>
      <c r="AP2504" s="263"/>
      <c r="AQ2504" s="263"/>
      <c r="AR2504"/>
    </row>
    <row r="2505" spans="1:44" s="64" customFormat="1" ht="14.1" customHeight="1">
      <c r="A2505" s="73" t="s">
        <v>245</v>
      </c>
      <c r="B2505" s="74">
        <v>69</v>
      </c>
      <c r="C2505" s="74" t="s">
        <v>280</v>
      </c>
      <c r="D2505" s="75">
        <v>43881</v>
      </c>
      <c r="E2505" s="75">
        <v>43881</v>
      </c>
      <c r="F2505" s="76">
        <v>1</v>
      </c>
      <c r="G2505" s="74">
        <v>2</v>
      </c>
      <c r="H2505" s="74">
        <v>2020</v>
      </c>
      <c r="I2505" s="74"/>
      <c r="J2505" s="77">
        <v>1073722195</v>
      </c>
      <c r="K2505" s="74" t="s">
        <v>2997</v>
      </c>
      <c r="L2505" s="74"/>
      <c r="M2505" s="74">
        <v>1053</v>
      </c>
      <c r="N2505" s="74" t="s">
        <v>36</v>
      </c>
      <c r="O2505" s="74" t="s">
        <v>249</v>
      </c>
      <c r="P2505" s="78">
        <v>263341</v>
      </c>
      <c r="Q2505" s="74"/>
      <c r="R2505" s="74"/>
      <c r="S2505" s="74"/>
      <c r="T2505" s="263"/>
      <c r="U2505" s="79"/>
      <c r="V2505" s="79" t="s">
        <v>26</v>
      </c>
      <c r="W2505" s="263"/>
      <c r="X2505" s="288">
        <v>43881</v>
      </c>
      <c r="Y2505" s="292"/>
      <c r="Z2505" s="292"/>
      <c r="AA2505" s="288">
        <v>43881</v>
      </c>
      <c r="AB2505" s="313">
        <v>1</v>
      </c>
      <c r="AC2505" s="263" t="s">
        <v>249</v>
      </c>
      <c r="AD2505" s="263" t="s">
        <v>26</v>
      </c>
      <c r="AE2505" s="324"/>
      <c r="AF2505" s="317">
        <v>0</v>
      </c>
      <c r="AG2505" s="263" t="s">
        <v>249</v>
      </c>
      <c r="AH2505" s="263" t="s">
        <v>249</v>
      </c>
      <c r="AI2505" s="263" t="s">
        <v>249</v>
      </c>
      <c r="AJ2505" s="263" t="s">
        <v>249</v>
      </c>
      <c r="AK2505" s="263" t="s">
        <v>249</v>
      </c>
      <c r="AL2505" s="263" t="s">
        <v>249</v>
      </c>
      <c r="AM2505" s="79"/>
      <c r="AN2505" s="79" t="s">
        <v>249</v>
      </c>
      <c r="AO2505" s="79" t="s">
        <v>249</v>
      </c>
      <c r="AP2505" s="263" t="s">
        <v>250</v>
      </c>
      <c r="AQ2505" s="263"/>
      <c r="AR2505"/>
    </row>
    <row r="2506" spans="1:44" s="64" customFormat="1" ht="14.1" customHeight="1">
      <c r="A2506" s="73" t="s">
        <v>245</v>
      </c>
      <c r="B2506" s="74">
        <v>69</v>
      </c>
      <c r="C2506" s="74" t="s">
        <v>280</v>
      </c>
      <c r="D2506" s="75">
        <v>43882</v>
      </c>
      <c r="E2506" s="75">
        <v>43896</v>
      </c>
      <c r="F2506" s="76">
        <v>15</v>
      </c>
      <c r="G2506" s="74">
        <v>2</v>
      </c>
      <c r="H2506" s="74">
        <v>2020</v>
      </c>
      <c r="I2506" s="74"/>
      <c r="J2506" s="77">
        <v>1073722195</v>
      </c>
      <c r="K2506" s="74" t="s">
        <v>2997</v>
      </c>
      <c r="L2506" s="74"/>
      <c r="M2506" s="74">
        <v>1046</v>
      </c>
      <c r="N2506" s="74" t="s">
        <v>274</v>
      </c>
      <c r="O2506" s="74" t="s">
        <v>41</v>
      </c>
      <c r="P2506" s="78">
        <v>877803</v>
      </c>
      <c r="Q2506" s="74"/>
      <c r="R2506" s="74"/>
      <c r="S2506" s="74"/>
      <c r="T2506" s="263"/>
      <c r="U2506" s="79"/>
      <c r="V2506" s="79" t="s">
        <v>256</v>
      </c>
      <c r="W2506" s="263"/>
      <c r="X2506" s="288">
        <v>43882</v>
      </c>
      <c r="Y2506" s="292"/>
      <c r="Z2506" s="292"/>
      <c r="AA2506" s="288">
        <v>43896</v>
      </c>
      <c r="AB2506" s="313">
        <v>15</v>
      </c>
      <c r="AC2506" s="263" t="s">
        <v>249</v>
      </c>
      <c r="AD2506" s="263" t="s">
        <v>256</v>
      </c>
      <c r="AE2506" s="324"/>
      <c r="AF2506" s="337">
        <v>528877</v>
      </c>
      <c r="AG2506" s="263" t="s">
        <v>249</v>
      </c>
      <c r="AH2506" s="263" t="s">
        <v>249</v>
      </c>
      <c r="AI2506" s="263" t="s">
        <v>249</v>
      </c>
      <c r="AJ2506" s="263" t="s">
        <v>249</v>
      </c>
      <c r="AK2506" s="263" t="s">
        <v>249</v>
      </c>
      <c r="AL2506" s="263" t="s">
        <v>249</v>
      </c>
      <c r="AM2506" s="79"/>
      <c r="AN2506" s="79" t="s">
        <v>249</v>
      </c>
      <c r="AO2506" s="79" t="s">
        <v>249</v>
      </c>
      <c r="AP2506" s="263"/>
      <c r="AQ2506" s="263"/>
      <c r="AR2506"/>
    </row>
    <row r="2507" spans="1:44" s="64" customFormat="1" ht="14.1" hidden="1" customHeight="1">
      <c r="A2507" s="73" t="s">
        <v>245</v>
      </c>
      <c r="B2507" s="74">
        <v>63</v>
      </c>
      <c r="C2507" s="74" t="s">
        <v>280</v>
      </c>
      <c r="D2507" s="75">
        <v>44040</v>
      </c>
      <c r="E2507" s="75">
        <v>44054</v>
      </c>
      <c r="F2507" s="76">
        <v>15</v>
      </c>
      <c r="G2507" s="74">
        <v>7</v>
      </c>
      <c r="H2507" s="74">
        <v>2020</v>
      </c>
      <c r="I2507" s="74">
        <v>1</v>
      </c>
      <c r="J2507" s="77">
        <v>1073724115</v>
      </c>
      <c r="K2507" s="74" t="s">
        <v>2998</v>
      </c>
      <c r="L2507" s="74">
        <v>1</v>
      </c>
      <c r="M2507" s="74">
        <v>1045</v>
      </c>
      <c r="N2507" s="74" t="s">
        <v>255</v>
      </c>
      <c r="O2507" s="74" t="s">
        <v>34</v>
      </c>
      <c r="P2507" s="78">
        <v>409641</v>
      </c>
      <c r="Q2507" s="74" t="s">
        <v>2999</v>
      </c>
      <c r="R2507" s="74">
        <v>0</v>
      </c>
      <c r="S2507" s="74">
        <v>0</v>
      </c>
      <c r="T2507" s="79"/>
      <c r="U2507" s="79"/>
      <c r="V2507" s="80" t="s">
        <v>279</v>
      </c>
      <c r="W2507" s="79"/>
      <c r="X2507" s="114">
        <v>44044</v>
      </c>
      <c r="Y2507" s="82"/>
      <c r="Z2507" s="82"/>
      <c r="AA2507" s="114">
        <v>44054</v>
      </c>
      <c r="AB2507" s="88">
        <v>11</v>
      </c>
      <c r="AC2507" s="79">
        <v>1214207531</v>
      </c>
      <c r="AD2507" s="80"/>
      <c r="AE2507" s="245"/>
      <c r="AF2507" s="84">
        <v>0</v>
      </c>
      <c r="AG2507" s="79"/>
      <c r="AH2507" s="79"/>
      <c r="AI2507" s="79"/>
      <c r="AJ2507" s="79"/>
      <c r="AK2507" s="79"/>
      <c r="AL2507" s="79"/>
      <c r="AM2507" s="79"/>
      <c r="AN2507" s="79"/>
      <c r="AO2507" s="79"/>
      <c r="AP2507" s="79"/>
      <c r="AQ2507" s="79"/>
      <c r="AR2507"/>
    </row>
    <row r="2508" spans="1:44" s="64" customFormat="1" ht="14.1" customHeight="1">
      <c r="A2508" s="73" t="s">
        <v>245</v>
      </c>
      <c r="B2508" s="74">
        <v>56</v>
      </c>
      <c r="C2508" s="74" t="s">
        <v>500</v>
      </c>
      <c r="D2508" s="75">
        <v>43389</v>
      </c>
      <c r="E2508" s="75">
        <v>43404</v>
      </c>
      <c r="F2508" s="76">
        <v>16</v>
      </c>
      <c r="G2508" s="74">
        <v>10</v>
      </c>
      <c r="H2508" s="74">
        <v>2018</v>
      </c>
      <c r="I2508" s="74">
        <v>1</v>
      </c>
      <c r="J2508" s="77">
        <v>1073817672</v>
      </c>
      <c r="K2508" s="74" t="s">
        <v>3000</v>
      </c>
      <c r="L2508" s="74"/>
      <c r="M2508" s="74">
        <v>1021</v>
      </c>
      <c r="N2508" s="74" t="s">
        <v>27</v>
      </c>
      <c r="O2508" s="74" t="s">
        <v>30</v>
      </c>
      <c r="P2508" s="78">
        <v>390621</v>
      </c>
      <c r="Q2508" s="74"/>
      <c r="R2508" s="74"/>
      <c r="S2508" s="74"/>
      <c r="T2508" s="263"/>
      <c r="U2508" s="79"/>
      <c r="V2508" s="80" t="s">
        <v>256</v>
      </c>
      <c r="W2508" s="263" t="s">
        <v>249</v>
      </c>
      <c r="X2508" s="286">
        <v>43389</v>
      </c>
      <c r="Y2508" s="292" t="s">
        <v>249</v>
      </c>
      <c r="Z2508" s="292" t="s">
        <v>249</v>
      </c>
      <c r="AA2508" s="286">
        <v>43404</v>
      </c>
      <c r="AB2508" s="299">
        <v>16</v>
      </c>
      <c r="AC2508" s="263" t="s">
        <v>249</v>
      </c>
      <c r="AD2508" s="319" t="s">
        <v>256</v>
      </c>
      <c r="AE2508" s="324"/>
      <c r="AF2508" s="317">
        <v>390621</v>
      </c>
      <c r="AG2508" s="263" t="s">
        <v>249</v>
      </c>
      <c r="AH2508" s="263" t="s">
        <v>249</v>
      </c>
      <c r="AI2508" s="263" t="s">
        <v>249</v>
      </c>
      <c r="AJ2508" s="263" t="s">
        <v>249</v>
      </c>
      <c r="AK2508" s="263" t="s">
        <v>249</v>
      </c>
      <c r="AL2508" s="263" t="s">
        <v>249</v>
      </c>
      <c r="AM2508" s="79"/>
      <c r="AN2508" s="79" t="s">
        <v>249</v>
      </c>
      <c r="AO2508" s="79" t="s">
        <v>249</v>
      </c>
      <c r="AP2508" s="263"/>
      <c r="AQ2508" s="263"/>
      <c r="AR2508"/>
    </row>
    <row r="2509" spans="1:44" s="64" customFormat="1" ht="14.1" customHeight="1">
      <c r="A2509" s="73" t="s">
        <v>245</v>
      </c>
      <c r="B2509" s="74">
        <v>56</v>
      </c>
      <c r="C2509" s="74" t="s">
        <v>500</v>
      </c>
      <c r="D2509" s="75">
        <v>43450</v>
      </c>
      <c r="E2509" s="75">
        <v>43465</v>
      </c>
      <c r="F2509" s="76">
        <v>16</v>
      </c>
      <c r="G2509" s="74">
        <v>12</v>
      </c>
      <c r="H2509" s="74">
        <v>2018</v>
      </c>
      <c r="I2509" s="74">
        <v>1</v>
      </c>
      <c r="J2509" s="77">
        <v>1073817672</v>
      </c>
      <c r="K2509" s="74" t="s">
        <v>3000</v>
      </c>
      <c r="L2509" s="74"/>
      <c r="M2509" s="74">
        <v>1045</v>
      </c>
      <c r="N2509" s="74" t="s">
        <v>255</v>
      </c>
      <c r="O2509" s="74" t="s">
        <v>30</v>
      </c>
      <c r="P2509" s="78">
        <v>26041.4</v>
      </c>
      <c r="Q2509" s="74"/>
      <c r="R2509" s="74"/>
      <c r="S2509" s="74"/>
      <c r="T2509" s="263"/>
      <c r="U2509" s="79"/>
      <c r="V2509" s="80" t="s">
        <v>256</v>
      </c>
      <c r="W2509" s="263"/>
      <c r="X2509" s="286">
        <v>43450</v>
      </c>
      <c r="Y2509" s="292"/>
      <c r="Z2509" s="292"/>
      <c r="AA2509" s="286">
        <v>43465</v>
      </c>
      <c r="AB2509" s="299">
        <v>16</v>
      </c>
      <c r="AC2509" s="263" t="s">
        <v>249</v>
      </c>
      <c r="AD2509" s="319" t="s">
        <v>256</v>
      </c>
      <c r="AE2509" s="324"/>
      <c r="AF2509" s="317">
        <v>26041</v>
      </c>
      <c r="AG2509" s="263"/>
      <c r="AH2509" s="263"/>
      <c r="AI2509" s="263"/>
      <c r="AJ2509" s="263"/>
      <c r="AK2509" s="263"/>
      <c r="AL2509" s="263"/>
      <c r="AM2509" s="79"/>
      <c r="AN2509" s="79"/>
      <c r="AO2509" s="79"/>
      <c r="AP2509" s="263"/>
      <c r="AQ2509" s="263"/>
      <c r="AR2509"/>
    </row>
    <row r="2510" spans="1:44" s="64" customFormat="1" ht="14.1" customHeight="1">
      <c r="A2510" s="73" t="s">
        <v>245</v>
      </c>
      <c r="B2510" s="74">
        <v>56</v>
      </c>
      <c r="C2510" s="74" t="s">
        <v>500</v>
      </c>
      <c r="D2510" s="75">
        <v>43328</v>
      </c>
      <c r="E2510" s="75">
        <v>43343</v>
      </c>
      <c r="F2510" s="76">
        <v>16</v>
      </c>
      <c r="G2510" s="74">
        <v>8</v>
      </c>
      <c r="H2510" s="74">
        <v>2018</v>
      </c>
      <c r="I2510" s="74">
        <v>1</v>
      </c>
      <c r="J2510" s="77">
        <v>1073817672</v>
      </c>
      <c r="K2510" s="74" t="s">
        <v>3000</v>
      </c>
      <c r="L2510" s="74"/>
      <c r="M2510" s="74">
        <v>1045</v>
      </c>
      <c r="N2510" s="74" t="s">
        <v>255</v>
      </c>
      <c r="O2510" s="74" t="s">
        <v>30</v>
      </c>
      <c r="P2510" s="78">
        <v>26041.4</v>
      </c>
      <c r="Q2510" s="74"/>
      <c r="R2510" s="74"/>
      <c r="S2510" s="74"/>
      <c r="T2510" s="263"/>
      <c r="U2510" s="79"/>
      <c r="V2510" s="80" t="s">
        <v>256</v>
      </c>
      <c r="W2510" s="263"/>
      <c r="X2510" s="286">
        <v>43328</v>
      </c>
      <c r="Y2510" s="292"/>
      <c r="Z2510" s="292"/>
      <c r="AA2510" s="286">
        <v>43343</v>
      </c>
      <c r="AB2510" s="299">
        <v>16</v>
      </c>
      <c r="AC2510" s="263" t="s">
        <v>249</v>
      </c>
      <c r="AD2510" s="319" t="s">
        <v>256</v>
      </c>
      <c r="AE2510" s="324"/>
      <c r="AF2510" s="317">
        <v>26041</v>
      </c>
      <c r="AG2510" s="263" t="s">
        <v>249</v>
      </c>
      <c r="AH2510" s="263" t="s">
        <v>249</v>
      </c>
      <c r="AI2510" s="263" t="s">
        <v>249</v>
      </c>
      <c r="AJ2510" s="263" t="s">
        <v>249</v>
      </c>
      <c r="AK2510" s="263" t="s">
        <v>249</v>
      </c>
      <c r="AL2510" s="352">
        <v>3258180</v>
      </c>
      <c r="AM2510" s="79"/>
      <c r="AN2510" s="79" t="s">
        <v>249</v>
      </c>
      <c r="AO2510" s="79" t="s">
        <v>249</v>
      </c>
      <c r="AP2510" s="263"/>
      <c r="AQ2510" s="263"/>
      <c r="AR2510"/>
    </row>
    <row r="2511" spans="1:44" s="64" customFormat="1" ht="14.1" customHeight="1">
      <c r="A2511" s="73" t="s">
        <v>245</v>
      </c>
      <c r="B2511" s="74">
        <v>56</v>
      </c>
      <c r="C2511" s="74" t="s">
        <v>500</v>
      </c>
      <c r="D2511" s="75">
        <v>43466</v>
      </c>
      <c r="E2511" s="75">
        <v>43480</v>
      </c>
      <c r="F2511" s="76">
        <v>15</v>
      </c>
      <c r="G2511" s="74">
        <v>1</v>
      </c>
      <c r="H2511" s="74">
        <v>2019</v>
      </c>
      <c r="I2511" s="74">
        <v>1</v>
      </c>
      <c r="J2511" s="77">
        <v>1073817672</v>
      </c>
      <c r="K2511" s="74" t="s">
        <v>3000</v>
      </c>
      <c r="L2511" s="74"/>
      <c r="M2511" s="74">
        <v>1021</v>
      </c>
      <c r="N2511" s="74" t="s">
        <v>27</v>
      </c>
      <c r="O2511" s="74" t="s">
        <v>30</v>
      </c>
      <c r="P2511" s="78">
        <v>27604</v>
      </c>
      <c r="Q2511" s="74"/>
      <c r="R2511" s="74"/>
      <c r="S2511" s="74"/>
      <c r="T2511" s="263"/>
      <c r="U2511" s="79"/>
      <c r="V2511" s="80" t="s">
        <v>256</v>
      </c>
      <c r="W2511" s="263" t="s">
        <v>249</v>
      </c>
      <c r="X2511" s="286">
        <v>43466</v>
      </c>
      <c r="Y2511" s="292" t="s">
        <v>249</v>
      </c>
      <c r="Z2511" s="292" t="s">
        <v>249</v>
      </c>
      <c r="AA2511" s="286">
        <v>43480</v>
      </c>
      <c r="AB2511" s="299">
        <v>15</v>
      </c>
      <c r="AC2511" s="263" t="s">
        <v>249</v>
      </c>
      <c r="AD2511" s="319" t="s">
        <v>256</v>
      </c>
      <c r="AE2511" s="324"/>
      <c r="AF2511" s="317">
        <v>27604</v>
      </c>
      <c r="AG2511" s="263" t="s">
        <v>249</v>
      </c>
      <c r="AH2511" s="263" t="s">
        <v>249</v>
      </c>
      <c r="AI2511" s="263" t="s">
        <v>249</v>
      </c>
      <c r="AJ2511" s="263" t="s">
        <v>249</v>
      </c>
      <c r="AK2511" s="263" t="s">
        <v>249</v>
      </c>
      <c r="AL2511" s="263" t="s">
        <v>249</v>
      </c>
      <c r="AM2511" s="79"/>
      <c r="AN2511" s="79" t="s">
        <v>249</v>
      </c>
      <c r="AO2511" s="79" t="s">
        <v>249</v>
      </c>
      <c r="AP2511" s="263"/>
      <c r="AQ2511" s="263"/>
      <c r="AR2511"/>
    </row>
    <row r="2512" spans="1:44" s="64" customFormat="1" ht="14.1" customHeight="1">
      <c r="A2512" s="73" t="s">
        <v>245</v>
      </c>
      <c r="B2512" s="74">
        <v>56</v>
      </c>
      <c r="C2512" s="74" t="s">
        <v>500</v>
      </c>
      <c r="D2512" s="75">
        <v>43282</v>
      </c>
      <c r="E2512" s="75">
        <v>43296</v>
      </c>
      <c r="F2512" s="76">
        <v>15</v>
      </c>
      <c r="G2512" s="74">
        <v>7</v>
      </c>
      <c r="H2512" s="74">
        <v>2018</v>
      </c>
      <c r="I2512" s="74">
        <v>1</v>
      </c>
      <c r="J2512" s="77">
        <v>1073817672</v>
      </c>
      <c r="K2512" s="74" t="s">
        <v>3000</v>
      </c>
      <c r="L2512" s="74"/>
      <c r="M2512" s="74">
        <v>1021</v>
      </c>
      <c r="N2512" s="74" t="s">
        <v>27</v>
      </c>
      <c r="O2512" s="74" t="s">
        <v>30</v>
      </c>
      <c r="P2512" s="78">
        <v>390621</v>
      </c>
      <c r="Q2512" s="74"/>
      <c r="R2512" s="74"/>
      <c r="S2512" s="74"/>
      <c r="T2512" s="263"/>
      <c r="U2512" s="79"/>
      <c r="V2512" s="80" t="s">
        <v>256</v>
      </c>
      <c r="W2512" s="263" t="s">
        <v>249</v>
      </c>
      <c r="X2512" s="286">
        <v>43282</v>
      </c>
      <c r="Y2512" s="292" t="s">
        <v>249</v>
      </c>
      <c r="Z2512" s="292" t="s">
        <v>249</v>
      </c>
      <c r="AA2512" s="286">
        <v>43296</v>
      </c>
      <c r="AB2512" s="299">
        <v>15</v>
      </c>
      <c r="AC2512" s="263" t="s">
        <v>249</v>
      </c>
      <c r="AD2512" s="319" t="s">
        <v>256</v>
      </c>
      <c r="AE2512" s="324"/>
      <c r="AF2512" s="317">
        <v>390621</v>
      </c>
      <c r="AG2512" s="263" t="s">
        <v>249</v>
      </c>
      <c r="AH2512" s="263" t="s">
        <v>249</v>
      </c>
      <c r="AI2512" s="263" t="s">
        <v>249</v>
      </c>
      <c r="AJ2512" s="263" t="s">
        <v>249</v>
      </c>
      <c r="AK2512" s="263" t="s">
        <v>249</v>
      </c>
      <c r="AL2512" s="263" t="s">
        <v>249</v>
      </c>
      <c r="AM2512" s="79"/>
      <c r="AN2512" s="79" t="s">
        <v>249</v>
      </c>
      <c r="AO2512" s="79" t="s">
        <v>249</v>
      </c>
      <c r="AP2512" s="263"/>
      <c r="AQ2512" s="263"/>
      <c r="AR2512"/>
    </row>
    <row r="2513" spans="1:44" s="64" customFormat="1" ht="14.1" customHeight="1">
      <c r="A2513" s="73" t="s">
        <v>245</v>
      </c>
      <c r="B2513" s="74">
        <v>56</v>
      </c>
      <c r="C2513" s="74" t="s">
        <v>500</v>
      </c>
      <c r="D2513" s="75">
        <v>43344</v>
      </c>
      <c r="E2513" s="75">
        <v>43358</v>
      </c>
      <c r="F2513" s="76">
        <v>15</v>
      </c>
      <c r="G2513" s="74">
        <v>9</v>
      </c>
      <c r="H2513" s="74">
        <v>2018</v>
      </c>
      <c r="I2513" s="74">
        <v>2</v>
      </c>
      <c r="J2513" s="77">
        <v>1073817672</v>
      </c>
      <c r="K2513" s="74" t="s">
        <v>3000</v>
      </c>
      <c r="L2513" s="74"/>
      <c r="M2513" s="74">
        <v>1021</v>
      </c>
      <c r="N2513" s="74" t="s">
        <v>27</v>
      </c>
      <c r="O2513" s="74" t="s">
        <v>30</v>
      </c>
      <c r="P2513" s="78">
        <v>390621</v>
      </c>
      <c r="Q2513" s="74"/>
      <c r="R2513" s="74"/>
      <c r="S2513" s="74"/>
      <c r="T2513" s="263"/>
      <c r="U2513" s="79"/>
      <c r="V2513" s="80" t="s">
        <v>256</v>
      </c>
      <c r="W2513" s="263" t="s">
        <v>249</v>
      </c>
      <c r="X2513" s="286">
        <v>43344</v>
      </c>
      <c r="Y2513" s="292" t="s">
        <v>249</v>
      </c>
      <c r="Z2513" s="292" t="s">
        <v>249</v>
      </c>
      <c r="AA2513" s="286">
        <v>43358</v>
      </c>
      <c r="AB2513" s="299">
        <v>15</v>
      </c>
      <c r="AC2513" s="263" t="s">
        <v>249</v>
      </c>
      <c r="AD2513" s="319" t="s">
        <v>256</v>
      </c>
      <c r="AE2513" s="324"/>
      <c r="AF2513" s="317">
        <v>390621</v>
      </c>
      <c r="AG2513" s="263" t="s">
        <v>249</v>
      </c>
      <c r="AH2513" s="263" t="s">
        <v>249</v>
      </c>
      <c r="AI2513" s="263" t="s">
        <v>249</v>
      </c>
      <c r="AJ2513" s="263" t="s">
        <v>249</v>
      </c>
      <c r="AK2513" s="263" t="s">
        <v>249</v>
      </c>
      <c r="AL2513" s="263" t="s">
        <v>249</v>
      </c>
      <c r="AM2513" s="79"/>
      <c r="AN2513" s="79" t="s">
        <v>249</v>
      </c>
      <c r="AO2513" s="79" t="s">
        <v>249</v>
      </c>
      <c r="AP2513" s="263"/>
      <c r="AQ2513" s="263"/>
      <c r="AR2513"/>
    </row>
    <row r="2514" spans="1:44" s="64" customFormat="1" ht="14.1" customHeight="1">
      <c r="A2514" s="73" t="s">
        <v>245</v>
      </c>
      <c r="B2514" s="74">
        <v>56</v>
      </c>
      <c r="C2514" s="74" t="s">
        <v>500</v>
      </c>
      <c r="D2514" s="75">
        <v>43359</v>
      </c>
      <c r="E2514" s="75">
        <v>43373</v>
      </c>
      <c r="F2514" s="76">
        <v>15</v>
      </c>
      <c r="G2514" s="74">
        <v>9</v>
      </c>
      <c r="H2514" s="74">
        <v>2018</v>
      </c>
      <c r="I2514" s="74">
        <v>1</v>
      </c>
      <c r="J2514" s="77">
        <v>1073817672</v>
      </c>
      <c r="K2514" s="74" t="s">
        <v>3000</v>
      </c>
      <c r="L2514" s="74"/>
      <c r="M2514" s="74">
        <v>1021</v>
      </c>
      <c r="N2514" s="74" t="s">
        <v>27</v>
      </c>
      <c r="O2514" s="74" t="s">
        <v>30</v>
      </c>
      <c r="P2514" s="78">
        <v>390621</v>
      </c>
      <c r="Q2514" s="74"/>
      <c r="R2514" s="74"/>
      <c r="S2514" s="74"/>
      <c r="T2514" s="263"/>
      <c r="U2514" s="79"/>
      <c r="V2514" s="80" t="s">
        <v>256</v>
      </c>
      <c r="W2514" s="263" t="s">
        <v>249</v>
      </c>
      <c r="X2514" s="286">
        <v>43359</v>
      </c>
      <c r="Y2514" s="292" t="s">
        <v>249</v>
      </c>
      <c r="Z2514" s="292" t="s">
        <v>249</v>
      </c>
      <c r="AA2514" s="286">
        <v>43373</v>
      </c>
      <c r="AB2514" s="299">
        <v>15</v>
      </c>
      <c r="AC2514" s="263" t="s">
        <v>249</v>
      </c>
      <c r="AD2514" s="319" t="s">
        <v>256</v>
      </c>
      <c r="AE2514" s="324"/>
      <c r="AF2514" s="317">
        <v>390621</v>
      </c>
      <c r="AG2514" s="263" t="s">
        <v>249</v>
      </c>
      <c r="AH2514" s="263" t="s">
        <v>249</v>
      </c>
      <c r="AI2514" s="263" t="s">
        <v>249</v>
      </c>
      <c r="AJ2514" s="263" t="s">
        <v>249</v>
      </c>
      <c r="AK2514" s="263" t="s">
        <v>249</v>
      </c>
      <c r="AL2514" s="263" t="s">
        <v>249</v>
      </c>
      <c r="AM2514" s="79"/>
      <c r="AN2514" s="79" t="s">
        <v>249</v>
      </c>
      <c r="AO2514" s="79" t="s">
        <v>249</v>
      </c>
      <c r="AP2514" s="263"/>
      <c r="AQ2514" s="263"/>
      <c r="AR2514"/>
    </row>
    <row r="2515" spans="1:44" s="64" customFormat="1" ht="14.1" customHeight="1">
      <c r="A2515" s="73" t="s">
        <v>245</v>
      </c>
      <c r="B2515" s="74">
        <v>56</v>
      </c>
      <c r="C2515" s="74" t="s">
        <v>500</v>
      </c>
      <c r="D2515" s="75">
        <v>43374</v>
      </c>
      <c r="E2515" s="75">
        <v>43388</v>
      </c>
      <c r="F2515" s="76">
        <v>15</v>
      </c>
      <c r="G2515" s="74">
        <v>10</v>
      </c>
      <c r="H2515" s="74">
        <v>2018</v>
      </c>
      <c r="I2515" s="74">
        <v>2</v>
      </c>
      <c r="J2515" s="77">
        <v>1073817672</v>
      </c>
      <c r="K2515" s="74" t="s">
        <v>3000</v>
      </c>
      <c r="L2515" s="74"/>
      <c r="M2515" s="74">
        <v>1021</v>
      </c>
      <c r="N2515" s="74" t="s">
        <v>27</v>
      </c>
      <c r="O2515" s="74" t="s">
        <v>30</v>
      </c>
      <c r="P2515" s="78">
        <v>390621</v>
      </c>
      <c r="Q2515" s="74"/>
      <c r="R2515" s="74"/>
      <c r="S2515" s="74"/>
      <c r="T2515" s="263"/>
      <c r="U2515" s="79"/>
      <c r="V2515" s="80" t="s">
        <v>256</v>
      </c>
      <c r="W2515" s="263" t="s">
        <v>249</v>
      </c>
      <c r="X2515" s="286">
        <v>43374</v>
      </c>
      <c r="Y2515" s="292" t="s">
        <v>249</v>
      </c>
      <c r="Z2515" s="292" t="s">
        <v>249</v>
      </c>
      <c r="AA2515" s="286">
        <v>43388</v>
      </c>
      <c r="AB2515" s="299">
        <v>15</v>
      </c>
      <c r="AC2515" s="263" t="s">
        <v>249</v>
      </c>
      <c r="AD2515" s="319" t="s">
        <v>256</v>
      </c>
      <c r="AE2515" s="324"/>
      <c r="AF2515" s="317">
        <v>390621</v>
      </c>
      <c r="AG2515" s="263" t="s">
        <v>249</v>
      </c>
      <c r="AH2515" s="263" t="s">
        <v>249</v>
      </c>
      <c r="AI2515" s="263" t="s">
        <v>249</v>
      </c>
      <c r="AJ2515" s="263" t="s">
        <v>249</v>
      </c>
      <c r="AK2515" s="263" t="s">
        <v>249</v>
      </c>
      <c r="AL2515" s="263" t="s">
        <v>249</v>
      </c>
      <c r="AM2515" s="79"/>
      <c r="AN2515" s="79" t="s">
        <v>249</v>
      </c>
      <c r="AO2515" s="79" t="s">
        <v>249</v>
      </c>
      <c r="AP2515" s="263"/>
      <c r="AQ2515" s="263"/>
      <c r="AR2515"/>
    </row>
    <row r="2516" spans="1:44" s="64" customFormat="1" ht="14.1" customHeight="1">
      <c r="A2516" s="73" t="s">
        <v>245</v>
      </c>
      <c r="B2516" s="74">
        <v>56</v>
      </c>
      <c r="C2516" s="74" t="s">
        <v>500</v>
      </c>
      <c r="D2516" s="75">
        <v>43405</v>
      </c>
      <c r="E2516" s="75">
        <v>43419</v>
      </c>
      <c r="F2516" s="76">
        <v>15</v>
      </c>
      <c r="G2516" s="74">
        <v>11</v>
      </c>
      <c r="H2516" s="74">
        <v>2018</v>
      </c>
      <c r="I2516" s="74">
        <v>2</v>
      </c>
      <c r="J2516" s="77">
        <v>1073817672</v>
      </c>
      <c r="K2516" s="74" t="s">
        <v>3000</v>
      </c>
      <c r="L2516" s="74"/>
      <c r="M2516" s="74">
        <v>1021</v>
      </c>
      <c r="N2516" s="74" t="s">
        <v>27</v>
      </c>
      <c r="O2516" s="74" t="s">
        <v>30</v>
      </c>
      <c r="P2516" s="78">
        <v>390621</v>
      </c>
      <c r="Q2516" s="74"/>
      <c r="R2516" s="74"/>
      <c r="S2516" s="74"/>
      <c r="T2516" s="263"/>
      <c r="U2516" s="79"/>
      <c r="V2516" s="80" t="s">
        <v>256</v>
      </c>
      <c r="W2516" s="263" t="s">
        <v>249</v>
      </c>
      <c r="X2516" s="286">
        <v>43405</v>
      </c>
      <c r="Y2516" s="292" t="s">
        <v>249</v>
      </c>
      <c r="Z2516" s="292" t="s">
        <v>249</v>
      </c>
      <c r="AA2516" s="286">
        <v>43419</v>
      </c>
      <c r="AB2516" s="299">
        <v>15</v>
      </c>
      <c r="AC2516" s="263" t="s">
        <v>249</v>
      </c>
      <c r="AD2516" s="319" t="s">
        <v>256</v>
      </c>
      <c r="AE2516" s="324"/>
      <c r="AF2516" s="317">
        <v>390621</v>
      </c>
      <c r="AG2516" s="263" t="s">
        <v>249</v>
      </c>
      <c r="AH2516" s="263" t="s">
        <v>249</v>
      </c>
      <c r="AI2516" s="263" t="s">
        <v>249</v>
      </c>
      <c r="AJ2516" s="263" t="s">
        <v>249</v>
      </c>
      <c r="AK2516" s="263" t="s">
        <v>249</v>
      </c>
      <c r="AL2516" s="263" t="s">
        <v>249</v>
      </c>
      <c r="AM2516" s="79"/>
      <c r="AN2516" s="79" t="s">
        <v>249</v>
      </c>
      <c r="AO2516" s="79" t="s">
        <v>249</v>
      </c>
      <c r="AP2516" s="263"/>
      <c r="AQ2516" s="263"/>
      <c r="AR2516"/>
    </row>
    <row r="2517" spans="1:44" s="64" customFormat="1" ht="14.1" customHeight="1">
      <c r="A2517" s="73" t="s">
        <v>245</v>
      </c>
      <c r="B2517" s="74">
        <v>56</v>
      </c>
      <c r="C2517" s="74" t="s">
        <v>500</v>
      </c>
      <c r="D2517" s="75">
        <v>43420</v>
      </c>
      <c r="E2517" s="75">
        <v>43434</v>
      </c>
      <c r="F2517" s="76">
        <v>15</v>
      </c>
      <c r="G2517" s="74">
        <v>11</v>
      </c>
      <c r="H2517" s="74">
        <v>2018</v>
      </c>
      <c r="I2517" s="74">
        <v>1</v>
      </c>
      <c r="J2517" s="77">
        <v>1073817672</v>
      </c>
      <c r="K2517" s="74" t="s">
        <v>3000</v>
      </c>
      <c r="L2517" s="74"/>
      <c r="M2517" s="74">
        <v>1021</v>
      </c>
      <c r="N2517" s="74" t="s">
        <v>27</v>
      </c>
      <c r="O2517" s="74" t="s">
        <v>30</v>
      </c>
      <c r="P2517" s="78">
        <v>390621</v>
      </c>
      <c r="Q2517" s="74"/>
      <c r="R2517" s="74"/>
      <c r="S2517" s="74"/>
      <c r="T2517" s="263"/>
      <c r="U2517" s="79"/>
      <c r="V2517" s="80" t="s">
        <v>256</v>
      </c>
      <c r="W2517" s="263" t="s">
        <v>249</v>
      </c>
      <c r="X2517" s="286">
        <v>43420</v>
      </c>
      <c r="Y2517" s="292" t="s">
        <v>249</v>
      </c>
      <c r="Z2517" s="292" t="s">
        <v>249</v>
      </c>
      <c r="AA2517" s="286">
        <v>43434</v>
      </c>
      <c r="AB2517" s="299">
        <v>15</v>
      </c>
      <c r="AC2517" s="263" t="s">
        <v>249</v>
      </c>
      <c r="AD2517" s="319" t="s">
        <v>256</v>
      </c>
      <c r="AE2517" s="324"/>
      <c r="AF2517" s="317">
        <v>390621</v>
      </c>
      <c r="AG2517" s="263" t="s">
        <v>249</v>
      </c>
      <c r="AH2517" s="263" t="s">
        <v>249</v>
      </c>
      <c r="AI2517" s="263" t="s">
        <v>249</v>
      </c>
      <c r="AJ2517" s="263" t="s">
        <v>249</v>
      </c>
      <c r="AK2517" s="263" t="s">
        <v>249</v>
      </c>
      <c r="AL2517" s="263" t="s">
        <v>249</v>
      </c>
      <c r="AM2517" s="79"/>
      <c r="AN2517" s="79" t="s">
        <v>249</v>
      </c>
      <c r="AO2517" s="79" t="s">
        <v>249</v>
      </c>
      <c r="AP2517" s="263"/>
      <c r="AQ2517" s="263"/>
      <c r="AR2517"/>
    </row>
    <row r="2518" spans="1:44" s="64" customFormat="1" ht="14.1" customHeight="1">
      <c r="A2518" s="73" t="s">
        <v>245</v>
      </c>
      <c r="B2518" s="74">
        <v>56</v>
      </c>
      <c r="C2518" s="74" t="s">
        <v>500</v>
      </c>
      <c r="D2518" s="75">
        <v>43435</v>
      </c>
      <c r="E2518" s="75">
        <v>43449</v>
      </c>
      <c r="F2518" s="76">
        <v>15</v>
      </c>
      <c r="G2518" s="74">
        <v>12</v>
      </c>
      <c r="H2518" s="74">
        <v>2018</v>
      </c>
      <c r="I2518" s="74">
        <v>2</v>
      </c>
      <c r="J2518" s="77">
        <v>1073817672</v>
      </c>
      <c r="K2518" s="74" t="s">
        <v>3000</v>
      </c>
      <c r="L2518" s="74"/>
      <c r="M2518" s="74">
        <v>1021</v>
      </c>
      <c r="N2518" s="74" t="s">
        <v>27</v>
      </c>
      <c r="O2518" s="74" t="s">
        <v>30</v>
      </c>
      <c r="P2518" s="78">
        <v>390621</v>
      </c>
      <c r="Q2518" s="74"/>
      <c r="R2518" s="74"/>
      <c r="S2518" s="74"/>
      <c r="T2518" s="263"/>
      <c r="U2518" s="79"/>
      <c r="V2518" s="80" t="s">
        <v>256</v>
      </c>
      <c r="W2518" s="263" t="s">
        <v>249</v>
      </c>
      <c r="X2518" s="286">
        <v>43435</v>
      </c>
      <c r="Y2518" s="292" t="s">
        <v>249</v>
      </c>
      <c r="Z2518" s="292" t="s">
        <v>249</v>
      </c>
      <c r="AA2518" s="286">
        <v>43449</v>
      </c>
      <c r="AB2518" s="299">
        <v>15</v>
      </c>
      <c r="AC2518" s="263" t="s">
        <v>249</v>
      </c>
      <c r="AD2518" s="319" t="s">
        <v>256</v>
      </c>
      <c r="AE2518" s="324"/>
      <c r="AF2518" s="317">
        <v>390621</v>
      </c>
      <c r="AG2518" s="263" t="s">
        <v>249</v>
      </c>
      <c r="AH2518" s="263" t="s">
        <v>249</v>
      </c>
      <c r="AI2518" s="263" t="s">
        <v>249</v>
      </c>
      <c r="AJ2518" s="263" t="s">
        <v>249</v>
      </c>
      <c r="AK2518" s="263" t="s">
        <v>249</v>
      </c>
      <c r="AL2518" s="263" t="s">
        <v>249</v>
      </c>
      <c r="AM2518" s="79"/>
      <c r="AN2518" s="79" t="s">
        <v>249</v>
      </c>
      <c r="AO2518" s="79" t="s">
        <v>249</v>
      </c>
      <c r="AP2518" s="263"/>
      <c r="AQ2518" s="263"/>
      <c r="AR2518"/>
    </row>
    <row r="2519" spans="1:44" s="64" customFormat="1" ht="14.1" customHeight="1">
      <c r="A2519" s="73" t="s">
        <v>245</v>
      </c>
      <c r="B2519" s="74">
        <v>56</v>
      </c>
      <c r="C2519" s="74" t="s">
        <v>500</v>
      </c>
      <c r="D2519" s="75">
        <v>43267</v>
      </c>
      <c r="E2519" s="75">
        <v>43281</v>
      </c>
      <c r="F2519" s="76">
        <v>15</v>
      </c>
      <c r="G2519" s="74">
        <v>6</v>
      </c>
      <c r="H2519" s="74">
        <v>2018</v>
      </c>
      <c r="I2519" s="74">
        <v>1</v>
      </c>
      <c r="J2519" s="77">
        <v>1073817672</v>
      </c>
      <c r="K2519" s="74" t="s">
        <v>3000</v>
      </c>
      <c r="L2519" s="74"/>
      <c r="M2519" s="74">
        <v>1038</v>
      </c>
      <c r="N2519" s="74" t="s">
        <v>248</v>
      </c>
      <c r="O2519" s="74" t="s">
        <v>30</v>
      </c>
      <c r="P2519" s="78">
        <v>52082.8</v>
      </c>
      <c r="Q2519" s="74"/>
      <c r="R2519" s="74"/>
      <c r="S2519" s="74"/>
      <c r="T2519" s="263"/>
      <c r="U2519" s="79"/>
      <c r="V2519" s="80" t="s">
        <v>256</v>
      </c>
      <c r="W2519" s="263"/>
      <c r="X2519" s="286">
        <v>43267</v>
      </c>
      <c r="Y2519" s="292"/>
      <c r="Z2519" s="292"/>
      <c r="AA2519" s="286">
        <v>43281</v>
      </c>
      <c r="AB2519" s="299">
        <v>15</v>
      </c>
      <c r="AC2519" s="263" t="s">
        <v>249</v>
      </c>
      <c r="AD2519" s="319" t="s">
        <v>256</v>
      </c>
      <c r="AE2519" s="324"/>
      <c r="AF2519" s="317">
        <v>52083</v>
      </c>
      <c r="AG2519" s="263"/>
      <c r="AH2519" s="263"/>
      <c r="AI2519" s="263"/>
      <c r="AJ2519" s="263"/>
      <c r="AK2519" s="263"/>
      <c r="AL2519" s="263"/>
      <c r="AM2519" s="79"/>
      <c r="AN2519" s="79"/>
      <c r="AO2519" s="79"/>
      <c r="AP2519" s="263"/>
      <c r="AQ2519" s="263"/>
      <c r="AR2519"/>
    </row>
    <row r="2520" spans="1:44" s="64" customFormat="1" ht="14.1" customHeight="1">
      <c r="A2520" s="73" t="s">
        <v>245</v>
      </c>
      <c r="B2520" s="74">
        <v>56</v>
      </c>
      <c r="C2520" s="74" t="s">
        <v>500</v>
      </c>
      <c r="D2520" s="75">
        <v>43313</v>
      </c>
      <c r="E2520" s="75">
        <v>43327</v>
      </c>
      <c r="F2520" s="76">
        <v>15</v>
      </c>
      <c r="G2520" s="74">
        <v>8</v>
      </c>
      <c r="H2520" s="74">
        <v>2018</v>
      </c>
      <c r="I2520" s="74">
        <v>2</v>
      </c>
      <c r="J2520" s="77">
        <v>1073817672</v>
      </c>
      <c r="K2520" s="74" t="s">
        <v>3000</v>
      </c>
      <c r="L2520" s="74"/>
      <c r="M2520" s="74">
        <v>1021</v>
      </c>
      <c r="N2520" s="74" t="s">
        <v>27</v>
      </c>
      <c r="O2520" s="74" t="s">
        <v>30</v>
      </c>
      <c r="P2520" s="78">
        <v>52083</v>
      </c>
      <c r="Q2520" s="74"/>
      <c r="R2520" s="74"/>
      <c r="S2520" s="74"/>
      <c r="T2520" s="263"/>
      <c r="U2520" s="79"/>
      <c r="V2520" s="80" t="s">
        <v>256</v>
      </c>
      <c r="W2520" s="263"/>
      <c r="X2520" s="286">
        <v>43313</v>
      </c>
      <c r="Y2520" s="292"/>
      <c r="Z2520" s="292"/>
      <c r="AA2520" s="286">
        <v>43327</v>
      </c>
      <c r="AB2520" s="299">
        <v>15</v>
      </c>
      <c r="AC2520" s="263" t="s">
        <v>249</v>
      </c>
      <c r="AD2520" s="319" t="s">
        <v>256</v>
      </c>
      <c r="AE2520" s="324"/>
      <c r="AF2520" s="317">
        <v>52083</v>
      </c>
      <c r="AG2520" s="263"/>
      <c r="AH2520" s="263"/>
      <c r="AI2520" s="263"/>
      <c r="AJ2520" s="263"/>
      <c r="AK2520" s="263"/>
      <c r="AL2520" s="263"/>
      <c r="AM2520" s="79"/>
      <c r="AN2520" s="79"/>
      <c r="AO2520" s="79"/>
      <c r="AP2520" s="263"/>
      <c r="AQ2520" s="263"/>
      <c r="AR2520"/>
    </row>
    <row r="2521" spans="1:44" s="64" customFormat="1" ht="14.1" customHeight="1">
      <c r="A2521" s="73" t="s">
        <v>245</v>
      </c>
      <c r="B2521" s="74">
        <v>64</v>
      </c>
      <c r="C2521" s="74" t="s">
        <v>475</v>
      </c>
      <c r="D2521" s="75">
        <v>42873</v>
      </c>
      <c r="E2521" s="75">
        <v>42880</v>
      </c>
      <c r="F2521" s="76">
        <v>8</v>
      </c>
      <c r="G2521" s="74">
        <v>5</v>
      </c>
      <c r="H2521" s="74">
        <v>2017</v>
      </c>
      <c r="I2521" s="74">
        <v>1</v>
      </c>
      <c r="J2521" s="77">
        <v>1074414573</v>
      </c>
      <c r="K2521" s="74" t="s">
        <v>3001</v>
      </c>
      <c r="L2521" s="74"/>
      <c r="M2521" s="74">
        <v>1038</v>
      </c>
      <c r="N2521" s="74" t="s">
        <v>248</v>
      </c>
      <c r="O2521" s="74" t="s">
        <v>41</v>
      </c>
      <c r="P2521" s="78">
        <v>52082.8</v>
      </c>
      <c r="Q2521" s="74"/>
      <c r="R2521" s="74"/>
      <c r="S2521" s="74"/>
      <c r="T2521" s="263"/>
      <c r="U2521" s="79"/>
      <c r="V2521" s="80" t="s">
        <v>256</v>
      </c>
      <c r="W2521" s="263"/>
      <c r="X2521" s="280">
        <v>42873</v>
      </c>
      <c r="Y2521" s="292"/>
      <c r="Z2521" s="292"/>
      <c r="AA2521" s="280">
        <v>42880</v>
      </c>
      <c r="AB2521" s="298">
        <v>8</v>
      </c>
      <c r="AC2521" s="263" t="s">
        <v>249</v>
      </c>
      <c r="AD2521" s="319" t="s">
        <v>256</v>
      </c>
      <c r="AE2521" s="324"/>
      <c r="AF2521" s="317">
        <v>52083</v>
      </c>
      <c r="AG2521" s="263"/>
      <c r="AH2521" s="263"/>
      <c r="AI2521" s="263"/>
      <c r="AJ2521" s="263"/>
      <c r="AK2521" s="263"/>
      <c r="AL2521" s="263"/>
      <c r="AM2521" s="79"/>
      <c r="AN2521" s="79"/>
      <c r="AO2521" s="79"/>
      <c r="AP2521" s="263"/>
      <c r="AQ2521" s="263"/>
      <c r="AR2521"/>
    </row>
    <row r="2522" spans="1:44" s="64" customFormat="1" ht="14.1" customHeight="1">
      <c r="A2522" s="73" t="s">
        <v>245</v>
      </c>
      <c r="B2522" s="74">
        <v>64</v>
      </c>
      <c r="C2522" s="74" t="s">
        <v>475</v>
      </c>
      <c r="D2522" s="75">
        <v>42871</v>
      </c>
      <c r="E2522" s="75">
        <v>42872</v>
      </c>
      <c r="F2522" s="76">
        <v>2</v>
      </c>
      <c r="G2522" s="74">
        <v>5</v>
      </c>
      <c r="H2522" s="74">
        <v>2017</v>
      </c>
      <c r="I2522" s="74">
        <v>1</v>
      </c>
      <c r="J2522" s="77">
        <v>1074414573</v>
      </c>
      <c r="K2522" s="74" t="s">
        <v>3001</v>
      </c>
      <c r="L2522" s="74"/>
      <c r="M2522" s="74">
        <v>1038</v>
      </c>
      <c r="N2522" s="74" t="s">
        <v>248</v>
      </c>
      <c r="O2522" s="74" t="s">
        <v>41</v>
      </c>
      <c r="P2522" s="78">
        <v>27603.866600000001</v>
      </c>
      <c r="Q2522" s="74"/>
      <c r="R2522" s="74"/>
      <c r="S2522" s="74"/>
      <c r="T2522" s="263"/>
      <c r="U2522" s="79"/>
      <c r="V2522" s="80" t="s">
        <v>256</v>
      </c>
      <c r="W2522" s="263" t="s">
        <v>249</v>
      </c>
      <c r="X2522" s="280">
        <v>42871</v>
      </c>
      <c r="Y2522" s="292" t="s">
        <v>249</v>
      </c>
      <c r="Z2522" s="292" t="s">
        <v>249</v>
      </c>
      <c r="AA2522" s="280">
        <v>42872</v>
      </c>
      <c r="AB2522" s="299">
        <v>2</v>
      </c>
      <c r="AC2522" s="263" t="s">
        <v>249</v>
      </c>
      <c r="AD2522" s="319" t="s">
        <v>256</v>
      </c>
      <c r="AE2522" s="324"/>
      <c r="AF2522" s="317">
        <v>27604</v>
      </c>
      <c r="AG2522" s="263"/>
      <c r="AH2522" s="263"/>
      <c r="AI2522" s="263"/>
      <c r="AJ2522" s="263"/>
      <c r="AK2522" s="263"/>
      <c r="AL2522" s="263"/>
      <c r="AM2522" s="79"/>
      <c r="AN2522" s="79"/>
      <c r="AO2522" s="79"/>
      <c r="AP2522" s="263"/>
      <c r="AQ2522" s="263"/>
      <c r="AR2522"/>
    </row>
    <row r="2523" spans="1:44" s="64" customFormat="1" ht="14.1" customHeight="1">
      <c r="A2523" s="73" t="s">
        <v>245</v>
      </c>
      <c r="B2523" s="74">
        <v>56</v>
      </c>
      <c r="C2523" s="74" t="s">
        <v>500</v>
      </c>
      <c r="D2523" s="75" t="s">
        <v>2900</v>
      </c>
      <c r="E2523" s="75" t="s">
        <v>3002</v>
      </c>
      <c r="F2523" s="76">
        <v>8</v>
      </c>
      <c r="G2523" s="74">
        <v>4</v>
      </c>
      <c r="H2523" s="74">
        <v>2018</v>
      </c>
      <c r="I2523" s="74">
        <v>1</v>
      </c>
      <c r="J2523" s="77">
        <v>1074576378</v>
      </c>
      <c r="K2523" s="74" t="s">
        <v>3003</v>
      </c>
      <c r="L2523" s="74"/>
      <c r="M2523" s="74">
        <v>1045</v>
      </c>
      <c r="N2523" s="74" t="s">
        <v>255</v>
      </c>
      <c r="O2523" s="74" t="s">
        <v>758</v>
      </c>
      <c r="P2523" s="78">
        <v>52082.8</v>
      </c>
      <c r="Q2523" s="74"/>
      <c r="R2523" s="74"/>
      <c r="S2523" s="74"/>
      <c r="T2523" s="263"/>
      <c r="U2523" s="79"/>
      <c r="V2523" s="80" t="s">
        <v>256</v>
      </c>
      <c r="W2523" s="263">
        <v>0</v>
      </c>
      <c r="X2523" s="280" t="s">
        <v>2900</v>
      </c>
      <c r="Y2523" s="292" t="s">
        <v>257</v>
      </c>
      <c r="Z2523" s="292" t="s">
        <v>3004</v>
      </c>
      <c r="AA2523" s="280" t="s">
        <v>3002</v>
      </c>
      <c r="AB2523" s="298">
        <v>8</v>
      </c>
      <c r="AC2523" s="263" t="s">
        <v>3005</v>
      </c>
      <c r="AD2523" s="319" t="s">
        <v>256</v>
      </c>
      <c r="AE2523" s="324">
        <v>43228.420138888891</v>
      </c>
      <c r="AF2523" s="317">
        <v>52083</v>
      </c>
      <c r="AG2523" s="263" t="s">
        <v>3006</v>
      </c>
      <c r="AH2523" s="263">
        <v>271581</v>
      </c>
      <c r="AI2523" s="263">
        <v>7865</v>
      </c>
      <c r="AJ2523" s="263">
        <v>0</v>
      </c>
      <c r="AK2523" s="263" t="s">
        <v>249</v>
      </c>
      <c r="AL2523" s="263">
        <v>208331</v>
      </c>
      <c r="AM2523" s="79"/>
      <c r="AN2523" s="79" t="s">
        <v>25</v>
      </c>
      <c r="AO2523" s="79" t="s">
        <v>249</v>
      </c>
      <c r="AP2523" s="263"/>
      <c r="AQ2523" s="263"/>
      <c r="AR2523"/>
    </row>
    <row r="2524" spans="1:44" s="64" customFormat="1" ht="14.1" customHeight="1">
      <c r="A2524" s="73" t="s">
        <v>245</v>
      </c>
      <c r="B2524" s="74">
        <v>56</v>
      </c>
      <c r="C2524" s="74" t="s">
        <v>500</v>
      </c>
      <c r="D2524" s="75" t="s">
        <v>3007</v>
      </c>
      <c r="E2524" s="75" t="s">
        <v>3004</v>
      </c>
      <c r="F2524" s="76">
        <v>7</v>
      </c>
      <c r="G2524" s="74">
        <v>5</v>
      </c>
      <c r="H2524" s="74">
        <v>2018</v>
      </c>
      <c r="I2524" s="74">
        <v>1</v>
      </c>
      <c r="J2524" s="77">
        <v>1074576378</v>
      </c>
      <c r="K2524" s="74" t="s">
        <v>3003</v>
      </c>
      <c r="L2524" s="74"/>
      <c r="M2524" s="74">
        <v>1053</v>
      </c>
      <c r="N2524" s="74" t="s">
        <v>36</v>
      </c>
      <c r="O2524" s="74" t="s">
        <v>758</v>
      </c>
      <c r="P2524" s="78">
        <v>208331</v>
      </c>
      <c r="Q2524" s="74"/>
      <c r="R2524" s="74"/>
      <c r="S2524" s="74"/>
      <c r="T2524" s="263"/>
      <c r="U2524" s="79"/>
      <c r="V2524" s="80" t="s">
        <v>256</v>
      </c>
      <c r="W2524" s="263">
        <v>2010800299667</v>
      </c>
      <c r="X2524" s="280" t="s">
        <v>3007</v>
      </c>
      <c r="Y2524" s="292" t="s">
        <v>308</v>
      </c>
      <c r="Z2524" s="292" t="s">
        <v>3008</v>
      </c>
      <c r="AA2524" s="280" t="s">
        <v>3004</v>
      </c>
      <c r="AB2524" s="298">
        <v>7</v>
      </c>
      <c r="AC2524" s="263" t="s">
        <v>249</v>
      </c>
      <c r="AD2524" s="319" t="s">
        <v>256</v>
      </c>
      <c r="AE2524" s="324">
        <v>43245.46875</v>
      </c>
      <c r="AF2524" s="317">
        <v>208331</v>
      </c>
      <c r="AG2524" s="263" t="s">
        <v>3008</v>
      </c>
      <c r="AH2524" s="263">
        <v>271581</v>
      </c>
      <c r="AI2524" s="263">
        <v>0</v>
      </c>
      <c r="AJ2524" s="263">
        <v>0</v>
      </c>
      <c r="AK2524" s="263" t="s">
        <v>249</v>
      </c>
      <c r="AL2524" s="263">
        <v>0</v>
      </c>
      <c r="AM2524" s="79"/>
      <c r="AN2524" s="79" t="s">
        <v>25</v>
      </c>
      <c r="AO2524" s="79" t="s">
        <v>249</v>
      </c>
      <c r="AP2524" s="263"/>
      <c r="AQ2524" s="263"/>
      <c r="AR2524"/>
    </row>
    <row r="2525" spans="1:44" s="64" customFormat="1" ht="14.1" customHeight="1">
      <c r="A2525" s="73" t="s">
        <v>245</v>
      </c>
      <c r="B2525" s="74">
        <v>56</v>
      </c>
      <c r="C2525" s="74" t="s">
        <v>500</v>
      </c>
      <c r="D2525" s="75" t="s">
        <v>3009</v>
      </c>
      <c r="E2525" s="75" t="s">
        <v>3010</v>
      </c>
      <c r="F2525" s="76">
        <v>4</v>
      </c>
      <c r="G2525" s="74">
        <v>6</v>
      </c>
      <c r="H2525" s="74">
        <v>2018</v>
      </c>
      <c r="I2525" s="74">
        <v>1</v>
      </c>
      <c r="J2525" s="77">
        <v>1074576378</v>
      </c>
      <c r="K2525" s="74" t="s">
        <v>3003</v>
      </c>
      <c r="L2525" s="74"/>
      <c r="M2525" s="74">
        <v>1038</v>
      </c>
      <c r="N2525" s="74" t="s">
        <v>248</v>
      </c>
      <c r="O2525" s="74" t="s">
        <v>758</v>
      </c>
      <c r="P2525" s="78">
        <v>52082.8</v>
      </c>
      <c r="Q2525" s="74"/>
      <c r="R2525" s="74"/>
      <c r="S2525" s="74"/>
      <c r="T2525" s="263"/>
      <c r="U2525" s="79"/>
      <c r="V2525" s="80" t="s">
        <v>256</v>
      </c>
      <c r="W2525" s="263">
        <v>14754569</v>
      </c>
      <c r="X2525" s="280" t="s">
        <v>3009</v>
      </c>
      <c r="Y2525" s="292" t="s">
        <v>3011</v>
      </c>
      <c r="Z2525" s="292" t="s">
        <v>3012</v>
      </c>
      <c r="AA2525" s="280" t="s">
        <v>3010</v>
      </c>
      <c r="AB2525" s="298">
        <v>4</v>
      </c>
      <c r="AC2525" s="263" t="s">
        <v>249</v>
      </c>
      <c r="AD2525" s="319" t="s">
        <v>256</v>
      </c>
      <c r="AE2525" s="324">
        <v>43738.402083333334</v>
      </c>
      <c r="AF2525" s="317">
        <v>52083</v>
      </c>
      <c r="AG2525" s="263" t="s">
        <v>3012</v>
      </c>
      <c r="AH2525" s="263">
        <v>52083</v>
      </c>
      <c r="AI2525" s="263">
        <v>0</v>
      </c>
      <c r="AJ2525" s="263">
        <v>0</v>
      </c>
      <c r="AK2525" s="263" t="s">
        <v>249</v>
      </c>
      <c r="AL2525" s="263">
        <v>156248</v>
      </c>
      <c r="AM2525" s="79"/>
      <c r="AN2525" s="79" t="s">
        <v>25</v>
      </c>
      <c r="AO2525" s="79" t="s">
        <v>249</v>
      </c>
      <c r="AP2525" s="263"/>
      <c r="AQ2525" s="263"/>
      <c r="AR2525"/>
    </row>
    <row r="2526" spans="1:44" s="64" customFormat="1" ht="14.1" hidden="1" customHeight="1">
      <c r="A2526" s="73" t="s">
        <v>245</v>
      </c>
      <c r="B2526" s="74">
        <v>119</v>
      </c>
      <c r="C2526" s="74" t="s">
        <v>2827</v>
      </c>
      <c r="D2526" s="75"/>
      <c r="E2526" s="75"/>
      <c r="F2526" s="76"/>
      <c r="G2526" s="74">
        <v>6</v>
      </c>
      <c r="H2526" s="74">
        <v>2017</v>
      </c>
      <c r="I2526" s="74">
        <v>1</v>
      </c>
      <c r="J2526" s="77">
        <v>1075228749</v>
      </c>
      <c r="K2526" s="74" t="s">
        <v>3014</v>
      </c>
      <c r="L2526" s="74"/>
      <c r="M2526" s="74">
        <v>1045</v>
      </c>
      <c r="N2526" s="74" t="s">
        <v>255</v>
      </c>
      <c r="O2526" s="74" t="s">
        <v>294</v>
      </c>
      <c r="P2526" s="78">
        <v>73771.7</v>
      </c>
      <c r="Q2526" s="74"/>
      <c r="R2526" s="74"/>
      <c r="S2526" s="74"/>
      <c r="T2526" s="79"/>
      <c r="U2526" s="79"/>
      <c r="V2526" s="80" t="s">
        <v>260</v>
      </c>
      <c r="W2526" s="79" t="s">
        <v>249</v>
      </c>
      <c r="X2526" s="114"/>
      <c r="Y2526" s="82" t="s">
        <v>249</v>
      </c>
      <c r="Z2526" s="82" t="s">
        <v>249</v>
      </c>
      <c r="AA2526" s="114"/>
      <c r="AB2526" s="83"/>
      <c r="AC2526" s="79" t="s">
        <v>249</v>
      </c>
      <c r="AD2526" s="80"/>
      <c r="AE2526" s="245"/>
      <c r="AF2526" s="84">
        <v>95000</v>
      </c>
      <c r="AG2526" s="79" t="s">
        <v>249</v>
      </c>
      <c r="AH2526" s="79" t="s">
        <v>249</v>
      </c>
      <c r="AI2526" s="79" t="s">
        <v>249</v>
      </c>
      <c r="AJ2526" s="79" t="s">
        <v>249</v>
      </c>
      <c r="AK2526" s="79" t="s">
        <v>249</v>
      </c>
      <c r="AL2526" s="79" t="s">
        <v>249</v>
      </c>
      <c r="AM2526" s="79" t="s">
        <v>261</v>
      </c>
      <c r="AN2526" s="79" t="s">
        <v>249</v>
      </c>
      <c r="AO2526" s="79" t="s">
        <v>249</v>
      </c>
      <c r="AP2526" s="79"/>
      <c r="AQ2526" s="79"/>
      <c r="AR2526"/>
    </row>
    <row r="2527" spans="1:44" s="64" customFormat="1" ht="14.1" hidden="1" customHeight="1">
      <c r="A2527" s="73" t="s">
        <v>245</v>
      </c>
      <c r="B2527" s="74">
        <v>119</v>
      </c>
      <c r="C2527" s="74" t="s">
        <v>2827</v>
      </c>
      <c r="D2527" s="75"/>
      <c r="E2527" s="75"/>
      <c r="F2527" s="76"/>
      <c r="G2527" s="74">
        <v>6</v>
      </c>
      <c r="H2527" s="74">
        <v>2017</v>
      </c>
      <c r="I2527" s="74">
        <v>1</v>
      </c>
      <c r="J2527" s="77">
        <v>1075228749</v>
      </c>
      <c r="K2527" s="74" t="s">
        <v>3014</v>
      </c>
      <c r="L2527" s="74"/>
      <c r="M2527" s="74">
        <v>1038</v>
      </c>
      <c r="N2527" s="74" t="s">
        <v>248</v>
      </c>
      <c r="O2527" s="74" t="s">
        <v>294</v>
      </c>
      <c r="P2527" s="78">
        <v>49181.133300000001</v>
      </c>
      <c r="Q2527" s="74"/>
      <c r="R2527" s="74"/>
      <c r="S2527" s="74"/>
      <c r="T2527" s="79"/>
      <c r="U2527" s="79"/>
      <c r="V2527" s="80" t="s">
        <v>260</v>
      </c>
      <c r="W2527" s="79" t="s">
        <v>249</v>
      </c>
      <c r="X2527" s="114"/>
      <c r="Y2527" s="82" t="s">
        <v>249</v>
      </c>
      <c r="Z2527" s="82" t="s">
        <v>249</v>
      </c>
      <c r="AA2527" s="114"/>
      <c r="AB2527" s="83"/>
      <c r="AC2527" s="79" t="s">
        <v>249</v>
      </c>
      <c r="AD2527" s="80"/>
      <c r="AE2527" s="245"/>
      <c r="AF2527" s="84">
        <v>63333</v>
      </c>
      <c r="AG2527" s="79" t="s">
        <v>249</v>
      </c>
      <c r="AH2527" s="79" t="s">
        <v>249</v>
      </c>
      <c r="AI2527" s="79" t="s">
        <v>249</v>
      </c>
      <c r="AJ2527" s="79" t="s">
        <v>249</v>
      </c>
      <c r="AK2527" s="79" t="s">
        <v>249</v>
      </c>
      <c r="AL2527" s="79" t="s">
        <v>249</v>
      </c>
      <c r="AM2527" s="79" t="s">
        <v>261</v>
      </c>
      <c r="AN2527" s="79" t="s">
        <v>249</v>
      </c>
      <c r="AO2527" s="79" t="s">
        <v>249</v>
      </c>
      <c r="AP2527" s="79"/>
      <c r="AQ2527" s="79"/>
      <c r="AR2527"/>
    </row>
    <row r="2528" spans="1:44" s="64" customFormat="1" ht="14.1" hidden="1" customHeight="1">
      <c r="A2528" s="73" t="s">
        <v>245</v>
      </c>
      <c r="B2528" s="74">
        <v>119</v>
      </c>
      <c r="C2528" s="74" t="s">
        <v>2827</v>
      </c>
      <c r="D2528" s="75"/>
      <c r="E2528" s="75"/>
      <c r="F2528" s="76"/>
      <c r="G2528" s="74">
        <v>4</v>
      </c>
      <c r="H2528" s="74">
        <v>2017</v>
      </c>
      <c r="I2528" s="74">
        <v>2</v>
      </c>
      <c r="J2528" s="77">
        <v>1075228749</v>
      </c>
      <c r="K2528" s="74" t="s">
        <v>3014</v>
      </c>
      <c r="L2528" s="74"/>
      <c r="M2528" s="74">
        <v>1038</v>
      </c>
      <c r="N2528" s="74" t="s">
        <v>248</v>
      </c>
      <c r="O2528" s="74" t="s">
        <v>294</v>
      </c>
      <c r="P2528" s="78">
        <v>49181.133300000001</v>
      </c>
      <c r="Q2528" s="74"/>
      <c r="R2528" s="74"/>
      <c r="S2528" s="74"/>
      <c r="T2528" s="79"/>
      <c r="U2528" s="79"/>
      <c r="V2528" s="80" t="s">
        <v>260</v>
      </c>
      <c r="W2528" s="79" t="s">
        <v>249</v>
      </c>
      <c r="X2528" s="114"/>
      <c r="Y2528" s="82" t="s">
        <v>249</v>
      </c>
      <c r="Z2528" s="82" t="s">
        <v>249</v>
      </c>
      <c r="AA2528" s="114"/>
      <c r="AB2528" s="83"/>
      <c r="AC2528" s="79" t="s">
        <v>249</v>
      </c>
      <c r="AD2528" s="80"/>
      <c r="AE2528" s="245"/>
      <c r="AF2528" s="84">
        <v>56667</v>
      </c>
      <c r="AG2528" s="79" t="s">
        <v>249</v>
      </c>
      <c r="AH2528" s="79" t="s">
        <v>249</v>
      </c>
      <c r="AI2528" s="79" t="s">
        <v>249</v>
      </c>
      <c r="AJ2528" s="79" t="s">
        <v>249</v>
      </c>
      <c r="AK2528" s="79" t="s">
        <v>249</v>
      </c>
      <c r="AL2528" s="79" t="s">
        <v>249</v>
      </c>
      <c r="AM2528" s="79" t="s">
        <v>261</v>
      </c>
      <c r="AN2528" s="79" t="s">
        <v>249</v>
      </c>
      <c r="AO2528" s="79" t="s">
        <v>249</v>
      </c>
      <c r="AP2528" s="79"/>
      <c r="AQ2528" s="79"/>
      <c r="AR2528"/>
    </row>
    <row r="2529" spans="1:44" s="64" customFormat="1" ht="14.1" hidden="1" customHeight="1">
      <c r="A2529" s="73" t="s">
        <v>245</v>
      </c>
      <c r="B2529" s="74">
        <v>42</v>
      </c>
      <c r="C2529" s="74" t="s">
        <v>497</v>
      </c>
      <c r="D2529" s="75"/>
      <c r="E2529" s="75"/>
      <c r="F2529" s="76"/>
      <c r="G2529" s="74">
        <v>9</v>
      </c>
      <c r="H2529" s="74">
        <v>2018</v>
      </c>
      <c r="I2529" s="74">
        <v>2</v>
      </c>
      <c r="J2529" s="77">
        <v>1075248116</v>
      </c>
      <c r="K2529" s="74" t="s">
        <v>3015</v>
      </c>
      <c r="L2529" s="74"/>
      <c r="M2529" s="74">
        <v>1038</v>
      </c>
      <c r="N2529" s="74" t="s">
        <v>248</v>
      </c>
      <c r="O2529" s="74" t="s">
        <v>294</v>
      </c>
      <c r="P2529" s="78">
        <v>52082.8</v>
      </c>
      <c r="Q2529" s="74"/>
      <c r="R2529" s="74"/>
      <c r="S2529" s="74"/>
      <c r="T2529" s="79"/>
      <c r="U2529" s="79"/>
      <c r="V2529" s="80" t="s">
        <v>260</v>
      </c>
      <c r="W2529" s="79" t="s">
        <v>249</v>
      </c>
      <c r="X2529" s="114"/>
      <c r="Y2529" s="82" t="s">
        <v>249</v>
      </c>
      <c r="Z2529" s="82" t="s">
        <v>249</v>
      </c>
      <c r="AA2529" s="114"/>
      <c r="AB2529" s="83"/>
      <c r="AC2529" s="79" t="s">
        <v>249</v>
      </c>
      <c r="AD2529" s="80"/>
      <c r="AE2529" s="245"/>
      <c r="AF2529" s="84">
        <v>52083</v>
      </c>
      <c r="AG2529" s="79" t="s">
        <v>249</v>
      </c>
      <c r="AH2529" s="79" t="s">
        <v>249</v>
      </c>
      <c r="AI2529" s="79" t="s">
        <v>249</v>
      </c>
      <c r="AJ2529" s="79" t="s">
        <v>249</v>
      </c>
      <c r="AK2529" s="79" t="s">
        <v>249</v>
      </c>
      <c r="AL2529" s="79" t="s">
        <v>249</v>
      </c>
      <c r="AM2529" s="79" t="s">
        <v>261</v>
      </c>
      <c r="AN2529" s="79" t="s">
        <v>249</v>
      </c>
      <c r="AO2529" s="79" t="s">
        <v>249</v>
      </c>
      <c r="AP2529" s="79"/>
      <c r="AQ2529" s="79"/>
      <c r="AR2529"/>
    </row>
    <row r="2530" spans="1:44" s="64" customFormat="1" ht="14.1" hidden="1" customHeight="1">
      <c r="A2530" s="73" t="s">
        <v>245</v>
      </c>
      <c r="B2530" s="74">
        <v>42</v>
      </c>
      <c r="C2530" s="74" t="s">
        <v>497</v>
      </c>
      <c r="D2530" s="75"/>
      <c r="E2530" s="75"/>
      <c r="F2530" s="76"/>
      <c r="G2530" s="74">
        <v>9</v>
      </c>
      <c r="H2530" s="74">
        <v>2018</v>
      </c>
      <c r="I2530" s="74">
        <v>2</v>
      </c>
      <c r="J2530" s="77">
        <v>1075248116</v>
      </c>
      <c r="K2530" s="74" t="s">
        <v>3015</v>
      </c>
      <c r="L2530" s="74"/>
      <c r="M2530" s="74">
        <v>1045</v>
      </c>
      <c r="N2530" s="74" t="s">
        <v>255</v>
      </c>
      <c r="O2530" s="74" t="s">
        <v>294</v>
      </c>
      <c r="P2530" s="78">
        <v>26041.4</v>
      </c>
      <c r="Q2530" s="74"/>
      <c r="R2530" s="74"/>
      <c r="S2530" s="74"/>
      <c r="T2530" s="79"/>
      <c r="U2530" s="79"/>
      <c r="V2530" s="80" t="s">
        <v>260</v>
      </c>
      <c r="W2530" s="79" t="s">
        <v>249</v>
      </c>
      <c r="X2530" s="114"/>
      <c r="Y2530" s="82" t="s">
        <v>249</v>
      </c>
      <c r="Z2530" s="82" t="s">
        <v>249</v>
      </c>
      <c r="AA2530" s="114"/>
      <c r="AB2530" s="83"/>
      <c r="AC2530" s="79" t="s">
        <v>249</v>
      </c>
      <c r="AD2530" s="80"/>
      <c r="AE2530" s="245"/>
      <c r="AF2530" s="84">
        <v>26041</v>
      </c>
      <c r="AG2530" s="79" t="s">
        <v>249</v>
      </c>
      <c r="AH2530" s="79" t="s">
        <v>249</v>
      </c>
      <c r="AI2530" s="79" t="s">
        <v>249</v>
      </c>
      <c r="AJ2530" s="79" t="s">
        <v>249</v>
      </c>
      <c r="AK2530" s="79" t="s">
        <v>249</v>
      </c>
      <c r="AL2530" s="79" t="s">
        <v>249</v>
      </c>
      <c r="AM2530" s="79" t="s">
        <v>261</v>
      </c>
      <c r="AN2530" s="79" t="s">
        <v>249</v>
      </c>
      <c r="AO2530" s="79" t="s">
        <v>249</v>
      </c>
      <c r="AP2530" s="79"/>
      <c r="AQ2530" s="79"/>
      <c r="AR2530"/>
    </row>
    <row r="2531" spans="1:44" s="64" customFormat="1" ht="15" customHeight="1">
      <c r="A2531" s="73" t="s">
        <v>245</v>
      </c>
      <c r="B2531" s="74">
        <v>42</v>
      </c>
      <c r="C2531" s="74" t="s">
        <v>263</v>
      </c>
      <c r="D2531" s="75"/>
      <c r="E2531" s="75"/>
      <c r="F2531" s="76"/>
      <c r="G2531" s="74">
        <v>7</v>
      </c>
      <c r="H2531" s="74">
        <v>2017</v>
      </c>
      <c r="I2531" s="74" t="s">
        <v>264</v>
      </c>
      <c r="J2531" s="77">
        <v>1075651315</v>
      </c>
      <c r="K2531" s="74" t="s">
        <v>3016</v>
      </c>
      <c r="L2531" s="74"/>
      <c r="M2531" s="74" t="s">
        <v>266</v>
      </c>
      <c r="N2531" s="74" t="s">
        <v>267</v>
      </c>
      <c r="O2531" s="74" t="s">
        <v>2626</v>
      </c>
      <c r="P2531" s="78" t="s">
        <v>267</v>
      </c>
      <c r="Q2531" s="74"/>
      <c r="R2531" s="74"/>
      <c r="S2531" s="74"/>
      <c r="T2531" s="263"/>
      <c r="U2531" s="79"/>
      <c r="V2531" s="80" t="s">
        <v>256</v>
      </c>
      <c r="W2531" s="263"/>
      <c r="X2531" s="280"/>
      <c r="Y2531" s="292"/>
      <c r="Z2531" s="292"/>
      <c r="AA2531" s="280"/>
      <c r="AB2531" s="298"/>
      <c r="AC2531" s="263"/>
      <c r="AD2531" s="319" t="s">
        <v>256</v>
      </c>
      <c r="AE2531" s="324">
        <v>42976.438888888886</v>
      </c>
      <c r="AF2531" s="317">
        <v>29631</v>
      </c>
      <c r="AG2531" s="263" t="s">
        <v>3017</v>
      </c>
      <c r="AH2531" s="263">
        <v>29631</v>
      </c>
      <c r="AI2531" s="263">
        <v>0</v>
      </c>
      <c r="AJ2531" s="263">
        <v>0</v>
      </c>
      <c r="AK2531" s="263" t="s">
        <v>3018</v>
      </c>
      <c r="AL2531" s="263">
        <v>0</v>
      </c>
      <c r="AM2531" s="79"/>
      <c r="AN2531" s="79" t="s">
        <v>25</v>
      </c>
      <c r="AO2531" s="79" t="s">
        <v>249</v>
      </c>
      <c r="AP2531" s="263"/>
      <c r="AQ2531" s="263"/>
      <c r="AR2531"/>
    </row>
    <row r="2532" spans="1:44" s="64" customFormat="1" ht="15" customHeight="1">
      <c r="A2532" s="73" t="s">
        <v>245</v>
      </c>
      <c r="B2532" s="74">
        <v>153</v>
      </c>
      <c r="C2532" s="74" t="s">
        <v>682</v>
      </c>
      <c r="D2532" s="75">
        <v>43626</v>
      </c>
      <c r="E2532" s="75">
        <v>43627</v>
      </c>
      <c r="F2532" s="76">
        <v>2</v>
      </c>
      <c r="G2532" s="74">
        <v>6</v>
      </c>
      <c r="H2532" s="74">
        <v>2019</v>
      </c>
      <c r="I2532" s="74">
        <v>2</v>
      </c>
      <c r="J2532" s="77">
        <v>1075657826</v>
      </c>
      <c r="K2532" s="74" t="s">
        <v>3019</v>
      </c>
      <c r="L2532" s="74"/>
      <c r="M2532" s="74">
        <v>1038</v>
      </c>
      <c r="N2532" s="74" t="s">
        <v>248</v>
      </c>
      <c r="O2532" s="74" t="s">
        <v>30</v>
      </c>
      <c r="P2532" s="78">
        <v>58520</v>
      </c>
      <c r="Q2532" s="74"/>
      <c r="R2532" s="74"/>
      <c r="S2532" s="74"/>
      <c r="T2532" s="263"/>
      <c r="U2532" s="79"/>
      <c r="V2532" s="80" t="s">
        <v>26</v>
      </c>
      <c r="W2532" s="263" t="s">
        <v>249</v>
      </c>
      <c r="X2532" s="280">
        <v>43626</v>
      </c>
      <c r="Y2532" s="292" t="s">
        <v>249</v>
      </c>
      <c r="Z2532" s="292" t="s">
        <v>249</v>
      </c>
      <c r="AA2532" s="280">
        <v>43627</v>
      </c>
      <c r="AB2532" s="299">
        <v>2</v>
      </c>
      <c r="AC2532" s="263" t="s">
        <v>249</v>
      </c>
      <c r="AD2532" s="319" t="s">
        <v>26</v>
      </c>
      <c r="AE2532" s="324"/>
      <c r="AF2532" s="317">
        <v>0</v>
      </c>
      <c r="AG2532" s="263"/>
      <c r="AH2532" s="263"/>
      <c r="AI2532" s="263"/>
      <c r="AJ2532" s="263"/>
      <c r="AK2532" s="263"/>
      <c r="AL2532" s="263"/>
      <c r="AM2532" s="79"/>
      <c r="AN2532" s="79"/>
      <c r="AO2532" s="79"/>
      <c r="AP2532" s="263" t="s">
        <v>250</v>
      </c>
      <c r="AQ2532" s="263"/>
      <c r="AR2532"/>
    </row>
    <row r="2533" spans="1:44" s="64" customFormat="1" ht="15" customHeight="1">
      <c r="A2533" s="73" t="s">
        <v>245</v>
      </c>
      <c r="B2533" s="74">
        <v>153</v>
      </c>
      <c r="C2533" s="74" t="s">
        <v>682</v>
      </c>
      <c r="D2533" s="75">
        <v>43662</v>
      </c>
      <c r="E2533" s="75">
        <v>43663</v>
      </c>
      <c r="F2533" s="76">
        <v>2</v>
      </c>
      <c r="G2533" s="74">
        <v>7</v>
      </c>
      <c r="H2533" s="74">
        <v>2019</v>
      </c>
      <c r="I2533" s="74">
        <v>2</v>
      </c>
      <c r="J2533" s="77">
        <v>1075657826</v>
      </c>
      <c r="K2533" s="74" t="s">
        <v>3019</v>
      </c>
      <c r="L2533" s="74"/>
      <c r="M2533" s="74">
        <v>1038</v>
      </c>
      <c r="N2533" s="74" t="s">
        <v>248</v>
      </c>
      <c r="O2533" s="74" t="s">
        <v>30</v>
      </c>
      <c r="P2533" s="78">
        <v>58520</v>
      </c>
      <c r="Q2533" s="74"/>
      <c r="R2533" s="74"/>
      <c r="S2533" s="74"/>
      <c r="T2533" s="263"/>
      <c r="U2533" s="79"/>
      <c r="V2533" s="80" t="s">
        <v>26</v>
      </c>
      <c r="W2533" s="263" t="s">
        <v>249</v>
      </c>
      <c r="X2533" s="280">
        <v>43662</v>
      </c>
      <c r="Y2533" s="292" t="s">
        <v>249</v>
      </c>
      <c r="Z2533" s="292" t="s">
        <v>249</v>
      </c>
      <c r="AA2533" s="280">
        <v>43663</v>
      </c>
      <c r="AB2533" s="299">
        <v>2</v>
      </c>
      <c r="AC2533" s="263" t="s">
        <v>249</v>
      </c>
      <c r="AD2533" s="319" t="s">
        <v>26</v>
      </c>
      <c r="AE2533" s="324"/>
      <c r="AF2533" s="317">
        <v>0</v>
      </c>
      <c r="AG2533" s="263"/>
      <c r="AH2533" s="263"/>
      <c r="AI2533" s="263"/>
      <c r="AJ2533" s="263"/>
      <c r="AK2533" s="263"/>
      <c r="AL2533" s="263"/>
      <c r="AM2533" s="79"/>
      <c r="AN2533" s="79"/>
      <c r="AO2533" s="79"/>
      <c r="AP2533" s="263" t="s">
        <v>250</v>
      </c>
      <c r="AQ2533" s="263"/>
      <c r="AR2533"/>
    </row>
    <row r="2534" spans="1:44" s="64" customFormat="1" ht="15" customHeight="1">
      <c r="A2534" s="73" t="s">
        <v>245</v>
      </c>
      <c r="B2534" s="74">
        <v>153</v>
      </c>
      <c r="C2534" s="74" t="s">
        <v>682</v>
      </c>
      <c r="D2534" s="75">
        <v>43678</v>
      </c>
      <c r="E2534" s="75">
        <v>43678</v>
      </c>
      <c r="F2534" s="76">
        <v>1</v>
      </c>
      <c r="G2534" s="74">
        <v>8</v>
      </c>
      <c r="H2534" s="74">
        <v>2019</v>
      </c>
      <c r="I2534" s="74">
        <v>2</v>
      </c>
      <c r="J2534" s="77">
        <v>1075657826</v>
      </c>
      <c r="K2534" s="74" t="s">
        <v>3019</v>
      </c>
      <c r="L2534" s="74"/>
      <c r="M2534" s="74">
        <v>1038</v>
      </c>
      <c r="N2534" s="74" t="s">
        <v>248</v>
      </c>
      <c r="O2534" s="74" t="s">
        <v>35</v>
      </c>
      <c r="P2534" s="78">
        <v>29260</v>
      </c>
      <c r="Q2534" s="74"/>
      <c r="R2534" s="74"/>
      <c r="S2534" s="74"/>
      <c r="T2534" s="263"/>
      <c r="U2534" s="79"/>
      <c r="V2534" s="80" t="s">
        <v>26</v>
      </c>
      <c r="W2534" s="263" t="s">
        <v>249</v>
      </c>
      <c r="X2534" s="280">
        <v>43678</v>
      </c>
      <c r="Y2534" s="292" t="s">
        <v>249</v>
      </c>
      <c r="Z2534" s="292" t="s">
        <v>249</v>
      </c>
      <c r="AA2534" s="280">
        <v>43678</v>
      </c>
      <c r="AB2534" s="299">
        <v>1</v>
      </c>
      <c r="AC2534" s="263" t="s">
        <v>249</v>
      </c>
      <c r="AD2534" s="319" t="s">
        <v>26</v>
      </c>
      <c r="AE2534" s="324"/>
      <c r="AF2534" s="317">
        <v>0</v>
      </c>
      <c r="AG2534" s="263"/>
      <c r="AH2534" s="263"/>
      <c r="AI2534" s="263"/>
      <c r="AJ2534" s="263"/>
      <c r="AK2534" s="263"/>
      <c r="AL2534" s="263"/>
      <c r="AM2534" s="79"/>
      <c r="AN2534" s="79"/>
      <c r="AO2534" s="79"/>
      <c r="AP2534" s="263" t="s">
        <v>250</v>
      </c>
      <c r="AQ2534" s="263"/>
      <c r="AR2534"/>
    </row>
    <row r="2535" spans="1:44" s="64" customFormat="1" ht="14.1" customHeight="1">
      <c r="A2535" s="73" t="s">
        <v>245</v>
      </c>
      <c r="B2535" s="74">
        <v>98</v>
      </c>
      <c r="C2535" s="74" t="s">
        <v>385</v>
      </c>
      <c r="D2535" s="75" t="s">
        <v>3020</v>
      </c>
      <c r="E2535" s="75" t="s">
        <v>3020</v>
      </c>
      <c r="F2535" s="76">
        <v>1</v>
      </c>
      <c r="G2535" s="74">
        <v>11</v>
      </c>
      <c r="H2535" s="74">
        <v>2018</v>
      </c>
      <c r="I2535" s="74">
        <v>2</v>
      </c>
      <c r="J2535" s="77">
        <v>1075661503</v>
      </c>
      <c r="K2535" s="74" t="s">
        <v>3021</v>
      </c>
      <c r="L2535" s="74"/>
      <c r="M2535" s="74">
        <v>1038</v>
      </c>
      <c r="N2535" s="74" t="s">
        <v>248</v>
      </c>
      <c r="O2535" s="74" t="s">
        <v>30</v>
      </c>
      <c r="P2535" s="78">
        <v>52082.8</v>
      </c>
      <c r="Q2535" s="74"/>
      <c r="R2535" s="74"/>
      <c r="S2535" s="74"/>
      <c r="T2535" s="263"/>
      <c r="U2535" s="79"/>
      <c r="V2535" s="80" t="s">
        <v>256</v>
      </c>
      <c r="W2535" s="263">
        <v>6575125</v>
      </c>
      <c r="X2535" s="280" t="s">
        <v>3020</v>
      </c>
      <c r="Y2535" s="292" t="s">
        <v>257</v>
      </c>
      <c r="Z2535" s="292" t="s">
        <v>3022</v>
      </c>
      <c r="AA2535" s="280" t="s">
        <v>3020</v>
      </c>
      <c r="AB2535" s="299">
        <v>1</v>
      </c>
      <c r="AC2535" s="263" t="s">
        <v>249</v>
      </c>
      <c r="AD2535" s="319" t="s">
        <v>256</v>
      </c>
      <c r="AE2535" s="324"/>
      <c r="AF2535" s="317">
        <v>120000</v>
      </c>
      <c r="AG2535" s="263"/>
      <c r="AH2535" s="263"/>
      <c r="AI2535" s="263"/>
      <c r="AJ2535" s="263"/>
      <c r="AK2535" s="263"/>
      <c r="AL2535" s="263"/>
      <c r="AM2535" s="79"/>
      <c r="AN2535" s="79"/>
      <c r="AO2535" s="79"/>
      <c r="AP2535" s="263"/>
      <c r="AQ2535" s="263"/>
      <c r="AR2535"/>
    </row>
    <row r="2536" spans="1:44" s="64" customFormat="1" ht="14.1" customHeight="1">
      <c r="A2536" s="73" t="s">
        <v>245</v>
      </c>
      <c r="B2536" s="74">
        <v>98</v>
      </c>
      <c r="C2536" s="74" t="s">
        <v>385</v>
      </c>
      <c r="D2536" s="75" t="s">
        <v>3023</v>
      </c>
      <c r="E2536" s="75" t="s">
        <v>3023</v>
      </c>
      <c r="F2536" s="76">
        <v>1</v>
      </c>
      <c r="G2536" s="74">
        <v>12</v>
      </c>
      <c r="H2536" s="74">
        <v>2019</v>
      </c>
      <c r="I2536" s="74">
        <v>2</v>
      </c>
      <c r="J2536" s="77">
        <v>1075661503</v>
      </c>
      <c r="K2536" s="74" t="s">
        <v>3021</v>
      </c>
      <c r="L2536" s="74"/>
      <c r="M2536" s="74">
        <v>1038</v>
      </c>
      <c r="N2536" s="74" t="s">
        <v>248</v>
      </c>
      <c r="O2536" s="74" t="s">
        <v>30</v>
      </c>
      <c r="P2536" s="78">
        <v>200010</v>
      </c>
      <c r="Q2536" s="74"/>
      <c r="R2536" s="74"/>
      <c r="S2536" s="74"/>
      <c r="T2536" s="263"/>
      <c r="U2536" s="79"/>
      <c r="V2536" s="80" t="s">
        <v>256</v>
      </c>
      <c r="W2536" s="263">
        <v>159791</v>
      </c>
      <c r="X2536" s="280" t="s">
        <v>3023</v>
      </c>
      <c r="Y2536" s="292" t="s">
        <v>3024</v>
      </c>
      <c r="Z2536" s="292" t="s">
        <v>3025</v>
      </c>
      <c r="AA2536" s="280" t="s">
        <v>3023</v>
      </c>
      <c r="AB2536" s="299">
        <v>1</v>
      </c>
      <c r="AC2536" s="263" t="s">
        <v>249</v>
      </c>
      <c r="AD2536" s="319" t="s">
        <v>256</v>
      </c>
      <c r="AE2536" s="324"/>
      <c r="AF2536" s="317">
        <v>300000</v>
      </c>
      <c r="AG2536" s="263"/>
      <c r="AH2536" s="263"/>
      <c r="AI2536" s="263"/>
      <c r="AJ2536" s="263"/>
      <c r="AK2536" s="263"/>
      <c r="AL2536" s="263"/>
      <c r="AM2536" s="79"/>
      <c r="AN2536" s="79"/>
      <c r="AO2536" s="79"/>
      <c r="AP2536" s="263"/>
      <c r="AQ2536" s="263"/>
      <c r="AR2536"/>
    </row>
    <row r="2537" spans="1:44" s="64" customFormat="1" ht="14.1" customHeight="1">
      <c r="A2537" s="73" t="s">
        <v>245</v>
      </c>
      <c r="B2537" s="74">
        <v>98</v>
      </c>
      <c r="C2537" s="74" t="s">
        <v>385</v>
      </c>
      <c r="D2537" s="75" t="s">
        <v>2687</v>
      </c>
      <c r="E2537" s="75" t="s">
        <v>2687</v>
      </c>
      <c r="F2537" s="76">
        <v>1</v>
      </c>
      <c r="G2537" s="74">
        <v>11</v>
      </c>
      <c r="H2537" s="74">
        <v>2018</v>
      </c>
      <c r="I2537" s="74">
        <v>2</v>
      </c>
      <c r="J2537" s="77">
        <v>1075661503</v>
      </c>
      <c r="K2537" s="74" t="s">
        <v>3021</v>
      </c>
      <c r="L2537" s="74"/>
      <c r="M2537" s="74">
        <v>1038</v>
      </c>
      <c r="N2537" s="74" t="s">
        <v>248</v>
      </c>
      <c r="O2537" s="74" t="s">
        <v>30</v>
      </c>
      <c r="P2537" s="78">
        <v>52082.8</v>
      </c>
      <c r="Q2537" s="74"/>
      <c r="R2537" s="74"/>
      <c r="S2537" s="74"/>
      <c r="T2537" s="263"/>
      <c r="U2537" s="79"/>
      <c r="V2537" s="80" t="s">
        <v>256</v>
      </c>
      <c r="W2537" s="263">
        <v>6601832</v>
      </c>
      <c r="X2537" s="280" t="s">
        <v>2687</v>
      </c>
      <c r="Y2537" s="292" t="s">
        <v>257</v>
      </c>
      <c r="Z2537" s="292" t="s">
        <v>3026</v>
      </c>
      <c r="AA2537" s="280" t="s">
        <v>2687</v>
      </c>
      <c r="AB2537" s="299">
        <v>1</v>
      </c>
      <c r="AC2537" s="263" t="s">
        <v>249</v>
      </c>
      <c r="AD2537" s="319" t="s">
        <v>256</v>
      </c>
      <c r="AE2537" s="324"/>
      <c r="AF2537" s="317">
        <v>120000</v>
      </c>
      <c r="AG2537" s="263"/>
      <c r="AH2537" s="263"/>
      <c r="AI2537" s="263"/>
      <c r="AJ2537" s="263"/>
      <c r="AK2537" s="263"/>
      <c r="AL2537" s="263"/>
      <c r="AM2537" s="79"/>
      <c r="AN2537" s="79"/>
      <c r="AO2537" s="79"/>
      <c r="AP2537" s="263"/>
      <c r="AQ2537" s="263"/>
      <c r="AR2537"/>
    </row>
    <row r="2538" spans="1:44" s="64" customFormat="1" ht="14.1" customHeight="1">
      <c r="A2538" s="73" t="s">
        <v>245</v>
      </c>
      <c r="B2538" s="74">
        <v>98</v>
      </c>
      <c r="C2538" s="74" t="s">
        <v>385</v>
      </c>
      <c r="D2538" s="75" t="s">
        <v>3027</v>
      </c>
      <c r="E2538" s="75" t="s">
        <v>3027</v>
      </c>
      <c r="F2538" s="76">
        <v>1</v>
      </c>
      <c r="G2538" s="74">
        <v>11</v>
      </c>
      <c r="H2538" s="74">
        <v>2018</v>
      </c>
      <c r="I2538" s="74">
        <v>2</v>
      </c>
      <c r="J2538" s="77">
        <v>1075661503</v>
      </c>
      <c r="K2538" s="74" t="s">
        <v>3021</v>
      </c>
      <c r="L2538" s="74"/>
      <c r="M2538" s="74">
        <v>1038</v>
      </c>
      <c r="N2538" s="74" t="s">
        <v>248</v>
      </c>
      <c r="O2538" s="74" t="s">
        <v>30</v>
      </c>
      <c r="P2538" s="78">
        <v>680034</v>
      </c>
      <c r="Q2538" s="74"/>
      <c r="R2538" s="74"/>
      <c r="S2538" s="74"/>
      <c r="T2538" s="263"/>
      <c r="U2538" s="79"/>
      <c r="V2538" s="80" t="s">
        <v>256</v>
      </c>
      <c r="W2538" s="263">
        <v>6755121</v>
      </c>
      <c r="X2538" s="280" t="s">
        <v>3027</v>
      </c>
      <c r="Y2538" s="292" t="s">
        <v>257</v>
      </c>
      <c r="Z2538" s="292" t="s">
        <v>3022</v>
      </c>
      <c r="AA2538" s="280" t="s">
        <v>3027</v>
      </c>
      <c r="AB2538" s="299">
        <v>1</v>
      </c>
      <c r="AC2538" s="263" t="s">
        <v>249</v>
      </c>
      <c r="AD2538" s="319" t="s">
        <v>256</v>
      </c>
      <c r="AE2538" s="324"/>
      <c r="AF2538" s="317">
        <v>1020000</v>
      </c>
      <c r="AG2538" s="263"/>
      <c r="AH2538" s="263"/>
      <c r="AI2538" s="263"/>
      <c r="AJ2538" s="263"/>
      <c r="AK2538" s="263"/>
      <c r="AL2538" s="263"/>
      <c r="AM2538" s="79"/>
      <c r="AN2538" s="79"/>
      <c r="AO2538" s="79"/>
      <c r="AP2538" s="263"/>
      <c r="AQ2538" s="263"/>
      <c r="AR2538"/>
    </row>
    <row r="2539" spans="1:44" s="64" customFormat="1" ht="14.1" customHeight="1">
      <c r="A2539" s="73" t="s">
        <v>245</v>
      </c>
      <c r="B2539" s="90">
        <v>98</v>
      </c>
      <c r="C2539" s="91" t="s">
        <v>385</v>
      </c>
      <c r="D2539" s="75" t="s">
        <v>2687</v>
      </c>
      <c r="E2539" s="75" t="s">
        <v>2687</v>
      </c>
      <c r="F2539" s="76">
        <v>1</v>
      </c>
      <c r="G2539" s="74">
        <v>11</v>
      </c>
      <c r="H2539" s="74">
        <v>2018</v>
      </c>
      <c r="I2539" s="91"/>
      <c r="J2539" s="92">
        <v>1075661503</v>
      </c>
      <c r="K2539" s="91" t="s">
        <v>3021</v>
      </c>
      <c r="L2539" s="91"/>
      <c r="M2539" s="74">
        <v>1038</v>
      </c>
      <c r="N2539" s="74" t="s">
        <v>248</v>
      </c>
      <c r="O2539" s="74" t="s">
        <v>30</v>
      </c>
      <c r="P2539" s="78"/>
      <c r="Q2539" s="74"/>
      <c r="R2539" s="74"/>
      <c r="S2539" s="91"/>
      <c r="T2539" s="263"/>
      <c r="U2539" s="93"/>
      <c r="V2539" s="80" t="s">
        <v>26</v>
      </c>
      <c r="W2539" s="265">
        <v>136753</v>
      </c>
      <c r="X2539" s="280" t="s">
        <v>2687</v>
      </c>
      <c r="Y2539" s="294" t="s">
        <v>257</v>
      </c>
      <c r="Z2539" s="294" t="s">
        <v>3028</v>
      </c>
      <c r="AA2539" s="280" t="s">
        <v>2687</v>
      </c>
      <c r="AB2539" s="299">
        <v>1</v>
      </c>
      <c r="AC2539" s="265" t="s">
        <v>317</v>
      </c>
      <c r="AD2539" s="319" t="s">
        <v>26</v>
      </c>
      <c r="AE2539" s="325"/>
      <c r="AF2539" s="317">
        <v>0</v>
      </c>
      <c r="AG2539" s="265"/>
      <c r="AH2539" s="341"/>
      <c r="AI2539" s="265"/>
      <c r="AJ2539" s="265"/>
      <c r="AK2539" s="265"/>
      <c r="AL2539" s="341"/>
      <c r="AM2539" s="79"/>
      <c r="AN2539" s="93"/>
      <c r="AO2539" s="98"/>
      <c r="AP2539" s="263" t="s">
        <v>250</v>
      </c>
      <c r="AQ2539" s="263"/>
      <c r="AR2539"/>
    </row>
    <row r="2540" spans="1:44" s="64" customFormat="1" ht="14.1" customHeight="1">
      <c r="A2540" s="73" t="s">
        <v>245</v>
      </c>
      <c r="B2540" s="74">
        <v>42</v>
      </c>
      <c r="C2540" s="74" t="s">
        <v>263</v>
      </c>
      <c r="D2540" s="75"/>
      <c r="E2540" s="75"/>
      <c r="F2540" s="76"/>
      <c r="G2540" s="74">
        <v>1</v>
      </c>
      <c r="H2540" s="74">
        <v>2016</v>
      </c>
      <c r="I2540" s="74" t="s">
        <v>264</v>
      </c>
      <c r="J2540" s="77">
        <v>1075665269</v>
      </c>
      <c r="K2540" s="74" t="s">
        <v>3029</v>
      </c>
      <c r="L2540" s="74"/>
      <c r="M2540" s="74" t="s">
        <v>266</v>
      </c>
      <c r="N2540" s="74" t="s">
        <v>267</v>
      </c>
      <c r="O2540" s="74" t="s">
        <v>30</v>
      </c>
      <c r="P2540" s="78" t="s">
        <v>267</v>
      </c>
      <c r="Q2540" s="74"/>
      <c r="R2540" s="74"/>
      <c r="S2540" s="74"/>
      <c r="T2540" s="263"/>
      <c r="U2540" s="79"/>
      <c r="V2540" s="79" t="s">
        <v>256</v>
      </c>
      <c r="W2540" s="263"/>
      <c r="X2540" s="280"/>
      <c r="Y2540" s="292"/>
      <c r="Z2540" s="292"/>
      <c r="AA2540" s="280"/>
      <c r="AB2540" s="298"/>
      <c r="AC2540" s="263"/>
      <c r="AD2540" s="263" t="s">
        <v>256</v>
      </c>
      <c r="AE2540" s="324">
        <v>43346.416666666664</v>
      </c>
      <c r="AF2540" s="317">
        <v>45964</v>
      </c>
      <c r="AG2540" s="263" t="s">
        <v>3030</v>
      </c>
      <c r="AH2540" s="263">
        <v>79124</v>
      </c>
      <c r="AI2540" s="263">
        <v>8175</v>
      </c>
      <c r="AJ2540" s="263" t="s">
        <v>3031</v>
      </c>
      <c r="AK2540" s="263" t="s">
        <v>3030</v>
      </c>
      <c r="AL2540" s="263">
        <v>0</v>
      </c>
      <c r="AM2540" s="79"/>
      <c r="AN2540" s="79" t="s">
        <v>25</v>
      </c>
      <c r="AO2540" s="79" t="s">
        <v>249</v>
      </c>
      <c r="AP2540" s="263"/>
      <c r="AQ2540" s="263"/>
      <c r="AR2540"/>
    </row>
    <row r="2541" spans="1:44" s="64" customFormat="1" ht="14.1" customHeight="1">
      <c r="A2541" s="73" t="s">
        <v>245</v>
      </c>
      <c r="B2541" s="74">
        <v>42</v>
      </c>
      <c r="C2541" s="74" t="s">
        <v>497</v>
      </c>
      <c r="D2541" s="75"/>
      <c r="E2541" s="75"/>
      <c r="F2541" s="76"/>
      <c r="G2541" s="74">
        <v>6</v>
      </c>
      <c r="H2541" s="74">
        <v>2016</v>
      </c>
      <c r="I2541" s="74">
        <v>2</v>
      </c>
      <c r="J2541" s="77">
        <v>1075671303</v>
      </c>
      <c r="K2541" s="74" t="s">
        <v>3032</v>
      </c>
      <c r="L2541" s="74"/>
      <c r="M2541" s="74">
        <v>1038</v>
      </c>
      <c r="N2541" s="74" t="s">
        <v>248</v>
      </c>
      <c r="O2541" s="74" t="s">
        <v>30</v>
      </c>
      <c r="P2541" s="78">
        <v>45963.666599999997</v>
      </c>
      <c r="Q2541" s="74"/>
      <c r="R2541" s="74"/>
      <c r="S2541" s="74"/>
      <c r="T2541" s="263"/>
      <c r="U2541" s="79"/>
      <c r="V2541" s="79" t="s">
        <v>256</v>
      </c>
      <c r="W2541" s="263"/>
      <c r="X2541" s="280"/>
      <c r="Y2541" s="292"/>
      <c r="Z2541" s="292"/>
      <c r="AA2541" s="280"/>
      <c r="AB2541" s="298"/>
      <c r="AC2541" s="263"/>
      <c r="AD2541" s="263" t="s">
        <v>256</v>
      </c>
      <c r="AE2541" s="324"/>
      <c r="AF2541" s="317">
        <v>45964</v>
      </c>
      <c r="AG2541" s="263" t="s">
        <v>249</v>
      </c>
      <c r="AH2541" s="263" t="s">
        <v>249</v>
      </c>
      <c r="AI2541" s="263" t="s">
        <v>249</v>
      </c>
      <c r="AJ2541" s="263" t="s">
        <v>249</v>
      </c>
      <c r="AK2541" s="263" t="s">
        <v>249</v>
      </c>
      <c r="AL2541" s="263" t="s">
        <v>249</v>
      </c>
      <c r="AM2541" s="79"/>
      <c r="AN2541" s="79" t="s">
        <v>249</v>
      </c>
      <c r="AO2541" s="79" t="s">
        <v>249</v>
      </c>
      <c r="AP2541" s="263"/>
      <c r="AQ2541" s="263"/>
      <c r="AR2541"/>
    </row>
    <row r="2542" spans="1:44" s="64" customFormat="1" ht="14.1" customHeight="1">
      <c r="A2542" s="73" t="s">
        <v>245</v>
      </c>
      <c r="B2542" s="74">
        <v>42</v>
      </c>
      <c r="C2542" s="74" t="s">
        <v>497</v>
      </c>
      <c r="D2542" s="75"/>
      <c r="E2542" s="75"/>
      <c r="F2542" s="76"/>
      <c r="G2542" s="74">
        <v>6</v>
      </c>
      <c r="H2542" s="74">
        <v>2016</v>
      </c>
      <c r="I2542" s="74">
        <v>2</v>
      </c>
      <c r="J2542" s="77">
        <v>1075671303</v>
      </c>
      <c r="K2542" s="74" t="s">
        <v>3032</v>
      </c>
      <c r="L2542" s="74"/>
      <c r="M2542" s="74">
        <v>1045</v>
      </c>
      <c r="N2542" s="74" t="s">
        <v>255</v>
      </c>
      <c r="O2542" s="74" t="s">
        <v>30</v>
      </c>
      <c r="P2542" s="78">
        <v>528582.1666</v>
      </c>
      <c r="Q2542" s="74"/>
      <c r="R2542" s="74"/>
      <c r="S2542" s="74"/>
      <c r="T2542" s="263"/>
      <c r="U2542" s="79"/>
      <c r="V2542" s="79" t="s">
        <v>256</v>
      </c>
      <c r="W2542" s="263"/>
      <c r="X2542" s="280"/>
      <c r="Y2542" s="292"/>
      <c r="Z2542" s="292"/>
      <c r="AA2542" s="280"/>
      <c r="AB2542" s="298"/>
      <c r="AC2542" s="263"/>
      <c r="AD2542" s="263" t="s">
        <v>256</v>
      </c>
      <c r="AE2542" s="324">
        <v>42620.398611111108</v>
      </c>
      <c r="AF2542" s="317">
        <v>528582</v>
      </c>
      <c r="AG2542" s="263" t="s">
        <v>3033</v>
      </c>
      <c r="AH2542" s="263">
        <v>459640</v>
      </c>
      <c r="AI2542" s="263">
        <v>5769</v>
      </c>
      <c r="AJ2542" s="263">
        <v>0</v>
      </c>
      <c r="AK2542" s="263" t="s">
        <v>249</v>
      </c>
      <c r="AL2542" s="263">
        <v>528582</v>
      </c>
      <c r="AM2542" s="79"/>
      <c r="AN2542" s="79" t="s">
        <v>25</v>
      </c>
      <c r="AO2542" s="79" t="s">
        <v>249</v>
      </c>
      <c r="AP2542" s="263"/>
      <c r="AQ2542" s="263"/>
      <c r="AR2542"/>
    </row>
    <row r="2543" spans="1:44" s="64" customFormat="1" ht="14.1" customHeight="1">
      <c r="A2543" s="73" t="s">
        <v>245</v>
      </c>
      <c r="B2543" s="74">
        <v>42</v>
      </c>
      <c r="C2543" s="74" t="s">
        <v>497</v>
      </c>
      <c r="D2543" s="75"/>
      <c r="E2543" s="75"/>
      <c r="F2543" s="76"/>
      <c r="G2543" s="74">
        <v>5</v>
      </c>
      <c r="H2543" s="74">
        <v>2016</v>
      </c>
      <c r="I2543" s="74">
        <v>2</v>
      </c>
      <c r="J2543" s="77">
        <v>1075671303</v>
      </c>
      <c r="K2543" s="74" t="s">
        <v>3032</v>
      </c>
      <c r="L2543" s="74"/>
      <c r="M2543" s="74">
        <v>1038</v>
      </c>
      <c r="N2543" s="74" t="s">
        <v>248</v>
      </c>
      <c r="O2543" s="74" t="s">
        <v>30</v>
      </c>
      <c r="P2543" s="78">
        <v>45963.666599999997</v>
      </c>
      <c r="Q2543" s="74"/>
      <c r="R2543" s="74"/>
      <c r="S2543" s="74"/>
      <c r="T2543" s="263"/>
      <c r="U2543" s="79"/>
      <c r="V2543" s="79" t="s">
        <v>256</v>
      </c>
      <c r="W2543" s="263"/>
      <c r="X2543" s="280"/>
      <c r="Y2543" s="292"/>
      <c r="Z2543" s="292"/>
      <c r="AA2543" s="280"/>
      <c r="AB2543" s="298"/>
      <c r="AC2543" s="263"/>
      <c r="AD2543" s="263" t="s">
        <v>256</v>
      </c>
      <c r="AE2543" s="324">
        <v>43719.398611111108</v>
      </c>
      <c r="AF2543" s="317">
        <v>45964</v>
      </c>
      <c r="AG2543" s="263" t="s">
        <v>249</v>
      </c>
      <c r="AH2543" s="263">
        <v>0</v>
      </c>
      <c r="AI2543" s="263">
        <v>0</v>
      </c>
      <c r="AJ2543" s="263">
        <v>0</v>
      </c>
      <c r="AK2543" s="263" t="s">
        <v>249</v>
      </c>
      <c r="AL2543" s="263">
        <v>0</v>
      </c>
      <c r="AM2543" s="79"/>
      <c r="AN2543" s="79" t="s">
        <v>249</v>
      </c>
      <c r="AO2543" s="79" t="s">
        <v>249</v>
      </c>
      <c r="AP2543" s="263"/>
      <c r="AQ2543" s="263"/>
      <c r="AR2543"/>
    </row>
    <row r="2544" spans="1:44" s="64" customFormat="1" ht="14.1" customHeight="1">
      <c r="A2544" s="73" t="s">
        <v>245</v>
      </c>
      <c r="B2544" s="74">
        <v>75</v>
      </c>
      <c r="C2544" s="74" t="s">
        <v>272</v>
      </c>
      <c r="D2544" s="75" t="s">
        <v>3034</v>
      </c>
      <c r="E2544" s="75" t="s">
        <v>3035</v>
      </c>
      <c r="F2544" s="76">
        <v>3</v>
      </c>
      <c r="G2544" s="74">
        <v>3</v>
      </c>
      <c r="H2544" s="74">
        <v>2017</v>
      </c>
      <c r="I2544" s="74">
        <v>1</v>
      </c>
      <c r="J2544" s="77">
        <v>1076661325</v>
      </c>
      <c r="K2544" s="74" t="s">
        <v>3036</v>
      </c>
      <c r="L2544" s="74"/>
      <c r="M2544" s="74">
        <v>1038</v>
      </c>
      <c r="N2544" s="74" t="s">
        <v>248</v>
      </c>
      <c r="O2544" s="74" t="s">
        <v>30</v>
      </c>
      <c r="P2544" s="78">
        <v>49181.133300000001</v>
      </c>
      <c r="Q2544" s="74"/>
      <c r="R2544" s="74"/>
      <c r="S2544" s="74"/>
      <c r="T2544" s="263"/>
      <c r="U2544" s="79"/>
      <c r="V2544" s="80" t="s">
        <v>256</v>
      </c>
      <c r="W2544" s="263">
        <v>5400202</v>
      </c>
      <c r="X2544" s="280" t="s">
        <v>3034</v>
      </c>
      <c r="Y2544" s="292" t="s">
        <v>257</v>
      </c>
      <c r="Z2544" s="292" t="s">
        <v>3037</v>
      </c>
      <c r="AA2544" s="280" t="s">
        <v>3035</v>
      </c>
      <c r="AB2544" s="298">
        <v>3</v>
      </c>
      <c r="AC2544" s="263" t="s">
        <v>249</v>
      </c>
      <c r="AD2544" s="319" t="s">
        <v>256</v>
      </c>
      <c r="AE2544" s="324">
        <v>42972.470138888886</v>
      </c>
      <c r="AF2544" s="317">
        <v>49181</v>
      </c>
      <c r="AG2544" s="263" t="s">
        <v>3038</v>
      </c>
      <c r="AH2544" s="263">
        <v>73772</v>
      </c>
      <c r="AI2544" s="263">
        <v>0</v>
      </c>
      <c r="AJ2544" s="263">
        <v>0</v>
      </c>
      <c r="AK2544" s="263" t="s">
        <v>249</v>
      </c>
      <c r="AL2544" s="263">
        <v>0</v>
      </c>
      <c r="AM2544" s="79"/>
      <c r="AN2544" s="79" t="s">
        <v>25</v>
      </c>
      <c r="AO2544" s="79" t="s">
        <v>249</v>
      </c>
      <c r="AP2544" s="263"/>
      <c r="AQ2544" s="263"/>
      <c r="AR2544"/>
    </row>
    <row r="2545" spans="1:44" s="64" customFormat="1" ht="14.1" customHeight="1">
      <c r="A2545" s="73" t="s">
        <v>245</v>
      </c>
      <c r="B2545" s="74">
        <v>75</v>
      </c>
      <c r="C2545" s="74" t="s">
        <v>272</v>
      </c>
      <c r="D2545" s="75" t="s">
        <v>3039</v>
      </c>
      <c r="E2545" s="75" t="s">
        <v>3040</v>
      </c>
      <c r="F2545" s="76">
        <v>2</v>
      </c>
      <c r="G2545" s="74">
        <v>3</v>
      </c>
      <c r="H2545" s="74">
        <v>2017</v>
      </c>
      <c r="I2545" s="74">
        <v>1</v>
      </c>
      <c r="J2545" s="77">
        <v>1076661325</v>
      </c>
      <c r="K2545" s="74" t="s">
        <v>3036</v>
      </c>
      <c r="L2545" s="74"/>
      <c r="M2545" s="74">
        <v>1038</v>
      </c>
      <c r="N2545" s="74" t="s">
        <v>248</v>
      </c>
      <c r="O2545" s="74" t="s">
        <v>30</v>
      </c>
      <c r="P2545" s="78">
        <v>73771.7</v>
      </c>
      <c r="Q2545" s="74"/>
      <c r="R2545" s="74"/>
      <c r="S2545" s="74"/>
      <c r="T2545" s="263"/>
      <c r="U2545" s="79"/>
      <c r="V2545" s="80" t="s">
        <v>256</v>
      </c>
      <c r="W2545" s="263">
        <v>54000199</v>
      </c>
      <c r="X2545" s="280" t="s">
        <v>3039</v>
      </c>
      <c r="Y2545" s="292" t="s">
        <v>257</v>
      </c>
      <c r="Z2545" s="292" t="s">
        <v>3041</v>
      </c>
      <c r="AA2545" s="280" t="s">
        <v>3040</v>
      </c>
      <c r="AB2545" s="299">
        <v>2</v>
      </c>
      <c r="AC2545" s="263" t="s">
        <v>249</v>
      </c>
      <c r="AD2545" s="319" t="s">
        <v>256</v>
      </c>
      <c r="AE2545" s="324"/>
      <c r="AF2545" s="317">
        <v>73772</v>
      </c>
      <c r="AG2545" s="263"/>
      <c r="AH2545" s="263"/>
      <c r="AI2545" s="263"/>
      <c r="AJ2545" s="263"/>
      <c r="AK2545" s="263"/>
      <c r="AL2545" s="263"/>
      <c r="AM2545" s="79"/>
      <c r="AN2545" s="79"/>
      <c r="AO2545" s="79"/>
      <c r="AP2545" s="263"/>
      <c r="AQ2545" s="263"/>
      <c r="AR2545"/>
    </row>
    <row r="2546" spans="1:44" s="64" customFormat="1" ht="14.1" hidden="1" customHeight="1">
      <c r="A2546" s="73" t="s">
        <v>245</v>
      </c>
      <c r="B2546" s="74">
        <v>75</v>
      </c>
      <c r="C2546" s="74" t="s">
        <v>272</v>
      </c>
      <c r="D2546" s="75">
        <v>43973</v>
      </c>
      <c r="E2546" s="75">
        <v>43973</v>
      </c>
      <c r="F2546" s="76">
        <v>1</v>
      </c>
      <c r="G2546" s="74">
        <v>5</v>
      </c>
      <c r="H2546" s="74">
        <v>2020</v>
      </c>
      <c r="I2546" s="74">
        <v>2</v>
      </c>
      <c r="J2546" s="77">
        <v>1076669658</v>
      </c>
      <c r="K2546" s="74" t="s">
        <v>3042</v>
      </c>
      <c r="L2546" s="74">
        <v>8</v>
      </c>
      <c r="M2546" s="74">
        <v>1046</v>
      </c>
      <c r="N2546" s="74" t="s">
        <v>274</v>
      </c>
      <c r="O2546" s="74" t="s">
        <v>30</v>
      </c>
      <c r="P2546" s="78">
        <v>29267</v>
      </c>
      <c r="Q2546" s="74" t="s">
        <v>3043</v>
      </c>
      <c r="R2546" s="74">
        <v>0</v>
      </c>
      <c r="S2546" s="74">
        <v>0</v>
      </c>
      <c r="T2546" s="79"/>
      <c r="U2546" s="79"/>
      <c r="V2546" s="80" t="s">
        <v>279</v>
      </c>
      <c r="W2546" s="79"/>
      <c r="X2546" s="114">
        <v>43973</v>
      </c>
      <c r="Y2546" s="82"/>
      <c r="Z2546" s="82"/>
      <c r="AA2546" s="114">
        <v>43973</v>
      </c>
      <c r="AB2546" s="83"/>
      <c r="AC2546" s="79"/>
      <c r="AD2546" s="80"/>
      <c r="AE2546" s="245"/>
      <c r="AF2546" s="84">
        <v>0</v>
      </c>
      <c r="AG2546" s="79"/>
      <c r="AH2546" s="79"/>
      <c r="AI2546" s="79"/>
      <c r="AJ2546" s="79"/>
      <c r="AK2546" s="79"/>
      <c r="AL2546" s="79"/>
      <c r="AM2546" s="79"/>
      <c r="AN2546" s="79"/>
      <c r="AO2546" s="79"/>
      <c r="AP2546" s="79"/>
      <c r="AQ2546" s="79"/>
      <c r="AR2546"/>
    </row>
    <row r="2547" spans="1:44" s="64" customFormat="1" ht="14.1" hidden="1" customHeight="1">
      <c r="A2547" s="73" t="s">
        <v>245</v>
      </c>
      <c r="B2547" s="74">
        <v>75</v>
      </c>
      <c r="C2547" s="74" t="s">
        <v>272</v>
      </c>
      <c r="D2547" s="75">
        <v>43974</v>
      </c>
      <c r="E2547" s="75">
        <v>43979</v>
      </c>
      <c r="F2547" s="76">
        <v>6</v>
      </c>
      <c r="G2547" s="74">
        <v>5</v>
      </c>
      <c r="H2547" s="74">
        <v>2020</v>
      </c>
      <c r="I2547" s="74">
        <v>2</v>
      </c>
      <c r="J2547" s="77">
        <v>1076669658</v>
      </c>
      <c r="K2547" s="74" t="s">
        <v>3042</v>
      </c>
      <c r="L2547" s="74">
        <v>8</v>
      </c>
      <c r="M2547" s="74">
        <v>1053</v>
      </c>
      <c r="N2547" s="74" t="s">
        <v>36</v>
      </c>
      <c r="O2547" s="74" t="s">
        <v>30</v>
      </c>
      <c r="P2547" s="78">
        <v>175600</v>
      </c>
      <c r="Q2547" s="74" t="s">
        <v>3043</v>
      </c>
      <c r="R2547" s="74">
        <v>0</v>
      </c>
      <c r="S2547" s="74">
        <v>0</v>
      </c>
      <c r="T2547" s="79"/>
      <c r="U2547" s="79"/>
      <c r="V2547" s="80" t="s">
        <v>279</v>
      </c>
      <c r="W2547" s="79"/>
      <c r="X2547" s="114">
        <v>43974</v>
      </c>
      <c r="Y2547" s="82"/>
      <c r="Z2547" s="82"/>
      <c r="AA2547" s="114">
        <v>43979</v>
      </c>
      <c r="AB2547" s="83"/>
      <c r="AC2547" s="79"/>
      <c r="AD2547" s="80"/>
      <c r="AE2547" s="245"/>
      <c r="AF2547" s="84">
        <v>0</v>
      </c>
      <c r="AG2547" s="79"/>
      <c r="AH2547" s="79"/>
      <c r="AI2547" s="79"/>
      <c r="AJ2547" s="79"/>
      <c r="AK2547" s="79"/>
      <c r="AL2547" s="79"/>
      <c r="AM2547" s="79"/>
      <c r="AN2547" s="79"/>
      <c r="AO2547" s="79"/>
      <c r="AP2547" s="79"/>
      <c r="AQ2547" s="79"/>
      <c r="AR2547"/>
    </row>
    <row r="2548" spans="1:44" s="64" customFormat="1" ht="14.1" customHeight="1">
      <c r="A2548" s="73" t="s">
        <v>245</v>
      </c>
      <c r="B2548" s="74">
        <v>42</v>
      </c>
      <c r="C2548" s="74" t="s">
        <v>497</v>
      </c>
      <c r="D2548" s="75">
        <v>43321</v>
      </c>
      <c r="E2548" s="75">
        <v>43335</v>
      </c>
      <c r="F2548" s="76">
        <v>15</v>
      </c>
      <c r="G2548" s="74">
        <v>8</v>
      </c>
      <c r="H2548" s="74">
        <v>2018</v>
      </c>
      <c r="I2548" s="74">
        <v>2</v>
      </c>
      <c r="J2548" s="77">
        <v>1077969724</v>
      </c>
      <c r="K2548" s="74" t="s">
        <v>3044</v>
      </c>
      <c r="L2548" s="74"/>
      <c r="M2548" s="74">
        <v>1038</v>
      </c>
      <c r="N2548" s="74" t="s">
        <v>248</v>
      </c>
      <c r="O2548" s="74" t="s">
        <v>35</v>
      </c>
      <c r="P2548" s="78">
        <v>52082.8</v>
      </c>
      <c r="Q2548" s="74"/>
      <c r="R2548" s="74"/>
      <c r="S2548" s="74"/>
      <c r="T2548" s="263">
        <v>13</v>
      </c>
      <c r="U2548" s="79"/>
      <c r="V2548" s="80" t="s">
        <v>256</v>
      </c>
      <c r="W2548" s="263">
        <v>55445402</v>
      </c>
      <c r="X2548" s="280">
        <v>43321</v>
      </c>
      <c r="Y2548" s="292" t="s">
        <v>257</v>
      </c>
      <c r="Z2548" s="292" t="s">
        <v>3045</v>
      </c>
      <c r="AA2548" s="280">
        <v>43335</v>
      </c>
      <c r="AB2548" s="298">
        <v>15</v>
      </c>
      <c r="AC2548" s="263" t="s">
        <v>3046</v>
      </c>
      <c r="AD2548" s="319" t="s">
        <v>256</v>
      </c>
      <c r="AE2548" s="324">
        <v>43369.386805555558</v>
      </c>
      <c r="AF2548" s="317">
        <v>52083</v>
      </c>
      <c r="AG2548" s="263" t="s">
        <v>703</v>
      </c>
      <c r="AH2548" s="263">
        <v>338538</v>
      </c>
      <c r="AI2548" s="263">
        <v>8358</v>
      </c>
      <c r="AJ2548" s="263">
        <v>0</v>
      </c>
      <c r="AK2548" s="263" t="s">
        <v>3047</v>
      </c>
      <c r="AL2548" s="263">
        <v>338538</v>
      </c>
      <c r="AM2548" s="79"/>
      <c r="AN2548" s="79" t="s">
        <v>25</v>
      </c>
      <c r="AO2548" s="79" t="s">
        <v>249</v>
      </c>
      <c r="AP2548" s="263"/>
      <c r="AQ2548" s="263"/>
      <c r="AR2548"/>
    </row>
    <row r="2549" spans="1:44" s="64" customFormat="1" ht="14.1" customHeight="1">
      <c r="A2549" s="73" t="s">
        <v>245</v>
      </c>
      <c r="B2549" s="74">
        <v>23</v>
      </c>
      <c r="C2549" s="74" t="s">
        <v>348</v>
      </c>
      <c r="D2549" s="75">
        <v>43711</v>
      </c>
      <c r="E2549" s="75">
        <v>43725</v>
      </c>
      <c r="F2549" s="76">
        <v>15</v>
      </c>
      <c r="G2549" s="74">
        <v>9</v>
      </c>
      <c r="H2549" s="74">
        <v>2019</v>
      </c>
      <c r="I2549" s="74">
        <v>1</v>
      </c>
      <c r="J2549" s="77">
        <v>1080187081</v>
      </c>
      <c r="K2549" s="74" t="s">
        <v>3048</v>
      </c>
      <c r="L2549" s="74"/>
      <c r="M2549" s="74">
        <v>1045</v>
      </c>
      <c r="N2549" s="74" t="s">
        <v>255</v>
      </c>
      <c r="O2549" s="74" t="s">
        <v>35</v>
      </c>
      <c r="P2549" s="78">
        <v>433355</v>
      </c>
      <c r="Q2549" s="74"/>
      <c r="R2549" s="74"/>
      <c r="S2549" s="74"/>
      <c r="T2549" s="263">
        <v>15</v>
      </c>
      <c r="U2549" s="79"/>
      <c r="V2549" s="80" t="s">
        <v>256</v>
      </c>
      <c r="W2549" s="263">
        <v>55963564</v>
      </c>
      <c r="X2549" s="280">
        <v>43711</v>
      </c>
      <c r="Y2549" s="292" t="s">
        <v>257</v>
      </c>
      <c r="Z2549" s="292" t="s">
        <v>3049</v>
      </c>
      <c r="AA2549" s="280">
        <v>43725</v>
      </c>
      <c r="AB2549" s="298">
        <v>15</v>
      </c>
      <c r="AC2549" s="263" t="s">
        <v>3050</v>
      </c>
      <c r="AD2549" s="319" t="s">
        <v>256</v>
      </c>
      <c r="AE2549" s="324">
        <v>43802.425000000003</v>
      </c>
      <c r="AF2549" s="317">
        <v>0</v>
      </c>
      <c r="AG2549" s="263" t="s">
        <v>3049</v>
      </c>
      <c r="AH2549" s="263">
        <v>500025</v>
      </c>
      <c r="AI2549" s="263">
        <v>0</v>
      </c>
      <c r="AJ2549" s="263">
        <v>0</v>
      </c>
      <c r="AK2549" s="263" t="s">
        <v>249</v>
      </c>
      <c r="AL2549" s="263">
        <v>0</v>
      </c>
      <c r="AM2549" s="79"/>
      <c r="AN2549" s="79" t="s">
        <v>25</v>
      </c>
      <c r="AO2549" s="79" t="s">
        <v>249</v>
      </c>
      <c r="AP2549" s="263"/>
      <c r="AQ2549" s="263"/>
      <c r="AR2549"/>
    </row>
    <row r="2550" spans="1:44" s="64" customFormat="1" ht="14.1" customHeight="1">
      <c r="A2550" s="73" t="s">
        <v>245</v>
      </c>
      <c r="B2550" s="74">
        <v>23</v>
      </c>
      <c r="C2550" s="74" t="s">
        <v>348</v>
      </c>
      <c r="D2550" s="75">
        <v>43689</v>
      </c>
      <c r="E2550" s="75">
        <v>43703</v>
      </c>
      <c r="F2550" s="76">
        <v>15</v>
      </c>
      <c r="G2550" s="74">
        <v>8</v>
      </c>
      <c r="H2550" s="74">
        <v>2019</v>
      </c>
      <c r="I2550" s="74">
        <v>1</v>
      </c>
      <c r="J2550" s="77">
        <v>1080187081</v>
      </c>
      <c r="K2550" s="74" t="s">
        <v>3048</v>
      </c>
      <c r="L2550" s="74"/>
      <c r="M2550" s="74">
        <v>1038</v>
      </c>
      <c r="N2550" s="74" t="s">
        <v>248</v>
      </c>
      <c r="O2550" s="74" t="s">
        <v>35</v>
      </c>
      <c r="P2550" s="78">
        <v>66670</v>
      </c>
      <c r="Q2550" s="74"/>
      <c r="R2550" s="74"/>
      <c r="S2550" s="74"/>
      <c r="T2550" s="263">
        <v>13</v>
      </c>
      <c r="U2550" s="79"/>
      <c r="V2550" s="80" t="s">
        <v>256</v>
      </c>
      <c r="W2550" s="263">
        <v>55947833</v>
      </c>
      <c r="X2550" s="280">
        <v>43689</v>
      </c>
      <c r="Y2550" s="292" t="s">
        <v>434</v>
      </c>
      <c r="Z2550" s="292" t="s">
        <v>3051</v>
      </c>
      <c r="AA2550" s="280">
        <v>43703</v>
      </c>
      <c r="AB2550" s="298">
        <v>15</v>
      </c>
      <c r="AC2550" s="263" t="s">
        <v>249</v>
      </c>
      <c r="AD2550" s="319" t="s">
        <v>256</v>
      </c>
      <c r="AE2550" s="324">
        <v>43726.426388888889</v>
      </c>
      <c r="AF2550" s="317">
        <v>0</v>
      </c>
      <c r="AG2550" s="263" t="s">
        <v>3051</v>
      </c>
      <c r="AH2550" s="263">
        <v>433355</v>
      </c>
      <c r="AI2550" s="263">
        <v>0</v>
      </c>
      <c r="AJ2550" s="263">
        <v>0</v>
      </c>
      <c r="AK2550" s="263" t="s">
        <v>249</v>
      </c>
      <c r="AL2550" s="263">
        <v>0</v>
      </c>
      <c r="AM2550" s="79"/>
      <c r="AN2550" s="79" t="s">
        <v>25</v>
      </c>
      <c r="AO2550" s="79" t="s">
        <v>249</v>
      </c>
      <c r="AP2550" s="263"/>
      <c r="AQ2550" s="263"/>
      <c r="AR2550"/>
    </row>
    <row r="2551" spans="1:44" s="64" customFormat="1" ht="14.1" hidden="1" customHeight="1">
      <c r="A2551" s="73" t="s">
        <v>245</v>
      </c>
      <c r="B2551" s="74">
        <v>23</v>
      </c>
      <c r="C2551" s="74" t="s">
        <v>348</v>
      </c>
      <c r="D2551" s="75">
        <v>43962</v>
      </c>
      <c r="E2551" s="75">
        <v>43963</v>
      </c>
      <c r="F2551" s="76">
        <v>2</v>
      </c>
      <c r="G2551" s="74">
        <v>5</v>
      </c>
      <c r="H2551" s="74">
        <v>2020</v>
      </c>
      <c r="I2551" s="74">
        <v>1</v>
      </c>
      <c r="J2551" s="77">
        <v>1080187081</v>
      </c>
      <c r="K2551" s="74" t="s">
        <v>3048</v>
      </c>
      <c r="L2551" s="74">
        <v>13</v>
      </c>
      <c r="M2551" s="74">
        <v>1038</v>
      </c>
      <c r="N2551" s="74" t="s">
        <v>248</v>
      </c>
      <c r="O2551" s="74" t="s">
        <v>35</v>
      </c>
      <c r="P2551" s="78">
        <v>100000</v>
      </c>
      <c r="Q2551" s="74" t="s">
        <v>3052</v>
      </c>
      <c r="R2551" s="74">
        <v>0</v>
      </c>
      <c r="S2551" s="74">
        <v>0</v>
      </c>
      <c r="T2551" s="79"/>
      <c r="U2551" s="79"/>
      <c r="V2551" s="80" t="s">
        <v>279</v>
      </c>
      <c r="W2551" s="79"/>
      <c r="X2551" s="114">
        <v>43962</v>
      </c>
      <c r="Y2551" s="82"/>
      <c r="Z2551" s="82"/>
      <c r="AA2551" s="114">
        <v>43963</v>
      </c>
      <c r="AB2551" s="83"/>
      <c r="AC2551" s="79"/>
      <c r="AD2551" s="80"/>
      <c r="AE2551" s="245"/>
      <c r="AF2551" s="84">
        <v>0</v>
      </c>
      <c r="AG2551" s="79"/>
      <c r="AH2551" s="79"/>
      <c r="AI2551" s="79"/>
      <c r="AJ2551" s="79"/>
      <c r="AK2551" s="79"/>
      <c r="AL2551" s="79"/>
      <c r="AM2551" s="79"/>
      <c r="AN2551" s="79"/>
      <c r="AO2551" s="79"/>
      <c r="AP2551" s="79"/>
      <c r="AQ2551" s="79"/>
      <c r="AR2551"/>
    </row>
    <row r="2552" spans="1:44" s="64" customFormat="1" ht="14.1" customHeight="1">
      <c r="A2552" s="73" t="s">
        <v>245</v>
      </c>
      <c r="B2552" s="74">
        <v>132</v>
      </c>
      <c r="C2552" s="74" t="s">
        <v>290</v>
      </c>
      <c r="D2552" s="75">
        <v>43893</v>
      </c>
      <c r="E2552" s="75">
        <v>43893</v>
      </c>
      <c r="F2552" s="76">
        <v>1</v>
      </c>
      <c r="G2552" s="74">
        <v>3</v>
      </c>
      <c r="H2552" s="74">
        <v>2020</v>
      </c>
      <c r="I2552" s="74">
        <v>1</v>
      </c>
      <c r="J2552" s="77">
        <v>1082407702</v>
      </c>
      <c r="K2552" s="74" t="s">
        <v>3053</v>
      </c>
      <c r="L2552" s="74"/>
      <c r="M2552" s="74">
        <v>1038</v>
      </c>
      <c r="N2552" s="74" t="s">
        <v>248</v>
      </c>
      <c r="O2552" s="74" t="s">
        <v>34</v>
      </c>
      <c r="P2552" s="78">
        <v>930000</v>
      </c>
      <c r="Q2552" s="74"/>
      <c r="R2552" s="74"/>
      <c r="S2552" s="74"/>
      <c r="T2552" s="263"/>
      <c r="U2552" s="79"/>
      <c r="V2552" s="80" t="s">
        <v>26</v>
      </c>
      <c r="W2552" s="263" t="s">
        <v>249</v>
      </c>
      <c r="X2552" s="280">
        <v>43893</v>
      </c>
      <c r="Y2552" s="292" t="s">
        <v>249</v>
      </c>
      <c r="Z2552" s="292" t="s">
        <v>249</v>
      </c>
      <c r="AA2552" s="280">
        <v>43893</v>
      </c>
      <c r="AB2552" s="298">
        <v>1</v>
      </c>
      <c r="AC2552" s="263" t="s">
        <v>249</v>
      </c>
      <c r="AD2552" s="319" t="s">
        <v>26</v>
      </c>
      <c r="AE2552" s="324"/>
      <c r="AF2552" s="317">
        <v>0</v>
      </c>
      <c r="AG2552" s="263"/>
      <c r="AH2552" s="263"/>
      <c r="AI2552" s="263"/>
      <c r="AJ2552" s="263"/>
      <c r="AK2552" s="263"/>
      <c r="AL2552" s="263"/>
      <c r="AM2552" s="79"/>
      <c r="AN2552" s="79"/>
      <c r="AO2552" s="79"/>
      <c r="AP2552" s="263" t="s">
        <v>250</v>
      </c>
      <c r="AQ2552" s="263"/>
      <c r="AR2552"/>
    </row>
    <row r="2553" spans="1:44" s="64" customFormat="1" ht="14.1" hidden="1" customHeight="1">
      <c r="A2553" s="73" t="s">
        <v>245</v>
      </c>
      <c r="B2553" s="74">
        <v>132</v>
      </c>
      <c r="C2553" s="74" t="s">
        <v>290</v>
      </c>
      <c r="D2553" s="75">
        <v>44075</v>
      </c>
      <c r="E2553" s="75">
        <v>44076</v>
      </c>
      <c r="F2553" s="76">
        <v>2</v>
      </c>
      <c r="G2553" s="74">
        <v>9</v>
      </c>
      <c r="H2553" s="74">
        <v>2020</v>
      </c>
      <c r="I2553" s="74">
        <v>1</v>
      </c>
      <c r="J2553" s="77">
        <v>1082407702</v>
      </c>
      <c r="K2553" s="74" t="s">
        <v>3053</v>
      </c>
      <c r="L2553" s="74">
        <v>13</v>
      </c>
      <c r="M2553" s="74">
        <v>1038</v>
      </c>
      <c r="N2553" s="74" t="s">
        <v>248</v>
      </c>
      <c r="O2553" s="74" t="s">
        <v>34</v>
      </c>
      <c r="P2553" s="78">
        <v>62000</v>
      </c>
      <c r="Q2553" s="74" t="s">
        <v>3054</v>
      </c>
      <c r="R2553" s="74">
        <v>0</v>
      </c>
      <c r="S2553" s="74">
        <v>0</v>
      </c>
      <c r="T2553" s="79"/>
      <c r="U2553" s="79"/>
      <c r="V2553" s="80" t="s">
        <v>279</v>
      </c>
      <c r="W2553" s="79"/>
      <c r="X2553" s="114">
        <v>44075</v>
      </c>
      <c r="Y2553" s="82"/>
      <c r="Z2553" s="82"/>
      <c r="AA2553" s="114">
        <v>44076</v>
      </c>
      <c r="AB2553" s="83"/>
      <c r="AC2553" s="79"/>
      <c r="AD2553" s="80"/>
      <c r="AE2553" s="245"/>
      <c r="AF2553" s="84">
        <v>0</v>
      </c>
      <c r="AG2553" s="79"/>
      <c r="AH2553" s="79"/>
      <c r="AI2553" s="79"/>
      <c r="AJ2553" s="79"/>
      <c r="AK2553" s="79"/>
      <c r="AL2553" s="79"/>
      <c r="AM2553" s="79"/>
      <c r="AN2553" s="79"/>
      <c r="AO2553" s="79"/>
      <c r="AP2553" s="79"/>
      <c r="AQ2553" s="79"/>
      <c r="AR2553"/>
    </row>
    <row r="2554" spans="1:44" s="64" customFormat="1" ht="14.1" hidden="1" customHeight="1">
      <c r="A2554" s="73" t="s">
        <v>245</v>
      </c>
      <c r="B2554" s="74">
        <v>51</v>
      </c>
      <c r="C2554" s="74" t="s">
        <v>2042</v>
      </c>
      <c r="D2554" s="75">
        <v>43924</v>
      </c>
      <c r="E2554" s="75">
        <v>43925</v>
      </c>
      <c r="F2554" s="76">
        <v>2</v>
      </c>
      <c r="G2554" s="74">
        <v>4</v>
      </c>
      <c r="H2554" s="74">
        <v>2020</v>
      </c>
      <c r="I2554" s="74">
        <v>1</v>
      </c>
      <c r="J2554" s="77">
        <v>1082477051</v>
      </c>
      <c r="K2554" s="74" t="s">
        <v>3055</v>
      </c>
      <c r="L2554" s="74">
        <v>12</v>
      </c>
      <c r="M2554" s="74">
        <v>1038</v>
      </c>
      <c r="N2554" s="74" t="s">
        <v>248</v>
      </c>
      <c r="O2554" s="74" t="s">
        <v>30</v>
      </c>
      <c r="P2554" s="78">
        <v>58653</v>
      </c>
      <c r="Q2554" s="74" t="s">
        <v>394</v>
      </c>
      <c r="R2554" s="74">
        <v>0</v>
      </c>
      <c r="S2554" s="74">
        <v>0</v>
      </c>
      <c r="T2554" s="79"/>
      <c r="U2554" s="79"/>
      <c r="V2554" s="80" t="s">
        <v>279</v>
      </c>
      <c r="W2554" s="79"/>
      <c r="X2554" s="114">
        <v>43924</v>
      </c>
      <c r="Y2554" s="82"/>
      <c r="Z2554" s="82"/>
      <c r="AA2554" s="114">
        <v>43925</v>
      </c>
      <c r="AB2554" s="83"/>
      <c r="AC2554" s="79"/>
      <c r="AD2554" s="80"/>
      <c r="AE2554" s="245"/>
      <c r="AF2554" s="84">
        <v>0</v>
      </c>
      <c r="AG2554" s="79"/>
      <c r="AH2554" s="79"/>
      <c r="AI2554" s="79"/>
      <c r="AJ2554" s="79"/>
      <c r="AK2554" s="79"/>
      <c r="AL2554" s="79"/>
      <c r="AM2554" s="79"/>
      <c r="AN2554" s="79"/>
      <c r="AO2554" s="79"/>
      <c r="AP2554" s="79"/>
      <c r="AQ2554" s="79"/>
      <c r="AR2554"/>
    </row>
    <row r="2555" spans="1:44" s="64" customFormat="1" ht="14.1" hidden="1" customHeight="1">
      <c r="A2555" s="73" t="s">
        <v>245</v>
      </c>
      <c r="B2555" s="74">
        <v>51</v>
      </c>
      <c r="C2555" s="74" t="s">
        <v>2042</v>
      </c>
      <c r="D2555" s="75">
        <v>43926</v>
      </c>
      <c r="E2555" s="75">
        <v>43926</v>
      </c>
      <c r="F2555" s="76">
        <v>1</v>
      </c>
      <c r="G2555" s="74">
        <v>4</v>
      </c>
      <c r="H2555" s="74">
        <v>2020</v>
      </c>
      <c r="I2555" s="74">
        <v>1</v>
      </c>
      <c r="J2555" s="77">
        <v>1082477051</v>
      </c>
      <c r="K2555" s="74" t="s">
        <v>3055</v>
      </c>
      <c r="L2555" s="74">
        <v>12</v>
      </c>
      <c r="M2555" s="74">
        <v>1045</v>
      </c>
      <c r="N2555" s="74" t="s">
        <v>255</v>
      </c>
      <c r="O2555" s="74" t="s">
        <v>30</v>
      </c>
      <c r="P2555" s="78">
        <v>29260</v>
      </c>
      <c r="Q2555" s="74" t="s">
        <v>394</v>
      </c>
      <c r="R2555" s="74">
        <v>0</v>
      </c>
      <c r="S2555" s="74">
        <v>0</v>
      </c>
      <c r="T2555" s="79"/>
      <c r="U2555" s="79"/>
      <c r="V2555" s="80" t="s">
        <v>279</v>
      </c>
      <c r="W2555" s="79"/>
      <c r="X2555" s="114">
        <v>43926</v>
      </c>
      <c r="Y2555" s="82"/>
      <c r="Z2555" s="82"/>
      <c r="AA2555" s="114">
        <v>43926</v>
      </c>
      <c r="AB2555" s="83"/>
      <c r="AC2555" s="79"/>
      <c r="AD2555" s="80"/>
      <c r="AE2555" s="245"/>
      <c r="AF2555" s="84">
        <v>0</v>
      </c>
      <c r="AG2555" s="79"/>
      <c r="AH2555" s="79"/>
      <c r="AI2555" s="79"/>
      <c r="AJ2555" s="79"/>
      <c r="AK2555" s="79"/>
      <c r="AL2555" s="79"/>
      <c r="AM2555" s="79"/>
      <c r="AN2555" s="79"/>
      <c r="AO2555" s="79"/>
      <c r="AP2555" s="79"/>
      <c r="AQ2555" s="79"/>
      <c r="AR2555"/>
    </row>
    <row r="2556" spans="1:44" s="64" customFormat="1" ht="14.1" hidden="1" customHeight="1">
      <c r="A2556" s="73" t="s">
        <v>245</v>
      </c>
      <c r="B2556" s="74">
        <v>51</v>
      </c>
      <c r="C2556" s="74" t="s">
        <v>2042</v>
      </c>
      <c r="D2556" s="75"/>
      <c r="E2556" s="75"/>
      <c r="F2556" s="76"/>
      <c r="G2556" s="74">
        <v>4</v>
      </c>
      <c r="H2556" s="74">
        <v>2020</v>
      </c>
      <c r="I2556" s="74">
        <v>1</v>
      </c>
      <c r="J2556" s="77">
        <v>1082477051</v>
      </c>
      <c r="K2556" s="74" t="s">
        <v>3055</v>
      </c>
      <c r="L2556" s="74"/>
      <c r="M2556" s="74">
        <v>1038</v>
      </c>
      <c r="N2556" s="74" t="s">
        <v>248</v>
      </c>
      <c r="O2556" s="74" t="s">
        <v>30</v>
      </c>
      <c r="P2556" s="78">
        <v>58653</v>
      </c>
      <c r="Q2556" s="74"/>
      <c r="R2556" s="74"/>
      <c r="S2556" s="74"/>
      <c r="T2556" s="79"/>
      <c r="U2556" s="79"/>
      <c r="V2556" s="80" t="s">
        <v>260</v>
      </c>
      <c r="W2556" s="79" t="s">
        <v>249</v>
      </c>
      <c r="X2556" s="114"/>
      <c r="Y2556" s="82" t="s">
        <v>249</v>
      </c>
      <c r="Z2556" s="82" t="s">
        <v>249</v>
      </c>
      <c r="AA2556" s="114"/>
      <c r="AB2556" s="83"/>
      <c r="AC2556" s="79" t="s">
        <v>249</v>
      </c>
      <c r="AD2556" s="80"/>
      <c r="AE2556" s="245"/>
      <c r="AF2556" s="84">
        <v>0</v>
      </c>
      <c r="AG2556" s="79" t="s">
        <v>249</v>
      </c>
      <c r="AH2556" s="79" t="s">
        <v>249</v>
      </c>
      <c r="AI2556" s="79" t="s">
        <v>249</v>
      </c>
      <c r="AJ2556" s="79" t="s">
        <v>249</v>
      </c>
      <c r="AK2556" s="79" t="s">
        <v>249</v>
      </c>
      <c r="AL2556" s="79" t="s">
        <v>249</v>
      </c>
      <c r="AM2556" s="79" t="s">
        <v>261</v>
      </c>
      <c r="AN2556" s="79" t="s">
        <v>249</v>
      </c>
      <c r="AO2556" s="79" t="s">
        <v>249</v>
      </c>
      <c r="AP2556" s="79"/>
      <c r="AQ2556" s="79"/>
      <c r="AR2556"/>
    </row>
    <row r="2557" spans="1:44" s="64" customFormat="1" ht="14.1" hidden="1" customHeight="1">
      <c r="A2557" s="73" t="s">
        <v>245</v>
      </c>
      <c r="B2557" s="74">
        <v>51</v>
      </c>
      <c r="C2557" s="74" t="s">
        <v>2042</v>
      </c>
      <c r="D2557" s="75"/>
      <c r="E2557" s="75"/>
      <c r="F2557" s="76"/>
      <c r="G2557" s="74">
        <v>4</v>
      </c>
      <c r="H2557" s="74">
        <v>2020</v>
      </c>
      <c r="I2557" s="74">
        <v>1</v>
      </c>
      <c r="J2557" s="77">
        <v>1082477051</v>
      </c>
      <c r="K2557" s="74" t="s">
        <v>3055</v>
      </c>
      <c r="L2557" s="74"/>
      <c r="M2557" s="74">
        <v>1038</v>
      </c>
      <c r="N2557" s="74" t="s">
        <v>248</v>
      </c>
      <c r="O2557" s="74" t="s">
        <v>30</v>
      </c>
      <c r="P2557" s="78">
        <v>58653</v>
      </c>
      <c r="Q2557" s="74"/>
      <c r="R2557" s="74"/>
      <c r="S2557" s="74"/>
      <c r="T2557" s="79"/>
      <c r="U2557" s="79"/>
      <c r="V2557" s="80" t="s">
        <v>260</v>
      </c>
      <c r="W2557" s="79" t="s">
        <v>249</v>
      </c>
      <c r="X2557" s="114"/>
      <c r="Y2557" s="82" t="s">
        <v>249</v>
      </c>
      <c r="Z2557" s="82" t="s">
        <v>249</v>
      </c>
      <c r="AA2557" s="114"/>
      <c r="AB2557" s="83"/>
      <c r="AC2557" s="79" t="s">
        <v>249</v>
      </c>
      <c r="AD2557" s="80"/>
      <c r="AE2557" s="245"/>
      <c r="AF2557" s="84">
        <v>0</v>
      </c>
      <c r="AG2557" s="79" t="s">
        <v>249</v>
      </c>
      <c r="AH2557" s="79" t="s">
        <v>249</v>
      </c>
      <c r="AI2557" s="79" t="s">
        <v>249</v>
      </c>
      <c r="AJ2557" s="79" t="s">
        <v>249</v>
      </c>
      <c r="AK2557" s="79" t="s">
        <v>249</v>
      </c>
      <c r="AL2557" s="79" t="s">
        <v>249</v>
      </c>
      <c r="AM2557" s="79" t="s">
        <v>261</v>
      </c>
      <c r="AN2557" s="79" t="s">
        <v>249</v>
      </c>
      <c r="AO2557" s="79" t="s">
        <v>249</v>
      </c>
      <c r="AP2557" s="79"/>
      <c r="AQ2557" s="79"/>
      <c r="AR2557"/>
    </row>
    <row r="2558" spans="1:44" s="64" customFormat="1" ht="14.1" hidden="1" customHeight="1">
      <c r="A2558" s="73" t="s">
        <v>245</v>
      </c>
      <c r="B2558" s="74">
        <v>51</v>
      </c>
      <c r="C2558" s="74" t="s">
        <v>2042</v>
      </c>
      <c r="D2558" s="75"/>
      <c r="E2558" s="75"/>
      <c r="F2558" s="76"/>
      <c r="G2558" s="74">
        <v>4</v>
      </c>
      <c r="H2558" s="74">
        <v>2020</v>
      </c>
      <c r="I2558" s="74">
        <v>1</v>
      </c>
      <c r="J2558" s="77">
        <v>1082477051</v>
      </c>
      <c r="K2558" s="74" t="s">
        <v>3055</v>
      </c>
      <c r="L2558" s="74"/>
      <c r="M2558" s="74">
        <v>1045</v>
      </c>
      <c r="N2558" s="74" t="s">
        <v>255</v>
      </c>
      <c r="O2558" s="74" t="s">
        <v>34</v>
      </c>
      <c r="P2558" s="78">
        <v>29260</v>
      </c>
      <c r="Q2558" s="74"/>
      <c r="R2558" s="74"/>
      <c r="S2558" s="74"/>
      <c r="T2558" s="79"/>
      <c r="U2558" s="79"/>
      <c r="V2558" s="80" t="s">
        <v>260</v>
      </c>
      <c r="W2558" s="79" t="s">
        <v>249</v>
      </c>
      <c r="X2558" s="114"/>
      <c r="Y2558" s="82" t="s">
        <v>249</v>
      </c>
      <c r="Z2558" s="82" t="s">
        <v>249</v>
      </c>
      <c r="AA2558" s="114"/>
      <c r="AB2558" s="83"/>
      <c r="AC2558" s="79" t="s">
        <v>249</v>
      </c>
      <c r="AD2558" s="80"/>
      <c r="AE2558" s="245"/>
      <c r="AF2558" s="84">
        <v>0</v>
      </c>
      <c r="AG2558" s="79" t="s">
        <v>249</v>
      </c>
      <c r="AH2558" s="79" t="s">
        <v>249</v>
      </c>
      <c r="AI2558" s="79" t="s">
        <v>249</v>
      </c>
      <c r="AJ2558" s="79" t="s">
        <v>249</v>
      </c>
      <c r="AK2558" s="79" t="s">
        <v>249</v>
      </c>
      <c r="AL2558" s="79" t="s">
        <v>249</v>
      </c>
      <c r="AM2558" s="79" t="s">
        <v>261</v>
      </c>
      <c r="AN2558" s="79" t="s">
        <v>249</v>
      </c>
      <c r="AO2558" s="79" t="s">
        <v>249</v>
      </c>
      <c r="AP2558" s="79"/>
      <c r="AQ2558" s="79"/>
      <c r="AR2558"/>
    </row>
    <row r="2559" spans="1:44" s="64" customFormat="1" ht="14.1" hidden="1" customHeight="1">
      <c r="A2559" s="73" t="s">
        <v>245</v>
      </c>
      <c r="B2559" s="74">
        <v>51</v>
      </c>
      <c r="C2559" s="74" t="s">
        <v>2042</v>
      </c>
      <c r="D2559" s="75"/>
      <c r="E2559" s="75"/>
      <c r="F2559" s="76"/>
      <c r="G2559" s="74">
        <v>4</v>
      </c>
      <c r="H2559" s="74">
        <v>2020</v>
      </c>
      <c r="I2559" s="74">
        <v>1</v>
      </c>
      <c r="J2559" s="77">
        <v>1082477051</v>
      </c>
      <c r="K2559" s="74" t="s">
        <v>3055</v>
      </c>
      <c r="L2559" s="74"/>
      <c r="M2559" s="74">
        <v>1045</v>
      </c>
      <c r="N2559" s="74" t="s">
        <v>255</v>
      </c>
      <c r="O2559" s="74" t="s">
        <v>30</v>
      </c>
      <c r="P2559" s="78">
        <v>29260</v>
      </c>
      <c r="Q2559" s="74"/>
      <c r="R2559" s="74"/>
      <c r="S2559" s="74"/>
      <c r="T2559" s="79"/>
      <c r="U2559" s="79"/>
      <c r="V2559" s="80" t="s">
        <v>260</v>
      </c>
      <c r="W2559" s="79" t="s">
        <v>249</v>
      </c>
      <c r="X2559" s="114"/>
      <c r="Y2559" s="82" t="s">
        <v>249</v>
      </c>
      <c r="Z2559" s="82" t="s">
        <v>249</v>
      </c>
      <c r="AA2559" s="114"/>
      <c r="AB2559" s="83"/>
      <c r="AC2559" s="79" t="s">
        <v>249</v>
      </c>
      <c r="AD2559" s="80"/>
      <c r="AE2559" s="245"/>
      <c r="AF2559" s="84">
        <v>0</v>
      </c>
      <c r="AG2559" s="79" t="s">
        <v>249</v>
      </c>
      <c r="AH2559" s="79" t="s">
        <v>249</v>
      </c>
      <c r="AI2559" s="79" t="s">
        <v>249</v>
      </c>
      <c r="AJ2559" s="79" t="s">
        <v>249</v>
      </c>
      <c r="AK2559" s="79" t="s">
        <v>249</v>
      </c>
      <c r="AL2559" s="79" t="s">
        <v>249</v>
      </c>
      <c r="AM2559" s="79" t="s">
        <v>261</v>
      </c>
      <c r="AN2559" s="79" t="s">
        <v>249</v>
      </c>
      <c r="AO2559" s="79" t="s">
        <v>249</v>
      </c>
      <c r="AP2559" s="79"/>
      <c r="AQ2559" s="79"/>
      <c r="AR2559"/>
    </row>
    <row r="2560" spans="1:44" s="64" customFormat="1" ht="14.1" hidden="1" customHeight="1">
      <c r="A2560" s="73" t="s">
        <v>245</v>
      </c>
      <c r="B2560" s="74">
        <v>51</v>
      </c>
      <c r="C2560" s="74" t="s">
        <v>2042</v>
      </c>
      <c r="D2560" s="75"/>
      <c r="E2560" s="75"/>
      <c r="F2560" s="76"/>
      <c r="G2560" s="74">
        <v>10</v>
      </c>
      <c r="H2560" s="74">
        <v>2019</v>
      </c>
      <c r="I2560" s="74">
        <v>2</v>
      </c>
      <c r="J2560" s="77">
        <v>1082477051</v>
      </c>
      <c r="K2560" s="74" t="s">
        <v>3055</v>
      </c>
      <c r="L2560" s="74"/>
      <c r="M2560" s="74">
        <v>1038</v>
      </c>
      <c r="N2560" s="74" t="s">
        <v>248</v>
      </c>
      <c r="O2560" s="74" t="s">
        <v>30</v>
      </c>
      <c r="P2560" s="78">
        <v>55208</v>
      </c>
      <c r="Q2560" s="74"/>
      <c r="R2560" s="74"/>
      <c r="S2560" s="74"/>
      <c r="T2560" s="79"/>
      <c r="U2560" s="79"/>
      <c r="V2560" s="80" t="s">
        <v>260</v>
      </c>
      <c r="W2560" s="79" t="s">
        <v>249</v>
      </c>
      <c r="X2560" s="114"/>
      <c r="Y2560" s="82" t="s">
        <v>249</v>
      </c>
      <c r="Z2560" s="82" t="s">
        <v>249</v>
      </c>
      <c r="AA2560" s="114"/>
      <c r="AB2560" s="83"/>
      <c r="AC2560" s="79" t="s">
        <v>249</v>
      </c>
      <c r="AD2560" s="80"/>
      <c r="AE2560" s="245"/>
      <c r="AF2560" s="84">
        <v>0</v>
      </c>
      <c r="AG2560" s="79" t="s">
        <v>249</v>
      </c>
      <c r="AH2560" s="79" t="s">
        <v>249</v>
      </c>
      <c r="AI2560" s="79" t="s">
        <v>249</v>
      </c>
      <c r="AJ2560" s="79" t="s">
        <v>249</v>
      </c>
      <c r="AK2560" s="79" t="s">
        <v>249</v>
      </c>
      <c r="AL2560" s="79" t="s">
        <v>249</v>
      </c>
      <c r="AM2560" s="79" t="s">
        <v>261</v>
      </c>
      <c r="AN2560" s="79" t="s">
        <v>249</v>
      </c>
      <c r="AO2560" s="79" t="s">
        <v>249</v>
      </c>
      <c r="AP2560" s="79"/>
      <c r="AQ2560" s="79"/>
      <c r="AR2560"/>
    </row>
    <row r="2561" spans="1:44" s="64" customFormat="1" ht="14.1" hidden="1" customHeight="1">
      <c r="A2561" s="73" t="s">
        <v>245</v>
      </c>
      <c r="B2561" s="74">
        <v>51</v>
      </c>
      <c r="C2561" s="74" t="s">
        <v>2042</v>
      </c>
      <c r="D2561" s="75"/>
      <c r="E2561" s="75"/>
      <c r="F2561" s="76"/>
      <c r="G2561" s="74">
        <v>10</v>
      </c>
      <c r="H2561" s="74">
        <v>2019</v>
      </c>
      <c r="I2561" s="74">
        <v>2</v>
      </c>
      <c r="J2561" s="77">
        <v>1082477051</v>
      </c>
      <c r="K2561" s="74" t="s">
        <v>3055</v>
      </c>
      <c r="L2561" s="74"/>
      <c r="M2561" s="74">
        <v>1038</v>
      </c>
      <c r="N2561" s="74" t="s">
        <v>248</v>
      </c>
      <c r="O2561" s="74" t="s">
        <v>30</v>
      </c>
      <c r="P2561" s="78">
        <v>55208</v>
      </c>
      <c r="Q2561" s="74"/>
      <c r="R2561" s="74"/>
      <c r="S2561" s="74"/>
      <c r="T2561" s="79"/>
      <c r="U2561" s="79"/>
      <c r="V2561" s="80" t="s">
        <v>260</v>
      </c>
      <c r="W2561" s="79" t="s">
        <v>249</v>
      </c>
      <c r="X2561" s="114"/>
      <c r="Y2561" s="82" t="s">
        <v>249</v>
      </c>
      <c r="Z2561" s="82" t="s">
        <v>249</v>
      </c>
      <c r="AA2561" s="114"/>
      <c r="AB2561" s="83"/>
      <c r="AC2561" s="79" t="s">
        <v>249</v>
      </c>
      <c r="AD2561" s="80"/>
      <c r="AE2561" s="245"/>
      <c r="AF2561" s="84">
        <v>0</v>
      </c>
      <c r="AG2561" s="79" t="s">
        <v>249</v>
      </c>
      <c r="AH2561" s="79" t="s">
        <v>249</v>
      </c>
      <c r="AI2561" s="79" t="s">
        <v>249</v>
      </c>
      <c r="AJ2561" s="79" t="s">
        <v>249</v>
      </c>
      <c r="AK2561" s="79" t="s">
        <v>249</v>
      </c>
      <c r="AL2561" s="79" t="s">
        <v>249</v>
      </c>
      <c r="AM2561" s="79" t="s">
        <v>261</v>
      </c>
      <c r="AN2561" s="79" t="s">
        <v>249</v>
      </c>
      <c r="AO2561" s="79" t="s">
        <v>249</v>
      </c>
      <c r="AP2561" s="79"/>
      <c r="AQ2561" s="79"/>
      <c r="AR2561"/>
    </row>
    <row r="2562" spans="1:44" s="64" customFormat="1" ht="14.1" hidden="1" customHeight="1">
      <c r="A2562" s="73" t="s">
        <v>245</v>
      </c>
      <c r="B2562" s="74">
        <v>51</v>
      </c>
      <c r="C2562" s="74" t="s">
        <v>2042</v>
      </c>
      <c r="D2562" s="75"/>
      <c r="E2562" s="75"/>
      <c r="F2562" s="76"/>
      <c r="G2562" s="74">
        <v>10</v>
      </c>
      <c r="H2562" s="74">
        <v>2019</v>
      </c>
      <c r="I2562" s="74">
        <v>2</v>
      </c>
      <c r="J2562" s="77">
        <v>1082477051</v>
      </c>
      <c r="K2562" s="74" t="s">
        <v>3055</v>
      </c>
      <c r="L2562" s="74"/>
      <c r="M2562" s="74">
        <v>1038</v>
      </c>
      <c r="N2562" s="74" t="s">
        <v>248</v>
      </c>
      <c r="O2562" s="74" t="s">
        <v>30</v>
      </c>
      <c r="P2562" s="78">
        <v>55208</v>
      </c>
      <c r="Q2562" s="74"/>
      <c r="R2562" s="74"/>
      <c r="S2562" s="74"/>
      <c r="T2562" s="79"/>
      <c r="U2562" s="79"/>
      <c r="V2562" s="80" t="s">
        <v>260</v>
      </c>
      <c r="W2562" s="79" t="s">
        <v>249</v>
      </c>
      <c r="X2562" s="114"/>
      <c r="Y2562" s="82" t="s">
        <v>249</v>
      </c>
      <c r="Z2562" s="82" t="s">
        <v>249</v>
      </c>
      <c r="AA2562" s="114"/>
      <c r="AB2562" s="83"/>
      <c r="AC2562" s="79" t="s">
        <v>249</v>
      </c>
      <c r="AD2562" s="80"/>
      <c r="AE2562" s="245"/>
      <c r="AF2562" s="84">
        <v>0</v>
      </c>
      <c r="AG2562" s="79" t="s">
        <v>249</v>
      </c>
      <c r="AH2562" s="79" t="s">
        <v>249</v>
      </c>
      <c r="AI2562" s="79" t="s">
        <v>249</v>
      </c>
      <c r="AJ2562" s="79" t="s">
        <v>249</v>
      </c>
      <c r="AK2562" s="79" t="s">
        <v>249</v>
      </c>
      <c r="AL2562" s="79" t="s">
        <v>249</v>
      </c>
      <c r="AM2562" s="79" t="s">
        <v>261</v>
      </c>
      <c r="AN2562" s="79" t="s">
        <v>249</v>
      </c>
      <c r="AO2562" s="79" t="s">
        <v>249</v>
      </c>
      <c r="AP2562" s="79"/>
      <c r="AQ2562" s="79"/>
      <c r="AR2562"/>
    </row>
    <row r="2563" spans="1:44" s="64" customFormat="1" ht="14.1" hidden="1" customHeight="1">
      <c r="A2563" s="73" t="s">
        <v>245</v>
      </c>
      <c r="B2563" s="74">
        <v>51</v>
      </c>
      <c r="C2563" s="74" t="s">
        <v>2042</v>
      </c>
      <c r="D2563" s="75"/>
      <c r="E2563" s="75"/>
      <c r="F2563" s="76"/>
      <c r="G2563" s="74">
        <v>8</v>
      </c>
      <c r="H2563" s="74">
        <v>2019</v>
      </c>
      <c r="I2563" s="74">
        <v>2</v>
      </c>
      <c r="J2563" s="77">
        <v>1082477051</v>
      </c>
      <c r="K2563" s="74" t="s">
        <v>3055</v>
      </c>
      <c r="L2563" s="74"/>
      <c r="M2563" s="74">
        <v>1038</v>
      </c>
      <c r="N2563" s="74" t="s">
        <v>248</v>
      </c>
      <c r="O2563" s="74" t="s">
        <v>30</v>
      </c>
      <c r="P2563" s="78">
        <v>55208</v>
      </c>
      <c r="Q2563" s="74"/>
      <c r="R2563" s="74"/>
      <c r="S2563" s="74"/>
      <c r="T2563" s="79"/>
      <c r="U2563" s="79"/>
      <c r="V2563" s="80" t="s">
        <v>260</v>
      </c>
      <c r="W2563" s="79" t="s">
        <v>249</v>
      </c>
      <c r="X2563" s="114"/>
      <c r="Y2563" s="82" t="s">
        <v>249</v>
      </c>
      <c r="Z2563" s="82" t="s">
        <v>249</v>
      </c>
      <c r="AA2563" s="114"/>
      <c r="AB2563" s="83"/>
      <c r="AC2563" s="79" t="s">
        <v>249</v>
      </c>
      <c r="AD2563" s="80"/>
      <c r="AE2563" s="245"/>
      <c r="AF2563" s="84">
        <v>0</v>
      </c>
      <c r="AG2563" s="79" t="s">
        <v>249</v>
      </c>
      <c r="AH2563" s="79" t="s">
        <v>249</v>
      </c>
      <c r="AI2563" s="79" t="s">
        <v>249</v>
      </c>
      <c r="AJ2563" s="79" t="s">
        <v>249</v>
      </c>
      <c r="AK2563" s="79" t="s">
        <v>249</v>
      </c>
      <c r="AL2563" s="79" t="s">
        <v>249</v>
      </c>
      <c r="AM2563" s="79" t="s">
        <v>261</v>
      </c>
      <c r="AN2563" s="79" t="s">
        <v>249</v>
      </c>
      <c r="AO2563" s="79" t="s">
        <v>249</v>
      </c>
      <c r="AP2563" s="79"/>
      <c r="AQ2563" s="79"/>
      <c r="AR2563"/>
    </row>
    <row r="2564" spans="1:44" s="64" customFormat="1" ht="14.1" hidden="1" customHeight="1">
      <c r="A2564" s="73" t="s">
        <v>245</v>
      </c>
      <c r="B2564" s="74">
        <v>51</v>
      </c>
      <c r="C2564" s="74" t="s">
        <v>2042</v>
      </c>
      <c r="D2564" s="75"/>
      <c r="E2564" s="75"/>
      <c r="F2564" s="76"/>
      <c r="G2564" s="74">
        <v>8</v>
      </c>
      <c r="H2564" s="74">
        <v>2019</v>
      </c>
      <c r="I2564" s="74">
        <v>2</v>
      </c>
      <c r="J2564" s="77">
        <v>1082477051</v>
      </c>
      <c r="K2564" s="74" t="s">
        <v>3055</v>
      </c>
      <c r="L2564" s="74"/>
      <c r="M2564" s="74">
        <v>1038</v>
      </c>
      <c r="N2564" s="74" t="s">
        <v>248</v>
      </c>
      <c r="O2564" s="74" t="s">
        <v>30</v>
      </c>
      <c r="P2564" s="78">
        <v>55208</v>
      </c>
      <c r="Q2564" s="74"/>
      <c r="R2564" s="74"/>
      <c r="S2564" s="74"/>
      <c r="T2564" s="79"/>
      <c r="U2564" s="79"/>
      <c r="V2564" s="80" t="s">
        <v>260</v>
      </c>
      <c r="W2564" s="79" t="s">
        <v>249</v>
      </c>
      <c r="X2564" s="114"/>
      <c r="Y2564" s="82" t="s">
        <v>249</v>
      </c>
      <c r="Z2564" s="82" t="s">
        <v>249</v>
      </c>
      <c r="AA2564" s="114"/>
      <c r="AB2564" s="83"/>
      <c r="AC2564" s="79" t="s">
        <v>249</v>
      </c>
      <c r="AD2564" s="80"/>
      <c r="AE2564" s="245"/>
      <c r="AF2564" s="84">
        <v>0</v>
      </c>
      <c r="AG2564" s="79" t="s">
        <v>249</v>
      </c>
      <c r="AH2564" s="79" t="s">
        <v>249</v>
      </c>
      <c r="AI2564" s="79" t="s">
        <v>249</v>
      </c>
      <c r="AJ2564" s="79" t="s">
        <v>249</v>
      </c>
      <c r="AK2564" s="79" t="s">
        <v>249</v>
      </c>
      <c r="AL2564" s="79" t="s">
        <v>249</v>
      </c>
      <c r="AM2564" s="79" t="s">
        <v>261</v>
      </c>
      <c r="AN2564" s="79" t="s">
        <v>249</v>
      </c>
      <c r="AO2564" s="79" t="s">
        <v>249</v>
      </c>
      <c r="AP2564" s="79"/>
      <c r="AQ2564" s="79"/>
      <c r="AR2564"/>
    </row>
    <row r="2565" spans="1:44" s="64" customFormat="1" ht="14.1" hidden="1" customHeight="1">
      <c r="A2565" s="73" t="s">
        <v>245</v>
      </c>
      <c r="B2565" s="74">
        <v>51</v>
      </c>
      <c r="C2565" s="74" t="s">
        <v>2042</v>
      </c>
      <c r="D2565" s="75"/>
      <c r="E2565" s="75"/>
      <c r="F2565" s="76"/>
      <c r="G2565" s="74">
        <v>7</v>
      </c>
      <c r="H2565" s="74">
        <v>2019</v>
      </c>
      <c r="I2565" s="74">
        <v>2</v>
      </c>
      <c r="J2565" s="77">
        <v>1082477051</v>
      </c>
      <c r="K2565" s="74" t="s">
        <v>3055</v>
      </c>
      <c r="L2565" s="74"/>
      <c r="M2565" s="74">
        <v>1038</v>
      </c>
      <c r="N2565" s="74" t="s">
        <v>248</v>
      </c>
      <c r="O2565" s="74" t="s">
        <v>30</v>
      </c>
      <c r="P2565" s="78">
        <v>55208</v>
      </c>
      <c r="Q2565" s="74"/>
      <c r="R2565" s="74"/>
      <c r="S2565" s="74"/>
      <c r="T2565" s="79"/>
      <c r="U2565" s="79"/>
      <c r="V2565" s="80" t="s">
        <v>260</v>
      </c>
      <c r="W2565" s="79" t="s">
        <v>249</v>
      </c>
      <c r="X2565" s="114"/>
      <c r="Y2565" s="82" t="s">
        <v>249</v>
      </c>
      <c r="Z2565" s="82" t="s">
        <v>249</v>
      </c>
      <c r="AA2565" s="114"/>
      <c r="AB2565" s="83"/>
      <c r="AC2565" s="79" t="s">
        <v>249</v>
      </c>
      <c r="AD2565" s="80"/>
      <c r="AE2565" s="245"/>
      <c r="AF2565" s="84">
        <v>0</v>
      </c>
      <c r="AG2565" s="79" t="s">
        <v>249</v>
      </c>
      <c r="AH2565" s="79" t="s">
        <v>249</v>
      </c>
      <c r="AI2565" s="79" t="s">
        <v>249</v>
      </c>
      <c r="AJ2565" s="79" t="s">
        <v>249</v>
      </c>
      <c r="AK2565" s="79" t="s">
        <v>249</v>
      </c>
      <c r="AL2565" s="79" t="s">
        <v>249</v>
      </c>
      <c r="AM2565" s="79" t="s">
        <v>261</v>
      </c>
      <c r="AN2565" s="79" t="s">
        <v>249</v>
      </c>
      <c r="AO2565" s="79" t="s">
        <v>249</v>
      </c>
      <c r="AP2565" s="79"/>
      <c r="AQ2565" s="79"/>
      <c r="AR2565"/>
    </row>
    <row r="2566" spans="1:44" s="64" customFormat="1" ht="14.1" customHeight="1">
      <c r="A2566" s="73" t="s">
        <v>245</v>
      </c>
      <c r="B2566" s="74">
        <v>42</v>
      </c>
      <c r="C2566" s="74" t="s">
        <v>497</v>
      </c>
      <c r="D2566" s="75">
        <v>43224</v>
      </c>
      <c r="E2566" s="75">
        <v>43228</v>
      </c>
      <c r="F2566" s="76">
        <v>5</v>
      </c>
      <c r="G2566" s="74">
        <v>5</v>
      </c>
      <c r="H2566" s="74">
        <v>2018</v>
      </c>
      <c r="I2566" s="74">
        <v>1</v>
      </c>
      <c r="J2566" s="77">
        <v>1082840016</v>
      </c>
      <c r="K2566" s="74" t="s">
        <v>3056</v>
      </c>
      <c r="L2566" s="207"/>
      <c r="M2566" s="74">
        <v>1038</v>
      </c>
      <c r="N2566" s="74" t="s">
        <v>248</v>
      </c>
      <c r="O2566" s="74" t="s">
        <v>35</v>
      </c>
      <c r="P2566" s="207"/>
      <c r="Q2566" s="207"/>
      <c r="R2566" s="207"/>
      <c r="S2566" s="207"/>
      <c r="T2566" s="263"/>
      <c r="U2566" s="79"/>
      <c r="V2566" s="80" t="s">
        <v>26</v>
      </c>
      <c r="W2566" s="263"/>
      <c r="X2566" s="280">
        <v>43224</v>
      </c>
      <c r="Y2566" s="292"/>
      <c r="Z2566" s="292"/>
      <c r="AA2566" s="280">
        <v>43228</v>
      </c>
      <c r="AB2566" s="299">
        <v>5</v>
      </c>
      <c r="AC2566" s="263"/>
      <c r="AD2566" s="319" t="s">
        <v>26</v>
      </c>
      <c r="AE2566" s="324"/>
      <c r="AF2566" s="317">
        <v>0</v>
      </c>
      <c r="AG2566" s="263"/>
      <c r="AH2566" s="263"/>
      <c r="AI2566" s="263"/>
      <c r="AJ2566" s="263"/>
      <c r="AK2566" s="263"/>
      <c r="AL2566" s="263"/>
      <c r="AM2566" s="79"/>
      <c r="AN2566" s="79"/>
      <c r="AO2566" s="79"/>
      <c r="AP2566" s="263"/>
      <c r="AQ2566" s="263"/>
      <c r="AR2566"/>
    </row>
    <row r="2567" spans="1:44" s="64" customFormat="1" ht="14.1" customHeight="1">
      <c r="A2567" s="73" t="s">
        <v>245</v>
      </c>
      <c r="B2567" s="74">
        <v>42</v>
      </c>
      <c r="C2567" s="74" t="s">
        <v>497</v>
      </c>
      <c r="D2567" s="75">
        <v>43273</v>
      </c>
      <c r="E2567" s="75">
        <v>43275</v>
      </c>
      <c r="F2567" s="76">
        <v>3</v>
      </c>
      <c r="G2567" s="74">
        <v>6</v>
      </c>
      <c r="H2567" s="74">
        <v>2018</v>
      </c>
      <c r="I2567" s="74">
        <v>2</v>
      </c>
      <c r="J2567" s="77">
        <v>1082840016</v>
      </c>
      <c r="K2567" s="74" t="s">
        <v>3056</v>
      </c>
      <c r="L2567" s="207"/>
      <c r="M2567" s="207"/>
      <c r="N2567" s="207"/>
      <c r="O2567" s="74" t="s">
        <v>35</v>
      </c>
      <c r="P2567" s="207"/>
      <c r="Q2567" s="207"/>
      <c r="R2567" s="207"/>
      <c r="S2567" s="207"/>
      <c r="T2567" s="263">
        <v>1</v>
      </c>
      <c r="U2567" s="79"/>
      <c r="V2567" s="80" t="s">
        <v>256</v>
      </c>
      <c r="W2567" s="263"/>
      <c r="X2567" s="280">
        <v>43273</v>
      </c>
      <c r="Y2567" s="292"/>
      <c r="Z2567" s="292"/>
      <c r="AA2567" s="280">
        <v>43275</v>
      </c>
      <c r="AB2567" s="298">
        <v>3</v>
      </c>
      <c r="AC2567" s="263"/>
      <c r="AD2567" s="319" t="s">
        <v>256</v>
      </c>
      <c r="AE2567" s="324"/>
      <c r="AF2567" s="317">
        <v>0</v>
      </c>
      <c r="AG2567" s="263"/>
      <c r="AH2567" s="263"/>
      <c r="AI2567" s="263"/>
      <c r="AJ2567" s="263"/>
      <c r="AK2567" s="263"/>
      <c r="AL2567" s="263"/>
      <c r="AM2567" s="79"/>
      <c r="AN2567" s="79"/>
      <c r="AO2567" s="79"/>
      <c r="AP2567" s="263"/>
      <c r="AQ2567" s="263"/>
      <c r="AR2567"/>
    </row>
    <row r="2568" spans="1:44" s="64" customFormat="1" ht="14.1" customHeight="1">
      <c r="A2568" s="73" t="s">
        <v>245</v>
      </c>
      <c r="B2568" s="74">
        <v>42</v>
      </c>
      <c r="C2568" s="74" t="s">
        <v>497</v>
      </c>
      <c r="D2568" s="75">
        <v>43181</v>
      </c>
      <c r="E2568" s="75">
        <v>43183</v>
      </c>
      <c r="F2568" s="76">
        <v>3</v>
      </c>
      <c r="G2568" s="74">
        <v>3</v>
      </c>
      <c r="H2568" s="74">
        <v>2018</v>
      </c>
      <c r="I2568" s="74">
        <v>2</v>
      </c>
      <c r="J2568" s="77">
        <v>1082840016</v>
      </c>
      <c r="K2568" s="74" t="s">
        <v>3056</v>
      </c>
      <c r="L2568" s="74"/>
      <c r="M2568" s="74">
        <v>1038</v>
      </c>
      <c r="N2568" s="74" t="s">
        <v>248</v>
      </c>
      <c r="O2568" s="74" t="s">
        <v>35</v>
      </c>
      <c r="P2568" s="78">
        <v>52082.8</v>
      </c>
      <c r="Q2568" s="74"/>
      <c r="R2568" s="74"/>
      <c r="S2568" s="74"/>
      <c r="T2568" s="263">
        <v>1</v>
      </c>
      <c r="U2568" s="79"/>
      <c r="V2568" s="80" t="s">
        <v>256</v>
      </c>
      <c r="W2568" s="263">
        <v>55229599</v>
      </c>
      <c r="X2568" s="280">
        <v>43181</v>
      </c>
      <c r="Y2568" s="292" t="s">
        <v>257</v>
      </c>
      <c r="Z2568" s="292" t="s">
        <v>3057</v>
      </c>
      <c r="AA2568" s="280">
        <v>43183</v>
      </c>
      <c r="AB2568" s="298">
        <v>3</v>
      </c>
      <c r="AC2568" s="263" t="s">
        <v>249</v>
      </c>
      <c r="AD2568" s="319" t="s">
        <v>256</v>
      </c>
      <c r="AE2568" s="324"/>
      <c r="AF2568" s="317">
        <v>0</v>
      </c>
      <c r="AG2568" s="263"/>
      <c r="AH2568" s="263"/>
      <c r="AI2568" s="263"/>
      <c r="AJ2568" s="263"/>
      <c r="AK2568" s="263"/>
      <c r="AL2568" s="263"/>
      <c r="AM2568" s="79"/>
      <c r="AN2568" s="79"/>
      <c r="AO2568" s="79"/>
      <c r="AP2568" s="263"/>
      <c r="AQ2568" s="263"/>
      <c r="AR2568"/>
    </row>
    <row r="2569" spans="1:44" s="64" customFormat="1" ht="14.1" customHeight="1">
      <c r="A2569" s="73" t="s">
        <v>245</v>
      </c>
      <c r="B2569" s="74">
        <v>42</v>
      </c>
      <c r="C2569" s="74" t="s">
        <v>497</v>
      </c>
      <c r="D2569" s="75">
        <v>43213</v>
      </c>
      <c r="E2569" s="75">
        <v>43215</v>
      </c>
      <c r="F2569" s="76">
        <v>3</v>
      </c>
      <c r="G2569" s="74">
        <v>4</v>
      </c>
      <c r="H2569" s="74">
        <v>2018</v>
      </c>
      <c r="I2569" s="74">
        <v>2</v>
      </c>
      <c r="J2569" s="77">
        <v>1082840016</v>
      </c>
      <c r="K2569" s="74" t="s">
        <v>3056</v>
      </c>
      <c r="L2569" s="74"/>
      <c r="M2569" s="74">
        <v>1045</v>
      </c>
      <c r="N2569" s="74" t="s">
        <v>255</v>
      </c>
      <c r="O2569" s="74" t="s">
        <v>35</v>
      </c>
      <c r="P2569" s="78">
        <v>82240.111799999999</v>
      </c>
      <c r="Q2569" s="74"/>
      <c r="R2569" s="74"/>
      <c r="S2569" s="74"/>
      <c r="T2569" s="263">
        <v>3</v>
      </c>
      <c r="U2569" s="79"/>
      <c r="V2569" s="80" t="s">
        <v>256</v>
      </c>
      <c r="W2569" s="263">
        <v>55286203</v>
      </c>
      <c r="X2569" s="280">
        <v>43213</v>
      </c>
      <c r="Y2569" s="292" t="s">
        <v>257</v>
      </c>
      <c r="Z2569" s="292" t="s">
        <v>3058</v>
      </c>
      <c r="AA2569" s="280">
        <v>43215</v>
      </c>
      <c r="AB2569" s="298">
        <v>3</v>
      </c>
      <c r="AC2569" s="263" t="s">
        <v>249</v>
      </c>
      <c r="AD2569" s="319" t="s">
        <v>256</v>
      </c>
      <c r="AE2569" s="324"/>
      <c r="AF2569" s="317">
        <v>0</v>
      </c>
      <c r="AG2569" s="263"/>
      <c r="AH2569" s="263"/>
      <c r="AI2569" s="263"/>
      <c r="AJ2569" s="263"/>
      <c r="AK2569" s="263"/>
      <c r="AL2569" s="263"/>
      <c r="AM2569" s="79"/>
      <c r="AN2569" s="79"/>
      <c r="AO2569" s="79"/>
      <c r="AP2569" s="263"/>
      <c r="AQ2569" s="263"/>
      <c r="AR2569"/>
    </row>
    <row r="2570" spans="1:44" s="64" customFormat="1" ht="14.1" customHeight="1">
      <c r="A2570" s="73" t="s">
        <v>245</v>
      </c>
      <c r="B2570" s="74">
        <v>42</v>
      </c>
      <c r="C2570" s="74" t="s">
        <v>497</v>
      </c>
      <c r="D2570" s="75">
        <v>43135</v>
      </c>
      <c r="E2570" s="75">
        <v>43137</v>
      </c>
      <c r="F2570" s="76">
        <v>3</v>
      </c>
      <c r="G2570" s="74">
        <v>2</v>
      </c>
      <c r="H2570" s="74">
        <v>2018</v>
      </c>
      <c r="I2570" s="74">
        <v>1</v>
      </c>
      <c r="J2570" s="77">
        <v>1082840016</v>
      </c>
      <c r="K2570" s="74" t="s">
        <v>3056</v>
      </c>
      <c r="L2570" s="207"/>
      <c r="M2570" s="207"/>
      <c r="N2570" s="207"/>
      <c r="O2570" s="74" t="s">
        <v>35</v>
      </c>
      <c r="P2570" s="207"/>
      <c r="Q2570" s="207"/>
      <c r="R2570" s="207"/>
      <c r="S2570" s="207"/>
      <c r="T2570" s="263">
        <v>1</v>
      </c>
      <c r="U2570" s="79"/>
      <c r="V2570" s="80" t="s">
        <v>256</v>
      </c>
      <c r="W2570" s="263"/>
      <c r="X2570" s="280">
        <v>43135</v>
      </c>
      <c r="Y2570" s="292"/>
      <c r="Z2570" s="292"/>
      <c r="AA2570" s="280">
        <v>43137</v>
      </c>
      <c r="AB2570" s="298">
        <v>3</v>
      </c>
      <c r="AC2570" s="263"/>
      <c r="AD2570" s="319" t="s">
        <v>256</v>
      </c>
      <c r="AE2570" s="324"/>
      <c r="AF2570" s="317">
        <v>0</v>
      </c>
      <c r="AG2570" s="263"/>
      <c r="AH2570" s="263"/>
      <c r="AI2570" s="263"/>
      <c r="AJ2570" s="263"/>
      <c r="AK2570" s="263"/>
      <c r="AL2570" s="263"/>
      <c r="AM2570" s="79"/>
      <c r="AN2570" s="79"/>
      <c r="AO2570" s="79"/>
      <c r="AP2570" s="263"/>
      <c r="AQ2570" s="263"/>
      <c r="AR2570"/>
    </row>
    <row r="2571" spans="1:44" s="64" customFormat="1" ht="14.1" customHeight="1">
      <c r="A2571" s="73" t="s">
        <v>245</v>
      </c>
      <c r="B2571" s="74">
        <v>42</v>
      </c>
      <c r="C2571" s="74" t="s">
        <v>497</v>
      </c>
      <c r="D2571" s="75">
        <v>43106</v>
      </c>
      <c r="E2571" s="75">
        <v>43107</v>
      </c>
      <c r="F2571" s="76">
        <v>2</v>
      </c>
      <c r="G2571" s="74">
        <v>1</v>
      </c>
      <c r="H2571" s="74">
        <v>2018</v>
      </c>
      <c r="I2571" s="74"/>
      <c r="J2571" s="77">
        <v>1082840016</v>
      </c>
      <c r="K2571" s="74" t="s">
        <v>3056</v>
      </c>
      <c r="L2571" s="74"/>
      <c r="M2571" s="74">
        <v>1038</v>
      </c>
      <c r="N2571" s="74" t="s">
        <v>248</v>
      </c>
      <c r="O2571" s="74" t="s">
        <v>35</v>
      </c>
      <c r="P2571" s="78">
        <v>82240.111799999999</v>
      </c>
      <c r="Q2571" s="74"/>
      <c r="R2571" s="74"/>
      <c r="S2571" s="74"/>
      <c r="T2571" s="263"/>
      <c r="U2571" s="79"/>
      <c r="V2571" s="170" t="s">
        <v>26</v>
      </c>
      <c r="W2571" s="263"/>
      <c r="X2571" s="280">
        <v>43106</v>
      </c>
      <c r="Y2571" s="292"/>
      <c r="Z2571" s="292"/>
      <c r="AA2571" s="280">
        <v>43107</v>
      </c>
      <c r="AB2571" s="298">
        <v>2</v>
      </c>
      <c r="AC2571" s="263"/>
      <c r="AD2571" s="320" t="s">
        <v>26</v>
      </c>
      <c r="AE2571" s="324"/>
      <c r="AF2571" s="317">
        <v>0</v>
      </c>
      <c r="AG2571" s="263"/>
      <c r="AH2571" s="263"/>
      <c r="AI2571" s="263"/>
      <c r="AJ2571" s="263"/>
      <c r="AK2571" s="263"/>
      <c r="AL2571" s="263"/>
      <c r="AM2571" s="79"/>
      <c r="AN2571" s="79"/>
      <c r="AO2571" s="79"/>
      <c r="AP2571" s="263" t="s">
        <v>250</v>
      </c>
      <c r="AQ2571" s="263"/>
      <c r="AR2571"/>
    </row>
    <row r="2572" spans="1:44" s="64" customFormat="1" ht="14.1" customHeight="1">
      <c r="A2572" s="73" t="s">
        <v>245</v>
      </c>
      <c r="B2572" s="74">
        <v>132</v>
      </c>
      <c r="C2572" s="74" t="s">
        <v>290</v>
      </c>
      <c r="D2572" s="75" t="s">
        <v>3002</v>
      </c>
      <c r="E2572" s="75" t="s">
        <v>3059</v>
      </c>
      <c r="F2572" s="76">
        <v>6</v>
      </c>
      <c r="G2572" s="74">
        <v>5</v>
      </c>
      <c r="H2572" s="74">
        <v>2018</v>
      </c>
      <c r="I2572" s="74">
        <v>2</v>
      </c>
      <c r="J2572" s="77">
        <v>1082894380</v>
      </c>
      <c r="K2572" s="74" t="s">
        <v>3060</v>
      </c>
      <c r="L2572" s="74"/>
      <c r="M2572" s="74">
        <v>1038</v>
      </c>
      <c r="N2572" s="74" t="s">
        <v>248</v>
      </c>
      <c r="O2572" s="74" t="s">
        <v>34</v>
      </c>
      <c r="P2572" s="78">
        <v>52082.8</v>
      </c>
      <c r="Q2572" s="74"/>
      <c r="R2572" s="74"/>
      <c r="S2572" s="74"/>
      <c r="T2572" s="263"/>
      <c r="U2572" s="79"/>
      <c r="V2572" s="80" t="s">
        <v>256</v>
      </c>
      <c r="W2572" s="263">
        <v>7999063</v>
      </c>
      <c r="X2572" s="280" t="s">
        <v>3002</v>
      </c>
      <c r="Y2572" s="292" t="s">
        <v>308</v>
      </c>
      <c r="Z2572" s="292" t="s">
        <v>3061</v>
      </c>
      <c r="AA2572" s="280" t="s">
        <v>3059</v>
      </c>
      <c r="AB2572" s="298">
        <v>6</v>
      </c>
      <c r="AC2572" s="263" t="s">
        <v>249</v>
      </c>
      <c r="AD2572" s="319" t="s">
        <v>256</v>
      </c>
      <c r="AE2572" s="324">
        <v>43432.429861111108</v>
      </c>
      <c r="AF2572" s="317">
        <v>60000</v>
      </c>
      <c r="AG2572" s="263" t="s">
        <v>3061</v>
      </c>
      <c r="AH2572" s="263">
        <v>156248</v>
      </c>
      <c r="AI2572" s="263">
        <v>0</v>
      </c>
      <c r="AJ2572" s="263">
        <v>0</v>
      </c>
      <c r="AK2572" s="263" t="s">
        <v>249</v>
      </c>
      <c r="AL2572" s="329">
        <v>78124.2</v>
      </c>
      <c r="AM2572" s="79"/>
      <c r="AN2572" s="79" t="s">
        <v>25</v>
      </c>
      <c r="AO2572" s="79" t="s">
        <v>249</v>
      </c>
      <c r="AP2572" s="263"/>
      <c r="AQ2572" s="263"/>
      <c r="AR2572"/>
    </row>
    <row r="2573" spans="1:44" s="64" customFormat="1" ht="14.1" customHeight="1">
      <c r="A2573" s="73" t="s">
        <v>245</v>
      </c>
      <c r="B2573" s="74">
        <v>132</v>
      </c>
      <c r="C2573" s="74" t="s">
        <v>290</v>
      </c>
      <c r="D2573" s="75" t="s">
        <v>1482</v>
      </c>
      <c r="E2573" s="75" t="s">
        <v>3062</v>
      </c>
      <c r="F2573" s="76">
        <v>3</v>
      </c>
      <c r="G2573" s="74">
        <v>3</v>
      </c>
      <c r="H2573" s="74">
        <v>2018</v>
      </c>
      <c r="I2573" s="74">
        <v>1</v>
      </c>
      <c r="J2573" s="77">
        <v>1082894380</v>
      </c>
      <c r="K2573" s="74" t="s">
        <v>3060</v>
      </c>
      <c r="L2573" s="74"/>
      <c r="M2573" s="74">
        <v>1046</v>
      </c>
      <c r="N2573" s="74" t="s">
        <v>274</v>
      </c>
      <c r="O2573" s="74" t="s">
        <v>34</v>
      </c>
      <c r="P2573" s="78">
        <v>78124.2</v>
      </c>
      <c r="Q2573" s="74"/>
      <c r="R2573" s="74"/>
      <c r="S2573" s="74"/>
      <c r="T2573" s="263"/>
      <c r="U2573" s="79"/>
      <c r="V2573" s="80" t="s">
        <v>256</v>
      </c>
      <c r="W2573" s="263">
        <v>7696992</v>
      </c>
      <c r="X2573" s="280" t="s">
        <v>1482</v>
      </c>
      <c r="Y2573" s="292" t="s">
        <v>308</v>
      </c>
      <c r="Z2573" s="292" t="s">
        <v>3063</v>
      </c>
      <c r="AA2573" s="280" t="s">
        <v>3062</v>
      </c>
      <c r="AB2573" s="298">
        <v>3</v>
      </c>
      <c r="AC2573" s="263" t="s">
        <v>249</v>
      </c>
      <c r="AD2573" s="319" t="s">
        <v>256</v>
      </c>
      <c r="AE2573" s="324">
        <v>43259.439583333333</v>
      </c>
      <c r="AF2573" s="317">
        <v>90000</v>
      </c>
      <c r="AG2573" s="263" t="s">
        <v>3064</v>
      </c>
      <c r="AH2573" s="263">
        <v>78124</v>
      </c>
      <c r="AI2573" s="263">
        <v>0</v>
      </c>
      <c r="AJ2573" s="263">
        <v>0</v>
      </c>
      <c r="AK2573" s="263" t="s">
        <v>249</v>
      </c>
      <c r="AL2573" s="329">
        <v>52082.8</v>
      </c>
      <c r="AM2573" s="79"/>
      <c r="AN2573" s="79" t="s">
        <v>25</v>
      </c>
      <c r="AO2573" s="79" t="s">
        <v>249</v>
      </c>
      <c r="AP2573" s="263"/>
      <c r="AQ2573" s="263"/>
      <c r="AR2573"/>
    </row>
    <row r="2574" spans="1:44" s="64" customFormat="1" ht="14.1" customHeight="1">
      <c r="A2574" s="73" t="s">
        <v>245</v>
      </c>
      <c r="B2574" s="74">
        <v>138</v>
      </c>
      <c r="C2574" s="74" t="s">
        <v>276</v>
      </c>
      <c r="D2574" s="75" t="s">
        <v>3065</v>
      </c>
      <c r="E2574" s="75" t="s">
        <v>3066</v>
      </c>
      <c r="F2574" s="76">
        <v>4</v>
      </c>
      <c r="G2574" s="74">
        <v>11</v>
      </c>
      <c r="H2574" s="74">
        <v>2019</v>
      </c>
      <c r="I2574" s="74">
        <v>1</v>
      </c>
      <c r="J2574" s="77">
        <v>1082930746</v>
      </c>
      <c r="K2574" s="74" t="s">
        <v>3067</v>
      </c>
      <c r="L2574" s="74"/>
      <c r="M2574" s="74">
        <v>1038</v>
      </c>
      <c r="N2574" s="74" t="s">
        <v>248</v>
      </c>
      <c r="O2574" s="74" t="s">
        <v>373</v>
      </c>
      <c r="P2574" s="78">
        <v>55208</v>
      </c>
      <c r="Q2574" s="74"/>
      <c r="R2574" s="74"/>
      <c r="S2574" s="74"/>
      <c r="T2574" s="263"/>
      <c r="U2574" s="79"/>
      <c r="V2574" s="80" t="s">
        <v>256</v>
      </c>
      <c r="W2574" s="263">
        <v>1082930</v>
      </c>
      <c r="X2574" s="280" t="s">
        <v>3065</v>
      </c>
      <c r="Y2574" s="292" t="s">
        <v>363</v>
      </c>
      <c r="Z2574" s="292" t="s">
        <v>3068</v>
      </c>
      <c r="AA2574" s="280" t="s">
        <v>3066</v>
      </c>
      <c r="AB2574" s="298">
        <v>4</v>
      </c>
      <c r="AC2574" s="263" t="s">
        <v>249</v>
      </c>
      <c r="AD2574" s="319" t="s">
        <v>256</v>
      </c>
      <c r="AE2574" s="324">
        <v>43857.405555555553</v>
      </c>
      <c r="AF2574" s="317">
        <v>0</v>
      </c>
      <c r="AG2574" s="263" t="s">
        <v>3068</v>
      </c>
      <c r="AH2574" s="263">
        <v>112260</v>
      </c>
      <c r="AI2574" s="263">
        <v>0</v>
      </c>
      <c r="AJ2574" s="263">
        <v>0</v>
      </c>
      <c r="AK2574" s="263" t="s">
        <v>249</v>
      </c>
      <c r="AL2574" s="263">
        <v>0</v>
      </c>
      <c r="AM2574" s="79"/>
      <c r="AN2574" s="79" t="s">
        <v>25</v>
      </c>
      <c r="AO2574" s="79" t="s">
        <v>249</v>
      </c>
      <c r="AP2574" s="263"/>
      <c r="AQ2574" s="263"/>
      <c r="AR2574"/>
    </row>
    <row r="2575" spans="1:44" s="64" customFormat="1" ht="14.1" customHeight="1">
      <c r="A2575" s="73" t="s">
        <v>245</v>
      </c>
      <c r="B2575" s="74">
        <v>132</v>
      </c>
      <c r="C2575" s="74" t="s">
        <v>290</v>
      </c>
      <c r="D2575" s="75">
        <v>43545</v>
      </c>
      <c r="E2575" s="75">
        <v>43554</v>
      </c>
      <c r="F2575" s="76">
        <v>10</v>
      </c>
      <c r="G2575" s="74">
        <v>3</v>
      </c>
      <c r="H2575" s="74">
        <v>2019</v>
      </c>
      <c r="I2575" s="74">
        <v>1</v>
      </c>
      <c r="J2575" s="77">
        <v>1083432417</v>
      </c>
      <c r="K2575" s="74" t="s">
        <v>3069</v>
      </c>
      <c r="L2575" s="74"/>
      <c r="M2575" s="74">
        <v>1045</v>
      </c>
      <c r="N2575" s="74" t="s">
        <v>255</v>
      </c>
      <c r="O2575" s="74" t="s">
        <v>34</v>
      </c>
      <c r="P2575" s="78">
        <v>82812</v>
      </c>
      <c r="Q2575" s="74"/>
      <c r="R2575" s="74"/>
      <c r="S2575" s="74"/>
      <c r="T2575" s="263">
        <v>10</v>
      </c>
      <c r="U2575" s="79"/>
      <c r="V2575" s="80" t="s">
        <v>256</v>
      </c>
      <c r="W2575" s="263" t="s">
        <v>249</v>
      </c>
      <c r="X2575" s="276">
        <v>43545</v>
      </c>
      <c r="Y2575" s="292" t="s">
        <v>249</v>
      </c>
      <c r="Z2575" s="292" t="s">
        <v>249</v>
      </c>
      <c r="AA2575" s="276">
        <v>43554</v>
      </c>
      <c r="AB2575" s="298">
        <v>10</v>
      </c>
      <c r="AC2575" s="263" t="s">
        <v>249</v>
      </c>
      <c r="AD2575" s="319" t="s">
        <v>256</v>
      </c>
      <c r="AE2575" s="324"/>
      <c r="AF2575" s="317">
        <v>0</v>
      </c>
      <c r="AG2575" s="263" t="s">
        <v>249</v>
      </c>
      <c r="AH2575" s="263" t="s">
        <v>249</v>
      </c>
      <c r="AI2575" s="263" t="s">
        <v>249</v>
      </c>
      <c r="AJ2575" s="263" t="s">
        <v>249</v>
      </c>
      <c r="AK2575" s="263" t="s">
        <v>249</v>
      </c>
      <c r="AL2575" s="263" t="s">
        <v>249</v>
      </c>
      <c r="AM2575" s="79"/>
      <c r="AN2575" s="79" t="s">
        <v>249</v>
      </c>
      <c r="AO2575" s="79" t="s">
        <v>249</v>
      </c>
      <c r="AP2575" s="263"/>
      <c r="AQ2575" s="263"/>
      <c r="AR2575"/>
    </row>
    <row r="2576" spans="1:44" s="64" customFormat="1" ht="14.1" customHeight="1">
      <c r="A2576" s="73" t="s">
        <v>245</v>
      </c>
      <c r="B2576" s="74">
        <v>132</v>
      </c>
      <c r="C2576" s="74" t="s">
        <v>290</v>
      </c>
      <c r="D2576" s="75">
        <v>43579</v>
      </c>
      <c r="E2576" s="75">
        <v>43586</v>
      </c>
      <c r="F2576" s="76">
        <v>8</v>
      </c>
      <c r="G2576" s="74">
        <v>4</v>
      </c>
      <c r="H2576" s="74">
        <v>2019</v>
      </c>
      <c r="I2576" s="74">
        <v>1</v>
      </c>
      <c r="J2576" s="77">
        <v>1083432417</v>
      </c>
      <c r="K2576" s="74" t="s">
        <v>3069</v>
      </c>
      <c r="L2576" s="74"/>
      <c r="M2576" s="74">
        <v>1045</v>
      </c>
      <c r="N2576" s="74" t="s">
        <v>255</v>
      </c>
      <c r="O2576" s="74" t="s">
        <v>34</v>
      </c>
      <c r="P2576" s="78">
        <v>82812</v>
      </c>
      <c r="Q2576" s="74"/>
      <c r="R2576" s="74"/>
      <c r="S2576" s="74"/>
      <c r="T2576" s="263">
        <v>8</v>
      </c>
      <c r="U2576" s="79"/>
      <c r="V2576" s="80" t="s">
        <v>256</v>
      </c>
      <c r="W2576" s="263" t="s">
        <v>249</v>
      </c>
      <c r="X2576" s="276">
        <v>43579</v>
      </c>
      <c r="Y2576" s="292" t="s">
        <v>249</v>
      </c>
      <c r="Z2576" s="292" t="s">
        <v>249</v>
      </c>
      <c r="AA2576" s="276">
        <v>43586</v>
      </c>
      <c r="AB2576" s="298">
        <v>8</v>
      </c>
      <c r="AC2576" s="263" t="s">
        <v>249</v>
      </c>
      <c r="AD2576" s="319" t="s">
        <v>256</v>
      </c>
      <c r="AE2576" s="324"/>
      <c r="AF2576" s="317">
        <v>0</v>
      </c>
      <c r="AG2576" s="263" t="s">
        <v>249</v>
      </c>
      <c r="AH2576" s="263" t="s">
        <v>249</v>
      </c>
      <c r="AI2576" s="263" t="s">
        <v>249</v>
      </c>
      <c r="AJ2576" s="263" t="s">
        <v>249</v>
      </c>
      <c r="AK2576" s="263" t="s">
        <v>249</v>
      </c>
      <c r="AL2576" s="263" t="s">
        <v>249</v>
      </c>
      <c r="AM2576" s="79"/>
      <c r="AN2576" s="79" t="s">
        <v>249</v>
      </c>
      <c r="AO2576" s="79" t="s">
        <v>249</v>
      </c>
      <c r="AP2576" s="263"/>
      <c r="AQ2576" s="263"/>
      <c r="AR2576"/>
    </row>
    <row r="2577" spans="1:44" s="64" customFormat="1" ht="14.1" customHeight="1">
      <c r="A2577" s="73" t="s">
        <v>245</v>
      </c>
      <c r="B2577" s="74">
        <v>132</v>
      </c>
      <c r="C2577" s="74" t="s">
        <v>290</v>
      </c>
      <c r="D2577" s="75">
        <v>43745</v>
      </c>
      <c r="E2577" s="75">
        <v>43749</v>
      </c>
      <c r="F2577" s="76">
        <v>5</v>
      </c>
      <c r="G2577" s="74">
        <v>10</v>
      </c>
      <c r="H2577" s="74">
        <v>2019</v>
      </c>
      <c r="I2577" s="74">
        <v>1</v>
      </c>
      <c r="J2577" s="77">
        <v>1083432417</v>
      </c>
      <c r="K2577" s="74" t="s">
        <v>3069</v>
      </c>
      <c r="L2577" s="74"/>
      <c r="M2577" s="74">
        <v>1038</v>
      </c>
      <c r="N2577" s="74" t="s">
        <v>248</v>
      </c>
      <c r="O2577" s="74" t="s">
        <v>34</v>
      </c>
      <c r="P2577" s="78">
        <v>55208</v>
      </c>
      <c r="Q2577" s="74"/>
      <c r="R2577" s="74"/>
      <c r="S2577" s="74"/>
      <c r="T2577" s="263">
        <v>5</v>
      </c>
      <c r="U2577" s="79"/>
      <c r="V2577" s="80" t="s">
        <v>256</v>
      </c>
      <c r="W2577" s="263" t="s">
        <v>3070</v>
      </c>
      <c r="X2577" s="276">
        <v>43745</v>
      </c>
      <c r="Y2577" s="292" t="s">
        <v>257</v>
      </c>
      <c r="Z2577" s="292" t="s">
        <v>3071</v>
      </c>
      <c r="AA2577" s="276">
        <v>43749</v>
      </c>
      <c r="AB2577" s="298">
        <v>5</v>
      </c>
      <c r="AC2577" s="263" t="s">
        <v>3070</v>
      </c>
      <c r="AD2577" s="319" t="s">
        <v>256</v>
      </c>
      <c r="AE2577" s="324">
        <v>43871.373611111114</v>
      </c>
      <c r="AF2577" s="317">
        <v>0</v>
      </c>
      <c r="AG2577" s="263" t="s">
        <v>3072</v>
      </c>
      <c r="AH2577" s="263">
        <v>82812</v>
      </c>
      <c r="AI2577" s="263">
        <v>0</v>
      </c>
      <c r="AJ2577" s="263">
        <v>0</v>
      </c>
      <c r="AK2577" s="263" t="s">
        <v>249</v>
      </c>
      <c r="AL2577" s="358">
        <v>528877</v>
      </c>
      <c r="AM2577" s="79"/>
      <c r="AN2577" s="79" t="s">
        <v>25</v>
      </c>
      <c r="AO2577" s="79" t="s">
        <v>249</v>
      </c>
      <c r="AP2577" s="263"/>
      <c r="AQ2577" s="263"/>
      <c r="AR2577"/>
    </row>
    <row r="2578" spans="1:44" s="64" customFormat="1" ht="14.1" customHeight="1">
      <c r="A2578" s="73" t="s">
        <v>245</v>
      </c>
      <c r="B2578" s="74">
        <v>132</v>
      </c>
      <c r="C2578" s="74" t="s">
        <v>290</v>
      </c>
      <c r="D2578" s="75">
        <v>43540</v>
      </c>
      <c r="E2578" s="75">
        <v>43541</v>
      </c>
      <c r="F2578" s="76">
        <v>2</v>
      </c>
      <c r="G2578" s="74">
        <v>3</v>
      </c>
      <c r="H2578" s="74">
        <v>2019</v>
      </c>
      <c r="I2578" s="74">
        <v>2</v>
      </c>
      <c r="J2578" s="77">
        <v>1083432417</v>
      </c>
      <c r="K2578" s="74" t="s">
        <v>3069</v>
      </c>
      <c r="L2578" s="74"/>
      <c r="M2578" s="74">
        <v>1038</v>
      </c>
      <c r="N2578" s="74" t="s">
        <v>248</v>
      </c>
      <c r="O2578" s="74" t="s">
        <v>34</v>
      </c>
      <c r="P2578" s="78">
        <v>55207.7333</v>
      </c>
      <c r="Q2578" s="74"/>
      <c r="R2578" s="74"/>
      <c r="S2578" s="74"/>
      <c r="T2578" s="263"/>
      <c r="U2578" s="79"/>
      <c r="V2578" s="80" t="s">
        <v>256</v>
      </c>
      <c r="W2578" s="263">
        <v>4867177</v>
      </c>
      <c r="X2578" s="276">
        <v>43540</v>
      </c>
      <c r="Y2578" s="292" t="s">
        <v>3073</v>
      </c>
      <c r="Z2578" s="292" t="s">
        <v>3074</v>
      </c>
      <c r="AA2578" s="276">
        <v>43541</v>
      </c>
      <c r="AB2578" s="298">
        <v>2</v>
      </c>
      <c r="AC2578" s="263" t="s">
        <v>3075</v>
      </c>
      <c r="AD2578" s="319" t="s">
        <v>256</v>
      </c>
      <c r="AE2578" s="324"/>
      <c r="AF2578" s="317">
        <v>55208</v>
      </c>
      <c r="AG2578" s="263"/>
      <c r="AH2578" s="263"/>
      <c r="AI2578" s="263"/>
      <c r="AJ2578" s="263"/>
      <c r="AK2578" s="263"/>
      <c r="AL2578" s="358">
        <v>106648</v>
      </c>
      <c r="AM2578" s="79"/>
      <c r="AN2578" s="79"/>
      <c r="AO2578" s="79"/>
      <c r="AP2578" s="263"/>
      <c r="AQ2578" s="263"/>
      <c r="AR2578"/>
    </row>
    <row r="2579" spans="1:44" s="64" customFormat="1" ht="14.1" customHeight="1">
      <c r="A2579" s="73" t="s">
        <v>245</v>
      </c>
      <c r="B2579" s="74">
        <v>132</v>
      </c>
      <c r="C2579" s="74" t="s">
        <v>290</v>
      </c>
      <c r="D2579" s="75">
        <v>43579</v>
      </c>
      <c r="E2579" s="75">
        <v>43580</v>
      </c>
      <c r="F2579" s="76">
        <v>2</v>
      </c>
      <c r="G2579" s="74">
        <v>4</v>
      </c>
      <c r="H2579" s="74">
        <v>2019</v>
      </c>
      <c r="I2579" s="74">
        <v>2</v>
      </c>
      <c r="J2579" s="77">
        <v>1083432417</v>
      </c>
      <c r="K2579" s="74" t="s">
        <v>3069</v>
      </c>
      <c r="L2579" s="74"/>
      <c r="M2579" s="74">
        <v>1038</v>
      </c>
      <c r="N2579" s="74" t="s">
        <v>248</v>
      </c>
      <c r="O2579" s="74" t="s">
        <v>34</v>
      </c>
      <c r="P2579" s="78">
        <v>55207.7333</v>
      </c>
      <c r="Q2579" s="74"/>
      <c r="R2579" s="74"/>
      <c r="S2579" s="74"/>
      <c r="T2579" s="263"/>
      <c r="U2579" s="79"/>
      <c r="V2579" s="80" t="s">
        <v>256</v>
      </c>
      <c r="W2579" s="263" t="s">
        <v>3076</v>
      </c>
      <c r="X2579" s="276">
        <v>43579</v>
      </c>
      <c r="Y2579" s="292" t="s">
        <v>257</v>
      </c>
      <c r="Z2579" s="292" t="s">
        <v>3077</v>
      </c>
      <c r="AA2579" s="276">
        <v>43580</v>
      </c>
      <c r="AB2579" s="298">
        <v>2</v>
      </c>
      <c r="AC2579" s="263" t="s">
        <v>3076</v>
      </c>
      <c r="AD2579" s="319" t="s">
        <v>256</v>
      </c>
      <c r="AE2579" s="324"/>
      <c r="AF2579" s="317">
        <v>55208</v>
      </c>
      <c r="AG2579" s="263"/>
      <c r="AH2579" s="263"/>
      <c r="AI2579" s="263"/>
      <c r="AJ2579" s="263"/>
      <c r="AK2579" s="263"/>
      <c r="AL2579" s="358">
        <v>248847</v>
      </c>
      <c r="AM2579" s="79"/>
      <c r="AN2579" s="79"/>
      <c r="AO2579" s="79"/>
      <c r="AP2579" s="263"/>
      <c r="AQ2579" s="263"/>
      <c r="AR2579"/>
    </row>
    <row r="2580" spans="1:44" s="64" customFormat="1" ht="14.1" customHeight="1">
      <c r="A2580" s="73" t="s">
        <v>245</v>
      </c>
      <c r="B2580" s="74">
        <v>56</v>
      </c>
      <c r="C2580" s="74" t="s">
        <v>500</v>
      </c>
      <c r="D2580" s="75" t="s">
        <v>3078</v>
      </c>
      <c r="E2580" s="75" t="s">
        <v>2482</v>
      </c>
      <c r="F2580" s="76">
        <v>15</v>
      </c>
      <c r="G2580" s="74">
        <v>9</v>
      </c>
      <c r="H2580" s="74">
        <v>2017</v>
      </c>
      <c r="I2580" s="74">
        <v>2</v>
      </c>
      <c r="J2580" s="77">
        <v>1083459904</v>
      </c>
      <c r="K2580" s="74" t="s">
        <v>3079</v>
      </c>
      <c r="L2580" s="74"/>
      <c r="M2580" s="74">
        <v>1045</v>
      </c>
      <c r="N2580" s="74" t="s">
        <v>255</v>
      </c>
      <c r="O2580" s="74" t="s">
        <v>373</v>
      </c>
      <c r="P2580" s="78">
        <v>319677.36660000001</v>
      </c>
      <c r="Q2580" s="74"/>
      <c r="R2580" s="74"/>
      <c r="S2580" s="74"/>
      <c r="T2580" s="263">
        <v>12</v>
      </c>
      <c r="U2580" s="79"/>
      <c r="V2580" s="80" t="s">
        <v>256</v>
      </c>
      <c r="W2580" s="263">
        <v>18178</v>
      </c>
      <c r="X2580" s="280" t="s">
        <v>3078</v>
      </c>
      <c r="Y2580" s="292" t="s">
        <v>3080</v>
      </c>
      <c r="Z2580" s="292" t="s">
        <v>3081</v>
      </c>
      <c r="AA2580" s="280" t="s">
        <v>2482</v>
      </c>
      <c r="AB2580" s="298">
        <v>15</v>
      </c>
      <c r="AC2580" s="263" t="s">
        <v>3082</v>
      </c>
      <c r="AD2580" s="319" t="s">
        <v>256</v>
      </c>
      <c r="AE2580" s="324">
        <v>43511.357638888891</v>
      </c>
      <c r="AF2580" s="317">
        <v>319677</v>
      </c>
      <c r="AG2580" s="263" t="s">
        <v>3083</v>
      </c>
      <c r="AH2580" s="263">
        <v>319677</v>
      </c>
      <c r="AI2580" s="263">
        <v>0</v>
      </c>
      <c r="AJ2580" s="263">
        <v>0</v>
      </c>
      <c r="AK2580" s="263" t="s">
        <v>249</v>
      </c>
      <c r="AL2580" s="263">
        <v>319677</v>
      </c>
      <c r="AM2580" s="79"/>
      <c r="AN2580" s="79" t="s">
        <v>25</v>
      </c>
      <c r="AO2580" s="79" t="s">
        <v>249</v>
      </c>
      <c r="AP2580" s="263"/>
      <c r="AQ2580" s="263"/>
      <c r="AR2580"/>
    </row>
    <row r="2581" spans="1:44" s="64" customFormat="1" ht="13.5" customHeight="1">
      <c r="A2581" s="73" t="s">
        <v>245</v>
      </c>
      <c r="B2581" s="74">
        <v>56</v>
      </c>
      <c r="C2581" s="74" t="s">
        <v>500</v>
      </c>
      <c r="D2581" s="75" t="s">
        <v>2829</v>
      </c>
      <c r="E2581" s="75" t="s">
        <v>3084</v>
      </c>
      <c r="F2581" s="76">
        <v>3</v>
      </c>
      <c r="G2581" s="74">
        <v>7</v>
      </c>
      <c r="H2581" s="74">
        <v>2017</v>
      </c>
      <c r="I2581" s="74">
        <v>2</v>
      </c>
      <c r="J2581" s="77">
        <v>1083459904</v>
      </c>
      <c r="K2581" s="74" t="s">
        <v>3079</v>
      </c>
      <c r="L2581" s="74"/>
      <c r="M2581" s="74">
        <v>1038</v>
      </c>
      <c r="N2581" s="74" t="s">
        <v>248</v>
      </c>
      <c r="O2581" s="74" t="s">
        <v>373</v>
      </c>
      <c r="P2581" s="78">
        <v>49181.133300000001</v>
      </c>
      <c r="Q2581" s="74"/>
      <c r="R2581" s="74"/>
      <c r="S2581" s="74"/>
      <c r="T2581" s="263">
        <v>1</v>
      </c>
      <c r="U2581" s="79"/>
      <c r="V2581" s="80" t="s">
        <v>256</v>
      </c>
      <c r="W2581" s="263">
        <v>3676988</v>
      </c>
      <c r="X2581" s="280" t="s">
        <v>2829</v>
      </c>
      <c r="Y2581" s="292" t="s">
        <v>257</v>
      </c>
      <c r="Z2581" s="292" t="s">
        <v>1138</v>
      </c>
      <c r="AA2581" s="280" t="s">
        <v>3084</v>
      </c>
      <c r="AB2581" s="298">
        <v>3</v>
      </c>
      <c r="AC2581" s="263" t="s">
        <v>3085</v>
      </c>
      <c r="AD2581" s="319" t="s">
        <v>256</v>
      </c>
      <c r="AE2581" s="324">
        <v>43710.45</v>
      </c>
      <c r="AF2581" s="317">
        <v>49181</v>
      </c>
      <c r="AG2581" s="263" t="s">
        <v>3086</v>
      </c>
      <c r="AH2581" s="263">
        <v>24591</v>
      </c>
      <c r="AI2581" s="263">
        <v>8844</v>
      </c>
      <c r="AJ2581" s="263">
        <v>0</v>
      </c>
      <c r="AK2581" s="263" t="s">
        <v>3087</v>
      </c>
      <c r="AL2581" s="263"/>
      <c r="AM2581" s="79"/>
      <c r="AN2581" s="79" t="s">
        <v>789</v>
      </c>
      <c r="AO2581" s="79" t="s">
        <v>249</v>
      </c>
      <c r="AP2581" s="263"/>
      <c r="AQ2581" s="263"/>
      <c r="AR2581"/>
    </row>
    <row r="2582" spans="1:44" s="64" customFormat="1" ht="14.1" customHeight="1">
      <c r="A2582" s="73" t="s">
        <v>245</v>
      </c>
      <c r="B2582" s="90">
        <v>76</v>
      </c>
      <c r="C2582" s="74" t="s">
        <v>520</v>
      </c>
      <c r="D2582" s="75">
        <v>43111</v>
      </c>
      <c r="E2582" s="75">
        <v>43112</v>
      </c>
      <c r="F2582" s="76">
        <v>2</v>
      </c>
      <c r="G2582" s="74">
        <v>1</v>
      </c>
      <c r="H2582" s="74">
        <v>2018</v>
      </c>
      <c r="I2582" s="74"/>
      <c r="J2582" s="92">
        <v>1083559674</v>
      </c>
      <c r="K2582" s="91" t="s">
        <v>3088</v>
      </c>
      <c r="L2582" s="91"/>
      <c r="M2582" s="91">
        <v>1045</v>
      </c>
      <c r="N2582" s="74" t="s">
        <v>255</v>
      </c>
      <c r="O2582" s="74" t="s">
        <v>287</v>
      </c>
      <c r="P2582" s="78"/>
      <c r="Q2582" s="74"/>
      <c r="R2582" s="74"/>
      <c r="S2582" s="91"/>
      <c r="T2582" s="263"/>
      <c r="U2582" s="79"/>
      <c r="V2582" s="80" t="s">
        <v>256</v>
      </c>
      <c r="W2582" s="263"/>
      <c r="X2582" s="280">
        <v>43111</v>
      </c>
      <c r="Y2582" s="292" t="s">
        <v>257</v>
      </c>
      <c r="Z2582" s="292" t="s">
        <v>3089</v>
      </c>
      <c r="AA2582" s="280">
        <v>43112</v>
      </c>
      <c r="AB2582" s="300">
        <v>2</v>
      </c>
      <c r="AC2582" s="263" t="s">
        <v>249</v>
      </c>
      <c r="AD2582" s="319" t="s">
        <v>256</v>
      </c>
      <c r="AE2582" s="325"/>
      <c r="AF2582" s="317">
        <v>0</v>
      </c>
      <c r="AG2582" s="265" t="s">
        <v>249</v>
      </c>
      <c r="AH2582" s="330"/>
      <c r="AI2582" s="265"/>
      <c r="AJ2582" s="265"/>
      <c r="AK2582" s="265" t="s">
        <v>249</v>
      </c>
      <c r="AL2582" s="330"/>
      <c r="AM2582" s="79"/>
      <c r="AN2582" s="93" t="s">
        <v>249</v>
      </c>
      <c r="AO2582" s="98" t="s">
        <v>249</v>
      </c>
      <c r="AP2582" s="263"/>
      <c r="AQ2582" s="263"/>
      <c r="AR2582"/>
    </row>
    <row r="2583" spans="1:44" s="64" customFormat="1" ht="14.1" customHeight="1">
      <c r="A2583" s="73" t="s">
        <v>245</v>
      </c>
      <c r="B2583" s="74">
        <v>69</v>
      </c>
      <c r="C2583" s="74" t="s">
        <v>280</v>
      </c>
      <c r="D2583" s="75">
        <v>43567</v>
      </c>
      <c r="E2583" s="75">
        <v>43581</v>
      </c>
      <c r="F2583" s="76">
        <v>15</v>
      </c>
      <c r="G2583" s="74">
        <v>4</v>
      </c>
      <c r="H2583" s="74">
        <v>2019</v>
      </c>
      <c r="I2583" s="74">
        <v>1</v>
      </c>
      <c r="J2583" s="77">
        <v>1084733333</v>
      </c>
      <c r="K2583" s="74" t="s">
        <v>3091</v>
      </c>
      <c r="L2583" s="74"/>
      <c r="M2583" s="74">
        <v>1045</v>
      </c>
      <c r="N2583" s="74" t="s">
        <v>255</v>
      </c>
      <c r="O2583" s="74" t="s">
        <v>373</v>
      </c>
      <c r="P2583" s="78">
        <v>55208</v>
      </c>
      <c r="Q2583" s="74"/>
      <c r="R2583" s="74"/>
      <c r="S2583" s="74"/>
      <c r="T2583" s="263">
        <v>15</v>
      </c>
      <c r="U2583" s="79"/>
      <c r="V2583" s="80" t="s">
        <v>256</v>
      </c>
      <c r="W2583" s="263" t="s">
        <v>249</v>
      </c>
      <c r="X2583" s="276">
        <v>43567</v>
      </c>
      <c r="Y2583" s="292" t="s">
        <v>249</v>
      </c>
      <c r="Z2583" s="292" t="s">
        <v>249</v>
      </c>
      <c r="AA2583" s="276">
        <v>43581</v>
      </c>
      <c r="AB2583" s="308">
        <v>15</v>
      </c>
      <c r="AC2583" s="292" t="s">
        <v>249</v>
      </c>
      <c r="AD2583" s="319" t="s">
        <v>256</v>
      </c>
      <c r="AE2583" s="324"/>
      <c r="AF2583" s="335">
        <v>528877</v>
      </c>
      <c r="AG2583" s="263" t="s">
        <v>249</v>
      </c>
      <c r="AH2583" s="263" t="s">
        <v>249</v>
      </c>
      <c r="AI2583" s="263" t="s">
        <v>249</v>
      </c>
      <c r="AJ2583" s="263" t="s">
        <v>249</v>
      </c>
      <c r="AK2583" s="263" t="s">
        <v>249</v>
      </c>
      <c r="AL2583" s="356">
        <v>528877</v>
      </c>
      <c r="AM2583" s="79"/>
      <c r="AN2583" s="79" t="s">
        <v>249</v>
      </c>
      <c r="AO2583" s="79" t="s">
        <v>249</v>
      </c>
      <c r="AP2583" s="356"/>
      <c r="AQ2583" s="263"/>
      <c r="AR2583"/>
    </row>
    <row r="2584" spans="1:44" s="64" customFormat="1" ht="14.1" customHeight="1">
      <c r="A2584" s="73" t="s">
        <v>245</v>
      </c>
      <c r="B2584" s="74">
        <v>69</v>
      </c>
      <c r="C2584" s="74" t="s">
        <v>280</v>
      </c>
      <c r="D2584" s="75">
        <v>43714</v>
      </c>
      <c r="E2584" s="75">
        <v>43727</v>
      </c>
      <c r="F2584" s="76">
        <v>14</v>
      </c>
      <c r="G2584" s="74">
        <v>9</v>
      </c>
      <c r="H2584" s="74">
        <v>2019</v>
      </c>
      <c r="I2584" s="74">
        <v>1</v>
      </c>
      <c r="J2584" s="77">
        <v>1084733333</v>
      </c>
      <c r="K2584" s="74" t="s">
        <v>3091</v>
      </c>
      <c r="L2584" s="74"/>
      <c r="M2584" s="74">
        <v>1053</v>
      </c>
      <c r="N2584" s="74" t="s">
        <v>36</v>
      </c>
      <c r="O2584" s="74" t="s">
        <v>373</v>
      </c>
      <c r="P2584" s="78">
        <v>276039</v>
      </c>
      <c r="Q2584" s="74"/>
      <c r="R2584" s="74"/>
      <c r="S2584" s="74"/>
      <c r="T2584" s="263">
        <v>14</v>
      </c>
      <c r="U2584" s="79"/>
      <c r="V2584" s="80" t="s">
        <v>256</v>
      </c>
      <c r="W2584" s="263" t="s">
        <v>249</v>
      </c>
      <c r="X2584" s="276">
        <v>43714</v>
      </c>
      <c r="Y2584" s="292" t="s">
        <v>249</v>
      </c>
      <c r="Z2584" s="292" t="s">
        <v>249</v>
      </c>
      <c r="AA2584" s="276">
        <v>43727</v>
      </c>
      <c r="AB2584" s="308">
        <v>14</v>
      </c>
      <c r="AC2584" s="292" t="s">
        <v>249</v>
      </c>
      <c r="AD2584" s="319" t="s">
        <v>256</v>
      </c>
      <c r="AE2584" s="324"/>
      <c r="AF2584" s="335">
        <v>248847</v>
      </c>
      <c r="AG2584" s="263" t="s">
        <v>249</v>
      </c>
      <c r="AH2584" s="263" t="s">
        <v>249</v>
      </c>
      <c r="AI2584" s="263" t="s">
        <v>249</v>
      </c>
      <c r="AJ2584" s="263" t="s">
        <v>249</v>
      </c>
      <c r="AK2584" s="263" t="s">
        <v>249</v>
      </c>
      <c r="AL2584" s="356">
        <v>248847</v>
      </c>
      <c r="AM2584" s="79"/>
      <c r="AN2584" s="79" t="s">
        <v>249</v>
      </c>
      <c r="AO2584" s="79" t="s">
        <v>249</v>
      </c>
      <c r="AP2584" s="356"/>
      <c r="AQ2584" s="263"/>
      <c r="AR2584"/>
    </row>
    <row r="2585" spans="1:44" s="64" customFormat="1" ht="14.1" customHeight="1">
      <c r="A2585" s="73" t="s">
        <v>245</v>
      </c>
      <c r="B2585" s="74">
        <v>69</v>
      </c>
      <c r="C2585" s="74" t="s">
        <v>280</v>
      </c>
      <c r="D2585" s="75">
        <v>43560</v>
      </c>
      <c r="E2585" s="75">
        <v>43566</v>
      </c>
      <c r="F2585" s="76">
        <v>7</v>
      </c>
      <c r="G2585" s="74">
        <v>4</v>
      </c>
      <c r="H2585" s="74">
        <v>2019</v>
      </c>
      <c r="I2585" s="74">
        <v>1</v>
      </c>
      <c r="J2585" s="77">
        <v>1084733333</v>
      </c>
      <c r="K2585" s="74" t="s">
        <v>3091</v>
      </c>
      <c r="L2585" s="74"/>
      <c r="M2585" s="74">
        <v>1045</v>
      </c>
      <c r="N2585" s="74" t="s">
        <v>255</v>
      </c>
      <c r="O2585" s="74" t="s">
        <v>249</v>
      </c>
      <c r="P2585" s="78">
        <v>877803</v>
      </c>
      <c r="Q2585" s="74"/>
      <c r="R2585" s="74"/>
      <c r="S2585" s="74"/>
      <c r="T2585" s="263">
        <v>7</v>
      </c>
      <c r="U2585" s="79"/>
      <c r="V2585" s="80" t="s">
        <v>256</v>
      </c>
      <c r="W2585" s="263" t="s">
        <v>249</v>
      </c>
      <c r="X2585" s="276">
        <v>43560</v>
      </c>
      <c r="Y2585" s="292" t="s">
        <v>249</v>
      </c>
      <c r="Z2585" s="292" t="s">
        <v>249</v>
      </c>
      <c r="AA2585" s="276">
        <v>43566</v>
      </c>
      <c r="AB2585" s="308">
        <v>7</v>
      </c>
      <c r="AC2585" s="292" t="s">
        <v>249</v>
      </c>
      <c r="AD2585" s="319" t="s">
        <v>256</v>
      </c>
      <c r="AE2585" s="324"/>
      <c r="AF2585" s="335">
        <v>106648</v>
      </c>
      <c r="AG2585" s="263" t="s">
        <v>249</v>
      </c>
      <c r="AH2585" s="263" t="s">
        <v>249</v>
      </c>
      <c r="AI2585" s="263" t="s">
        <v>249</v>
      </c>
      <c r="AJ2585" s="263" t="s">
        <v>249</v>
      </c>
      <c r="AK2585" s="263" t="s">
        <v>249</v>
      </c>
      <c r="AL2585" s="356">
        <v>106648</v>
      </c>
      <c r="AM2585" s="79"/>
      <c r="AN2585" s="79" t="s">
        <v>249</v>
      </c>
      <c r="AO2585" s="79" t="s">
        <v>249</v>
      </c>
      <c r="AP2585" s="356"/>
      <c r="AQ2585" s="263"/>
      <c r="AR2585"/>
    </row>
    <row r="2586" spans="1:44" s="64" customFormat="1" ht="14.1" hidden="1" customHeight="1">
      <c r="A2586" s="73" t="s">
        <v>245</v>
      </c>
      <c r="B2586" s="74">
        <v>63</v>
      </c>
      <c r="C2586" s="74" t="s">
        <v>280</v>
      </c>
      <c r="D2586" s="75">
        <v>44026</v>
      </c>
      <c r="E2586" s="75">
        <v>44030</v>
      </c>
      <c r="F2586" s="76">
        <v>5</v>
      </c>
      <c r="G2586" s="74">
        <v>7</v>
      </c>
      <c r="H2586" s="74">
        <v>2020</v>
      </c>
      <c r="I2586" s="74">
        <v>2</v>
      </c>
      <c r="J2586" s="77">
        <v>1084733333</v>
      </c>
      <c r="K2586" s="74" t="s">
        <v>3091</v>
      </c>
      <c r="L2586" s="74">
        <v>10</v>
      </c>
      <c r="M2586" s="74">
        <v>1045</v>
      </c>
      <c r="N2586" s="74" t="s">
        <v>255</v>
      </c>
      <c r="O2586" s="74" t="s">
        <v>373</v>
      </c>
      <c r="P2586" s="78">
        <v>87780</v>
      </c>
      <c r="Q2586" s="74" t="s">
        <v>3092</v>
      </c>
      <c r="R2586" s="74">
        <v>0</v>
      </c>
      <c r="S2586" s="74">
        <v>0</v>
      </c>
      <c r="T2586" s="79"/>
      <c r="U2586" s="79"/>
      <c r="V2586" s="80" t="s">
        <v>279</v>
      </c>
      <c r="W2586" s="79"/>
      <c r="X2586" s="81">
        <v>44026</v>
      </c>
      <c r="Y2586" s="82"/>
      <c r="Z2586" s="82"/>
      <c r="AA2586" s="81">
        <v>44030</v>
      </c>
      <c r="AB2586" s="83">
        <v>5</v>
      </c>
      <c r="AC2586" s="82"/>
      <c r="AD2586" s="80"/>
      <c r="AE2586" s="245"/>
      <c r="AF2586" s="84">
        <v>0</v>
      </c>
      <c r="AG2586" s="79"/>
      <c r="AH2586" s="79"/>
      <c r="AI2586" s="79"/>
      <c r="AJ2586" s="79"/>
      <c r="AK2586" s="79"/>
      <c r="AL2586" s="79"/>
      <c r="AM2586" s="79"/>
      <c r="AN2586" s="79"/>
      <c r="AO2586" s="79"/>
      <c r="AP2586" s="79"/>
      <c r="AQ2586" s="79"/>
      <c r="AR2586"/>
    </row>
    <row r="2587" spans="1:44" s="64" customFormat="1" ht="14.1" hidden="1" customHeight="1">
      <c r="A2587" s="73" t="s">
        <v>245</v>
      </c>
      <c r="B2587" s="74">
        <v>69</v>
      </c>
      <c r="C2587" s="74" t="s">
        <v>280</v>
      </c>
      <c r="D2587" s="75">
        <v>43977</v>
      </c>
      <c r="E2587" s="75">
        <v>43979</v>
      </c>
      <c r="F2587" s="76">
        <v>3</v>
      </c>
      <c r="G2587" s="74">
        <v>5</v>
      </c>
      <c r="H2587" s="74">
        <v>2020</v>
      </c>
      <c r="I2587" s="74">
        <v>1</v>
      </c>
      <c r="J2587" s="77">
        <v>1084733333</v>
      </c>
      <c r="K2587" s="74" t="s">
        <v>3091</v>
      </c>
      <c r="L2587" s="74"/>
      <c r="M2587" s="74">
        <v>1046</v>
      </c>
      <c r="N2587" s="74" t="s">
        <v>274</v>
      </c>
      <c r="O2587" s="74" t="s">
        <v>373</v>
      </c>
      <c r="P2587" s="78">
        <v>27604</v>
      </c>
      <c r="Q2587" s="74"/>
      <c r="R2587" s="74"/>
      <c r="S2587" s="74"/>
      <c r="T2587" s="79"/>
      <c r="U2587" s="79"/>
      <c r="V2587" s="80" t="s">
        <v>279</v>
      </c>
      <c r="W2587" s="79" t="s">
        <v>249</v>
      </c>
      <c r="X2587" s="81">
        <v>43977</v>
      </c>
      <c r="Y2587" s="82" t="s">
        <v>249</v>
      </c>
      <c r="Z2587" s="82" t="s">
        <v>249</v>
      </c>
      <c r="AA2587" s="81">
        <v>43979</v>
      </c>
      <c r="AB2587" s="188">
        <v>3</v>
      </c>
      <c r="AC2587" s="82" t="s">
        <v>249</v>
      </c>
      <c r="AD2587" s="80"/>
      <c r="AE2587" s="245"/>
      <c r="AF2587" s="84">
        <v>0</v>
      </c>
      <c r="AG2587" s="79" t="s">
        <v>249</v>
      </c>
      <c r="AH2587" s="79" t="s">
        <v>249</v>
      </c>
      <c r="AI2587" s="79" t="s">
        <v>249</v>
      </c>
      <c r="AJ2587" s="79" t="s">
        <v>249</v>
      </c>
      <c r="AK2587" s="79" t="s">
        <v>249</v>
      </c>
      <c r="AL2587" s="79" t="s">
        <v>249</v>
      </c>
      <c r="AM2587" s="79"/>
      <c r="AN2587" s="79" t="s">
        <v>249</v>
      </c>
      <c r="AO2587" s="79" t="s">
        <v>249</v>
      </c>
      <c r="AP2587" s="175"/>
      <c r="AQ2587" s="79"/>
      <c r="AR2587"/>
    </row>
    <row r="2588" spans="1:44" s="64" customFormat="1" ht="14.1" hidden="1" customHeight="1">
      <c r="A2588" s="73" t="s">
        <v>245</v>
      </c>
      <c r="B2588" s="74">
        <v>69</v>
      </c>
      <c r="C2588" s="74" t="s">
        <v>280</v>
      </c>
      <c r="D2588" s="75">
        <v>44030</v>
      </c>
      <c r="E2588" s="75">
        <v>44032</v>
      </c>
      <c r="F2588" s="76">
        <v>3</v>
      </c>
      <c r="G2588" s="74">
        <v>7</v>
      </c>
      <c r="H2588" s="74">
        <v>2020</v>
      </c>
      <c r="I2588" s="74">
        <v>2</v>
      </c>
      <c r="J2588" s="77">
        <v>1084733333</v>
      </c>
      <c r="K2588" s="74" t="s">
        <v>3091</v>
      </c>
      <c r="L2588" s="74"/>
      <c r="M2588" s="74">
        <v>1053</v>
      </c>
      <c r="N2588" s="74" t="s">
        <v>36</v>
      </c>
      <c r="O2588" s="74" t="s">
        <v>373</v>
      </c>
      <c r="P2588" s="78">
        <v>110415</v>
      </c>
      <c r="Q2588" s="74"/>
      <c r="R2588" s="74"/>
      <c r="S2588" s="74"/>
      <c r="T2588" s="79"/>
      <c r="U2588" s="79"/>
      <c r="V2588" s="80" t="s">
        <v>279</v>
      </c>
      <c r="W2588" s="79" t="s">
        <v>249</v>
      </c>
      <c r="X2588" s="81">
        <v>44030</v>
      </c>
      <c r="Y2588" s="82" t="s">
        <v>249</v>
      </c>
      <c r="Z2588" s="82" t="s">
        <v>249</v>
      </c>
      <c r="AA2588" s="81">
        <v>44032</v>
      </c>
      <c r="AB2588" s="188">
        <v>3</v>
      </c>
      <c r="AC2588" s="82" t="s">
        <v>249</v>
      </c>
      <c r="AD2588" s="80"/>
      <c r="AE2588" s="245"/>
      <c r="AF2588" s="84">
        <v>0</v>
      </c>
      <c r="AG2588" s="79" t="s">
        <v>249</v>
      </c>
      <c r="AH2588" s="79" t="s">
        <v>249</v>
      </c>
      <c r="AI2588" s="79" t="s">
        <v>249</v>
      </c>
      <c r="AJ2588" s="79" t="s">
        <v>249</v>
      </c>
      <c r="AK2588" s="79" t="s">
        <v>249</v>
      </c>
      <c r="AL2588" s="79" t="s">
        <v>249</v>
      </c>
      <c r="AM2588" s="79"/>
      <c r="AN2588" s="79" t="s">
        <v>249</v>
      </c>
      <c r="AO2588" s="79" t="s">
        <v>249</v>
      </c>
      <c r="AP2588" s="175"/>
      <c r="AQ2588" s="79"/>
      <c r="AR2588"/>
    </row>
    <row r="2589" spans="1:44" s="64" customFormat="1" ht="14.1" customHeight="1">
      <c r="A2589" s="73" t="s">
        <v>245</v>
      </c>
      <c r="B2589" s="74">
        <v>69</v>
      </c>
      <c r="C2589" s="74" t="s">
        <v>280</v>
      </c>
      <c r="D2589" s="75">
        <v>43749</v>
      </c>
      <c r="E2589" s="75">
        <v>43750</v>
      </c>
      <c r="F2589" s="76">
        <v>2</v>
      </c>
      <c r="G2589" s="74">
        <v>10</v>
      </c>
      <c r="H2589" s="74">
        <v>2019</v>
      </c>
      <c r="I2589" s="74">
        <v>1</v>
      </c>
      <c r="J2589" s="77">
        <v>1084733333</v>
      </c>
      <c r="K2589" s="74" t="s">
        <v>3091</v>
      </c>
      <c r="L2589" s="74"/>
      <c r="M2589" s="74">
        <v>1038</v>
      </c>
      <c r="N2589" s="74" t="s">
        <v>248</v>
      </c>
      <c r="O2589" s="74" t="s">
        <v>373</v>
      </c>
      <c r="P2589" s="78">
        <v>276039</v>
      </c>
      <c r="Q2589" s="74"/>
      <c r="R2589" s="74"/>
      <c r="S2589" s="74"/>
      <c r="T2589" s="263"/>
      <c r="U2589" s="79"/>
      <c r="V2589" s="80" t="s">
        <v>26</v>
      </c>
      <c r="W2589" s="263" t="s">
        <v>249</v>
      </c>
      <c r="X2589" s="276">
        <v>43749</v>
      </c>
      <c r="Y2589" s="292" t="s">
        <v>249</v>
      </c>
      <c r="Z2589" s="292" t="s">
        <v>249</v>
      </c>
      <c r="AA2589" s="276">
        <v>43750</v>
      </c>
      <c r="AB2589" s="299">
        <v>2</v>
      </c>
      <c r="AC2589" s="292" t="s">
        <v>249</v>
      </c>
      <c r="AD2589" s="319" t="s">
        <v>26</v>
      </c>
      <c r="AE2589" s="324"/>
      <c r="AF2589" s="317">
        <v>0</v>
      </c>
      <c r="AG2589" s="263"/>
      <c r="AH2589" s="263"/>
      <c r="AI2589" s="263"/>
      <c r="AJ2589" s="263"/>
      <c r="AK2589" s="263"/>
      <c r="AL2589" s="263"/>
      <c r="AM2589" s="79"/>
      <c r="AN2589" s="79"/>
      <c r="AO2589" s="79"/>
      <c r="AP2589" s="263" t="s">
        <v>250</v>
      </c>
      <c r="AQ2589" s="263"/>
      <c r="AR2589"/>
    </row>
    <row r="2590" spans="1:44" s="64" customFormat="1" ht="14.1" customHeight="1">
      <c r="A2590" s="73" t="s">
        <v>245</v>
      </c>
      <c r="B2590" s="74">
        <v>69</v>
      </c>
      <c r="C2590" s="74" t="s">
        <v>280</v>
      </c>
      <c r="D2590" s="75">
        <v>44013</v>
      </c>
      <c r="E2590" s="75">
        <v>44014</v>
      </c>
      <c r="F2590" s="76">
        <v>2</v>
      </c>
      <c r="G2590" s="74">
        <v>7</v>
      </c>
      <c r="H2590" s="74">
        <v>2020</v>
      </c>
      <c r="I2590" s="74">
        <v>1</v>
      </c>
      <c r="J2590" s="77">
        <v>1084733333</v>
      </c>
      <c r="K2590" s="74" t="s">
        <v>3091</v>
      </c>
      <c r="L2590" s="74"/>
      <c r="M2590" s="74">
        <v>1038</v>
      </c>
      <c r="N2590" s="74" t="s">
        <v>248</v>
      </c>
      <c r="O2590" s="74" t="s">
        <v>373</v>
      </c>
      <c r="P2590" s="78">
        <v>27604</v>
      </c>
      <c r="Q2590" s="74"/>
      <c r="R2590" s="74"/>
      <c r="S2590" s="74"/>
      <c r="T2590" s="263"/>
      <c r="U2590" s="79"/>
      <c r="V2590" s="80" t="s">
        <v>26</v>
      </c>
      <c r="W2590" s="263" t="s">
        <v>249</v>
      </c>
      <c r="X2590" s="276">
        <v>44013</v>
      </c>
      <c r="Y2590" s="292" t="s">
        <v>249</v>
      </c>
      <c r="Z2590" s="292" t="s">
        <v>249</v>
      </c>
      <c r="AA2590" s="276">
        <v>44014</v>
      </c>
      <c r="AB2590" s="299">
        <v>2</v>
      </c>
      <c r="AC2590" s="292" t="s">
        <v>249</v>
      </c>
      <c r="AD2590" s="319" t="s">
        <v>26</v>
      </c>
      <c r="AE2590" s="324"/>
      <c r="AF2590" s="317">
        <v>0</v>
      </c>
      <c r="AG2590" s="263"/>
      <c r="AH2590" s="263"/>
      <c r="AI2590" s="263"/>
      <c r="AJ2590" s="263"/>
      <c r="AK2590" s="263"/>
      <c r="AL2590" s="263"/>
      <c r="AM2590" s="79"/>
      <c r="AN2590" s="79"/>
      <c r="AO2590" s="79"/>
      <c r="AP2590" s="263" t="s">
        <v>250</v>
      </c>
      <c r="AQ2590" s="263"/>
      <c r="AR2590"/>
    </row>
    <row r="2591" spans="1:44" s="64" customFormat="1" ht="14.1" customHeight="1">
      <c r="A2591" s="73" t="s">
        <v>245</v>
      </c>
      <c r="B2591" s="74">
        <v>69</v>
      </c>
      <c r="C2591" s="74" t="s">
        <v>280</v>
      </c>
      <c r="D2591" s="75">
        <v>44028</v>
      </c>
      <c r="E2591" s="75">
        <v>44029</v>
      </c>
      <c r="F2591" s="76">
        <v>2</v>
      </c>
      <c r="G2591" s="74">
        <v>7</v>
      </c>
      <c r="H2591" s="74">
        <v>2020</v>
      </c>
      <c r="I2591" s="74">
        <v>2</v>
      </c>
      <c r="J2591" s="77">
        <v>1084733333</v>
      </c>
      <c r="K2591" s="74" t="s">
        <v>3091</v>
      </c>
      <c r="L2591" s="74"/>
      <c r="M2591" s="74">
        <v>1038</v>
      </c>
      <c r="N2591" s="74" t="s">
        <v>248</v>
      </c>
      <c r="O2591" s="74" t="s">
        <v>373</v>
      </c>
      <c r="P2591" s="78">
        <v>110415</v>
      </c>
      <c r="Q2591" s="74"/>
      <c r="R2591" s="74"/>
      <c r="S2591" s="74"/>
      <c r="T2591" s="263"/>
      <c r="U2591" s="79"/>
      <c r="V2591" s="80" t="s">
        <v>26</v>
      </c>
      <c r="W2591" s="263" t="s">
        <v>249</v>
      </c>
      <c r="X2591" s="276">
        <v>44028</v>
      </c>
      <c r="Y2591" s="292" t="s">
        <v>249</v>
      </c>
      <c r="Z2591" s="292" t="s">
        <v>249</v>
      </c>
      <c r="AA2591" s="276">
        <v>44029</v>
      </c>
      <c r="AB2591" s="299">
        <v>2</v>
      </c>
      <c r="AC2591" s="292" t="s">
        <v>249</v>
      </c>
      <c r="AD2591" s="319" t="s">
        <v>26</v>
      </c>
      <c r="AE2591" s="324"/>
      <c r="AF2591" s="317">
        <v>0</v>
      </c>
      <c r="AG2591" s="263"/>
      <c r="AH2591" s="263"/>
      <c r="AI2591" s="263"/>
      <c r="AJ2591" s="263"/>
      <c r="AK2591" s="263"/>
      <c r="AL2591" s="263"/>
      <c r="AM2591" s="79"/>
      <c r="AN2591" s="79"/>
      <c r="AO2591" s="79"/>
      <c r="AP2591" s="263" t="s">
        <v>250</v>
      </c>
      <c r="AQ2591" s="263"/>
      <c r="AR2591"/>
    </row>
    <row r="2592" spans="1:44" s="64" customFormat="1" ht="14.1" customHeight="1">
      <c r="A2592" s="73" t="s">
        <v>245</v>
      </c>
      <c r="B2592" s="74">
        <v>69</v>
      </c>
      <c r="C2592" s="74" t="s">
        <v>280</v>
      </c>
      <c r="D2592" s="75">
        <v>44044</v>
      </c>
      <c r="E2592" s="75">
        <v>44045</v>
      </c>
      <c r="F2592" s="76">
        <v>2</v>
      </c>
      <c r="G2592" s="74">
        <v>8</v>
      </c>
      <c r="H2592" s="74">
        <v>2020</v>
      </c>
      <c r="I2592" s="74">
        <v>2</v>
      </c>
      <c r="J2592" s="77">
        <v>1084733333</v>
      </c>
      <c r="K2592" s="74" t="s">
        <v>3091</v>
      </c>
      <c r="L2592" s="74"/>
      <c r="M2592" s="74">
        <v>1038</v>
      </c>
      <c r="N2592" s="74" t="s">
        <v>248</v>
      </c>
      <c r="O2592" s="74" t="s">
        <v>373</v>
      </c>
      <c r="P2592" s="78">
        <v>110415</v>
      </c>
      <c r="Q2592" s="74"/>
      <c r="R2592" s="74"/>
      <c r="S2592" s="74"/>
      <c r="T2592" s="263"/>
      <c r="U2592" s="79"/>
      <c r="V2592" s="80" t="s">
        <v>26</v>
      </c>
      <c r="W2592" s="263" t="s">
        <v>249</v>
      </c>
      <c r="X2592" s="276">
        <v>44044</v>
      </c>
      <c r="Y2592" s="292" t="s">
        <v>249</v>
      </c>
      <c r="Z2592" s="292" t="s">
        <v>249</v>
      </c>
      <c r="AA2592" s="276">
        <v>44045</v>
      </c>
      <c r="AB2592" s="299">
        <v>2</v>
      </c>
      <c r="AC2592" s="292" t="s">
        <v>249</v>
      </c>
      <c r="AD2592" s="319" t="s">
        <v>26</v>
      </c>
      <c r="AE2592" s="324"/>
      <c r="AF2592" s="317">
        <v>0</v>
      </c>
      <c r="AG2592" s="263"/>
      <c r="AH2592" s="263"/>
      <c r="AI2592" s="263"/>
      <c r="AJ2592" s="263"/>
      <c r="AK2592" s="263"/>
      <c r="AL2592" s="263"/>
      <c r="AM2592" s="79"/>
      <c r="AN2592" s="79"/>
      <c r="AO2592" s="79"/>
      <c r="AP2592" s="263" t="s">
        <v>250</v>
      </c>
      <c r="AQ2592" s="263"/>
      <c r="AR2592"/>
    </row>
    <row r="2593" spans="1:44" s="64" customFormat="1" ht="14.1" customHeight="1">
      <c r="A2593" s="73" t="s">
        <v>245</v>
      </c>
      <c r="B2593" s="74">
        <v>69</v>
      </c>
      <c r="C2593" s="74" t="s">
        <v>280</v>
      </c>
      <c r="D2593" s="75">
        <v>43559</v>
      </c>
      <c r="E2593" s="75">
        <v>43559</v>
      </c>
      <c r="F2593" s="76">
        <v>1</v>
      </c>
      <c r="G2593" s="74">
        <v>4</v>
      </c>
      <c r="H2593" s="74">
        <v>2019</v>
      </c>
      <c r="I2593" s="74">
        <v>1</v>
      </c>
      <c r="J2593" s="77">
        <v>1084733333</v>
      </c>
      <c r="K2593" s="74" t="s">
        <v>3091</v>
      </c>
      <c r="L2593" s="74"/>
      <c r="M2593" s="74">
        <v>1038</v>
      </c>
      <c r="N2593" s="74" t="s">
        <v>248</v>
      </c>
      <c r="O2593" s="74" t="s">
        <v>373</v>
      </c>
      <c r="P2593" s="78">
        <v>29260</v>
      </c>
      <c r="Q2593" s="74"/>
      <c r="R2593" s="74"/>
      <c r="S2593" s="74"/>
      <c r="T2593" s="263"/>
      <c r="U2593" s="79"/>
      <c r="V2593" s="80" t="s">
        <v>26</v>
      </c>
      <c r="W2593" s="263" t="s">
        <v>249</v>
      </c>
      <c r="X2593" s="276">
        <v>43559</v>
      </c>
      <c r="Y2593" s="292" t="s">
        <v>249</v>
      </c>
      <c r="Z2593" s="292" t="s">
        <v>249</v>
      </c>
      <c r="AA2593" s="276">
        <v>43559</v>
      </c>
      <c r="AB2593" s="299">
        <v>1</v>
      </c>
      <c r="AC2593" s="292" t="s">
        <v>249</v>
      </c>
      <c r="AD2593" s="319" t="s">
        <v>26</v>
      </c>
      <c r="AE2593" s="324"/>
      <c r="AF2593" s="317">
        <v>0</v>
      </c>
      <c r="AG2593" s="263"/>
      <c r="AH2593" s="263"/>
      <c r="AI2593" s="263"/>
      <c r="AJ2593" s="263"/>
      <c r="AK2593" s="263"/>
      <c r="AL2593" s="263"/>
      <c r="AM2593" s="79"/>
      <c r="AN2593" s="79"/>
      <c r="AO2593" s="79"/>
      <c r="AP2593" s="263" t="s">
        <v>250</v>
      </c>
      <c r="AQ2593" s="263"/>
      <c r="AR2593"/>
    </row>
    <row r="2594" spans="1:44" s="64" customFormat="1" ht="14.1" customHeight="1">
      <c r="A2594" s="73" t="s">
        <v>245</v>
      </c>
      <c r="B2594" s="74">
        <v>69</v>
      </c>
      <c r="C2594" s="74" t="s">
        <v>280</v>
      </c>
      <c r="D2594" s="75">
        <v>43713</v>
      </c>
      <c r="E2594" s="75">
        <v>43713</v>
      </c>
      <c r="F2594" s="76">
        <v>1</v>
      </c>
      <c r="G2594" s="74">
        <v>9</v>
      </c>
      <c r="H2594" s="74">
        <v>2019</v>
      </c>
      <c r="I2594" s="74">
        <v>1</v>
      </c>
      <c r="J2594" s="77">
        <v>1084733333</v>
      </c>
      <c r="K2594" s="74" t="s">
        <v>3091</v>
      </c>
      <c r="L2594" s="74"/>
      <c r="M2594" s="74">
        <v>1038</v>
      </c>
      <c r="N2594" s="74" t="s">
        <v>248</v>
      </c>
      <c r="O2594" s="74" t="s">
        <v>373</v>
      </c>
      <c r="P2594" s="78">
        <v>55208</v>
      </c>
      <c r="Q2594" s="74"/>
      <c r="R2594" s="74"/>
      <c r="S2594" s="74"/>
      <c r="T2594" s="263"/>
      <c r="U2594" s="79"/>
      <c r="V2594" s="80" t="s">
        <v>26</v>
      </c>
      <c r="W2594" s="263" t="s">
        <v>249</v>
      </c>
      <c r="X2594" s="276">
        <v>43713</v>
      </c>
      <c r="Y2594" s="292" t="s">
        <v>249</v>
      </c>
      <c r="Z2594" s="292" t="s">
        <v>249</v>
      </c>
      <c r="AA2594" s="276">
        <v>43713</v>
      </c>
      <c r="AB2594" s="299">
        <v>1</v>
      </c>
      <c r="AC2594" s="292" t="s">
        <v>249</v>
      </c>
      <c r="AD2594" s="319" t="s">
        <v>26</v>
      </c>
      <c r="AE2594" s="324"/>
      <c r="AF2594" s="317">
        <v>0</v>
      </c>
      <c r="AG2594" s="263"/>
      <c r="AH2594" s="263"/>
      <c r="AI2594" s="263"/>
      <c r="AJ2594" s="263"/>
      <c r="AK2594" s="263"/>
      <c r="AL2594" s="263"/>
      <c r="AM2594" s="79"/>
      <c r="AN2594" s="79"/>
      <c r="AO2594" s="79"/>
      <c r="AP2594" s="263" t="s">
        <v>250</v>
      </c>
      <c r="AQ2594" s="263"/>
      <c r="AR2594"/>
    </row>
    <row r="2595" spans="1:44" s="64" customFormat="1" ht="14.1" customHeight="1">
      <c r="A2595" s="73" t="s">
        <v>245</v>
      </c>
      <c r="B2595" s="74">
        <v>63</v>
      </c>
      <c r="C2595" s="74" t="s">
        <v>280</v>
      </c>
      <c r="D2595" s="75">
        <v>43977</v>
      </c>
      <c r="E2595" s="75">
        <v>43979</v>
      </c>
      <c r="F2595" s="76">
        <v>3</v>
      </c>
      <c r="G2595" s="74">
        <v>5</v>
      </c>
      <c r="H2595" s="74">
        <v>2020</v>
      </c>
      <c r="I2595" s="74">
        <v>2</v>
      </c>
      <c r="J2595" s="77">
        <v>1084733333</v>
      </c>
      <c r="K2595" s="74" t="s">
        <v>3091</v>
      </c>
      <c r="L2595" s="74">
        <v>12</v>
      </c>
      <c r="M2595" s="74">
        <v>1023</v>
      </c>
      <c r="N2595" s="74" t="s">
        <v>43</v>
      </c>
      <c r="O2595" s="74" t="s">
        <v>373</v>
      </c>
      <c r="P2595" s="78">
        <v>87780</v>
      </c>
      <c r="Q2595" s="74" t="s">
        <v>3093</v>
      </c>
      <c r="R2595" s="74">
        <v>0</v>
      </c>
      <c r="S2595" s="74">
        <v>0</v>
      </c>
      <c r="T2595" s="263"/>
      <c r="U2595" s="79"/>
      <c r="V2595" s="80" t="s">
        <v>26</v>
      </c>
      <c r="W2595" s="263"/>
      <c r="X2595" s="276">
        <v>43978</v>
      </c>
      <c r="Y2595" s="292"/>
      <c r="Z2595" s="292"/>
      <c r="AA2595" s="276">
        <v>43979</v>
      </c>
      <c r="AB2595" s="299">
        <v>2</v>
      </c>
      <c r="AC2595" s="292"/>
      <c r="AD2595" s="319" t="s">
        <v>26</v>
      </c>
      <c r="AE2595" s="324"/>
      <c r="AF2595" s="317">
        <v>0</v>
      </c>
      <c r="AG2595" s="263"/>
      <c r="AH2595" s="263"/>
      <c r="AI2595" s="263"/>
      <c r="AJ2595" s="263"/>
      <c r="AK2595" s="263"/>
      <c r="AL2595" s="263"/>
      <c r="AM2595" s="79"/>
      <c r="AN2595" s="79"/>
      <c r="AO2595" s="79"/>
      <c r="AP2595" s="263" t="s">
        <v>250</v>
      </c>
      <c r="AQ2595" s="263"/>
      <c r="AR2595"/>
    </row>
    <row r="2596" spans="1:44" s="64" customFormat="1" ht="14.1" hidden="1" customHeight="1">
      <c r="A2596" s="73" t="s">
        <v>245</v>
      </c>
      <c r="B2596" s="74">
        <v>63</v>
      </c>
      <c r="C2596" s="74" t="s">
        <v>280</v>
      </c>
      <c r="D2596" s="75">
        <v>44013</v>
      </c>
      <c r="E2596" s="75">
        <v>44014</v>
      </c>
      <c r="F2596" s="76">
        <v>2</v>
      </c>
      <c r="G2596" s="74">
        <v>7</v>
      </c>
      <c r="H2596" s="74">
        <v>2020</v>
      </c>
      <c r="I2596" s="74">
        <v>1</v>
      </c>
      <c r="J2596" s="77">
        <v>1084733333</v>
      </c>
      <c r="K2596" s="74" t="s">
        <v>3091</v>
      </c>
      <c r="L2596" s="74">
        <v>13</v>
      </c>
      <c r="M2596" s="74">
        <v>1038</v>
      </c>
      <c r="N2596" s="74" t="s">
        <v>248</v>
      </c>
      <c r="O2596" s="74" t="s">
        <v>373</v>
      </c>
      <c r="P2596" s="78">
        <v>58520</v>
      </c>
      <c r="Q2596" s="74" t="s">
        <v>3094</v>
      </c>
      <c r="R2596" s="74">
        <v>0</v>
      </c>
      <c r="S2596" s="74">
        <v>0</v>
      </c>
      <c r="T2596" s="79"/>
      <c r="U2596" s="79"/>
      <c r="V2596" s="80" t="s">
        <v>279</v>
      </c>
      <c r="W2596" s="79"/>
      <c r="X2596" s="81">
        <v>44013</v>
      </c>
      <c r="Y2596" s="82"/>
      <c r="Z2596" s="82"/>
      <c r="AA2596" s="81">
        <v>44014</v>
      </c>
      <c r="AB2596" s="83"/>
      <c r="AC2596" s="82"/>
      <c r="AD2596" s="80"/>
      <c r="AE2596" s="245"/>
      <c r="AF2596" s="84">
        <v>0</v>
      </c>
      <c r="AG2596" s="79"/>
      <c r="AH2596" s="79"/>
      <c r="AI2596" s="79"/>
      <c r="AJ2596" s="79"/>
      <c r="AK2596" s="79"/>
      <c r="AL2596" s="79"/>
      <c r="AM2596" s="79"/>
      <c r="AN2596" s="79"/>
      <c r="AO2596" s="79"/>
      <c r="AP2596" s="79"/>
      <c r="AQ2596" s="79"/>
      <c r="AR2596"/>
    </row>
    <row r="2597" spans="1:44" s="64" customFormat="1" ht="14.1" hidden="1" customHeight="1">
      <c r="A2597" s="73" t="s">
        <v>245</v>
      </c>
      <c r="B2597" s="74">
        <v>63</v>
      </c>
      <c r="C2597" s="74" t="s">
        <v>280</v>
      </c>
      <c r="D2597" s="75">
        <v>44028</v>
      </c>
      <c r="E2597" s="75">
        <v>44029</v>
      </c>
      <c r="F2597" s="76">
        <v>2</v>
      </c>
      <c r="G2597" s="74">
        <v>7</v>
      </c>
      <c r="H2597" s="74">
        <v>2020</v>
      </c>
      <c r="I2597" s="74">
        <v>2</v>
      </c>
      <c r="J2597" s="77">
        <v>1084733333</v>
      </c>
      <c r="K2597" s="74" t="s">
        <v>3091</v>
      </c>
      <c r="L2597" s="74">
        <v>10</v>
      </c>
      <c r="M2597" s="74">
        <v>1038</v>
      </c>
      <c r="N2597" s="74" t="s">
        <v>248</v>
      </c>
      <c r="O2597" s="74" t="s">
        <v>373</v>
      </c>
      <c r="P2597" s="78">
        <v>58520</v>
      </c>
      <c r="Q2597" s="74" t="s">
        <v>3092</v>
      </c>
      <c r="R2597" s="74">
        <v>0</v>
      </c>
      <c r="S2597" s="74">
        <v>0</v>
      </c>
      <c r="T2597" s="79"/>
      <c r="U2597" s="79"/>
      <c r="V2597" s="80" t="s">
        <v>279</v>
      </c>
      <c r="W2597" s="79"/>
      <c r="X2597" s="81">
        <v>44028</v>
      </c>
      <c r="Y2597" s="82"/>
      <c r="Z2597" s="82"/>
      <c r="AA2597" s="81">
        <v>44029</v>
      </c>
      <c r="AB2597" s="83"/>
      <c r="AC2597" s="82"/>
      <c r="AD2597" s="80"/>
      <c r="AE2597" s="245"/>
      <c r="AF2597" s="84">
        <v>0</v>
      </c>
      <c r="AG2597" s="79"/>
      <c r="AH2597" s="79"/>
      <c r="AI2597" s="79"/>
      <c r="AJ2597" s="79"/>
      <c r="AK2597" s="79"/>
      <c r="AL2597" s="79"/>
      <c r="AM2597" s="79"/>
      <c r="AN2597" s="79"/>
      <c r="AO2597" s="79"/>
      <c r="AP2597" s="79"/>
      <c r="AQ2597" s="79"/>
      <c r="AR2597"/>
    </row>
    <row r="2598" spans="1:44" s="64" customFormat="1" ht="14.1" hidden="1" customHeight="1">
      <c r="A2598" s="73" t="s">
        <v>245</v>
      </c>
      <c r="B2598" s="74">
        <v>63</v>
      </c>
      <c r="C2598" s="74" t="s">
        <v>280</v>
      </c>
      <c r="D2598" s="75">
        <v>44044</v>
      </c>
      <c r="E2598" s="75">
        <v>44045</v>
      </c>
      <c r="F2598" s="76">
        <v>2</v>
      </c>
      <c r="G2598" s="74">
        <v>8</v>
      </c>
      <c r="H2598" s="74">
        <v>2020</v>
      </c>
      <c r="I2598" s="74">
        <v>1</v>
      </c>
      <c r="J2598" s="77">
        <v>1084733333</v>
      </c>
      <c r="K2598" s="74" t="s">
        <v>3091</v>
      </c>
      <c r="L2598" s="74">
        <v>13</v>
      </c>
      <c r="M2598" s="74">
        <v>1038</v>
      </c>
      <c r="N2598" s="74" t="s">
        <v>248</v>
      </c>
      <c r="O2598" s="74" t="s">
        <v>373</v>
      </c>
      <c r="P2598" s="78">
        <v>58520</v>
      </c>
      <c r="Q2598" s="74" t="s">
        <v>2999</v>
      </c>
      <c r="R2598" s="74">
        <v>0</v>
      </c>
      <c r="S2598" s="74">
        <v>0</v>
      </c>
      <c r="T2598" s="79"/>
      <c r="U2598" s="79"/>
      <c r="V2598" s="80" t="s">
        <v>279</v>
      </c>
      <c r="W2598" s="79"/>
      <c r="X2598" s="81">
        <v>44044</v>
      </c>
      <c r="Y2598" s="82"/>
      <c r="Z2598" s="82"/>
      <c r="AA2598" s="81">
        <v>44045</v>
      </c>
      <c r="AB2598" s="83"/>
      <c r="AC2598" s="82"/>
      <c r="AD2598" s="80"/>
      <c r="AE2598" s="245"/>
      <c r="AF2598" s="84">
        <v>0</v>
      </c>
      <c r="AG2598" s="79"/>
      <c r="AH2598" s="79"/>
      <c r="AI2598" s="79"/>
      <c r="AJ2598" s="79"/>
      <c r="AK2598" s="79"/>
      <c r="AL2598" s="79"/>
      <c r="AM2598" s="79"/>
      <c r="AN2598" s="79"/>
      <c r="AO2598" s="79"/>
      <c r="AP2598" s="79"/>
      <c r="AQ2598" s="79"/>
      <c r="AR2598"/>
    </row>
    <row r="2599" spans="1:44" s="64" customFormat="1" ht="14.1" hidden="1" customHeight="1">
      <c r="A2599" s="73" t="s">
        <v>245</v>
      </c>
      <c r="B2599" s="74">
        <v>75</v>
      </c>
      <c r="C2599" s="74" t="s">
        <v>272</v>
      </c>
      <c r="D2599" s="75"/>
      <c r="E2599" s="75"/>
      <c r="F2599" s="76"/>
      <c r="G2599" s="74">
        <v>6</v>
      </c>
      <c r="H2599" s="74">
        <v>2018</v>
      </c>
      <c r="I2599" s="74">
        <v>2</v>
      </c>
      <c r="J2599" s="77">
        <v>1085049749</v>
      </c>
      <c r="K2599" s="74" t="s">
        <v>3095</v>
      </c>
      <c r="L2599" s="74"/>
      <c r="M2599" s="74">
        <v>1038</v>
      </c>
      <c r="N2599" s="74" t="s">
        <v>248</v>
      </c>
      <c r="O2599" s="74" t="s">
        <v>449</v>
      </c>
      <c r="P2599" s="78">
        <v>52082.8</v>
      </c>
      <c r="Q2599" s="74"/>
      <c r="R2599" s="74"/>
      <c r="S2599" s="74"/>
      <c r="T2599" s="79"/>
      <c r="U2599" s="79"/>
      <c r="V2599" s="80" t="s">
        <v>260</v>
      </c>
      <c r="W2599" s="79" t="s">
        <v>249</v>
      </c>
      <c r="X2599" s="114"/>
      <c r="Y2599" s="82" t="s">
        <v>249</v>
      </c>
      <c r="Z2599" s="82" t="s">
        <v>249</v>
      </c>
      <c r="AA2599" s="114"/>
      <c r="AB2599" s="83"/>
      <c r="AC2599" s="79" t="s">
        <v>249</v>
      </c>
      <c r="AD2599" s="80"/>
      <c r="AE2599" s="245"/>
      <c r="AF2599" s="84">
        <v>52133</v>
      </c>
      <c r="AG2599" s="79" t="s">
        <v>249</v>
      </c>
      <c r="AH2599" s="79" t="s">
        <v>249</v>
      </c>
      <c r="AI2599" s="79" t="s">
        <v>249</v>
      </c>
      <c r="AJ2599" s="79" t="s">
        <v>249</v>
      </c>
      <c r="AK2599" s="79" t="s">
        <v>249</v>
      </c>
      <c r="AL2599" s="79" t="s">
        <v>249</v>
      </c>
      <c r="AM2599" s="79" t="s">
        <v>261</v>
      </c>
      <c r="AN2599" s="79" t="s">
        <v>249</v>
      </c>
      <c r="AO2599" s="79" t="s">
        <v>249</v>
      </c>
      <c r="AP2599" s="79"/>
      <c r="AQ2599" s="79"/>
      <c r="AR2599"/>
    </row>
    <row r="2600" spans="1:44" s="64" customFormat="1" ht="14.1" hidden="1" customHeight="1">
      <c r="A2600" s="73" t="s">
        <v>245</v>
      </c>
      <c r="B2600" s="74">
        <v>42</v>
      </c>
      <c r="C2600" s="74" t="s">
        <v>497</v>
      </c>
      <c r="D2600" s="75"/>
      <c r="E2600" s="75"/>
      <c r="F2600" s="76"/>
      <c r="G2600" s="74">
        <v>5</v>
      </c>
      <c r="H2600" s="74">
        <v>2019</v>
      </c>
      <c r="I2600" s="74">
        <v>2</v>
      </c>
      <c r="J2600" s="77">
        <v>1087115158</v>
      </c>
      <c r="K2600" s="74" t="s">
        <v>3096</v>
      </c>
      <c r="L2600" s="74"/>
      <c r="M2600" s="74">
        <v>1045</v>
      </c>
      <c r="N2600" s="74" t="s">
        <v>255</v>
      </c>
      <c r="O2600" s="74" t="s">
        <v>41</v>
      </c>
      <c r="P2600" s="78">
        <v>165623</v>
      </c>
      <c r="Q2600" s="74"/>
      <c r="R2600" s="74"/>
      <c r="S2600" s="74"/>
      <c r="T2600" s="79"/>
      <c r="U2600" s="79"/>
      <c r="V2600" s="80" t="s">
        <v>260</v>
      </c>
      <c r="W2600" s="79" t="s">
        <v>249</v>
      </c>
      <c r="X2600" s="114"/>
      <c r="Y2600" s="82" t="s">
        <v>249</v>
      </c>
      <c r="Z2600" s="82" t="s">
        <v>249</v>
      </c>
      <c r="AA2600" s="114"/>
      <c r="AB2600" s="83"/>
      <c r="AC2600" s="79" t="s">
        <v>249</v>
      </c>
      <c r="AD2600" s="80"/>
      <c r="AE2600" s="245"/>
      <c r="AF2600" s="84">
        <v>165623</v>
      </c>
      <c r="AG2600" s="79" t="s">
        <v>249</v>
      </c>
      <c r="AH2600" s="79" t="s">
        <v>249</v>
      </c>
      <c r="AI2600" s="79" t="s">
        <v>249</v>
      </c>
      <c r="AJ2600" s="79" t="s">
        <v>249</v>
      </c>
      <c r="AK2600" s="79" t="s">
        <v>249</v>
      </c>
      <c r="AL2600" s="79" t="s">
        <v>249</v>
      </c>
      <c r="AM2600" s="79" t="s">
        <v>261</v>
      </c>
      <c r="AN2600" s="79" t="s">
        <v>249</v>
      </c>
      <c r="AO2600" s="79" t="s">
        <v>249</v>
      </c>
      <c r="AP2600" s="79"/>
      <c r="AQ2600" s="79"/>
      <c r="AR2600"/>
    </row>
    <row r="2601" spans="1:44" s="64" customFormat="1" ht="15" hidden="1" customHeight="1">
      <c r="A2601" s="73" t="s">
        <v>245</v>
      </c>
      <c r="B2601" s="74">
        <v>42</v>
      </c>
      <c r="C2601" s="74" t="s">
        <v>497</v>
      </c>
      <c r="D2601" s="75"/>
      <c r="E2601" s="75"/>
      <c r="F2601" s="76"/>
      <c r="G2601" s="74">
        <v>5</v>
      </c>
      <c r="H2601" s="74">
        <v>2019</v>
      </c>
      <c r="I2601" s="74">
        <v>2</v>
      </c>
      <c r="J2601" s="77">
        <v>1087115158</v>
      </c>
      <c r="K2601" s="74" t="s">
        <v>3096</v>
      </c>
      <c r="L2601" s="74"/>
      <c r="M2601" s="74">
        <v>1038</v>
      </c>
      <c r="N2601" s="74" t="s">
        <v>248</v>
      </c>
      <c r="O2601" s="74" t="s">
        <v>41</v>
      </c>
      <c r="P2601" s="78">
        <v>55207.7333</v>
      </c>
      <c r="Q2601" s="74"/>
      <c r="R2601" s="74"/>
      <c r="S2601" s="74"/>
      <c r="T2601" s="79"/>
      <c r="U2601" s="79"/>
      <c r="V2601" s="80" t="s">
        <v>260</v>
      </c>
      <c r="W2601" s="79" t="s">
        <v>249</v>
      </c>
      <c r="X2601" s="114"/>
      <c r="Y2601" s="82" t="s">
        <v>249</v>
      </c>
      <c r="Z2601" s="82" t="s">
        <v>249</v>
      </c>
      <c r="AA2601" s="114"/>
      <c r="AB2601" s="83"/>
      <c r="AC2601" s="79" t="s">
        <v>249</v>
      </c>
      <c r="AD2601" s="80"/>
      <c r="AE2601" s="245"/>
      <c r="AF2601" s="84">
        <v>55208</v>
      </c>
      <c r="AG2601" s="79" t="s">
        <v>249</v>
      </c>
      <c r="AH2601" s="79" t="s">
        <v>249</v>
      </c>
      <c r="AI2601" s="79" t="s">
        <v>249</v>
      </c>
      <c r="AJ2601" s="79" t="s">
        <v>249</v>
      </c>
      <c r="AK2601" s="79" t="s">
        <v>249</v>
      </c>
      <c r="AL2601" s="79" t="s">
        <v>249</v>
      </c>
      <c r="AM2601" s="79" t="s">
        <v>261</v>
      </c>
      <c r="AN2601" s="79" t="s">
        <v>249</v>
      </c>
      <c r="AO2601" s="79" t="s">
        <v>249</v>
      </c>
      <c r="AP2601" s="79"/>
      <c r="AQ2601" s="79"/>
      <c r="AR2601"/>
    </row>
    <row r="2602" spans="1:44" s="64" customFormat="1" ht="14.1" hidden="1" customHeight="1">
      <c r="A2602" s="73" t="s">
        <v>245</v>
      </c>
      <c r="B2602" s="74">
        <v>140</v>
      </c>
      <c r="C2602" s="74" t="s">
        <v>2082</v>
      </c>
      <c r="D2602" s="75"/>
      <c r="E2602" s="75"/>
      <c r="F2602" s="76"/>
      <c r="G2602" s="74">
        <v>7</v>
      </c>
      <c r="H2602" s="74">
        <v>2018</v>
      </c>
      <c r="I2602" s="74">
        <v>1</v>
      </c>
      <c r="J2602" s="77">
        <v>1088001298</v>
      </c>
      <c r="K2602" s="74" t="s">
        <v>3097</v>
      </c>
      <c r="L2602" s="74"/>
      <c r="M2602" s="74">
        <v>1045</v>
      </c>
      <c r="N2602" s="74" t="s">
        <v>255</v>
      </c>
      <c r="O2602" s="74" t="s">
        <v>287</v>
      </c>
      <c r="P2602" s="78">
        <v>231122.6666</v>
      </c>
      <c r="Q2602" s="74"/>
      <c r="R2602" s="74"/>
      <c r="S2602" s="74"/>
      <c r="T2602" s="79"/>
      <c r="U2602" s="79"/>
      <c r="V2602" s="80" t="s">
        <v>260</v>
      </c>
      <c r="W2602" s="79" t="s">
        <v>249</v>
      </c>
      <c r="X2602" s="114"/>
      <c r="Y2602" s="82" t="s">
        <v>249</v>
      </c>
      <c r="Z2602" s="82" t="s">
        <v>249</v>
      </c>
      <c r="AA2602" s="114"/>
      <c r="AB2602" s="83"/>
      <c r="AC2602" s="79" t="s">
        <v>249</v>
      </c>
      <c r="AD2602" s="80"/>
      <c r="AE2602" s="245"/>
      <c r="AF2602" s="84">
        <v>346667</v>
      </c>
      <c r="AG2602" s="79" t="s">
        <v>249</v>
      </c>
      <c r="AH2602" s="79" t="s">
        <v>249</v>
      </c>
      <c r="AI2602" s="79" t="s">
        <v>249</v>
      </c>
      <c r="AJ2602" s="79" t="s">
        <v>249</v>
      </c>
      <c r="AK2602" s="79" t="s">
        <v>249</v>
      </c>
      <c r="AL2602" s="79" t="s">
        <v>249</v>
      </c>
      <c r="AM2602" s="79" t="s">
        <v>261</v>
      </c>
      <c r="AN2602" s="79" t="s">
        <v>249</v>
      </c>
      <c r="AO2602" s="79" t="s">
        <v>249</v>
      </c>
      <c r="AP2602" s="79"/>
      <c r="AQ2602" s="79"/>
      <c r="AR2602"/>
    </row>
    <row r="2603" spans="1:44" s="64" customFormat="1" ht="14.1" customHeight="1">
      <c r="A2603" s="73" t="s">
        <v>245</v>
      </c>
      <c r="B2603" s="74">
        <v>116</v>
      </c>
      <c r="C2603" s="74" t="s">
        <v>2462</v>
      </c>
      <c r="D2603" s="75" t="s">
        <v>3098</v>
      </c>
      <c r="E2603" s="75" t="s">
        <v>3099</v>
      </c>
      <c r="F2603" s="76">
        <v>3</v>
      </c>
      <c r="G2603" s="74">
        <v>9</v>
      </c>
      <c r="H2603" s="74">
        <v>2017</v>
      </c>
      <c r="I2603" s="74" t="s">
        <v>264</v>
      </c>
      <c r="J2603" s="77">
        <v>1088007747</v>
      </c>
      <c r="K2603" s="74" t="s">
        <v>3100</v>
      </c>
      <c r="L2603" s="74"/>
      <c r="M2603" s="74" t="s">
        <v>266</v>
      </c>
      <c r="N2603" s="74" t="s">
        <v>267</v>
      </c>
      <c r="O2603" s="74" t="s">
        <v>268</v>
      </c>
      <c r="P2603" s="78" t="s">
        <v>267</v>
      </c>
      <c r="Q2603" s="74"/>
      <c r="R2603" s="74"/>
      <c r="S2603" s="74"/>
      <c r="T2603" s="298">
        <v>3</v>
      </c>
      <c r="U2603" s="79"/>
      <c r="V2603" s="80" t="s">
        <v>256</v>
      </c>
      <c r="W2603" s="263" t="s">
        <v>3101</v>
      </c>
      <c r="X2603" s="280" t="s">
        <v>3098</v>
      </c>
      <c r="Y2603" s="292" t="s">
        <v>257</v>
      </c>
      <c r="Z2603" s="292" t="s">
        <v>3102</v>
      </c>
      <c r="AA2603" s="280" t="s">
        <v>3099</v>
      </c>
      <c r="AB2603" s="299">
        <v>3</v>
      </c>
      <c r="AC2603" s="263" t="s">
        <v>249</v>
      </c>
      <c r="AD2603" s="319" t="s">
        <v>256</v>
      </c>
      <c r="AE2603" s="324">
        <v>43179.46597222222</v>
      </c>
      <c r="AF2603" s="317">
        <v>73770</v>
      </c>
      <c r="AG2603" s="263" t="s">
        <v>3103</v>
      </c>
      <c r="AH2603" s="263">
        <v>73770</v>
      </c>
      <c r="AI2603" s="263">
        <v>0</v>
      </c>
      <c r="AJ2603" s="263">
        <v>0</v>
      </c>
      <c r="AK2603" s="263" t="s">
        <v>525</v>
      </c>
      <c r="AL2603" s="263">
        <v>0</v>
      </c>
      <c r="AM2603" s="79"/>
      <c r="AN2603" s="79" t="s">
        <v>25</v>
      </c>
      <c r="AO2603" s="79" t="s">
        <v>249</v>
      </c>
      <c r="AP2603" s="263"/>
      <c r="AQ2603" s="263"/>
      <c r="AR2603"/>
    </row>
    <row r="2604" spans="1:44" s="64" customFormat="1" ht="15" hidden="1" customHeight="1">
      <c r="A2604" s="73" t="s">
        <v>245</v>
      </c>
      <c r="B2604" s="90">
        <v>4</v>
      </c>
      <c r="C2604" s="91" t="s">
        <v>352</v>
      </c>
      <c r="D2604" s="75"/>
      <c r="E2604" s="75"/>
      <c r="F2604" s="76"/>
      <c r="G2604" s="91"/>
      <c r="H2604" s="91"/>
      <c r="I2604" s="74"/>
      <c r="J2604" s="92">
        <v>1090516207</v>
      </c>
      <c r="K2604" s="91" t="s">
        <v>3105</v>
      </c>
      <c r="L2604" s="91"/>
      <c r="M2604" s="91">
        <v>1045</v>
      </c>
      <c r="N2604" s="74" t="s">
        <v>255</v>
      </c>
      <c r="O2604" s="74" t="s">
        <v>30</v>
      </c>
      <c r="P2604" s="78"/>
      <c r="Q2604" s="74"/>
      <c r="R2604" s="74"/>
      <c r="S2604" s="91"/>
      <c r="T2604" s="79"/>
      <c r="U2604" s="79"/>
      <c r="V2604" s="80" t="s">
        <v>260</v>
      </c>
      <c r="W2604" s="79">
        <v>1926846</v>
      </c>
      <c r="X2604" s="114"/>
      <c r="Y2604" s="82" t="s">
        <v>249</v>
      </c>
      <c r="Z2604" s="82" t="s">
        <v>3106</v>
      </c>
      <c r="AA2604" s="114"/>
      <c r="AB2604" s="83"/>
      <c r="AC2604" s="79" t="s">
        <v>817</v>
      </c>
      <c r="AD2604" s="80"/>
      <c r="AE2604" s="246">
        <v>43963.604166666664</v>
      </c>
      <c r="AF2604" s="84">
        <v>0</v>
      </c>
      <c r="AG2604" s="93" t="s">
        <v>249</v>
      </c>
      <c r="AH2604" s="108"/>
      <c r="AI2604" s="93"/>
      <c r="AJ2604" s="93"/>
      <c r="AK2604" s="93" t="s">
        <v>249</v>
      </c>
      <c r="AL2604" s="108"/>
      <c r="AM2604" s="79" t="s">
        <v>261</v>
      </c>
      <c r="AN2604" s="93" t="s">
        <v>789</v>
      </c>
      <c r="AO2604" s="98" t="s">
        <v>249</v>
      </c>
      <c r="AP2604" s="79"/>
      <c r="AQ2604" s="79"/>
      <c r="AR2604"/>
    </row>
    <row r="2605" spans="1:44" s="64" customFormat="1" ht="15" hidden="1" customHeight="1">
      <c r="A2605" s="73" t="s">
        <v>245</v>
      </c>
      <c r="B2605" s="74">
        <v>64</v>
      </c>
      <c r="C2605" s="74" t="s">
        <v>475</v>
      </c>
      <c r="D2605" s="75"/>
      <c r="E2605" s="75"/>
      <c r="F2605" s="76"/>
      <c r="G2605" s="74">
        <v>1</v>
      </c>
      <c r="H2605" s="74">
        <v>2020</v>
      </c>
      <c r="I2605" s="74">
        <v>1</v>
      </c>
      <c r="J2605" s="77">
        <v>1093220425</v>
      </c>
      <c r="K2605" s="74" t="s">
        <v>3107</v>
      </c>
      <c r="L2605" s="74"/>
      <c r="M2605" s="74">
        <v>1038</v>
      </c>
      <c r="N2605" s="74" t="s">
        <v>248</v>
      </c>
      <c r="O2605" s="74" t="s">
        <v>34</v>
      </c>
      <c r="P2605" s="78">
        <v>29260</v>
      </c>
      <c r="Q2605" s="74"/>
      <c r="R2605" s="74"/>
      <c r="S2605" s="74"/>
      <c r="T2605" s="79"/>
      <c r="U2605" s="79"/>
      <c r="V2605" s="80" t="s">
        <v>260</v>
      </c>
      <c r="W2605" s="79" t="s">
        <v>249</v>
      </c>
      <c r="X2605" s="114"/>
      <c r="Y2605" s="82" t="s">
        <v>249</v>
      </c>
      <c r="Z2605" s="82" t="s">
        <v>249</v>
      </c>
      <c r="AA2605" s="114"/>
      <c r="AB2605" s="83"/>
      <c r="AC2605" s="79" t="s">
        <v>249</v>
      </c>
      <c r="AD2605" s="80"/>
      <c r="AE2605" s="245"/>
      <c r="AF2605" s="84">
        <v>0</v>
      </c>
      <c r="AG2605" s="79" t="s">
        <v>249</v>
      </c>
      <c r="AH2605" s="79" t="s">
        <v>249</v>
      </c>
      <c r="AI2605" s="79" t="s">
        <v>249</v>
      </c>
      <c r="AJ2605" s="79" t="s">
        <v>249</v>
      </c>
      <c r="AK2605" s="79" t="s">
        <v>249</v>
      </c>
      <c r="AL2605" s="79" t="s">
        <v>249</v>
      </c>
      <c r="AM2605" s="79" t="s">
        <v>261</v>
      </c>
      <c r="AN2605" s="79" t="s">
        <v>249</v>
      </c>
      <c r="AO2605" s="79" t="s">
        <v>249</v>
      </c>
      <c r="AP2605" s="79"/>
      <c r="AQ2605" s="79"/>
      <c r="AR2605"/>
    </row>
    <row r="2606" spans="1:44" s="64" customFormat="1" ht="15" hidden="1" customHeight="1">
      <c r="A2606" s="73" t="s">
        <v>245</v>
      </c>
      <c r="B2606" s="74">
        <v>64</v>
      </c>
      <c r="C2606" s="74" t="s">
        <v>475</v>
      </c>
      <c r="D2606" s="75"/>
      <c r="E2606" s="75"/>
      <c r="F2606" s="76"/>
      <c r="G2606" s="74">
        <v>1</v>
      </c>
      <c r="H2606" s="74">
        <v>2020</v>
      </c>
      <c r="I2606" s="74">
        <v>1</v>
      </c>
      <c r="J2606" s="77">
        <v>1093220425</v>
      </c>
      <c r="K2606" s="74" t="s">
        <v>3107</v>
      </c>
      <c r="L2606" s="74"/>
      <c r="M2606" s="74">
        <v>1038</v>
      </c>
      <c r="N2606" s="74" t="s">
        <v>248</v>
      </c>
      <c r="O2606" s="74" t="s">
        <v>34</v>
      </c>
      <c r="P2606" s="78">
        <v>877803</v>
      </c>
      <c r="Q2606" s="74"/>
      <c r="R2606" s="74"/>
      <c r="S2606" s="74"/>
      <c r="T2606" s="79"/>
      <c r="U2606" s="79"/>
      <c r="V2606" s="80" t="s">
        <v>260</v>
      </c>
      <c r="W2606" s="79" t="s">
        <v>249</v>
      </c>
      <c r="X2606" s="114"/>
      <c r="Y2606" s="82" t="s">
        <v>249</v>
      </c>
      <c r="Z2606" s="82" t="s">
        <v>249</v>
      </c>
      <c r="AA2606" s="114"/>
      <c r="AB2606" s="83"/>
      <c r="AC2606" s="79" t="s">
        <v>249</v>
      </c>
      <c r="AD2606" s="80"/>
      <c r="AE2606" s="245"/>
      <c r="AF2606" s="84">
        <v>0</v>
      </c>
      <c r="AG2606" s="79" t="s">
        <v>249</v>
      </c>
      <c r="AH2606" s="79" t="s">
        <v>249</v>
      </c>
      <c r="AI2606" s="79" t="s">
        <v>249</v>
      </c>
      <c r="AJ2606" s="79" t="s">
        <v>249</v>
      </c>
      <c r="AK2606" s="79" t="s">
        <v>249</v>
      </c>
      <c r="AL2606" s="79" t="s">
        <v>249</v>
      </c>
      <c r="AM2606" s="79" t="s">
        <v>261</v>
      </c>
      <c r="AN2606" s="79" t="s">
        <v>249</v>
      </c>
      <c r="AO2606" s="79" t="s">
        <v>249</v>
      </c>
      <c r="AP2606" s="79"/>
      <c r="AQ2606" s="79"/>
      <c r="AR2606"/>
    </row>
    <row r="2607" spans="1:44" s="64" customFormat="1" ht="15" hidden="1" customHeight="1">
      <c r="A2607" s="73" t="s">
        <v>245</v>
      </c>
      <c r="B2607" s="74">
        <v>64</v>
      </c>
      <c r="C2607" s="74" t="s">
        <v>475</v>
      </c>
      <c r="D2607" s="75"/>
      <c r="E2607" s="75"/>
      <c r="F2607" s="76"/>
      <c r="G2607" s="74">
        <v>10</v>
      </c>
      <c r="H2607" s="74">
        <v>2019</v>
      </c>
      <c r="I2607" s="74">
        <v>2</v>
      </c>
      <c r="J2607" s="77">
        <v>1093220425</v>
      </c>
      <c r="K2607" s="74" t="s">
        <v>3107</v>
      </c>
      <c r="L2607" s="74"/>
      <c r="M2607" s="74">
        <v>1038</v>
      </c>
      <c r="N2607" s="74" t="s">
        <v>248</v>
      </c>
      <c r="O2607" s="74" t="s">
        <v>34</v>
      </c>
      <c r="P2607" s="78">
        <v>27604</v>
      </c>
      <c r="Q2607" s="74"/>
      <c r="R2607" s="74"/>
      <c r="S2607" s="74"/>
      <c r="T2607" s="79"/>
      <c r="U2607" s="79"/>
      <c r="V2607" s="80" t="s">
        <v>260</v>
      </c>
      <c r="W2607" s="79" t="s">
        <v>249</v>
      </c>
      <c r="X2607" s="114"/>
      <c r="Y2607" s="82" t="s">
        <v>249</v>
      </c>
      <c r="Z2607" s="82" t="s">
        <v>249</v>
      </c>
      <c r="AA2607" s="114"/>
      <c r="AB2607" s="83"/>
      <c r="AC2607" s="79" t="s">
        <v>249</v>
      </c>
      <c r="AD2607" s="80"/>
      <c r="AE2607" s="245"/>
      <c r="AF2607" s="84">
        <v>0</v>
      </c>
      <c r="AG2607" s="79" t="s">
        <v>249</v>
      </c>
      <c r="AH2607" s="79" t="s">
        <v>249</v>
      </c>
      <c r="AI2607" s="79" t="s">
        <v>249</v>
      </c>
      <c r="AJ2607" s="79" t="s">
        <v>249</v>
      </c>
      <c r="AK2607" s="79" t="s">
        <v>249</v>
      </c>
      <c r="AL2607" s="79" t="s">
        <v>249</v>
      </c>
      <c r="AM2607" s="79" t="s">
        <v>261</v>
      </c>
      <c r="AN2607" s="79" t="s">
        <v>249</v>
      </c>
      <c r="AO2607" s="79" t="s">
        <v>249</v>
      </c>
      <c r="AP2607" s="79"/>
      <c r="AQ2607" s="79"/>
      <c r="AR2607"/>
    </row>
    <row r="2608" spans="1:44" s="64" customFormat="1" ht="14.1" hidden="1" customHeight="1">
      <c r="A2608" s="73" t="s">
        <v>245</v>
      </c>
      <c r="B2608" s="74">
        <v>64</v>
      </c>
      <c r="C2608" s="74" t="s">
        <v>475</v>
      </c>
      <c r="D2608" s="75"/>
      <c r="E2608" s="75"/>
      <c r="F2608" s="76"/>
      <c r="G2608" s="74">
        <v>10</v>
      </c>
      <c r="H2608" s="74">
        <v>2019</v>
      </c>
      <c r="I2608" s="74">
        <v>2</v>
      </c>
      <c r="J2608" s="77">
        <v>1093220425</v>
      </c>
      <c r="K2608" s="74" t="s">
        <v>3107</v>
      </c>
      <c r="L2608" s="74"/>
      <c r="M2608" s="74">
        <v>1038</v>
      </c>
      <c r="N2608" s="74" t="s">
        <v>248</v>
      </c>
      <c r="O2608" s="74" t="s">
        <v>34</v>
      </c>
      <c r="P2608" s="78">
        <v>27604</v>
      </c>
      <c r="Q2608" s="74"/>
      <c r="R2608" s="74"/>
      <c r="S2608" s="74"/>
      <c r="T2608" s="79"/>
      <c r="U2608" s="79"/>
      <c r="V2608" s="80" t="s">
        <v>260</v>
      </c>
      <c r="W2608" s="79" t="s">
        <v>249</v>
      </c>
      <c r="X2608" s="114"/>
      <c r="Y2608" s="82" t="s">
        <v>249</v>
      </c>
      <c r="Z2608" s="82" t="s">
        <v>249</v>
      </c>
      <c r="AA2608" s="114"/>
      <c r="AB2608" s="83"/>
      <c r="AC2608" s="79" t="s">
        <v>249</v>
      </c>
      <c r="AD2608" s="80"/>
      <c r="AE2608" s="245"/>
      <c r="AF2608" s="84">
        <v>0</v>
      </c>
      <c r="AG2608" s="79" t="s">
        <v>249</v>
      </c>
      <c r="AH2608" s="79" t="s">
        <v>249</v>
      </c>
      <c r="AI2608" s="79" t="s">
        <v>249</v>
      </c>
      <c r="AJ2608" s="79" t="s">
        <v>249</v>
      </c>
      <c r="AK2608" s="79" t="s">
        <v>249</v>
      </c>
      <c r="AL2608" s="79" t="s">
        <v>249</v>
      </c>
      <c r="AM2608" s="79" t="s">
        <v>261</v>
      </c>
      <c r="AN2608" s="79" t="s">
        <v>249</v>
      </c>
      <c r="AO2608" s="79" t="s">
        <v>249</v>
      </c>
      <c r="AP2608" s="79"/>
      <c r="AQ2608" s="79"/>
      <c r="AR2608"/>
    </row>
    <row r="2609" spans="1:44" s="64" customFormat="1" ht="14.1" hidden="1" customHeight="1">
      <c r="A2609" s="73" t="s">
        <v>245</v>
      </c>
      <c r="B2609" s="74">
        <v>64</v>
      </c>
      <c r="C2609" s="74" t="s">
        <v>475</v>
      </c>
      <c r="D2609" s="75"/>
      <c r="E2609" s="75"/>
      <c r="F2609" s="76"/>
      <c r="G2609" s="74">
        <v>10</v>
      </c>
      <c r="H2609" s="74">
        <v>2019</v>
      </c>
      <c r="I2609" s="74">
        <v>2</v>
      </c>
      <c r="J2609" s="77">
        <v>1093220425</v>
      </c>
      <c r="K2609" s="74" t="s">
        <v>3107</v>
      </c>
      <c r="L2609" s="74"/>
      <c r="M2609" s="74">
        <v>1038</v>
      </c>
      <c r="N2609" s="74" t="s">
        <v>248</v>
      </c>
      <c r="O2609" s="74" t="s">
        <v>34</v>
      </c>
      <c r="P2609" s="78">
        <v>27604</v>
      </c>
      <c r="Q2609" s="74"/>
      <c r="R2609" s="74"/>
      <c r="S2609" s="74"/>
      <c r="T2609" s="79"/>
      <c r="U2609" s="79"/>
      <c r="V2609" s="80" t="s">
        <v>260</v>
      </c>
      <c r="W2609" s="79" t="s">
        <v>249</v>
      </c>
      <c r="X2609" s="114"/>
      <c r="Y2609" s="82" t="s">
        <v>249</v>
      </c>
      <c r="Z2609" s="82" t="s">
        <v>249</v>
      </c>
      <c r="AA2609" s="114"/>
      <c r="AB2609" s="83"/>
      <c r="AC2609" s="79" t="s">
        <v>249</v>
      </c>
      <c r="AD2609" s="80"/>
      <c r="AE2609" s="245"/>
      <c r="AF2609" s="84">
        <v>0</v>
      </c>
      <c r="AG2609" s="79" t="s">
        <v>249</v>
      </c>
      <c r="AH2609" s="79" t="s">
        <v>249</v>
      </c>
      <c r="AI2609" s="79" t="s">
        <v>249</v>
      </c>
      <c r="AJ2609" s="79" t="s">
        <v>249</v>
      </c>
      <c r="AK2609" s="79" t="s">
        <v>249</v>
      </c>
      <c r="AL2609" s="79" t="s">
        <v>249</v>
      </c>
      <c r="AM2609" s="79" t="s">
        <v>261</v>
      </c>
      <c r="AN2609" s="79" t="s">
        <v>249</v>
      </c>
      <c r="AO2609" s="79" t="s">
        <v>249</v>
      </c>
      <c r="AP2609" s="79"/>
      <c r="AQ2609" s="79"/>
      <c r="AR2609"/>
    </row>
    <row r="2610" spans="1:44" s="64" customFormat="1" ht="14.1" hidden="1" customHeight="1">
      <c r="A2610" s="73" t="s">
        <v>245</v>
      </c>
      <c r="B2610" s="74">
        <v>64</v>
      </c>
      <c r="C2610" s="74" t="s">
        <v>475</v>
      </c>
      <c r="D2610" s="75"/>
      <c r="E2610" s="75"/>
      <c r="F2610" s="76"/>
      <c r="G2610" s="74">
        <v>5</v>
      </c>
      <c r="H2610" s="74">
        <v>2019</v>
      </c>
      <c r="I2610" s="74">
        <v>2</v>
      </c>
      <c r="J2610" s="77">
        <v>1093220425</v>
      </c>
      <c r="K2610" s="74" t="s">
        <v>3107</v>
      </c>
      <c r="L2610" s="74"/>
      <c r="M2610" s="74">
        <v>1038</v>
      </c>
      <c r="N2610" s="74" t="s">
        <v>248</v>
      </c>
      <c r="O2610" s="74" t="s">
        <v>34</v>
      </c>
      <c r="P2610" s="78">
        <v>55207.7333</v>
      </c>
      <c r="Q2610" s="74"/>
      <c r="R2610" s="74"/>
      <c r="S2610" s="74"/>
      <c r="T2610" s="79"/>
      <c r="U2610" s="79"/>
      <c r="V2610" s="80" t="s">
        <v>260</v>
      </c>
      <c r="W2610" s="79" t="s">
        <v>249</v>
      </c>
      <c r="X2610" s="114"/>
      <c r="Y2610" s="82" t="s">
        <v>249</v>
      </c>
      <c r="Z2610" s="82" t="s">
        <v>249</v>
      </c>
      <c r="AA2610" s="114"/>
      <c r="AB2610" s="83"/>
      <c r="AC2610" s="79" t="s">
        <v>249</v>
      </c>
      <c r="AD2610" s="80"/>
      <c r="AE2610" s="245"/>
      <c r="AF2610" s="84">
        <v>55208</v>
      </c>
      <c r="AG2610" s="79" t="s">
        <v>249</v>
      </c>
      <c r="AH2610" s="79" t="s">
        <v>249</v>
      </c>
      <c r="AI2610" s="79" t="s">
        <v>249</v>
      </c>
      <c r="AJ2610" s="79" t="s">
        <v>249</v>
      </c>
      <c r="AK2610" s="79" t="s">
        <v>249</v>
      </c>
      <c r="AL2610" s="79" t="s">
        <v>249</v>
      </c>
      <c r="AM2610" s="79" t="s">
        <v>261</v>
      </c>
      <c r="AN2610" s="79" t="s">
        <v>249</v>
      </c>
      <c r="AO2610" s="79" t="s">
        <v>249</v>
      </c>
      <c r="AP2610" s="79"/>
      <c r="AQ2610" s="79"/>
      <c r="AR2610"/>
    </row>
    <row r="2611" spans="1:44" s="64" customFormat="1" ht="14.1" customHeight="1">
      <c r="A2611" s="73" t="s">
        <v>245</v>
      </c>
      <c r="B2611" s="74">
        <v>62</v>
      </c>
      <c r="C2611" s="74" t="s">
        <v>251</v>
      </c>
      <c r="D2611" s="75"/>
      <c r="E2611" s="75"/>
      <c r="F2611" s="76"/>
      <c r="G2611" s="74">
        <v>12</v>
      </c>
      <c r="H2611" s="74">
        <v>2016</v>
      </c>
      <c r="I2611" s="74">
        <v>1</v>
      </c>
      <c r="J2611" s="77">
        <v>1094931939</v>
      </c>
      <c r="K2611" s="74" t="s">
        <v>3108</v>
      </c>
      <c r="L2611" s="74"/>
      <c r="M2611" s="74">
        <v>1038</v>
      </c>
      <c r="N2611" s="74" t="s">
        <v>248</v>
      </c>
      <c r="O2611" s="74" t="s">
        <v>44</v>
      </c>
      <c r="P2611" s="78">
        <v>22981.833299999998</v>
      </c>
      <c r="Q2611" s="74"/>
      <c r="R2611" s="74"/>
      <c r="S2611" s="74"/>
      <c r="T2611" s="263"/>
      <c r="U2611" s="79"/>
      <c r="V2611" s="79" t="s">
        <v>256</v>
      </c>
      <c r="W2611" s="263"/>
      <c r="X2611" s="280"/>
      <c r="Y2611" s="292"/>
      <c r="Z2611" s="292"/>
      <c r="AA2611" s="280"/>
      <c r="AB2611" s="298"/>
      <c r="AC2611" s="263"/>
      <c r="AD2611" s="263" t="s">
        <v>256</v>
      </c>
      <c r="AE2611" s="324"/>
      <c r="AF2611" s="317">
        <v>23000</v>
      </c>
      <c r="AG2611" s="263" t="s">
        <v>249</v>
      </c>
      <c r="AH2611" s="263">
        <v>0</v>
      </c>
      <c r="AI2611" s="263">
        <v>0</v>
      </c>
      <c r="AJ2611" s="263">
        <v>0</v>
      </c>
      <c r="AK2611" s="263" t="s">
        <v>249</v>
      </c>
      <c r="AL2611" s="263">
        <v>0</v>
      </c>
      <c r="AM2611" s="79"/>
      <c r="AN2611" s="79" t="s">
        <v>249</v>
      </c>
      <c r="AO2611" s="79" t="s">
        <v>249</v>
      </c>
      <c r="AP2611" s="263"/>
      <c r="AQ2611" s="263"/>
      <c r="AR2611"/>
    </row>
    <row r="2612" spans="1:44" s="64" customFormat="1" ht="14.1" customHeight="1">
      <c r="A2612" s="73" t="s">
        <v>245</v>
      </c>
      <c r="B2612" s="74">
        <v>30</v>
      </c>
      <c r="C2612" s="74" t="s">
        <v>439</v>
      </c>
      <c r="D2612" s="75">
        <v>43435</v>
      </c>
      <c r="E2612" s="75">
        <v>43448</v>
      </c>
      <c r="F2612" s="76">
        <v>14</v>
      </c>
      <c r="G2612" s="74">
        <v>12</v>
      </c>
      <c r="H2612" s="74">
        <v>2018</v>
      </c>
      <c r="I2612" s="74">
        <v>1</v>
      </c>
      <c r="J2612" s="77">
        <v>1095795310</v>
      </c>
      <c r="K2612" s="74" t="s">
        <v>3109</v>
      </c>
      <c r="L2612" s="74"/>
      <c r="M2612" s="74">
        <v>1045</v>
      </c>
      <c r="N2612" s="74" t="s">
        <v>255</v>
      </c>
      <c r="O2612" s="74" t="s">
        <v>34</v>
      </c>
      <c r="P2612" s="78">
        <v>312496.8</v>
      </c>
      <c r="Q2612" s="74"/>
      <c r="R2612" s="74"/>
      <c r="S2612" s="74"/>
      <c r="T2612" s="263">
        <v>13</v>
      </c>
      <c r="U2612" s="79"/>
      <c r="V2612" s="80" t="s">
        <v>256</v>
      </c>
      <c r="W2612" s="263">
        <v>0</v>
      </c>
      <c r="X2612" s="280">
        <v>43435</v>
      </c>
      <c r="Y2612" s="292" t="s">
        <v>257</v>
      </c>
      <c r="Z2612" s="292" t="s">
        <v>3110</v>
      </c>
      <c r="AA2612" s="280">
        <v>43448</v>
      </c>
      <c r="AB2612" s="298">
        <v>14</v>
      </c>
      <c r="AC2612" s="263" t="s">
        <v>249</v>
      </c>
      <c r="AD2612" s="319" t="s">
        <v>256</v>
      </c>
      <c r="AE2612" s="324">
        <v>43454.428472222222</v>
      </c>
      <c r="AF2612" s="317">
        <v>387984</v>
      </c>
      <c r="AG2612" s="263" t="s">
        <v>3111</v>
      </c>
      <c r="AH2612" s="263">
        <v>8804</v>
      </c>
      <c r="AI2612" s="263">
        <v>8804</v>
      </c>
      <c r="AJ2612" s="263" t="s">
        <v>1649</v>
      </c>
      <c r="AK2612" s="322" t="s">
        <v>1650</v>
      </c>
      <c r="AL2612" s="322">
        <v>331866</v>
      </c>
      <c r="AM2612" s="79"/>
      <c r="AN2612" s="79" t="s">
        <v>25</v>
      </c>
      <c r="AO2612" s="79" t="s">
        <v>249</v>
      </c>
      <c r="AP2612" s="263"/>
      <c r="AQ2612" s="263"/>
      <c r="AR2612"/>
    </row>
    <row r="2613" spans="1:44" s="64" customFormat="1" ht="14.1" hidden="1" customHeight="1">
      <c r="A2613" s="73" t="s">
        <v>245</v>
      </c>
      <c r="B2613" s="74">
        <v>42</v>
      </c>
      <c r="C2613" s="74" t="s">
        <v>497</v>
      </c>
      <c r="D2613" s="75"/>
      <c r="E2613" s="75"/>
      <c r="F2613" s="76"/>
      <c r="G2613" s="74">
        <v>11</v>
      </c>
      <c r="H2613" s="74">
        <v>2018</v>
      </c>
      <c r="I2613" s="74">
        <v>2</v>
      </c>
      <c r="J2613" s="77">
        <v>1096186030</v>
      </c>
      <c r="K2613" s="74" t="s">
        <v>3112</v>
      </c>
      <c r="L2613" s="74"/>
      <c r="M2613" s="74">
        <v>1021</v>
      </c>
      <c r="N2613" s="74" t="s">
        <v>27</v>
      </c>
      <c r="O2613" s="74" t="s">
        <v>34</v>
      </c>
      <c r="P2613" s="78">
        <v>520828</v>
      </c>
      <c r="Q2613" s="74"/>
      <c r="R2613" s="74"/>
      <c r="S2613" s="74"/>
      <c r="T2613" s="79"/>
      <c r="U2613" s="79"/>
      <c r="V2613" s="80" t="s">
        <v>260</v>
      </c>
      <c r="W2613" s="79" t="s">
        <v>249</v>
      </c>
      <c r="X2613" s="114"/>
      <c r="Y2613" s="82" t="s">
        <v>249</v>
      </c>
      <c r="Z2613" s="82" t="s">
        <v>249</v>
      </c>
      <c r="AA2613" s="114"/>
      <c r="AB2613" s="83"/>
      <c r="AC2613" s="79" t="s">
        <v>249</v>
      </c>
      <c r="AD2613" s="80"/>
      <c r="AE2613" s="245"/>
      <c r="AF2613" s="84">
        <v>520828</v>
      </c>
      <c r="AG2613" s="79" t="s">
        <v>249</v>
      </c>
      <c r="AH2613" s="79" t="s">
        <v>249</v>
      </c>
      <c r="AI2613" s="79" t="s">
        <v>249</v>
      </c>
      <c r="AJ2613" s="79" t="s">
        <v>249</v>
      </c>
      <c r="AK2613" s="79" t="s">
        <v>249</v>
      </c>
      <c r="AL2613" s="79" t="s">
        <v>249</v>
      </c>
      <c r="AM2613" s="79" t="s">
        <v>261</v>
      </c>
      <c r="AN2613" s="79" t="s">
        <v>249</v>
      </c>
      <c r="AO2613" s="79" t="s">
        <v>249</v>
      </c>
      <c r="AP2613" s="79"/>
      <c r="AQ2613" s="79"/>
      <c r="AR2613"/>
    </row>
    <row r="2614" spans="1:44" s="64" customFormat="1" ht="14.1" hidden="1" customHeight="1">
      <c r="A2614" s="73" t="s">
        <v>245</v>
      </c>
      <c r="B2614" s="74">
        <v>42</v>
      </c>
      <c r="C2614" s="74" t="s">
        <v>497</v>
      </c>
      <c r="D2614" s="75"/>
      <c r="E2614" s="75"/>
      <c r="F2614" s="76"/>
      <c r="G2614" s="74">
        <v>10</v>
      </c>
      <c r="H2614" s="74">
        <v>2018</v>
      </c>
      <c r="I2614" s="74">
        <v>2</v>
      </c>
      <c r="J2614" s="77">
        <v>1096186030</v>
      </c>
      <c r="K2614" s="74" t="s">
        <v>3112</v>
      </c>
      <c r="L2614" s="74"/>
      <c r="M2614" s="74">
        <v>1021</v>
      </c>
      <c r="N2614" s="74" t="s">
        <v>27</v>
      </c>
      <c r="O2614" s="74" t="s">
        <v>34</v>
      </c>
      <c r="P2614" s="78">
        <v>781242</v>
      </c>
      <c r="Q2614" s="74"/>
      <c r="R2614" s="74"/>
      <c r="S2614" s="74"/>
      <c r="T2614" s="79"/>
      <c r="U2614" s="79"/>
      <c r="V2614" s="80" t="s">
        <v>260</v>
      </c>
      <c r="W2614" s="79" t="s">
        <v>249</v>
      </c>
      <c r="X2614" s="114"/>
      <c r="Y2614" s="82" t="s">
        <v>249</v>
      </c>
      <c r="Z2614" s="82" t="s">
        <v>249</v>
      </c>
      <c r="AA2614" s="114"/>
      <c r="AB2614" s="83"/>
      <c r="AC2614" s="79" t="s">
        <v>249</v>
      </c>
      <c r="AD2614" s="80"/>
      <c r="AE2614" s="245"/>
      <c r="AF2614" s="84">
        <v>781242</v>
      </c>
      <c r="AG2614" s="79" t="s">
        <v>249</v>
      </c>
      <c r="AH2614" s="79" t="s">
        <v>249</v>
      </c>
      <c r="AI2614" s="79" t="s">
        <v>249</v>
      </c>
      <c r="AJ2614" s="79" t="s">
        <v>249</v>
      </c>
      <c r="AK2614" s="79" t="s">
        <v>249</v>
      </c>
      <c r="AL2614" s="79" t="s">
        <v>249</v>
      </c>
      <c r="AM2614" s="79" t="s">
        <v>261</v>
      </c>
      <c r="AN2614" s="79" t="s">
        <v>249</v>
      </c>
      <c r="AO2614" s="79" t="s">
        <v>249</v>
      </c>
      <c r="AP2614" s="79"/>
      <c r="AQ2614" s="79"/>
      <c r="AR2614"/>
    </row>
    <row r="2615" spans="1:44" s="64" customFormat="1" ht="14.1" hidden="1" customHeight="1">
      <c r="A2615" s="73" t="s">
        <v>245</v>
      </c>
      <c r="B2615" s="74">
        <v>42</v>
      </c>
      <c r="C2615" s="74" t="s">
        <v>497</v>
      </c>
      <c r="D2615" s="75"/>
      <c r="E2615" s="75"/>
      <c r="F2615" s="76"/>
      <c r="G2615" s="74">
        <v>9</v>
      </c>
      <c r="H2615" s="74">
        <v>2018</v>
      </c>
      <c r="I2615" s="74">
        <v>2</v>
      </c>
      <c r="J2615" s="77">
        <v>1096186030</v>
      </c>
      <c r="K2615" s="74" t="s">
        <v>3112</v>
      </c>
      <c r="L2615" s="74"/>
      <c r="M2615" s="74">
        <v>1021</v>
      </c>
      <c r="N2615" s="74" t="s">
        <v>27</v>
      </c>
      <c r="O2615" s="74" t="s">
        <v>34</v>
      </c>
      <c r="P2615" s="78">
        <v>781242</v>
      </c>
      <c r="Q2615" s="74"/>
      <c r="R2615" s="74"/>
      <c r="S2615" s="74"/>
      <c r="T2615" s="79"/>
      <c r="U2615" s="79"/>
      <c r="V2615" s="80" t="s">
        <v>260</v>
      </c>
      <c r="W2615" s="79" t="s">
        <v>249</v>
      </c>
      <c r="X2615" s="114"/>
      <c r="Y2615" s="82" t="s">
        <v>249</v>
      </c>
      <c r="Z2615" s="82" t="s">
        <v>249</v>
      </c>
      <c r="AA2615" s="114"/>
      <c r="AB2615" s="83"/>
      <c r="AC2615" s="79" t="s">
        <v>249</v>
      </c>
      <c r="AD2615" s="80"/>
      <c r="AE2615" s="245"/>
      <c r="AF2615" s="84">
        <v>781242</v>
      </c>
      <c r="AG2615" s="79" t="s">
        <v>249</v>
      </c>
      <c r="AH2615" s="79" t="s">
        <v>249</v>
      </c>
      <c r="AI2615" s="79" t="s">
        <v>249</v>
      </c>
      <c r="AJ2615" s="79" t="s">
        <v>249</v>
      </c>
      <c r="AK2615" s="79" t="s">
        <v>249</v>
      </c>
      <c r="AL2615" s="79" t="s">
        <v>249</v>
      </c>
      <c r="AM2615" s="79" t="s">
        <v>261</v>
      </c>
      <c r="AN2615" s="79" t="s">
        <v>249</v>
      </c>
      <c r="AO2615" s="79" t="s">
        <v>249</v>
      </c>
      <c r="AP2615" s="79"/>
      <c r="AQ2615" s="79"/>
      <c r="AR2615"/>
    </row>
    <row r="2616" spans="1:44" s="64" customFormat="1" ht="14.1" hidden="1" customHeight="1">
      <c r="A2616" s="73" t="s">
        <v>245</v>
      </c>
      <c r="B2616" s="74">
        <v>42</v>
      </c>
      <c r="C2616" s="74" t="s">
        <v>497</v>
      </c>
      <c r="D2616" s="75"/>
      <c r="E2616" s="75"/>
      <c r="F2616" s="76"/>
      <c r="G2616" s="74">
        <v>8</v>
      </c>
      <c r="H2616" s="74">
        <v>2018</v>
      </c>
      <c r="I2616" s="74">
        <v>2</v>
      </c>
      <c r="J2616" s="77">
        <v>1096186030</v>
      </c>
      <c r="K2616" s="74" t="s">
        <v>3112</v>
      </c>
      <c r="L2616" s="74"/>
      <c r="M2616" s="74">
        <v>1021</v>
      </c>
      <c r="N2616" s="74" t="s">
        <v>27</v>
      </c>
      <c r="O2616" s="74" t="s">
        <v>34</v>
      </c>
      <c r="P2616" s="78">
        <v>781242</v>
      </c>
      <c r="Q2616" s="74"/>
      <c r="R2616" s="74"/>
      <c r="S2616" s="74"/>
      <c r="T2616" s="79"/>
      <c r="U2616" s="79"/>
      <c r="V2616" s="80" t="s">
        <v>260</v>
      </c>
      <c r="W2616" s="79" t="s">
        <v>249</v>
      </c>
      <c r="X2616" s="114"/>
      <c r="Y2616" s="82" t="s">
        <v>249</v>
      </c>
      <c r="Z2616" s="82" t="s">
        <v>249</v>
      </c>
      <c r="AA2616" s="114"/>
      <c r="AB2616" s="83"/>
      <c r="AC2616" s="79" t="s">
        <v>249</v>
      </c>
      <c r="AD2616" s="80"/>
      <c r="AE2616" s="245"/>
      <c r="AF2616" s="84">
        <v>781242</v>
      </c>
      <c r="AG2616" s="79" t="s">
        <v>249</v>
      </c>
      <c r="AH2616" s="79" t="s">
        <v>249</v>
      </c>
      <c r="AI2616" s="79" t="s">
        <v>249</v>
      </c>
      <c r="AJ2616" s="79" t="s">
        <v>249</v>
      </c>
      <c r="AK2616" s="79" t="s">
        <v>249</v>
      </c>
      <c r="AL2616" s="79" t="s">
        <v>249</v>
      </c>
      <c r="AM2616" s="79" t="s">
        <v>261</v>
      </c>
      <c r="AN2616" s="79" t="s">
        <v>249</v>
      </c>
      <c r="AO2616" s="79" t="s">
        <v>249</v>
      </c>
      <c r="AP2616" s="79"/>
      <c r="AQ2616" s="79"/>
      <c r="AR2616"/>
    </row>
    <row r="2617" spans="1:44" s="64" customFormat="1" ht="14.1" hidden="1" customHeight="1">
      <c r="A2617" s="73" t="s">
        <v>245</v>
      </c>
      <c r="B2617" s="74">
        <v>42</v>
      </c>
      <c r="C2617" s="74" t="s">
        <v>497</v>
      </c>
      <c r="D2617" s="75"/>
      <c r="E2617" s="75"/>
      <c r="F2617" s="76"/>
      <c r="G2617" s="74">
        <v>7</v>
      </c>
      <c r="H2617" s="74">
        <v>2018</v>
      </c>
      <c r="I2617" s="74">
        <v>2</v>
      </c>
      <c r="J2617" s="77">
        <v>1096186030</v>
      </c>
      <c r="K2617" s="74" t="s">
        <v>3112</v>
      </c>
      <c r="L2617" s="74"/>
      <c r="M2617" s="74">
        <v>1021</v>
      </c>
      <c r="N2617" s="74" t="s">
        <v>27</v>
      </c>
      <c r="O2617" s="74" t="s">
        <v>34</v>
      </c>
      <c r="P2617" s="78">
        <v>338538</v>
      </c>
      <c r="Q2617" s="74"/>
      <c r="R2617" s="74"/>
      <c r="S2617" s="74"/>
      <c r="T2617" s="79"/>
      <c r="U2617" s="79"/>
      <c r="V2617" s="80" t="s">
        <v>260</v>
      </c>
      <c r="W2617" s="79" t="s">
        <v>249</v>
      </c>
      <c r="X2617" s="114"/>
      <c r="Y2617" s="82" t="s">
        <v>249</v>
      </c>
      <c r="Z2617" s="82" t="s">
        <v>249</v>
      </c>
      <c r="AA2617" s="114"/>
      <c r="AB2617" s="83"/>
      <c r="AC2617" s="79" t="s">
        <v>249</v>
      </c>
      <c r="AD2617" s="80"/>
      <c r="AE2617" s="245"/>
      <c r="AF2617" s="84">
        <v>338538</v>
      </c>
      <c r="AG2617" s="79" t="s">
        <v>249</v>
      </c>
      <c r="AH2617" s="79" t="s">
        <v>249</v>
      </c>
      <c r="AI2617" s="79" t="s">
        <v>249</v>
      </c>
      <c r="AJ2617" s="79" t="s">
        <v>249</v>
      </c>
      <c r="AK2617" s="79" t="s">
        <v>249</v>
      </c>
      <c r="AL2617" s="79" t="s">
        <v>249</v>
      </c>
      <c r="AM2617" s="79" t="s">
        <v>261</v>
      </c>
      <c r="AN2617" s="79" t="s">
        <v>249</v>
      </c>
      <c r="AO2617" s="79" t="s">
        <v>249</v>
      </c>
      <c r="AP2617" s="79"/>
      <c r="AQ2617" s="79"/>
      <c r="AR2617"/>
    </row>
    <row r="2618" spans="1:44" s="64" customFormat="1" ht="14.1" hidden="1" customHeight="1">
      <c r="A2618" s="73" t="s">
        <v>245</v>
      </c>
      <c r="B2618" s="74">
        <v>42</v>
      </c>
      <c r="C2618" s="74" t="s">
        <v>497</v>
      </c>
      <c r="D2618" s="75"/>
      <c r="E2618" s="75"/>
      <c r="F2618" s="76"/>
      <c r="G2618" s="74">
        <v>6</v>
      </c>
      <c r="H2618" s="74">
        <v>2018</v>
      </c>
      <c r="I2618" s="74">
        <v>2</v>
      </c>
      <c r="J2618" s="77">
        <v>1096186030</v>
      </c>
      <c r="K2618" s="74" t="s">
        <v>3112</v>
      </c>
      <c r="L2618" s="74"/>
      <c r="M2618" s="74">
        <v>1045</v>
      </c>
      <c r="N2618" s="74" t="s">
        <v>255</v>
      </c>
      <c r="O2618" s="74" t="s">
        <v>34</v>
      </c>
      <c r="P2618" s="78">
        <v>182289.8</v>
      </c>
      <c r="Q2618" s="74"/>
      <c r="R2618" s="74"/>
      <c r="S2618" s="74"/>
      <c r="T2618" s="79"/>
      <c r="U2618" s="79"/>
      <c r="V2618" s="80" t="s">
        <v>260</v>
      </c>
      <c r="W2618" s="79" t="s">
        <v>249</v>
      </c>
      <c r="X2618" s="114"/>
      <c r="Y2618" s="82" t="s">
        <v>249</v>
      </c>
      <c r="Z2618" s="82" t="s">
        <v>249</v>
      </c>
      <c r="AA2618" s="114"/>
      <c r="AB2618" s="83"/>
      <c r="AC2618" s="79" t="s">
        <v>249</v>
      </c>
      <c r="AD2618" s="80"/>
      <c r="AE2618" s="245"/>
      <c r="AF2618" s="84">
        <v>182290</v>
      </c>
      <c r="AG2618" s="79" t="s">
        <v>249</v>
      </c>
      <c r="AH2618" s="79" t="s">
        <v>249</v>
      </c>
      <c r="AI2618" s="79" t="s">
        <v>249</v>
      </c>
      <c r="AJ2618" s="79" t="s">
        <v>249</v>
      </c>
      <c r="AK2618" s="79" t="s">
        <v>249</v>
      </c>
      <c r="AL2618" s="79" t="s">
        <v>249</v>
      </c>
      <c r="AM2618" s="79" t="s">
        <v>261</v>
      </c>
      <c r="AN2618" s="79" t="s">
        <v>249</v>
      </c>
      <c r="AO2618" s="79" t="s">
        <v>249</v>
      </c>
      <c r="AP2618" s="79"/>
      <c r="AQ2618" s="79"/>
      <c r="AR2618"/>
    </row>
    <row r="2619" spans="1:44" s="64" customFormat="1" ht="14.1" customHeight="1">
      <c r="A2619" s="73" t="s">
        <v>245</v>
      </c>
      <c r="B2619" s="74">
        <v>76</v>
      </c>
      <c r="C2619" s="74" t="s">
        <v>520</v>
      </c>
      <c r="D2619" s="75">
        <v>42776</v>
      </c>
      <c r="E2619" s="75">
        <v>42778</v>
      </c>
      <c r="F2619" s="76">
        <v>3</v>
      </c>
      <c r="G2619" s="74">
        <v>2</v>
      </c>
      <c r="H2619" s="74">
        <v>2017</v>
      </c>
      <c r="I2619" s="74">
        <v>1</v>
      </c>
      <c r="J2619" s="77">
        <v>1096645427</v>
      </c>
      <c r="K2619" s="74" t="s">
        <v>3113</v>
      </c>
      <c r="L2619" s="74"/>
      <c r="M2619" s="91">
        <v>1045</v>
      </c>
      <c r="N2619" s="74" t="s">
        <v>255</v>
      </c>
      <c r="O2619" s="74" t="s">
        <v>30</v>
      </c>
      <c r="P2619" s="78">
        <v>49181.133300000001</v>
      </c>
      <c r="Q2619" s="74"/>
      <c r="R2619" s="74"/>
      <c r="S2619" s="74"/>
      <c r="T2619" s="263"/>
      <c r="U2619" s="79"/>
      <c r="V2619" s="80" t="s">
        <v>256</v>
      </c>
      <c r="W2619" s="263">
        <v>5220736</v>
      </c>
      <c r="X2619" s="280">
        <v>42776</v>
      </c>
      <c r="Y2619" s="292" t="s">
        <v>257</v>
      </c>
      <c r="Z2619" s="292" t="s">
        <v>3114</v>
      </c>
      <c r="AA2619" s="280">
        <v>42778</v>
      </c>
      <c r="AB2619" s="300">
        <v>3</v>
      </c>
      <c r="AC2619" s="263" t="s">
        <v>249</v>
      </c>
      <c r="AD2619" s="319" t="s">
        <v>256</v>
      </c>
      <c r="AE2619" s="324">
        <v>43644.668749999997</v>
      </c>
      <c r="AF2619" s="317">
        <v>57067</v>
      </c>
      <c r="AG2619" s="263" t="s">
        <v>875</v>
      </c>
      <c r="AH2619" s="263">
        <v>24591</v>
      </c>
      <c r="AI2619" s="263">
        <v>9422</v>
      </c>
      <c r="AJ2619" s="263">
        <v>0</v>
      </c>
      <c r="AK2619" s="263" t="s">
        <v>249</v>
      </c>
      <c r="AL2619" s="263">
        <v>0</v>
      </c>
      <c r="AM2619" s="79"/>
      <c r="AN2619" s="79" t="s">
        <v>25</v>
      </c>
      <c r="AO2619" s="79" t="s">
        <v>249</v>
      </c>
      <c r="AP2619" s="263"/>
      <c r="AQ2619" s="263"/>
      <c r="AR2619"/>
    </row>
    <row r="2620" spans="1:44" s="64" customFormat="1" ht="14.1" customHeight="1">
      <c r="A2620" s="73" t="s">
        <v>245</v>
      </c>
      <c r="B2620" s="74">
        <v>132</v>
      </c>
      <c r="C2620" s="74" t="s">
        <v>290</v>
      </c>
      <c r="D2620" s="75">
        <v>43369</v>
      </c>
      <c r="E2620" s="75">
        <v>43370</v>
      </c>
      <c r="F2620" s="76">
        <v>2</v>
      </c>
      <c r="G2620" s="74">
        <v>9</v>
      </c>
      <c r="H2620" s="74">
        <v>2018</v>
      </c>
      <c r="I2620" s="74">
        <v>2</v>
      </c>
      <c r="J2620" s="77">
        <v>1096906783</v>
      </c>
      <c r="K2620" s="74" t="s">
        <v>3115</v>
      </c>
      <c r="L2620" s="74"/>
      <c r="M2620" s="74">
        <v>1038</v>
      </c>
      <c r="N2620" s="74" t="s">
        <v>248</v>
      </c>
      <c r="O2620" s="74" t="s">
        <v>34</v>
      </c>
      <c r="P2620" s="78">
        <v>52082.8</v>
      </c>
      <c r="Q2620" s="74"/>
      <c r="R2620" s="74"/>
      <c r="S2620" s="74"/>
      <c r="T2620" s="263"/>
      <c r="U2620" s="79"/>
      <c r="V2620" s="80" t="s">
        <v>256</v>
      </c>
      <c r="W2620" s="263" t="s">
        <v>249</v>
      </c>
      <c r="X2620" s="280">
        <v>43369</v>
      </c>
      <c r="Y2620" s="292" t="s">
        <v>249</v>
      </c>
      <c r="Z2620" s="292" t="s">
        <v>249</v>
      </c>
      <c r="AA2620" s="280">
        <v>43370</v>
      </c>
      <c r="AB2620" s="299">
        <v>2</v>
      </c>
      <c r="AC2620" s="263" t="s">
        <v>249</v>
      </c>
      <c r="AD2620" s="319" t="s">
        <v>256</v>
      </c>
      <c r="AE2620" s="324"/>
      <c r="AF2620" s="317">
        <v>54667</v>
      </c>
      <c r="AG2620" s="263"/>
      <c r="AH2620" s="263"/>
      <c r="AI2620" s="263"/>
      <c r="AJ2620" s="263"/>
      <c r="AK2620" s="263"/>
      <c r="AL2620" s="263"/>
      <c r="AM2620" s="79"/>
      <c r="AN2620" s="79"/>
      <c r="AO2620" s="79"/>
      <c r="AP2620" s="263"/>
      <c r="AQ2620" s="263"/>
      <c r="AR2620"/>
    </row>
    <row r="2621" spans="1:44" s="64" customFormat="1" ht="14.1" customHeight="1">
      <c r="A2621" s="73" t="s">
        <v>245</v>
      </c>
      <c r="B2621" s="74">
        <v>132</v>
      </c>
      <c r="C2621" s="74" t="s">
        <v>290</v>
      </c>
      <c r="D2621" s="75">
        <v>43207</v>
      </c>
      <c r="E2621" s="75">
        <v>43207</v>
      </c>
      <c r="F2621" s="76">
        <v>1</v>
      </c>
      <c r="G2621" s="74">
        <v>4</v>
      </c>
      <c r="H2621" s="74">
        <v>2018</v>
      </c>
      <c r="I2621" s="74">
        <v>1</v>
      </c>
      <c r="J2621" s="77">
        <v>1096906783</v>
      </c>
      <c r="K2621" s="74" t="s">
        <v>3115</v>
      </c>
      <c r="L2621" s="74"/>
      <c r="M2621" s="74">
        <v>1038</v>
      </c>
      <c r="N2621" s="74" t="s">
        <v>248</v>
      </c>
      <c r="O2621" s="74" t="s">
        <v>34</v>
      </c>
      <c r="P2621" s="78">
        <v>27333</v>
      </c>
      <c r="Q2621" s="74"/>
      <c r="R2621" s="74"/>
      <c r="S2621" s="74"/>
      <c r="T2621" s="263"/>
      <c r="U2621" s="79"/>
      <c r="V2621" s="80" t="s">
        <v>256</v>
      </c>
      <c r="W2621" s="263" t="s">
        <v>249</v>
      </c>
      <c r="X2621" s="280">
        <v>43207</v>
      </c>
      <c r="Y2621" s="292" t="s">
        <v>249</v>
      </c>
      <c r="Z2621" s="292" t="s">
        <v>249</v>
      </c>
      <c r="AA2621" s="280">
        <v>43207</v>
      </c>
      <c r="AB2621" s="299">
        <v>1</v>
      </c>
      <c r="AC2621" s="263" t="s">
        <v>249</v>
      </c>
      <c r="AD2621" s="319" t="s">
        <v>256</v>
      </c>
      <c r="AE2621" s="324"/>
      <c r="AF2621" s="317">
        <v>27333</v>
      </c>
      <c r="AG2621" s="263"/>
      <c r="AH2621" s="263"/>
      <c r="AI2621" s="263"/>
      <c r="AJ2621" s="263"/>
      <c r="AK2621" s="263"/>
      <c r="AL2621" s="263"/>
      <c r="AM2621" s="79"/>
      <c r="AN2621" s="79"/>
      <c r="AO2621" s="79"/>
      <c r="AP2621" s="263"/>
      <c r="AQ2621" s="263"/>
      <c r="AR2621"/>
    </row>
    <row r="2622" spans="1:44" s="64" customFormat="1" ht="14.1" customHeight="1">
      <c r="A2622" s="73" t="s">
        <v>245</v>
      </c>
      <c r="B2622" s="74">
        <v>132</v>
      </c>
      <c r="C2622" s="74" t="s">
        <v>290</v>
      </c>
      <c r="D2622" s="75">
        <v>43706</v>
      </c>
      <c r="E2622" s="75">
        <v>43706</v>
      </c>
      <c r="F2622" s="76">
        <v>1</v>
      </c>
      <c r="G2622" s="74">
        <v>8</v>
      </c>
      <c r="H2622" s="74">
        <v>2019</v>
      </c>
      <c r="I2622" s="74">
        <v>1</v>
      </c>
      <c r="J2622" s="77">
        <v>1096906783</v>
      </c>
      <c r="K2622" s="74" t="s">
        <v>3115</v>
      </c>
      <c r="L2622" s="74"/>
      <c r="M2622" s="74">
        <v>1038</v>
      </c>
      <c r="N2622" s="74" t="s">
        <v>248</v>
      </c>
      <c r="O2622" s="74" t="s">
        <v>34</v>
      </c>
      <c r="P2622" s="78">
        <v>26041.4</v>
      </c>
      <c r="Q2622" s="74"/>
      <c r="R2622" s="74"/>
      <c r="S2622" s="74"/>
      <c r="T2622" s="263"/>
      <c r="U2622" s="79"/>
      <c r="V2622" s="80" t="s">
        <v>256</v>
      </c>
      <c r="W2622" s="263" t="s">
        <v>249</v>
      </c>
      <c r="X2622" s="280">
        <v>43706</v>
      </c>
      <c r="Y2622" s="292" t="s">
        <v>249</v>
      </c>
      <c r="Z2622" s="292" t="s">
        <v>249</v>
      </c>
      <c r="AA2622" s="280">
        <v>43706</v>
      </c>
      <c r="AB2622" s="299">
        <v>1</v>
      </c>
      <c r="AC2622" s="263" t="s">
        <v>249</v>
      </c>
      <c r="AD2622" s="319" t="s">
        <v>256</v>
      </c>
      <c r="AE2622" s="324"/>
      <c r="AF2622" s="317">
        <v>27333</v>
      </c>
      <c r="AG2622" s="263"/>
      <c r="AH2622" s="263"/>
      <c r="AI2622" s="263"/>
      <c r="AJ2622" s="263"/>
      <c r="AK2622" s="263"/>
      <c r="AL2622" s="263"/>
      <c r="AM2622" s="79"/>
      <c r="AN2622" s="79"/>
      <c r="AO2622" s="79"/>
      <c r="AP2622" s="263"/>
      <c r="AQ2622" s="263"/>
      <c r="AR2622"/>
    </row>
    <row r="2623" spans="1:44" s="64" customFormat="1" ht="15" customHeight="1">
      <c r="A2623" s="73" t="s">
        <v>245</v>
      </c>
      <c r="B2623" s="74">
        <v>105</v>
      </c>
      <c r="C2623" s="74" t="s">
        <v>3116</v>
      </c>
      <c r="D2623" s="75"/>
      <c r="E2623" s="75"/>
      <c r="F2623" s="76"/>
      <c r="G2623" s="74">
        <v>12</v>
      </c>
      <c r="H2623" s="74">
        <v>2016</v>
      </c>
      <c r="I2623" s="74">
        <v>2</v>
      </c>
      <c r="J2623" s="77">
        <v>1096954732</v>
      </c>
      <c r="K2623" s="74" t="s">
        <v>3117</v>
      </c>
      <c r="L2623" s="74"/>
      <c r="M2623" s="74">
        <v>1038</v>
      </c>
      <c r="N2623" s="74" t="s">
        <v>248</v>
      </c>
      <c r="O2623" s="74" t="s">
        <v>30</v>
      </c>
      <c r="P2623" s="78">
        <v>91927.333299999998</v>
      </c>
      <c r="Q2623" s="74"/>
      <c r="R2623" s="74"/>
      <c r="S2623" s="74"/>
      <c r="T2623" s="263"/>
      <c r="U2623" s="79"/>
      <c r="V2623" s="79" t="s">
        <v>256</v>
      </c>
      <c r="W2623" s="263"/>
      <c r="X2623" s="280"/>
      <c r="Y2623" s="292"/>
      <c r="Z2623" s="292"/>
      <c r="AA2623" s="280"/>
      <c r="AB2623" s="298"/>
      <c r="AC2623" s="263"/>
      <c r="AD2623" s="263" t="s">
        <v>256</v>
      </c>
      <c r="AE2623" s="324"/>
      <c r="AF2623" s="317">
        <v>91927</v>
      </c>
      <c r="AG2623" s="263" t="s">
        <v>249</v>
      </c>
      <c r="AH2623" s="263" t="s">
        <v>249</v>
      </c>
      <c r="AI2623" s="263" t="s">
        <v>249</v>
      </c>
      <c r="AJ2623" s="263" t="s">
        <v>249</v>
      </c>
      <c r="AK2623" s="263" t="s">
        <v>249</v>
      </c>
      <c r="AL2623" s="263" t="s">
        <v>249</v>
      </c>
      <c r="AM2623" s="79"/>
      <c r="AN2623" s="79" t="s">
        <v>249</v>
      </c>
      <c r="AO2623" s="79" t="s">
        <v>249</v>
      </c>
      <c r="AP2623" s="263"/>
      <c r="AQ2623" s="263"/>
      <c r="AR2623"/>
    </row>
    <row r="2624" spans="1:44" s="64" customFormat="1" ht="15" customHeight="1">
      <c r="A2624" s="73" t="s">
        <v>245</v>
      </c>
      <c r="B2624" s="74">
        <v>76</v>
      </c>
      <c r="C2624" s="74" t="s">
        <v>520</v>
      </c>
      <c r="D2624" s="75"/>
      <c r="E2624" s="75"/>
      <c r="F2624" s="76"/>
      <c r="G2624" s="74">
        <v>8</v>
      </c>
      <c r="H2624" s="74">
        <v>2016</v>
      </c>
      <c r="I2624" s="74">
        <v>2</v>
      </c>
      <c r="J2624" s="77">
        <v>1098604423</v>
      </c>
      <c r="K2624" s="74" t="s">
        <v>3118</v>
      </c>
      <c r="L2624" s="74"/>
      <c r="M2624" s="74">
        <v>1038</v>
      </c>
      <c r="N2624" s="74" t="s">
        <v>248</v>
      </c>
      <c r="O2624" s="74" t="s">
        <v>287</v>
      </c>
      <c r="P2624" s="78">
        <v>45963.666599999997</v>
      </c>
      <c r="Q2624" s="74"/>
      <c r="R2624" s="74"/>
      <c r="S2624" s="74"/>
      <c r="T2624" s="263"/>
      <c r="U2624" s="79"/>
      <c r="V2624" s="79" t="s">
        <v>256</v>
      </c>
      <c r="W2624" s="263"/>
      <c r="X2624" s="280"/>
      <c r="Y2624" s="292"/>
      <c r="Z2624" s="292"/>
      <c r="AA2624" s="280"/>
      <c r="AB2624" s="298"/>
      <c r="AC2624" s="263"/>
      <c r="AD2624" s="263" t="s">
        <v>256</v>
      </c>
      <c r="AE2624" s="324"/>
      <c r="AF2624" s="317">
        <v>53333</v>
      </c>
      <c r="AG2624" s="263" t="s">
        <v>249</v>
      </c>
      <c r="AH2624" s="263">
        <v>0</v>
      </c>
      <c r="AI2624" s="263">
        <v>0</v>
      </c>
      <c r="AJ2624" s="263">
        <v>0</v>
      </c>
      <c r="AK2624" s="263" t="s">
        <v>249</v>
      </c>
      <c r="AL2624" s="263">
        <v>0</v>
      </c>
      <c r="AM2624" s="79"/>
      <c r="AN2624" s="79" t="s">
        <v>249</v>
      </c>
      <c r="AO2624" s="79" t="s">
        <v>249</v>
      </c>
      <c r="AP2624" s="263"/>
      <c r="AQ2624" s="263"/>
      <c r="AR2624"/>
    </row>
    <row r="2625" spans="1:44" s="64" customFormat="1" ht="15" customHeight="1">
      <c r="A2625" s="73" t="s">
        <v>245</v>
      </c>
      <c r="B2625" s="74">
        <v>62</v>
      </c>
      <c r="C2625" s="74" t="s">
        <v>251</v>
      </c>
      <c r="D2625" s="75"/>
      <c r="E2625" s="75"/>
      <c r="F2625" s="76"/>
      <c r="G2625" s="74">
        <v>4</v>
      </c>
      <c r="H2625" s="74">
        <v>2016</v>
      </c>
      <c r="I2625" s="74">
        <v>1</v>
      </c>
      <c r="J2625" s="77">
        <v>1098640615</v>
      </c>
      <c r="K2625" s="74" t="s">
        <v>3119</v>
      </c>
      <c r="L2625" s="74"/>
      <c r="M2625" s="74">
        <v>1045</v>
      </c>
      <c r="N2625" s="74" t="s">
        <v>255</v>
      </c>
      <c r="O2625" s="74" t="s">
        <v>3120</v>
      </c>
      <c r="P2625" s="78">
        <v>114909.1666</v>
      </c>
      <c r="Q2625" s="74"/>
      <c r="R2625" s="74"/>
      <c r="S2625" s="74"/>
      <c r="T2625" s="263"/>
      <c r="U2625" s="79"/>
      <c r="V2625" s="79" t="s">
        <v>256</v>
      </c>
      <c r="W2625" s="263"/>
      <c r="X2625" s="280"/>
      <c r="Y2625" s="292"/>
      <c r="Z2625" s="292"/>
      <c r="AA2625" s="280"/>
      <c r="AB2625" s="298"/>
      <c r="AC2625" s="263"/>
      <c r="AD2625" s="263" t="s">
        <v>256</v>
      </c>
      <c r="AE2625" s="324"/>
      <c r="AF2625" s="317">
        <v>115000</v>
      </c>
      <c r="AG2625" s="263" t="s">
        <v>249</v>
      </c>
      <c r="AH2625" s="263" t="s">
        <v>249</v>
      </c>
      <c r="AI2625" s="263" t="s">
        <v>249</v>
      </c>
      <c r="AJ2625" s="263" t="s">
        <v>249</v>
      </c>
      <c r="AK2625" s="263" t="s">
        <v>249</v>
      </c>
      <c r="AL2625" s="263" t="s">
        <v>249</v>
      </c>
      <c r="AM2625" s="79"/>
      <c r="AN2625" s="79" t="s">
        <v>249</v>
      </c>
      <c r="AO2625" s="79" t="s">
        <v>249</v>
      </c>
      <c r="AP2625" s="263"/>
      <c r="AQ2625" s="263"/>
      <c r="AR2625"/>
    </row>
    <row r="2626" spans="1:44" s="64" customFormat="1" ht="15" customHeight="1">
      <c r="A2626" s="73" t="s">
        <v>245</v>
      </c>
      <c r="B2626" s="74">
        <v>62</v>
      </c>
      <c r="C2626" s="74" t="s">
        <v>251</v>
      </c>
      <c r="D2626" s="75"/>
      <c r="E2626" s="75"/>
      <c r="F2626" s="76"/>
      <c r="G2626" s="74">
        <v>4</v>
      </c>
      <c r="H2626" s="74">
        <v>2016</v>
      </c>
      <c r="I2626" s="74">
        <v>1</v>
      </c>
      <c r="J2626" s="77">
        <v>1098640615</v>
      </c>
      <c r="K2626" s="74" t="s">
        <v>3119</v>
      </c>
      <c r="L2626" s="74"/>
      <c r="M2626" s="74">
        <v>1038</v>
      </c>
      <c r="N2626" s="74" t="s">
        <v>248</v>
      </c>
      <c r="O2626" s="74" t="s">
        <v>3120</v>
      </c>
      <c r="P2626" s="78">
        <v>45963.666599999997</v>
      </c>
      <c r="Q2626" s="74"/>
      <c r="R2626" s="74"/>
      <c r="S2626" s="74"/>
      <c r="T2626" s="263"/>
      <c r="U2626" s="79"/>
      <c r="V2626" s="79" t="s">
        <v>256</v>
      </c>
      <c r="W2626" s="263"/>
      <c r="X2626" s="280"/>
      <c r="Y2626" s="292"/>
      <c r="Z2626" s="292"/>
      <c r="AA2626" s="280"/>
      <c r="AB2626" s="298"/>
      <c r="AC2626" s="263"/>
      <c r="AD2626" s="263" t="s">
        <v>256</v>
      </c>
      <c r="AE2626" s="324"/>
      <c r="AF2626" s="317">
        <v>46000</v>
      </c>
      <c r="AG2626" s="263" t="s">
        <v>249</v>
      </c>
      <c r="AH2626" s="263" t="s">
        <v>249</v>
      </c>
      <c r="AI2626" s="263" t="s">
        <v>249</v>
      </c>
      <c r="AJ2626" s="263" t="s">
        <v>249</v>
      </c>
      <c r="AK2626" s="263" t="s">
        <v>249</v>
      </c>
      <c r="AL2626" s="263" t="s">
        <v>249</v>
      </c>
      <c r="AM2626" s="79"/>
      <c r="AN2626" s="79" t="s">
        <v>249</v>
      </c>
      <c r="AO2626" s="79" t="s">
        <v>249</v>
      </c>
      <c r="AP2626" s="263"/>
      <c r="AQ2626" s="263"/>
      <c r="AR2626"/>
    </row>
    <row r="2627" spans="1:44" s="64" customFormat="1" ht="15" customHeight="1">
      <c r="A2627" s="73" t="s">
        <v>245</v>
      </c>
      <c r="B2627" s="74">
        <v>62</v>
      </c>
      <c r="C2627" s="74" t="s">
        <v>251</v>
      </c>
      <c r="D2627" s="75"/>
      <c r="E2627" s="75"/>
      <c r="F2627" s="76"/>
      <c r="G2627" s="74">
        <v>3</v>
      </c>
      <c r="H2627" s="74">
        <v>2016</v>
      </c>
      <c r="I2627" s="74">
        <v>1</v>
      </c>
      <c r="J2627" s="77">
        <v>1098640615</v>
      </c>
      <c r="K2627" s="74" t="s">
        <v>3119</v>
      </c>
      <c r="L2627" s="74"/>
      <c r="M2627" s="74">
        <v>1038</v>
      </c>
      <c r="N2627" s="74" t="s">
        <v>248</v>
      </c>
      <c r="O2627" s="74" t="s">
        <v>3120</v>
      </c>
      <c r="P2627" s="78">
        <v>45963.666599999997</v>
      </c>
      <c r="Q2627" s="74"/>
      <c r="R2627" s="74"/>
      <c r="S2627" s="74"/>
      <c r="T2627" s="263"/>
      <c r="U2627" s="79"/>
      <c r="V2627" s="79" t="s">
        <v>256</v>
      </c>
      <c r="W2627" s="263"/>
      <c r="X2627" s="280"/>
      <c r="Y2627" s="292"/>
      <c r="Z2627" s="292"/>
      <c r="AA2627" s="280"/>
      <c r="AB2627" s="298"/>
      <c r="AC2627" s="263"/>
      <c r="AD2627" s="263" t="s">
        <v>256</v>
      </c>
      <c r="AE2627" s="324"/>
      <c r="AF2627" s="317">
        <v>46000</v>
      </c>
      <c r="AG2627" s="263" t="s">
        <v>249</v>
      </c>
      <c r="AH2627" s="263">
        <v>0</v>
      </c>
      <c r="AI2627" s="263">
        <v>0</v>
      </c>
      <c r="AJ2627" s="263">
        <v>0</v>
      </c>
      <c r="AK2627" s="263" t="s">
        <v>249</v>
      </c>
      <c r="AL2627" s="263">
        <v>0</v>
      </c>
      <c r="AM2627" s="79"/>
      <c r="AN2627" s="79" t="s">
        <v>249</v>
      </c>
      <c r="AO2627" s="79" t="s">
        <v>249</v>
      </c>
      <c r="AP2627" s="263"/>
      <c r="AQ2627" s="263"/>
      <c r="AR2627"/>
    </row>
    <row r="2628" spans="1:44" s="64" customFormat="1" ht="15" customHeight="1">
      <c r="A2628" s="73" t="s">
        <v>245</v>
      </c>
      <c r="B2628" s="74">
        <v>62</v>
      </c>
      <c r="C2628" s="74" t="s">
        <v>251</v>
      </c>
      <c r="D2628" s="75"/>
      <c r="E2628" s="75"/>
      <c r="F2628" s="76"/>
      <c r="G2628" s="74">
        <v>5</v>
      </c>
      <c r="H2628" s="74">
        <v>2016</v>
      </c>
      <c r="I2628" s="74">
        <v>2</v>
      </c>
      <c r="J2628" s="77">
        <v>1098691357</v>
      </c>
      <c r="K2628" s="74" t="s">
        <v>3121</v>
      </c>
      <c r="L2628" s="74"/>
      <c r="M2628" s="74">
        <v>1038</v>
      </c>
      <c r="N2628" s="74" t="s">
        <v>248</v>
      </c>
      <c r="O2628" s="74" t="s">
        <v>35</v>
      </c>
      <c r="P2628" s="78">
        <v>45963.666599999997</v>
      </c>
      <c r="Q2628" s="74"/>
      <c r="R2628" s="74"/>
      <c r="S2628" s="74"/>
      <c r="T2628" s="263"/>
      <c r="U2628" s="79"/>
      <c r="V2628" s="79" t="s">
        <v>256</v>
      </c>
      <c r="W2628" s="263"/>
      <c r="X2628" s="280"/>
      <c r="Y2628" s="292"/>
      <c r="Z2628" s="292"/>
      <c r="AA2628" s="280"/>
      <c r="AB2628" s="298"/>
      <c r="AC2628" s="263"/>
      <c r="AD2628" s="263" t="s">
        <v>256</v>
      </c>
      <c r="AE2628" s="324"/>
      <c r="AF2628" s="317">
        <v>46000</v>
      </c>
      <c r="AG2628" s="263" t="s">
        <v>249</v>
      </c>
      <c r="AH2628" s="263" t="s">
        <v>249</v>
      </c>
      <c r="AI2628" s="263" t="s">
        <v>249</v>
      </c>
      <c r="AJ2628" s="263" t="s">
        <v>249</v>
      </c>
      <c r="AK2628" s="263" t="s">
        <v>249</v>
      </c>
      <c r="AL2628" s="263" t="s">
        <v>249</v>
      </c>
      <c r="AM2628" s="79"/>
      <c r="AN2628" s="79" t="s">
        <v>249</v>
      </c>
      <c r="AO2628" s="79" t="s">
        <v>249</v>
      </c>
      <c r="AP2628" s="263"/>
      <c r="AQ2628" s="263"/>
      <c r="AR2628"/>
    </row>
    <row r="2629" spans="1:44" s="64" customFormat="1" ht="14.1" hidden="1" customHeight="1">
      <c r="A2629" s="73" t="s">
        <v>245</v>
      </c>
      <c r="B2629" s="74">
        <v>98</v>
      </c>
      <c r="C2629" s="74" t="s">
        <v>385</v>
      </c>
      <c r="D2629" s="75"/>
      <c r="E2629" s="75"/>
      <c r="F2629" s="76"/>
      <c r="G2629" s="74">
        <v>3</v>
      </c>
      <c r="H2629" s="74">
        <v>2019</v>
      </c>
      <c r="I2629" s="74">
        <v>2</v>
      </c>
      <c r="J2629" s="77">
        <v>1098722776</v>
      </c>
      <c r="K2629" s="74" t="s">
        <v>3122</v>
      </c>
      <c r="L2629" s="74"/>
      <c r="M2629" s="74">
        <v>1038</v>
      </c>
      <c r="N2629" s="74" t="s">
        <v>248</v>
      </c>
      <c r="O2629" s="74" t="s">
        <v>373</v>
      </c>
      <c r="P2629" s="78">
        <v>55207.7333</v>
      </c>
      <c r="Q2629" s="74"/>
      <c r="R2629" s="74"/>
      <c r="S2629" s="74"/>
      <c r="T2629" s="79"/>
      <c r="U2629" s="79"/>
      <c r="V2629" s="80" t="s">
        <v>260</v>
      </c>
      <c r="W2629" s="79" t="s">
        <v>249</v>
      </c>
      <c r="X2629" s="114"/>
      <c r="Y2629" s="82" t="s">
        <v>249</v>
      </c>
      <c r="Z2629" s="82" t="s">
        <v>249</v>
      </c>
      <c r="AA2629" s="114"/>
      <c r="AB2629" s="83"/>
      <c r="AC2629" s="79" t="s">
        <v>249</v>
      </c>
      <c r="AD2629" s="80"/>
      <c r="AE2629" s="245"/>
      <c r="AF2629" s="84">
        <v>84564</v>
      </c>
      <c r="AG2629" s="79" t="s">
        <v>249</v>
      </c>
      <c r="AH2629" s="79" t="s">
        <v>249</v>
      </c>
      <c r="AI2629" s="79" t="s">
        <v>249</v>
      </c>
      <c r="AJ2629" s="79" t="s">
        <v>249</v>
      </c>
      <c r="AK2629" s="79" t="s">
        <v>249</v>
      </c>
      <c r="AL2629" s="79" t="s">
        <v>249</v>
      </c>
      <c r="AM2629" s="79" t="s">
        <v>261</v>
      </c>
      <c r="AN2629" s="79" t="s">
        <v>249</v>
      </c>
      <c r="AO2629" s="79" t="s">
        <v>249</v>
      </c>
      <c r="AP2629" s="79"/>
      <c r="AQ2629" s="79"/>
      <c r="AR2629"/>
    </row>
    <row r="2630" spans="1:44" s="64" customFormat="1" ht="14.1" hidden="1" customHeight="1">
      <c r="A2630" s="73" t="s">
        <v>245</v>
      </c>
      <c r="B2630" s="74">
        <v>98</v>
      </c>
      <c r="C2630" s="74" t="s">
        <v>385</v>
      </c>
      <c r="D2630" s="75"/>
      <c r="E2630" s="75"/>
      <c r="F2630" s="76"/>
      <c r="G2630" s="74">
        <v>9</v>
      </c>
      <c r="H2630" s="74">
        <v>2018</v>
      </c>
      <c r="I2630" s="74">
        <v>2</v>
      </c>
      <c r="J2630" s="77">
        <v>1098722776</v>
      </c>
      <c r="K2630" s="74" t="s">
        <v>3122</v>
      </c>
      <c r="L2630" s="74"/>
      <c r="M2630" s="74">
        <v>1046</v>
      </c>
      <c r="N2630" s="74" t="s">
        <v>274</v>
      </c>
      <c r="O2630" s="74" t="s">
        <v>373</v>
      </c>
      <c r="P2630" s="78">
        <v>26041.4</v>
      </c>
      <c r="Q2630" s="74"/>
      <c r="R2630" s="74"/>
      <c r="S2630" s="74"/>
      <c r="T2630" s="79"/>
      <c r="U2630" s="79"/>
      <c r="V2630" s="80" t="s">
        <v>260</v>
      </c>
      <c r="W2630" s="79" t="s">
        <v>249</v>
      </c>
      <c r="X2630" s="114"/>
      <c r="Y2630" s="82" t="s">
        <v>249</v>
      </c>
      <c r="Z2630" s="82" t="s">
        <v>249</v>
      </c>
      <c r="AA2630" s="114"/>
      <c r="AB2630" s="83"/>
      <c r="AC2630" s="79" t="s">
        <v>249</v>
      </c>
      <c r="AD2630" s="80"/>
      <c r="AE2630" s="245"/>
      <c r="AF2630" s="84">
        <v>60000</v>
      </c>
      <c r="AG2630" s="79" t="s">
        <v>249</v>
      </c>
      <c r="AH2630" s="79" t="s">
        <v>249</v>
      </c>
      <c r="AI2630" s="79" t="s">
        <v>249</v>
      </c>
      <c r="AJ2630" s="79" t="s">
        <v>249</v>
      </c>
      <c r="AK2630" s="79" t="s">
        <v>249</v>
      </c>
      <c r="AL2630" s="79" t="s">
        <v>249</v>
      </c>
      <c r="AM2630" s="79" t="s">
        <v>261</v>
      </c>
      <c r="AN2630" s="79" t="s">
        <v>249</v>
      </c>
      <c r="AO2630" s="79" t="s">
        <v>249</v>
      </c>
      <c r="AP2630" s="79"/>
      <c r="AQ2630" s="79"/>
      <c r="AR2630"/>
    </row>
    <row r="2631" spans="1:44" s="64" customFormat="1" ht="14.1" hidden="1" customHeight="1">
      <c r="A2631" s="73" t="s">
        <v>245</v>
      </c>
      <c r="B2631" s="74">
        <v>98</v>
      </c>
      <c r="C2631" s="74" t="s">
        <v>385</v>
      </c>
      <c r="D2631" s="75"/>
      <c r="E2631" s="75"/>
      <c r="F2631" s="76"/>
      <c r="G2631" s="74">
        <v>9</v>
      </c>
      <c r="H2631" s="74">
        <v>2018</v>
      </c>
      <c r="I2631" s="74">
        <v>2</v>
      </c>
      <c r="J2631" s="77">
        <v>1098722776</v>
      </c>
      <c r="K2631" s="74" t="s">
        <v>3122</v>
      </c>
      <c r="L2631" s="74"/>
      <c r="M2631" s="74">
        <v>1053</v>
      </c>
      <c r="N2631" s="74" t="s">
        <v>36</v>
      </c>
      <c r="O2631" s="74" t="s">
        <v>373</v>
      </c>
      <c r="P2631" s="78">
        <v>60000</v>
      </c>
      <c r="Q2631" s="74"/>
      <c r="R2631" s="74"/>
      <c r="S2631" s="74"/>
      <c r="T2631" s="79"/>
      <c r="U2631" s="79"/>
      <c r="V2631" s="80" t="s">
        <v>260</v>
      </c>
      <c r="W2631" s="79" t="s">
        <v>249</v>
      </c>
      <c r="X2631" s="114"/>
      <c r="Y2631" s="82" t="s">
        <v>249</v>
      </c>
      <c r="Z2631" s="82" t="s">
        <v>249</v>
      </c>
      <c r="AA2631" s="114"/>
      <c r="AB2631" s="83"/>
      <c r="AC2631" s="79" t="s">
        <v>249</v>
      </c>
      <c r="AD2631" s="80"/>
      <c r="AE2631" s="245"/>
      <c r="AF2631" s="84">
        <v>60000</v>
      </c>
      <c r="AG2631" s="79" t="s">
        <v>249</v>
      </c>
      <c r="AH2631" s="79" t="s">
        <v>249</v>
      </c>
      <c r="AI2631" s="79" t="s">
        <v>249</v>
      </c>
      <c r="AJ2631" s="79" t="s">
        <v>249</v>
      </c>
      <c r="AK2631" s="79" t="s">
        <v>249</v>
      </c>
      <c r="AL2631" s="79" t="s">
        <v>249</v>
      </c>
      <c r="AM2631" s="79" t="s">
        <v>261</v>
      </c>
      <c r="AN2631" s="79" t="s">
        <v>249</v>
      </c>
      <c r="AO2631" s="79" t="s">
        <v>249</v>
      </c>
      <c r="AP2631" s="79"/>
      <c r="AQ2631" s="79"/>
      <c r="AR2631"/>
    </row>
    <row r="2632" spans="1:44" s="64" customFormat="1" ht="14.1" customHeight="1">
      <c r="A2632" s="73" t="s">
        <v>245</v>
      </c>
      <c r="B2632" s="74">
        <v>64</v>
      </c>
      <c r="C2632" s="74" t="s">
        <v>475</v>
      </c>
      <c r="D2632" s="75">
        <v>43213</v>
      </c>
      <c r="E2632" s="75">
        <v>43215</v>
      </c>
      <c r="F2632" s="76">
        <v>3</v>
      </c>
      <c r="G2632" s="74">
        <v>4</v>
      </c>
      <c r="H2632" s="74">
        <v>2018</v>
      </c>
      <c r="I2632" s="74">
        <v>2</v>
      </c>
      <c r="J2632" s="77">
        <v>1098737718</v>
      </c>
      <c r="K2632" s="74" t="s">
        <v>3123</v>
      </c>
      <c r="L2632" s="74"/>
      <c r="M2632" s="74">
        <v>1045</v>
      </c>
      <c r="N2632" s="74" t="s">
        <v>255</v>
      </c>
      <c r="O2632" s="74" t="s">
        <v>294</v>
      </c>
      <c r="P2632" s="78">
        <v>52082.8</v>
      </c>
      <c r="Q2632" s="74"/>
      <c r="R2632" s="74"/>
      <c r="S2632" s="74"/>
      <c r="T2632" s="263"/>
      <c r="U2632" s="79"/>
      <c r="V2632" s="80" t="s">
        <v>256</v>
      </c>
      <c r="W2632" s="263">
        <v>0</v>
      </c>
      <c r="X2632" s="280">
        <v>43213</v>
      </c>
      <c r="Y2632" s="292" t="s">
        <v>257</v>
      </c>
      <c r="Z2632" s="292" t="s">
        <v>3124</v>
      </c>
      <c r="AA2632" s="280">
        <v>43215</v>
      </c>
      <c r="AB2632" s="298">
        <v>3</v>
      </c>
      <c r="AC2632" s="263" t="s">
        <v>249</v>
      </c>
      <c r="AD2632" s="319" t="s">
        <v>256</v>
      </c>
      <c r="AE2632" s="324">
        <v>43518.643750000003</v>
      </c>
      <c r="AF2632" s="317">
        <v>52083</v>
      </c>
      <c r="AG2632" s="263" t="s">
        <v>3125</v>
      </c>
      <c r="AH2632" s="263">
        <v>78124</v>
      </c>
      <c r="AI2632" s="263">
        <v>0</v>
      </c>
      <c r="AJ2632" s="263">
        <v>0</v>
      </c>
      <c r="AK2632" s="263" t="s">
        <v>249</v>
      </c>
      <c r="AL2632" s="332">
        <v>26041</v>
      </c>
      <c r="AM2632" s="79"/>
      <c r="AN2632" s="79" t="s">
        <v>25</v>
      </c>
      <c r="AO2632" s="79" t="s">
        <v>249</v>
      </c>
      <c r="AP2632" s="263"/>
      <c r="AQ2632" s="263"/>
      <c r="AR2632"/>
    </row>
    <row r="2633" spans="1:44" s="64" customFormat="1" ht="14.1" customHeight="1">
      <c r="A2633" s="73" t="s">
        <v>245</v>
      </c>
      <c r="B2633" s="74">
        <v>64</v>
      </c>
      <c r="C2633" s="74" t="s">
        <v>475</v>
      </c>
      <c r="D2633" s="75">
        <v>43832</v>
      </c>
      <c r="E2633" s="75">
        <v>43833</v>
      </c>
      <c r="F2633" s="76">
        <v>2</v>
      </c>
      <c r="G2633" s="74">
        <v>1</v>
      </c>
      <c r="H2633" s="74">
        <v>2020</v>
      </c>
      <c r="I2633" s="74">
        <v>1</v>
      </c>
      <c r="J2633" s="77">
        <v>1098737718</v>
      </c>
      <c r="K2633" s="74" t="s">
        <v>3123</v>
      </c>
      <c r="L2633" s="74"/>
      <c r="M2633" s="74">
        <v>1038</v>
      </c>
      <c r="N2633" s="74" t="s">
        <v>248</v>
      </c>
      <c r="O2633" s="74" t="s">
        <v>294</v>
      </c>
      <c r="P2633" s="78">
        <v>82812</v>
      </c>
      <c r="Q2633" s="74"/>
      <c r="R2633" s="74"/>
      <c r="S2633" s="74"/>
      <c r="T2633" s="263"/>
      <c r="U2633" s="79"/>
      <c r="V2633" s="80" t="s">
        <v>256</v>
      </c>
      <c r="W2633" s="263">
        <v>11951292</v>
      </c>
      <c r="X2633" s="280">
        <v>43832</v>
      </c>
      <c r="Y2633" s="292" t="s">
        <v>308</v>
      </c>
      <c r="Z2633" s="292" t="s">
        <v>3126</v>
      </c>
      <c r="AA2633" s="280">
        <v>43833</v>
      </c>
      <c r="AB2633" s="299">
        <v>2</v>
      </c>
      <c r="AC2633" s="263" t="s">
        <v>249</v>
      </c>
      <c r="AD2633" s="319" t="s">
        <v>256</v>
      </c>
      <c r="AE2633" s="324"/>
      <c r="AF2633" s="317">
        <v>82812</v>
      </c>
      <c r="AG2633" s="263"/>
      <c r="AH2633" s="263"/>
      <c r="AI2633" s="263"/>
      <c r="AJ2633" s="263"/>
      <c r="AK2633" s="263"/>
      <c r="AL2633" s="263">
        <v>82812</v>
      </c>
      <c r="AM2633" s="79"/>
      <c r="AN2633" s="79"/>
      <c r="AO2633" s="79"/>
      <c r="AP2633" s="263"/>
      <c r="AQ2633" s="263"/>
      <c r="AR2633"/>
    </row>
    <row r="2634" spans="1:44" s="64" customFormat="1" ht="14.1" hidden="1" customHeight="1">
      <c r="A2634" s="73" t="s">
        <v>245</v>
      </c>
      <c r="B2634" s="74">
        <v>64</v>
      </c>
      <c r="C2634" s="74" t="s">
        <v>475</v>
      </c>
      <c r="D2634" s="75"/>
      <c r="E2634" s="75"/>
      <c r="F2634" s="76"/>
      <c r="G2634" s="74">
        <v>1</v>
      </c>
      <c r="H2634" s="74">
        <v>2020</v>
      </c>
      <c r="I2634" s="74">
        <v>1</v>
      </c>
      <c r="J2634" s="77">
        <v>1098737718</v>
      </c>
      <c r="K2634" s="74" t="s">
        <v>3123</v>
      </c>
      <c r="L2634" s="74"/>
      <c r="M2634" s="74">
        <v>1038</v>
      </c>
      <c r="N2634" s="74" t="s">
        <v>248</v>
      </c>
      <c r="O2634" s="74" t="s">
        <v>294</v>
      </c>
      <c r="P2634" s="78">
        <v>58520</v>
      </c>
      <c r="Q2634" s="74"/>
      <c r="R2634" s="74"/>
      <c r="S2634" s="74"/>
      <c r="T2634" s="79"/>
      <c r="U2634" s="79"/>
      <c r="V2634" s="80" t="s">
        <v>260</v>
      </c>
      <c r="W2634" s="79" t="s">
        <v>249</v>
      </c>
      <c r="X2634" s="114"/>
      <c r="Y2634" s="82" t="s">
        <v>249</v>
      </c>
      <c r="Z2634" s="82" t="s">
        <v>249</v>
      </c>
      <c r="AA2634" s="114"/>
      <c r="AB2634" s="83"/>
      <c r="AC2634" s="79" t="s">
        <v>249</v>
      </c>
      <c r="AD2634" s="80"/>
      <c r="AE2634" s="245"/>
      <c r="AF2634" s="84">
        <v>0</v>
      </c>
      <c r="AG2634" s="79" t="s">
        <v>249</v>
      </c>
      <c r="AH2634" s="79" t="s">
        <v>249</v>
      </c>
      <c r="AI2634" s="79" t="s">
        <v>249</v>
      </c>
      <c r="AJ2634" s="79" t="s">
        <v>249</v>
      </c>
      <c r="AK2634" s="79" t="s">
        <v>249</v>
      </c>
      <c r="AL2634" s="79" t="s">
        <v>249</v>
      </c>
      <c r="AM2634" s="79" t="s">
        <v>261</v>
      </c>
      <c r="AN2634" s="79" t="s">
        <v>249</v>
      </c>
      <c r="AO2634" s="79" t="s">
        <v>249</v>
      </c>
      <c r="AP2634" s="79"/>
      <c r="AQ2634" s="79"/>
      <c r="AR2634"/>
    </row>
    <row r="2635" spans="1:44" s="64" customFormat="1" ht="14.1" hidden="1" customHeight="1">
      <c r="A2635" s="73" t="s">
        <v>245</v>
      </c>
      <c r="B2635" s="74">
        <v>64</v>
      </c>
      <c r="C2635" s="74" t="s">
        <v>475</v>
      </c>
      <c r="D2635" s="75"/>
      <c r="E2635" s="75"/>
      <c r="F2635" s="76"/>
      <c r="G2635" s="74">
        <v>1</v>
      </c>
      <c r="H2635" s="74">
        <v>2020</v>
      </c>
      <c r="I2635" s="74">
        <v>1</v>
      </c>
      <c r="J2635" s="77">
        <v>1098737718</v>
      </c>
      <c r="K2635" s="74" t="s">
        <v>3123</v>
      </c>
      <c r="L2635" s="74"/>
      <c r="M2635" s="74">
        <v>1038</v>
      </c>
      <c r="N2635" s="74" t="s">
        <v>248</v>
      </c>
      <c r="O2635" s="74" t="s">
        <v>294</v>
      </c>
      <c r="P2635" s="78">
        <v>877803</v>
      </c>
      <c r="Q2635" s="74"/>
      <c r="R2635" s="74"/>
      <c r="S2635" s="74"/>
      <c r="T2635" s="79"/>
      <c r="U2635" s="79"/>
      <c r="V2635" s="80" t="s">
        <v>260</v>
      </c>
      <c r="W2635" s="79" t="s">
        <v>249</v>
      </c>
      <c r="X2635" s="114"/>
      <c r="Y2635" s="82" t="s">
        <v>249</v>
      </c>
      <c r="Z2635" s="82" t="s">
        <v>249</v>
      </c>
      <c r="AA2635" s="114"/>
      <c r="AB2635" s="83"/>
      <c r="AC2635" s="79" t="s">
        <v>249</v>
      </c>
      <c r="AD2635" s="80"/>
      <c r="AE2635" s="245"/>
      <c r="AF2635" s="84">
        <v>0</v>
      </c>
      <c r="AG2635" s="79" t="s">
        <v>249</v>
      </c>
      <c r="AH2635" s="79" t="s">
        <v>249</v>
      </c>
      <c r="AI2635" s="79" t="s">
        <v>249</v>
      </c>
      <c r="AJ2635" s="79" t="s">
        <v>249</v>
      </c>
      <c r="AK2635" s="79" t="s">
        <v>249</v>
      </c>
      <c r="AL2635" s="79" t="s">
        <v>249</v>
      </c>
      <c r="AM2635" s="79" t="s">
        <v>261</v>
      </c>
      <c r="AN2635" s="79" t="s">
        <v>249</v>
      </c>
      <c r="AO2635" s="79" t="s">
        <v>249</v>
      </c>
      <c r="AP2635" s="79"/>
      <c r="AQ2635" s="79"/>
      <c r="AR2635"/>
    </row>
    <row r="2636" spans="1:44" s="64" customFormat="1" ht="14.1" hidden="1" customHeight="1">
      <c r="A2636" s="73" t="s">
        <v>245</v>
      </c>
      <c r="B2636" s="74">
        <v>64</v>
      </c>
      <c r="C2636" s="74" t="s">
        <v>475</v>
      </c>
      <c r="D2636" s="75"/>
      <c r="E2636" s="75"/>
      <c r="F2636" s="76"/>
      <c r="G2636" s="74">
        <v>1</v>
      </c>
      <c r="H2636" s="74">
        <v>2019</v>
      </c>
      <c r="I2636" s="74">
        <v>1</v>
      </c>
      <c r="J2636" s="77">
        <v>1098737718</v>
      </c>
      <c r="K2636" s="74" t="s">
        <v>3123</v>
      </c>
      <c r="L2636" s="74"/>
      <c r="M2636" s="74">
        <v>1038</v>
      </c>
      <c r="N2636" s="74" t="s">
        <v>248</v>
      </c>
      <c r="O2636" s="74" t="s">
        <v>294</v>
      </c>
      <c r="P2636" s="78">
        <v>55207.7333</v>
      </c>
      <c r="Q2636" s="74"/>
      <c r="R2636" s="74"/>
      <c r="S2636" s="74"/>
      <c r="T2636" s="79"/>
      <c r="U2636" s="79"/>
      <c r="V2636" s="80" t="s">
        <v>260</v>
      </c>
      <c r="W2636" s="79" t="s">
        <v>249</v>
      </c>
      <c r="X2636" s="114"/>
      <c r="Y2636" s="82" t="s">
        <v>249</v>
      </c>
      <c r="Z2636" s="82" t="s">
        <v>249</v>
      </c>
      <c r="AA2636" s="114"/>
      <c r="AB2636" s="83"/>
      <c r="AC2636" s="79" t="s">
        <v>249</v>
      </c>
      <c r="AD2636" s="80"/>
      <c r="AE2636" s="245"/>
      <c r="AF2636" s="84">
        <v>55208</v>
      </c>
      <c r="AG2636" s="79" t="s">
        <v>249</v>
      </c>
      <c r="AH2636" s="79" t="s">
        <v>249</v>
      </c>
      <c r="AI2636" s="79" t="s">
        <v>249</v>
      </c>
      <c r="AJ2636" s="79" t="s">
        <v>249</v>
      </c>
      <c r="AK2636" s="79" t="s">
        <v>249</v>
      </c>
      <c r="AL2636" s="79" t="s">
        <v>249</v>
      </c>
      <c r="AM2636" s="79" t="s">
        <v>261</v>
      </c>
      <c r="AN2636" s="79" t="s">
        <v>249</v>
      </c>
      <c r="AO2636" s="79" t="s">
        <v>249</v>
      </c>
      <c r="AP2636" s="79"/>
      <c r="AQ2636" s="79"/>
      <c r="AR2636"/>
    </row>
    <row r="2637" spans="1:44" s="64" customFormat="1" ht="14.1" hidden="1" customHeight="1">
      <c r="A2637" s="73" t="s">
        <v>245</v>
      </c>
      <c r="B2637" s="74">
        <v>64</v>
      </c>
      <c r="C2637" s="74" t="s">
        <v>475</v>
      </c>
      <c r="D2637" s="75"/>
      <c r="E2637" s="75"/>
      <c r="F2637" s="76"/>
      <c r="G2637" s="74">
        <v>4</v>
      </c>
      <c r="H2637" s="74">
        <v>2018</v>
      </c>
      <c r="I2637" s="74">
        <v>2</v>
      </c>
      <c r="J2637" s="77">
        <v>1098737718</v>
      </c>
      <c r="K2637" s="74" t="s">
        <v>3123</v>
      </c>
      <c r="L2637" s="74"/>
      <c r="M2637" s="74">
        <v>1045</v>
      </c>
      <c r="N2637" s="74" t="s">
        <v>255</v>
      </c>
      <c r="O2637" s="74" t="s">
        <v>294</v>
      </c>
      <c r="P2637" s="78">
        <v>26041.4</v>
      </c>
      <c r="Q2637" s="74"/>
      <c r="R2637" s="74"/>
      <c r="S2637" s="74"/>
      <c r="T2637" s="79"/>
      <c r="U2637" s="79"/>
      <c r="V2637" s="80" t="s">
        <v>260</v>
      </c>
      <c r="W2637" s="79" t="s">
        <v>249</v>
      </c>
      <c r="X2637" s="114"/>
      <c r="Y2637" s="82" t="s">
        <v>249</v>
      </c>
      <c r="Z2637" s="82" t="s">
        <v>249</v>
      </c>
      <c r="AA2637" s="114"/>
      <c r="AB2637" s="83"/>
      <c r="AC2637" s="79" t="s">
        <v>249</v>
      </c>
      <c r="AD2637" s="80"/>
      <c r="AE2637" s="245"/>
      <c r="AF2637" s="84">
        <v>26041</v>
      </c>
      <c r="AG2637" s="79" t="s">
        <v>249</v>
      </c>
      <c r="AH2637" s="79" t="s">
        <v>249</v>
      </c>
      <c r="AI2637" s="79" t="s">
        <v>249</v>
      </c>
      <c r="AJ2637" s="79" t="s">
        <v>249</v>
      </c>
      <c r="AK2637" s="79" t="s">
        <v>249</v>
      </c>
      <c r="AL2637" s="79" t="s">
        <v>249</v>
      </c>
      <c r="AM2637" s="79" t="s">
        <v>261</v>
      </c>
      <c r="AN2637" s="79" t="s">
        <v>249</v>
      </c>
      <c r="AO2637" s="79" t="s">
        <v>249</v>
      </c>
      <c r="AP2637" s="79"/>
      <c r="AQ2637" s="79"/>
      <c r="AR2637"/>
    </row>
    <row r="2638" spans="1:44" s="64" customFormat="1" ht="14.1" hidden="1" customHeight="1">
      <c r="A2638" s="73" t="s">
        <v>245</v>
      </c>
      <c r="B2638" s="74">
        <v>64</v>
      </c>
      <c r="C2638" s="74" t="s">
        <v>475</v>
      </c>
      <c r="D2638" s="75"/>
      <c r="E2638" s="75"/>
      <c r="F2638" s="76"/>
      <c r="G2638" s="74">
        <v>4</v>
      </c>
      <c r="H2638" s="74">
        <v>2018</v>
      </c>
      <c r="I2638" s="74">
        <v>2</v>
      </c>
      <c r="J2638" s="77">
        <v>1098737718</v>
      </c>
      <c r="K2638" s="74" t="s">
        <v>3123</v>
      </c>
      <c r="L2638" s="74"/>
      <c r="M2638" s="74">
        <v>1038</v>
      </c>
      <c r="N2638" s="74" t="s">
        <v>248</v>
      </c>
      <c r="O2638" s="74" t="s">
        <v>294</v>
      </c>
      <c r="P2638" s="78">
        <v>52082.8</v>
      </c>
      <c r="Q2638" s="74"/>
      <c r="R2638" s="74"/>
      <c r="S2638" s="74"/>
      <c r="T2638" s="79"/>
      <c r="U2638" s="79"/>
      <c r="V2638" s="80" t="s">
        <v>260</v>
      </c>
      <c r="W2638" s="79" t="s">
        <v>249</v>
      </c>
      <c r="X2638" s="114"/>
      <c r="Y2638" s="82" t="s">
        <v>249</v>
      </c>
      <c r="Z2638" s="82" t="s">
        <v>249</v>
      </c>
      <c r="AA2638" s="114"/>
      <c r="AB2638" s="83"/>
      <c r="AC2638" s="79" t="s">
        <v>249</v>
      </c>
      <c r="AD2638" s="80"/>
      <c r="AE2638" s="245"/>
      <c r="AF2638" s="84">
        <v>52083</v>
      </c>
      <c r="AG2638" s="79" t="s">
        <v>249</v>
      </c>
      <c r="AH2638" s="79" t="s">
        <v>249</v>
      </c>
      <c r="AI2638" s="79" t="s">
        <v>249</v>
      </c>
      <c r="AJ2638" s="79" t="s">
        <v>249</v>
      </c>
      <c r="AK2638" s="79" t="s">
        <v>249</v>
      </c>
      <c r="AL2638" s="79" t="s">
        <v>249</v>
      </c>
      <c r="AM2638" s="79" t="s">
        <v>261</v>
      </c>
      <c r="AN2638" s="79" t="s">
        <v>249</v>
      </c>
      <c r="AO2638" s="79" t="s">
        <v>249</v>
      </c>
      <c r="AP2638" s="79"/>
      <c r="AQ2638" s="79"/>
      <c r="AR2638"/>
    </row>
    <row r="2639" spans="1:44" s="64" customFormat="1" ht="14.1" hidden="1" customHeight="1">
      <c r="A2639" s="73" t="s">
        <v>245</v>
      </c>
      <c r="B2639" s="74">
        <v>76</v>
      </c>
      <c r="C2639" s="74" t="s">
        <v>520</v>
      </c>
      <c r="D2639" s="75"/>
      <c r="E2639" s="75"/>
      <c r="F2639" s="76"/>
      <c r="G2639" s="74">
        <v>2</v>
      </c>
      <c r="H2639" s="74">
        <v>2018</v>
      </c>
      <c r="I2639" s="74">
        <v>1</v>
      </c>
      <c r="J2639" s="77">
        <v>1098772078</v>
      </c>
      <c r="K2639" s="74" t="s">
        <v>3127</v>
      </c>
      <c r="L2639" s="74"/>
      <c r="M2639" s="74">
        <v>1045</v>
      </c>
      <c r="N2639" s="74" t="s">
        <v>255</v>
      </c>
      <c r="O2639" s="74" t="s">
        <v>35</v>
      </c>
      <c r="P2639" s="78">
        <v>26041.4</v>
      </c>
      <c r="Q2639" s="74"/>
      <c r="R2639" s="74"/>
      <c r="S2639" s="74"/>
      <c r="T2639" s="79"/>
      <c r="U2639" s="79"/>
      <c r="V2639" s="80" t="s">
        <v>260</v>
      </c>
      <c r="W2639" s="79" t="s">
        <v>249</v>
      </c>
      <c r="X2639" s="114"/>
      <c r="Y2639" s="82" t="s">
        <v>249</v>
      </c>
      <c r="Z2639" s="82" t="s">
        <v>249</v>
      </c>
      <c r="AA2639" s="114"/>
      <c r="AB2639" s="83"/>
      <c r="AC2639" s="79" t="s">
        <v>249</v>
      </c>
      <c r="AD2639" s="80"/>
      <c r="AE2639" s="245"/>
      <c r="AF2639" s="84">
        <v>28240</v>
      </c>
      <c r="AG2639" s="79" t="s">
        <v>249</v>
      </c>
      <c r="AH2639" s="79" t="s">
        <v>249</v>
      </c>
      <c r="AI2639" s="79" t="s">
        <v>249</v>
      </c>
      <c r="AJ2639" s="79" t="s">
        <v>249</v>
      </c>
      <c r="AK2639" s="79" t="s">
        <v>249</v>
      </c>
      <c r="AL2639" s="79" t="s">
        <v>249</v>
      </c>
      <c r="AM2639" s="79" t="s">
        <v>261</v>
      </c>
      <c r="AN2639" s="79" t="s">
        <v>249</v>
      </c>
      <c r="AO2639" s="79" t="s">
        <v>249</v>
      </c>
      <c r="AP2639" s="79"/>
      <c r="AQ2639" s="79"/>
      <c r="AR2639"/>
    </row>
    <row r="2640" spans="1:44" s="64" customFormat="1" ht="14.1" hidden="1" customHeight="1">
      <c r="A2640" s="73" t="s">
        <v>245</v>
      </c>
      <c r="B2640" s="74">
        <v>76</v>
      </c>
      <c r="C2640" s="74" t="s">
        <v>520</v>
      </c>
      <c r="D2640" s="75"/>
      <c r="E2640" s="75"/>
      <c r="F2640" s="76"/>
      <c r="G2640" s="74">
        <v>7</v>
      </c>
      <c r="H2640" s="74">
        <v>2017</v>
      </c>
      <c r="I2640" s="74">
        <v>1</v>
      </c>
      <c r="J2640" s="77">
        <v>1098772078</v>
      </c>
      <c r="K2640" s="74" t="s">
        <v>3127</v>
      </c>
      <c r="L2640" s="74"/>
      <c r="M2640" s="74">
        <v>1038</v>
      </c>
      <c r="N2640" s="74" t="s">
        <v>248</v>
      </c>
      <c r="O2640" s="74" t="s">
        <v>35</v>
      </c>
      <c r="P2640" s="78">
        <v>49181.133300000001</v>
      </c>
      <c r="Q2640" s="74"/>
      <c r="R2640" s="74"/>
      <c r="S2640" s="74"/>
      <c r="T2640" s="79"/>
      <c r="U2640" s="79"/>
      <c r="V2640" s="80" t="s">
        <v>260</v>
      </c>
      <c r="W2640" s="79" t="s">
        <v>249</v>
      </c>
      <c r="X2640" s="114"/>
      <c r="Y2640" s="82" t="s">
        <v>249</v>
      </c>
      <c r="Z2640" s="82" t="s">
        <v>249</v>
      </c>
      <c r="AA2640" s="114"/>
      <c r="AB2640" s="83"/>
      <c r="AC2640" s="79" t="s">
        <v>249</v>
      </c>
      <c r="AD2640" s="80"/>
      <c r="AE2640" s="245"/>
      <c r="AF2640" s="84">
        <v>53333</v>
      </c>
      <c r="AG2640" s="79" t="s">
        <v>249</v>
      </c>
      <c r="AH2640" s="79" t="s">
        <v>249</v>
      </c>
      <c r="AI2640" s="79" t="s">
        <v>249</v>
      </c>
      <c r="AJ2640" s="79" t="s">
        <v>249</v>
      </c>
      <c r="AK2640" s="79" t="s">
        <v>249</v>
      </c>
      <c r="AL2640" s="79" t="s">
        <v>249</v>
      </c>
      <c r="AM2640" s="79" t="s">
        <v>261</v>
      </c>
      <c r="AN2640" s="79" t="s">
        <v>249</v>
      </c>
      <c r="AO2640" s="79" t="s">
        <v>249</v>
      </c>
      <c r="AP2640" s="79"/>
      <c r="AQ2640" s="79"/>
      <c r="AR2640"/>
    </row>
    <row r="2641" spans="1:44" s="64" customFormat="1" ht="14.1" customHeight="1">
      <c r="A2641" s="73" t="s">
        <v>245</v>
      </c>
      <c r="B2641" s="74">
        <v>18</v>
      </c>
      <c r="C2641" s="74" t="s">
        <v>623</v>
      </c>
      <c r="D2641" s="75">
        <v>43683</v>
      </c>
      <c r="E2641" s="75">
        <v>43683</v>
      </c>
      <c r="F2641" s="76">
        <v>1</v>
      </c>
      <c r="G2641" s="74">
        <v>8</v>
      </c>
      <c r="H2641" s="74">
        <v>2019</v>
      </c>
      <c r="I2641" s="74">
        <v>1</v>
      </c>
      <c r="J2641" s="77">
        <v>1100890932</v>
      </c>
      <c r="K2641" s="74" t="s">
        <v>3128</v>
      </c>
      <c r="L2641" s="74"/>
      <c r="M2641" s="74">
        <v>1038</v>
      </c>
      <c r="N2641" s="74" t="s">
        <v>248</v>
      </c>
      <c r="O2641" s="74" t="s">
        <v>294</v>
      </c>
      <c r="P2641" s="78">
        <v>26041.4</v>
      </c>
      <c r="Q2641" s="74"/>
      <c r="R2641" s="74"/>
      <c r="S2641" s="74"/>
      <c r="T2641" s="263"/>
      <c r="U2641" s="79"/>
      <c r="V2641" s="80" t="s">
        <v>256</v>
      </c>
      <c r="W2641" s="263"/>
      <c r="X2641" s="276">
        <v>43683</v>
      </c>
      <c r="Y2641" s="292"/>
      <c r="Z2641" s="292"/>
      <c r="AA2641" s="276">
        <v>43683</v>
      </c>
      <c r="AB2641" s="298">
        <v>1</v>
      </c>
      <c r="AC2641" s="263" t="s">
        <v>249</v>
      </c>
      <c r="AD2641" s="319" t="s">
        <v>256</v>
      </c>
      <c r="AE2641" s="324"/>
      <c r="AF2641" s="317">
        <v>32667</v>
      </c>
      <c r="AG2641" s="263"/>
      <c r="AH2641" s="263"/>
      <c r="AI2641" s="263"/>
      <c r="AJ2641" s="263"/>
      <c r="AK2641" s="263"/>
      <c r="AL2641" s="263"/>
      <c r="AM2641" s="79"/>
      <c r="AN2641" s="79"/>
      <c r="AO2641" s="79"/>
      <c r="AP2641" s="263"/>
      <c r="AQ2641" s="263"/>
      <c r="AR2641"/>
    </row>
    <row r="2642" spans="1:44" s="64" customFormat="1" ht="14.1" customHeight="1">
      <c r="A2642" s="73" t="s">
        <v>245</v>
      </c>
      <c r="B2642" s="74">
        <v>42</v>
      </c>
      <c r="C2642" s="74" t="s">
        <v>497</v>
      </c>
      <c r="D2642" s="75">
        <v>42935</v>
      </c>
      <c r="E2642" s="75">
        <v>42954</v>
      </c>
      <c r="F2642" s="76">
        <v>20</v>
      </c>
      <c r="G2642" s="74">
        <v>7</v>
      </c>
      <c r="H2642" s="74">
        <v>2017</v>
      </c>
      <c r="I2642" s="74">
        <v>2</v>
      </c>
      <c r="J2642" s="77">
        <v>1101442718</v>
      </c>
      <c r="K2642" s="74" t="s">
        <v>3129</v>
      </c>
      <c r="L2642" s="74"/>
      <c r="M2642" s="74">
        <v>1045</v>
      </c>
      <c r="N2642" s="74" t="s">
        <v>255</v>
      </c>
      <c r="O2642" s="74" t="s">
        <v>30</v>
      </c>
      <c r="P2642" s="78">
        <v>688535.86659999995</v>
      </c>
      <c r="Q2642" s="74"/>
      <c r="R2642" s="74"/>
      <c r="S2642" s="74"/>
      <c r="T2642" s="263">
        <v>18</v>
      </c>
      <c r="U2642" s="79"/>
      <c r="V2642" s="80" t="s">
        <v>256</v>
      </c>
      <c r="W2642" s="263">
        <v>20170719</v>
      </c>
      <c r="X2642" s="280">
        <v>42935</v>
      </c>
      <c r="Y2642" s="292" t="s">
        <v>308</v>
      </c>
      <c r="Z2642" s="292" t="s">
        <v>3130</v>
      </c>
      <c r="AA2642" s="280">
        <v>42954</v>
      </c>
      <c r="AB2642" s="298">
        <v>20</v>
      </c>
      <c r="AC2642" s="263" t="s">
        <v>317</v>
      </c>
      <c r="AD2642" s="319" t="s">
        <v>256</v>
      </c>
      <c r="AE2642" s="324">
        <v>43105.664583333331</v>
      </c>
      <c r="AF2642" s="317">
        <v>688536</v>
      </c>
      <c r="AG2642" s="263" t="s">
        <v>3131</v>
      </c>
      <c r="AH2642" s="263">
        <v>442630</v>
      </c>
      <c r="AI2642" s="263">
        <v>0</v>
      </c>
      <c r="AJ2642" s="263">
        <v>0</v>
      </c>
      <c r="AK2642" s="263" t="s">
        <v>249</v>
      </c>
      <c r="AL2642" s="263">
        <v>0</v>
      </c>
      <c r="AM2642" s="79"/>
      <c r="AN2642" s="79" t="s">
        <v>25</v>
      </c>
      <c r="AO2642" s="79" t="s">
        <v>249</v>
      </c>
      <c r="AP2642" s="263"/>
      <c r="AQ2642" s="263"/>
      <c r="AR2642"/>
    </row>
    <row r="2643" spans="1:44" s="64" customFormat="1" ht="14.1" customHeight="1">
      <c r="A2643" s="73" t="s">
        <v>245</v>
      </c>
      <c r="B2643" s="74">
        <v>42</v>
      </c>
      <c r="C2643" s="74" t="s">
        <v>497</v>
      </c>
      <c r="D2643" s="75">
        <v>43070</v>
      </c>
      <c r="E2643" s="75">
        <v>43070</v>
      </c>
      <c r="F2643" s="76">
        <v>1</v>
      </c>
      <c r="G2643" s="74">
        <v>12</v>
      </c>
      <c r="H2643" s="74">
        <v>2017</v>
      </c>
      <c r="I2643" s="74">
        <v>2</v>
      </c>
      <c r="J2643" s="77">
        <v>1101442718</v>
      </c>
      <c r="K2643" s="74" t="s">
        <v>3129</v>
      </c>
      <c r="L2643" s="74"/>
      <c r="M2643" s="74">
        <v>1038</v>
      </c>
      <c r="N2643" s="74" t="s">
        <v>248</v>
      </c>
      <c r="O2643" s="74" t="s">
        <v>30</v>
      </c>
      <c r="P2643" s="78">
        <v>49181.133300000001</v>
      </c>
      <c r="Q2643" s="74"/>
      <c r="R2643" s="74"/>
      <c r="S2643" s="74"/>
      <c r="T2643" s="263">
        <v>1</v>
      </c>
      <c r="U2643" s="79"/>
      <c r="V2643" s="80" t="s">
        <v>256</v>
      </c>
      <c r="W2643" s="263">
        <v>7630892</v>
      </c>
      <c r="X2643" s="280">
        <v>43070</v>
      </c>
      <c r="Y2643" s="292" t="s">
        <v>308</v>
      </c>
      <c r="Z2643" s="292" t="s">
        <v>3132</v>
      </c>
      <c r="AA2643" s="280">
        <v>43070</v>
      </c>
      <c r="AB2643" s="298">
        <v>1</v>
      </c>
      <c r="AC2643" s="263" t="s">
        <v>249</v>
      </c>
      <c r="AD2643" s="319" t="s">
        <v>256</v>
      </c>
      <c r="AE2643" s="324">
        <v>43209.423611111109</v>
      </c>
      <c r="AF2643" s="317">
        <v>49181</v>
      </c>
      <c r="AG2643" s="263" t="s">
        <v>3133</v>
      </c>
      <c r="AH2643" s="263">
        <v>24591</v>
      </c>
      <c r="AI2643" s="263">
        <v>0</v>
      </c>
      <c r="AJ2643" s="263">
        <v>0</v>
      </c>
      <c r="AK2643" s="263" t="s">
        <v>249</v>
      </c>
      <c r="AL2643" s="263">
        <v>0</v>
      </c>
      <c r="AM2643" s="79"/>
      <c r="AN2643" s="79" t="s">
        <v>25</v>
      </c>
      <c r="AO2643" s="79" t="s">
        <v>249</v>
      </c>
      <c r="AP2643" s="263"/>
      <c r="AQ2643" s="263"/>
      <c r="AR2643"/>
    </row>
    <row r="2644" spans="1:44" s="64" customFormat="1" ht="14.1" hidden="1" customHeight="1">
      <c r="A2644" s="73" t="s">
        <v>245</v>
      </c>
      <c r="B2644" s="74">
        <v>56</v>
      </c>
      <c r="C2644" s="74" t="s">
        <v>620</v>
      </c>
      <c r="D2644" s="75">
        <v>43944</v>
      </c>
      <c r="E2644" s="75">
        <v>44069</v>
      </c>
      <c r="F2644" s="76">
        <v>126</v>
      </c>
      <c r="G2644" s="74">
        <v>4</v>
      </c>
      <c r="H2644" s="74">
        <v>2020</v>
      </c>
      <c r="I2644" s="74">
        <v>2</v>
      </c>
      <c r="J2644" s="77">
        <v>1102833093</v>
      </c>
      <c r="K2644" s="74" t="s">
        <v>3135</v>
      </c>
      <c r="L2644" s="74">
        <v>11</v>
      </c>
      <c r="M2644" s="74">
        <v>1021</v>
      </c>
      <c r="N2644" s="74" t="s">
        <v>27</v>
      </c>
      <c r="O2644" s="74" t="s">
        <v>35</v>
      </c>
      <c r="P2644" s="78"/>
      <c r="Q2644" s="74" t="s">
        <v>3136</v>
      </c>
      <c r="R2644" s="74">
        <v>0</v>
      </c>
      <c r="S2644" s="74">
        <v>0</v>
      </c>
      <c r="T2644" s="79">
        <v>126</v>
      </c>
      <c r="U2644" s="79"/>
      <c r="V2644" s="80" t="s">
        <v>279</v>
      </c>
      <c r="W2644" s="79"/>
      <c r="X2644" s="114">
        <v>43944</v>
      </c>
      <c r="Y2644" s="82"/>
      <c r="Z2644" s="82"/>
      <c r="AA2644" s="114">
        <v>44069</v>
      </c>
      <c r="AB2644" s="83">
        <v>126</v>
      </c>
      <c r="AC2644" s="79"/>
      <c r="AD2644" s="80"/>
      <c r="AE2644" s="245"/>
      <c r="AF2644" s="84">
        <v>0</v>
      </c>
      <c r="AG2644" s="79"/>
      <c r="AH2644" s="79"/>
      <c r="AI2644" s="79"/>
      <c r="AJ2644" s="79"/>
      <c r="AK2644" s="79"/>
      <c r="AL2644" s="79"/>
      <c r="AM2644" s="79"/>
      <c r="AN2644" s="79"/>
      <c r="AO2644" s="79"/>
      <c r="AP2644" s="79"/>
      <c r="AQ2644" s="79"/>
      <c r="AR2644"/>
    </row>
    <row r="2645" spans="1:44" s="64" customFormat="1" ht="14.1" hidden="1" customHeight="1">
      <c r="A2645" s="73" t="s">
        <v>245</v>
      </c>
      <c r="B2645" s="74">
        <v>132</v>
      </c>
      <c r="C2645" s="74" t="s">
        <v>290</v>
      </c>
      <c r="D2645" s="75"/>
      <c r="E2645" s="75"/>
      <c r="F2645" s="76"/>
      <c r="G2645" s="74">
        <v>3</v>
      </c>
      <c r="H2645" s="74">
        <v>2020</v>
      </c>
      <c r="I2645" s="74">
        <v>1</v>
      </c>
      <c r="J2645" s="77">
        <v>1103106482</v>
      </c>
      <c r="K2645" s="74" t="s">
        <v>3137</v>
      </c>
      <c r="L2645" s="74"/>
      <c r="M2645" s="74">
        <v>1038</v>
      </c>
      <c r="N2645" s="74" t="s">
        <v>248</v>
      </c>
      <c r="O2645" s="74" t="s">
        <v>30</v>
      </c>
      <c r="P2645" s="78">
        <v>930000</v>
      </c>
      <c r="Q2645" s="74"/>
      <c r="R2645" s="74"/>
      <c r="S2645" s="74"/>
      <c r="T2645" s="79"/>
      <c r="U2645" s="79"/>
      <c r="V2645" s="80" t="s">
        <v>260</v>
      </c>
      <c r="W2645" s="79" t="s">
        <v>249</v>
      </c>
      <c r="X2645" s="114"/>
      <c r="Y2645" s="82" t="s">
        <v>249</v>
      </c>
      <c r="Z2645" s="82" t="s">
        <v>249</v>
      </c>
      <c r="AA2645" s="114"/>
      <c r="AB2645" s="83"/>
      <c r="AC2645" s="79" t="s">
        <v>249</v>
      </c>
      <c r="AD2645" s="80"/>
      <c r="AE2645" s="245"/>
      <c r="AF2645" s="84">
        <v>0</v>
      </c>
      <c r="AG2645" s="79" t="s">
        <v>249</v>
      </c>
      <c r="AH2645" s="79" t="s">
        <v>249</v>
      </c>
      <c r="AI2645" s="79" t="s">
        <v>249</v>
      </c>
      <c r="AJ2645" s="79" t="s">
        <v>249</v>
      </c>
      <c r="AK2645" s="79" t="s">
        <v>249</v>
      </c>
      <c r="AL2645" s="79" t="s">
        <v>249</v>
      </c>
      <c r="AM2645" s="79" t="s">
        <v>261</v>
      </c>
      <c r="AN2645" s="79" t="s">
        <v>249</v>
      </c>
      <c r="AO2645" s="79" t="s">
        <v>249</v>
      </c>
      <c r="AP2645" s="79"/>
      <c r="AQ2645" s="79"/>
      <c r="AR2645"/>
    </row>
    <row r="2646" spans="1:44" s="64" customFormat="1" ht="14.1" hidden="1" customHeight="1">
      <c r="A2646" s="73" t="s">
        <v>245</v>
      </c>
      <c r="B2646" s="74">
        <v>132</v>
      </c>
      <c r="C2646" s="74" t="s">
        <v>290</v>
      </c>
      <c r="D2646" s="75"/>
      <c r="E2646" s="75"/>
      <c r="F2646" s="76"/>
      <c r="G2646" s="74">
        <v>3</v>
      </c>
      <c r="H2646" s="74">
        <v>2020</v>
      </c>
      <c r="I2646" s="74">
        <v>1</v>
      </c>
      <c r="J2646" s="77">
        <v>1103106482</v>
      </c>
      <c r="K2646" s="74" t="s">
        <v>3137</v>
      </c>
      <c r="L2646" s="74"/>
      <c r="M2646" s="74">
        <v>1038</v>
      </c>
      <c r="N2646" s="74" t="s">
        <v>248</v>
      </c>
      <c r="O2646" s="74" t="s">
        <v>30</v>
      </c>
      <c r="P2646" s="78">
        <v>62000</v>
      </c>
      <c r="Q2646" s="74"/>
      <c r="R2646" s="74"/>
      <c r="S2646" s="74"/>
      <c r="T2646" s="79"/>
      <c r="U2646" s="79"/>
      <c r="V2646" s="80" t="s">
        <v>260</v>
      </c>
      <c r="W2646" s="79" t="s">
        <v>249</v>
      </c>
      <c r="X2646" s="114"/>
      <c r="Y2646" s="82" t="s">
        <v>249</v>
      </c>
      <c r="Z2646" s="82" t="s">
        <v>249</v>
      </c>
      <c r="AA2646" s="114"/>
      <c r="AB2646" s="83"/>
      <c r="AC2646" s="79" t="s">
        <v>249</v>
      </c>
      <c r="AD2646" s="80"/>
      <c r="AE2646" s="245"/>
      <c r="AF2646" s="84">
        <v>0</v>
      </c>
      <c r="AG2646" s="79" t="s">
        <v>249</v>
      </c>
      <c r="AH2646" s="79" t="s">
        <v>249</v>
      </c>
      <c r="AI2646" s="79" t="s">
        <v>249</v>
      </c>
      <c r="AJ2646" s="79" t="s">
        <v>249</v>
      </c>
      <c r="AK2646" s="79" t="s">
        <v>249</v>
      </c>
      <c r="AL2646" s="79" t="s">
        <v>249</v>
      </c>
      <c r="AM2646" s="79" t="s">
        <v>261</v>
      </c>
      <c r="AN2646" s="79" t="s">
        <v>249</v>
      </c>
      <c r="AO2646" s="79" t="s">
        <v>249</v>
      </c>
      <c r="AP2646" s="79"/>
      <c r="AQ2646" s="79"/>
      <c r="AR2646"/>
    </row>
    <row r="2647" spans="1:44" s="64" customFormat="1" ht="14.1" hidden="1" customHeight="1">
      <c r="A2647" s="73" t="s">
        <v>245</v>
      </c>
      <c r="B2647" s="74">
        <v>132</v>
      </c>
      <c r="C2647" s="74" t="s">
        <v>290</v>
      </c>
      <c r="D2647" s="75"/>
      <c r="E2647" s="75"/>
      <c r="F2647" s="76"/>
      <c r="G2647" s="74">
        <v>3</v>
      </c>
      <c r="H2647" s="74">
        <v>2020</v>
      </c>
      <c r="I2647" s="74">
        <v>1</v>
      </c>
      <c r="J2647" s="77">
        <v>1103106482</v>
      </c>
      <c r="K2647" s="74" t="s">
        <v>3137</v>
      </c>
      <c r="L2647" s="74"/>
      <c r="M2647" s="74">
        <v>1038</v>
      </c>
      <c r="N2647" s="74" t="s">
        <v>248</v>
      </c>
      <c r="O2647" s="74" t="s">
        <v>44</v>
      </c>
      <c r="P2647" s="78">
        <v>62000</v>
      </c>
      <c r="Q2647" s="74"/>
      <c r="R2647" s="74"/>
      <c r="S2647" s="74"/>
      <c r="T2647" s="79"/>
      <c r="U2647" s="79"/>
      <c r="V2647" s="80" t="s">
        <v>260</v>
      </c>
      <c r="W2647" s="79" t="s">
        <v>249</v>
      </c>
      <c r="X2647" s="114"/>
      <c r="Y2647" s="82" t="s">
        <v>249</v>
      </c>
      <c r="Z2647" s="82" t="s">
        <v>249</v>
      </c>
      <c r="AA2647" s="114"/>
      <c r="AB2647" s="83"/>
      <c r="AC2647" s="79" t="s">
        <v>249</v>
      </c>
      <c r="AD2647" s="80"/>
      <c r="AE2647" s="245"/>
      <c r="AF2647" s="84">
        <v>0</v>
      </c>
      <c r="AG2647" s="79" t="s">
        <v>249</v>
      </c>
      <c r="AH2647" s="79" t="s">
        <v>249</v>
      </c>
      <c r="AI2647" s="79" t="s">
        <v>249</v>
      </c>
      <c r="AJ2647" s="79" t="s">
        <v>249</v>
      </c>
      <c r="AK2647" s="79" t="s">
        <v>249</v>
      </c>
      <c r="AL2647" s="79" t="s">
        <v>249</v>
      </c>
      <c r="AM2647" s="79" t="s">
        <v>261</v>
      </c>
      <c r="AN2647" s="79" t="s">
        <v>249</v>
      </c>
      <c r="AO2647" s="79" t="s">
        <v>249</v>
      </c>
      <c r="AP2647" s="79"/>
      <c r="AQ2647" s="79"/>
      <c r="AR2647"/>
    </row>
    <row r="2648" spans="1:44" s="64" customFormat="1" ht="14.1" customHeight="1">
      <c r="A2648" s="73" t="s">
        <v>245</v>
      </c>
      <c r="B2648" s="74">
        <v>75</v>
      </c>
      <c r="C2648" s="74" t="s">
        <v>272</v>
      </c>
      <c r="D2648" s="75" t="s">
        <v>3138</v>
      </c>
      <c r="E2648" s="75" t="s">
        <v>3139</v>
      </c>
      <c r="F2648" s="76">
        <v>3</v>
      </c>
      <c r="G2648" s="74">
        <v>3</v>
      </c>
      <c r="H2648" s="74">
        <v>2020</v>
      </c>
      <c r="I2648" s="74">
        <v>1</v>
      </c>
      <c r="J2648" s="77">
        <v>1104070420</v>
      </c>
      <c r="K2648" s="74" t="s">
        <v>3140</v>
      </c>
      <c r="L2648" s="74"/>
      <c r="M2648" s="74">
        <v>1038</v>
      </c>
      <c r="N2648" s="74" t="s">
        <v>248</v>
      </c>
      <c r="O2648" s="74" t="s">
        <v>294</v>
      </c>
      <c r="P2648" s="78">
        <v>878000</v>
      </c>
      <c r="Q2648" s="74"/>
      <c r="R2648" s="74"/>
      <c r="S2648" s="74"/>
      <c r="T2648" s="263">
        <v>0</v>
      </c>
      <c r="U2648" s="79"/>
      <c r="V2648" s="80" t="s">
        <v>256</v>
      </c>
      <c r="W2648" s="263">
        <v>1200073</v>
      </c>
      <c r="X2648" s="280" t="s">
        <v>3138</v>
      </c>
      <c r="Y2648" s="292" t="s">
        <v>328</v>
      </c>
      <c r="Z2648" s="292" t="s">
        <v>3141</v>
      </c>
      <c r="AA2648" s="280" t="s">
        <v>3139</v>
      </c>
      <c r="AB2648" s="299">
        <v>3</v>
      </c>
      <c r="AC2648" s="263" t="s">
        <v>249</v>
      </c>
      <c r="AD2648" s="319" t="s">
        <v>256</v>
      </c>
      <c r="AE2648" s="324"/>
      <c r="AF2648" s="317">
        <v>27333</v>
      </c>
      <c r="AG2648" s="263"/>
      <c r="AH2648" s="263"/>
      <c r="AI2648" s="263"/>
      <c r="AJ2648" s="263"/>
      <c r="AK2648" s="263"/>
      <c r="AL2648" s="263"/>
      <c r="AM2648" s="79"/>
      <c r="AN2648" s="79"/>
      <c r="AO2648" s="79"/>
      <c r="AP2648" s="263"/>
      <c r="AQ2648" s="263"/>
      <c r="AR2648"/>
    </row>
    <row r="2649" spans="1:44" s="64" customFormat="1" ht="14.1" customHeight="1">
      <c r="A2649" s="73" t="s">
        <v>245</v>
      </c>
      <c r="B2649" s="74">
        <v>42</v>
      </c>
      <c r="C2649" s="74" t="s">
        <v>497</v>
      </c>
      <c r="D2649" s="75"/>
      <c r="E2649" s="75"/>
      <c r="F2649" s="76"/>
      <c r="G2649" s="74">
        <v>9</v>
      </c>
      <c r="H2649" s="74">
        <v>2016</v>
      </c>
      <c r="I2649" s="74">
        <v>2</v>
      </c>
      <c r="J2649" s="77">
        <v>1104378992</v>
      </c>
      <c r="K2649" s="74" t="s">
        <v>3142</v>
      </c>
      <c r="L2649" s="74"/>
      <c r="M2649" s="74">
        <v>1021</v>
      </c>
      <c r="N2649" s="74" t="s">
        <v>27</v>
      </c>
      <c r="O2649" s="74" t="s">
        <v>30</v>
      </c>
      <c r="P2649" s="78">
        <v>137891</v>
      </c>
      <c r="Q2649" s="74"/>
      <c r="R2649" s="74"/>
      <c r="S2649" s="74"/>
      <c r="T2649" s="263"/>
      <c r="U2649" s="79"/>
      <c r="V2649" s="79" t="s">
        <v>256</v>
      </c>
      <c r="W2649" s="263"/>
      <c r="X2649" s="280"/>
      <c r="Y2649" s="292"/>
      <c r="Z2649" s="292"/>
      <c r="AA2649" s="280"/>
      <c r="AB2649" s="298"/>
      <c r="AC2649" s="263"/>
      <c r="AD2649" s="263" t="s">
        <v>256</v>
      </c>
      <c r="AE2649" s="324"/>
      <c r="AF2649" s="317">
        <v>137891</v>
      </c>
      <c r="AG2649" s="263" t="s">
        <v>249</v>
      </c>
      <c r="AH2649" s="263" t="s">
        <v>249</v>
      </c>
      <c r="AI2649" s="263" t="s">
        <v>249</v>
      </c>
      <c r="AJ2649" s="263" t="s">
        <v>249</v>
      </c>
      <c r="AK2649" s="263" t="s">
        <v>249</v>
      </c>
      <c r="AL2649" s="263" t="s">
        <v>249</v>
      </c>
      <c r="AM2649" s="79"/>
      <c r="AN2649" s="79" t="s">
        <v>249</v>
      </c>
      <c r="AO2649" s="79" t="s">
        <v>249</v>
      </c>
      <c r="AP2649" s="263"/>
      <c r="AQ2649" s="263"/>
      <c r="AR2649"/>
    </row>
    <row r="2650" spans="1:44" s="64" customFormat="1" ht="14.1" customHeight="1">
      <c r="A2650" s="73" t="s">
        <v>245</v>
      </c>
      <c r="B2650" s="74">
        <v>42</v>
      </c>
      <c r="C2650" s="74" t="s">
        <v>497</v>
      </c>
      <c r="D2650" s="75"/>
      <c r="E2650" s="75"/>
      <c r="F2650" s="76"/>
      <c r="G2650" s="74">
        <v>8</v>
      </c>
      <c r="H2650" s="74">
        <v>2016</v>
      </c>
      <c r="I2650" s="74">
        <v>2</v>
      </c>
      <c r="J2650" s="77">
        <v>1104378992</v>
      </c>
      <c r="K2650" s="74" t="s">
        <v>3142</v>
      </c>
      <c r="L2650" s="74"/>
      <c r="M2650" s="74">
        <v>1021</v>
      </c>
      <c r="N2650" s="74" t="s">
        <v>27</v>
      </c>
      <c r="O2650" s="74" t="s">
        <v>30</v>
      </c>
      <c r="P2650" s="78">
        <v>45964</v>
      </c>
      <c r="Q2650" s="74"/>
      <c r="R2650" s="74"/>
      <c r="S2650" s="74"/>
      <c r="T2650" s="263"/>
      <c r="U2650" s="79"/>
      <c r="V2650" s="79" t="s">
        <v>256</v>
      </c>
      <c r="W2650" s="263"/>
      <c r="X2650" s="280"/>
      <c r="Y2650" s="292"/>
      <c r="Z2650" s="292"/>
      <c r="AA2650" s="280"/>
      <c r="AB2650" s="298"/>
      <c r="AC2650" s="263"/>
      <c r="AD2650" s="263" t="s">
        <v>256</v>
      </c>
      <c r="AE2650" s="324"/>
      <c r="AF2650" s="317">
        <v>45964</v>
      </c>
      <c r="AG2650" s="263" t="s">
        <v>249</v>
      </c>
      <c r="AH2650" s="263" t="s">
        <v>249</v>
      </c>
      <c r="AI2650" s="263" t="s">
        <v>249</v>
      </c>
      <c r="AJ2650" s="263" t="s">
        <v>249</v>
      </c>
      <c r="AK2650" s="263" t="s">
        <v>249</v>
      </c>
      <c r="AL2650" s="263" t="s">
        <v>249</v>
      </c>
      <c r="AM2650" s="79"/>
      <c r="AN2650" s="79" t="s">
        <v>249</v>
      </c>
      <c r="AO2650" s="79" t="s">
        <v>249</v>
      </c>
      <c r="AP2650" s="263"/>
      <c r="AQ2650" s="263"/>
      <c r="AR2650"/>
    </row>
    <row r="2651" spans="1:44" s="64" customFormat="1" ht="15" customHeight="1">
      <c r="A2651" s="73" t="s">
        <v>245</v>
      </c>
      <c r="B2651" s="74">
        <v>42</v>
      </c>
      <c r="C2651" s="74" t="s">
        <v>497</v>
      </c>
      <c r="D2651" s="75"/>
      <c r="E2651" s="75"/>
      <c r="F2651" s="76"/>
      <c r="G2651" s="74">
        <v>7</v>
      </c>
      <c r="H2651" s="74">
        <v>2016</v>
      </c>
      <c r="I2651" s="74">
        <v>2</v>
      </c>
      <c r="J2651" s="77">
        <v>1104378992</v>
      </c>
      <c r="K2651" s="74" t="s">
        <v>3142</v>
      </c>
      <c r="L2651" s="74"/>
      <c r="M2651" s="74">
        <v>1021</v>
      </c>
      <c r="N2651" s="74" t="s">
        <v>27</v>
      </c>
      <c r="O2651" s="74" t="s">
        <v>30</v>
      </c>
      <c r="P2651" s="78">
        <v>689455</v>
      </c>
      <c r="Q2651" s="74"/>
      <c r="R2651" s="74"/>
      <c r="S2651" s="74"/>
      <c r="T2651" s="263"/>
      <c r="U2651" s="79"/>
      <c r="V2651" s="79" t="s">
        <v>256</v>
      </c>
      <c r="W2651" s="263"/>
      <c r="X2651" s="280"/>
      <c r="Y2651" s="292"/>
      <c r="Z2651" s="292"/>
      <c r="AA2651" s="280"/>
      <c r="AB2651" s="298"/>
      <c r="AC2651" s="263"/>
      <c r="AD2651" s="263" t="s">
        <v>256</v>
      </c>
      <c r="AE2651" s="324"/>
      <c r="AF2651" s="317">
        <v>689455</v>
      </c>
      <c r="AG2651" s="263" t="s">
        <v>249</v>
      </c>
      <c r="AH2651" s="263" t="s">
        <v>249</v>
      </c>
      <c r="AI2651" s="263" t="s">
        <v>249</v>
      </c>
      <c r="AJ2651" s="263" t="s">
        <v>249</v>
      </c>
      <c r="AK2651" s="263" t="s">
        <v>249</v>
      </c>
      <c r="AL2651" s="263" t="s">
        <v>249</v>
      </c>
      <c r="AM2651" s="79"/>
      <c r="AN2651" s="79" t="s">
        <v>249</v>
      </c>
      <c r="AO2651" s="79" t="s">
        <v>249</v>
      </c>
      <c r="AP2651" s="263"/>
      <c r="AQ2651" s="263"/>
      <c r="AR2651"/>
    </row>
    <row r="2652" spans="1:44" s="64" customFormat="1" ht="14.1" customHeight="1">
      <c r="A2652" s="73" t="s">
        <v>245</v>
      </c>
      <c r="B2652" s="74">
        <v>42</v>
      </c>
      <c r="C2652" s="74" t="s">
        <v>497</v>
      </c>
      <c r="D2652" s="75"/>
      <c r="E2652" s="75"/>
      <c r="F2652" s="76"/>
      <c r="G2652" s="74">
        <v>6</v>
      </c>
      <c r="H2652" s="74">
        <v>2016</v>
      </c>
      <c r="I2652" s="74">
        <v>2</v>
      </c>
      <c r="J2652" s="77">
        <v>1104378992</v>
      </c>
      <c r="K2652" s="74" t="s">
        <v>3142</v>
      </c>
      <c r="L2652" s="74"/>
      <c r="M2652" s="74">
        <v>1021</v>
      </c>
      <c r="N2652" s="74" t="s">
        <v>27</v>
      </c>
      <c r="O2652" s="74" t="s">
        <v>30</v>
      </c>
      <c r="P2652" s="78">
        <v>689455</v>
      </c>
      <c r="Q2652" s="74"/>
      <c r="R2652" s="74"/>
      <c r="S2652" s="74"/>
      <c r="T2652" s="263"/>
      <c r="U2652" s="79"/>
      <c r="V2652" s="79" t="s">
        <v>256</v>
      </c>
      <c r="W2652" s="263"/>
      <c r="X2652" s="280"/>
      <c r="Y2652" s="292"/>
      <c r="Z2652" s="292"/>
      <c r="AA2652" s="280"/>
      <c r="AB2652" s="298"/>
      <c r="AC2652" s="263"/>
      <c r="AD2652" s="263" t="s">
        <v>256</v>
      </c>
      <c r="AE2652" s="324"/>
      <c r="AF2652" s="317">
        <v>689455</v>
      </c>
      <c r="AG2652" s="263" t="s">
        <v>249</v>
      </c>
      <c r="AH2652" s="263" t="s">
        <v>249</v>
      </c>
      <c r="AI2652" s="263" t="s">
        <v>249</v>
      </c>
      <c r="AJ2652" s="263" t="s">
        <v>249</v>
      </c>
      <c r="AK2652" s="263" t="s">
        <v>249</v>
      </c>
      <c r="AL2652" s="263" t="s">
        <v>249</v>
      </c>
      <c r="AM2652" s="79"/>
      <c r="AN2652" s="79" t="s">
        <v>249</v>
      </c>
      <c r="AO2652" s="79" t="s">
        <v>249</v>
      </c>
      <c r="AP2652" s="263"/>
      <c r="AQ2652" s="263"/>
      <c r="AR2652"/>
    </row>
    <row r="2653" spans="1:44" s="64" customFormat="1" ht="14.1" customHeight="1">
      <c r="A2653" s="73" t="s">
        <v>245</v>
      </c>
      <c r="B2653" s="74">
        <v>42</v>
      </c>
      <c r="C2653" s="74" t="s">
        <v>497</v>
      </c>
      <c r="D2653" s="75"/>
      <c r="E2653" s="75"/>
      <c r="F2653" s="76"/>
      <c r="G2653" s="74">
        <v>5</v>
      </c>
      <c r="H2653" s="74">
        <v>2016</v>
      </c>
      <c r="I2653" s="74">
        <v>2</v>
      </c>
      <c r="J2653" s="77">
        <v>1104378992</v>
      </c>
      <c r="K2653" s="74" t="s">
        <v>3142</v>
      </c>
      <c r="L2653" s="74"/>
      <c r="M2653" s="74">
        <v>1021</v>
      </c>
      <c r="N2653" s="74" t="s">
        <v>27</v>
      </c>
      <c r="O2653" s="74" t="s">
        <v>30</v>
      </c>
      <c r="P2653" s="78">
        <v>689455</v>
      </c>
      <c r="Q2653" s="74"/>
      <c r="R2653" s="74"/>
      <c r="S2653" s="74"/>
      <c r="T2653" s="263"/>
      <c r="U2653" s="79"/>
      <c r="V2653" s="79" t="s">
        <v>256</v>
      </c>
      <c r="W2653" s="263"/>
      <c r="X2653" s="280"/>
      <c r="Y2653" s="292"/>
      <c r="Z2653" s="292"/>
      <c r="AA2653" s="280"/>
      <c r="AB2653" s="298"/>
      <c r="AC2653" s="263"/>
      <c r="AD2653" s="263" t="s">
        <v>256</v>
      </c>
      <c r="AE2653" s="324">
        <v>42620.636111111111</v>
      </c>
      <c r="AF2653" s="317">
        <v>689455</v>
      </c>
      <c r="AG2653" s="263" t="s">
        <v>3143</v>
      </c>
      <c r="AH2653" s="263">
        <v>2252236</v>
      </c>
      <c r="AI2653" s="263" t="s">
        <v>257</v>
      </c>
      <c r="AJ2653" s="263">
        <v>0</v>
      </c>
      <c r="AK2653" s="263" t="s">
        <v>3144</v>
      </c>
      <c r="AL2653" s="263">
        <v>0</v>
      </c>
      <c r="AM2653" s="79"/>
      <c r="AN2653" s="79" t="s">
        <v>25</v>
      </c>
      <c r="AO2653" s="79" t="s">
        <v>249</v>
      </c>
      <c r="AP2653" s="263"/>
      <c r="AQ2653" s="263"/>
      <c r="AR2653"/>
    </row>
    <row r="2654" spans="1:44" s="64" customFormat="1" ht="14.1" customHeight="1">
      <c r="A2654" s="73" t="s">
        <v>245</v>
      </c>
      <c r="B2654" s="74">
        <v>42</v>
      </c>
      <c r="C2654" s="74" t="s">
        <v>497</v>
      </c>
      <c r="D2654" s="75"/>
      <c r="E2654" s="75"/>
      <c r="F2654" s="76"/>
      <c r="G2654" s="74">
        <v>4</v>
      </c>
      <c r="H2654" s="74">
        <v>2016</v>
      </c>
      <c r="I2654" s="74">
        <v>2</v>
      </c>
      <c r="J2654" s="77">
        <v>1104378992</v>
      </c>
      <c r="K2654" s="74" t="s">
        <v>3142</v>
      </c>
      <c r="L2654" s="74"/>
      <c r="M2654" s="74">
        <v>1021</v>
      </c>
      <c r="N2654" s="74" t="s">
        <v>27</v>
      </c>
      <c r="O2654" s="74" t="s">
        <v>30</v>
      </c>
      <c r="P2654" s="78">
        <v>91927</v>
      </c>
      <c r="Q2654" s="74"/>
      <c r="R2654" s="74"/>
      <c r="S2654" s="74"/>
      <c r="T2654" s="263"/>
      <c r="U2654" s="79"/>
      <c r="V2654" s="79" t="s">
        <v>256</v>
      </c>
      <c r="W2654" s="263"/>
      <c r="X2654" s="280"/>
      <c r="Y2654" s="292"/>
      <c r="Z2654" s="292"/>
      <c r="AA2654" s="280"/>
      <c r="AB2654" s="298"/>
      <c r="AC2654" s="263"/>
      <c r="AD2654" s="263" t="s">
        <v>256</v>
      </c>
      <c r="AE2654" s="324">
        <v>43718.658333333333</v>
      </c>
      <c r="AF2654" s="317">
        <v>91927</v>
      </c>
      <c r="AG2654" s="263" t="s">
        <v>249</v>
      </c>
      <c r="AH2654" s="263">
        <v>0</v>
      </c>
      <c r="AI2654" s="263">
        <v>0</v>
      </c>
      <c r="AJ2654" s="263">
        <v>0</v>
      </c>
      <c r="AK2654" s="263" t="s">
        <v>249</v>
      </c>
      <c r="AL2654" s="263">
        <v>0</v>
      </c>
      <c r="AM2654" s="79"/>
      <c r="AN2654" s="79" t="s">
        <v>249</v>
      </c>
      <c r="AO2654" s="79" t="s">
        <v>249</v>
      </c>
      <c r="AP2654" s="263"/>
      <c r="AQ2654" s="263"/>
      <c r="AR2654"/>
    </row>
    <row r="2655" spans="1:44" s="64" customFormat="1" ht="14.1" customHeight="1">
      <c r="A2655" s="73" t="s">
        <v>245</v>
      </c>
      <c r="B2655" s="74">
        <v>42</v>
      </c>
      <c r="C2655" s="74" t="s">
        <v>497</v>
      </c>
      <c r="D2655" s="75"/>
      <c r="E2655" s="75"/>
      <c r="F2655" s="76"/>
      <c r="G2655" s="74">
        <v>3</v>
      </c>
      <c r="H2655" s="74">
        <v>2016</v>
      </c>
      <c r="I2655" s="74">
        <v>2</v>
      </c>
      <c r="J2655" s="77">
        <v>1104378992</v>
      </c>
      <c r="K2655" s="74" t="s">
        <v>3142</v>
      </c>
      <c r="L2655" s="74"/>
      <c r="M2655" s="74">
        <v>1038</v>
      </c>
      <c r="N2655" s="74" t="s">
        <v>248</v>
      </c>
      <c r="O2655" s="74" t="s">
        <v>30</v>
      </c>
      <c r="P2655" s="78">
        <v>91927.333299999998</v>
      </c>
      <c r="Q2655" s="74"/>
      <c r="R2655" s="74"/>
      <c r="S2655" s="74"/>
      <c r="T2655" s="263"/>
      <c r="U2655" s="79"/>
      <c r="V2655" s="79" t="s">
        <v>256</v>
      </c>
      <c r="W2655" s="263"/>
      <c r="X2655" s="280"/>
      <c r="Y2655" s="292"/>
      <c r="Z2655" s="292"/>
      <c r="AA2655" s="280"/>
      <c r="AB2655" s="298"/>
      <c r="AC2655" s="263"/>
      <c r="AD2655" s="263" t="s">
        <v>256</v>
      </c>
      <c r="AE2655" s="324">
        <v>42661.657638888886</v>
      </c>
      <c r="AF2655" s="317">
        <v>91927</v>
      </c>
      <c r="AG2655" s="263" t="s">
        <v>3145</v>
      </c>
      <c r="AH2655" s="263">
        <v>68945</v>
      </c>
      <c r="AI2655" s="263">
        <v>5841</v>
      </c>
      <c r="AJ2655" s="263">
        <v>0</v>
      </c>
      <c r="AK2655" s="263" t="s">
        <v>249</v>
      </c>
      <c r="AL2655" s="263">
        <v>68945</v>
      </c>
      <c r="AM2655" s="79"/>
      <c r="AN2655" s="79" t="s">
        <v>25</v>
      </c>
      <c r="AO2655" s="79" t="s">
        <v>249</v>
      </c>
      <c r="AP2655" s="263"/>
      <c r="AQ2655" s="263"/>
      <c r="AR2655"/>
    </row>
    <row r="2656" spans="1:44" s="64" customFormat="1" ht="14.1" customHeight="1">
      <c r="A2656" s="73" t="s">
        <v>245</v>
      </c>
      <c r="B2656" s="74">
        <v>42</v>
      </c>
      <c r="C2656" s="74" t="s">
        <v>497</v>
      </c>
      <c r="D2656" s="75"/>
      <c r="E2656" s="75"/>
      <c r="F2656" s="76"/>
      <c r="G2656" s="74">
        <v>3</v>
      </c>
      <c r="H2656" s="74">
        <v>2016</v>
      </c>
      <c r="I2656" s="74">
        <v>2</v>
      </c>
      <c r="J2656" s="77">
        <v>1104378992</v>
      </c>
      <c r="K2656" s="74" t="s">
        <v>3142</v>
      </c>
      <c r="L2656" s="74"/>
      <c r="M2656" s="74">
        <v>1045</v>
      </c>
      <c r="N2656" s="74" t="s">
        <v>255</v>
      </c>
      <c r="O2656" s="74" t="s">
        <v>30</v>
      </c>
      <c r="P2656" s="78">
        <v>91927.333299999998</v>
      </c>
      <c r="Q2656" s="74"/>
      <c r="R2656" s="74"/>
      <c r="S2656" s="74"/>
      <c r="T2656" s="263"/>
      <c r="U2656" s="79"/>
      <c r="V2656" s="79" t="s">
        <v>256</v>
      </c>
      <c r="W2656" s="263"/>
      <c r="X2656" s="280"/>
      <c r="Y2656" s="292"/>
      <c r="Z2656" s="292"/>
      <c r="AA2656" s="280"/>
      <c r="AB2656" s="298"/>
      <c r="AC2656" s="263"/>
      <c r="AD2656" s="263" t="s">
        <v>256</v>
      </c>
      <c r="AE2656" s="324"/>
      <c r="AF2656" s="317">
        <v>91927</v>
      </c>
      <c r="AG2656" s="263" t="s">
        <v>249</v>
      </c>
      <c r="AH2656" s="263">
        <v>0</v>
      </c>
      <c r="AI2656" s="263">
        <v>0</v>
      </c>
      <c r="AJ2656" s="263">
        <v>0</v>
      </c>
      <c r="AK2656" s="263" t="s">
        <v>249</v>
      </c>
      <c r="AL2656" s="263">
        <v>0</v>
      </c>
      <c r="AM2656" s="79"/>
      <c r="AN2656" s="79" t="s">
        <v>249</v>
      </c>
      <c r="AO2656" s="79" t="s">
        <v>249</v>
      </c>
      <c r="AP2656" s="263"/>
      <c r="AQ2656" s="263"/>
      <c r="AR2656"/>
    </row>
    <row r="2657" spans="1:44" s="64" customFormat="1" ht="14.1" customHeight="1">
      <c r="A2657" s="73" t="s">
        <v>245</v>
      </c>
      <c r="B2657" s="74">
        <v>119</v>
      </c>
      <c r="C2657" s="74" t="s">
        <v>3146</v>
      </c>
      <c r="D2657" s="75">
        <v>44091</v>
      </c>
      <c r="E2657" s="75">
        <v>44092</v>
      </c>
      <c r="F2657" s="76">
        <v>2</v>
      </c>
      <c r="G2657" s="74">
        <v>9</v>
      </c>
      <c r="H2657" s="74">
        <v>2020</v>
      </c>
      <c r="I2657" s="74">
        <v>2</v>
      </c>
      <c r="J2657" s="77">
        <v>1104415109</v>
      </c>
      <c r="K2657" s="74" t="s">
        <v>3147</v>
      </c>
      <c r="L2657" s="74">
        <v>12</v>
      </c>
      <c r="M2657" s="74">
        <v>1038</v>
      </c>
      <c r="N2657" s="74" t="s">
        <v>248</v>
      </c>
      <c r="O2657" s="74" t="s">
        <v>294</v>
      </c>
      <c r="P2657" s="78">
        <v>58520</v>
      </c>
      <c r="Q2657" s="74" t="s">
        <v>434</v>
      </c>
      <c r="R2657" s="74">
        <v>0</v>
      </c>
      <c r="S2657" s="74">
        <v>0</v>
      </c>
      <c r="T2657" s="263"/>
      <c r="U2657" s="79"/>
      <c r="V2657" s="80" t="s">
        <v>26</v>
      </c>
      <c r="W2657" s="263"/>
      <c r="X2657" s="280">
        <v>44091</v>
      </c>
      <c r="Y2657" s="292"/>
      <c r="Z2657" s="292"/>
      <c r="AA2657" s="280">
        <v>44092</v>
      </c>
      <c r="AB2657" s="298"/>
      <c r="AC2657" s="263"/>
      <c r="AD2657" s="319" t="s">
        <v>26</v>
      </c>
      <c r="AE2657" s="324"/>
      <c r="AF2657" s="317">
        <v>0</v>
      </c>
      <c r="AG2657" s="263"/>
      <c r="AH2657" s="263"/>
      <c r="AI2657" s="263"/>
      <c r="AJ2657" s="263"/>
      <c r="AK2657" s="263"/>
      <c r="AL2657" s="263"/>
      <c r="AM2657" s="79"/>
      <c r="AN2657" s="79"/>
      <c r="AO2657" s="79"/>
      <c r="AP2657" s="263"/>
      <c r="AQ2657" s="263"/>
      <c r="AR2657"/>
    </row>
    <row r="2658" spans="1:44" s="64" customFormat="1" ht="14.1" customHeight="1">
      <c r="A2658" s="73" t="s">
        <v>245</v>
      </c>
      <c r="B2658" s="74">
        <v>119</v>
      </c>
      <c r="C2658" s="74" t="s">
        <v>3146</v>
      </c>
      <c r="D2658" s="75">
        <v>44093</v>
      </c>
      <c r="E2658" s="75">
        <v>44093</v>
      </c>
      <c r="F2658" s="76">
        <v>1</v>
      </c>
      <c r="G2658" s="74">
        <v>9</v>
      </c>
      <c r="H2658" s="74">
        <v>2020</v>
      </c>
      <c r="I2658" s="74">
        <v>2</v>
      </c>
      <c r="J2658" s="77">
        <v>1104415109</v>
      </c>
      <c r="K2658" s="74" t="s">
        <v>3147</v>
      </c>
      <c r="L2658" s="74">
        <v>12</v>
      </c>
      <c r="M2658" s="74">
        <v>1045</v>
      </c>
      <c r="N2658" s="74" t="s">
        <v>255</v>
      </c>
      <c r="O2658" s="74" t="s">
        <v>294</v>
      </c>
      <c r="P2658" s="78">
        <v>29260</v>
      </c>
      <c r="Q2658" s="74" t="s">
        <v>434</v>
      </c>
      <c r="R2658" s="74">
        <v>0</v>
      </c>
      <c r="S2658" s="74">
        <v>0</v>
      </c>
      <c r="T2658" s="263">
        <v>1</v>
      </c>
      <c r="U2658" s="79"/>
      <c r="V2658" s="80" t="s">
        <v>256</v>
      </c>
      <c r="W2658" s="263"/>
      <c r="X2658" s="280">
        <v>44093</v>
      </c>
      <c r="Y2658" s="292"/>
      <c r="Z2658" s="292"/>
      <c r="AA2658" s="280">
        <v>44093</v>
      </c>
      <c r="AB2658" s="298"/>
      <c r="AC2658" s="263"/>
      <c r="AD2658" s="319" t="s">
        <v>256</v>
      </c>
      <c r="AE2658" s="324"/>
      <c r="AF2658" s="317">
        <v>29260</v>
      </c>
      <c r="AG2658" s="263"/>
      <c r="AH2658" s="263"/>
      <c r="AI2658" s="263"/>
      <c r="AJ2658" s="263"/>
      <c r="AK2658" s="263"/>
      <c r="AL2658" s="263"/>
      <c r="AM2658" s="79"/>
      <c r="AN2658" s="79"/>
      <c r="AO2658" s="79"/>
      <c r="AP2658" s="263"/>
      <c r="AQ2658" s="263"/>
      <c r="AR2658"/>
    </row>
    <row r="2659" spans="1:44" s="64" customFormat="1" ht="14.1" customHeight="1">
      <c r="A2659" s="73" t="s">
        <v>245</v>
      </c>
      <c r="B2659" s="74">
        <v>14</v>
      </c>
      <c r="C2659" s="74" t="s">
        <v>447</v>
      </c>
      <c r="D2659" s="75"/>
      <c r="E2659" s="75"/>
      <c r="F2659" s="76"/>
      <c r="G2659" s="74">
        <v>9</v>
      </c>
      <c r="H2659" s="74">
        <v>2016</v>
      </c>
      <c r="I2659" s="74">
        <v>1</v>
      </c>
      <c r="J2659" s="77">
        <v>1104425988</v>
      </c>
      <c r="K2659" s="74" t="s">
        <v>3148</v>
      </c>
      <c r="L2659" s="74"/>
      <c r="M2659" s="74">
        <v>1038</v>
      </c>
      <c r="N2659" s="74" t="s">
        <v>248</v>
      </c>
      <c r="O2659" s="74" t="s">
        <v>294</v>
      </c>
      <c r="P2659" s="78">
        <v>45963.666599999997</v>
      </c>
      <c r="Q2659" s="74"/>
      <c r="R2659" s="74"/>
      <c r="S2659" s="74"/>
      <c r="T2659" s="263"/>
      <c r="U2659" s="79"/>
      <c r="V2659" s="79" t="s">
        <v>256</v>
      </c>
      <c r="W2659" s="263"/>
      <c r="X2659" s="280"/>
      <c r="Y2659" s="292"/>
      <c r="Z2659" s="292"/>
      <c r="AA2659" s="280"/>
      <c r="AB2659" s="298"/>
      <c r="AC2659" s="263"/>
      <c r="AD2659" s="263" t="s">
        <v>256</v>
      </c>
      <c r="AE2659" s="324"/>
      <c r="AF2659" s="317">
        <v>45964</v>
      </c>
      <c r="AG2659" s="263" t="s">
        <v>249</v>
      </c>
      <c r="AH2659" s="263" t="s">
        <v>249</v>
      </c>
      <c r="AI2659" s="263" t="s">
        <v>249</v>
      </c>
      <c r="AJ2659" s="263" t="s">
        <v>249</v>
      </c>
      <c r="AK2659" s="263" t="s">
        <v>249</v>
      </c>
      <c r="AL2659" s="263" t="s">
        <v>249</v>
      </c>
      <c r="AM2659" s="79"/>
      <c r="AN2659" s="79" t="s">
        <v>249</v>
      </c>
      <c r="AO2659" s="79" t="s">
        <v>249</v>
      </c>
      <c r="AP2659" s="263"/>
      <c r="AQ2659" s="263"/>
      <c r="AR2659"/>
    </row>
    <row r="2660" spans="1:44" s="64" customFormat="1" ht="14.1" customHeight="1">
      <c r="A2660" s="73" t="s">
        <v>245</v>
      </c>
      <c r="B2660" s="74">
        <v>132</v>
      </c>
      <c r="C2660" s="74" t="s">
        <v>290</v>
      </c>
      <c r="D2660" s="75">
        <v>43139</v>
      </c>
      <c r="E2660" s="75">
        <v>43140</v>
      </c>
      <c r="F2660" s="76">
        <v>2</v>
      </c>
      <c r="G2660" s="74">
        <v>2</v>
      </c>
      <c r="H2660" s="74">
        <v>2018</v>
      </c>
      <c r="I2660" s="74">
        <v>1</v>
      </c>
      <c r="J2660" s="77">
        <v>1105677170</v>
      </c>
      <c r="K2660" s="74" t="s">
        <v>3149</v>
      </c>
      <c r="L2660" s="74"/>
      <c r="M2660" s="91">
        <v>1045</v>
      </c>
      <c r="N2660" s="74" t="s">
        <v>255</v>
      </c>
      <c r="O2660" s="74" t="s">
        <v>30</v>
      </c>
      <c r="P2660" s="78">
        <v>52082.8</v>
      </c>
      <c r="Q2660" s="74"/>
      <c r="R2660" s="74"/>
      <c r="S2660" s="74"/>
      <c r="T2660" s="263"/>
      <c r="U2660" s="79"/>
      <c r="V2660" s="80" t="s">
        <v>256</v>
      </c>
      <c r="W2660" s="263">
        <v>5945691</v>
      </c>
      <c r="X2660" s="280">
        <v>43139</v>
      </c>
      <c r="Y2660" s="292" t="s">
        <v>257</v>
      </c>
      <c r="Z2660" s="292" t="s">
        <v>3150</v>
      </c>
      <c r="AA2660" s="280">
        <v>43140</v>
      </c>
      <c r="AB2660" s="300">
        <v>2</v>
      </c>
      <c r="AC2660" s="263" t="s">
        <v>249</v>
      </c>
      <c r="AD2660" s="319" t="s">
        <v>256</v>
      </c>
      <c r="AE2660" s="324">
        <v>43719.40902777778</v>
      </c>
      <c r="AF2660" s="317">
        <v>53333</v>
      </c>
      <c r="AG2660" s="263" t="s">
        <v>249</v>
      </c>
      <c r="AH2660" s="263">
        <v>0</v>
      </c>
      <c r="AI2660" s="263">
        <v>0</v>
      </c>
      <c r="AJ2660" s="263">
        <v>0</v>
      </c>
      <c r="AK2660" s="263" t="s">
        <v>249</v>
      </c>
      <c r="AL2660" s="263">
        <v>0</v>
      </c>
      <c r="AM2660" s="79"/>
      <c r="AN2660" s="79" t="s">
        <v>25</v>
      </c>
      <c r="AO2660" s="79" t="s">
        <v>249</v>
      </c>
      <c r="AP2660" s="263"/>
      <c r="AQ2660" s="263"/>
      <c r="AR2660"/>
    </row>
    <row r="2661" spans="1:44" s="64" customFormat="1" ht="14.1" customHeight="1">
      <c r="A2661" s="73" t="s">
        <v>245</v>
      </c>
      <c r="B2661" s="74">
        <v>132</v>
      </c>
      <c r="C2661" s="74" t="s">
        <v>290</v>
      </c>
      <c r="D2661" s="75">
        <v>43333</v>
      </c>
      <c r="E2661" s="75">
        <v>43335</v>
      </c>
      <c r="F2661" s="76">
        <v>3</v>
      </c>
      <c r="G2661" s="74">
        <v>8</v>
      </c>
      <c r="H2661" s="74">
        <v>2018</v>
      </c>
      <c r="I2661" s="74">
        <v>2</v>
      </c>
      <c r="J2661" s="77">
        <v>1106713262</v>
      </c>
      <c r="K2661" s="74" t="s">
        <v>3151</v>
      </c>
      <c r="L2661" s="74"/>
      <c r="M2661" s="74">
        <v>1038</v>
      </c>
      <c r="N2661" s="74" t="s">
        <v>248</v>
      </c>
      <c r="O2661" s="74" t="s">
        <v>373</v>
      </c>
      <c r="P2661" s="78">
        <v>26041.4</v>
      </c>
      <c r="Q2661" s="74"/>
      <c r="R2661" s="74"/>
      <c r="S2661" s="74"/>
      <c r="T2661" s="263">
        <v>0</v>
      </c>
      <c r="U2661" s="79"/>
      <c r="V2661" s="80" t="s">
        <v>256</v>
      </c>
      <c r="W2661" s="263" t="s">
        <v>249</v>
      </c>
      <c r="X2661" s="280">
        <v>43333</v>
      </c>
      <c r="Y2661" s="292" t="s">
        <v>249</v>
      </c>
      <c r="Z2661" s="292" t="s">
        <v>249</v>
      </c>
      <c r="AA2661" s="280">
        <v>43335</v>
      </c>
      <c r="AB2661" s="299">
        <v>3</v>
      </c>
      <c r="AC2661" s="263" t="s">
        <v>249</v>
      </c>
      <c r="AD2661" s="319" t="s">
        <v>256</v>
      </c>
      <c r="AE2661" s="324"/>
      <c r="AF2661" s="317">
        <v>27333</v>
      </c>
      <c r="AG2661" s="263"/>
      <c r="AH2661" s="263"/>
      <c r="AI2661" s="263"/>
      <c r="AJ2661" s="263"/>
      <c r="AK2661" s="263"/>
      <c r="AL2661" s="263"/>
      <c r="AM2661" s="79"/>
      <c r="AN2661" s="79"/>
      <c r="AO2661" s="79"/>
      <c r="AP2661" s="263"/>
      <c r="AQ2661" s="263"/>
      <c r="AR2661"/>
    </row>
    <row r="2662" spans="1:44" s="64" customFormat="1" ht="14.1" customHeight="1">
      <c r="A2662" s="73" t="s">
        <v>245</v>
      </c>
      <c r="B2662" s="74">
        <v>132</v>
      </c>
      <c r="C2662" s="74" t="s">
        <v>290</v>
      </c>
      <c r="D2662" s="75">
        <v>43707</v>
      </c>
      <c r="E2662" s="75">
        <v>43707</v>
      </c>
      <c r="F2662" s="76">
        <v>1</v>
      </c>
      <c r="G2662" s="74">
        <v>8</v>
      </c>
      <c r="H2662" s="74">
        <v>2019</v>
      </c>
      <c r="I2662" s="74">
        <v>2</v>
      </c>
      <c r="J2662" s="77">
        <v>1106713262</v>
      </c>
      <c r="K2662" s="74" t="s">
        <v>3151</v>
      </c>
      <c r="L2662" s="74"/>
      <c r="M2662" s="74">
        <v>1038</v>
      </c>
      <c r="N2662" s="74" t="s">
        <v>248</v>
      </c>
      <c r="O2662" s="74" t="s">
        <v>373</v>
      </c>
      <c r="P2662" s="78">
        <v>52082.8</v>
      </c>
      <c r="Q2662" s="74"/>
      <c r="R2662" s="74"/>
      <c r="S2662" s="74"/>
      <c r="T2662" s="263"/>
      <c r="U2662" s="79"/>
      <c r="V2662" s="80" t="s">
        <v>26</v>
      </c>
      <c r="W2662" s="263">
        <v>4516987</v>
      </c>
      <c r="X2662" s="280">
        <v>43707</v>
      </c>
      <c r="Y2662" s="292" t="s">
        <v>257</v>
      </c>
      <c r="Z2662" s="292" t="s">
        <v>3152</v>
      </c>
      <c r="AA2662" s="280">
        <v>43707</v>
      </c>
      <c r="AB2662" s="299">
        <v>1</v>
      </c>
      <c r="AC2662" s="263" t="s">
        <v>249</v>
      </c>
      <c r="AD2662" s="319" t="s">
        <v>26</v>
      </c>
      <c r="AE2662" s="324"/>
      <c r="AF2662" s="317">
        <v>0</v>
      </c>
      <c r="AG2662" s="263"/>
      <c r="AH2662" s="263"/>
      <c r="AI2662" s="263"/>
      <c r="AJ2662" s="263"/>
      <c r="AK2662" s="263"/>
      <c r="AL2662" s="263"/>
      <c r="AM2662" s="79"/>
      <c r="AN2662" s="79"/>
      <c r="AO2662" s="79"/>
      <c r="AP2662" s="263" t="s">
        <v>250</v>
      </c>
      <c r="AQ2662" s="263"/>
      <c r="AR2662"/>
    </row>
    <row r="2663" spans="1:44" s="64" customFormat="1" ht="14.1" customHeight="1">
      <c r="A2663" s="73" t="s">
        <v>245</v>
      </c>
      <c r="B2663" s="74">
        <v>64</v>
      </c>
      <c r="C2663" s="74" t="s">
        <v>475</v>
      </c>
      <c r="D2663" s="75">
        <v>42552</v>
      </c>
      <c r="E2663" s="75">
        <v>42566</v>
      </c>
      <c r="F2663" s="76">
        <v>15</v>
      </c>
      <c r="G2663" s="74">
        <v>7</v>
      </c>
      <c r="H2663" s="74">
        <v>2016</v>
      </c>
      <c r="I2663" s="74"/>
      <c r="J2663" s="77">
        <v>1108121105</v>
      </c>
      <c r="K2663" s="74" t="s">
        <v>3153</v>
      </c>
      <c r="L2663" s="74"/>
      <c r="M2663" s="74">
        <v>1021</v>
      </c>
      <c r="N2663" s="74" t="s">
        <v>27</v>
      </c>
      <c r="O2663" s="74" t="s">
        <v>373</v>
      </c>
      <c r="P2663" s="78">
        <v>344727</v>
      </c>
      <c r="Q2663" s="74"/>
      <c r="R2663" s="74"/>
      <c r="S2663" s="74"/>
      <c r="T2663" s="263"/>
      <c r="U2663" s="79"/>
      <c r="V2663" s="80" t="s">
        <v>256</v>
      </c>
      <c r="W2663" s="263"/>
      <c r="X2663" s="282">
        <v>42552</v>
      </c>
      <c r="Y2663" s="292"/>
      <c r="Z2663" s="292"/>
      <c r="AA2663" s="282">
        <v>42566</v>
      </c>
      <c r="AB2663" s="299">
        <v>15</v>
      </c>
      <c r="AC2663" s="263" t="s">
        <v>249</v>
      </c>
      <c r="AD2663" s="319" t="s">
        <v>256</v>
      </c>
      <c r="AE2663" s="324"/>
      <c r="AF2663" s="332">
        <v>344727</v>
      </c>
      <c r="AG2663" s="263" t="s">
        <v>249</v>
      </c>
      <c r="AH2663" s="263" t="s">
        <v>249</v>
      </c>
      <c r="AI2663" s="263" t="s">
        <v>249</v>
      </c>
      <c r="AJ2663" s="263" t="s">
        <v>249</v>
      </c>
      <c r="AK2663" s="263" t="s">
        <v>249</v>
      </c>
      <c r="AL2663" s="332">
        <v>344727</v>
      </c>
      <c r="AM2663" s="79"/>
      <c r="AN2663" s="79" t="s">
        <v>249</v>
      </c>
      <c r="AO2663" s="79" t="s">
        <v>249</v>
      </c>
      <c r="AP2663" s="263"/>
      <c r="AQ2663" s="263"/>
      <c r="AR2663"/>
    </row>
    <row r="2664" spans="1:44" s="64" customFormat="1" ht="14.1" customHeight="1">
      <c r="A2664" s="73" t="s">
        <v>245</v>
      </c>
      <c r="B2664" s="74">
        <v>64</v>
      </c>
      <c r="C2664" s="74" t="s">
        <v>475</v>
      </c>
      <c r="D2664" s="75">
        <v>42567</v>
      </c>
      <c r="E2664" s="75">
        <v>42581</v>
      </c>
      <c r="F2664" s="76">
        <v>15</v>
      </c>
      <c r="G2664" s="74">
        <v>7</v>
      </c>
      <c r="H2664" s="74">
        <v>2016</v>
      </c>
      <c r="I2664" s="74"/>
      <c r="J2664" s="77">
        <v>1108121105</v>
      </c>
      <c r="K2664" s="74" t="s">
        <v>3153</v>
      </c>
      <c r="L2664" s="74"/>
      <c r="M2664" s="74">
        <v>1021</v>
      </c>
      <c r="N2664" s="74" t="s">
        <v>27</v>
      </c>
      <c r="O2664" s="74" t="s">
        <v>373</v>
      </c>
      <c r="P2664" s="78">
        <v>344727</v>
      </c>
      <c r="Q2664" s="74"/>
      <c r="R2664" s="74"/>
      <c r="S2664" s="74"/>
      <c r="T2664" s="263"/>
      <c r="U2664" s="79"/>
      <c r="V2664" s="80" t="s">
        <v>256</v>
      </c>
      <c r="W2664" s="263"/>
      <c r="X2664" s="282">
        <v>42567</v>
      </c>
      <c r="Y2664" s="292"/>
      <c r="Z2664" s="292"/>
      <c r="AA2664" s="282">
        <v>42581</v>
      </c>
      <c r="AB2664" s="299">
        <v>15</v>
      </c>
      <c r="AC2664" s="263" t="s">
        <v>249</v>
      </c>
      <c r="AD2664" s="319" t="s">
        <v>256</v>
      </c>
      <c r="AE2664" s="324"/>
      <c r="AF2664" s="332">
        <v>344727</v>
      </c>
      <c r="AG2664" s="263" t="s">
        <v>249</v>
      </c>
      <c r="AH2664" s="263" t="s">
        <v>249</v>
      </c>
      <c r="AI2664" s="263" t="s">
        <v>249</v>
      </c>
      <c r="AJ2664" s="263" t="s">
        <v>249</v>
      </c>
      <c r="AK2664" s="263" t="s">
        <v>249</v>
      </c>
      <c r="AL2664" s="332">
        <v>344727</v>
      </c>
      <c r="AM2664" s="79"/>
      <c r="AN2664" s="79" t="s">
        <v>249</v>
      </c>
      <c r="AO2664" s="79" t="s">
        <v>249</v>
      </c>
      <c r="AP2664" s="263"/>
      <c r="AQ2664" s="263"/>
      <c r="AR2664"/>
    </row>
    <row r="2665" spans="1:44" s="64" customFormat="1" ht="14.1" customHeight="1">
      <c r="A2665" s="73" t="s">
        <v>245</v>
      </c>
      <c r="B2665" s="74">
        <v>64</v>
      </c>
      <c r="C2665" s="74" t="s">
        <v>475</v>
      </c>
      <c r="D2665" s="75">
        <v>42583</v>
      </c>
      <c r="E2665" s="75">
        <v>42597</v>
      </c>
      <c r="F2665" s="76">
        <v>15</v>
      </c>
      <c r="G2665" s="74">
        <v>8</v>
      </c>
      <c r="H2665" s="74">
        <v>2016</v>
      </c>
      <c r="I2665" s="74"/>
      <c r="J2665" s="77">
        <v>1108121105</v>
      </c>
      <c r="K2665" s="74" t="s">
        <v>3153</v>
      </c>
      <c r="L2665" s="74"/>
      <c r="M2665" s="74">
        <v>1021</v>
      </c>
      <c r="N2665" s="74" t="s">
        <v>27</v>
      </c>
      <c r="O2665" s="74" t="s">
        <v>373</v>
      </c>
      <c r="P2665" s="78">
        <v>344727</v>
      </c>
      <c r="Q2665" s="74"/>
      <c r="R2665" s="74"/>
      <c r="S2665" s="74"/>
      <c r="T2665" s="263"/>
      <c r="U2665" s="79"/>
      <c r="V2665" s="80" t="s">
        <v>256</v>
      </c>
      <c r="W2665" s="263"/>
      <c r="X2665" s="282">
        <v>42583</v>
      </c>
      <c r="Y2665" s="292"/>
      <c r="Z2665" s="292"/>
      <c r="AA2665" s="282">
        <v>42597</v>
      </c>
      <c r="AB2665" s="299">
        <v>15</v>
      </c>
      <c r="AC2665" s="263" t="s">
        <v>249</v>
      </c>
      <c r="AD2665" s="319" t="s">
        <v>256</v>
      </c>
      <c r="AE2665" s="324"/>
      <c r="AF2665" s="332">
        <v>344727</v>
      </c>
      <c r="AG2665" s="263" t="s">
        <v>249</v>
      </c>
      <c r="AH2665" s="263" t="s">
        <v>249</v>
      </c>
      <c r="AI2665" s="263" t="s">
        <v>249</v>
      </c>
      <c r="AJ2665" s="263" t="s">
        <v>249</v>
      </c>
      <c r="AK2665" s="263" t="s">
        <v>249</v>
      </c>
      <c r="AL2665" s="332">
        <v>344727</v>
      </c>
      <c r="AM2665" s="79"/>
      <c r="AN2665" s="79" t="s">
        <v>249</v>
      </c>
      <c r="AO2665" s="79" t="s">
        <v>249</v>
      </c>
      <c r="AP2665" s="263"/>
      <c r="AQ2665" s="263"/>
      <c r="AR2665"/>
    </row>
    <row r="2666" spans="1:44" s="64" customFormat="1" ht="14.1" customHeight="1">
      <c r="A2666" s="73" t="s">
        <v>245</v>
      </c>
      <c r="B2666" s="74">
        <v>64</v>
      </c>
      <c r="C2666" s="74" t="s">
        <v>475</v>
      </c>
      <c r="D2666" s="75">
        <v>42598</v>
      </c>
      <c r="E2666" s="75">
        <v>42612</v>
      </c>
      <c r="F2666" s="76">
        <v>15</v>
      </c>
      <c r="G2666" s="74">
        <v>8</v>
      </c>
      <c r="H2666" s="74">
        <v>2016</v>
      </c>
      <c r="I2666" s="74"/>
      <c r="J2666" s="77">
        <v>1108121105</v>
      </c>
      <c r="K2666" s="74" t="s">
        <v>3153</v>
      </c>
      <c r="L2666" s="74"/>
      <c r="M2666" s="74">
        <v>1021</v>
      </c>
      <c r="N2666" s="74" t="s">
        <v>27</v>
      </c>
      <c r="O2666" s="74" t="s">
        <v>373</v>
      </c>
      <c r="P2666" s="78">
        <v>344727</v>
      </c>
      <c r="Q2666" s="74"/>
      <c r="R2666" s="74"/>
      <c r="S2666" s="74"/>
      <c r="T2666" s="263"/>
      <c r="U2666" s="79"/>
      <c r="V2666" s="80" t="s">
        <v>256</v>
      </c>
      <c r="W2666" s="263"/>
      <c r="X2666" s="282">
        <v>42598</v>
      </c>
      <c r="Y2666" s="292"/>
      <c r="Z2666" s="292"/>
      <c r="AA2666" s="282">
        <v>42612</v>
      </c>
      <c r="AB2666" s="299">
        <v>15</v>
      </c>
      <c r="AC2666" s="263" t="s">
        <v>249</v>
      </c>
      <c r="AD2666" s="319" t="s">
        <v>256</v>
      </c>
      <c r="AE2666" s="324"/>
      <c r="AF2666" s="332">
        <v>344727</v>
      </c>
      <c r="AG2666" s="263" t="s">
        <v>249</v>
      </c>
      <c r="AH2666" s="263" t="s">
        <v>249</v>
      </c>
      <c r="AI2666" s="263" t="s">
        <v>249</v>
      </c>
      <c r="AJ2666" s="263" t="s">
        <v>249</v>
      </c>
      <c r="AK2666" s="263" t="s">
        <v>249</v>
      </c>
      <c r="AL2666" s="332">
        <v>344727</v>
      </c>
      <c r="AM2666" s="79"/>
      <c r="AN2666" s="79" t="s">
        <v>249</v>
      </c>
      <c r="AO2666" s="79" t="s">
        <v>249</v>
      </c>
      <c r="AP2666" s="263"/>
      <c r="AQ2666" s="263"/>
      <c r="AR2666"/>
    </row>
    <row r="2667" spans="1:44" s="64" customFormat="1" ht="14.1" customHeight="1">
      <c r="A2667" s="73" t="s">
        <v>245</v>
      </c>
      <c r="B2667" s="74">
        <v>64</v>
      </c>
      <c r="C2667" s="74" t="s">
        <v>475</v>
      </c>
      <c r="D2667" s="75">
        <v>42614</v>
      </c>
      <c r="E2667" s="75">
        <v>42628</v>
      </c>
      <c r="F2667" s="76">
        <v>15</v>
      </c>
      <c r="G2667" s="74">
        <v>9</v>
      </c>
      <c r="H2667" s="74">
        <v>2016</v>
      </c>
      <c r="I2667" s="74"/>
      <c r="J2667" s="77">
        <v>1108121105</v>
      </c>
      <c r="K2667" s="74" t="s">
        <v>3153</v>
      </c>
      <c r="L2667" s="74"/>
      <c r="M2667" s="74">
        <v>1021</v>
      </c>
      <c r="N2667" s="74" t="s">
        <v>27</v>
      </c>
      <c r="O2667" s="74" t="s">
        <v>373</v>
      </c>
      <c r="P2667" s="78">
        <v>344727</v>
      </c>
      <c r="Q2667" s="74"/>
      <c r="R2667" s="74"/>
      <c r="S2667" s="74"/>
      <c r="T2667" s="263"/>
      <c r="U2667" s="79"/>
      <c r="V2667" s="80" t="s">
        <v>256</v>
      </c>
      <c r="W2667" s="263"/>
      <c r="X2667" s="282">
        <v>42614</v>
      </c>
      <c r="Y2667" s="292"/>
      <c r="Z2667" s="292"/>
      <c r="AA2667" s="282">
        <v>42628</v>
      </c>
      <c r="AB2667" s="299">
        <v>15</v>
      </c>
      <c r="AC2667" s="263" t="s">
        <v>249</v>
      </c>
      <c r="AD2667" s="319" t="s">
        <v>256</v>
      </c>
      <c r="AE2667" s="324"/>
      <c r="AF2667" s="332">
        <v>344727</v>
      </c>
      <c r="AG2667" s="263"/>
      <c r="AH2667" s="263"/>
      <c r="AI2667" s="263"/>
      <c r="AJ2667" s="263"/>
      <c r="AK2667" s="263"/>
      <c r="AL2667" s="332">
        <v>344727</v>
      </c>
      <c r="AM2667" s="79"/>
      <c r="AN2667" s="79"/>
      <c r="AO2667" s="79" t="s">
        <v>249</v>
      </c>
      <c r="AP2667" s="263"/>
      <c r="AQ2667" s="263"/>
      <c r="AR2667"/>
    </row>
    <row r="2668" spans="1:44" s="64" customFormat="1" ht="14.1" customHeight="1">
      <c r="A2668" s="73" t="s">
        <v>245</v>
      </c>
      <c r="B2668" s="74">
        <v>64</v>
      </c>
      <c r="C2668" s="74" t="s">
        <v>475</v>
      </c>
      <c r="D2668" s="75">
        <v>42629</v>
      </c>
      <c r="E2668" s="75">
        <v>42643</v>
      </c>
      <c r="F2668" s="76">
        <v>15</v>
      </c>
      <c r="G2668" s="74">
        <v>9</v>
      </c>
      <c r="H2668" s="74">
        <v>2016</v>
      </c>
      <c r="I2668" s="74"/>
      <c r="J2668" s="77">
        <v>1108121105</v>
      </c>
      <c r="K2668" s="74" t="s">
        <v>3153</v>
      </c>
      <c r="L2668" s="74"/>
      <c r="M2668" s="74">
        <v>1021</v>
      </c>
      <c r="N2668" s="74" t="s">
        <v>27</v>
      </c>
      <c r="O2668" s="74" t="s">
        <v>373</v>
      </c>
      <c r="P2668" s="78">
        <v>344727</v>
      </c>
      <c r="Q2668" s="74"/>
      <c r="R2668" s="74"/>
      <c r="S2668" s="74"/>
      <c r="T2668" s="263"/>
      <c r="U2668" s="79"/>
      <c r="V2668" s="80" t="s">
        <v>256</v>
      </c>
      <c r="W2668" s="263"/>
      <c r="X2668" s="282">
        <v>42629</v>
      </c>
      <c r="Y2668" s="292"/>
      <c r="Z2668" s="292"/>
      <c r="AA2668" s="282">
        <v>42643</v>
      </c>
      <c r="AB2668" s="299">
        <v>15</v>
      </c>
      <c r="AC2668" s="263" t="s">
        <v>249</v>
      </c>
      <c r="AD2668" s="319" t="s">
        <v>256</v>
      </c>
      <c r="AE2668" s="324"/>
      <c r="AF2668" s="332">
        <v>344727</v>
      </c>
      <c r="AG2668" s="263" t="s">
        <v>249</v>
      </c>
      <c r="AH2668" s="263" t="s">
        <v>249</v>
      </c>
      <c r="AI2668" s="263" t="s">
        <v>249</v>
      </c>
      <c r="AJ2668" s="263" t="s">
        <v>249</v>
      </c>
      <c r="AK2668" s="263" t="s">
        <v>249</v>
      </c>
      <c r="AL2668" s="332">
        <v>344727</v>
      </c>
      <c r="AM2668" s="79"/>
      <c r="AN2668" s="79" t="s">
        <v>249</v>
      </c>
      <c r="AO2668" s="79" t="s">
        <v>249</v>
      </c>
      <c r="AP2668" s="263"/>
      <c r="AQ2668" s="263"/>
      <c r="AR2668"/>
    </row>
    <row r="2669" spans="1:44" s="64" customFormat="1" ht="14.1" customHeight="1">
      <c r="A2669" s="73" t="s">
        <v>245</v>
      </c>
      <c r="B2669" s="74">
        <v>64</v>
      </c>
      <c r="C2669" s="74" t="s">
        <v>475</v>
      </c>
      <c r="D2669" s="75">
        <v>42538</v>
      </c>
      <c r="E2669" s="75">
        <v>42551</v>
      </c>
      <c r="F2669" s="76">
        <v>14</v>
      </c>
      <c r="G2669" s="74">
        <v>6</v>
      </c>
      <c r="H2669" s="74">
        <v>2016</v>
      </c>
      <c r="I2669" s="74"/>
      <c r="J2669" s="77">
        <v>1108121105</v>
      </c>
      <c r="K2669" s="74" t="s">
        <v>3153</v>
      </c>
      <c r="L2669" s="74"/>
      <c r="M2669" s="74">
        <v>1021</v>
      </c>
      <c r="N2669" s="74" t="s">
        <v>27</v>
      </c>
      <c r="O2669" s="74" t="s">
        <v>373</v>
      </c>
      <c r="P2669" s="78">
        <v>160873</v>
      </c>
      <c r="Q2669" s="74"/>
      <c r="R2669" s="74"/>
      <c r="S2669" s="74"/>
      <c r="T2669" s="263"/>
      <c r="U2669" s="79"/>
      <c r="V2669" s="80" t="s">
        <v>256</v>
      </c>
      <c r="W2669" s="263"/>
      <c r="X2669" s="282">
        <v>42538</v>
      </c>
      <c r="Y2669" s="292"/>
      <c r="Z2669" s="292"/>
      <c r="AA2669" s="282">
        <v>42551</v>
      </c>
      <c r="AB2669" s="299">
        <v>14</v>
      </c>
      <c r="AC2669" s="263" t="s">
        <v>249</v>
      </c>
      <c r="AD2669" s="319" t="s">
        <v>256</v>
      </c>
      <c r="AE2669" s="324"/>
      <c r="AF2669" s="332">
        <v>321746</v>
      </c>
      <c r="AG2669" s="263" t="s">
        <v>249</v>
      </c>
      <c r="AH2669" s="263" t="s">
        <v>249</v>
      </c>
      <c r="AI2669" s="263" t="s">
        <v>249</v>
      </c>
      <c r="AJ2669" s="263" t="s">
        <v>249</v>
      </c>
      <c r="AK2669" s="263" t="s">
        <v>249</v>
      </c>
      <c r="AL2669" s="332">
        <v>321746</v>
      </c>
      <c r="AM2669" s="79"/>
      <c r="AN2669" s="79" t="s">
        <v>249</v>
      </c>
      <c r="AO2669" s="79" t="s">
        <v>249</v>
      </c>
      <c r="AP2669" s="263"/>
      <c r="AQ2669" s="263"/>
      <c r="AR2669"/>
    </row>
    <row r="2670" spans="1:44" s="64" customFormat="1" ht="14.1" customHeight="1">
      <c r="A2670" s="73" t="s">
        <v>245</v>
      </c>
      <c r="B2670" s="74">
        <v>23</v>
      </c>
      <c r="C2670" s="74" t="s">
        <v>348</v>
      </c>
      <c r="D2670" s="75"/>
      <c r="E2670" s="75"/>
      <c r="F2670" s="76"/>
      <c r="G2670" s="74">
        <v>5</v>
      </c>
      <c r="H2670" s="74">
        <v>2016</v>
      </c>
      <c r="I2670" s="74">
        <v>2</v>
      </c>
      <c r="J2670" s="77">
        <v>1108151282</v>
      </c>
      <c r="K2670" s="74" t="s">
        <v>3154</v>
      </c>
      <c r="L2670" s="74"/>
      <c r="M2670" s="74">
        <v>1038</v>
      </c>
      <c r="N2670" s="74" t="s">
        <v>248</v>
      </c>
      <c r="O2670" s="74" t="s">
        <v>477</v>
      </c>
      <c r="P2670" s="78">
        <v>45963.666599999997</v>
      </c>
      <c r="Q2670" s="74"/>
      <c r="R2670" s="74"/>
      <c r="S2670" s="74"/>
      <c r="T2670" s="263"/>
      <c r="U2670" s="79"/>
      <c r="V2670" s="79" t="s">
        <v>256</v>
      </c>
      <c r="W2670" s="263"/>
      <c r="X2670" s="280"/>
      <c r="Y2670" s="292"/>
      <c r="Z2670" s="292"/>
      <c r="AA2670" s="280"/>
      <c r="AB2670" s="298"/>
      <c r="AC2670" s="263"/>
      <c r="AD2670" s="263" t="s">
        <v>256</v>
      </c>
      <c r="AE2670" s="324"/>
      <c r="AF2670" s="317">
        <v>0</v>
      </c>
      <c r="AG2670" s="263"/>
      <c r="AH2670" s="263"/>
      <c r="AI2670" s="263"/>
      <c r="AJ2670" s="263"/>
      <c r="AK2670" s="263"/>
      <c r="AL2670" s="263"/>
      <c r="AM2670" s="79"/>
      <c r="AN2670" s="79"/>
      <c r="AO2670" s="79"/>
      <c r="AP2670" s="263"/>
      <c r="AQ2670" s="263"/>
      <c r="AR2670"/>
    </row>
    <row r="2671" spans="1:44" s="64" customFormat="1" ht="14.1" customHeight="1">
      <c r="A2671" s="73" t="s">
        <v>245</v>
      </c>
      <c r="B2671" s="74">
        <v>23</v>
      </c>
      <c r="C2671" s="74" t="s">
        <v>348</v>
      </c>
      <c r="D2671" s="75"/>
      <c r="E2671" s="75"/>
      <c r="F2671" s="76"/>
      <c r="G2671" s="74">
        <v>5</v>
      </c>
      <c r="H2671" s="74">
        <v>2016</v>
      </c>
      <c r="I2671" s="74">
        <v>2</v>
      </c>
      <c r="J2671" s="77">
        <v>1108151282</v>
      </c>
      <c r="K2671" s="74" t="s">
        <v>3154</v>
      </c>
      <c r="L2671" s="74"/>
      <c r="M2671" s="74">
        <v>1045</v>
      </c>
      <c r="N2671" s="74" t="s">
        <v>255</v>
      </c>
      <c r="O2671" s="74" t="s">
        <v>477</v>
      </c>
      <c r="P2671" s="78">
        <v>183854.6666</v>
      </c>
      <c r="Q2671" s="74"/>
      <c r="R2671" s="74"/>
      <c r="S2671" s="74"/>
      <c r="T2671" s="263"/>
      <c r="U2671" s="79"/>
      <c r="V2671" s="79" t="s">
        <v>256</v>
      </c>
      <c r="W2671" s="263"/>
      <c r="X2671" s="280"/>
      <c r="Y2671" s="292"/>
      <c r="Z2671" s="292"/>
      <c r="AA2671" s="280"/>
      <c r="AB2671" s="298"/>
      <c r="AC2671" s="263"/>
      <c r="AD2671" s="263" t="s">
        <v>256</v>
      </c>
      <c r="AE2671" s="325"/>
      <c r="AF2671" s="317">
        <v>0</v>
      </c>
      <c r="AG2671" s="263"/>
      <c r="AH2671" s="263"/>
      <c r="AI2671" s="263"/>
      <c r="AJ2671" s="263"/>
      <c r="AK2671" s="263"/>
      <c r="AL2671" s="263"/>
      <c r="AM2671" s="79"/>
      <c r="AN2671" s="79"/>
      <c r="AO2671" s="79"/>
      <c r="AP2671" s="263"/>
      <c r="AQ2671" s="263"/>
      <c r="AR2671"/>
    </row>
    <row r="2672" spans="1:44" s="64" customFormat="1" ht="14.1" customHeight="1">
      <c r="A2672" s="73" t="s">
        <v>245</v>
      </c>
      <c r="B2672" s="74">
        <v>51</v>
      </c>
      <c r="C2672" s="74" t="s">
        <v>583</v>
      </c>
      <c r="D2672" s="75">
        <v>43029</v>
      </c>
      <c r="E2672" s="75">
        <v>43139</v>
      </c>
      <c r="F2672" s="76">
        <v>111</v>
      </c>
      <c r="G2672" s="74">
        <v>10</v>
      </c>
      <c r="H2672" s="74">
        <v>2017</v>
      </c>
      <c r="I2672" s="74">
        <v>1</v>
      </c>
      <c r="J2672" s="77">
        <v>1108764346</v>
      </c>
      <c r="K2672" s="74" t="s">
        <v>3155</v>
      </c>
      <c r="L2672" s="74"/>
      <c r="M2672" s="74">
        <v>1021</v>
      </c>
      <c r="N2672" s="74" t="s">
        <v>27</v>
      </c>
      <c r="O2672" s="74" t="s">
        <v>35</v>
      </c>
      <c r="P2672" s="78">
        <v>390621</v>
      </c>
      <c r="Q2672" s="74"/>
      <c r="R2672" s="74"/>
      <c r="S2672" s="74"/>
      <c r="T2672" s="310">
        <v>31</v>
      </c>
      <c r="U2672" s="79"/>
      <c r="V2672" s="80" t="s">
        <v>256</v>
      </c>
      <c r="W2672" s="263"/>
      <c r="X2672" s="280">
        <v>43029</v>
      </c>
      <c r="Y2672" s="292"/>
      <c r="Z2672" s="292"/>
      <c r="AA2672" s="280">
        <v>43139</v>
      </c>
      <c r="AB2672" s="310">
        <v>126</v>
      </c>
      <c r="AC2672" s="263" t="s">
        <v>249</v>
      </c>
      <c r="AD2672" s="319" t="s">
        <v>256</v>
      </c>
      <c r="AE2672" s="324"/>
      <c r="AF2672" s="329">
        <v>781665</v>
      </c>
      <c r="AG2672" s="263" t="s">
        <v>249</v>
      </c>
      <c r="AH2672" s="263" t="s">
        <v>249</v>
      </c>
      <c r="AI2672" s="263" t="s">
        <v>249</v>
      </c>
      <c r="AJ2672" s="263" t="s">
        <v>249</v>
      </c>
      <c r="AK2672" s="263" t="s">
        <v>249</v>
      </c>
      <c r="AL2672" s="263" t="s">
        <v>249</v>
      </c>
      <c r="AM2672" s="79"/>
      <c r="AN2672" s="79" t="s">
        <v>249</v>
      </c>
      <c r="AO2672" s="79" t="s">
        <v>249</v>
      </c>
      <c r="AP2672" s="263"/>
      <c r="AQ2672" s="263"/>
      <c r="AR2672"/>
    </row>
    <row r="2673" spans="1:44" s="64" customFormat="1" ht="14.1" customHeight="1">
      <c r="A2673" s="73" t="s">
        <v>245</v>
      </c>
      <c r="B2673" s="74">
        <v>51</v>
      </c>
      <c r="C2673" s="74" t="s">
        <v>583</v>
      </c>
      <c r="D2673" s="75">
        <v>43029</v>
      </c>
      <c r="E2673" s="75">
        <v>43139</v>
      </c>
      <c r="F2673" s="76">
        <v>111</v>
      </c>
      <c r="G2673" s="74">
        <v>10</v>
      </c>
      <c r="H2673" s="74">
        <v>2017</v>
      </c>
      <c r="I2673" s="74">
        <v>1</v>
      </c>
      <c r="J2673" s="77">
        <v>1108764346</v>
      </c>
      <c r="K2673" s="74" t="s">
        <v>3155</v>
      </c>
      <c r="L2673" s="74"/>
      <c r="M2673" s="74">
        <v>1021</v>
      </c>
      <c r="N2673" s="74" t="s">
        <v>27</v>
      </c>
      <c r="O2673" s="74" t="s">
        <v>35</v>
      </c>
      <c r="P2673" s="78">
        <v>369000</v>
      </c>
      <c r="Q2673" s="74"/>
      <c r="R2673" s="74"/>
      <c r="S2673" s="74"/>
      <c r="T2673" s="310">
        <v>31</v>
      </c>
      <c r="U2673" s="79"/>
      <c r="V2673" s="80" t="s">
        <v>256</v>
      </c>
      <c r="W2673" s="263"/>
      <c r="X2673" s="280">
        <v>43029</v>
      </c>
      <c r="Y2673" s="292"/>
      <c r="Z2673" s="292"/>
      <c r="AA2673" s="280">
        <v>43139</v>
      </c>
      <c r="AB2673" s="310">
        <v>126</v>
      </c>
      <c r="AC2673" s="263"/>
      <c r="AD2673" s="319" t="s">
        <v>256</v>
      </c>
      <c r="AE2673" s="324"/>
      <c r="AF2673" s="329">
        <v>781665</v>
      </c>
      <c r="AG2673" s="263"/>
      <c r="AH2673" s="263"/>
      <c r="AI2673" s="263"/>
      <c r="AJ2673" s="263"/>
      <c r="AK2673" s="263"/>
      <c r="AL2673" s="263"/>
      <c r="AM2673" s="79"/>
      <c r="AN2673" s="79"/>
      <c r="AO2673" s="79"/>
      <c r="AP2673" s="263"/>
      <c r="AQ2673" s="263"/>
      <c r="AR2673"/>
    </row>
    <row r="2674" spans="1:44" s="64" customFormat="1" ht="14.1" customHeight="1">
      <c r="A2674" s="73" t="s">
        <v>245</v>
      </c>
      <c r="B2674" s="74">
        <v>51</v>
      </c>
      <c r="C2674" s="74" t="s">
        <v>583</v>
      </c>
      <c r="D2674" s="75">
        <v>43029</v>
      </c>
      <c r="E2674" s="75">
        <v>43139</v>
      </c>
      <c r="F2674" s="76">
        <v>111</v>
      </c>
      <c r="G2674" s="74">
        <v>10</v>
      </c>
      <c r="H2674" s="74">
        <v>2017</v>
      </c>
      <c r="I2674" s="74">
        <v>1</v>
      </c>
      <c r="J2674" s="77">
        <v>1108764346</v>
      </c>
      <c r="K2674" s="74" t="s">
        <v>3155</v>
      </c>
      <c r="L2674" s="74"/>
      <c r="M2674" s="74">
        <v>1021</v>
      </c>
      <c r="N2674" s="74" t="s">
        <v>27</v>
      </c>
      <c r="O2674" s="74" t="s">
        <v>35</v>
      </c>
      <c r="P2674" s="78">
        <v>369000</v>
      </c>
      <c r="Q2674" s="74"/>
      <c r="R2674" s="74"/>
      <c r="S2674" s="74"/>
      <c r="T2674" s="310">
        <v>8</v>
      </c>
      <c r="U2674" s="79"/>
      <c r="V2674" s="80" t="s">
        <v>256</v>
      </c>
      <c r="W2674" s="263"/>
      <c r="X2674" s="280">
        <v>43029</v>
      </c>
      <c r="Y2674" s="292"/>
      <c r="Z2674" s="292"/>
      <c r="AA2674" s="280">
        <v>43139</v>
      </c>
      <c r="AB2674" s="310">
        <v>126</v>
      </c>
      <c r="AC2674" s="263"/>
      <c r="AD2674" s="319" t="s">
        <v>256</v>
      </c>
      <c r="AE2674" s="324"/>
      <c r="AF2674" s="329">
        <v>201720</v>
      </c>
      <c r="AG2674" s="263"/>
      <c r="AH2674" s="263"/>
      <c r="AI2674" s="263"/>
      <c r="AJ2674" s="263"/>
      <c r="AK2674" s="263"/>
      <c r="AL2674" s="263"/>
      <c r="AM2674" s="79"/>
      <c r="AN2674" s="79"/>
      <c r="AO2674" s="79"/>
      <c r="AP2674" s="263"/>
      <c r="AQ2674" s="263"/>
      <c r="AR2674"/>
    </row>
    <row r="2675" spans="1:44" s="64" customFormat="1" ht="14.1" customHeight="1">
      <c r="A2675" s="73" t="s">
        <v>245</v>
      </c>
      <c r="B2675" s="74">
        <v>51</v>
      </c>
      <c r="C2675" s="74" t="s">
        <v>583</v>
      </c>
      <c r="D2675" s="75">
        <v>43029</v>
      </c>
      <c r="E2675" s="75">
        <v>43139</v>
      </c>
      <c r="F2675" s="76">
        <v>111</v>
      </c>
      <c r="G2675" s="74">
        <v>10</v>
      </c>
      <c r="H2675" s="74">
        <v>2017</v>
      </c>
      <c r="I2675" s="74">
        <v>2</v>
      </c>
      <c r="J2675" s="77">
        <v>1108764346</v>
      </c>
      <c r="K2675" s="74" t="s">
        <v>3155</v>
      </c>
      <c r="L2675" s="74"/>
      <c r="M2675" s="74">
        <v>1021</v>
      </c>
      <c r="N2675" s="74" t="s">
        <v>27</v>
      </c>
      <c r="O2675" s="74" t="s">
        <v>35</v>
      </c>
      <c r="P2675" s="78">
        <v>369000</v>
      </c>
      <c r="Q2675" s="74"/>
      <c r="R2675" s="74"/>
      <c r="S2675" s="74"/>
      <c r="T2675" s="310">
        <v>30</v>
      </c>
      <c r="U2675" s="79"/>
      <c r="V2675" s="80" t="s">
        <v>256</v>
      </c>
      <c r="W2675" s="263"/>
      <c r="X2675" s="280">
        <v>43029</v>
      </c>
      <c r="Y2675" s="292"/>
      <c r="Z2675" s="292"/>
      <c r="AA2675" s="280">
        <v>43139</v>
      </c>
      <c r="AB2675" s="310">
        <v>126</v>
      </c>
      <c r="AC2675" s="263"/>
      <c r="AD2675" s="319" t="s">
        <v>256</v>
      </c>
      <c r="AE2675" s="324"/>
      <c r="AF2675" s="329">
        <v>756450</v>
      </c>
      <c r="AG2675" s="263"/>
      <c r="AH2675" s="263"/>
      <c r="AI2675" s="263"/>
      <c r="AJ2675" s="263"/>
      <c r="AK2675" s="263"/>
      <c r="AL2675" s="263"/>
      <c r="AM2675" s="79"/>
      <c r="AN2675" s="79"/>
      <c r="AO2675" s="79"/>
      <c r="AP2675" s="263"/>
      <c r="AQ2675" s="263"/>
      <c r="AR2675"/>
    </row>
    <row r="2676" spans="1:44" s="64" customFormat="1" ht="14.1" customHeight="1">
      <c r="A2676" s="73" t="s">
        <v>245</v>
      </c>
      <c r="B2676" s="74">
        <v>51</v>
      </c>
      <c r="C2676" s="74" t="s">
        <v>583</v>
      </c>
      <c r="D2676" s="75">
        <v>43029</v>
      </c>
      <c r="E2676" s="75">
        <v>43139</v>
      </c>
      <c r="F2676" s="76">
        <v>111</v>
      </c>
      <c r="G2676" s="74">
        <v>10</v>
      </c>
      <c r="H2676" s="74">
        <v>2017</v>
      </c>
      <c r="I2676" s="74">
        <v>1</v>
      </c>
      <c r="J2676" s="77">
        <v>1108764346</v>
      </c>
      <c r="K2676" s="74" t="s">
        <v>3155</v>
      </c>
      <c r="L2676" s="74"/>
      <c r="M2676" s="74">
        <v>1021</v>
      </c>
      <c r="N2676" s="74" t="s">
        <v>27</v>
      </c>
      <c r="O2676" s="74" t="s">
        <v>35</v>
      </c>
      <c r="P2676" s="78">
        <v>246000</v>
      </c>
      <c r="Q2676" s="74"/>
      <c r="R2676" s="74"/>
      <c r="S2676" s="74"/>
      <c r="T2676" s="310">
        <v>26</v>
      </c>
      <c r="U2676" s="79"/>
      <c r="V2676" s="80" t="s">
        <v>256</v>
      </c>
      <c r="W2676" s="263"/>
      <c r="X2676" s="280">
        <v>43029</v>
      </c>
      <c r="Y2676" s="292"/>
      <c r="Z2676" s="292"/>
      <c r="AA2676" s="280">
        <v>43139</v>
      </c>
      <c r="AB2676" s="310">
        <v>126</v>
      </c>
      <c r="AC2676" s="263"/>
      <c r="AD2676" s="319" t="s">
        <v>256</v>
      </c>
      <c r="AE2676" s="324"/>
      <c r="AF2676" s="329">
        <v>655590</v>
      </c>
      <c r="AG2676" s="263"/>
      <c r="AH2676" s="263"/>
      <c r="AI2676" s="263"/>
      <c r="AJ2676" s="263"/>
      <c r="AK2676" s="263"/>
      <c r="AL2676" s="263"/>
      <c r="AM2676" s="79"/>
      <c r="AN2676" s="79"/>
      <c r="AO2676" s="79"/>
      <c r="AP2676" s="263"/>
      <c r="AQ2676" s="263"/>
      <c r="AR2676"/>
    </row>
    <row r="2677" spans="1:44" s="64" customFormat="1" ht="14.1" customHeight="1">
      <c r="A2677" s="73" t="s">
        <v>245</v>
      </c>
      <c r="B2677" s="74">
        <v>51</v>
      </c>
      <c r="C2677" s="74" t="s">
        <v>583</v>
      </c>
      <c r="D2677" s="75">
        <v>43027</v>
      </c>
      <c r="E2677" s="75">
        <v>43027</v>
      </c>
      <c r="F2677" s="76">
        <v>1</v>
      </c>
      <c r="G2677" s="74">
        <v>10</v>
      </c>
      <c r="H2677" s="74">
        <v>2017</v>
      </c>
      <c r="I2677" s="74">
        <v>2</v>
      </c>
      <c r="J2677" s="77">
        <v>1108764346</v>
      </c>
      <c r="K2677" s="74" t="s">
        <v>3155</v>
      </c>
      <c r="L2677" s="74"/>
      <c r="M2677" s="74">
        <v>1038</v>
      </c>
      <c r="N2677" s="74" t="s">
        <v>248</v>
      </c>
      <c r="O2677" s="74" t="s">
        <v>35</v>
      </c>
      <c r="P2677" s="78">
        <v>393600</v>
      </c>
      <c r="Q2677" s="74"/>
      <c r="R2677" s="74"/>
      <c r="S2677" s="74"/>
      <c r="T2677" s="310"/>
      <c r="U2677" s="79"/>
      <c r="V2677" s="80" t="s">
        <v>26</v>
      </c>
      <c r="W2677" s="263"/>
      <c r="X2677" s="280">
        <v>43027</v>
      </c>
      <c r="Y2677" s="292"/>
      <c r="Z2677" s="292"/>
      <c r="AA2677" s="280">
        <v>43027</v>
      </c>
      <c r="AB2677" s="310">
        <v>1</v>
      </c>
      <c r="AC2677" s="263"/>
      <c r="AD2677" s="319" t="s">
        <v>26</v>
      </c>
      <c r="AE2677" s="324"/>
      <c r="AF2677" s="317">
        <v>0</v>
      </c>
      <c r="AG2677" s="263"/>
      <c r="AH2677" s="263"/>
      <c r="AI2677" s="263"/>
      <c r="AJ2677" s="263"/>
      <c r="AK2677" s="263"/>
      <c r="AL2677" s="263"/>
      <c r="AM2677" s="79"/>
      <c r="AN2677" s="79"/>
      <c r="AO2677" s="79"/>
      <c r="AP2677" s="263" t="s">
        <v>250</v>
      </c>
      <c r="AQ2677" s="263"/>
      <c r="AR2677"/>
    </row>
    <row r="2678" spans="1:44" s="64" customFormat="1" ht="14.1" customHeight="1">
      <c r="A2678" s="73" t="s">
        <v>245</v>
      </c>
      <c r="B2678" s="74">
        <v>42</v>
      </c>
      <c r="C2678" s="74" t="s">
        <v>497</v>
      </c>
      <c r="D2678" s="75">
        <v>43795</v>
      </c>
      <c r="E2678" s="75">
        <v>43920</v>
      </c>
      <c r="F2678" s="76">
        <v>126</v>
      </c>
      <c r="G2678" s="74">
        <v>11</v>
      </c>
      <c r="H2678" s="74">
        <v>2019</v>
      </c>
      <c r="I2678" s="74">
        <v>2</v>
      </c>
      <c r="J2678" s="77">
        <v>1108934450</v>
      </c>
      <c r="K2678" s="74" t="s">
        <v>3156</v>
      </c>
      <c r="L2678" s="74"/>
      <c r="M2678" s="74">
        <v>1021</v>
      </c>
      <c r="N2678" s="74" t="s">
        <v>27</v>
      </c>
      <c r="O2678" s="74" t="s">
        <v>294</v>
      </c>
      <c r="P2678" s="78">
        <v>138019</v>
      </c>
      <c r="Q2678" s="74"/>
      <c r="R2678" s="74"/>
      <c r="S2678" s="74"/>
      <c r="T2678" s="263"/>
      <c r="U2678" s="79"/>
      <c r="V2678" s="80" t="s">
        <v>26</v>
      </c>
      <c r="W2678" s="263" t="s">
        <v>249</v>
      </c>
      <c r="X2678" s="280">
        <v>43795</v>
      </c>
      <c r="Y2678" s="292" t="s">
        <v>249</v>
      </c>
      <c r="Z2678" s="292" t="s">
        <v>249</v>
      </c>
      <c r="AA2678" s="280">
        <v>43920</v>
      </c>
      <c r="AB2678" s="299">
        <v>126</v>
      </c>
      <c r="AC2678" s="263" t="s">
        <v>249</v>
      </c>
      <c r="AD2678" s="319" t="s">
        <v>26</v>
      </c>
      <c r="AE2678" s="324"/>
      <c r="AF2678" s="317">
        <v>0</v>
      </c>
      <c r="AG2678" s="263" t="s">
        <v>249</v>
      </c>
      <c r="AH2678" s="263"/>
      <c r="AI2678" s="263" t="s">
        <v>249</v>
      </c>
      <c r="AJ2678" s="263" t="s">
        <v>249</v>
      </c>
      <c r="AK2678" s="263" t="s">
        <v>249</v>
      </c>
      <c r="AL2678" s="263" t="s">
        <v>249</v>
      </c>
      <c r="AM2678" s="79"/>
      <c r="AN2678" s="79" t="s">
        <v>249</v>
      </c>
      <c r="AO2678" s="79" t="s">
        <v>249</v>
      </c>
      <c r="AP2678" s="360" t="s">
        <v>1919</v>
      </c>
      <c r="AQ2678" s="263"/>
      <c r="AR2678"/>
    </row>
    <row r="2679" spans="1:44" s="64" customFormat="1" ht="14.1" customHeight="1">
      <c r="A2679" s="73" t="s">
        <v>245</v>
      </c>
      <c r="B2679" s="74">
        <v>42</v>
      </c>
      <c r="C2679" s="74" t="s">
        <v>497</v>
      </c>
      <c r="D2679" s="75">
        <v>43474</v>
      </c>
      <c r="E2679" s="75">
        <v>43485</v>
      </c>
      <c r="F2679" s="76">
        <v>12</v>
      </c>
      <c r="G2679" s="74">
        <v>1</v>
      </c>
      <c r="H2679" s="74">
        <v>2019</v>
      </c>
      <c r="I2679" s="74">
        <v>2</v>
      </c>
      <c r="J2679" s="77">
        <v>1108934450</v>
      </c>
      <c r="K2679" s="74" t="s">
        <v>3156</v>
      </c>
      <c r="L2679" s="74"/>
      <c r="M2679" s="74">
        <v>1038</v>
      </c>
      <c r="N2679" s="74" t="s">
        <v>248</v>
      </c>
      <c r="O2679" s="74" t="s">
        <v>294</v>
      </c>
      <c r="P2679" s="78">
        <v>55207.7333</v>
      </c>
      <c r="Q2679" s="74"/>
      <c r="R2679" s="74"/>
      <c r="S2679" s="74"/>
      <c r="T2679" s="263">
        <v>12</v>
      </c>
      <c r="U2679" s="79"/>
      <c r="V2679" s="80" t="s">
        <v>256</v>
      </c>
      <c r="W2679" s="263">
        <v>1011945</v>
      </c>
      <c r="X2679" s="280">
        <v>43474</v>
      </c>
      <c r="Y2679" s="292" t="s">
        <v>257</v>
      </c>
      <c r="Z2679" s="292" t="s">
        <v>3157</v>
      </c>
      <c r="AA2679" s="280">
        <v>43485</v>
      </c>
      <c r="AB2679" s="298">
        <v>12</v>
      </c>
      <c r="AC2679" s="263" t="s">
        <v>249</v>
      </c>
      <c r="AD2679" s="319" t="s">
        <v>256</v>
      </c>
      <c r="AE2679" s="324">
        <v>43476.63958333333</v>
      </c>
      <c r="AF2679" s="329">
        <v>276039</v>
      </c>
      <c r="AG2679" s="263" t="s">
        <v>3158</v>
      </c>
      <c r="AH2679" s="263">
        <v>276039</v>
      </c>
      <c r="AI2679" s="263">
        <v>0</v>
      </c>
      <c r="AJ2679" s="263">
        <v>0</v>
      </c>
      <c r="AK2679" s="263" t="s">
        <v>249</v>
      </c>
      <c r="AL2679" s="263">
        <v>0</v>
      </c>
      <c r="AM2679" s="79"/>
      <c r="AN2679" s="79" t="s">
        <v>25</v>
      </c>
      <c r="AO2679" s="79" t="s">
        <v>249</v>
      </c>
      <c r="AP2679" s="263"/>
      <c r="AQ2679" s="263"/>
      <c r="AR2679"/>
    </row>
    <row r="2680" spans="1:44" s="64" customFormat="1" ht="14.1" customHeight="1">
      <c r="A2680" s="73" t="s">
        <v>245</v>
      </c>
      <c r="B2680" s="74">
        <v>42</v>
      </c>
      <c r="C2680" s="74" t="s">
        <v>497</v>
      </c>
      <c r="D2680" s="75">
        <v>43748</v>
      </c>
      <c r="E2680" s="75">
        <v>43751</v>
      </c>
      <c r="F2680" s="76">
        <v>4</v>
      </c>
      <c r="G2680" s="74">
        <v>10</v>
      </c>
      <c r="H2680" s="74">
        <v>2019</v>
      </c>
      <c r="I2680" s="74">
        <v>2</v>
      </c>
      <c r="J2680" s="77">
        <v>1108934450</v>
      </c>
      <c r="K2680" s="74" t="s">
        <v>3156</v>
      </c>
      <c r="L2680" s="74"/>
      <c r="M2680" s="74">
        <v>1045</v>
      </c>
      <c r="N2680" s="74" t="s">
        <v>255</v>
      </c>
      <c r="O2680" s="74" t="s">
        <v>294</v>
      </c>
      <c r="P2680" s="78">
        <v>55208</v>
      </c>
      <c r="Q2680" s="74"/>
      <c r="R2680" s="74"/>
      <c r="S2680" s="74"/>
      <c r="T2680" s="263">
        <v>4</v>
      </c>
      <c r="U2680" s="79"/>
      <c r="V2680" s="80" t="s">
        <v>256</v>
      </c>
      <c r="W2680" s="263" t="s">
        <v>249</v>
      </c>
      <c r="X2680" s="280">
        <v>43748</v>
      </c>
      <c r="Y2680" s="292" t="s">
        <v>249</v>
      </c>
      <c r="Z2680" s="292" t="s">
        <v>249</v>
      </c>
      <c r="AA2680" s="280">
        <v>43751</v>
      </c>
      <c r="AB2680" s="298">
        <v>4</v>
      </c>
      <c r="AC2680" s="263" t="s">
        <v>249</v>
      </c>
      <c r="AD2680" s="319" t="s">
        <v>256</v>
      </c>
      <c r="AE2680" s="324"/>
      <c r="AF2680" s="329">
        <v>55208</v>
      </c>
      <c r="AG2680" s="263" t="s">
        <v>249</v>
      </c>
      <c r="AH2680" s="263" t="s">
        <v>249</v>
      </c>
      <c r="AI2680" s="263" t="s">
        <v>249</v>
      </c>
      <c r="AJ2680" s="263" t="s">
        <v>249</v>
      </c>
      <c r="AK2680" s="263" t="s">
        <v>249</v>
      </c>
      <c r="AL2680" s="263" t="s">
        <v>249</v>
      </c>
      <c r="AM2680" s="79"/>
      <c r="AN2680" s="79" t="s">
        <v>249</v>
      </c>
      <c r="AO2680" s="79" t="s">
        <v>249</v>
      </c>
      <c r="AP2680" s="263"/>
      <c r="AQ2680" s="263"/>
      <c r="AR2680"/>
    </row>
    <row r="2681" spans="1:44" s="64" customFormat="1" ht="14.1" hidden="1" customHeight="1">
      <c r="A2681" s="73" t="s">
        <v>245</v>
      </c>
      <c r="B2681" s="74">
        <v>23</v>
      </c>
      <c r="C2681" s="74" t="s">
        <v>348</v>
      </c>
      <c r="D2681" s="75"/>
      <c r="E2681" s="75"/>
      <c r="F2681" s="76"/>
      <c r="G2681" s="74">
        <v>11</v>
      </c>
      <c r="H2681" s="74">
        <v>2018</v>
      </c>
      <c r="I2681" s="74">
        <v>1</v>
      </c>
      <c r="J2681" s="77">
        <v>1109380605</v>
      </c>
      <c r="K2681" s="74" t="s">
        <v>3159</v>
      </c>
      <c r="L2681" s="74"/>
      <c r="M2681" s="74">
        <v>1038</v>
      </c>
      <c r="N2681" s="74" t="s">
        <v>248</v>
      </c>
      <c r="O2681" s="74" t="s">
        <v>35</v>
      </c>
      <c r="P2681" s="78">
        <v>52082.8</v>
      </c>
      <c r="Q2681" s="74"/>
      <c r="R2681" s="74"/>
      <c r="S2681" s="74"/>
      <c r="T2681" s="79"/>
      <c r="U2681" s="79"/>
      <c r="V2681" s="80" t="s">
        <v>260</v>
      </c>
      <c r="W2681" s="79" t="s">
        <v>249</v>
      </c>
      <c r="X2681" s="114"/>
      <c r="Y2681" s="82" t="s">
        <v>249</v>
      </c>
      <c r="Z2681" s="82" t="s">
        <v>249</v>
      </c>
      <c r="AA2681" s="114"/>
      <c r="AB2681" s="83"/>
      <c r="AC2681" s="79" t="s">
        <v>249</v>
      </c>
      <c r="AD2681" s="80"/>
      <c r="AE2681" s="245"/>
      <c r="AF2681" s="84">
        <v>0</v>
      </c>
      <c r="AG2681" s="79" t="s">
        <v>249</v>
      </c>
      <c r="AH2681" s="79" t="s">
        <v>249</v>
      </c>
      <c r="AI2681" s="79" t="s">
        <v>249</v>
      </c>
      <c r="AJ2681" s="79" t="s">
        <v>249</v>
      </c>
      <c r="AK2681" s="79" t="s">
        <v>249</v>
      </c>
      <c r="AL2681" s="79" t="s">
        <v>249</v>
      </c>
      <c r="AM2681" s="79" t="s">
        <v>261</v>
      </c>
      <c r="AN2681" s="79" t="s">
        <v>249</v>
      </c>
      <c r="AO2681" s="79" t="s">
        <v>249</v>
      </c>
      <c r="AP2681" s="79"/>
      <c r="AQ2681" s="79"/>
      <c r="AR2681"/>
    </row>
    <row r="2682" spans="1:44" s="64" customFormat="1" ht="14.1" hidden="1" customHeight="1">
      <c r="A2682" s="73" t="s">
        <v>245</v>
      </c>
      <c r="B2682" s="74">
        <v>23</v>
      </c>
      <c r="C2682" s="74" t="s">
        <v>348</v>
      </c>
      <c r="D2682" s="75"/>
      <c r="E2682" s="75"/>
      <c r="F2682" s="76"/>
      <c r="G2682" s="74">
        <v>10</v>
      </c>
      <c r="H2682" s="74">
        <v>2018</v>
      </c>
      <c r="I2682" s="74">
        <v>2</v>
      </c>
      <c r="J2682" s="77">
        <v>1109380605</v>
      </c>
      <c r="K2682" s="74" t="s">
        <v>3159</v>
      </c>
      <c r="L2682" s="74"/>
      <c r="M2682" s="74">
        <v>1038</v>
      </c>
      <c r="N2682" s="74" t="s">
        <v>248</v>
      </c>
      <c r="O2682" s="74" t="s">
        <v>35</v>
      </c>
      <c r="P2682" s="78">
        <v>52082.8</v>
      </c>
      <c r="Q2682" s="74"/>
      <c r="R2682" s="74"/>
      <c r="S2682" s="74"/>
      <c r="T2682" s="79"/>
      <c r="U2682" s="79"/>
      <c r="V2682" s="80" t="s">
        <v>260</v>
      </c>
      <c r="W2682" s="79" t="s">
        <v>249</v>
      </c>
      <c r="X2682" s="114"/>
      <c r="Y2682" s="82" t="s">
        <v>249</v>
      </c>
      <c r="Z2682" s="82" t="s">
        <v>249</v>
      </c>
      <c r="AA2682" s="114"/>
      <c r="AB2682" s="83"/>
      <c r="AC2682" s="79" t="s">
        <v>249</v>
      </c>
      <c r="AD2682" s="80"/>
      <c r="AE2682" s="245"/>
      <c r="AF2682" s="84">
        <v>0</v>
      </c>
      <c r="AG2682" s="79" t="s">
        <v>249</v>
      </c>
      <c r="AH2682" s="79" t="s">
        <v>249</v>
      </c>
      <c r="AI2682" s="79" t="s">
        <v>249</v>
      </c>
      <c r="AJ2682" s="79" t="s">
        <v>249</v>
      </c>
      <c r="AK2682" s="79" t="s">
        <v>249</v>
      </c>
      <c r="AL2682" s="79" t="s">
        <v>249</v>
      </c>
      <c r="AM2682" s="79" t="s">
        <v>261</v>
      </c>
      <c r="AN2682" s="79" t="s">
        <v>249</v>
      </c>
      <c r="AO2682" s="79" t="s">
        <v>249</v>
      </c>
      <c r="AP2682" s="79"/>
      <c r="AQ2682" s="79"/>
      <c r="AR2682"/>
    </row>
    <row r="2683" spans="1:44" s="64" customFormat="1" ht="15" hidden="1" customHeight="1">
      <c r="A2683" s="73" t="s">
        <v>245</v>
      </c>
      <c r="B2683" s="74">
        <v>23</v>
      </c>
      <c r="C2683" s="74" t="s">
        <v>348</v>
      </c>
      <c r="D2683" s="75"/>
      <c r="E2683" s="75"/>
      <c r="F2683" s="76"/>
      <c r="G2683" s="74">
        <v>1</v>
      </c>
      <c r="H2683" s="74">
        <v>2018</v>
      </c>
      <c r="I2683" s="74">
        <v>2</v>
      </c>
      <c r="J2683" s="77">
        <v>1109380605</v>
      </c>
      <c r="K2683" s="74" t="s">
        <v>3159</v>
      </c>
      <c r="L2683" s="74"/>
      <c r="M2683" s="74">
        <v>1038</v>
      </c>
      <c r="N2683" s="74" t="s">
        <v>248</v>
      </c>
      <c r="O2683" s="74" t="s">
        <v>35</v>
      </c>
      <c r="P2683" s="78">
        <v>52082.8</v>
      </c>
      <c r="Q2683" s="74"/>
      <c r="R2683" s="74"/>
      <c r="S2683" s="74"/>
      <c r="T2683" s="79"/>
      <c r="U2683" s="79"/>
      <c r="V2683" s="80" t="s">
        <v>260</v>
      </c>
      <c r="W2683" s="79" t="s">
        <v>249</v>
      </c>
      <c r="X2683" s="114"/>
      <c r="Y2683" s="82" t="s">
        <v>249</v>
      </c>
      <c r="Z2683" s="82" t="s">
        <v>249</v>
      </c>
      <c r="AA2683" s="114"/>
      <c r="AB2683" s="83"/>
      <c r="AC2683" s="79" t="s">
        <v>249</v>
      </c>
      <c r="AD2683" s="80"/>
      <c r="AE2683" s="245"/>
      <c r="AF2683" s="84">
        <v>0</v>
      </c>
      <c r="AG2683" s="79" t="s">
        <v>249</v>
      </c>
      <c r="AH2683" s="79" t="s">
        <v>249</v>
      </c>
      <c r="AI2683" s="79" t="s">
        <v>249</v>
      </c>
      <c r="AJ2683" s="79" t="s">
        <v>249</v>
      </c>
      <c r="AK2683" s="79" t="s">
        <v>249</v>
      </c>
      <c r="AL2683" s="79" t="s">
        <v>249</v>
      </c>
      <c r="AM2683" s="79" t="s">
        <v>261</v>
      </c>
      <c r="AN2683" s="79" t="s">
        <v>249</v>
      </c>
      <c r="AO2683" s="79" t="s">
        <v>249</v>
      </c>
      <c r="AP2683" s="79"/>
      <c r="AQ2683" s="79"/>
      <c r="AR2683"/>
    </row>
    <row r="2684" spans="1:44" s="64" customFormat="1" ht="15" hidden="1" customHeight="1">
      <c r="A2684" s="73" t="s">
        <v>245</v>
      </c>
      <c r="B2684" s="74">
        <v>23</v>
      </c>
      <c r="C2684" s="74" t="s">
        <v>348</v>
      </c>
      <c r="D2684" s="75"/>
      <c r="E2684" s="75"/>
      <c r="F2684" s="76"/>
      <c r="G2684" s="74">
        <v>1</v>
      </c>
      <c r="H2684" s="74">
        <v>2018</v>
      </c>
      <c r="I2684" s="74">
        <v>2</v>
      </c>
      <c r="J2684" s="77">
        <v>1109380605</v>
      </c>
      <c r="K2684" s="74" t="s">
        <v>3159</v>
      </c>
      <c r="L2684" s="74"/>
      <c r="M2684" s="74">
        <v>1045</v>
      </c>
      <c r="N2684" s="74" t="s">
        <v>255</v>
      </c>
      <c r="O2684" s="74" t="s">
        <v>35</v>
      </c>
      <c r="P2684" s="78">
        <v>26041.4</v>
      </c>
      <c r="Q2684" s="74"/>
      <c r="R2684" s="74"/>
      <c r="S2684" s="74"/>
      <c r="T2684" s="79"/>
      <c r="U2684" s="79"/>
      <c r="V2684" s="80" t="s">
        <v>260</v>
      </c>
      <c r="W2684" s="79" t="s">
        <v>249</v>
      </c>
      <c r="X2684" s="114"/>
      <c r="Y2684" s="82" t="s">
        <v>249</v>
      </c>
      <c r="Z2684" s="82" t="s">
        <v>249</v>
      </c>
      <c r="AA2684" s="114"/>
      <c r="AB2684" s="83"/>
      <c r="AC2684" s="79" t="s">
        <v>249</v>
      </c>
      <c r="AD2684" s="80"/>
      <c r="AE2684" s="245"/>
      <c r="AF2684" s="84">
        <v>0</v>
      </c>
      <c r="AG2684" s="79" t="s">
        <v>249</v>
      </c>
      <c r="AH2684" s="79" t="s">
        <v>249</v>
      </c>
      <c r="AI2684" s="79" t="s">
        <v>249</v>
      </c>
      <c r="AJ2684" s="79" t="s">
        <v>249</v>
      </c>
      <c r="AK2684" s="79" t="s">
        <v>249</v>
      </c>
      <c r="AL2684" s="79" t="s">
        <v>249</v>
      </c>
      <c r="AM2684" s="79" t="s">
        <v>261</v>
      </c>
      <c r="AN2684" s="79" t="s">
        <v>249</v>
      </c>
      <c r="AO2684" s="79" t="s">
        <v>249</v>
      </c>
      <c r="AP2684" s="79"/>
      <c r="AQ2684" s="79"/>
      <c r="AR2684"/>
    </row>
    <row r="2685" spans="1:44" s="64" customFormat="1" ht="15" hidden="1" customHeight="1">
      <c r="A2685" s="73" t="s">
        <v>245</v>
      </c>
      <c r="B2685" s="74">
        <v>23</v>
      </c>
      <c r="C2685" s="74" t="s">
        <v>348</v>
      </c>
      <c r="D2685" s="75"/>
      <c r="E2685" s="75"/>
      <c r="F2685" s="76"/>
      <c r="G2685" s="74">
        <v>11</v>
      </c>
      <c r="H2685" s="74">
        <v>2017</v>
      </c>
      <c r="I2685" s="74">
        <v>1</v>
      </c>
      <c r="J2685" s="77">
        <v>1109380605</v>
      </c>
      <c r="K2685" s="74" t="s">
        <v>3159</v>
      </c>
      <c r="L2685" s="74"/>
      <c r="M2685" s="74">
        <v>1038</v>
      </c>
      <c r="N2685" s="74" t="s">
        <v>248</v>
      </c>
      <c r="O2685" s="74" t="s">
        <v>35</v>
      </c>
      <c r="P2685" s="78">
        <v>24590.566599999998</v>
      </c>
      <c r="Q2685" s="74"/>
      <c r="R2685" s="74"/>
      <c r="S2685" s="74"/>
      <c r="T2685" s="79"/>
      <c r="U2685" s="79"/>
      <c r="V2685" s="80" t="s">
        <v>260</v>
      </c>
      <c r="W2685" s="79" t="s">
        <v>249</v>
      </c>
      <c r="X2685" s="114"/>
      <c r="Y2685" s="82" t="s">
        <v>249</v>
      </c>
      <c r="Z2685" s="82" t="s">
        <v>249</v>
      </c>
      <c r="AA2685" s="114"/>
      <c r="AB2685" s="83"/>
      <c r="AC2685" s="79" t="s">
        <v>249</v>
      </c>
      <c r="AD2685" s="80"/>
      <c r="AE2685" s="245"/>
      <c r="AF2685" s="84">
        <v>0</v>
      </c>
      <c r="AG2685" s="79" t="s">
        <v>249</v>
      </c>
      <c r="AH2685" s="79" t="s">
        <v>249</v>
      </c>
      <c r="AI2685" s="79" t="s">
        <v>249</v>
      </c>
      <c r="AJ2685" s="79" t="s">
        <v>249</v>
      </c>
      <c r="AK2685" s="79" t="s">
        <v>249</v>
      </c>
      <c r="AL2685" s="79" t="s">
        <v>249</v>
      </c>
      <c r="AM2685" s="79" t="s">
        <v>261</v>
      </c>
      <c r="AN2685" s="79" t="s">
        <v>249</v>
      </c>
      <c r="AO2685" s="79" t="s">
        <v>249</v>
      </c>
      <c r="AP2685" s="79"/>
      <c r="AQ2685" s="79"/>
      <c r="AR2685"/>
    </row>
    <row r="2686" spans="1:44" s="64" customFormat="1" ht="15" customHeight="1">
      <c r="A2686" s="73" t="s">
        <v>245</v>
      </c>
      <c r="B2686" s="74">
        <v>107</v>
      </c>
      <c r="C2686" s="74" t="s">
        <v>1241</v>
      </c>
      <c r="D2686" s="75" t="s">
        <v>2129</v>
      </c>
      <c r="E2686" s="75" t="s">
        <v>3160</v>
      </c>
      <c r="F2686" s="76">
        <v>3</v>
      </c>
      <c r="G2686" s="74">
        <v>10</v>
      </c>
      <c r="H2686" s="74">
        <v>2017</v>
      </c>
      <c r="I2686" s="74">
        <v>1</v>
      </c>
      <c r="J2686" s="77">
        <v>1109492974</v>
      </c>
      <c r="K2686" s="74" t="s">
        <v>3161</v>
      </c>
      <c r="L2686" s="74"/>
      <c r="M2686" s="74">
        <v>1038</v>
      </c>
      <c r="N2686" s="74" t="s">
        <v>248</v>
      </c>
      <c r="O2686" s="74" t="s">
        <v>285</v>
      </c>
      <c r="P2686" s="78">
        <v>49181.133300000001</v>
      </c>
      <c r="Q2686" s="74"/>
      <c r="R2686" s="74"/>
      <c r="S2686" s="74"/>
      <c r="T2686" s="263"/>
      <c r="U2686" s="79"/>
      <c r="V2686" s="80" t="s">
        <v>256</v>
      </c>
      <c r="W2686" s="263">
        <v>158174</v>
      </c>
      <c r="X2686" s="280" t="s">
        <v>2129</v>
      </c>
      <c r="Y2686" s="292" t="s">
        <v>328</v>
      </c>
      <c r="Z2686" s="292" t="s">
        <v>3162</v>
      </c>
      <c r="AA2686" s="280" t="s">
        <v>3160</v>
      </c>
      <c r="AB2686" s="298">
        <v>3</v>
      </c>
      <c r="AC2686" s="263" t="s">
        <v>249</v>
      </c>
      <c r="AD2686" s="319" t="s">
        <v>256</v>
      </c>
      <c r="AE2686" s="324">
        <v>43179</v>
      </c>
      <c r="AF2686" s="329">
        <v>24590</v>
      </c>
      <c r="AG2686" s="263" t="s">
        <v>3163</v>
      </c>
      <c r="AH2686" s="263">
        <v>24590</v>
      </c>
      <c r="AI2686" s="263">
        <v>0</v>
      </c>
      <c r="AJ2686" s="263">
        <v>0</v>
      </c>
      <c r="AK2686" s="263" t="s">
        <v>249</v>
      </c>
      <c r="AL2686" s="263">
        <v>0</v>
      </c>
      <c r="AM2686" s="79"/>
      <c r="AN2686" s="79" t="s">
        <v>25</v>
      </c>
      <c r="AO2686" s="79" t="s">
        <v>249</v>
      </c>
      <c r="AP2686" s="339"/>
      <c r="AQ2686" s="263"/>
      <c r="AR2686"/>
    </row>
    <row r="2687" spans="1:44" s="64" customFormat="1" ht="15" customHeight="1">
      <c r="A2687" s="73" t="s">
        <v>245</v>
      </c>
      <c r="B2687" s="74">
        <v>107</v>
      </c>
      <c r="C2687" s="74" t="s">
        <v>1241</v>
      </c>
      <c r="D2687" s="75" t="s">
        <v>3164</v>
      </c>
      <c r="E2687" s="75" t="s">
        <v>3165</v>
      </c>
      <c r="F2687" s="76">
        <v>3</v>
      </c>
      <c r="G2687" s="74">
        <v>5</v>
      </c>
      <c r="H2687" s="74">
        <v>2017</v>
      </c>
      <c r="I2687" s="74">
        <v>1</v>
      </c>
      <c r="J2687" s="77">
        <v>1109492974</v>
      </c>
      <c r="K2687" s="74" t="s">
        <v>3161</v>
      </c>
      <c r="L2687" s="74"/>
      <c r="M2687" s="74">
        <v>1038</v>
      </c>
      <c r="N2687" s="74" t="s">
        <v>248</v>
      </c>
      <c r="O2687" s="74" t="s">
        <v>285</v>
      </c>
      <c r="P2687" s="78">
        <v>49181.133300000001</v>
      </c>
      <c r="Q2687" s="74"/>
      <c r="R2687" s="74"/>
      <c r="S2687" s="74"/>
      <c r="T2687" s="263"/>
      <c r="U2687" s="79"/>
      <c r="V2687" s="80" t="s">
        <v>256</v>
      </c>
      <c r="W2687" s="263">
        <v>5527269</v>
      </c>
      <c r="X2687" s="280" t="s">
        <v>3164</v>
      </c>
      <c r="Y2687" s="292" t="s">
        <v>257</v>
      </c>
      <c r="Z2687" s="292" t="s">
        <v>3166</v>
      </c>
      <c r="AA2687" s="280" t="s">
        <v>3165</v>
      </c>
      <c r="AB2687" s="298">
        <v>3</v>
      </c>
      <c r="AC2687" s="263" t="s">
        <v>249</v>
      </c>
      <c r="AD2687" s="319" t="s">
        <v>256</v>
      </c>
      <c r="AE2687" s="324">
        <v>43179</v>
      </c>
      <c r="AF2687" s="329">
        <v>24590</v>
      </c>
      <c r="AG2687" s="263" t="s">
        <v>3167</v>
      </c>
      <c r="AH2687" s="263">
        <v>24590</v>
      </c>
      <c r="AI2687" s="263">
        <v>0</v>
      </c>
      <c r="AJ2687" s="263">
        <v>0</v>
      </c>
      <c r="AK2687" s="263" t="s">
        <v>249</v>
      </c>
      <c r="AL2687" s="263">
        <v>0</v>
      </c>
      <c r="AM2687" s="79"/>
      <c r="AN2687" s="79" t="s">
        <v>25</v>
      </c>
      <c r="AO2687" s="79" t="s">
        <v>249</v>
      </c>
      <c r="AP2687" s="339"/>
      <c r="AQ2687" s="263"/>
      <c r="AR2687"/>
    </row>
    <row r="2688" spans="1:44" s="64" customFormat="1" ht="14.1" customHeight="1">
      <c r="A2688" s="73" t="s">
        <v>245</v>
      </c>
      <c r="B2688" s="74">
        <v>107</v>
      </c>
      <c r="C2688" s="74" t="s">
        <v>1241</v>
      </c>
      <c r="D2688" s="75" t="s">
        <v>3168</v>
      </c>
      <c r="E2688" s="75" t="s">
        <v>3168</v>
      </c>
      <c r="F2688" s="76">
        <v>1</v>
      </c>
      <c r="G2688" s="74">
        <v>10</v>
      </c>
      <c r="H2688" s="74">
        <v>2017</v>
      </c>
      <c r="I2688" s="74">
        <v>1</v>
      </c>
      <c r="J2688" s="77">
        <v>1109492974</v>
      </c>
      <c r="K2688" s="74" t="s">
        <v>3161</v>
      </c>
      <c r="L2688" s="74"/>
      <c r="M2688" s="74">
        <v>1045</v>
      </c>
      <c r="N2688" s="74" t="s">
        <v>255</v>
      </c>
      <c r="O2688" s="74" t="s">
        <v>285</v>
      </c>
      <c r="P2688" s="78">
        <v>73771.7</v>
      </c>
      <c r="Q2688" s="74"/>
      <c r="R2688" s="74"/>
      <c r="S2688" s="74"/>
      <c r="T2688" s="263"/>
      <c r="U2688" s="79"/>
      <c r="V2688" s="80" t="s">
        <v>256</v>
      </c>
      <c r="W2688" s="263">
        <v>260626</v>
      </c>
      <c r="X2688" s="280" t="s">
        <v>3168</v>
      </c>
      <c r="Y2688" s="292" t="s">
        <v>308</v>
      </c>
      <c r="Z2688" s="292" t="s">
        <v>3169</v>
      </c>
      <c r="AA2688" s="280" t="s">
        <v>3168</v>
      </c>
      <c r="AB2688" s="298">
        <v>1</v>
      </c>
      <c r="AC2688" s="263" t="s">
        <v>249</v>
      </c>
      <c r="AD2688" s="319" t="s">
        <v>256</v>
      </c>
      <c r="AE2688" s="324">
        <v>43179</v>
      </c>
      <c r="AF2688" s="329">
        <v>24590</v>
      </c>
      <c r="AG2688" s="263" t="s">
        <v>3170</v>
      </c>
      <c r="AH2688" s="263">
        <v>24590</v>
      </c>
      <c r="AI2688" s="263">
        <v>0</v>
      </c>
      <c r="AJ2688" s="263">
        <v>0</v>
      </c>
      <c r="AK2688" s="263" t="s">
        <v>249</v>
      </c>
      <c r="AL2688" s="263">
        <v>0</v>
      </c>
      <c r="AM2688" s="79"/>
      <c r="AN2688" s="79" t="s">
        <v>25</v>
      </c>
      <c r="AO2688" s="79" t="s">
        <v>249</v>
      </c>
      <c r="AP2688" s="339"/>
      <c r="AQ2688" s="263"/>
      <c r="AR2688"/>
    </row>
    <row r="2689" spans="1:44" s="64" customFormat="1" ht="14.1" hidden="1" customHeight="1">
      <c r="A2689" s="73" t="s">
        <v>245</v>
      </c>
      <c r="B2689" s="74">
        <v>63</v>
      </c>
      <c r="C2689" s="74" t="s">
        <v>280</v>
      </c>
      <c r="D2689" s="75">
        <v>44093</v>
      </c>
      <c r="E2689" s="75">
        <v>44094</v>
      </c>
      <c r="F2689" s="76">
        <v>2</v>
      </c>
      <c r="G2689" s="74">
        <v>9</v>
      </c>
      <c r="H2689" s="74">
        <v>2020</v>
      </c>
      <c r="I2689" s="74">
        <v>2</v>
      </c>
      <c r="J2689" s="77">
        <v>1109841277</v>
      </c>
      <c r="K2689" s="74" t="s">
        <v>3171</v>
      </c>
      <c r="L2689" s="74">
        <v>3</v>
      </c>
      <c r="M2689" s="74">
        <v>1038</v>
      </c>
      <c r="N2689" s="74" t="s">
        <v>248</v>
      </c>
      <c r="O2689" s="74" t="s">
        <v>30</v>
      </c>
      <c r="P2689" s="78">
        <v>58520</v>
      </c>
      <c r="Q2689" s="74" t="s">
        <v>3172</v>
      </c>
      <c r="R2689" s="74">
        <v>0</v>
      </c>
      <c r="S2689" s="74">
        <v>0</v>
      </c>
      <c r="T2689" s="79"/>
      <c r="U2689" s="79"/>
      <c r="V2689" s="80" t="s">
        <v>279</v>
      </c>
      <c r="W2689" s="79"/>
      <c r="X2689" s="114">
        <v>44093</v>
      </c>
      <c r="Y2689" s="82"/>
      <c r="Z2689" s="82"/>
      <c r="AA2689" s="114">
        <v>44094</v>
      </c>
      <c r="AB2689" s="88">
        <v>2</v>
      </c>
      <c r="AC2689" s="79"/>
      <c r="AD2689" s="80"/>
      <c r="AE2689" s="245"/>
      <c r="AF2689" s="84">
        <v>0</v>
      </c>
      <c r="AG2689" s="79"/>
      <c r="AH2689" s="79"/>
      <c r="AI2689" s="79"/>
      <c r="AJ2689" s="79"/>
      <c r="AK2689" s="79"/>
      <c r="AL2689" s="79"/>
      <c r="AM2689" s="79"/>
      <c r="AN2689" s="79"/>
      <c r="AO2689" s="79"/>
      <c r="AP2689" s="79"/>
      <c r="AQ2689" s="79"/>
      <c r="AR2689"/>
    </row>
    <row r="2690" spans="1:44" s="64" customFormat="1" ht="14.1" hidden="1" customHeight="1">
      <c r="A2690" s="73" t="s">
        <v>245</v>
      </c>
      <c r="B2690" s="74">
        <v>63</v>
      </c>
      <c r="C2690" s="74" t="s">
        <v>280</v>
      </c>
      <c r="D2690" s="75">
        <v>44095</v>
      </c>
      <c r="E2690" s="75">
        <v>44112</v>
      </c>
      <c r="F2690" s="76">
        <v>18</v>
      </c>
      <c r="G2690" s="74">
        <v>9</v>
      </c>
      <c r="H2690" s="74">
        <v>2020</v>
      </c>
      <c r="I2690" s="74">
        <v>2</v>
      </c>
      <c r="J2690" s="77">
        <v>1109841277</v>
      </c>
      <c r="K2690" s="74" t="s">
        <v>3171</v>
      </c>
      <c r="L2690" s="74">
        <v>3</v>
      </c>
      <c r="M2690" s="74">
        <v>1045</v>
      </c>
      <c r="N2690" s="74" t="s">
        <v>255</v>
      </c>
      <c r="O2690" s="74" t="s">
        <v>30</v>
      </c>
      <c r="P2690" s="78">
        <v>292601</v>
      </c>
      <c r="Q2690" s="74" t="s">
        <v>3172</v>
      </c>
      <c r="R2690" s="74">
        <v>0</v>
      </c>
      <c r="S2690" s="74">
        <v>0</v>
      </c>
      <c r="T2690" s="79"/>
      <c r="U2690" s="79"/>
      <c r="V2690" s="80" t="s">
        <v>279</v>
      </c>
      <c r="W2690" s="79"/>
      <c r="X2690" s="114">
        <v>44095</v>
      </c>
      <c r="Y2690" s="82"/>
      <c r="Z2690" s="82"/>
      <c r="AA2690" s="114">
        <v>44112</v>
      </c>
      <c r="AB2690" s="88">
        <v>18</v>
      </c>
      <c r="AC2690" s="79"/>
      <c r="AD2690" s="80"/>
      <c r="AE2690" s="245"/>
      <c r="AF2690" s="84">
        <v>0</v>
      </c>
      <c r="AG2690" s="79"/>
      <c r="AH2690" s="79"/>
      <c r="AI2690" s="79"/>
      <c r="AJ2690" s="79"/>
      <c r="AK2690" s="79"/>
      <c r="AL2690" s="79"/>
      <c r="AM2690" s="79"/>
      <c r="AN2690" s="79"/>
      <c r="AO2690" s="79"/>
      <c r="AP2690" s="79"/>
      <c r="AQ2690" s="79"/>
      <c r="AR2690"/>
    </row>
    <row r="2691" spans="1:44" s="64" customFormat="1" ht="14.1" customHeight="1">
      <c r="A2691" s="73" t="s">
        <v>245</v>
      </c>
      <c r="B2691" s="74">
        <v>42</v>
      </c>
      <c r="C2691" s="74" t="s">
        <v>497</v>
      </c>
      <c r="D2691" s="75" t="s">
        <v>858</v>
      </c>
      <c r="E2691" s="75" t="s">
        <v>3173</v>
      </c>
      <c r="F2691" s="76">
        <v>14</v>
      </c>
      <c r="G2691" s="74">
        <v>3</v>
      </c>
      <c r="H2691" s="74">
        <v>2018</v>
      </c>
      <c r="I2691" s="74">
        <v>2</v>
      </c>
      <c r="J2691" s="77">
        <v>1110234627</v>
      </c>
      <c r="K2691" s="74" t="s">
        <v>3174</v>
      </c>
      <c r="L2691" s="74"/>
      <c r="M2691" s="74">
        <v>1038</v>
      </c>
      <c r="N2691" s="74" t="s">
        <v>248</v>
      </c>
      <c r="O2691" s="74" t="s">
        <v>373</v>
      </c>
      <c r="P2691" s="78">
        <v>52082.8</v>
      </c>
      <c r="Q2691" s="74"/>
      <c r="R2691" s="74"/>
      <c r="S2691" s="74"/>
      <c r="T2691" s="263"/>
      <c r="U2691" s="79"/>
      <c r="V2691" s="80" t="s">
        <v>256</v>
      </c>
      <c r="W2691" s="263">
        <v>1059966</v>
      </c>
      <c r="X2691" s="280" t="s">
        <v>858</v>
      </c>
      <c r="Y2691" s="292" t="s">
        <v>3175</v>
      </c>
      <c r="Z2691" s="292" t="s">
        <v>3176</v>
      </c>
      <c r="AA2691" s="280" t="s">
        <v>3173</v>
      </c>
      <c r="AB2691" s="298"/>
      <c r="AC2691" s="263" t="s">
        <v>249</v>
      </c>
      <c r="AD2691" s="319" t="s">
        <v>256</v>
      </c>
      <c r="AE2691" s="324">
        <v>43441.439583333333</v>
      </c>
      <c r="AF2691" s="329">
        <v>3158400</v>
      </c>
      <c r="AG2691" s="263" t="s">
        <v>3177</v>
      </c>
      <c r="AH2691" s="263">
        <v>3158400</v>
      </c>
      <c r="AI2691" s="263">
        <v>0</v>
      </c>
      <c r="AJ2691" s="263">
        <v>0</v>
      </c>
      <c r="AK2691" s="263" t="s">
        <v>249</v>
      </c>
      <c r="AL2691" s="263">
        <v>0</v>
      </c>
      <c r="AM2691" s="79"/>
      <c r="AN2691" s="79" t="s">
        <v>25</v>
      </c>
      <c r="AO2691" s="79" t="s">
        <v>249</v>
      </c>
      <c r="AP2691" s="263"/>
      <c r="AQ2691" s="263"/>
      <c r="AR2691"/>
    </row>
    <row r="2692" spans="1:44" s="64" customFormat="1" ht="14.1" customHeight="1">
      <c r="A2692" s="73" t="s">
        <v>245</v>
      </c>
      <c r="B2692" s="74">
        <v>42</v>
      </c>
      <c r="C2692" s="74" t="s">
        <v>497</v>
      </c>
      <c r="D2692" s="75" t="s">
        <v>3178</v>
      </c>
      <c r="E2692" s="75" t="s">
        <v>3179</v>
      </c>
      <c r="F2692" s="76">
        <v>15</v>
      </c>
      <c r="G2692" s="74">
        <v>5</v>
      </c>
      <c r="H2692" s="74">
        <v>2017</v>
      </c>
      <c r="I2692" s="74">
        <v>2</v>
      </c>
      <c r="J2692" s="77">
        <v>1110457714</v>
      </c>
      <c r="K2692" s="74" t="s">
        <v>3180</v>
      </c>
      <c r="L2692" s="74"/>
      <c r="M2692" s="74">
        <v>1046</v>
      </c>
      <c r="N2692" s="74" t="s">
        <v>274</v>
      </c>
      <c r="O2692" s="74" t="s">
        <v>30</v>
      </c>
      <c r="P2692" s="78">
        <v>98362.266600000003</v>
      </c>
      <c r="Q2692" s="74"/>
      <c r="R2692" s="74"/>
      <c r="S2692" s="74"/>
      <c r="T2692" s="263"/>
      <c r="U2692" s="79"/>
      <c r="V2692" s="80" t="s">
        <v>256</v>
      </c>
      <c r="W2692" s="263">
        <v>5574506</v>
      </c>
      <c r="X2692" s="280" t="s">
        <v>3178</v>
      </c>
      <c r="Y2692" s="292" t="s">
        <v>257</v>
      </c>
      <c r="Z2692" s="292" t="s">
        <v>3181</v>
      </c>
      <c r="AA2692" s="280" t="s">
        <v>3179</v>
      </c>
      <c r="AB2692" s="298">
        <v>15</v>
      </c>
      <c r="AC2692" s="263" t="s">
        <v>249</v>
      </c>
      <c r="AD2692" s="319" t="s">
        <v>256</v>
      </c>
      <c r="AE2692" s="324">
        <v>43105.673611111109</v>
      </c>
      <c r="AF2692" s="329">
        <v>319677</v>
      </c>
      <c r="AG2692" s="263" t="s">
        <v>3182</v>
      </c>
      <c r="AH2692" s="263">
        <v>319677</v>
      </c>
      <c r="AI2692" s="263">
        <v>0</v>
      </c>
      <c r="AJ2692" s="263">
        <v>0</v>
      </c>
      <c r="AK2692" s="263" t="s">
        <v>249</v>
      </c>
      <c r="AL2692" s="263">
        <v>0</v>
      </c>
      <c r="AM2692" s="79"/>
      <c r="AN2692" s="79" t="s">
        <v>25</v>
      </c>
      <c r="AO2692" s="79" t="s">
        <v>249</v>
      </c>
      <c r="AP2692" s="263"/>
      <c r="AQ2692" s="263"/>
      <c r="AR2692"/>
    </row>
    <row r="2693" spans="1:44" s="64" customFormat="1" ht="14.1" customHeight="1">
      <c r="A2693" s="73" t="s">
        <v>245</v>
      </c>
      <c r="B2693" s="74">
        <v>42</v>
      </c>
      <c r="C2693" s="74" t="s">
        <v>497</v>
      </c>
      <c r="D2693" s="75" t="s">
        <v>3183</v>
      </c>
      <c r="E2693" s="75" t="s">
        <v>3184</v>
      </c>
      <c r="F2693" s="76">
        <v>5</v>
      </c>
      <c r="G2693" s="74">
        <v>5</v>
      </c>
      <c r="H2693" s="74">
        <v>2017</v>
      </c>
      <c r="I2693" s="74">
        <v>2</v>
      </c>
      <c r="J2693" s="77">
        <v>1110457714</v>
      </c>
      <c r="K2693" s="74" t="s">
        <v>3180</v>
      </c>
      <c r="L2693" s="74"/>
      <c r="M2693" s="74">
        <v>1038</v>
      </c>
      <c r="N2693" s="74" t="s">
        <v>248</v>
      </c>
      <c r="O2693" s="74" t="s">
        <v>30</v>
      </c>
      <c r="P2693" s="78">
        <v>49181.133300000001</v>
      </c>
      <c r="Q2693" s="74"/>
      <c r="R2693" s="74"/>
      <c r="S2693" s="74"/>
      <c r="T2693" s="263"/>
      <c r="U2693" s="79"/>
      <c r="V2693" s="80" t="s">
        <v>256</v>
      </c>
      <c r="W2693" s="263">
        <v>5574493</v>
      </c>
      <c r="X2693" s="280" t="s">
        <v>3183</v>
      </c>
      <c r="Y2693" s="292" t="s">
        <v>257</v>
      </c>
      <c r="Z2693" s="292" t="s">
        <v>1159</v>
      </c>
      <c r="AA2693" s="280" t="s">
        <v>3184</v>
      </c>
      <c r="AB2693" s="298">
        <v>5</v>
      </c>
      <c r="AC2693" s="263" t="s">
        <v>3185</v>
      </c>
      <c r="AD2693" s="319" t="s">
        <v>256</v>
      </c>
      <c r="AE2693" s="324">
        <v>43105.559027777781</v>
      </c>
      <c r="AF2693" s="329">
        <v>73772</v>
      </c>
      <c r="AG2693" s="263" t="s">
        <v>3186</v>
      </c>
      <c r="AH2693" s="263">
        <v>73772</v>
      </c>
      <c r="AI2693" s="263">
        <v>7338</v>
      </c>
      <c r="AJ2693" s="263">
        <v>0</v>
      </c>
      <c r="AK2693" s="263" t="s">
        <v>3187</v>
      </c>
      <c r="AL2693" s="263">
        <v>0</v>
      </c>
      <c r="AM2693" s="79"/>
      <c r="AN2693" s="79" t="s">
        <v>25</v>
      </c>
      <c r="AO2693" s="79" t="s">
        <v>249</v>
      </c>
      <c r="AP2693" s="263"/>
      <c r="AQ2693" s="263"/>
      <c r="AR2693"/>
    </row>
    <row r="2694" spans="1:44" s="64" customFormat="1" ht="14.1" hidden="1" customHeight="1">
      <c r="A2694" s="73" t="s">
        <v>245</v>
      </c>
      <c r="B2694" s="74">
        <v>23</v>
      </c>
      <c r="C2694" s="74" t="s">
        <v>348</v>
      </c>
      <c r="D2694" s="75">
        <v>43994</v>
      </c>
      <c r="E2694" s="75">
        <v>43995</v>
      </c>
      <c r="F2694" s="76">
        <v>2</v>
      </c>
      <c r="G2694" s="74">
        <v>6</v>
      </c>
      <c r="H2694" s="74">
        <v>2020</v>
      </c>
      <c r="I2694" s="74">
        <v>1</v>
      </c>
      <c r="J2694" s="77">
        <v>1111782006</v>
      </c>
      <c r="K2694" s="74" t="s">
        <v>176</v>
      </c>
      <c r="L2694" s="74">
        <v>11</v>
      </c>
      <c r="M2694" s="74">
        <v>1038</v>
      </c>
      <c r="N2694" s="74" t="s">
        <v>248</v>
      </c>
      <c r="O2694" s="74" t="s">
        <v>41</v>
      </c>
      <c r="P2694" s="78">
        <v>77733</v>
      </c>
      <c r="Q2694" s="74" t="s">
        <v>3191</v>
      </c>
      <c r="R2694" s="74">
        <v>0</v>
      </c>
      <c r="S2694" s="74">
        <v>0</v>
      </c>
      <c r="T2694" s="79"/>
      <c r="U2694" s="79"/>
      <c r="V2694" s="80" t="s">
        <v>279</v>
      </c>
      <c r="W2694" s="79"/>
      <c r="X2694" s="114">
        <v>43994</v>
      </c>
      <c r="Y2694" s="82"/>
      <c r="Z2694" s="82"/>
      <c r="AA2694" s="114">
        <v>43995</v>
      </c>
      <c r="AB2694" s="83"/>
      <c r="AC2694" s="79"/>
      <c r="AD2694" s="80"/>
      <c r="AE2694" s="245"/>
      <c r="AF2694" s="84">
        <v>0</v>
      </c>
      <c r="AG2694" s="79"/>
      <c r="AH2694" s="79"/>
      <c r="AI2694" s="79"/>
      <c r="AJ2694" s="79"/>
      <c r="AK2694" s="79"/>
      <c r="AL2694" s="79"/>
      <c r="AM2694" s="79"/>
      <c r="AN2694" s="79"/>
      <c r="AO2694" s="79"/>
      <c r="AP2694" s="79"/>
      <c r="AQ2694" s="79"/>
      <c r="AR2694"/>
    </row>
    <row r="2695" spans="1:44" s="64" customFormat="1" ht="14.1" hidden="1" customHeight="1">
      <c r="A2695" s="73" t="s">
        <v>245</v>
      </c>
      <c r="B2695" s="74">
        <v>23</v>
      </c>
      <c r="C2695" s="74" t="s">
        <v>348</v>
      </c>
      <c r="D2695" s="75">
        <v>43996</v>
      </c>
      <c r="E2695" s="75">
        <v>44007</v>
      </c>
      <c r="F2695" s="76">
        <v>12</v>
      </c>
      <c r="G2695" s="74">
        <v>6</v>
      </c>
      <c r="H2695" s="74">
        <v>2020</v>
      </c>
      <c r="I2695" s="74">
        <v>1</v>
      </c>
      <c r="J2695" s="77">
        <v>1111782006</v>
      </c>
      <c r="K2695" s="74" t="s">
        <v>176</v>
      </c>
      <c r="L2695" s="74">
        <v>11</v>
      </c>
      <c r="M2695" s="74">
        <v>1045</v>
      </c>
      <c r="N2695" s="74" t="s">
        <v>255</v>
      </c>
      <c r="O2695" s="74" t="s">
        <v>41</v>
      </c>
      <c r="P2695" s="78">
        <v>58520</v>
      </c>
      <c r="Q2695" s="74" t="s">
        <v>3191</v>
      </c>
      <c r="R2695" s="74">
        <v>0</v>
      </c>
      <c r="S2695" s="74">
        <v>0</v>
      </c>
      <c r="T2695" s="79"/>
      <c r="U2695" s="79"/>
      <c r="V2695" s="80" t="s">
        <v>279</v>
      </c>
      <c r="W2695" s="79"/>
      <c r="X2695" s="114">
        <v>43996</v>
      </c>
      <c r="Y2695" s="82"/>
      <c r="Z2695" s="82"/>
      <c r="AA2695" s="114">
        <v>44007</v>
      </c>
      <c r="AB2695" s="83"/>
      <c r="AC2695" s="79"/>
      <c r="AD2695" s="80"/>
      <c r="AE2695" s="245"/>
      <c r="AF2695" s="84">
        <v>0</v>
      </c>
      <c r="AG2695" s="79"/>
      <c r="AH2695" s="79"/>
      <c r="AI2695" s="79"/>
      <c r="AJ2695" s="79"/>
      <c r="AK2695" s="79"/>
      <c r="AL2695" s="79"/>
      <c r="AM2695" s="79"/>
      <c r="AN2695" s="79"/>
      <c r="AO2695" s="79"/>
      <c r="AP2695" s="79"/>
      <c r="AQ2695" s="79"/>
      <c r="AR2695"/>
    </row>
    <row r="2696" spans="1:44" s="64" customFormat="1" ht="14.1" hidden="1" customHeight="1">
      <c r="A2696" s="73" t="s">
        <v>245</v>
      </c>
      <c r="B2696" s="74">
        <v>23</v>
      </c>
      <c r="C2696" s="74" t="s">
        <v>348</v>
      </c>
      <c r="D2696" s="75">
        <v>44008</v>
      </c>
      <c r="E2696" s="75">
        <v>44009</v>
      </c>
      <c r="F2696" s="76">
        <v>2</v>
      </c>
      <c r="G2696" s="74">
        <v>6</v>
      </c>
      <c r="H2696" s="74">
        <v>2020</v>
      </c>
      <c r="I2696" s="74">
        <v>2</v>
      </c>
      <c r="J2696" s="77">
        <v>1111782006</v>
      </c>
      <c r="K2696" s="74" t="s">
        <v>176</v>
      </c>
      <c r="L2696" s="74">
        <v>0</v>
      </c>
      <c r="M2696" s="74">
        <v>1038</v>
      </c>
      <c r="N2696" s="74" t="s">
        <v>248</v>
      </c>
      <c r="O2696" s="74" t="s">
        <v>41</v>
      </c>
      <c r="P2696" s="78">
        <v>77733</v>
      </c>
      <c r="Q2696" s="74" t="s">
        <v>3192</v>
      </c>
      <c r="R2696" s="74">
        <v>0</v>
      </c>
      <c r="S2696" s="74">
        <v>0</v>
      </c>
      <c r="T2696" s="79"/>
      <c r="U2696" s="79"/>
      <c r="V2696" s="80" t="s">
        <v>279</v>
      </c>
      <c r="W2696" s="79"/>
      <c r="X2696" s="114">
        <v>44008</v>
      </c>
      <c r="Y2696" s="82"/>
      <c r="Z2696" s="82"/>
      <c r="AA2696" s="114">
        <v>44009</v>
      </c>
      <c r="AB2696" s="83"/>
      <c r="AC2696" s="79"/>
      <c r="AD2696" s="80"/>
      <c r="AE2696" s="245"/>
      <c r="AF2696" s="84">
        <v>0</v>
      </c>
      <c r="AG2696" s="79"/>
      <c r="AH2696" s="79"/>
      <c r="AI2696" s="79"/>
      <c r="AJ2696" s="79"/>
      <c r="AK2696" s="79"/>
      <c r="AL2696" s="79"/>
      <c r="AM2696" s="79"/>
      <c r="AN2696" s="79"/>
      <c r="AO2696" s="79"/>
      <c r="AP2696" s="79"/>
      <c r="AQ2696" s="79"/>
      <c r="AR2696"/>
    </row>
    <row r="2697" spans="1:44" s="64" customFormat="1" ht="14.1" hidden="1" customHeight="1">
      <c r="A2697" s="73" t="s">
        <v>245</v>
      </c>
      <c r="B2697" s="74">
        <v>23</v>
      </c>
      <c r="C2697" s="74" t="s">
        <v>348</v>
      </c>
      <c r="D2697" s="75">
        <v>44010</v>
      </c>
      <c r="E2697" s="75">
        <v>44014</v>
      </c>
      <c r="F2697" s="76">
        <v>5</v>
      </c>
      <c r="G2697" s="74">
        <v>6</v>
      </c>
      <c r="H2697" s="74">
        <v>2020</v>
      </c>
      <c r="I2697" s="74">
        <v>2</v>
      </c>
      <c r="J2697" s="77">
        <v>1111782006</v>
      </c>
      <c r="K2697" s="74" t="s">
        <v>176</v>
      </c>
      <c r="L2697" s="74">
        <v>0</v>
      </c>
      <c r="M2697" s="74">
        <v>1045</v>
      </c>
      <c r="N2697" s="74" t="s">
        <v>255</v>
      </c>
      <c r="O2697" s="74" t="s">
        <v>41</v>
      </c>
      <c r="P2697" s="78">
        <v>380381</v>
      </c>
      <c r="Q2697" s="74" t="s">
        <v>3193</v>
      </c>
      <c r="R2697" s="74">
        <v>0</v>
      </c>
      <c r="S2697" s="74">
        <v>0</v>
      </c>
      <c r="T2697" s="79"/>
      <c r="U2697" s="79"/>
      <c r="V2697" s="80" t="s">
        <v>279</v>
      </c>
      <c r="W2697" s="79"/>
      <c r="X2697" s="114">
        <v>44010</v>
      </c>
      <c r="Y2697" s="82"/>
      <c r="Z2697" s="82"/>
      <c r="AA2697" s="114">
        <v>44014</v>
      </c>
      <c r="AB2697" s="83"/>
      <c r="AC2697" s="79"/>
      <c r="AD2697" s="80"/>
      <c r="AE2697" s="245"/>
      <c r="AF2697" s="84">
        <v>0</v>
      </c>
      <c r="AG2697" s="79"/>
      <c r="AH2697" s="79"/>
      <c r="AI2697" s="79"/>
      <c r="AJ2697" s="79"/>
      <c r="AK2697" s="79"/>
      <c r="AL2697" s="79"/>
      <c r="AM2697" s="79"/>
      <c r="AN2697" s="79"/>
      <c r="AO2697" s="79"/>
      <c r="AP2697" s="79"/>
      <c r="AQ2697" s="79"/>
      <c r="AR2697"/>
    </row>
    <row r="2698" spans="1:44" s="64" customFormat="1" ht="14.1" customHeight="1">
      <c r="A2698" s="73" t="s">
        <v>245</v>
      </c>
      <c r="B2698" s="74">
        <v>132</v>
      </c>
      <c r="C2698" s="74" t="s">
        <v>290</v>
      </c>
      <c r="D2698" s="75" t="s">
        <v>3194</v>
      </c>
      <c r="E2698" s="75" t="s">
        <v>3195</v>
      </c>
      <c r="F2698" s="76">
        <v>7</v>
      </c>
      <c r="G2698" s="74">
        <v>8</v>
      </c>
      <c r="H2698" s="74">
        <v>2018</v>
      </c>
      <c r="I2698" s="74">
        <v>2</v>
      </c>
      <c r="J2698" s="77">
        <v>1113526696</v>
      </c>
      <c r="K2698" s="74" t="s">
        <v>3196</v>
      </c>
      <c r="L2698" s="74"/>
      <c r="M2698" s="74">
        <v>1046</v>
      </c>
      <c r="N2698" s="74" t="s">
        <v>274</v>
      </c>
      <c r="O2698" s="74" t="s">
        <v>287</v>
      </c>
      <c r="P2698" s="78">
        <v>26041.4</v>
      </c>
      <c r="Q2698" s="74"/>
      <c r="R2698" s="74"/>
      <c r="S2698" s="74"/>
      <c r="T2698" s="263"/>
      <c r="U2698" s="79"/>
      <c r="V2698" s="80" t="s">
        <v>256</v>
      </c>
      <c r="W2698" s="263">
        <v>20180063407</v>
      </c>
      <c r="X2698" s="280" t="s">
        <v>3194</v>
      </c>
      <c r="Y2698" s="292" t="s">
        <v>257</v>
      </c>
      <c r="Z2698" s="292" t="s">
        <v>2666</v>
      </c>
      <c r="AA2698" s="280" t="s">
        <v>3195</v>
      </c>
      <c r="AB2698" s="298">
        <v>7</v>
      </c>
      <c r="AC2698" s="263" t="s">
        <v>249</v>
      </c>
      <c r="AD2698" s="319" t="s">
        <v>256</v>
      </c>
      <c r="AE2698" s="324">
        <v>43396.4375</v>
      </c>
      <c r="AF2698" s="329">
        <v>243302</v>
      </c>
      <c r="AG2698" s="263" t="s">
        <v>2667</v>
      </c>
      <c r="AH2698" s="263">
        <v>243302</v>
      </c>
      <c r="AI2698" s="263">
        <v>8462</v>
      </c>
      <c r="AJ2698" s="263">
        <v>0</v>
      </c>
      <c r="AK2698" s="263" t="s">
        <v>249</v>
      </c>
      <c r="AL2698" s="263">
        <v>133333</v>
      </c>
      <c r="AM2698" s="79"/>
      <c r="AN2698" s="79" t="s">
        <v>25</v>
      </c>
      <c r="AO2698" s="79" t="s">
        <v>249</v>
      </c>
      <c r="AP2698" s="263"/>
      <c r="AQ2698" s="263"/>
      <c r="AR2698"/>
    </row>
    <row r="2699" spans="1:44" s="64" customFormat="1" ht="14.1" customHeight="1">
      <c r="A2699" s="73" t="s">
        <v>245</v>
      </c>
      <c r="B2699" s="74">
        <v>132</v>
      </c>
      <c r="C2699" s="74" t="s">
        <v>290</v>
      </c>
      <c r="D2699" s="75">
        <v>43313</v>
      </c>
      <c r="E2699" s="75">
        <v>43314</v>
      </c>
      <c r="F2699" s="76">
        <v>2</v>
      </c>
      <c r="G2699" s="74">
        <v>8</v>
      </c>
      <c r="H2699" s="74">
        <v>2018</v>
      </c>
      <c r="I2699" s="74">
        <v>1</v>
      </c>
      <c r="J2699" s="77">
        <v>1113527914</v>
      </c>
      <c r="K2699" s="74" t="s">
        <v>3197</v>
      </c>
      <c r="L2699" s="74"/>
      <c r="M2699" s="74">
        <v>1038</v>
      </c>
      <c r="N2699" s="74" t="s">
        <v>248</v>
      </c>
      <c r="O2699" s="74" t="s">
        <v>373</v>
      </c>
      <c r="P2699" s="78">
        <v>52082.8</v>
      </c>
      <c r="Q2699" s="74"/>
      <c r="R2699" s="74"/>
      <c r="S2699" s="74"/>
      <c r="T2699" s="263"/>
      <c r="U2699" s="79"/>
      <c r="V2699" s="80" t="s">
        <v>26</v>
      </c>
      <c r="W2699" s="263">
        <v>66813</v>
      </c>
      <c r="X2699" s="280">
        <v>43313</v>
      </c>
      <c r="Y2699" s="292" t="s">
        <v>257</v>
      </c>
      <c r="Z2699" s="292" t="s">
        <v>249</v>
      </c>
      <c r="AA2699" s="280">
        <v>43314</v>
      </c>
      <c r="AB2699" s="298">
        <v>2</v>
      </c>
      <c r="AC2699" s="263" t="s">
        <v>249</v>
      </c>
      <c r="AD2699" s="319" t="s">
        <v>26</v>
      </c>
      <c r="AE2699" s="324"/>
      <c r="AF2699" s="317">
        <v>0</v>
      </c>
      <c r="AG2699" s="263"/>
      <c r="AH2699" s="263"/>
      <c r="AI2699" s="263"/>
      <c r="AJ2699" s="263"/>
      <c r="AK2699" s="263"/>
      <c r="AL2699" s="263"/>
      <c r="AM2699" s="79"/>
      <c r="AN2699" s="79"/>
      <c r="AO2699" s="79"/>
      <c r="AP2699" s="263" t="s">
        <v>250</v>
      </c>
      <c r="AQ2699" s="263"/>
      <c r="AR2699"/>
    </row>
    <row r="2700" spans="1:44" s="64" customFormat="1" ht="14.1" customHeight="1">
      <c r="A2700" s="73" t="s">
        <v>245</v>
      </c>
      <c r="B2700" s="74">
        <v>132</v>
      </c>
      <c r="C2700" s="74" t="s">
        <v>290</v>
      </c>
      <c r="D2700" s="75">
        <v>43519</v>
      </c>
      <c r="E2700" s="75">
        <v>43520</v>
      </c>
      <c r="F2700" s="76">
        <v>2</v>
      </c>
      <c r="G2700" s="74">
        <v>2</v>
      </c>
      <c r="H2700" s="74">
        <v>2019</v>
      </c>
      <c r="I2700" s="74">
        <v>1</v>
      </c>
      <c r="J2700" s="77">
        <v>1113529326</v>
      </c>
      <c r="K2700" s="74" t="s">
        <v>3198</v>
      </c>
      <c r="L2700" s="74"/>
      <c r="M2700" s="74">
        <v>1038</v>
      </c>
      <c r="N2700" s="74" t="s">
        <v>248</v>
      </c>
      <c r="O2700" s="74" t="s">
        <v>287</v>
      </c>
      <c r="P2700" s="78">
        <v>414058</v>
      </c>
      <c r="Q2700" s="74"/>
      <c r="R2700" s="74"/>
      <c r="S2700" s="74"/>
      <c r="T2700" s="263"/>
      <c r="U2700" s="79"/>
      <c r="V2700" s="80" t="s">
        <v>26</v>
      </c>
      <c r="W2700" s="263">
        <v>62513</v>
      </c>
      <c r="X2700" s="280">
        <v>43519</v>
      </c>
      <c r="Y2700" s="292" t="s">
        <v>249</v>
      </c>
      <c r="Z2700" s="292" t="s">
        <v>3199</v>
      </c>
      <c r="AA2700" s="280">
        <v>43520</v>
      </c>
      <c r="AB2700" s="298">
        <v>2</v>
      </c>
      <c r="AC2700" s="263" t="s">
        <v>3200</v>
      </c>
      <c r="AD2700" s="319" t="s">
        <v>26</v>
      </c>
      <c r="AE2700" s="324"/>
      <c r="AF2700" s="317">
        <v>0</v>
      </c>
      <c r="AG2700" s="263"/>
      <c r="AH2700" s="263"/>
      <c r="AI2700" s="263"/>
      <c r="AJ2700" s="263"/>
      <c r="AK2700" s="263"/>
      <c r="AL2700" s="263"/>
      <c r="AM2700" s="79"/>
      <c r="AN2700" s="79"/>
      <c r="AO2700" s="79"/>
      <c r="AP2700" s="263" t="s">
        <v>250</v>
      </c>
      <c r="AQ2700" s="263"/>
      <c r="AR2700"/>
    </row>
    <row r="2701" spans="1:44" s="64" customFormat="1" ht="14.1" customHeight="1">
      <c r="A2701" s="73" t="s">
        <v>245</v>
      </c>
      <c r="B2701" s="74">
        <v>132</v>
      </c>
      <c r="C2701" s="74" t="s">
        <v>290</v>
      </c>
      <c r="D2701" s="75">
        <v>43487</v>
      </c>
      <c r="E2701" s="75">
        <v>43487</v>
      </c>
      <c r="F2701" s="76">
        <v>1</v>
      </c>
      <c r="G2701" s="74">
        <v>1</v>
      </c>
      <c r="H2701" s="74">
        <v>2019</v>
      </c>
      <c r="I2701" s="74">
        <v>2</v>
      </c>
      <c r="J2701" s="77">
        <v>1113529326</v>
      </c>
      <c r="K2701" s="74" t="s">
        <v>3198</v>
      </c>
      <c r="L2701" s="74"/>
      <c r="M2701" s="74">
        <v>1038</v>
      </c>
      <c r="N2701" s="74" t="s">
        <v>248</v>
      </c>
      <c r="O2701" s="74" t="s">
        <v>287</v>
      </c>
      <c r="P2701" s="78">
        <v>138019.3333</v>
      </c>
      <c r="Q2701" s="74"/>
      <c r="R2701" s="74"/>
      <c r="S2701" s="74"/>
      <c r="T2701" s="263"/>
      <c r="U2701" s="79"/>
      <c r="V2701" s="80" t="s">
        <v>26</v>
      </c>
      <c r="W2701" s="263">
        <v>60227</v>
      </c>
      <c r="X2701" s="280">
        <v>43487</v>
      </c>
      <c r="Y2701" s="292" t="s">
        <v>249</v>
      </c>
      <c r="Z2701" s="292" t="s">
        <v>3199</v>
      </c>
      <c r="AA2701" s="280">
        <v>43487</v>
      </c>
      <c r="AB2701" s="298">
        <v>1</v>
      </c>
      <c r="AC2701" s="263" t="s">
        <v>3201</v>
      </c>
      <c r="AD2701" s="319" t="s">
        <v>26</v>
      </c>
      <c r="AE2701" s="324"/>
      <c r="AF2701" s="317">
        <v>0</v>
      </c>
      <c r="AG2701" s="263"/>
      <c r="AH2701" s="263"/>
      <c r="AI2701" s="263"/>
      <c r="AJ2701" s="263"/>
      <c r="AK2701" s="263"/>
      <c r="AL2701" s="263"/>
      <c r="AM2701" s="79"/>
      <c r="AN2701" s="79"/>
      <c r="AO2701" s="79"/>
      <c r="AP2701" s="263" t="s">
        <v>250</v>
      </c>
      <c r="AQ2701" s="263"/>
      <c r="AR2701"/>
    </row>
    <row r="2702" spans="1:44" s="64" customFormat="1" ht="14.1" customHeight="1">
      <c r="A2702" s="73" t="s">
        <v>245</v>
      </c>
      <c r="B2702" s="74">
        <v>132</v>
      </c>
      <c r="C2702" s="74" t="s">
        <v>290</v>
      </c>
      <c r="D2702" s="75" t="s">
        <v>3202</v>
      </c>
      <c r="E2702" s="75" t="s">
        <v>3203</v>
      </c>
      <c r="F2702" s="76">
        <v>3</v>
      </c>
      <c r="G2702" s="74">
        <v>10</v>
      </c>
      <c r="H2702" s="74">
        <v>2018</v>
      </c>
      <c r="I2702" s="74">
        <v>1</v>
      </c>
      <c r="J2702" s="77">
        <v>1113532142</v>
      </c>
      <c r="K2702" s="74" t="s">
        <v>3204</v>
      </c>
      <c r="L2702" s="74"/>
      <c r="M2702" s="74">
        <v>1045</v>
      </c>
      <c r="N2702" s="74" t="s">
        <v>255</v>
      </c>
      <c r="O2702" s="74" t="s">
        <v>373</v>
      </c>
      <c r="P2702" s="78">
        <v>208331.2</v>
      </c>
      <c r="Q2702" s="74"/>
      <c r="R2702" s="74"/>
      <c r="S2702" s="74"/>
      <c r="T2702" s="263"/>
      <c r="U2702" s="79"/>
      <c r="V2702" s="80" t="s">
        <v>256</v>
      </c>
      <c r="W2702" s="263">
        <v>6478856601</v>
      </c>
      <c r="X2702" s="280" t="s">
        <v>3202</v>
      </c>
      <c r="Y2702" s="292" t="s">
        <v>328</v>
      </c>
      <c r="Z2702" s="292" t="s">
        <v>3205</v>
      </c>
      <c r="AA2702" s="280" t="s">
        <v>3203</v>
      </c>
      <c r="AB2702" s="299">
        <v>3</v>
      </c>
      <c r="AC2702" s="263" t="s">
        <v>249</v>
      </c>
      <c r="AD2702" s="319" t="s">
        <v>256</v>
      </c>
      <c r="AE2702" s="324">
        <v>43623.422222222223</v>
      </c>
      <c r="AF2702" s="329">
        <v>78124</v>
      </c>
      <c r="AG2702" s="263" t="s">
        <v>3206</v>
      </c>
      <c r="AH2702" s="263">
        <v>78124</v>
      </c>
      <c r="AI2702" s="263">
        <v>0</v>
      </c>
      <c r="AJ2702" s="263">
        <v>0</v>
      </c>
      <c r="AK2702" s="263" t="s">
        <v>249</v>
      </c>
      <c r="AL2702" s="263">
        <v>0</v>
      </c>
      <c r="AM2702" s="79"/>
      <c r="AN2702" s="79" t="s">
        <v>25</v>
      </c>
      <c r="AO2702" s="79" t="s">
        <v>249</v>
      </c>
      <c r="AP2702" s="263"/>
      <c r="AQ2702" s="263"/>
      <c r="AR2702"/>
    </row>
    <row r="2703" spans="1:44" s="64" customFormat="1" ht="14.1" customHeight="1">
      <c r="A2703" s="73" t="s">
        <v>245</v>
      </c>
      <c r="B2703" s="74">
        <v>132</v>
      </c>
      <c r="C2703" s="74" t="s">
        <v>290</v>
      </c>
      <c r="D2703" s="75" t="s">
        <v>694</v>
      </c>
      <c r="E2703" s="75" t="s">
        <v>3207</v>
      </c>
      <c r="F2703" s="76">
        <v>10</v>
      </c>
      <c r="G2703" s="74">
        <v>10</v>
      </c>
      <c r="H2703" s="74">
        <v>2018</v>
      </c>
      <c r="I2703" s="74">
        <v>1</v>
      </c>
      <c r="J2703" s="77">
        <v>1113532142</v>
      </c>
      <c r="K2703" s="74" t="s">
        <v>3204</v>
      </c>
      <c r="L2703" s="74"/>
      <c r="M2703" s="74">
        <v>1038</v>
      </c>
      <c r="N2703" s="74" t="s">
        <v>248</v>
      </c>
      <c r="O2703" s="74" t="s">
        <v>373</v>
      </c>
      <c r="P2703" s="78">
        <v>104165.6</v>
      </c>
      <c r="Q2703" s="74"/>
      <c r="R2703" s="74"/>
      <c r="S2703" s="74"/>
      <c r="T2703" s="263"/>
      <c r="U2703" s="79"/>
      <c r="V2703" s="80" t="s">
        <v>256</v>
      </c>
      <c r="W2703" s="263">
        <v>113555</v>
      </c>
      <c r="X2703" s="280" t="s">
        <v>694</v>
      </c>
      <c r="Y2703" s="292" t="s">
        <v>308</v>
      </c>
      <c r="Z2703" s="292" t="s">
        <v>3205</v>
      </c>
      <c r="AA2703" s="280" t="s">
        <v>3207</v>
      </c>
      <c r="AB2703" s="299">
        <v>10</v>
      </c>
      <c r="AC2703" s="263" t="s">
        <v>249</v>
      </c>
      <c r="AD2703" s="319" t="s">
        <v>256</v>
      </c>
      <c r="AE2703" s="324">
        <v>43623.422222222223</v>
      </c>
      <c r="AF2703" s="329">
        <v>260414</v>
      </c>
      <c r="AG2703" s="263" t="s">
        <v>3208</v>
      </c>
      <c r="AH2703" s="263">
        <v>260414</v>
      </c>
      <c r="AI2703" s="263">
        <v>0</v>
      </c>
      <c r="AJ2703" s="263">
        <v>0</v>
      </c>
      <c r="AK2703" s="263" t="s">
        <v>249</v>
      </c>
      <c r="AL2703" s="263">
        <v>0</v>
      </c>
      <c r="AM2703" s="79"/>
      <c r="AN2703" s="79" t="s">
        <v>25</v>
      </c>
      <c r="AO2703" s="79" t="s">
        <v>249</v>
      </c>
      <c r="AP2703" s="263"/>
      <c r="AQ2703" s="263"/>
      <c r="AR2703"/>
    </row>
    <row r="2704" spans="1:44" s="64" customFormat="1" ht="15" customHeight="1">
      <c r="A2704" s="73" t="s">
        <v>245</v>
      </c>
      <c r="B2704" s="74">
        <v>51</v>
      </c>
      <c r="C2704" s="74" t="s">
        <v>583</v>
      </c>
      <c r="D2704" s="75" t="s">
        <v>3209</v>
      </c>
      <c r="E2704" s="75" t="s">
        <v>3210</v>
      </c>
      <c r="F2704" s="76">
        <v>7</v>
      </c>
      <c r="G2704" s="74">
        <v>2</v>
      </c>
      <c r="H2704" s="74">
        <v>2018</v>
      </c>
      <c r="I2704" s="74">
        <v>2</v>
      </c>
      <c r="J2704" s="77">
        <v>1113634616</v>
      </c>
      <c r="K2704" s="74" t="s">
        <v>3211</v>
      </c>
      <c r="L2704" s="74"/>
      <c r="M2704" s="74">
        <v>1038</v>
      </c>
      <c r="N2704" s="74" t="s">
        <v>248</v>
      </c>
      <c r="O2704" s="74" t="s">
        <v>34</v>
      </c>
      <c r="P2704" s="78">
        <v>52082.8</v>
      </c>
      <c r="Q2704" s="74"/>
      <c r="R2704" s="74"/>
      <c r="S2704" s="74"/>
      <c r="T2704" s="263">
        <v>5</v>
      </c>
      <c r="U2704" s="79"/>
      <c r="V2704" s="80" t="s">
        <v>256</v>
      </c>
      <c r="W2704" s="263">
        <v>0</v>
      </c>
      <c r="X2704" s="280" t="s">
        <v>3209</v>
      </c>
      <c r="Y2704" s="292" t="s">
        <v>257</v>
      </c>
      <c r="Z2704" s="292" t="s">
        <v>3212</v>
      </c>
      <c r="AA2704" s="280" t="s">
        <v>3210</v>
      </c>
      <c r="AB2704" s="298">
        <v>7</v>
      </c>
      <c r="AC2704" s="263" t="s">
        <v>249</v>
      </c>
      <c r="AD2704" s="319" t="s">
        <v>256</v>
      </c>
      <c r="AE2704" s="324">
        <v>43224.604861111111</v>
      </c>
      <c r="AF2704" s="329">
        <v>193041</v>
      </c>
      <c r="AG2704" s="263" t="s">
        <v>3213</v>
      </c>
      <c r="AH2704" s="263">
        <v>193041</v>
      </c>
      <c r="AI2704" s="263">
        <v>7795</v>
      </c>
      <c r="AJ2704" s="263">
        <v>0</v>
      </c>
      <c r="AK2704" s="263" t="s">
        <v>249</v>
      </c>
      <c r="AL2704" s="263">
        <v>0</v>
      </c>
      <c r="AM2704" s="79"/>
      <c r="AN2704" s="79" t="s">
        <v>25</v>
      </c>
      <c r="AO2704" s="79" t="s">
        <v>249</v>
      </c>
      <c r="AP2704" s="263"/>
      <c r="AQ2704" s="263"/>
      <c r="AR2704"/>
    </row>
    <row r="2705" spans="1:44" s="64" customFormat="1" ht="15" hidden="1" customHeight="1">
      <c r="A2705" s="73" t="s">
        <v>245</v>
      </c>
      <c r="B2705" s="74">
        <v>23</v>
      </c>
      <c r="C2705" s="74" t="s">
        <v>348</v>
      </c>
      <c r="D2705" s="75">
        <v>44095</v>
      </c>
      <c r="E2705" s="75">
        <v>44096</v>
      </c>
      <c r="F2705" s="76">
        <v>2</v>
      </c>
      <c r="G2705" s="74">
        <v>9</v>
      </c>
      <c r="H2705" s="74">
        <v>2020</v>
      </c>
      <c r="I2705" s="74">
        <v>2</v>
      </c>
      <c r="J2705" s="77">
        <v>1113664562</v>
      </c>
      <c r="K2705" s="74" t="s">
        <v>49</v>
      </c>
      <c r="L2705" s="74">
        <v>12</v>
      </c>
      <c r="M2705" s="74">
        <v>1038</v>
      </c>
      <c r="N2705" s="74" t="s">
        <v>248</v>
      </c>
      <c r="O2705" s="74" t="s">
        <v>38</v>
      </c>
      <c r="P2705" s="78">
        <v>58520</v>
      </c>
      <c r="Q2705" s="74" t="s">
        <v>168</v>
      </c>
      <c r="R2705" s="74">
        <v>0</v>
      </c>
      <c r="S2705" s="74">
        <v>0</v>
      </c>
      <c r="T2705" s="79"/>
      <c r="U2705" s="79"/>
      <c r="V2705" s="80" t="s">
        <v>279</v>
      </c>
      <c r="W2705" s="79"/>
      <c r="X2705" s="114">
        <v>44095</v>
      </c>
      <c r="Y2705" s="82"/>
      <c r="Z2705" s="82"/>
      <c r="AA2705" s="114">
        <v>44096</v>
      </c>
      <c r="AB2705" s="83"/>
      <c r="AC2705" s="79"/>
      <c r="AD2705" s="80"/>
      <c r="AE2705" s="245"/>
      <c r="AF2705" s="84">
        <v>0</v>
      </c>
      <c r="AG2705" s="79"/>
      <c r="AH2705" s="79"/>
      <c r="AI2705" s="79"/>
      <c r="AJ2705" s="79"/>
      <c r="AK2705" s="79"/>
      <c r="AL2705" s="79"/>
      <c r="AM2705" s="79"/>
      <c r="AN2705" s="79"/>
      <c r="AO2705" s="79"/>
      <c r="AP2705" s="79"/>
      <c r="AQ2705" s="79"/>
      <c r="AR2705"/>
    </row>
    <row r="2706" spans="1:44" s="64" customFormat="1" ht="15" hidden="1" customHeight="1">
      <c r="A2706" s="73" t="s">
        <v>245</v>
      </c>
      <c r="B2706" s="74">
        <v>23</v>
      </c>
      <c r="C2706" s="74" t="s">
        <v>348</v>
      </c>
      <c r="D2706" s="75">
        <v>44097</v>
      </c>
      <c r="E2706" s="75">
        <v>44097</v>
      </c>
      <c r="F2706" s="76">
        <v>1</v>
      </c>
      <c r="G2706" s="74">
        <v>9</v>
      </c>
      <c r="H2706" s="74">
        <v>2020</v>
      </c>
      <c r="I2706" s="74">
        <v>2</v>
      </c>
      <c r="J2706" s="77">
        <v>1113664562</v>
      </c>
      <c r="K2706" s="74" t="s">
        <v>49</v>
      </c>
      <c r="L2706" s="74">
        <v>12</v>
      </c>
      <c r="M2706" s="74">
        <v>1045</v>
      </c>
      <c r="N2706" s="74" t="s">
        <v>255</v>
      </c>
      <c r="O2706" s="74" t="s">
        <v>38</v>
      </c>
      <c r="P2706" s="78">
        <v>29260</v>
      </c>
      <c r="Q2706" s="74" t="s">
        <v>168</v>
      </c>
      <c r="R2706" s="74">
        <v>0</v>
      </c>
      <c r="S2706" s="74">
        <v>0</v>
      </c>
      <c r="T2706" s="79"/>
      <c r="U2706" s="79"/>
      <c r="V2706" s="80" t="s">
        <v>279</v>
      </c>
      <c r="W2706" s="79"/>
      <c r="X2706" s="114">
        <v>44097</v>
      </c>
      <c r="Y2706" s="82"/>
      <c r="Z2706" s="82"/>
      <c r="AA2706" s="114">
        <v>44097</v>
      </c>
      <c r="AB2706" s="83"/>
      <c r="AC2706" s="79"/>
      <c r="AD2706" s="80"/>
      <c r="AE2706" s="245"/>
      <c r="AF2706" s="84">
        <v>0</v>
      </c>
      <c r="AG2706" s="79"/>
      <c r="AH2706" s="79"/>
      <c r="AI2706" s="79"/>
      <c r="AJ2706" s="79"/>
      <c r="AK2706" s="79"/>
      <c r="AL2706" s="79"/>
      <c r="AM2706" s="79"/>
      <c r="AN2706" s="79"/>
      <c r="AO2706" s="79"/>
      <c r="AP2706" s="79"/>
      <c r="AQ2706" s="79"/>
      <c r="AR2706"/>
    </row>
    <row r="2707" spans="1:44" s="64" customFormat="1" ht="15" hidden="1" customHeight="1">
      <c r="A2707" s="73" t="s">
        <v>245</v>
      </c>
      <c r="B2707" s="74">
        <v>23</v>
      </c>
      <c r="C2707" s="74" t="s">
        <v>348</v>
      </c>
      <c r="D2707" s="75">
        <v>43935</v>
      </c>
      <c r="E2707" s="75">
        <v>43936</v>
      </c>
      <c r="F2707" s="76">
        <v>2</v>
      </c>
      <c r="G2707" s="74">
        <v>4</v>
      </c>
      <c r="H2707" s="74">
        <v>2020</v>
      </c>
      <c r="I2707" s="74">
        <v>1</v>
      </c>
      <c r="J2707" s="77">
        <v>1113664562</v>
      </c>
      <c r="K2707" s="74" t="s">
        <v>49</v>
      </c>
      <c r="L2707" s="74">
        <v>13</v>
      </c>
      <c r="M2707" s="74">
        <v>1038</v>
      </c>
      <c r="N2707" s="74" t="s">
        <v>248</v>
      </c>
      <c r="O2707" s="74" t="s">
        <v>38</v>
      </c>
      <c r="P2707" s="78">
        <v>58520</v>
      </c>
      <c r="Q2707" s="74" t="s">
        <v>3214</v>
      </c>
      <c r="R2707" s="74">
        <v>0</v>
      </c>
      <c r="S2707" s="74">
        <v>0</v>
      </c>
      <c r="T2707" s="79"/>
      <c r="U2707" s="79"/>
      <c r="V2707" s="80" t="s">
        <v>279</v>
      </c>
      <c r="W2707" s="79"/>
      <c r="X2707" s="114">
        <v>43935</v>
      </c>
      <c r="Y2707" s="82"/>
      <c r="Z2707" s="82"/>
      <c r="AA2707" s="114">
        <v>43936</v>
      </c>
      <c r="AB2707" s="83"/>
      <c r="AC2707" s="79"/>
      <c r="AD2707" s="80"/>
      <c r="AE2707" s="245"/>
      <c r="AF2707" s="84">
        <v>0</v>
      </c>
      <c r="AG2707" s="79"/>
      <c r="AH2707" s="79"/>
      <c r="AI2707" s="79"/>
      <c r="AJ2707" s="79"/>
      <c r="AK2707" s="79"/>
      <c r="AL2707" s="79"/>
      <c r="AM2707" s="79"/>
      <c r="AN2707" s="79"/>
      <c r="AO2707" s="79"/>
      <c r="AP2707" s="79"/>
      <c r="AQ2707" s="79"/>
      <c r="AR2707"/>
    </row>
    <row r="2708" spans="1:44" s="64" customFormat="1" ht="14.1" hidden="1" customHeight="1">
      <c r="A2708" s="73" t="s">
        <v>245</v>
      </c>
      <c r="B2708" s="74">
        <v>23</v>
      </c>
      <c r="C2708" s="74" t="s">
        <v>348</v>
      </c>
      <c r="D2708" s="75"/>
      <c r="E2708" s="75"/>
      <c r="F2708" s="76"/>
      <c r="G2708" s="74">
        <v>4</v>
      </c>
      <c r="H2708" s="74">
        <v>2020</v>
      </c>
      <c r="I2708" s="74">
        <v>1</v>
      </c>
      <c r="J2708" s="77">
        <v>1113664562</v>
      </c>
      <c r="K2708" s="74" t="s">
        <v>49</v>
      </c>
      <c r="L2708" s="74"/>
      <c r="M2708" s="74">
        <v>1038</v>
      </c>
      <c r="N2708" s="74" t="s">
        <v>248</v>
      </c>
      <c r="O2708" s="74" t="s">
        <v>38</v>
      </c>
      <c r="P2708" s="78">
        <v>58520</v>
      </c>
      <c r="Q2708" s="74"/>
      <c r="R2708" s="74"/>
      <c r="S2708" s="74"/>
      <c r="T2708" s="79"/>
      <c r="U2708" s="79"/>
      <c r="V2708" s="80" t="s">
        <v>260</v>
      </c>
      <c r="W2708" s="79" t="s">
        <v>249</v>
      </c>
      <c r="X2708" s="114"/>
      <c r="Y2708" s="82" t="s">
        <v>249</v>
      </c>
      <c r="Z2708" s="82" t="s">
        <v>249</v>
      </c>
      <c r="AA2708" s="114"/>
      <c r="AB2708" s="83"/>
      <c r="AC2708" s="79" t="s">
        <v>249</v>
      </c>
      <c r="AD2708" s="80"/>
      <c r="AE2708" s="245"/>
      <c r="AF2708" s="84">
        <v>0</v>
      </c>
      <c r="AG2708" s="79" t="s">
        <v>249</v>
      </c>
      <c r="AH2708" s="79" t="s">
        <v>249</v>
      </c>
      <c r="AI2708" s="79" t="s">
        <v>249</v>
      </c>
      <c r="AJ2708" s="79" t="s">
        <v>249</v>
      </c>
      <c r="AK2708" s="79" t="s">
        <v>249</v>
      </c>
      <c r="AL2708" s="79" t="s">
        <v>249</v>
      </c>
      <c r="AM2708" s="79" t="s">
        <v>261</v>
      </c>
      <c r="AN2708" s="79" t="s">
        <v>249</v>
      </c>
      <c r="AO2708" s="79" t="s">
        <v>249</v>
      </c>
      <c r="AP2708" s="79"/>
      <c r="AQ2708" s="79"/>
      <c r="AR2708"/>
    </row>
    <row r="2709" spans="1:44" s="64" customFormat="1" ht="14.1" hidden="1" customHeight="1">
      <c r="A2709" s="73" t="s">
        <v>245</v>
      </c>
      <c r="B2709" s="74">
        <v>23</v>
      </c>
      <c r="C2709" s="74" t="s">
        <v>348</v>
      </c>
      <c r="D2709" s="75"/>
      <c r="E2709" s="75"/>
      <c r="F2709" s="76"/>
      <c r="G2709" s="74">
        <v>4</v>
      </c>
      <c r="H2709" s="74">
        <v>2020</v>
      </c>
      <c r="I2709" s="74">
        <v>1</v>
      </c>
      <c r="J2709" s="77">
        <v>1113664562</v>
      </c>
      <c r="K2709" s="74" t="s">
        <v>49</v>
      </c>
      <c r="L2709" s="74"/>
      <c r="M2709" s="74">
        <v>1038</v>
      </c>
      <c r="N2709" s="74" t="s">
        <v>248</v>
      </c>
      <c r="O2709" s="74" t="s">
        <v>30</v>
      </c>
      <c r="P2709" s="78">
        <v>58520</v>
      </c>
      <c r="Q2709" s="74"/>
      <c r="R2709" s="74"/>
      <c r="S2709" s="74"/>
      <c r="T2709" s="79"/>
      <c r="U2709" s="79"/>
      <c r="V2709" s="80" t="s">
        <v>260</v>
      </c>
      <c r="W2709" s="79" t="s">
        <v>249</v>
      </c>
      <c r="X2709" s="114"/>
      <c r="Y2709" s="82" t="s">
        <v>249</v>
      </c>
      <c r="Z2709" s="82" t="s">
        <v>249</v>
      </c>
      <c r="AA2709" s="114"/>
      <c r="AB2709" s="83"/>
      <c r="AC2709" s="79" t="s">
        <v>249</v>
      </c>
      <c r="AD2709" s="80"/>
      <c r="AE2709" s="245"/>
      <c r="AF2709" s="84">
        <v>0</v>
      </c>
      <c r="AG2709" s="79" t="s">
        <v>249</v>
      </c>
      <c r="AH2709" s="79" t="s">
        <v>249</v>
      </c>
      <c r="AI2709" s="79" t="s">
        <v>249</v>
      </c>
      <c r="AJ2709" s="79" t="s">
        <v>249</v>
      </c>
      <c r="AK2709" s="79" t="s">
        <v>249</v>
      </c>
      <c r="AL2709" s="79" t="s">
        <v>249</v>
      </c>
      <c r="AM2709" s="79" t="s">
        <v>261</v>
      </c>
      <c r="AN2709" s="79" t="s">
        <v>249</v>
      </c>
      <c r="AO2709" s="79" t="s">
        <v>249</v>
      </c>
      <c r="AP2709" s="79"/>
      <c r="AQ2709" s="79"/>
      <c r="AR2709"/>
    </row>
    <row r="2710" spans="1:44" s="64" customFormat="1" ht="14.1" hidden="1" customHeight="1">
      <c r="A2710" s="73" t="s">
        <v>245</v>
      </c>
      <c r="B2710" s="74">
        <v>23</v>
      </c>
      <c r="C2710" s="74" t="s">
        <v>348</v>
      </c>
      <c r="D2710" s="75">
        <v>43937</v>
      </c>
      <c r="E2710" s="75">
        <v>43938</v>
      </c>
      <c r="F2710" s="76">
        <v>2</v>
      </c>
      <c r="G2710" s="74">
        <v>4</v>
      </c>
      <c r="H2710" s="74">
        <v>2020</v>
      </c>
      <c r="I2710" s="74">
        <v>2</v>
      </c>
      <c r="J2710" s="77">
        <v>1113664562</v>
      </c>
      <c r="K2710" s="74" t="s">
        <v>49</v>
      </c>
      <c r="L2710" s="74">
        <v>13</v>
      </c>
      <c r="M2710" s="74">
        <v>1045</v>
      </c>
      <c r="N2710" s="74" t="s">
        <v>255</v>
      </c>
      <c r="O2710" s="74" t="s">
        <v>38</v>
      </c>
      <c r="P2710" s="78">
        <v>58520</v>
      </c>
      <c r="Q2710" s="74" t="s">
        <v>1612</v>
      </c>
      <c r="R2710" s="74">
        <v>0</v>
      </c>
      <c r="S2710" s="74">
        <v>0</v>
      </c>
      <c r="T2710" s="79"/>
      <c r="U2710" s="79"/>
      <c r="V2710" s="80" t="s">
        <v>279</v>
      </c>
      <c r="W2710" s="79"/>
      <c r="X2710" s="114">
        <v>43937</v>
      </c>
      <c r="Y2710" s="82"/>
      <c r="Z2710" s="82"/>
      <c r="AA2710" s="114">
        <v>43938</v>
      </c>
      <c r="AB2710" s="83"/>
      <c r="AC2710" s="79"/>
      <c r="AD2710" s="80"/>
      <c r="AE2710" s="245"/>
      <c r="AF2710" s="84">
        <v>0</v>
      </c>
      <c r="AG2710" s="79"/>
      <c r="AH2710" s="79"/>
      <c r="AI2710" s="79"/>
      <c r="AJ2710" s="79"/>
      <c r="AK2710" s="79"/>
      <c r="AL2710" s="79"/>
      <c r="AM2710" s="79"/>
      <c r="AN2710" s="79"/>
      <c r="AO2710" s="79"/>
      <c r="AP2710" s="79"/>
      <c r="AQ2710" s="79"/>
      <c r="AR2710"/>
    </row>
    <row r="2711" spans="1:44" s="64" customFormat="1" ht="14.1" hidden="1" customHeight="1">
      <c r="A2711" s="73" t="s">
        <v>245</v>
      </c>
      <c r="B2711" s="74">
        <v>23</v>
      </c>
      <c r="C2711" s="74" t="s">
        <v>348</v>
      </c>
      <c r="D2711" s="75"/>
      <c r="E2711" s="75"/>
      <c r="F2711" s="76"/>
      <c r="G2711" s="74">
        <v>4</v>
      </c>
      <c r="H2711" s="74">
        <v>2020</v>
      </c>
      <c r="I2711" s="74">
        <v>2</v>
      </c>
      <c r="J2711" s="77">
        <v>1113664562</v>
      </c>
      <c r="K2711" s="74" t="s">
        <v>49</v>
      </c>
      <c r="L2711" s="74"/>
      <c r="M2711" s="74">
        <v>1045</v>
      </c>
      <c r="N2711" s="74" t="s">
        <v>255</v>
      </c>
      <c r="O2711" s="74" t="s">
        <v>34</v>
      </c>
      <c r="P2711" s="78">
        <v>58520</v>
      </c>
      <c r="Q2711" s="74"/>
      <c r="R2711" s="74"/>
      <c r="S2711" s="74"/>
      <c r="T2711" s="79"/>
      <c r="U2711" s="79"/>
      <c r="V2711" s="80" t="s">
        <v>260</v>
      </c>
      <c r="W2711" s="79" t="s">
        <v>249</v>
      </c>
      <c r="X2711" s="114"/>
      <c r="Y2711" s="82" t="s">
        <v>249</v>
      </c>
      <c r="Z2711" s="82" t="s">
        <v>249</v>
      </c>
      <c r="AA2711" s="114"/>
      <c r="AB2711" s="83"/>
      <c r="AC2711" s="79" t="s">
        <v>249</v>
      </c>
      <c r="AD2711" s="80"/>
      <c r="AE2711" s="245"/>
      <c r="AF2711" s="84">
        <v>0</v>
      </c>
      <c r="AG2711" s="79" t="s">
        <v>249</v>
      </c>
      <c r="AH2711" s="79" t="s">
        <v>249</v>
      </c>
      <c r="AI2711" s="79" t="s">
        <v>249</v>
      </c>
      <c r="AJ2711" s="79" t="s">
        <v>249</v>
      </c>
      <c r="AK2711" s="79" t="s">
        <v>249</v>
      </c>
      <c r="AL2711" s="79" t="s">
        <v>249</v>
      </c>
      <c r="AM2711" s="79" t="s">
        <v>261</v>
      </c>
      <c r="AN2711" s="79" t="s">
        <v>249</v>
      </c>
      <c r="AO2711" s="79" t="s">
        <v>249</v>
      </c>
      <c r="AP2711" s="79"/>
      <c r="AQ2711" s="79"/>
      <c r="AR2711"/>
    </row>
    <row r="2712" spans="1:44" s="64" customFormat="1" ht="14.1" hidden="1" customHeight="1">
      <c r="A2712" s="73" t="s">
        <v>245</v>
      </c>
      <c r="B2712" s="74">
        <v>113</v>
      </c>
      <c r="C2712" s="74" t="s">
        <v>518</v>
      </c>
      <c r="D2712" s="75"/>
      <c r="E2712" s="75"/>
      <c r="F2712" s="76"/>
      <c r="G2712" s="74">
        <v>3</v>
      </c>
      <c r="H2712" s="74">
        <v>2018</v>
      </c>
      <c r="I2712" s="74">
        <v>1</v>
      </c>
      <c r="J2712" s="77">
        <v>1114211933</v>
      </c>
      <c r="K2712" s="74" t="s">
        <v>3215</v>
      </c>
      <c r="L2712" s="74"/>
      <c r="M2712" s="74">
        <v>1045</v>
      </c>
      <c r="N2712" s="74" t="s">
        <v>255</v>
      </c>
      <c r="O2712" s="74" t="s">
        <v>287</v>
      </c>
      <c r="P2712" s="78">
        <v>78124.2</v>
      </c>
      <c r="Q2712" s="74"/>
      <c r="R2712" s="74"/>
      <c r="S2712" s="74"/>
      <c r="T2712" s="79"/>
      <c r="U2712" s="79"/>
      <c r="V2712" s="80" t="s">
        <v>260</v>
      </c>
      <c r="W2712" s="79" t="s">
        <v>249</v>
      </c>
      <c r="X2712" s="114"/>
      <c r="Y2712" s="82" t="s">
        <v>249</v>
      </c>
      <c r="Z2712" s="82" t="s">
        <v>249</v>
      </c>
      <c r="AA2712" s="114"/>
      <c r="AB2712" s="83"/>
      <c r="AC2712" s="79" t="s">
        <v>249</v>
      </c>
      <c r="AD2712" s="80"/>
      <c r="AE2712" s="245"/>
      <c r="AF2712" s="84">
        <v>0</v>
      </c>
      <c r="AG2712" s="79" t="s">
        <v>249</v>
      </c>
      <c r="AH2712" s="79" t="s">
        <v>249</v>
      </c>
      <c r="AI2712" s="79" t="s">
        <v>249</v>
      </c>
      <c r="AJ2712" s="79" t="s">
        <v>249</v>
      </c>
      <c r="AK2712" s="79" t="s">
        <v>249</v>
      </c>
      <c r="AL2712" s="79" t="s">
        <v>249</v>
      </c>
      <c r="AM2712" s="79" t="s">
        <v>261</v>
      </c>
      <c r="AN2712" s="79" t="s">
        <v>249</v>
      </c>
      <c r="AO2712" s="79" t="s">
        <v>249</v>
      </c>
      <c r="AP2712" s="79"/>
      <c r="AQ2712" s="79"/>
      <c r="AR2712"/>
    </row>
    <row r="2713" spans="1:44" s="64" customFormat="1" ht="14.1" hidden="1" customHeight="1">
      <c r="A2713" s="73" t="s">
        <v>245</v>
      </c>
      <c r="B2713" s="74">
        <v>113</v>
      </c>
      <c r="C2713" s="74" t="s">
        <v>518</v>
      </c>
      <c r="D2713" s="75"/>
      <c r="E2713" s="75"/>
      <c r="F2713" s="76"/>
      <c r="G2713" s="74">
        <v>2</v>
      </c>
      <c r="H2713" s="74">
        <v>2018</v>
      </c>
      <c r="I2713" s="74">
        <v>1</v>
      </c>
      <c r="J2713" s="77">
        <v>1114211933</v>
      </c>
      <c r="K2713" s="74" t="s">
        <v>3215</v>
      </c>
      <c r="L2713" s="74"/>
      <c r="M2713" s="74">
        <v>1038</v>
      </c>
      <c r="N2713" s="74" t="s">
        <v>248</v>
      </c>
      <c r="O2713" s="74" t="s">
        <v>287</v>
      </c>
      <c r="P2713" s="78">
        <v>26041.4</v>
      </c>
      <c r="Q2713" s="74"/>
      <c r="R2713" s="74"/>
      <c r="S2713" s="74"/>
      <c r="T2713" s="79"/>
      <c r="U2713" s="79"/>
      <c r="V2713" s="80" t="s">
        <v>260</v>
      </c>
      <c r="W2713" s="79" t="s">
        <v>249</v>
      </c>
      <c r="X2713" s="114"/>
      <c r="Y2713" s="82" t="s">
        <v>249</v>
      </c>
      <c r="Z2713" s="82" t="s">
        <v>249</v>
      </c>
      <c r="AA2713" s="114"/>
      <c r="AB2713" s="83"/>
      <c r="AC2713" s="79" t="s">
        <v>249</v>
      </c>
      <c r="AD2713" s="80"/>
      <c r="AE2713" s="245"/>
      <c r="AF2713" s="84">
        <v>0</v>
      </c>
      <c r="AG2713" s="79" t="s">
        <v>249</v>
      </c>
      <c r="AH2713" s="79" t="s">
        <v>249</v>
      </c>
      <c r="AI2713" s="79" t="s">
        <v>249</v>
      </c>
      <c r="AJ2713" s="79" t="s">
        <v>249</v>
      </c>
      <c r="AK2713" s="79" t="s">
        <v>249</v>
      </c>
      <c r="AL2713" s="79" t="s">
        <v>249</v>
      </c>
      <c r="AM2713" s="79" t="s">
        <v>261</v>
      </c>
      <c r="AN2713" s="79" t="s">
        <v>249</v>
      </c>
      <c r="AO2713" s="79" t="s">
        <v>249</v>
      </c>
      <c r="AP2713" s="79"/>
      <c r="AQ2713" s="79"/>
      <c r="AR2713"/>
    </row>
    <row r="2714" spans="1:44" s="64" customFormat="1" ht="14.1" hidden="1" customHeight="1">
      <c r="A2714" s="73" t="s">
        <v>245</v>
      </c>
      <c r="B2714" s="74">
        <v>10</v>
      </c>
      <c r="C2714" s="74" t="s">
        <v>371</v>
      </c>
      <c r="D2714" s="75"/>
      <c r="E2714" s="75"/>
      <c r="F2714" s="76"/>
      <c r="G2714" s="74">
        <v>1</v>
      </c>
      <c r="H2714" s="74">
        <v>2020</v>
      </c>
      <c r="I2714" s="74">
        <v>2</v>
      </c>
      <c r="J2714" s="77">
        <v>1115854499</v>
      </c>
      <c r="K2714" s="74" t="s">
        <v>3216</v>
      </c>
      <c r="L2714" s="74"/>
      <c r="M2714" s="74">
        <v>1038</v>
      </c>
      <c r="N2714" s="74" t="s">
        <v>248</v>
      </c>
      <c r="O2714" s="74" t="s">
        <v>41</v>
      </c>
      <c r="P2714" s="78">
        <v>58520</v>
      </c>
      <c r="Q2714" s="74"/>
      <c r="R2714" s="74"/>
      <c r="S2714" s="74"/>
      <c r="T2714" s="79"/>
      <c r="U2714" s="79"/>
      <c r="V2714" s="80" t="s">
        <v>260</v>
      </c>
      <c r="W2714" s="79" t="s">
        <v>249</v>
      </c>
      <c r="X2714" s="114"/>
      <c r="Y2714" s="82" t="s">
        <v>249</v>
      </c>
      <c r="Z2714" s="82" t="s">
        <v>249</v>
      </c>
      <c r="AA2714" s="114"/>
      <c r="AB2714" s="83"/>
      <c r="AC2714" s="79" t="s">
        <v>249</v>
      </c>
      <c r="AD2714" s="80"/>
      <c r="AE2714" s="245"/>
      <c r="AF2714" s="84">
        <v>0</v>
      </c>
      <c r="AG2714" s="79" t="s">
        <v>249</v>
      </c>
      <c r="AH2714" s="79" t="s">
        <v>249</v>
      </c>
      <c r="AI2714" s="79" t="s">
        <v>249</v>
      </c>
      <c r="AJ2714" s="79" t="s">
        <v>249</v>
      </c>
      <c r="AK2714" s="79" t="s">
        <v>249</v>
      </c>
      <c r="AL2714" s="79" t="s">
        <v>249</v>
      </c>
      <c r="AM2714" s="79" t="s">
        <v>261</v>
      </c>
      <c r="AN2714" s="79" t="s">
        <v>249</v>
      </c>
      <c r="AO2714" s="79" t="s">
        <v>249</v>
      </c>
      <c r="AP2714" s="79"/>
      <c r="AQ2714" s="79"/>
      <c r="AR2714"/>
    </row>
    <row r="2715" spans="1:44" s="64" customFormat="1" ht="14.1" hidden="1" customHeight="1">
      <c r="A2715" s="73" t="s">
        <v>245</v>
      </c>
      <c r="B2715" s="74">
        <v>10</v>
      </c>
      <c r="C2715" s="74" t="s">
        <v>371</v>
      </c>
      <c r="D2715" s="75"/>
      <c r="E2715" s="75"/>
      <c r="F2715" s="76"/>
      <c r="G2715" s="74">
        <v>1</v>
      </c>
      <c r="H2715" s="74">
        <v>2020</v>
      </c>
      <c r="I2715" s="74">
        <v>2</v>
      </c>
      <c r="J2715" s="77">
        <v>1115854499</v>
      </c>
      <c r="K2715" s="74" t="s">
        <v>3216</v>
      </c>
      <c r="L2715" s="74"/>
      <c r="M2715" s="74">
        <v>1038</v>
      </c>
      <c r="N2715" s="74" t="s">
        <v>248</v>
      </c>
      <c r="O2715" s="74" t="s">
        <v>41</v>
      </c>
      <c r="P2715" s="78">
        <v>877803</v>
      </c>
      <c r="Q2715" s="74"/>
      <c r="R2715" s="74"/>
      <c r="S2715" s="74"/>
      <c r="T2715" s="79"/>
      <c r="U2715" s="79"/>
      <c r="V2715" s="80" t="s">
        <v>260</v>
      </c>
      <c r="W2715" s="79" t="s">
        <v>249</v>
      </c>
      <c r="X2715" s="114"/>
      <c r="Y2715" s="82" t="s">
        <v>249</v>
      </c>
      <c r="Z2715" s="82" t="s">
        <v>249</v>
      </c>
      <c r="AA2715" s="114"/>
      <c r="AB2715" s="83"/>
      <c r="AC2715" s="79" t="s">
        <v>249</v>
      </c>
      <c r="AD2715" s="80"/>
      <c r="AE2715" s="245"/>
      <c r="AF2715" s="84">
        <v>0</v>
      </c>
      <c r="AG2715" s="79" t="s">
        <v>249</v>
      </c>
      <c r="AH2715" s="79" t="s">
        <v>249</v>
      </c>
      <c r="AI2715" s="79" t="s">
        <v>249</v>
      </c>
      <c r="AJ2715" s="79" t="s">
        <v>249</v>
      </c>
      <c r="AK2715" s="79" t="s">
        <v>249</v>
      </c>
      <c r="AL2715" s="79" t="s">
        <v>249</v>
      </c>
      <c r="AM2715" s="79" t="s">
        <v>261</v>
      </c>
      <c r="AN2715" s="79" t="s">
        <v>249</v>
      </c>
      <c r="AO2715" s="79" t="s">
        <v>249</v>
      </c>
      <c r="AP2715" s="79"/>
      <c r="AQ2715" s="79"/>
      <c r="AR2715"/>
    </row>
    <row r="2716" spans="1:44" s="64" customFormat="1" ht="14.1" hidden="1" customHeight="1">
      <c r="A2716" s="73" t="s">
        <v>245</v>
      </c>
      <c r="B2716" s="74">
        <v>10</v>
      </c>
      <c r="C2716" s="74" t="s">
        <v>371</v>
      </c>
      <c r="D2716" s="75"/>
      <c r="E2716" s="75"/>
      <c r="F2716" s="76"/>
      <c r="G2716" s="74">
        <v>1</v>
      </c>
      <c r="H2716" s="74">
        <v>2020</v>
      </c>
      <c r="I2716" s="74">
        <v>2</v>
      </c>
      <c r="J2716" s="77">
        <v>1115854499</v>
      </c>
      <c r="K2716" s="74" t="s">
        <v>3216</v>
      </c>
      <c r="L2716" s="74"/>
      <c r="M2716" s="74">
        <v>1045</v>
      </c>
      <c r="N2716" s="74" t="s">
        <v>255</v>
      </c>
      <c r="O2716" s="74" t="s">
        <v>41</v>
      </c>
      <c r="P2716" s="78">
        <v>877803</v>
      </c>
      <c r="Q2716" s="74"/>
      <c r="R2716" s="74"/>
      <c r="S2716" s="74"/>
      <c r="T2716" s="79"/>
      <c r="U2716" s="79"/>
      <c r="V2716" s="80" t="s">
        <v>260</v>
      </c>
      <c r="W2716" s="79" t="s">
        <v>249</v>
      </c>
      <c r="X2716" s="114"/>
      <c r="Y2716" s="82" t="s">
        <v>249</v>
      </c>
      <c r="Z2716" s="82" t="s">
        <v>249</v>
      </c>
      <c r="AA2716" s="114"/>
      <c r="AB2716" s="83"/>
      <c r="AC2716" s="79" t="s">
        <v>249</v>
      </c>
      <c r="AD2716" s="80"/>
      <c r="AE2716" s="245"/>
      <c r="AF2716" s="84">
        <v>0</v>
      </c>
      <c r="AG2716" s="79" t="s">
        <v>249</v>
      </c>
      <c r="AH2716" s="79" t="s">
        <v>249</v>
      </c>
      <c r="AI2716" s="79" t="s">
        <v>249</v>
      </c>
      <c r="AJ2716" s="79" t="s">
        <v>249</v>
      </c>
      <c r="AK2716" s="79" t="s">
        <v>249</v>
      </c>
      <c r="AL2716" s="79" t="s">
        <v>249</v>
      </c>
      <c r="AM2716" s="79" t="s">
        <v>261</v>
      </c>
      <c r="AN2716" s="79" t="s">
        <v>249</v>
      </c>
      <c r="AO2716" s="79" t="s">
        <v>249</v>
      </c>
      <c r="AP2716" s="79"/>
      <c r="AQ2716" s="79"/>
      <c r="AR2716"/>
    </row>
    <row r="2717" spans="1:44" s="64" customFormat="1" ht="14.1" hidden="1" customHeight="1">
      <c r="A2717" s="73" t="s">
        <v>245</v>
      </c>
      <c r="B2717" s="74">
        <v>10</v>
      </c>
      <c r="C2717" s="74" t="s">
        <v>371</v>
      </c>
      <c r="D2717" s="75"/>
      <c r="E2717" s="75"/>
      <c r="F2717" s="76"/>
      <c r="G2717" s="74">
        <v>1</v>
      </c>
      <c r="H2717" s="74">
        <v>2020</v>
      </c>
      <c r="I2717" s="74">
        <v>2</v>
      </c>
      <c r="J2717" s="77">
        <v>1115854499</v>
      </c>
      <c r="K2717" s="74" t="s">
        <v>3216</v>
      </c>
      <c r="L2717" s="74"/>
      <c r="M2717" s="74">
        <v>1045</v>
      </c>
      <c r="N2717" s="74" t="s">
        <v>255</v>
      </c>
      <c r="O2717" s="74" t="s">
        <v>41</v>
      </c>
      <c r="P2717" s="78">
        <v>29260</v>
      </c>
      <c r="Q2717" s="74"/>
      <c r="R2717" s="74"/>
      <c r="S2717" s="74"/>
      <c r="T2717" s="79"/>
      <c r="U2717" s="79"/>
      <c r="V2717" s="80" t="s">
        <v>260</v>
      </c>
      <c r="W2717" s="79" t="s">
        <v>249</v>
      </c>
      <c r="X2717" s="114"/>
      <c r="Y2717" s="82" t="s">
        <v>249</v>
      </c>
      <c r="Z2717" s="82" t="s">
        <v>249</v>
      </c>
      <c r="AA2717" s="114"/>
      <c r="AB2717" s="83"/>
      <c r="AC2717" s="79" t="s">
        <v>249</v>
      </c>
      <c r="AD2717" s="80"/>
      <c r="AE2717" s="245"/>
      <c r="AF2717" s="84">
        <v>0</v>
      </c>
      <c r="AG2717" s="79" t="s">
        <v>249</v>
      </c>
      <c r="AH2717" s="79" t="s">
        <v>249</v>
      </c>
      <c r="AI2717" s="79" t="s">
        <v>249</v>
      </c>
      <c r="AJ2717" s="79" t="s">
        <v>249</v>
      </c>
      <c r="AK2717" s="79" t="s">
        <v>249</v>
      </c>
      <c r="AL2717" s="79" t="s">
        <v>249</v>
      </c>
      <c r="AM2717" s="79" t="s">
        <v>261</v>
      </c>
      <c r="AN2717" s="79" t="s">
        <v>249</v>
      </c>
      <c r="AO2717" s="79" t="s">
        <v>249</v>
      </c>
      <c r="AP2717" s="79"/>
      <c r="AQ2717" s="79"/>
      <c r="AR2717"/>
    </row>
    <row r="2718" spans="1:44" s="64" customFormat="1" ht="14.1" hidden="1" customHeight="1">
      <c r="A2718" s="73" t="s">
        <v>245</v>
      </c>
      <c r="B2718" s="74">
        <v>10</v>
      </c>
      <c r="C2718" s="74" t="s">
        <v>371</v>
      </c>
      <c r="D2718" s="75"/>
      <c r="E2718" s="75"/>
      <c r="F2718" s="76"/>
      <c r="G2718" s="74">
        <v>10</v>
      </c>
      <c r="H2718" s="74">
        <v>2019</v>
      </c>
      <c r="I2718" s="74">
        <v>1</v>
      </c>
      <c r="J2718" s="77">
        <v>1115854499</v>
      </c>
      <c r="K2718" s="74" t="s">
        <v>3216</v>
      </c>
      <c r="L2718" s="74"/>
      <c r="M2718" s="74">
        <v>1038</v>
      </c>
      <c r="N2718" s="74" t="s">
        <v>248</v>
      </c>
      <c r="O2718" s="74" t="s">
        <v>41</v>
      </c>
      <c r="P2718" s="78">
        <v>55208</v>
      </c>
      <c r="Q2718" s="74"/>
      <c r="R2718" s="74"/>
      <c r="S2718" s="74"/>
      <c r="T2718" s="79"/>
      <c r="U2718" s="79"/>
      <c r="V2718" s="80" t="s">
        <v>260</v>
      </c>
      <c r="W2718" s="79" t="s">
        <v>249</v>
      </c>
      <c r="X2718" s="114"/>
      <c r="Y2718" s="82" t="s">
        <v>249</v>
      </c>
      <c r="Z2718" s="82" t="s">
        <v>249</v>
      </c>
      <c r="AA2718" s="114"/>
      <c r="AB2718" s="83"/>
      <c r="AC2718" s="79" t="s">
        <v>249</v>
      </c>
      <c r="AD2718" s="80"/>
      <c r="AE2718" s="245"/>
      <c r="AF2718" s="84">
        <v>0</v>
      </c>
      <c r="AG2718" s="79" t="s">
        <v>249</v>
      </c>
      <c r="AH2718" s="79" t="s">
        <v>249</v>
      </c>
      <c r="AI2718" s="79" t="s">
        <v>249</v>
      </c>
      <c r="AJ2718" s="79" t="s">
        <v>249</v>
      </c>
      <c r="AK2718" s="79" t="s">
        <v>249</v>
      </c>
      <c r="AL2718" s="79" t="s">
        <v>249</v>
      </c>
      <c r="AM2718" s="79" t="s">
        <v>261</v>
      </c>
      <c r="AN2718" s="79" t="s">
        <v>249</v>
      </c>
      <c r="AO2718" s="79" t="s">
        <v>249</v>
      </c>
      <c r="AP2718" s="79"/>
      <c r="AQ2718" s="79"/>
      <c r="AR2718"/>
    </row>
    <row r="2719" spans="1:44" s="64" customFormat="1" ht="14.1" hidden="1" customHeight="1">
      <c r="A2719" s="73" t="s">
        <v>245</v>
      </c>
      <c r="B2719" s="74">
        <v>10</v>
      </c>
      <c r="C2719" s="74" t="s">
        <v>371</v>
      </c>
      <c r="D2719" s="75"/>
      <c r="E2719" s="75"/>
      <c r="F2719" s="76"/>
      <c r="G2719" s="74">
        <v>10</v>
      </c>
      <c r="H2719" s="74">
        <v>2019</v>
      </c>
      <c r="I2719" s="74">
        <v>1</v>
      </c>
      <c r="J2719" s="77">
        <v>1115854499</v>
      </c>
      <c r="K2719" s="74" t="s">
        <v>3216</v>
      </c>
      <c r="L2719" s="74"/>
      <c r="M2719" s="74">
        <v>1038</v>
      </c>
      <c r="N2719" s="74" t="s">
        <v>248</v>
      </c>
      <c r="O2719" s="74" t="s">
        <v>41</v>
      </c>
      <c r="P2719" s="78">
        <v>55208</v>
      </c>
      <c r="Q2719" s="74"/>
      <c r="R2719" s="74"/>
      <c r="S2719" s="74"/>
      <c r="T2719" s="79"/>
      <c r="U2719" s="79"/>
      <c r="V2719" s="80" t="s">
        <v>260</v>
      </c>
      <c r="W2719" s="79" t="s">
        <v>249</v>
      </c>
      <c r="X2719" s="114"/>
      <c r="Y2719" s="82" t="s">
        <v>249</v>
      </c>
      <c r="Z2719" s="82" t="s">
        <v>249</v>
      </c>
      <c r="AA2719" s="114"/>
      <c r="AB2719" s="83"/>
      <c r="AC2719" s="79" t="s">
        <v>249</v>
      </c>
      <c r="AD2719" s="80"/>
      <c r="AE2719" s="245"/>
      <c r="AF2719" s="84">
        <v>0</v>
      </c>
      <c r="AG2719" s="79" t="s">
        <v>249</v>
      </c>
      <c r="AH2719" s="79" t="s">
        <v>249</v>
      </c>
      <c r="AI2719" s="79" t="s">
        <v>249</v>
      </c>
      <c r="AJ2719" s="79" t="s">
        <v>249</v>
      </c>
      <c r="AK2719" s="79" t="s">
        <v>249</v>
      </c>
      <c r="AL2719" s="79" t="s">
        <v>249</v>
      </c>
      <c r="AM2719" s="79" t="s">
        <v>261</v>
      </c>
      <c r="AN2719" s="79" t="s">
        <v>249</v>
      </c>
      <c r="AO2719" s="79" t="s">
        <v>249</v>
      </c>
      <c r="AP2719" s="79"/>
      <c r="AQ2719" s="79"/>
      <c r="AR2719"/>
    </row>
    <row r="2720" spans="1:44" s="64" customFormat="1" ht="14.1" hidden="1" customHeight="1">
      <c r="A2720" s="73" t="s">
        <v>245</v>
      </c>
      <c r="B2720" s="74">
        <v>10</v>
      </c>
      <c r="C2720" s="74" t="s">
        <v>371</v>
      </c>
      <c r="D2720" s="75"/>
      <c r="E2720" s="75"/>
      <c r="F2720" s="76"/>
      <c r="G2720" s="74">
        <v>10</v>
      </c>
      <c r="H2720" s="74">
        <v>2019</v>
      </c>
      <c r="I2720" s="74">
        <v>1</v>
      </c>
      <c r="J2720" s="77">
        <v>1115854499</v>
      </c>
      <c r="K2720" s="74" t="s">
        <v>3216</v>
      </c>
      <c r="L2720" s="74"/>
      <c r="M2720" s="74">
        <v>1038</v>
      </c>
      <c r="N2720" s="74" t="s">
        <v>248</v>
      </c>
      <c r="O2720" s="74" t="s">
        <v>41</v>
      </c>
      <c r="P2720" s="78">
        <v>55208</v>
      </c>
      <c r="Q2720" s="74"/>
      <c r="R2720" s="74"/>
      <c r="S2720" s="74"/>
      <c r="T2720" s="79"/>
      <c r="U2720" s="79"/>
      <c r="V2720" s="80" t="s">
        <v>260</v>
      </c>
      <c r="W2720" s="79" t="s">
        <v>249</v>
      </c>
      <c r="X2720" s="114"/>
      <c r="Y2720" s="82" t="s">
        <v>249</v>
      </c>
      <c r="Z2720" s="82" t="s">
        <v>249</v>
      </c>
      <c r="AA2720" s="114"/>
      <c r="AB2720" s="83"/>
      <c r="AC2720" s="79" t="s">
        <v>249</v>
      </c>
      <c r="AD2720" s="80"/>
      <c r="AE2720" s="245"/>
      <c r="AF2720" s="84">
        <v>0</v>
      </c>
      <c r="AG2720" s="79" t="s">
        <v>249</v>
      </c>
      <c r="AH2720" s="79" t="s">
        <v>249</v>
      </c>
      <c r="AI2720" s="79" t="s">
        <v>249</v>
      </c>
      <c r="AJ2720" s="79" t="s">
        <v>249</v>
      </c>
      <c r="AK2720" s="79" t="s">
        <v>249</v>
      </c>
      <c r="AL2720" s="79" t="s">
        <v>249</v>
      </c>
      <c r="AM2720" s="79" t="s">
        <v>261</v>
      </c>
      <c r="AN2720" s="79" t="s">
        <v>249</v>
      </c>
      <c r="AO2720" s="79" t="s">
        <v>249</v>
      </c>
      <c r="AP2720" s="79"/>
      <c r="AQ2720" s="79"/>
      <c r="AR2720"/>
    </row>
    <row r="2721" spans="1:44" s="64" customFormat="1" ht="14.1" customHeight="1">
      <c r="A2721" s="73" t="s">
        <v>245</v>
      </c>
      <c r="B2721" s="74">
        <v>10</v>
      </c>
      <c r="C2721" s="74" t="s">
        <v>371</v>
      </c>
      <c r="D2721" s="75" t="s">
        <v>3219</v>
      </c>
      <c r="E2721" s="75" t="s">
        <v>3220</v>
      </c>
      <c r="F2721" s="76">
        <v>8</v>
      </c>
      <c r="G2721" s="74">
        <v>8</v>
      </c>
      <c r="H2721" s="74">
        <v>2016</v>
      </c>
      <c r="I2721" s="74">
        <v>1</v>
      </c>
      <c r="J2721" s="77">
        <v>1118196856</v>
      </c>
      <c r="K2721" s="74" t="s">
        <v>3221</v>
      </c>
      <c r="L2721" s="74"/>
      <c r="M2721" s="74">
        <v>1045</v>
      </c>
      <c r="N2721" s="74" t="s">
        <v>255</v>
      </c>
      <c r="O2721" s="74" t="s">
        <v>285</v>
      </c>
      <c r="P2721" s="78">
        <v>252800.1666</v>
      </c>
      <c r="Q2721" s="74"/>
      <c r="R2721" s="74"/>
      <c r="S2721" s="74"/>
      <c r="T2721" s="263"/>
      <c r="U2721" s="79"/>
      <c r="V2721" s="80" t="s">
        <v>256</v>
      </c>
      <c r="W2721" s="263">
        <v>4195389</v>
      </c>
      <c r="X2721" s="280" t="s">
        <v>3219</v>
      </c>
      <c r="Y2721" s="292" t="s">
        <v>257</v>
      </c>
      <c r="Z2721" s="292" t="s">
        <v>511</v>
      </c>
      <c r="AA2721" s="280" t="s">
        <v>3220</v>
      </c>
      <c r="AB2721" s="298">
        <v>8</v>
      </c>
      <c r="AC2721" s="263" t="s">
        <v>3222</v>
      </c>
      <c r="AD2721" s="319" t="s">
        <v>256</v>
      </c>
      <c r="AE2721" s="324">
        <v>42752.590277777781</v>
      </c>
      <c r="AF2721" s="329">
        <v>137186</v>
      </c>
      <c r="AG2721" s="263" t="s">
        <v>3223</v>
      </c>
      <c r="AH2721" s="263">
        <v>137186</v>
      </c>
      <c r="AI2721" s="263">
        <v>6117</v>
      </c>
      <c r="AJ2721" s="263">
        <v>0</v>
      </c>
      <c r="AK2721" s="263" t="s">
        <v>3224</v>
      </c>
      <c r="AL2721" s="263">
        <v>0</v>
      </c>
      <c r="AM2721" s="79"/>
      <c r="AN2721" s="79" t="s">
        <v>25</v>
      </c>
      <c r="AO2721" s="79" t="s">
        <v>249</v>
      </c>
      <c r="AP2721" s="263"/>
      <c r="AQ2721" s="263"/>
      <c r="AR2721"/>
    </row>
    <row r="2722" spans="1:44" s="64" customFormat="1" ht="14.1" customHeight="1">
      <c r="A2722" s="73" t="s">
        <v>245</v>
      </c>
      <c r="B2722" s="74">
        <v>10</v>
      </c>
      <c r="C2722" s="74" t="s">
        <v>371</v>
      </c>
      <c r="D2722" s="75" t="s">
        <v>704</v>
      </c>
      <c r="E2722" s="75" t="s">
        <v>3225</v>
      </c>
      <c r="F2722" s="76">
        <v>5</v>
      </c>
      <c r="G2722" s="74">
        <v>10</v>
      </c>
      <c r="H2722" s="74">
        <v>2018</v>
      </c>
      <c r="I2722" s="74">
        <v>1</v>
      </c>
      <c r="J2722" s="77">
        <v>1118196856</v>
      </c>
      <c r="K2722" s="74" t="s">
        <v>3221</v>
      </c>
      <c r="L2722" s="74"/>
      <c r="M2722" s="74">
        <v>1045</v>
      </c>
      <c r="N2722" s="74" t="s">
        <v>255</v>
      </c>
      <c r="O2722" s="74" t="s">
        <v>285</v>
      </c>
      <c r="P2722" s="78">
        <v>26041.4</v>
      </c>
      <c r="Q2722" s="74"/>
      <c r="R2722" s="74"/>
      <c r="S2722" s="74"/>
      <c r="T2722" s="263"/>
      <c r="U2722" s="79"/>
      <c r="V2722" s="80" t="s">
        <v>256</v>
      </c>
      <c r="W2722" s="263">
        <v>20180076215</v>
      </c>
      <c r="X2722" s="280" t="s">
        <v>704</v>
      </c>
      <c r="Y2722" s="292" t="s">
        <v>363</v>
      </c>
      <c r="Z2722" s="292" t="s">
        <v>3226</v>
      </c>
      <c r="AA2722" s="280" t="s">
        <v>3225</v>
      </c>
      <c r="AB2722" s="298">
        <v>5</v>
      </c>
      <c r="AC2722" s="263" t="s">
        <v>249</v>
      </c>
      <c r="AD2722" s="319" t="s">
        <v>256</v>
      </c>
      <c r="AE2722" s="324">
        <v>43425.431250000001</v>
      </c>
      <c r="AF2722" s="329">
        <v>207638</v>
      </c>
      <c r="AG2722" s="263" t="s">
        <v>3226</v>
      </c>
      <c r="AH2722" s="263">
        <v>207638</v>
      </c>
      <c r="AI2722" s="263">
        <v>0</v>
      </c>
      <c r="AJ2722" s="263">
        <v>0</v>
      </c>
      <c r="AK2722" s="263" t="s">
        <v>249</v>
      </c>
      <c r="AL2722" s="263">
        <v>0</v>
      </c>
      <c r="AM2722" s="79"/>
      <c r="AN2722" s="79" t="s">
        <v>25</v>
      </c>
      <c r="AO2722" s="79" t="s">
        <v>249</v>
      </c>
      <c r="AP2722" s="263"/>
      <c r="AQ2722" s="263"/>
      <c r="AR2722"/>
    </row>
    <row r="2723" spans="1:44" s="64" customFormat="1" ht="14.1" customHeight="1">
      <c r="A2723" s="73" t="s">
        <v>245</v>
      </c>
      <c r="B2723" s="74">
        <v>10</v>
      </c>
      <c r="C2723" s="74" t="s">
        <v>371</v>
      </c>
      <c r="D2723" s="75" t="s">
        <v>3227</v>
      </c>
      <c r="E2723" s="75" t="s">
        <v>3228</v>
      </c>
      <c r="F2723" s="76">
        <v>5</v>
      </c>
      <c r="G2723" s="74">
        <v>8</v>
      </c>
      <c r="H2723" s="74">
        <v>2016</v>
      </c>
      <c r="I2723" s="74">
        <v>1</v>
      </c>
      <c r="J2723" s="77">
        <v>1118196856</v>
      </c>
      <c r="K2723" s="74" t="s">
        <v>3221</v>
      </c>
      <c r="L2723" s="74"/>
      <c r="M2723" s="74">
        <v>1038</v>
      </c>
      <c r="N2723" s="74" t="s">
        <v>248</v>
      </c>
      <c r="O2723" s="74" t="s">
        <v>285</v>
      </c>
      <c r="P2723" s="78">
        <v>45963.666599999997</v>
      </c>
      <c r="Q2723" s="74"/>
      <c r="R2723" s="74"/>
      <c r="S2723" s="74"/>
      <c r="T2723" s="263"/>
      <c r="U2723" s="79"/>
      <c r="V2723" s="80" t="s">
        <v>256</v>
      </c>
      <c r="W2723" s="263">
        <v>4215611</v>
      </c>
      <c r="X2723" s="280" t="s">
        <v>3227</v>
      </c>
      <c r="Y2723" s="292" t="s">
        <v>257</v>
      </c>
      <c r="Z2723" s="292" t="s">
        <v>3229</v>
      </c>
      <c r="AA2723" s="280" t="s">
        <v>3228</v>
      </c>
      <c r="AB2723" s="298">
        <v>5</v>
      </c>
      <c r="AC2723" s="263" t="s">
        <v>3230</v>
      </c>
      <c r="AD2723" s="319" t="s">
        <v>256</v>
      </c>
      <c r="AE2723" s="324">
        <v>42752.719444444447</v>
      </c>
      <c r="AF2723" s="329">
        <v>68943</v>
      </c>
      <c r="AG2723" s="263" t="s">
        <v>249</v>
      </c>
      <c r="AH2723" s="263">
        <v>0</v>
      </c>
      <c r="AI2723" s="263">
        <v>0</v>
      </c>
      <c r="AJ2723" s="263">
        <v>0</v>
      </c>
      <c r="AK2723" s="263" t="s">
        <v>249</v>
      </c>
      <c r="AL2723" s="263">
        <v>0</v>
      </c>
      <c r="AM2723" s="79"/>
      <c r="AN2723" s="79" t="s">
        <v>25</v>
      </c>
      <c r="AO2723" s="79" t="s">
        <v>249</v>
      </c>
      <c r="AP2723" s="263"/>
      <c r="AQ2723" s="263"/>
      <c r="AR2723"/>
    </row>
    <row r="2724" spans="1:44" s="64" customFormat="1" ht="14.1" customHeight="1">
      <c r="A2724" s="73" t="s">
        <v>245</v>
      </c>
      <c r="B2724" s="74">
        <v>10</v>
      </c>
      <c r="C2724" s="74" t="s">
        <v>371</v>
      </c>
      <c r="D2724" s="75" t="s">
        <v>2220</v>
      </c>
      <c r="E2724" s="75" t="s">
        <v>3231</v>
      </c>
      <c r="F2724" s="76">
        <v>3</v>
      </c>
      <c r="G2724" s="74">
        <v>10</v>
      </c>
      <c r="H2724" s="74">
        <v>2018</v>
      </c>
      <c r="I2724" s="74">
        <v>1</v>
      </c>
      <c r="J2724" s="77">
        <v>1118196856</v>
      </c>
      <c r="K2724" s="74" t="s">
        <v>3221</v>
      </c>
      <c r="L2724" s="74"/>
      <c r="M2724" s="74">
        <v>1038</v>
      </c>
      <c r="N2724" s="74" t="s">
        <v>248</v>
      </c>
      <c r="O2724" s="74" t="s">
        <v>285</v>
      </c>
      <c r="P2724" s="78">
        <v>52082.8</v>
      </c>
      <c r="Q2724" s="74"/>
      <c r="R2724" s="74"/>
      <c r="S2724" s="74"/>
      <c r="T2724" s="263"/>
      <c r="U2724" s="79"/>
      <c r="V2724" s="80" t="s">
        <v>256</v>
      </c>
      <c r="W2724" s="263">
        <v>20180075104</v>
      </c>
      <c r="X2724" s="280" t="s">
        <v>2220</v>
      </c>
      <c r="Y2724" s="292" t="s">
        <v>363</v>
      </c>
      <c r="Z2724" s="292" t="s">
        <v>3232</v>
      </c>
      <c r="AA2724" s="280" t="s">
        <v>3231</v>
      </c>
      <c r="AB2724" s="298">
        <v>3</v>
      </c>
      <c r="AC2724" s="263" t="s">
        <v>249</v>
      </c>
      <c r="AD2724" s="319" t="s">
        <v>256</v>
      </c>
      <c r="AE2724" s="324">
        <v>43425.429166666669</v>
      </c>
      <c r="AF2724" s="329">
        <v>83056</v>
      </c>
      <c r="AG2724" s="263" t="s">
        <v>249</v>
      </c>
      <c r="AH2724" s="263">
        <v>0</v>
      </c>
      <c r="AI2724" s="263">
        <v>0</v>
      </c>
      <c r="AJ2724" s="263">
        <v>0</v>
      </c>
      <c r="AK2724" s="263" t="s">
        <v>249</v>
      </c>
      <c r="AL2724" s="263">
        <v>0</v>
      </c>
      <c r="AM2724" s="79"/>
      <c r="AN2724" s="79" t="s">
        <v>25</v>
      </c>
      <c r="AO2724" s="79" t="s">
        <v>249</v>
      </c>
      <c r="AP2724" s="263"/>
      <c r="AQ2724" s="263"/>
      <c r="AR2724"/>
    </row>
    <row r="2725" spans="1:44" s="64" customFormat="1" ht="15" hidden="1" customHeight="1">
      <c r="A2725" s="73" t="s">
        <v>245</v>
      </c>
      <c r="B2725" s="74">
        <v>113</v>
      </c>
      <c r="C2725" s="74" t="s">
        <v>518</v>
      </c>
      <c r="D2725" s="75"/>
      <c r="E2725" s="75"/>
      <c r="F2725" s="76"/>
      <c r="G2725" s="74">
        <v>2</v>
      </c>
      <c r="H2725" s="74">
        <v>2018</v>
      </c>
      <c r="I2725" s="74">
        <v>2</v>
      </c>
      <c r="J2725" s="77">
        <v>1118303654</v>
      </c>
      <c r="K2725" s="74" t="s">
        <v>3233</v>
      </c>
      <c r="L2725" s="74"/>
      <c r="M2725" s="74">
        <v>1045</v>
      </c>
      <c r="N2725" s="74" t="s">
        <v>255</v>
      </c>
      <c r="O2725" s="74" t="s">
        <v>287</v>
      </c>
      <c r="P2725" s="78">
        <v>104165.6</v>
      </c>
      <c r="Q2725" s="74"/>
      <c r="R2725" s="74"/>
      <c r="S2725" s="74"/>
      <c r="T2725" s="79"/>
      <c r="U2725" s="79"/>
      <c r="V2725" s="80" t="s">
        <v>260</v>
      </c>
      <c r="W2725" s="79" t="s">
        <v>249</v>
      </c>
      <c r="X2725" s="114"/>
      <c r="Y2725" s="82" t="s">
        <v>249</v>
      </c>
      <c r="Z2725" s="82" t="s">
        <v>249</v>
      </c>
      <c r="AA2725" s="114"/>
      <c r="AB2725" s="83"/>
      <c r="AC2725" s="79" t="s">
        <v>249</v>
      </c>
      <c r="AD2725" s="80"/>
      <c r="AE2725" s="245"/>
      <c r="AF2725" s="84">
        <v>0</v>
      </c>
      <c r="AG2725" s="79" t="s">
        <v>249</v>
      </c>
      <c r="AH2725" s="79" t="s">
        <v>249</v>
      </c>
      <c r="AI2725" s="79" t="s">
        <v>249</v>
      </c>
      <c r="AJ2725" s="79" t="s">
        <v>249</v>
      </c>
      <c r="AK2725" s="79" t="s">
        <v>249</v>
      </c>
      <c r="AL2725" s="79" t="s">
        <v>249</v>
      </c>
      <c r="AM2725" s="79" t="s">
        <v>261</v>
      </c>
      <c r="AN2725" s="79" t="s">
        <v>249</v>
      </c>
      <c r="AO2725" s="79" t="s">
        <v>249</v>
      </c>
      <c r="AP2725" s="79"/>
      <c r="AQ2725" s="79"/>
      <c r="AR2725"/>
    </row>
    <row r="2726" spans="1:44" s="64" customFormat="1" ht="14.1" hidden="1" customHeight="1">
      <c r="A2726" s="73" t="s">
        <v>245</v>
      </c>
      <c r="B2726" s="74">
        <v>113</v>
      </c>
      <c r="C2726" s="74" t="s">
        <v>518</v>
      </c>
      <c r="D2726" s="75"/>
      <c r="E2726" s="75"/>
      <c r="F2726" s="76"/>
      <c r="G2726" s="74">
        <v>2</v>
      </c>
      <c r="H2726" s="74">
        <v>2018</v>
      </c>
      <c r="I2726" s="74">
        <v>2</v>
      </c>
      <c r="J2726" s="77">
        <v>1118303654</v>
      </c>
      <c r="K2726" s="74" t="s">
        <v>3233</v>
      </c>
      <c r="L2726" s="74"/>
      <c r="M2726" s="74">
        <v>1038</v>
      </c>
      <c r="N2726" s="74" t="s">
        <v>248</v>
      </c>
      <c r="O2726" s="74" t="s">
        <v>287</v>
      </c>
      <c r="P2726" s="78">
        <v>52082.8</v>
      </c>
      <c r="Q2726" s="74"/>
      <c r="R2726" s="74"/>
      <c r="S2726" s="74"/>
      <c r="T2726" s="79"/>
      <c r="U2726" s="79"/>
      <c r="V2726" s="80" t="s">
        <v>260</v>
      </c>
      <c r="W2726" s="79" t="s">
        <v>249</v>
      </c>
      <c r="X2726" s="114"/>
      <c r="Y2726" s="82" t="s">
        <v>249</v>
      </c>
      <c r="Z2726" s="82" t="s">
        <v>249</v>
      </c>
      <c r="AA2726" s="114"/>
      <c r="AB2726" s="83"/>
      <c r="AC2726" s="79" t="s">
        <v>249</v>
      </c>
      <c r="AD2726" s="80"/>
      <c r="AE2726" s="245"/>
      <c r="AF2726" s="84">
        <v>0</v>
      </c>
      <c r="AG2726" s="79" t="s">
        <v>249</v>
      </c>
      <c r="AH2726" s="79" t="s">
        <v>249</v>
      </c>
      <c r="AI2726" s="79" t="s">
        <v>249</v>
      </c>
      <c r="AJ2726" s="79" t="s">
        <v>249</v>
      </c>
      <c r="AK2726" s="79" t="s">
        <v>249</v>
      </c>
      <c r="AL2726" s="79" t="s">
        <v>249</v>
      </c>
      <c r="AM2726" s="79" t="s">
        <v>261</v>
      </c>
      <c r="AN2726" s="79" t="s">
        <v>249</v>
      </c>
      <c r="AO2726" s="79" t="s">
        <v>249</v>
      </c>
      <c r="AP2726" s="79"/>
      <c r="AQ2726" s="79"/>
      <c r="AR2726"/>
    </row>
    <row r="2727" spans="1:44" s="64" customFormat="1" ht="14.1" customHeight="1">
      <c r="A2727" s="73" t="s">
        <v>245</v>
      </c>
      <c r="B2727" s="74">
        <v>55</v>
      </c>
      <c r="C2727" s="74" t="s">
        <v>536</v>
      </c>
      <c r="D2727" s="75"/>
      <c r="E2727" s="75"/>
      <c r="F2727" s="76"/>
      <c r="G2727" s="74">
        <v>7</v>
      </c>
      <c r="H2727" s="74">
        <v>2016</v>
      </c>
      <c r="I2727" s="74">
        <v>2</v>
      </c>
      <c r="J2727" s="77">
        <v>1120499325</v>
      </c>
      <c r="K2727" s="74" t="s">
        <v>3234</v>
      </c>
      <c r="L2727" s="74"/>
      <c r="M2727" s="74">
        <v>1038</v>
      </c>
      <c r="N2727" s="74" t="s">
        <v>248</v>
      </c>
      <c r="O2727" s="74" t="s">
        <v>285</v>
      </c>
      <c r="P2727" s="78">
        <v>45963.666599999997</v>
      </c>
      <c r="Q2727" s="74"/>
      <c r="R2727" s="74"/>
      <c r="S2727" s="74"/>
      <c r="T2727" s="263"/>
      <c r="U2727" s="79"/>
      <c r="V2727" s="79" t="s">
        <v>256</v>
      </c>
      <c r="W2727" s="263"/>
      <c r="X2727" s="280"/>
      <c r="Y2727" s="292"/>
      <c r="Z2727" s="292"/>
      <c r="AA2727" s="280"/>
      <c r="AB2727" s="298"/>
      <c r="AC2727" s="263"/>
      <c r="AD2727" s="263" t="s">
        <v>256</v>
      </c>
      <c r="AE2727" s="324"/>
      <c r="AF2727" s="317">
        <v>0</v>
      </c>
      <c r="AG2727" s="263" t="s">
        <v>249</v>
      </c>
      <c r="AH2727" s="263">
        <v>0</v>
      </c>
      <c r="AI2727" s="263">
        <v>0</v>
      </c>
      <c r="AJ2727" s="263">
        <v>0</v>
      </c>
      <c r="AK2727" s="263" t="s">
        <v>249</v>
      </c>
      <c r="AL2727" s="263">
        <v>0</v>
      </c>
      <c r="AM2727" s="79"/>
      <c r="AN2727" s="79" t="s">
        <v>685</v>
      </c>
      <c r="AO2727" s="79" t="s">
        <v>249</v>
      </c>
      <c r="AP2727" s="263"/>
      <c r="AQ2727" s="263"/>
      <c r="AR2727"/>
    </row>
    <row r="2728" spans="1:44" s="64" customFormat="1" ht="14.1" customHeight="1">
      <c r="A2728" s="73" t="s">
        <v>245</v>
      </c>
      <c r="B2728" s="74">
        <v>55</v>
      </c>
      <c r="C2728" s="74" t="s">
        <v>536</v>
      </c>
      <c r="D2728" s="75"/>
      <c r="E2728" s="75"/>
      <c r="F2728" s="76"/>
      <c r="G2728" s="74">
        <v>4</v>
      </c>
      <c r="H2728" s="74">
        <v>2016</v>
      </c>
      <c r="I2728" s="74">
        <v>2</v>
      </c>
      <c r="J2728" s="77">
        <v>1120499325</v>
      </c>
      <c r="K2728" s="74" t="s">
        <v>3234</v>
      </c>
      <c r="L2728" s="74"/>
      <c r="M2728" s="74">
        <v>1038</v>
      </c>
      <c r="N2728" s="74" t="s">
        <v>248</v>
      </c>
      <c r="O2728" s="74" t="s">
        <v>285</v>
      </c>
      <c r="P2728" s="78">
        <v>22981.833299999998</v>
      </c>
      <c r="Q2728" s="74"/>
      <c r="R2728" s="74"/>
      <c r="S2728" s="74"/>
      <c r="T2728" s="263"/>
      <c r="U2728" s="79"/>
      <c r="V2728" s="79" t="s">
        <v>256</v>
      </c>
      <c r="W2728" s="263"/>
      <c r="X2728" s="280"/>
      <c r="Y2728" s="292"/>
      <c r="Z2728" s="292"/>
      <c r="AA2728" s="280"/>
      <c r="AB2728" s="298"/>
      <c r="AC2728" s="263"/>
      <c r="AD2728" s="263" t="s">
        <v>256</v>
      </c>
      <c r="AE2728" s="324"/>
      <c r="AF2728" s="317">
        <v>0</v>
      </c>
      <c r="AG2728" s="263" t="s">
        <v>249</v>
      </c>
      <c r="AH2728" s="263" t="s">
        <v>249</v>
      </c>
      <c r="AI2728" s="263" t="s">
        <v>249</v>
      </c>
      <c r="AJ2728" s="263" t="s">
        <v>249</v>
      </c>
      <c r="AK2728" s="263" t="s">
        <v>249</v>
      </c>
      <c r="AL2728" s="263" t="s">
        <v>249</v>
      </c>
      <c r="AM2728" s="79"/>
      <c r="AN2728" s="79" t="s">
        <v>249</v>
      </c>
      <c r="AO2728" s="79" t="s">
        <v>249</v>
      </c>
      <c r="AP2728" s="263"/>
      <c r="AQ2728" s="263"/>
      <c r="AR2728"/>
    </row>
    <row r="2729" spans="1:44" s="64" customFormat="1" ht="14.1" hidden="1" customHeight="1">
      <c r="A2729" s="73" t="s">
        <v>245</v>
      </c>
      <c r="B2729" s="74">
        <v>10</v>
      </c>
      <c r="C2729" s="74" t="s">
        <v>371</v>
      </c>
      <c r="D2729" s="75"/>
      <c r="E2729" s="75"/>
      <c r="F2729" s="76"/>
      <c r="G2729" s="74">
        <v>3</v>
      </c>
      <c r="H2729" s="74">
        <v>2020</v>
      </c>
      <c r="I2729" s="74">
        <v>1</v>
      </c>
      <c r="J2729" s="77">
        <v>1121841720</v>
      </c>
      <c r="K2729" s="74" t="s">
        <v>3237</v>
      </c>
      <c r="L2729" s="74"/>
      <c r="M2729" s="74">
        <v>1038</v>
      </c>
      <c r="N2729" s="74" t="s">
        <v>248</v>
      </c>
      <c r="O2729" s="74" t="s">
        <v>373</v>
      </c>
      <c r="P2729" s="78">
        <v>877803</v>
      </c>
      <c r="Q2729" s="74"/>
      <c r="R2729" s="74"/>
      <c r="S2729" s="74"/>
      <c r="T2729" s="79"/>
      <c r="U2729" s="79"/>
      <c r="V2729" s="80" t="s">
        <v>260</v>
      </c>
      <c r="W2729" s="79" t="s">
        <v>249</v>
      </c>
      <c r="X2729" s="114"/>
      <c r="Y2729" s="82" t="s">
        <v>249</v>
      </c>
      <c r="Z2729" s="82" t="s">
        <v>249</v>
      </c>
      <c r="AA2729" s="114"/>
      <c r="AB2729" s="83"/>
      <c r="AC2729" s="79" t="s">
        <v>249</v>
      </c>
      <c r="AD2729" s="80"/>
      <c r="AE2729" s="245"/>
      <c r="AF2729" s="84">
        <v>0</v>
      </c>
      <c r="AG2729" s="79" t="s">
        <v>249</v>
      </c>
      <c r="AH2729" s="79" t="s">
        <v>249</v>
      </c>
      <c r="AI2729" s="79" t="s">
        <v>249</v>
      </c>
      <c r="AJ2729" s="79" t="s">
        <v>249</v>
      </c>
      <c r="AK2729" s="79" t="s">
        <v>249</v>
      </c>
      <c r="AL2729" s="79" t="s">
        <v>249</v>
      </c>
      <c r="AM2729" s="79" t="s">
        <v>261</v>
      </c>
      <c r="AN2729" s="79" t="s">
        <v>249</v>
      </c>
      <c r="AO2729" s="79" t="s">
        <v>249</v>
      </c>
      <c r="AP2729" s="79"/>
      <c r="AQ2729" s="79"/>
      <c r="AR2729"/>
    </row>
    <row r="2730" spans="1:44" s="64" customFormat="1" ht="14.1" hidden="1" customHeight="1">
      <c r="A2730" s="73" t="s">
        <v>245</v>
      </c>
      <c r="B2730" s="74">
        <v>10</v>
      </c>
      <c r="C2730" s="74" t="s">
        <v>371</v>
      </c>
      <c r="D2730" s="75"/>
      <c r="E2730" s="75"/>
      <c r="F2730" s="76"/>
      <c r="G2730" s="74">
        <v>3</v>
      </c>
      <c r="H2730" s="74">
        <v>2020</v>
      </c>
      <c r="I2730" s="74">
        <v>1</v>
      </c>
      <c r="J2730" s="77">
        <v>1121841720</v>
      </c>
      <c r="K2730" s="74" t="s">
        <v>3237</v>
      </c>
      <c r="L2730" s="74"/>
      <c r="M2730" s="74">
        <v>1038</v>
      </c>
      <c r="N2730" s="74" t="s">
        <v>248</v>
      </c>
      <c r="O2730" s="74" t="s">
        <v>373</v>
      </c>
      <c r="P2730" s="78">
        <v>29260</v>
      </c>
      <c r="Q2730" s="74"/>
      <c r="R2730" s="74"/>
      <c r="S2730" s="74"/>
      <c r="T2730" s="79"/>
      <c r="U2730" s="79"/>
      <c r="V2730" s="80" t="s">
        <v>260</v>
      </c>
      <c r="W2730" s="79" t="s">
        <v>249</v>
      </c>
      <c r="X2730" s="114"/>
      <c r="Y2730" s="82" t="s">
        <v>249</v>
      </c>
      <c r="Z2730" s="82" t="s">
        <v>249</v>
      </c>
      <c r="AA2730" s="114"/>
      <c r="AB2730" s="83"/>
      <c r="AC2730" s="79" t="s">
        <v>249</v>
      </c>
      <c r="AD2730" s="80"/>
      <c r="AE2730" s="245"/>
      <c r="AF2730" s="84">
        <v>0</v>
      </c>
      <c r="AG2730" s="79" t="s">
        <v>249</v>
      </c>
      <c r="AH2730" s="79" t="s">
        <v>249</v>
      </c>
      <c r="AI2730" s="79" t="s">
        <v>249</v>
      </c>
      <c r="AJ2730" s="79" t="s">
        <v>249</v>
      </c>
      <c r="AK2730" s="79" t="s">
        <v>249</v>
      </c>
      <c r="AL2730" s="79" t="s">
        <v>249</v>
      </c>
      <c r="AM2730" s="79" t="s">
        <v>261</v>
      </c>
      <c r="AN2730" s="79" t="s">
        <v>249</v>
      </c>
      <c r="AO2730" s="79" t="s">
        <v>249</v>
      </c>
      <c r="AP2730" s="79"/>
      <c r="AQ2730" s="79"/>
      <c r="AR2730"/>
    </row>
    <row r="2731" spans="1:44" s="64" customFormat="1" ht="14.1" hidden="1" customHeight="1">
      <c r="A2731" s="73" t="s">
        <v>245</v>
      </c>
      <c r="B2731" s="74">
        <v>10</v>
      </c>
      <c r="C2731" s="74" t="s">
        <v>371</v>
      </c>
      <c r="D2731" s="75"/>
      <c r="E2731" s="75"/>
      <c r="F2731" s="76"/>
      <c r="G2731" s="74">
        <v>3</v>
      </c>
      <c r="H2731" s="74">
        <v>2020</v>
      </c>
      <c r="I2731" s="74">
        <v>1</v>
      </c>
      <c r="J2731" s="77">
        <v>1121841720</v>
      </c>
      <c r="K2731" s="74" t="s">
        <v>3237</v>
      </c>
      <c r="L2731" s="74"/>
      <c r="M2731" s="74">
        <v>1038</v>
      </c>
      <c r="N2731" s="74" t="s">
        <v>248</v>
      </c>
      <c r="O2731" s="74" t="s">
        <v>44</v>
      </c>
      <c r="P2731" s="78">
        <v>29260</v>
      </c>
      <c r="Q2731" s="74"/>
      <c r="R2731" s="74"/>
      <c r="S2731" s="74"/>
      <c r="T2731" s="79"/>
      <c r="U2731" s="79"/>
      <c r="V2731" s="80" t="s">
        <v>260</v>
      </c>
      <c r="W2731" s="79" t="s">
        <v>249</v>
      </c>
      <c r="X2731" s="114"/>
      <c r="Y2731" s="82" t="s">
        <v>249</v>
      </c>
      <c r="Z2731" s="82" t="s">
        <v>249</v>
      </c>
      <c r="AA2731" s="114"/>
      <c r="AB2731" s="83"/>
      <c r="AC2731" s="79" t="s">
        <v>249</v>
      </c>
      <c r="AD2731" s="80"/>
      <c r="AE2731" s="245"/>
      <c r="AF2731" s="84">
        <v>0</v>
      </c>
      <c r="AG2731" s="79" t="s">
        <v>249</v>
      </c>
      <c r="AH2731" s="79" t="s">
        <v>249</v>
      </c>
      <c r="AI2731" s="79" t="s">
        <v>249</v>
      </c>
      <c r="AJ2731" s="79" t="s">
        <v>249</v>
      </c>
      <c r="AK2731" s="79" t="s">
        <v>249</v>
      </c>
      <c r="AL2731" s="79" t="s">
        <v>249</v>
      </c>
      <c r="AM2731" s="79" t="s">
        <v>261</v>
      </c>
      <c r="AN2731" s="79" t="s">
        <v>249</v>
      </c>
      <c r="AO2731" s="79" t="s">
        <v>249</v>
      </c>
      <c r="AP2731" s="79"/>
      <c r="AQ2731" s="79"/>
      <c r="AR2731"/>
    </row>
    <row r="2732" spans="1:44" s="64" customFormat="1" ht="14.1" customHeight="1">
      <c r="A2732" s="73" t="s">
        <v>245</v>
      </c>
      <c r="B2732" s="74">
        <v>23</v>
      </c>
      <c r="C2732" s="74" t="s">
        <v>348</v>
      </c>
      <c r="D2732" s="99">
        <v>43194</v>
      </c>
      <c r="E2732" s="99">
        <v>43195</v>
      </c>
      <c r="F2732" s="172">
        <v>2</v>
      </c>
      <c r="G2732" s="74">
        <v>4</v>
      </c>
      <c r="H2732" s="74">
        <v>2018</v>
      </c>
      <c r="I2732" s="74">
        <v>1</v>
      </c>
      <c r="J2732" s="77">
        <v>1121890170</v>
      </c>
      <c r="K2732" s="74" t="s">
        <v>3238</v>
      </c>
      <c r="L2732" s="74"/>
      <c r="M2732" s="74">
        <v>1038</v>
      </c>
      <c r="N2732" s="74" t="s">
        <v>248</v>
      </c>
      <c r="O2732" s="74" t="s">
        <v>294</v>
      </c>
      <c r="P2732" s="78">
        <v>52082.8</v>
      </c>
      <c r="Q2732" s="74"/>
      <c r="R2732" s="74"/>
      <c r="S2732" s="74"/>
      <c r="T2732" s="298"/>
      <c r="U2732" s="79"/>
      <c r="V2732" s="174" t="s">
        <v>26</v>
      </c>
      <c r="W2732" s="263">
        <v>20076617</v>
      </c>
      <c r="X2732" s="274">
        <v>43194</v>
      </c>
      <c r="Y2732" s="292" t="s">
        <v>257</v>
      </c>
      <c r="Z2732" s="292" t="s">
        <v>3239</v>
      </c>
      <c r="AA2732" s="274">
        <v>43195</v>
      </c>
      <c r="AB2732" s="297">
        <v>2</v>
      </c>
      <c r="AC2732" s="263" t="s">
        <v>249</v>
      </c>
      <c r="AD2732" s="321" t="s">
        <v>26</v>
      </c>
      <c r="AE2732" s="324"/>
      <c r="AF2732" s="329"/>
      <c r="AG2732" s="263"/>
      <c r="AH2732" s="263"/>
      <c r="AI2732" s="263"/>
      <c r="AJ2732" s="263"/>
      <c r="AK2732" s="263" t="s">
        <v>249</v>
      </c>
      <c r="AL2732" s="263">
        <v>0</v>
      </c>
      <c r="AM2732" s="79"/>
      <c r="AN2732" s="79"/>
      <c r="AO2732" s="79"/>
      <c r="AP2732" s="263"/>
      <c r="AQ2732" s="263"/>
      <c r="AR2732"/>
    </row>
    <row r="2733" spans="1:44" s="64" customFormat="1" ht="14.1" customHeight="1">
      <c r="A2733" s="73" t="s">
        <v>245</v>
      </c>
      <c r="B2733" s="74">
        <v>23</v>
      </c>
      <c r="C2733" s="74" t="s">
        <v>348</v>
      </c>
      <c r="D2733" s="99">
        <v>43196</v>
      </c>
      <c r="E2733" s="99">
        <v>43197</v>
      </c>
      <c r="F2733" s="172">
        <v>2</v>
      </c>
      <c r="G2733" s="74"/>
      <c r="H2733" s="74"/>
      <c r="I2733" s="74"/>
      <c r="J2733" s="77">
        <v>1121890170</v>
      </c>
      <c r="K2733" s="74" t="s">
        <v>3238</v>
      </c>
      <c r="L2733" s="74"/>
      <c r="M2733" s="74">
        <v>1045</v>
      </c>
      <c r="N2733" s="74" t="s">
        <v>255</v>
      </c>
      <c r="O2733" s="74" t="s">
        <v>294</v>
      </c>
      <c r="P2733" s="78">
        <v>52082.8</v>
      </c>
      <c r="Q2733" s="74"/>
      <c r="R2733" s="74"/>
      <c r="S2733" s="74"/>
      <c r="T2733" s="263">
        <v>1</v>
      </c>
      <c r="U2733" s="79"/>
      <c r="V2733" s="174" t="s">
        <v>256</v>
      </c>
      <c r="W2733" s="263"/>
      <c r="X2733" s="274">
        <v>43196</v>
      </c>
      <c r="Y2733" s="292"/>
      <c r="Z2733" s="292"/>
      <c r="AA2733" s="274">
        <v>43197</v>
      </c>
      <c r="AB2733" s="297">
        <v>2</v>
      </c>
      <c r="AC2733" s="263" t="s">
        <v>249</v>
      </c>
      <c r="AD2733" s="321" t="s">
        <v>256</v>
      </c>
      <c r="AE2733" s="324">
        <v>43264.68472222222</v>
      </c>
      <c r="AF2733" s="329">
        <v>52083</v>
      </c>
      <c r="AG2733" s="263" t="s">
        <v>3240</v>
      </c>
      <c r="AH2733" s="263">
        <v>52083</v>
      </c>
      <c r="AI2733" s="263">
        <v>0</v>
      </c>
      <c r="AJ2733" s="263">
        <v>3295</v>
      </c>
      <c r="AK2733" s="274">
        <v>43708</v>
      </c>
      <c r="AL2733" s="334">
        <v>52083</v>
      </c>
      <c r="AM2733" s="79"/>
      <c r="AN2733" s="79"/>
      <c r="AO2733" s="79"/>
      <c r="AP2733" s="263"/>
      <c r="AQ2733" s="263"/>
      <c r="AR2733"/>
    </row>
    <row r="2734" spans="1:44" s="64" customFormat="1" ht="14.1" customHeight="1">
      <c r="A2734" s="73" t="s">
        <v>245</v>
      </c>
      <c r="B2734" s="74">
        <v>132</v>
      </c>
      <c r="C2734" s="74" t="s">
        <v>290</v>
      </c>
      <c r="D2734" s="75">
        <v>43662</v>
      </c>
      <c r="E2734" s="75">
        <v>43663</v>
      </c>
      <c r="F2734" s="76">
        <v>2</v>
      </c>
      <c r="G2734" s="74">
        <v>7</v>
      </c>
      <c r="H2734" s="74">
        <v>2019</v>
      </c>
      <c r="I2734" s="74">
        <v>1</v>
      </c>
      <c r="J2734" s="77">
        <v>1124023733</v>
      </c>
      <c r="K2734" s="74" t="s">
        <v>3241</v>
      </c>
      <c r="L2734" s="74"/>
      <c r="M2734" s="74">
        <v>1038</v>
      </c>
      <c r="N2734" s="74" t="s">
        <v>248</v>
      </c>
      <c r="O2734" s="74" t="s">
        <v>373</v>
      </c>
      <c r="P2734" s="78">
        <v>55208</v>
      </c>
      <c r="Q2734" s="74"/>
      <c r="R2734" s="74"/>
      <c r="S2734" s="74"/>
      <c r="T2734" s="263"/>
      <c r="U2734" s="79"/>
      <c r="V2734" s="80" t="s">
        <v>26</v>
      </c>
      <c r="W2734" s="263" t="s">
        <v>249</v>
      </c>
      <c r="X2734" s="280">
        <v>43662</v>
      </c>
      <c r="Y2734" s="292" t="s">
        <v>249</v>
      </c>
      <c r="Z2734" s="292" t="s">
        <v>249</v>
      </c>
      <c r="AA2734" s="280">
        <v>43663</v>
      </c>
      <c r="AB2734" s="299">
        <v>2</v>
      </c>
      <c r="AC2734" s="263" t="s">
        <v>249</v>
      </c>
      <c r="AD2734" s="319" t="s">
        <v>26</v>
      </c>
      <c r="AE2734" s="324"/>
      <c r="AF2734" s="317">
        <v>0</v>
      </c>
      <c r="AG2734" s="263"/>
      <c r="AH2734" s="263"/>
      <c r="AI2734" s="263"/>
      <c r="AJ2734" s="263"/>
      <c r="AK2734" s="263"/>
      <c r="AL2734" s="263"/>
      <c r="AM2734" s="79"/>
      <c r="AN2734" s="79"/>
      <c r="AO2734" s="79"/>
      <c r="AP2734" s="263" t="s">
        <v>250</v>
      </c>
      <c r="AQ2734" s="263"/>
      <c r="AR2734"/>
    </row>
    <row r="2735" spans="1:44" s="64" customFormat="1" ht="14.1" customHeight="1">
      <c r="A2735" s="73" t="s">
        <v>245</v>
      </c>
      <c r="B2735" s="74">
        <v>132</v>
      </c>
      <c r="C2735" s="74" t="s">
        <v>290</v>
      </c>
      <c r="D2735" s="75">
        <v>43710</v>
      </c>
      <c r="E2735" s="75">
        <v>43711</v>
      </c>
      <c r="F2735" s="76">
        <v>2</v>
      </c>
      <c r="G2735" s="74">
        <v>9</v>
      </c>
      <c r="H2735" s="74">
        <v>2019</v>
      </c>
      <c r="I2735" s="74">
        <v>1</v>
      </c>
      <c r="J2735" s="77">
        <v>1124023733</v>
      </c>
      <c r="K2735" s="74" t="s">
        <v>3241</v>
      </c>
      <c r="L2735" s="74"/>
      <c r="M2735" s="74">
        <v>1038</v>
      </c>
      <c r="N2735" s="74" t="s">
        <v>248</v>
      </c>
      <c r="O2735" s="74" t="s">
        <v>249</v>
      </c>
      <c r="P2735" s="78">
        <v>55208</v>
      </c>
      <c r="Q2735" s="74"/>
      <c r="R2735" s="74"/>
      <c r="S2735" s="74"/>
      <c r="T2735" s="263"/>
      <c r="U2735" s="79"/>
      <c r="V2735" s="80" t="s">
        <v>26</v>
      </c>
      <c r="W2735" s="263" t="s">
        <v>249</v>
      </c>
      <c r="X2735" s="280">
        <v>43710</v>
      </c>
      <c r="Y2735" s="292" t="s">
        <v>249</v>
      </c>
      <c r="Z2735" s="292" t="s">
        <v>249</v>
      </c>
      <c r="AA2735" s="280">
        <v>43711</v>
      </c>
      <c r="AB2735" s="299">
        <v>2</v>
      </c>
      <c r="AC2735" s="263" t="s">
        <v>249</v>
      </c>
      <c r="AD2735" s="319" t="s">
        <v>26</v>
      </c>
      <c r="AE2735" s="324"/>
      <c r="AF2735" s="317">
        <v>0</v>
      </c>
      <c r="AG2735" s="263"/>
      <c r="AH2735" s="263"/>
      <c r="AI2735" s="263"/>
      <c r="AJ2735" s="263"/>
      <c r="AK2735" s="263"/>
      <c r="AL2735" s="263"/>
      <c r="AM2735" s="79"/>
      <c r="AN2735" s="79"/>
      <c r="AO2735" s="79"/>
      <c r="AP2735" s="263" t="s">
        <v>250</v>
      </c>
      <c r="AQ2735" s="263"/>
      <c r="AR2735"/>
    </row>
    <row r="2736" spans="1:44" s="64" customFormat="1" ht="14.1" customHeight="1">
      <c r="A2736" s="73" t="s">
        <v>245</v>
      </c>
      <c r="B2736" s="74">
        <v>132</v>
      </c>
      <c r="C2736" s="74" t="s">
        <v>290</v>
      </c>
      <c r="D2736" s="75">
        <v>43763</v>
      </c>
      <c r="E2736" s="75">
        <v>43764</v>
      </c>
      <c r="F2736" s="76">
        <v>2</v>
      </c>
      <c r="G2736" s="74">
        <v>10</v>
      </c>
      <c r="H2736" s="74">
        <v>2019</v>
      </c>
      <c r="I2736" s="74">
        <v>2</v>
      </c>
      <c r="J2736" s="77">
        <v>1124023733</v>
      </c>
      <c r="K2736" s="74" t="s">
        <v>3241</v>
      </c>
      <c r="L2736" s="74"/>
      <c r="M2736" s="74">
        <v>1038</v>
      </c>
      <c r="N2736" s="74" t="s">
        <v>248</v>
      </c>
      <c r="O2736" s="74" t="s">
        <v>373</v>
      </c>
      <c r="P2736" s="78">
        <v>55208</v>
      </c>
      <c r="Q2736" s="74"/>
      <c r="R2736" s="74"/>
      <c r="S2736" s="74"/>
      <c r="T2736" s="263"/>
      <c r="U2736" s="79"/>
      <c r="V2736" s="80" t="s">
        <v>26</v>
      </c>
      <c r="W2736" s="263" t="s">
        <v>249</v>
      </c>
      <c r="X2736" s="280">
        <v>43763</v>
      </c>
      <c r="Y2736" s="292" t="s">
        <v>249</v>
      </c>
      <c r="Z2736" s="292" t="s">
        <v>249</v>
      </c>
      <c r="AA2736" s="280">
        <v>43764</v>
      </c>
      <c r="AB2736" s="299">
        <v>2</v>
      </c>
      <c r="AC2736" s="263" t="s">
        <v>249</v>
      </c>
      <c r="AD2736" s="319" t="s">
        <v>26</v>
      </c>
      <c r="AE2736" s="324"/>
      <c r="AF2736" s="317">
        <v>0</v>
      </c>
      <c r="AG2736" s="263"/>
      <c r="AH2736" s="263"/>
      <c r="AI2736" s="263"/>
      <c r="AJ2736" s="263"/>
      <c r="AK2736" s="263"/>
      <c r="AL2736" s="263"/>
      <c r="AM2736" s="79"/>
      <c r="AN2736" s="79"/>
      <c r="AO2736" s="79"/>
      <c r="AP2736" s="263" t="s">
        <v>250</v>
      </c>
      <c r="AQ2736" s="263"/>
      <c r="AR2736"/>
    </row>
    <row r="2737" spans="1:44" s="64" customFormat="1" ht="14.1" customHeight="1">
      <c r="A2737" s="73" t="s">
        <v>245</v>
      </c>
      <c r="B2737" s="74">
        <v>132</v>
      </c>
      <c r="C2737" s="74" t="s">
        <v>290</v>
      </c>
      <c r="D2737" s="75">
        <v>43770</v>
      </c>
      <c r="E2737" s="75">
        <v>43771</v>
      </c>
      <c r="F2737" s="76">
        <v>2</v>
      </c>
      <c r="G2737" s="74">
        <v>11</v>
      </c>
      <c r="H2737" s="74">
        <v>2019</v>
      </c>
      <c r="I2737" s="74">
        <v>2</v>
      </c>
      <c r="J2737" s="77">
        <v>1124023733</v>
      </c>
      <c r="K2737" s="74" t="s">
        <v>3241</v>
      </c>
      <c r="L2737" s="74"/>
      <c r="M2737" s="74">
        <v>1038</v>
      </c>
      <c r="N2737" s="74" t="s">
        <v>248</v>
      </c>
      <c r="O2737" s="74" t="s">
        <v>373</v>
      </c>
      <c r="P2737" s="78">
        <v>55208</v>
      </c>
      <c r="Q2737" s="74"/>
      <c r="R2737" s="74"/>
      <c r="S2737" s="74"/>
      <c r="T2737" s="263"/>
      <c r="U2737" s="79"/>
      <c r="V2737" s="80" t="s">
        <v>26</v>
      </c>
      <c r="W2737" s="263" t="s">
        <v>249</v>
      </c>
      <c r="X2737" s="280">
        <v>43770</v>
      </c>
      <c r="Y2737" s="292" t="s">
        <v>249</v>
      </c>
      <c r="Z2737" s="292" t="s">
        <v>249</v>
      </c>
      <c r="AA2737" s="280">
        <v>43771</v>
      </c>
      <c r="AB2737" s="299">
        <v>2</v>
      </c>
      <c r="AC2737" s="263" t="s">
        <v>249</v>
      </c>
      <c r="AD2737" s="319" t="s">
        <v>26</v>
      </c>
      <c r="AE2737" s="324"/>
      <c r="AF2737" s="317">
        <v>0</v>
      </c>
      <c r="AG2737" s="263"/>
      <c r="AH2737" s="263"/>
      <c r="AI2737" s="263"/>
      <c r="AJ2737" s="263"/>
      <c r="AK2737" s="263"/>
      <c r="AL2737" s="263"/>
      <c r="AM2737" s="79"/>
      <c r="AN2737" s="79"/>
      <c r="AO2737" s="79"/>
      <c r="AP2737" s="263" t="s">
        <v>250</v>
      </c>
      <c r="AQ2737" s="263"/>
      <c r="AR2737"/>
    </row>
    <row r="2738" spans="1:44" s="64" customFormat="1" ht="14.1" customHeight="1">
      <c r="A2738" s="73" t="s">
        <v>245</v>
      </c>
      <c r="B2738" s="74">
        <v>132</v>
      </c>
      <c r="C2738" s="74" t="s">
        <v>290</v>
      </c>
      <c r="D2738" s="75">
        <v>43701</v>
      </c>
      <c r="E2738" s="75">
        <v>43701</v>
      </c>
      <c r="F2738" s="76">
        <v>1</v>
      </c>
      <c r="G2738" s="74">
        <v>8</v>
      </c>
      <c r="H2738" s="74">
        <v>2019</v>
      </c>
      <c r="I2738" s="74">
        <v>2</v>
      </c>
      <c r="J2738" s="77">
        <v>1124023733</v>
      </c>
      <c r="K2738" s="74" t="s">
        <v>3241</v>
      </c>
      <c r="L2738" s="74"/>
      <c r="M2738" s="74">
        <v>1038</v>
      </c>
      <c r="N2738" s="74" t="s">
        <v>248</v>
      </c>
      <c r="O2738" s="74" t="s">
        <v>249</v>
      </c>
      <c r="P2738" s="78">
        <v>55208</v>
      </c>
      <c r="Q2738" s="74"/>
      <c r="R2738" s="74"/>
      <c r="S2738" s="74"/>
      <c r="T2738" s="263"/>
      <c r="U2738" s="79"/>
      <c r="V2738" s="80" t="s">
        <v>26</v>
      </c>
      <c r="W2738" s="263" t="s">
        <v>249</v>
      </c>
      <c r="X2738" s="280">
        <v>43701</v>
      </c>
      <c r="Y2738" s="292" t="s">
        <v>249</v>
      </c>
      <c r="Z2738" s="292" t="s">
        <v>249</v>
      </c>
      <c r="AA2738" s="280">
        <v>43701</v>
      </c>
      <c r="AB2738" s="299">
        <v>1</v>
      </c>
      <c r="AC2738" s="263" t="s">
        <v>249</v>
      </c>
      <c r="AD2738" s="319" t="s">
        <v>26</v>
      </c>
      <c r="AE2738" s="324"/>
      <c r="AF2738" s="317">
        <v>0</v>
      </c>
      <c r="AG2738" s="263"/>
      <c r="AH2738" s="263"/>
      <c r="AI2738" s="263"/>
      <c r="AJ2738" s="263"/>
      <c r="AK2738" s="263"/>
      <c r="AL2738" s="263"/>
      <c r="AM2738" s="79"/>
      <c r="AN2738" s="79"/>
      <c r="AO2738" s="79"/>
      <c r="AP2738" s="263" t="s">
        <v>250</v>
      </c>
      <c r="AQ2738" s="263"/>
      <c r="AR2738"/>
    </row>
    <row r="2739" spans="1:44" s="64" customFormat="1" ht="14.1" customHeight="1">
      <c r="A2739" s="73" t="s">
        <v>245</v>
      </c>
      <c r="B2739" s="74">
        <v>132</v>
      </c>
      <c r="C2739" s="74" t="s">
        <v>290</v>
      </c>
      <c r="D2739" s="75">
        <v>43679</v>
      </c>
      <c r="E2739" s="75">
        <v>43680</v>
      </c>
      <c r="F2739" s="76">
        <v>2</v>
      </c>
      <c r="G2739" s="74">
        <v>8</v>
      </c>
      <c r="H2739" s="74">
        <v>2019</v>
      </c>
      <c r="I2739" s="74">
        <v>1</v>
      </c>
      <c r="J2739" s="77">
        <v>1126242147</v>
      </c>
      <c r="K2739" s="74" t="s">
        <v>3242</v>
      </c>
      <c r="L2739" s="74"/>
      <c r="M2739" s="74">
        <v>1038</v>
      </c>
      <c r="N2739" s="74" t="s">
        <v>248</v>
      </c>
      <c r="O2739" s="74" t="s">
        <v>249</v>
      </c>
      <c r="P2739" s="78">
        <v>27604</v>
      </c>
      <c r="Q2739" s="74"/>
      <c r="R2739" s="74"/>
      <c r="S2739" s="74"/>
      <c r="T2739" s="263"/>
      <c r="U2739" s="79"/>
      <c r="V2739" s="80" t="s">
        <v>26</v>
      </c>
      <c r="W2739" s="263" t="s">
        <v>249</v>
      </c>
      <c r="X2739" s="280">
        <v>43679</v>
      </c>
      <c r="Y2739" s="292" t="s">
        <v>249</v>
      </c>
      <c r="Z2739" s="292" t="s">
        <v>249</v>
      </c>
      <c r="AA2739" s="280">
        <v>43680</v>
      </c>
      <c r="AB2739" s="299">
        <v>2</v>
      </c>
      <c r="AC2739" s="263" t="s">
        <v>249</v>
      </c>
      <c r="AD2739" s="319" t="s">
        <v>26</v>
      </c>
      <c r="AE2739" s="324"/>
      <c r="AF2739" s="317">
        <v>0</v>
      </c>
      <c r="AG2739" s="263"/>
      <c r="AH2739" s="263"/>
      <c r="AI2739" s="263"/>
      <c r="AJ2739" s="263"/>
      <c r="AK2739" s="263"/>
      <c r="AL2739" s="263"/>
      <c r="AM2739" s="79"/>
      <c r="AN2739" s="79"/>
      <c r="AO2739" s="79"/>
      <c r="AP2739" s="263" t="s">
        <v>250</v>
      </c>
      <c r="AQ2739" s="263"/>
      <c r="AR2739"/>
    </row>
    <row r="2740" spans="1:44" s="64" customFormat="1" ht="14.1" customHeight="1">
      <c r="A2740" s="73" t="s">
        <v>245</v>
      </c>
      <c r="B2740" s="74">
        <v>132</v>
      </c>
      <c r="C2740" s="74" t="s">
        <v>290</v>
      </c>
      <c r="D2740" s="75">
        <v>43717</v>
      </c>
      <c r="E2740" s="75">
        <v>43717</v>
      </c>
      <c r="F2740" s="76">
        <v>1</v>
      </c>
      <c r="G2740" s="74">
        <v>9</v>
      </c>
      <c r="H2740" s="74">
        <v>2019</v>
      </c>
      <c r="I2740" s="74">
        <v>1</v>
      </c>
      <c r="J2740" s="77">
        <v>1126242147</v>
      </c>
      <c r="K2740" s="74" t="s">
        <v>3242</v>
      </c>
      <c r="L2740" s="74"/>
      <c r="M2740" s="74">
        <v>1038</v>
      </c>
      <c r="N2740" s="74" t="s">
        <v>248</v>
      </c>
      <c r="O2740" s="74" t="s">
        <v>34</v>
      </c>
      <c r="P2740" s="78">
        <v>27604</v>
      </c>
      <c r="Q2740" s="74"/>
      <c r="R2740" s="74"/>
      <c r="S2740" s="74"/>
      <c r="T2740" s="263"/>
      <c r="U2740" s="79"/>
      <c r="V2740" s="80" t="s">
        <v>26</v>
      </c>
      <c r="W2740" s="263" t="s">
        <v>249</v>
      </c>
      <c r="X2740" s="280">
        <v>43717</v>
      </c>
      <c r="Y2740" s="292" t="s">
        <v>249</v>
      </c>
      <c r="Z2740" s="292" t="s">
        <v>249</v>
      </c>
      <c r="AA2740" s="280">
        <v>43717</v>
      </c>
      <c r="AB2740" s="299">
        <v>1</v>
      </c>
      <c r="AC2740" s="263" t="s">
        <v>249</v>
      </c>
      <c r="AD2740" s="319" t="s">
        <v>26</v>
      </c>
      <c r="AE2740" s="324"/>
      <c r="AF2740" s="317">
        <v>0</v>
      </c>
      <c r="AG2740" s="263"/>
      <c r="AH2740" s="263"/>
      <c r="AI2740" s="263"/>
      <c r="AJ2740" s="263"/>
      <c r="AK2740" s="263"/>
      <c r="AL2740" s="263"/>
      <c r="AM2740" s="79"/>
      <c r="AN2740" s="79"/>
      <c r="AO2740" s="79"/>
      <c r="AP2740" s="263" t="s">
        <v>250</v>
      </c>
      <c r="AQ2740" s="263"/>
      <c r="AR2740"/>
    </row>
    <row r="2741" spans="1:44" s="64" customFormat="1" ht="14.1" customHeight="1">
      <c r="A2741" s="73" t="s">
        <v>245</v>
      </c>
      <c r="B2741" s="74">
        <v>138</v>
      </c>
      <c r="C2741" s="74" t="s">
        <v>276</v>
      </c>
      <c r="D2741" s="75" t="s">
        <v>3243</v>
      </c>
      <c r="E2741" s="75" t="s">
        <v>3243</v>
      </c>
      <c r="F2741" s="76">
        <v>1</v>
      </c>
      <c r="G2741" s="74">
        <v>3</v>
      </c>
      <c r="H2741" s="74">
        <v>2020</v>
      </c>
      <c r="I2741" s="74">
        <v>2</v>
      </c>
      <c r="J2741" s="77">
        <v>1126451275</v>
      </c>
      <c r="K2741" s="74" t="s">
        <v>3244</v>
      </c>
      <c r="L2741" s="74"/>
      <c r="M2741" s="74">
        <v>1038</v>
      </c>
      <c r="N2741" s="74" t="s">
        <v>248</v>
      </c>
      <c r="O2741" s="74" t="s">
        <v>373</v>
      </c>
      <c r="P2741" s="78">
        <v>53333</v>
      </c>
      <c r="Q2741" s="74"/>
      <c r="R2741" s="74"/>
      <c r="S2741" s="74"/>
      <c r="T2741" s="263"/>
      <c r="U2741" s="79"/>
      <c r="V2741" s="80" t="s">
        <v>26</v>
      </c>
      <c r="W2741" s="263">
        <v>2103051</v>
      </c>
      <c r="X2741" s="280" t="s">
        <v>3243</v>
      </c>
      <c r="Y2741" s="292" t="s">
        <v>308</v>
      </c>
      <c r="Z2741" s="292" t="s">
        <v>3245</v>
      </c>
      <c r="AA2741" s="280" t="s">
        <v>3243</v>
      </c>
      <c r="AB2741" s="298">
        <v>1</v>
      </c>
      <c r="AC2741" s="263" t="s">
        <v>249</v>
      </c>
      <c r="AD2741" s="319" t="s">
        <v>26</v>
      </c>
      <c r="AE2741" s="324"/>
      <c r="AF2741" s="317">
        <v>0</v>
      </c>
      <c r="AG2741" s="263"/>
      <c r="AH2741" s="263"/>
      <c r="AI2741" s="263"/>
      <c r="AJ2741" s="263"/>
      <c r="AK2741" s="263"/>
      <c r="AL2741" s="263"/>
      <c r="AM2741" s="79"/>
      <c r="AN2741" s="79"/>
      <c r="AO2741" s="79"/>
      <c r="AP2741" s="263" t="s">
        <v>250</v>
      </c>
      <c r="AQ2741" s="263"/>
      <c r="AR2741"/>
    </row>
    <row r="2742" spans="1:44" s="64" customFormat="1" ht="14.1" hidden="1" customHeight="1">
      <c r="A2742" s="73" t="s">
        <v>245</v>
      </c>
      <c r="B2742" s="74">
        <v>138</v>
      </c>
      <c r="C2742" s="74" t="s">
        <v>276</v>
      </c>
      <c r="D2742" s="75">
        <v>44000</v>
      </c>
      <c r="E2742" s="75">
        <v>44001</v>
      </c>
      <c r="F2742" s="76">
        <v>2</v>
      </c>
      <c r="G2742" s="74">
        <v>6</v>
      </c>
      <c r="H2742" s="74">
        <v>2020</v>
      </c>
      <c r="I2742" s="74">
        <v>2</v>
      </c>
      <c r="J2742" s="77">
        <v>1126451275</v>
      </c>
      <c r="K2742" s="74" t="s">
        <v>3244</v>
      </c>
      <c r="L2742" s="74">
        <v>13</v>
      </c>
      <c r="M2742" s="74">
        <v>1038</v>
      </c>
      <c r="N2742" s="74" t="s">
        <v>248</v>
      </c>
      <c r="O2742" s="74" t="s">
        <v>373</v>
      </c>
      <c r="P2742" s="78">
        <v>74667</v>
      </c>
      <c r="Q2742" s="74" t="s">
        <v>3246</v>
      </c>
      <c r="R2742" s="74">
        <v>0</v>
      </c>
      <c r="S2742" s="74">
        <v>0</v>
      </c>
      <c r="T2742" s="79"/>
      <c r="U2742" s="79"/>
      <c r="V2742" s="80" t="s">
        <v>279</v>
      </c>
      <c r="W2742" s="79"/>
      <c r="X2742" s="114">
        <v>44000</v>
      </c>
      <c r="Y2742" s="82"/>
      <c r="Z2742" s="82"/>
      <c r="AA2742" s="114">
        <v>44001</v>
      </c>
      <c r="AB2742" s="83"/>
      <c r="AC2742" s="79"/>
      <c r="AD2742" s="80"/>
      <c r="AE2742" s="245"/>
      <c r="AF2742" s="84">
        <v>0</v>
      </c>
      <c r="AG2742" s="79"/>
      <c r="AH2742" s="79"/>
      <c r="AI2742" s="79"/>
      <c r="AJ2742" s="79"/>
      <c r="AK2742" s="79"/>
      <c r="AL2742" s="79"/>
      <c r="AM2742" s="79"/>
      <c r="AN2742" s="79"/>
      <c r="AO2742" s="79"/>
      <c r="AP2742" s="79"/>
      <c r="AQ2742" s="79"/>
      <c r="AR2742"/>
    </row>
    <row r="2743" spans="1:44" s="64" customFormat="1" ht="14.1" customHeight="1">
      <c r="A2743" s="73" t="s">
        <v>245</v>
      </c>
      <c r="B2743" s="74">
        <v>41</v>
      </c>
      <c r="C2743" s="74" t="s">
        <v>1577</v>
      </c>
      <c r="D2743" s="75">
        <v>43306</v>
      </c>
      <c r="E2743" s="75">
        <v>43335</v>
      </c>
      <c r="F2743" s="76">
        <v>30</v>
      </c>
      <c r="G2743" s="74">
        <v>7</v>
      </c>
      <c r="H2743" s="74">
        <v>2018</v>
      </c>
      <c r="I2743" s="74">
        <v>2</v>
      </c>
      <c r="J2743" s="77">
        <v>1126704140</v>
      </c>
      <c r="K2743" s="74" t="s">
        <v>3247</v>
      </c>
      <c r="L2743" s="74"/>
      <c r="M2743" s="74">
        <v>1045</v>
      </c>
      <c r="N2743" s="74" t="s">
        <v>255</v>
      </c>
      <c r="O2743" s="74" t="s">
        <v>294</v>
      </c>
      <c r="P2743" s="78">
        <v>52082.8</v>
      </c>
      <c r="Q2743" s="74"/>
      <c r="R2743" s="74"/>
      <c r="S2743" s="74"/>
      <c r="T2743" s="263">
        <v>30</v>
      </c>
      <c r="U2743" s="79"/>
      <c r="V2743" s="80" t="s">
        <v>256</v>
      </c>
      <c r="W2743" s="263" t="s">
        <v>249</v>
      </c>
      <c r="X2743" s="280">
        <v>43306</v>
      </c>
      <c r="Y2743" s="292" t="s">
        <v>249</v>
      </c>
      <c r="Z2743" s="292" t="s">
        <v>249</v>
      </c>
      <c r="AA2743" s="280">
        <v>43335</v>
      </c>
      <c r="AB2743" s="298">
        <v>30</v>
      </c>
      <c r="AC2743" s="263" t="s">
        <v>249</v>
      </c>
      <c r="AD2743" s="319" t="s">
        <v>256</v>
      </c>
      <c r="AE2743" s="324"/>
      <c r="AF2743" s="329">
        <v>729159</v>
      </c>
      <c r="AG2743" s="263" t="s">
        <v>249</v>
      </c>
      <c r="AH2743" s="263" t="s">
        <v>249</v>
      </c>
      <c r="AI2743" s="263" t="s">
        <v>249</v>
      </c>
      <c r="AJ2743" s="263" t="s">
        <v>249</v>
      </c>
      <c r="AK2743" s="263" t="s">
        <v>249</v>
      </c>
      <c r="AL2743" s="263" t="s">
        <v>249</v>
      </c>
      <c r="AM2743" s="79"/>
      <c r="AN2743" s="79" t="s">
        <v>249</v>
      </c>
      <c r="AO2743" s="79" t="s">
        <v>249</v>
      </c>
      <c r="AP2743" s="263"/>
      <c r="AQ2743" s="263"/>
      <c r="AR2743"/>
    </row>
    <row r="2744" spans="1:44" s="64" customFormat="1" ht="14.1" customHeight="1">
      <c r="A2744" s="73" t="s">
        <v>245</v>
      </c>
      <c r="B2744" s="74">
        <v>62</v>
      </c>
      <c r="C2744" s="74" t="s">
        <v>251</v>
      </c>
      <c r="D2744" s="75"/>
      <c r="E2744" s="75"/>
      <c r="F2744" s="76"/>
      <c r="G2744" s="74">
        <v>6</v>
      </c>
      <c r="H2744" s="74">
        <v>2016</v>
      </c>
      <c r="I2744" s="74">
        <v>2</v>
      </c>
      <c r="J2744" s="77">
        <v>1126706281</v>
      </c>
      <c r="K2744" s="74" t="s">
        <v>3248</v>
      </c>
      <c r="L2744" s="74"/>
      <c r="M2744" s="74">
        <v>1038</v>
      </c>
      <c r="N2744" s="74" t="s">
        <v>248</v>
      </c>
      <c r="O2744" s="74" t="s">
        <v>285</v>
      </c>
      <c r="P2744" s="78">
        <v>45963.666599999997</v>
      </c>
      <c r="Q2744" s="74"/>
      <c r="R2744" s="74"/>
      <c r="S2744" s="74"/>
      <c r="T2744" s="263"/>
      <c r="U2744" s="79"/>
      <c r="V2744" s="79" t="s">
        <v>256</v>
      </c>
      <c r="W2744" s="263"/>
      <c r="X2744" s="276"/>
      <c r="Y2744" s="292"/>
      <c r="Z2744" s="292"/>
      <c r="AA2744" s="276"/>
      <c r="AB2744" s="298"/>
      <c r="AC2744" s="263"/>
      <c r="AD2744" s="263" t="s">
        <v>256</v>
      </c>
      <c r="AE2744" s="324"/>
      <c r="AF2744" s="317">
        <v>0</v>
      </c>
      <c r="AG2744" s="263" t="s">
        <v>249</v>
      </c>
      <c r="AH2744" s="263" t="s">
        <v>249</v>
      </c>
      <c r="AI2744" s="263" t="s">
        <v>249</v>
      </c>
      <c r="AJ2744" s="263" t="s">
        <v>249</v>
      </c>
      <c r="AK2744" s="263" t="s">
        <v>249</v>
      </c>
      <c r="AL2744" s="263" t="s">
        <v>249</v>
      </c>
      <c r="AM2744" s="79"/>
      <c r="AN2744" s="79" t="s">
        <v>249</v>
      </c>
      <c r="AO2744" s="79" t="s">
        <v>249</v>
      </c>
      <c r="AP2744" s="263"/>
      <c r="AQ2744" s="263"/>
      <c r="AR2744"/>
    </row>
    <row r="2745" spans="1:44" s="64" customFormat="1" ht="14.1" customHeight="1">
      <c r="A2745" s="73" t="s">
        <v>245</v>
      </c>
      <c r="B2745" s="74">
        <v>75</v>
      </c>
      <c r="C2745" s="74" t="s">
        <v>272</v>
      </c>
      <c r="D2745" s="75">
        <v>43899</v>
      </c>
      <c r="E2745" s="75">
        <v>43926</v>
      </c>
      <c r="F2745" s="76">
        <v>28</v>
      </c>
      <c r="G2745" s="74">
        <v>3</v>
      </c>
      <c r="H2745" s="74">
        <v>2020</v>
      </c>
      <c r="I2745" s="74">
        <v>2</v>
      </c>
      <c r="J2745" s="77">
        <v>1127538977</v>
      </c>
      <c r="K2745" s="74" t="s">
        <v>3249</v>
      </c>
      <c r="L2745" s="74"/>
      <c r="M2745" s="74">
        <v>1045</v>
      </c>
      <c r="N2745" s="74" t="s">
        <v>255</v>
      </c>
      <c r="O2745" s="74" t="s">
        <v>287</v>
      </c>
      <c r="P2745" s="78">
        <v>438902</v>
      </c>
      <c r="Q2745" s="74"/>
      <c r="R2745" s="74"/>
      <c r="S2745" s="74"/>
      <c r="T2745" s="263">
        <v>28</v>
      </c>
      <c r="U2745" s="79"/>
      <c r="V2745" s="80" t="s">
        <v>256</v>
      </c>
      <c r="W2745" s="263" t="s">
        <v>249</v>
      </c>
      <c r="X2745" s="282">
        <v>43899</v>
      </c>
      <c r="Y2745" s="292" t="s">
        <v>249</v>
      </c>
      <c r="Z2745" s="292" t="s">
        <v>249</v>
      </c>
      <c r="AA2745" s="282">
        <v>43926</v>
      </c>
      <c r="AB2745" s="298">
        <v>28</v>
      </c>
      <c r="AC2745" s="263" t="s">
        <v>249</v>
      </c>
      <c r="AD2745" s="319" t="s">
        <v>256</v>
      </c>
      <c r="AE2745" s="324"/>
      <c r="AF2745" s="329">
        <v>819283</v>
      </c>
      <c r="AG2745" s="263"/>
      <c r="AH2745" s="263"/>
      <c r="AI2745" s="263"/>
      <c r="AJ2745" s="263"/>
      <c r="AK2745" s="263" t="s">
        <v>249</v>
      </c>
      <c r="AL2745" s="332">
        <v>790023</v>
      </c>
      <c r="AM2745" s="79"/>
      <c r="AN2745" s="79" t="s">
        <v>249</v>
      </c>
      <c r="AO2745" s="79" t="s">
        <v>249</v>
      </c>
      <c r="AP2745" s="263"/>
      <c r="AQ2745" s="263"/>
      <c r="AR2745"/>
    </row>
    <row r="2746" spans="1:44" s="64" customFormat="1" ht="14.1" hidden="1" customHeight="1">
      <c r="A2746" s="73" t="s">
        <v>245</v>
      </c>
      <c r="B2746" s="74">
        <v>75</v>
      </c>
      <c r="C2746" s="74" t="s">
        <v>272</v>
      </c>
      <c r="D2746" s="75">
        <v>44046</v>
      </c>
      <c r="E2746" s="75">
        <v>44048</v>
      </c>
      <c r="F2746" s="76">
        <v>3</v>
      </c>
      <c r="G2746" s="74">
        <v>8</v>
      </c>
      <c r="H2746" s="74">
        <v>2020</v>
      </c>
      <c r="I2746" s="74">
        <v>1</v>
      </c>
      <c r="J2746" s="77">
        <v>1127538977</v>
      </c>
      <c r="K2746" s="74" t="s">
        <v>3249</v>
      </c>
      <c r="L2746" s="74">
        <v>10</v>
      </c>
      <c r="M2746" s="74">
        <v>1045</v>
      </c>
      <c r="N2746" s="74" t="s">
        <v>255</v>
      </c>
      <c r="O2746" s="74" t="s">
        <v>44</v>
      </c>
      <c r="P2746" s="78">
        <v>87780</v>
      </c>
      <c r="Q2746" s="74" t="s">
        <v>3250</v>
      </c>
      <c r="R2746" s="74">
        <v>0</v>
      </c>
      <c r="S2746" s="74">
        <v>0</v>
      </c>
      <c r="T2746" s="79"/>
      <c r="U2746" s="79"/>
      <c r="V2746" s="80" t="s">
        <v>279</v>
      </c>
      <c r="W2746" s="79"/>
      <c r="X2746" s="81">
        <v>44046</v>
      </c>
      <c r="Y2746" s="82"/>
      <c r="Z2746" s="82"/>
      <c r="AA2746" s="81">
        <v>44048</v>
      </c>
      <c r="AB2746" s="88">
        <v>3</v>
      </c>
      <c r="AC2746" s="79"/>
      <c r="AD2746" s="80"/>
      <c r="AE2746" s="245"/>
      <c r="AF2746" s="84">
        <v>0</v>
      </c>
      <c r="AG2746" s="79"/>
      <c r="AH2746" s="79"/>
      <c r="AI2746" s="79"/>
      <c r="AJ2746" s="79"/>
      <c r="AK2746" s="79"/>
      <c r="AL2746" s="79"/>
      <c r="AM2746" s="79"/>
      <c r="AN2746" s="79"/>
      <c r="AO2746" s="79"/>
      <c r="AP2746" s="79"/>
      <c r="AQ2746" s="79"/>
      <c r="AR2746"/>
    </row>
    <row r="2747" spans="1:44" s="64" customFormat="1" ht="14.1" hidden="1" customHeight="1">
      <c r="A2747" s="73" t="s">
        <v>245</v>
      </c>
      <c r="B2747" s="74">
        <v>75</v>
      </c>
      <c r="C2747" s="74" t="s">
        <v>272</v>
      </c>
      <c r="D2747" s="75">
        <v>44044</v>
      </c>
      <c r="E2747" s="75">
        <v>44045</v>
      </c>
      <c r="F2747" s="76">
        <v>2</v>
      </c>
      <c r="G2747" s="74">
        <v>8</v>
      </c>
      <c r="H2747" s="74">
        <v>2020</v>
      </c>
      <c r="I2747" s="74">
        <v>1</v>
      </c>
      <c r="J2747" s="77">
        <v>1127538977</v>
      </c>
      <c r="K2747" s="74" t="s">
        <v>3249</v>
      </c>
      <c r="L2747" s="74">
        <v>10</v>
      </c>
      <c r="M2747" s="74">
        <v>1038</v>
      </c>
      <c r="N2747" s="74" t="s">
        <v>248</v>
      </c>
      <c r="O2747" s="74" t="s">
        <v>44</v>
      </c>
      <c r="P2747" s="78">
        <v>69147</v>
      </c>
      <c r="Q2747" s="74" t="s">
        <v>3250</v>
      </c>
      <c r="R2747" s="74">
        <v>0</v>
      </c>
      <c r="S2747" s="74">
        <v>0</v>
      </c>
      <c r="T2747" s="79"/>
      <c r="U2747" s="79"/>
      <c r="V2747" s="80" t="s">
        <v>279</v>
      </c>
      <c r="W2747" s="79"/>
      <c r="X2747" s="81">
        <v>44044</v>
      </c>
      <c r="Y2747" s="82"/>
      <c r="Z2747" s="82"/>
      <c r="AA2747" s="81">
        <v>44045</v>
      </c>
      <c r="AB2747" s="88">
        <v>2</v>
      </c>
      <c r="AC2747" s="79"/>
      <c r="AD2747" s="80"/>
      <c r="AE2747" s="245"/>
      <c r="AF2747" s="84">
        <v>0</v>
      </c>
      <c r="AG2747" s="79"/>
      <c r="AH2747" s="79"/>
      <c r="AI2747" s="79"/>
      <c r="AJ2747" s="79"/>
      <c r="AK2747" s="79"/>
      <c r="AL2747" s="79"/>
      <c r="AM2747" s="79"/>
      <c r="AN2747" s="79"/>
      <c r="AO2747" s="79"/>
      <c r="AP2747" s="79"/>
      <c r="AQ2747" s="79"/>
      <c r="AR2747"/>
    </row>
    <row r="2748" spans="1:44" s="64" customFormat="1" ht="14.1" customHeight="1">
      <c r="A2748" s="73" t="s">
        <v>245</v>
      </c>
      <c r="B2748" s="74">
        <v>132</v>
      </c>
      <c r="C2748" s="74" t="s">
        <v>290</v>
      </c>
      <c r="D2748" s="89">
        <v>43525</v>
      </c>
      <c r="E2748" s="89">
        <v>43526</v>
      </c>
      <c r="F2748" s="76"/>
      <c r="G2748" s="74">
        <v>4</v>
      </c>
      <c r="H2748" s="74">
        <v>2019</v>
      </c>
      <c r="I2748" s="74">
        <v>2</v>
      </c>
      <c r="J2748" s="77">
        <v>1127665904</v>
      </c>
      <c r="K2748" s="74" t="s">
        <v>3251</v>
      </c>
      <c r="L2748" s="74"/>
      <c r="M2748" s="74">
        <v>1038</v>
      </c>
      <c r="N2748" s="74" t="s">
        <v>248</v>
      </c>
      <c r="O2748" s="74" t="s">
        <v>30</v>
      </c>
      <c r="P2748" s="78">
        <v>55207.7333</v>
      </c>
      <c r="Q2748" s="74"/>
      <c r="R2748" s="74"/>
      <c r="S2748" s="74"/>
      <c r="T2748" s="263"/>
      <c r="U2748" s="79"/>
      <c r="V2748" s="80" t="s">
        <v>26</v>
      </c>
      <c r="W2748" s="263" t="s">
        <v>249</v>
      </c>
      <c r="X2748" s="276">
        <v>43525</v>
      </c>
      <c r="Y2748" s="292" t="s">
        <v>249</v>
      </c>
      <c r="Z2748" s="292" t="s">
        <v>249</v>
      </c>
      <c r="AA2748" s="276">
        <v>43526</v>
      </c>
      <c r="AB2748" s="298">
        <v>2</v>
      </c>
      <c r="AC2748" s="263" t="s">
        <v>249</v>
      </c>
      <c r="AD2748" s="319" t="s">
        <v>26</v>
      </c>
      <c r="AE2748" s="324"/>
      <c r="AF2748" s="317">
        <v>0</v>
      </c>
      <c r="AG2748" s="263" t="s">
        <v>249</v>
      </c>
      <c r="AH2748" s="263" t="s">
        <v>249</v>
      </c>
      <c r="AI2748" s="263" t="s">
        <v>249</v>
      </c>
      <c r="AJ2748" s="263" t="s">
        <v>249</v>
      </c>
      <c r="AK2748" s="263" t="s">
        <v>249</v>
      </c>
      <c r="AL2748" s="263" t="s">
        <v>249</v>
      </c>
      <c r="AM2748" s="79"/>
      <c r="AN2748" s="79" t="s">
        <v>249</v>
      </c>
      <c r="AO2748" s="79" t="s">
        <v>249</v>
      </c>
      <c r="AP2748" s="263"/>
      <c r="AQ2748" s="263"/>
      <c r="AR2748"/>
    </row>
    <row r="2749" spans="1:44" s="64" customFormat="1" ht="15" customHeight="1">
      <c r="A2749" s="73" t="s">
        <v>245</v>
      </c>
      <c r="B2749" s="74">
        <v>132</v>
      </c>
      <c r="C2749" s="74" t="s">
        <v>290</v>
      </c>
      <c r="D2749" s="89">
        <v>43584</v>
      </c>
      <c r="E2749" s="89">
        <v>43585</v>
      </c>
      <c r="F2749" s="76"/>
      <c r="G2749" s="74">
        <v>3</v>
      </c>
      <c r="H2749" s="74">
        <v>2019</v>
      </c>
      <c r="I2749" s="74">
        <v>1</v>
      </c>
      <c r="J2749" s="77">
        <v>1127665904</v>
      </c>
      <c r="K2749" s="74" t="s">
        <v>3251</v>
      </c>
      <c r="L2749" s="74"/>
      <c r="M2749" s="74">
        <v>1038</v>
      </c>
      <c r="N2749" s="74" t="s">
        <v>248</v>
      </c>
      <c r="O2749" s="74" t="s">
        <v>30</v>
      </c>
      <c r="P2749" s="78">
        <v>55207.7333</v>
      </c>
      <c r="Q2749" s="74"/>
      <c r="R2749" s="74"/>
      <c r="S2749" s="74"/>
      <c r="T2749" s="263"/>
      <c r="U2749" s="79"/>
      <c r="V2749" s="80" t="s">
        <v>26</v>
      </c>
      <c r="W2749" s="263" t="s">
        <v>249</v>
      </c>
      <c r="X2749" s="276">
        <v>43584</v>
      </c>
      <c r="Y2749" s="292" t="s">
        <v>249</v>
      </c>
      <c r="Z2749" s="292" t="s">
        <v>249</v>
      </c>
      <c r="AA2749" s="276">
        <v>43585</v>
      </c>
      <c r="AB2749" s="298">
        <v>2</v>
      </c>
      <c r="AC2749" s="263" t="s">
        <v>249</v>
      </c>
      <c r="AD2749" s="319" t="s">
        <v>26</v>
      </c>
      <c r="AE2749" s="324"/>
      <c r="AF2749" s="317">
        <v>0</v>
      </c>
      <c r="AG2749" s="263" t="s">
        <v>249</v>
      </c>
      <c r="AH2749" s="263" t="s">
        <v>249</v>
      </c>
      <c r="AI2749" s="263" t="s">
        <v>249</v>
      </c>
      <c r="AJ2749" s="263" t="s">
        <v>249</v>
      </c>
      <c r="AK2749" s="263" t="s">
        <v>249</v>
      </c>
      <c r="AL2749" s="263" t="s">
        <v>249</v>
      </c>
      <c r="AM2749" s="79"/>
      <c r="AN2749" s="79" t="s">
        <v>249</v>
      </c>
      <c r="AO2749" s="79" t="s">
        <v>249</v>
      </c>
      <c r="AP2749" s="263"/>
      <c r="AQ2749" s="263"/>
      <c r="AR2749"/>
    </row>
    <row r="2750" spans="1:44" s="64" customFormat="1" ht="15" customHeight="1">
      <c r="A2750" s="73" t="s">
        <v>245</v>
      </c>
      <c r="B2750" s="74">
        <v>51</v>
      </c>
      <c r="C2750" s="74" t="s">
        <v>583</v>
      </c>
      <c r="D2750" s="75" t="s">
        <v>3168</v>
      </c>
      <c r="E2750" s="75" t="s">
        <v>463</v>
      </c>
      <c r="F2750" s="76">
        <v>3</v>
      </c>
      <c r="G2750" s="74">
        <v>10</v>
      </c>
      <c r="H2750" s="74">
        <v>2017</v>
      </c>
      <c r="I2750" s="74">
        <v>1</v>
      </c>
      <c r="J2750" s="77">
        <v>1128477951</v>
      </c>
      <c r="K2750" s="74" t="s">
        <v>3252</v>
      </c>
      <c r="L2750" s="74"/>
      <c r="M2750" s="74">
        <v>1038</v>
      </c>
      <c r="N2750" s="74" t="s">
        <v>248</v>
      </c>
      <c r="O2750" s="74" t="s">
        <v>41</v>
      </c>
      <c r="P2750" s="78">
        <v>49181.133300000001</v>
      </c>
      <c r="Q2750" s="74"/>
      <c r="R2750" s="74"/>
      <c r="S2750" s="74"/>
      <c r="T2750" s="298">
        <v>1</v>
      </c>
      <c r="U2750" s="79"/>
      <c r="V2750" s="80" t="s">
        <v>256</v>
      </c>
      <c r="W2750" s="263">
        <v>14746110</v>
      </c>
      <c r="X2750" s="276">
        <v>43014</v>
      </c>
      <c r="Y2750" s="292" t="s">
        <v>257</v>
      </c>
      <c r="Z2750" s="292" t="s">
        <v>3253</v>
      </c>
      <c r="AA2750" s="276" t="s">
        <v>463</v>
      </c>
      <c r="AB2750" s="298">
        <v>3</v>
      </c>
      <c r="AC2750" s="263" t="s">
        <v>257</v>
      </c>
      <c r="AD2750" s="319" t="s">
        <v>256</v>
      </c>
      <c r="AE2750" s="324">
        <v>43210.427083333336</v>
      </c>
      <c r="AF2750" s="329">
        <v>20590</v>
      </c>
      <c r="AG2750" s="263" t="s">
        <v>3254</v>
      </c>
      <c r="AH2750" s="263">
        <v>24590</v>
      </c>
      <c r="AI2750" s="263">
        <v>7623</v>
      </c>
      <c r="AJ2750" s="263">
        <v>0</v>
      </c>
      <c r="AK2750" s="263" t="s">
        <v>3255</v>
      </c>
      <c r="AL2750" s="263">
        <v>24590</v>
      </c>
      <c r="AM2750" s="79"/>
      <c r="AN2750" s="79" t="s">
        <v>25</v>
      </c>
      <c r="AO2750" s="79" t="s">
        <v>249</v>
      </c>
      <c r="AP2750" s="263"/>
      <c r="AQ2750" s="263"/>
      <c r="AR2750"/>
    </row>
    <row r="2751" spans="1:44" s="64" customFormat="1" ht="15" hidden="1" customHeight="1">
      <c r="A2751" s="73" t="s">
        <v>245</v>
      </c>
      <c r="B2751" s="74">
        <v>132</v>
      </c>
      <c r="C2751" s="74" t="s">
        <v>290</v>
      </c>
      <c r="D2751" s="75">
        <v>44076</v>
      </c>
      <c r="E2751" s="75">
        <v>44080</v>
      </c>
      <c r="F2751" s="76">
        <v>5</v>
      </c>
      <c r="G2751" s="74">
        <v>9</v>
      </c>
      <c r="H2751" s="74">
        <v>2020</v>
      </c>
      <c r="I2751" s="74">
        <v>1</v>
      </c>
      <c r="J2751" s="77">
        <v>1129499955</v>
      </c>
      <c r="K2751" s="74" t="s">
        <v>3256</v>
      </c>
      <c r="L2751" s="74">
        <v>9</v>
      </c>
      <c r="M2751" s="74">
        <v>1045</v>
      </c>
      <c r="N2751" s="74" t="s">
        <v>255</v>
      </c>
      <c r="O2751" s="74" t="s">
        <v>44</v>
      </c>
      <c r="P2751" s="78">
        <v>146301</v>
      </c>
      <c r="Q2751" s="74" t="s">
        <v>3257</v>
      </c>
      <c r="R2751" s="74">
        <v>0</v>
      </c>
      <c r="S2751" s="74">
        <v>0</v>
      </c>
      <c r="T2751" s="79"/>
      <c r="U2751" s="79"/>
      <c r="V2751" s="80" t="s">
        <v>279</v>
      </c>
      <c r="W2751" s="79"/>
      <c r="X2751" s="81">
        <v>44076</v>
      </c>
      <c r="Y2751" s="82"/>
      <c r="Z2751" s="82"/>
      <c r="AA2751" s="81">
        <v>44080</v>
      </c>
      <c r="AB2751" s="83"/>
      <c r="AC2751" s="79"/>
      <c r="AD2751" s="80"/>
      <c r="AE2751" s="245"/>
      <c r="AF2751" s="84">
        <v>0</v>
      </c>
      <c r="AG2751" s="79"/>
      <c r="AH2751" s="79"/>
      <c r="AI2751" s="79"/>
      <c r="AJ2751" s="79"/>
      <c r="AK2751" s="79"/>
      <c r="AL2751" s="79"/>
      <c r="AM2751" s="79"/>
      <c r="AN2751" s="79"/>
      <c r="AO2751" s="79"/>
      <c r="AP2751" s="79"/>
      <c r="AQ2751" s="79"/>
      <c r="AR2751"/>
    </row>
    <row r="2752" spans="1:44" s="64" customFormat="1" ht="14.1" hidden="1" customHeight="1">
      <c r="A2752" s="73" t="s">
        <v>245</v>
      </c>
      <c r="B2752" s="74">
        <v>132</v>
      </c>
      <c r="C2752" s="74" t="s">
        <v>290</v>
      </c>
      <c r="D2752" s="75">
        <v>44044</v>
      </c>
      <c r="E2752" s="75">
        <v>44048</v>
      </c>
      <c r="F2752" s="76">
        <v>5</v>
      </c>
      <c r="G2752" s="74">
        <v>8</v>
      </c>
      <c r="H2752" s="74">
        <v>2020</v>
      </c>
      <c r="I2752" s="74">
        <v>1</v>
      </c>
      <c r="J2752" s="77">
        <v>1129499955</v>
      </c>
      <c r="K2752" s="74" t="s">
        <v>3256</v>
      </c>
      <c r="L2752" s="74">
        <v>0</v>
      </c>
      <c r="M2752" s="74">
        <v>1045</v>
      </c>
      <c r="N2752" s="74" t="s">
        <v>255</v>
      </c>
      <c r="O2752" s="74" t="s">
        <v>44</v>
      </c>
      <c r="P2752" s="78">
        <v>438902</v>
      </c>
      <c r="Q2752" s="74" t="s">
        <v>3258</v>
      </c>
      <c r="R2752" s="74">
        <v>0</v>
      </c>
      <c r="S2752" s="74">
        <v>0</v>
      </c>
      <c r="T2752" s="79"/>
      <c r="U2752" s="79"/>
      <c r="V2752" s="80" t="s">
        <v>279</v>
      </c>
      <c r="W2752" s="79"/>
      <c r="X2752" s="81">
        <v>44044</v>
      </c>
      <c r="Y2752" s="82"/>
      <c r="Z2752" s="82"/>
      <c r="AA2752" s="81">
        <v>44048</v>
      </c>
      <c r="AB2752" s="83"/>
      <c r="AC2752" s="79"/>
      <c r="AD2752" s="80"/>
      <c r="AE2752" s="245"/>
      <c r="AF2752" s="84">
        <v>0</v>
      </c>
      <c r="AG2752" s="79"/>
      <c r="AH2752" s="79"/>
      <c r="AI2752" s="79"/>
      <c r="AJ2752" s="79"/>
      <c r="AK2752" s="79"/>
      <c r="AL2752" s="79"/>
      <c r="AM2752" s="79"/>
      <c r="AN2752" s="79"/>
      <c r="AO2752" s="79"/>
      <c r="AP2752" s="79"/>
      <c r="AQ2752" s="79"/>
      <c r="AR2752"/>
    </row>
    <row r="2753" spans="1:44" s="64" customFormat="1" ht="14.1" hidden="1" customHeight="1">
      <c r="A2753" s="73" t="s">
        <v>245</v>
      </c>
      <c r="B2753" s="74">
        <v>132</v>
      </c>
      <c r="C2753" s="74" t="s">
        <v>290</v>
      </c>
      <c r="D2753" s="75">
        <v>44049</v>
      </c>
      <c r="E2753" s="75">
        <v>44054</v>
      </c>
      <c r="F2753" s="76">
        <v>6</v>
      </c>
      <c r="G2753" s="74">
        <v>8</v>
      </c>
      <c r="H2753" s="74">
        <v>2020</v>
      </c>
      <c r="I2753" s="74">
        <v>1</v>
      </c>
      <c r="J2753" s="77">
        <v>1129499955</v>
      </c>
      <c r="K2753" s="74" t="s">
        <v>3256</v>
      </c>
      <c r="L2753" s="74">
        <v>0</v>
      </c>
      <c r="M2753" s="74">
        <v>1045</v>
      </c>
      <c r="N2753" s="74" t="s">
        <v>255</v>
      </c>
      <c r="O2753" s="74" t="s">
        <v>44</v>
      </c>
      <c r="P2753" s="78">
        <v>438902</v>
      </c>
      <c r="Q2753" s="74" t="s">
        <v>3259</v>
      </c>
      <c r="R2753" s="74">
        <v>0</v>
      </c>
      <c r="S2753" s="74">
        <v>0</v>
      </c>
      <c r="T2753" s="79"/>
      <c r="U2753" s="79"/>
      <c r="V2753" s="80" t="s">
        <v>279</v>
      </c>
      <c r="W2753" s="79"/>
      <c r="X2753" s="81">
        <v>44049</v>
      </c>
      <c r="Y2753" s="82"/>
      <c r="Z2753" s="82"/>
      <c r="AA2753" s="81">
        <v>44054</v>
      </c>
      <c r="AB2753" s="83"/>
      <c r="AC2753" s="79"/>
      <c r="AD2753" s="80"/>
      <c r="AE2753" s="245"/>
      <c r="AF2753" s="84">
        <v>0</v>
      </c>
      <c r="AG2753" s="79"/>
      <c r="AH2753" s="79"/>
      <c r="AI2753" s="79"/>
      <c r="AJ2753" s="79"/>
      <c r="AK2753" s="79"/>
      <c r="AL2753" s="79"/>
      <c r="AM2753" s="79"/>
      <c r="AN2753" s="79"/>
      <c r="AO2753" s="79"/>
      <c r="AP2753" s="79"/>
      <c r="AQ2753" s="79"/>
      <c r="AR2753"/>
    </row>
    <row r="2754" spans="1:44" s="64" customFormat="1" ht="14.1" hidden="1" customHeight="1">
      <c r="A2754" s="73" t="s">
        <v>245</v>
      </c>
      <c r="B2754" s="74">
        <v>132</v>
      </c>
      <c r="C2754" s="74" t="s">
        <v>290</v>
      </c>
      <c r="D2754" s="75">
        <v>44055</v>
      </c>
      <c r="E2754" s="75">
        <v>44070</v>
      </c>
      <c r="F2754" s="76">
        <v>16</v>
      </c>
      <c r="G2754" s="74">
        <v>8</v>
      </c>
      <c r="H2754" s="74">
        <v>2020</v>
      </c>
      <c r="I2754" s="74">
        <v>1</v>
      </c>
      <c r="J2754" s="77">
        <v>1129499955</v>
      </c>
      <c r="K2754" s="74" t="s">
        <v>3256</v>
      </c>
      <c r="L2754" s="74">
        <v>0</v>
      </c>
      <c r="M2754" s="74">
        <v>1045</v>
      </c>
      <c r="N2754" s="74" t="s">
        <v>255</v>
      </c>
      <c r="O2754" s="74" t="s">
        <v>44</v>
      </c>
      <c r="P2754" s="78">
        <v>438902</v>
      </c>
      <c r="Q2754" s="74" t="s">
        <v>3260</v>
      </c>
      <c r="R2754" s="74">
        <v>0</v>
      </c>
      <c r="S2754" s="74">
        <v>0</v>
      </c>
      <c r="T2754" s="79"/>
      <c r="U2754" s="79"/>
      <c r="V2754" s="80" t="s">
        <v>279</v>
      </c>
      <c r="W2754" s="79"/>
      <c r="X2754" s="81">
        <v>44055</v>
      </c>
      <c r="Y2754" s="82"/>
      <c r="Z2754" s="82"/>
      <c r="AA2754" s="81">
        <v>44070</v>
      </c>
      <c r="AB2754" s="83"/>
      <c r="AC2754" s="79"/>
      <c r="AD2754" s="80"/>
      <c r="AE2754" s="245"/>
      <c r="AF2754" s="84">
        <v>0</v>
      </c>
      <c r="AG2754" s="79"/>
      <c r="AH2754" s="79"/>
      <c r="AI2754" s="79"/>
      <c r="AJ2754" s="79"/>
      <c r="AK2754" s="79"/>
      <c r="AL2754" s="79"/>
      <c r="AM2754" s="79"/>
      <c r="AN2754" s="79"/>
      <c r="AO2754" s="79"/>
      <c r="AP2754" s="79"/>
      <c r="AQ2754" s="79"/>
      <c r="AR2754"/>
    </row>
    <row r="2755" spans="1:44" s="64" customFormat="1" ht="15" hidden="1" customHeight="1">
      <c r="A2755" s="73" t="s">
        <v>245</v>
      </c>
      <c r="B2755" s="74">
        <v>132</v>
      </c>
      <c r="C2755" s="74" t="s">
        <v>290</v>
      </c>
      <c r="D2755" s="75">
        <v>44028</v>
      </c>
      <c r="E2755" s="75">
        <v>44029</v>
      </c>
      <c r="F2755" s="76">
        <v>2</v>
      </c>
      <c r="G2755" s="74">
        <v>7</v>
      </c>
      <c r="H2755" s="74">
        <v>2020</v>
      </c>
      <c r="I2755" s="74">
        <v>2</v>
      </c>
      <c r="J2755" s="77">
        <v>1129499955</v>
      </c>
      <c r="K2755" s="74" t="s">
        <v>3256</v>
      </c>
      <c r="L2755" s="74">
        <v>0</v>
      </c>
      <c r="M2755" s="74">
        <v>1038</v>
      </c>
      <c r="N2755" s="74" t="s">
        <v>248</v>
      </c>
      <c r="O2755" s="74" t="s">
        <v>44</v>
      </c>
      <c r="P2755" s="78">
        <v>58520</v>
      </c>
      <c r="Q2755" s="74" t="s">
        <v>3261</v>
      </c>
      <c r="R2755" s="74">
        <v>0</v>
      </c>
      <c r="S2755" s="74">
        <v>0</v>
      </c>
      <c r="T2755" s="79"/>
      <c r="U2755" s="79"/>
      <c r="V2755" s="80" t="s">
        <v>279</v>
      </c>
      <c r="W2755" s="79"/>
      <c r="X2755" s="81">
        <v>44028</v>
      </c>
      <c r="Y2755" s="82"/>
      <c r="Z2755" s="82"/>
      <c r="AA2755" s="81">
        <v>44029</v>
      </c>
      <c r="AB2755" s="83"/>
      <c r="AC2755" s="79"/>
      <c r="AD2755" s="80"/>
      <c r="AE2755" s="245"/>
      <c r="AF2755" s="84">
        <v>0</v>
      </c>
      <c r="AG2755" s="79"/>
      <c r="AH2755" s="79"/>
      <c r="AI2755" s="79"/>
      <c r="AJ2755" s="79"/>
      <c r="AK2755" s="79"/>
      <c r="AL2755" s="79"/>
      <c r="AM2755" s="79"/>
      <c r="AN2755" s="79"/>
      <c r="AO2755" s="79"/>
      <c r="AP2755" s="79"/>
      <c r="AQ2755" s="79"/>
      <c r="AR2755"/>
    </row>
    <row r="2756" spans="1:44" s="64" customFormat="1" ht="15" hidden="1" customHeight="1">
      <c r="A2756" s="73" t="s">
        <v>245</v>
      </c>
      <c r="B2756" s="74">
        <v>132</v>
      </c>
      <c r="C2756" s="74" t="s">
        <v>290</v>
      </c>
      <c r="D2756" s="75">
        <v>44030</v>
      </c>
      <c r="E2756" s="75">
        <v>44042</v>
      </c>
      <c r="F2756" s="76">
        <v>13</v>
      </c>
      <c r="G2756" s="74">
        <v>7</v>
      </c>
      <c r="H2756" s="74">
        <v>2020</v>
      </c>
      <c r="I2756" s="74">
        <v>2</v>
      </c>
      <c r="J2756" s="77">
        <v>1129499955</v>
      </c>
      <c r="K2756" s="74" t="s">
        <v>3256</v>
      </c>
      <c r="L2756" s="74">
        <v>0</v>
      </c>
      <c r="M2756" s="74">
        <v>1045</v>
      </c>
      <c r="N2756" s="74" t="s">
        <v>255</v>
      </c>
      <c r="O2756" s="74" t="s">
        <v>44</v>
      </c>
      <c r="P2756" s="78">
        <v>380381</v>
      </c>
      <c r="Q2756" s="74" t="s">
        <v>3261</v>
      </c>
      <c r="R2756" s="74">
        <v>0</v>
      </c>
      <c r="S2756" s="74">
        <v>0</v>
      </c>
      <c r="T2756" s="79"/>
      <c r="U2756" s="79"/>
      <c r="V2756" s="80" t="s">
        <v>279</v>
      </c>
      <c r="W2756" s="79"/>
      <c r="X2756" s="81">
        <v>44030</v>
      </c>
      <c r="Y2756" s="82"/>
      <c r="Z2756" s="82"/>
      <c r="AA2756" s="81">
        <v>44042</v>
      </c>
      <c r="AB2756" s="83"/>
      <c r="AC2756" s="79"/>
      <c r="AD2756" s="80"/>
      <c r="AE2756" s="245"/>
      <c r="AF2756" s="84">
        <v>0</v>
      </c>
      <c r="AG2756" s="79"/>
      <c r="AH2756" s="79"/>
      <c r="AI2756" s="79"/>
      <c r="AJ2756" s="79"/>
      <c r="AK2756" s="79"/>
      <c r="AL2756" s="79"/>
      <c r="AM2756" s="79"/>
      <c r="AN2756" s="79"/>
      <c r="AO2756" s="79"/>
      <c r="AP2756" s="79"/>
      <c r="AQ2756" s="79"/>
      <c r="AR2756"/>
    </row>
    <row r="2757" spans="1:44" s="64" customFormat="1" ht="15" customHeight="1">
      <c r="A2757" s="73" t="s">
        <v>245</v>
      </c>
      <c r="B2757" s="74">
        <v>132</v>
      </c>
      <c r="C2757" s="74" t="s">
        <v>290</v>
      </c>
      <c r="D2757" s="75">
        <v>43774</v>
      </c>
      <c r="E2757" s="75">
        <v>43774</v>
      </c>
      <c r="F2757" s="76">
        <v>1</v>
      </c>
      <c r="G2757" s="74">
        <v>11</v>
      </c>
      <c r="H2757" s="74">
        <v>2019</v>
      </c>
      <c r="I2757" s="74">
        <v>1</v>
      </c>
      <c r="J2757" s="77">
        <v>1129511545</v>
      </c>
      <c r="K2757" s="74" t="s">
        <v>3262</v>
      </c>
      <c r="L2757" s="74"/>
      <c r="M2757" s="74">
        <v>1038</v>
      </c>
      <c r="N2757" s="74" t="s">
        <v>248</v>
      </c>
      <c r="O2757" s="74" t="s">
        <v>287</v>
      </c>
      <c r="P2757" s="78">
        <v>27604</v>
      </c>
      <c r="Q2757" s="74"/>
      <c r="R2757" s="74"/>
      <c r="S2757" s="74"/>
      <c r="T2757" s="263"/>
      <c r="U2757" s="79"/>
      <c r="V2757" s="80" t="s">
        <v>26</v>
      </c>
      <c r="W2757" s="263" t="s">
        <v>249</v>
      </c>
      <c r="X2757" s="276">
        <v>43774</v>
      </c>
      <c r="Y2757" s="292" t="s">
        <v>249</v>
      </c>
      <c r="Z2757" s="292" t="s">
        <v>249</v>
      </c>
      <c r="AA2757" s="276">
        <v>43774</v>
      </c>
      <c r="AB2757" s="298">
        <v>1</v>
      </c>
      <c r="AC2757" s="263" t="s">
        <v>249</v>
      </c>
      <c r="AD2757" s="319" t="s">
        <v>26</v>
      </c>
      <c r="AE2757" s="324"/>
      <c r="AF2757" s="317">
        <v>0</v>
      </c>
      <c r="AG2757" s="263"/>
      <c r="AH2757" s="263"/>
      <c r="AI2757" s="263"/>
      <c r="AJ2757" s="263"/>
      <c r="AK2757" s="263"/>
      <c r="AL2757" s="263"/>
      <c r="AM2757" s="79"/>
      <c r="AN2757" s="79"/>
      <c r="AO2757" s="79"/>
      <c r="AP2757" s="263" t="s">
        <v>250</v>
      </c>
      <c r="AQ2757" s="263"/>
      <c r="AR2757"/>
    </row>
    <row r="2758" spans="1:44" s="64" customFormat="1" ht="14.1" customHeight="1">
      <c r="A2758" s="73" t="s">
        <v>245</v>
      </c>
      <c r="B2758" s="74">
        <v>132</v>
      </c>
      <c r="C2758" s="74" t="s">
        <v>290</v>
      </c>
      <c r="D2758" s="75">
        <v>43800</v>
      </c>
      <c r="E2758" s="75">
        <v>43800</v>
      </c>
      <c r="F2758" s="76">
        <v>1</v>
      </c>
      <c r="G2758" s="74">
        <v>12</v>
      </c>
      <c r="H2758" s="74">
        <v>2019</v>
      </c>
      <c r="I2758" s="74">
        <v>1</v>
      </c>
      <c r="J2758" s="77">
        <v>1129511545</v>
      </c>
      <c r="K2758" s="74" t="s">
        <v>3262</v>
      </c>
      <c r="L2758" s="74"/>
      <c r="M2758" s="74">
        <v>1038</v>
      </c>
      <c r="N2758" s="74" t="s">
        <v>248</v>
      </c>
      <c r="O2758" s="74" t="s">
        <v>249</v>
      </c>
      <c r="P2758" s="78">
        <v>27604</v>
      </c>
      <c r="Q2758" s="74"/>
      <c r="R2758" s="74"/>
      <c r="S2758" s="74"/>
      <c r="T2758" s="263"/>
      <c r="U2758" s="79"/>
      <c r="V2758" s="80" t="s">
        <v>26</v>
      </c>
      <c r="W2758" s="263" t="s">
        <v>249</v>
      </c>
      <c r="X2758" s="276">
        <v>43800</v>
      </c>
      <c r="Y2758" s="292" t="s">
        <v>249</v>
      </c>
      <c r="Z2758" s="292" t="s">
        <v>249</v>
      </c>
      <c r="AA2758" s="276">
        <v>43800</v>
      </c>
      <c r="AB2758" s="298">
        <v>1</v>
      </c>
      <c r="AC2758" s="263" t="s">
        <v>249</v>
      </c>
      <c r="AD2758" s="319" t="s">
        <v>26</v>
      </c>
      <c r="AE2758" s="324"/>
      <c r="AF2758" s="317">
        <v>0</v>
      </c>
      <c r="AG2758" s="263"/>
      <c r="AH2758" s="263"/>
      <c r="AI2758" s="263"/>
      <c r="AJ2758" s="263"/>
      <c r="AK2758" s="263"/>
      <c r="AL2758" s="263"/>
      <c r="AM2758" s="79"/>
      <c r="AN2758" s="79"/>
      <c r="AO2758" s="79"/>
      <c r="AP2758" s="263" t="s">
        <v>250</v>
      </c>
      <c r="AQ2758" s="263"/>
      <c r="AR2758"/>
    </row>
    <row r="2759" spans="1:44" s="64" customFormat="1" ht="14.1" customHeight="1">
      <c r="A2759" s="73" t="s">
        <v>245</v>
      </c>
      <c r="B2759" s="74">
        <v>132</v>
      </c>
      <c r="C2759" s="74" t="s">
        <v>290</v>
      </c>
      <c r="D2759" s="75">
        <v>43865</v>
      </c>
      <c r="E2759" s="75">
        <v>43866</v>
      </c>
      <c r="F2759" s="76">
        <v>2</v>
      </c>
      <c r="G2759" s="74">
        <v>2</v>
      </c>
      <c r="H2759" s="74">
        <v>2020</v>
      </c>
      <c r="I2759" s="74">
        <v>1</v>
      </c>
      <c r="J2759" s="77">
        <v>1129512414</v>
      </c>
      <c r="K2759" s="74" t="s">
        <v>3263</v>
      </c>
      <c r="L2759" s="74"/>
      <c r="M2759" s="74">
        <v>1038</v>
      </c>
      <c r="N2759" s="74" t="s">
        <v>248</v>
      </c>
      <c r="O2759" s="74" t="s">
        <v>34</v>
      </c>
      <c r="P2759" s="78">
        <v>930000</v>
      </c>
      <c r="Q2759" s="74"/>
      <c r="R2759" s="74"/>
      <c r="S2759" s="74"/>
      <c r="T2759" s="263"/>
      <c r="U2759" s="79"/>
      <c r="V2759" s="80" t="s">
        <v>26</v>
      </c>
      <c r="W2759" s="263" t="s">
        <v>249</v>
      </c>
      <c r="X2759" s="276">
        <v>43865</v>
      </c>
      <c r="Y2759" s="292" t="s">
        <v>249</v>
      </c>
      <c r="Z2759" s="292" t="s">
        <v>249</v>
      </c>
      <c r="AA2759" s="276">
        <v>43866</v>
      </c>
      <c r="AB2759" s="299">
        <v>2</v>
      </c>
      <c r="AC2759" s="263" t="s">
        <v>249</v>
      </c>
      <c r="AD2759" s="319" t="s">
        <v>26</v>
      </c>
      <c r="AE2759" s="324"/>
      <c r="AF2759" s="317">
        <v>0</v>
      </c>
      <c r="AG2759" s="263"/>
      <c r="AH2759" s="263"/>
      <c r="AI2759" s="263"/>
      <c r="AJ2759" s="263"/>
      <c r="AK2759" s="263"/>
      <c r="AL2759" s="263"/>
      <c r="AM2759" s="79"/>
      <c r="AN2759" s="79"/>
      <c r="AO2759" s="79"/>
      <c r="AP2759" s="263" t="s">
        <v>250</v>
      </c>
      <c r="AQ2759" s="263"/>
      <c r="AR2759"/>
    </row>
    <row r="2760" spans="1:44" s="64" customFormat="1" ht="14.1" customHeight="1">
      <c r="A2760" s="73" t="s">
        <v>245</v>
      </c>
      <c r="B2760" s="74">
        <v>132</v>
      </c>
      <c r="C2760" s="74" t="s">
        <v>290</v>
      </c>
      <c r="D2760" s="75">
        <v>43651</v>
      </c>
      <c r="E2760" s="75">
        <v>43652</v>
      </c>
      <c r="F2760" s="76">
        <v>2</v>
      </c>
      <c r="G2760" s="74">
        <v>7</v>
      </c>
      <c r="H2760" s="74">
        <v>2019</v>
      </c>
      <c r="I2760" s="74">
        <v>1</v>
      </c>
      <c r="J2760" s="77">
        <v>1129512414</v>
      </c>
      <c r="K2760" s="74" t="s">
        <v>3263</v>
      </c>
      <c r="L2760" s="74"/>
      <c r="M2760" s="74">
        <v>1038</v>
      </c>
      <c r="N2760" s="74" t="s">
        <v>248</v>
      </c>
      <c r="O2760" s="74" t="s">
        <v>249</v>
      </c>
      <c r="P2760" s="78">
        <v>62000</v>
      </c>
      <c r="Q2760" s="74"/>
      <c r="R2760" s="74"/>
      <c r="S2760" s="74"/>
      <c r="T2760" s="263"/>
      <c r="U2760" s="79"/>
      <c r="V2760" s="80" t="s">
        <v>26</v>
      </c>
      <c r="W2760" s="263" t="s">
        <v>249</v>
      </c>
      <c r="X2760" s="276">
        <v>43651</v>
      </c>
      <c r="Y2760" s="292" t="s">
        <v>249</v>
      </c>
      <c r="Z2760" s="292" t="s">
        <v>249</v>
      </c>
      <c r="AA2760" s="276">
        <v>43652</v>
      </c>
      <c r="AB2760" s="299">
        <v>2</v>
      </c>
      <c r="AC2760" s="263" t="s">
        <v>249</v>
      </c>
      <c r="AD2760" s="319" t="s">
        <v>26</v>
      </c>
      <c r="AE2760" s="324"/>
      <c r="AF2760" s="317">
        <v>0</v>
      </c>
      <c r="AG2760" s="263"/>
      <c r="AH2760" s="263"/>
      <c r="AI2760" s="263"/>
      <c r="AJ2760" s="263"/>
      <c r="AK2760" s="263"/>
      <c r="AL2760" s="263"/>
      <c r="AM2760" s="79"/>
      <c r="AN2760" s="79"/>
      <c r="AO2760" s="79"/>
      <c r="AP2760" s="263" t="s">
        <v>250</v>
      </c>
      <c r="AQ2760" s="263"/>
      <c r="AR2760"/>
    </row>
    <row r="2761" spans="1:44" s="64" customFormat="1" ht="14.1" customHeight="1">
      <c r="A2761" s="73" t="s">
        <v>245</v>
      </c>
      <c r="B2761" s="74">
        <v>132</v>
      </c>
      <c r="C2761" s="74" t="s">
        <v>290</v>
      </c>
      <c r="D2761" s="75">
        <v>43711</v>
      </c>
      <c r="E2761" s="75">
        <v>43712</v>
      </c>
      <c r="F2761" s="76">
        <v>2</v>
      </c>
      <c r="G2761" s="74">
        <v>9</v>
      </c>
      <c r="H2761" s="74">
        <v>2019</v>
      </c>
      <c r="I2761" s="74">
        <v>1</v>
      </c>
      <c r="J2761" s="77">
        <v>1129512414</v>
      </c>
      <c r="K2761" s="74" t="s">
        <v>3263</v>
      </c>
      <c r="L2761" s="74"/>
      <c r="M2761" s="74">
        <v>1038</v>
      </c>
      <c r="N2761" s="74" t="s">
        <v>248</v>
      </c>
      <c r="O2761" s="74" t="s">
        <v>35</v>
      </c>
      <c r="P2761" s="78">
        <v>62000</v>
      </c>
      <c r="Q2761" s="74"/>
      <c r="R2761" s="74"/>
      <c r="S2761" s="74"/>
      <c r="T2761" s="263"/>
      <c r="U2761" s="79"/>
      <c r="V2761" s="80" t="s">
        <v>26</v>
      </c>
      <c r="W2761" s="263" t="s">
        <v>249</v>
      </c>
      <c r="X2761" s="276">
        <v>43711</v>
      </c>
      <c r="Y2761" s="292" t="s">
        <v>249</v>
      </c>
      <c r="Z2761" s="292" t="s">
        <v>249</v>
      </c>
      <c r="AA2761" s="276">
        <v>43712</v>
      </c>
      <c r="AB2761" s="299">
        <v>2</v>
      </c>
      <c r="AC2761" s="263" t="s">
        <v>249</v>
      </c>
      <c r="AD2761" s="319" t="s">
        <v>26</v>
      </c>
      <c r="AE2761" s="324"/>
      <c r="AF2761" s="317">
        <v>0</v>
      </c>
      <c r="AG2761" s="263"/>
      <c r="AH2761" s="263"/>
      <c r="AI2761" s="263"/>
      <c r="AJ2761" s="263"/>
      <c r="AK2761" s="263"/>
      <c r="AL2761" s="263"/>
      <c r="AM2761" s="79"/>
      <c r="AN2761" s="79"/>
      <c r="AO2761" s="79"/>
      <c r="AP2761" s="263" t="s">
        <v>250</v>
      </c>
      <c r="AQ2761" s="263"/>
      <c r="AR2761"/>
    </row>
    <row r="2762" spans="1:44" s="64" customFormat="1" ht="14.1" customHeight="1">
      <c r="A2762" s="73" t="s">
        <v>245</v>
      </c>
      <c r="B2762" s="74">
        <v>132</v>
      </c>
      <c r="C2762" s="74" t="s">
        <v>290</v>
      </c>
      <c r="D2762" s="75">
        <v>43760</v>
      </c>
      <c r="E2762" s="75">
        <v>43761</v>
      </c>
      <c r="F2762" s="76">
        <v>2</v>
      </c>
      <c r="G2762" s="74">
        <v>10</v>
      </c>
      <c r="H2762" s="74">
        <v>2019</v>
      </c>
      <c r="I2762" s="74">
        <v>1</v>
      </c>
      <c r="J2762" s="77">
        <v>1129512414</v>
      </c>
      <c r="K2762" s="74" t="s">
        <v>3263</v>
      </c>
      <c r="L2762" s="74"/>
      <c r="M2762" s="74">
        <v>1038</v>
      </c>
      <c r="N2762" s="74" t="s">
        <v>248</v>
      </c>
      <c r="O2762" s="74" t="s">
        <v>438</v>
      </c>
      <c r="P2762" s="78">
        <v>87780</v>
      </c>
      <c r="Q2762" s="74"/>
      <c r="R2762" s="74"/>
      <c r="S2762" s="74"/>
      <c r="T2762" s="263"/>
      <c r="U2762" s="79"/>
      <c r="V2762" s="80" t="s">
        <v>26</v>
      </c>
      <c r="W2762" s="263" t="s">
        <v>249</v>
      </c>
      <c r="X2762" s="276">
        <v>43760</v>
      </c>
      <c r="Y2762" s="292" t="s">
        <v>249</v>
      </c>
      <c r="Z2762" s="292" t="s">
        <v>249</v>
      </c>
      <c r="AA2762" s="276">
        <v>43761</v>
      </c>
      <c r="AB2762" s="299">
        <v>2</v>
      </c>
      <c r="AC2762" s="263" t="s">
        <v>249</v>
      </c>
      <c r="AD2762" s="319" t="s">
        <v>26</v>
      </c>
      <c r="AE2762" s="324"/>
      <c r="AF2762" s="317">
        <v>0</v>
      </c>
      <c r="AG2762" s="263"/>
      <c r="AH2762" s="263"/>
      <c r="AI2762" s="263"/>
      <c r="AJ2762" s="263"/>
      <c r="AK2762" s="263"/>
      <c r="AL2762" s="263"/>
      <c r="AM2762" s="79"/>
      <c r="AN2762" s="79"/>
      <c r="AO2762" s="79"/>
      <c r="AP2762" s="263" t="s">
        <v>250</v>
      </c>
      <c r="AQ2762" s="263"/>
      <c r="AR2762"/>
    </row>
    <row r="2763" spans="1:44" s="64" customFormat="1" ht="14.1" customHeight="1">
      <c r="A2763" s="73" t="s">
        <v>245</v>
      </c>
      <c r="B2763" s="74">
        <v>132</v>
      </c>
      <c r="C2763" s="74" t="s">
        <v>290</v>
      </c>
      <c r="D2763" s="75">
        <v>43816</v>
      </c>
      <c r="E2763" s="75">
        <v>43817</v>
      </c>
      <c r="F2763" s="76">
        <v>2</v>
      </c>
      <c r="G2763" s="74">
        <v>12</v>
      </c>
      <c r="H2763" s="74">
        <v>2019</v>
      </c>
      <c r="I2763" s="74">
        <v>1</v>
      </c>
      <c r="J2763" s="77">
        <v>1129512414</v>
      </c>
      <c r="K2763" s="74" t="s">
        <v>3263</v>
      </c>
      <c r="L2763" s="74"/>
      <c r="M2763" s="74">
        <v>1038</v>
      </c>
      <c r="N2763" s="74" t="s">
        <v>248</v>
      </c>
      <c r="O2763" s="74" t="s">
        <v>34</v>
      </c>
      <c r="P2763" s="78">
        <v>930000</v>
      </c>
      <c r="Q2763" s="74"/>
      <c r="R2763" s="74"/>
      <c r="S2763" s="74"/>
      <c r="T2763" s="263"/>
      <c r="U2763" s="79"/>
      <c r="V2763" s="80" t="s">
        <v>26</v>
      </c>
      <c r="W2763" s="263" t="s">
        <v>249</v>
      </c>
      <c r="X2763" s="276">
        <v>43816</v>
      </c>
      <c r="Y2763" s="292" t="s">
        <v>249</v>
      </c>
      <c r="Z2763" s="292" t="s">
        <v>249</v>
      </c>
      <c r="AA2763" s="276">
        <v>43817</v>
      </c>
      <c r="AB2763" s="299">
        <v>2</v>
      </c>
      <c r="AC2763" s="263" t="s">
        <v>249</v>
      </c>
      <c r="AD2763" s="319" t="s">
        <v>26</v>
      </c>
      <c r="AE2763" s="324"/>
      <c r="AF2763" s="317">
        <v>0</v>
      </c>
      <c r="AG2763" s="263"/>
      <c r="AH2763" s="263"/>
      <c r="AI2763" s="263"/>
      <c r="AJ2763" s="263"/>
      <c r="AK2763" s="263"/>
      <c r="AL2763" s="263"/>
      <c r="AM2763" s="79"/>
      <c r="AN2763" s="79"/>
      <c r="AO2763" s="79"/>
      <c r="AP2763" s="263" t="s">
        <v>250</v>
      </c>
      <c r="AQ2763" s="263"/>
      <c r="AR2763"/>
    </row>
    <row r="2764" spans="1:44" s="64" customFormat="1" ht="14.1" customHeight="1">
      <c r="A2764" s="73" t="s">
        <v>245</v>
      </c>
      <c r="B2764" s="74">
        <v>132</v>
      </c>
      <c r="C2764" s="74" t="s">
        <v>290</v>
      </c>
      <c r="D2764" s="75">
        <v>43861</v>
      </c>
      <c r="E2764" s="75">
        <v>43861</v>
      </c>
      <c r="F2764" s="76">
        <v>1</v>
      </c>
      <c r="G2764" s="74">
        <v>1</v>
      </c>
      <c r="H2764" s="74">
        <v>2020</v>
      </c>
      <c r="I2764" s="74">
        <v>2</v>
      </c>
      <c r="J2764" s="77">
        <v>1129512414</v>
      </c>
      <c r="K2764" s="74" t="s">
        <v>3263</v>
      </c>
      <c r="L2764" s="74"/>
      <c r="M2764" s="74">
        <v>1038</v>
      </c>
      <c r="N2764" s="74" t="s">
        <v>248</v>
      </c>
      <c r="O2764" s="74" t="s">
        <v>34</v>
      </c>
      <c r="P2764" s="78">
        <v>880000</v>
      </c>
      <c r="Q2764" s="74"/>
      <c r="R2764" s="74"/>
      <c r="S2764" s="74"/>
      <c r="T2764" s="263"/>
      <c r="U2764" s="79"/>
      <c r="V2764" s="80" t="s">
        <v>26</v>
      </c>
      <c r="W2764" s="263" t="s">
        <v>249</v>
      </c>
      <c r="X2764" s="276">
        <v>43861</v>
      </c>
      <c r="Y2764" s="292" t="s">
        <v>249</v>
      </c>
      <c r="Z2764" s="292" t="s">
        <v>249</v>
      </c>
      <c r="AA2764" s="276">
        <v>43861</v>
      </c>
      <c r="AB2764" s="299">
        <v>1</v>
      </c>
      <c r="AC2764" s="263" t="s">
        <v>249</v>
      </c>
      <c r="AD2764" s="319" t="s">
        <v>26</v>
      </c>
      <c r="AE2764" s="324"/>
      <c r="AF2764" s="317">
        <v>0</v>
      </c>
      <c r="AG2764" s="263"/>
      <c r="AH2764" s="263"/>
      <c r="AI2764" s="263"/>
      <c r="AJ2764" s="263"/>
      <c r="AK2764" s="263"/>
      <c r="AL2764" s="263"/>
      <c r="AM2764" s="79"/>
      <c r="AN2764" s="79"/>
      <c r="AO2764" s="79"/>
      <c r="AP2764" s="263" t="s">
        <v>250</v>
      </c>
      <c r="AQ2764" s="263"/>
      <c r="AR2764"/>
    </row>
    <row r="2765" spans="1:44" s="64" customFormat="1" ht="14.1" customHeight="1">
      <c r="A2765" s="73" t="s">
        <v>245</v>
      </c>
      <c r="B2765" s="74">
        <v>132</v>
      </c>
      <c r="C2765" s="74" t="s">
        <v>290</v>
      </c>
      <c r="D2765" s="75">
        <v>43739</v>
      </c>
      <c r="E2765" s="75">
        <v>43739</v>
      </c>
      <c r="F2765" s="76">
        <v>1</v>
      </c>
      <c r="G2765" s="74">
        <v>10</v>
      </c>
      <c r="H2765" s="74">
        <v>2019</v>
      </c>
      <c r="I2765" s="74">
        <v>2</v>
      </c>
      <c r="J2765" s="77">
        <v>1129512414</v>
      </c>
      <c r="K2765" s="74" t="s">
        <v>3263</v>
      </c>
      <c r="L2765" s="74"/>
      <c r="M2765" s="74">
        <v>1038</v>
      </c>
      <c r="N2765" s="74" t="s">
        <v>248</v>
      </c>
      <c r="O2765" s="74" t="s">
        <v>438</v>
      </c>
      <c r="P2765" s="78">
        <v>29260</v>
      </c>
      <c r="Q2765" s="74"/>
      <c r="R2765" s="74"/>
      <c r="S2765" s="74"/>
      <c r="T2765" s="263"/>
      <c r="U2765" s="79"/>
      <c r="V2765" s="80" t="s">
        <v>26</v>
      </c>
      <c r="W2765" s="263">
        <v>163630041</v>
      </c>
      <c r="X2765" s="276">
        <v>43739</v>
      </c>
      <c r="Y2765" s="292" t="s">
        <v>3264</v>
      </c>
      <c r="Z2765" s="292" t="s">
        <v>3265</v>
      </c>
      <c r="AA2765" s="276">
        <v>43739</v>
      </c>
      <c r="AB2765" s="299">
        <v>1</v>
      </c>
      <c r="AC2765" s="263" t="s">
        <v>3266</v>
      </c>
      <c r="AD2765" s="319" t="s">
        <v>26</v>
      </c>
      <c r="AE2765" s="324"/>
      <c r="AF2765" s="317">
        <v>0</v>
      </c>
      <c r="AG2765" s="263"/>
      <c r="AH2765" s="263"/>
      <c r="AI2765" s="263"/>
      <c r="AJ2765" s="263"/>
      <c r="AK2765" s="263"/>
      <c r="AL2765" s="263"/>
      <c r="AM2765" s="79"/>
      <c r="AN2765" s="79"/>
      <c r="AO2765" s="79"/>
      <c r="AP2765" s="263" t="s">
        <v>250</v>
      </c>
      <c r="AQ2765" s="263"/>
      <c r="AR2765"/>
    </row>
    <row r="2766" spans="1:44" s="64" customFormat="1" ht="14.1" customHeight="1">
      <c r="A2766" s="73" t="s">
        <v>245</v>
      </c>
      <c r="B2766" s="74">
        <v>132</v>
      </c>
      <c r="C2766" s="74" t="s">
        <v>290</v>
      </c>
      <c r="D2766" s="75">
        <v>43474</v>
      </c>
      <c r="E2766" s="75">
        <v>43475</v>
      </c>
      <c r="F2766" s="76">
        <v>2</v>
      </c>
      <c r="G2766" s="74">
        <v>1</v>
      </c>
      <c r="H2766" s="74">
        <v>2019</v>
      </c>
      <c r="I2766" s="74">
        <v>1</v>
      </c>
      <c r="J2766" s="77">
        <v>1129517059</v>
      </c>
      <c r="K2766" s="74" t="s">
        <v>3267</v>
      </c>
      <c r="L2766" s="74"/>
      <c r="M2766" s="74">
        <v>1038</v>
      </c>
      <c r="N2766" s="74" t="s">
        <v>248</v>
      </c>
      <c r="O2766" s="74" t="s">
        <v>34</v>
      </c>
      <c r="P2766" s="78">
        <v>27603.866600000001</v>
      </c>
      <c r="Q2766" s="74"/>
      <c r="R2766" s="74"/>
      <c r="S2766" s="74"/>
      <c r="T2766" s="263"/>
      <c r="U2766" s="79"/>
      <c r="V2766" s="80" t="s">
        <v>26</v>
      </c>
      <c r="W2766" s="263" t="s">
        <v>249</v>
      </c>
      <c r="X2766" s="276">
        <v>43474</v>
      </c>
      <c r="Y2766" s="292" t="s">
        <v>249</v>
      </c>
      <c r="Z2766" s="292" t="s">
        <v>249</v>
      </c>
      <c r="AA2766" s="276">
        <v>43475</v>
      </c>
      <c r="AB2766" s="302">
        <v>1</v>
      </c>
      <c r="AC2766" s="263" t="s">
        <v>249</v>
      </c>
      <c r="AD2766" s="319" t="s">
        <v>26</v>
      </c>
      <c r="AE2766" s="324"/>
      <c r="AF2766" s="317">
        <v>0</v>
      </c>
      <c r="AG2766" s="263"/>
      <c r="AH2766" s="263"/>
      <c r="AI2766" s="263"/>
      <c r="AJ2766" s="263"/>
      <c r="AK2766" s="263"/>
      <c r="AL2766" s="263"/>
      <c r="AM2766" s="79"/>
      <c r="AN2766" s="79"/>
      <c r="AO2766" s="79"/>
      <c r="AP2766" s="263" t="s">
        <v>250</v>
      </c>
      <c r="AQ2766" s="263"/>
      <c r="AR2766"/>
    </row>
    <row r="2767" spans="1:44" s="64" customFormat="1" ht="14.1" customHeight="1">
      <c r="A2767" s="73" t="s">
        <v>245</v>
      </c>
      <c r="B2767" s="74">
        <v>132</v>
      </c>
      <c r="C2767" s="74" t="s">
        <v>290</v>
      </c>
      <c r="D2767" s="75">
        <v>43525</v>
      </c>
      <c r="E2767" s="75">
        <v>43525</v>
      </c>
      <c r="F2767" s="76">
        <v>1</v>
      </c>
      <c r="G2767" s="74">
        <v>3</v>
      </c>
      <c r="H2767" s="74">
        <v>2019</v>
      </c>
      <c r="I2767" s="74">
        <v>1</v>
      </c>
      <c r="J2767" s="77">
        <v>1129517059</v>
      </c>
      <c r="K2767" s="74" t="s">
        <v>3267</v>
      </c>
      <c r="L2767" s="74"/>
      <c r="M2767" s="74">
        <v>1038</v>
      </c>
      <c r="N2767" s="74" t="s">
        <v>248</v>
      </c>
      <c r="O2767" s="74" t="s">
        <v>34</v>
      </c>
      <c r="P2767" s="78">
        <v>55207.7333</v>
      </c>
      <c r="Q2767" s="74"/>
      <c r="R2767" s="74"/>
      <c r="S2767" s="74"/>
      <c r="T2767" s="263"/>
      <c r="U2767" s="79"/>
      <c r="V2767" s="80" t="s">
        <v>26</v>
      </c>
      <c r="W2767" s="263" t="s">
        <v>249</v>
      </c>
      <c r="X2767" s="276">
        <v>43525</v>
      </c>
      <c r="Y2767" s="292" t="s">
        <v>249</v>
      </c>
      <c r="Z2767" s="292" t="s">
        <v>249</v>
      </c>
      <c r="AA2767" s="276">
        <v>43525</v>
      </c>
      <c r="AB2767" s="302">
        <v>1</v>
      </c>
      <c r="AC2767" s="263" t="s">
        <v>249</v>
      </c>
      <c r="AD2767" s="319" t="s">
        <v>26</v>
      </c>
      <c r="AE2767" s="324"/>
      <c r="AF2767" s="317">
        <v>0</v>
      </c>
      <c r="AG2767" s="263"/>
      <c r="AH2767" s="263"/>
      <c r="AI2767" s="263"/>
      <c r="AJ2767" s="263"/>
      <c r="AK2767" s="263"/>
      <c r="AL2767" s="263"/>
      <c r="AM2767" s="79"/>
      <c r="AN2767" s="79"/>
      <c r="AO2767" s="79"/>
      <c r="AP2767" s="263" t="s">
        <v>250</v>
      </c>
      <c r="AQ2767" s="263"/>
      <c r="AR2767"/>
    </row>
    <row r="2768" spans="1:44" s="64" customFormat="1" ht="14.1" hidden="1" customHeight="1">
      <c r="A2768" s="73" t="s">
        <v>245</v>
      </c>
      <c r="B2768" s="74">
        <v>132</v>
      </c>
      <c r="C2768" s="74" t="s">
        <v>290</v>
      </c>
      <c r="D2768" s="75">
        <v>44081</v>
      </c>
      <c r="E2768" s="75">
        <v>44082</v>
      </c>
      <c r="F2768" s="76">
        <v>2</v>
      </c>
      <c r="G2768" s="74">
        <v>9</v>
      </c>
      <c r="H2768" s="74">
        <v>2020</v>
      </c>
      <c r="I2768" s="74">
        <v>1</v>
      </c>
      <c r="J2768" s="77">
        <v>1129518310</v>
      </c>
      <c r="K2768" s="74" t="s">
        <v>3268</v>
      </c>
      <c r="L2768" s="74">
        <v>13</v>
      </c>
      <c r="M2768" s="74">
        <v>1038</v>
      </c>
      <c r="N2768" s="74" t="s">
        <v>248</v>
      </c>
      <c r="O2768" s="74" t="s">
        <v>44</v>
      </c>
      <c r="P2768" s="78">
        <v>66667</v>
      </c>
      <c r="Q2768" s="74" t="s">
        <v>3269</v>
      </c>
      <c r="R2768" s="74">
        <v>0</v>
      </c>
      <c r="S2768" s="74">
        <v>0</v>
      </c>
      <c r="T2768" s="79"/>
      <c r="U2768" s="79"/>
      <c r="V2768" s="80" t="s">
        <v>279</v>
      </c>
      <c r="W2768" s="79"/>
      <c r="X2768" s="81">
        <v>44081</v>
      </c>
      <c r="Y2768" s="82"/>
      <c r="Z2768" s="82"/>
      <c r="AA2768" s="81">
        <v>44082</v>
      </c>
      <c r="AB2768" s="83"/>
      <c r="AC2768" s="79"/>
      <c r="AD2768" s="80"/>
      <c r="AE2768" s="245"/>
      <c r="AF2768" s="84">
        <v>0</v>
      </c>
      <c r="AG2768" s="79"/>
      <c r="AH2768" s="79"/>
      <c r="AI2768" s="79"/>
      <c r="AJ2768" s="79"/>
      <c r="AK2768" s="79"/>
      <c r="AL2768" s="79"/>
      <c r="AM2768" s="79"/>
      <c r="AN2768" s="79"/>
      <c r="AO2768" s="79"/>
      <c r="AP2768" s="79"/>
      <c r="AQ2768" s="79"/>
      <c r="AR2768"/>
    </row>
    <row r="2769" spans="1:44" s="64" customFormat="1" ht="14.1" customHeight="1">
      <c r="A2769" s="73" t="s">
        <v>245</v>
      </c>
      <c r="B2769" s="74">
        <v>132</v>
      </c>
      <c r="C2769" s="74" t="s">
        <v>290</v>
      </c>
      <c r="D2769" s="75">
        <v>43602</v>
      </c>
      <c r="E2769" s="75">
        <v>43603</v>
      </c>
      <c r="F2769" s="76">
        <v>2</v>
      </c>
      <c r="G2769" s="74">
        <v>5</v>
      </c>
      <c r="H2769" s="74">
        <v>2019</v>
      </c>
      <c r="I2769" s="74">
        <v>2</v>
      </c>
      <c r="J2769" s="77">
        <v>1129519529</v>
      </c>
      <c r="K2769" s="74" t="s">
        <v>3270</v>
      </c>
      <c r="L2769" s="74"/>
      <c r="M2769" s="74">
        <v>1038</v>
      </c>
      <c r="N2769" s="74" t="s">
        <v>248</v>
      </c>
      <c r="O2769" s="74" t="s">
        <v>34</v>
      </c>
      <c r="P2769" s="78">
        <v>55207.7333</v>
      </c>
      <c r="Q2769" s="74"/>
      <c r="R2769" s="74"/>
      <c r="S2769" s="74"/>
      <c r="T2769" s="263"/>
      <c r="U2769" s="79"/>
      <c r="V2769" s="80" t="s">
        <v>26</v>
      </c>
      <c r="W2769" s="263" t="s">
        <v>249</v>
      </c>
      <c r="X2769" s="276">
        <v>43602</v>
      </c>
      <c r="Y2769" s="292" t="s">
        <v>249</v>
      </c>
      <c r="Z2769" s="292" t="s">
        <v>249</v>
      </c>
      <c r="AA2769" s="276">
        <v>43603</v>
      </c>
      <c r="AB2769" s="298">
        <v>2</v>
      </c>
      <c r="AC2769" s="263" t="s">
        <v>249</v>
      </c>
      <c r="AD2769" s="319" t="s">
        <v>26</v>
      </c>
      <c r="AE2769" s="324"/>
      <c r="AF2769" s="317">
        <v>0</v>
      </c>
      <c r="AG2769" s="263"/>
      <c r="AH2769" s="263"/>
      <c r="AI2769" s="263"/>
      <c r="AJ2769" s="263"/>
      <c r="AK2769" s="263"/>
      <c r="AL2769" s="263"/>
      <c r="AM2769" s="79"/>
      <c r="AN2769" s="79"/>
      <c r="AO2769" s="79"/>
      <c r="AP2769" s="263" t="s">
        <v>250</v>
      </c>
      <c r="AQ2769" s="263"/>
      <c r="AR2769"/>
    </row>
    <row r="2770" spans="1:44" s="64" customFormat="1" ht="14.1" customHeight="1">
      <c r="A2770" s="73" t="s">
        <v>245</v>
      </c>
      <c r="B2770" s="74">
        <v>132</v>
      </c>
      <c r="C2770" s="74" t="s">
        <v>290</v>
      </c>
      <c r="D2770" s="75">
        <v>43512</v>
      </c>
      <c r="E2770" s="75">
        <v>43512</v>
      </c>
      <c r="F2770" s="76">
        <v>1</v>
      </c>
      <c r="G2770" s="74">
        <v>2</v>
      </c>
      <c r="H2770" s="74">
        <v>2019</v>
      </c>
      <c r="I2770" s="74">
        <v>2</v>
      </c>
      <c r="J2770" s="77">
        <v>1129519529</v>
      </c>
      <c r="K2770" s="74" t="s">
        <v>3270</v>
      </c>
      <c r="L2770" s="74"/>
      <c r="M2770" s="74">
        <v>1038</v>
      </c>
      <c r="N2770" s="74" t="s">
        <v>248</v>
      </c>
      <c r="O2770" s="74" t="s">
        <v>34</v>
      </c>
      <c r="P2770" s="78">
        <v>27603.866600000001</v>
      </c>
      <c r="Q2770" s="74"/>
      <c r="R2770" s="74"/>
      <c r="S2770" s="74"/>
      <c r="T2770" s="263"/>
      <c r="U2770" s="79"/>
      <c r="V2770" s="80" t="s">
        <v>26</v>
      </c>
      <c r="W2770" s="263" t="s">
        <v>249</v>
      </c>
      <c r="X2770" s="276">
        <v>43512</v>
      </c>
      <c r="Y2770" s="292" t="s">
        <v>249</v>
      </c>
      <c r="Z2770" s="292" t="s">
        <v>249</v>
      </c>
      <c r="AA2770" s="276">
        <v>43512</v>
      </c>
      <c r="AB2770" s="298">
        <v>1</v>
      </c>
      <c r="AC2770" s="263" t="s">
        <v>249</v>
      </c>
      <c r="AD2770" s="319" t="s">
        <v>26</v>
      </c>
      <c r="AE2770" s="324"/>
      <c r="AF2770" s="317">
        <v>0</v>
      </c>
      <c r="AG2770" s="263"/>
      <c r="AH2770" s="263"/>
      <c r="AI2770" s="263"/>
      <c r="AJ2770" s="263"/>
      <c r="AK2770" s="263"/>
      <c r="AL2770" s="263"/>
      <c r="AM2770" s="79"/>
      <c r="AN2770" s="79"/>
      <c r="AO2770" s="79"/>
      <c r="AP2770" s="263" t="s">
        <v>250</v>
      </c>
      <c r="AQ2770" s="263"/>
      <c r="AR2770"/>
    </row>
    <row r="2771" spans="1:44" s="64" customFormat="1" ht="14.1" customHeight="1">
      <c r="A2771" s="73" t="s">
        <v>245</v>
      </c>
      <c r="B2771" s="74">
        <v>132</v>
      </c>
      <c r="C2771" s="74" t="s">
        <v>290</v>
      </c>
      <c r="D2771" s="75">
        <v>43745</v>
      </c>
      <c r="E2771" s="75">
        <v>43749</v>
      </c>
      <c r="F2771" s="76">
        <v>5</v>
      </c>
      <c r="G2771" s="74">
        <v>10</v>
      </c>
      <c r="H2771" s="74">
        <v>2019</v>
      </c>
      <c r="I2771" s="74">
        <v>1</v>
      </c>
      <c r="J2771" s="77">
        <v>1129530503</v>
      </c>
      <c r="K2771" s="74" t="s">
        <v>3271</v>
      </c>
      <c r="L2771" s="74"/>
      <c r="M2771" s="74">
        <v>1053</v>
      </c>
      <c r="N2771" s="74" t="s">
        <v>36</v>
      </c>
      <c r="O2771" s="74" t="s">
        <v>373</v>
      </c>
      <c r="P2771" s="78">
        <v>359667</v>
      </c>
      <c r="Q2771" s="74"/>
      <c r="R2771" s="74"/>
      <c r="S2771" s="74"/>
      <c r="T2771" s="263">
        <v>4</v>
      </c>
      <c r="U2771" s="79"/>
      <c r="V2771" s="80" t="s">
        <v>256</v>
      </c>
      <c r="W2771" s="263">
        <v>20191007</v>
      </c>
      <c r="X2771" s="276">
        <v>43745</v>
      </c>
      <c r="Y2771" s="292" t="s">
        <v>363</v>
      </c>
      <c r="Z2771" s="292" t="s">
        <v>3272</v>
      </c>
      <c r="AA2771" s="276">
        <v>43749</v>
      </c>
      <c r="AB2771" s="298">
        <v>5</v>
      </c>
      <c r="AC2771" s="263" t="s">
        <v>249</v>
      </c>
      <c r="AD2771" s="319" t="s">
        <v>256</v>
      </c>
      <c r="AE2771" s="324">
        <v>43858.421527777777</v>
      </c>
      <c r="AF2771" s="329">
        <v>176734</v>
      </c>
      <c r="AG2771" s="263" t="s">
        <v>3272</v>
      </c>
      <c r="AH2771" s="263">
        <v>176734</v>
      </c>
      <c r="AI2771" s="263">
        <v>0</v>
      </c>
      <c r="AJ2771" s="263">
        <v>0</v>
      </c>
      <c r="AK2771" s="263" t="s">
        <v>249</v>
      </c>
      <c r="AL2771" s="263">
        <v>0</v>
      </c>
      <c r="AM2771" s="79"/>
      <c r="AN2771" s="79" t="s">
        <v>25</v>
      </c>
      <c r="AO2771" s="79" t="s">
        <v>249</v>
      </c>
      <c r="AP2771" s="263"/>
      <c r="AQ2771" s="263"/>
      <c r="AR2771"/>
    </row>
    <row r="2772" spans="1:44" s="64" customFormat="1" ht="14.1" hidden="1" customHeight="1">
      <c r="A2772" s="73" t="s">
        <v>245</v>
      </c>
      <c r="B2772" s="74">
        <v>171</v>
      </c>
      <c r="C2772" s="74" t="s">
        <v>407</v>
      </c>
      <c r="D2772" s="75">
        <v>44047</v>
      </c>
      <c r="E2772" s="75">
        <v>44048</v>
      </c>
      <c r="F2772" s="76">
        <v>2</v>
      </c>
      <c r="G2772" s="74">
        <v>8</v>
      </c>
      <c r="H2772" s="74">
        <v>2020</v>
      </c>
      <c r="I2772" s="74">
        <v>1</v>
      </c>
      <c r="J2772" s="77">
        <v>1129531535</v>
      </c>
      <c r="K2772" s="74" t="s">
        <v>3273</v>
      </c>
      <c r="L2772" s="74">
        <v>13</v>
      </c>
      <c r="M2772" s="74">
        <v>1038</v>
      </c>
      <c r="N2772" s="74" t="s">
        <v>248</v>
      </c>
      <c r="O2772" s="74" t="s">
        <v>44</v>
      </c>
      <c r="P2772" s="78">
        <v>76667</v>
      </c>
      <c r="Q2772" s="74" t="s">
        <v>3274</v>
      </c>
      <c r="R2772" s="74">
        <v>0</v>
      </c>
      <c r="S2772" s="74">
        <v>0</v>
      </c>
      <c r="T2772" s="79"/>
      <c r="U2772" s="79"/>
      <c r="V2772" s="80" t="s">
        <v>279</v>
      </c>
      <c r="W2772" s="79"/>
      <c r="X2772" s="81">
        <v>44047</v>
      </c>
      <c r="Y2772" s="82"/>
      <c r="Z2772" s="82"/>
      <c r="AA2772" s="81">
        <v>44048</v>
      </c>
      <c r="AB2772" s="83"/>
      <c r="AC2772" s="79"/>
      <c r="AD2772" s="80"/>
      <c r="AE2772" s="245"/>
      <c r="AF2772" s="84">
        <v>0</v>
      </c>
      <c r="AG2772" s="79"/>
      <c r="AH2772" s="79"/>
      <c r="AI2772" s="79"/>
      <c r="AJ2772" s="79"/>
      <c r="AK2772" s="79"/>
      <c r="AL2772" s="79"/>
      <c r="AM2772" s="79"/>
      <c r="AN2772" s="79"/>
      <c r="AO2772" s="79"/>
      <c r="AP2772" s="79"/>
      <c r="AQ2772" s="79"/>
      <c r="AR2772"/>
    </row>
    <row r="2773" spans="1:44" s="64" customFormat="1" ht="14.1" hidden="1" customHeight="1">
      <c r="A2773" s="73" t="s">
        <v>245</v>
      </c>
      <c r="B2773" s="74">
        <v>171</v>
      </c>
      <c r="C2773" s="74" t="s">
        <v>407</v>
      </c>
      <c r="D2773" s="75"/>
      <c r="E2773" s="75"/>
      <c r="F2773" s="76"/>
      <c r="G2773" s="74">
        <v>3</v>
      </c>
      <c r="H2773" s="74">
        <v>2020</v>
      </c>
      <c r="I2773" s="74">
        <v>1</v>
      </c>
      <c r="J2773" s="77">
        <v>1129531535</v>
      </c>
      <c r="K2773" s="74" t="s">
        <v>3273</v>
      </c>
      <c r="L2773" s="74"/>
      <c r="M2773" s="74">
        <v>1038</v>
      </c>
      <c r="N2773" s="74" t="s">
        <v>248</v>
      </c>
      <c r="O2773" s="74" t="s">
        <v>44</v>
      </c>
      <c r="P2773" s="78">
        <v>1150000</v>
      </c>
      <c r="Q2773" s="74"/>
      <c r="R2773" s="74"/>
      <c r="S2773" s="74"/>
      <c r="T2773" s="79"/>
      <c r="U2773" s="79"/>
      <c r="V2773" s="80" t="s">
        <v>260</v>
      </c>
      <c r="W2773" s="79" t="s">
        <v>249</v>
      </c>
      <c r="X2773" s="81"/>
      <c r="Y2773" s="82" t="s">
        <v>249</v>
      </c>
      <c r="Z2773" s="82" t="s">
        <v>249</v>
      </c>
      <c r="AA2773" s="81"/>
      <c r="AB2773" s="83"/>
      <c r="AC2773" s="79" t="s">
        <v>249</v>
      </c>
      <c r="AD2773" s="80"/>
      <c r="AE2773" s="245"/>
      <c r="AF2773" s="84">
        <v>0</v>
      </c>
      <c r="AG2773" s="79" t="s">
        <v>249</v>
      </c>
      <c r="AH2773" s="79" t="s">
        <v>249</v>
      </c>
      <c r="AI2773" s="79" t="s">
        <v>249</v>
      </c>
      <c r="AJ2773" s="79" t="s">
        <v>249</v>
      </c>
      <c r="AK2773" s="79" t="s">
        <v>249</v>
      </c>
      <c r="AL2773" s="79" t="s">
        <v>249</v>
      </c>
      <c r="AM2773" s="79" t="s">
        <v>261</v>
      </c>
      <c r="AN2773" s="79" t="s">
        <v>249</v>
      </c>
      <c r="AO2773" s="79" t="s">
        <v>249</v>
      </c>
      <c r="AP2773" s="79"/>
      <c r="AQ2773" s="79"/>
      <c r="AR2773"/>
    </row>
    <row r="2774" spans="1:44" s="64" customFormat="1" ht="14.1" hidden="1" customHeight="1">
      <c r="A2774" s="73" t="s">
        <v>245</v>
      </c>
      <c r="B2774" s="74">
        <v>171</v>
      </c>
      <c r="C2774" s="74" t="s">
        <v>407</v>
      </c>
      <c r="D2774" s="75"/>
      <c r="E2774" s="75"/>
      <c r="F2774" s="76"/>
      <c r="G2774" s="74">
        <v>3</v>
      </c>
      <c r="H2774" s="74">
        <v>2020</v>
      </c>
      <c r="I2774" s="74">
        <v>1</v>
      </c>
      <c r="J2774" s="77">
        <v>1129531535</v>
      </c>
      <c r="K2774" s="74" t="s">
        <v>3273</v>
      </c>
      <c r="L2774" s="74"/>
      <c r="M2774" s="74">
        <v>1038</v>
      </c>
      <c r="N2774" s="74" t="s">
        <v>248</v>
      </c>
      <c r="O2774" s="74" t="s">
        <v>44</v>
      </c>
      <c r="P2774" s="78">
        <v>38333</v>
      </c>
      <c r="Q2774" s="74"/>
      <c r="R2774" s="74"/>
      <c r="S2774" s="74"/>
      <c r="T2774" s="79"/>
      <c r="U2774" s="79"/>
      <c r="V2774" s="80" t="s">
        <v>260</v>
      </c>
      <c r="W2774" s="79" t="s">
        <v>249</v>
      </c>
      <c r="X2774" s="81"/>
      <c r="Y2774" s="82" t="s">
        <v>249</v>
      </c>
      <c r="Z2774" s="82" t="s">
        <v>249</v>
      </c>
      <c r="AA2774" s="81"/>
      <c r="AB2774" s="83"/>
      <c r="AC2774" s="79" t="s">
        <v>249</v>
      </c>
      <c r="AD2774" s="80"/>
      <c r="AE2774" s="245"/>
      <c r="AF2774" s="84">
        <v>0</v>
      </c>
      <c r="AG2774" s="79" t="s">
        <v>249</v>
      </c>
      <c r="AH2774" s="79" t="s">
        <v>249</v>
      </c>
      <c r="AI2774" s="79" t="s">
        <v>249</v>
      </c>
      <c r="AJ2774" s="79" t="s">
        <v>249</v>
      </c>
      <c r="AK2774" s="79" t="s">
        <v>249</v>
      </c>
      <c r="AL2774" s="79" t="s">
        <v>249</v>
      </c>
      <c r="AM2774" s="79" t="s">
        <v>261</v>
      </c>
      <c r="AN2774" s="79" t="s">
        <v>249</v>
      </c>
      <c r="AO2774" s="79" t="s">
        <v>249</v>
      </c>
      <c r="AP2774" s="79"/>
      <c r="AQ2774" s="79"/>
      <c r="AR2774"/>
    </row>
    <row r="2775" spans="1:44" s="64" customFormat="1" ht="14.1" hidden="1" customHeight="1">
      <c r="A2775" s="73" t="s">
        <v>245</v>
      </c>
      <c r="B2775" s="74">
        <v>171</v>
      </c>
      <c r="C2775" s="74" t="s">
        <v>407</v>
      </c>
      <c r="D2775" s="75"/>
      <c r="E2775" s="75"/>
      <c r="F2775" s="76"/>
      <c r="G2775" s="74">
        <v>3</v>
      </c>
      <c r="H2775" s="74">
        <v>2020</v>
      </c>
      <c r="I2775" s="74">
        <v>1</v>
      </c>
      <c r="J2775" s="77">
        <v>1129531535</v>
      </c>
      <c r="K2775" s="74" t="s">
        <v>3273</v>
      </c>
      <c r="L2775" s="74"/>
      <c r="M2775" s="74">
        <v>1038</v>
      </c>
      <c r="N2775" s="74" t="s">
        <v>248</v>
      </c>
      <c r="O2775" s="74" t="s">
        <v>294</v>
      </c>
      <c r="P2775" s="78">
        <v>38333</v>
      </c>
      <c r="Q2775" s="74"/>
      <c r="R2775" s="74"/>
      <c r="S2775" s="74"/>
      <c r="T2775" s="79"/>
      <c r="U2775" s="79"/>
      <c r="V2775" s="80" t="s">
        <v>260</v>
      </c>
      <c r="W2775" s="79" t="s">
        <v>249</v>
      </c>
      <c r="X2775" s="81"/>
      <c r="Y2775" s="82" t="s">
        <v>249</v>
      </c>
      <c r="Z2775" s="82" t="s">
        <v>249</v>
      </c>
      <c r="AA2775" s="81"/>
      <c r="AB2775" s="83"/>
      <c r="AC2775" s="79" t="s">
        <v>249</v>
      </c>
      <c r="AD2775" s="80"/>
      <c r="AE2775" s="245"/>
      <c r="AF2775" s="84">
        <v>0</v>
      </c>
      <c r="AG2775" s="79" t="s">
        <v>249</v>
      </c>
      <c r="AH2775" s="79" t="s">
        <v>249</v>
      </c>
      <c r="AI2775" s="79" t="s">
        <v>249</v>
      </c>
      <c r="AJ2775" s="79" t="s">
        <v>249</v>
      </c>
      <c r="AK2775" s="79" t="s">
        <v>249</v>
      </c>
      <c r="AL2775" s="79" t="s">
        <v>249</v>
      </c>
      <c r="AM2775" s="79" t="s">
        <v>261</v>
      </c>
      <c r="AN2775" s="79" t="s">
        <v>249</v>
      </c>
      <c r="AO2775" s="79" t="s">
        <v>249</v>
      </c>
      <c r="AP2775" s="79"/>
      <c r="AQ2775" s="79"/>
      <c r="AR2775"/>
    </row>
    <row r="2776" spans="1:44" s="64" customFormat="1" ht="14.1" customHeight="1">
      <c r="A2776" s="73" t="s">
        <v>245</v>
      </c>
      <c r="B2776" s="74">
        <v>132</v>
      </c>
      <c r="C2776" s="74" t="s">
        <v>290</v>
      </c>
      <c r="D2776" s="75">
        <v>43907</v>
      </c>
      <c r="E2776" s="75">
        <v>43908</v>
      </c>
      <c r="F2776" s="76">
        <v>2</v>
      </c>
      <c r="G2776" s="74">
        <v>3</v>
      </c>
      <c r="H2776" s="74">
        <v>2020</v>
      </c>
      <c r="I2776" s="74">
        <v>2</v>
      </c>
      <c r="J2776" s="77">
        <v>1129538655</v>
      </c>
      <c r="K2776" s="74" t="s">
        <v>3275</v>
      </c>
      <c r="L2776" s="74"/>
      <c r="M2776" s="74">
        <v>1038</v>
      </c>
      <c r="N2776" s="74" t="s">
        <v>248</v>
      </c>
      <c r="O2776" s="74" t="s">
        <v>373</v>
      </c>
      <c r="P2776" s="78">
        <v>66667</v>
      </c>
      <c r="Q2776" s="74"/>
      <c r="R2776" s="74"/>
      <c r="S2776" s="74"/>
      <c r="T2776" s="263"/>
      <c r="U2776" s="79"/>
      <c r="V2776" s="80" t="s">
        <v>26</v>
      </c>
      <c r="W2776" s="263" t="s">
        <v>249</v>
      </c>
      <c r="X2776" s="276">
        <v>43907</v>
      </c>
      <c r="Y2776" s="292" t="s">
        <v>249</v>
      </c>
      <c r="Z2776" s="292" t="s">
        <v>249</v>
      </c>
      <c r="AA2776" s="276">
        <v>43908</v>
      </c>
      <c r="AB2776" s="299">
        <v>2</v>
      </c>
      <c r="AC2776" s="263" t="s">
        <v>249</v>
      </c>
      <c r="AD2776" s="319" t="s">
        <v>26</v>
      </c>
      <c r="AE2776" s="324"/>
      <c r="AF2776" s="317">
        <v>0</v>
      </c>
      <c r="AG2776" s="263"/>
      <c r="AH2776" s="263"/>
      <c r="AI2776" s="263"/>
      <c r="AJ2776" s="263"/>
      <c r="AK2776" s="263"/>
      <c r="AL2776" s="263"/>
      <c r="AM2776" s="79"/>
      <c r="AN2776" s="79"/>
      <c r="AO2776" s="79"/>
      <c r="AP2776" s="263" t="s">
        <v>250</v>
      </c>
      <c r="AQ2776" s="263"/>
      <c r="AR2776"/>
    </row>
    <row r="2777" spans="1:44" s="64" customFormat="1" ht="15" customHeight="1">
      <c r="A2777" s="73" t="s">
        <v>245</v>
      </c>
      <c r="B2777" s="74">
        <v>132</v>
      </c>
      <c r="C2777" s="74" t="s">
        <v>290</v>
      </c>
      <c r="D2777" s="75">
        <v>43480</v>
      </c>
      <c r="E2777" s="75">
        <v>43480</v>
      </c>
      <c r="F2777" s="76">
        <v>1</v>
      </c>
      <c r="G2777" s="74">
        <v>1</v>
      </c>
      <c r="H2777" s="74">
        <v>2019</v>
      </c>
      <c r="I2777" s="74"/>
      <c r="J2777" s="77">
        <v>1129540598</v>
      </c>
      <c r="K2777" s="74" t="s">
        <v>3276</v>
      </c>
      <c r="L2777" s="74"/>
      <c r="M2777" s="74">
        <v>1038</v>
      </c>
      <c r="N2777" s="74" t="s">
        <v>248</v>
      </c>
      <c r="O2777" s="74" t="s">
        <v>34</v>
      </c>
      <c r="P2777" s="78">
        <v>27604</v>
      </c>
      <c r="Q2777" s="74"/>
      <c r="R2777" s="74"/>
      <c r="S2777" s="74"/>
      <c r="T2777" s="263"/>
      <c r="U2777" s="79"/>
      <c r="V2777" s="80" t="s">
        <v>26</v>
      </c>
      <c r="W2777" s="263"/>
      <c r="X2777" s="276">
        <v>43480</v>
      </c>
      <c r="Y2777" s="292"/>
      <c r="Z2777" s="292"/>
      <c r="AA2777" s="276">
        <v>43480</v>
      </c>
      <c r="AB2777" s="298">
        <v>1</v>
      </c>
      <c r="AC2777" s="263" t="s">
        <v>249</v>
      </c>
      <c r="AD2777" s="319" t="s">
        <v>26</v>
      </c>
      <c r="AE2777" s="324"/>
      <c r="AF2777" s="317">
        <v>0</v>
      </c>
      <c r="AG2777" s="263" t="s">
        <v>249</v>
      </c>
      <c r="AH2777" s="263" t="s">
        <v>249</v>
      </c>
      <c r="AI2777" s="263" t="s">
        <v>249</v>
      </c>
      <c r="AJ2777" s="263" t="s">
        <v>249</v>
      </c>
      <c r="AK2777" s="263" t="s">
        <v>249</v>
      </c>
      <c r="AL2777" s="263" t="s">
        <v>249</v>
      </c>
      <c r="AM2777" s="79"/>
      <c r="AN2777" s="79" t="s">
        <v>249</v>
      </c>
      <c r="AO2777" s="79" t="s">
        <v>249</v>
      </c>
      <c r="AP2777" s="263" t="s">
        <v>250</v>
      </c>
      <c r="AQ2777" s="263"/>
      <c r="AR2777"/>
    </row>
    <row r="2778" spans="1:44" s="64" customFormat="1" ht="14.1" customHeight="1">
      <c r="A2778" s="73" t="s">
        <v>245</v>
      </c>
      <c r="B2778" s="74">
        <v>132</v>
      </c>
      <c r="C2778" s="74" t="s">
        <v>290</v>
      </c>
      <c r="D2778" s="75">
        <v>43710</v>
      </c>
      <c r="E2778" s="75">
        <v>43711</v>
      </c>
      <c r="F2778" s="76">
        <v>2</v>
      </c>
      <c r="G2778" s="74">
        <v>9</v>
      </c>
      <c r="H2778" s="74">
        <v>2019</v>
      </c>
      <c r="I2778" s="74">
        <v>1</v>
      </c>
      <c r="J2778" s="77">
        <v>1129540598</v>
      </c>
      <c r="K2778" s="74" t="s">
        <v>3276</v>
      </c>
      <c r="L2778" s="74"/>
      <c r="M2778" s="74">
        <v>1038</v>
      </c>
      <c r="N2778" s="74" t="s">
        <v>248</v>
      </c>
      <c r="O2778" s="74" t="s">
        <v>34</v>
      </c>
      <c r="P2778" s="78">
        <v>55208</v>
      </c>
      <c r="Q2778" s="74"/>
      <c r="R2778" s="74"/>
      <c r="S2778" s="74"/>
      <c r="T2778" s="263"/>
      <c r="U2778" s="79"/>
      <c r="V2778" s="80" t="s">
        <v>26</v>
      </c>
      <c r="W2778" s="263" t="s">
        <v>249</v>
      </c>
      <c r="X2778" s="276">
        <v>43710</v>
      </c>
      <c r="Y2778" s="292" t="s">
        <v>249</v>
      </c>
      <c r="Z2778" s="292" t="s">
        <v>249</v>
      </c>
      <c r="AA2778" s="276">
        <v>43711</v>
      </c>
      <c r="AB2778" s="299">
        <v>2</v>
      </c>
      <c r="AC2778" s="263" t="s">
        <v>249</v>
      </c>
      <c r="AD2778" s="319" t="s">
        <v>26</v>
      </c>
      <c r="AE2778" s="324"/>
      <c r="AF2778" s="317">
        <v>0</v>
      </c>
      <c r="AG2778" s="263"/>
      <c r="AH2778" s="263"/>
      <c r="AI2778" s="263"/>
      <c r="AJ2778" s="263"/>
      <c r="AK2778" s="263"/>
      <c r="AL2778" s="263"/>
      <c r="AM2778" s="79"/>
      <c r="AN2778" s="79"/>
      <c r="AO2778" s="79"/>
      <c r="AP2778" s="263" t="s">
        <v>250</v>
      </c>
      <c r="AQ2778" s="263"/>
      <c r="AR2778"/>
    </row>
    <row r="2779" spans="1:44" s="64" customFormat="1" ht="14.1" customHeight="1">
      <c r="A2779" s="73" t="s">
        <v>245</v>
      </c>
      <c r="B2779" s="74">
        <v>132</v>
      </c>
      <c r="C2779" s="74" t="s">
        <v>290</v>
      </c>
      <c r="D2779" s="75">
        <v>43747</v>
      </c>
      <c r="E2779" s="75">
        <v>43748</v>
      </c>
      <c r="F2779" s="76">
        <v>2</v>
      </c>
      <c r="G2779" s="74">
        <v>10</v>
      </c>
      <c r="H2779" s="74">
        <v>2019</v>
      </c>
      <c r="I2779" s="74">
        <v>2</v>
      </c>
      <c r="J2779" s="77">
        <v>1129540598</v>
      </c>
      <c r="K2779" s="74" t="s">
        <v>3276</v>
      </c>
      <c r="L2779" s="74"/>
      <c r="M2779" s="74">
        <v>1038</v>
      </c>
      <c r="N2779" s="74" t="s">
        <v>248</v>
      </c>
      <c r="O2779" s="74" t="s">
        <v>34</v>
      </c>
      <c r="P2779" s="78">
        <v>55207.7333</v>
      </c>
      <c r="Q2779" s="74"/>
      <c r="R2779" s="74"/>
      <c r="S2779" s="74"/>
      <c r="T2779" s="263"/>
      <c r="U2779" s="79"/>
      <c r="V2779" s="80" t="s">
        <v>26</v>
      </c>
      <c r="W2779" s="263" t="s">
        <v>249</v>
      </c>
      <c r="X2779" s="276">
        <v>43747</v>
      </c>
      <c r="Y2779" s="292" t="s">
        <v>249</v>
      </c>
      <c r="Z2779" s="292" t="s">
        <v>249</v>
      </c>
      <c r="AA2779" s="276">
        <v>43748</v>
      </c>
      <c r="AB2779" s="299">
        <v>2</v>
      </c>
      <c r="AC2779" s="263" t="s">
        <v>249</v>
      </c>
      <c r="AD2779" s="319" t="s">
        <v>26</v>
      </c>
      <c r="AE2779" s="324"/>
      <c r="AF2779" s="317">
        <v>0</v>
      </c>
      <c r="AG2779" s="263"/>
      <c r="AH2779" s="263"/>
      <c r="AI2779" s="263"/>
      <c r="AJ2779" s="263"/>
      <c r="AK2779" s="263"/>
      <c r="AL2779" s="263"/>
      <c r="AM2779" s="79"/>
      <c r="AN2779" s="79"/>
      <c r="AO2779" s="79"/>
      <c r="AP2779" s="263" t="s">
        <v>250</v>
      </c>
      <c r="AQ2779" s="263"/>
      <c r="AR2779"/>
    </row>
    <row r="2780" spans="1:44" s="64" customFormat="1" ht="14.1" customHeight="1">
      <c r="A2780" s="73" t="s">
        <v>245</v>
      </c>
      <c r="B2780" s="74">
        <v>132</v>
      </c>
      <c r="C2780" s="74" t="s">
        <v>290</v>
      </c>
      <c r="D2780" s="75">
        <v>43755</v>
      </c>
      <c r="E2780" s="75">
        <v>43756</v>
      </c>
      <c r="F2780" s="76">
        <v>2</v>
      </c>
      <c r="G2780" s="74">
        <v>10</v>
      </c>
      <c r="H2780" s="74">
        <v>2019</v>
      </c>
      <c r="I2780" s="74">
        <v>2</v>
      </c>
      <c r="J2780" s="77">
        <v>1129540598</v>
      </c>
      <c r="K2780" s="74" t="s">
        <v>3276</v>
      </c>
      <c r="L2780" s="74"/>
      <c r="M2780" s="74">
        <v>1038</v>
      </c>
      <c r="N2780" s="74" t="s">
        <v>248</v>
      </c>
      <c r="O2780" s="74" t="s">
        <v>34</v>
      </c>
      <c r="P2780" s="78">
        <v>27603.866600000001</v>
      </c>
      <c r="Q2780" s="74"/>
      <c r="R2780" s="74"/>
      <c r="S2780" s="74"/>
      <c r="T2780" s="263"/>
      <c r="U2780" s="79"/>
      <c r="V2780" s="80" t="s">
        <v>26</v>
      </c>
      <c r="W2780" s="263" t="s">
        <v>249</v>
      </c>
      <c r="X2780" s="276">
        <v>43755</v>
      </c>
      <c r="Y2780" s="292" t="s">
        <v>249</v>
      </c>
      <c r="Z2780" s="292" t="s">
        <v>249</v>
      </c>
      <c r="AA2780" s="276">
        <v>43756</v>
      </c>
      <c r="AB2780" s="299">
        <v>2</v>
      </c>
      <c r="AC2780" s="263" t="s">
        <v>249</v>
      </c>
      <c r="AD2780" s="319" t="s">
        <v>26</v>
      </c>
      <c r="AE2780" s="324"/>
      <c r="AF2780" s="317">
        <v>0</v>
      </c>
      <c r="AG2780" s="263"/>
      <c r="AH2780" s="263"/>
      <c r="AI2780" s="263"/>
      <c r="AJ2780" s="263"/>
      <c r="AK2780" s="263"/>
      <c r="AL2780" s="263"/>
      <c r="AM2780" s="79"/>
      <c r="AN2780" s="79"/>
      <c r="AO2780" s="79"/>
      <c r="AP2780" s="263" t="s">
        <v>250</v>
      </c>
      <c r="AQ2780" s="263"/>
      <c r="AR2780"/>
    </row>
    <row r="2781" spans="1:44" s="64" customFormat="1" ht="14.1" customHeight="1">
      <c r="A2781" s="73" t="s">
        <v>245</v>
      </c>
      <c r="B2781" s="74">
        <v>132</v>
      </c>
      <c r="C2781" s="74" t="s">
        <v>290</v>
      </c>
      <c r="D2781" s="75">
        <v>43547</v>
      </c>
      <c r="E2781" s="75">
        <v>43547</v>
      </c>
      <c r="F2781" s="76">
        <v>1</v>
      </c>
      <c r="G2781" s="74">
        <v>3</v>
      </c>
      <c r="H2781" s="74">
        <v>2019</v>
      </c>
      <c r="I2781" s="74">
        <v>1</v>
      </c>
      <c r="J2781" s="77">
        <v>1129540598</v>
      </c>
      <c r="K2781" s="74" t="s">
        <v>3276</v>
      </c>
      <c r="L2781" s="74"/>
      <c r="M2781" s="74">
        <v>1038</v>
      </c>
      <c r="N2781" s="74" t="s">
        <v>248</v>
      </c>
      <c r="O2781" s="74" t="s">
        <v>34</v>
      </c>
      <c r="P2781" s="78">
        <v>27604</v>
      </c>
      <c r="Q2781" s="74"/>
      <c r="R2781" s="74"/>
      <c r="S2781" s="74"/>
      <c r="T2781" s="263"/>
      <c r="U2781" s="79"/>
      <c r="V2781" s="80" t="s">
        <v>26</v>
      </c>
      <c r="W2781" s="263" t="s">
        <v>249</v>
      </c>
      <c r="X2781" s="276">
        <v>43547</v>
      </c>
      <c r="Y2781" s="292" t="s">
        <v>249</v>
      </c>
      <c r="Z2781" s="292" t="s">
        <v>249</v>
      </c>
      <c r="AA2781" s="276">
        <v>43547</v>
      </c>
      <c r="AB2781" s="299">
        <v>1</v>
      </c>
      <c r="AC2781" s="263" t="s">
        <v>249</v>
      </c>
      <c r="AD2781" s="319" t="s">
        <v>26</v>
      </c>
      <c r="AE2781" s="324"/>
      <c r="AF2781" s="317">
        <v>0</v>
      </c>
      <c r="AG2781" s="263"/>
      <c r="AH2781" s="263"/>
      <c r="AI2781" s="263"/>
      <c r="AJ2781" s="263"/>
      <c r="AK2781" s="263"/>
      <c r="AL2781" s="263"/>
      <c r="AM2781" s="79"/>
      <c r="AN2781" s="79"/>
      <c r="AO2781" s="79"/>
      <c r="AP2781" s="263" t="s">
        <v>250</v>
      </c>
      <c r="AQ2781" s="263"/>
      <c r="AR2781"/>
    </row>
    <row r="2782" spans="1:44" s="64" customFormat="1" ht="14.1" customHeight="1">
      <c r="A2782" s="73" t="s">
        <v>245</v>
      </c>
      <c r="B2782" s="74">
        <v>132</v>
      </c>
      <c r="C2782" s="74" t="s">
        <v>290</v>
      </c>
      <c r="D2782" s="75">
        <v>43608</v>
      </c>
      <c r="E2782" s="75">
        <v>43608</v>
      </c>
      <c r="F2782" s="76">
        <v>1</v>
      </c>
      <c r="G2782" s="74">
        <v>5</v>
      </c>
      <c r="H2782" s="74">
        <v>2019</v>
      </c>
      <c r="I2782" s="74">
        <v>1</v>
      </c>
      <c r="J2782" s="77">
        <v>1129540598</v>
      </c>
      <c r="K2782" s="74" t="s">
        <v>3276</v>
      </c>
      <c r="L2782" s="74"/>
      <c r="M2782" s="74">
        <v>1038</v>
      </c>
      <c r="N2782" s="74" t="s">
        <v>248</v>
      </c>
      <c r="O2782" s="74" t="s">
        <v>249</v>
      </c>
      <c r="P2782" s="78">
        <v>27604</v>
      </c>
      <c r="Q2782" s="74"/>
      <c r="R2782" s="74"/>
      <c r="S2782" s="74"/>
      <c r="T2782" s="263"/>
      <c r="U2782" s="79"/>
      <c r="V2782" s="80" t="s">
        <v>26</v>
      </c>
      <c r="W2782" s="263" t="s">
        <v>249</v>
      </c>
      <c r="X2782" s="276">
        <v>43608</v>
      </c>
      <c r="Y2782" s="292" t="s">
        <v>249</v>
      </c>
      <c r="Z2782" s="292" t="s">
        <v>249</v>
      </c>
      <c r="AA2782" s="276">
        <v>43608</v>
      </c>
      <c r="AB2782" s="299">
        <v>1</v>
      </c>
      <c r="AC2782" s="263" t="s">
        <v>249</v>
      </c>
      <c r="AD2782" s="319" t="s">
        <v>26</v>
      </c>
      <c r="AE2782" s="324"/>
      <c r="AF2782" s="317">
        <v>0</v>
      </c>
      <c r="AG2782" s="263"/>
      <c r="AH2782" s="263"/>
      <c r="AI2782" s="263"/>
      <c r="AJ2782" s="263"/>
      <c r="AK2782" s="263"/>
      <c r="AL2782" s="263"/>
      <c r="AM2782" s="79"/>
      <c r="AN2782" s="79"/>
      <c r="AO2782" s="79"/>
      <c r="AP2782" s="263" t="s">
        <v>250</v>
      </c>
      <c r="AQ2782" s="263"/>
      <c r="AR2782"/>
    </row>
    <row r="2783" spans="1:44" s="64" customFormat="1" ht="14.1" customHeight="1">
      <c r="A2783" s="73" t="s">
        <v>245</v>
      </c>
      <c r="B2783" s="74">
        <v>132</v>
      </c>
      <c r="C2783" s="74" t="s">
        <v>290</v>
      </c>
      <c r="D2783" s="75">
        <v>43610</v>
      </c>
      <c r="E2783" s="75">
        <v>43610</v>
      </c>
      <c r="F2783" s="76">
        <v>1</v>
      </c>
      <c r="G2783" s="74">
        <v>5</v>
      </c>
      <c r="H2783" s="74">
        <v>2019</v>
      </c>
      <c r="I2783" s="74">
        <v>2</v>
      </c>
      <c r="J2783" s="77">
        <v>1129540598</v>
      </c>
      <c r="K2783" s="74" t="s">
        <v>3276</v>
      </c>
      <c r="L2783" s="74"/>
      <c r="M2783" s="74">
        <v>1038</v>
      </c>
      <c r="N2783" s="74" t="s">
        <v>248</v>
      </c>
      <c r="O2783" s="74" t="s">
        <v>34</v>
      </c>
      <c r="P2783" s="78">
        <v>110415</v>
      </c>
      <c r="Q2783" s="74"/>
      <c r="R2783" s="74"/>
      <c r="S2783" s="74"/>
      <c r="T2783" s="263"/>
      <c r="U2783" s="79"/>
      <c r="V2783" s="80" t="s">
        <v>26</v>
      </c>
      <c r="W2783" s="263" t="s">
        <v>249</v>
      </c>
      <c r="X2783" s="276">
        <v>43610</v>
      </c>
      <c r="Y2783" s="292" t="s">
        <v>249</v>
      </c>
      <c r="Z2783" s="292" t="s">
        <v>249</v>
      </c>
      <c r="AA2783" s="276">
        <v>43610</v>
      </c>
      <c r="AB2783" s="299">
        <v>1</v>
      </c>
      <c r="AC2783" s="263" t="s">
        <v>249</v>
      </c>
      <c r="AD2783" s="319" t="s">
        <v>26</v>
      </c>
      <c r="AE2783" s="324"/>
      <c r="AF2783" s="317">
        <v>0</v>
      </c>
      <c r="AG2783" s="263"/>
      <c r="AH2783" s="263"/>
      <c r="AI2783" s="263"/>
      <c r="AJ2783" s="263"/>
      <c r="AK2783" s="263"/>
      <c r="AL2783" s="263"/>
      <c r="AM2783" s="79"/>
      <c r="AN2783" s="79"/>
      <c r="AO2783" s="79"/>
      <c r="AP2783" s="263" t="s">
        <v>250</v>
      </c>
      <c r="AQ2783" s="263"/>
      <c r="AR2783"/>
    </row>
    <row r="2784" spans="1:44" s="64" customFormat="1" ht="14.1" customHeight="1">
      <c r="A2784" s="73" t="s">
        <v>245</v>
      </c>
      <c r="B2784" s="74">
        <v>132</v>
      </c>
      <c r="C2784" s="74" t="s">
        <v>290</v>
      </c>
      <c r="D2784" s="75">
        <v>43636</v>
      </c>
      <c r="E2784" s="75">
        <v>43636</v>
      </c>
      <c r="F2784" s="76">
        <v>1</v>
      </c>
      <c r="G2784" s="74">
        <v>6</v>
      </c>
      <c r="H2784" s="74">
        <v>2019</v>
      </c>
      <c r="I2784" s="74">
        <v>2</v>
      </c>
      <c r="J2784" s="77">
        <v>1129540598</v>
      </c>
      <c r="K2784" s="74" t="s">
        <v>3276</v>
      </c>
      <c r="L2784" s="74"/>
      <c r="M2784" s="74">
        <v>1038</v>
      </c>
      <c r="N2784" s="74" t="s">
        <v>248</v>
      </c>
      <c r="O2784" s="74" t="s">
        <v>249</v>
      </c>
      <c r="P2784" s="78">
        <v>110415</v>
      </c>
      <c r="Q2784" s="74"/>
      <c r="R2784" s="74"/>
      <c r="S2784" s="74"/>
      <c r="T2784" s="263"/>
      <c r="U2784" s="79"/>
      <c r="V2784" s="80" t="s">
        <v>26</v>
      </c>
      <c r="W2784" s="263" t="s">
        <v>249</v>
      </c>
      <c r="X2784" s="276">
        <v>43636</v>
      </c>
      <c r="Y2784" s="292" t="s">
        <v>249</v>
      </c>
      <c r="Z2784" s="292" t="s">
        <v>249</v>
      </c>
      <c r="AA2784" s="276">
        <v>43636</v>
      </c>
      <c r="AB2784" s="299">
        <v>1</v>
      </c>
      <c r="AC2784" s="263" t="s">
        <v>249</v>
      </c>
      <c r="AD2784" s="319" t="s">
        <v>26</v>
      </c>
      <c r="AE2784" s="324"/>
      <c r="AF2784" s="317">
        <v>0</v>
      </c>
      <c r="AG2784" s="263"/>
      <c r="AH2784" s="263"/>
      <c r="AI2784" s="263"/>
      <c r="AJ2784" s="263"/>
      <c r="AK2784" s="263"/>
      <c r="AL2784" s="263"/>
      <c r="AM2784" s="79"/>
      <c r="AN2784" s="79"/>
      <c r="AO2784" s="79"/>
      <c r="AP2784" s="263" t="s">
        <v>250</v>
      </c>
      <c r="AQ2784" s="263"/>
      <c r="AR2784"/>
    </row>
    <row r="2785" spans="1:44" s="64" customFormat="1" ht="14.1" customHeight="1">
      <c r="A2785" s="73" t="s">
        <v>245</v>
      </c>
      <c r="B2785" s="74">
        <v>132</v>
      </c>
      <c r="C2785" s="74" t="s">
        <v>290</v>
      </c>
      <c r="D2785" s="75">
        <v>43642</v>
      </c>
      <c r="E2785" s="75">
        <v>43642</v>
      </c>
      <c r="F2785" s="76">
        <v>1</v>
      </c>
      <c r="G2785" s="74">
        <v>6</v>
      </c>
      <c r="H2785" s="74">
        <v>2019</v>
      </c>
      <c r="I2785" s="74">
        <v>2</v>
      </c>
      <c r="J2785" s="77">
        <v>1129540598</v>
      </c>
      <c r="K2785" s="74" t="s">
        <v>3276</v>
      </c>
      <c r="L2785" s="74"/>
      <c r="M2785" s="74">
        <v>1038</v>
      </c>
      <c r="N2785" s="74" t="s">
        <v>248</v>
      </c>
      <c r="O2785" s="74" t="s">
        <v>34</v>
      </c>
      <c r="P2785" s="78">
        <v>110415</v>
      </c>
      <c r="Q2785" s="74"/>
      <c r="R2785" s="74"/>
      <c r="S2785" s="74"/>
      <c r="T2785" s="263"/>
      <c r="U2785" s="79"/>
      <c r="V2785" s="80" t="s">
        <v>26</v>
      </c>
      <c r="W2785" s="263" t="s">
        <v>249</v>
      </c>
      <c r="X2785" s="276">
        <v>43642</v>
      </c>
      <c r="Y2785" s="292" t="s">
        <v>249</v>
      </c>
      <c r="Z2785" s="292" t="s">
        <v>249</v>
      </c>
      <c r="AA2785" s="276">
        <v>43642</v>
      </c>
      <c r="AB2785" s="299">
        <v>1</v>
      </c>
      <c r="AC2785" s="263" t="s">
        <v>249</v>
      </c>
      <c r="AD2785" s="319" t="s">
        <v>26</v>
      </c>
      <c r="AE2785" s="324"/>
      <c r="AF2785" s="317">
        <v>0</v>
      </c>
      <c r="AG2785" s="263"/>
      <c r="AH2785" s="263"/>
      <c r="AI2785" s="263"/>
      <c r="AJ2785" s="263"/>
      <c r="AK2785" s="263"/>
      <c r="AL2785" s="263"/>
      <c r="AM2785" s="79"/>
      <c r="AN2785" s="79"/>
      <c r="AO2785" s="79"/>
      <c r="AP2785" s="263" t="s">
        <v>250</v>
      </c>
      <c r="AQ2785" s="263"/>
      <c r="AR2785"/>
    </row>
    <row r="2786" spans="1:44" s="64" customFormat="1" ht="14.1" customHeight="1">
      <c r="A2786" s="73" t="s">
        <v>245</v>
      </c>
      <c r="B2786" s="74">
        <v>132</v>
      </c>
      <c r="C2786" s="74" t="s">
        <v>290</v>
      </c>
      <c r="D2786" s="75">
        <v>43708</v>
      </c>
      <c r="E2786" s="75">
        <v>43708</v>
      </c>
      <c r="F2786" s="76">
        <v>1</v>
      </c>
      <c r="G2786" s="74">
        <v>8</v>
      </c>
      <c r="H2786" s="74">
        <v>2019</v>
      </c>
      <c r="I2786" s="74">
        <v>1</v>
      </c>
      <c r="J2786" s="77">
        <v>1129540598</v>
      </c>
      <c r="K2786" s="74" t="s">
        <v>3276</v>
      </c>
      <c r="L2786" s="74"/>
      <c r="M2786" s="74">
        <v>1038</v>
      </c>
      <c r="N2786" s="74" t="s">
        <v>248</v>
      </c>
      <c r="O2786" s="74" t="s">
        <v>34</v>
      </c>
      <c r="P2786" s="78">
        <v>55208</v>
      </c>
      <c r="Q2786" s="74"/>
      <c r="R2786" s="74"/>
      <c r="S2786" s="74"/>
      <c r="T2786" s="263"/>
      <c r="U2786" s="79"/>
      <c r="V2786" s="80" t="s">
        <v>26</v>
      </c>
      <c r="W2786" s="263" t="s">
        <v>249</v>
      </c>
      <c r="X2786" s="276">
        <v>43708</v>
      </c>
      <c r="Y2786" s="292" t="s">
        <v>249</v>
      </c>
      <c r="Z2786" s="292" t="s">
        <v>249</v>
      </c>
      <c r="AA2786" s="276">
        <v>43708</v>
      </c>
      <c r="AB2786" s="299">
        <v>1</v>
      </c>
      <c r="AC2786" s="263" t="s">
        <v>249</v>
      </c>
      <c r="AD2786" s="319" t="s">
        <v>26</v>
      </c>
      <c r="AE2786" s="324"/>
      <c r="AF2786" s="317">
        <v>0</v>
      </c>
      <c r="AG2786" s="263"/>
      <c r="AH2786" s="263"/>
      <c r="AI2786" s="263"/>
      <c r="AJ2786" s="263"/>
      <c r="AK2786" s="263"/>
      <c r="AL2786" s="263"/>
      <c r="AM2786" s="79"/>
      <c r="AN2786" s="79"/>
      <c r="AO2786" s="79"/>
      <c r="AP2786" s="263" t="s">
        <v>250</v>
      </c>
      <c r="AQ2786" s="263"/>
      <c r="AR2786"/>
    </row>
    <row r="2787" spans="1:44" s="64" customFormat="1" ht="14.1" customHeight="1">
      <c r="A2787" s="73" t="s">
        <v>245</v>
      </c>
      <c r="B2787" s="74">
        <v>132</v>
      </c>
      <c r="C2787" s="74" t="s">
        <v>290</v>
      </c>
      <c r="D2787" s="75">
        <v>43746</v>
      </c>
      <c r="E2787" s="75">
        <v>43746</v>
      </c>
      <c r="F2787" s="76">
        <v>1</v>
      </c>
      <c r="G2787" s="74">
        <v>10</v>
      </c>
      <c r="H2787" s="74">
        <v>2019</v>
      </c>
      <c r="I2787" s="74">
        <v>2</v>
      </c>
      <c r="J2787" s="77">
        <v>1129540598</v>
      </c>
      <c r="K2787" s="74" t="s">
        <v>3276</v>
      </c>
      <c r="L2787" s="74"/>
      <c r="M2787" s="74">
        <v>1038</v>
      </c>
      <c r="N2787" s="74" t="s">
        <v>248</v>
      </c>
      <c r="O2787" s="74" t="s">
        <v>34</v>
      </c>
      <c r="P2787" s="78">
        <v>82811.599900000001</v>
      </c>
      <c r="Q2787" s="74"/>
      <c r="R2787" s="74"/>
      <c r="S2787" s="74"/>
      <c r="T2787" s="263"/>
      <c r="U2787" s="79"/>
      <c r="V2787" s="80" t="s">
        <v>26</v>
      </c>
      <c r="W2787" s="263" t="s">
        <v>249</v>
      </c>
      <c r="X2787" s="276">
        <v>43746</v>
      </c>
      <c r="Y2787" s="292" t="s">
        <v>249</v>
      </c>
      <c r="Z2787" s="292" t="s">
        <v>249</v>
      </c>
      <c r="AA2787" s="276">
        <v>43746</v>
      </c>
      <c r="AB2787" s="299">
        <v>1</v>
      </c>
      <c r="AC2787" s="263" t="s">
        <v>249</v>
      </c>
      <c r="AD2787" s="319" t="s">
        <v>26</v>
      </c>
      <c r="AE2787" s="324"/>
      <c r="AF2787" s="317">
        <v>0</v>
      </c>
      <c r="AG2787" s="263"/>
      <c r="AH2787" s="263"/>
      <c r="AI2787" s="263"/>
      <c r="AJ2787" s="263"/>
      <c r="AK2787" s="263"/>
      <c r="AL2787" s="263"/>
      <c r="AM2787" s="79"/>
      <c r="AN2787" s="79"/>
      <c r="AO2787" s="79"/>
      <c r="AP2787" s="263" t="s">
        <v>250</v>
      </c>
      <c r="AQ2787" s="263"/>
      <c r="AR2787"/>
    </row>
    <row r="2788" spans="1:44" s="64" customFormat="1" ht="14.1" customHeight="1">
      <c r="A2788" s="73" t="s">
        <v>245</v>
      </c>
      <c r="B2788" s="74">
        <v>42</v>
      </c>
      <c r="C2788" s="74" t="s">
        <v>497</v>
      </c>
      <c r="D2788" s="75" t="s">
        <v>1559</v>
      </c>
      <c r="E2788" s="75" t="s">
        <v>3277</v>
      </c>
      <c r="F2788" s="76">
        <v>3</v>
      </c>
      <c r="G2788" s="74">
        <v>5</v>
      </c>
      <c r="H2788" s="74">
        <v>2018</v>
      </c>
      <c r="I2788" s="74">
        <v>2</v>
      </c>
      <c r="J2788" s="77">
        <v>1129570225</v>
      </c>
      <c r="K2788" s="74" t="s">
        <v>3278</v>
      </c>
      <c r="L2788" s="74"/>
      <c r="M2788" s="74">
        <v>1038</v>
      </c>
      <c r="N2788" s="74" t="s">
        <v>248</v>
      </c>
      <c r="O2788" s="74" t="s">
        <v>30</v>
      </c>
      <c r="P2788" s="78">
        <v>52082.8</v>
      </c>
      <c r="Q2788" s="74"/>
      <c r="R2788" s="74"/>
      <c r="S2788" s="74"/>
      <c r="T2788" s="298">
        <v>1</v>
      </c>
      <c r="U2788" s="79"/>
      <c r="V2788" s="80" t="s">
        <v>256</v>
      </c>
      <c r="W2788" s="263">
        <v>6270157</v>
      </c>
      <c r="X2788" s="276" t="s">
        <v>1559</v>
      </c>
      <c r="Y2788" s="292" t="s">
        <v>257</v>
      </c>
      <c r="Z2788" s="292" t="s">
        <v>3279</v>
      </c>
      <c r="AA2788" s="276" t="s">
        <v>3277</v>
      </c>
      <c r="AB2788" s="298"/>
      <c r="AC2788" s="263" t="s">
        <v>249</v>
      </c>
      <c r="AD2788" s="319" t="s">
        <v>256</v>
      </c>
      <c r="AE2788" s="324">
        <v>43339.677777777775</v>
      </c>
      <c r="AF2788" s="329">
        <v>26041</v>
      </c>
      <c r="AG2788" s="263" t="s">
        <v>3280</v>
      </c>
      <c r="AH2788" s="263">
        <v>26041</v>
      </c>
      <c r="AI2788" s="263">
        <v>0</v>
      </c>
      <c r="AJ2788" s="263">
        <v>0</v>
      </c>
      <c r="AK2788" s="263" t="s">
        <v>249</v>
      </c>
      <c r="AL2788" s="263">
        <v>0</v>
      </c>
      <c r="AM2788" s="79"/>
      <c r="AN2788" s="79" t="s">
        <v>25</v>
      </c>
      <c r="AO2788" s="79" t="s">
        <v>249</v>
      </c>
      <c r="AP2788" s="263"/>
      <c r="AQ2788" s="263"/>
      <c r="AR2788"/>
    </row>
    <row r="2789" spans="1:44" s="64" customFormat="1" ht="14.1" customHeight="1">
      <c r="A2789" s="73" t="s">
        <v>245</v>
      </c>
      <c r="B2789" s="74">
        <v>132</v>
      </c>
      <c r="C2789" s="74" t="s">
        <v>290</v>
      </c>
      <c r="D2789" s="75">
        <v>43690</v>
      </c>
      <c r="E2789" s="75">
        <v>43690</v>
      </c>
      <c r="F2789" s="76">
        <v>1</v>
      </c>
      <c r="G2789" s="74">
        <v>8</v>
      </c>
      <c r="H2789" s="74">
        <v>2019</v>
      </c>
      <c r="I2789" s="74">
        <v>1</v>
      </c>
      <c r="J2789" s="77">
        <v>1130586478</v>
      </c>
      <c r="K2789" s="74" t="s">
        <v>3281</v>
      </c>
      <c r="L2789" s="74"/>
      <c r="M2789" s="74">
        <v>1038</v>
      </c>
      <c r="N2789" s="74" t="s">
        <v>248</v>
      </c>
      <c r="O2789" s="74" t="s">
        <v>35</v>
      </c>
      <c r="P2789" s="78">
        <v>55208</v>
      </c>
      <c r="Q2789" s="74"/>
      <c r="R2789" s="74"/>
      <c r="S2789" s="74"/>
      <c r="T2789" s="263"/>
      <c r="U2789" s="79"/>
      <c r="V2789" s="80" t="s">
        <v>26</v>
      </c>
      <c r="W2789" s="263" t="s">
        <v>249</v>
      </c>
      <c r="X2789" s="276">
        <v>43690</v>
      </c>
      <c r="Y2789" s="292" t="s">
        <v>249</v>
      </c>
      <c r="Z2789" s="292" t="s">
        <v>249</v>
      </c>
      <c r="AA2789" s="276">
        <v>43690</v>
      </c>
      <c r="AB2789" s="299">
        <v>1</v>
      </c>
      <c r="AC2789" s="263" t="s">
        <v>249</v>
      </c>
      <c r="AD2789" s="319" t="s">
        <v>26</v>
      </c>
      <c r="AE2789" s="324"/>
      <c r="AF2789" s="317">
        <v>0</v>
      </c>
      <c r="AG2789" s="263"/>
      <c r="AH2789" s="263"/>
      <c r="AI2789" s="263"/>
      <c r="AJ2789" s="263"/>
      <c r="AK2789" s="263"/>
      <c r="AL2789" s="263"/>
      <c r="AM2789" s="79"/>
      <c r="AN2789" s="79"/>
      <c r="AO2789" s="79"/>
      <c r="AP2789" s="263" t="s">
        <v>250</v>
      </c>
      <c r="AQ2789" s="263"/>
      <c r="AR2789"/>
    </row>
    <row r="2790" spans="1:44" s="64" customFormat="1" ht="15" customHeight="1">
      <c r="A2790" s="73" t="s">
        <v>245</v>
      </c>
      <c r="B2790" s="74">
        <v>76</v>
      </c>
      <c r="C2790" s="74" t="s">
        <v>520</v>
      </c>
      <c r="D2790" s="75"/>
      <c r="E2790" s="75"/>
      <c r="F2790" s="76"/>
      <c r="G2790" s="74">
        <v>10</v>
      </c>
      <c r="H2790" s="74">
        <v>2016</v>
      </c>
      <c r="I2790" s="74" t="s">
        <v>264</v>
      </c>
      <c r="J2790" s="77">
        <v>1130628699</v>
      </c>
      <c r="K2790" s="74" t="s">
        <v>3282</v>
      </c>
      <c r="L2790" s="74"/>
      <c r="M2790" s="74" t="s">
        <v>266</v>
      </c>
      <c r="N2790" s="74" t="s">
        <v>267</v>
      </c>
      <c r="O2790" s="74" t="s">
        <v>44</v>
      </c>
      <c r="P2790" s="78" t="s">
        <v>267</v>
      </c>
      <c r="Q2790" s="74"/>
      <c r="R2790" s="74"/>
      <c r="S2790" s="74"/>
      <c r="T2790" s="263"/>
      <c r="U2790" s="79"/>
      <c r="V2790" s="79" t="s">
        <v>256</v>
      </c>
      <c r="W2790" s="263"/>
      <c r="X2790" s="276"/>
      <c r="Y2790" s="292"/>
      <c r="Z2790" s="292"/>
      <c r="AA2790" s="276"/>
      <c r="AB2790" s="298"/>
      <c r="AC2790" s="263"/>
      <c r="AD2790" s="263" t="s">
        <v>256</v>
      </c>
      <c r="AE2790" s="324"/>
      <c r="AF2790" s="317">
        <v>0</v>
      </c>
      <c r="AG2790" s="263" t="s">
        <v>249</v>
      </c>
      <c r="AH2790" s="263">
        <v>0</v>
      </c>
      <c r="AI2790" s="263">
        <v>0</v>
      </c>
      <c r="AJ2790" s="263">
        <v>0</v>
      </c>
      <c r="AK2790" s="263" t="s">
        <v>249</v>
      </c>
      <c r="AL2790" s="263">
        <v>0</v>
      </c>
      <c r="AM2790" s="79"/>
      <c r="AN2790" s="79" t="s">
        <v>685</v>
      </c>
      <c r="AO2790" s="79" t="s">
        <v>249</v>
      </c>
      <c r="AP2790" s="263"/>
      <c r="AQ2790" s="263"/>
      <c r="AR2790"/>
    </row>
    <row r="2791" spans="1:44" s="64" customFormat="1" ht="15" customHeight="1">
      <c r="A2791" s="73" t="s">
        <v>245</v>
      </c>
      <c r="B2791" s="74">
        <v>51</v>
      </c>
      <c r="C2791" s="74" t="s">
        <v>583</v>
      </c>
      <c r="D2791" s="75"/>
      <c r="E2791" s="75"/>
      <c r="F2791" s="76"/>
      <c r="G2791" s="74">
        <v>9</v>
      </c>
      <c r="H2791" s="74">
        <v>2016</v>
      </c>
      <c r="I2791" s="74">
        <v>2</v>
      </c>
      <c r="J2791" s="77">
        <v>1130650579</v>
      </c>
      <c r="K2791" s="74" t="s">
        <v>3283</v>
      </c>
      <c r="L2791" s="74"/>
      <c r="M2791" s="74">
        <v>1038</v>
      </c>
      <c r="N2791" s="74" t="s">
        <v>248</v>
      </c>
      <c r="O2791" s="74" t="s">
        <v>38</v>
      </c>
      <c r="P2791" s="78">
        <v>22981.833299999998</v>
      </c>
      <c r="Q2791" s="74"/>
      <c r="R2791" s="74"/>
      <c r="S2791" s="74"/>
      <c r="T2791" s="263"/>
      <c r="U2791" s="79"/>
      <c r="V2791" s="79" t="s">
        <v>256</v>
      </c>
      <c r="W2791" s="263"/>
      <c r="X2791" s="276"/>
      <c r="Y2791" s="292"/>
      <c r="Z2791" s="292"/>
      <c r="AA2791" s="276"/>
      <c r="AB2791" s="298"/>
      <c r="AC2791" s="263"/>
      <c r="AD2791" s="263" t="s">
        <v>256</v>
      </c>
      <c r="AE2791" s="324"/>
      <c r="AF2791" s="317">
        <v>0</v>
      </c>
      <c r="AG2791" s="263" t="s">
        <v>249</v>
      </c>
      <c r="AH2791" s="263" t="s">
        <v>249</v>
      </c>
      <c r="AI2791" s="263" t="s">
        <v>249</v>
      </c>
      <c r="AJ2791" s="263" t="s">
        <v>249</v>
      </c>
      <c r="AK2791" s="263" t="s">
        <v>249</v>
      </c>
      <c r="AL2791" s="263" t="s">
        <v>249</v>
      </c>
      <c r="AM2791" s="79"/>
      <c r="AN2791" s="79" t="s">
        <v>249</v>
      </c>
      <c r="AO2791" s="79" t="s">
        <v>249</v>
      </c>
      <c r="AP2791" s="263"/>
      <c r="AQ2791" s="263"/>
      <c r="AR2791"/>
    </row>
    <row r="2792" spans="1:44" s="64" customFormat="1" ht="15" customHeight="1">
      <c r="A2792" s="73" t="s">
        <v>245</v>
      </c>
      <c r="B2792" s="74">
        <v>171</v>
      </c>
      <c r="C2792" s="74" t="s">
        <v>407</v>
      </c>
      <c r="D2792" s="75">
        <v>44044</v>
      </c>
      <c r="E2792" s="75">
        <v>44044</v>
      </c>
      <c r="F2792" s="76">
        <v>1</v>
      </c>
      <c r="G2792" s="74">
        <v>8</v>
      </c>
      <c r="H2792" s="74">
        <v>2020</v>
      </c>
      <c r="I2792" s="74">
        <v>1</v>
      </c>
      <c r="J2792" s="77">
        <v>1140817082</v>
      </c>
      <c r="K2792" s="74" t="s">
        <v>3284</v>
      </c>
      <c r="L2792" s="74">
        <v>5</v>
      </c>
      <c r="M2792" s="74">
        <v>1046</v>
      </c>
      <c r="N2792" s="74" t="s">
        <v>274</v>
      </c>
      <c r="O2792" s="74" t="s">
        <v>44</v>
      </c>
      <c r="P2792" s="78">
        <v>40667</v>
      </c>
      <c r="Q2792" s="74" t="s">
        <v>3285</v>
      </c>
      <c r="R2792" s="74">
        <v>0</v>
      </c>
      <c r="S2792" s="74">
        <v>0</v>
      </c>
      <c r="T2792" s="263"/>
      <c r="U2792" s="79"/>
      <c r="V2792" s="80" t="s">
        <v>29</v>
      </c>
      <c r="W2792" s="263"/>
      <c r="X2792" s="276">
        <v>44044</v>
      </c>
      <c r="Y2792" s="292"/>
      <c r="Z2792" s="292"/>
      <c r="AA2792" s="276">
        <v>44044</v>
      </c>
      <c r="AB2792" s="298"/>
      <c r="AC2792" s="263"/>
      <c r="AD2792" s="319" t="s">
        <v>29</v>
      </c>
      <c r="AE2792" s="324"/>
      <c r="AF2792" s="317">
        <v>0</v>
      </c>
      <c r="AG2792" s="263"/>
      <c r="AH2792" s="263"/>
      <c r="AI2792" s="263"/>
      <c r="AJ2792" s="263"/>
      <c r="AK2792" s="263"/>
      <c r="AL2792" s="263"/>
      <c r="AM2792" s="79" t="s">
        <v>1633</v>
      </c>
      <c r="AN2792" s="79"/>
      <c r="AO2792" s="79"/>
      <c r="AP2792" s="263"/>
      <c r="AQ2792" s="263"/>
      <c r="AR2792"/>
    </row>
    <row r="2793" spans="1:44" s="64" customFormat="1" ht="14.1" customHeight="1">
      <c r="A2793" s="73" t="s">
        <v>245</v>
      </c>
      <c r="B2793" s="74">
        <v>171</v>
      </c>
      <c r="C2793" s="74" t="s">
        <v>407</v>
      </c>
      <c r="D2793" s="75">
        <v>44045</v>
      </c>
      <c r="E2793" s="75">
        <v>44053</v>
      </c>
      <c r="F2793" s="76">
        <v>9</v>
      </c>
      <c r="G2793" s="74">
        <v>8</v>
      </c>
      <c r="H2793" s="74">
        <v>2020</v>
      </c>
      <c r="I2793" s="74">
        <v>1</v>
      </c>
      <c r="J2793" s="77">
        <v>1140817082</v>
      </c>
      <c r="K2793" s="74" t="s">
        <v>3284</v>
      </c>
      <c r="L2793" s="74">
        <v>5</v>
      </c>
      <c r="M2793" s="74">
        <v>1053</v>
      </c>
      <c r="N2793" s="74" t="s">
        <v>36</v>
      </c>
      <c r="O2793" s="74" t="s">
        <v>44</v>
      </c>
      <c r="P2793" s="78">
        <v>366000</v>
      </c>
      <c r="Q2793" s="74" t="s">
        <v>3285</v>
      </c>
      <c r="R2793" s="74">
        <v>0</v>
      </c>
      <c r="S2793" s="74">
        <v>0</v>
      </c>
      <c r="T2793" s="263"/>
      <c r="U2793" s="79"/>
      <c r="V2793" s="80" t="s">
        <v>29</v>
      </c>
      <c r="W2793" s="263"/>
      <c r="X2793" s="276">
        <v>44045</v>
      </c>
      <c r="Y2793" s="292"/>
      <c r="Z2793" s="292"/>
      <c r="AA2793" s="276">
        <v>44053</v>
      </c>
      <c r="AB2793" s="298"/>
      <c r="AC2793" s="263"/>
      <c r="AD2793" s="319" t="s">
        <v>29</v>
      </c>
      <c r="AE2793" s="324"/>
      <c r="AF2793" s="317">
        <v>0</v>
      </c>
      <c r="AG2793" s="263"/>
      <c r="AH2793" s="263"/>
      <c r="AI2793" s="263"/>
      <c r="AJ2793" s="263"/>
      <c r="AK2793" s="263"/>
      <c r="AL2793" s="263"/>
      <c r="AM2793" s="79" t="s">
        <v>1633</v>
      </c>
      <c r="AN2793" s="79"/>
      <c r="AO2793" s="79"/>
      <c r="AP2793" s="263"/>
      <c r="AQ2793" s="263"/>
      <c r="AR2793"/>
    </row>
    <row r="2794" spans="1:44" s="64" customFormat="1" ht="14.1" customHeight="1">
      <c r="A2794" s="73" t="s">
        <v>245</v>
      </c>
      <c r="B2794" s="74">
        <v>171</v>
      </c>
      <c r="C2794" s="74" t="s">
        <v>407</v>
      </c>
      <c r="D2794" s="75">
        <v>44022</v>
      </c>
      <c r="E2794" s="75">
        <v>44023</v>
      </c>
      <c r="F2794" s="76">
        <v>2</v>
      </c>
      <c r="G2794" s="74">
        <v>7</v>
      </c>
      <c r="H2794" s="74">
        <v>2020</v>
      </c>
      <c r="I2794" s="74">
        <v>1</v>
      </c>
      <c r="J2794" s="77">
        <v>1140817082</v>
      </c>
      <c r="K2794" s="74" t="s">
        <v>3284</v>
      </c>
      <c r="L2794" s="74">
        <v>9</v>
      </c>
      <c r="M2794" s="74">
        <v>1038</v>
      </c>
      <c r="N2794" s="74" t="s">
        <v>248</v>
      </c>
      <c r="O2794" s="74" t="s">
        <v>44</v>
      </c>
      <c r="P2794" s="78">
        <v>81333</v>
      </c>
      <c r="Q2794" s="74" t="s">
        <v>783</v>
      </c>
      <c r="R2794" s="74">
        <v>0</v>
      </c>
      <c r="S2794" s="74">
        <v>0</v>
      </c>
      <c r="T2794" s="263"/>
      <c r="U2794" s="79"/>
      <c r="V2794" s="80" t="s">
        <v>29</v>
      </c>
      <c r="W2794" s="263"/>
      <c r="X2794" s="276">
        <v>44022</v>
      </c>
      <c r="Y2794" s="292"/>
      <c r="Z2794" s="292"/>
      <c r="AA2794" s="276">
        <v>44023</v>
      </c>
      <c r="AB2794" s="298"/>
      <c r="AC2794" s="263"/>
      <c r="AD2794" s="319" t="s">
        <v>29</v>
      </c>
      <c r="AE2794" s="324"/>
      <c r="AF2794" s="317">
        <v>0</v>
      </c>
      <c r="AG2794" s="263"/>
      <c r="AH2794" s="263"/>
      <c r="AI2794" s="263"/>
      <c r="AJ2794" s="263"/>
      <c r="AK2794" s="263"/>
      <c r="AL2794" s="263"/>
      <c r="AM2794" s="79" t="s">
        <v>1633</v>
      </c>
      <c r="AN2794" s="79"/>
      <c r="AO2794" s="79"/>
      <c r="AP2794" s="263"/>
      <c r="AQ2794" s="263"/>
      <c r="AR2794"/>
    </row>
    <row r="2795" spans="1:44" s="64" customFormat="1" ht="14.1" customHeight="1">
      <c r="A2795" s="73" t="s">
        <v>245</v>
      </c>
      <c r="B2795" s="74">
        <v>171</v>
      </c>
      <c r="C2795" s="74" t="s">
        <v>407</v>
      </c>
      <c r="D2795" s="75">
        <v>44024</v>
      </c>
      <c r="E2795" s="75">
        <v>44026</v>
      </c>
      <c r="F2795" s="76">
        <v>3</v>
      </c>
      <c r="G2795" s="74">
        <v>7</v>
      </c>
      <c r="H2795" s="74">
        <v>2020</v>
      </c>
      <c r="I2795" s="74">
        <v>1</v>
      </c>
      <c r="J2795" s="77">
        <v>1140817082</v>
      </c>
      <c r="K2795" s="74" t="s">
        <v>3284</v>
      </c>
      <c r="L2795" s="74">
        <v>9</v>
      </c>
      <c r="M2795" s="74">
        <v>1045</v>
      </c>
      <c r="N2795" s="74" t="s">
        <v>255</v>
      </c>
      <c r="O2795" s="74" t="s">
        <v>44</v>
      </c>
      <c r="P2795" s="78">
        <v>87780</v>
      </c>
      <c r="Q2795" s="74" t="s">
        <v>781</v>
      </c>
      <c r="R2795" s="74">
        <v>0</v>
      </c>
      <c r="S2795" s="74">
        <v>0</v>
      </c>
      <c r="T2795" s="263"/>
      <c r="U2795" s="79"/>
      <c r="V2795" s="80" t="s">
        <v>29</v>
      </c>
      <c r="W2795" s="263"/>
      <c r="X2795" s="276">
        <v>44024</v>
      </c>
      <c r="Y2795" s="292"/>
      <c r="Z2795" s="292"/>
      <c r="AA2795" s="276">
        <v>44026</v>
      </c>
      <c r="AB2795" s="298"/>
      <c r="AC2795" s="263"/>
      <c r="AD2795" s="319" t="s">
        <v>29</v>
      </c>
      <c r="AE2795" s="324"/>
      <c r="AF2795" s="317">
        <v>0</v>
      </c>
      <c r="AG2795" s="263"/>
      <c r="AH2795" s="263"/>
      <c r="AI2795" s="263"/>
      <c r="AJ2795" s="263"/>
      <c r="AK2795" s="263"/>
      <c r="AL2795" s="263"/>
      <c r="AM2795" s="79" t="s">
        <v>1633</v>
      </c>
      <c r="AN2795" s="79"/>
      <c r="AO2795" s="79"/>
      <c r="AP2795" s="263"/>
      <c r="AQ2795" s="263"/>
      <c r="AR2795"/>
    </row>
    <row r="2796" spans="1:44" s="64" customFormat="1" ht="14.1" customHeight="1">
      <c r="A2796" s="73" t="s">
        <v>245</v>
      </c>
      <c r="B2796" s="74">
        <v>171</v>
      </c>
      <c r="C2796" s="74" t="s">
        <v>407</v>
      </c>
      <c r="D2796" s="75">
        <v>44027</v>
      </c>
      <c r="E2796" s="75">
        <v>44028</v>
      </c>
      <c r="F2796" s="76">
        <v>2</v>
      </c>
      <c r="G2796" s="74">
        <v>7</v>
      </c>
      <c r="H2796" s="74">
        <v>2020</v>
      </c>
      <c r="I2796" s="74">
        <v>2</v>
      </c>
      <c r="J2796" s="77">
        <v>1140817082</v>
      </c>
      <c r="K2796" s="74" t="s">
        <v>3284</v>
      </c>
      <c r="L2796" s="74">
        <v>13</v>
      </c>
      <c r="M2796" s="74">
        <v>1045</v>
      </c>
      <c r="N2796" s="74" t="s">
        <v>255</v>
      </c>
      <c r="O2796" s="74" t="s">
        <v>44</v>
      </c>
      <c r="P2796" s="78">
        <v>58520</v>
      </c>
      <c r="Q2796" s="74" t="s">
        <v>3286</v>
      </c>
      <c r="R2796" s="74">
        <v>0</v>
      </c>
      <c r="S2796" s="74">
        <v>0</v>
      </c>
      <c r="T2796" s="263"/>
      <c r="U2796" s="79"/>
      <c r="V2796" s="80" t="s">
        <v>29</v>
      </c>
      <c r="W2796" s="263"/>
      <c r="X2796" s="276">
        <v>44027</v>
      </c>
      <c r="Y2796" s="292"/>
      <c r="Z2796" s="292"/>
      <c r="AA2796" s="276">
        <v>44029</v>
      </c>
      <c r="AB2796" s="298"/>
      <c r="AC2796" s="263"/>
      <c r="AD2796" s="319" t="s">
        <v>29</v>
      </c>
      <c r="AE2796" s="324"/>
      <c r="AF2796" s="317">
        <v>0</v>
      </c>
      <c r="AG2796" s="263"/>
      <c r="AH2796" s="263"/>
      <c r="AI2796" s="263"/>
      <c r="AJ2796" s="263"/>
      <c r="AK2796" s="263"/>
      <c r="AL2796" s="263"/>
      <c r="AM2796" s="79" t="s">
        <v>1633</v>
      </c>
      <c r="AN2796" s="79"/>
      <c r="AO2796" s="79"/>
      <c r="AP2796" s="263"/>
      <c r="AQ2796" s="263"/>
      <c r="AR2796"/>
    </row>
    <row r="2797" spans="1:44" s="64" customFormat="1" ht="15" customHeight="1">
      <c r="A2797" s="73" t="s">
        <v>245</v>
      </c>
      <c r="B2797" s="74">
        <v>132</v>
      </c>
      <c r="C2797" s="74" t="s">
        <v>290</v>
      </c>
      <c r="D2797" s="89">
        <v>43662</v>
      </c>
      <c r="E2797" s="89">
        <v>43663</v>
      </c>
      <c r="F2797" s="165">
        <v>2</v>
      </c>
      <c r="G2797" s="74"/>
      <c r="H2797" s="74"/>
      <c r="I2797" s="74"/>
      <c r="J2797" s="77">
        <v>1140819813</v>
      </c>
      <c r="K2797" s="74" t="s">
        <v>3287</v>
      </c>
      <c r="L2797" s="74"/>
      <c r="M2797" s="74">
        <v>1038</v>
      </c>
      <c r="N2797" s="74" t="s">
        <v>248</v>
      </c>
      <c r="O2797" s="74" t="s">
        <v>438</v>
      </c>
      <c r="P2797" s="78">
        <v>55208</v>
      </c>
      <c r="Q2797" s="74"/>
      <c r="R2797" s="74"/>
      <c r="S2797" s="74"/>
      <c r="T2797" s="263"/>
      <c r="U2797" s="79"/>
      <c r="V2797" s="80" t="s">
        <v>26</v>
      </c>
      <c r="W2797" s="263"/>
      <c r="X2797" s="264">
        <v>43662</v>
      </c>
      <c r="Y2797" s="292"/>
      <c r="Z2797" s="292"/>
      <c r="AA2797" s="264">
        <v>43663</v>
      </c>
      <c r="AB2797" s="304">
        <v>2</v>
      </c>
      <c r="AC2797" s="263" t="s">
        <v>249</v>
      </c>
      <c r="AD2797" s="319" t="s">
        <v>26</v>
      </c>
      <c r="AE2797" s="324"/>
      <c r="AF2797" s="317">
        <v>0</v>
      </c>
      <c r="AG2797" s="263" t="s">
        <v>249</v>
      </c>
      <c r="AH2797" s="263" t="s">
        <v>249</v>
      </c>
      <c r="AI2797" s="263" t="s">
        <v>249</v>
      </c>
      <c r="AJ2797" s="263" t="s">
        <v>249</v>
      </c>
      <c r="AK2797" s="263" t="s">
        <v>249</v>
      </c>
      <c r="AL2797" s="263" t="s">
        <v>249</v>
      </c>
      <c r="AM2797" s="79"/>
      <c r="AN2797" s="79" t="s">
        <v>249</v>
      </c>
      <c r="AO2797" s="79" t="s">
        <v>249</v>
      </c>
      <c r="AP2797" s="263"/>
      <c r="AQ2797" s="263"/>
      <c r="AR2797"/>
    </row>
    <row r="2798" spans="1:44" s="64" customFormat="1" ht="14.1" customHeight="1">
      <c r="A2798" s="73" t="s">
        <v>245</v>
      </c>
      <c r="B2798" s="74">
        <v>132</v>
      </c>
      <c r="C2798" s="74" t="s">
        <v>290</v>
      </c>
      <c r="D2798" s="89">
        <v>43664</v>
      </c>
      <c r="E2798" s="89">
        <v>43664</v>
      </c>
      <c r="F2798" s="165">
        <v>1</v>
      </c>
      <c r="G2798" s="74"/>
      <c r="H2798" s="74"/>
      <c r="I2798" s="74"/>
      <c r="J2798" s="77">
        <v>1140819813</v>
      </c>
      <c r="K2798" s="74" t="s">
        <v>3287</v>
      </c>
      <c r="L2798" s="74"/>
      <c r="M2798" s="74">
        <v>1038</v>
      </c>
      <c r="N2798" s="74" t="s">
        <v>248</v>
      </c>
      <c r="O2798" s="74" t="s">
        <v>438</v>
      </c>
      <c r="P2798" s="78">
        <v>55208</v>
      </c>
      <c r="Q2798" s="74"/>
      <c r="R2798" s="74"/>
      <c r="S2798" s="74"/>
      <c r="T2798" s="263"/>
      <c r="U2798" s="79"/>
      <c r="V2798" s="80" t="s">
        <v>26</v>
      </c>
      <c r="W2798" s="263"/>
      <c r="X2798" s="264">
        <v>43664</v>
      </c>
      <c r="Y2798" s="292"/>
      <c r="Z2798" s="292"/>
      <c r="AA2798" s="264">
        <v>43664</v>
      </c>
      <c r="AB2798" s="304">
        <v>1</v>
      </c>
      <c r="AC2798" s="263" t="s">
        <v>249</v>
      </c>
      <c r="AD2798" s="319" t="s">
        <v>26</v>
      </c>
      <c r="AE2798" s="324"/>
      <c r="AF2798" s="317">
        <v>0</v>
      </c>
      <c r="AG2798" s="263" t="s">
        <v>249</v>
      </c>
      <c r="AH2798" s="263" t="s">
        <v>249</v>
      </c>
      <c r="AI2798" s="263" t="s">
        <v>249</v>
      </c>
      <c r="AJ2798" s="263" t="s">
        <v>249</v>
      </c>
      <c r="AK2798" s="263" t="s">
        <v>249</v>
      </c>
      <c r="AL2798" s="263" t="s">
        <v>249</v>
      </c>
      <c r="AM2798" s="79"/>
      <c r="AN2798" s="79" t="s">
        <v>249</v>
      </c>
      <c r="AO2798" s="79" t="s">
        <v>249</v>
      </c>
      <c r="AP2798" s="263"/>
      <c r="AQ2798" s="263"/>
      <c r="AR2798"/>
    </row>
    <row r="2799" spans="1:44" s="64" customFormat="1" ht="14.1" customHeight="1">
      <c r="A2799" s="73" t="s">
        <v>245</v>
      </c>
      <c r="B2799" s="74">
        <v>132</v>
      </c>
      <c r="C2799" s="74" t="s">
        <v>290</v>
      </c>
      <c r="D2799" s="89">
        <v>43685</v>
      </c>
      <c r="E2799" s="89">
        <v>43685</v>
      </c>
      <c r="F2799" s="165">
        <v>1</v>
      </c>
      <c r="G2799" s="74"/>
      <c r="H2799" s="74"/>
      <c r="I2799" s="74"/>
      <c r="J2799" s="77">
        <v>1140819813</v>
      </c>
      <c r="K2799" s="74" t="s">
        <v>3287</v>
      </c>
      <c r="L2799" s="74"/>
      <c r="M2799" s="74">
        <v>1038</v>
      </c>
      <c r="N2799" s="74" t="s">
        <v>248</v>
      </c>
      <c r="O2799" s="74" t="s">
        <v>438</v>
      </c>
      <c r="P2799" s="78">
        <v>27604</v>
      </c>
      <c r="Q2799" s="74"/>
      <c r="R2799" s="74"/>
      <c r="S2799" s="74"/>
      <c r="T2799" s="263"/>
      <c r="U2799" s="79"/>
      <c r="V2799" s="80" t="s">
        <v>26</v>
      </c>
      <c r="W2799" s="263"/>
      <c r="X2799" s="264">
        <v>43685</v>
      </c>
      <c r="Y2799" s="292"/>
      <c r="Z2799" s="292"/>
      <c r="AA2799" s="264">
        <v>43685</v>
      </c>
      <c r="AB2799" s="304">
        <v>1</v>
      </c>
      <c r="AC2799" s="263" t="s">
        <v>249</v>
      </c>
      <c r="AD2799" s="319" t="s">
        <v>26</v>
      </c>
      <c r="AE2799" s="324"/>
      <c r="AF2799" s="317">
        <v>0</v>
      </c>
      <c r="AG2799" s="263" t="s">
        <v>249</v>
      </c>
      <c r="AH2799" s="263" t="s">
        <v>249</v>
      </c>
      <c r="AI2799" s="263" t="s">
        <v>249</v>
      </c>
      <c r="AJ2799" s="263" t="s">
        <v>249</v>
      </c>
      <c r="AK2799" s="263" t="s">
        <v>249</v>
      </c>
      <c r="AL2799" s="263" t="s">
        <v>249</v>
      </c>
      <c r="AM2799" s="79"/>
      <c r="AN2799" s="79" t="s">
        <v>249</v>
      </c>
      <c r="AO2799" s="79" t="s">
        <v>249</v>
      </c>
      <c r="AP2799" s="263"/>
      <c r="AQ2799" s="263"/>
      <c r="AR2799"/>
    </row>
    <row r="2800" spans="1:44" s="64" customFormat="1" ht="14.1" customHeight="1">
      <c r="A2800" s="73" t="s">
        <v>245</v>
      </c>
      <c r="B2800" s="74">
        <v>132</v>
      </c>
      <c r="C2800" s="74" t="s">
        <v>290</v>
      </c>
      <c r="D2800" s="75">
        <v>43822</v>
      </c>
      <c r="E2800" s="75">
        <v>43823</v>
      </c>
      <c r="F2800" s="76">
        <v>2</v>
      </c>
      <c r="G2800" s="74">
        <v>12</v>
      </c>
      <c r="H2800" s="74">
        <v>2019</v>
      </c>
      <c r="I2800" s="74">
        <v>1</v>
      </c>
      <c r="J2800" s="77">
        <v>1140831533</v>
      </c>
      <c r="K2800" s="74" t="s">
        <v>3288</v>
      </c>
      <c r="L2800" s="74"/>
      <c r="M2800" s="74">
        <v>1038</v>
      </c>
      <c r="N2800" s="74" t="s">
        <v>248</v>
      </c>
      <c r="O2800" s="74" t="s">
        <v>249</v>
      </c>
      <c r="P2800" s="78">
        <v>82812</v>
      </c>
      <c r="Q2800" s="74"/>
      <c r="R2800" s="74"/>
      <c r="S2800" s="74"/>
      <c r="T2800" s="263"/>
      <c r="U2800" s="79"/>
      <c r="V2800" s="80" t="s">
        <v>26</v>
      </c>
      <c r="W2800" s="263" t="s">
        <v>249</v>
      </c>
      <c r="X2800" s="276">
        <v>43822</v>
      </c>
      <c r="Y2800" s="292" t="s">
        <v>249</v>
      </c>
      <c r="Z2800" s="292" t="s">
        <v>249</v>
      </c>
      <c r="AA2800" s="276">
        <v>43823</v>
      </c>
      <c r="AB2800" s="299">
        <v>2</v>
      </c>
      <c r="AC2800" s="263" t="s">
        <v>249</v>
      </c>
      <c r="AD2800" s="319" t="s">
        <v>26</v>
      </c>
      <c r="AE2800" s="324"/>
      <c r="AF2800" s="317">
        <v>0</v>
      </c>
      <c r="AG2800" s="263"/>
      <c r="AH2800" s="263"/>
      <c r="AI2800" s="263"/>
      <c r="AJ2800" s="263"/>
      <c r="AK2800" s="263"/>
      <c r="AL2800" s="263"/>
      <c r="AM2800" s="79"/>
      <c r="AN2800" s="79"/>
      <c r="AO2800" s="79"/>
      <c r="AP2800" s="263" t="s">
        <v>250</v>
      </c>
      <c r="AQ2800" s="263"/>
      <c r="AR2800"/>
    </row>
    <row r="2801" spans="1:44" s="64" customFormat="1" ht="14.1" customHeight="1">
      <c r="A2801" s="73" t="s">
        <v>245</v>
      </c>
      <c r="B2801" s="74">
        <v>132</v>
      </c>
      <c r="C2801" s="74" t="s">
        <v>290</v>
      </c>
      <c r="D2801" s="75">
        <v>43787</v>
      </c>
      <c r="E2801" s="75">
        <v>43788</v>
      </c>
      <c r="F2801" s="76">
        <v>2</v>
      </c>
      <c r="G2801" s="74">
        <v>11</v>
      </c>
      <c r="H2801" s="74">
        <v>2019</v>
      </c>
      <c r="I2801" s="74">
        <v>1</v>
      </c>
      <c r="J2801" s="77">
        <v>1140831533</v>
      </c>
      <c r="K2801" s="74" t="s">
        <v>3288</v>
      </c>
      <c r="L2801" s="74"/>
      <c r="M2801" s="74">
        <v>1038</v>
      </c>
      <c r="N2801" s="74" t="s">
        <v>248</v>
      </c>
      <c r="O2801" s="74" t="s">
        <v>438</v>
      </c>
      <c r="P2801" s="78">
        <v>82812</v>
      </c>
      <c r="Q2801" s="74"/>
      <c r="R2801" s="74"/>
      <c r="S2801" s="74"/>
      <c r="T2801" s="263"/>
      <c r="U2801" s="79"/>
      <c r="V2801" s="80" t="s">
        <v>26</v>
      </c>
      <c r="W2801" s="263" t="s">
        <v>249</v>
      </c>
      <c r="X2801" s="276">
        <v>43787</v>
      </c>
      <c r="Y2801" s="292" t="s">
        <v>249</v>
      </c>
      <c r="Z2801" s="292" t="s">
        <v>249</v>
      </c>
      <c r="AA2801" s="276">
        <v>43788</v>
      </c>
      <c r="AB2801" s="299">
        <v>2</v>
      </c>
      <c r="AC2801" s="263" t="s">
        <v>249</v>
      </c>
      <c r="AD2801" s="319" t="s">
        <v>26</v>
      </c>
      <c r="AE2801" s="324"/>
      <c r="AF2801" s="317">
        <v>0</v>
      </c>
      <c r="AG2801" s="263"/>
      <c r="AH2801" s="263"/>
      <c r="AI2801" s="263"/>
      <c r="AJ2801" s="263"/>
      <c r="AK2801" s="263"/>
      <c r="AL2801" s="263"/>
      <c r="AM2801" s="79"/>
      <c r="AN2801" s="79"/>
      <c r="AO2801" s="79"/>
      <c r="AP2801" s="263" t="s">
        <v>250</v>
      </c>
      <c r="AQ2801" s="263"/>
      <c r="AR2801"/>
    </row>
    <row r="2802" spans="1:44" s="64" customFormat="1" ht="14.1" customHeight="1">
      <c r="A2802" s="73" t="s">
        <v>245</v>
      </c>
      <c r="B2802" s="74">
        <v>132</v>
      </c>
      <c r="C2802" s="74" t="s">
        <v>290</v>
      </c>
      <c r="D2802" s="75">
        <v>43800</v>
      </c>
      <c r="E2802" s="75">
        <v>43801</v>
      </c>
      <c r="F2802" s="76">
        <v>2</v>
      </c>
      <c r="G2802" s="74">
        <v>12</v>
      </c>
      <c r="H2802" s="74">
        <v>2019</v>
      </c>
      <c r="I2802" s="74">
        <v>2</v>
      </c>
      <c r="J2802" s="77">
        <v>1140831533</v>
      </c>
      <c r="K2802" s="74" t="s">
        <v>3288</v>
      </c>
      <c r="L2802" s="74"/>
      <c r="M2802" s="74">
        <v>1038</v>
      </c>
      <c r="N2802" s="74" t="s">
        <v>248</v>
      </c>
      <c r="O2802" s="74" t="s">
        <v>438</v>
      </c>
      <c r="P2802" s="78">
        <v>110415</v>
      </c>
      <c r="Q2802" s="74"/>
      <c r="R2802" s="74"/>
      <c r="S2802" s="74"/>
      <c r="T2802" s="263"/>
      <c r="U2802" s="79"/>
      <c r="V2802" s="80" t="s">
        <v>26</v>
      </c>
      <c r="W2802" s="263" t="s">
        <v>249</v>
      </c>
      <c r="X2802" s="276">
        <v>43800</v>
      </c>
      <c r="Y2802" s="292" t="s">
        <v>249</v>
      </c>
      <c r="Z2802" s="292" t="s">
        <v>249</v>
      </c>
      <c r="AA2802" s="276">
        <v>43801</v>
      </c>
      <c r="AB2802" s="299">
        <v>2</v>
      </c>
      <c r="AC2802" s="263" t="s">
        <v>249</v>
      </c>
      <c r="AD2802" s="319" t="s">
        <v>26</v>
      </c>
      <c r="AE2802" s="324"/>
      <c r="AF2802" s="317">
        <v>0</v>
      </c>
      <c r="AG2802" s="263"/>
      <c r="AH2802" s="263"/>
      <c r="AI2802" s="263"/>
      <c r="AJ2802" s="263"/>
      <c r="AK2802" s="263"/>
      <c r="AL2802" s="263"/>
      <c r="AM2802" s="79"/>
      <c r="AN2802" s="79"/>
      <c r="AO2802" s="79"/>
      <c r="AP2802" s="263" t="s">
        <v>250</v>
      </c>
      <c r="AQ2802" s="263"/>
      <c r="AR2802"/>
    </row>
    <row r="2803" spans="1:44" s="64" customFormat="1" ht="14.1" customHeight="1">
      <c r="A2803" s="73" t="s">
        <v>245</v>
      </c>
      <c r="B2803" s="74">
        <v>132</v>
      </c>
      <c r="C2803" s="74" t="s">
        <v>290</v>
      </c>
      <c r="D2803" s="75">
        <v>43334</v>
      </c>
      <c r="E2803" s="75">
        <v>43335</v>
      </c>
      <c r="F2803" s="76">
        <v>2</v>
      </c>
      <c r="G2803" s="74"/>
      <c r="H2803" s="74"/>
      <c r="I2803" s="74"/>
      <c r="J2803" s="77">
        <v>1140835448</v>
      </c>
      <c r="K2803" s="74" t="s">
        <v>3289</v>
      </c>
      <c r="L2803" s="74"/>
      <c r="M2803" s="74">
        <v>1045</v>
      </c>
      <c r="N2803" s="74" t="s">
        <v>255</v>
      </c>
      <c r="O2803" s="74" t="s">
        <v>438</v>
      </c>
      <c r="P2803" s="78">
        <v>182289.8</v>
      </c>
      <c r="Q2803" s="74"/>
      <c r="R2803" s="74"/>
      <c r="S2803" s="74"/>
      <c r="T2803" s="263"/>
      <c r="U2803" s="79"/>
      <c r="V2803" s="109" t="s">
        <v>3290</v>
      </c>
      <c r="W2803" s="263"/>
      <c r="X2803" s="264">
        <v>43334</v>
      </c>
      <c r="Y2803" s="292"/>
      <c r="Z2803" s="292"/>
      <c r="AA2803" s="264">
        <v>43335</v>
      </c>
      <c r="AB2803" s="304">
        <v>2</v>
      </c>
      <c r="AC2803" s="263" t="s">
        <v>249</v>
      </c>
      <c r="AD2803" s="322" t="s">
        <v>3290</v>
      </c>
      <c r="AE2803" s="324"/>
      <c r="AF2803" s="329">
        <v>0</v>
      </c>
      <c r="AG2803" s="263" t="s">
        <v>249</v>
      </c>
      <c r="AH2803" s="263" t="s">
        <v>249</v>
      </c>
      <c r="AI2803" s="263" t="s">
        <v>249</v>
      </c>
      <c r="AJ2803" s="263" t="s">
        <v>249</v>
      </c>
      <c r="AK2803" s="263" t="s">
        <v>249</v>
      </c>
      <c r="AL2803" s="263" t="s">
        <v>249</v>
      </c>
      <c r="AM2803" s="79"/>
      <c r="AN2803" s="79" t="s">
        <v>249</v>
      </c>
      <c r="AO2803" s="79" t="s">
        <v>249</v>
      </c>
      <c r="AP2803" s="263"/>
      <c r="AQ2803" s="263"/>
      <c r="AR2803"/>
    </row>
    <row r="2804" spans="1:44" s="64" customFormat="1" ht="14.1" customHeight="1">
      <c r="A2804" s="73" t="s">
        <v>245</v>
      </c>
      <c r="B2804" s="74">
        <v>132</v>
      </c>
      <c r="C2804" s="74" t="s">
        <v>290</v>
      </c>
      <c r="D2804" s="75">
        <v>43336</v>
      </c>
      <c r="E2804" s="75">
        <v>43337</v>
      </c>
      <c r="F2804" s="76">
        <v>2</v>
      </c>
      <c r="G2804" s="74"/>
      <c r="H2804" s="74"/>
      <c r="I2804" s="74"/>
      <c r="J2804" s="77">
        <v>1140835448</v>
      </c>
      <c r="K2804" s="74" t="s">
        <v>3289</v>
      </c>
      <c r="L2804" s="74"/>
      <c r="M2804" s="74">
        <v>1038</v>
      </c>
      <c r="N2804" s="74" t="s">
        <v>248</v>
      </c>
      <c r="O2804" s="74" t="s">
        <v>438</v>
      </c>
      <c r="P2804" s="78">
        <v>52082.8</v>
      </c>
      <c r="Q2804" s="74"/>
      <c r="R2804" s="74"/>
      <c r="S2804" s="74"/>
      <c r="T2804" s="263"/>
      <c r="U2804" s="79"/>
      <c r="V2804" s="109" t="s">
        <v>3291</v>
      </c>
      <c r="W2804" s="263"/>
      <c r="X2804" s="264">
        <v>43336</v>
      </c>
      <c r="Y2804" s="292"/>
      <c r="Z2804" s="292"/>
      <c r="AA2804" s="264">
        <v>43337</v>
      </c>
      <c r="AB2804" s="304">
        <v>2</v>
      </c>
      <c r="AC2804" s="263" t="s">
        <v>249</v>
      </c>
      <c r="AD2804" s="322" t="s">
        <v>3291</v>
      </c>
      <c r="AE2804" s="324"/>
      <c r="AF2804" s="336">
        <v>54666</v>
      </c>
      <c r="AG2804" s="263" t="s">
        <v>249</v>
      </c>
      <c r="AH2804" s="263">
        <v>0</v>
      </c>
      <c r="AI2804" s="263">
        <v>0</v>
      </c>
      <c r="AJ2804" s="263">
        <v>0</v>
      </c>
      <c r="AK2804" s="263" t="s">
        <v>249</v>
      </c>
      <c r="AL2804" s="263">
        <v>0</v>
      </c>
      <c r="AM2804" s="79"/>
      <c r="AN2804" s="79" t="s">
        <v>249</v>
      </c>
      <c r="AO2804" s="79" t="s">
        <v>249</v>
      </c>
      <c r="AP2804" s="263"/>
      <c r="AQ2804" s="263"/>
      <c r="AR2804"/>
    </row>
    <row r="2805" spans="1:44" s="64" customFormat="1" ht="14.1" customHeight="1">
      <c r="A2805" s="73" t="s">
        <v>245</v>
      </c>
      <c r="B2805" s="74">
        <v>132</v>
      </c>
      <c r="C2805" s="74" t="s">
        <v>290</v>
      </c>
      <c r="D2805" s="75">
        <v>43344</v>
      </c>
      <c r="E2805" s="75">
        <v>43345</v>
      </c>
      <c r="F2805" s="76">
        <v>2</v>
      </c>
      <c r="G2805" s="74"/>
      <c r="H2805" s="74"/>
      <c r="I2805" s="74"/>
      <c r="J2805" s="77">
        <v>1140835448</v>
      </c>
      <c r="K2805" s="74" t="s">
        <v>3289</v>
      </c>
      <c r="L2805" s="74"/>
      <c r="M2805" s="74">
        <v>1038</v>
      </c>
      <c r="N2805" s="74" t="s">
        <v>248</v>
      </c>
      <c r="O2805" s="74" t="s">
        <v>438</v>
      </c>
      <c r="P2805" s="78">
        <v>52082.8</v>
      </c>
      <c r="Q2805" s="74"/>
      <c r="R2805" s="74"/>
      <c r="S2805" s="74"/>
      <c r="T2805" s="263"/>
      <c r="U2805" s="79"/>
      <c r="V2805" s="109" t="s">
        <v>3290</v>
      </c>
      <c r="W2805" s="263"/>
      <c r="X2805" s="264">
        <v>43344</v>
      </c>
      <c r="Y2805" s="292"/>
      <c r="Z2805" s="292"/>
      <c r="AA2805" s="264">
        <v>43345</v>
      </c>
      <c r="AB2805" s="304">
        <v>2</v>
      </c>
      <c r="AC2805" s="263" t="s">
        <v>249</v>
      </c>
      <c r="AD2805" s="322" t="s">
        <v>3290</v>
      </c>
      <c r="AE2805" s="324"/>
      <c r="AF2805" s="329">
        <v>0</v>
      </c>
      <c r="AG2805" s="263" t="s">
        <v>249</v>
      </c>
      <c r="AH2805" s="263">
        <v>0</v>
      </c>
      <c r="AI2805" s="263">
        <v>0</v>
      </c>
      <c r="AJ2805" s="263">
        <v>0</v>
      </c>
      <c r="AK2805" s="263" t="s">
        <v>249</v>
      </c>
      <c r="AL2805" s="263">
        <v>0</v>
      </c>
      <c r="AM2805" s="79"/>
      <c r="AN2805" s="79" t="s">
        <v>249</v>
      </c>
      <c r="AO2805" s="79" t="s">
        <v>249</v>
      </c>
      <c r="AP2805" s="263"/>
      <c r="AQ2805" s="263"/>
      <c r="AR2805"/>
    </row>
    <row r="2806" spans="1:44" s="64" customFormat="1" ht="14.1" customHeight="1">
      <c r="A2806" s="73" t="s">
        <v>245</v>
      </c>
      <c r="B2806" s="74">
        <v>132</v>
      </c>
      <c r="C2806" s="74" t="s">
        <v>290</v>
      </c>
      <c r="D2806" s="75">
        <v>43927</v>
      </c>
      <c r="E2806" s="75">
        <v>44052</v>
      </c>
      <c r="F2806" s="76">
        <v>126</v>
      </c>
      <c r="G2806" s="74">
        <v>4</v>
      </c>
      <c r="H2806" s="74">
        <v>2020</v>
      </c>
      <c r="I2806" s="74">
        <v>1</v>
      </c>
      <c r="J2806" s="77">
        <v>1140839798</v>
      </c>
      <c r="K2806" s="74" t="s">
        <v>3292</v>
      </c>
      <c r="L2806" s="74"/>
      <c r="M2806" s="74">
        <v>1021</v>
      </c>
      <c r="N2806" s="74" t="s">
        <v>27</v>
      </c>
      <c r="O2806" s="74" t="s">
        <v>30</v>
      </c>
      <c r="P2806" s="78">
        <v>240000</v>
      </c>
      <c r="Q2806" s="74"/>
      <c r="R2806" s="74"/>
      <c r="S2806" s="74"/>
      <c r="T2806" s="263">
        <v>126</v>
      </c>
      <c r="U2806" s="79"/>
      <c r="V2806" s="80" t="s">
        <v>256</v>
      </c>
      <c r="W2806" s="263"/>
      <c r="X2806" s="276">
        <v>43927</v>
      </c>
      <c r="Y2806" s="292"/>
      <c r="Z2806" s="292"/>
      <c r="AA2806" s="276">
        <v>44052</v>
      </c>
      <c r="AB2806" s="298">
        <v>126</v>
      </c>
      <c r="AC2806" s="263"/>
      <c r="AD2806" s="319" t="s">
        <v>256</v>
      </c>
      <c r="AE2806" s="324"/>
      <c r="AF2806" s="317">
        <v>3699234</v>
      </c>
      <c r="AG2806" s="263"/>
      <c r="AH2806" s="263"/>
      <c r="AI2806" s="263"/>
      <c r="AJ2806" s="263"/>
      <c r="AK2806" s="263"/>
      <c r="AL2806" s="263"/>
      <c r="AM2806" s="79"/>
      <c r="AN2806" s="79"/>
      <c r="AO2806" s="79"/>
      <c r="AP2806" s="263"/>
      <c r="AQ2806" s="263"/>
      <c r="AR2806"/>
    </row>
    <row r="2807" spans="1:44" s="64" customFormat="1" ht="14.1" customHeight="1">
      <c r="A2807" s="73" t="s">
        <v>245</v>
      </c>
      <c r="B2807" s="74">
        <v>132</v>
      </c>
      <c r="C2807" s="74" t="s">
        <v>290</v>
      </c>
      <c r="D2807" s="75">
        <v>43878</v>
      </c>
      <c r="E2807" s="75">
        <v>43887</v>
      </c>
      <c r="F2807" s="76">
        <v>10</v>
      </c>
      <c r="G2807" s="74">
        <v>2</v>
      </c>
      <c r="H2807" s="74">
        <v>2020</v>
      </c>
      <c r="I2807" s="74">
        <v>2</v>
      </c>
      <c r="J2807" s="77">
        <v>1140839798</v>
      </c>
      <c r="K2807" s="74" t="s">
        <v>3292</v>
      </c>
      <c r="L2807" s="74"/>
      <c r="M2807" s="74">
        <v>1045</v>
      </c>
      <c r="N2807" s="74" t="s">
        <v>255</v>
      </c>
      <c r="O2807" s="74" t="s">
        <v>34</v>
      </c>
      <c r="P2807" s="78">
        <v>900000</v>
      </c>
      <c r="Q2807" s="74"/>
      <c r="R2807" s="74"/>
      <c r="S2807" s="74"/>
      <c r="T2807" s="263">
        <v>10</v>
      </c>
      <c r="U2807" s="79"/>
      <c r="V2807" s="80" t="s">
        <v>256</v>
      </c>
      <c r="W2807" s="263"/>
      <c r="X2807" s="276">
        <v>43878</v>
      </c>
      <c r="Y2807" s="292"/>
      <c r="Z2807" s="292">
        <v>10</v>
      </c>
      <c r="AA2807" s="276">
        <v>43887</v>
      </c>
      <c r="AB2807" s="298">
        <v>10</v>
      </c>
      <c r="AC2807" s="263" t="s">
        <v>249</v>
      </c>
      <c r="AD2807" s="319" t="s">
        <v>256</v>
      </c>
      <c r="AE2807" s="324"/>
      <c r="AF2807" s="329">
        <v>292601</v>
      </c>
      <c r="AG2807" s="263" t="s">
        <v>249</v>
      </c>
      <c r="AH2807" s="263" t="s">
        <v>249</v>
      </c>
      <c r="AI2807" s="263" t="s">
        <v>249</v>
      </c>
      <c r="AJ2807" s="263" t="s">
        <v>249</v>
      </c>
      <c r="AK2807" s="263" t="s">
        <v>249</v>
      </c>
      <c r="AL2807" s="263" t="s">
        <v>249</v>
      </c>
      <c r="AM2807" s="79"/>
      <c r="AN2807" s="79" t="s">
        <v>249</v>
      </c>
      <c r="AO2807" s="79" t="s">
        <v>249</v>
      </c>
      <c r="AP2807" s="263"/>
      <c r="AQ2807" s="263"/>
      <c r="AR2807"/>
    </row>
    <row r="2808" spans="1:44" s="64" customFormat="1" ht="14.1" customHeight="1">
      <c r="A2808" s="73" t="s">
        <v>245</v>
      </c>
      <c r="B2808" s="74">
        <v>132</v>
      </c>
      <c r="C2808" s="74" t="s">
        <v>290</v>
      </c>
      <c r="D2808" s="75">
        <v>43888</v>
      </c>
      <c r="E2808" s="75">
        <v>43895</v>
      </c>
      <c r="F2808" s="76">
        <v>8</v>
      </c>
      <c r="G2808" s="74">
        <v>2</v>
      </c>
      <c r="H2808" s="74">
        <v>2020</v>
      </c>
      <c r="I2808" s="74">
        <v>1</v>
      </c>
      <c r="J2808" s="77">
        <v>1140839798</v>
      </c>
      <c r="K2808" s="74" t="s">
        <v>3292</v>
      </c>
      <c r="L2808" s="74"/>
      <c r="M2808" s="74">
        <v>1045</v>
      </c>
      <c r="N2808" s="74" t="s">
        <v>255</v>
      </c>
      <c r="O2808" s="74" t="s">
        <v>34</v>
      </c>
      <c r="P2808" s="78">
        <v>900000</v>
      </c>
      <c r="Q2808" s="74"/>
      <c r="R2808" s="74"/>
      <c r="S2808" s="74"/>
      <c r="T2808" s="263">
        <v>8</v>
      </c>
      <c r="U2808" s="79"/>
      <c r="V2808" s="80" t="s">
        <v>256</v>
      </c>
      <c r="W2808" s="263"/>
      <c r="X2808" s="276">
        <v>43888</v>
      </c>
      <c r="Y2808" s="292"/>
      <c r="Z2808" s="292">
        <v>8</v>
      </c>
      <c r="AA2808" s="276">
        <v>43895</v>
      </c>
      <c r="AB2808" s="298">
        <v>8</v>
      </c>
      <c r="AC2808" s="263" t="s">
        <v>3293</v>
      </c>
      <c r="AD2808" s="319" t="s">
        <v>256</v>
      </c>
      <c r="AE2808" s="324">
        <v>43963.59097222222</v>
      </c>
      <c r="AF2808" s="329">
        <v>234081</v>
      </c>
      <c r="AG2808" s="263" t="s">
        <v>249</v>
      </c>
      <c r="AH2808" s="263">
        <v>0</v>
      </c>
      <c r="AI2808" s="263">
        <v>0</v>
      </c>
      <c r="AJ2808" s="263">
        <v>0</v>
      </c>
      <c r="AK2808" s="263" t="s">
        <v>249</v>
      </c>
      <c r="AL2808" s="263">
        <v>0</v>
      </c>
      <c r="AM2808" s="79"/>
      <c r="AN2808" s="79" t="s">
        <v>789</v>
      </c>
      <c r="AO2808" s="79" t="s">
        <v>3294</v>
      </c>
      <c r="AP2808" s="263"/>
      <c r="AQ2808" s="263"/>
      <c r="AR2808"/>
    </row>
    <row r="2809" spans="1:44" s="64" customFormat="1" ht="14.1" customHeight="1">
      <c r="A2809" s="73" t="s">
        <v>245</v>
      </c>
      <c r="B2809" s="74">
        <v>132</v>
      </c>
      <c r="C2809" s="74" t="s">
        <v>290</v>
      </c>
      <c r="D2809" s="75">
        <v>43859</v>
      </c>
      <c r="E2809" s="75">
        <v>43865</v>
      </c>
      <c r="F2809" s="76">
        <v>7</v>
      </c>
      <c r="G2809" s="74">
        <v>1</v>
      </c>
      <c r="H2809" s="74">
        <v>2020</v>
      </c>
      <c r="I2809" s="74">
        <v>2</v>
      </c>
      <c r="J2809" s="77">
        <v>1140839798</v>
      </c>
      <c r="K2809" s="74" t="s">
        <v>3292</v>
      </c>
      <c r="L2809" s="74"/>
      <c r="M2809" s="74">
        <v>1038</v>
      </c>
      <c r="N2809" s="74" t="s">
        <v>248</v>
      </c>
      <c r="O2809" s="74" t="s">
        <v>34</v>
      </c>
      <c r="P2809" s="78">
        <v>117040</v>
      </c>
      <c r="Q2809" s="74"/>
      <c r="R2809" s="74"/>
      <c r="S2809" s="74"/>
      <c r="T2809" s="263">
        <v>5</v>
      </c>
      <c r="U2809" s="79"/>
      <c r="V2809" s="80" t="s">
        <v>256</v>
      </c>
      <c r="W2809" s="263"/>
      <c r="X2809" s="276">
        <v>43859</v>
      </c>
      <c r="Y2809" s="292"/>
      <c r="Z2809" s="292">
        <v>7</v>
      </c>
      <c r="AA2809" s="276">
        <v>43865</v>
      </c>
      <c r="AB2809" s="298">
        <v>7</v>
      </c>
      <c r="AC2809" s="263" t="s">
        <v>3295</v>
      </c>
      <c r="AD2809" s="319" t="s">
        <v>256</v>
      </c>
      <c r="AE2809" s="324">
        <v>43900.685416666667</v>
      </c>
      <c r="AF2809" s="329">
        <v>146301</v>
      </c>
      <c r="AG2809" s="263" t="s">
        <v>249</v>
      </c>
      <c r="AH2809" s="263">
        <v>0</v>
      </c>
      <c r="AI2809" s="263">
        <v>0</v>
      </c>
      <c r="AJ2809" s="263">
        <v>0</v>
      </c>
      <c r="AK2809" s="263" t="s">
        <v>249</v>
      </c>
      <c r="AL2809" s="263">
        <v>0</v>
      </c>
      <c r="AM2809" s="79"/>
      <c r="AN2809" s="79" t="s">
        <v>789</v>
      </c>
      <c r="AO2809" s="79" t="s">
        <v>249</v>
      </c>
      <c r="AP2809" s="263"/>
      <c r="AQ2809" s="263"/>
      <c r="AR2809"/>
    </row>
    <row r="2810" spans="1:44" s="64" customFormat="1" ht="14.1" customHeight="1">
      <c r="A2810" s="73" t="s">
        <v>245</v>
      </c>
      <c r="B2810" s="74">
        <v>132</v>
      </c>
      <c r="C2810" s="74" t="s">
        <v>290</v>
      </c>
      <c r="D2810" s="75">
        <v>43871</v>
      </c>
      <c r="E2810" s="75">
        <v>43877</v>
      </c>
      <c r="F2810" s="76">
        <v>7</v>
      </c>
      <c r="G2810" s="74">
        <v>2</v>
      </c>
      <c r="H2810" s="74">
        <v>2020</v>
      </c>
      <c r="I2810" s="74">
        <v>1</v>
      </c>
      <c r="J2810" s="77">
        <v>1140839798</v>
      </c>
      <c r="K2810" s="74" t="s">
        <v>3292</v>
      </c>
      <c r="L2810" s="74"/>
      <c r="M2810" s="74">
        <v>1038</v>
      </c>
      <c r="N2810" s="74" t="s">
        <v>248</v>
      </c>
      <c r="O2810" s="74" t="s">
        <v>34</v>
      </c>
      <c r="P2810" s="78">
        <v>58520</v>
      </c>
      <c r="Q2810" s="74"/>
      <c r="R2810" s="74"/>
      <c r="S2810" s="74"/>
      <c r="T2810" s="263">
        <v>5</v>
      </c>
      <c r="U2810" s="79"/>
      <c r="V2810" s="80" t="s">
        <v>256</v>
      </c>
      <c r="W2810" s="263"/>
      <c r="X2810" s="276">
        <v>43871</v>
      </c>
      <c r="Y2810" s="292"/>
      <c r="Z2810" s="292">
        <v>7</v>
      </c>
      <c r="AA2810" s="276">
        <v>43877</v>
      </c>
      <c r="AB2810" s="298">
        <v>7</v>
      </c>
      <c r="AC2810" s="263" t="s">
        <v>3296</v>
      </c>
      <c r="AD2810" s="319" t="s">
        <v>256</v>
      </c>
      <c r="AE2810" s="324">
        <v>43900.705555555556</v>
      </c>
      <c r="AF2810" s="329">
        <v>204821</v>
      </c>
      <c r="AG2810" s="263" t="s">
        <v>249</v>
      </c>
      <c r="AH2810" s="263">
        <v>0</v>
      </c>
      <c r="AI2810" s="263">
        <v>0</v>
      </c>
      <c r="AJ2810" s="263">
        <v>0</v>
      </c>
      <c r="AK2810" s="263" t="s">
        <v>249</v>
      </c>
      <c r="AL2810" s="263">
        <v>0</v>
      </c>
      <c r="AM2810" s="79"/>
      <c r="AN2810" s="79" t="s">
        <v>789</v>
      </c>
      <c r="AO2810" s="79" t="s">
        <v>249</v>
      </c>
      <c r="AP2810" s="263"/>
      <c r="AQ2810" s="263"/>
      <c r="AR2810"/>
    </row>
    <row r="2811" spans="1:44" s="64" customFormat="1" ht="14.1" customHeight="1">
      <c r="A2811" s="73" t="s">
        <v>245</v>
      </c>
      <c r="B2811" s="74">
        <v>132</v>
      </c>
      <c r="C2811" s="74" t="s">
        <v>290</v>
      </c>
      <c r="D2811" s="75">
        <v>43866</v>
      </c>
      <c r="E2811" s="75">
        <v>43870</v>
      </c>
      <c r="F2811" s="76">
        <v>5</v>
      </c>
      <c r="G2811" s="74">
        <v>2</v>
      </c>
      <c r="H2811" s="74">
        <v>2020</v>
      </c>
      <c r="I2811" s="74">
        <v>1</v>
      </c>
      <c r="J2811" s="77">
        <v>1140839798</v>
      </c>
      <c r="K2811" s="74" t="s">
        <v>3292</v>
      </c>
      <c r="L2811" s="74"/>
      <c r="M2811" s="74">
        <v>1045</v>
      </c>
      <c r="N2811" s="74" t="s">
        <v>255</v>
      </c>
      <c r="O2811" s="74" t="s">
        <v>34</v>
      </c>
      <c r="P2811" s="78">
        <v>380381</v>
      </c>
      <c r="Q2811" s="74"/>
      <c r="R2811" s="74"/>
      <c r="S2811" s="74"/>
      <c r="T2811" s="263">
        <v>5</v>
      </c>
      <c r="U2811" s="79"/>
      <c r="V2811" s="80" t="s">
        <v>256</v>
      </c>
      <c r="W2811" s="263"/>
      <c r="X2811" s="276">
        <v>43866</v>
      </c>
      <c r="Y2811" s="292"/>
      <c r="Z2811" s="292">
        <v>5</v>
      </c>
      <c r="AA2811" s="276">
        <v>43870</v>
      </c>
      <c r="AB2811" s="298">
        <v>5</v>
      </c>
      <c r="AC2811" s="263" t="s">
        <v>3297</v>
      </c>
      <c r="AD2811" s="319" t="s">
        <v>256</v>
      </c>
      <c r="AE2811" s="324">
        <v>43900.708333333336</v>
      </c>
      <c r="AF2811" s="329">
        <v>146301</v>
      </c>
      <c r="AG2811" s="263" t="s">
        <v>249</v>
      </c>
      <c r="AH2811" s="263">
        <v>0</v>
      </c>
      <c r="AI2811" s="263">
        <v>0</v>
      </c>
      <c r="AJ2811" s="263">
        <v>0</v>
      </c>
      <c r="AK2811" s="263" t="s">
        <v>249</v>
      </c>
      <c r="AL2811" s="263">
        <v>0</v>
      </c>
      <c r="AM2811" s="79"/>
      <c r="AN2811" s="79" t="s">
        <v>789</v>
      </c>
      <c r="AO2811" s="79" t="s">
        <v>249</v>
      </c>
      <c r="AP2811" s="263"/>
      <c r="AQ2811" s="263"/>
      <c r="AR2811"/>
    </row>
    <row r="2812" spans="1:44" s="64" customFormat="1" ht="14.1" customHeight="1">
      <c r="A2812" s="73" t="s">
        <v>245</v>
      </c>
      <c r="B2812" s="74">
        <v>132</v>
      </c>
      <c r="C2812" s="74" t="s">
        <v>290</v>
      </c>
      <c r="D2812" s="75">
        <v>43917</v>
      </c>
      <c r="E2812" s="75">
        <v>43921</v>
      </c>
      <c r="F2812" s="76">
        <v>5</v>
      </c>
      <c r="G2812" s="74">
        <v>3</v>
      </c>
      <c r="H2812" s="74">
        <v>2020</v>
      </c>
      <c r="I2812" s="74">
        <v>2</v>
      </c>
      <c r="J2812" s="77">
        <v>1140839798</v>
      </c>
      <c r="K2812" s="74" t="s">
        <v>3292</v>
      </c>
      <c r="L2812" s="74"/>
      <c r="M2812" s="74">
        <v>1045</v>
      </c>
      <c r="N2812" s="74" t="s">
        <v>255</v>
      </c>
      <c r="O2812" s="74" t="s">
        <v>34</v>
      </c>
      <c r="P2812" s="78">
        <v>438902</v>
      </c>
      <c r="Q2812" s="74"/>
      <c r="R2812" s="74"/>
      <c r="S2812" s="74"/>
      <c r="T2812" s="263">
        <v>5</v>
      </c>
      <c r="U2812" s="79"/>
      <c r="V2812" s="80" t="s">
        <v>256</v>
      </c>
      <c r="W2812" s="263"/>
      <c r="X2812" s="276">
        <v>43917</v>
      </c>
      <c r="Y2812" s="292"/>
      <c r="Z2812" s="292"/>
      <c r="AA2812" s="276">
        <v>43921</v>
      </c>
      <c r="AB2812" s="298">
        <v>5</v>
      </c>
      <c r="AC2812" s="263"/>
      <c r="AD2812" s="319" t="s">
        <v>256</v>
      </c>
      <c r="AE2812" s="324"/>
      <c r="AF2812" s="317">
        <v>146301</v>
      </c>
      <c r="AG2812" s="263"/>
      <c r="AH2812" s="263"/>
      <c r="AI2812" s="263"/>
      <c r="AJ2812" s="263"/>
      <c r="AK2812" s="263"/>
      <c r="AL2812" s="263"/>
      <c r="AM2812" s="79"/>
      <c r="AN2812" s="79"/>
      <c r="AO2812" s="79"/>
      <c r="AP2812" s="263"/>
      <c r="AQ2812" s="263"/>
      <c r="AR2812"/>
    </row>
    <row r="2813" spans="1:44" s="64" customFormat="1" ht="14.1" customHeight="1">
      <c r="A2813" s="73" t="s">
        <v>245</v>
      </c>
      <c r="B2813" s="74">
        <v>132</v>
      </c>
      <c r="C2813" s="74" t="s">
        <v>290</v>
      </c>
      <c r="D2813" s="75">
        <v>43787</v>
      </c>
      <c r="E2813" s="75">
        <v>43788</v>
      </c>
      <c r="F2813" s="76">
        <v>2</v>
      </c>
      <c r="G2813" s="74">
        <v>11</v>
      </c>
      <c r="H2813" s="74">
        <v>2019</v>
      </c>
      <c r="I2813" s="74">
        <v>1</v>
      </c>
      <c r="J2813" s="77">
        <v>1140839798</v>
      </c>
      <c r="K2813" s="74" t="s">
        <v>3292</v>
      </c>
      <c r="L2813" s="74"/>
      <c r="M2813" s="74">
        <v>1038</v>
      </c>
      <c r="N2813" s="74" t="s">
        <v>248</v>
      </c>
      <c r="O2813" s="74" t="s">
        <v>34</v>
      </c>
      <c r="P2813" s="78">
        <v>82812</v>
      </c>
      <c r="Q2813" s="74"/>
      <c r="R2813" s="74"/>
      <c r="S2813" s="74"/>
      <c r="T2813" s="263"/>
      <c r="U2813" s="79"/>
      <c r="V2813" s="80" t="s">
        <v>26</v>
      </c>
      <c r="W2813" s="263"/>
      <c r="X2813" s="276">
        <v>43787</v>
      </c>
      <c r="Y2813" s="292"/>
      <c r="Z2813" s="276">
        <v>2</v>
      </c>
      <c r="AA2813" s="276">
        <v>43788</v>
      </c>
      <c r="AB2813" s="298">
        <v>2</v>
      </c>
      <c r="AC2813" s="263" t="s">
        <v>249</v>
      </c>
      <c r="AD2813" s="319" t="s">
        <v>26</v>
      </c>
      <c r="AE2813" s="324"/>
      <c r="AF2813" s="317">
        <v>0</v>
      </c>
      <c r="AG2813" s="263"/>
      <c r="AH2813" s="263"/>
      <c r="AI2813" s="263"/>
      <c r="AJ2813" s="263"/>
      <c r="AK2813" s="263"/>
      <c r="AL2813" s="263"/>
      <c r="AM2813" s="79"/>
      <c r="AN2813" s="79"/>
      <c r="AO2813" s="79"/>
      <c r="AP2813" s="263" t="s">
        <v>250</v>
      </c>
      <c r="AQ2813" s="263"/>
      <c r="AR2813"/>
    </row>
    <row r="2814" spans="1:44" s="64" customFormat="1" ht="14.1" customHeight="1">
      <c r="A2814" s="73" t="s">
        <v>245</v>
      </c>
      <c r="B2814" s="74">
        <v>132</v>
      </c>
      <c r="C2814" s="74" t="s">
        <v>290</v>
      </c>
      <c r="D2814" s="75">
        <v>43914</v>
      </c>
      <c r="E2814" s="75">
        <v>43915</v>
      </c>
      <c r="F2814" s="76">
        <v>2</v>
      </c>
      <c r="G2814" s="74">
        <v>3</v>
      </c>
      <c r="H2814" s="74">
        <v>2020</v>
      </c>
      <c r="I2814" s="74">
        <v>2</v>
      </c>
      <c r="J2814" s="77">
        <v>1140839798</v>
      </c>
      <c r="K2814" s="74" t="s">
        <v>3292</v>
      </c>
      <c r="L2814" s="74"/>
      <c r="M2814" s="74">
        <v>1045</v>
      </c>
      <c r="N2814" s="74" t="s">
        <v>255</v>
      </c>
      <c r="O2814" s="74" t="s">
        <v>41</v>
      </c>
      <c r="P2814" s="78">
        <v>438902</v>
      </c>
      <c r="Q2814" s="74"/>
      <c r="R2814" s="74"/>
      <c r="S2814" s="74"/>
      <c r="T2814" s="263">
        <v>2</v>
      </c>
      <c r="U2814" s="79"/>
      <c r="V2814" s="80" t="s">
        <v>256</v>
      </c>
      <c r="W2814" s="263"/>
      <c r="X2814" s="276">
        <v>43914</v>
      </c>
      <c r="Y2814" s="292"/>
      <c r="Z2814" s="292"/>
      <c r="AA2814" s="276">
        <v>43915</v>
      </c>
      <c r="AB2814" s="298">
        <v>2</v>
      </c>
      <c r="AC2814" s="263"/>
      <c r="AD2814" s="319" t="s">
        <v>256</v>
      </c>
      <c r="AE2814" s="324"/>
      <c r="AF2814" s="317">
        <v>58820</v>
      </c>
      <c r="AG2814" s="263" t="s">
        <v>249</v>
      </c>
      <c r="AH2814" s="263" t="s">
        <v>249</v>
      </c>
      <c r="AI2814" s="263" t="s">
        <v>249</v>
      </c>
      <c r="AJ2814" s="263" t="s">
        <v>249</v>
      </c>
      <c r="AK2814" s="263" t="s">
        <v>249</v>
      </c>
      <c r="AL2814" s="263" t="s">
        <v>249</v>
      </c>
      <c r="AM2814" s="79"/>
      <c r="AN2814" s="79" t="s">
        <v>249</v>
      </c>
      <c r="AO2814" s="79" t="s">
        <v>249</v>
      </c>
      <c r="AP2814" s="263"/>
      <c r="AQ2814" s="263"/>
      <c r="AR2814"/>
    </row>
    <row r="2815" spans="1:44" s="64" customFormat="1" ht="14.1" hidden="1" customHeight="1">
      <c r="A2815" s="73" t="s">
        <v>245</v>
      </c>
      <c r="B2815" s="74">
        <v>132</v>
      </c>
      <c r="C2815" s="74" t="s">
        <v>290</v>
      </c>
      <c r="D2815" s="75">
        <v>44075</v>
      </c>
      <c r="E2815" s="75">
        <v>44075</v>
      </c>
      <c r="F2815" s="76">
        <v>1</v>
      </c>
      <c r="G2815" s="74">
        <v>9</v>
      </c>
      <c r="H2815" s="74">
        <v>2020</v>
      </c>
      <c r="I2815" s="74">
        <v>1</v>
      </c>
      <c r="J2815" s="77">
        <v>1140849978</v>
      </c>
      <c r="K2815" s="74" t="s">
        <v>3298</v>
      </c>
      <c r="L2815" s="74">
        <v>14</v>
      </c>
      <c r="M2815" s="74">
        <v>1038</v>
      </c>
      <c r="N2815" s="74" t="s">
        <v>248</v>
      </c>
      <c r="O2815" s="74" t="s">
        <v>34</v>
      </c>
      <c r="P2815" s="78">
        <v>36667</v>
      </c>
      <c r="Q2815" s="74" t="s">
        <v>3299</v>
      </c>
      <c r="R2815" s="74">
        <v>0</v>
      </c>
      <c r="S2815" s="74">
        <v>0</v>
      </c>
      <c r="T2815" s="79"/>
      <c r="U2815" s="79"/>
      <c r="V2815" s="80" t="s">
        <v>279</v>
      </c>
      <c r="W2815" s="79"/>
      <c r="X2815" s="81">
        <v>44075</v>
      </c>
      <c r="Y2815" s="82"/>
      <c r="Z2815" s="82"/>
      <c r="AA2815" s="81">
        <v>44075</v>
      </c>
      <c r="AB2815" s="83"/>
      <c r="AC2815" s="79"/>
      <c r="AD2815" s="80"/>
      <c r="AE2815" s="245"/>
      <c r="AF2815" s="84">
        <v>0</v>
      </c>
      <c r="AG2815" s="79"/>
      <c r="AH2815" s="79"/>
      <c r="AI2815" s="79"/>
      <c r="AJ2815" s="79"/>
      <c r="AK2815" s="79"/>
      <c r="AL2815" s="79"/>
      <c r="AM2815" s="79"/>
      <c r="AN2815" s="79"/>
      <c r="AO2815" s="79"/>
      <c r="AP2815" s="79"/>
      <c r="AQ2815" s="79"/>
      <c r="AR2815"/>
    </row>
    <row r="2816" spans="1:44" s="64" customFormat="1" ht="14.1" customHeight="1">
      <c r="A2816" s="73" t="s">
        <v>245</v>
      </c>
      <c r="B2816" s="74">
        <v>132</v>
      </c>
      <c r="C2816" s="74" t="s">
        <v>290</v>
      </c>
      <c r="D2816" s="75">
        <v>43694</v>
      </c>
      <c r="E2816" s="75">
        <v>43723</v>
      </c>
      <c r="F2816" s="76">
        <v>30</v>
      </c>
      <c r="G2816" s="74">
        <v>8</v>
      </c>
      <c r="H2816" s="74">
        <v>2019</v>
      </c>
      <c r="I2816" s="74">
        <v>2</v>
      </c>
      <c r="J2816" s="77">
        <v>1140853363</v>
      </c>
      <c r="K2816" s="74" t="s">
        <v>3300</v>
      </c>
      <c r="L2816" s="74"/>
      <c r="M2816" s="74">
        <v>1053</v>
      </c>
      <c r="N2816" s="74" t="s">
        <v>36</v>
      </c>
      <c r="O2816" s="74" t="s">
        <v>34</v>
      </c>
      <c r="P2816" s="78">
        <v>381333</v>
      </c>
      <c r="Q2816" s="74"/>
      <c r="R2816" s="74"/>
      <c r="S2816" s="74"/>
      <c r="T2816" s="263">
        <v>29</v>
      </c>
      <c r="U2816" s="79"/>
      <c r="V2816" s="80" t="s">
        <v>256</v>
      </c>
      <c r="W2816" s="263">
        <v>20190817</v>
      </c>
      <c r="X2816" s="289">
        <v>43694</v>
      </c>
      <c r="Y2816" s="292" t="s">
        <v>363</v>
      </c>
      <c r="Z2816" s="292" t="s">
        <v>3301</v>
      </c>
      <c r="AA2816" s="289">
        <v>43723</v>
      </c>
      <c r="AB2816" s="298">
        <v>30</v>
      </c>
      <c r="AC2816" s="263" t="s">
        <v>249</v>
      </c>
      <c r="AD2816" s="319" t="s">
        <v>256</v>
      </c>
      <c r="AE2816" s="324">
        <v>43857.414583333331</v>
      </c>
      <c r="AF2816" s="329">
        <v>1078870</v>
      </c>
      <c r="AG2816" s="263" t="s">
        <v>3302</v>
      </c>
      <c r="AH2816" s="263">
        <v>1078870</v>
      </c>
      <c r="AI2816" s="263">
        <v>0</v>
      </c>
      <c r="AJ2816" s="263">
        <v>0</v>
      </c>
      <c r="AK2816" s="263" t="s">
        <v>249</v>
      </c>
      <c r="AL2816" s="263">
        <v>0</v>
      </c>
      <c r="AM2816" s="79"/>
      <c r="AN2816" s="79" t="s">
        <v>25</v>
      </c>
      <c r="AO2816" s="79" t="s">
        <v>249</v>
      </c>
      <c r="AP2816" s="263"/>
      <c r="AQ2816" s="263"/>
      <c r="AR2816"/>
    </row>
    <row r="2817" spans="1:44" s="64" customFormat="1" ht="14.1" customHeight="1">
      <c r="A2817" s="73" t="s">
        <v>245</v>
      </c>
      <c r="B2817" s="74">
        <v>132</v>
      </c>
      <c r="C2817" s="74" t="s">
        <v>290</v>
      </c>
      <c r="D2817" s="75">
        <v>43741</v>
      </c>
      <c r="E2817" s="75">
        <v>43754</v>
      </c>
      <c r="F2817" s="76">
        <v>14</v>
      </c>
      <c r="G2817" s="74">
        <v>10</v>
      </c>
      <c r="H2817" s="74">
        <v>2019</v>
      </c>
      <c r="I2817" s="74">
        <v>1</v>
      </c>
      <c r="J2817" s="77">
        <v>1140853363</v>
      </c>
      <c r="K2817" s="74" t="s">
        <v>3300</v>
      </c>
      <c r="L2817" s="74"/>
      <c r="M2817" s="74">
        <v>1053</v>
      </c>
      <c r="N2817" s="74" t="s">
        <v>36</v>
      </c>
      <c r="O2817" s="74" t="s">
        <v>34</v>
      </c>
      <c r="P2817" s="78">
        <v>440000</v>
      </c>
      <c r="Q2817" s="74"/>
      <c r="R2817" s="74"/>
      <c r="S2817" s="74"/>
      <c r="T2817" s="263">
        <v>14</v>
      </c>
      <c r="U2817" s="79"/>
      <c r="V2817" s="80" t="s">
        <v>256</v>
      </c>
      <c r="W2817" s="263">
        <v>2019103</v>
      </c>
      <c r="X2817" s="276">
        <v>43741</v>
      </c>
      <c r="Y2817" s="292" t="s">
        <v>363</v>
      </c>
      <c r="Z2817" s="292" t="s">
        <v>3301</v>
      </c>
      <c r="AA2817" s="276">
        <v>43754</v>
      </c>
      <c r="AB2817" s="298">
        <v>14</v>
      </c>
      <c r="AC2817" s="263" t="s">
        <v>249</v>
      </c>
      <c r="AD2817" s="319" t="s">
        <v>256</v>
      </c>
      <c r="AE2817" s="324">
        <v>43857.414583333331</v>
      </c>
      <c r="AF2817" s="329">
        <v>520833</v>
      </c>
      <c r="AG2817" s="263" t="s">
        <v>3301</v>
      </c>
      <c r="AH2817" s="263">
        <v>520833</v>
      </c>
      <c r="AI2817" s="263">
        <v>0</v>
      </c>
      <c r="AJ2817" s="263">
        <v>0</v>
      </c>
      <c r="AK2817" s="263" t="s">
        <v>249</v>
      </c>
      <c r="AL2817" s="263">
        <v>0</v>
      </c>
      <c r="AM2817" s="79"/>
      <c r="AN2817" s="79" t="s">
        <v>25</v>
      </c>
      <c r="AO2817" s="79" t="s">
        <v>249</v>
      </c>
      <c r="AP2817" s="263"/>
      <c r="AQ2817" s="263"/>
      <c r="AR2817"/>
    </row>
    <row r="2818" spans="1:44" s="64" customFormat="1" ht="14.1" customHeight="1">
      <c r="A2818" s="73" t="s">
        <v>245</v>
      </c>
      <c r="B2818" s="74">
        <v>132</v>
      </c>
      <c r="C2818" s="74" t="s">
        <v>290</v>
      </c>
      <c r="D2818" s="75">
        <v>43741</v>
      </c>
      <c r="E2818" s="75">
        <v>43754</v>
      </c>
      <c r="F2818" s="76">
        <v>14</v>
      </c>
      <c r="G2818" s="74">
        <v>10</v>
      </c>
      <c r="H2818" s="74">
        <v>2019</v>
      </c>
      <c r="I2818" s="74">
        <v>2</v>
      </c>
      <c r="J2818" s="77">
        <v>1140853363</v>
      </c>
      <c r="K2818" s="74" t="s">
        <v>3300</v>
      </c>
      <c r="L2818" s="74"/>
      <c r="M2818" s="74">
        <v>1053</v>
      </c>
      <c r="N2818" s="74" t="s">
        <v>36</v>
      </c>
      <c r="O2818" s="74" t="s">
        <v>34</v>
      </c>
      <c r="P2818" s="78">
        <v>410667</v>
      </c>
      <c r="Q2818" s="74"/>
      <c r="R2818" s="74"/>
      <c r="S2818" s="74"/>
      <c r="T2818" s="263">
        <v>14</v>
      </c>
      <c r="U2818" s="79"/>
      <c r="V2818" s="80" t="s">
        <v>256</v>
      </c>
      <c r="W2818" s="263">
        <v>20190059121</v>
      </c>
      <c r="X2818" s="290">
        <v>43741</v>
      </c>
      <c r="Y2818" s="292" t="s">
        <v>257</v>
      </c>
      <c r="Z2818" s="292" t="s">
        <v>3303</v>
      </c>
      <c r="AA2818" s="290">
        <v>43754</v>
      </c>
      <c r="AB2818" s="298">
        <v>14</v>
      </c>
      <c r="AC2818" s="263" t="s">
        <v>249</v>
      </c>
      <c r="AD2818" s="319" t="s">
        <v>256</v>
      </c>
      <c r="AE2818" s="324">
        <v>43728.609027777777</v>
      </c>
      <c r="AF2818" s="329">
        <v>520833</v>
      </c>
      <c r="AG2818" s="263" t="s">
        <v>3304</v>
      </c>
      <c r="AH2818" s="263">
        <v>106814</v>
      </c>
      <c r="AI2818" s="263">
        <v>9728</v>
      </c>
      <c r="AJ2818" s="263">
        <v>0</v>
      </c>
      <c r="AK2818" s="263" t="s">
        <v>249</v>
      </c>
      <c r="AL2818" s="263">
        <v>0</v>
      </c>
      <c r="AM2818" s="79"/>
      <c r="AN2818" s="79" t="s">
        <v>25</v>
      </c>
      <c r="AO2818" s="79" t="s">
        <v>249</v>
      </c>
      <c r="AP2818" s="263"/>
      <c r="AQ2818" s="263"/>
      <c r="AR2818"/>
    </row>
    <row r="2819" spans="1:44" s="64" customFormat="1" ht="14.1" customHeight="1">
      <c r="A2819" s="73" t="s">
        <v>245</v>
      </c>
      <c r="B2819" s="74">
        <v>132</v>
      </c>
      <c r="C2819" s="74" t="s">
        <v>290</v>
      </c>
      <c r="D2819" s="75">
        <v>43728</v>
      </c>
      <c r="E2819" s="75">
        <v>43740</v>
      </c>
      <c r="F2819" s="76">
        <v>13</v>
      </c>
      <c r="G2819" s="74">
        <v>9</v>
      </c>
      <c r="H2819" s="74">
        <v>2019</v>
      </c>
      <c r="I2819" s="74">
        <v>2</v>
      </c>
      <c r="J2819" s="77">
        <v>1140853363</v>
      </c>
      <c r="K2819" s="74" t="s">
        <v>3300</v>
      </c>
      <c r="L2819" s="74"/>
      <c r="M2819" s="74">
        <v>1053</v>
      </c>
      <c r="N2819" s="74" t="s">
        <v>36</v>
      </c>
      <c r="O2819" s="74" t="s">
        <v>34</v>
      </c>
      <c r="P2819" s="78">
        <v>410667</v>
      </c>
      <c r="Q2819" s="74"/>
      <c r="R2819" s="74"/>
      <c r="S2819" s="74"/>
      <c r="T2819" s="263">
        <v>13</v>
      </c>
      <c r="U2819" s="79"/>
      <c r="V2819" s="80" t="s">
        <v>256</v>
      </c>
      <c r="W2819" s="263" t="s">
        <v>249</v>
      </c>
      <c r="X2819" s="289">
        <v>43728</v>
      </c>
      <c r="Y2819" s="292" t="s">
        <v>249</v>
      </c>
      <c r="Z2819" s="292" t="s">
        <v>249</v>
      </c>
      <c r="AA2819" s="290">
        <v>43740</v>
      </c>
      <c r="AB2819" s="298">
        <v>13</v>
      </c>
      <c r="AC2819" s="263" t="s">
        <v>249</v>
      </c>
      <c r="AD2819" s="319" t="s">
        <v>256</v>
      </c>
      <c r="AE2819" s="324"/>
      <c r="AF2819" s="329">
        <v>483631</v>
      </c>
      <c r="AG2819" s="263" t="s">
        <v>249</v>
      </c>
      <c r="AH2819" s="263" t="s">
        <v>249</v>
      </c>
      <c r="AI2819" s="263" t="s">
        <v>249</v>
      </c>
      <c r="AJ2819" s="263" t="s">
        <v>249</v>
      </c>
      <c r="AK2819" s="263" t="s">
        <v>249</v>
      </c>
      <c r="AL2819" s="263" t="s">
        <v>249</v>
      </c>
      <c r="AM2819" s="79"/>
      <c r="AN2819" s="79" t="s">
        <v>249</v>
      </c>
      <c r="AO2819" s="79" t="s">
        <v>249</v>
      </c>
      <c r="AP2819" s="263"/>
      <c r="AQ2819" s="263"/>
      <c r="AR2819"/>
    </row>
    <row r="2820" spans="1:44" s="64" customFormat="1" ht="14.1" customHeight="1">
      <c r="A2820" s="73" t="s">
        <v>245</v>
      </c>
      <c r="B2820" s="74">
        <v>132</v>
      </c>
      <c r="C2820" s="74" t="s">
        <v>290</v>
      </c>
      <c r="D2820" s="75">
        <v>43724</v>
      </c>
      <c r="E2820" s="75">
        <v>43726</v>
      </c>
      <c r="F2820" s="76">
        <v>3</v>
      </c>
      <c r="G2820" s="74">
        <v>9</v>
      </c>
      <c r="H2820" s="74">
        <v>2019</v>
      </c>
      <c r="I2820" s="74">
        <v>2</v>
      </c>
      <c r="J2820" s="77">
        <v>1140853363</v>
      </c>
      <c r="K2820" s="74" t="s">
        <v>3300</v>
      </c>
      <c r="L2820" s="74"/>
      <c r="M2820" s="74">
        <v>1053</v>
      </c>
      <c r="N2820" s="74" t="s">
        <v>36</v>
      </c>
      <c r="O2820" s="74" t="s">
        <v>34</v>
      </c>
      <c r="P2820" s="78">
        <v>410667</v>
      </c>
      <c r="Q2820" s="74"/>
      <c r="R2820" s="74"/>
      <c r="S2820" s="74"/>
      <c r="T2820" s="263">
        <v>3</v>
      </c>
      <c r="U2820" s="79"/>
      <c r="V2820" s="80" t="s">
        <v>256</v>
      </c>
      <c r="W2820" s="263" t="s">
        <v>249</v>
      </c>
      <c r="X2820" s="289">
        <v>43724</v>
      </c>
      <c r="Y2820" s="292" t="s">
        <v>249</v>
      </c>
      <c r="Z2820" s="292" t="s">
        <v>249</v>
      </c>
      <c r="AA2820" s="289">
        <v>43726</v>
      </c>
      <c r="AB2820" s="298">
        <v>3</v>
      </c>
      <c r="AC2820" s="263" t="s">
        <v>249</v>
      </c>
      <c r="AD2820" s="319" t="s">
        <v>256</v>
      </c>
      <c r="AE2820" s="324"/>
      <c r="AF2820" s="329">
        <v>106814</v>
      </c>
      <c r="AG2820" s="263" t="s">
        <v>249</v>
      </c>
      <c r="AH2820" s="263" t="s">
        <v>249</v>
      </c>
      <c r="AI2820" s="263" t="s">
        <v>249</v>
      </c>
      <c r="AJ2820" s="263" t="s">
        <v>249</v>
      </c>
      <c r="AK2820" s="263" t="s">
        <v>249</v>
      </c>
      <c r="AL2820" s="263" t="s">
        <v>249</v>
      </c>
      <c r="AM2820" s="79"/>
      <c r="AN2820" s="79" t="s">
        <v>249</v>
      </c>
      <c r="AO2820" s="79" t="s">
        <v>249</v>
      </c>
      <c r="AP2820" s="263"/>
      <c r="AQ2820" s="263"/>
      <c r="AR2820"/>
    </row>
    <row r="2821" spans="1:44" s="64" customFormat="1" ht="14.1" customHeight="1">
      <c r="A2821" s="73" t="s">
        <v>245</v>
      </c>
      <c r="B2821" s="74">
        <v>132</v>
      </c>
      <c r="C2821" s="74" t="s">
        <v>290</v>
      </c>
      <c r="D2821" s="75">
        <v>44014</v>
      </c>
      <c r="E2821" s="75">
        <v>44015</v>
      </c>
      <c r="F2821" s="76">
        <v>2</v>
      </c>
      <c r="G2821" s="74">
        <v>7</v>
      </c>
      <c r="H2821" s="74">
        <v>2020</v>
      </c>
      <c r="I2821" s="74">
        <v>1</v>
      </c>
      <c r="J2821" s="77">
        <v>1140865964</v>
      </c>
      <c r="K2821" s="74" t="s">
        <v>3305</v>
      </c>
      <c r="L2821" s="74">
        <v>0</v>
      </c>
      <c r="M2821" s="74">
        <v>1038</v>
      </c>
      <c r="N2821" s="74" t="s">
        <v>248</v>
      </c>
      <c r="O2821" s="74" t="s">
        <v>34</v>
      </c>
      <c r="P2821" s="78">
        <v>58520</v>
      </c>
      <c r="Q2821" s="74" t="s">
        <v>3306</v>
      </c>
      <c r="R2821" s="74">
        <v>0</v>
      </c>
      <c r="S2821" s="74">
        <v>0</v>
      </c>
      <c r="T2821" s="263"/>
      <c r="U2821" s="79"/>
      <c r="V2821" s="80" t="s">
        <v>26</v>
      </c>
      <c r="W2821" s="263"/>
      <c r="X2821" s="276">
        <v>44014</v>
      </c>
      <c r="Y2821" s="292"/>
      <c r="Z2821" s="292"/>
      <c r="AA2821" s="276">
        <v>44015</v>
      </c>
      <c r="AB2821" s="299">
        <v>2</v>
      </c>
      <c r="AC2821" s="263"/>
      <c r="AD2821" s="319" t="s">
        <v>26</v>
      </c>
      <c r="AE2821" s="324"/>
      <c r="AF2821" s="317">
        <v>0</v>
      </c>
      <c r="AG2821" s="263"/>
      <c r="AH2821" s="263"/>
      <c r="AI2821" s="263"/>
      <c r="AJ2821" s="263"/>
      <c r="AK2821" s="263"/>
      <c r="AL2821" s="263"/>
      <c r="AM2821" s="79"/>
      <c r="AN2821" s="79"/>
      <c r="AO2821" s="79"/>
      <c r="AP2821" s="263" t="s">
        <v>250</v>
      </c>
      <c r="AQ2821" s="263"/>
      <c r="AR2821"/>
    </row>
    <row r="2822" spans="1:44" s="64" customFormat="1" ht="14.1" hidden="1" customHeight="1">
      <c r="A2822" s="73" t="s">
        <v>245</v>
      </c>
      <c r="B2822" s="74">
        <v>132</v>
      </c>
      <c r="C2822" s="74" t="s">
        <v>290</v>
      </c>
      <c r="D2822" s="75">
        <v>44059</v>
      </c>
      <c r="E2822" s="75">
        <v>44064</v>
      </c>
      <c r="F2822" s="76">
        <v>6</v>
      </c>
      <c r="G2822" s="74">
        <v>8</v>
      </c>
      <c r="H2822" s="74">
        <v>2020</v>
      </c>
      <c r="I2822" s="74">
        <v>2</v>
      </c>
      <c r="J2822" s="77">
        <v>1140896259</v>
      </c>
      <c r="K2822" s="74" t="s">
        <v>3307</v>
      </c>
      <c r="L2822" s="74">
        <v>9</v>
      </c>
      <c r="M2822" s="74">
        <v>1045</v>
      </c>
      <c r="N2822" s="74" t="s">
        <v>255</v>
      </c>
      <c r="O2822" s="74" t="s">
        <v>287</v>
      </c>
      <c r="P2822" s="78">
        <v>175561</v>
      </c>
      <c r="Q2822" s="74"/>
      <c r="R2822" s="74">
        <v>0</v>
      </c>
      <c r="S2822" s="74">
        <v>0</v>
      </c>
      <c r="T2822" s="79"/>
      <c r="U2822" s="79"/>
      <c r="V2822" s="80" t="s">
        <v>279</v>
      </c>
      <c r="W2822" s="110"/>
      <c r="X2822" s="81">
        <v>44059</v>
      </c>
      <c r="Y2822" s="82"/>
      <c r="Z2822" s="82"/>
      <c r="AA2822" s="81">
        <v>44064</v>
      </c>
      <c r="AB2822" s="83"/>
      <c r="AC2822" s="79"/>
      <c r="AD2822" s="80"/>
      <c r="AE2822" s="245"/>
      <c r="AF2822" s="84">
        <v>0</v>
      </c>
      <c r="AG2822" s="79"/>
      <c r="AH2822" s="79"/>
      <c r="AI2822" s="79"/>
      <c r="AJ2822" s="79"/>
      <c r="AK2822" s="79"/>
      <c r="AL2822" s="79"/>
      <c r="AM2822" s="79"/>
      <c r="AN2822" s="79"/>
      <c r="AO2822" s="79"/>
      <c r="AP2822" s="79"/>
      <c r="AQ2822" s="79"/>
      <c r="AR2822"/>
    </row>
    <row r="2823" spans="1:44" s="64" customFormat="1" ht="14.1" hidden="1" customHeight="1">
      <c r="A2823" s="73" t="s">
        <v>245</v>
      </c>
      <c r="B2823" s="74">
        <v>132</v>
      </c>
      <c r="C2823" s="74" t="s">
        <v>290</v>
      </c>
      <c r="D2823" s="75">
        <v>44028</v>
      </c>
      <c r="E2823" s="75">
        <v>44029</v>
      </c>
      <c r="F2823" s="76">
        <v>2</v>
      </c>
      <c r="G2823" s="74">
        <v>7</v>
      </c>
      <c r="H2823" s="74">
        <v>2020</v>
      </c>
      <c r="I2823" s="74">
        <v>2</v>
      </c>
      <c r="J2823" s="77">
        <v>1140896259</v>
      </c>
      <c r="K2823" s="74" t="s">
        <v>3307</v>
      </c>
      <c r="L2823" s="74">
        <v>0</v>
      </c>
      <c r="M2823" s="74">
        <v>1038</v>
      </c>
      <c r="N2823" s="74" t="s">
        <v>248</v>
      </c>
      <c r="O2823" s="74" t="s">
        <v>287</v>
      </c>
      <c r="P2823" s="78">
        <v>58520</v>
      </c>
      <c r="Q2823" s="74"/>
      <c r="R2823" s="74">
        <v>0</v>
      </c>
      <c r="S2823" s="74">
        <v>0</v>
      </c>
      <c r="T2823" s="79"/>
      <c r="U2823" s="79"/>
      <c r="V2823" s="80" t="s">
        <v>279</v>
      </c>
      <c r="W2823" s="110"/>
      <c r="X2823" s="81">
        <v>44028</v>
      </c>
      <c r="Y2823" s="82"/>
      <c r="Z2823" s="82"/>
      <c r="AA2823" s="81">
        <v>44029</v>
      </c>
      <c r="AB2823" s="83"/>
      <c r="AC2823" s="79"/>
      <c r="AD2823" s="80"/>
      <c r="AE2823" s="245"/>
      <c r="AF2823" s="84">
        <v>0</v>
      </c>
      <c r="AG2823" s="79"/>
      <c r="AH2823" s="79"/>
      <c r="AI2823" s="79"/>
      <c r="AJ2823" s="79"/>
      <c r="AK2823" s="79"/>
      <c r="AL2823" s="79"/>
      <c r="AM2823" s="79"/>
      <c r="AN2823" s="79"/>
      <c r="AO2823" s="79"/>
      <c r="AP2823" s="79"/>
      <c r="AQ2823" s="79"/>
      <c r="AR2823"/>
    </row>
    <row r="2824" spans="1:44" s="64" customFormat="1" ht="14.1" hidden="1" customHeight="1">
      <c r="A2824" s="73" t="s">
        <v>245</v>
      </c>
      <c r="B2824" s="74">
        <v>132</v>
      </c>
      <c r="C2824" s="74" t="s">
        <v>290</v>
      </c>
      <c r="D2824" s="75">
        <v>44030</v>
      </c>
      <c r="E2824" s="75">
        <v>44042</v>
      </c>
      <c r="F2824" s="76">
        <v>13</v>
      </c>
      <c r="G2824" s="74">
        <v>7</v>
      </c>
      <c r="H2824" s="74">
        <v>2020</v>
      </c>
      <c r="I2824" s="74">
        <v>2</v>
      </c>
      <c r="J2824" s="77">
        <v>1140896259</v>
      </c>
      <c r="K2824" s="74" t="s">
        <v>3307</v>
      </c>
      <c r="L2824" s="74">
        <v>0</v>
      </c>
      <c r="M2824" s="74">
        <v>1045</v>
      </c>
      <c r="N2824" s="74" t="s">
        <v>255</v>
      </c>
      <c r="O2824" s="74" t="s">
        <v>287</v>
      </c>
      <c r="P2824" s="78">
        <v>380381</v>
      </c>
      <c r="Q2824" s="74"/>
      <c r="R2824" s="74">
        <v>0</v>
      </c>
      <c r="S2824" s="74">
        <v>0</v>
      </c>
      <c r="T2824" s="79"/>
      <c r="U2824" s="79"/>
      <c r="V2824" s="80" t="s">
        <v>279</v>
      </c>
      <c r="W2824" s="110"/>
      <c r="X2824" s="81">
        <v>44030</v>
      </c>
      <c r="Y2824" s="82"/>
      <c r="Z2824" s="82"/>
      <c r="AA2824" s="81">
        <v>44042</v>
      </c>
      <c r="AB2824" s="83"/>
      <c r="AC2824" s="79"/>
      <c r="AD2824" s="80"/>
      <c r="AE2824" s="245"/>
      <c r="AF2824" s="84">
        <v>0</v>
      </c>
      <c r="AG2824" s="79"/>
      <c r="AH2824" s="79"/>
      <c r="AI2824" s="79"/>
      <c r="AJ2824" s="79"/>
      <c r="AK2824" s="79"/>
      <c r="AL2824" s="79"/>
      <c r="AM2824" s="79"/>
      <c r="AN2824" s="79"/>
      <c r="AO2824" s="79"/>
      <c r="AP2824" s="79"/>
      <c r="AQ2824" s="79"/>
      <c r="AR2824"/>
    </row>
    <row r="2825" spans="1:44" s="64" customFormat="1" ht="14.1" customHeight="1">
      <c r="A2825" s="73" t="s">
        <v>245</v>
      </c>
      <c r="B2825" s="74">
        <v>76</v>
      </c>
      <c r="C2825" s="74" t="s">
        <v>520</v>
      </c>
      <c r="D2825" s="75"/>
      <c r="E2825" s="75"/>
      <c r="F2825" s="76"/>
      <c r="G2825" s="74">
        <v>7</v>
      </c>
      <c r="H2825" s="74">
        <v>2016</v>
      </c>
      <c r="I2825" s="74">
        <v>1</v>
      </c>
      <c r="J2825" s="77">
        <v>1143110333</v>
      </c>
      <c r="K2825" s="74" t="s">
        <v>3308</v>
      </c>
      <c r="L2825" s="74"/>
      <c r="M2825" s="74">
        <v>1045</v>
      </c>
      <c r="N2825" s="74" t="s">
        <v>255</v>
      </c>
      <c r="O2825" s="74" t="s">
        <v>30</v>
      </c>
      <c r="P2825" s="78">
        <v>91927.333299999998</v>
      </c>
      <c r="Q2825" s="74"/>
      <c r="R2825" s="74"/>
      <c r="S2825" s="74"/>
      <c r="T2825" s="263"/>
      <c r="U2825" s="79"/>
      <c r="V2825" s="79" t="s">
        <v>256</v>
      </c>
      <c r="W2825" s="263"/>
      <c r="X2825" s="276"/>
      <c r="Y2825" s="292"/>
      <c r="Z2825" s="292"/>
      <c r="AA2825" s="276"/>
      <c r="AB2825" s="298"/>
      <c r="AC2825" s="263"/>
      <c r="AD2825" s="263" t="s">
        <v>256</v>
      </c>
      <c r="AE2825" s="324">
        <v>42721.377083333333</v>
      </c>
      <c r="AF2825" s="317">
        <v>0</v>
      </c>
      <c r="AG2825" s="263" t="s">
        <v>3309</v>
      </c>
      <c r="AH2825" s="263">
        <v>91927</v>
      </c>
      <c r="AI2825" s="263">
        <v>6078</v>
      </c>
      <c r="AJ2825" s="263">
        <v>0</v>
      </c>
      <c r="AK2825" s="263" t="s">
        <v>249</v>
      </c>
      <c r="AL2825" s="263">
        <v>144133</v>
      </c>
      <c r="AM2825" s="79"/>
      <c r="AN2825" s="79" t="s">
        <v>25</v>
      </c>
      <c r="AO2825" s="79" t="s">
        <v>249</v>
      </c>
      <c r="AP2825" s="263"/>
      <c r="AQ2825" s="263"/>
      <c r="AR2825"/>
    </row>
    <row r="2826" spans="1:44" s="64" customFormat="1" ht="14.1" customHeight="1">
      <c r="A2826" s="73" t="s">
        <v>245</v>
      </c>
      <c r="B2826" s="74">
        <v>76</v>
      </c>
      <c r="C2826" s="74" t="s">
        <v>520</v>
      </c>
      <c r="D2826" s="75"/>
      <c r="E2826" s="75"/>
      <c r="F2826" s="76"/>
      <c r="G2826" s="74">
        <v>6</v>
      </c>
      <c r="H2826" s="74">
        <v>2016</v>
      </c>
      <c r="I2826" s="74">
        <v>1</v>
      </c>
      <c r="J2826" s="77">
        <v>1143110333</v>
      </c>
      <c r="K2826" s="74" t="s">
        <v>3308</v>
      </c>
      <c r="L2826" s="74"/>
      <c r="M2826" s="74">
        <v>1045</v>
      </c>
      <c r="N2826" s="74" t="s">
        <v>255</v>
      </c>
      <c r="O2826" s="74" t="s">
        <v>30</v>
      </c>
      <c r="P2826" s="78">
        <v>344727.5</v>
      </c>
      <c r="Q2826" s="74"/>
      <c r="R2826" s="74"/>
      <c r="S2826" s="74"/>
      <c r="T2826" s="263"/>
      <c r="U2826" s="79"/>
      <c r="V2826" s="79" t="s">
        <v>256</v>
      </c>
      <c r="W2826" s="263"/>
      <c r="X2826" s="276"/>
      <c r="Y2826" s="292"/>
      <c r="Z2826" s="292"/>
      <c r="AA2826" s="276"/>
      <c r="AB2826" s="298"/>
      <c r="AC2826" s="263"/>
      <c r="AD2826" s="263" t="s">
        <v>256</v>
      </c>
      <c r="AE2826" s="324"/>
      <c r="AF2826" s="317">
        <v>0</v>
      </c>
      <c r="AG2826" s="263" t="s">
        <v>249</v>
      </c>
      <c r="AH2826" s="263" t="s">
        <v>249</v>
      </c>
      <c r="AI2826" s="263" t="s">
        <v>249</v>
      </c>
      <c r="AJ2826" s="263" t="s">
        <v>249</v>
      </c>
      <c r="AK2826" s="263" t="s">
        <v>249</v>
      </c>
      <c r="AL2826" s="263" t="s">
        <v>249</v>
      </c>
      <c r="AM2826" s="79"/>
      <c r="AN2826" s="79" t="s">
        <v>249</v>
      </c>
      <c r="AO2826" s="79" t="s">
        <v>249</v>
      </c>
      <c r="AP2826" s="263"/>
      <c r="AQ2826" s="263"/>
      <c r="AR2826"/>
    </row>
    <row r="2827" spans="1:44" s="64" customFormat="1" ht="14.1" customHeight="1">
      <c r="A2827" s="73" t="s">
        <v>245</v>
      </c>
      <c r="B2827" s="74">
        <v>76</v>
      </c>
      <c r="C2827" s="74" t="s">
        <v>520</v>
      </c>
      <c r="D2827" s="75"/>
      <c r="E2827" s="75"/>
      <c r="F2827" s="76"/>
      <c r="G2827" s="74">
        <v>6</v>
      </c>
      <c r="H2827" s="74">
        <v>2016</v>
      </c>
      <c r="I2827" s="74">
        <v>2</v>
      </c>
      <c r="J2827" s="77">
        <v>1143110333</v>
      </c>
      <c r="K2827" s="74" t="s">
        <v>3308</v>
      </c>
      <c r="L2827" s="74"/>
      <c r="M2827" s="74">
        <v>1045</v>
      </c>
      <c r="N2827" s="74" t="s">
        <v>255</v>
      </c>
      <c r="O2827" s="74" t="s">
        <v>30</v>
      </c>
      <c r="P2827" s="78">
        <v>344727.5</v>
      </c>
      <c r="Q2827" s="74"/>
      <c r="R2827" s="74"/>
      <c r="S2827" s="74"/>
      <c r="T2827" s="263"/>
      <c r="U2827" s="79"/>
      <c r="V2827" s="79" t="s">
        <v>256</v>
      </c>
      <c r="W2827" s="263"/>
      <c r="X2827" s="276"/>
      <c r="Y2827" s="292"/>
      <c r="Z2827" s="292"/>
      <c r="AA2827" s="276"/>
      <c r="AB2827" s="298"/>
      <c r="AC2827" s="263"/>
      <c r="AD2827" s="263" t="s">
        <v>256</v>
      </c>
      <c r="AE2827" s="324">
        <v>43339.604861111111</v>
      </c>
      <c r="AF2827" s="317">
        <v>0</v>
      </c>
      <c r="AG2827" s="263" t="s">
        <v>3310</v>
      </c>
      <c r="AH2827" s="263">
        <v>344727</v>
      </c>
      <c r="AI2827" s="263">
        <v>0</v>
      </c>
      <c r="AJ2827" s="263">
        <v>0</v>
      </c>
      <c r="AK2827" s="263" t="s">
        <v>249</v>
      </c>
      <c r="AL2827" s="263">
        <v>0</v>
      </c>
      <c r="AM2827" s="79"/>
      <c r="AN2827" s="79" t="s">
        <v>25</v>
      </c>
      <c r="AO2827" s="79" t="s">
        <v>249</v>
      </c>
      <c r="AP2827" s="263"/>
      <c r="AQ2827" s="263"/>
      <c r="AR2827"/>
    </row>
    <row r="2828" spans="1:44" s="64" customFormat="1" ht="14.1" customHeight="1">
      <c r="A2828" s="73" t="s">
        <v>245</v>
      </c>
      <c r="B2828" s="74">
        <v>76</v>
      </c>
      <c r="C2828" s="74" t="s">
        <v>520</v>
      </c>
      <c r="D2828" s="75"/>
      <c r="E2828" s="75"/>
      <c r="F2828" s="76"/>
      <c r="G2828" s="74">
        <v>5</v>
      </c>
      <c r="H2828" s="74">
        <v>2016</v>
      </c>
      <c r="I2828" s="74">
        <v>1</v>
      </c>
      <c r="J2828" s="77">
        <v>1143110333</v>
      </c>
      <c r="K2828" s="74" t="s">
        <v>3308</v>
      </c>
      <c r="L2828" s="74"/>
      <c r="M2828" s="74">
        <v>1045</v>
      </c>
      <c r="N2828" s="74" t="s">
        <v>255</v>
      </c>
      <c r="O2828" s="74" t="s">
        <v>30</v>
      </c>
      <c r="P2828" s="78">
        <v>344727.5</v>
      </c>
      <c r="Q2828" s="74"/>
      <c r="R2828" s="74"/>
      <c r="S2828" s="74"/>
      <c r="T2828" s="263"/>
      <c r="U2828" s="79"/>
      <c r="V2828" s="79" t="s">
        <v>256</v>
      </c>
      <c r="W2828" s="263"/>
      <c r="X2828" s="276"/>
      <c r="Y2828" s="292"/>
      <c r="Z2828" s="292"/>
      <c r="AA2828" s="276"/>
      <c r="AB2828" s="298"/>
      <c r="AC2828" s="263"/>
      <c r="AD2828" s="263" t="s">
        <v>256</v>
      </c>
      <c r="AE2828" s="324">
        <v>42661.727777777778</v>
      </c>
      <c r="AF2828" s="317">
        <v>0</v>
      </c>
      <c r="AG2828" s="263" t="s">
        <v>3311</v>
      </c>
      <c r="AH2828" s="263">
        <v>298764</v>
      </c>
      <c r="AI2828" s="263">
        <v>5841</v>
      </c>
      <c r="AJ2828" s="263">
        <v>2234</v>
      </c>
      <c r="AK2828" s="263" t="s">
        <v>3311</v>
      </c>
      <c r="AL2828" s="263">
        <v>326136</v>
      </c>
      <c r="AM2828" s="79"/>
      <c r="AN2828" s="79" t="s">
        <v>25</v>
      </c>
      <c r="AO2828" s="79" t="s">
        <v>249</v>
      </c>
      <c r="AP2828" s="263"/>
      <c r="AQ2828" s="263"/>
      <c r="AR2828"/>
    </row>
    <row r="2829" spans="1:44" s="64" customFormat="1" ht="14.1" customHeight="1">
      <c r="A2829" s="73" t="s">
        <v>245</v>
      </c>
      <c r="B2829" s="74">
        <v>76</v>
      </c>
      <c r="C2829" s="74" t="s">
        <v>520</v>
      </c>
      <c r="D2829" s="75"/>
      <c r="E2829" s="75"/>
      <c r="F2829" s="76"/>
      <c r="G2829" s="74">
        <v>5</v>
      </c>
      <c r="H2829" s="74">
        <v>2016</v>
      </c>
      <c r="I2829" s="74">
        <v>2</v>
      </c>
      <c r="J2829" s="77">
        <v>1143110333</v>
      </c>
      <c r="K2829" s="74" t="s">
        <v>3308</v>
      </c>
      <c r="L2829" s="74"/>
      <c r="M2829" s="74">
        <v>1045</v>
      </c>
      <c r="N2829" s="74" t="s">
        <v>255</v>
      </c>
      <c r="O2829" s="74" t="s">
        <v>30</v>
      </c>
      <c r="P2829" s="78">
        <v>344727.5</v>
      </c>
      <c r="Q2829" s="74"/>
      <c r="R2829" s="74"/>
      <c r="S2829" s="74"/>
      <c r="T2829" s="263"/>
      <c r="U2829" s="79"/>
      <c r="V2829" s="79" t="s">
        <v>256</v>
      </c>
      <c r="W2829" s="263"/>
      <c r="X2829" s="276"/>
      <c r="Y2829" s="292"/>
      <c r="Z2829" s="292"/>
      <c r="AA2829" s="276"/>
      <c r="AB2829" s="298"/>
      <c r="AC2829" s="263"/>
      <c r="AD2829" s="263" t="s">
        <v>256</v>
      </c>
      <c r="AE2829" s="324">
        <v>42661.744444444441</v>
      </c>
      <c r="AF2829" s="317">
        <v>0</v>
      </c>
      <c r="AG2829" s="263" t="s">
        <v>3312</v>
      </c>
      <c r="AH2829" s="263">
        <v>183855</v>
      </c>
      <c r="AI2829" s="263">
        <v>5841</v>
      </c>
      <c r="AJ2829" s="263">
        <v>0</v>
      </c>
      <c r="AK2829" s="263" t="s">
        <v>249</v>
      </c>
      <c r="AL2829" s="263">
        <v>183855</v>
      </c>
      <c r="AM2829" s="79"/>
      <c r="AN2829" s="79" t="s">
        <v>25</v>
      </c>
      <c r="AO2829" s="79" t="s">
        <v>249</v>
      </c>
      <c r="AP2829" s="263"/>
      <c r="AQ2829" s="263"/>
      <c r="AR2829"/>
    </row>
    <row r="2830" spans="1:44" s="64" customFormat="1" ht="14.1" customHeight="1">
      <c r="A2830" s="73" t="s">
        <v>245</v>
      </c>
      <c r="B2830" s="74">
        <v>76</v>
      </c>
      <c r="C2830" s="74" t="s">
        <v>520</v>
      </c>
      <c r="D2830" s="75"/>
      <c r="E2830" s="75"/>
      <c r="F2830" s="76"/>
      <c r="G2830" s="74">
        <v>4</v>
      </c>
      <c r="H2830" s="74">
        <v>2016</v>
      </c>
      <c r="I2830" s="74">
        <v>1</v>
      </c>
      <c r="J2830" s="77">
        <v>1143110333</v>
      </c>
      <c r="K2830" s="74" t="s">
        <v>3308</v>
      </c>
      <c r="L2830" s="74"/>
      <c r="M2830" s="74">
        <v>1045</v>
      </c>
      <c r="N2830" s="74" t="s">
        <v>255</v>
      </c>
      <c r="O2830" s="74" t="s">
        <v>30</v>
      </c>
      <c r="P2830" s="78">
        <v>344727.5</v>
      </c>
      <c r="Q2830" s="74"/>
      <c r="R2830" s="74"/>
      <c r="S2830" s="74"/>
      <c r="T2830" s="263"/>
      <c r="U2830" s="79"/>
      <c r="V2830" s="79" t="s">
        <v>256</v>
      </c>
      <c r="W2830" s="263"/>
      <c r="X2830" s="276"/>
      <c r="Y2830" s="292"/>
      <c r="Z2830" s="292"/>
      <c r="AA2830" s="276"/>
      <c r="AB2830" s="298"/>
      <c r="AC2830" s="263"/>
      <c r="AD2830" s="263" t="s">
        <v>256</v>
      </c>
      <c r="AE2830" s="324">
        <v>42661.725694444445</v>
      </c>
      <c r="AF2830" s="317">
        <v>0</v>
      </c>
      <c r="AG2830" s="263" t="s">
        <v>3313</v>
      </c>
      <c r="AH2830" s="263">
        <v>68945</v>
      </c>
      <c r="AI2830" s="263">
        <v>5841</v>
      </c>
      <c r="AJ2830" s="263">
        <v>0</v>
      </c>
      <c r="AK2830" s="263" t="s">
        <v>249</v>
      </c>
      <c r="AL2830" s="263">
        <v>142666</v>
      </c>
      <c r="AM2830" s="79"/>
      <c r="AN2830" s="79" t="s">
        <v>25</v>
      </c>
      <c r="AO2830" s="79" t="s">
        <v>249</v>
      </c>
      <c r="AP2830" s="263"/>
      <c r="AQ2830" s="263"/>
      <c r="AR2830"/>
    </row>
    <row r="2831" spans="1:44" s="64" customFormat="1" ht="14.1" customHeight="1">
      <c r="A2831" s="73" t="s">
        <v>245</v>
      </c>
      <c r="B2831" s="74">
        <v>76</v>
      </c>
      <c r="C2831" s="74" t="s">
        <v>520</v>
      </c>
      <c r="D2831" s="75"/>
      <c r="E2831" s="75"/>
      <c r="F2831" s="76"/>
      <c r="G2831" s="74">
        <v>4</v>
      </c>
      <c r="H2831" s="74">
        <v>2016</v>
      </c>
      <c r="I2831" s="74">
        <v>2</v>
      </c>
      <c r="J2831" s="77">
        <v>1143110333</v>
      </c>
      <c r="K2831" s="74" t="s">
        <v>3308</v>
      </c>
      <c r="L2831" s="74"/>
      <c r="M2831" s="74">
        <v>1045</v>
      </c>
      <c r="N2831" s="74" t="s">
        <v>255</v>
      </c>
      <c r="O2831" s="74" t="s">
        <v>30</v>
      </c>
      <c r="P2831" s="78">
        <v>344727.5</v>
      </c>
      <c r="Q2831" s="74"/>
      <c r="R2831" s="74"/>
      <c r="S2831" s="74"/>
      <c r="T2831" s="263"/>
      <c r="U2831" s="79"/>
      <c r="V2831" s="79" t="s">
        <v>256</v>
      </c>
      <c r="W2831" s="263"/>
      <c r="X2831" s="276"/>
      <c r="Y2831" s="292"/>
      <c r="Z2831" s="292"/>
      <c r="AA2831" s="276"/>
      <c r="AB2831" s="298"/>
      <c r="AC2831" s="263"/>
      <c r="AD2831" s="263" t="s">
        <v>256</v>
      </c>
      <c r="AE2831" s="324">
        <v>42721.725694444445</v>
      </c>
      <c r="AF2831" s="317">
        <v>0</v>
      </c>
      <c r="AG2831" s="263" t="s">
        <v>3314</v>
      </c>
      <c r="AH2831" s="263">
        <v>390691</v>
      </c>
      <c r="AI2831" s="263">
        <v>0</v>
      </c>
      <c r="AJ2831" s="263">
        <v>0</v>
      </c>
      <c r="AK2831" s="263" t="s">
        <v>249</v>
      </c>
      <c r="AL2831" s="263">
        <v>0</v>
      </c>
      <c r="AM2831" s="79"/>
      <c r="AN2831" s="79" t="s">
        <v>25</v>
      </c>
      <c r="AO2831" s="79" t="s">
        <v>249</v>
      </c>
      <c r="AP2831" s="263"/>
      <c r="AQ2831" s="263"/>
      <c r="AR2831"/>
    </row>
    <row r="2832" spans="1:44" s="64" customFormat="1" ht="15" customHeight="1">
      <c r="A2832" s="73" t="s">
        <v>245</v>
      </c>
      <c r="B2832" s="74">
        <v>76</v>
      </c>
      <c r="C2832" s="74" t="s">
        <v>520</v>
      </c>
      <c r="D2832" s="75"/>
      <c r="E2832" s="75"/>
      <c r="F2832" s="76"/>
      <c r="G2832" s="74">
        <v>3</v>
      </c>
      <c r="H2832" s="74">
        <v>2016</v>
      </c>
      <c r="I2832" s="74">
        <v>2</v>
      </c>
      <c r="J2832" s="77">
        <v>1143110333</v>
      </c>
      <c r="K2832" s="74" t="s">
        <v>3308</v>
      </c>
      <c r="L2832" s="74"/>
      <c r="M2832" s="74">
        <v>1038</v>
      </c>
      <c r="N2832" s="74" t="s">
        <v>248</v>
      </c>
      <c r="O2832" s="74" t="s">
        <v>30</v>
      </c>
      <c r="P2832" s="78">
        <v>45963.666599999997</v>
      </c>
      <c r="Q2832" s="74"/>
      <c r="R2832" s="74"/>
      <c r="S2832" s="74"/>
      <c r="T2832" s="263"/>
      <c r="U2832" s="79"/>
      <c r="V2832" s="79" t="s">
        <v>256</v>
      </c>
      <c r="W2832" s="263"/>
      <c r="X2832" s="276"/>
      <c r="Y2832" s="292"/>
      <c r="Z2832" s="292"/>
      <c r="AA2832" s="276"/>
      <c r="AB2832" s="298"/>
      <c r="AC2832" s="263"/>
      <c r="AD2832" s="263" t="s">
        <v>256</v>
      </c>
      <c r="AE2832" s="324">
        <v>42721.722222222219</v>
      </c>
      <c r="AF2832" s="317">
        <v>0</v>
      </c>
      <c r="AG2832" s="263" t="s">
        <v>3315</v>
      </c>
      <c r="AH2832" s="263">
        <v>390691</v>
      </c>
      <c r="AI2832" s="263">
        <v>6078</v>
      </c>
      <c r="AJ2832" s="263">
        <v>0</v>
      </c>
      <c r="AK2832" s="263" t="s">
        <v>249</v>
      </c>
      <c r="AL2832" s="263">
        <v>370933</v>
      </c>
      <c r="AM2832" s="79"/>
      <c r="AN2832" s="79" t="s">
        <v>25</v>
      </c>
      <c r="AO2832" s="79" t="s">
        <v>249</v>
      </c>
      <c r="AP2832" s="263"/>
      <c r="AQ2832" s="263"/>
      <c r="AR2832"/>
    </row>
    <row r="2833" spans="1:44" s="64" customFormat="1" ht="15" customHeight="1">
      <c r="A2833" s="73" t="s">
        <v>245</v>
      </c>
      <c r="B2833" s="74">
        <v>76</v>
      </c>
      <c r="C2833" s="74" t="s">
        <v>520</v>
      </c>
      <c r="D2833" s="75"/>
      <c r="E2833" s="75"/>
      <c r="F2833" s="76"/>
      <c r="G2833" s="74">
        <v>3</v>
      </c>
      <c r="H2833" s="74">
        <v>2016</v>
      </c>
      <c r="I2833" s="74">
        <v>2</v>
      </c>
      <c r="J2833" s="77">
        <v>1143110333</v>
      </c>
      <c r="K2833" s="74" t="s">
        <v>3308</v>
      </c>
      <c r="L2833" s="74"/>
      <c r="M2833" s="74">
        <v>1045</v>
      </c>
      <c r="N2833" s="74" t="s">
        <v>255</v>
      </c>
      <c r="O2833" s="74" t="s">
        <v>30</v>
      </c>
      <c r="P2833" s="78">
        <v>298763.8333</v>
      </c>
      <c r="Q2833" s="74"/>
      <c r="R2833" s="74"/>
      <c r="S2833" s="74"/>
      <c r="T2833" s="263"/>
      <c r="U2833" s="79"/>
      <c r="V2833" s="79" t="s">
        <v>256</v>
      </c>
      <c r="W2833" s="263"/>
      <c r="X2833" s="276"/>
      <c r="Y2833" s="292"/>
      <c r="Z2833" s="292"/>
      <c r="AA2833" s="276"/>
      <c r="AB2833" s="298"/>
      <c r="AC2833" s="263"/>
      <c r="AD2833" s="263" t="s">
        <v>256</v>
      </c>
      <c r="AE2833" s="324">
        <v>43718.723611111112</v>
      </c>
      <c r="AF2833" s="317">
        <v>0</v>
      </c>
      <c r="AG2833" s="263" t="s">
        <v>249</v>
      </c>
      <c r="AH2833" s="263">
        <v>0</v>
      </c>
      <c r="AI2833" s="263">
        <v>0</v>
      </c>
      <c r="AJ2833" s="263">
        <v>0</v>
      </c>
      <c r="AK2833" s="263" t="s">
        <v>249</v>
      </c>
      <c r="AL2833" s="263">
        <v>0</v>
      </c>
      <c r="AM2833" s="79"/>
      <c r="AN2833" s="79" t="s">
        <v>249</v>
      </c>
      <c r="AO2833" s="79" t="s">
        <v>249</v>
      </c>
      <c r="AP2833" s="263"/>
      <c r="AQ2833" s="263"/>
      <c r="AR2833"/>
    </row>
    <row r="2834" spans="1:44" s="64" customFormat="1" ht="15" customHeight="1">
      <c r="A2834" s="73" t="s">
        <v>245</v>
      </c>
      <c r="B2834" s="74">
        <v>132</v>
      </c>
      <c r="C2834" s="74" t="s">
        <v>290</v>
      </c>
      <c r="D2834" s="75">
        <v>43456</v>
      </c>
      <c r="E2834" s="75">
        <v>43457</v>
      </c>
      <c r="F2834" s="76">
        <v>2</v>
      </c>
      <c r="G2834" s="74">
        <v>12</v>
      </c>
      <c r="H2834" s="74">
        <v>2018</v>
      </c>
      <c r="I2834" s="74">
        <v>2</v>
      </c>
      <c r="J2834" s="77">
        <v>1143135254</v>
      </c>
      <c r="K2834" s="74" t="s">
        <v>3316</v>
      </c>
      <c r="L2834" s="74"/>
      <c r="M2834" s="74">
        <v>1038</v>
      </c>
      <c r="N2834" s="74" t="s">
        <v>248</v>
      </c>
      <c r="O2834" s="74" t="s">
        <v>34</v>
      </c>
      <c r="P2834" s="78">
        <v>104165.6</v>
      </c>
      <c r="Q2834" s="74"/>
      <c r="R2834" s="74"/>
      <c r="S2834" s="74"/>
      <c r="T2834" s="263"/>
      <c r="U2834" s="79"/>
      <c r="V2834" s="80" t="s">
        <v>26</v>
      </c>
      <c r="W2834" s="263" t="s">
        <v>249</v>
      </c>
      <c r="X2834" s="276">
        <v>43456</v>
      </c>
      <c r="Y2834" s="292" t="s">
        <v>249</v>
      </c>
      <c r="Z2834" s="292" t="s">
        <v>249</v>
      </c>
      <c r="AA2834" s="276">
        <v>43457</v>
      </c>
      <c r="AB2834" s="299">
        <v>2</v>
      </c>
      <c r="AC2834" s="263" t="s">
        <v>249</v>
      </c>
      <c r="AD2834" s="319" t="s">
        <v>26</v>
      </c>
      <c r="AE2834" s="324"/>
      <c r="AF2834" s="317">
        <v>0</v>
      </c>
      <c r="AG2834" s="263"/>
      <c r="AH2834" s="263"/>
      <c r="AI2834" s="263"/>
      <c r="AJ2834" s="263"/>
      <c r="AK2834" s="263"/>
      <c r="AL2834" s="263"/>
      <c r="AM2834" s="79"/>
      <c r="AN2834" s="79"/>
      <c r="AO2834" s="79"/>
      <c r="AP2834" s="263" t="s">
        <v>250</v>
      </c>
      <c r="AQ2834" s="263"/>
      <c r="AR2834"/>
    </row>
    <row r="2835" spans="1:44" s="64" customFormat="1" ht="15" customHeight="1">
      <c r="A2835" s="73" t="s">
        <v>245</v>
      </c>
      <c r="B2835" s="74">
        <v>51</v>
      </c>
      <c r="C2835" s="74" t="s">
        <v>583</v>
      </c>
      <c r="D2835" s="75"/>
      <c r="E2835" s="75"/>
      <c r="F2835" s="76"/>
      <c r="G2835" s="74">
        <v>9</v>
      </c>
      <c r="H2835" s="74">
        <v>2016</v>
      </c>
      <c r="I2835" s="74">
        <v>1</v>
      </c>
      <c r="J2835" s="77">
        <v>1143140925</v>
      </c>
      <c r="K2835" s="74" t="s">
        <v>3317</v>
      </c>
      <c r="L2835" s="74"/>
      <c r="M2835" s="74">
        <v>1038</v>
      </c>
      <c r="N2835" s="74" t="s">
        <v>248</v>
      </c>
      <c r="O2835" s="74" t="s">
        <v>287</v>
      </c>
      <c r="P2835" s="78">
        <v>22981.833299999998</v>
      </c>
      <c r="Q2835" s="74"/>
      <c r="R2835" s="74"/>
      <c r="S2835" s="74"/>
      <c r="T2835" s="263"/>
      <c r="U2835" s="79"/>
      <c r="V2835" s="79" t="s">
        <v>256</v>
      </c>
      <c r="W2835" s="263"/>
      <c r="X2835" s="276"/>
      <c r="Y2835" s="292"/>
      <c r="Z2835" s="292"/>
      <c r="AA2835" s="276"/>
      <c r="AB2835" s="298"/>
      <c r="AC2835" s="263"/>
      <c r="AD2835" s="263" t="s">
        <v>256</v>
      </c>
      <c r="AE2835" s="324"/>
      <c r="AF2835" s="317">
        <v>0</v>
      </c>
      <c r="AG2835" s="263" t="s">
        <v>249</v>
      </c>
      <c r="AH2835" s="263" t="s">
        <v>249</v>
      </c>
      <c r="AI2835" s="263" t="s">
        <v>249</v>
      </c>
      <c r="AJ2835" s="263" t="s">
        <v>249</v>
      </c>
      <c r="AK2835" s="263" t="s">
        <v>249</v>
      </c>
      <c r="AL2835" s="263" t="s">
        <v>249</v>
      </c>
      <c r="AM2835" s="79"/>
      <c r="AN2835" s="79" t="s">
        <v>249</v>
      </c>
      <c r="AO2835" s="79" t="s">
        <v>249</v>
      </c>
      <c r="AP2835" s="263"/>
      <c r="AQ2835" s="263"/>
      <c r="AR2835"/>
    </row>
    <row r="2836" spans="1:44" s="64" customFormat="1" ht="15" customHeight="1">
      <c r="A2836" s="73" t="s">
        <v>245</v>
      </c>
      <c r="B2836" s="74">
        <v>132</v>
      </c>
      <c r="C2836" s="74" t="s">
        <v>290</v>
      </c>
      <c r="D2836" s="75" t="s">
        <v>3318</v>
      </c>
      <c r="E2836" s="75" t="s">
        <v>3319</v>
      </c>
      <c r="F2836" s="76">
        <v>2</v>
      </c>
      <c r="G2836" s="74">
        <v>9</v>
      </c>
      <c r="H2836" s="74">
        <v>2019</v>
      </c>
      <c r="I2836" s="74">
        <v>1</v>
      </c>
      <c r="J2836" s="77">
        <v>1143144113</v>
      </c>
      <c r="K2836" s="74" t="s">
        <v>3320</v>
      </c>
      <c r="L2836" s="74"/>
      <c r="M2836" s="74">
        <v>1038</v>
      </c>
      <c r="N2836" s="74" t="s">
        <v>248</v>
      </c>
      <c r="O2836" s="74" t="s">
        <v>34</v>
      </c>
      <c r="P2836" s="78">
        <v>55208</v>
      </c>
      <c r="Q2836" s="74"/>
      <c r="R2836" s="74"/>
      <c r="S2836" s="74"/>
      <c r="T2836" s="263"/>
      <c r="U2836" s="79"/>
      <c r="V2836" s="80" t="s">
        <v>256</v>
      </c>
      <c r="W2836" s="263" t="s">
        <v>3321</v>
      </c>
      <c r="X2836" s="276" t="s">
        <v>3318</v>
      </c>
      <c r="Y2836" s="292" t="s">
        <v>308</v>
      </c>
      <c r="Z2836" s="292" t="s">
        <v>3322</v>
      </c>
      <c r="AA2836" s="276" t="s">
        <v>3319</v>
      </c>
      <c r="AB2836" s="298">
        <v>2</v>
      </c>
      <c r="AC2836" s="263" t="s">
        <v>3321</v>
      </c>
      <c r="AD2836" s="319" t="s">
        <v>256</v>
      </c>
      <c r="AE2836" s="324">
        <v>43894.724999999999</v>
      </c>
      <c r="AF2836" s="329">
        <v>55208</v>
      </c>
      <c r="AG2836" s="263" t="s">
        <v>3323</v>
      </c>
      <c r="AH2836" s="263">
        <v>55208</v>
      </c>
      <c r="AI2836" s="263">
        <v>0</v>
      </c>
      <c r="AJ2836" s="263">
        <v>0</v>
      </c>
      <c r="AK2836" s="263" t="s">
        <v>249</v>
      </c>
      <c r="AL2836" s="263">
        <v>0</v>
      </c>
      <c r="AM2836" s="79"/>
      <c r="AN2836" s="79" t="s">
        <v>25</v>
      </c>
      <c r="AO2836" s="79" t="s">
        <v>249</v>
      </c>
      <c r="AP2836" s="263"/>
      <c r="AQ2836" s="263"/>
      <c r="AR2836"/>
    </row>
    <row r="2837" spans="1:44" s="64" customFormat="1" ht="15" hidden="1" customHeight="1">
      <c r="A2837" s="73" t="s">
        <v>245</v>
      </c>
      <c r="B2837" s="74">
        <v>132</v>
      </c>
      <c r="C2837" s="74" t="s">
        <v>290</v>
      </c>
      <c r="D2837" s="75"/>
      <c r="E2837" s="75"/>
      <c r="F2837" s="76"/>
      <c r="G2837" s="74">
        <v>9</v>
      </c>
      <c r="H2837" s="74">
        <v>2019</v>
      </c>
      <c r="I2837" s="74">
        <v>1</v>
      </c>
      <c r="J2837" s="77">
        <v>1143144113</v>
      </c>
      <c r="K2837" s="74" t="s">
        <v>3320</v>
      </c>
      <c r="L2837" s="74"/>
      <c r="M2837" s="74">
        <v>1038</v>
      </c>
      <c r="N2837" s="74" t="s">
        <v>248</v>
      </c>
      <c r="O2837" s="74" t="s">
        <v>34</v>
      </c>
      <c r="P2837" s="78">
        <v>110415</v>
      </c>
      <c r="Q2837" s="74"/>
      <c r="R2837" s="74"/>
      <c r="S2837" s="74"/>
      <c r="T2837" s="79"/>
      <c r="U2837" s="79"/>
      <c r="V2837" s="80" t="s">
        <v>260</v>
      </c>
      <c r="W2837" s="79" t="s">
        <v>249</v>
      </c>
      <c r="X2837" s="81"/>
      <c r="Y2837" s="82" t="s">
        <v>249</v>
      </c>
      <c r="Z2837" s="82" t="s">
        <v>249</v>
      </c>
      <c r="AA2837" s="81"/>
      <c r="AB2837" s="83"/>
      <c r="AC2837" s="79" t="s">
        <v>249</v>
      </c>
      <c r="AD2837" s="80"/>
      <c r="AE2837" s="245"/>
      <c r="AF2837" s="84">
        <v>0</v>
      </c>
      <c r="AG2837" s="79" t="s">
        <v>249</v>
      </c>
      <c r="AH2837" s="79" t="s">
        <v>249</v>
      </c>
      <c r="AI2837" s="79" t="s">
        <v>249</v>
      </c>
      <c r="AJ2837" s="79" t="s">
        <v>249</v>
      </c>
      <c r="AK2837" s="79" t="s">
        <v>249</v>
      </c>
      <c r="AL2837" s="79" t="s">
        <v>249</v>
      </c>
      <c r="AM2837" s="79" t="s">
        <v>261</v>
      </c>
      <c r="AN2837" s="79" t="s">
        <v>249</v>
      </c>
      <c r="AO2837" s="79" t="s">
        <v>249</v>
      </c>
      <c r="AP2837" s="79"/>
      <c r="AQ2837" s="79"/>
      <c r="AR2837"/>
    </row>
    <row r="2838" spans="1:44" s="64" customFormat="1" ht="14.1" hidden="1" customHeight="1">
      <c r="A2838" s="73" t="s">
        <v>245</v>
      </c>
      <c r="B2838" s="74">
        <v>132</v>
      </c>
      <c r="C2838" s="74" t="s">
        <v>290</v>
      </c>
      <c r="D2838" s="75"/>
      <c r="E2838" s="75"/>
      <c r="F2838" s="76"/>
      <c r="G2838" s="74">
        <v>9</v>
      </c>
      <c r="H2838" s="74">
        <v>2019</v>
      </c>
      <c r="I2838" s="74">
        <v>1</v>
      </c>
      <c r="J2838" s="77">
        <v>1143144113</v>
      </c>
      <c r="K2838" s="74" t="s">
        <v>3320</v>
      </c>
      <c r="L2838" s="74"/>
      <c r="M2838" s="74">
        <v>1045</v>
      </c>
      <c r="N2838" s="74" t="s">
        <v>255</v>
      </c>
      <c r="O2838" s="74" t="s">
        <v>34</v>
      </c>
      <c r="P2838" s="78">
        <v>110415</v>
      </c>
      <c r="Q2838" s="74"/>
      <c r="R2838" s="74"/>
      <c r="S2838" s="74"/>
      <c r="T2838" s="79"/>
      <c r="U2838" s="79"/>
      <c r="V2838" s="80" t="s">
        <v>260</v>
      </c>
      <c r="W2838" s="79" t="s">
        <v>249</v>
      </c>
      <c r="X2838" s="81"/>
      <c r="Y2838" s="82" t="s">
        <v>249</v>
      </c>
      <c r="Z2838" s="82" t="s">
        <v>249</v>
      </c>
      <c r="AA2838" s="81"/>
      <c r="AB2838" s="83"/>
      <c r="AC2838" s="79" t="s">
        <v>249</v>
      </c>
      <c r="AD2838" s="80"/>
      <c r="AE2838" s="245"/>
      <c r="AF2838" s="84">
        <v>0</v>
      </c>
      <c r="AG2838" s="79" t="s">
        <v>249</v>
      </c>
      <c r="AH2838" s="79" t="s">
        <v>249</v>
      </c>
      <c r="AI2838" s="79" t="s">
        <v>249</v>
      </c>
      <c r="AJ2838" s="79" t="s">
        <v>249</v>
      </c>
      <c r="AK2838" s="79" t="s">
        <v>249</v>
      </c>
      <c r="AL2838" s="79" t="s">
        <v>249</v>
      </c>
      <c r="AM2838" s="79" t="s">
        <v>261</v>
      </c>
      <c r="AN2838" s="79" t="s">
        <v>249</v>
      </c>
      <c r="AO2838" s="79" t="s">
        <v>249</v>
      </c>
      <c r="AP2838" s="79"/>
      <c r="AQ2838" s="79"/>
      <c r="AR2838"/>
    </row>
    <row r="2839" spans="1:44" s="64" customFormat="1" ht="14.1" customHeight="1">
      <c r="A2839" s="73" t="s">
        <v>245</v>
      </c>
      <c r="B2839" s="74">
        <v>132</v>
      </c>
      <c r="C2839" s="74" t="s">
        <v>290</v>
      </c>
      <c r="D2839" s="75">
        <v>44000</v>
      </c>
      <c r="E2839" s="75">
        <v>44001</v>
      </c>
      <c r="F2839" s="76">
        <v>2</v>
      </c>
      <c r="G2839" s="74">
        <v>6</v>
      </c>
      <c r="H2839" s="74">
        <v>2020</v>
      </c>
      <c r="I2839" s="74">
        <v>2</v>
      </c>
      <c r="J2839" s="77">
        <v>1143155063</v>
      </c>
      <c r="K2839" s="74" t="s">
        <v>3324</v>
      </c>
      <c r="L2839" s="74">
        <v>9</v>
      </c>
      <c r="M2839" s="74">
        <v>1038</v>
      </c>
      <c r="N2839" s="74" t="s">
        <v>248</v>
      </c>
      <c r="O2839" s="74" t="s">
        <v>438</v>
      </c>
      <c r="P2839" s="78">
        <v>58520</v>
      </c>
      <c r="Q2839" s="74" t="s">
        <v>3325</v>
      </c>
      <c r="R2839" s="74">
        <v>0</v>
      </c>
      <c r="S2839" s="74">
        <v>0</v>
      </c>
      <c r="T2839" s="263"/>
      <c r="U2839" s="79"/>
      <c r="V2839" s="80" t="s">
        <v>26</v>
      </c>
      <c r="W2839" s="263"/>
      <c r="X2839" s="264">
        <v>44000</v>
      </c>
      <c r="Y2839" s="292"/>
      <c r="Z2839" s="292"/>
      <c r="AA2839" s="264">
        <v>44001</v>
      </c>
      <c r="AB2839" s="298">
        <v>2</v>
      </c>
      <c r="AC2839" s="263"/>
      <c r="AD2839" s="319" t="s">
        <v>26</v>
      </c>
      <c r="AE2839" s="324"/>
      <c r="AF2839" s="317">
        <v>0</v>
      </c>
      <c r="AG2839" s="263"/>
      <c r="AH2839" s="263"/>
      <c r="AI2839" s="263"/>
      <c r="AJ2839" s="263"/>
      <c r="AK2839" s="263"/>
      <c r="AL2839" s="263"/>
      <c r="AM2839" s="79"/>
      <c r="AN2839" s="79"/>
      <c r="AO2839" s="79"/>
      <c r="AP2839" s="263"/>
      <c r="AQ2839" s="263"/>
      <c r="AR2839"/>
    </row>
    <row r="2840" spans="1:44" s="64" customFormat="1" ht="15" customHeight="1">
      <c r="A2840" s="73" t="s">
        <v>245</v>
      </c>
      <c r="B2840" s="74">
        <v>132</v>
      </c>
      <c r="C2840" s="74" t="s">
        <v>290</v>
      </c>
      <c r="D2840" s="75">
        <v>43545</v>
      </c>
      <c r="E2840" s="75">
        <v>43545</v>
      </c>
      <c r="F2840" s="76">
        <v>1</v>
      </c>
      <c r="G2840" s="74">
        <v>3</v>
      </c>
      <c r="H2840" s="74">
        <v>2020</v>
      </c>
      <c r="I2840" s="74">
        <v>2</v>
      </c>
      <c r="J2840" s="77">
        <v>1143155063</v>
      </c>
      <c r="K2840" s="74" t="s">
        <v>3324</v>
      </c>
      <c r="L2840" s="74"/>
      <c r="M2840" s="74">
        <v>1038</v>
      </c>
      <c r="N2840" s="74" t="s">
        <v>248</v>
      </c>
      <c r="O2840" s="74" t="s">
        <v>438</v>
      </c>
      <c r="P2840" s="78">
        <v>36667</v>
      </c>
      <c r="Q2840" s="74"/>
      <c r="R2840" s="74"/>
      <c r="S2840" s="74"/>
      <c r="T2840" s="263"/>
      <c r="U2840" s="79"/>
      <c r="V2840" s="80" t="s">
        <v>26</v>
      </c>
      <c r="W2840" s="263" t="s">
        <v>249</v>
      </c>
      <c r="X2840" s="264">
        <v>43545</v>
      </c>
      <c r="Y2840" s="292" t="s">
        <v>249</v>
      </c>
      <c r="Z2840" s="292" t="s">
        <v>249</v>
      </c>
      <c r="AA2840" s="264">
        <v>43545</v>
      </c>
      <c r="AB2840" s="298">
        <v>1</v>
      </c>
      <c r="AC2840" s="263" t="s">
        <v>249</v>
      </c>
      <c r="AD2840" s="319" t="s">
        <v>26</v>
      </c>
      <c r="AE2840" s="324"/>
      <c r="AF2840" s="317">
        <v>0</v>
      </c>
      <c r="AG2840" s="263" t="s">
        <v>249</v>
      </c>
      <c r="AH2840" s="263" t="s">
        <v>249</v>
      </c>
      <c r="AI2840" s="263" t="s">
        <v>249</v>
      </c>
      <c r="AJ2840" s="263" t="s">
        <v>249</v>
      </c>
      <c r="AK2840" s="263" t="s">
        <v>249</v>
      </c>
      <c r="AL2840" s="263" t="s">
        <v>249</v>
      </c>
      <c r="AM2840" s="79"/>
      <c r="AN2840" s="79" t="s">
        <v>249</v>
      </c>
      <c r="AO2840" s="79" t="s">
        <v>249</v>
      </c>
      <c r="AP2840" s="263"/>
      <c r="AQ2840" s="263"/>
      <c r="AR2840"/>
    </row>
    <row r="2841" spans="1:44" s="64" customFormat="1" ht="14.1" customHeight="1">
      <c r="A2841" s="73" t="s">
        <v>245</v>
      </c>
      <c r="B2841" s="74">
        <v>132</v>
      </c>
      <c r="C2841" s="74" t="s">
        <v>290</v>
      </c>
      <c r="D2841" s="75">
        <v>43859</v>
      </c>
      <c r="E2841" s="75">
        <v>43859</v>
      </c>
      <c r="F2841" s="76">
        <v>1</v>
      </c>
      <c r="G2841" s="74">
        <v>3</v>
      </c>
      <c r="H2841" s="74">
        <v>2020</v>
      </c>
      <c r="I2841" s="74">
        <v>2</v>
      </c>
      <c r="J2841" s="77">
        <v>1143155063</v>
      </c>
      <c r="K2841" s="74" t="s">
        <v>3324</v>
      </c>
      <c r="L2841" s="74"/>
      <c r="M2841" s="74">
        <v>1038</v>
      </c>
      <c r="N2841" s="74" t="s">
        <v>248</v>
      </c>
      <c r="O2841" s="74" t="s">
        <v>34</v>
      </c>
      <c r="P2841" s="78">
        <v>36667</v>
      </c>
      <c r="Q2841" s="74"/>
      <c r="R2841" s="74"/>
      <c r="S2841" s="74"/>
      <c r="T2841" s="263"/>
      <c r="U2841" s="79"/>
      <c r="V2841" s="80" t="s">
        <v>26</v>
      </c>
      <c r="W2841" s="263" t="s">
        <v>249</v>
      </c>
      <c r="X2841" s="264">
        <v>43859</v>
      </c>
      <c r="Y2841" s="292" t="s">
        <v>249</v>
      </c>
      <c r="Z2841" s="292" t="s">
        <v>249</v>
      </c>
      <c r="AA2841" s="264">
        <v>43859</v>
      </c>
      <c r="AB2841" s="298">
        <v>1</v>
      </c>
      <c r="AC2841" s="263" t="s">
        <v>249</v>
      </c>
      <c r="AD2841" s="319" t="s">
        <v>26</v>
      </c>
      <c r="AE2841" s="324"/>
      <c r="AF2841" s="317">
        <v>0</v>
      </c>
      <c r="AG2841" s="263" t="s">
        <v>249</v>
      </c>
      <c r="AH2841" s="263" t="s">
        <v>249</v>
      </c>
      <c r="AI2841" s="263" t="s">
        <v>249</v>
      </c>
      <c r="AJ2841" s="263" t="s">
        <v>249</v>
      </c>
      <c r="AK2841" s="263" t="s">
        <v>249</v>
      </c>
      <c r="AL2841" s="263" t="s">
        <v>249</v>
      </c>
      <c r="AM2841" s="79"/>
      <c r="AN2841" s="79" t="s">
        <v>249</v>
      </c>
      <c r="AO2841" s="79" t="s">
        <v>249</v>
      </c>
      <c r="AP2841" s="263"/>
      <c r="AQ2841" s="263"/>
      <c r="AR2841"/>
    </row>
    <row r="2842" spans="1:44" s="64" customFormat="1" ht="14.1" hidden="1" customHeight="1">
      <c r="A2842" s="73" t="s">
        <v>245</v>
      </c>
      <c r="B2842" s="74">
        <v>132</v>
      </c>
      <c r="C2842" s="74" t="s">
        <v>290</v>
      </c>
      <c r="D2842" s="75">
        <v>43815</v>
      </c>
      <c r="E2842" s="75">
        <v>43829</v>
      </c>
      <c r="F2842" s="76">
        <v>15</v>
      </c>
      <c r="G2842" s="74">
        <v>1</v>
      </c>
      <c r="H2842" s="74">
        <v>2020</v>
      </c>
      <c r="I2842" s="74">
        <v>2</v>
      </c>
      <c r="J2842" s="77">
        <v>1143155063</v>
      </c>
      <c r="K2842" s="74" t="s">
        <v>3324</v>
      </c>
      <c r="L2842" s="74"/>
      <c r="M2842" s="74">
        <v>1038</v>
      </c>
      <c r="N2842" s="74" t="s">
        <v>248</v>
      </c>
      <c r="O2842" s="74" t="s">
        <v>438</v>
      </c>
      <c r="P2842" s="78">
        <v>29260</v>
      </c>
      <c r="Q2842" s="74"/>
      <c r="R2842" s="74"/>
      <c r="S2842" s="74"/>
      <c r="T2842" s="79"/>
      <c r="U2842" s="79"/>
      <c r="V2842" s="80" t="s">
        <v>260</v>
      </c>
      <c r="W2842" s="79" t="s">
        <v>249</v>
      </c>
      <c r="X2842" s="89">
        <v>43815</v>
      </c>
      <c r="Y2842" s="82" t="s">
        <v>249</v>
      </c>
      <c r="Z2842" s="82" t="s">
        <v>249</v>
      </c>
      <c r="AA2842" s="89">
        <v>43829</v>
      </c>
      <c r="AB2842" s="83">
        <v>15</v>
      </c>
      <c r="AC2842" s="79" t="s">
        <v>249</v>
      </c>
      <c r="AD2842" s="80"/>
      <c r="AE2842" s="245"/>
      <c r="AF2842" s="84">
        <v>0</v>
      </c>
      <c r="AG2842" s="79" t="s">
        <v>249</v>
      </c>
      <c r="AH2842" s="79" t="s">
        <v>249</v>
      </c>
      <c r="AI2842" s="79" t="s">
        <v>249</v>
      </c>
      <c r="AJ2842" s="79" t="s">
        <v>249</v>
      </c>
      <c r="AK2842" s="79" t="s">
        <v>249</v>
      </c>
      <c r="AL2842" s="79" t="s">
        <v>249</v>
      </c>
      <c r="AM2842" s="79"/>
      <c r="AN2842" s="79" t="s">
        <v>249</v>
      </c>
      <c r="AO2842" s="79" t="s">
        <v>249</v>
      </c>
      <c r="AP2842" s="79"/>
      <c r="AQ2842" s="79"/>
      <c r="AR2842"/>
    </row>
    <row r="2843" spans="1:44" s="64" customFormat="1" ht="14.1" customHeight="1">
      <c r="A2843" s="73" t="s">
        <v>245</v>
      </c>
      <c r="B2843" s="74">
        <v>132</v>
      </c>
      <c r="C2843" s="74" t="s">
        <v>290</v>
      </c>
      <c r="D2843" s="75">
        <v>43632</v>
      </c>
      <c r="E2843" s="75">
        <v>43633</v>
      </c>
      <c r="F2843" s="76">
        <v>2</v>
      </c>
      <c r="G2843" s="74">
        <v>6</v>
      </c>
      <c r="H2843" s="74">
        <v>2019</v>
      </c>
      <c r="I2843" s="74">
        <v>2</v>
      </c>
      <c r="J2843" s="77">
        <v>1143235647</v>
      </c>
      <c r="K2843" s="74" t="s">
        <v>3326</v>
      </c>
      <c r="L2843" s="74"/>
      <c r="M2843" s="74">
        <v>1038</v>
      </c>
      <c r="N2843" s="74" t="s">
        <v>248</v>
      </c>
      <c r="O2843" s="74" t="s">
        <v>34</v>
      </c>
      <c r="P2843" s="78">
        <v>27604</v>
      </c>
      <c r="Q2843" s="74"/>
      <c r="R2843" s="74"/>
      <c r="S2843" s="74"/>
      <c r="T2843" s="263"/>
      <c r="U2843" s="79"/>
      <c r="V2843" s="80" t="s">
        <v>26</v>
      </c>
      <c r="W2843" s="263" t="s">
        <v>249</v>
      </c>
      <c r="X2843" s="276">
        <v>43632</v>
      </c>
      <c r="Y2843" s="292" t="s">
        <v>249</v>
      </c>
      <c r="Z2843" s="292" t="s">
        <v>249</v>
      </c>
      <c r="AA2843" s="276">
        <v>43633</v>
      </c>
      <c r="AB2843" s="298">
        <v>2</v>
      </c>
      <c r="AC2843" s="263" t="s">
        <v>249</v>
      </c>
      <c r="AD2843" s="319" t="s">
        <v>26</v>
      </c>
      <c r="AE2843" s="324"/>
      <c r="AF2843" s="317">
        <v>0</v>
      </c>
      <c r="AG2843" s="263"/>
      <c r="AH2843" s="263"/>
      <c r="AI2843" s="263"/>
      <c r="AJ2843" s="263"/>
      <c r="AK2843" s="263"/>
      <c r="AL2843" s="263"/>
      <c r="AM2843" s="79"/>
      <c r="AN2843" s="79"/>
      <c r="AO2843" s="79"/>
      <c r="AP2843" s="263" t="s">
        <v>250</v>
      </c>
      <c r="AQ2843" s="263"/>
      <c r="AR2843"/>
    </row>
    <row r="2844" spans="1:44" s="64" customFormat="1" ht="14.1" customHeight="1">
      <c r="A2844" s="73" t="s">
        <v>245</v>
      </c>
      <c r="B2844" s="74">
        <v>132</v>
      </c>
      <c r="C2844" s="74" t="s">
        <v>290</v>
      </c>
      <c r="D2844" s="75">
        <v>43525</v>
      </c>
      <c r="E2844" s="75">
        <v>43526</v>
      </c>
      <c r="F2844" s="76">
        <v>2</v>
      </c>
      <c r="G2844" s="74">
        <v>3</v>
      </c>
      <c r="H2844" s="74">
        <v>2019</v>
      </c>
      <c r="I2844" s="74">
        <v>2</v>
      </c>
      <c r="J2844" s="77">
        <v>1143235647</v>
      </c>
      <c r="K2844" s="74" t="s">
        <v>3326</v>
      </c>
      <c r="L2844" s="74"/>
      <c r="M2844" s="74">
        <v>1038</v>
      </c>
      <c r="N2844" s="74" t="s">
        <v>248</v>
      </c>
      <c r="O2844" s="74" t="s">
        <v>249</v>
      </c>
      <c r="P2844" s="78">
        <v>27604</v>
      </c>
      <c r="Q2844" s="74"/>
      <c r="R2844" s="74"/>
      <c r="S2844" s="74"/>
      <c r="T2844" s="263"/>
      <c r="U2844" s="79"/>
      <c r="V2844" s="80" t="s">
        <v>26</v>
      </c>
      <c r="W2844" s="263" t="s">
        <v>249</v>
      </c>
      <c r="X2844" s="276">
        <v>43525</v>
      </c>
      <c r="Y2844" s="292" t="s">
        <v>249</v>
      </c>
      <c r="Z2844" s="292" t="s">
        <v>249</v>
      </c>
      <c r="AA2844" s="276">
        <v>43526</v>
      </c>
      <c r="AB2844" s="298">
        <v>2</v>
      </c>
      <c r="AC2844" s="263" t="s">
        <v>249</v>
      </c>
      <c r="AD2844" s="319" t="s">
        <v>26</v>
      </c>
      <c r="AE2844" s="324"/>
      <c r="AF2844" s="317">
        <v>0</v>
      </c>
      <c r="AG2844" s="263"/>
      <c r="AH2844" s="263"/>
      <c r="AI2844" s="263"/>
      <c r="AJ2844" s="263"/>
      <c r="AK2844" s="263"/>
      <c r="AL2844" s="263"/>
      <c r="AM2844" s="79"/>
      <c r="AN2844" s="79"/>
      <c r="AO2844" s="79"/>
      <c r="AP2844" s="263" t="s">
        <v>250</v>
      </c>
      <c r="AQ2844" s="263"/>
      <c r="AR2844"/>
    </row>
    <row r="2845" spans="1:44" s="64" customFormat="1" ht="14.1" customHeight="1">
      <c r="A2845" s="73" t="s">
        <v>245</v>
      </c>
      <c r="B2845" s="74">
        <v>132</v>
      </c>
      <c r="C2845" s="74" t="s">
        <v>290</v>
      </c>
      <c r="D2845" s="75">
        <v>43787</v>
      </c>
      <c r="E2845" s="75">
        <v>43787</v>
      </c>
      <c r="F2845" s="76">
        <v>1</v>
      </c>
      <c r="G2845" s="74">
        <v>11</v>
      </c>
      <c r="H2845" s="74">
        <v>2019</v>
      </c>
      <c r="I2845" s="74">
        <v>2</v>
      </c>
      <c r="J2845" s="77">
        <v>1143235647</v>
      </c>
      <c r="K2845" s="74" t="s">
        <v>3326</v>
      </c>
      <c r="L2845" s="74"/>
      <c r="M2845" s="74">
        <v>1038</v>
      </c>
      <c r="N2845" s="74" t="s">
        <v>248</v>
      </c>
      <c r="O2845" s="74" t="s">
        <v>34</v>
      </c>
      <c r="P2845" s="78">
        <v>55207.7333</v>
      </c>
      <c r="Q2845" s="74"/>
      <c r="R2845" s="74"/>
      <c r="S2845" s="74"/>
      <c r="T2845" s="263"/>
      <c r="U2845" s="79"/>
      <c r="V2845" s="80" t="s">
        <v>26</v>
      </c>
      <c r="W2845" s="263" t="s">
        <v>249</v>
      </c>
      <c r="X2845" s="276">
        <v>43787</v>
      </c>
      <c r="Y2845" s="292" t="s">
        <v>249</v>
      </c>
      <c r="Z2845" s="292" t="s">
        <v>249</v>
      </c>
      <c r="AA2845" s="276">
        <v>43787</v>
      </c>
      <c r="AB2845" s="298">
        <v>1</v>
      </c>
      <c r="AC2845" s="263" t="s">
        <v>249</v>
      </c>
      <c r="AD2845" s="319" t="s">
        <v>26</v>
      </c>
      <c r="AE2845" s="324"/>
      <c r="AF2845" s="317">
        <v>0</v>
      </c>
      <c r="AG2845" s="263"/>
      <c r="AH2845" s="263"/>
      <c r="AI2845" s="263"/>
      <c r="AJ2845" s="263"/>
      <c r="AK2845" s="263"/>
      <c r="AL2845" s="263"/>
      <c r="AM2845" s="79"/>
      <c r="AN2845" s="79"/>
      <c r="AO2845" s="79"/>
      <c r="AP2845" s="263" t="s">
        <v>250</v>
      </c>
      <c r="AQ2845" s="263"/>
      <c r="AR2845"/>
    </row>
    <row r="2846" spans="1:44" s="64" customFormat="1" ht="14.1" hidden="1" customHeight="1">
      <c r="A2846" s="73" t="s">
        <v>245</v>
      </c>
      <c r="B2846" s="74">
        <v>132</v>
      </c>
      <c r="C2846" s="74" t="s">
        <v>290</v>
      </c>
      <c r="D2846" s="75">
        <v>44090</v>
      </c>
      <c r="E2846" s="75">
        <v>44091</v>
      </c>
      <c r="F2846" s="76">
        <v>2</v>
      </c>
      <c r="G2846" s="74">
        <v>9</v>
      </c>
      <c r="H2846" s="74">
        <v>2020</v>
      </c>
      <c r="I2846" s="74">
        <v>2</v>
      </c>
      <c r="J2846" s="77">
        <v>1143426322</v>
      </c>
      <c r="K2846" s="74" t="s">
        <v>3327</v>
      </c>
      <c r="L2846" s="74">
        <v>5</v>
      </c>
      <c r="M2846" s="74">
        <v>1038</v>
      </c>
      <c r="N2846" s="74" t="s">
        <v>248</v>
      </c>
      <c r="O2846" s="74" t="s">
        <v>438</v>
      </c>
      <c r="P2846" s="78">
        <v>58667</v>
      </c>
      <c r="Q2846" s="74" t="s">
        <v>3328</v>
      </c>
      <c r="R2846" s="74">
        <v>0</v>
      </c>
      <c r="S2846" s="74">
        <v>0</v>
      </c>
      <c r="T2846" s="79"/>
      <c r="U2846" s="79"/>
      <c r="V2846" s="80" t="s">
        <v>279</v>
      </c>
      <c r="W2846" s="79"/>
      <c r="X2846" s="81">
        <v>44090</v>
      </c>
      <c r="Y2846" s="82"/>
      <c r="Z2846" s="82"/>
      <c r="AA2846" s="81">
        <v>44091</v>
      </c>
      <c r="AB2846" s="83"/>
      <c r="AC2846" s="79"/>
      <c r="AD2846" s="80"/>
      <c r="AE2846" s="245"/>
      <c r="AF2846" s="84">
        <v>0</v>
      </c>
      <c r="AG2846" s="79"/>
      <c r="AH2846" s="79"/>
      <c r="AI2846" s="79"/>
      <c r="AJ2846" s="79"/>
      <c r="AK2846" s="79"/>
      <c r="AL2846" s="79"/>
      <c r="AM2846" s="79"/>
      <c r="AN2846" s="79"/>
      <c r="AO2846" s="79"/>
      <c r="AP2846" s="79"/>
      <c r="AQ2846" s="79"/>
      <c r="AR2846"/>
    </row>
    <row r="2847" spans="1:44" s="64" customFormat="1" ht="14.1" hidden="1" customHeight="1">
      <c r="A2847" s="73" t="s">
        <v>245</v>
      </c>
      <c r="B2847" s="74">
        <v>132</v>
      </c>
      <c r="C2847" s="74" t="s">
        <v>290</v>
      </c>
      <c r="D2847" s="75">
        <v>44092</v>
      </c>
      <c r="E2847" s="75">
        <v>44092</v>
      </c>
      <c r="F2847" s="76">
        <v>1</v>
      </c>
      <c r="G2847" s="74">
        <v>9</v>
      </c>
      <c r="H2847" s="74">
        <v>2020</v>
      </c>
      <c r="I2847" s="74">
        <v>2</v>
      </c>
      <c r="J2847" s="77">
        <v>1143426322</v>
      </c>
      <c r="K2847" s="74" t="s">
        <v>3327</v>
      </c>
      <c r="L2847" s="74">
        <v>5</v>
      </c>
      <c r="M2847" s="74">
        <v>1045</v>
      </c>
      <c r="N2847" s="74" t="s">
        <v>255</v>
      </c>
      <c r="O2847" s="74" t="s">
        <v>438</v>
      </c>
      <c r="P2847" s="78">
        <v>117040</v>
      </c>
      <c r="Q2847" s="74" t="s">
        <v>3328</v>
      </c>
      <c r="R2847" s="74">
        <v>0</v>
      </c>
      <c r="S2847" s="74">
        <v>0</v>
      </c>
      <c r="T2847" s="79"/>
      <c r="U2847" s="79"/>
      <c r="V2847" s="80" t="s">
        <v>279</v>
      </c>
      <c r="W2847" s="79"/>
      <c r="X2847" s="81">
        <v>44092</v>
      </c>
      <c r="Y2847" s="82"/>
      <c r="Z2847" s="82"/>
      <c r="AA2847" s="81">
        <v>44092</v>
      </c>
      <c r="AB2847" s="83"/>
      <c r="AC2847" s="79"/>
      <c r="AD2847" s="80"/>
      <c r="AE2847" s="245"/>
      <c r="AF2847" s="84">
        <v>0</v>
      </c>
      <c r="AG2847" s="79"/>
      <c r="AH2847" s="79"/>
      <c r="AI2847" s="79"/>
      <c r="AJ2847" s="79"/>
      <c r="AK2847" s="79"/>
      <c r="AL2847" s="79"/>
      <c r="AM2847" s="79"/>
      <c r="AN2847" s="79"/>
      <c r="AO2847" s="79"/>
      <c r="AP2847" s="79"/>
      <c r="AQ2847" s="79"/>
      <c r="AR2847"/>
    </row>
    <row r="2848" spans="1:44" s="64" customFormat="1" ht="14.1" hidden="1" customHeight="1">
      <c r="A2848" s="73" t="s">
        <v>245</v>
      </c>
      <c r="B2848" s="74">
        <v>132</v>
      </c>
      <c r="C2848" s="74" t="s">
        <v>290</v>
      </c>
      <c r="D2848" s="75">
        <v>44098</v>
      </c>
      <c r="E2848" s="75">
        <v>44100</v>
      </c>
      <c r="F2848" s="76">
        <v>3</v>
      </c>
      <c r="G2848" s="74">
        <v>9</v>
      </c>
      <c r="H2848" s="74">
        <v>2020</v>
      </c>
      <c r="I2848" s="74">
        <v>2</v>
      </c>
      <c r="J2848" s="77">
        <v>1143426322</v>
      </c>
      <c r="K2848" s="74" t="s">
        <v>3327</v>
      </c>
      <c r="L2848" s="74">
        <v>5</v>
      </c>
      <c r="M2848" s="74">
        <v>1045</v>
      </c>
      <c r="N2848" s="74" t="s">
        <v>255</v>
      </c>
      <c r="O2848" s="74" t="s">
        <v>438</v>
      </c>
      <c r="P2848" s="78">
        <v>117040</v>
      </c>
      <c r="Q2848" s="74" t="s">
        <v>3329</v>
      </c>
      <c r="R2848" s="74">
        <v>0</v>
      </c>
      <c r="S2848" s="74">
        <v>0</v>
      </c>
      <c r="T2848" s="79"/>
      <c r="U2848" s="79"/>
      <c r="V2848" s="80" t="s">
        <v>279</v>
      </c>
      <c r="W2848" s="79"/>
      <c r="X2848" s="81">
        <v>44098</v>
      </c>
      <c r="Y2848" s="82"/>
      <c r="Z2848" s="82"/>
      <c r="AA2848" s="81">
        <v>44100</v>
      </c>
      <c r="AB2848" s="83"/>
      <c r="AC2848" s="79"/>
      <c r="AD2848" s="80"/>
      <c r="AE2848" s="245"/>
      <c r="AF2848" s="84">
        <v>0</v>
      </c>
      <c r="AG2848" s="79"/>
      <c r="AH2848" s="79"/>
      <c r="AI2848" s="79"/>
      <c r="AJ2848" s="79"/>
      <c r="AK2848" s="79"/>
      <c r="AL2848" s="79"/>
      <c r="AM2848" s="79"/>
      <c r="AN2848" s="79"/>
      <c r="AO2848" s="79"/>
      <c r="AP2848" s="79"/>
      <c r="AQ2848" s="79"/>
      <c r="AR2848"/>
    </row>
    <row r="2849" spans="1:44" s="64" customFormat="1" ht="14.1" hidden="1" customHeight="1">
      <c r="A2849" s="73" t="s">
        <v>245</v>
      </c>
      <c r="B2849" s="74">
        <v>132</v>
      </c>
      <c r="C2849" s="74" t="s">
        <v>290</v>
      </c>
      <c r="D2849" s="75">
        <v>44075</v>
      </c>
      <c r="E2849" s="75">
        <v>44075</v>
      </c>
      <c r="F2849" s="76">
        <v>1</v>
      </c>
      <c r="G2849" s="74">
        <v>9</v>
      </c>
      <c r="H2849" s="74">
        <v>2020</v>
      </c>
      <c r="I2849" s="74">
        <v>1</v>
      </c>
      <c r="J2849" s="77">
        <v>1143448313</v>
      </c>
      <c r="K2849" s="74" t="s">
        <v>3330</v>
      </c>
      <c r="L2849" s="74">
        <v>14</v>
      </c>
      <c r="M2849" s="74">
        <v>1038</v>
      </c>
      <c r="N2849" s="74" t="s">
        <v>248</v>
      </c>
      <c r="O2849" s="74" t="s">
        <v>438</v>
      </c>
      <c r="P2849" s="78">
        <v>31000</v>
      </c>
      <c r="Q2849" s="74" t="s">
        <v>3331</v>
      </c>
      <c r="R2849" s="74">
        <v>0</v>
      </c>
      <c r="S2849" s="74">
        <v>0</v>
      </c>
      <c r="T2849" s="79"/>
      <c r="U2849" s="79"/>
      <c r="V2849" s="80" t="s">
        <v>279</v>
      </c>
      <c r="W2849" s="79"/>
      <c r="X2849" s="81">
        <v>44075</v>
      </c>
      <c r="Y2849" s="82"/>
      <c r="Z2849" s="82"/>
      <c r="AA2849" s="81">
        <v>44075</v>
      </c>
      <c r="AB2849" s="83"/>
      <c r="AC2849" s="79"/>
      <c r="AD2849" s="80"/>
      <c r="AE2849" s="245"/>
      <c r="AF2849" s="84">
        <v>0</v>
      </c>
      <c r="AG2849" s="79"/>
      <c r="AH2849" s="79"/>
      <c r="AI2849" s="79"/>
      <c r="AJ2849" s="79"/>
      <c r="AK2849" s="79"/>
      <c r="AL2849" s="79"/>
      <c r="AM2849" s="79"/>
      <c r="AN2849" s="79"/>
      <c r="AO2849" s="79"/>
      <c r="AP2849" s="79"/>
      <c r="AQ2849" s="79"/>
      <c r="AR2849"/>
    </row>
    <row r="2850" spans="1:44" s="64" customFormat="1" ht="14.1" customHeight="1">
      <c r="A2850" s="73" t="s">
        <v>245</v>
      </c>
      <c r="B2850" s="74">
        <v>132</v>
      </c>
      <c r="C2850" s="74" t="s">
        <v>290</v>
      </c>
      <c r="D2850" s="75">
        <v>43344</v>
      </c>
      <c r="E2850" s="75">
        <v>43345</v>
      </c>
      <c r="F2850" s="76">
        <v>2</v>
      </c>
      <c r="G2850" s="74">
        <v>9</v>
      </c>
      <c r="H2850" s="74">
        <v>2018</v>
      </c>
      <c r="I2850" s="74">
        <v>1</v>
      </c>
      <c r="J2850" s="77">
        <v>1143457884</v>
      </c>
      <c r="K2850" s="74" t="s">
        <v>3332</v>
      </c>
      <c r="L2850" s="74"/>
      <c r="M2850" s="74">
        <v>1038</v>
      </c>
      <c r="N2850" s="74" t="s">
        <v>248</v>
      </c>
      <c r="O2850" s="74" t="s">
        <v>287</v>
      </c>
      <c r="P2850" s="78">
        <v>27603.866600000001</v>
      </c>
      <c r="Q2850" s="74"/>
      <c r="R2850" s="74"/>
      <c r="S2850" s="74"/>
      <c r="T2850" s="263"/>
      <c r="U2850" s="79"/>
      <c r="V2850" s="80" t="s">
        <v>26</v>
      </c>
      <c r="W2850" s="263" t="s">
        <v>249</v>
      </c>
      <c r="X2850" s="276">
        <v>43344</v>
      </c>
      <c r="Y2850" s="292" t="s">
        <v>249</v>
      </c>
      <c r="Z2850" s="292" t="s">
        <v>249</v>
      </c>
      <c r="AA2850" s="276">
        <v>43345</v>
      </c>
      <c r="AB2850" s="299">
        <v>2</v>
      </c>
      <c r="AC2850" s="263" t="s">
        <v>249</v>
      </c>
      <c r="AD2850" s="319" t="s">
        <v>26</v>
      </c>
      <c r="AE2850" s="324"/>
      <c r="AF2850" s="317">
        <v>0</v>
      </c>
      <c r="AG2850" s="263"/>
      <c r="AH2850" s="263"/>
      <c r="AI2850" s="263"/>
      <c r="AJ2850" s="263"/>
      <c r="AK2850" s="263"/>
      <c r="AL2850" s="263"/>
      <c r="AM2850" s="79"/>
      <c r="AN2850" s="79"/>
      <c r="AO2850" s="79"/>
      <c r="AP2850" s="263" t="s">
        <v>250</v>
      </c>
      <c r="AQ2850" s="263"/>
      <c r="AR2850"/>
    </row>
    <row r="2851" spans="1:44" s="64" customFormat="1" ht="14.1" customHeight="1">
      <c r="A2851" s="73" t="s">
        <v>245</v>
      </c>
      <c r="B2851" s="74">
        <v>132</v>
      </c>
      <c r="C2851" s="74" t="s">
        <v>290</v>
      </c>
      <c r="D2851" s="75">
        <v>43256</v>
      </c>
      <c r="E2851" s="75">
        <v>43257</v>
      </c>
      <c r="F2851" s="76">
        <v>2</v>
      </c>
      <c r="G2851" s="74">
        <v>6</v>
      </c>
      <c r="H2851" s="74">
        <v>2018</v>
      </c>
      <c r="I2851" s="74">
        <v>1</v>
      </c>
      <c r="J2851" s="77">
        <v>1143457884</v>
      </c>
      <c r="K2851" s="74" t="s">
        <v>3332</v>
      </c>
      <c r="L2851" s="74"/>
      <c r="M2851" s="74">
        <v>1038</v>
      </c>
      <c r="N2851" s="74" t="s">
        <v>248</v>
      </c>
      <c r="O2851" s="74" t="s">
        <v>287</v>
      </c>
      <c r="P2851" s="78">
        <v>27603.866600000001</v>
      </c>
      <c r="Q2851" s="74"/>
      <c r="R2851" s="74"/>
      <c r="S2851" s="74"/>
      <c r="T2851" s="263"/>
      <c r="U2851" s="79"/>
      <c r="V2851" s="80" t="s">
        <v>26</v>
      </c>
      <c r="W2851" s="263" t="s">
        <v>249</v>
      </c>
      <c r="X2851" s="276">
        <v>43256</v>
      </c>
      <c r="Y2851" s="292" t="s">
        <v>249</v>
      </c>
      <c r="Z2851" s="292" t="s">
        <v>249</v>
      </c>
      <c r="AA2851" s="276">
        <v>43257</v>
      </c>
      <c r="AB2851" s="299">
        <v>2</v>
      </c>
      <c r="AC2851" s="263" t="s">
        <v>249</v>
      </c>
      <c r="AD2851" s="319" t="s">
        <v>26</v>
      </c>
      <c r="AE2851" s="324"/>
      <c r="AF2851" s="317">
        <v>0</v>
      </c>
      <c r="AG2851" s="263"/>
      <c r="AH2851" s="263"/>
      <c r="AI2851" s="263"/>
      <c r="AJ2851" s="263"/>
      <c r="AK2851" s="263"/>
      <c r="AL2851" s="263"/>
      <c r="AM2851" s="79"/>
      <c r="AN2851" s="79"/>
      <c r="AO2851" s="79"/>
      <c r="AP2851" s="263" t="s">
        <v>250</v>
      </c>
      <c r="AQ2851" s="263"/>
      <c r="AR2851"/>
    </row>
    <row r="2852" spans="1:44" s="64" customFormat="1" ht="14.1" customHeight="1">
      <c r="A2852" s="73" t="s">
        <v>245</v>
      </c>
      <c r="B2852" s="74">
        <v>132</v>
      </c>
      <c r="C2852" s="74" t="s">
        <v>290</v>
      </c>
      <c r="D2852" s="75">
        <v>43500</v>
      </c>
      <c r="E2852" s="75">
        <v>43500</v>
      </c>
      <c r="F2852" s="76">
        <v>1</v>
      </c>
      <c r="G2852" s="74">
        <v>2</v>
      </c>
      <c r="H2852" s="74">
        <v>2019</v>
      </c>
      <c r="I2852" s="74">
        <v>2</v>
      </c>
      <c r="J2852" s="77">
        <v>1143457884</v>
      </c>
      <c r="K2852" s="74" t="s">
        <v>3332</v>
      </c>
      <c r="L2852" s="74"/>
      <c r="M2852" s="74">
        <v>1038</v>
      </c>
      <c r="N2852" s="74" t="s">
        <v>248</v>
      </c>
      <c r="O2852" s="74" t="s">
        <v>287</v>
      </c>
      <c r="P2852" s="78">
        <v>26041.4</v>
      </c>
      <c r="Q2852" s="74"/>
      <c r="R2852" s="74"/>
      <c r="S2852" s="74"/>
      <c r="T2852" s="263"/>
      <c r="U2852" s="79"/>
      <c r="V2852" s="80" t="s">
        <v>26</v>
      </c>
      <c r="W2852" s="263" t="s">
        <v>249</v>
      </c>
      <c r="X2852" s="276">
        <v>43500</v>
      </c>
      <c r="Y2852" s="292" t="s">
        <v>249</v>
      </c>
      <c r="Z2852" s="292" t="s">
        <v>249</v>
      </c>
      <c r="AA2852" s="276">
        <v>43500</v>
      </c>
      <c r="AB2852" s="299">
        <v>1</v>
      </c>
      <c r="AC2852" s="263" t="s">
        <v>249</v>
      </c>
      <c r="AD2852" s="319" t="s">
        <v>26</v>
      </c>
      <c r="AE2852" s="324"/>
      <c r="AF2852" s="317">
        <v>0</v>
      </c>
      <c r="AG2852" s="263"/>
      <c r="AH2852" s="263"/>
      <c r="AI2852" s="263"/>
      <c r="AJ2852" s="263"/>
      <c r="AK2852" s="263"/>
      <c r="AL2852" s="263"/>
      <c r="AM2852" s="79"/>
      <c r="AN2852" s="79"/>
      <c r="AO2852" s="79"/>
      <c r="AP2852" s="263" t="s">
        <v>250</v>
      </c>
      <c r="AQ2852" s="263"/>
      <c r="AR2852"/>
    </row>
    <row r="2853" spans="1:44" s="64" customFormat="1" ht="14.1" customHeight="1">
      <c r="A2853" s="73" t="s">
        <v>245</v>
      </c>
      <c r="B2853" s="74">
        <v>132</v>
      </c>
      <c r="C2853" s="74" t="s">
        <v>290</v>
      </c>
      <c r="D2853" s="75">
        <v>43556</v>
      </c>
      <c r="E2853" s="75">
        <v>43556</v>
      </c>
      <c r="F2853" s="76">
        <v>1</v>
      </c>
      <c r="G2853" s="74">
        <v>4</v>
      </c>
      <c r="H2853" s="74">
        <v>2019</v>
      </c>
      <c r="I2853" s="74">
        <v>1</v>
      </c>
      <c r="J2853" s="77">
        <v>1143457884</v>
      </c>
      <c r="K2853" s="74" t="s">
        <v>3332</v>
      </c>
      <c r="L2853" s="74"/>
      <c r="M2853" s="74">
        <v>1038</v>
      </c>
      <c r="N2853" s="74" t="s">
        <v>248</v>
      </c>
      <c r="O2853" s="74" t="s">
        <v>287</v>
      </c>
      <c r="P2853" s="78">
        <v>52082.8</v>
      </c>
      <c r="Q2853" s="74"/>
      <c r="R2853" s="74"/>
      <c r="S2853" s="74"/>
      <c r="T2853" s="263"/>
      <c r="U2853" s="79"/>
      <c r="V2853" s="80" t="s">
        <v>26</v>
      </c>
      <c r="W2853" s="263" t="s">
        <v>249</v>
      </c>
      <c r="X2853" s="276">
        <v>43556</v>
      </c>
      <c r="Y2853" s="292" t="s">
        <v>249</v>
      </c>
      <c r="Z2853" s="292" t="s">
        <v>249</v>
      </c>
      <c r="AA2853" s="276">
        <v>43556</v>
      </c>
      <c r="AB2853" s="299">
        <v>1</v>
      </c>
      <c r="AC2853" s="263" t="s">
        <v>249</v>
      </c>
      <c r="AD2853" s="319" t="s">
        <v>26</v>
      </c>
      <c r="AE2853" s="324"/>
      <c r="AF2853" s="317">
        <v>0</v>
      </c>
      <c r="AG2853" s="263"/>
      <c r="AH2853" s="263"/>
      <c r="AI2853" s="263"/>
      <c r="AJ2853" s="263"/>
      <c r="AK2853" s="263"/>
      <c r="AL2853" s="263"/>
      <c r="AM2853" s="79"/>
      <c r="AN2853" s="79"/>
      <c r="AO2853" s="79"/>
      <c r="AP2853" s="263" t="s">
        <v>250</v>
      </c>
      <c r="AQ2853" s="263"/>
      <c r="AR2853"/>
    </row>
    <row r="2854" spans="1:44" s="64" customFormat="1" ht="14.1" customHeight="1">
      <c r="A2854" s="73" t="s">
        <v>245</v>
      </c>
      <c r="B2854" s="74">
        <v>132</v>
      </c>
      <c r="C2854" s="74" t="s">
        <v>290</v>
      </c>
      <c r="D2854" s="75">
        <v>43313</v>
      </c>
      <c r="E2854" s="75">
        <v>43313</v>
      </c>
      <c r="F2854" s="76">
        <v>1</v>
      </c>
      <c r="G2854" s="74">
        <v>8</v>
      </c>
      <c r="H2854" s="74">
        <v>2018</v>
      </c>
      <c r="I2854" s="74">
        <v>1</v>
      </c>
      <c r="J2854" s="77">
        <v>1143457884</v>
      </c>
      <c r="K2854" s="74" t="s">
        <v>3332</v>
      </c>
      <c r="L2854" s="74"/>
      <c r="M2854" s="74">
        <v>1038</v>
      </c>
      <c r="N2854" s="74" t="s">
        <v>248</v>
      </c>
      <c r="O2854" s="74" t="s">
        <v>287</v>
      </c>
      <c r="P2854" s="78">
        <v>26041.4</v>
      </c>
      <c r="Q2854" s="74"/>
      <c r="R2854" s="74"/>
      <c r="S2854" s="74"/>
      <c r="T2854" s="263"/>
      <c r="U2854" s="79"/>
      <c r="V2854" s="80" t="s">
        <v>26</v>
      </c>
      <c r="W2854" s="263" t="s">
        <v>249</v>
      </c>
      <c r="X2854" s="276">
        <v>43313</v>
      </c>
      <c r="Y2854" s="292" t="s">
        <v>249</v>
      </c>
      <c r="Z2854" s="292" t="s">
        <v>249</v>
      </c>
      <c r="AA2854" s="276">
        <v>43313</v>
      </c>
      <c r="AB2854" s="299">
        <v>1</v>
      </c>
      <c r="AC2854" s="263" t="s">
        <v>249</v>
      </c>
      <c r="AD2854" s="319" t="s">
        <v>26</v>
      </c>
      <c r="AE2854" s="324"/>
      <c r="AF2854" s="317">
        <v>0</v>
      </c>
      <c r="AG2854" s="263"/>
      <c r="AH2854" s="263"/>
      <c r="AI2854" s="263"/>
      <c r="AJ2854" s="263"/>
      <c r="AK2854" s="263"/>
      <c r="AL2854" s="263"/>
      <c r="AM2854" s="79"/>
      <c r="AN2854" s="79"/>
      <c r="AO2854" s="79"/>
      <c r="AP2854" s="263" t="s">
        <v>250</v>
      </c>
      <c r="AQ2854" s="263"/>
      <c r="AR2854"/>
    </row>
    <row r="2855" spans="1:44" s="64" customFormat="1" ht="14.1" customHeight="1">
      <c r="A2855" s="73" t="s">
        <v>245</v>
      </c>
      <c r="B2855" s="74">
        <v>132</v>
      </c>
      <c r="C2855" s="74" t="s">
        <v>290</v>
      </c>
      <c r="D2855" s="75">
        <v>43426</v>
      </c>
      <c r="E2855" s="75">
        <v>43426</v>
      </c>
      <c r="F2855" s="76">
        <v>1</v>
      </c>
      <c r="G2855" s="74">
        <v>11</v>
      </c>
      <c r="H2855" s="74">
        <v>2018</v>
      </c>
      <c r="I2855" s="74">
        <v>1</v>
      </c>
      <c r="J2855" s="77">
        <v>1143457884</v>
      </c>
      <c r="K2855" s="74" t="s">
        <v>3332</v>
      </c>
      <c r="L2855" s="74"/>
      <c r="M2855" s="74">
        <v>1038</v>
      </c>
      <c r="N2855" s="74" t="s">
        <v>248</v>
      </c>
      <c r="O2855" s="74" t="s">
        <v>287</v>
      </c>
      <c r="P2855" s="78">
        <v>52082.8</v>
      </c>
      <c r="Q2855" s="74"/>
      <c r="R2855" s="74"/>
      <c r="S2855" s="74"/>
      <c r="T2855" s="263"/>
      <c r="U2855" s="79"/>
      <c r="V2855" s="80" t="s">
        <v>26</v>
      </c>
      <c r="W2855" s="263" t="s">
        <v>249</v>
      </c>
      <c r="X2855" s="276">
        <v>43426</v>
      </c>
      <c r="Y2855" s="292" t="s">
        <v>249</v>
      </c>
      <c r="Z2855" s="292" t="s">
        <v>249</v>
      </c>
      <c r="AA2855" s="276">
        <v>43426</v>
      </c>
      <c r="AB2855" s="299">
        <v>1</v>
      </c>
      <c r="AC2855" s="263" t="s">
        <v>249</v>
      </c>
      <c r="AD2855" s="319" t="s">
        <v>26</v>
      </c>
      <c r="AE2855" s="324"/>
      <c r="AF2855" s="317">
        <v>0</v>
      </c>
      <c r="AG2855" s="263"/>
      <c r="AH2855" s="263"/>
      <c r="AI2855" s="263"/>
      <c r="AJ2855" s="263"/>
      <c r="AK2855" s="263"/>
      <c r="AL2855" s="263"/>
      <c r="AM2855" s="79"/>
      <c r="AN2855" s="79"/>
      <c r="AO2855" s="79"/>
      <c r="AP2855" s="263" t="s">
        <v>250</v>
      </c>
      <c r="AQ2855" s="263"/>
      <c r="AR2855"/>
    </row>
    <row r="2856" spans="1:44" s="64" customFormat="1" ht="14.1" customHeight="1">
      <c r="A2856" s="73" t="s">
        <v>245</v>
      </c>
      <c r="B2856" s="74">
        <v>132</v>
      </c>
      <c r="C2856" s="74" t="s">
        <v>290</v>
      </c>
      <c r="D2856" s="75">
        <v>43276</v>
      </c>
      <c r="E2856" s="75">
        <v>43276</v>
      </c>
      <c r="F2856" s="76">
        <v>1</v>
      </c>
      <c r="G2856" s="74">
        <v>6</v>
      </c>
      <c r="H2856" s="74">
        <v>2018</v>
      </c>
      <c r="I2856" s="74">
        <v>2</v>
      </c>
      <c r="J2856" s="77">
        <v>1143457884</v>
      </c>
      <c r="K2856" s="74" t="s">
        <v>3332</v>
      </c>
      <c r="L2856" s="74"/>
      <c r="M2856" s="74">
        <v>1038</v>
      </c>
      <c r="N2856" s="74" t="s">
        <v>248</v>
      </c>
      <c r="O2856" s="74" t="s">
        <v>287</v>
      </c>
      <c r="P2856" s="78">
        <v>26041.4</v>
      </c>
      <c r="Q2856" s="74"/>
      <c r="R2856" s="74"/>
      <c r="S2856" s="74"/>
      <c r="T2856" s="263"/>
      <c r="U2856" s="79"/>
      <c r="V2856" s="80" t="s">
        <v>26</v>
      </c>
      <c r="W2856" s="263">
        <v>11460805</v>
      </c>
      <c r="X2856" s="276">
        <v>43276</v>
      </c>
      <c r="Y2856" s="292" t="s">
        <v>257</v>
      </c>
      <c r="Z2856" s="292" t="s">
        <v>249</v>
      </c>
      <c r="AA2856" s="276">
        <v>43276</v>
      </c>
      <c r="AB2856" s="299">
        <v>1</v>
      </c>
      <c r="AC2856" s="263" t="s">
        <v>249</v>
      </c>
      <c r="AD2856" s="319" t="s">
        <v>26</v>
      </c>
      <c r="AE2856" s="324"/>
      <c r="AF2856" s="317">
        <v>0</v>
      </c>
      <c r="AG2856" s="263"/>
      <c r="AH2856" s="263"/>
      <c r="AI2856" s="263"/>
      <c r="AJ2856" s="263"/>
      <c r="AK2856" s="263"/>
      <c r="AL2856" s="263"/>
      <c r="AM2856" s="79"/>
      <c r="AN2856" s="79"/>
      <c r="AO2856" s="79"/>
      <c r="AP2856" s="263" t="s">
        <v>250</v>
      </c>
      <c r="AQ2856" s="263"/>
      <c r="AR2856"/>
    </row>
    <row r="2857" spans="1:44" s="64" customFormat="1" ht="14.1" customHeight="1">
      <c r="A2857" s="73" t="s">
        <v>245</v>
      </c>
      <c r="B2857" s="74">
        <v>132</v>
      </c>
      <c r="C2857" s="74" t="s">
        <v>290</v>
      </c>
      <c r="D2857" s="75">
        <v>43420</v>
      </c>
      <c r="E2857" s="75">
        <v>43421</v>
      </c>
      <c r="F2857" s="76">
        <v>2</v>
      </c>
      <c r="G2857" s="74">
        <v>11</v>
      </c>
      <c r="H2857" s="74">
        <v>2018</v>
      </c>
      <c r="I2857" s="74">
        <v>2</v>
      </c>
      <c r="J2857" s="77">
        <v>1144125654</v>
      </c>
      <c r="K2857" s="74" t="s">
        <v>3333</v>
      </c>
      <c r="L2857" s="74"/>
      <c r="M2857" s="74">
        <v>1038</v>
      </c>
      <c r="N2857" s="74" t="s">
        <v>248</v>
      </c>
      <c r="O2857" s="74" t="s">
        <v>287</v>
      </c>
      <c r="P2857" s="78">
        <v>26041.4</v>
      </c>
      <c r="Q2857" s="74"/>
      <c r="R2857" s="74"/>
      <c r="S2857" s="74"/>
      <c r="T2857" s="263"/>
      <c r="U2857" s="79"/>
      <c r="V2857" s="80" t="s">
        <v>26</v>
      </c>
      <c r="W2857" s="263" t="s">
        <v>249</v>
      </c>
      <c r="X2857" s="276">
        <v>43420</v>
      </c>
      <c r="Y2857" s="292" t="s">
        <v>249</v>
      </c>
      <c r="Z2857" s="292" t="s">
        <v>249</v>
      </c>
      <c r="AA2857" s="276">
        <v>43421</v>
      </c>
      <c r="AB2857" s="298">
        <v>2</v>
      </c>
      <c r="AC2857" s="263" t="s">
        <v>249</v>
      </c>
      <c r="AD2857" s="319" t="s">
        <v>26</v>
      </c>
      <c r="AE2857" s="324"/>
      <c r="AF2857" s="317">
        <v>0</v>
      </c>
      <c r="AG2857" s="263"/>
      <c r="AH2857" s="263"/>
      <c r="AI2857" s="263"/>
      <c r="AJ2857" s="263"/>
      <c r="AK2857" s="263"/>
      <c r="AL2857" s="263"/>
      <c r="AM2857" s="79"/>
      <c r="AN2857" s="79"/>
      <c r="AO2857" s="79"/>
      <c r="AP2857" s="263" t="s">
        <v>250</v>
      </c>
      <c r="AQ2857" s="263"/>
      <c r="AR2857"/>
    </row>
    <row r="2858" spans="1:44" s="64" customFormat="1" ht="15" customHeight="1">
      <c r="A2858" s="73" t="s">
        <v>245</v>
      </c>
      <c r="B2858" s="74">
        <v>132</v>
      </c>
      <c r="C2858" s="74" t="s">
        <v>290</v>
      </c>
      <c r="D2858" s="75">
        <v>43422</v>
      </c>
      <c r="E2858" s="75">
        <v>43422</v>
      </c>
      <c r="F2858" s="76">
        <v>1</v>
      </c>
      <c r="G2858" s="74">
        <v>11</v>
      </c>
      <c r="H2858" s="74">
        <v>2018</v>
      </c>
      <c r="I2858" s="74">
        <v>2</v>
      </c>
      <c r="J2858" s="77">
        <v>1144125654</v>
      </c>
      <c r="K2858" s="74" t="s">
        <v>3333</v>
      </c>
      <c r="L2858" s="74"/>
      <c r="M2858" s="74">
        <v>1038</v>
      </c>
      <c r="N2858" s="74" t="s">
        <v>248</v>
      </c>
      <c r="O2858" s="74" t="s">
        <v>287</v>
      </c>
      <c r="P2858" s="78">
        <v>52082.8</v>
      </c>
      <c r="Q2858" s="74"/>
      <c r="R2858" s="74"/>
      <c r="S2858" s="74"/>
      <c r="T2858" s="263"/>
      <c r="U2858" s="79"/>
      <c r="V2858" s="80" t="s">
        <v>26</v>
      </c>
      <c r="W2858" s="263" t="s">
        <v>249</v>
      </c>
      <c r="X2858" s="276">
        <v>43422</v>
      </c>
      <c r="Y2858" s="292" t="s">
        <v>249</v>
      </c>
      <c r="Z2858" s="292" t="s">
        <v>249</v>
      </c>
      <c r="AA2858" s="276">
        <v>43422</v>
      </c>
      <c r="AB2858" s="298">
        <v>1</v>
      </c>
      <c r="AC2858" s="263" t="s">
        <v>249</v>
      </c>
      <c r="AD2858" s="319" t="s">
        <v>26</v>
      </c>
      <c r="AE2858" s="324"/>
      <c r="AF2858" s="317">
        <v>0</v>
      </c>
      <c r="AG2858" s="263"/>
      <c r="AH2858" s="263"/>
      <c r="AI2858" s="263"/>
      <c r="AJ2858" s="263"/>
      <c r="AK2858" s="263"/>
      <c r="AL2858" s="263"/>
      <c r="AM2858" s="79"/>
      <c r="AN2858" s="79"/>
      <c r="AO2858" s="79"/>
      <c r="AP2858" s="263" t="s">
        <v>250</v>
      </c>
      <c r="AQ2858" s="263"/>
      <c r="AR2858"/>
    </row>
    <row r="2859" spans="1:44" s="64" customFormat="1" ht="15" customHeight="1">
      <c r="A2859" s="73" t="s">
        <v>245</v>
      </c>
      <c r="B2859" s="74">
        <v>132</v>
      </c>
      <c r="C2859" s="74" t="s">
        <v>290</v>
      </c>
      <c r="D2859" s="75" t="s">
        <v>1923</v>
      </c>
      <c r="E2859" s="75" t="s">
        <v>3334</v>
      </c>
      <c r="F2859" s="76">
        <v>30</v>
      </c>
      <c r="G2859" s="74">
        <v>5</v>
      </c>
      <c r="H2859" s="74">
        <v>2018</v>
      </c>
      <c r="I2859" s="74">
        <v>2</v>
      </c>
      <c r="J2859" s="77">
        <v>1147687229</v>
      </c>
      <c r="K2859" s="74" t="s">
        <v>3335</v>
      </c>
      <c r="L2859" s="74"/>
      <c r="M2859" s="74">
        <v>1053</v>
      </c>
      <c r="N2859" s="74" t="s">
        <v>36</v>
      </c>
      <c r="O2859" s="74" t="s">
        <v>373</v>
      </c>
      <c r="P2859" s="78">
        <v>266667</v>
      </c>
      <c r="Q2859" s="74"/>
      <c r="R2859" s="74"/>
      <c r="S2859" s="74"/>
      <c r="T2859" s="263">
        <v>30</v>
      </c>
      <c r="U2859" s="79"/>
      <c r="V2859" s="80" t="s">
        <v>256</v>
      </c>
      <c r="W2859" s="263">
        <v>0</v>
      </c>
      <c r="X2859" s="276">
        <v>43242</v>
      </c>
      <c r="Y2859" s="292" t="s">
        <v>257</v>
      </c>
      <c r="Z2859" s="292" t="s">
        <v>948</v>
      </c>
      <c r="AA2859" s="276" t="s">
        <v>3334</v>
      </c>
      <c r="AB2859" s="298">
        <v>30</v>
      </c>
      <c r="AC2859" s="263" t="s">
        <v>949</v>
      </c>
      <c r="AD2859" s="319" t="s">
        <v>256</v>
      </c>
      <c r="AE2859" s="324">
        <v>43285.444444444445</v>
      </c>
      <c r="AF2859" s="329">
        <v>1183656</v>
      </c>
      <c r="AG2859" s="263" t="s">
        <v>3336</v>
      </c>
      <c r="AH2859" s="263">
        <v>1183656</v>
      </c>
      <c r="AI2859" s="263">
        <v>0</v>
      </c>
      <c r="AJ2859" s="263">
        <v>0</v>
      </c>
      <c r="AK2859" s="263" t="s">
        <v>249</v>
      </c>
      <c r="AL2859" s="263">
        <v>0</v>
      </c>
      <c r="AM2859" s="79"/>
      <c r="AN2859" s="79" t="s">
        <v>25</v>
      </c>
      <c r="AO2859" s="79" t="s">
        <v>249</v>
      </c>
      <c r="AP2859" s="263"/>
      <c r="AQ2859" s="263"/>
      <c r="AR2859"/>
    </row>
    <row r="2860" spans="1:44" s="64" customFormat="1" ht="15" customHeight="1">
      <c r="A2860" s="73" t="s">
        <v>245</v>
      </c>
      <c r="B2860" s="74">
        <v>132</v>
      </c>
      <c r="C2860" s="74" t="s">
        <v>290</v>
      </c>
      <c r="D2860" s="75" t="s">
        <v>3337</v>
      </c>
      <c r="E2860" s="75" t="s">
        <v>1465</v>
      </c>
      <c r="F2860" s="76">
        <v>3</v>
      </c>
      <c r="G2860" s="74">
        <v>6</v>
      </c>
      <c r="H2860" s="74">
        <v>2018</v>
      </c>
      <c r="I2860" s="74">
        <v>2</v>
      </c>
      <c r="J2860" s="77">
        <v>1147687229</v>
      </c>
      <c r="K2860" s="74" t="s">
        <v>3335</v>
      </c>
      <c r="L2860" s="74"/>
      <c r="M2860" s="74">
        <v>1053</v>
      </c>
      <c r="N2860" s="74" t="s">
        <v>36</v>
      </c>
      <c r="O2860" s="74" t="s">
        <v>373</v>
      </c>
      <c r="P2860" s="78">
        <v>266667</v>
      </c>
      <c r="Q2860" s="74"/>
      <c r="R2860" s="74"/>
      <c r="S2860" s="74"/>
      <c r="T2860" s="263">
        <v>3</v>
      </c>
      <c r="U2860" s="79"/>
      <c r="V2860" s="80" t="s">
        <v>256</v>
      </c>
      <c r="W2860" s="263">
        <v>37710</v>
      </c>
      <c r="X2860" s="276">
        <v>43272</v>
      </c>
      <c r="Y2860" s="292" t="s">
        <v>363</v>
      </c>
      <c r="Z2860" s="292" t="s">
        <v>3338</v>
      </c>
      <c r="AA2860" s="276" t="s">
        <v>1465</v>
      </c>
      <c r="AB2860" s="298">
        <v>3</v>
      </c>
      <c r="AC2860" s="263" t="s">
        <v>249</v>
      </c>
      <c r="AD2860" s="319" t="s">
        <v>256</v>
      </c>
      <c r="AE2860" s="324">
        <v>43497.404166666667</v>
      </c>
      <c r="AF2860" s="329">
        <v>122446</v>
      </c>
      <c r="AG2860" s="263" t="s">
        <v>3338</v>
      </c>
      <c r="AH2860" s="263">
        <v>122446</v>
      </c>
      <c r="AI2860" s="263">
        <v>0</v>
      </c>
      <c r="AJ2860" s="263">
        <v>0</v>
      </c>
      <c r="AK2860" s="263" t="s">
        <v>249</v>
      </c>
      <c r="AL2860" s="263">
        <v>0</v>
      </c>
      <c r="AM2860" s="79"/>
      <c r="AN2860" s="79" t="s">
        <v>25</v>
      </c>
      <c r="AO2860" s="79" t="s">
        <v>249</v>
      </c>
      <c r="AP2860" s="263"/>
      <c r="AQ2860" s="263"/>
      <c r="AR2860"/>
    </row>
    <row r="2861" spans="1:44" s="64" customFormat="1" ht="15" customHeight="1">
      <c r="A2861" s="73" t="s">
        <v>245</v>
      </c>
      <c r="B2861" s="74">
        <v>56</v>
      </c>
      <c r="C2861" s="74" t="s">
        <v>500</v>
      </c>
      <c r="D2861" s="75">
        <v>43493</v>
      </c>
      <c r="E2861" s="75">
        <v>43502</v>
      </c>
      <c r="F2861" s="76">
        <v>10</v>
      </c>
      <c r="G2861" s="74">
        <v>1</v>
      </c>
      <c r="H2861" s="74">
        <v>2019</v>
      </c>
      <c r="I2861" s="74">
        <v>1</v>
      </c>
      <c r="J2861" s="77">
        <v>1152196183</v>
      </c>
      <c r="K2861" s="74" t="s">
        <v>3339</v>
      </c>
      <c r="L2861" s="74"/>
      <c r="M2861" s="74">
        <v>1038</v>
      </c>
      <c r="N2861" s="74" t="s">
        <v>248</v>
      </c>
      <c r="O2861" s="74" t="s">
        <v>35</v>
      </c>
      <c r="P2861" s="78">
        <v>55207.7333</v>
      </c>
      <c r="Q2861" s="74"/>
      <c r="R2861" s="74"/>
      <c r="S2861" s="74"/>
      <c r="T2861" s="263">
        <v>10</v>
      </c>
      <c r="U2861" s="79"/>
      <c r="V2861" s="80" t="s">
        <v>256</v>
      </c>
      <c r="W2861" s="263">
        <v>1018236</v>
      </c>
      <c r="X2861" s="286">
        <v>43493</v>
      </c>
      <c r="Y2861" s="292" t="s">
        <v>257</v>
      </c>
      <c r="Z2861" s="292" t="s">
        <v>3340</v>
      </c>
      <c r="AA2861" s="286">
        <v>43502</v>
      </c>
      <c r="AB2861" s="298">
        <v>10</v>
      </c>
      <c r="AC2861" s="263" t="s">
        <v>249</v>
      </c>
      <c r="AD2861" s="319" t="s">
        <v>256</v>
      </c>
      <c r="AE2861" s="324">
        <v>43754.440972222219</v>
      </c>
      <c r="AF2861" s="329">
        <v>321970</v>
      </c>
      <c r="AG2861" s="263" t="s">
        <v>3340</v>
      </c>
      <c r="AH2861" s="263">
        <v>321970</v>
      </c>
      <c r="AI2861" s="263">
        <v>0</v>
      </c>
      <c r="AJ2861" s="263">
        <v>157811</v>
      </c>
      <c r="AK2861" s="263" t="s">
        <v>249</v>
      </c>
      <c r="AL2861" s="263">
        <v>430725</v>
      </c>
      <c r="AM2861" s="79"/>
      <c r="AN2861" s="79" t="s">
        <v>25</v>
      </c>
      <c r="AO2861" s="79" t="s">
        <v>249</v>
      </c>
      <c r="AP2861" s="263"/>
      <c r="AQ2861" s="263"/>
      <c r="AR2861"/>
    </row>
    <row r="2862" spans="1:44" s="64" customFormat="1" ht="15" customHeight="1">
      <c r="A2862" s="73" t="s">
        <v>245</v>
      </c>
      <c r="B2862" s="74">
        <v>56</v>
      </c>
      <c r="C2862" s="74" t="s">
        <v>500</v>
      </c>
      <c r="D2862" s="75">
        <v>43097</v>
      </c>
      <c r="E2862" s="75">
        <v>43103</v>
      </c>
      <c r="F2862" s="76">
        <v>7</v>
      </c>
      <c r="G2862" s="74">
        <v>12</v>
      </c>
      <c r="H2862" s="74">
        <v>2017</v>
      </c>
      <c r="I2862" s="74">
        <v>2</v>
      </c>
      <c r="J2862" s="77">
        <v>1152196183</v>
      </c>
      <c r="K2862" s="74" t="s">
        <v>3339</v>
      </c>
      <c r="L2862" s="74"/>
      <c r="M2862" s="74">
        <v>1038</v>
      </c>
      <c r="N2862" s="74" t="s">
        <v>248</v>
      </c>
      <c r="O2862" s="74" t="s">
        <v>35</v>
      </c>
      <c r="P2862" s="78">
        <v>49181.133300000001</v>
      </c>
      <c r="Q2862" s="74"/>
      <c r="R2862" s="74"/>
      <c r="S2862" s="74"/>
      <c r="T2862" s="263">
        <v>5</v>
      </c>
      <c r="U2862" s="79"/>
      <c r="V2862" s="80" t="s">
        <v>256</v>
      </c>
      <c r="W2862" s="263">
        <v>55305057</v>
      </c>
      <c r="X2862" s="286">
        <v>43097</v>
      </c>
      <c r="Y2862" s="292" t="s">
        <v>257</v>
      </c>
      <c r="Z2862" s="292" t="s">
        <v>3341</v>
      </c>
      <c r="AA2862" s="286">
        <v>43103</v>
      </c>
      <c r="AB2862" s="298">
        <v>7</v>
      </c>
      <c r="AC2862" s="263" t="s">
        <v>249</v>
      </c>
      <c r="AD2862" s="319" t="s">
        <v>256</v>
      </c>
      <c r="AE2862" s="324">
        <v>43238.688888888886</v>
      </c>
      <c r="AF2862" s="329">
        <v>122953</v>
      </c>
      <c r="AG2862" s="263" t="s">
        <v>3342</v>
      </c>
      <c r="AH2862" s="263">
        <v>122953</v>
      </c>
      <c r="AI2862" s="263">
        <v>0</v>
      </c>
      <c r="AJ2862" s="263">
        <v>130207</v>
      </c>
      <c r="AK2862" s="263" t="s">
        <v>249</v>
      </c>
      <c r="AL2862" s="263">
        <v>0</v>
      </c>
      <c r="AM2862" s="79"/>
      <c r="AN2862" s="79" t="s">
        <v>25</v>
      </c>
      <c r="AO2862" s="79" t="s">
        <v>249</v>
      </c>
      <c r="AP2862" s="263"/>
      <c r="AQ2862" s="263"/>
      <c r="AR2862"/>
    </row>
    <row r="2863" spans="1:44" s="64" customFormat="1" ht="14.1" hidden="1" customHeight="1">
      <c r="A2863" s="73" t="s">
        <v>245</v>
      </c>
      <c r="B2863" s="74">
        <v>138</v>
      </c>
      <c r="C2863" s="74" t="s">
        <v>276</v>
      </c>
      <c r="D2863" s="75">
        <v>44099</v>
      </c>
      <c r="E2863" s="75">
        <v>44100</v>
      </c>
      <c r="F2863" s="76">
        <v>2</v>
      </c>
      <c r="G2863" s="74">
        <v>9</v>
      </c>
      <c r="H2863" s="74">
        <v>2020</v>
      </c>
      <c r="I2863" s="74">
        <v>2</v>
      </c>
      <c r="J2863" s="77">
        <v>1192806713</v>
      </c>
      <c r="K2863" s="74" t="s">
        <v>3343</v>
      </c>
      <c r="L2863" s="74">
        <v>15</v>
      </c>
      <c r="M2863" s="74">
        <v>1038</v>
      </c>
      <c r="N2863" s="74" t="s">
        <v>248</v>
      </c>
      <c r="O2863" s="74" t="s">
        <v>30</v>
      </c>
      <c r="P2863" s="78"/>
      <c r="Q2863" s="74" t="s">
        <v>2518</v>
      </c>
      <c r="R2863" s="74">
        <v>0</v>
      </c>
      <c r="S2863" s="74">
        <v>0</v>
      </c>
      <c r="T2863" s="79"/>
      <c r="U2863" s="79"/>
      <c r="V2863" s="80" t="s">
        <v>279</v>
      </c>
      <c r="W2863" s="79"/>
      <c r="X2863" s="81">
        <v>44099</v>
      </c>
      <c r="Y2863" s="82"/>
      <c r="Z2863" s="82"/>
      <c r="AA2863" s="81">
        <v>44100</v>
      </c>
      <c r="AB2863" s="83"/>
      <c r="AC2863" s="79"/>
      <c r="AD2863" s="80"/>
      <c r="AE2863" s="245"/>
      <c r="AF2863" s="84">
        <v>0</v>
      </c>
      <c r="AG2863" s="79"/>
      <c r="AH2863" s="79"/>
      <c r="AI2863" s="79"/>
      <c r="AJ2863" s="79"/>
      <c r="AK2863" s="79"/>
      <c r="AL2863" s="79"/>
      <c r="AM2863" s="79"/>
      <c r="AN2863" s="79"/>
      <c r="AO2863" s="79"/>
      <c r="AP2863" s="79"/>
      <c r="AQ2863" s="79"/>
      <c r="AR2863"/>
    </row>
    <row r="2864" spans="1:44" s="64" customFormat="1" ht="14.1" hidden="1" customHeight="1">
      <c r="A2864" s="73" t="s">
        <v>245</v>
      </c>
      <c r="B2864" s="74">
        <v>138</v>
      </c>
      <c r="C2864" s="74" t="s">
        <v>276</v>
      </c>
      <c r="D2864" s="75">
        <v>44044</v>
      </c>
      <c r="E2864" s="75">
        <v>44044</v>
      </c>
      <c r="F2864" s="76">
        <v>1</v>
      </c>
      <c r="G2864" s="74">
        <v>8</v>
      </c>
      <c r="H2864" s="74">
        <v>2020</v>
      </c>
      <c r="I2864" s="74">
        <v>1</v>
      </c>
      <c r="J2864" s="77">
        <v>1192806713</v>
      </c>
      <c r="K2864" s="74" t="s">
        <v>3343</v>
      </c>
      <c r="L2864" s="74">
        <v>12</v>
      </c>
      <c r="M2864" s="74">
        <v>1046</v>
      </c>
      <c r="N2864" s="74" t="s">
        <v>274</v>
      </c>
      <c r="O2864" s="74" t="s">
        <v>30</v>
      </c>
      <c r="P2864" s="78">
        <v>29260</v>
      </c>
      <c r="Q2864" s="74" t="s">
        <v>1839</v>
      </c>
      <c r="R2864" s="74">
        <v>0</v>
      </c>
      <c r="S2864" s="74">
        <v>0</v>
      </c>
      <c r="T2864" s="79"/>
      <c r="U2864" s="79"/>
      <c r="V2864" s="80" t="s">
        <v>279</v>
      </c>
      <c r="W2864" s="79"/>
      <c r="X2864" s="81">
        <v>44044</v>
      </c>
      <c r="Y2864" s="82"/>
      <c r="Z2864" s="82"/>
      <c r="AA2864" s="81">
        <v>44044</v>
      </c>
      <c r="AB2864" s="83"/>
      <c r="AC2864" s="79"/>
      <c r="AD2864" s="80"/>
      <c r="AE2864" s="245"/>
      <c r="AF2864" s="84">
        <v>0</v>
      </c>
      <c r="AG2864" s="79"/>
      <c r="AH2864" s="79"/>
      <c r="AI2864" s="79"/>
      <c r="AJ2864" s="79"/>
      <c r="AK2864" s="79"/>
      <c r="AL2864" s="79"/>
      <c r="AM2864" s="79"/>
      <c r="AN2864" s="79"/>
      <c r="AO2864" s="79"/>
      <c r="AP2864" s="79"/>
      <c r="AQ2864" s="79"/>
      <c r="AR2864"/>
    </row>
    <row r="2865" spans="1:44" s="64" customFormat="1" ht="14.1" hidden="1" customHeight="1">
      <c r="A2865" s="73" t="s">
        <v>245</v>
      </c>
      <c r="B2865" s="74">
        <v>138</v>
      </c>
      <c r="C2865" s="74" t="s">
        <v>276</v>
      </c>
      <c r="D2865" s="75">
        <v>44045</v>
      </c>
      <c r="E2865" s="75">
        <v>44046</v>
      </c>
      <c r="F2865" s="76">
        <v>2</v>
      </c>
      <c r="G2865" s="74">
        <v>8</v>
      </c>
      <c r="H2865" s="74">
        <v>2020</v>
      </c>
      <c r="I2865" s="74">
        <v>1</v>
      </c>
      <c r="J2865" s="77">
        <v>1192806713</v>
      </c>
      <c r="K2865" s="74" t="s">
        <v>3343</v>
      </c>
      <c r="L2865" s="74">
        <v>12</v>
      </c>
      <c r="M2865" s="74">
        <v>1053</v>
      </c>
      <c r="N2865" s="74" t="s">
        <v>36</v>
      </c>
      <c r="O2865" s="74" t="s">
        <v>30</v>
      </c>
      <c r="P2865" s="78">
        <v>58520</v>
      </c>
      <c r="Q2865" s="74" t="s">
        <v>1839</v>
      </c>
      <c r="R2865" s="74">
        <v>0</v>
      </c>
      <c r="S2865" s="74">
        <v>0</v>
      </c>
      <c r="T2865" s="79"/>
      <c r="U2865" s="79"/>
      <c r="V2865" s="80" t="s">
        <v>279</v>
      </c>
      <c r="W2865" s="79"/>
      <c r="X2865" s="81">
        <v>44045</v>
      </c>
      <c r="Y2865" s="82"/>
      <c r="Z2865" s="82"/>
      <c r="AA2865" s="81">
        <v>44046</v>
      </c>
      <c r="AB2865" s="83"/>
      <c r="AC2865" s="79"/>
      <c r="AD2865" s="80"/>
      <c r="AE2865" s="245"/>
      <c r="AF2865" s="84">
        <v>0</v>
      </c>
      <c r="AG2865" s="79"/>
      <c r="AH2865" s="79"/>
      <c r="AI2865" s="79"/>
      <c r="AJ2865" s="79"/>
      <c r="AK2865" s="79"/>
      <c r="AL2865" s="79"/>
      <c r="AM2865" s="79"/>
      <c r="AN2865" s="79"/>
      <c r="AO2865" s="79"/>
      <c r="AP2865" s="79"/>
      <c r="AQ2865" s="79"/>
      <c r="AR2865"/>
    </row>
    <row r="2866" spans="1:44" s="64" customFormat="1" ht="14.1" hidden="1" customHeight="1">
      <c r="A2866" s="73" t="s">
        <v>245</v>
      </c>
      <c r="B2866" s="74">
        <v>138</v>
      </c>
      <c r="C2866" s="74" t="s">
        <v>276</v>
      </c>
      <c r="D2866" s="75">
        <v>44063</v>
      </c>
      <c r="E2866" s="75">
        <v>44064</v>
      </c>
      <c r="F2866" s="76">
        <v>2</v>
      </c>
      <c r="G2866" s="74">
        <v>8</v>
      </c>
      <c r="H2866" s="74">
        <v>2020</v>
      </c>
      <c r="I2866" s="74">
        <v>2</v>
      </c>
      <c r="J2866" s="77">
        <v>1192806713</v>
      </c>
      <c r="K2866" s="74" t="s">
        <v>3343</v>
      </c>
      <c r="L2866" s="74">
        <v>13</v>
      </c>
      <c r="M2866" s="74">
        <v>1038</v>
      </c>
      <c r="N2866" s="74" t="s">
        <v>248</v>
      </c>
      <c r="O2866" s="74" t="s">
        <v>30</v>
      </c>
      <c r="P2866" s="78">
        <v>58520</v>
      </c>
      <c r="Q2866" s="74" t="s">
        <v>3344</v>
      </c>
      <c r="R2866" s="74">
        <v>0</v>
      </c>
      <c r="S2866" s="74">
        <v>0</v>
      </c>
      <c r="T2866" s="79"/>
      <c r="U2866" s="79"/>
      <c r="V2866" s="80" t="s">
        <v>279</v>
      </c>
      <c r="W2866" s="79"/>
      <c r="X2866" s="81">
        <v>44063</v>
      </c>
      <c r="Y2866" s="82"/>
      <c r="Z2866" s="82"/>
      <c r="AA2866" s="81">
        <v>44064</v>
      </c>
      <c r="AB2866" s="83"/>
      <c r="AC2866" s="79"/>
      <c r="AD2866" s="80"/>
      <c r="AE2866" s="245"/>
      <c r="AF2866" s="84">
        <v>0</v>
      </c>
      <c r="AG2866" s="79"/>
      <c r="AH2866" s="79"/>
      <c r="AI2866" s="79"/>
      <c r="AJ2866" s="79"/>
      <c r="AK2866" s="79"/>
      <c r="AL2866" s="79"/>
      <c r="AM2866" s="79"/>
      <c r="AN2866" s="79"/>
      <c r="AO2866" s="79"/>
      <c r="AP2866" s="79"/>
      <c r="AQ2866" s="79"/>
      <c r="AR2866"/>
    </row>
    <row r="2867" spans="1:44" s="64" customFormat="1" ht="15" hidden="1" customHeight="1">
      <c r="A2867" s="73" t="s">
        <v>245</v>
      </c>
      <c r="B2867" s="74">
        <v>138</v>
      </c>
      <c r="C2867" s="74" t="s">
        <v>276</v>
      </c>
      <c r="D2867" s="75">
        <v>44028</v>
      </c>
      <c r="E2867" s="75">
        <v>44029</v>
      </c>
      <c r="F2867" s="76">
        <v>2</v>
      </c>
      <c r="G2867" s="74">
        <v>7</v>
      </c>
      <c r="H2867" s="74">
        <v>2020</v>
      </c>
      <c r="I2867" s="74">
        <v>2</v>
      </c>
      <c r="J2867" s="77">
        <v>1192806713</v>
      </c>
      <c r="K2867" s="74" t="s">
        <v>3343</v>
      </c>
      <c r="L2867" s="74">
        <v>13</v>
      </c>
      <c r="M2867" s="74">
        <v>1038</v>
      </c>
      <c r="N2867" s="74" t="s">
        <v>248</v>
      </c>
      <c r="O2867" s="74" t="s">
        <v>30</v>
      </c>
      <c r="P2867" s="78">
        <v>58520</v>
      </c>
      <c r="Q2867" s="74" t="s">
        <v>3345</v>
      </c>
      <c r="R2867" s="74">
        <v>0</v>
      </c>
      <c r="S2867" s="74">
        <v>0</v>
      </c>
      <c r="T2867" s="79"/>
      <c r="U2867" s="79"/>
      <c r="V2867" s="80" t="s">
        <v>279</v>
      </c>
      <c r="W2867" s="79"/>
      <c r="X2867" s="81">
        <v>44028</v>
      </c>
      <c r="Y2867" s="82"/>
      <c r="Z2867" s="82"/>
      <c r="AA2867" s="81">
        <v>44029</v>
      </c>
      <c r="AB2867" s="83"/>
      <c r="AC2867" s="79"/>
      <c r="AD2867" s="80"/>
      <c r="AE2867" s="245"/>
      <c r="AF2867" s="84">
        <v>0</v>
      </c>
      <c r="AG2867" s="79"/>
      <c r="AH2867" s="79"/>
      <c r="AI2867" s="79"/>
      <c r="AJ2867" s="79"/>
      <c r="AK2867" s="79"/>
      <c r="AL2867" s="79"/>
      <c r="AM2867" s="79"/>
      <c r="AN2867" s="79"/>
      <c r="AO2867" s="79"/>
      <c r="AP2867" s="79"/>
      <c r="AQ2867" s="79"/>
      <c r="AR2867"/>
    </row>
    <row r="2868" spans="1:44" s="64" customFormat="1" ht="14.1" hidden="1" customHeight="1">
      <c r="A2868" s="73" t="s">
        <v>245</v>
      </c>
      <c r="B2868" s="210">
        <v>138</v>
      </c>
      <c r="C2868" s="210" t="s">
        <v>276</v>
      </c>
      <c r="D2868" s="75">
        <v>43998</v>
      </c>
      <c r="E2868" s="75">
        <v>43999</v>
      </c>
      <c r="F2868" s="211">
        <v>2</v>
      </c>
      <c r="G2868" s="210">
        <v>6</v>
      </c>
      <c r="H2868" s="210">
        <v>2020</v>
      </c>
      <c r="I2868" s="210">
        <v>2</v>
      </c>
      <c r="J2868" s="212">
        <v>1192806713</v>
      </c>
      <c r="K2868" s="210" t="s">
        <v>3343</v>
      </c>
      <c r="L2868" s="210">
        <v>13</v>
      </c>
      <c r="M2868" s="210">
        <v>1038</v>
      </c>
      <c r="N2868" s="74" t="s">
        <v>248</v>
      </c>
      <c r="O2868" s="210" t="s">
        <v>30</v>
      </c>
      <c r="P2868" s="213">
        <v>58520</v>
      </c>
      <c r="Q2868" s="210" t="s">
        <v>3346</v>
      </c>
      <c r="R2868" s="210">
        <v>0</v>
      </c>
      <c r="S2868" s="210">
        <v>0</v>
      </c>
      <c r="T2868" s="214"/>
      <c r="U2868" s="214"/>
      <c r="V2868" s="215" t="s">
        <v>279</v>
      </c>
      <c r="W2868" s="214"/>
      <c r="X2868" s="216">
        <v>43998</v>
      </c>
      <c r="Y2868" s="217"/>
      <c r="Z2868" s="217"/>
      <c r="AA2868" s="216">
        <v>43999</v>
      </c>
      <c r="AB2868" s="218"/>
      <c r="AC2868" s="214"/>
      <c r="AD2868" s="215"/>
      <c r="AE2868" s="251"/>
      <c r="AF2868" s="84">
        <v>0</v>
      </c>
      <c r="AG2868" s="214"/>
      <c r="AH2868" s="214"/>
      <c r="AI2868" s="214"/>
      <c r="AJ2868" s="214"/>
      <c r="AK2868" s="214"/>
      <c r="AL2868" s="214"/>
      <c r="AM2868" s="214"/>
      <c r="AN2868" s="214"/>
      <c r="AO2868" s="214"/>
      <c r="AP2868" s="79"/>
      <c r="AQ2868" s="214"/>
      <c r="AR2868"/>
    </row>
    <row r="2869" spans="1:44" s="64" customFormat="1" ht="14.1" hidden="1" customHeight="1">
      <c r="A2869" s="73" t="s">
        <v>245</v>
      </c>
      <c r="B2869" s="74">
        <v>42</v>
      </c>
      <c r="C2869" s="74" t="s">
        <v>497</v>
      </c>
      <c r="D2869" s="75"/>
      <c r="E2869" s="75"/>
      <c r="F2869" s="76"/>
      <c r="G2869" s="74">
        <v>1</v>
      </c>
      <c r="H2869" s="74">
        <v>2018</v>
      </c>
      <c r="I2869" s="74">
        <v>2</v>
      </c>
      <c r="J2869" s="77">
        <v>1192807777</v>
      </c>
      <c r="K2869" s="74" t="s">
        <v>3347</v>
      </c>
      <c r="L2869" s="74"/>
      <c r="M2869" s="210">
        <v>1038</v>
      </c>
      <c r="N2869" s="74" t="s">
        <v>248</v>
      </c>
      <c r="O2869" s="74" t="s">
        <v>30</v>
      </c>
      <c r="P2869" s="78">
        <v>52082.8</v>
      </c>
      <c r="Q2869" s="74"/>
      <c r="R2869" s="74"/>
      <c r="S2869" s="74"/>
      <c r="T2869" s="214"/>
      <c r="U2869" s="79"/>
      <c r="V2869" s="80" t="s">
        <v>260</v>
      </c>
      <c r="W2869" s="79" t="s">
        <v>249</v>
      </c>
      <c r="X2869" s="81"/>
      <c r="Y2869" s="82" t="s">
        <v>249</v>
      </c>
      <c r="Z2869" s="82" t="s">
        <v>249</v>
      </c>
      <c r="AA2869" s="81"/>
      <c r="AB2869" s="83"/>
      <c r="AC2869" s="79" t="s">
        <v>249</v>
      </c>
      <c r="AD2869" s="80"/>
      <c r="AE2869" s="245"/>
      <c r="AF2869" s="84">
        <v>0</v>
      </c>
      <c r="AG2869" s="79" t="s">
        <v>249</v>
      </c>
      <c r="AH2869" s="79" t="s">
        <v>249</v>
      </c>
      <c r="AI2869" s="79" t="s">
        <v>249</v>
      </c>
      <c r="AJ2869" s="79" t="s">
        <v>249</v>
      </c>
      <c r="AK2869" s="79" t="s">
        <v>249</v>
      </c>
      <c r="AL2869" s="79" t="s">
        <v>249</v>
      </c>
      <c r="AM2869" s="79" t="s">
        <v>261</v>
      </c>
      <c r="AN2869" s="79" t="s">
        <v>249</v>
      </c>
      <c r="AO2869" s="79" t="s">
        <v>249</v>
      </c>
      <c r="AP2869" s="214"/>
      <c r="AQ2869" s="79"/>
      <c r="AR2869"/>
    </row>
    <row r="2870" spans="1:44" s="64" customFormat="1" ht="15" hidden="1" customHeight="1">
      <c r="A2870" s="73" t="s">
        <v>245</v>
      </c>
      <c r="B2870" s="74">
        <v>42</v>
      </c>
      <c r="C2870" s="74" t="s">
        <v>497</v>
      </c>
      <c r="D2870" s="75"/>
      <c r="E2870" s="75"/>
      <c r="F2870" s="76"/>
      <c r="G2870" s="74">
        <v>1</v>
      </c>
      <c r="H2870" s="74">
        <v>2018</v>
      </c>
      <c r="I2870" s="74">
        <v>2</v>
      </c>
      <c r="J2870" s="77">
        <v>1192807777</v>
      </c>
      <c r="K2870" s="74" t="s">
        <v>3347</v>
      </c>
      <c r="L2870" s="74"/>
      <c r="M2870" s="74">
        <v>1045</v>
      </c>
      <c r="N2870" s="74" t="s">
        <v>255</v>
      </c>
      <c r="O2870" s="210" t="s">
        <v>30</v>
      </c>
      <c r="P2870" s="78">
        <v>26041.4</v>
      </c>
      <c r="Q2870" s="74"/>
      <c r="R2870" s="74"/>
      <c r="S2870" s="74"/>
      <c r="T2870" s="79"/>
      <c r="U2870" s="79"/>
      <c r="V2870" s="80" t="s">
        <v>260</v>
      </c>
      <c r="W2870" s="79" t="s">
        <v>249</v>
      </c>
      <c r="X2870" s="81"/>
      <c r="Y2870" s="82" t="s">
        <v>249</v>
      </c>
      <c r="Z2870" s="82" t="s">
        <v>249</v>
      </c>
      <c r="AA2870" s="81"/>
      <c r="AB2870" s="83"/>
      <c r="AC2870" s="79" t="s">
        <v>249</v>
      </c>
      <c r="AD2870" s="80"/>
      <c r="AE2870" s="245"/>
      <c r="AF2870" s="84">
        <v>0</v>
      </c>
      <c r="AG2870" s="79" t="s">
        <v>249</v>
      </c>
      <c r="AH2870" s="79" t="s">
        <v>249</v>
      </c>
      <c r="AI2870" s="79" t="s">
        <v>249</v>
      </c>
      <c r="AJ2870" s="79" t="s">
        <v>249</v>
      </c>
      <c r="AK2870" s="79" t="s">
        <v>249</v>
      </c>
      <c r="AL2870" s="79" t="s">
        <v>249</v>
      </c>
      <c r="AM2870" s="79" t="s">
        <v>261</v>
      </c>
      <c r="AN2870" s="79" t="s">
        <v>249</v>
      </c>
      <c r="AO2870" s="79" t="s">
        <v>249</v>
      </c>
      <c r="AP2870" s="79"/>
      <c r="AQ2870" s="79"/>
      <c r="AR2870"/>
    </row>
    <row r="2871" spans="1:44" s="64" customFormat="1" ht="15" hidden="1" customHeight="1">
      <c r="A2871" s="73" t="s">
        <v>245</v>
      </c>
      <c r="B2871" s="74">
        <v>56</v>
      </c>
      <c r="C2871" s="74" t="s">
        <v>620</v>
      </c>
      <c r="D2871" s="75">
        <v>44102</v>
      </c>
      <c r="E2871" s="75">
        <v>44102</v>
      </c>
      <c r="F2871" s="76">
        <v>1</v>
      </c>
      <c r="G2871" s="74">
        <v>9</v>
      </c>
      <c r="H2871" s="74">
        <v>2020</v>
      </c>
      <c r="I2871" s="74">
        <v>2</v>
      </c>
      <c r="J2871" s="77">
        <v>1193520779</v>
      </c>
      <c r="K2871" s="74" t="s">
        <v>3348</v>
      </c>
      <c r="L2871" s="74">
        <v>8</v>
      </c>
      <c r="M2871" s="210">
        <v>1038</v>
      </c>
      <c r="N2871" s="74" t="s">
        <v>248</v>
      </c>
      <c r="O2871" s="74" t="s">
        <v>30</v>
      </c>
      <c r="P2871" s="78">
        <v>29260</v>
      </c>
      <c r="Q2871" s="74" t="s">
        <v>3349</v>
      </c>
      <c r="R2871" s="74">
        <v>0</v>
      </c>
      <c r="S2871" s="74">
        <v>0</v>
      </c>
      <c r="T2871" s="214"/>
      <c r="U2871" s="79"/>
      <c r="V2871" s="80" t="s">
        <v>279</v>
      </c>
      <c r="W2871" s="79"/>
      <c r="X2871" s="81">
        <v>44102</v>
      </c>
      <c r="Y2871" s="82"/>
      <c r="Z2871" s="82"/>
      <c r="AA2871" s="81">
        <v>44102</v>
      </c>
      <c r="AB2871" s="83"/>
      <c r="AC2871" s="79"/>
      <c r="AD2871" s="80"/>
      <c r="AE2871" s="245"/>
      <c r="AF2871" s="84">
        <v>0</v>
      </c>
      <c r="AG2871" s="79"/>
      <c r="AH2871" s="79"/>
      <c r="AI2871" s="79"/>
      <c r="AJ2871" s="79"/>
      <c r="AK2871" s="79"/>
      <c r="AL2871" s="79"/>
      <c r="AM2871" s="79"/>
      <c r="AN2871" s="79"/>
      <c r="AO2871" s="79"/>
      <c r="AP2871" s="79"/>
      <c r="AQ2871" s="79"/>
      <c r="AR2871"/>
    </row>
    <row r="2872" spans="1:44" s="64" customFormat="1" ht="15" hidden="1" customHeight="1">
      <c r="A2872" s="73" t="s">
        <v>245</v>
      </c>
      <c r="B2872" s="219">
        <v>56</v>
      </c>
      <c r="C2872" s="219" t="s">
        <v>500</v>
      </c>
      <c r="D2872" s="75"/>
      <c r="E2872" s="75"/>
      <c r="F2872" s="76"/>
      <c r="G2872" s="74">
        <v>2</v>
      </c>
      <c r="H2872" s="74">
        <v>2018</v>
      </c>
      <c r="I2872" s="219">
        <v>1</v>
      </c>
      <c r="J2872" s="220">
        <v>1221972273</v>
      </c>
      <c r="K2872" s="219" t="s">
        <v>3350</v>
      </c>
      <c r="L2872" s="219"/>
      <c r="M2872" s="210">
        <v>1045</v>
      </c>
      <c r="N2872" s="74" t="s">
        <v>255</v>
      </c>
      <c r="O2872" s="221" t="s">
        <v>449</v>
      </c>
      <c r="P2872" s="222">
        <v>26041.4</v>
      </c>
      <c r="Q2872" s="219"/>
      <c r="R2872" s="74"/>
      <c r="S2872" s="74"/>
      <c r="T2872" s="214"/>
      <c r="U2872" s="223"/>
      <c r="V2872" s="80" t="s">
        <v>260</v>
      </c>
      <c r="W2872" s="223" t="s">
        <v>249</v>
      </c>
      <c r="X2872" s="224"/>
      <c r="Y2872" s="225" t="s">
        <v>249</v>
      </c>
      <c r="Z2872" s="225" t="s">
        <v>249</v>
      </c>
      <c r="AA2872" s="224"/>
      <c r="AB2872" s="226"/>
      <c r="AC2872" s="79" t="s">
        <v>249</v>
      </c>
      <c r="AD2872" s="80"/>
      <c r="AE2872" s="252"/>
      <c r="AF2872" s="84">
        <v>0</v>
      </c>
      <c r="AG2872" s="227" t="s">
        <v>249</v>
      </c>
      <c r="AH2872" s="227" t="s">
        <v>249</v>
      </c>
      <c r="AI2872" s="227" t="s">
        <v>249</v>
      </c>
      <c r="AJ2872" s="227" t="s">
        <v>249</v>
      </c>
      <c r="AK2872" s="227" t="s">
        <v>249</v>
      </c>
      <c r="AL2872" s="227" t="s">
        <v>249</v>
      </c>
      <c r="AM2872" s="79" t="s">
        <v>261</v>
      </c>
      <c r="AN2872" s="227" t="s">
        <v>249</v>
      </c>
      <c r="AO2872" s="227" t="s">
        <v>249</v>
      </c>
      <c r="AP2872" s="79"/>
      <c r="AQ2872" s="227"/>
      <c r="AR2872"/>
    </row>
    <row r="2873" spans="1:44" s="64" customFormat="1" ht="15" hidden="1" customHeight="1">
      <c r="A2873" s="73" t="s">
        <v>245</v>
      </c>
      <c r="B2873" s="74">
        <v>56</v>
      </c>
      <c r="C2873" s="74" t="s">
        <v>500</v>
      </c>
      <c r="D2873" s="75"/>
      <c r="E2873" s="75"/>
      <c r="F2873" s="76"/>
      <c r="G2873" s="74">
        <v>2</v>
      </c>
      <c r="H2873" s="74">
        <v>2018</v>
      </c>
      <c r="I2873" s="74">
        <v>1</v>
      </c>
      <c r="J2873" s="77">
        <v>1221972273</v>
      </c>
      <c r="K2873" s="74" t="s">
        <v>3350</v>
      </c>
      <c r="L2873" s="74"/>
      <c r="M2873" s="74">
        <v>1038</v>
      </c>
      <c r="N2873" s="74" t="s">
        <v>248</v>
      </c>
      <c r="O2873" s="74" t="s">
        <v>449</v>
      </c>
      <c r="P2873" s="78">
        <v>52082.8</v>
      </c>
      <c r="Q2873" s="74"/>
      <c r="R2873" s="85"/>
      <c r="S2873" s="74"/>
      <c r="T2873" s="79"/>
      <c r="U2873" s="79"/>
      <c r="V2873" s="80" t="s">
        <v>260</v>
      </c>
      <c r="W2873" s="79" t="s">
        <v>249</v>
      </c>
      <c r="X2873" s="81"/>
      <c r="Y2873" s="82" t="s">
        <v>249</v>
      </c>
      <c r="Z2873" s="82" t="s">
        <v>249</v>
      </c>
      <c r="AA2873" s="81"/>
      <c r="AB2873" s="83"/>
      <c r="AC2873" s="79" t="s">
        <v>249</v>
      </c>
      <c r="AD2873" s="80"/>
      <c r="AE2873" s="245"/>
      <c r="AF2873" s="84">
        <v>0</v>
      </c>
      <c r="AG2873" s="79" t="s">
        <v>249</v>
      </c>
      <c r="AH2873" s="79" t="s">
        <v>249</v>
      </c>
      <c r="AI2873" s="79" t="s">
        <v>249</v>
      </c>
      <c r="AJ2873" s="79" t="s">
        <v>249</v>
      </c>
      <c r="AK2873" s="79" t="s">
        <v>249</v>
      </c>
      <c r="AL2873" s="79" t="s">
        <v>249</v>
      </c>
      <c r="AM2873" s="79" t="s">
        <v>261</v>
      </c>
      <c r="AN2873" s="79" t="s">
        <v>249</v>
      </c>
      <c r="AO2873" s="79" t="s">
        <v>249</v>
      </c>
      <c r="AP2873" s="79"/>
      <c r="AQ2873" s="79"/>
      <c r="AR2873"/>
    </row>
    <row r="2874" spans="1:44" s="64" customFormat="1" ht="14.1" customHeight="1">
      <c r="A2874" s="73" t="s">
        <v>245</v>
      </c>
      <c r="B2874" s="74">
        <v>56</v>
      </c>
      <c r="C2874" s="74" t="s">
        <v>500</v>
      </c>
      <c r="D2874" s="75"/>
      <c r="E2874" s="75"/>
      <c r="F2874" s="76"/>
      <c r="G2874" s="74">
        <v>8</v>
      </c>
      <c r="H2874" s="74">
        <v>2016</v>
      </c>
      <c r="I2874" s="74">
        <v>1</v>
      </c>
      <c r="J2874" s="77">
        <v>1221972273</v>
      </c>
      <c r="K2874" s="74" t="s">
        <v>3350</v>
      </c>
      <c r="L2874" s="74"/>
      <c r="M2874" s="74">
        <v>1038</v>
      </c>
      <c r="N2874" s="74" t="s">
        <v>248</v>
      </c>
      <c r="O2874" s="74" t="s">
        <v>449</v>
      </c>
      <c r="P2874" s="78">
        <v>91927.333299999998</v>
      </c>
      <c r="Q2874" s="74"/>
      <c r="R2874" s="85"/>
      <c r="S2874" s="74"/>
      <c r="T2874" s="263"/>
      <c r="U2874" s="79"/>
      <c r="V2874" s="79" t="s">
        <v>256</v>
      </c>
      <c r="W2874" s="263"/>
      <c r="X2874" s="276"/>
      <c r="Y2874" s="292"/>
      <c r="Z2874" s="292"/>
      <c r="AA2874" s="276"/>
      <c r="AB2874" s="298"/>
      <c r="AC2874" s="263"/>
      <c r="AD2874" s="263" t="s">
        <v>256</v>
      </c>
      <c r="AE2874" s="324"/>
      <c r="AF2874" s="317">
        <v>0</v>
      </c>
      <c r="AG2874" s="263" t="s">
        <v>249</v>
      </c>
      <c r="AH2874" s="263">
        <v>0</v>
      </c>
      <c r="AI2874" s="263">
        <v>0</v>
      </c>
      <c r="AJ2874" s="263">
        <v>0</v>
      </c>
      <c r="AK2874" s="263" t="s">
        <v>249</v>
      </c>
      <c r="AL2874" s="263">
        <v>0</v>
      </c>
      <c r="AM2874" s="79"/>
      <c r="AN2874" s="79" t="s">
        <v>249</v>
      </c>
      <c r="AO2874" s="79" t="s">
        <v>249</v>
      </c>
      <c r="AP2874" s="263"/>
      <c r="AQ2874" s="263"/>
      <c r="AR2874"/>
    </row>
    <row r="2875" spans="1:44" s="64" customFormat="1" ht="15" customHeight="1">
      <c r="A2875" s="73" t="s">
        <v>245</v>
      </c>
      <c r="B2875" s="74">
        <v>56</v>
      </c>
      <c r="C2875" s="74" t="s">
        <v>490</v>
      </c>
      <c r="D2875" s="75">
        <v>43817</v>
      </c>
      <c r="E2875" s="75">
        <v>43819</v>
      </c>
      <c r="F2875" s="76">
        <v>3</v>
      </c>
      <c r="G2875" s="74">
        <v>12</v>
      </c>
      <c r="H2875" s="74">
        <v>2019</v>
      </c>
      <c r="I2875" s="74">
        <v>2</v>
      </c>
      <c r="J2875" s="77">
        <v>1233491422</v>
      </c>
      <c r="K2875" s="74" t="s">
        <v>3351</v>
      </c>
      <c r="L2875" s="74"/>
      <c r="M2875" s="74">
        <v>1038</v>
      </c>
      <c r="N2875" s="74" t="s">
        <v>248</v>
      </c>
      <c r="O2875" s="74" t="s">
        <v>30</v>
      </c>
      <c r="P2875" s="78">
        <v>82812</v>
      </c>
      <c r="Q2875" s="74"/>
      <c r="R2875" s="85"/>
      <c r="S2875" s="74"/>
      <c r="T2875" s="263">
        <v>0</v>
      </c>
      <c r="U2875" s="79"/>
      <c r="V2875" s="80" t="s">
        <v>256</v>
      </c>
      <c r="W2875" s="263" t="s">
        <v>249</v>
      </c>
      <c r="X2875" s="291">
        <v>43817</v>
      </c>
      <c r="Y2875" s="292" t="s">
        <v>249</v>
      </c>
      <c r="Z2875" s="292" t="s">
        <v>249</v>
      </c>
      <c r="AA2875" s="291">
        <v>43819</v>
      </c>
      <c r="AB2875" s="299">
        <v>3</v>
      </c>
      <c r="AC2875" s="263" t="s">
        <v>249</v>
      </c>
      <c r="AD2875" s="319" t="s">
        <v>256</v>
      </c>
      <c r="AE2875" s="324"/>
      <c r="AF2875" s="317">
        <v>27333</v>
      </c>
      <c r="AG2875" s="263"/>
      <c r="AH2875" s="263"/>
      <c r="AI2875" s="263"/>
      <c r="AJ2875" s="263"/>
      <c r="AK2875" s="263"/>
      <c r="AL2875" s="263"/>
      <c r="AM2875" s="79"/>
      <c r="AN2875" s="79"/>
      <c r="AO2875" s="79"/>
      <c r="AP2875" s="263"/>
      <c r="AQ2875" s="263"/>
      <c r="AR2875"/>
    </row>
    <row r="2876" spans="1:44" s="64" customFormat="1" ht="15" customHeight="1">
      <c r="A2876" s="73" t="s">
        <v>245</v>
      </c>
      <c r="B2876" s="74">
        <v>56</v>
      </c>
      <c r="C2876" s="74" t="s">
        <v>490</v>
      </c>
      <c r="D2876" s="75">
        <v>43815</v>
      </c>
      <c r="E2876" s="75">
        <v>43816</v>
      </c>
      <c r="F2876" s="76">
        <v>2</v>
      </c>
      <c r="G2876" s="74">
        <v>12</v>
      </c>
      <c r="H2876" s="74">
        <v>2019</v>
      </c>
      <c r="I2876" s="74">
        <v>2</v>
      </c>
      <c r="J2876" s="77">
        <v>1233491422</v>
      </c>
      <c r="K2876" s="74" t="s">
        <v>3351</v>
      </c>
      <c r="L2876" s="74"/>
      <c r="M2876" s="74">
        <v>1038</v>
      </c>
      <c r="N2876" s="74" t="s">
        <v>248</v>
      </c>
      <c r="O2876" s="74" t="s">
        <v>30</v>
      </c>
      <c r="P2876" s="78">
        <v>82812</v>
      </c>
      <c r="Q2876" s="74"/>
      <c r="R2876" s="229"/>
      <c r="S2876" s="229"/>
      <c r="T2876" s="263"/>
      <c r="U2876" s="79"/>
      <c r="V2876" s="80" t="s">
        <v>26</v>
      </c>
      <c r="W2876" s="263" t="s">
        <v>249</v>
      </c>
      <c r="X2876" s="291">
        <v>43815</v>
      </c>
      <c r="Y2876" s="292" t="s">
        <v>249</v>
      </c>
      <c r="Z2876" s="292" t="s">
        <v>249</v>
      </c>
      <c r="AA2876" s="291">
        <v>43816</v>
      </c>
      <c r="AB2876" s="299">
        <v>2</v>
      </c>
      <c r="AC2876" s="263" t="s">
        <v>249</v>
      </c>
      <c r="AD2876" s="319" t="s">
        <v>26</v>
      </c>
      <c r="AE2876" s="324"/>
      <c r="AF2876" s="317">
        <v>0</v>
      </c>
      <c r="AG2876" s="263"/>
      <c r="AH2876" s="263"/>
      <c r="AI2876" s="263"/>
      <c r="AJ2876" s="263"/>
      <c r="AK2876" s="263"/>
      <c r="AL2876" s="263"/>
      <c r="AM2876" s="79"/>
      <c r="AN2876" s="79"/>
      <c r="AO2876" s="79"/>
      <c r="AP2876" s="263" t="s">
        <v>250</v>
      </c>
      <c r="AQ2876" s="263"/>
      <c r="AR2876"/>
    </row>
    <row r="2877" spans="1:44" s="64" customFormat="1" ht="14.1" hidden="1" customHeight="1">
      <c r="A2877" s="73" t="s">
        <v>245</v>
      </c>
      <c r="B2877" s="74">
        <v>167</v>
      </c>
      <c r="C2877" s="74" t="s">
        <v>1866</v>
      </c>
      <c r="D2877" s="75"/>
      <c r="E2877" s="75"/>
      <c r="F2877" s="76"/>
      <c r="G2877" s="74">
        <v>3</v>
      </c>
      <c r="H2877" s="74">
        <v>2020</v>
      </c>
      <c r="I2877" s="74">
        <v>1</v>
      </c>
      <c r="J2877" s="77">
        <v>1233892015</v>
      </c>
      <c r="K2877" s="74" t="s">
        <v>3352</v>
      </c>
      <c r="L2877" s="74"/>
      <c r="M2877" s="74">
        <v>1038</v>
      </c>
      <c r="N2877" s="74" t="s">
        <v>248</v>
      </c>
      <c r="O2877" s="74" t="s">
        <v>373</v>
      </c>
      <c r="P2877" s="78">
        <v>877803</v>
      </c>
      <c r="Q2877" s="74"/>
      <c r="R2877" s="74"/>
      <c r="S2877" s="74"/>
      <c r="T2877" s="79"/>
      <c r="U2877" s="79"/>
      <c r="V2877" s="80" t="s">
        <v>260</v>
      </c>
      <c r="W2877" s="79" t="s">
        <v>249</v>
      </c>
      <c r="X2877" s="81"/>
      <c r="Y2877" s="82" t="s">
        <v>249</v>
      </c>
      <c r="Z2877" s="82" t="s">
        <v>249</v>
      </c>
      <c r="AA2877" s="81"/>
      <c r="AB2877" s="83"/>
      <c r="AC2877" s="79" t="s">
        <v>249</v>
      </c>
      <c r="AD2877" s="80"/>
      <c r="AE2877" s="245"/>
      <c r="AF2877" s="84">
        <v>0</v>
      </c>
      <c r="AG2877" s="79" t="s">
        <v>249</v>
      </c>
      <c r="AH2877" s="79" t="s">
        <v>249</v>
      </c>
      <c r="AI2877" s="79" t="s">
        <v>249</v>
      </c>
      <c r="AJ2877" s="79" t="s">
        <v>249</v>
      </c>
      <c r="AK2877" s="79" t="s">
        <v>249</v>
      </c>
      <c r="AL2877" s="79" t="s">
        <v>249</v>
      </c>
      <c r="AM2877" s="79" t="s">
        <v>261</v>
      </c>
      <c r="AN2877" s="79" t="s">
        <v>249</v>
      </c>
      <c r="AO2877" s="79" t="s">
        <v>249</v>
      </c>
      <c r="AP2877" s="79"/>
      <c r="AQ2877" s="79"/>
      <c r="AR2877"/>
    </row>
    <row r="2878" spans="1:44" s="64" customFormat="1" ht="14.1" hidden="1" customHeight="1">
      <c r="A2878" s="73" t="s">
        <v>245</v>
      </c>
      <c r="B2878" s="74">
        <v>167</v>
      </c>
      <c r="C2878" s="74" t="s">
        <v>1866</v>
      </c>
      <c r="D2878" s="75"/>
      <c r="E2878" s="75"/>
      <c r="F2878" s="76"/>
      <c r="G2878" s="74">
        <v>3</v>
      </c>
      <c r="H2878" s="74">
        <v>2020</v>
      </c>
      <c r="I2878" s="74">
        <v>1</v>
      </c>
      <c r="J2878" s="77">
        <v>1233892015</v>
      </c>
      <c r="K2878" s="74" t="s">
        <v>3352</v>
      </c>
      <c r="L2878" s="74"/>
      <c r="M2878" s="74">
        <v>1038</v>
      </c>
      <c r="N2878" s="74" t="s">
        <v>248</v>
      </c>
      <c r="O2878" s="74" t="s">
        <v>373</v>
      </c>
      <c r="P2878" s="78">
        <v>29260</v>
      </c>
      <c r="Q2878" s="74"/>
      <c r="R2878" s="74"/>
      <c r="S2878" s="74"/>
      <c r="T2878" s="79"/>
      <c r="U2878" s="79"/>
      <c r="V2878" s="80" t="s">
        <v>260</v>
      </c>
      <c r="W2878" s="79" t="s">
        <v>249</v>
      </c>
      <c r="X2878" s="81"/>
      <c r="Y2878" s="82" t="s">
        <v>249</v>
      </c>
      <c r="Z2878" s="82" t="s">
        <v>249</v>
      </c>
      <c r="AA2878" s="81"/>
      <c r="AB2878" s="83"/>
      <c r="AC2878" s="79" t="s">
        <v>249</v>
      </c>
      <c r="AD2878" s="80"/>
      <c r="AE2878" s="245"/>
      <c r="AF2878" s="84">
        <v>0</v>
      </c>
      <c r="AG2878" s="79" t="s">
        <v>249</v>
      </c>
      <c r="AH2878" s="79" t="s">
        <v>249</v>
      </c>
      <c r="AI2878" s="79" t="s">
        <v>249</v>
      </c>
      <c r="AJ2878" s="79" t="s">
        <v>249</v>
      </c>
      <c r="AK2878" s="79" t="s">
        <v>249</v>
      </c>
      <c r="AL2878" s="79" t="s">
        <v>249</v>
      </c>
      <c r="AM2878" s="79" t="s">
        <v>261</v>
      </c>
      <c r="AN2878" s="79" t="s">
        <v>249</v>
      </c>
      <c r="AO2878" s="79" t="s">
        <v>249</v>
      </c>
      <c r="AP2878" s="79"/>
      <c r="AQ2878" s="79"/>
      <c r="AR2878"/>
    </row>
    <row r="2879" spans="1:44" s="64" customFormat="1" ht="14.1" hidden="1" customHeight="1">
      <c r="A2879" s="73" t="s">
        <v>245</v>
      </c>
      <c r="B2879" s="74">
        <v>167</v>
      </c>
      <c r="C2879" s="74" t="s">
        <v>1866</v>
      </c>
      <c r="D2879" s="75"/>
      <c r="E2879" s="75"/>
      <c r="F2879" s="76"/>
      <c r="G2879" s="74">
        <v>3</v>
      </c>
      <c r="H2879" s="74">
        <v>2020</v>
      </c>
      <c r="I2879" s="74">
        <v>1</v>
      </c>
      <c r="J2879" s="77">
        <v>1233892015</v>
      </c>
      <c r="K2879" s="74" t="s">
        <v>3352</v>
      </c>
      <c r="L2879" s="74"/>
      <c r="M2879" s="74">
        <v>1038</v>
      </c>
      <c r="N2879" s="74" t="s">
        <v>248</v>
      </c>
      <c r="O2879" s="74" t="s">
        <v>366</v>
      </c>
      <c r="P2879" s="78">
        <v>29260</v>
      </c>
      <c r="Q2879" s="74"/>
      <c r="R2879" s="74"/>
      <c r="S2879" s="74"/>
      <c r="T2879" s="79"/>
      <c r="U2879" s="79"/>
      <c r="V2879" s="80" t="s">
        <v>260</v>
      </c>
      <c r="W2879" s="79" t="s">
        <v>249</v>
      </c>
      <c r="X2879" s="81"/>
      <c r="Y2879" s="82" t="s">
        <v>249</v>
      </c>
      <c r="Z2879" s="82" t="s">
        <v>249</v>
      </c>
      <c r="AA2879" s="81"/>
      <c r="AB2879" s="83"/>
      <c r="AC2879" s="79" t="s">
        <v>249</v>
      </c>
      <c r="AD2879" s="80"/>
      <c r="AE2879" s="245"/>
      <c r="AF2879" s="84">
        <v>0</v>
      </c>
      <c r="AG2879" s="79" t="s">
        <v>249</v>
      </c>
      <c r="AH2879" s="79" t="s">
        <v>249</v>
      </c>
      <c r="AI2879" s="79" t="s">
        <v>249</v>
      </c>
      <c r="AJ2879" s="79" t="s">
        <v>249</v>
      </c>
      <c r="AK2879" s="79" t="s">
        <v>249</v>
      </c>
      <c r="AL2879" s="79" t="s">
        <v>249</v>
      </c>
      <c r="AM2879" s="79" t="s">
        <v>261</v>
      </c>
      <c r="AN2879" s="79" t="s">
        <v>249</v>
      </c>
      <c r="AO2879" s="79" t="s">
        <v>249</v>
      </c>
      <c r="AP2879" s="79"/>
      <c r="AQ2879" s="79"/>
      <c r="AR2879"/>
    </row>
    <row r="2880" spans="1:44" s="64" customFormat="1" ht="14.1" hidden="1" customHeight="1">
      <c r="A2880" s="73" t="s">
        <v>245</v>
      </c>
      <c r="B2880" s="74">
        <v>140</v>
      </c>
      <c r="C2880" s="74" t="s">
        <v>2082</v>
      </c>
      <c r="D2880" s="75"/>
      <c r="E2880" s="75"/>
      <c r="F2880" s="76"/>
      <c r="G2880" s="74">
        <v>2</v>
      </c>
      <c r="H2880" s="74">
        <v>2019</v>
      </c>
      <c r="I2880" s="74">
        <v>1</v>
      </c>
      <c r="J2880" s="77">
        <v>1234890004</v>
      </c>
      <c r="K2880" s="74" t="s">
        <v>3353</v>
      </c>
      <c r="L2880" s="74"/>
      <c r="M2880" s="74">
        <v>1038</v>
      </c>
      <c r="N2880" s="74" t="s">
        <v>248</v>
      </c>
      <c r="O2880" s="74" t="s">
        <v>44</v>
      </c>
      <c r="P2880" s="78">
        <v>27603.866600000001</v>
      </c>
      <c r="Q2880" s="74"/>
      <c r="R2880" s="74"/>
      <c r="S2880" s="74"/>
      <c r="T2880" s="79"/>
      <c r="U2880" s="79"/>
      <c r="V2880" s="80" t="s">
        <v>260</v>
      </c>
      <c r="W2880" s="79" t="s">
        <v>249</v>
      </c>
      <c r="X2880" s="81"/>
      <c r="Y2880" s="82" t="s">
        <v>249</v>
      </c>
      <c r="Z2880" s="82" t="s">
        <v>249</v>
      </c>
      <c r="AA2880" s="81"/>
      <c r="AB2880" s="83"/>
      <c r="AC2880" s="79" t="s">
        <v>249</v>
      </c>
      <c r="AD2880" s="80"/>
      <c r="AE2880" s="245"/>
      <c r="AF2880" s="84">
        <v>0</v>
      </c>
      <c r="AG2880" s="79" t="s">
        <v>249</v>
      </c>
      <c r="AH2880" s="79" t="s">
        <v>249</v>
      </c>
      <c r="AI2880" s="79" t="s">
        <v>249</v>
      </c>
      <c r="AJ2880" s="79" t="s">
        <v>249</v>
      </c>
      <c r="AK2880" s="79" t="s">
        <v>249</v>
      </c>
      <c r="AL2880" s="79" t="s">
        <v>249</v>
      </c>
      <c r="AM2880" s="79" t="s">
        <v>261</v>
      </c>
      <c r="AN2880" s="79" t="s">
        <v>249</v>
      </c>
      <c r="AO2880" s="79" t="s">
        <v>249</v>
      </c>
      <c r="AP2880" s="79"/>
      <c r="AQ2880" s="79"/>
      <c r="AR2880"/>
    </row>
    <row r="2881" spans="1:44" s="64" customFormat="1" ht="14.1" hidden="1" customHeight="1">
      <c r="A2881" s="73" t="s">
        <v>245</v>
      </c>
      <c r="B2881" s="74">
        <v>140</v>
      </c>
      <c r="C2881" s="74" t="s">
        <v>2082</v>
      </c>
      <c r="D2881" s="75"/>
      <c r="E2881" s="75"/>
      <c r="F2881" s="76"/>
      <c r="G2881" s="74">
        <v>1</v>
      </c>
      <c r="H2881" s="74">
        <v>2019</v>
      </c>
      <c r="I2881" s="74">
        <v>2</v>
      </c>
      <c r="J2881" s="77">
        <v>1234890004</v>
      </c>
      <c r="K2881" s="74" t="s">
        <v>3353</v>
      </c>
      <c r="L2881" s="74"/>
      <c r="M2881" s="74">
        <v>1038</v>
      </c>
      <c r="N2881" s="74" t="s">
        <v>248</v>
      </c>
      <c r="O2881" s="74" t="s">
        <v>44</v>
      </c>
      <c r="P2881" s="78">
        <v>55207.7333</v>
      </c>
      <c r="Q2881" s="74"/>
      <c r="R2881" s="74"/>
      <c r="S2881" s="74"/>
      <c r="T2881" s="79"/>
      <c r="U2881" s="79"/>
      <c r="V2881" s="80" t="s">
        <v>260</v>
      </c>
      <c r="W2881" s="79" t="s">
        <v>249</v>
      </c>
      <c r="X2881" s="81"/>
      <c r="Y2881" s="82" t="s">
        <v>249</v>
      </c>
      <c r="Z2881" s="82" t="s">
        <v>249</v>
      </c>
      <c r="AA2881" s="81"/>
      <c r="AB2881" s="83"/>
      <c r="AC2881" s="79" t="s">
        <v>249</v>
      </c>
      <c r="AD2881" s="80"/>
      <c r="AE2881" s="245"/>
      <c r="AF2881" s="84">
        <v>0</v>
      </c>
      <c r="AG2881" s="79" t="s">
        <v>249</v>
      </c>
      <c r="AH2881" s="79" t="s">
        <v>249</v>
      </c>
      <c r="AI2881" s="79" t="s">
        <v>249</v>
      </c>
      <c r="AJ2881" s="79" t="s">
        <v>249</v>
      </c>
      <c r="AK2881" s="79" t="s">
        <v>249</v>
      </c>
      <c r="AL2881" s="79" t="s">
        <v>249</v>
      </c>
      <c r="AM2881" s="79" t="s">
        <v>261</v>
      </c>
      <c r="AN2881" s="79" t="s">
        <v>249</v>
      </c>
      <c r="AO2881" s="79" t="s">
        <v>249</v>
      </c>
      <c r="AP2881" s="79"/>
      <c r="AQ2881" s="79"/>
      <c r="AR2881"/>
    </row>
    <row r="2882" spans="1:44" s="64" customFormat="1" ht="14.1" hidden="1" customHeight="1">
      <c r="A2882" s="73" t="s">
        <v>245</v>
      </c>
      <c r="B2882" s="74">
        <v>140</v>
      </c>
      <c r="C2882" s="74" t="s">
        <v>2082</v>
      </c>
      <c r="D2882" s="75"/>
      <c r="E2882" s="75"/>
      <c r="F2882" s="76"/>
      <c r="G2882" s="74">
        <v>9</v>
      </c>
      <c r="H2882" s="74">
        <v>2018</v>
      </c>
      <c r="I2882" s="74">
        <v>2</v>
      </c>
      <c r="J2882" s="77">
        <v>1234890004</v>
      </c>
      <c r="K2882" s="74" t="s">
        <v>3353</v>
      </c>
      <c r="L2882" s="74"/>
      <c r="M2882" s="74">
        <v>1038</v>
      </c>
      <c r="N2882" s="74" t="s">
        <v>248</v>
      </c>
      <c r="O2882" s="74" t="s">
        <v>44</v>
      </c>
      <c r="P2882" s="78">
        <v>26041.4</v>
      </c>
      <c r="Q2882" s="74"/>
      <c r="R2882" s="74"/>
      <c r="S2882" s="74"/>
      <c r="T2882" s="79"/>
      <c r="U2882" s="79"/>
      <c r="V2882" s="80" t="s">
        <v>260</v>
      </c>
      <c r="W2882" s="79" t="s">
        <v>249</v>
      </c>
      <c r="X2882" s="81"/>
      <c r="Y2882" s="82" t="s">
        <v>249</v>
      </c>
      <c r="Z2882" s="82" t="s">
        <v>249</v>
      </c>
      <c r="AA2882" s="81"/>
      <c r="AB2882" s="83"/>
      <c r="AC2882" s="79" t="s">
        <v>249</v>
      </c>
      <c r="AD2882" s="80"/>
      <c r="AE2882" s="245"/>
      <c r="AF2882" s="84">
        <v>0</v>
      </c>
      <c r="AG2882" s="79" t="s">
        <v>249</v>
      </c>
      <c r="AH2882" s="79" t="s">
        <v>249</v>
      </c>
      <c r="AI2882" s="79" t="s">
        <v>249</v>
      </c>
      <c r="AJ2882" s="79" t="s">
        <v>249</v>
      </c>
      <c r="AK2882" s="79" t="s">
        <v>249</v>
      </c>
      <c r="AL2882" s="79" t="s">
        <v>249</v>
      </c>
      <c r="AM2882" s="79" t="s">
        <v>261</v>
      </c>
      <c r="AN2882" s="79" t="s">
        <v>249</v>
      </c>
      <c r="AO2882" s="79" t="s">
        <v>249</v>
      </c>
      <c r="AP2882" s="79"/>
      <c r="AQ2882" s="79"/>
      <c r="AR2882"/>
    </row>
    <row r="2883" spans="1:44" s="64" customFormat="1" ht="14.1" customHeight="1">
      <c r="A2883" s="73" t="s">
        <v>245</v>
      </c>
      <c r="B2883" s="74">
        <v>63</v>
      </c>
      <c r="C2883" s="74" t="s">
        <v>280</v>
      </c>
      <c r="D2883" s="75">
        <v>44047</v>
      </c>
      <c r="E2883" s="75">
        <v>44073</v>
      </c>
      <c r="F2883" s="76">
        <v>27</v>
      </c>
      <c r="G2883" s="74">
        <v>8</v>
      </c>
      <c r="H2883" s="74">
        <v>2020</v>
      </c>
      <c r="I2883" s="74">
        <v>1</v>
      </c>
      <c r="J2883" s="77">
        <v>808986419031981</v>
      </c>
      <c r="K2883" s="74" t="s">
        <v>3354</v>
      </c>
      <c r="L2883" s="74">
        <v>12</v>
      </c>
      <c r="M2883" s="74">
        <v>1053</v>
      </c>
      <c r="N2883" s="74" t="s">
        <v>36</v>
      </c>
      <c r="O2883" s="74" t="s">
        <v>294</v>
      </c>
      <c r="P2883" s="78">
        <v>87780</v>
      </c>
      <c r="Q2883" s="74" t="s">
        <v>3355</v>
      </c>
      <c r="R2883" s="74">
        <v>0</v>
      </c>
      <c r="S2883" s="74">
        <v>0</v>
      </c>
      <c r="T2883" s="263">
        <v>27</v>
      </c>
      <c r="U2883" s="79"/>
      <c r="V2883" s="80" t="s">
        <v>256</v>
      </c>
      <c r="W2883" s="263"/>
      <c r="X2883" s="276">
        <v>44047</v>
      </c>
      <c r="Y2883" s="292"/>
      <c r="Z2883" s="292"/>
      <c r="AA2883" s="276">
        <v>44073</v>
      </c>
      <c r="AB2883" s="298">
        <v>27</v>
      </c>
      <c r="AC2883" s="263"/>
      <c r="AD2883" s="319" t="s">
        <v>256</v>
      </c>
      <c r="AE2883" s="324"/>
      <c r="AF2883" s="329">
        <v>951977</v>
      </c>
      <c r="AG2883" s="263"/>
      <c r="AH2883" s="263"/>
      <c r="AI2883" s="263"/>
      <c r="AJ2883" s="263"/>
      <c r="AK2883" s="263"/>
      <c r="AL2883" s="263"/>
      <c r="AM2883" s="79"/>
      <c r="AN2883" s="79"/>
      <c r="AO2883" s="79"/>
      <c r="AP2883" s="263"/>
      <c r="AQ2883" s="263"/>
      <c r="AR2883"/>
    </row>
    <row r="2884" spans="1:44" s="64" customFormat="1" ht="14.1" customHeight="1">
      <c r="A2884" s="73" t="s">
        <v>245</v>
      </c>
      <c r="B2884" s="74">
        <v>63</v>
      </c>
      <c r="C2884" s="74" t="s">
        <v>280</v>
      </c>
      <c r="D2884" s="75">
        <v>44027</v>
      </c>
      <c r="E2884" s="75">
        <v>44046</v>
      </c>
      <c r="F2884" s="76">
        <v>20</v>
      </c>
      <c r="G2884" s="74">
        <v>7</v>
      </c>
      <c r="H2884" s="74">
        <v>2020</v>
      </c>
      <c r="I2884" s="74">
        <v>1</v>
      </c>
      <c r="J2884" s="77">
        <v>808986419031981</v>
      </c>
      <c r="K2884" s="74" t="s">
        <v>3354</v>
      </c>
      <c r="L2884" s="74">
        <v>0</v>
      </c>
      <c r="M2884" s="74">
        <v>1053</v>
      </c>
      <c r="N2884" s="74" t="s">
        <v>36</v>
      </c>
      <c r="O2884" s="74" t="s">
        <v>294</v>
      </c>
      <c r="P2884" s="78">
        <v>438902</v>
      </c>
      <c r="Q2884" s="74" t="s">
        <v>3355</v>
      </c>
      <c r="R2884" s="74">
        <v>0</v>
      </c>
      <c r="S2884" s="74">
        <v>0</v>
      </c>
      <c r="T2884" s="263">
        <v>20</v>
      </c>
      <c r="U2884" s="79"/>
      <c r="V2884" s="80" t="s">
        <v>256</v>
      </c>
      <c r="W2884" s="263"/>
      <c r="X2884" s="276">
        <v>44027</v>
      </c>
      <c r="Y2884" s="292"/>
      <c r="Z2884" s="292"/>
      <c r="AA2884" s="276">
        <v>44046</v>
      </c>
      <c r="AB2884" s="298">
        <v>20</v>
      </c>
      <c r="AC2884" s="263"/>
      <c r="AD2884" s="319" t="s">
        <v>256</v>
      </c>
      <c r="AE2884" s="324"/>
      <c r="AF2884" s="329">
        <v>585202</v>
      </c>
      <c r="AG2884" s="263"/>
      <c r="AH2884" s="263"/>
      <c r="AI2884" s="263"/>
      <c r="AJ2884" s="263"/>
      <c r="AK2884" s="263"/>
      <c r="AL2884" s="263"/>
      <c r="AM2884" s="79"/>
      <c r="AN2884" s="79"/>
      <c r="AO2884" s="79"/>
      <c r="AP2884" s="263"/>
      <c r="AQ2884" s="263"/>
      <c r="AR2884"/>
    </row>
    <row r="2885" spans="1:44" s="64" customFormat="1" ht="14.1" customHeight="1">
      <c r="A2885" s="73" t="s">
        <v>245</v>
      </c>
      <c r="B2885" s="74">
        <v>63</v>
      </c>
      <c r="C2885" s="74" t="s">
        <v>280</v>
      </c>
      <c r="D2885" s="75">
        <v>44007</v>
      </c>
      <c r="E2885" s="75">
        <v>44026</v>
      </c>
      <c r="F2885" s="76">
        <v>20</v>
      </c>
      <c r="G2885" s="74">
        <v>6</v>
      </c>
      <c r="H2885" s="74">
        <v>2020</v>
      </c>
      <c r="I2885" s="74">
        <v>2</v>
      </c>
      <c r="J2885" s="77">
        <v>808986419031981</v>
      </c>
      <c r="K2885" s="74" t="s">
        <v>3354</v>
      </c>
      <c r="L2885" s="74">
        <v>0</v>
      </c>
      <c r="M2885" s="74">
        <v>1053</v>
      </c>
      <c r="N2885" s="74" t="s">
        <v>36</v>
      </c>
      <c r="O2885" s="74" t="s">
        <v>294</v>
      </c>
      <c r="P2885" s="78">
        <v>438902</v>
      </c>
      <c r="Q2885" s="74" t="s">
        <v>3356</v>
      </c>
      <c r="R2885" s="74">
        <v>0</v>
      </c>
      <c r="S2885" s="74">
        <v>0</v>
      </c>
      <c r="T2885" s="263">
        <v>20</v>
      </c>
      <c r="U2885" s="79"/>
      <c r="V2885" s="80" t="s">
        <v>256</v>
      </c>
      <c r="W2885" s="263"/>
      <c r="X2885" s="276">
        <v>44007</v>
      </c>
      <c r="Y2885" s="292"/>
      <c r="Z2885" s="292"/>
      <c r="AA2885" s="276">
        <v>44026</v>
      </c>
      <c r="AB2885" s="298">
        <v>20</v>
      </c>
      <c r="AC2885" s="263"/>
      <c r="AD2885" s="319" t="s">
        <v>256</v>
      </c>
      <c r="AE2885" s="324"/>
      <c r="AF2885" s="329">
        <v>585202</v>
      </c>
      <c r="AG2885" s="263"/>
      <c r="AH2885" s="263"/>
      <c r="AI2885" s="263"/>
      <c r="AJ2885" s="263"/>
      <c r="AK2885" s="263"/>
      <c r="AL2885" s="263"/>
      <c r="AM2885" s="79"/>
      <c r="AN2885" s="79"/>
      <c r="AO2885" s="79"/>
      <c r="AP2885" s="263"/>
      <c r="AQ2885" s="263"/>
      <c r="AR2885"/>
    </row>
    <row r="2886" spans="1:44" s="64" customFormat="1" ht="14.1" hidden="1" customHeight="1">
      <c r="A2886" s="73" t="s">
        <v>245</v>
      </c>
      <c r="B2886" s="74">
        <v>63</v>
      </c>
      <c r="C2886" s="74" t="s">
        <v>280</v>
      </c>
      <c r="D2886" s="75">
        <v>43987</v>
      </c>
      <c r="E2886" s="75">
        <v>43987</v>
      </c>
      <c r="F2886" s="76">
        <v>1</v>
      </c>
      <c r="G2886" s="74">
        <v>6</v>
      </c>
      <c r="H2886" s="74">
        <v>2020</v>
      </c>
      <c r="I2886" s="74">
        <v>1</v>
      </c>
      <c r="J2886" s="77">
        <v>808986419031981</v>
      </c>
      <c r="K2886" s="74" t="s">
        <v>3354</v>
      </c>
      <c r="L2886" s="74">
        <v>4</v>
      </c>
      <c r="M2886" s="74">
        <v>1046</v>
      </c>
      <c r="N2886" s="74" t="s">
        <v>274</v>
      </c>
      <c r="O2886" s="74" t="s">
        <v>294</v>
      </c>
      <c r="P2886" s="78">
        <v>29260</v>
      </c>
      <c r="Q2886" s="74" t="s">
        <v>3357</v>
      </c>
      <c r="R2886" s="74">
        <v>0</v>
      </c>
      <c r="S2886" s="74">
        <v>0</v>
      </c>
      <c r="T2886" s="79"/>
      <c r="U2886" s="79"/>
      <c r="V2886" s="80" t="s">
        <v>279</v>
      </c>
      <c r="W2886" s="79"/>
      <c r="X2886" s="81">
        <v>43987</v>
      </c>
      <c r="Y2886" s="82"/>
      <c r="Z2886" s="82"/>
      <c r="AA2886" s="81">
        <v>43987</v>
      </c>
      <c r="AB2886" s="83"/>
      <c r="AC2886" s="79"/>
      <c r="AD2886" s="80"/>
      <c r="AE2886" s="245"/>
      <c r="AF2886" s="84">
        <v>0</v>
      </c>
      <c r="AG2886" s="79"/>
      <c r="AH2886" s="79"/>
      <c r="AI2886" s="79"/>
      <c r="AJ2886" s="79"/>
      <c r="AK2886" s="79"/>
      <c r="AL2886" s="79"/>
      <c r="AM2886" s="79"/>
      <c r="AN2886" s="79"/>
      <c r="AO2886" s="79"/>
      <c r="AP2886" s="79"/>
      <c r="AQ2886" s="79"/>
      <c r="AR2886"/>
    </row>
    <row r="2887" spans="1:44" s="64" customFormat="1" ht="14.1" hidden="1" customHeight="1">
      <c r="A2887" s="73" t="s">
        <v>245</v>
      </c>
      <c r="B2887" s="74">
        <v>63</v>
      </c>
      <c r="C2887" s="74" t="s">
        <v>280</v>
      </c>
      <c r="D2887" s="75">
        <v>43988</v>
      </c>
      <c r="E2887" s="75">
        <v>44006</v>
      </c>
      <c r="F2887" s="76">
        <v>19</v>
      </c>
      <c r="G2887" s="74">
        <v>6</v>
      </c>
      <c r="H2887" s="74">
        <v>2020</v>
      </c>
      <c r="I2887" s="74">
        <v>1</v>
      </c>
      <c r="J2887" s="77">
        <v>808986419031981</v>
      </c>
      <c r="K2887" s="74" t="s">
        <v>3354</v>
      </c>
      <c r="L2887" s="74">
        <v>4</v>
      </c>
      <c r="M2887" s="74">
        <v>1053</v>
      </c>
      <c r="N2887" s="74" t="s">
        <v>36</v>
      </c>
      <c r="O2887" s="74" t="s">
        <v>294</v>
      </c>
      <c r="P2887" s="78">
        <v>292601</v>
      </c>
      <c r="Q2887" s="74" t="s">
        <v>3358</v>
      </c>
      <c r="R2887" s="74">
        <v>0</v>
      </c>
      <c r="S2887" s="74">
        <v>0</v>
      </c>
      <c r="T2887" s="79"/>
      <c r="U2887" s="79"/>
      <c r="V2887" s="80" t="s">
        <v>279</v>
      </c>
      <c r="W2887" s="79"/>
      <c r="X2887" s="81">
        <v>43988</v>
      </c>
      <c r="Y2887" s="82"/>
      <c r="Z2887" s="82"/>
      <c r="AA2887" s="81">
        <v>44006</v>
      </c>
      <c r="AB2887" s="83"/>
      <c r="AC2887" s="79"/>
      <c r="AD2887" s="80"/>
      <c r="AE2887" s="245"/>
      <c r="AF2887" s="84">
        <v>0</v>
      </c>
      <c r="AG2887" s="79"/>
      <c r="AH2887" s="79"/>
      <c r="AI2887" s="79"/>
      <c r="AJ2887" s="79"/>
      <c r="AK2887" s="79"/>
      <c r="AL2887" s="79"/>
      <c r="AM2887" s="79"/>
      <c r="AN2887" s="79"/>
      <c r="AO2887" s="79"/>
      <c r="AP2887" s="79"/>
      <c r="AQ2887" s="79"/>
      <c r="AR2887"/>
    </row>
    <row r="2888" spans="1:44" s="64" customFormat="1" ht="14.1" hidden="1" customHeight="1">
      <c r="A2888" s="73" t="s">
        <v>245</v>
      </c>
      <c r="B2888" s="74">
        <v>149</v>
      </c>
      <c r="C2888" s="74" t="s">
        <v>845</v>
      </c>
      <c r="D2888" s="75">
        <v>43998</v>
      </c>
      <c r="E2888" s="75">
        <v>43999</v>
      </c>
      <c r="F2888" s="76">
        <v>2</v>
      </c>
      <c r="G2888" s="74">
        <v>6</v>
      </c>
      <c r="H2888" s="74">
        <v>2020</v>
      </c>
      <c r="I2888" s="74">
        <v>2</v>
      </c>
      <c r="J2888" s="77">
        <v>931768407031989</v>
      </c>
      <c r="K2888" s="74" t="s">
        <v>3359</v>
      </c>
      <c r="L2888" s="74">
        <v>13</v>
      </c>
      <c r="M2888" s="74">
        <v>1038</v>
      </c>
      <c r="N2888" s="74" t="s">
        <v>248</v>
      </c>
      <c r="O2888" s="74" t="s">
        <v>44</v>
      </c>
      <c r="P2888" s="78">
        <v>58520</v>
      </c>
      <c r="Q2888" s="74" t="s">
        <v>3360</v>
      </c>
      <c r="R2888" s="74">
        <v>0</v>
      </c>
      <c r="S2888" s="74">
        <v>0</v>
      </c>
      <c r="T2888" s="79"/>
      <c r="U2888" s="79"/>
      <c r="V2888" s="80" t="s">
        <v>279</v>
      </c>
      <c r="W2888" s="79"/>
      <c r="X2888" s="81">
        <v>43998</v>
      </c>
      <c r="Y2888" s="82"/>
      <c r="Z2888" s="82"/>
      <c r="AA2888" s="81">
        <v>43999</v>
      </c>
      <c r="AB2888" s="83"/>
      <c r="AC2888" s="79"/>
      <c r="AD2888" s="80"/>
      <c r="AE2888" s="245"/>
      <c r="AF2888" s="84">
        <v>0</v>
      </c>
      <c r="AG2888" s="79"/>
      <c r="AH2888" s="79"/>
      <c r="AI2888" s="79"/>
      <c r="AJ2888" s="79"/>
      <c r="AK2888" s="79"/>
      <c r="AL2888" s="79"/>
      <c r="AM2888" s="79"/>
      <c r="AN2888" s="79"/>
      <c r="AO2888" s="79"/>
      <c r="AP2888" s="79"/>
      <c r="AQ2888" s="79"/>
      <c r="AR2888"/>
    </row>
    <row r="2889" spans="1:44" s="64" customFormat="1" ht="14.1" customHeight="1">
      <c r="A2889" s="73" t="s">
        <v>245</v>
      </c>
      <c r="B2889" s="74">
        <v>118</v>
      </c>
      <c r="C2889" s="74" t="s">
        <v>3361</v>
      </c>
      <c r="D2889" s="75">
        <v>44018</v>
      </c>
      <c r="E2889" s="75">
        <v>44019</v>
      </c>
      <c r="F2889" s="76">
        <v>2</v>
      </c>
      <c r="G2889" s="74">
        <v>7</v>
      </c>
      <c r="H2889" s="74">
        <v>2020</v>
      </c>
      <c r="I2889" s="74">
        <v>2</v>
      </c>
      <c r="J2889" s="77">
        <v>941119803021990</v>
      </c>
      <c r="K2889" s="74" t="s">
        <v>3362</v>
      </c>
      <c r="L2889" s="74">
        <v>12</v>
      </c>
      <c r="M2889" s="74">
        <v>1038</v>
      </c>
      <c r="N2889" s="74" t="s">
        <v>248</v>
      </c>
      <c r="O2889" s="74" t="s">
        <v>294</v>
      </c>
      <c r="P2889" s="78">
        <v>58520</v>
      </c>
      <c r="Q2889" s="74" t="s">
        <v>3363</v>
      </c>
      <c r="R2889" s="74">
        <v>0</v>
      </c>
      <c r="S2889" s="74">
        <v>0</v>
      </c>
      <c r="T2889" s="263"/>
      <c r="U2889" s="79"/>
      <c r="V2889" s="80" t="s">
        <v>26</v>
      </c>
      <c r="W2889" s="263"/>
      <c r="X2889" s="276">
        <v>44018</v>
      </c>
      <c r="Y2889" s="292"/>
      <c r="Z2889" s="292"/>
      <c r="AA2889" s="276">
        <v>44020</v>
      </c>
      <c r="AB2889" s="298">
        <v>2</v>
      </c>
      <c r="AC2889" s="263"/>
      <c r="AD2889" s="319" t="s">
        <v>26</v>
      </c>
      <c r="AE2889" s="324"/>
      <c r="AF2889" s="317">
        <v>0</v>
      </c>
      <c r="AG2889" s="263"/>
      <c r="AH2889" s="263"/>
      <c r="AI2889" s="263"/>
      <c r="AJ2889" s="263"/>
      <c r="AK2889" s="263"/>
      <c r="AL2889" s="263"/>
      <c r="AM2889" s="79"/>
      <c r="AN2889" s="79"/>
      <c r="AO2889" s="79"/>
      <c r="AP2889" s="263"/>
      <c r="AQ2889" s="263"/>
      <c r="AR2889"/>
    </row>
    <row r="2890" spans="1:44" s="64" customFormat="1" ht="14.1" customHeight="1">
      <c r="A2890" s="73" t="s">
        <v>245</v>
      </c>
      <c r="B2890" s="74">
        <v>118</v>
      </c>
      <c r="C2890" s="74" t="s">
        <v>3361</v>
      </c>
      <c r="D2890" s="75">
        <v>44020</v>
      </c>
      <c r="E2890" s="75">
        <v>44020</v>
      </c>
      <c r="F2890" s="76">
        <v>1</v>
      </c>
      <c r="G2890" s="74">
        <v>7</v>
      </c>
      <c r="H2890" s="74">
        <v>2020</v>
      </c>
      <c r="I2890" s="74">
        <v>2</v>
      </c>
      <c r="J2890" s="77">
        <v>941119803021990</v>
      </c>
      <c r="K2890" s="74" t="s">
        <v>3362</v>
      </c>
      <c r="L2890" s="74">
        <v>12</v>
      </c>
      <c r="M2890" s="74">
        <v>1045</v>
      </c>
      <c r="N2890" s="74" t="s">
        <v>255</v>
      </c>
      <c r="O2890" s="74" t="s">
        <v>294</v>
      </c>
      <c r="P2890" s="78">
        <v>29260</v>
      </c>
      <c r="Q2890" s="74" t="s">
        <v>3364</v>
      </c>
      <c r="R2890" s="74">
        <v>0</v>
      </c>
      <c r="S2890" s="74">
        <v>0</v>
      </c>
      <c r="T2890" s="263">
        <v>1</v>
      </c>
      <c r="U2890" s="79"/>
      <c r="V2890" s="80" t="s">
        <v>256</v>
      </c>
      <c r="W2890" s="263"/>
      <c r="X2890" s="276">
        <v>44018</v>
      </c>
      <c r="Y2890" s="292"/>
      <c r="Z2890" s="292"/>
      <c r="AA2890" s="276">
        <v>44020</v>
      </c>
      <c r="AB2890" s="298">
        <v>1</v>
      </c>
      <c r="AC2890" s="263"/>
      <c r="AD2890" s="319" t="s">
        <v>256</v>
      </c>
      <c r="AE2890" s="324"/>
      <c r="AF2890" s="338">
        <v>29260</v>
      </c>
      <c r="AG2890" s="263"/>
      <c r="AH2890" s="263"/>
      <c r="AI2890" s="263"/>
      <c r="AJ2890" s="263"/>
      <c r="AK2890" s="263"/>
      <c r="AL2890" s="263"/>
      <c r="AM2890" s="79"/>
      <c r="AN2890" s="79"/>
      <c r="AO2890" s="79"/>
      <c r="AP2890" s="263"/>
      <c r="AQ2890" s="263"/>
      <c r="AR2890"/>
    </row>
    <row r="2891" spans="1:44" s="64" customFormat="1" ht="14.1" hidden="1" customHeight="1">
      <c r="A2891" s="73" t="s">
        <v>245</v>
      </c>
      <c r="B2891" s="74">
        <v>118</v>
      </c>
      <c r="C2891" s="74" t="s">
        <v>3361</v>
      </c>
      <c r="D2891" s="75">
        <v>44079</v>
      </c>
      <c r="E2891" s="75">
        <v>44080</v>
      </c>
      <c r="F2891" s="76">
        <v>2</v>
      </c>
      <c r="G2891" s="74">
        <v>9</v>
      </c>
      <c r="H2891" s="74">
        <v>2020</v>
      </c>
      <c r="I2891" s="74">
        <v>1</v>
      </c>
      <c r="J2891" s="77">
        <v>941119803021990</v>
      </c>
      <c r="K2891" s="74" t="s">
        <v>3362</v>
      </c>
      <c r="L2891" s="74">
        <v>13</v>
      </c>
      <c r="M2891" s="74">
        <v>1038</v>
      </c>
      <c r="N2891" s="74" t="s">
        <v>248</v>
      </c>
      <c r="O2891" s="74" t="s">
        <v>294</v>
      </c>
      <c r="P2891" s="78">
        <v>58520</v>
      </c>
      <c r="Q2891" s="74" t="s">
        <v>2201</v>
      </c>
      <c r="R2891" s="74">
        <v>0</v>
      </c>
      <c r="S2891" s="74">
        <v>0</v>
      </c>
      <c r="T2891" s="79"/>
      <c r="U2891" s="79"/>
      <c r="V2891" s="80" t="s">
        <v>279</v>
      </c>
      <c r="W2891" s="79"/>
      <c r="X2891" s="81">
        <v>44079</v>
      </c>
      <c r="Y2891" s="82"/>
      <c r="Z2891" s="82"/>
      <c r="AA2891" s="81">
        <v>44080</v>
      </c>
      <c r="AB2891" s="83"/>
      <c r="AC2891" s="79"/>
      <c r="AD2891" s="80"/>
      <c r="AE2891" s="245"/>
      <c r="AF2891" s="84">
        <v>0</v>
      </c>
      <c r="AG2891" s="79"/>
      <c r="AH2891" s="79"/>
      <c r="AI2891" s="79"/>
      <c r="AJ2891" s="79"/>
      <c r="AK2891" s="79"/>
      <c r="AL2891" s="79"/>
      <c r="AM2891" s="79"/>
      <c r="AN2891" s="79"/>
      <c r="AO2891" s="79"/>
      <c r="AP2891" s="79"/>
      <c r="AQ2891" s="79"/>
      <c r="AR2891"/>
    </row>
    <row r="2892" spans="1:44" s="64" customFormat="1" ht="14.1" hidden="1" customHeight="1">
      <c r="A2892" s="73" t="s">
        <v>245</v>
      </c>
      <c r="B2892" s="74">
        <v>118</v>
      </c>
      <c r="C2892" s="74" t="s">
        <v>3361</v>
      </c>
      <c r="D2892" s="75">
        <v>44096</v>
      </c>
      <c r="E2892" s="75">
        <v>44098</v>
      </c>
      <c r="F2892" s="76">
        <v>3</v>
      </c>
      <c r="G2892" s="74">
        <v>9</v>
      </c>
      <c r="H2892" s="74">
        <v>2020</v>
      </c>
      <c r="I2892" s="74">
        <v>2</v>
      </c>
      <c r="J2892" s="77">
        <v>941119803021990</v>
      </c>
      <c r="K2892" s="74" t="s">
        <v>3362</v>
      </c>
      <c r="L2892" s="74">
        <v>12</v>
      </c>
      <c r="M2892" s="219">
        <v>1045</v>
      </c>
      <c r="N2892" s="219" t="s">
        <v>255</v>
      </c>
      <c r="O2892" s="74" t="s">
        <v>294</v>
      </c>
      <c r="P2892" s="78">
        <v>87780</v>
      </c>
      <c r="Q2892" s="74" t="s">
        <v>3365</v>
      </c>
      <c r="R2892" s="74">
        <v>0</v>
      </c>
      <c r="S2892" s="74">
        <v>0</v>
      </c>
      <c r="T2892" s="79"/>
      <c r="U2892" s="79"/>
      <c r="V2892" s="80" t="s">
        <v>279</v>
      </c>
      <c r="W2892" s="79"/>
      <c r="X2892" s="81">
        <v>44096</v>
      </c>
      <c r="Y2892" s="82"/>
      <c r="Z2892" s="82"/>
      <c r="AA2892" s="81">
        <v>44098</v>
      </c>
      <c r="AB2892" s="83"/>
      <c r="AC2892" s="79"/>
      <c r="AD2892" s="80"/>
      <c r="AE2892" s="245"/>
      <c r="AF2892" s="84">
        <v>0</v>
      </c>
      <c r="AG2892" s="79"/>
      <c r="AH2892" s="79"/>
      <c r="AI2892" s="79"/>
      <c r="AJ2892" s="79"/>
      <c r="AK2892" s="79"/>
      <c r="AL2892" s="79"/>
      <c r="AM2892" s="79"/>
      <c r="AN2892" s="79"/>
      <c r="AO2892" s="79"/>
      <c r="AP2892" s="79"/>
      <c r="AQ2892" s="79"/>
      <c r="AR2892"/>
    </row>
  </sheetData>
  <autoFilter ref="A1:XDJ2892">
    <filterColumn colId="29">
      <customFilters>
        <customFilter operator="notEqual" val=" "/>
      </customFilters>
    </filterColumn>
  </autoFilter>
  <hyperlinks>
    <hyperlink ref="AO50"/>
    <hyperlink ref="AO49"/>
    <hyperlink ref="AO256"/>
    <hyperlink ref="AO306"/>
    <hyperlink ref="AO537"/>
    <hyperlink ref="AO541"/>
    <hyperlink ref="AO658"/>
    <hyperlink ref="AO718"/>
    <hyperlink ref="AO789"/>
    <hyperlink ref="AO1290"/>
    <hyperlink ref="AO1413"/>
    <hyperlink ref="AO1405"/>
    <hyperlink ref="AO1801"/>
    <hyperlink ref="AO1887"/>
    <hyperlink ref="AO2039"/>
    <hyperlink ref="AO2305"/>
    <hyperlink ref="AO2416"/>
    <hyperlink ref="AO2496"/>
    <hyperlink ref="AO2582"/>
    <hyperlink ref="AO2604"/>
  </hyperlinks>
  <pageMargins left="0.7" right="0.7" top="0.75" bottom="0.75" header="0.3" footer="0.3"/>
  <pageSetup paperSize="9" orientation="portrait" horizontalDpi="0" verticalDpi="0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347"/>
  <sheetViews>
    <sheetView workbookViewId="0">
      <selection activeCell="K25" sqref="K25"/>
    </sheetView>
  </sheetViews>
  <sheetFormatPr baseColWidth="10" defaultRowHeight="15.75"/>
  <sheetData>
    <row r="1" spans="1:44" s="63" customFormat="1" ht="60">
      <c r="A1" s="240" t="s">
        <v>237</v>
      </c>
      <c r="B1" s="240" t="s">
        <v>51</v>
      </c>
      <c r="C1" s="240" t="s">
        <v>0</v>
      </c>
      <c r="D1" s="240" t="s">
        <v>52</v>
      </c>
      <c r="E1" s="240" t="s">
        <v>2</v>
      </c>
      <c r="F1" s="240" t="s">
        <v>53</v>
      </c>
      <c r="G1" s="240" t="s">
        <v>3</v>
      </c>
      <c r="H1" s="240" t="s">
        <v>54</v>
      </c>
      <c r="I1" s="240" t="s">
        <v>55</v>
      </c>
      <c r="J1" s="240" t="s">
        <v>56</v>
      </c>
      <c r="K1" s="240" t="s">
        <v>57</v>
      </c>
      <c r="L1" s="240" t="s">
        <v>58</v>
      </c>
      <c r="M1" s="240" t="s">
        <v>59</v>
      </c>
      <c r="N1" s="240" t="s">
        <v>4</v>
      </c>
      <c r="O1" s="240" t="s">
        <v>5</v>
      </c>
      <c r="P1" s="240" t="s">
        <v>60</v>
      </c>
      <c r="Q1" s="240" t="s">
        <v>61</v>
      </c>
      <c r="R1" s="240" t="s">
        <v>6</v>
      </c>
      <c r="S1" s="240" t="s">
        <v>0</v>
      </c>
      <c r="T1" s="241" t="s">
        <v>3848</v>
      </c>
      <c r="U1" s="242" t="s">
        <v>7</v>
      </c>
      <c r="V1" s="242" t="s">
        <v>238</v>
      </c>
      <c r="W1" s="242" t="s">
        <v>9</v>
      </c>
      <c r="X1" s="242" t="s">
        <v>239</v>
      </c>
      <c r="Y1" s="242" t="s">
        <v>10</v>
      </c>
      <c r="Z1" s="242" t="s">
        <v>11</v>
      </c>
      <c r="AA1" s="242" t="s">
        <v>240</v>
      </c>
      <c r="AB1" s="242" t="s">
        <v>241</v>
      </c>
      <c r="AC1" s="242" t="s">
        <v>13</v>
      </c>
      <c r="AD1" s="242" t="s">
        <v>242</v>
      </c>
      <c r="AE1" s="244" t="s">
        <v>14</v>
      </c>
      <c r="AF1" s="242" t="s">
        <v>243</v>
      </c>
      <c r="AG1" s="242" t="s">
        <v>16</v>
      </c>
      <c r="AH1" s="242" t="s">
        <v>17</v>
      </c>
      <c r="AI1" s="242" t="s">
        <v>18</v>
      </c>
      <c r="AJ1" s="242" t="s">
        <v>19</v>
      </c>
      <c r="AK1" s="242" t="s">
        <v>20</v>
      </c>
      <c r="AL1" s="242" t="s">
        <v>21</v>
      </c>
      <c r="AM1" s="242" t="s">
        <v>244</v>
      </c>
      <c r="AN1" s="242" t="s">
        <v>23</v>
      </c>
      <c r="AO1" s="242" t="s">
        <v>24</v>
      </c>
      <c r="AP1" s="242" t="s">
        <v>157</v>
      </c>
      <c r="AQ1" s="242" t="s">
        <v>62</v>
      </c>
    </row>
    <row r="2" spans="1:44" s="64" customFormat="1" ht="14.1" customHeight="1">
      <c r="A2" s="85" t="s">
        <v>351</v>
      </c>
      <c r="B2" s="74">
        <v>4</v>
      </c>
      <c r="C2" s="74" t="s">
        <v>352</v>
      </c>
      <c r="D2" s="75" t="s">
        <v>353</v>
      </c>
      <c r="E2" s="75" t="s">
        <v>354</v>
      </c>
      <c r="F2" s="76">
        <v>2</v>
      </c>
      <c r="G2" s="74">
        <v>5</v>
      </c>
      <c r="H2" s="74">
        <v>2017</v>
      </c>
      <c r="I2" s="74">
        <v>2</v>
      </c>
      <c r="J2" s="77">
        <v>4270538</v>
      </c>
      <c r="K2" s="74" t="s">
        <v>355</v>
      </c>
      <c r="L2" s="74"/>
      <c r="M2" s="74">
        <v>1038</v>
      </c>
      <c r="N2" s="74" t="s">
        <v>248</v>
      </c>
      <c r="O2" s="74" t="s">
        <v>294</v>
      </c>
      <c r="P2" s="78">
        <v>49181.133300000001</v>
      </c>
      <c r="Q2" s="74"/>
      <c r="R2" s="74"/>
      <c r="S2" s="74"/>
      <c r="T2" s="79"/>
      <c r="U2" s="79"/>
      <c r="V2" s="80" t="s">
        <v>26</v>
      </c>
      <c r="W2" s="79">
        <v>1.71458950369423E+18</v>
      </c>
      <c r="X2" s="81" t="s">
        <v>353</v>
      </c>
      <c r="Y2" s="82" t="s">
        <v>257</v>
      </c>
      <c r="Z2" s="82" t="s">
        <v>356</v>
      </c>
      <c r="AA2" s="81" t="s">
        <v>354</v>
      </c>
      <c r="AB2" s="83">
        <v>2</v>
      </c>
      <c r="AC2" s="79" t="s">
        <v>249</v>
      </c>
      <c r="AD2" s="80" t="s">
        <v>26</v>
      </c>
      <c r="AE2" s="245"/>
      <c r="AF2" s="84">
        <v>0</v>
      </c>
      <c r="AG2" s="79"/>
      <c r="AH2" s="79"/>
      <c r="AI2" s="79"/>
      <c r="AJ2" s="79"/>
      <c r="AK2" s="79"/>
      <c r="AL2" s="79"/>
      <c r="AM2" s="101"/>
      <c r="AN2" s="79"/>
      <c r="AO2" s="79"/>
      <c r="AP2" s="79" t="s">
        <v>250</v>
      </c>
      <c r="AQ2" s="79"/>
      <c r="AR2"/>
    </row>
    <row r="3" spans="1:44" s="64" customFormat="1" ht="14.1" customHeight="1">
      <c r="A3" s="85" t="s">
        <v>351</v>
      </c>
      <c r="B3" s="74">
        <v>4</v>
      </c>
      <c r="C3" s="74" t="s">
        <v>352</v>
      </c>
      <c r="D3" s="75" t="s">
        <v>357</v>
      </c>
      <c r="E3" s="75" t="s">
        <v>357</v>
      </c>
      <c r="F3" s="76">
        <v>1</v>
      </c>
      <c r="G3" s="74">
        <v>1</v>
      </c>
      <c r="H3" s="74">
        <v>2017</v>
      </c>
      <c r="I3" s="74">
        <v>1</v>
      </c>
      <c r="J3" s="77">
        <v>4270538</v>
      </c>
      <c r="K3" s="74" t="s">
        <v>355</v>
      </c>
      <c r="L3" s="74"/>
      <c r="M3" s="74">
        <v>1038</v>
      </c>
      <c r="N3" s="74" t="s">
        <v>248</v>
      </c>
      <c r="O3" s="74" t="s">
        <v>294</v>
      </c>
      <c r="P3" s="78">
        <v>49181.133300000001</v>
      </c>
      <c r="Q3" s="74"/>
      <c r="R3" s="74"/>
      <c r="S3" s="74"/>
      <c r="T3" s="79"/>
      <c r="U3" s="79"/>
      <c r="V3" s="80" t="s">
        <v>26</v>
      </c>
      <c r="W3" s="79">
        <v>153705412</v>
      </c>
      <c r="X3" s="81" t="s">
        <v>357</v>
      </c>
      <c r="Y3" s="82" t="s">
        <v>358</v>
      </c>
      <c r="Z3" s="82" t="s">
        <v>357</v>
      </c>
      <c r="AA3" s="81" t="s">
        <v>357</v>
      </c>
      <c r="AB3" s="83">
        <v>1</v>
      </c>
      <c r="AC3" s="79" t="s">
        <v>359</v>
      </c>
      <c r="AD3" s="80" t="s">
        <v>26</v>
      </c>
      <c r="AE3" s="245"/>
      <c r="AF3" s="84">
        <v>0</v>
      </c>
      <c r="AG3" s="79"/>
      <c r="AH3" s="79"/>
      <c r="AI3" s="79"/>
      <c r="AJ3" s="79"/>
      <c r="AK3" s="79"/>
      <c r="AL3" s="79"/>
      <c r="AM3" s="101"/>
      <c r="AN3" s="79"/>
      <c r="AO3" s="79"/>
      <c r="AP3" s="79" t="s">
        <v>250</v>
      </c>
      <c r="AQ3" s="79"/>
      <c r="AR3"/>
    </row>
    <row r="4" spans="1:44" s="64" customFormat="1" ht="14.1" customHeight="1">
      <c r="A4" s="85" t="s">
        <v>351</v>
      </c>
      <c r="B4" s="74">
        <v>57</v>
      </c>
      <c r="C4" s="74" t="s">
        <v>367</v>
      </c>
      <c r="D4" s="75">
        <v>42458</v>
      </c>
      <c r="E4" s="75">
        <v>42460</v>
      </c>
      <c r="F4" s="76">
        <v>3</v>
      </c>
      <c r="G4" s="74">
        <v>3</v>
      </c>
      <c r="H4" s="74">
        <v>2016</v>
      </c>
      <c r="I4" s="74">
        <v>2</v>
      </c>
      <c r="J4" s="77">
        <v>4439293</v>
      </c>
      <c r="K4" s="74" t="s">
        <v>368</v>
      </c>
      <c r="L4" s="74"/>
      <c r="M4" s="74">
        <v>1038</v>
      </c>
      <c r="N4" s="74" t="s">
        <v>248</v>
      </c>
      <c r="O4" s="74" t="s">
        <v>285</v>
      </c>
      <c r="P4" s="78">
        <v>45963.666599999997</v>
      </c>
      <c r="Q4" s="74"/>
      <c r="R4" s="74"/>
      <c r="S4" s="74"/>
      <c r="T4" s="79"/>
      <c r="U4" s="79"/>
      <c r="V4" s="80" t="s">
        <v>256</v>
      </c>
      <c r="W4" s="79"/>
      <c r="X4" s="81">
        <v>42458</v>
      </c>
      <c r="Y4" s="82"/>
      <c r="Z4" s="82"/>
      <c r="AA4" s="81">
        <v>42460</v>
      </c>
      <c r="AB4" s="88">
        <v>3</v>
      </c>
      <c r="AC4" s="79" t="s">
        <v>249</v>
      </c>
      <c r="AD4" s="80" t="s">
        <v>256</v>
      </c>
      <c r="AE4" s="245"/>
      <c r="AF4" s="84">
        <v>45964</v>
      </c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/>
    </row>
    <row r="5" spans="1:44" s="64" customFormat="1" ht="14.1" customHeight="1">
      <c r="A5" s="85" t="s">
        <v>351</v>
      </c>
      <c r="B5" s="74">
        <v>13</v>
      </c>
      <c r="C5" s="74" t="s">
        <v>369</v>
      </c>
      <c r="D5" s="75"/>
      <c r="E5" s="75"/>
      <c r="F5" s="76"/>
      <c r="G5" s="74">
        <v>11</v>
      </c>
      <c r="H5" s="74">
        <v>2016</v>
      </c>
      <c r="I5" s="74">
        <v>2</v>
      </c>
      <c r="J5" s="77">
        <v>6387024</v>
      </c>
      <c r="K5" s="74" t="s">
        <v>370</v>
      </c>
      <c r="L5" s="74"/>
      <c r="M5" s="74">
        <v>1045</v>
      </c>
      <c r="N5" s="74" t="s">
        <v>255</v>
      </c>
      <c r="O5" s="74" t="s">
        <v>287</v>
      </c>
      <c r="P5" s="78">
        <v>505600.3333</v>
      </c>
      <c r="Q5" s="74"/>
      <c r="R5" s="74"/>
      <c r="S5" s="74"/>
      <c r="T5" s="79"/>
      <c r="U5" s="79"/>
      <c r="V5" s="80" t="s">
        <v>260</v>
      </c>
      <c r="W5" s="79" t="s">
        <v>249</v>
      </c>
      <c r="X5" s="81"/>
      <c r="Y5" s="82" t="s">
        <v>249</v>
      </c>
      <c r="Z5" s="82" t="s">
        <v>249</v>
      </c>
      <c r="AA5" s="81"/>
      <c r="AB5" s="83"/>
      <c r="AC5" s="79" t="s">
        <v>249</v>
      </c>
      <c r="AD5" s="80"/>
      <c r="AE5" s="245"/>
      <c r="AF5" s="84">
        <v>0</v>
      </c>
      <c r="AG5" s="79" t="s">
        <v>249</v>
      </c>
      <c r="AH5" s="79" t="s">
        <v>249</v>
      </c>
      <c r="AI5" s="79" t="s">
        <v>249</v>
      </c>
      <c r="AJ5" s="79" t="s">
        <v>249</v>
      </c>
      <c r="AK5" s="79" t="s">
        <v>249</v>
      </c>
      <c r="AL5" s="79" t="s">
        <v>249</v>
      </c>
      <c r="AM5" s="79" t="s">
        <v>262</v>
      </c>
      <c r="AN5" s="79" t="s">
        <v>249</v>
      </c>
      <c r="AO5" s="79" t="s">
        <v>249</v>
      </c>
      <c r="AP5" s="79"/>
      <c r="AQ5" s="79"/>
      <c r="AR5"/>
    </row>
    <row r="6" spans="1:44" s="64" customFormat="1" ht="14.1" customHeight="1">
      <c r="A6" s="85" t="s">
        <v>351</v>
      </c>
      <c r="B6" s="74">
        <v>13</v>
      </c>
      <c r="C6" s="74" t="s">
        <v>369</v>
      </c>
      <c r="D6" s="75"/>
      <c r="E6" s="75"/>
      <c r="F6" s="76"/>
      <c r="G6" s="74">
        <v>10</v>
      </c>
      <c r="H6" s="74">
        <v>2016</v>
      </c>
      <c r="I6" s="74">
        <v>2</v>
      </c>
      <c r="J6" s="77">
        <v>6387024</v>
      </c>
      <c r="K6" s="74" t="s">
        <v>370</v>
      </c>
      <c r="L6" s="74"/>
      <c r="M6" s="74">
        <v>1045</v>
      </c>
      <c r="N6" s="74" t="s">
        <v>255</v>
      </c>
      <c r="O6" s="74" t="s">
        <v>287</v>
      </c>
      <c r="P6" s="78">
        <v>689455</v>
      </c>
      <c r="Q6" s="74"/>
      <c r="R6" s="74"/>
      <c r="S6" s="74"/>
      <c r="T6" s="79"/>
      <c r="U6" s="79"/>
      <c r="V6" s="80" t="s">
        <v>260</v>
      </c>
      <c r="W6" s="79" t="s">
        <v>249</v>
      </c>
      <c r="X6" s="81"/>
      <c r="Y6" s="82" t="s">
        <v>249</v>
      </c>
      <c r="Z6" s="82" t="s">
        <v>249</v>
      </c>
      <c r="AA6" s="81"/>
      <c r="AB6" s="83"/>
      <c r="AC6" s="79" t="s">
        <v>249</v>
      </c>
      <c r="AD6" s="80"/>
      <c r="AE6" s="245"/>
      <c r="AF6" s="84">
        <v>0</v>
      </c>
      <c r="AG6" s="79" t="s">
        <v>249</v>
      </c>
      <c r="AH6" s="79" t="s">
        <v>249</v>
      </c>
      <c r="AI6" s="79" t="s">
        <v>249</v>
      </c>
      <c r="AJ6" s="79" t="s">
        <v>249</v>
      </c>
      <c r="AK6" s="79" t="s">
        <v>249</v>
      </c>
      <c r="AL6" s="79" t="s">
        <v>249</v>
      </c>
      <c r="AM6" s="79" t="s">
        <v>262</v>
      </c>
      <c r="AN6" s="79" t="s">
        <v>249</v>
      </c>
      <c r="AO6" s="79" t="s">
        <v>249</v>
      </c>
      <c r="AP6" s="79"/>
      <c r="AQ6" s="79"/>
      <c r="AR6"/>
    </row>
    <row r="7" spans="1:44" s="64" customFormat="1" ht="14.1" customHeight="1">
      <c r="A7" s="85" t="s">
        <v>351</v>
      </c>
      <c r="B7" s="74">
        <v>13</v>
      </c>
      <c r="C7" s="74" t="s">
        <v>369</v>
      </c>
      <c r="D7" s="75"/>
      <c r="E7" s="75"/>
      <c r="F7" s="76"/>
      <c r="G7" s="74">
        <v>9</v>
      </c>
      <c r="H7" s="74">
        <v>2016</v>
      </c>
      <c r="I7" s="74">
        <v>2</v>
      </c>
      <c r="J7" s="77">
        <v>6387024</v>
      </c>
      <c r="K7" s="74" t="s">
        <v>370</v>
      </c>
      <c r="L7" s="74"/>
      <c r="M7" s="74">
        <v>1045</v>
      </c>
      <c r="N7" s="74" t="s">
        <v>255</v>
      </c>
      <c r="O7" s="74" t="s">
        <v>287</v>
      </c>
      <c r="P7" s="78">
        <v>689455</v>
      </c>
      <c r="Q7" s="74"/>
      <c r="R7" s="74"/>
      <c r="S7" s="74"/>
      <c r="T7" s="79"/>
      <c r="U7" s="79"/>
      <c r="V7" s="80" t="s">
        <v>260</v>
      </c>
      <c r="W7" s="79" t="s">
        <v>249</v>
      </c>
      <c r="X7" s="81"/>
      <c r="Y7" s="82" t="s">
        <v>249</v>
      </c>
      <c r="Z7" s="82" t="s">
        <v>249</v>
      </c>
      <c r="AA7" s="81"/>
      <c r="AB7" s="83"/>
      <c r="AC7" s="79" t="s">
        <v>249</v>
      </c>
      <c r="AD7" s="80"/>
      <c r="AE7" s="245"/>
      <c r="AF7" s="84">
        <v>0</v>
      </c>
      <c r="AG7" s="79" t="s">
        <v>249</v>
      </c>
      <c r="AH7" s="79" t="s">
        <v>249</v>
      </c>
      <c r="AI7" s="79" t="s">
        <v>249</v>
      </c>
      <c r="AJ7" s="79" t="s">
        <v>249</v>
      </c>
      <c r="AK7" s="79" t="s">
        <v>249</v>
      </c>
      <c r="AL7" s="79" t="s">
        <v>249</v>
      </c>
      <c r="AM7" s="79" t="s">
        <v>262</v>
      </c>
      <c r="AN7" s="79" t="s">
        <v>249</v>
      </c>
      <c r="AO7" s="79" t="s">
        <v>249</v>
      </c>
      <c r="AP7" s="79"/>
      <c r="AQ7" s="79"/>
      <c r="AR7"/>
    </row>
    <row r="8" spans="1:44" s="64" customFormat="1" ht="14.1" customHeight="1">
      <c r="A8" s="85" t="s">
        <v>351</v>
      </c>
      <c r="B8" s="74">
        <v>13</v>
      </c>
      <c r="C8" s="74" t="s">
        <v>369</v>
      </c>
      <c r="D8" s="75"/>
      <c r="E8" s="75"/>
      <c r="F8" s="76"/>
      <c r="G8" s="74">
        <v>8</v>
      </c>
      <c r="H8" s="74">
        <v>2016</v>
      </c>
      <c r="I8" s="74">
        <v>2</v>
      </c>
      <c r="J8" s="77">
        <v>6387024</v>
      </c>
      <c r="K8" s="74" t="s">
        <v>370</v>
      </c>
      <c r="L8" s="74"/>
      <c r="M8" s="74">
        <v>1045</v>
      </c>
      <c r="N8" s="74" t="s">
        <v>255</v>
      </c>
      <c r="O8" s="74" t="s">
        <v>287</v>
      </c>
      <c r="P8" s="78">
        <v>689455</v>
      </c>
      <c r="Q8" s="74"/>
      <c r="R8" s="74"/>
      <c r="S8" s="74"/>
      <c r="T8" s="79"/>
      <c r="U8" s="79"/>
      <c r="V8" s="80" t="s">
        <v>260</v>
      </c>
      <c r="W8" s="79" t="s">
        <v>249</v>
      </c>
      <c r="X8" s="81"/>
      <c r="Y8" s="82" t="s">
        <v>249</v>
      </c>
      <c r="Z8" s="82" t="s">
        <v>249</v>
      </c>
      <c r="AA8" s="81"/>
      <c r="AB8" s="83"/>
      <c r="AC8" s="79" t="s">
        <v>249</v>
      </c>
      <c r="AD8" s="80"/>
      <c r="AE8" s="245"/>
      <c r="AF8" s="84">
        <v>0</v>
      </c>
      <c r="AG8" s="79" t="s">
        <v>249</v>
      </c>
      <c r="AH8" s="79" t="s">
        <v>249</v>
      </c>
      <c r="AI8" s="79" t="s">
        <v>249</v>
      </c>
      <c r="AJ8" s="79" t="s">
        <v>249</v>
      </c>
      <c r="AK8" s="79" t="s">
        <v>249</v>
      </c>
      <c r="AL8" s="79" t="s">
        <v>249</v>
      </c>
      <c r="AM8" s="79" t="s">
        <v>262</v>
      </c>
      <c r="AN8" s="79" t="s">
        <v>249</v>
      </c>
      <c r="AO8" s="79" t="s">
        <v>249</v>
      </c>
      <c r="AP8" s="79"/>
      <c r="AQ8" s="79"/>
      <c r="AR8"/>
    </row>
    <row r="9" spans="1:44" s="64" customFormat="1" ht="14.1" customHeight="1">
      <c r="A9" s="85" t="s">
        <v>351</v>
      </c>
      <c r="B9" s="74">
        <v>13</v>
      </c>
      <c r="C9" s="74" t="s">
        <v>369</v>
      </c>
      <c r="D9" s="75"/>
      <c r="E9" s="75"/>
      <c r="F9" s="76"/>
      <c r="G9" s="74">
        <v>7</v>
      </c>
      <c r="H9" s="74">
        <v>2016</v>
      </c>
      <c r="I9" s="74">
        <v>2</v>
      </c>
      <c r="J9" s="77">
        <v>6387024</v>
      </c>
      <c r="K9" s="74" t="s">
        <v>370</v>
      </c>
      <c r="L9" s="74"/>
      <c r="M9" s="74">
        <v>1045</v>
      </c>
      <c r="N9" s="74" t="s">
        <v>255</v>
      </c>
      <c r="O9" s="74" t="s">
        <v>287</v>
      </c>
      <c r="P9" s="78">
        <v>689455</v>
      </c>
      <c r="Q9" s="74"/>
      <c r="R9" s="74"/>
      <c r="S9" s="74"/>
      <c r="T9" s="79"/>
      <c r="U9" s="79"/>
      <c r="V9" s="80" t="s">
        <v>260</v>
      </c>
      <c r="W9" s="79" t="s">
        <v>249</v>
      </c>
      <c r="X9" s="81"/>
      <c r="Y9" s="82" t="s">
        <v>249</v>
      </c>
      <c r="Z9" s="82" t="s">
        <v>249</v>
      </c>
      <c r="AA9" s="81"/>
      <c r="AB9" s="83"/>
      <c r="AC9" s="79" t="s">
        <v>249</v>
      </c>
      <c r="AD9" s="80"/>
      <c r="AE9" s="245"/>
      <c r="AF9" s="84">
        <v>0</v>
      </c>
      <c r="AG9" s="79" t="s">
        <v>249</v>
      </c>
      <c r="AH9" s="79" t="s">
        <v>249</v>
      </c>
      <c r="AI9" s="79" t="s">
        <v>249</v>
      </c>
      <c r="AJ9" s="79" t="s">
        <v>249</v>
      </c>
      <c r="AK9" s="79" t="s">
        <v>249</v>
      </c>
      <c r="AL9" s="79" t="s">
        <v>249</v>
      </c>
      <c r="AM9" s="79" t="s">
        <v>262</v>
      </c>
      <c r="AN9" s="79" t="s">
        <v>249</v>
      </c>
      <c r="AO9" s="79" t="s">
        <v>249</v>
      </c>
      <c r="AP9" s="79"/>
      <c r="AQ9" s="79"/>
      <c r="AR9"/>
    </row>
    <row r="10" spans="1:44" s="64" customFormat="1" ht="14.1" customHeight="1">
      <c r="A10" s="85" t="s">
        <v>351</v>
      </c>
      <c r="B10" s="74">
        <v>13</v>
      </c>
      <c r="C10" s="74" t="s">
        <v>369</v>
      </c>
      <c r="D10" s="75"/>
      <c r="E10" s="75"/>
      <c r="F10" s="76"/>
      <c r="G10" s="74">
        <v>6</v>
      </c>
      <c r="H10" s="74">
        <v>2016</v>
      </c>
      <c r="I10" s="74">
        <v>2</v>
      </c>
      <c r="J10" s="77">
        <v>6387024</v>
      </c>
      <c r="K10" s="74" t="s">
        <v>370</v>
      </c>
      <c r="L10" s="74"/>
      <c r="M10" s="74">
        <v>1045</v>
      </c>
      <c r="N10" s="74" t="s">
        <v>255</v>
      </c>
      <c r="O10" s="74" t="s">
        <v>287</v>
      </c>
      <c r="P10" s="78">
        <v>689455</v>
      </c>
      <c r="Q10" s="74"/>
      <c r="R10" s="74"/>
      <c r="S10" s="74"/>
      <c r="T10" s="79"/>
      <c r="U10" s="79"/>
      <c r="V10" s="80" t="s">
        <v>260</v>
      </c>
      <c r="W10" s="79" t="s">
        <v>249</v>
      </c>
      <c r="X10" s="81"/>
      <c r="Y10" s="82" t="s">
        <v>249</v>
      </c>
      <c r="Z10" s="82" t="s">
        <v>249</v>
      </c>
      <c r="AA10" s="81"/>
      <c r="AB10" s="83"/>
      <c r="AC10" s="79" t="s">
        <v>249</v>
      </c>
      <c r="AD10" s="80"/>
      <c r="AE10" s="245"/>
      <c r="AF10" s="84">
        <v>0</v>
      </c>
      <c r="AG10" s="79" t="s">
        <v>249</v>
      </c>
      <c r="AH10" s="79" t="s">
        <v>249</v>
      </c>
      <c r="AI10" s="79" t="s">
        <v>249</v>
      </c>
      <c r="AJ10" s="79" t="s">
        <v>249</v>
      </c>
      <c r="AK10" s="79" t="s">
        <v>249</v>
      </c>
      <c r="AL10" s="79" t="s">
        <v>249</v>
      </c>
      <c r="AM10" s="79" t="s">
        <v>262</v>
      </c>
      <c r="AN10" s="79" t="s">
        <v>249</v>
      </c>
      <c r="AO10" s="79" t="s">
        <v>249</v>
      </c>
      <c r="AP10" s="79"/>
      <c r="AQ10" s="79"/>
      <c r="AR10"/>
    </row>
    <row r="11" spans="1:44" s="64" customFormat="1" ht="14.1" customHeight="1">
      <c r="A11" s="85" t="s">
        <v>351</v>
      </c>
      <c r="B11" s="74">
        <v>13</v>
      </c>
      <c r="C11" s="74" t="s">
        <v>369</v>
      </c>
      <c r="D11" s="75"/>
      <c r="E11" s="75"/>
      <c r="F11" s="76"/>
      <c r="G11" s="74">
        <v>5</v>
      </c>
      <c r="H11" s="74">
        <v>2016</v>
      </c>
      <c r="I11" s="74">
        <v>2</v>
      </c>
      <c r="J11" s="77">
        <v>6387024</v>
      </c>
      <c r="K11" s="74" t="s">
        <v>370</v>
      </c>
      <c r="L11" s="74"/>
      <c r="M11" s="74">
        <v>1045</v>
      </c>
      <c r="N11" s="74" t="s">
        <v>255</v>
      </c>
      <c r="O11" s="74" t="s">
        <v>287</v>
      </c>
      <c r="P11" s="78">
        <v>689455</v>
      </c>
      <c r="Q11" s="74"/>
      <c r="R11" s="74"/>
      <c r="S11" s="74"/>
      <c r="T11" s="79"/>
      <c r="U11" s="79"/>
      <c r="V11" s="80" t="s">
        <v>260</v>
      </c>
      <c r="W11" s="79" t="s">
        <v>249</v>
      </c>
      <c r="X11" s="81"/>
      <c r="Y11" s="82" t="s">
        <v>249</v>
      </c>
      <c r="Z11" s="82" t="s">
        <v>249</v>
      </c>
      <c r="AA11" s="81"/>
      <c r="AB11" s="83"/>
      <c r="AC11" s="79" t="s">
        <v>249</v>
      </c>
      <c r="AD11" s="80"/>
      <c r="AE11" s="245"/>
      <c r="AF11" s="84">
        <v>0</v>
      </c>
      <c r="AG11" s="79" t="s">
        <v>249</v>
      </c>
      <c r="AH11" s="79" t="s">
        <v>249</v>
      </c>
      <c r="AI11" s="79" t="s">
        <v>249</v>
      </c>
      <c r="AJ11" s="79" t="s">
        <v>249</v>
      </c>
      <c r="AK11" s="79" t="s">
        <v>249</v>
      </c>
      <c r="AL11" s="79" t="s">
        <v>249</v>
      </c>
      <c r="AM11" s="79" t="s">
        <v>262</v>
      </c>
      <c r="AN11" s="79" t="s">
        <v>249</v>
      </c>
      <c r="AO11" s="79" t="s">
        <v>249</v>
      </c>
      <c r="AP11" s="79"/>
      <c r="AQ11" s="79"/>
      <c r="AR11"/>
    </row>
    <row r="12" spans="1:44" s="64" customFormat="1" ht="14.1" customHeight="1">
      <c r="A12" s="85" t="s">
        <v>351</v>
      </c>
      <c r="B12" s="74">
        <v>13</v>
      </c>
      <c r="C12" s="74" t="s">
        <v>369</v>
      </c>
      <c r="D12" s="75"/>
      <c r="E12" s="75"/>
      <c r="F12" s="76"/>
      <c r="G12" s="74">
        <v>4</v>
      </c>
      <c r="H12" s="74">
        <v>2016</v>
      </c>
      <c r="I12" s="74">
        <v>2</v>
      </c>
      <c r="J12" s="77">
        <v>6387024</v>
      </c>
      <c r="K12" s="74" t="s">
        <v>370</v>
      </c>
      <c r="L12" s="74"/>
      <c r="M12" s="74">
        <v>1045</v>
      </c>
      <c r="N12" s="74" t="s">
        <v>255</v>
      </c>
      <c r="O12" s="74" t="s">
        <v>287</v>
      </c>
      <c r="P12" s="78">
        <v>689455</v>
      </c>
      <c r="Q12" s="74"/>
      <c r="R12" s="74"/>
      <c r="S12" s="74"/>
      <c r="T12" s="79"/>
      <c r="U12" s="79"/>
      <c r="V12" s="80" t="s">
        <v>260</v>
      </c>
      <c r="W12" s="79" t="s">
        <v>249</v>
      </c>
      <c r="X12" s="81"/>
      <c r="Y12" s="82" t="s">
        <v>249</v>
      </c>
      <c r="Z12" s="82" t="s">
        <v>249</v>
      </c>
      <c r="AA12" s="81"/>
      <c r="AB12" s="83"/>
      <c r="AC12" s="79" t="s">
        <v>249</v>
      </c>
      <c r="AD12" s="80"/>
      <c r="AE12" s="245"/>
      <c r="AF12" s="84">
        <v>0</v>
      </c>
      <c r="AG12" s="79" t="s">
        <v>249</v>
      </c>
      <c r="AH12" s="79" t="s">
        <v>249</v>
      </c>
      <c r="AI12" s="79" t="s">
        <v>249</v>
      </c>
      <c r="AJ12" s="79" t="s">
        <v>249</v>
      </c>
      <c r="AK12" s="79" t="s">
        <v>249</v>
      </c>
      <c r="AL12" s="79" t="s">
        <v>249</v>
      </c>
      <c r="AM12" s="79" t="s">
        <v>262</v>
      </c>
      <c r="AN12" s="79" t="s">
        <v>249</v>
      </c>
      <c r="AO12" s="79" t="s">
        <v>249</v>
      </c>
      <c r="AP12" s="79"/>
      <c r="AQ12" s="79"/>
      <c r="AR12"/>
    </row>
    <row r="13" spans="1:44" s="64" customFormat="1" ht="14.1" customHeight="1">
      <c r="A13" s="85" t="s">
        <v>351</v>
      </c>
      <c r="B13" s="74">
        <v>13</v>
      </c>
      <c r="C13" s="74" t="s">
        <v>369</v>
      </c>
      <c r="D13" s="75"/>
      <c r="E13" s="75"/>
      <c r="F13" s="76"/>
      <c r="G13" s="74">
        <v>3</v>
      </c>
      <c r="H13" s="74">
        <v>2016</v>
      </c>
      <c r="I13" s="74">
        <v>2</v>
      </c>
      <c r="J13" s="77">
        <v>6387024</v>
      </c>
      <c r="K13" s="74" t="s">
        <v>370</v>
      </c>
      <c r="L13" s="74"/>
      <c r="M13" s="74">
        <v>1045</v>
      </c>
      <c r="N13" s="74" t="s">
        <v>255</v>
      </c>
      <c r="O13" s="74" t="s">
        <v>287</v>
      </c>
      <c r="P13" s="78">
        <v>689455</v>
      </c>
      <c r="Q13" s="74"/>
      <c r="R13" s="74"/>
      <c r="S13" s="74"/>
      <c r="T13" s="79"/>
      <c r="U13" s="79"/>
      <c r="V13" s="80" t="s">
        <v>260</v>
      </c>
      <c r="W13" s="79" t="s">
        <v>249</v>
      </c>
      <c r="X13" s="81"/>
      <c r="Y13" s="82" t="s">
        <v>249</v>
      </c>
      <c r="Z13" s="82" t="s">
        <v>249</v>
      </c>
      <c r="AA13" s="81"/>
      <c r="AB13" s="83"/>
      <c r="AC13" s="79" t="s">
        <v>249</v>
      </c>
      <c r="AD13" s="80"/>
      <c r="AE13" s="245"/>
      <c r="AF13" s="84">
        <v>0</v>
      </c>
      <c r="AG13" s="79" t="s">
        <v>249</v>
      </c>
      <c r="AH13" s="79" t="s">
        <v>249</v>
      </c>
      <c r="AI13" s="79" t="s">
        <v>249</v>
      </c>
      <c r="AJ13" s="79" t="s">
        <v>249</v>
      </c>
      <c r="AK13" s="79" t="s">
        <v>249</v>
      </c>
      <c r="AL13" s="79" t="s">
        <v>249</v>
      </c>
      <c r="AM13" s="79" t="s">
        <v>262</v>
      </c>
      <c r="AN13" s="79" t="s">
        <v>249</v>
      </c>
      <c r="AO13" s="79" t="s">
        <v>249</v>
      </c>
      <c r="AP13" s="79"/>
      <c r="AQ13" s="79"/>
      <c r="AR13"/>
    </row>
    <row r="14" spans="1:44" s="64" customFormat="1" ht="14.1" customHeight="1">
      <c r="A14" s="85" t="s">
        <v>351</v>
      </c>
      <c r="B14" s="74">
        <v>13</v>
      </c>
      <c r="C14" s="74" t="s">
        <v>369</v>
      </c>
      <c r="D14" s="75"/>
      <c r="E14" s="75"/>
      <c r="F14" s="76"/>
      <c r="G14" s="74">
        <v>2</v>
      </c>
      <c r="H14" s="74">
        <v>2016</v>
      </c>
      <c r="I14" s="74">
        <v>2</v>
      </c>
      <c r="J14" s="77">
        <v>6387024</v>
      </c>
      <c r="K14" s="74" t="s">
        <v>370</v>
      </c>
      <c r="L14" s="74"/>
      <c r="M14" s="74">
        <v>1045</v>
      </c>
      <c r="N14" s="74" t="s">
        <v>255</v>
      </c>
      <c r="O14" s="74" t="s">
        <v>287</v>
      </c>
      <c r="P14" s="78">
        <v>689455</v>
      </c>
      <c r="Q14" s="74"/>
      <c r="R14" s="74"/>
      <c r="S14" s="74"/>
      <c r="T14" s="79"/>
      <c r="U14" s="79"/>
      <c r="V14" s="80" t="s">
        <v>260</v>
      </c>
      <c r="W14" s="79" t="s">
        <v>249</v>
      </c>
      <c r="X14" s="81"/>
      <c r="Y14" s="82" t="s">
        <v>249</v>
      </c>
      <c r="Z14" s="82" t="s">
        <v>249</v>
      </c>
      <c r="AA14" s="81"/>
      <c r="AB14" s="83"/>
      <c r="AC14" s="79" t="s">
        <v>249</v>
      </c>
      <c r="AD14" s="80"/>
      <c r="AE14" s="245"/>
      <c r="AF14" s="84">
        <v>0</v>
      </c>
      <c r="AG14" s="79" t="s">
        <v>249</v>
      </c>
      <c r="AH14" s="79" t="s">
        <v>249</v>
      </c>
      <c r="AI14" s="79" t="s">
        <v>249</v>
      </c>
      <c r="AJ14" s="79" t="s">
        <v>249</v>
      </c>
      <c r="AK14" s="79" t="s">
        <v>249</v>
      </c>
      <c r="AL14" s="79" t="s">
        <v>249</v>
      </c>
      <c r="AM14" s="79" t="s">
        <v>262</v>
      </c>
      <c r="AN14" s="79" t="s">
        <v>249</v>
      </c>
      <c r="AO14" s="79" t="s">
        <v>249</v>
      </c>
      <c r="AP14" s="79"/>
      <c r="AQ14" s="79"/>
      <c r="AR14"/>
    </row>
    <row r="15" spans="1:44" s="64" customFormat="1" ht="14.1" customHeight="1">
      <c r="A15" s="85" t="s">
        <v>351</v>
      </c>
      <c r="B15" s="74">
        <v>13</v>
      </c>
      <c r="C15" s="74" t="s">
        <v>369</v>
      </c>
      <c r="D15" s="75"/>
      <c r="E15" s="75"/>
      <c r="F15" s="76"/>
      <c r="G15" s="74">
        <v>1</v>
      </c>
      <c r="H15" s="74">
        <v>2016</v>
      </c>
      <c r="I15" s="74">
        <v>2</v>
      </c>
      <c r="J15" s="77">
        <v>6387024</v>
      </c>
      <c r="K15" s="74" t="s">
        <v>370</v>
      </c>
      <c r="L15" s="74"/>
      <c r="M15" s="74">
        <v>1045</v>
      </c>
      <c r="N15" s="74" t="s">
        <v>255</v>
      </c>
      <c r="O15" s="74" t="s">
        <v>287</v>
      </c>
      <c r="P15" s="78">
        <v>689455</v>
      </c>
      <c r="Q15" s="74"/>
      <c r="R15" s="74"/>
      <c r="S15" s="74"/>
      <c r="T15" s="79"/>
      <c r="U15" s="79"/>
      <c r="V15" s="80" t="s">
        <v>260</v>
      </c>
      <c r="W15" s="79" t="s">
        <v>249</v>
      </c>
      <c r="X15" s="81"/>
      <c r="Y15" s="82" t="s">
        <v>249</v>
      </c>
      <c r="Z15" s="82" t="s">
        <v>249</v>
      </c>
      <c r="AA15" s="81"/>
      <c r="AB15" s="83"/>
      <c r="AC15" s="79" t="s">
        <v>249</v>
      </c>
      <c r="AD15" s="80"/>
      <c r="AE15" s="245"/>
      <c r="AF15" s="84">
        <v>0</v>
      </c>
      <c r="AG15" s="79" t="s">
        <v>249</v>
      </c>
      <c r="AH15" s="79" t="s">
        <v>249</v>
      </c>
      <c r="AI15" s="79" t="s">
        <v>249</v>
      </c>
      <c r="AJ15" s="79" t="s">
        <v>249</v>
      </c>
      <c r="AK15" s="79" t="s">
        <v>249</v>
      </c>
      <c r="AL15" s="79" t="s">
        <v>249</v>
      </c>
      <c r="AM15" s="79" t="s">
        <v>262</v>
      </c>
      <c r="AN15" s="79" t="s">
        <v>249</v>
      </c>
      <c r="AO15" s="79" t="s">
        <v>249</v>
      </c>
      <c r="AP15" s="79"/>
      <c r="AQ15" s="79"/>
      <c r="AR15"/>
    </row>
    <row r="16" spans="1:44" s="64" customFormat="1" ht="14.1" customHeight="1">
      <c r="A16" s="85" t="s">
        <v>351</v>
      </c>
      <c r="B16" s="74">
        <v>10</v>
      </c>
      <c r="C16" s="74" t="s">
        <v>371</v>
      </c>
      <c r="D16" s="75">
        <v>43525</v>
      </c>
      <c r="E16" s="75">
        <v>43525</v>
      </c>
      <c r="F16" s="76">
        <v>1</v>
      </c>
      <c r="G16" s="74">
        <v>3</v>
      </c>
      <c r="H16" s="74">
        <v>2019</v>
      </c>
      <c r="I16" s="74">
        <v>1</v>
      </c>
      <c r="J16" s="77">
        <v>7161967</v>
      </c>
      <c r="K16" s="74" t="s">
        <v>374</v>
      </c>
      <c r="L16" s="74"/>
      <c r="M16" s="74">
        <v>1046</v>
      </c>
      <c r="N16" s="74" t="s">
        <v>274</v>
      </c>
      <c r="O16" s="74" t="s">
        <v>373</v>
      </c>
      <c r="P16" s="78">
        <v>27603.866600000001</v>
      </c>
      <c r="Q16" s="74"/>
      <c r="R16" s="74"/>
      <c r="S16" s="74"/>
      <c r="T16" s="79"/>
      <c r="U16" s="79"/>
      <c r="V16" s="80" t="s">
        <v>260</v>
      </c>
      <c r="W16" s="79" t="s">
        <v>249</v>
      </c>
      <c r="X16" s="81">
        <v>43525</v>
      </c>
      <c r="Y16" s="82" t="s">
        <v>249</v>
      </c>
      <c r="Z16" s="82" t="s">
        <v>249</v>
      </c>
      <c r="AA16" s="81">
        <v>43525</v>
      </c>
      <c r="AB16" s="83">
        <v>1</v>
      </c>
      <c r="AC16" s="79" t="s">
        <v>249</v>
      </c>
      <c r="AD16" s="80"/>
      <c r="AE16" s="245"/>
      <c r="AF16" s="84">
        <v>0</v>
      </c>
      <c r="AG16" s="79" t="s">
        <v>249</v>
      </c>
      <c r="AH16" s="79" t="s">
        <v>249</v>
      </c>
      <c r="AI16" s="79" t="s">
        <v>249</v>
      </c>
      <c r="AJ16" s="79" t="s">
        <v>249</v>
      </c>
      <c r="AK16" s="79" t="s">
        <v>249</v>
      </c>
      <c r="AL16" s="79" t="s">
        <v>249</v>
      </c>
      <c r="AM16" s="79" t="s">
        <v>261</v>
      </c>
      <c r="AN16" s="79" t="s">
        <v>249</v>
      </c>
      <c r="AO16" s="79" t="s">
        <v>249</v>
      </c>
      <c r="AP16" s="79"/>
      <c r="AQ16" s="79"/>
      <c r="AR16"/>
    </row>
    <row r="17" spans="1:44" s="64" customFormat="1" ht="14.1" customHeight="1">
      <c r="A17" s="85" t="s">
        <v>351</v>
      </c>
      <c r="B17" s="74"/>
      <c r="C17" s="74" t="s">
        <v>249</v>
      </c>
      <c r="D17" s="75"/>
      <c r="E17" s="75"/>
      <c r="F17" s="76"/>
      <c r="G17" s="74"/>
      <c r="H17" s="74"/>
      <c r="I17" s="74" t="s">
        <v>264</v>
      </c>
      <c r="J17" s="77">
        <v>7184481</v>
      </c>
      <c r="K17" s="74" t="s">
        <v>378</v>
      </c>
      <c r="L17" s="74"/>
      <c r="M17" s="74">
        <v>1038</v>
      </c>
      <c r="N17" s="74" t="s">
        <v>248</v>
      </c>
      <c r="O17" s="74" t="s">
        <v>285</v>
      </c>
      <c r="P17" s="78" t="s">
        <v>267</v>
      </c>
      <c r="Q17" s="74"/>
      <c r="R17" s="74"/>
      <c r="S17" s="74"/>
      <c r="T17" s="79">
        <v>1</v>
      </c>
      <c r="U17" s="79"/>
      <c r="V17" s="80" t="s">
        <v>256</v>
      </c>
      <c r="W17" s="79">
        <v>5488229</v>
      </c>
      <c r="X17" s="81">
        <v>42901</v>
      </c>
      <c r="Y17" s="82" t="s">
        <v>257</v>
      </c>
      <c r="Z17" s="82" t="s">
        <v>249</v>
      </c>
      <c r="AA17" s="81" t="s">
        <v>379</v>
      </c>
      <c r="AB17" s="83">
        <v>3</v>
      </c>
      <c r="AC17" s="79"/>
      <c r="AD17" s="80" t="s">
        <v>256</v>
      </c>
      <c r="AE17" s="245"/>
      <c r="AF17" s="84">
        <v>0</v>
      </c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/>
    </row>
    <row r="18" spans="1:44" s="64" customFormat="1" ht="14.1" customHeight="1">
      <c r="A18" s="85" t="s">
        <v>351</v>
      </c>
      <c r="B18" s="74">
        <v>71</v>
      </c>
      <c r="C18" s="74" t="s">
        <v>445</v>
      </c>
      <c r="D18" s="75"/>
      <c r="E18" s="75"/>
      <c r="F18" s="76"/>
      <c r="G18" s="74">
        <v>8</v>
      </c>
      <c r="H18" s="74">
        <v>2019</v>
      </c>
      <c r="I18" s="74">
        <v>2</v>
      </c>
      <c r="J18" s="77">
        <v>9399656</v>
      </c>
      <c r="K18" s="74" t="s">
        <v>446</v>
      </c>
      <c r="L18" s="74"/>
      <c r="M18" s="74">
        <v>1045</v>
      </c>
      <c r="N18" s="74" t="s">
        <v>255</v>
      </c>
      <c r="O18" s="74" t="s">
        <v>35</v>
      </c>
      <c r="P18" s="78">
        <v>82812</v>
      </c>
      <c r="Q18" s="74"/>
      <c r="R18" s="74"/>
      <c r="S18" s="74"/>
      <c r="T18" s="79"/>
      <c r="U18" s="79"/>
      <c r="V18" s="80" t="s">
        <v>260</v>
      </c>
      <c r="W18" s="79" t="s">
        <v>249</v>
      </c>
      <c r="X18" s="81"/>
      <c r="Y18" s="82" t="s">
        <v>249</v>
      </c>
      <c r="Z18" s="82" t="s">
        <v>249</v>
      </c>
      <c r="AA18" s="81"/>
      <c r="AB18" s="83"/>
      <c r="AC18" s="79" t="s">
        <v>249</v>
      </c>
      <c r="AD18" s="80"/>
      <c r="AE18" s="245"/>
      <c r="AF18" s="84">
        <v>0</v>
      </c>
      <c r="AG18" s="79" t="s">
        <v>249</v>
      </c>
      <c r="AH18" s="79" t="s">
        <v>249</v>
      </c>
      <c r="AI18" s="79" t="s">
        <v>249</v>
      </c>
      <c r="AJ18" s="79" t="s">
        <v>249</v>
      </c>
      <c r="AK18" s="79" t="s">
        <v>249</v>
      </c>
      <c r="AL18" s="79" t="s">
        <v>249</v>
      </c>
      <c r="AM18" s="79" t="s">
        <v>261</v>
      </c>
      <c r="AN18" s="79" t="s">
        <v>249</v>
      </c>
      <c r="AO18" s="79" t="s">
        <v>249</v>
      </c>
      <c r="AP18" s="79"/>
      <c r="AQ18" s="79"/>
      <c r="AR18"/>
    </row>
    <row r="19" spans="1:44" s="64" customFormat="1" ht="14.1" customHeight="1">
      <c r="A19" s="85" t="s">
        <v>351</v>
      </c>
      <c r="B19" s="74">
        <v>71</v>
      </c>
      <c r="C19" s="74" t="s">
        <v>445</v>
      </c>
      <c r="D19" s="75"/>
      <c r="E19" s="75"/>
      <c r="F19" s="76"/>
      <c r="G19" s="74">
        <v>8</v>
      </c>
      <c r="H19" s="74">
        <v>2019</v>
      </c>
      <c r="I19" s="74">
        <v>2</v>
      </c>
      <c r="J19" s="77">
        <v>9399656</v>
      </c>
      <c r="K19" s="74" t="s">
        <v>446</v>
      </c>
      <c r="L19" s="74"/>
      <c r="M19" s="74">
        <v>1038</v>
      </c>
      <c r="N19" s="74" t="s">
        <v>248</v>
      </c>
      <c r="O19" s="74" t="s">
        <v>35</v>
      </c>
      <c r="P19" s="78">
        <v>55208</v>
      </c>
      <c r="Q19" s="74"/>
      <c r="R19" s="74"/>
      <c r="S19" s="74"/>
      <c r="T19" s="79"/>
      <c r="U19" s="79"/>
      <c r="V19" s="80" t="s">
        <v>260</v>
      </c>
      <c r="W19" s="79" t="s">
        <v>249</v>
      </c>
      <c r="X19" s="81"/>
      <c r="Y19" s="82" t="s">
        <v>249</v>
      </c>
      <c r="Z19" s="82" t="s">
        <v>249</v>
      </c>
      <c r="AA19" s="81"/>
      <c r="AB19" s="83"/>
      <c r="AC19" s="79" t="s">
        <v>249</v>
      </c>
      <c r="AD19" s="80"/>
      <c r="AE19" s="245"/>
      <c r="AF19" s="84">
        <v>0</v>
      </c>
      <c r="AG19" s="79" t="s">
        <v>249</v>
      </c>
      <c r="AH19" s="79" t="s">
        <v>249</v>
      </c>
      <c r="AI19" s="79" t="s">
        <v>249</v>
      </c>
      <c r="AJ19" s="79" t="s">
        <v>249</v>
      </c>
      <c r="AK19" s="79" t="s">
        <v>249</v>
      </c>
      <c r="AL19" s="79" t="s">
        <v>249</v>
      </c>
      <c r="AM19" s="79" t="s">
        <v>261</v>
      </c>
      <c r="AN19" s="79" t="s">
        <v>249</v>
      </c>
      <c r="AO19" s="79" t="s">
        <v>249</v>
      </c>
      <c r="AP19" s="79"/>
      <c r="AQ19" s="79"/>
      <c r="AR19"/>
    </row>
    <row r="20" spans="1:44" s="64" customFormat="1" ht="14.1" customHeight="1">
      <c r="A20" s="85" t="s">
        <v>351</v>
      </c>
      <c r="B20" s="74">
        <v>30</v>
      </c>
      <c r="C20" s="74" t="s">
        <v>439</v>
      </c>
      <c r="D20" s="75"/>
      <c r="E20" s="75"/>
      <c r="F20" s="76"/>
      <c r="G20" s="74">
        <v>1</v>
      </c>
      <c r="H20" s="74">
        <v>2017</v>
      </c>
      <c r="I20" s="74">
        <v>1</v>
      </c>
      <c r="J20" s="77">
        <v>16495771</v>
      </c>
      <c r="K20" s="74" t="s">
        <v>505</v>
      </c>
      <c r="L20" s="74"/>
      <c r="M20" s="74">
        <v>1046</v>
      </c>
      <c r="N20" s="74" t="s">
        <v>274</v>
      </c>
      <c r="O20" s="74" t="s">
        <v>41</v>
      </c>
      <c r="P20" s="78">
        <v>122952.8333</v>
      </c>
      <c r="Q20" s="74"/>
      <c r="R20" s="74"/>
      <c r="S20" s="74"/>
      <c r="T20" s="79"/>
      <c r="U20" s="79"/>
      <c r="V20" s="80" t="s">
        <v>260</v>
      </c>
      <c r="W20" s="79" t="s">
        <v>249</v>
      </c>
      <c r="X20" s="81"/>
      <c r="Y20" s="82" t="s">
        <v>249</v>
      </c>
      <c r="Z20" s="82" t="s">
        <v>249</v>
      </c>
      <c r="AA20" s="81"/>
      <c r="AB20" s="83"/>
      <c r="AC20" s="79" t="s">
        <v>249</v>
      </c>
      <c r="AD20" s="80"/>
      <c r="AE20" s="245"/>
      <c r="AF20" s="84">
        <v>0</v>
      </c>
      <c r="AG20" s="79" t="s">
        <v>249</v>
      </c>
      <c r="AH20" s="79" t="s">
        <v>249</v>
      </c>
      <c r="AI20" s="79" t="s">
        <v>249</v>
      </c>
      <c r="AJ20" s="79" t="s">
        <v>249</v>
      </c>
      <c r="AK20" s="79" t="s">
        <v>249</v>
      </c>
      <c r="AL20" s="79" t="s">
        <v>249</v>
      </c>
      <c r="AM20" s="79" t="s">
        <v>261</v>
      </c>
      <c r="AN20" s="79" t="s">
        <v>249</v>
      </c>
      <c r="AO20" s="79" t="s">
        <v>249</v>
      </c>
      <c r="AP20" s="79"/>
      <c r="AQ20" s="79"/>
      <c r="AR20"/>
    </row>
    <row r="21" spans="1:44" s="64" customFormat="1" ht="14.1" customHeight="1">
      <c r="A21" s="85" t="s">
        <v>351</v>
      </c>
      <c r="B21" s="74">
        <v>4</v>
      </c>
      <c r="C21" s="74" t="s">
        <v>352</v>
      </c>
      <c r="D21" s="75"/>
      <c r="E21" s="75"/>
      <c r="F21" s="76"/>
      <c r="G21" s="74">
        <v>8</v>
      </c>
      <c r="H21" s="74">
        <v>2017</v>
      </c>
      <c r="I21" s="74">
        <v>1</v>
      </c>
      <c r="J21" s="77">
        <v>17680725</v>
      </c>
      <c r="K21" s="74" t="s">
        <v>531</v>
      </c>
      <c r="L21" s="74"/>
      <c r="M21" s="74">
        <v>1046</v>
      </c>
      <c r="N21" s="74" t="s">
        <v>274</v>
      </c>
      <c r="O21" s="74" t="s">
        <v>285</v>
      </c>
      <c r="P21" s="78">
        <v>49181.133300000001</v>
      </c>
      <c r="Q21" s="74"/>
      <c r="R21" s="74"/>
      <c r="S21" s="74"/>
      <c r="T21" s="79"/>
      <c r="U21" s="79"/>
      <c r="V21" s="80" t="s">
        <v>461</v>
      </c>
      <c r="W21" s="79"/>
      <c r="X21" s="81"/>
      <c r="Y21" s="82"/>
      <c r="Z21" s="82"/>
      <c r="AA21" s="81"/>
      <c r="AB21" s="83"/>
      <c r="AC21" s="79"/>
      <c r="AD21" s="80" t="s">
        <v>26</v>
      </c>
      <c r="AE21" s="245"/>
      <c r="AF21" s="84">
        <v>0</v>
      </c>
      <c r="AG21" s="79"/>
      <c r="AH21" s="79"/>
      <c r="AI21" s="79"/>
      <c r="AJ21" s="79"/>
      <c r="AK21" s="79"/>
      <c r="AL21" s="79"/>
      <c r="AM21" s="79"/>
      <c r="AN21" s="79"/>
      <c r="AO21" s="79"/>
      <c r="AP21" s="79" t="s">
        <v>462</v>
      </c>
      <c r="AQ21" s="79"/>
      <c r="AR21"/>
    </row>
    <row r="22" spans="1:44" s="64" customFormat="1" ht="14.1" customHeight="1">
      <c r="A22" s="85" t="s">
        <v>351</v>
      </c>
      <c r="B22" s="74">
        <v>4</v>
      </c>
      <c r="C22" s="74" t="s">
        <v>352</v>
      </c>
      <c r="D22" s="75"/>
      <c r="E22" s="75"/>
      <c r="F22" s="76"/>
      <c r="G22" s="74">
        <v>6</v>
      </c>
      <c r="H22" s="74">
        <v>2017</v>
      </c>
      <c r="I22" s="74">
        <v>1</v>
      </c>
      <c r="J22" s="77">
        <v>17680725</v>
      </c>
      <c r="K22" s="74" t="s">
        <v>531</v>
      </c>
      <c r="L22" s="74"/>
      <c r="M22" s="74">
        <v>1046</v>
      </c>
      <c r="N22" s="74" t="s">
        <v>274</v>
      </c>
      <c r="O22" s="74" t="s">
        <v>285</v>
      </c>
      <c r="P22" s="78">
        <v>98362.266600000003</v>
      </c>
      <c r="Q22" s="74"/>
      <c r="R22" s="74"/>
      <c r="S22" s="74"/>
      <c r="T22" s="79"/>
      <c r="U22" s="79"/>
      <c r="V22" s="80" t="s">
        <v>461</v>
      </c>
      <c r="W22" s="79"/>
      <c r="X22" s="81"/>
      <c r="Y22" s="82"/>
      <c r="Z22" s="82"/>
      <c r="AA22" s="81"/>
      <c r="AB22" s="83"/>
      <c r="AC22" s="79"/>
      <c r="AD22" s="80" t="s">
        <v>26</v>
      </c>
      <c r="AE22" s="245"/>
      <c r="AF22" s="84">
        <v>0</v>
      </c>
      <c r="AG22" s="79"/>
      <c r="AH22" s="79"/>
      <c r="AI22" s="79"/>
      <c r="AJ22" s="79"/>
      <c r="AK22" s="79"/>
      <c r="AL22" s="79"/>
      <c r="AM22" s="79"/>
      <c r="AN22" s="79"/>
      <c r="AO22" s="79"/>
      <c r="AP22" s="79" t="s">
        <v>462</v>
      </c>
      <c r="AQ22" s="79"/>
      <c r="AR22"/>
    </row>
    <row r="23" spans="1:44" s="64" customFormat="1" ht="14.1" customHeight="1">
      <c r="A23" s="85" t="s">
        <v>351</v>
      </c>
      <c r="B23" s="74">
        <v>4</v>
      </c>
      <c r="C23" s="74" t="s">
        <v>352</v>
      </c>
      <c r="D23" s="75"/>
      <c r="E23" s="75"/>
      <c r="F23" s="76"/>
      <c r="G23" s="74">
        <v>5</v>
      </c>
      <c r="H23" s="74">
        <v>2017</v>
      </c>
      <c r="I23" s="74">
        <v>1</v>
      </c>
      <c r="J23" s="77">
        <v>17680725</v>
      </c>
      <c r="K23" s="74" t="s">
        <v>531</v>
      </c>
      <c r="L23" s="74"/>
      <c r="M23" s="74">
        <v>1046</v>
      </c>
      <c r="N23" s="74" t="s">
        <v>274</v>
      </c>
      <c r="O23" s="74" t="s">
        <v>285</v>
      </c>
      <c r="P23" s="78">
        <v>319677.36660000001</v>
      </c>
      <c r="Q23" s="74"/>
      <c r="R23" s="74"/>
      <c r="S23" s="74"/>
      <c r="T23" s="79"/>
      <c r="U23" s="79"/>
      <c r="V23" s="80" t="s">
        <v>461</v>
      </c>
      <c r="W23" s="79"/>
      <c r="X23" s="81"/>
      <c r="Y23" s="82"/>
      <c r="Z23" s="82"/>
      <c r="AA23" s="81"/>
      <c r="AB23" s="83"/>
      <c r="AC23" s="79"/>
      <c r="AD23" s="80" t="s">
        <v>26</v>
      </c>
      <c r="AE23" s="245"/>
      <c r="AF23" s="84">
        <v>0</v>
      </c>
      <c r="AG23" s="79"/>
      <c r="AH23" s="79"/>
      <c r="AI23" s="79"/>
      <c r="AJ23" s="79"/>
      <c r="AK23" s="79"/>
      <c r="AL23" s="79"/>
      <c r="AM23" s="79"/>
      <c r="AN23" s="79"/>
      <c r="AO23" s="79"/>
      <c r="AP23" s="79" t="s">
        <v>462</v>
      </c>
      <c r="AQ23" s="79"/>
      <c r="AR23"/>
    </row>
    <row r="24" spans="1:44" s="64" customFormat="1" ht="14.1" customHeight="1">
      <c r="A24" s="85" t="s">
        <v>351</v>
      </c>
      <c r="B24" s="74">
        <v>4</v>
      </c>
      <c r="C24" s="74" t="s">
        <v>352</v>
      </c>
      <c r="D24" s="75"/>
      <c r="E24" s="75"/>
      <c r="F24" s="76"/>
      <c r="G24" s="74">
        <v>5</v>
      </c>
      <c r="H24" s="74">
        <v>2017</v>
      </c>
      <c r="I24" s="74">
        <v>2</v>
      </c>
      <c r="J24" s="77">
        <v>17680725</v>
      </c>
      <c r="K24" s="74" t="s">
        <v>531</v>
      </c>
      <c r="L24" s="74"/>
      <c r="M24" s="74">
        <v>1046</v>
      </c>
      <c r="N24" s="74" t="s">
        <v>274</v>
      </c>
      <c r="O24" s="74" t="s">
        <v>285</v>
      </c>
      <c r="P24" s="78">
        <v>368858.5</v>
      </c>
      <c r="Q24" s="74"/>
      <c r="R24" s="74"/>
      <c r="S24" s="74"/>
      <c r="T24" s="79"/>
      <c r="U24" s="79"/>
      <c r="V24" s="80" t="s">
        <v>461</v>
      </c>
      <c r="W24" s="79"/>
      <c r="X24" s="81"/>
      <c r="Y24" s="82"/>
      <c r="Z24" s="82"/>
      <c r="AA24" s="81"/>
      <c r="AB24" s="83"/>
      <c r="AC24" s="79"/>
      <c r="AD24" s="80" t="s">
        <v>26</v>
      </c>
      <c r="AE24" s="245"/>
      <c r="AF24" s="84">
        <v>0</v>
      </c>
      <c r="AG24" s="79"/>
      <c r="AH24" s="79"/>
      <c r="AI24" s="79"/>
      <c r="AJ24" s="79"/>
      <c r="AK24" s="79"/>
      <c r="AL24" s="79"/>
      <c r="AM24" s="79"/>
      <c r="AN24" s="79"/>
      <c r="AO24" s="79"/>
      <c r="AP24" s="79" t="s">
        <v>462</v>
      </c>
      <c r="AQ24" s="79"/>
      <c r="AR24"/>
    </row>
    <row r="25" spans="1:44" s="64" customFormat="1" ht="15" customHeight="1">
      <c r="A25" s="85" t="s">
        <v>351</v>
      </c>
      <c r="B25" s="74">
        <v>4</v>
      </c>
      <c r="C25" s="74" t="s">
        <v>352</v>
      </c>
      <c r="D25" s="75"/>
      <c r="E25" s="75"/>
      <c r="F25" s="76"/>
      <c r="G25" s="74">
        <v>3</v>
      </c>
      <c r="H25" s="74">
        <v>2017</v>
      </c>
      <c r="I25" s="74">
        <v>1</v>
      </c>
      <c r="J25" s="77">
        <v>17680725</v>
      </c>
      <c r="K25" s="74" t="s">
        <v>531</v>
      </c>
      <c r="L25" s="74"/>
      <c r="M25" s="74">
        <v>1046</v>
      </c>
      <c r="N25" s="74" t="s">
        <v>274</v>
      </c>
      <c r="O25" s="74" t="s">
        <v>285</v>
      </c>
      <c r="P25" s="78">
        <v>368858.5</v>
      </c>
      <c r="Q25" s="74"/>
      <c r="R25" s="74"/>
      <c r="S25" s="74"/>
      <c r="T25" s="79"/>
      <c r="U25" s="79"/>
      <c r="V25" s="80" t="s">
        <v>461</v>
      </c>
      <c r="W25" s="79"/>
      <c r="X25" s="81"/>
      <c r="Y25" s="82"/>
      <c r="Z25" s="82"/>
      <c r="AA25" s="81"/>
      <c r="AB25" s="83"/>
      <c r="AC25" s="79"/>
      <c r="AD25" s="80" t="s">
        <v>26</v>
      </c>
      <c r="AE25" s="245"/>
      <c r="AF25" s="84">
        <v>0</v>
      </c>
      <c r="AG25" s="79"/>
      <c r="AH25" s="79"/>
      <c r="AI25" s="79"/>
      <c r="AJ25" s="79"/>
      <c r="AK25" s="79"/>
      <c r="AL25" s="79"/>
      <c r="AM25" s="79"/>
      <c r="AN25" s="79"/>
      <c r="AO25" s="79"/>
      <c r="AP25" s="79" t="s">
        <v>462</v>
      </c>
      <c r="AQ25" s="79"/>
      <c r="AR25"/>
    </row>
    <row r="26" spans="1:44" s="64" customFormat="1" ht="15" customHeight="1">
      <c r="A26" s="85" t="s">
        <v>351</v>
      </c>
      <c r="B26" s="74">
        <v>4</v>
      </c>
      <c r="C26" s="74" t="s">
        <v>352</v>
      </c>
      <c r="D26" s="75"/>
      <c r="E26" s="75"/>
      <c r="F26" s="76"/>
      <c r="G26" s="74">
        <v>2</v>
      </c>
      <c r="H26" s="74">
        <v>2017</v>
      </c>
      <c r="I26" s="74">
        <v>1</v>
      </c>
      <c r="J26" s="77">
        <v>17680725</v>
      </c>
      <c r="K26" s="74" t="s">
        <v>531</v>
      </c>
      <c r="L26" s="74"/>
      <c r="M26" s="74">
        <v>1046</v>
      </c>
      <c r="N26" s="74" t="s">
        <v>274</v>
      </c>
      <c r="O26" s="74" t="s">
        <v>285</v>
      </c>
      <c r="P26" s="78">
        <v>368858.5</v>
      </c>
      <c r="Q26" s="74"/>
      <c r="R26" s="74"/>
      <c r="S26" s="74"/>
      <c r="T26" s="79"/>
      <c r="U26" s="79"/>
      <c r="V26" s="80" t="s">
        <v>461</v>
      </c>
      <c r="W26" s="79"/>
      <c r="X26" s="81"/>
      <c r="Y26" s="82"/>
      <c r="Z26" s="82"/>
      <c r="AA26" s="81"/>
      <c r="AB26" s="83"/>
      <c r="AC26" s="79"/>
      <c r="AD26" s="80" t="s">
        <v>26</v>
      </c>
      <c r="AE26" s="245"/>
      <c r="AF26" s="84">
        <v>0</v>
      </c>
      <c r="AG26" s="79"/>
      <c r="AH26" s="79"/>
      <c r="AI26" s="79"/>
      <c r="AJ26" s="79"/>
      <c r="AK26" s="79"/>
      <c r="AL26" s="79"/>
      <c r="AM26" s="79"/>
      <c r="AN26" s="79"/>
      <c r="AO26" s="79"/>
      <c r="AP26" s="79" t="s">
        <v>462</v>
      </c>
      <c r="AQ26" s="79"/>
      <c r="AR26"/>
    </row>
    <row r="27" spans="1:44" s="64" customFormat="1" ht="15" customHeight="1">
      <c r="A27" s="85" t="s">
        <v>351</v>
      </c>
      <c r="B27" s="74">
        <v>4</v>
      </c>
      <c r="C27" s="74" t="s">
        <v>352</v>
      </c>
      <c r="D27" s="75"/>
      <c r="E27" s="75"/>
      <c r="F27" s="76"/>
      <c r="G27" s="74">
        <v>1</v>
      </c>
      <c r="H27" s="74">
        <v>2017</v>
      </c>
      <c r="I27" s="74">
        <v>1</v>
      </c>
      <c r="J27" s="77">
        <v>17680725</v>
      </c>
      <c r="K27" s="74" t="s">
        <v>531</v>
      </c>
      <c r="L27" s="74"/>
      <c r="M27" s="74">
        <v>1046</v>
      </c>
      <c r="N27" s="74" t="s">
        <v>274</v>
      </c>
      <c r="O27" s="74" t="s">
        <v>285</v>
      </c>
      <c r="P27" s="78">
        <v>368858.5</v>
      </c>
      <c r="Q27" s="74"/>
      <c r="R27" s="74"/>
      <c r="S27" s="74"/>
      <c r="T27" s="79"/>
      <c r="U27" s="79"/>
      <c r="V27" s="80" t="s">
        <v>461</v>
      </c>
      <c r="W27" s="79"/>
      <c r="X27" s="81"/>
      <c r="Y27" s="82"/>
      <c r="Z27" s="82"/>
      <c r="AA27" s="81"/>
      <c r="AB27" s="83"/>
      <c r="AC27" s="79"/>
      <c r="AD27" s="80" t="s">
        <v>26</v>
      </c>
      <c r="AE27" s="245"/>
      <c r="AF27" s="84">
        <v>0</v>
      </c>
      <c r="AG27" s="79"/>
      <c r="AH27" s="79"/>
      <c r="AI27" s="79"/>
      <c r="AJ27" s="79"/>
      <c r="AK27" s="79"/>
      <c r="AL27" s="79"/>
      <c r="AM27" s="79"/>
      <c r="AN27" s="79"/>
      <c r="AO27" s="79"/>
      <c r="AP27" s="79" t="s">
        <v>462</v>
      </c>
      <c r="AQ27" s="79"/>
      <c r="AR27"/>
    </row>
    <row r="28" spans="1:44" s="64" customFormat="1" ht="15" customHeight="1">
      <c r="A28" s="85" t="s">
        <v>351</v>
      </c>
      <c r="B28" s="74">
        <v>4</v>
      </c>
      <c r="C28" s="74" t="s">
        <v>352</v>
      </c>
      <c r="D28" s="75"/>
      <c r="E28" s="75"/>
      <c r="F28" s="76"/>
      <c r="G28" s="74">
        <v>1</v>
      </c>
      <c r="H28" s="74">
        <v>2017</v>
      </c>
      <c r="I28" s="74">
        <v>2</v>
      </c>
      <c r="J28" s="77">
        <v>17680725</v>
      </c>
      <c r="K28" s="74" t="s">
        <v>531</v>
      </c>
      <c r="L28" s="74"/>
      <c r="M28" s="74">
        <v>1046</v>
      </c>
      <c r="N28" s="74" t="s">
        <v>274</v>
      </c>
      <c r="O28" s="74" t="s">
        <v>285</v>
      </c>
      <c r="P28" s="78">
        <v>368858.5</v>
      </c>
      <c r="Q28" s="74"/>
      <c r="R28" s="74"/>
      <c r="S28" s="74"/>
      <c r="T28" s="79"/>
      <c r="U28" s="79"/>
      <c r="V28" s="80" t="s">
        <v>461</v>
      </c>
      <c r="W28" s="79"/>
      <c r="X28" s="81"/>
      <c r="Y28" s="82"/>
      <c r="Z28" s="82"/>
      <c r="AA28" s="81"/>
      <c r="AB28" s="83"/>
      <c r="AC28" s="79"/>
      <c r="AD28" s="80" t="s">
        <v>26</v>
      </c>
      <c r="AE28" s="245"/>
      <c r="AF28" s="84">
        <v>0</v>
      </c>
      <c r="AG28" s="79"/>
      <c r="AH28" s="79"/>
      <c r="AI28" s="79"/>
      <c r="AJ28" s="79"/>
      <c r="AK28" s="79"/>
      <c r="AL28" s="79"/>
      <c r="AM28" s="79"/>
      <c r="AN28" s="79"/>
      <c r="AO28" s="79"/>
      <c r="AP28" s="79" t="s">
        <v>462</v>
      </c>
      <c r="AQ28" s="79"/>
      <c r="AR28"/>
    </row>
    <row r="29" spans="1:44" s="64" customFormat="1" ht="15" customHeight="1">
      <c r="A29" s="85" t="s">
        <v>351</v>
      </c>
      <c r="B29" s="74">
        <v>4</v>
      </c>
      <c r="C29" s="74" t="s">
        <v>352</v>
      </c>
      <c r="D29" s="75"/>
      <c r="E29" s="75"/>
      <c r="F29" s="76"/>
      <c r="G29" s="74">
        <v>12</v>
      </c>
      <c r="H29" s="74">
        <v>2016</v>
      </c>
      <c r="I29" s="74">
        <v>1</v>
      </c>
      <c r="J29" s="77">
        <v>17680725</v>
      </c>
      <c r="K29" s="74" t="s">
        <v>531</v>
      </c>
      <c r="L29" s="74"/>
      <c r="M29" s="74">
        <v>1046</v>
      </c>
      <c r="N29" s="74" t="s">
        <v>274</v>
      </c>
      <c r="O29" s="74" t="s">
        <v>285</v>
      </c>
      <c r="P29" s="78">
        <v>344727.5</v>
      </c>
      <c r="Q29" s="74"/>
      <c r="R29" s="74"/>
      <c r="S29" s="74"/>
      <c r="T29" s="79"/>
      <c r="U29" s="79"/>
      <c r="V29" s="80" t="s">
        <v>461</v>
      </c>
      <c r="W29" s="79"/>
      <c r="X29" s="81"/>
      <c r="Y29" s="82"/>
      <c r="Z29" s="82"/>
      <c r="AA29" s="81"/>
      <c r="AB29" s="83"/>
      <c r="AC29" s="79"/>
      <c r="AD29" s="80" t="s">
        <v>26</v>
      </c>
      <c r="AE29" s="245"/>
      <c r="AF29" s="84">
        <v>0</v>
      </c>
      <c r="AG29" s="79"/>
      <c r="AH29" s="79"/>
      <c r="AI29" s="79"/>
      <c r="AJ29" s="79"/>
      <c r="AK29" s="79"/>
      <c r="AL29" s="79"/>
      <c r="AM29" s="79"/>
      <c r="AN29" s="79"/>
      <c r="AO29" s="79"/>
      <c r="AP29" s="79" t="s">
        <v>462</v>
      </c>
      <c r="AQ29" s="79"/>
      <c r="AR29"/>
    </row>
    <row r="30" spans="1:44" s="64" customFormat="1" ht="14.1" customHeight="1">
      <c r="A30" s="85" t="s">
        <v>351</v>
      </c>
      <c r="B30" s="74">
        <v>4</v>
      </c>
      <c r="C30" s="74" t="s">
        <v>352</v>
      </c>
      <c r="D30" s="75"/>
      <c r="E30" s="75"/>
      <c r="F30" s="76"/>
      <c r="G30" s="74">
        <v>12</v>
      </c>
      <c r="H30" s="74">
        <v>2016</v>
      </c>
      <c r="I30" s="74">
        <v>2</v>
      </c>
      <c r="J30" s="77">
        <v>17680725</v>
      </c>
      <c r="K30" s="74" t="s">
        <v>531</v>
      </c>
      <c r="L30" s="74"/>
      <c r="M30" s="74">
        <v>1046</v>
      </c>
      <c r="N30" s="74" t="s">
        <v>274</v>
      </c>
      <c r="O30" s="74" t="s">
        <v>285</v>
      </c>
      <c r="P30" s="78">
        <v>344727.5</v>
      </c>
      <c r="Q30" s="74"/>
      <c r="R30" s="74"/>
      <c r="S30" s="74"/>
      <c r="T30" s="79"/>
      <c r="U30" s="79"/>
      <c r="V30" s="80" t="s">
        <v>461</v>
      </c>
      <c r="W30" s="79"/>
      <c r="X30" s="81"/>
      <c r="Y30" s="82"/>
      <c r="Z30" s="82"/>
      <c r="AA30" s="81"/>
      <c r="AB30" s="83"/>
      <c r="AC30" s="79"/>
      <c r="AD30" s="80" t="s">
        <v>26</v>
      </c>
      <c r="AE30" s="245"/>
      <c r="AF30" s="84">
        <v>0</v>
      </c>
      <c r="AG30" s="79"/>
      <c r="AH30" s="79"/>
      <c r="AI30" s="79"/>
      <c r="AJ30" s="79"/>
      <c r="AK30" s="79"/>
      <c r="AL30" s="79"/>
      <c r="AM30" s="79"/>
      <c r="AN30" s="79"/>
      <c r="AO30" s="79"/>
      <c r="AP30" s="79" t="s">
        <v>462</v>
      </c>
      <c r="AQ30" s="79"/>
      <c r="AR30"/>
    </row>
    <row r="31" spans="1:44" s="64" customFormat="1" ht="14.1" customHeight="1">
      <c r="A31" s="85" t="s">
        <v>351</v>
      </c>
      <c r="B31" s="74">
        <v>4</v>
      </c>
      <c r="C31" s="74" t="s">
        <v>352</v>
      </c>
      <c r="D31" s="75"/>
      <c r="E31" s="75"/>
      <c r="F31" s="76"/>
      <c r="G31" s="74">
        <v>11</v>
      </c>
      <c r="H31" s="74">
        <v>2016</v>
      </c>
      <c r="I31" s="74">
        <v>1</v>
      </c>
      <c r="J31" s="77">
        <v>17680725</v>
      </c>
      <c r="K31" s="74" t="s">
        <v>531</v>
      </c>
      <c r="L31" s="74"/>
      <c r="M31" s="74">
        <v>1046</v>
      </c>
      <c r="N31" s="74" t="s">
        <v>274</v>
      </c>
      <c r="O31" s="74" t="s">
        <v>285</v>
      </c>
      <c r="P31" s="78">
        <v>344727.5</v>
      </c>
      <c r="Q31" s="74"/>
      <c r="R31" s="74"/>
      <c r="S31" s="74"/>
      <c r="T31" s="79"/>
      <c r="U31" s="79"/>
      <c r="V31" s="80" t="s">
        <v>461</v>
      </c>
      <c r="W31" s="79"/>
      <c r="X31" s="81"/>
      <c r="Y31" s="82"/>
      <c r="Z31" s="82"/>
      <c r="AA31" s="81"/>
      <c r="AB31" s="83"/>
      <c r="AC31" s="79"/>
      <c r="AD31" s="80" t="s">
        <v>26</v>
      </c>
      <c r="AE31" s="245"/>
      <c r="AF31" s="84">
        <v>0</v>
      </c>
      <c r="AG31" s="79"/>
      <c r="AH31" s="79"/>
      <c r="AI31" s="79"/>
      <c r="AJ31" s="79"/>
      <c r="AK31" s="79"/>
      <c r="AL31" s="79"/>
      <c r="AM31" s="79"/>
      <c r="AN31" s="79"/>
      <c r="AO31" s="79"/>
      <c r="AP31" s="79" t="s">
        <v>462</v>
      </c>
      <c r="AQ31" s="79"/>
      <c r="AR31"/>
    </row>
    <row r="32" spans="1:44" s="64" customFormat="1" ht="14.1" customHeight="1">
      <c r="A32" s="85" t="s">
        <v>351</v>
      </c>
      <c r="B32" s="74">
        <v>4</v>
      </c>
      <c r="C32" s="74" t="s">
        <v>352</v>
      </c>
      <c r="D32" s="75"/>
      <c r="E32" s="75"/>
      <c r="F32" s="76"/>
      <c r="G32" s="74">
        <v>11</v>
      </c>
      <c r="H32" s="74">
        <v>2016</v>
      </c>
      <c r="I32" s="74">
        <v>2</v>
      </c>
      <c r="J32" s="77">
        <v>17680725</v>
      </c>
      <c r="K32" s="74" t="s">
        <v>531</v>
      </c>
      <c r="L32" s="74"/>
      <c r="M32" s="74">
        <v>1046</v>
      </c>
      <c r="N32" s="74" t="s">
        <v>274</v>
      </c>
      <c r="O32" s="74" t="s">
        <v>285</v>
      </c>
      <c r="P32" s="78">
        <v>344727.5</v>
      </c>
      <c r="Q32" s="74"/>
      <c r="R32" s="74"/>
      <c r="S32" s="74"/>
      <c r="T32" s="79"/>
      <c r="U32" s="79"/>
      <c r="V32" s="80" t="s">
        <v>461</v>
      </c>
      <c r="W32" s="79"/>
      <c r="X32" s="81"/>
      <c r="Y32" s="82"/>
      <c r="Z32" s="82"/>
      <c r="AA32" s="81"/>
      <c r="AB32" s="83"/>
      <c r="AC32" s="79"/>
      <c r="AD32" s="80" t="s">
        <v>26</v>
      </c>
      <c r="AE32" s="245"/>
      <c r="AF32" s="84">
        <v>0</v>
      </c>
      <c r="AG32" s="79"/>
      <c r="AH32" s="79"/>
      <c r="AI32" s="79"/>
      <c r="AJ32" s="79"/>
      <c r="AK32" s="79"/>
      <c r="AL32" s="79"/>
      <c r="AM32" s="79"/>
      <c r="AN32" s="79"/>
      <c r="AO32" s="79"/>
      <c r="AP32" s="79" t="s">
        <v>462</v>
      </c>
      <c r="AQ32" s="79"/>
      <c r="AR32"/>
    </row>
    <row r="33" spans="1:44" s="64" customFormat="1" ht="14.1" customHeight="1">
      <c r="A33" s="85" t="s">
        <v>351</v>
      </c>
      <c r="B33" s="74">
        <v>4</v>
      </c>
      <c r="C33" s="74" t="s">
        <v>352</v>
      </c>
      <c r="D33" s="75"/>
      <c r="E33" s="75"/>
      <c r="F33" s="76"/>
      <c r="G33" s="74">
        <v>10</v>
      </c>
      <c r="H33" s="74">
        <v>2016</v>
      </c>
      <c r="I33" s="74">
        <v>1</v>
      </c>
      <c r="J33" s="77">
        <v>17680725</v>
      </c>
      <c r="K33" s="74" t="s">
        <v>531</v>
      </c>
      <c r="L33" s="74"/>
      <c r="M33" s="74">
        <v>1046</v>
      </c>
      <c r="N33" s="74" t="s">
        <v>274</v>
      </c>
      <c r="O33" s="74" t="s">
        <v>285</v>
      </c>
      <c r="P33" s="78">
        <v>344727.5</v>
      </c>
      <c r="Q33" s="74"/>
      <c r="R33" s="74"/>
      <c r="S33" s="74"/>
      <c r="T33" s="79"/>
      <c r="U33" s="79"/>
      <c r="V33" s="80" t="s">
        <v>461</v>
      </c>
      <c r="W33" s="79"/>
      <c r="X33" s="81"/>
      <c r="Y33" s="82"/>
      <c r="Z33" s="82"/>
      <c r="AA33" s="81"/>
      <c r="AB33" s="83"/>
      <c r="AC33" s="79"/>
      <c r="AD33" s="80" t="s">
        <v>26</v>
      </c>
      <c r="AE33" s="245"/>
      <c r="AF33" s="84">
        <v>0</v>
      </c>
      <c r="AG33" s="79"/>
      <c r="AH33" s="79"/>
      <c r="AI33" s="79"/>
      <c r="AJ33" s="79"/>
      <c r="AK33" s="79"/>
      <c r="AL33" s="79"/>
      <c r="AM33" s="79"/>
      <c r="AN33" s="79"/>
      <c r="AO33" s="79"/>
      <c r="AP33" s="79" t="s">
        <v>462</v>
      </c>
      <c r="AQ33" s="79"/>
      <c r="AR33"/>
    </row>
    <row r="34" spans="1:44" s="64" customFormat="1" ht="14.1" customHeight="1">
      <c r="A34" s="85" t="s">
        <v>351</v>
      </c>
      <c r="B34" s="74">
        <v>4</v>
      </c>
      <c r="C34" s="74" t="s">
        <v>352</v>
      </c>
      <c r="D34" s="75"/>
      <c r="E34" s="75"/>
      <c r="F34" s="76"/>
      <c r="G34" s="74">
        <v>10</v>
      </c>
      <c r="H34" s="74">
        <v>2016</v>
      </c>
      <c r="I34" s="74">
        <v>2</v>
      </c>
      <c r="J34" s="77">
        <v>17680725</v>
      </c>
      <c r="K34" s="74" t="s">
        <v>531</v>
      </c>
      <c r="L34" s="74"/>
      <c r="M34" s="74">
        <v>1046</v>
      </c>
      <c r="N34" s="74" t="s">
        <v>274</v>
      </c>
      <c r="O34" s="74" t="s">
        <v>285</v>
      </c>
      <c r="P34" s="78">
        <v>344727.5</v>
      </c>
      <c r="Q34" s="74"/>
      <c r="R34" s="74"/>
      <c r="S34" s="74"/>
      <c r="T34" s="79"/>
      <c r="U34" s="79"/>
      <c r="V34" s="80" t="s">
        <v>461</v>
      </c>
      <c r="W34" s="79"/>
      <c r="X34" s="81"/>
      <c r="Y34" s="82"/>
      <c r="Z34" s="82"/>
      <c r="AA34" s="81"/>
      <c r="AB34" s="83"/>
      <c r="AC34" s="79"/>
      <c r="AD34" s="80" t="s">
        <v>26</v>
      </c>
      <c r="AE34" s="245"/>
      <c r="AF34" s="84">
        <v>0</v>
      </c>
      <c r="AG34" s="79"/>
      <c r="AH34" s="79"/>
      <c r="AI34" s="79"/>
      <c r="AJ34" s="79"/>
      <c r="AK34" s="79"/>
      <c r="AL34" s="79"/>
      <c r="AM34" s="79"/>
      <c r="AN34" s="79"/>
      <c r="AO34" s="79"/>
      <c r="AP34" s="79" t="s">
        <v>462</v>
      </c>
      <c r="AQ34" s="79"/>
      <c r="AR34"/>
    </row>
    <row r="35" spans="1:44" s="64" customFormat="1" ht="14.1" customHeight="1">
      <c r="A35" s="85" t="s">
        <v>351</v>
      </c>
      <c r="B35" s="74">
        <v>4</v>
      </c>
      <c r="C35" s="74" t="s">
        <v>352</v>
      </c>
      <c r="D35" s="75"/>
      <c r="E35" s="75"/>
      <c r="F35" s="76"/>
      <c r="G35" s="74">
        <v>9</v>
      </c>
      <c r="H35" s="74">
        <v>2016</v>
      </c>
      <c r="I35" s="74">
        <v>1</v>
      </c>
      <c r="J35" s="77">
        <v>17680725</v>
      </c>
      <c r="K35" s="74" t="s">
        <v>531</v>
      </c>
      <c r="L35" s="74"/>
      <c r="M35" s="74">
        <v>1046</v>
      </c>
      <c r="N35" s="74" t="s">
        <v>274</v>
      </c>
      <c r="O35" s="74" t="s">
        <v>285</v>
      </c>
      <c r="P35" s="78">
        <v>344727.5</v>
      </c>
      <c r="Q35" s="74"/>
      <c r="R35" s="74"/>
      <c r="S35" s="74"/>
      <c r="T35" s="79"/>
      <c r="U35" s="79"/>
      <c r="V35" s="80" t="s">
        <v>461</v>
      </c>
      <c r="W35" s="79"/>
      <c r="X35" s="81"/>
      <c r="Y35" s="82"/>
      <c r="Z35" s="82"/>
      <c r="AA35" s="81"/>
      <c r="AB35" s="83"/>
      <c r="AC35" s="79"/>
      <c r="AD35" s="80" t="s">
        <v>26</v>
      </c>
      <c r="AE35" s="245"/>
      <c r="AF35" s="84">
        <v>0</v>
      </c>
      <c r="AG35" s="79"/>
      <c r="AH35" s="79"/>
      <c r="AI35" s="79"/>
      <c r="AJ35" s="79"/>
      <c r="AK35" s="79"/>
      <c r="AL35" s="79"/>
      <c r="AM35" s="79"/>
      <c r="AN35" s="79"/>
      <c r="AO35" s="79"/>
      <c r="AP35" s="79" t="s">
        <v>462</v>
      </c>
      <c r="AQ35" s="79"/>
      <c r="AR35"/>
    </row>
    <row r="36" spans="1:44" s="64" customFormat="1" ht="14.1" customHeight="1">
      <c r="A36" s="85" t="s">
        <v>351</v>
      </c>
      <c r="B36" s="74">
        <v>4</v>
      </c>
      <c r="C36" s="74" t="s">
        <v>352</v>
      </c>
      <c r="D36" s="75"/>
      <c r="E36" s="75"/>
      <c r="F36" s="76"/>
      <c r="G36" s="74">
        <v>9</v>
      </c>
      <c r="H36" s="74">
        <v>2016</v>
      </c>
      <c r="I36" s="74">
        <v>2</v>
      </c>
      <c r="J36" s="77">
        <v>17680725</v>
      </c>
      <c r="K36" s="74" t="s">
        <v>531</v>
      </c>
      <c r="L36" s="74"/>
      <c r="M36" s="74">
        <v>1046</v>
      </c>
      <c r="N36" s="74" t="s">
        <v>274</v>
      </c>
      <c r="O36" s="74" t="s">
        <v>285</v>
      </c>
      <c r="P36" s="78">
        <v>344727.5</v>
      </c>
      <c r="Q36" s="74"/>
      <c r="R36" s="74"/>
      <c r="S36" s="74"/>
      <c r="T36" s="79"/>
      <c r="U36" s="79"/>
      <c r="V36" s="80" t="s">
        <v>461</v>
      </c>
      <c r="W36" s="79"/>
      <c r="X36" s="81"/>
      <c r="Y36" s="82"/>
      <c r="Z36" s="82"/>
      <c r="AA36" s="81"/>
      <c r="AB36" s="83"/>
      <c r="AC36" s="79"/>
      <c r="AD36" s="80" t="s">
        <v>26</v>
      </c>
      <c r="AE36" s="245"/>
      <c r="AF36" s="84">
        <v>0</v>
      </c>
      <c r="AG36" s="79"/>
      <c r="AH36" s="79"/>
      <c r="AI36" s="79"/>
      <c r="AJ36" s="79"/>
      <c r="AK36" s="79"/>
      <c r="AL36" s="79"/>
      <c r="AM36" s="79"/>
      <c r="AN36" s="79"/>
      <c r="AO36" s="79"/>
      <c r="AP36" s="79" t="s">
        <v>462</v>
      </c>
      <c r="AQ36" s="79"/>
      <c r="AR36"/>
    </row>
    <row r="37" spans="1:44" s="64" customFormat="1" ht="14.1" customHeight="1">
      <c r="A37" s="85" t="s">
        <v>351</v>
      </c>
      <c r="B37" s="74">
        <v>4</v>
      </c>
      <c r="C37" s="74" t="s">
        <v>352</v>
      </c>
      <c r="D37" s="75"/>
      <c r="E37" s="75"/>
      <c r="F37" s="76"/>
      <c r="G37" s="74">
        <v>8</v>
      </c>
      <c r="H37" s="74">
        <v>2016</v>
      </c>
      <c r="I37" s="74">
        <v>1</v>
      </c>
      <c r="J37" s="77">
        <v>17680725</v>
      </c>
      <c r="K37" s="74" t="s">
        <v>531</v>
      </c>
      <c r="L37" s="74"/>
      <c r="M37" s="74">
        <v>1046</v>
      </c>
      <c r="N37" s="74" t="s">
        <v>274</v>
      </c>
      <c r="O37" s="74" t="s">
        <v>285</v>
      </c>
      <c r="P37" s="78">
        <v>229818.3333</v>
      </c>
      <c r="Q37" s="74"/>
      <c r="R37" s="74"/>
      <c r="S37" s="74"/>
      <c r="T37" s="79"/>
      <c r="U37" s="79"/>
      <c r="V37" s="80" t="s">
        <v>461</v>
      </c>
      <c r="W37" s="79"/>
      <c r="X37" s="81"/>
      <c r="Y37" s="82"/>
      <c r="Z37" s="82"/>
      <c r="AA37" s="81"/>
      <c r="AB37" s="83"/>
      <c r="AC37" s="79"/>
      <c r="AD37" s="80" t="s">
        <v>26</v>
      </c>
      <c r="AE37" s="245"/>
      <c r="AF37" s="84">
        <v>0</v>
      </c>
      <c r="AG37" s="79"/>
      <c r="AH37" s="79"/>
      <c r="AI37" s="79"/>
      <c r="AJ37" s="79"/>
      <c r="AK37" s="79"/>
      <c r="AL37" s="79"/>
      <c r="AM37" s="79"/>
      <c r="AN37" s="79"/>
      <c r="AO37" s="79"/>
      <c r="AP37" s="79" t="s">
        <v>462</v>
      </c>
      <c r="AQ37" s="79"/>
      <c r="AR37"/>
    </row>
    <row r="38" spans="1:44" s="64" customFormat="1" ht="14.1" customHeight="1">
      <c r="A38" s="85" t="s">
        <v>351</v>
      </c>
      <c r="B38" s="74">
        <v>4</v>
      </c>
      <c r="C38" s="74" t="s">
        <v>352</v>
      </c>
      <c r="D38" s="75"/>
      <c r="E38" s="75"/>
      <c r="F38" s="76"/>
      <c r="G38" s="74">
        <v>8</v>
      </c>
      <c r="H38" s="74">
        <v>2016</v>
      </c>
      <c r="I38" s="74">
        <v>2</v>
      </c>
      <c r="J38" s="77">
        <v>17680725</v>
      </c>
      <c r="K38" s="74" t="s">
        <v>531</v>
      </c>
      <c r="L38" s="74"/>
      <c r="M38" s="74">
        <v>1046</v>
      </c>
      <c r="N38" s="74" t="s">
        <v>274</v>
      </c>
      <c r="O38" s="74" t="s">
        <v>285</v>
      </c>
      <c r="P38" s="78">
        <v>344727.5</v>
      </c>
      <c r="Q38" s="74"/>
      <c r="R38" s="74"/>
      <c r="S38" s="74"/>
      <c r="T38" s="79"/>
      <c r="U38" s="79"/>
      <c r="V38" s="80" t="s">
        <v>461</v>
      </c>
      <c r="W38" s="79"/>
      <c r="X38" s="81"/>
      <c r="Y38" s="82"/>
      <c r="Z38" s="82"/>
      <c r="AA38" s="81"/>
      <c r="AB38" s="83"/>
      <c r="AC38" s="79"/>
      <c r="AD38" s="80" t="s">
        <v>26</v>
      </c>
      <c r="AE38" s="245"/>
      <c r="AF38" s="84">
        <v>0</v>
      </c>
      <c r="AG38" s="79"/>
      <c r="AH38" s="79"/>
      <c r="AI38" s="79"/>
      <c r="AJ38" s="79"/>
      <c r="AK38" s="79"/>
      <c r="AL38" s="79"/>
      <c r="AM38" s="79"/>
      <c r="AN38" s="79"/>
      <c r="AO38" s="79"/>
      <c r="AP38" s="79" t="s">
        <v>462</v>
      </c>
      <c r="AQ38" s="79"/>
      <c r="AR38"/>
    </row>
    <row r="39" spans="1:44" s="64" customFormat="1" ht="14.1" customHeight="1">
      <c r="A39" s="85" t="s">
        <v>351</v>
      </c>
      <c r="B39" s="74">
        <v>42</v>
      </c>
      <c r="C39" s="74" t="s">
        <v>497</v>
      </c>
      <c r="D39" s="75"/>
      <c r="E39" s="75"/>
      <c r="F39" s="76"/>
      <c r="G39" s="74">
        <v>2</v>
      </c>
      <c r="H39" s="74">
        <v>2019</v>
      </c>
      <c r="I39" s="74">
        <v>2</v>
      </c>
      <c r="J39" s="77">
        <v>18128968</v>
      </c>
      <c r="K39" s="74" t="s">
        <v>534</v>
      </c>
      <c r="L39" s="74"/>
      <c r="M39" s="74">
        <v>1038</v>
      </c>
      <c r="N39" s="74" t="s">
        <v>248</v>
      </c>
      <c r="O39" s="74" t="s">
        <v>287</v>
      </c>
      <c r="P39" s="78">
        <v>55207.7333</v>
      </c>
      <c r="Q39" s="74"/>
      <c r="R39" s="74"/>
      <c r="S39" s="74"/>
      <c r="T39" s="79"/>
      <c r="U39" s="79"/>
      <c r="V39" s="80" t="s">
        <v>260</v>
      </c>
      <c r="W39" s="79" t="s">
        <v>249</v>
      </c>
      <c r="X39" s="81"/>
      <c r="Y39" s="82" t="s">
        <v>249</v>
      </c>
      <c r="Z39" s="82" t="s">
        <v>249</v>
      </c>
      <c r="AA39" s="81"/>
      <c r="AB39" s="83"/>
      <c r="AC39" s="79" t="s">
        <v>249</v>
      </c>
      <c r="AD39" s="80"/>
      <c r="AE39" s="245"/>
      <c r="AF39" s="84">
        <v>0</v>
      </c>
      <c r="AG39" s="79" t="s">
        <v>249</v>
      </c>
      <c r="AH39" s="79" t="s">
        <v>249</v>
      </c>
      <c r="AI39" s="79" t="s">
        <v>249</v>
      </c>
      <c r="AJ39" s="79" t="s">
        <v>249</v>
      </c>
      <c r="AK39" s="79" t="s">
        <v>249</v>
      </c>
      <c r="AL39" s="79" t="s">
        <v>249</v>
      </c>
      <c r="AM39" s="79" t="s">
        <v>261</v>
      </c>
      <c r="AN39" s="79" t="s">
        <v>249</v>
      </c>
      <c r="AO39" s="79" t="s">
        <v>249</v>
      </c>
      <c r="AP39" s="79"/>
      <c r="AQ39" s="79"/>
      <c r="AR39"/>
    </row>
    <row r="40" spans="1:44" s="64" customFormat="1" ht="14.1" customHeight="1">
      <c r="A40" s="85" t="s">
        <v>351</v>
      </c>
      <c r="B40" s="74">
        <v>42</v>
      </c>
      <c r="C40" s="74" t="s">
        <v>497</v>
      </c>
      <c r="D40" s="75"/>
      <c r="E40" s="75"/>
      <c r="F40" s="76"/>
      <c r="G40" s="74">
        <v>2</v>
      </c>
      <c r="H40" s="74">
        <v>2019</v>
      </c>
      <c r="I40" s="74">
        <v>2</v>
      </c>
      <c r="J40" s="77">
        <v>18128968</v>
      </c>
      <c r="K40" s="74" t="s">
        <v>534</v>
      </c>
      <c r="L40" s="74"/>
      <c r="M40" s="74">
        <v>1045</v>
      </c>
      <c r="N40" s="74" t="s">
        <v>255</v>
      </c>
      <c r="O40" s="74" t="s">
        <v>287</v>
      </c>
      <c r="P40" s="78">
        <v>27603.866600000001</v>
      </c>
      <c r="Q40" s="74"/>
      <c r="R40" s="74"/>
      <c r="S40" s="74"/>
      <c r="T40" s="79"/>
      <c r="U40" s="79"/>
      <c r="V40" s="80" t="s">
        <v>260</v>
      </c>
      <c r="W40" s="79" t="s">
        <v>249</v>
      </c>
      <c r="X40" s="81"/>
      <c r="Y40" s="82" t="s">
        <v>249</v>
      </c>
      <c r="Z40" s="82" t="s">
        <v>249</v>
      </c>
      <c r="AA40" s="81"/>
      <c r="AB40" s="83"/>
      <c r="AC40" s="79" t="s">
        <v>249</v>
      </c>
      <c r="AD40" s="80"/>
      <c r="AE40" s="245"/>
      <c r="AF40" s="84">
        <v>0</v>
      </c>
      <c r="AG40" s="79" t="s">
        <v>249</v>
      </c>
      <c r="AH40" s="79" t="s">
        <v>249</v>
      </c>
      <c r="AI40" s="79" t="s">
        <v>249</v>
      </c>
      <c r="AJ40" s="79" t="s">
        <v>249</v>
      </c>
      <c r="AK40" s="79" t="s">
        <v>249</v>
      </c>
      <c r="AL40" s="79" t="s">
        <v>249</v>
      </c>
      <c r="AM40" s="79" t="s">
        <v>261</v>
      </c>
      <c r="AN40" s="79" t="s">
        <v>249</v>
      </c>
      <c r="AO40" s="79" t="s">
        <v>249</v>
      </c>
      <c r="AP40" s="79"/>
      <c r="AQ40" s="79"/>
      <c r="AR40"/>
    </row>
    <row r="41" spans="1:44" s="64" customFormat="1" ht="14.1" customHeight="1">
      <c r="A41" s="85" t="s">
        <v>351</v>
      </c>
      <c r="B41" s="74">
        <v>4</v>
      </c>
      <c r="C41" s="74" t="s">
        <v>352</v>
      </c>
      <c r="D41" s="75"/>
      <c r="E41" s="75"/>
      <c r="F41" s="76"/>
      <c r="G41" s="74">
        <v>9</v>
      </c>
      <c r="H41" s="74">
        <v>2017</v>
      </c>
      <c r="I41" s="74">
        <v>1</v>
      </c>
      <c r="J41" s="77">
        <v>19309572</v>
      </c>
      <c r="K41" s="74" t="s">
        <v>549</v>
      </c>
      <c r="L41" s="74"/>
      <c r="M41" s="74">
        <v>1038</v>
      </c>
      <c r="N41" s="74" t="s">
        <v>248</v>
      </c>
      <c r="O41" s="74" t="s">
        <v>294</v>
      </c>
      <c r="P41" s="78">
        <v>49181.133300000001</v>
      </c>
      <c r="Q41" s="74"/>
      <c r="R41" s="74"/>
      <c r="S41" s="74"/>
      <c r="T41" s="79"/>
      <c r="U41" s="79"/>
      <c r="V41" s="80" t="s">
        <v>260</v>
      </c>
      <c r="W41" s="79" t="s">
        <v>249</v>
      </c>
      <c r="X41" s="81"/>
      <c r="Y41" s="82" t="s">
        <v>249</v>
      </c>
      <c r="Z41" s="82" t="s">
        <v>249</v>
      </c>
      <c r="AA41" s="81"/>
      <c r="AB41" s="83"/>
      <c r="AC41" s="79" t="s">
        <v>249</v>
      </c>
      <c r="AD41" s="80"/>
      <c r="AE41" s="245"/>
      <c r="AF41" s="84">
        <v>0</v>
      </c>
      <c r="AG41" s="79" t="s">
        <v>249</v>
      </c>
      <c r="AH41" s="79" t="s">
        <v>249</v>
      </c>
      <c r="AI41" s="79" t="s">
        <v>249</v>
      </c>
      <c r="AJ41" s="79" t="s">
        <v>249</v>
      </c>
      <c r="AK41" s="79" t="s">
        <v>249</v>
      </c>
      <c r="AL41" s="79" t="s">
        <v>249</v>
      </c>
      <c r="AM41" s="79" t="s">
        <v>261</v>
      </c>
      <c r="AN41" s="79" t="s">
        <v>249</v>
      </c>
      <c r="AO41" s="79" t="s">
        <v>249</v>
      </c>
      <c r="AP41" s="79"/>
      <c r="AQ41" s="79"/>
      <c r="AR41"/>
    </row>
    <row r="42" spans="1:44" s="64" customFormat="1" ht="14.1" customHeight="1">
      <c r="A42" s="85" t="s">
        <v>351</v>
      </c>
      <c r="B42" s="74">
        <v>4</v>
      </c>
      <c r="C42" s="74" t="s">
        <v>352</v>
      </c>
      <c r="D42" s="75"/>
      <c r="E42" s="75"/>
      <c r="F42" s="76"/>
      <c r="G42" s="74">
        <v>6</v>
      </c>
      <c r="H42" s="74">
        <v>2017</v>
      </c>
      <c r="I42" s="74">
        <v>2</v>
      </c>
      <c r="J42" s="77">
        <v>19309572</v>
      </c>
      <c r="K42" s="74" t="s">
        <v>549</v>
      </c>
      <c r="L42" s="74"/>
      <c r="M42" s="74">
        <v>1046</v>
      </c>
      <c r="N42" s="74" t="s">
        <v>274</v>
      </c>
      <c r="O42" s="74" t="s">
        <v>294</v>
      </c>
      <c r="P42" s="78">
        <v>122952.8333</v>
      </c>
      <c r="Q42" s="74"/>
      <c r="R42" s="74"/>
      <c r="S42" s="74"/>
      <c r="T42" s="79"/>
      <c r="U42" s="79"/>
      <c r="V42" s="80" t="s">
        <v>260</v>
      </c>
      <c r="W42" s="79" t="s">
        <v>249</v>
      </c>
      <c r="X42" s="81"/>
      <c r="Y42" s="82" t="s">
        <v>249</v>
      </c>
      <c r="Z42" s="82" t="s">
        <v>249</v>
      </c>
      <c r="AA42" s="81"/>
      <c r="AB42" s="83"/>
      <c r="AC42" s="79" t="s">
        <v>249</v>
      </c>
      <c r="AD42" s="80"/>
      <c r="AE42" s="245"/>
      <c r="AF42" s="84">
        <v>0</v>
      </c>
      <c r="AG42" s="79" t="s">
        <v>249</v>
      </c>
      <c r="AH42" s="79" t="s">
        <v>249</v>
      </c>
      <c r="AI42" s="79" t="s">
        <v>249</v>
      </c>
      <c r="AJ42" s="79" t="s">
        <v>249</v>
      </c>
      <c r="AK42" s="79" t="s">
        <v>249</v>
      </c>
      <c r="AL42" s="79" t="s">
        <v>249</v>
      </c>
      <c r="AM42" s="79" t="s">
        <v>261</v>
      </c>
      <c r="AN42" s="79" t="s">
        <v>249</v>
      </c>
      <c r="AO42" s="79" t="s">
        <v>249</v>
      </c>
      <c r="AP42" s="79"/>
      <c r="AQ42" s="79"/>
      <c r="AR42"/>
    </row>
    <row r="43" spans="1:44" s="64" customFormat="1" ht="14.1" customHeight="1">
      <c r="A43" s="85" t="s">
        <v>351</v>
      </c>
      <c r="B43" s="74">
        <v>4</v>
      </c>
      <c r="C43" s="74" t="s">
        <v>352</v>
      </c>
      <c r="D43" s="75"/>
      <c r="E43" s="75"/>
      <c r="F43" s="76"/>
      <c r="G43" s="74">
        <v>3</v>
      </c>
      <c r="H43" s="74">
        <v>2017</v>
      </c>
      <c r="I43" s="74">
        <v>1</v>
      </c>
      <c r="J43" s="77">
        <v>19309572</v>
      </c>
      <c r="K43" s="74" t="s">
        <v>549</v>
      </c>
      <c r="L43" s="74"/>
      <c r="M43" s="74">
        <v>1038</v>
      </c>
      <c r="N43" s="74" t="s">
        <v>248</v>
      </c>
      <c r="O43" s="74" t="s">
        <v>294</v>
      </c>
      <c r="P43" s="78">
        <v>49181.133300000001</v>
      </c>
      <c r="Q43" s="74"/>
      <c r="R43" s="74"/>
      <c r="S43" s="74"/>
      <c r="T43" s="79"/>
      <c r="U43" s="79"/>
      <c r="V43" s="80" t="s">
        <v>260</v>
      </c>
      <c r="W43" s="79" t="s">
        <v>249</v>
      </c>
      <c r="X43" s="81"/>
      <c r="Y43" s="82" t="s">
        <v>249</v>
      </c>
      <c r="Z43" s="82" t="s">
        <v>249</v>
      </c>
      <c r="AA43" s="81"/>
      <c r="AB43" s="83"/>
      <c r="AC43" s="79" t="s">
        <v>249</v>
      </c>
      <c r="AD43" s="80"/>
      <c r="AE43" s="245"/>
      <c r="AF43" s="84">
        <v>0</v>
      </c>
      <c r="AG43" s="79" t="s">
        <v>249</v>
      </c>
      <c r="AH43" s="79" t="s">
        <v>249</v>
      </c>
      <c r="AI43" s="79" t="s">
        <v>249</v>
      </c>
      <c r="AJ43" s="79" t="s">
        <v>249</v>
      </c>
      <c r="AK43" s="79" t="s">
        <v>249</v>
      </c>
      <c r="AL43" s="79" t="s">
        <v>249</v>
      </c>
      <c r="AM43" s="79" t="s">
        <v>261</v>
      </c>
      <c r="AN43" s="79" t="s">
        <v>249</v>
      </c>
      <c r="AO43" s="79" t="s">
        <v>249</v>
      </c>
      <c r="AP43" s="79"/>
      <c r="AQ43" s="79"/>
      <c r="AR43"/>
    </row>
    <row r="44" spans="1:44" s="64" customFormat="1" ht="14.1" customHeight="1">
      <c r="A44" s="85" t="s">
        <v>351</v>
      </c>
      <c r="B44" s="74">
        <v>4</v>
      </c>
      <c r="C44" s="74" t="s">
        <v>352</v>
      </c>
      <c r="D44" s="75" t="s">
        <v>550</v>
      </c>
      <c r="E44" s="75" t="s">
        <v>551</v>
      </c>
      <c r="F44" s="76">
        <v>3</v>
      </c>
      <c r="G44" s="74">
        <v>1</v>
      </c>
      <c r="H44" s="74">
        <v>2016</v>
      </c>
      <c r="I44" s="74">
        <v>2</v>
      </c>
      <c r="J44" s="77">
        <v>19340963</v>
      </c>
      <c r="K44" s="74" t="s">
        <v>552</v>
      </c>
      <c r="L44" s="74"/>
      <c r="M44" s="74">
        <v>1038</v>
      </c>
      <c r="N44" s="74" t="s">
        <v>248</v>
      </c>
      <c r="O44" s="74" t="s">
        <v>477</v>
      </c>
      <c r="P44" s="78">
        <v>68945.5</v>
      </c>
      <c r="Q44" s="74"/>
      <c r="R44" s="74"/>
      <c r="S44" s="74"/>
      <c r="T44" s="79"/>
      <c r="U44" s="79"/>
      <c r="V44" s="80" t="s">
        <v>26</v>
      </c>
      <c r="W44" s="79">
        <v>20150101272</v>
      </c>
      <c r="X44" s="81" t="s">
        <v>550</v>
      </c>
      <c r="Y44" s="82" t="s">
        <v>553</v>
      </c>
      <c r="Z44" s="82" t="s">
        <v>554</v>
      </c>
      <c r="AA44" s="81" t="s">
        <v>551</v>
      </c>
      <c r="AB44" s="83">
        <v>2</v>
      </c>
      <c r="AC44" s="79" t="s">
        <v>249</v>
      </c>
      <c r="AD44" s="80" t="s">
        <v>26</v>
      </c>
      <c r="AE44" s="245"/>
      <c r="AF44" s="84">
        <v>0</v>
      </c>
      <c r="AG44" s="79"/>
      <c r="AH44" s="79"/>
      <c r="AI44" s="79"/>
      <c r="AJ44" s="79"/>
      <c r="AK44" s="79"/>
      <c r="AL44" s="79"/>
      <c r="AM44" s="79"/>
      <c r="AN44" s="79"/>
      <c r="AO44" s="79"/>
      <c r="AP44" s="79" t="s">
        <v>250</v>
      </c>
      <c r="AQ44" s="79"/>
      <c r="AR44"/>
    </row>
    <row r="45" spans="1:44" s="64" customFormat="1" ht="14.1" customHeight="1">
      <c r="A45" s="85" t="s">
        <v>351</v>
      </c>
      <c r="B45" s="74">
        <v>4</v>
      </c>
      <c r="C45" s="74" t="s">
        <v>352</v>
      </c>
      <c r="D45" s="75">
        <v>43862</v>
      </c>
      <c r="E45" s="75">
        <v>43876</v>
      </c>
      <c r="F45" s="76">
        <v>15</v>
      </c>
      <c r="G45" s="74">
        <v>2</v>
      </c>
      <c r="H45" s="74">
        <v>2020</v>
      </c>
      <c r="I45" s="74">
        <v>1</v>
      </c>
      <c r="J45" s="77">
        <v>19414559</v>
      </c>
      <c r="K45" s="74" t="s">
        <v>555</v>
      </c>
      <c r="L45" s="74"/>
      <c r="M45" s="74">
        <v>1045</v>
      </c>
      <c r="N45" s="74" t="s">
        <v>255</v>
      </c>
      <c r="O45" s="74" t="s">
        <v>294</v>
      </c>
      <c r="P45" s="78">
        <v>650000</v>
      </c>
      <c r="Q45" s="74"/>
      <c r="R45" s="74"/>
      <c r="S45" s="74"/>
      <c r="T45" s="79">
        <v>15</v>
      </c>
      <c r="U45" s="79"/>
      <c r="V45" s="80" t="s">
        <v>256</v>
      </c>
      <c r="W45" s="79" t="s">
        <v>249</v>
      </c>
      <c r="X45" s="81">
        <v>43862</v>
      </c>
      <c r="Y45" s="82" t="s">
        <v>249</v>
      </c>
      <c r="Z45" s="82" t="s">
        <v>249</v>
      </c>
      <c r="AA45" s="81">
        <v>43876</v>
      </c>
      <c r="AB45" s="88">
        <v>15</v>
      </c>
      <c r="AC45" s="79" t="s">
        <v>249</v>
      </c>
      <c r="AD45" s="80" t="s">
        <v>256</v>
      </c>
      <c r="AE45" s="245"/>
      <c r="AF45" s="86">
        <v>565473</v>
      </c>
      <c r="AG45" s="79" t="s">
        <v>249</v>
      </c>
      <c r="AH45" s="79" t="s">
        <v>249</v>
      </c>
      <c r="AI45" s="79" t="s">
        <v>249</v>
      </c>
      <c r="AJ45" s="79" t="s">
        <v>249</v>
      </c>
      <c r="AK45" s="79" t="s">
        <v>249</v>
      </c>
      <c r="AL45" s="79" t="s">
        <v>249</v>
      </c>
      <c r="AM45" s="79"/>
      <c r="AN45" s="79" t="s">
        <v>249</v>
      </c>
      <c r="AO45" s="79" t="s">
        <v>249</v>
      </c>
      <c r="AP45" s="79"/>
      <c r="AQ45" s="79"/>
      <c r="AR45"/>
    </row>
    <row r="46" spans="1:44" s="64" customFormat="1" ht="15" customHeight="1">
      <c r="A46" s="85" t="s">
        <v>351</v>
      </c>
      <c r="B46" s="74">
        <v>4</v>
      </c>
      <c r="C46" s="74" t="s">
        <v>352</v>
      </c>
      <c r="D46" s="75">
        <v>43877</v>
      </c>
      <c r="E46" s="75">
        <v>43890</v>
      </c>
      <c r="F46" s="76">
        <v>14</v>
      </c>
      <c r="G46" s="74">
        <v>2</v>
      </c>
      <c r="H46" s="74">
        <v>2020</v>
      </c>
      <c r="I46" s="74">
        <v>2</v>
      </c>
      <c r="J46" s="77">
        <v>19414559</v>
      </c>
      <c r="K46" s="74" t="s">
        <v>555</v>
      </c>
      <c r="L46" s="74"/>
      <c r="M46" s="74">
        <v>1045</v>
      </c>
      <c r="N46" s="74" t="s">
        <v>255</v>
      </c>
      <c r="O46" s="74" t="s">
        <v>294</v>
      </c>
      <c r="P46" s="78">
        <v>650000</v>
      </c>
      <c r="Q46" s="74"/>
      <c r="R46" s="74"/>
      <c r="S46" s="74"/>
      <c r="T46" s="79">
        <v>14</v>
      </c>
      <c r="U46" s="79"/>
      <c r="V46" s="80" t="s">
        <v>256</v>
      </c>
      <c r="W46" s="79" t="s">
        <v>249</v>
      </c>
      <c r="X46" s="81">
        <v>43877</v>
      </c>
      <c r="Y46" s="82" t="s">
        <v>249</v>
      </c>
      <c r="Z46" s="82" t="s">
        <v>249</v>
      </c>
      <c r="AA46" s="81">
        <v>43890</v>
      </c>
      <c r="AB46" s="88">
        <v>14</v>
      </c>
      <c r="AC46" s="79" t="s">
        <v>249</v>
      </c>
      <c r="AD46" s="80" t="s">
        <v>256</v>
      </c>
      <c r="AE46" s="245"/>
      <c r="AF46" s="86">
        <v>565473</v>
      </c>
      <c r="AG46" s="79" t="s">
        <v>249</v>
      </c>
      <c r="AH46" s="79" t="s">
        <v>249</v>
      </c>
      <c r="AI46" s="79" t="s">
        <v>249</v>
      </c>
      <c r="AJ46" s="79" t="s">
        <v>249</v>
      </c>
      <c r="AK46" s="79" t="s">
        <v>249</v>
      </c>
      <c r="AL46" s="79" t="s">
        <v>249</v>
      </c>
      <c r="AM46" s="79"/>
      <c r="AN46" s="79" t="s">
        <v>249</v>
      </c>
      <c r="AO46" s="79" t="s">
        <v>249</v>
      </c>
      <c r="AP46" s="79"/>
      <c r="AQ46" s="79"/>
      <c r="AR46"/>
    </row>
    <row r="47" spans="1:44" s="64" customFormat="1" ht="15" customHeight="1">
      <c r="A47" s="85" t="s">
        <v>351</v>
      </c>
      <c r="B47" s="74">
        <v>4</v>
      </c>
      <c r="C47" s="74" t="s">
        <v>352</v>
      </c>
      <c r="D47" s="75">
        <v>43851</v>
      </c>
      <c r="E47" s="75">
        <v>43861</v>
      </c>
      <c r="F47" s="76">
        <v>11</v>
      </c>
      <c r="G47" s="74">
        <v>1</v>
      </c>
      <c r="H47" s="74">
        <v>2020</v>
      </c>
      <c r="I47" s="74">
        <v>2</v>
      </c>
      <c r="J47" s="77">
        <v>19414559</v>
      </c>
      <c r="K47" s="74" t="s">
        <v>555</v>
      </c>
      <c r="L47" s="74"/>
      <c r="M47" s="74">
        <v>1045</v>
      </c>
      <c r="N47" s="74" t="s">
        <v>255</v>
      </c>
      <c r="O47" s="74" t="s">
        <v>294</v>
      </c>
      <c r="P47" s="78">
        <v>650000</v>
      </c>
      <c r="Q47" s="74"/>
      <c r="R47" s="74"/>
      <c r="S47" s="74"/>
      <c r="T47" s="79">
        <v>11</v>
      </c>
      <c r="U47" s="79"/>
      <c r="V47" s="80" t="s">
        <v>256</v>
      </c>
      <c r="W47" s="79" t="s">
        <v>249</v>
      </c>
      <c r="X47" s="81">
        <v>43851</v>
      </c>
      <c r="Y47" s="82" t="s">
        <v>249</v>
      </c>
      <c r="Z47" s="82" t="s">
        <v>249</v>
      </c>
      <c r="AA47" s="81">
        <v>43861</v>
      </c>
      <c r="AB47" s="88">
        <v>11</v>
      </c>
      <c r="AC47" s="79" t="s">
        <v>249</v>
      </c>
      <c r="AD47" s="80" t="s">
        <v>256</v>
      </c>
      <c r="AE47" s="245"/>
      <c r="AF47" s="86">
        <v>414678</v>
      </c>
      <c r="AG47" s="79" t="s">
        <v>249</v>
      </c>
      <c r="AH47" s="79" t="s">
        <v>249</v>
      </c>
      <c r="AI47" s="79" t="s">
        <v>249</v>
      </c>
      <c r="AJ47" s="79" t="s">
        <v>249</v>
      </c>
      <c r="AK47" s="79" t="s">
        <v>249</v>
      </c>
      <c r="AL47" s="79" t="s">
        <v>249</v>
      </c>
      <c r="AM47" s="79"/>
      <c r="AN47" s="79" t="s">
        <v>249</v>
      </c>
      <c r="AO47" s="79" t="s">
        <v>249</v>
      </c>
      <c r="AP47" s="79"/>
      <c r="AQ47" s="79"/>
      <c r="AR47"/>
    </row>
    <row r="48" spans="1:44" s="64" customFormat="1" ht="15" customHeight="1">
      <c r="A48" s="85" t="s">
        <v>351</v>
      </c>
      <c r="B48" s="74">
        <v>4</v>
      </c>
      <c r="C48" s="74" t="s">
        <v>352</v>
      </c>
      <c r="D48" s="75">
        <v>43540</v>
      </c>
      <c r="E48" s="75">
        <v>43546</v>
      </c>
      <c r="F48" s="76">
        <v>7</v>
      </c>
      <c r="G48" s="74">
        <v>3</v>
      </c>
      <c r="H48" s="74">
        <v>2019</v>
      </c>
      <c r="I48" s="74">
        <v>2</v>
      </c>
      <c r="J48" s="77">
        <v>19414559</v>
      </c>
      <c r="K48" s="74" t="s">
        <v>555</v>
      </c>
      <c r="L48" s="74"/>
      <c r="M48" s="74">
        <v>1045</v>
      </c>
      <c r="N48" s="74" t="s">
        <v>255</v>
      </c>
      <c r="O48" s="74" t="s">
        <v>294</v>
      </c>
      <c r="P48" s="78">
        <v>193227.06659999999</v>
      </c>
      <c r="Q48" s="74"/>
      <c r="R48" s="74"/>
      <c r="S48" s="74"/>
      <c r="T48" s="79">
        <v>7</v>
      </c>
      <c r="U48" s="79"/>
      <c r="V48" s="80" t="s">
        <v>256</v>
      </c>
      <c r="W48" s="79" t="s">
        <v>249</v>
      </c>
      <c r="X48" s="81">
        <v>43540</v>
      </c>
      <c r="Y48" s="82" t="s">
        <v>249</v>
      </c>
      <c r="Z48" s="82" t="s">
        <v>249</v>
      </c>
      <c r="AA48" s="81">
        <v>43546</v>
      </c>
      <c r="AB48" s="88">
        <v>7</v>
      </c>
      <c r="AC48" s="79" t="s">
        <v>249</v>
      </c>
      <c r="AD48" s="80" t="s">
        <v>256</v>
      </c>
      <c r="AE48" s="245"/>
      <c r="AF48" s="86">
        <v>193228</v>
      </c>
      <c r="AG48" s="79" t="s">
        <v>249</v>
      </c>
      <c r="AH48" s="79" t="s">
        <v>249</v>
      </c>
      <c r="AI48" s="79" t="s">
        <v>249</v>
      </c>
      <c r="AJ48" s="79" t="s">
        <v>249</v>
      </c>
      <c r="AK48" s="79" t="s">
        <v>249</v>
      </c>
      <c r="AL48" s="79" t="s">
        <v>249</v>
      </c>
      <c r="AM48" s="79"/>
      <c r="AN48" s="79" t="s">
        <v>249</v>
      </c>
      <c r="AO48" s="79" t="s">
        <v>249</v>
      </c>
      <c r="AP48" s="79"/>
      <c r="AQ48" s="79"/>
      <c r="AR48"/>
    </row>
    <row r="49" spans="1:44" s="64" customFormat="1" ht="15" customHeight="1">
      <c r="A49" s="85" t="s">
        <v>351</v>
      </c>
      <c r="B49" s="74">
        <v>4</v>
      </c>
      <c r="C49" s="74" t="s">
        <v>352</v>
      </c>
      <c r="D49" s="75">
        <v>43536</v>
      </c>
      <c r="E49" s="75">
        <v>43537</v>
      </c>
      <c r="F49" s="76">
        <v>2</v>
      </c>
      <c r="G49" s="74">
        <v>3</v>
      </c>
      <c r="H49" s="74">
        <v>2019</v>
      </c>
      <c r="I49" s="74">
        <v>1</v>
      </c>
      <c r="J49" s="77">
        <v>19414559</v>
      </c>
      <c r="K49" s="74" t="s">
        <v>555</v>
      </c>
      <c r="L49" s="74"/>
      <c r="M49" s="74">
        <v>1038</v>
      </c>
      <c r="N49" s="74" t="s">
        <v>248</v>
      </c>
      <c r="O49" s="74" t="s">
        <v>294</v>
      </c>
      <c r="P49" s="78">
        <v>55207.7333</v>
      </c>
      <c r="Q49" s="74"/>
      <c r="R49" s="74"/>
      <c r="S49" s="74"/>
      <c r="T49" s="79"/>
      <c r="U49" s="79"/>
      <c r="V49" s="80" t="s">
        <v>26</v>
      </c>
      <c r="W49" s="79">
        <v>273914</v>
      </c>
      <c r="X49" s="81">
        <v>43536</v>
      </c>
      <c r="Y49" s="82" t="s">
        <v>257</v>
      </c>
      <c r="Z49" s="82" t="s">
        <v>556</v>
      </c>
      <c r="AA49" s="81">
        <v>43537</v>
      </c>
      <c r="AB49" s="88">
        <v>2</v>
      </c>
      <c r="AC49" s="79" t="s">
        <v>249</v>
      </c>
      <c r="AD49" s="80" t="s">
        <v>26</v>
      </c>
      <c r="AE49" s="245"/>
      <c r="AF49" s="84">
        <v>0</v>
      </c>
      <c r="AG49" s="79"/>
      <c r="AH49" s="79"/>
      <c r="AI49" s="79"/>
      <c r="AJ49" s="79"/>
      <c r="AK49" s="79"/>
      <c r="AL49" s="79"/>
      <c r="AM49" s="79"/>
      <c r="AN49" s="79"/>
      <c r="AO49" s="79"/>
      <c r="AP49" s="79" t="s">
        <v>250</v>
      </c>
      <c r="AQ49" s="79"/>
      <c r="AR49"/>
    </row>
    <row r="50" spans="1:44" s="64" customFormat="1" ht="14.1" customHeight="1">
      <c r="A50" s="85" t="s">
        <v>351</v>
      </c>
      <c r="B50" s="74">
        <v>4</v>
      </c>
      <c r="C50" s="74" t="s">
        <v>352</v>
      </c>
      <c r="D50" s="75">
        <v>43538</v>
      </c>
      <c r="E50" s="75">
        <v>43539</v>
      </c>
      <c r="F50" s="76">
        <v>2</v>
      </c>
      <c r="G50" s="74">
        <v>3</v>
      </c>
      <c r="H50" s="74">
        <v>2019</v>
      </c>
      <c r="I50" s="74">
        <v>1</v>
      </c>
      <c r="J50" s="77">
        <v>19414559</v>
      </c>
      <c r="K50" s="74" t="s">
        <v>555</v>
      </c>
      <c r="L50" s="74"/>
      <c r="M50" s="74">
        <v>1045</v>
      </c>
      <c r="N50" s="74" t="s">
        <v>255</v>
      </c>
      <c r="O50" s="74" t="s">
        <v>294</v>
      </c>
      <c r="P50" s="78">
        <v>55207.7333</v>
      </c>
      <c r="Q50" s="74"/>
      <c r="R50" s="74"/>
      <c r="S50" s="74"/>
      <c r="T50" s="79">
        <v>1</v>
      </c>
      <c r="U50" s="79"/>
      <c r="V50" s="80" t="s">
        <v>256</v>
      </c>
      <c r="W50" s="79" t="s">
        <v>249</v>
      </c>
      <c r="X50" s="81">
        <v>43538</v>
      </c>
      <c r="Y50" s="82" t="s">
        <v>249</v>
      </c>
      <c r="Z50" s="82" t="s">
        <v>249</v>
      </c>
      <c r="AA50" s="81">
        <v>43539</v>
      </c>
      <c r="AB50" s="88">
        <v>2</v>
      </c>
      <c r="AC50" s="79" t="s">
        <v>249</v>
      </c>
      <c r="AD50" s="80" t="s">
        <v>256</v>
      </c>
      <c r="AE50" s="245"/>
      <c r="AF50" s="86">
        <v>55208</v>
      </c>
      <c r="AG50" s="79" t="s">
        <v>249</v>
      </c>
      <c r="AH50" s="79" t="s">
        <v>249</v>
      </c>
      <c r="AI50" s="79" t="s">
        <v>249</v>
      </c>
      <c r="AJ50" s="79" t="s">
        <v>249</v>
      </c>
      <c r="AK50" s="79" t="s">
        <v>249</v>
      </c>
      <c r="AL50" s="79" t="s">
        <v>249</v>
      </c>
      <c r="AM50" s="79"/>
      <c r="AN50" s="79" t="s">
        <v>249</v>
      </c>
      <c r="AO50" s="79" t="s">
        <v>249</v>
      </c>
      <c r="AP50" s="79"/>
      <c r="AQ50" s="79"/>
      <c r="AR50"/>
    </row>
    <row r="51" spans="1:44" s="64" customFormat="1" ht="14.1" customHeight="1">
      <c r="A51" s="85" t="s">
        <v>351</v>
      </c>
      <c r="B51" s="74">
        <v>4</v>
      </c>
      <c r="C51" s="74" t="s">
        <v>352</v>
      </c>
      <c r="D51" s="75">
        <v>43376</v>
      </c>
      <c r="E51" s="75">
        <v>43377</v>
      </c>
      <c r="F51" s="76">
        <v>2</v>
      </c>
      <c r="G51" s="74">
        <v>10</v>
      </c>
      <c r="H51" s="74">
        <v>2018</v>
      </c>
      <c r="I51" s="74">
        <v>1</v>
      </c>
      <c r="J51" s="77">
        <v>19414559</v>
      </c>
      <c r="K51" s="74" t="s">
        <v>555</v>
      </c>
      <c r="L51" s="74"/>
      <c r="M51" s="74">
        <v>1038</v>
      </c>
      <c r="N51" s="74" t="s">
        <v>248</v>
      </c>
      <c r="O51" s="74" t="s">
        <v>294</v>
      </c>
      <c r="P51" s="78">
        <v>52082.8</v>
      </c>
      <c r="Q51" s="74"/>
      <c r="R51" s="74"/>
      <c r="S51" s="74"/>
      <c r="T51" s="79"/>
      <c r="U51" s="79"/>
      <c r="V51" s="80" t="s">
        <v>26</v>
      </c>
      <c r="W51" s="79">
        <v>8150</v>
      </c>
      <c r="X51" s="81">
        <v>43376</v>
      </c>
      <c r="Y51" s="82" t="s">
        <v>308</v>
      </c>
      <c r="Z51" s="82" t="s">
        <v>557</v>
      </c>
      <c r="AA51" s="81">
        <v>43377</v>
      </c>
      <c r="AB51" s="83">
        <v>2</v>
      </c>
      <c r="AC51" s="79" t="s">
        <v>249</v>
      </c>
      <c r="AD51" s="80" t="s">
        <v>26</v>
      </c>
      <c r="AE51" s="245"/>
      <c r="AF51" s="84">
        <v>0</v>
      </c>
      <c r="AG51" s="79"/>
      <c r="AH51" s="79"/>
      <c r="AI51" s="79"/>
      <c r="AJ51" s="79"/>
      <c r="AK51" s="79"/>
      <c r="AL51" s="79"/>
      <c r="AM51" s="79"/>
      <c r="AN51" s="79"/>
      <c r="AO51" s="79"/>
      <c r="AP51" s="79" t="s">
        <v>250</v>
      </c>
      <c r="AQ51" s="79"/>
      <c r="AR51"/>
    </row>
    <row r="52" spans="1:44" s="64" customFormat="1" ht="14.1" customHeight="1">
      <c r="A52" s="85" t="s">
        <v>351</v>
      </c>
      <c r="B52" s="74">
        <v>4</v>
      </c>
      <c r="C52" s="74" t="s">
        <v>352</v>
      </c>
      <c r="D52" s="75">
        <v>43756</v>
      </c>
      <c r="E52" s="75">
        <v>43757</v>
      </c>
      <c r="F52" s="76">
        <v>2</v>
      </c>
      <c r="G52" s="74">
        <v>10</v>
      </c>
      <c r="H52" s="74">
        <v>2019</v>
      </c>
      <c r="I52" s="74">
        <v>2</v>
      </c>
      <c r="J52" s="77">
        <v>19414559</v>
      </c>
      <c r="K52" s="74" t="s">
        <v>555</v>
      </c>
      <c r="L52" s="74"/>
      <c r="M52" s="74">
        <v>1038</v>
      </c>
      <c r="N52" s="74" t="s">
        <v>248</v>
      </c>
      <c r="O52" s="74" t="s">
        <v>294</v>
      </c>
      <c r="P52" s="78">
        <v>55208</v>
      </c>
      <c r="Q52" s="74"/>
      <c r="R52" s="74"/>
      <c r="S52" s="74"/>
      <c r="T52" s="79"/>
      <c r="U52" s="79"/>
      <c r="V52" s="80" t="s">
        <v>26</v>
      </c>
      <c r="W52" s="79" t="s">
        <v>249</v>
      </c>
      <c r="X52" s="81">
        <v>43756</v>
      </c>
      <c r="Y52" s="82" t="s">
        <v>249</v>
      </c>
      <c r="Z52" s="82" t="s">
        <v>249</v>
      </c>
      <c r="AA52" s="81">
        <v>43757</v>
      </c>
      <c r="AB52" s="88">
        <v>2</v>
      </c>
      <c r="AC52" s="79" t="s">
        <v>249</v>
      </c>
      <c r="AD52" s="80" t="s">
        <v>26</v>
      </c>
      <c r="AE52" s="245"/>
      <c r="AF52" s="84">
        <v>0</v>
      </c>
      <c r="AG52" s="79"/>
      <c r="AH52" s="79"/>
      <c r="AI52" s="79"/>
      <c r="AJ52" s="79"/>
      <c r="AK52" s="79"/>
      <c r="AL52" s="79"/>
      <c r="AM52" s="79"/>
      <c r="AN52" s="79"/>
      <c r="AO52" s="79"/>
      <c r="AP52" s="79" t="s">
        <v>250</v>
      </c>
      <c r="AQ52" s="79"/>
      <c r="AR52"/>
    </row>
    <row r="53" spans="1:44" s="64" customFormat="1" ht="14.1" customHeight="1">
      <c r="A53" s="85" t="s">
        <v>351</v>
      </c>
      <c r="B53" s="74">
        <v>4</v>
      </c>
      <c r="C53" s="74" t="s">
        <v>352</v>
      </c>
      <c r="D53" s="75">
        <v>43850</v>
      </c>
      <c r="E53" s="75">
        <v>43850</v>
      </c>
      <c r="F53" s="76">
        <v>1</v>
      </c>
      <c r="G53" s="74">
        <v>1</v>
      </c>
      <c r="H53" s="74">
        <v>2020</v>
      </c>
      <c r="I53" s="74">
        <v>2</v>
      </c>
      <c r="J53" s="77">
        <v>19414559</v>
      </c>
      <c r="K53" s="74" t="s">
        <v>555</v>
      </c>
      <c r="L53" s="74"/>
      <c r="M53" s="74">
        <v>1038</v>
      </c>
      <c r="N53" s="74" t="s">
        <v>248</v>
      </c>
      <c r="O53" s="74" t="s">
        <v>249</v>
      </c>
      <c r="P53" s="78">
        <v>438902</v>
      </c>
      <c r="Q53" s="74"/>
      <c r="R53" s="74"/>
      <c r="S53" s="74"/>
      <c r="T53" s="79"/>
      <c r="U53" s="79"/>
      <c r="V53" s="80" t="s">
        <v>26</v>
      </c>
      <c r="W53" s="79" t="s">
        <v>249</v>
      </c>
      <c r="X53" s="81">
        <v>43850</v>
      </c>
      <c r="Y53" s="82" t="s">
        <v>249</v>
      </c>
      <c r="Z53" s="82" t="s">
        <v>249</v>
      </c>
      <c r="AA53" s="81">
        <v>43850</v>
      </c>
      <c r="AB53" s="83">
        <v>1</v>
      </c>
      <c r="AC53" s="79" t="s">
        <v>249</v>
      </c>
      <c r="AD53" s="80" t="s">
        <v>26</v>
      </c>
      <c r="AE53" s="245"/>
      <c r="AF53" s="84">
        <v>0</v>
      </c>
      <c r="AG53" s="79"/>
      <c r="AH53" s="79"/>
      <c r="AI53" s="79"/>
      <c r="AJ53" s="79"/>
      <c r="AK53" s="79"/>
      <c r="AL53" s="79"/>
      <c r="AM53" s="79"/>
      <c r="AN53" s="79"/>
      <c r="AO53" s="79"/>
      <c r="AP53" s="79" t="s">
        <v>250</v>
      </c>
      <c r="AQ53" s="79"/>
      <c r="AR53"/>
    </row>
    <row r="54" spans="1:44" s="64" customFormat="1" ht="14.1" customHeight="1">
      <c r="A54" s="85" t="s">
        <v>351</v>
      </c>
      <c r="B54" s="74">
        <v>4</v>
      </c>
      <c r="C54" s="74" t="s">
        <v>352</v>
      </c>
      <c r="D54" s="75">
        <v>43378</v>
      </c>
      <c r="E54" s="75">
        <v>43378</v>
      </c>
      <c r="F54" s="76">
        <v>1</v>
      </c>
      <c r="G54" s="74">
        <v>10</v>
      </c>
      <c r="H54" s="74">
        <v>2018</v>
      </c>
      <c r="I54" s="74">
        <v>1</v>
      </c>
      <c r="J54" s="77">
        <v>19414559</v>
      </c>
      <c r="K54" s="74" t="s">
        <v>555</v>
      </c>
      <c r="L54" s="74"/>
      <c r="M54" s="74">
        <v>1045</v>
      </c>
      <c r="N54" s="74" t="s">
        <v>255</v>
      </c>
      <c r="O54" s="74" t="s">
        <v>294</v>
      </c>
      <c r="P54" s="78">
        <v>130207</v>
      </c>
      <c r="Q54" s="74"/>
      <c r="R54" s="74"/>
      <c r="S54" s="74"/>
      <c r="T54" s="79">
        <v>1</v>
      </c>
      <c r="U54" s="79"/>
      <c r="V54" s="80" t="s">
        <v>256</v>
      </c>
      <c r="W54" s="79">
        <v>2171782</v>
      </c>
      <c r="X54" s="81">
        <v>43378</v>
      </c>
      <c r="Y54" s="82" t="s">
        <v>558</v>
      </c>
      <c r="Z54" s="82" t="s">
        <v>559</v>
      </c>
      <c r="AA54" s="81">
        <v>43378</v>
      </c>
      <c r="AB54" s="83">
        <v>1</v>
      </c>
      <c r="AC54" s="79" t="s">
        <v>560</v>
      </c>
      <c r="AD54" s="80" t="s">
        <v>256</v>
      </c>
      <c r="AE54" s="245"/>
      <c r="AF54" s="86">
        <v>27604</v>
      </c>
      <c r="AG54" s="79"/>
      <c r="AH54" s="79"/>
      <c r="AI54" s="79"/>
      <c r="AJ54" s="79"/>
      <c r="AK54" s="79"/>
      <c r="AL54" s="79"/>
      <c r="AM54" s="79"/>
      <c r="AN54" s="79"/>
      <c r="AO54" s="79" t="s">
        <v>249</v>
      </c>
      <c r="AP54" s="79"/>
      <c r="AQ54" s="79"/>
      <c r="AR54"/>
    </row>
    <row r="55" spans="1:44" s="64" customFormat="1" ht="14.1" customHeight="1">
      <c r="A55" s="85" t="s">
        <v>351</v>
      </c>
      <c r="B55" s="74">
        <v>4</v>
      </c>
      <c r="C55" s="74" t="s">
        <v>352</v>
      </c>
      <c r="D55" s="75">
        <v>43758</v>
      </c>
      <c r="E55" s="75">
        <v>43758</v>
      </c>
      <c r="F55" s="76">
        <v>1</v>
      </c>
      <c r="G55" s="74">
        <v>10</v>
      </c>
      <c r="H55" s="74">
        <v>2019</v>
      </c>
      <c r="I55" s="74">
        <v>2</v>
      </c>
      <c r="J55" s="77">
        <v>19414559</v>
      </c>
      <c r="K55" s="74" t="s">
        <v>555</v>
      </c>
      <c r="L55" s="74"/>
      <c r="M55" s="74">
        <v>1045</v>
      </c>
      <c r="N55" s="74" t="s">
        <v>255</v>
      </c>
      <c r="O55" s="74" t="s">
        <v>249</v>
      </c>
      <c r="P55" s="78">
        <v>27604</v>
      </c>
      <c r="Q55" s="74"/>
      <c r="R55" s="74"/>
      <c r="S55" s="74"/>
      <c r="T55" s="79">
        <v>1</v>
      </c>
      <c r="U55" s="79"/>
      <c r="V55" s="80" t="s">
        <v>256</v>
      </c>
      <c r="W55" s="79" t="s">
        <v>249</v>
      </c>
      <c r="X55" s="81">
        <v>43758</v>
      </c>
      <c r="Y55" s="82" t="s">
        <v>249</v>
      </c>
      <c r="Z55" s="82" t="s">
        <v>249</v>
      </c>
      <c r="AA55" s="81">
        <v>43758</v>
      </c>
      <c r="AB55" s="88">
        <v>1</v>
      </c>
      <c r="AC55" s="79" t="s">
        <v>249</v>
      </c>
      <c r="AD55" s="80" t="s">
        <v>256</v>
      </c>
      <c r="AE55" s="245"/>
      <c r="AF55" s="86">
        <v>27604</v>
      </c>
      <c r="AG55" s="79" t="s">
        <v>249</v>
      </c>
      <c r="AH55" s="79" t="s">
        <v>249</v>
      </c>
      <c r="AI55" s="79" t="s">
        <v>249</v>
      </c>
      <c r="AJ55" s="79" t="s">
        <v>249</v>
      </c>
      <c r="AK55" s="79" t="s">
        <v>249</v>
      </c>
      <c r="AL55" s="79" t="s">
        <v>249</v>
      </c>
      <c r="AM55" s="79"/>
      <c r="AN55" s="79" t="s">
        <v>249</v>
      </c>
      <c r="AO55" s="79" t="s">
        <v>249</v>
      </c>
      <c r="AP55" s="79"/>
      <c r="AQ55" s="79"/>
      <c r="AR55"/>
    </row>
    <row r="56" spans="1:44" s="64" customFormat="1" ht="14.1" customHeight="1">
      <c r="A56" s="85" t="s">
        <v>351</v>
      </c>
      <c r="B56" s="74">
        <v>42</v>
      </c>
      <c r="C56" s="74" t="s">
        <v>497</v>
      </c>
      <c r="D56" s="75">
        <v>43480</v>
      </c>
      <c r="E56" s="75">
        <v>43482</v>
      </c>
      <c r="F56" s="76">
        <v>3</v>
      </c>
      <c r="G56" s="74">
        <v>1</v>
      </c>
      <c r="H56" s="74">
        <v>2019</v>
      </c>
      <c r="I56" s="74">
        <v>2</v>
      </c>
      <c r="J56" s="77">
        <v>21031585</v>
      </c>
      <c r="K56" s="74" t="s">
        <v>577</v>
      </c>
      <c r="L56" s="74"/>
      <c r="M56" s="74">
        <v>1038</v>
      </c>
      <c r="N56" s="74" t="s">
        <v>248</v>
      </c>
      <c r="O56" s="74" t="s">
        <v>30</v>
      </c>
      <c r="P56" s="78">
        <v>110415.4666</v>
      </c>
      <c r="Q56" s="74"/>
      <c r="R56" s="74"/>
      <c r="S56" s="74"/>
      <c r="T56" s="79"/>
      <c r="U56" s="79"/>
      <c r="V56" s="80" t="s">
        <v>256</v>
      </c>
      <c r="W56" s="79" t="s">
        <v>249</v>
      </c>
      <c r="X56" s="114">
        <v>43480</v>
      </c>
      <c r="Y56" s="82" t="s">
        <v>249</v>
      </c>
      <c r="Z56" s="82" t="s">
        <v>249</v>
      </c>
      <c r="AA56" s="114">
        <v>43482</v>
      </c>
      <c r="AB56" s="83">
        <v>3</v>
      </c>
      <c r="AC56" s="79" t="s">
        <v>249</v>
      </c>
      <c r="AD56" s="80" t="s">
        <v>256</v>
      </c>
      <c r="AE56" s="245"/>
      <c r="AF56" s="86">
        <v>27604</v>
      </c>
      <c r="AG56" s="79" t="s">
        <v>249</v>
      </c>
      <c r="AH56" s="79" t="s">
        <v>249</v>
      </c>
      <c r="AI56" s="79" t="s">
        <v>249</v>
      </c>
      <c r="AJ56" s="79" t="s">
        <v>249</v>
      </c>
      <c r="AK56" s="79" t="s">
        <v>249</v>
      </c>
      <c r="AL56" s="79" t="s">
        <v>249</v>
      </c>
      <c r="AM56" s="79"/>
      <c r="AN56" s="79" t="s">
        <v>249</v>
      </c>
      <c r="AO56" s="79" t="s">
        <v>249</v>
      </c>
      <c r="AP56" s="79"/>
      <c r="AQ56" s="79"/>
      <c r="AR56"/>
    </row>
    <row r="57" spans="1:44" s="64" customFormat="1" ht="14.1" customHeight="1">
      <c r="A57" s="85" t="s">
        <v>351</v>
      </c>
      <c r="B57" s="74">
        <v>42</v>
      </c>
      <c r="C57" s="74" t="s">
        <v>497</v>
      </c>
      <c r="D57" s="75"/>
      <c r="E57" s="75"/>
      <c r="F57" s="76"/>
      <c r="G57" s="74">
        <v>5</v>
      </c>
      <c r="H57" s="74">
        <v>2019</v>
      </c>
      <c r="I57" s="74">
        <v>2</v>
      </c>
      <c r="J57" s="77">
        <v>21031585</v>
      </c>
      <c r="K57" s="74" t="s">
        <v>577</v>
      </c>
      <c r="L57" s="74"/>
      <c r="M57" s="74">
        <v>1038</v>
      </c>
      <c r="N57" s="74" t="s">
        <v>248</v>
      </c>
      <c r="O57" s="74" t="s">
        <v>30</v>
      </c>
      <c r="P57" s="78">
        <v>55207.7333</v>
      </c>
      <c r="Q57" s="74"/>
      <c r="R57" s="74"/>
      <c r="S57" s="74"/>
      <c r="T57" s="79"/>
      <c r="U57" s="79"/>
      <c r="V57" s="80" t="s">
        <v>260</v>
      </c>
      <c r="W57" s="79" t="s">
        <v>249</v>
      </c>
      <c r="X57" s="114"/>
      <c r="Y57" s="82" t="s">
        <v>249</v>
      </c>
      <c r="Z57" s="82" t="s">
        <v>249</v>
      </c>
      <c r="AA57" s="114"/>
      <c r="AB57" s="83"/>
      <c r="AC57" s="79" t="s">
        <v>249</v>
      </c>
      <c r="AD57" s="80"/>
      <c r="AE57" s="245"/>
      <c r="AF57" s="84">
        <v>0</v>
      </c>
      <c r="AG57" s="79" t="s">
        <v>249</v>
      </c>
      <c r="AH57" s="79" t="s">
        <v>249</v>
      </c>
      <c r="AI57" s="79" t="s">
        <v>249</v>
      </c>
      <c r="AJ57" s="79" t="s">
        <v>249</v>
      </c>
      <c r="AK57" s="79" t="s">
        <v>249</v>
      </c>
      <c r="AL57" s="79" t="s">
        <v>249</v>
      </c>
      <c r="AM57" s="79" t="s">
        <v>261</v>
      </c>
      <c r="AN57" s="79" t="s">
        <v>249</v>
      </c>
      <c r="AO57" s="79" t="s">
        <v>249</v>
      </c>
      <c r="AP57" s="79"/>
      <c r="AQ57" s="79"/>
      <c r="AR57"/>
    </row>
    <row r="58" spans="1:44" s="64" customFormat="1" ht="14.1" customHeight="1">
      <c r="A58" s="85" t="s">
        <v>351</v>
      </c>
      <c r="B58" s="74">
        <v>42</v>
      </c>
      <c r="C58" s="74" t="s">
        <v>497</v>
      </c>
      <c r="D58" s="75"/>
      <c r="E58" s="75"/>
      <c r="F58" s="76"/>
      <c r="G58" s="74">
        <v>12</v>
      </c>
      <c r="H58" s="74">
        <v>2018</v>
      </c>
      <c r="I58" s="74">
        <v>2</v>
      </c>
      <c r="J58" s="77">
        <v>21031585</v>
      </c>
      <c r="K58" s="74" t="s">
        <v>577</v>
      </c>
      <c r="L58" s="74"/>
      <c r="M58" s="74">
        <v>1038</v>
      </c>
      <c r="N58" s="74" t="s">
        <v>248</v>
      </c>
      <c r="O58" s="74" t="s">
        <v>30</v>
      </c>
      <c r="P58" s="78">
        <v>52082.8</v>
      </c>
      <c r="Q58" s="74"/>
      <c r="R58" s="74"/>
      <c r="S58" s="74"/>
      <c r="T58" s="79"/>
      <c r="U58" s="79"/>
      <c r="V58" s="80" t="s">
        <v>260</v>
      </c>
      <c r="W58" s="79" t="s">
        <v>249</v>
      </c>
      <c r="X58" s="81"/>
      <c r="Y58" s="82" t="s">
        <v>249</v>
      </c>
      <c r="Z58" s="82" t="s">
        <v>249</v>
      </c>
      <c r="AA58" s="81"/>
      <c r="AB58" s="83"/>
      <c r="AC58" s="79" t="s">
        <v>249</v>
      </c>
      <c r="AD58" s="80"/>
      <c r="AE58" s="245"/>
      <c r="AF58" s="84">
        <v>0</v>
      </c>
      <c r="AG58" s="79" t="s">
        <v>249</v>
      </c>
      <c r="AH58" s="79" t="s">
        <v>249</v>
      </c>
      <c r="AI58" s="79" t="s">
        <v>249</v>
      </c>
      <c r="AJ58" s="79" t="s">
        <v>249</v>
      </c>
      <c r="AK58" s="79" t="s">
        <v>249</v>
      </c>
      <c r="AL58" s="79" t="s">
        <v>249</v>
      </c>
      <c r="AM58" s="79" t="s">
        <v>261</v>
      </c>
      <c r="AN58" s="79" t="s">
        <v>249</v>
      </c>
      <c r="AO58" s="79" t="s">
        <v>249</v>
      </c>
      <c r="AP58" s="79"/>
      <c r="AQ58" s="79"/>
      <c r="AR58"/>
    </row>
    <row r="59" spans="1:44" s="64" customFormat="1" ht="14.1" customHeight="1">
      <c r="A59" s="85" t="s">
        <v>351</v>
      </c>
      <c r="B59" s="74">
        <v>42</v>
      </c>
      <c r="C59" s="74" t="s">
        <v>497</v>
      </c>
      <c r="D59" s="75"/>
      <c r="E59" s="75"/>
      <c r="F59" s="76"/>
      <c r="G59" s="74">
        <v>12</v>
      </c>
      <c r="H59" s="74">
        <v>2018</v>
      </c>
      <c r="I59" s="74">
        <v>2</v>
      </c>
      <c r="J59" s="77">
        <v>21031585</v>
      </c>
      <c r="K59" s="74" t="s">
        <v>577</v>
      </c>
      <c r="L59" s="74"/>
      <c r="M59" s="74">
        <v>1045</v>
      </c>
      <c r="N59" s="74" t="s">
        <v>255</v>
      </c>
      <c r="O59" s="74" t="s">
        <v>30</v>
      </c>
      <c r="P59" s="78">
        <v>26041.4</v>
      </c>
      <c r="Q59" s="74"/>
      <c r="R59" s="74"/>
      <c r="S59" s="74"/>
      <c r="T59" s="79"/>
      <c r="U59" s="79"/>
      <c r="V59" s="80" t="s">
        <v>260</v>
      </c>
      <c r="W59" s="79" t="s">
        <v>249</v>
      </c>
      <c r="X59" s="81"/>
      <c r="Y59" s="82" t="s">
        <v>249</v>
      </c>
      <c r="Z59" s="82" t="s">
        <v>249</v>
      </c>
      <c r="AA59" s="81"/>
      <c r="AB59" s="83"/>
      <c r="AC59" s="79" t="s">
        <v>249</v>
      </c>
      <c r="AD59" s="80"/>
      <c r="AE59" s="245"/>
      <c r="AF59" s="84">
        <v>0</v>
      </c>
      <c r="AG59" s="79" t="s">
        <v>249</v>
      </c>
      <c r="AH59" s="79" t="s">
        <v>249</v>
      </c>
      <c r="AI59" s="79" t="s">
        <v>249</v>
      </c>
      <c r="AJ59" s="79" t="s">
        <v>249</v>
      </c>
      <c r="AK59" s="79" t="s">
        <v>249</v>
      </c>
      <c r="AL59" s="79" t="s">
        <v>249</v>
      </c>
      <c r="AM59" s="79" t="s">
        <v>261</v>
      </c>
      <c r="AN59" s="79" t="s">
        <v>249</v>
      </c>
      <c r="AO59" s="79" t="s">
        <v>249</v>
      </c>
      <c r="AP59" s="79"/>
      <c r="AQ59" s="79"/>
      <c r="AR59"/>
    </row>
    <row r="60" spans="1:44" s="64" customFormat="1" ht="14.1" customHeight="1">
      <c r="A60" s="85" t="s">
        <v>351</v>
      </c>
      <c r="B60" s="74">
        <v>42</v>
      </c>
      <c r="C60" s="74" t="s">
        <v>497</v>
      </c>
      <c r="D60" s="75" t="s">
        <v>587</v>
      </c>
      <c r="E60" s="75" t="s">
        <v>588</v>
      </c>
      <c r="F60" s="76">
        <v>7</v>
      </c>
      <c r="G60" s="74">
        <v>11</v>
      </c>
      <c r="H60" s="74">
        <v>2017</v>
      </c>
      <c r="I60" s="74">
        <v>2</v>
      </c>
      <c r="J60" s="77">
        <v>22820054</v>
      </c>
      <c r="K60" s="74" t="s">
        <v>589</v>
      </c>
      <c r="L60" s="74"/>
      <c r="M60" s="74">
        <v>1045</v>
      </c>
      <c r="N60" s="74" t="s">
        <v>255</v>
      </c>
      <c r="O60" s="74" t="s">
        <v>34</v>
      </c>
      <c r="P60" s="78">
        <v>73771.7</v>
      </c>
      <c r="Q60" s="74"/>
      <c r="R60" s="74"/>
      <c r="S60" s="74"/>
      <c r="T60" s="79"/>
      <c r="U60" s="79"/>
      <c r="V60" s="80" t="s">
        <v>256</v>
      </c>
      <c r="W60" s="79" t="s">
        <v>590</v>
      </c>
      <c r="X60" s="81">
        <v>43068</v>
      </c>
      <c r="Y60" s="82" t="s">
        <v>257</v>
      </c>
      <c r="Z60" s="82" t="s">
        <v>591</v>
      </c>
      <c r="AA60" s="81" t="s">
        <v>588</v>
      </c>
      <c r="AB60" s="83">
        <v>7</v>
      </c>
      <c r="AC60" s="79" t="s">
        <v>249</v>
      </c>
      <c r="AD60" s="80" t="s">
        <v>256</v>
      </c>
      <c r="AE60" s="245">
        <v>42928.475694444445</v>
      </c>
      <c r="AF60" s="86">
        <v>172134</v>
      </c>
      <c r="AG60" s="79" t="s">
        <v>591</v>
      </c>
      <c r="AH60" s="79">
        <v>172134</v>
      </c>
      <c r="AI60" s="79">
        <v>2635</v>
      </c>
      <c r="AJ60" s="79">
        <v>0</v>
      </c>
      <c r="AK60" s="79" t="s">
        <v>591</v>
      </c>
      <c r="AL60" s="79">
        <v>0</v>
      </c>
      <c r="AM60" s="79"/>
      <c r="AN60" s="79" t="s">
        <v>25</v>
      </c>
      <c r="AO60" s="79" t="s">
        <v>249</v>
      </c>
      <c r="AP60" s="79"/>
      <c r="AQ60" s="79"/>
      <c r="AR60"/>
    </row>
    <row r="61" spans="1:44" s="64" customFormat="1" ht="14.1" customHeight="1">
      <c r="A61" s="85" t="s">
        <v>351</v>
      </c>
      <c r="B61" s="74">
        <v>42</v>
      </c>
      <c r="C61" s="74" t="s">
        <v>497</v>
      </c>
      <c r="D61" s="75" t="s">
        <v>592</v>
      </c>
      <c r="E61" s="75" t="s">
        <v>593</v>
      </c>
      <c r="F61" s="76">
        <v>5</v>
      </c>
      <c r="G61" s="74">
        <v>11</v>
      </c>
      <c r="H61" s="74">
        <v>2017</v>
      </c>
      <c r="I61" s="74">
        <v>2</v>
      </c>
      <c r="J61" s="77">
        <v>22820054</v>
      </c>
      <c r="K61" s="74" t="s">
        <v>589</v>
      </c>
      <c r="L61" s="74"/>
      <c r="M61" s="74">
        <v>1045</v>
      </c>
      <c r="N61" s="74" t="s">
        <v>255</v>
      </c>
      <c r="O61" s="74" t="s">
        <v>34</v>
      </c>
      <c r="P61" s="78">
        <v>49181.133300000001</v>
      </c>
      <c r="Q61" s="74"/>
      <c r="R61" s="74"/>
      <c r="S61" s="74"/>
      <c r="T61" s="79"/>
      <c r="U61" s="79"/>
      <c r="V61" s="80" t="s">
        <v>256</v>
      </c>
      <c r="W61" s="79" t="s">
        <v>594</v>
      </c>
      <c r="X61" s="81">
        <v>43060</v>
      </c>
      <c r="Y61" s="82" t="s">
        <v>257</v>
      </c>
      <c r="Z61" s="82" t="s">
        <v>595</v>
      </c>
      <c r="AA61" s="81" t="s">
        <v>593</v>
      </c>
      <c r="AB61" s="83">
        <v>5</v>
      </c>
      <c r="AC61" s="79" t="s">
        <v>249</v>
      </c>
      <c r="AD61" s="80" t="s">
        <v>256</v>
      </c>
      <c r="AE61" s="245">
        <v>42928.474999999999</v>
      </c>
      <c r="AF61" s="86">
        <v>73772</v>
      </c>
      <c r="AG61" s="79" t="s">
        <v>595</v>
      </c>
      <c r="AH61" s="79">
        <v>73772</v>
      </c>
      <c r="AI61" s="79">
        <v>2635</v>
      </c>
      <c r="AJ61" s="79">
        <v>0</v>
      </c>
      <c r="AK61" s="79" t="s">
        <v>595</v>
      </c>
      <c r="AL61" s="79">
        <v>0</v>
      </c>
      <c r="AM61" s="79"/>
      <c r="AN61" s="79" t="s">
        <v>25</v>
      </c>
      <c r="AO61" s="79" t="s">
        <v>249</v>
      </c>
      <c r="AP61" s="79"/>
      <c r="AQ61" s="79"/>
      <c r="AR61"/>
    </row>
    <row r="62" spans="1:44" s="64" customFormat="1" ht="14.1" customHeight="1">
      <c r="A62" s="85" t="s">
        <v>351</v>
      </c>
      <c r="B62" s="74">
        <v>2</v>
      </c>
      <c r="C62" s="74" t="s">
        <v>596</v>
      </c>
      <c r="D62" s="75">
        <v>42397</v>
      </c>
      <c r="E62" s="75">
        <v>42413</v>
      </c>
      <c r="F62" s="76">
        <v>17</v>
      </c>
      <c r="G62" s="74">
        <v>1</v>
      </c>
      <c r="H62" s="74">
        <v>2016</v>
      </c>
      <c r="I62" s="74">
        <v>2</v>
      </c>
      <c r="J62" s="77">
        <v>23555093</v>
      </c>
      <c r="K62" s="74" t="s">
        <v>597</v>
      </c>
      <c r="L62" s="74"/>
      <c r="M62" s="74">
        <v>1045</v>
      </c>
      <c r="N62" s="74" t="s">
        <v>255</v>
      </c>
      <c r="O62" s="74" t="s">
        <v>30</v>
      </c>
      <c r="P62" s="78">
        <v>45963.666599999997</v>
      </c>
      <c r="Q62" s="74"/>
      <c r="R62" s="74"/>
      <c r="S62" s="74"/>
      <c r="T62" s="79"/>
      <c r="U62" s="79"/>
      <c r="V62" s="80" t="s">
        <v>256</v>
      </c>
      <c r="W62" s="79" t="s">
        <v>249</v>
      </c>
      <c r="X62" s="81">
        <v>42397</v>
      </c>
      <c r="Y62" s="82" t="s">
        <v>249</v>
      </c>
      <c r="Z62" s="82" t="s">
        <v>249</v>
      </c>
      <c r="AA62" s="81">
        <v>42413</v>
      </c>
      <c r="AB62" s="88">
        <v>17</v>
      </c>
      <c r="AC62" s="79" t="s">
        <v>249</v>
      </c>
      <c r="AD62" s="80" t="s">
        <v>256</v>
      </c>
      <c r="AE62" s="245">
        <v>43719.4</v>
      </c>
      <c r="AF62" s="86">
        <v>45964</v>
      </c>
      <c r="AG62" s="79" t="s">
        <v>598</v>
      </c>
      <c r="AH62" s="79">
        <v>413673</v>
      </c>
      <c r="AI62" s="79">
        <v>1912</v>
      </c>
      <c r="AJ62" s="79">
        <v>0</v>
      </c>
      <c r="AK62" s="79" t="s">
        <v>249</v>
      </c>
      <c r="AL62" s="79">
        <v>0</v>
      </c>
      <c r="AM62" s="79"/>
      <c r="AN62" s="79" t="s">
        <v>25</v>
      </c>
      <c r="AO62" s="79" t="s">
        <v>249</v>
      </c>
      <c r="AP62" s="79"/>
      <c r="AQ62" s="79"/>
      <c r="AR62"/>
    </row>
    <row r="63" spans="1:44" s="64" customFormat="1" ht="14.1" customHeight="1">
      <c r="A63" s="85" t="s">
        <v>351</v>
      </c>
      <c r="B63" s="74">
        <v>2</v>
      </c>
      <c r="C63" s="74" t="s">
        <v>596</v>
      </c>
      <c r="D63" s="75">
        <v>42394</v>
      </c>
      <c r="E63" s="75">
        <v>42396</v>
      </c>
      <c r="F63" s="76">
        <v>3</v>
      </c>
      <c r="G63" s="74">
        <v>1</v>
      </c>
      <c r="H63" s="74">
        <v>2016</v>
      </c>
      <c r="I63" s="74">
        <v>2</v>
      </c>
      <c r="J63" s="77">
        <v>23555093</v>
      </c>
      <c r="K63" s="74" t="s">
        <v>597</v>
      </c>
      <c r="L63" s="74"/>
      <c r="M63" s="74">
        <v>1038</v>
      </c>
      <c r="N63" s="74" t="s">
        <v>248</v>
      </c>
      <c r="O63" s="74" t="s">
        <v>30</v>
      </c>
      <c r="P63" s="78">
        <v>482618.5</v>
      </c>
      <c r="Q63" s="74"/>
      <c r="R63" s="74"/>
      <c r="S63" s="74"/>
      <c r="T63" s="79">
        <v>0</v>
      </c>
      <c r="U63" s="79"/>
      <c r="V63" s="80" t="s">
        <v>256</v>
      </c>
      <c r="W63" s="79"/>
      <c r="X63" s="81">
        <v>42394</v>
      </c>
      <c r="Y63" s="82"/>
      <c r="Z63" s="82"/>
      <c r="AA63" s="81">
        <v>42396</v>
      </c>
      <c r="AB63" s="88">
        <v>3</v>
      </c>
      <c r="AC63" s="79" t="s">
        <v>249</v>
      </c>
      <c r="AD63" s="80" t="s">
        <v>256</v>
      </c>
      <c r="AE63" s="245"/>
      <c r="AF63" s="84">
        <v>482618</v>
      </c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/>
    </row>
    <row r="64" spans="1:44" s="64" customFormat="1" ht="14.1" customHeight="1">
      <c r="A64" s="85" t="s">
        <v>351</v>
      </c>
      <c r="B64" s="74">
        <v>2</v>
      </c>
      <c r="C64" s="74" t="s">
        <v>596</v>
      </c>
      <c r="D64" s="75"/>
      <c r="E64" s="75"/>
      <c r="F64" s="76"/>
      <c r="G64" s="74">
        <v>5</v>
      </c>
      <c r="H64" s="74">
        <v>2017</v>
      </c>
      <c r="I64" s="74">
        <v>2</v>
      </c>
      <c r="J64" s="77">
        <v>23555093</v>
      </c>
      <c r="K64" s="74" t="s">
        <v>597</v>
      </c>
      <c r="L64" s="74"/>
      <c r="M64" s="74">
        <v>1038</v>
      </c>
      <c r="N64" s="74" t="s">
        <v>248</v>
      </c>
      <c r="O64" s="74" t="s">
        <v>30</v>
      </c>
      <c r="P64" s="78">
        <v>49181.133300000001</v>
      </c>
      <c r="Q64" s="74"/>
      <c r="R64" s="74"/>
      <c r="S64" s="74"/>
      <c r="T64" s="79"/>
      <c r="U64" s="79"/>
      <c r="V64" s="80" t="s">
        <v>260</v>
      </c>
      <c r="W64" s="79" t="s">
        <v>249</v>
      </c>
      <c r="X64" s="81"/>
      <c r="Y64" s="82" t="s">
        <v>249</v>
      </c>
      <c r="Z64" s="82" t="s">
        <v>249</v>
      </c>
      <c r="AA64" s="81"/>
      <c r="AB64" s="83"/>
      <c r="AC64" s="79" t="s">
        <v>249</v>
      </c>
      <c r="AD64" s="80"/>
      <c r="AE64" s="245"/>
      <c r="AF64" s="84">
        <v>0</v>
      </c>
      <c r="AG64" s="79" t="s">
        <v>249</v>
      </c>
      <c r="AH64" s="79" t="s">
        <v>249</v>
      </c>
      <c r="AI64" s="79" t="s">
        <v>249</v>
      </c>
      <c r="AJ64" s="79" t="s">
        <v>249</v>
      </c>
      <c r="AK64" s="79" t="s">
        <v>249</v>
      </c>
      <c r="AL64" s="79" t="s">
        <v>249</v>
      </c>
      <c r="AM64" s="79" t="s">
        <v>390</v>
      </c>
      <c r="AN64" s="79" t="s">
        <v>249</v>
      </c>
      <c r="AO64" s="79" t="s">
        <v>249</v>
      </c>
      <c r="AP64" s="79"/>
      <c r="AQ64" s="79"/>
      <c r="AR64"/>
    </row>
    <row r="65" spans="1:44" s="64" customFormat="1" ht="14.1" customHeight="1">
      <c r="A65" s="85" t="s">
        <v>351</v>
      </c>
      <c r="B65" s="74">
        <v>2</v>
      </c>
      <c r="C65" s="74" t="s">
        <v>596</v>
      </c>
      <c r="D65" s="75"/>
      <c r="E65" s="75"/>
      <c r="F65" s="76"/>
      <c r="G65" s="74">
        <v>2</v>
      </c>
      <c r="H65" s="74">
        <v>2017</v>
      </c>
      <c r="I65" s="74">
        <v>2</v>
      </c>
      <c r="J65" s="77">
        <v>23555093</v>
      </c>
      <c r="K65" s="74" t="s">
        <v>597</v>
      </c>
      <c r="L65" s="74"/>
      <c r="M65" s="74">
        <v>1038</v>
      </c>
      <c r="N65" s="74" t="s">
        <v>248</v>
      </c>
      <c r="O65" s="74" t="s">
        <v>30</v>
      </c>
      <c r="P65" s="78">
        <v>24590.566599999998</v>
      </c>
      <c r="Q65" s="74"/>
      <c r="R65" s="74"/>
      <c r="S65" s="74"/>
      <c r="T65" s="79"/>
      <c r="U65" s="79"/>
      <c r="V65" s="80" t="s">
        <v>260</v>
      </c>
      <c r="W65" s="79" t="s">
        <v>249</v>
      </c>
      <c r="X65" s="81"/>
      <c r="Y65" s="82" t="s">
        <v>249</v>
      </c>
      <c r="Z65" s="82" t="s">
        <v>249</v>
      </c>
      <c r="AA65" s="81"/>
      <c r="AB65" s="83"/>
      <c r="AC65" s="79" t="s">
        <v>249</v>
      </c>
      <c r="AD65" s="80"/>
      <c r="AE65" s="245"/>
      <c r="AF65" s="84">
        <v>0</v>
      </c>
      <c r="AG65" s="79" t="s">
        <v>249</v>
      </c>
      <c r="AH65" s="79" t="s">
        <v>249</v>
      </c>
      <c r="AI65" s="79" t="s">
        <v>249</v>
      </c>
      <c r="AJ65" s="79" t="s">
        <v>249</v>
      </c>
      <c r="AK65" s="79" t="s">
        <v>249</v>
      </c>
      <c r="AL65" s="79" t="s">
        <v>249</v>
      </c>
      <c r="AM65" s="79" t="s">
        <v>390</v>
      </c>
      <c r="AN65" s="79" t="s">
        <v>249</v>
      </c>
      <c r="AO65" s="79" t="s">
        <v>249</v>
      </c>
      <c r="AP65" s="79"/>
      <c r="AQ65" s="79"/>
      <c r="AR65"/>
    </row>
    <row r="66" spans="1:44" s="64" customFormat="1" ht="14.1" customHeight="1">
      <c r="A66" s="85" t="s">
        <v>351</v>
      </c>
      <c r="B66" s="74">
        <v>2</v>
      </c>
      <c r="C66" s="74" t="s">
        <v>596</v>
      </c>
      <c r="D66" s="75"/>
      <c r="E66" s="75"/>
      <c r="F66" s="76"/>
      <c r="G66" s="74">
        <v>1</v>
      </c>
      <c r="H66" s="74">
        <v>2017</v>
      </c>
      <c r="I66" s="74">
        <v>2</v>
      </c>
      <c r="J66" s="77">
        <v>23555093</v>
      </c>
      <c r="K66" s="74" t="s">
        <v>597</v>
      </c>
      <c r="L66" s="74"/>
      <c r="M66" s="74">
        <v>1045</v>
      </c>
      <c r="N66" s="74" t="s">
        <v>255</v>
      </c>
      <c r="O66" s="74" t="s">
        <v>30</v>
      </c>
      <c r="P66" s="78">
        <v>73771.7</v>
      </c>
      <c r="Q66" s="74"/>
      <c r="R66" s="74"/>
      <c r="S66" s="74"/>
      <c r="T66" s="79"/>
      <c r="U66" s="79"/>
      <c r="V66" s="80" t="s">
        <v>260</v>
      </c>
      <c r="W66" s="79">
        <v>0</v>
      </c>
      <c r="X66" s="81"/>
      <c r="Y66" s="82"/>
      <c r="Z66" s="82" t="s">
        <v>249</v>
      </c>
      <c r="AA66" s="81"/>
      <c r="AB66" s="83"/>
      <c r="AC66" s="79" t="s">
        <v>249</v>
      </c>
      <c r="AD66" s="80"/>
      <c r="AE66" s="245"/>
      <c r="AF66" s="84">
        <v>0</v>
      </c>
      <c r="AG66" s="79"/>
      <c r="AH66" s="79"/>
      <c r="AI66" s="79"/>
      <c r="AJ66" s="79"/>
      <c r="AK66" s="79"/>
      <c r="AL66" s="79">
        <v>0</v>
      </c>
      <c r="AM66" s="79" t="s">
        <v>390</v>
      </c>
      <c r="AN66" s="79" t="s">
        <v>25</v>
      </c>
      <c r="AO66" s="79" t="s">
        <v>249</v>
      </c>
      <c r="AP66" s="79"/>
      <c r="AQ66" s="79"/>
      <c r="AR66"/>
    </row>
    <row r="67" spans="1:44" s="64" customFormat="1" ht="14.1" customHeight="1">
      <c r="A67" s="85" t="s">
        <v>351</v>
      </c>
      <c r="B67" s="74">
        <v>2</v>
      </c>
      <c r="C67" s="74" t="s">
        <v>596</v>
      </c>
      <c r="D67" s="75"/>
      <c r="E67" s="75"/>
      <c r="F67" s="76"/>
      <c r="G67" s="74">
        <v>1</v>
      </c>
      <c r="H67" s="74">
        <v>2017</v>
      </c>
      <c r="I67" s="74">
        <v>2</v>
      </c>
      <c r="J67" s="77">
        <v>23555093</v>
      </c>
      <c r="K67" s="74" t="s">
        <v>597</v>
      </c>
      <c r="L67" s="74"/>
      <c r="M67" s="74">
        <v>1038</v>
      </c>
      <c r="N67" s="74" t="s">
        <v>248</v>
      </c>
      <c r="O67" s="74" t="s">
        <v>30</v>
      </c>
      <c r="P67" s="78">
        <v>49181.133300000001</v>
      </c>
      <c r="Q67" s="74"/>
      <c r="R67" s="74"/>
      <c r="S67" s="74"/>
      <c r="T67" s="79"/>
      <c r="U67" s="79"/>
      <c r="V67" s="80" t="s">
        <v>260</v>
      </c>
      <c r="W67" s="79" t="s">
        <v>249</v>
      </c>
      <c r="X67" s="81"/>
      <c r="Y67" s="82" t="s">
        <v>249</v>
      </c>
      <c r="Z67" s="82" t="s">
        <v>249</v>
      </c>
      <c r="AA67" s="81"/>
      <c r="AB67" s="83"/>
      <c r="AC67" s="79" t="s">
        <v>249</v>
      </c>
      <c r="AD67" s="80"/>
      <c r="AE67" s="245"/>
      <c r="AF67" s="84">
        <v>0</v>
      </c>
      <c r="AG67" s="79" t="s">
        <v>249</v>
      </c>
      <c r="AH67" s="79" t="s">
        <v>249</v>
      </c>
      <c r="AI67" s="79" t="s">
        <v>249</v>
      </c>
      <c r="AJ67" s="79" t="s">
        <v>249</v>
      </c>
      <c r="AK67" s="79" t="s">
        <v>249</v>
      </c>
      <c r="AL67" s="79" t="s">
        <v>249</v>
      </c>
      <c r="AM67" s="79" t="s">
        <v>390</v>
      </c>
      <c r="AN67" s="79" t="s">
        <v>249</v>
      </c>
      <c r="AO67" s="79" t="s">
        <v>249</v>
      </c>
      <c r="AP67" s="79"/>
      <c r="AQ67" s="79"/>
      <c r="AR67"/>
    </row>
    <row r="68" spans="1:44" s="64" customFormat="1" ht="14.1" customHeight="1">
      <c r="A68" s="85" t="s">
        <v>351</v>
      </c>
      <c r="B68" s="74">
        <v>2</v>
      </c>
      <c r="C68" s="74" t="s">
        <v>596</v>
      </c>
      <c r="D68" s="75"/>
      <c r="E68" s="75"/>
      <c r="F68" s="76"/>
      <c r="G68" s="74">
        <v>5</v>
      </c>
      <c r="H68" s="74">
        <v>2016</v>
      </c>
      <c r="I68" s="74">
        <v>2</v>
      </c>
      <c r="J68" s="77">
        <v>23555093</v>
      </c>
      <c r="K68" s="74" t="s">
        <v>597</v>
      </c>
      <c r="L68" s="74"/>
      <c r="M68" s="74">
        <v>1038</v>
      </c>
      <c r="N68" s="74" t="s">
        <v>248</v>
      </c>
      <c r="O68" s="74" t="s">
        <v>30</v>
      </c>
      <c r="P68" s="78">
        <v>22981.833299999998</v>
      </c>
      <c r="Q68" s="74"/>
      <c r="R68" s="74"/>
      <c r="S68" s="74"/>
      <c r="T68" s="79"/>
      <c r="U68" s="79"/>
      <c r="V68" s="80" t="s">
        <v>260</v>
      </c>
      <c r="W68" s="79" t="s">
        <v>249</v>
      </c>
      <c r="X68" s="81"/>
      <c r="Y68" s="82" t="s">
        <v>249</v>
      </c>
      <c r="Z68" s="82" t="s">
        <v>249</v>
      </c>
      <c r="AA68" s="81"/>
      <c r="AB68" s="83"/>
      <c r="AC68" s="79" t="s">
        <v>249</v>
      </c>
      <c r="AD68" s="80"/>
      <c r="AE68" s="245"/>
      <c r="AF68" s="84">
        <v>0</v>
      </c>
      <c r="AG68" s="79" t="s">
        <v>249</v>
      </c>
      <c r="AH68" s="79" t="s">
        <v>249</v>
      </c>
      <c r="AI68" s="79" t="s">
        <v>249</v>
      </c>
      <c r="AJ68" s="79" t="s">
        <v>249</v>
      </c>
      <c r="AK68" s="79" t="s">
        <v>249</v>
      </c>
      <c r="AL68" s="79" t="s">
        <v>249</v>
      </c>
      <c r="AM68" s="79" t="s">
        <v>390</v>
      </c>
      <c r="AN68" s="79" t="s">
        <v>249</v>
      </c>
      <c r="AO68" s="79" t="s">
        <v>249</v>
      </c>
      <c r="AP68" s="79"/>
      <c r="AQ68" s="79"/>
      <c r="AR68"/>
    </row>
    <row r="69" spans="1:44" s="64" customFormat="1" ht="14.1" customHeight="1">
      <c r="A69" s="85" t="s">
        <v>351</v>
      </c>
      <c r="B69" s="74">
        <v>4</v>
      </c>
      <c r="C69" s="74" t="s">
        <v>352</v>
      </c>
      <c r="D69" s="75"/>
      <c r="E69" s="75"/>
      <c r="F69" s="76"/>
      <c r="G69" s="74">
        <v>7</v>
      </c>
      <c r="H69" s="74">
        <v>2019</v>
      </c>
      <c r="I69" s="74">
        <v>2</v>
      </c>
      <c r="J69" s="77">
        <v>24133804</v>
      </c>
      <c r="K69" s="74" t="s">
        <v>604</v>
      </c>
      <c r="L69" s="74"/>
      <c r="M69" s="74">
        <v>1038</v>
      </c>
      <c r="N69" s="74" t="s">
        <v>248</v>
      </c>
      <c r="O69" s="74" t="s">
        <v>294</v>
      </c>
      <c r="P69" s="78">
        <v>55208</v>
      </c>
      <c r="Q69" s="74"/>
      <c r="R69" s="74"/>
      <c r="S69" s="74"/>
      <c r="T69" s="79"/>
      <c r="U69" s="79"/>
      <c r="V69" s="80" t="s">
        <v>260</v>
      </c>
      <c r="W69" s="79" t="s">
        <v>249</v>
      </c>
      <c r="X69" s="81"/>
      <c r="Y69" s="82" t="s">
        <v>249</v>
      </c>
      <c r="Z69" s="82" t="s">
        <v>249</v>
      </c>
      <c r="AA69" s="81"/>
      <c r="AB69" s="83"/>
      <c r="AC69" s="79" t="s">
        <v>249</v>
      </c>
      <c r="AD69" s="80"/>
      <c r="AE69" s="245"/>
      <c r="AF69" s="84">
        <v>0</v>
      </c>
      <c r="AG69" s="79" t="s">
        <v>249</v>
      </c>
      <c r="AH69" s="79" t="s">
        <v>249</v>
      </c>
      <c r="AI69" s="79" t="s">
        <v>249</v>
      </c>
      <c r="AJ69" s="79" t="s">
        <v>249</v>
      </c>
      <c r="AK69" s="79" t="s">
        <v>249</v>
      </c>
      <c r="AL69" s="79" t="s">
        <v>249</v>
      </c>
      <c r="AM69" s="79" t="s">
        <v>390</v>
      </c>
      <c r="AN69" s="79" t="s">
        <v>249</v>
      </c>
      <c r="AO69" s="79" t="s">
        <v>249</v>
      </c>
      <c r="AP69" s="79"/>
      <c r="AQ69" s="79"/>
      <c r="AR69"/>
    </row>
    <row r="70" spans="1:44" s="64" customFormat="1" ht="14.1" customHeight="1">
      <c r="A70" s="85" t="s">
        <v>351</v>
      </c>
      <c r="B70" s="74">
        <v>42</v>
      </c>
      <c r="C70" s="74" t="s">
        <v>497</v>
      </c>
      <c r="D70" s="75"/>
      <c r="E70" s="75"/>
      <c r="F70" s="76"/>
      <c r="G70" s="74">
        <v>5</v>
      </c>
      <c r="H70" s="74">
        <v>2016</v>
      </c>
      <c r="I70" s="74">
        <v>2</v>
      </c>
      <c r="J70" s="77">
        <v>28548605</v>
      </c>
      <c r="K70" s="74" t="s">
        <v>622</v>
      </c>
      <c r="L70" s="74"/>
      <c r="M70" s="74">
        <v>1046</v>
      </c>
      <c r="N70" s="74" t="s">
        <v>274</v>
      </c>
      <c r="O70" s="74" t="s">
        <v>285</v>
      </c>
      <c r="P70" s="78">
        <v>160872.8333</v>
      </c>
      <c r="Q70" s="74"/>
      <c r="R70" s="74"/>
      <c r="S70" s="74"/>
      <c r="T70" s="79"/>
      <c r="U70" s="79"/>
      <c r="V70" s="80" t="s">
        <v>461</v>
      </c>
      <c r="W70" s="79"/>
      <c r="X70" s="81"/>
      <c r="Y70" s="82"/>
      <c r="Z70" s="82"/>
      <c r="AA70" s="81"/>
      <c r="AB70" s="83"/>
      <c r="AC70" s="79"/>
      <c r="AD70" s="80" t="s">
        <v>26</v>
      </c>
      <c r="AE70" s="245"/>
      <c r="AF70" s="84">
        <v>0</v>
      </c>
      <c r="AG70" s="79"/>
      <c r="AH70" s="79"/>
      <c r="AI70" s="79"/>
      <c r="AJ70" s="79"/>
      <c r="AK70" s="79"/>
      <c r="AL70" s="79"/>
      <c r="AM70" s="79"/>
      <c r="AN70" s="79"/>
      <c r="AO70" s="79"/>
      <c r="AP70" s="79" t="s">
        <v>462</v>
      </c>
      <c r="AQ70" s="79"/>
      <c r="AR70"/>
    </row>
    <row r="71" spans="1:44" s="64" customFormat="1" ht="14.1" customHeight="1">
      <c r="A71" s="85" t="s">
        <v>351</v>
      </c>
      <c r="B71" s="74">
        <v>42</v>
      </c>
      <c r="C71" s="74" t="s">
        <v>497</v>
      </c>
      <c r="D71" s="75"/>
      <c r="E71" s="75"/>
      <c r="F71" s="76"/>
      <c r="G71" s="74">
        <v>4</v>
      </c>
      <c r="H71" s="74">
        <v>2016</v>
      </c>
      <c r="I71" s="74">
        <v>2</v>
      </c>
      <c r="J71" s="77">
        <v>28548605</v>
      </c>
      <c r="K71" s="74" t="s">
        <v>622</v>
      </c>
      <c r="L71" s="74"/>
      <c r="M71" s="74">
        <v>1046</v>
      </c>
      <c r="N71" s="74" t="s">
        <v>274</v>
      </c>
      <c r="O71" s="74" t="s">
        <v>285</v>
      </c>
      <c r="P71" s="78">
        <v>528582.1666</v>
      </c>
      <c r="Q71" s="74"/>
      <c r="R71" s="74"/>
      <c r="S71" s="74"/>
      <c r="T71" s="79"/>
      <c r="U71" s="79"/>
      <c r="V71" s="80" t="s">
        <v>461</v>
      </c>
      <c r="W71" s="79"/>
      <c r="X71" s="81"/>
      <c r="Y71" s="82"/>
      <c r="Z71" s="82"/>
      <c r="AA71" s="81"/>
      <c r="AB71" s="83"/>
      <c r="AC71" s="79"/>
      <c r="AD71" s="80" t="s">
        <v>26</v>
      </c>
      <c r="AE71" s="245"/>
      <c r="AF71" s="84">
        <v>0</v>
      </c>
      <c r="AG71" s="79"/>
      <c r="AH71" s="79"/>
      <c r="AI71" s="79"/>
      <c r="AJ71" s="79"/>
      <c r="AK71" s="79"/>
      <c r="AL71" s="79"/>
      <c r="AM71" s="79"/>
      <c r="AN71" s="79"/>
      <c r="AO71" s="79"/>
      <c r="AP71" s="79" t="s">
        <v>462</v>
      </c>
      <c r="AQ71" s="79"/>
      <c r="AR71"/>
    </row>
    <row r="72" spans="1:44" s="64" customFormat="1" ht="14.1" customHeight="1">
      <c r="A72" s="85" t="s">
        <v>351</v>
      </c>
      <c r="B72" s="74"/>
      <c r="C72" s="74" t="s">
        <v>623</v>
      </c>
      <c r="D72" s="75" t="s">
        <v>624</v>
      </c>
      <c r="E72" s="75" t="s">
        <v>625</v>
      </c>
      <c r="F72" s="76">
        <v>3</v>
      </c>
      <c r="G72" s="74">
        <v>8</v>
      </c>
      <c r="H72" s="74">
        <v>2017</v>
      </c>
      <c r="I72" s="74" t="s">
        <v>264</v>
      </c>
      <c r="J72" s="77">
        <v>28550937</v>
      </c>
      <c r="K72" s="74" t="s">
        <v>626</v>
      </c>
      <c r="L72" s="74"/>
      <c r="M72" s="74" t="s">
        <v>266</v>
      </c>
      <c r="N72" s="74" t="s">
        <v>267</v>
      </c>
      <c r="O72" s="74" t="s">
        <v>627</v>
      </c>
      <c r="P72" s="78" t="s">
        <v>267</v>
      </c>
      <c r="Q72" s="74"/>
      <c r="R72" s="74"/>
      <c r="S72" s="74"/>
      <c r="T72" s="83">
        <v>1</v>
      </c>
      <c r="U72" s="79"/>
      <c r="V72" s="80" t="s">
        <v>256</v>
      </c>
      <c r="W72" s="79">
        <v>24607</v>
      </c>
      <c r="X72" s="81">
        <v>42963</v>
      </c>
      <c r="Y72" s="82" t="s">
        <v>257</v>
      </c>
      <c r="Z72" s="82" t="s">
        <v>628</v>
      </c>
      <c r="AA72" s="81" t="s">
        <v>625</v>
      </c>
      <c r="AB72" s="83">
        <v>3</v>
      </c>
      <c r="AC72" s="79" t="s">
        <v>249</v>
      </c>
      <c r="AD72" s="80" t="s">
        <v>256</v>
      </c>
      <c r="AE72" s="245">
        <v>43179.34375</v>
      </c>
      <c r="AF72" s="86">
        <v>24590</v>
      </c>
      <c r="AG72" s="79" t="s">
        <v>629</v>
      </c>
      <c r="AH72" s="79">
        <v>24590</v>
      </c>
      <c r="AI72" s="79">
        <v>0</v>
      </c>
      <c r="AJ72" s="79" t="s">
        <v>525</v>
      </c>
      <c r="AK72" s="79" t="s">
        <v>249</v>
      </c>
      <c r="AL72" s="79">
        <v>0</v>
      </c>
      <c r="AM72" s="79"/>
      <c r="AN72" s="79" t="s">
        <v>25</v>
      </c>
      <c r="AO72" s="79" t="s">
        <v>249</v>
      </c>
      <c r="AP72" s="79"/>
      <c r="AQ72" s="79"/>
      <c r="AR72"/>
    </row>
    <row r="73" spans="1:44" s="64" customFormat="1" ht="14.1" customHeight="1">
      <c r="A73" s="85" t="s">
        <v>351</v>
      </c>
      <c r="B73" s="74">
        <v>3</v>
      </c>
      <c r="C73" s="74" t="s">
        <v>641</v>
      </c>
      <c r="D73" s="75"/>
      <c r="E73" s="75"/>
      <c r="F73" s="76"/>
      <c r="G73" s="74">
        <v>9</v>
      </c>
      <c r="H73" s="74">
        <v>2016</v>
      </c>
      <c r="I73" s="74">
        <v>2</v>
      </c>
      <c r="J73" s="77">
        <v>29105732</v>
      </c>
      <c r="K73" s="74" t="s">
        <v>642</v>
      </c>
      <c r="L73" s="74"/>
      <c r="M73" s="74">
        <v>1038</v>
      </c>
      <c r="N73" s="74" t="s">
        <v>248</v>
      </c>
      <c r="O73" s="74" t="s">
        <v>38</v>
      </c>
      <c r="P73" s="78">
        <v>45963.666599999997</v>
      </c>
      <c r="Q73" s="74"/>
      <c r="R73" s="74"/>
      <c r="S73" s="74"/>
      <c r="T73" s="79"/>
      <c r="U73" s="79"/>
      <c r="V73" s="80" t="s">
        <v>260</v>
      </c>
      <c r="W73" s="79" t="s">
        <v>249</v>
      </c>
      <c r="X73" s="81"/>
      <c r="Y73" s="82" t="s">
        <v>249</v>
      </c>
      <c r="Z73" s="82" t="s">
        <v>249</v>
      </c>
      <c r="AA73" s="81"/>
      <c r="AB73" s="83"/>
      <c r="AC73" s="79" t="s">
        <v>249</v>
      </c>
      <c r="AD73" s="80"/>
      <c r="AE73" s="245"/>
      <c r="AF73" s="84">
        <v>0</v>
      </c>
      <c r="AG73" s="79" t="s">
        <v>249</v>
      </c>
      <c r="AH73" s="79" t="s">
        <v>249</v>
      </c>
      <c r="AI73" s="79" t="s">
        <v>249</v>
      </c>
      <c r="AJ73" s="79" t="s">
        <v>249</v>
      </c>
      <c r="AK73" s="79" t="s">
        <v>249</v>
      </c>
      <c r="AL73" s="79" t="s">
        <v>249</v>
      </c>
      <c r="AM73" s="79" t="s">
        <v>261</v>
      </c>
      <c r="AN73" s="79" t="s">
        <v>249</v>
      </c>
      <c r="AO73" s="79" t="s">
        <v>249</v>
      </c>
      <c r="AP73" s="79"/>
      <c r="AQ73" s="79"/>
      <c r="AR73"/>
    </row>
    <row r="74" spans="1:44" s="64" customFormat="1" ht="14.1" customHeight="1">
      <c r="A74" s="85" t="s">
        <v>351</v>
      </c>
      <c r="B74" s="74">
        <v>42</v>
      </c>
      <c r="C74" s="74" t="s">
        <v>497</v>
      </c>
      <c r="D74" s="75" t="s">
        <v>656</v>
      </c>
      <c r="E74" s="75" t="s">
        <v>657</v>
      </c>
      <c r="F74" s="76">
        <v>30</v>
      </c>
      <c r="G74" s="74">
        <v>12</v>
      </c>
      <c r="H74" s="74">
        <v>2015</v>
      </c>
      <c r="I74" s="74">
        <v>2</v>
      </c>
      <c r="J74" s="77">
        <v>32290875</v>
      </c>
      <c r="K74" s="74" t="s">
        <v>658</v>
      </c>
      <c r="L74" s="74"/>
      <c r="M74" s="74">
        <v>1045</v>
      </c>
      <c r="N74" s="74" t="s">
        <v>255</v>
      </c>
      <c r="O74" s="74" t="s">
        <v>373</v>
      </c>
      <c r="P74" s="78">
        <v>459636.6666</v>
      </c>
      <c r="Q74" s="74"/>
      <c r="R74" s="74"/>
      <c r="S74" s="74"/>
      <c r="T74" s="79"/>
      <c r="U74" s="79"/>
      <c r="V74" s="80" t="s">
        <v>256</v>
      </c>
      <c r="W74" s="79">
        <v>582628</v>
      </c>
      <c r="X74" s="81">
        <v>42359</v>
      </c>
      <c r="Y74" s="82" t="s">
        <v>659</v>
      </c>
      <c r="Z74" s="82" t="s">
        <v>660</v>
      </c>
      <c r="AA74" s="81" t="s">
        <v>657</v>
      </c>
      <c r="AB74" s="83">
        <v>30</v>
      </c>
      <c r="AC74" s="79" t="s">
        <v>249</v>
      </c>
      <c r="AD74" s="80" t="s">
        <v>256</v>
      </c>
      <c r="AE74" s="245">
        <v>42412.474999999999</v>
      </c>
      <c r="AF74" s="86">
        <v>601393</v>
      </c>
      <c r="AG74" s="79" t="s">
        <v>661</v>
      </c>
      <c r="AH74" s="79">
        <v>601393</v>
      </c>
      <c r="AI74" s="79">
        <v>0</v>
      </c>
      <c r="AJ74" s="79">
        <v>0</v>
      </c>
      <c r="AK74" s="79" t="s">
        <v>249</v>
      </c>
      <c r="AL74" s="79">
        <v>0</v>
      </c>
      <c r="AM74" s="79"/>
      <c r="AN74" s="79" t="s">
        <v>25</v>
      </c>
      <c r="AO74" s="79" t="s">
        <v>249</v>
      </c>
      <c r="AP74" s="79"/>
      <c r="AQ74" s="79"/>
      <c r="AR74"/>
    </row>
    <row r="75" spans="1:44" s="64" customFormat="1" ht="14.1" customHeight="1">
      <c r="A75" s="85" t="s">
        <v>351</v>
      </c>
      <c r="B75" s="74">
        <v>18</v>
      </c>
      <c r="C75" s="74" t="s">
        <v>623</v>
      </c>
      <c r="D75" s="75">
        <v>42872</v>
      </c>
      <c r="E75" s="75">
        <v>42873</v>
      </c>
      <c r="F75" s="76">
        <v>2</v>
      </c>
      <c r="G75" s="74">
        <v>5</v>
      </c>
      <c r="H75" s="74">
        <v>2017</v>
      </c>
      <c r="I75" s="74">
        <v>2</v>
      </c>
      <c r="J75" s="77">
        <v>32696365</v>
      </c>
      <c r="K75" s="74" t="s">
        <v>668</v>
      </c>
      <c r="L75" s="74"/>
      <c r="M75" s="74">
        <v>1038</v>
      </c>
      <c r="N75" s="74" t="s">
        <v>248</v>
      </c>
      <c r="O75" s="74" t="s">
        <v>35</v>
      </c>
      <c r="P75" s="78">
        <v>24590.566599999998</v>
      </c>
      <c r="Q75" s="74"/>
      <c r="R75" s="74"/>
      <c r="S75" s="74"/>
      <c r="T75" s="79"/>
      <c r="U75" s="79"/>
      <c r="V75" s="80" t="s">
        <v>26</v>
      </c>
      <c r="W75" s="79" t="s">
        <v>249</v>
      </c>
      <c r="X75" s="81">
        <v>42872</v>
      </c>
      <c r="Y75" s="82" t="s">
        <v>249</v>
      </c>
      <c r="Z75" s="82" t="s">
        <v>249</v>
      </c>
      <c r="AA75" s="81">
        <v>42873</v>
      </c>
      <c r="AB75" s="88">
        <v>2</v>
      </c>
      <c r="AC75" s="79" t="s">
        <v>249</v>
      </c>
      <c r="AD75" s="80" t="s">
        <v>26</v>
      </c>
      <c r="AE75" s="245"/>
      <c r="AF75" s="84">
        <v>0</v>
      </c>
      <c r="AG75" s="79"/>
      <c r="AH75" s="79"/>
      <c r="AI75" s="79"/>
      <c r="AJ75" s="79"/>
      <c r="AK75" s="79"/>
      <c r="AL75" s="79"/>
      <c r="AM75" s="79"/>
      <c r="AN75" s="79"/>
      <c r="AO75" s="79"/>
      <c r="AP75" s="79" t="s">
        <v>250</v>
      </c>
      <c r="AQ75" s="79"/>
      <c r="AR75"/>
    </row>
    <row r="76" spans="1:44" s="64" customFormat="1" ht="14.1" customHeight="1">
      <c r="A76" s="85" t="s">
        <v>351</v>
      </c>
      <c r="B76" s="74">
        <v>42</v>
      </c>
      <c r="C76" s="74" t="s">
        <v>497</v>
      </c>
      <c r="D76" s="75">
        <v>43557</v>
      </c>
      <c r="E76" s="75">
        <v>43559</v>
      </c>
      <c r="F76" s="76">
        <v>3</v>
      </c>
      <c r="G76" s="74">
        <v>4</v>
      </c>
      <c r="H76" s="74">
        <v>2019</v>
      </c>
      <c r="I76" s="74">
        <v>2</v>
      </c>
      <c r="J76" s="77">
        <v>33068024</v>
      </c>
      <c r="K76" s="74" t="s">
        <v>674</v>
      </c>
      <c r="L76" s="74"/>
      <c r="M76" s="74">
        <v>1038</v>
      </c>
      <c r="N76" s="74" t="s">
        <v>248</v>
      </c>
      <c r="O76" s="74" t="s">
        <v>41</v>
      </c>
      <c r="P76" s="78">
        <v>220830.9333</v>
      </c>
      <c r="Q76" s="74"/>
      <c r="R76" s="74"/>
      <c r="S76" s="74"/>
      <c r="T76" s="79">
        <v>0</v>
      </c>
      <c r="U76" s="79"/>
      <c r="V76" s="80" t="s">
        <v>256</v>
      </c>
      <c r="W76" s="79">
        <v>1605046</v>
      </c>
      <c r="X76" s="81">
        <v>43557</v>
      </c>
      <c r="Y76" s="82" t="s">
        <v>257</v>
      </c>
      <c r="Z76" s="82" t="s">
        <v>675</v>
      </c>
      <c r="AA76" s="81">
        <v>43559</v>
      </c>
      <c r="AB76" s="88">
        <v>3</v>
      </c>
      <c r="AC76" s="79" t="s">
        <v>249</v>
      </c>
      <c r="AD76" s="80" t="s">
        <v>256</v>
      </c>
      <c r="AE76" s="245"/>
      <c r="AF76" s="84">
        <v>27333</v>
      </c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/>
    </row>
    <row r="77" spans="1:44" s="64" customFormat="1" ht="14.1" customHeight="1">
      <c r="A77" s="85" t="s">
        <v>351</v>
      </c>
      <c r="B77" s="74">
        <v>42</v>
      </c>
      <c r="C77" s="74" t="s">
        <v>497</v>
      </c>
      <c r="D77" s="75">
        <v>43567</v>
      </c>
      <c r="E77" s="75">
        <v>43567</v>
      </c>
      <c r="F77" s="76">
        <v>1</v>
      </c>
      <c r="G77" s="74">
        <v>4</v>
      </c>
      <c r="H77" s="74">
        <v>2019</v>
      </c>
      <c r="I77" s="74">
        <v>2</v>
      </c>
      <c r="J77" s="77">
        <v>33068024</v>
      </c>
      <c r="K77" s="74" t="s">
        <v>674</v>
      </c>
      <c r="L77" s="74"/>
      <c r="M77" s="74">
        <v>1038</v>
      </c>
      <c r="N77" s="74" t="s">
        <v>248</v>
      </c>
      <c r="O77" s="74" t="s">
        <v>41</v>
      </c>
      <c r="P77" s="78">
        <v>220830.9333</v>
      </c>
      <c r="Q77" s="74"/>
      <c r="R77" s="74"/>
      <c r="S77" s="74"/>
      <c r="T77" s="79"/>
      <c r="U77" s="79"/>
      <c r="V77" s="80" t="s">
        <v>256</v>
      </c>
      <c r="W77" s="79">
        <v>1608344</v>
      </c>
      <c r="X77" s="81">
        <v>43567</v>
      </c>
      <c r="Y77" s="82" t="s">
        <v>257</v>
      </c>
      <c r="Z77" s="82" t="s">
        <v>676</v>
      </c>
      <c r="AA77" s="81">
        <v>43567</v>
      </c>
      <c r="AB77" s="88">
        <v>1</v>
      </c>
      <c r="AC77" s="79" t="s">
        <v>249</v>
      </c>
      <c r="AD77" s="80" t="s">
        <v>256</v>
      </c>
      <c r="AE77" s="245"/>
      <c r="AF77" s="84">
        <v>220831</v>
      </c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/>
    </row>
    <row r="78" spans="1:44" s="64" customFormat="1" ht="14.1" customHeight="1">
      <c r="A78" s="85" t="s">
        <v>351</v>
      </c>
      <c r="B78" s="74">
        <v>42</v>
      </c>
      <c r="C78" s="74" t="s">
        <v>497</v>
      </c>
      <c r="D78" s="75"/>
      <c r="E78" s="75"/>
      <c r="F78" s="76"/>
      <c r="G78" s="74">
        <v>5</v>
      </c>
      <c r="H78" s="74">
        <v>2019</v>
      </c>
      <c r="I78" s="74">
        <v>2</v>
      </c>
      <c r="J78" s="77">
        <v>35413357</v>
      </c>
      <c r="K78" s="74" t="s">
        <v>681</v>
      </c>
      <c r="L78" s="74"/>
      <c r="M78" s="74">
        <v>1038</v>
      </c>
      <c r="N78" s="74" t="s">
        <v>248</v>
      </c>
      <c r="O78" s="74" t="s">
        <v>294</v>
      </c>
      <c r="P78" s="78">
        <v>55207.7333</v>
      </c>
      <c r="Q78" s="74"/>
      <c r="R78" s="74"/>
      <c r="S78" s="74"/>
      <c r="T78" s="79"/>
      <c r="U78" s="79"/>
      <c r="V78" s="80" t="s">
        <v>260</v>
      </c>
      <c r="W78" s="79" t="s">
        <v>249</v>
      </c>
      <c r="X78" s="81"/>
      <c r="Y78" s="82" t="s">
        <v>249</v>
      </c>
      <c r="Z78" s="82" t="s">
        <v>249</v>
      </c>
      <c r="AA78" s="81"/>
      <c r="AB78" s="83"/>
      <c r="AC78" s="79" t="s">
        <v>249</v>
      </c>
      <c r="AD78" s="80"/>
      <c r="AE78" s="245"/>
      <c r="AF78" s="84">
        <v>66230</v>
      </c>
      <c r="AG78" s="79" t="s">
        <v>249</v>
      </c>
      <c r="AH78" s="79" t="s">
        <v>249</v>
      </c>
      <c r="AI78" s="79" t="s">
        <v>249</v>
      </c>
      <c r="AJ78" s="79" t="s">
        <v>249</v>
      </c>
      <c r="AK78" s="79" t="s">
        <v>249</v>
      </c>
      <c r="AL78" s="79" t="s">
        <v>249</v>
      </c>
      <c r="AM78" s="79" t="s">
        <v>390</v>
      </c>
      <c r="AN78" s="79" t="s">
        <v>249</v>
      </c>
      <c r="AO78" s="79" t="s">
        <v>249</v>
      </c>
      <c r="AP78" s="79"/>
      <c r="AQ78" s="79"/>
      <c r="AR78"/>
    </row>
    <row r="79" spans="1:44" s="64" customFormat="1" ht="14.1" customHeight="1">
      <c r="A79" s="85" t="s">
        <v>351</v>
      </c>
      <c r="B79" s="74">
        <v>10</v>
      </c>
      <c r="C79" s="74" t="s">
        <v>371</v>
      </c>
      <c r="D79" s="75">
        <v>42648</v>
      </c>
      <c r="E79" s="75">
        <v>42667</v>
      </c>
      <c r="F79" s="76">
        <v>20</v>
      </c>
      <c r="G79" s="74">
        <v>10</v>
      </c>
      <c r="H79" s="74">
        <v>2016</v>
      </c>
      <c r="I79" s="74">
        <v>1</v>
      </c>
      <c r="J79" s="77">
        <v>35528246</v>
      </c>
      <c r="K79" s="74" t="s">
        <v>684</v>
      </c>
      <c r="L79" s="74"/>
      <c r="M79" s="74">
        <v>1038</v>
      </c>
      <c r="N79" s="74" t="s">
        <v>248</v>
      </c>
      <c r="O79" s="74" t="s">
        <v>41</v>
      </c>
      <c r="P79" s="78">
        <v>91927.333299999998</v>
      </c>
      <c r="Q79" s="74"/>
      <c r="R79" s="74"/>
      <c r="S79" s="74"/>
      <c r="T79" s="79"/>
      <c r="U79" s="79"/>
      <c r="V79" s="79" t="s">
        <v>256</v>
      </c>
      <c r="W79" s="79">
        <v>4525463</v>
      </c>
      <c r="X79" s="81">
        <v>42648</v>
      </c>
      <c r="Y79" s="82"/>
      <c r="Z79" s="82"/>
      <c r="AA79" s="81">
        <v>42667</v>
      </c>
      <c r="AB79" s="88">
        <v>20</v>
      </c>
      <c r="AC79" s="79"/>
      <c r="AD79" s="79" t="s">
        <v>256</v>
      </c>
      <c r="AE79" s="245"/>
      <c r="AF79" s="84">
        <v>91927</v>
      </c>
      <c r="AG79" s="79"/>
      <c r="AH79" s="79"/>
      <c r="AI79" s="79"/>
      <c r="AJ79" s="79"/>
      <c r="AK79" s="79" t="s">
        <v>249</v>
      </c>
      <c r="AL79" s="79"/>
      <c r="AM79" s="79"/>
      <c r="AN79" s="79" t="s">
        <v>685</v>
      </c>
      <c r="AO79" s="79" t="s">
        <v>249</v>
      </c>
      <c r="AP79" s="79"/>
      <c r="AQ79" s="79"/>
      <c r="AR79"/>
    </row>
    <row r="80" spans="1:44" s="64" customFormat="1" ht="14.1" customHeight="1">
      <c r="A80" s="85" t="s">
        <v>351</v>
      </c>
      <c r="B80" s="74">
        <v>10</v>
      </c>
      <c r="C80" s="74" t="s">
        <v>371</v>
      </c>
      <c r="D80" s="75">
        <v>42668</v>
      </c>
      <c r="E80" s="75">
        <v>42677</v>
      </c>
      <c r="F80" s="76">
        <v>10</v>
      </c>
      <c r="G80" s="74">
        <v>10</v>
      </c>
      <c r="H80" s="74">
        <v>2016</v>
      </c>
      <c r="I80" s="74">
        <v>2</v>
      </c>
      <c r="J80" s="77">
        <v>35528246</v>
      </c>
      <c r="K80" s="74" t="s">
        <v>684</v>
      </c>
      <c r="L80" s="74"/>
      <c r="M80" s="74">
        <v>1045</v>
      </c>
      <c r="N80" s="74" t="s">
        <v>255</v>
      </c>
      <c r="O80" s="74" t="s">
        <v>41</v>
      </c>
      <c r="P80" s="78">
        <v>183854.6666</v>
      </c>
      <c r="Q80" s="74"/>
      <c r="R80" s="74"/>
      <c r="S80" s="74"/>
      <c r="T80" s="79"/>
      <c r="U80" s="79"/>
      <c r="V80" s="79" t="s">
        <v>256</v>
      </c>
      <c r="W80" s="79">
        <v>4592785</v>
      </c>
      <c r="X80" s="81">
        <v>42668</v>
      </c>
      <c r="Y80" s="82"/>
      <c r="Z80" s="82"/>
      <c r="AA80" s="81">
        <v>42677</v>
      </c>
      <c r="AB80" s="88">
        <v>10</v>
      </c>
      <c r="AC80" s="79"/>
      <c r="AD80" s="79" t="s">
        <v>256</v>
      </c>
      <c r="AE80" s="245"/>
      <c r="AF80" s="84">
        <v>183855</v>
      </c>
      <c r="AG80" s="79"/>
      <c r="AH80" s="79"/>
      <c r="AI80" s="79"/>
      <c r="AJ80" s="79"/>
      <c r="AK80" s="79" t="s">
        <v>249</v>
      </c>
      <c r="AL80" s="79"/>
      <c r="AM80" s="79"/>
      <c r="AN80" s="79" t="s">
        <v>685</v>
      </c>
      <c r="AO80" s="79" t="s">
        <v>249</v>
      </c>
      <c r="AP80" s="79"/>
      <c r="AQ80" s="79"/>
      <c r="AR80"/>
    </row>
    <row r="81" spans="1:44" s="64" customFormat="1" ht="14.1" customHeight="1">
      <c r="A81" s="85" t="s">
        <v>351</v>
      </c>
      <c r="B81" s="74">
        <v>10</v>
      </c>
      <c r="C81" s="74" t="s">
        <v>371</v>
      </c>
      <c r="D81" s="75">
        <v>42678</v>
      </c>
      <c r="E81" s="75">
        <v>42680</v>
      </c>
      <c r="F81" s="76">
        <v>3</v>
      </c>
      <c r="G81" s="74">
        <v>11</v>
      </c>
      <c r="H81" s="74">
        <v>2016</v>
      </c>
      <c r="I81" s="74">
        <v>1</v>
      </c>
      <c r="J81" s="77">
        <v>35528246</v>
      </c>
      <c r="K81" s="74" t="s">
        <v>684</v>
      </c>
      <c r="L81" s="74"/>
      <c r="M81" s="74">
        <v>1038</v>
      </c>
      <c r="N81" s="74" t="s">
        <v>248</v>
      </c>
      <c r="O81" s="74" t="s">
        <v>41</v>
      </c>
      <c r="P81" s="78">
        <v>45963.666599999997</v>
      </c>
      <c r="Q81" s="74"/>
      <c r="R81" s="74"/>
      <c r="S81" s="74"/>
      <c r="T81" s="79"/>
      <c r="U81" s="79"/>
      <c r="V81" s="79" t="s">
        <v>256</v>
      </c>
      <c r="W81" s="79">
        <v>4636796</v>
      </c>
      <c r="X81" s="81">
        <v>42678</v>
      </c>
      <c r="Y81" s="82"/>
      <c r="Z81" s="82"/>
      <c r="AA81" s="81">
        <v>42680</v>
      </c>
      <c r="AB81" s="88">
        <v>3</v>
      </c>
      <c r="AC81" s="79"/>
      <c r="AD81" s="79" t="s">
        <v>256</v>
      </c>
      <c r="AE81" s="245"/>
      <c r="AF81" s="84">
        <v>45964</v>
      </c>
      <c r="AG81" s="79"/>
      <c r="AH81" s="79"/>
      <c r="AI81" s="79"/>
      <c r="AJ81" s="79"/>
      <c r="AK81" s="79" t="s">
        <v>249</v>
      </c>
      <c r="AL81" s="79"/>
      <c r="AM81" s="79"/>
      <c r="AN81" s="79" t="s">
        <v>29</v>
      </c>
      <c r="AO81" s="79" t="s">
        <v>249</v>
      </c>
      <c r="AP81" s="79"/>
      <c r="AQ81" s="79"/>
      <c r="AR81"/>
    </row>
    <row r="82" spans="1:44" s="64" customFormat="1" ht="14.1" customHeight="1">
      <c r="A82" s="85" t="s">
        <v>351</v>
      </c>
      <c r="B82" s="74">
        <v>10</v>
      </c>
      <c r="C82" s="74" t="s">
        <v>371</v>
      </c>
      <c r="D82" s="75"/>
      <c r="E82" s="75"/>
      <c r="F82" s="76"/>
      <c r="G82" s="74">
        <v>11</v>
      </c>
      <c r="H82" s="74">
        <v>2016</v>
      </c>
      <c r="I82" s="74">
        <v>1</v>
      </c>
      <c r="J82" s="77">
        <v>35528246</v>
      </c>
      <c r="K82" s="74" t="s">
        <v>684</v>
      </c>
      <c r="L82" s="74"/>
      <c r="M82" s="74">
        <v>1045</v>
      </c>
      <c r="N82" s="74" t="s">
        <v>255</v>
      </c>
      <c r="O82" s="74" t="s">
        <v>41</v>
      </c>
      <c r="P82" s="78">
        <v>22981.833299999998</v>
      </c>
      <c r="Q82" s="74"/>
      <c r="R82" s="74"/>
      <c r="S82" s="74"/>
      <c r="T82" s="79"/>
      <c r="U82" s="79"/>
      <c r="V82" s="79" t="s">
        <v>256</v>
      </c>
      <c r="W82" s="79"/>
      <c r="X82" s="81"/>
      <c r="Y82" s="82"/>
      <c r="Z82" s="82"/>
      <c r="AA82" s="81"/>
      <c r="AB82" s="83"/>
      <c r="AC82" s="79"/>
      <c r="AD82" s="79" t="s">
        <v>256</v>
      </c>
      <c r="AE82" s="245"/>
      <c r="AF82" s="84">
        <v>22982</v>
      </c>
      <c r="AG82" s="79"/>
      <c r="AH82" s="79" t="s">
        <v>249</v>
      </c>
      <c r="AI82" s="79" t="s">
        <v>249</v>
      </c>
      <c r="AJ82" s="79" t="s">
        <v>249</v>
      </c>
      <c r="AK82" s="79" t="s">
        <v>249</v>
      </c>
      <c r="AL82" s="79" t="s">
        <v>249</v>
      </c>
      <c r="AM82" s="79"/>
      <c r="AN82" s="79" t="s">
        <v>249</v>
      </c>
      <c r="AO82" s="79" t="s">
        <v>249</v>
      </c>
      <c r="AP82" s="79"/>
      <c r="AQ82" s="79"/>
      <c r="AR82"/>
    </row>
    <row r="83" spans="1:44" s="64" customFormat="1" ht="14.1" customHeight="1">
      <c r="A83" s="85" t="s">
        <v>351</v>
      </c>
      <c r="B83" s="74">
        <v>10</v>
      </c>
      <c r="C83" s="74" t="s">
        <v>371</v>
      </c>
      <c r="D83" s="75"/>
      <c r="E83" s="75"/>
      <c r="F83" s="76"/>
      <c r="G83" s="74">
        <v>10</v>
      </c>
      <c r="H83" s="74">
        <v>2016</v>
      </c>
      <c r="I83" s="74">
        <v>1</v>
      </c>
      <c r="J83" s="77">
        <v>35528246</v>
      </c>
      <c r="K83" s="74" t="s">
        <v>684</v>
      </c>
      <c r="L83" s="74"/>
      <c r="M83" s="74">
        <v>1045</v>
      </c>
      <c r="N83" s="74" t="s">
        <v>255</v>
      </c>
      <c r="O83" s="74" t="s">
        <v>41</v>
      </c>
      <c r="P83" s="78">
        <v>252800.1666</v>
      </c>
      <c r="Q83" s="74"/>
      <c r="R83" s="74"/>
      <c r="S83" s="74"/>
      <c r="T83" s="79"/>
      <c r="U83" s="79"/>
      <c r="V83" s="79" t="s">
        <v>256</v>
      </c>
      <c r="W83" s="79"/>
      <c r="X83" s="81"/>
      <c r="Y83" s="82"/>
      <c r="Z83" s="82"/>
      <c r="AA83" s="81"/>
      <c r="AB83" s="83"/>
      <c r="AC83" s="79"/>
      <c r="AD83" s="79" t="s">
        <v>256</v>
      </c>
      <c r="AE83" s="245"/>
      <c r="AF83" s="84">
        <v>252800</v>
      </c>
      <c r="AG83" s="79" t="s">
        <v>249</v>
      </c>
      <c r="AH83" s="79" t="s">
        <v>249</v>
      </c>
      <c r="AI83" s="79" t="s">
        <v>249</v>
      </c>
      <c r="AJ83" s="79" t="s">
        <v>249</v>
      </c>
      <c r="AK83" s="79" t="s">
        <v>249</v>
      </c>
      <c r="AL83" s="79" t="s">
        <v>249</v>
      </c>
      <c r="AM83" s="79"/>
      <c r="AN83" s="79" t="s">
        <v>249</v>
      </c>
      <c r="AO83" s="79" t="s">
        <v>249</v>
      </c>
      <c r="AP83" s="79"/>
      <c r="AQ83" s="79"/>
      <c r="AR83"/>
    </row>
    <row r="84" spans="1:44" s="64" customFormat="1" ht="14.1" customHeight="1">
      <c r="A84" s="85" t="s">
        <v>351</v>
      </c>
      <c r="B84" s="74">
        <v>132</v>
      </c>
      <c r="C84" s="74" t="s">
        <v>692</v>
      </c>
      <c r="D84" s="75" t="s">
        <v>693</v>
      </c>
      <c r="E84" s="75" t="s">
        <v>694</v>
      </c>
      <c r="F84" s="76">
        <v>3</v>
      </c>
      <c r="G84" s="74">
        <v>10</v>
      </c>
      <c r="H84" s="74">
        <v>2018</v>
      </c>
      <c r="I84" s="74" t="s">
        <v>264</v>
      </c>
      <c r="J84" s="77">
        <v>37235096</v>
      </c>
      <c r="K84" s="74" t="s">
        <v>695</v>
      </c>
      <c r="L84" s="74"/>
      <c r="M84" s="74">
        <v>1038</v>
      </c>
      <c r="N84" s="74" t="s">
        <v>248</v>
      </c>
      <c r="O84" s="74" t="s">
        <v>44</v>
      </c>
      <c r="P84" s="78" t="s">
        <v>267</v>
      </c>
      <c r="Q84" s="74"/>
      <c r="R84" s="74"/>
      <c r="S84" s="74"/>
      <c r="T84" s="79">
        <v>0</v>
      </c>
      <c r="U84" s="79"/>
      <c r="V84" s="80" t="s">
        <v>256</v>
      </c>
      <c r="W84" s="79">
        <v>349175</v>
      </c>
      <c r="X84" s="81">
        <v>43375</v>
      </c>
      <c r="Y84" s="82" t="s">
        <v>257</v>
      </c>
      <c r="Z84" s="82" t="s">
        <v>249</v>
      </c>
      <c r="AA84" s="81" t="s">
        <v>694</v>
      </c>
      <c r="AB84" s="88">
        <v>3</v>
      </c>
      <c r="AC84" s="79" t="s">
        <v>249</v>
      </c>
      <c r="AD84" s="80" t="s">
        <v>256</v>
      </c>
      <c r="AE84" s="245"/>
      <c r="AF84" s="84">
        <v>27333</v>
      </c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/>
    </row>
    <row r="85" spans="1:44" s="64" customFormat="1" ht="14.1" customHeight="1">
      <c r="A85" s="85" t="s">
        <v>351</v>
      </c>
      <c r="B85" s="74">
        <v>3</v>
      </c>
      <c r="C85" s="74" t="s">
        <v>641</v>
      </c>
      <c r="D85" s="75" t="s">
        <v>696</v>
      </c>
      <c r="E85" s="75" t="s">
        <v>379</v>
      </c>
      <c r="F85" s="76">
        <v>3</v>
      </c>
      <c r="G85" s="74">
        <v>6</v>
      </c>
      <c r="H85" s="74">
        <v>2017</v>
      </c>
      <c r="I85" s="74" t="s">
        <v>264</v>
      </c>
      <c r="J85" s="77">
        <v>37335901</v>
      </c>
      <c r="K85" s="74" t="s">
        <v>697</v>
      </c>
      <c r="L85" s="74"/>
      <c r="M85" s="74">
        <v>1038</v>
      </c>
      <c r="N85" s="74" t="s">
        <v>248</v>
      </c>
      <c r="O85" s="74" t="s">
        <v>294</v>
      </c>
      <c r="P85" s="78" t="s">
        <v>267</v>
      </c>
      <c r="Q85" s="74"/>
      <c r="R85" s="74"/>
      <c r="S85" s="74"/>
      <c r="T85" s="79">
        <v>0</v>
      </c>
      <c r="U85" s="79"/>
      <c r="V85" s="80" t="s">
        <v>256</v>
      </c>
      <c r="W85" s="79" t="s">
        <v>698</v>
      </c>
      <c r="X85" s="81">
        <v>42901</v>
      </c>
      <c r="Y85" s="82" t="s">
        <v>257</v>
      </c>
      <c r="Z85" s="82" t="s">
        <v>249</v>
      </c>
      <c r="AA85" s="81" t="s">
        <v>379</v>
      </c>
      <c r="AB85" s="88">
        <v>3</v>
      </c>
      <c r="AC85" s="79" t="s">
        <v>249</v>
      </c>
      <c r="AD85" s="80" t="s">
        <v>256</v>
      </c>
      <c r="AE85" s="245"/>
      <c r="AF85" s="84">
        <v>27333</v>
      </c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/>
    </row>
    <row r="86" spans="1:44" s="64" customFormat="1" ht="14.1" customHeight="1">
      <c r="A86" s="85" t="s">
        <v>351</v>
      </c>
      <c r="B86" s="74">
        <v>3</v>
      </c>
      <c r="C86" s="74" t="s">
        <v>641</v>
      </c>
      <c r="D86" s="75" t="s">
        <v>699</v>
      </c>
      <c r="E86" s="75" t="s">
        <v>700</v>
      </c>
      <c r="F86" s="76">
        <v>2</v>
      </c>
      <c r="G86" s="74">
        <v>6</v>
      </c>
      <c r="H86" s="74">
        <v>2017</v>
      </c>
      <c r="I86" s="74" t="s">
        <v>264</v>
      </c>
      <c r="J86" s="77">
        <v>37335901</v>
      </c>
      <c r="K86" s="74" t="s">
        <v>697</v>
      </c>
      <c r="L86" s="74"/>
      <c r="M86" s="74">
        <v>1038</v>
      </c>
      <c r="N86" s="74" t="s">
        <v>248</v>
      </c>
      <c r="O86" s="74" t="s">
        <v>294</v>
      </c>
      <c r="P86" s="78" t="s">
        <v>267</v>
      </c>
      <c r="Q86" s="74"/>
      <c r="R86" s="74"/>
      <c r="S86" s="74"/>
      <c r="T86" s="79"/>
      <c r="U86" s="79"/>
      <c r="V86" s="80" t="s">
        <v>26</v>
      </c>
      <c r="W86" s="79">
        <v>13115584</v>
      </c>
      <c r="X86" s="81" t="s">
        <v>699</v>
      </c>
      <c r="Y86" s="82" t="s">
        <v>257</v>
      </c>
      <c r="Z86" s="82" t="s">
        <v>701</v>
      </c>
      <c r="AA86" s="81" t="s">
        <v>700</v>
      </c>
      <c r="AB86" s="83">
        <v>2</v>
      </c>
      <c r="AC86" s="79" t="s">
        <v>249</v>
      </c>
      <c r="AD86" s="80" t="s">
        <v>26</v>
      </c>
      <c r="AE86" s="245"/>
      <c r="AF86" s="84">
        <v>0</v>
      </c>
      <c r="AG86" s="79"/>
      <c r="AH86" s="79"/>
      <c r="AI86" s="79"/>
      <c r="AJ86" s="79"/>
      <c r="AK86" s="79"/>
      <c r="AL86" s="79"/>
      <c r="AM86" s="79"/>
      <c r="AN86" s="79"/>
      <c r="AO86" s="79"/>
      <c r="AP86" s="79" t="s">
        <v>250</v>
      </c>
      <c r="AQ86" s="79"/>
      <c r="AR86"/>
    </row>
    <row r="87" spans="1:44" s="64" customFormat="1" ht="14.1" customHeight="1">
      <c r="A87" s="85" t="s">
        <v>351</v>
      </c>
      <c r="B87" s="74">
        <v>3</v>
      </c>
      <c r="C87" s="74" t="s">
        <v>641</v>
      </c>
      <c r="D87" s="75"/>
      <c r="E87" s="75"/>
      <c r="F87" s="76"/>
      <c r="G87" s="74">
        <v>4</v>
      </c>
      <c r="H87" s="74">
        <v>2016</v>
      </c>
      <c r="I87" s="74">
        <v>1</v>
      </c>
      <c r="J87" s="77">
        <v>37619180</v>
      </c>
      <c r="K87" s="74" t="s">
        <v>702</v>
      </c>
      <c r="L87" s="74"/>
      <c r="M87" s="74">
        <v>1045</v>
      </c>
      <c r="N87" s="74" t="s">
        <v>255</v>
      </c>
      <c r="O87" s="74" t="s">
        <v>34</v>
      </c>
      <c r="P87" s="78">
        <v>68945.5</v>
      </c>
      <c r="Q87" s="74"/>
      <c r="R87" s="74"/>
      <c r="S87" s="74"/>
      <c r="T87" s="79"/>
      <c r="U87" s="79"/>
      <c r="V87" s="79" t="s">
        <v>256</v>
      </c>
      <c r="W87" s="79"/>
      <c r="X87" s="81"/>
      <c r="Y87" s="82"/>
      <c r="Z87" s="82"/>
      <c r="AA87" s="81"/>
      <c r="AB87" s="83"/>
      <c r="AC87" s="79"/>
      <c r="AD87" s="79" t="s">
        <v>256</v>
      </c>
      <c r="AE87" s="245"/>
      <c r="AF87" s="84">
        <v>78110</v>
      </c>
      <c r="AG87" s="79" t="s">
        <v>249</v>
      </c>
      <c r="AH87" s="79" t="s">
        <v>249</v>
      </c>
      <c r="AI87" s="79" t="s">
        <v>249</v>
      </c>
      <c r="AJ87" s="79" t="s">
        <v>249</v>
      </c>
      <c r="AK87" s="79" t="s">
        <v>249</v>
      </c>
      <c r="AL87" s="79" t="s">
        <v>249</v>
      </c>
      <c r="AM87" s="79"/>
      <c r="AN87" s="79" t="s">
        <v>249</v>
      </c>
      <c r="AO87" s="79" t="s">
        <v>249</v>
      </c>
      <c r="AP87" s="79"/>
      <c r="AQ87" s="79"/>
      <c r="AR87"/>
    </row>
    <row r="88" spans="1:44" s="64" customFormat="1" ht="14.1" customHeight="1">
      <c r="A88" s="85" t="s">
        <v>351</v>
      </c>
      <c r="B88" s="74">
        <v>3</v>
      </c>
      <c r="C88" s="74" t="s">
        <v>641</v>
      </c>
      <c r="D88" s="75"/>
      <c r="E88" s="75"/>
      <c r="F88" s="76"/>
      <c r="G88" s="74">
        <v>4</v>
      </c>
      <c r="H88" s="74">
        <v>2016</v>
      </c>
      <c r="I88" s="74">
        <v>1</v>
      </c>
      <c r="J88" s="77">
        <v>37619180</v>
      </c>
      <c r="K88" s="74" t="s">
        <v>702</v>
      </c>
      <c r="L88" s="74"/>
      <c r="M88" s="74">
        <v>1038</v>
      </c>
      <c r="N88" s="74" t="s">
        <v>248</v>
      </c>
      <c r="O88" s="74" t="s">
        <v>34</v>
      </c>
      <c r="P88" s="78">
        <v>45963.666599999997</v>
      </c>
      <c r="Q88" s="74"/>
      <c r="R88" s="74"/>
      <c r="S88" s="74"/>
      <c r="T88" s="79"/>
      <c r="U88" s="79"/>
      <c r="V88" s="79" t="s">
        <v>256</v>
      </c>
      <c r="W88" s="79"/>
      <c r="X88" s="81"/>
      <c r="Y88" s="82"/>
      <c r="Z88" s="82"/>
      <c r="AA88" s="81"/>
      <c r="AB88" s="83"/>
      <c r="AC88" s="79"/>
      <c r="AD88" s="79" t="s">
        <v>256</v>
      </c>
      <c r="AE88" s="245"/>
      <c r="AF88" s="84">
        <v>52073</v>
      </c>
      <c r="AG88" s="79" t="s">
        <v>249</v>
      </c>
      <c r="AH88" s="79" t="s">
        <v>249</v>
      </c>
      <c r="AI88" s="79" t="s">
        <v>249</v>
      </c>
      <c r="AJ88" s="79" t="s">
        <v>249</v>
      </c>
      <c r="AK88" s="79" t="s">
        <v>249</v>
      </c>
      <c r="AL88" s="79" t="s">
        <v>249</v>
      </c>
      <c r="AM88" s="79"/>
      <c r="AN88" s="79" t="s">
        <v>249</v>
      </c>
      <c r="AO88" s="79" t="s">
        <v>249</v>
      </c>
      <c r="AP88" s="79"/>
      <c r="AQ88" s="79"/>
      <c r="AR88"/>
    </row>
    <row r="89" spans="1:44" s="64" customFormat="1" ht="14.1" customHeight="1">
      <c r="A89" s="85" t="s">
        <v>351</v>
      </c>
      <c r="B89" s="74">
        <v>4</v>
      </c>
      <c r="C89" s="74" t="s">
        <v>352</v>
      </c>
      <c r="D89" s="75"/>
      <c r="E89" s="75"/>
      <c r="F89" s="76"/>
      <c r="G89" s="74">
        <v>1</v>
      </c>
      <c r="H89" s="74">
        <v>2018</v>
      </c>
      <c r="I89" s="74">
        <v>2</v>
      </c>
      <c r="J89" s="77">
        <v>39749742</v>
      </c>
      <c r="K89" s="74" t="s">
        <v>754</v>
      </c>
      <c r="L89" s="74"/>
      <c r="M89" s="74">
        <v>1038</v>
      </c>
      <c r="N89" s="74" t="s">
        <v>248</v>
      </c>
      <c r="O89" s="74" t="s">
        <v>294</v>
      </c>
      <c r="P89" s="78">
        <v>26041.4</v>
      </c>
      <c r="Q89" s="74"/>
      <c r="R89" s="74"/>
      <c r="S89" s="74"/>
      <c r="T89" s="79"/>
      <c r="U89" s="79"/>
      <c r="V89" s="80" t="s">
        <v>260</v>
      </c>
      <c r="W89" s="79" t="s">
        <v>249</v>
      </c>
      <c r="X89" s="81"/>
      <c r="Y89" s="82" t="s">
        <v>249</v>
      </c>
      <c r="Z89" s="82" t="s">
        <v>249</v>
      </c>
      <c r="AA89" s="81"/>
      <c r="AB89" s="83"/>
      <c r="AC89" s="79" t="s">
        <v>249</v>
      </c>
      <c r="AD89" s="80"/>
      <c r="AE89" s="245"/>
      <c r="AF89" s="84">
        <v>26041</v>
      </c>
      <c r="AG89" s="79" t="s">
        <v>249</v>
      </c>
      <c r="AH89" s="79" t="s">
        <v>249</v>
      </c>
      <c r="AI89" s="79" t="s">
        <v>249</v>
      </c>
      <c r="AJ89" s="79" t="s">
        <v>249</v>
      </c>
      <c r="AK89" s="79" t="s">
        <v>249</v>
      </c>
      <c r="AL89" s="79" t="s">
        <v>249</v>
      </c>
      <c r="AM89" s="79" t="s">
        <v>755</v>
      </c>
      <c r="AN89" s="79" t="s">
        <v>249</v>
      </c>
      <c r="AO89" s="79" t="s">
        <v>249</v>
      </c>
      <c r="AP89" s="79"/>
      <c r="AQ89" s="79"/>
      <c r="AR89"/>
    </row>
    <row r="90" spans="1:44" s="64" customFormat="1" ht="14.1" customHeight="1">
      <c r="A90" s="85" t="s">
        <v>351</v>
      </c>
      <c r="B90" s="74">
        <v>3</v>
      </c>
      <c r="C90" s="74" t="s">
        <v>641</v>
      </c>
      <c r="D90" s="75"/>
      <c r="E90" s="75"/>
      <c r="F90" s="76"/>
      <c r="G90" s="74">
        <v>5</v>
      </c>
      <c r="H90" s="74">
        <v>2018</v>
      </c>
      <c r="I90" s="74" t="s">
        <v>264</v>
      </c>
      <c r="J90" s="77">
        <v>43153780</v>
      </c>
      <c r="K90" s="74" t="s">
        <v>768</v>
      </c>
      <c r="L90" s="74"/>
      <c r="M90" s="74">
        <v>1038</v>
      </c>
      <c r="N90" s="74" t="s">
        <v>248</v>
      </c>
      <c r="O90" s="74" t="s">
        <v>44</v>
      </c>
      <c r="P90" s="78" t="s">
        <v>267</v>
      </c>
      <c r="Q90" s="74"/>
      <c r="R90" s="74"/>
      <c r="S90" s="74"/>
      <c r="T90" s="79"/>
      <c r="U90" s="79"/>
      <c r="V90" s="80" t="s">
        <v>256</v>
      </c>
      <c r="W90" s="79"/>
      <c r="X90" s="81"/>
      <c r="Y90" s="82"/>
      <c r="Z90" s="82"/>
      <c r="AA90" s="81"/>
      <c r="AB90" s="83"/>
      <c r="AC90" s="79"/>
      <c r="AD90" s="80" t="s">
        <v>256</v>
      </c>
      <c r="AE90" s="245"/>
      <c r="AF90" s="84">
        <v>104166</v>
      </c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/>
    </row>
    <row r="91" spans="1:44" s="64" customFormat="1" ht="15" customHeight="1">
      <c r="A91" s="85" t="s">
        <v>351</v>
      </c>
      <c r="B91" s="74">
        <v>30</v>
      </c>
      <c r="C91" s="74" t="s">
        <v>439</v>
      </c>
      <c r="D91" s="75" t="s">
        <v>840</v>
      </c>
      <c r="E91" s="75" t="s">
        <v>840</v>
      </c>
      <c r="F91" s="76">
        <v>1</v>
      </c>
      <c r="G91" s="74">
        <v>3</v>
      </c>
      <c r="H91" s="74">
        <v>2018</v>
      </c>
      <c r="I91" s="74" t="s">
        <v>264</v>
      </c>
      <c r="J91" s="77">
        <v>51809103</v>
      </c>
      <c r="K91" s="74" t="s">
        <v>841</v>
      </c>
      <c r="L91" s="74"/>
      <c r="M91" s="74">
        <v>1038</v>
      </c>
      <c r="N91" s="74" t="s">
        <v>248</v>
      </c>
      <c r="O91" s="74" t="s">
        <v>44</v>
      </c>
      <c r="P91" s="78" t="s">
        <v>267</v>
      </c>
      <c r="Q91" s="74"/>
      <c r="R91" s="74"/>
      <c r="S91" s="74"/>
      <c r="T91" s="79"/>
      <c r="U91" s="79"/>
      <c r="V91" s="80" t="s">
        <v>26</v>
      </c>
      <c r="W91" s="79" t="s">
        <v>842</v>
      </c>
      <c r="X91" s="81" t="s">
        <v>840</v>
      </c>
      <c r="Y91" s="82" t="s">
        <v>257</v>
      </c>
      <c r="Z91" s="82" t="s">
        <v>249</v>
      </c>
      <c r="AA91" s="81" t="s">
        <v>840</v>
      </c>
      <c r="AB91" s="88">
        <v>1</v>
      </c>
      <c r="AC91" s="79" t="s">
        <v>249</v>
      </c>
      <c r="AD91" s="80" t="s">
        <v>26</v>
      </c>
      <c r="AE91" s="245"/>
      <c r="AF91" s="84">
        <v>0</v>
      </c>
      <c r="AG91" s="79"/>
      <c r="AH91" s="79"/>
      <c r="AI91" s="79"/>
      <c r="AJ91" s="79"/>
      <c r="AK91" s="79"/>
      <c r="AL91" s="79"/>
      <c r="AM91" s="79"/>
      <c r="AN91" s="79"/>
      <c r="AO91" s="79"/>
      <c r="AP91" s="79" t="s">
        <v>250</v>
      </c>
      <c r="AQ91" s="79"/>
      <c r="AR91"/>
    </row>
    <row r="92" spans="1:44" s="64" customFormat="1" ht="15" customHeight="1">
      <c r="A92" s="85" t="s">
        <v>351</v>
      </c>
      <c r="B92" s="74">
        <v>30</v>
      </c>
      <c r="C92" s="74" t="s">
        <v>439</v>
      </c>
      <c r="D92" s="75" t="s">
        <v>843</v>
      </c>
      <c r="E92" s="75" t="s">
        <v>843</v>
      </c>
      <c r="F92" s="76">
        <v>1</v>
      </c>
      <c r="G92" s="74">
        <v>2</v>
      </c>
      <c r="H92" s="74">
        <v>2018</v>
      </c>
      <c r="I92" s="74" t="s">
        <v>264</v>
      </c>
      <c r="J92" s="77">
        <v>51809103</v>
      </c>
      <c r="K92" s="74" t="s">
        <v>841</v>
      </c>
      <c r="L92" s="74"/>
      <c r="M92" s="74">
        <v>1038</v>
      </c>
      <c r="N92" s="74" t="s">
        <v>248</v>
      </c>
      <c r="O92" s="74" t="s">
        <v>44</v>
      </c>
      <c r="P92" s="78" t="s">
        <v>267</v>
      </c>
      <c r="Q92" s="74"/>
      <c r="R92" s="74"/>
      <c r="S92" s="74"/>
      <c r="T92" s="79"/>
      <c r="U92" s="79"/>
      <c r="V92" s="80" t="s">
        <v>26</v>
      </c>
      <c r="W92" s="79" t="s">
        <v>844</v>
      </c>
      <c r="X92" s="81" t="s">
        <v>843</v>
      </c>
      <c r="Y92" s="82" t="s">
        <v>489</v>
      </c>
      <c r="Z92" s="82" t="s">
        <v>249</v>
      </c>
      <c r="AA92" s="81" t="s">
        <v>843</v>
      </c>
      <c r="AB92" s="88">
        <v>1</v>
      </c>
      <c r="AC92" s="79" t="s">
        <v>249</v>
      </c>
      <c r="AD92" s="80" t="s">
        <v>26</v>
      </c>
      <c r="AE92" s="245"/>
      <c r="AF92" s="84">
        <v>0</v>
      </c>
      <c r="AG92" s="79"/>
      <c r="AH92" s="79"/>
      <c r="AI92" s="79"/>
      <c r="AJ92" s="79"/>
      <c r="AK92" s="79"/>
      <c r="AL92" s="79"/>
      <c r="AM92" s="79"/>
      <c r="AN92" s="79"/>
      <c r="AO92" s="79"/>
      <c r="AP92" s="79" t="s">
        <v>250</v>
      </c>
      <c r="AQ92" s="79"/>
      <c r="AR92"/>
    </row>
    <row r="93" spans="1:44" s="64" customFormat="1" ht="14.1" customHeight="1">
      <c r="A93" s="85" t="s">
        <v>351</v>
      </c>
      <c r="B93" s="74">
        <v>21</v>
      </c>
      <c r="C93" s="74" t="s">
        <v>902</v>
      </c>
      <c r="D93" s="75" t="s">
        <v>903</v>
      </c>
      <c r="E93" s="75" t="s">
        <v>904</v>
      </c>
      <c r="F93" s="76">
        <v>3</v>
      </c>
      <c r="G93" s="74">
        <v>12</v>
      </c>
      <c r="H93" s="74">
        <v>2019</v>
      </c>
      <c r="I93" s="74">
        <v>2</v>
      </c>
      <c r="J93" s="77">
        <v>52076948</v>
      </c>
      <c r="K93" s="74" t="s">
        <v>905</v>
      </c>
      <c r="L93" s="74"/>
      <c r="M93" s="74">
        <v>1045</v>
      </c>
      <c r="N93" s="74" t="s">
        <v>255</v>
      </c>
      <c r="O93" s="74" t="s">
        <v>294</v>
      </c>
      <c r="P93" s="78">
        <v>27604</v>
      </c>
      <c r="Q93" s="74"/>
      <c r="R93" s="74"/>
      <c r="S93" s="74"/>
      <c r="T93" s="79">
        <v>1</v>
      </c>
      <c r="U93" s="79"/>
      <c r="V93" s="80" t="s">
        <v>256</v>
      </c>
      <c r="W93" s="79" t="s">
        <v>249</v>
      </c>
      <c r="X93" s="81" t="s">
        <v>903</v>
      </c>
      <c r="Y93" s="82" t="s">
        <v>249</v>
      </c>
      <c r="Z93" s="82" t="s">
        <v>249</v>
      </c>
      <c r="AA93" s="81" t="s">
        <v>904</v>
      </c>
      <c r="AB93" s="149">
        <v>3</v>
      </c>
      <c r="AC93" s="79" t="s">
        <v>249</v>
      </c>
      <c r="AD93" s="80" t="s">
        <v>256</v>
      </c>
      <c r="AE93" s="245"/>
      <c r="AF93" s="84">
        <v>0</v>
      </c>
      <c r="AG93" s="79" t="s">
        <v>249</v>
      </c>
      <c r="AH93" s="79" t="s">
        <v>249</v>
      </c>
      <c r="AI93" s="79" t="s">
        <v>249</v>
      </c>
      <c r="AJ93" s="79" t="s">
        <v>249</v>
      </c>
      <c r="AK93" s="79" t="s">
        <v>249</v>
      </c>
      <c r="AL93" s="79" t="s">
        <v>249</v>
      </c>
      <c r="AM93" s="79"/>
      <c r="AN93" s="79" t="s">
        <v>249</v>
      </c>
      <c r="AO93" s="79" t="s">
        <v>249</v>
      </c>
      <c r="AP93" s="79"/>
      <c r="AQ93" s="79"/>
      <c r="AR93"/>
    </row>
    <row r="94" spans="1:44" s="64" customFormat="1" ht="14.1" customHeight="1">
      <c r="A94" s="85" t="s">
        <v>351</v>
      </c>
      <c r="B94" s="74">
        <v>21</v>
      </c>
      <c r="C94" s="74" t="s">
        <v>902</v>
      </c>
      <c r="D94" s="75"/>
      <c r="E94" s="75"/>
      <c r="F94" s="76"/>
      <c r="G94" s="74">
        <v>7</v>
      </c>
      <c r="H94" s="74">
        <v>2019</v>
      </c>
      <c r="I94" s="74">
        <v>2</v>
      </c>
      <c r="J94" s="77">
        <v>52076948</v>
      </c>
      <c r="K94" s="74" t="s">
        <v>905</v>
      </c>
      <c r="L94" s="74"/>
      <c r="M94" s="74">
        <v>1038</v>
      </c>
      <c r="N94" s="74" t="s">
        <v>248</v>
      </c>
      <c r="O94" s="74" t="s">
        <v>294</v>
      </c>
      <c r="P94" s="78">
        <v>27604</v>
      </c>
      <c r="Q94" s="74"/>
      <c r="R94" s="74"/>
      <c r="S94" s="74"/>
      <c r="T94" s="79"/>
      <c r="U94" s="79"/>
      <c r="V94" s="80" t="s">
        <v>260</v>
      </c>
      <c r="W94" s="79" t="s">
        <v>249</v>
      </c>
      <c r="X94" s="81"/>
      <c r="Y94" s="82" t="s">
        <v>249</v>
      </c>
      <c r="Z94" s="82" t="s">
        <v>249</v>
      </c>
      <c r="AA94" s="81"/>
      <c r="AB94" s="83"/>
      <c r="AC94" s="79" t="s">
        <v>249</v>
      </c>
      <c r="AD94" s="80"/>
      <c r="AE94" s="245"/>
      <c r="AF94" s="84">
        <v>0</v>
      </c>
      <c r="AG94" s="79" t="s">
        <v>249</v>
      </c>
      <c r="AH94" s="79" t="s">
        <v>249</v>
      </c>
      <c r="AI94" s="79" t="s">
        <v>249</v>
      </c>
      <c r="AJ94" s="79" t="s">
        <v>249</v>
      </c>
      <c r="AK94" s="79" t="s">
        <v>249</v>
      </c>
      <c r="AL94" s="79" t="s">
        <v>249</v>
      </c>
      <c r="AM94" s="79" t="s">
        <v>261</v>
      </c>
      <c r="AN94" s="79" t="s">
        <v>249</v>
      </c>
      <c r="AO94" s="79" t="s">
        <v>249</v>
      </c>
      <c r="AP94" s="79"/>
      <c r="AQ94" s="79"/>
      <c r="AR94"/>
    </row>
    <row r="95" spans="1:44" s="64" customFormat="1" ht="14.1" customHeight="1">
      <c r="A95" s="85" t="s">
        <v>351</v>
      </c>
      <c r="B95" s="74">
        <v>4</v>
      </c>
      <c r="C95" s="74" t="s">
        <v>352</v>
      </c>
      <c r="D95" s="75"/>
      <c r="E95" s="75"/>
      <c r="F95" s="76"/>
      <c r="G95" s="74">
        <v>7</v>
      </c>
      <c r="H95" s="74">
        <v>2018</v>
      </c>
      <c r="I95" s="74">
        <v>2</v>
      </c>
      <c r="J95" s="77">
        <v>52087735</v>
      </c>
      <c r="K95" s="74" t="s">
        <v>907</v>
      </c>
      <c r="L95" s="74"/>
      <c r="M95" s="74">
        <v>1038</v>
      </c>
      <c r="N95" s="74" t="s">
        <v>248</v>
      </c>
      <c r="O95" s="74" t="s">
        <v>294</v>
      </c>
      <c r="P95" s="78">
        <v>26041.4</v>
      </c>
      <c r="Q95" s="74"/>
      <c r="R95" s="74"/>
      <c r="S95" s="74"/>
      <c r="T95" s="79"/>
      <c r="U95" s="79"/>
      <c r="V95" s="80" t="s">
        <v>260</v>
      </c>
      <c r="W95" s="79" t="s">
        <v>249</v>
      </c>
      <c r="X95" s="81"/>
      <c r="Y95" s="82" t="s">
        <v>249</v>
      </c>
      <c r="Z95" s="82" t="s">
        <v>249</v>
      </c>
      <c r="AA95" s="81"/>
      <c r="AB95" s="83"/>
      <c r="AC95" s="79" t="s">
        <v>249</v>
      </c>
      <c r="AD95" s="80"/>
      <c r="AE95" s="245"/>
      <c r="AF95" s="84">
        <v>35333</v>
      </c>
      <c r="AG95" s="79" t="s">
        <v>249</v>
      </c>
      <c r="AH95" s="79" t="s">
        <v>249</v>
      </c>
      <c r="AI95" s="79" t="s">
        <v>249</v>
      </c>
      <c r="AJ95" s="79" t="s">
        <v>249</v>
      </c>
      <c r="AK95" s="79" t="s">
        <v>249</v>
      </c>
      <c r="AL95" s="79" t="s">
        <v>249</v>
      </c>
      <c r="AM95" s="79" t="s">
        <v>261</v>
      </c>
      <c r="AN95" s="79" t="s">
        <v>249</v>
      </c>
      <c r="AO95" s="79" t="s">
        <v>249</v>
      </c>
      <c r="AP95" s="79"/>
      <c r="AQ95" s="79"/>
      <c r="AR95"/>
    </row>
    <row r="96" spans="1:44" s="64" customFormat="1" ht="14.1" customHeight="1">
      <c r="A96" s="85" t="s">
        <v>351</v>
      </c>
      <c r="B96" s="74">
        <v>4</v>
      </c>
      <c r="C96" s="74" t="s">
        <v>352</v>
      </c>
      <c r="D96" s="75"/>
      <c r="E96" s="75"/>
      <c r="F96" s="76"/>
      <c r="G96" s="74">
        <v>3</v>
      </c>
      <c r="H96" s="74">
        <v>2016</v>
      </c>
      <c r="I96" s="74">
        <v>1</v>
      </c>
      <c r="J96" s="77">
        <v>52087735</v>
      </c>
      <c r="K96" s="74" t="s">
        <v>907</v>
      </c>
      <c r="L96" s="74"/>
      <c r="M96" s="74">
        <v>1038</v>
      </c>
      <c r="N96" s="74" t="s">
        <v>248</v>
      </c>
      <c r="O96" s="74" t="s">
        <v>294</v>
      </c>
      <c r="P96" s="78">
        <v>45963.666599999997</v>
      </c>
      <c r="Q96" s="74"/>
      <c r="R96" s="74"/>
      <c r="S96" s="74"/>
      <c r="T96" s="79"/>
      <c r="U96" s="79"/>
      <c r="V96" s="79" t="s">
        <v>256</v>
      </c>
      <c r="W96" s="79"/>
      <c r="X96" s="81"/>
      <c r="Y96" s="82"/>
      <c r="Z96" s="82"/>
      <c r="AA96" s="81"/>
      <c r="AB96" s="83"/>
      <c r="AC96" s="79"/>
      <c r="AD96" s="79" t="s">
        <v>256</v>
      </c>
      <c r="AE96" s="245"/>
      <c r="AF96" s="84">
        <v>66667</v>
      </c>
      <c r="AG96" s="79" t="s">
        <v>249</v>
      </c>
      <c r="AH96" s="79" t="s">
        <v>249</v>
      </c>
      <c r="AI96" s="79" t="s">
        <v>249</v>
      </c>
      <c r="AJ96" s="79" t="s">
        <v>249</v>
      </c>
      <c r="AK96" s="79" t="s">
        <v>249</v>
      </c>
      <c r="AL96" s="79" t="s">
        <v>249</v>
      </c>
      <c r="AM96" s="79"/>
      <c r="AN96" s="79" t="s">
        <v>249</v>
      </c>
      <c r="AO96" s="79" t="s">
        <v>249</v>
      </c>
      <c r="AP96" s="79"/>
      <c r="AQ96" s="79"/>
      <c r="AR96"/>
    </row>
    <row r="97" spans="1:44" s="64" customFormat="1" ht="14.1" customHeight="1">
      <c r="A97" s="85" t="s">
        <v>351</v>
      </c>
      <c r="B97" s="74">
        <v>4</v>
      </c>
      <c r="C97" s="74" t="s">
        <v>352</v>
      </c>
      <c r="D97" s="75"/>
      <c r="E97" s="75"/>
      <c r="F97" s="76"/>
      <c r="G97" s="74">
        <v>3</v>
      </c>
      <c r="H97" s="74">
        <v>2016</v>
      </c>
      <c r="I97" s="74">
        <v>1</v>
      </c>
      <c r="J97" s="77">
        <v>52087735</v>
      </c>
      <c r="K97" s="74" t="s">
        <v>907</v>
      </c>
      <c r="L97" s="74"/>
      <c r="M97" s="74">
        <v>1045</v>
      </c>
      <c r="N97" s="74" t="s">
        <v>255</v>
      </c>
      <c r="O97" s="74" t="s">
        <v>294</v>
      </c>
      <c r="P97" s="78">
        <v>22981.833299999998</v>
      </c>
      <c r="Q97" s="74"/>
      <c r="R97" s="74"/>
      <c r="S97" s="74"/>
      <c r="T97" s="79"/>
      <c r="U97" s="79"/>
      <c r="V97" s="79" t="s">
        <v>256</v>
      </c>
      <c r="W97" s="79"/>
      <c r="X97" s="81"/>
      <c r="Y97" s="82"/>
      <c r="Z97" s="82"/>
      <c r="AA97" s="81"/>
      <c r="AB97" s="83"/>
      <c r="AC97" s="79"/>
      <c r="AD97" s="79" t="s">
        <v>256</v>
      </c>
      <c r="AE97" s="245"/>
      <c r="AF97" s="84">
        <v>33333</v>
      </c>
      <c r="AG97" s="79" t="s">
        <v>249</v>
      </c>
      <c r="AH97" s="79" t="s">
        <v>249</v>
      </c>
      <c r="AI97" s="79" t="s">
        <v>249</v>
      </c>
      <c r="AJ97" s="79" t="s">
        <v>249</v>
      </c>
      <c r="AK97" s="79" t="s">
        <v>249</v>
      </c>
      <c r="AL97" s="79" t="s">
        <v>249</v>
      </c>
      <c r="AM97" s="79"/>
      <c r="AN97" s="79" t="s">
        <v>249</v>
      </c>
      <c r="AO97" s="79" t="s">
        <v>249</v>
      </c>
      <c r="AP97" s="79"/>
      <c r="AQ97" s="79"/>
      <c r="AR97"/>
    </row>
    <row r="98" spans="1:44" s="64" customFormat="1" ht="14.1" customHeight="1">
      <c r="A98" s="85" t="s">
        <v>351</v>
      </c>
      <c r="B98" s="74">
        <v>10</v>
      </c>
      <c r="C98" s="74" t="s">
        <v>371</v>
      </c>
      <c r="D98" s="75">
        <v>43662</v>
      </c>
      <c r="E98" s="75">
        <v>43691</v>
      </c>
      <c r="F98" s="76">
        <v>30</v>
      </c>
      <c r="G98" s="74">
        <v>7</v>
      </c>
      <c r="H98" s="74">
        <v>2019</v>
      </c>
      <c r="I98" s="74">
        <v>1</v>
      </c>
      <c r="J98" s="77">
        <v>52194171</v>
      </c>
      <c r="K98" s="74" t="s">
        <v>916</v>
      </c>
      <c r="L98" s="74"/>
      <c r="M98" s="74">
        <v>1045</v>
      </c>
      <c r="N98" s="74" t="s">
        <v>255</v>
      </c>
      <c r="O98" s="74" t="s">
        <v>30</v>
      </c>
      <c r="P98" s="78">
        <v>386454</v>
      </c>
      <c r="Q98" s="74"/>
      <c r="R98" s="74"/>
      <c r="S98" s="74"/>
      <c r="T98" s="79">
        <v>30</v>
      </c>
      <c r="U98" s="79"/>
      <c r="V98" s="80" t="s">
        <v>256</v>
      </c>
      <c r="W98" s="79" t="s">
        <v>249</v>
      </c>
      <c r="X98" s="114">
        <v>43662</v>
      </c>
      <c r="Y98" s="82" t="s">
        <v>249</v>
      </c>
      <c r="Z98" s="82" t="s">
        <v>249</v>
      </c>
      <c r="AA98" s="114">
        <v>43691</v>
      </c>
      <c r="AB98" s="83">
        <v>30</v>
      </c>
      <c r="AC98" s="79" t="s">
        <v>249</v>
      </c>
      <c r="AD98" s="80" t="s">
        <v>256</v>
      </c>
      <c r="AE98" s="245"/>
      <c r="AF98" s="84">
        <v>772908</v>
      </c>
      <c r="AG98" s="79" t="s">
        <v>249</v>
      </c>
      <c r="AH98" s="79" t="s">
        <v>249</v>
      </c>
      <c r="AI98" s="79" t="s">
        <v>249</v>
      </c>
      <c r="AJ98" s="79" t="s">
        <v>249</v>
      </c>
      <c r="AK98" s="79" t="s">
        <v>249</v>
      </c>
      <c r="AL98" s="79" t="s">
        <v>249</v>
      </c>
      <c r="AM98" s="79"/>
      <c r="AN98" s="79" t="s">
        <v>249</v>
      </c>
      <c r="AO98" s="79" t="s">
        <v>249</v>
      </c>
      <c r="AP98" s="79"/>
      <c r="AQ98" s="79"/>
      <c r="AR98"/>
    </row>
    <row r="99" spans="1:44" s="64" customFormat="1" ht="14.1" customHeight="1">
      <c r="A99" s="85" t="s">
        <v>351</v>
      </c>
      <c r="B99" s="74">
        <v>10</v>
      </c>
      <c r="C99" s="74" t="s">
        <v>371</v>
      </c>
      <c r="D99" s="75"/>
      <c r="E99" s="75"/>
      <c r="F99" s="76"/>
      <c r="G99" s="74">
        <v>11</v>
      </c>
      <c r="H99" s="74">
        <v>2018</v>
      </c>
      <c r="I99" s="74">
        <v>1</v>
      </c>
      <c r="J99" s="77">
        <v>52194171</v>
      </c>
      <c r="K99" s="74" t="s">
        <v>916</v>
      </c>
      <c r="L99" s="74"/>
      <c r="M99" s="74">
        <v>1038</v>
      </c>
      <c r="N99" s="74" t="s">
        <v>248</v>
      </c>
      <c r="O99" s="74" t="s">
        <v>30</v>
      </c>
      <c r="P99" s="78">
        <v>52082.8</v>
      </c>
      <c r="Q99" s="74"/>
      <c r="R99" s="74"/>
      <c r="S99" s="74"/>
      <c r="T99" s="79"/>
      <c r="U99" s="79"/>
      <c r="V99" s="80" t="s">
        <v>260</v>
      </c>
      <c r="W99" s="79"/>
      <c r="X99" s="81"/>
      <c r="Y99" s="82"/>
      <c r="Z99" s="82"/>
      <c r="AA99" s="81"/>
      <c r="AB99" s="83"/>
      <c r="AC99" s="79" t="s">
        <v>249</v>
      </c>
      <c r="AD99" s="80"/>
      <c r="AE99" s="245"/>
      <c r="AF99" s="84">
        <v>52083</v>
      </c>
      <c r="AG99" s="79" t="s">
        <v>249</v>
      </c>
      <c r="AH99" s="79">
        <v>0</v>
      </c>
      <c r="AI99" s="79">
        <v>0</v>
      </c>
      <c r="AJ99" s="79">
        <v>0</v>
      </c>
      <c r="AK99" s="79" t="s">
        <v>249</v>
      </c>
      <c r="AL99" s="79">
        <v>0</v>
      </c>
      <c r="AM99" s="79" t="s">
        <v>755</v>
      </c>
      <c r="AN99" s="79" t="s">
        <v>249</v>
      </c>
      <c r="AO99" s="79" t="s">
        <v>249</v>
      </c>
      <c r="AP99" s="79"/>
      <c r="AQ99" s="79"/>
      <c r="AR99"/>
    </row>
    <row r="100" spans="1:44" s="64" customFormat="1" ht="14.1" customHeight="1">
      <c r="A100" s="85" t="s">
        <v>351</v>
      </c>
      <c r="B100" s="74">
        <v>10</v>
      </c>
      <c r="C100" s="74" t="s">
        <v>371</v>
      </c>
      <c r="D100" s="75"/>
      <c r="E100" s="75"/>
      <c r="F100" s="76"/>
      <c r="G100" s="74">
        <v>7</v>
      </c>
      <c r="H100" s="74">
        <v>2018</v>
      </c>
      <c r="I100" s="74">
        <v>1</v>
      </c>
      <c r="J100" s="77">
        <v>52194171</v>
      </c>
      <c r="K100" s="74" t="s">
        <v>916</v>
      </c>
      <c r="L100" s="74"/>
      <c r="M100" s="74">
        <v>1038</v>
      </c>
      <c r="N100" s="74" t="s">
        <v>248</v>
      </c>
      <c r="O100" s="74" t="s">
        <v>30</v>
      </c>
      <c r="P100" s="78">
        <v>52082.8</v>
      </c>
      <c r="Q100" s="74"/>
      <c r="R100" s="74"/>
      <c r="S100" s="74"/>
      <c r="T100" s="79"/>
      <c r="U100" s="79"/>
      <c r="V100" s="80" t="s">
        <v>260</v>
      </c>
      <c r="W100" s="79"/>
      <c r="X100" s="81"/>
      <c r="Y100" s="82"/>
      <c r="Z100" s="82"/>
      <c r="AA100" s="81"/>
      <c r="AB100" s="83"/>
      <c r="AC100" s="79" t="s">
        <v>249</v>
      </c>
      <c r="AD100" s="80"/>
      <c r="AE100" s="245"/>
      <c r="AF100" s="84">
        <v>52083</v>
      </c>
      <c r="AG100" s="79" t="s">
        <v>249</v>
      </c>
      <c r="AH100" s="79" t="s">
        <v>249</v>
      </c>
      <c r="AI100" s="79" t="s">
        <v>249</v>
      </c>
      <c r="AJ100" s="79" t="s">
        <v>249</v>
      </c>
      <c r="AK100" s="79" t="s">
        <v>249</v>
      </c>
      <c r="AL100" s="79" t="s">
        <v>249</v>
      </c>
      <c r="AM100" s="79" t="s">
        <v>755</v>
      </c>
      <c r="AN100" s="79" t="s">
        <v>249</v>
      </c>
      <c r="AO100" s="79" t="s">
        <v>249</v>
      </c>
      <c r="AP100" s="79"/>
      <c r="AQ100" s="79"/>
      <c r="AR100"/>
    </row>
    <row r="101" spans="1:44" s="64" customFormat="1" ht="14.1" customHeight="1">
      <c r="A101" s="85" t="s">
        <v>351</v>
      </c>
      <c r="B101" s="74">
        <v>10</v>
      </c>
      <c r="C101" s="74" t="s">
        <v>371</v>
      </c>
      <c r="D101" s="75"/>
      <c r="E101" s="75"/>
      <c r="F101" s="76"/>
      <c r="G101" s="74">
        <v>2</v>
      </c>
      <c r="H101" s="74">
        <v>2018</v>
      </c>
      <c r="I101" s="74">
        <v>1</v>
      </c>
      <c r="J101" s="77">
        <v>52194171</v>
      </c>
      <c r="K101" s="74" t="s">
        <v>916</v>
      </c>
      <c r="L101" s="74"/>
      <c r="M101" s="74">
        <v>1045</v>
      </c>
      <c r="N101" s="74" t="s">
        <v>255</v>
      </c>
      <c r="O101" s="74" t="s">
        <v>30</v>
      </c>
      <c r="P101" s="78">
        <v>260414</v>
      </c>
      <c r="Q101" s="74"/>
      <c r="R101" s="74"/>
      <c r="S101" s="74"/>
      <c r="T101" s="79"/>
      <c r="U101" s="79"/>
      <c r="V101" s="80" t="s">
        <v>260</v>
      </c>
      <c r="W101" s="79"/>
      <c r="X101" s="81"/>
      <c r="Y101" s="82"/>
      <c r="Z101" s="82"/>
      <c r="AA101" s="81"/>
      <c r="AB101" s="83"/>
      <c r="AC101" s="79" t="s">
        <v>249</v>
      </c>
      <c r="AD101" s="80"/>
      <c r="AE101" s="245"/>
      <c r="AF101" s="84">
        <v>260414</v>
      </c>
      <c r="AG101" s="79" t="s">
        <v>249</v>
      </c>
      <c r="AH101" s="79" t="s">
        <v>249</v>
      </c>
      <c r="AI101" s="79" t="s">
        <v>249</v>
      </c>
      <c r="AJ101" s="79" t="s">
        <v>249</v>
      </c>
      <c r="AK101" s="79" t="s">
        <v>249</v>
      </c>
      <c r="AL101" s="79" t="s">
        <v>249</v>
      </c>
      <c r="AM101" s="79" t="s">
        <v>755</v>
      </c>
      <c r="AN101" s="79" t="s">
        <v>249</v>
      </c>
      <c r="AO101" s="79" t="s">
        <v>249</v>
      </c>
      <c r="AP101" s="79"/>
      <c r="AQ101" s="79"/>
      <c r="AR101"/>
    </row>
    <row r="102" spans="1:44" s="64" customFormat="1" ht="14.1" customHeight="1">
      <c r="A102" s="85" t="s">
        <v>351</v>
      </c>
      <c r="B102" s="74">
        <v>3</v>
      </c>
      <c r="C102" s="74" t="s">
        <v>641</v>
      </c>
      <c r="D102" s="75"/>
      <c r="E102" s="75"/>
      <c r="F102" s="76"/>
      <c r="G102" s="74">
        <v>2</v>
      </c>
      <c r="H102" s="74">
        <v>2017</v>
      </c>
      <c r="I102" s="74">
        <v>2</v>
      </c>
      <c r="J102" s="77">
        <v>52461758</v>
      </c>
      <c r="K102" s="74" t="s">
        <v>1013</v>
      </c>
      <c r="L102" s="74"/>
      <c r="M102" s="74">
        <v>1038</v>
      </c>
      <c r="N102" s="74" t="s">
        <v>248</v>
      </c>
      <c r="O102" s="74" t="s">
        <v>294</v>
      </c>
      <c r="P102" s="78">
        <v>49181.133300000001</v>
      </c>
      <c r="Q102" s="74"/>
      <c r="R102" s="74"/>
      <c r="S102" s="74"/>
      <c r="T102" s="79">
        <v>0</v>
      </c>
      <c r="U102" s="79"/>
      <c r="V102" s="80" t="s">
        <v>256</v>
      </c>
      <c r="W102" s="79"/>
      <c r="X102" s="114"/>
      <c r="Y102" s="82"/>
      <c r="Z102" s="82"/>
      <c r="AA102" s="114"/>
      <c r="AB102" s="83"/>
      <c r="AC102" s="79"/>
      <c r="AD102" s="80" t="s">
        <v>256</v>
      </c>
      <c r="AE102" s="245"/>
      <c r="AF102" s="84">
        <v>55718</v>
      </c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/>
    </row>
    <row r="103" spans="1:44" s="64" customFormat="1" ht="14.1" customHeight="1">
      <c r="A103" s="85" t="s">
        <v>351</v>
      </c>
      <c r="B103" s="74">
        <v>4</v>
      </c>
      <c r="C103" s="74" t="s">
        <v>352</v>
      </c>
      <c r="D103" s="75"/>
      <c r="E103" s="75"/>
      <c r="F103" s="76"/>
      <c r="G103" s="74">
        <v>10</v>
      </c>
      <c r="H103" s="74">
        <v>2016</v>
      </c>
      <c r="I103" s="74">
        <v>1</v>
      </c>
      <c r="J103" s="77">
        <v>52477454</v>
      </c>
      <c r="K103" s="74" t="s">
        <v>1039</v>
      </c>
      <c r="L103" s="74"/>
      <c r="M103" s="74">
        <v>1038</v>
      </c>
      <c r="N103" s="74" t="s">
        <v>248</v>
      </c>
      <c r="O103" s="74" t="s">
        <v>34</v>
      </c>
      <c r="P103" s="78">
        <v>45963.666599999997</v>
      </c>
      <c r="Q103" s="74"/>
      <c r="R103" s="74"/>
      <c r="S103" s="74"/>
      <c r="T103" s="79"/>
      <c r="U103" s="79"/>
      <c r="V103" s="79" t="s">
        <v>256</v>
      </c>
      <c r="W103" s="79"/>
      <c r="X103" s="114"/>
      <c r="Y103" s="82"/>
      <c r="Z103" s="82"/>
      <c r="AA103" s="114"/>
      <c r="AB103" s="83"/>
      <c r="AC103" s="79"/>
      <c r="AD103" s="79" t="s">
        <v>256</v>
      </c>
      <c r="AE103" s="245"/>
      <c r="AF103" s="84">
        <v>56667</v>
      </c>
      <c r="AG103" s="79" t="s">
        <v>249</v>
      </c>
      <c r="AH103" s="79" t="s">
        <v>249</v>
      </c>
      <c r="AI103" s="79" t="s">
        <v>249</v>
      </c>
      <c r="AJ103" s="79" t="s">
        <v>249</v>
      </c>
      <c r="AK103" s="79" t="s">
        <v>249</v>
      </c>
      <c r="AL103" s="79" t="s">
        <v>249</v>
      </c>
      <c r="AM103" s="79"/>
      <c r="AN103" s="79" t="s">
        <v>249</v>
      </c>
      <c r="AO103" s="79" t="s">
        <v>249</v>
      </c>
      <c r="AP103" s="79"/>
      <c r="AQ103" s="79"/>
      <c r="AR103"/>
    </row>
    <row r="104" spans="1:44" s="64" customFormat="1" ht="14.1" customHeight="1">
      <c r="A104" s="85" t="s">
        <v>351</v>
      </c>
      <c r="B104" s="74">
        <v>4</v>
      </c>
      <c r="C104" s="74" t="s">
        <v>352</v>
      </c>
      <c r="D104" s="75"/>
      <c r="E104" s="75"/>
      <c r="F104" s="76"/>
      <c r="G104" s="74">
        <v>9</v>
      </c>
      <c r="H104" s="74">
        <v>2016</v>
      </c>
      <c r="I104" s="74">
        <v>1</v>
      </c>
      <c r="J104" s="77">
        <v>52477454</v>
      </c>
      <c r="K104" s="74" t="s">
        <v>1039</v>
      </c>
      <c r="L104" s="74"/>
      <c r="M104" s="74">
        <v>1038</v>
      </c>
      <c r="N104" s="74" t="s">
        <v>248</v>
      </c>
      <c r="O104" s="74" t="s">
        <v>34</v>
      </c>
      <c r="P104" s="78">
        <v>45963.666599999997</v>
      </c>
      <c r="Q104" s="74"/>
      <c r="R104" s="74"/>
      <c r="S104" s="74"/>
      <c r="T104" s="79"/>
      <c r="U104" s="79"/>
      <c r="V104" s="79" t="s">
        <v>256</v>
      </c>
      <c r="W104" s="79"/>
      <c r="X104" s="114"/>
      <c r="Y104" s="82"/>
      <c r="Z104" s="82"/>
      <c r="AA104" s="114"/>
      <c r="AB104" s="83"/>
      <c r="AC104" s="79"/>
      <c r="AD104" s="79" t="s">
        <v>256</v>
      </c>
      <c r="AE104" s="245"/>
      <c r="AF104" s="84">
        <v>56667</v>
      </c>
      <c r="AG104" s="79" t="s">
        <v>249</v>
      </c>
      <c r="AH104" s="79" t="s">
        <v>249</v>
      </c>
      <c r="AI104" s="79" t="s">
        <v>249</v>
      </c>
      <c r="AJ104" s="79" t="s">
        <v>249</v>
      </c>
      <c r="AK104" s="79" t="s">
        <v>249</v>
      </c>
      <c r="AL104" s="79" t="s">
        <v>249</v>
      </c>
      <c r="AM104" s="79"/>
      <c r="AN104" s="79" t="s">
        <v>249</v>
      </c>
      <c r="AO104" s="79" t="s">
        <v>249</v>
      </c>
      <c r="AP104" s="79"/>
      <c r="AQ104" s="79"/>
      <c r="AR104"/>
    </row>
    <row r="105" spans="1:44" s="64" customFormat="1" ht="14.1" customHeight="1">
      <c r="A105" s="85" t="s">
        <v>351</v>
      </c>
      <c r="B105" s="74">
        <v>4</v>
      </c>
      <c r="C105" s="74" t="s">
        <v>352</v>
      </c>
      <c r="D105" s="75"/>
      <c r="E105" s="75"/>
      <c r="F105" s="76"/>
      <c r="G105" s="74">
        <v>6</v>
      </c>
      <c r="H105" s="74">
        <v>2016</v>
      </c>
      <c r="I105" s="74">
        <v>2</v>
      </c>
      <c r="J105" s="77">
        <v>52477454</v>
      </c>
      <c r="K105" s="74" t="s">
        <v>1039</v>
      </c>
      <c r="L105" s="74"/>
      <c r="M105" s="74">
        <v>1038</v>
      </c>
      <c r="N105" s="74" t="s">
        <v>248</v>
      </c>
      <c r="O105" s="74" t="s">
        <v>34</v>
      </c>
      <c r="P105" s="78">
        <v>45963.666599999997</v>
      </c>
      <c r="Q105" s="74"/>
      <c r="R105" s="74"/>
      <c r="S105" s="74"/>
      <c r="T105" s="79"/>
      <c r="U105" s="79"/>
      <c r="V105" s="79" t="s">
        <v>256</v>
      </c>
      <c r="W105" s="79"/>
      <c r="X105" s="114"/>
      <c r="Y105" s="82"/>
      <c r="Z105" s="82"/>
      <c r="AA105" s="114"/>
      <c r="AB105" s="83"/>
      <c r="AC105" s="79"/>
      <c r="AD105" s="79" t="s">
        <v>256</v>
      </c>
      <c r="AE105" s="245"/>
      <c r="AF105" s="84">
        <v>56667</v>
      </c>
      <c r="AG105" s="79" t="s">
        <v>249</v>
      </c>
      <c r="AH105" s="79" t="s">
        <v>249</v>
      </c>
      <c r="AI105" s="79" t="s">
        <v>249</v>
      </c>
      <c r="AJ105" s="79" t="s">
        <v>249</v>
      </c>
      <c r="AK105" s="79" t="s">
        <v>249</v>
      </c>
      <c r="AL105" s="79" t="s">
        <v>249</v>
      </c>
      <c r="AM105" s="79"/>
      <c r="AN105" s="79" t="s">
        <v>249</v>
      </c>
      <c r="AO105" s="79" t="s">
        <v>249</v>
      </c>
      <c r="AP105" s="79"/>
      <c r="AQ105" s="79"/>
      <c r="AR105"/>
    </row>
    <row r="106" spans="1:44" s="64" customFormat="1" ht="14.1" customHeight="1">
      <c r="A106" s="85" t="s">
        <v>351</v>
      </c>
      <c r="B106" s="74">
        <v>42</v>
      </c>
      <c r="C106" s="74" t="s">
        <v>497</v>
      </c>
      <c r="D106" s="75" t="s">
        <v>1087</v>
      </c>
      <c r="E106" s="75" t="s">
        <v>1088</v>
      </c>
      <c r="F106" s="76">
        <v>126</v>
      </c>
      <c r="G106" s="74">
        <v>1</v>
      </c>
      <c r="H106" s="74">
        <v>2017</v>
      </c>
      <c r="I106" s="74">
        <v>2</v>
      </c>
      <c r="J106" s="77">
        <v>52530429</v>
      </c>
      <c r="K106" s="74" t="s">
        <v>1089</v>
      </c>
      <c r="L106" s="74"/>
      <c r="M106" s="74">
        <v>1021</v>
      </c>
      <c r="N106" s="74" t="s">
        <v>27</v>
      </c>
      <c r="O106" s="74" t="s">
        <v>34</v>
      </c>
      <c r="P106" s="78">
        <v>737717</v>
      </c>
      <c r="Q106" s="74"/>
      <c r="R106" s="74"/>
      <c r="S106" s="74"/>
      <c r="T106" s="79"/>
      <c r="U106" s="79"/>
      <c r="V106" s="80" t="s">
        <v>256</v>
      </c>
      <c r="W106" s="79">
        <v>6986681</v>
      </c>
      <c r="X106" s="114" t="s">
        <v>1087</v>
      </c>
      <c r="Y106" s="82" t="s">
        <v>1090</v>
      </c>
      <c r="Z106" s="82" t="s">
        <v>1091</v>
      </c>
      <c r="AA106" s="114" t="s">
        <v>1088</v>
      </c>
      <c r="AB106" s="83">
        <v>126</v>
      </c>
      <c r="AC106" s="79" t="s">
        <v>249</v>
      </c>
      <c r="AD106" s="80" t="s">
        <v>256</v>
      </c>
      <c r="AE106" s="245">
        <v>42807.339583333334</v>
      </c>
      <c r="AF106" s="84">
        <v>737717</v>
      </c>
      <c r="AG106" s="79" t="s">
        <v>1092</v>
      </c>
      <c r="AH106" s="79">
        <v>2895732</v>
      </c>
      <c r="AI106" s="79">
        <v>0</v>
      </c>
      <c r="AJ106" s="79">
        <v>0</v>
      </c>
      <c r="AK106" s="79" t="s">
        <v>249</v>
      </c>
      <c r="AL106" s="79">
        <v>0</v>
      </c>
      <c r="AM106" s="79"/>
      <c r="AN106" s="79" t="s">
        <v>25</v>
      </c>
      <c r="AO106" s="79" t="s">
        <v>249</v>
      </c>
      <c r="AP106" s="79"/>
      <c r="AQ106" s="79"/>
      <c r="AR106"/>
    </row>
    <row r="107" spans="1:44" s="64" customFormat="1" ht="14.1" customHeight="1">
      <c r="A107" s="85" t="s">
        <v>351</v>
      </c>
      <c r="B107" s="74">
        <v>10</v>
      </c>
      <c r="C107" s="74" t="s">
        <v>371</v>
      </c>
      <c r="D107" s="75"/>
      <c r="E107" s="75"/>
      <c r="F107" s="76"/>
      <c r="G107" s="74">
        <v>5</v>
      </c>
      <c r="H107" s="74">
        <v>2018</v>
      </c>
      <c r="I107" s="74">
        <v>2</v>
      </c>
      <c r="J107" s="77">
        <v>52620565</v>
      </c>
      <c r="K107" s="74" t="s">
        <v>1113</v>
      </c>
      <c r="L107" s="74"/>
      <c r="M107" s="74">
        <v>1038</v>
      </c>
      <c r="N107" s="74" t="s">
        <v>248</v>
      </c>
      <c r="O107" s="74" t="s">
        <v>294</v>
      </c>
      <c r="P107" s="78">
        <v>52082.8</v>
      </c>
      <c r="Q107" s="74"/>
      <c r="R107" s="74"/>
      <c r="S107" s="74"/>
      <c r="T107" s="79"/>
      <c r="U107" s="79"/>
      <c r="V107" s="80" t="s">
        <v>260</v>
      </c>
      <c r="W107" s="79" t="s">
        <v>249</v>
      </c>
      <c r="X107" s="114"/>
      <c r="Y107" s="82" t="s">
        <v>249</v>
      </c>
      <c r="Z107" s="82" t="s">
        <v>249</v>
      </c>
      <c r="AA107" s="114"/>
      <c r="AB107" s="83"/>
      <c r="AC107" s="79" t="s">
        <v>249</v>
      </c>
      <c r="AD107" s="80"/>
      <c r="AE107" s="245"/>
      <c r="AF107" s="84">
        <v>52083</v>
      </c>
      <c r="AG107" s="79" t="s">
        <v>249</v>
      </c>
      <c r="AH107" s="79" t="s">
        <v>249</v>
      </c>
      <c r="AI107" s="79" t="s">
        <v>249</v>
      </c>
      <c r="AJ107" s="79" t="s">
        <v>249</v>
      </c>
      <c r="AK107" s="79" t="s">
        <v>249</v>
      </c>
      <c r="AL107" s="79" t="s">
        <v>249</v>
      </c>
      <c r="AM107" s="79" t="s">
        <v>261</v>
      </c>
      <c r="AN107" s="79" t="s">
        <v>249</v>
      </c>
      <c r="AO107" s="79" t="s">
        <v>249</v>
      </c>
      <c r="AP107" s="79"/>
      <c r="AQ107" s="79"/>
      <c r="AR107"/>
    </row>
    <row r="108" spans="1:44" s="64" customFormat="1" ht="14.1" customHeight="1">
      <c r="A108" s="85" t="s">
        <v>351</v>
      </c>
      <c r="B108" s="74">
        <v>4</v>
      </c>
      <c r="C108" s="74" t="s">
        <v>352</v>
      </c>
      <c r="D108" s="75" t="s">
        <v>1140</v>
      </c>
      <c r="E108" s="75" t="s">
        <v>1141</v>
      </c>
      <c r="F108" s="76">
        <v>3</v>
      </c>
      <c r="G108" s="74">
        <v>7</v>
      </c>
      <c r="H108" s="74">
        <v>2019</v>
      </c>
      <c r="I108" s="74">
        <v>2</v>
      </c>
      <c r="J108" s="77">
        <v>52784710</v>
      </c>
      <c r="K108" s="74" t="s">
        <v>1139</v>
      </c>
      <c r="L108" s="74"/>
      <c r="M108" s="74">
        <v>1038</v>
      </c>
      <c r="N108" s="74" t="s">
        <v>248</v>
      </c>
      <c r="O108" s="74" t="s">
        <v>294</v>
      </c>
      <c r="P108" s="78">
        <v>27604</v>
      </c>
      <c r="Q108" s="74"/>
      <c r="R108" s="74"/>
      <c r="S108" s="74"/>
      <c r="T108" s="79">
        <v>0</v>
      </c>
      <c r="U108" s="79"/>
      <c r="V108" s="80" t="s">
        <v>256</v>
      </c>
      <c r="W108" s="79">
        <v>20136362</v>
      </c>
      <c r="X108" s="114" t="s">
        <v>1140</v>
      </c>
      <c r="Y108" s="82" t="s">
        <v>308</v>
      </c>
      <c r="Z108" s="82" t="s">
        <v>1142</v>
      </c>
      <c r="AA108" s="114" t="s">
        <v>1141</v>
      </c>
      <c r="AB108" s="88">
        <v>3</v>
      </c>
      <c r="AC108" s="79" t="s">
        <v>249</v>
      </c>
      <c r="AD108" s="80" t="s">
        <v>256</v>
      </c>
      <c r="AE108" s="245"/>
      <c r="AF108" s="84">
        <v>27333</v>
      </c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/>
    </row>
    <row r="109" spans="1:44" s="64" customFormat="1" ht="14.1" customHeight="1">
      <c r="A109" s="85" t="s">
        <v>351</v>
      </c>
      <c r="B109" s="74">
        <v>18</v>
      </c>
      <c r="C109" s="74" t="s">
        <v>623</v>
      </c>
      <c r="D109" s="75">
        <v>43760</v>
      </c>
      <c r="E109" s="75">
        <v>43761</v>
      </c>
      <c r="F109" s="76">
        <v>2</v>
      </c>
      <c r="G109" s="74">
        <v>10</v>
      </c>
      <c r="H109" s="74">
        <v>2019</v>
      </c>
      <c r="I109" s="74">
        <v>2</v>
      </c>
      <c r="J109" s="77">
        <v>52858559</v>
      </c>
      <c r="K109" s="74" t="s">
        <v>1178</v>
      </c>
      <c r="L109" s="74"/>
      <c r="M109" s="74">
        <v>1038</v>
      </c>
      <c r="N109" s="74" t="s">
        <v>248</v>
      </c>
      <c r="O109" s="74" t="s">
        <v>249</v>
      </c>
      <c r="P109" s="78">
        <v>138019</v>
      </c>
      <c r="Q109" s="74"/>
      <c r="R109" s="74"/>
      <c r="S109" s="74"/>
      <c r="T109" s="79"/>
      <c r="U109" s="79"/>
      <c r="V109" s="80" t="s">
        <v>26</v>
      </c>
      <c r="W109" s="79" t="s">
        <v>249</v>
      </c>
      <c r="X109" s="160">
        <v>43760</v>
      </c>
      <c r="Y109" s="82" t="s">
        <v>249</v>
      </c>
      <c r="Z109" s="82" t="s">
        <v>249</v>
      </c>
      <c r="AA109" s="160">
        <v>43761</v>
      </c>
      <c r="AB109" s="83">
        <v>2</v>
      </c>
      <c r="AC109" s="79" t="s">
        <v>249</v>
      </c>
      <c r="AD109" s="80" t="s">
        <v>26</v>
      </c>
      <c r="AE109" s="245"/>
      <c r="AF109" s="84">
        <v>0</v>
      </c>
      <c r="AG109" s="79"/>
      <c r="AH109" s="79"/>
      <c r="AI109" s="79"/>
      <c r="AJ109" s="79"/>
      <c r="AK109" s="79"/>
      <c r="AL109" s="79"/>
      <c r="AM109" s="79"/>
      <c r="AN109" s="79"/>
      <c r="AO109" s="79"/>
      <c r="AP109" s="79" t="s">
        <v>250</v>
      </c>
      <c r="AQ109" s="79"/>
      <c r="AR109"/>
    </row>
    <row r="110" spans="1:44" s="64" customFormat="1" ht="14.1" customHeight="1">
      <c r="A110" s="85" t="s">
        <v>351</v>
      </c>
      <c r="B110" s="74">
        <v>18</v>
      </c>
      <c r="C110" s="74" t="s">
        <v>623</v>
      </c>
      <c r="D110" s="75">
        <v>43754</v>
      </c>
      <c r="E110" s="75">
        <v>43755</v>
      </c>
      <c r="F110" s="76">
        <v>2</v>
      </c>
      <c r="G110" s="74">
        <v>10</v>
      </c>
      <c r="H110" s="74">
        <v>2019</v>
      </c>
      <c r="I110" s="74">
        <v>2</v>
      </c>
      <c r="J110" s="77">
        <v>52858559</v>
      </c>
      <c r="K110" s="74" t="s">
        <v>1178</v>
      </c>
      <c r="L110" s="74"/>
      <c r="M110" s="74">
        <v>1038</v>
      </c>
      <c r="N110" s="74" t="s">
        <v>248</v>
      </c>
      <c r="O110" s="74" t="s">
        <v>249</v>
      </c>
      <c r="P110" s="78">
        <v>55208</v>
      </c>
      <c r="Q110" s="74"/>
      <c r="R110" s="74"/>
      <c r="S110" s="74"/>
      <c r="T110" s="79"/>
      <c r="U110" s="79"/>
      <c r="V110" s="80" t="s">
        <v>26</v>
      </c>
      <c r="W110" s="79" t="s">
        <v>249</v>
      </c>
      <c r="X110" s="160">
        <v>43754</v>
      </c>
      <c r="Y110" s="82" t="s">
        <v>249</v>
      </c>
      <c r="Z110" s="82" t="s">
        <v>249</v>
      </c>
      <c r="AA110" s="160">
        <v>43755</v>
      </c>
      <c r="AB110" s="83">
        <v>1</v>
      </c>
      <c r="AC110" s="79" t="s">
        <v>249</v>
      </c>
      <c r="AD110" s="80" t="s">
        <v>26</v>
      </c>
      <c r="AE110" s="245"/>
      <c r="AF110" s="84">
        <v>0</v>
      </c>
      <c r="AG110" s="79" t="s">
        <v>249</v>
      </c>
      <c r="AH110" s="79" t="s">
        <v>249</v>
      </c>
      <c r="AI110" s="79" t="s">
        <v>249</v>
      </c>
      <c r="AJ110" s="79" t="s">
        <v>249</v>
      </c>
      <c r="AK110" s="79" t="s">
        <v>249</v>
      </c>
      <c r="AL110" s="79" t="s">
        <v>249</v>
      </c>
      <c r="AM110" s="79"/>
      <c r="AN110" s="79" t="s">
        <v>249</v>
      </c>
      <c r="AO110" s="79" t="s">
        <v>249</v>
      </c>
      <c r="AP110" s="79" t="s">
        <v>250</v>
      </c>
      <c r="AQ110" s="79"/>
      <c r="AR110"/>
    </row>
    <row r="111" spans="1:44" s="64" customFormat="1" ht="14.1" customHeight="1">
      <c r="A111" s="85" t="s">
        <v>351</v>
      </c>
      <c r="B111" s="74">
        <v>18</v>
      </c>
      <c r="C111" s="74" t="s">
        <v>623</v>
      </c>
      <c r="D111" s="75">
        <v>43785</v>
      </c>
      <c r="E111" s="75">
        <v>43786</v>
      </c>
      <c r="F111" s="76">
        <v>2</v>
      </c>
      <c r="G111" s="74">
        <v>11</v>
      </c>
      <c r="H111" s="74">
        <v>2019</v>
      </c>
      <c r="I111" s="74">
        <v>2</v>
      </c>
      <c r="J111" s="77">
        <v>52858559</v>
      </c>
      <c r="K111" s="74" t="s">
        <v>1178</v>
      </c>
      <c r="L111" s="74"/>
      <c r="M111" s="74">
        <v>1038</v>
      </c>
      <c r="N111" s="74" t="s">
        <v>248</v>
      </c>
      <c r="O111" s="74" t="s">
        <v>249</v>
      </c>
      <c r="P111" s="78">
        <v>55208</v>
      </c>
      <c r="Q111" s="74"/>
      <c r="R111" s="74"/>
      <c r="S111" s="74"/>
      <c r="T111" s="79"/>
      <c r="U111" s="79"/>
      <c r="V111" s="80" t="s">
        <v>26</v>
      </c>
      <c r="W111" s="79" t="s">
        <v>249</v>
      </c>
      <c r="X111" s="160">
        <v>43785</v>
      </c>
      <c r="Y111" s="82" t="s">
        <v>249</v>
      </c>
      <c r="Z111" s="82" t="s">
        <v>249</v>
      </c>
      <c r="AA111" s="160">
        <v>43786</v>
      </c>
      <c r="AB111" s="83">
        <v>1</v>
      </c>
      <c r="AC111" s="79" t="s">
        <v>249</v>
      </c>
      <c r="AD111" s="80" t="s">
        <v>26</v>
      </c>
      <c r="AE111" s="245"/>
      <c r="AF111" s="84">
        <v>0</v>
      </c>
      <c r="AG111" s="79" t="s">
        <v>249</v>
      </c>
      <c r="AH111" s="79" t="s">
        <v>249</v>
      </c>
      <c r="AI111" s="79" t="s">
        <v>249</v>
      </c>
      <c r="AJ111" s="79" t="s">
        <v>249</v>
      </c>
      <c r="AK111" s="79" t="s">
        <v>249</v>
      </c>
      <c r="AL111" s="79" t="s">
        <v>249</v>
      </c>
      <c r="AM111" s="79"/>
      <c r="AN111" s="79" t="s">
        <v>249</v>
      </c>
      <c r="AO111" s="79" t="s">
        <v>249</v>
      </c>
      <c r="AP111" s="79" t="s">
        <v>250</v>
      </c>
      <c r="AQ111" s="79"/>
      <c r="AR111"/>
    </row>
    <row r="112" spans="1:44" s="64" customFormat="1" ht="14.1" customHeight="1">
      <c r="A112" s="85" t="s">
        <v>351</v>
      </c>
      <c r="B112" s="74">
        <v>3</v>
      </c>
      <c r="C112" s="74" t="s">
        <v>641</v>
      </c>
      <c r="D112" s="75"/>
      <c r="E112" s="75"/>
      <c r="F112" s="76"/>
      <c r="G112" s="74">
        <v>3</v>
      </c>
      <c r="H112" s="74">
        <v>2016</v>
      </c>
      <c r="I112" s="74">
        <v>1</v>
      </c>
      <c r="J112" s="77">
        <v>52907618</v>
      </c>
      <c r="K112" s="74" t="s">
        <v>1194</v>
      </c>
      <c r="L112" s="74"/>
      <c r="M112" s="74">
        <v>1038</v>
      </c>
      <c r="N112" s="74" t="s">
        <v>248</v>
      </c>
      <c r="O112" s="74" t="s">
        <v>34</v>
      </c>
      <c r="P112" s="78">
        <v>45963.666599999997</v>
      </c>
      <c r="Q112" s="74"/>
      <c r="R112" s="74"/>
      <c r="S112" s="74"/>
      <c r="T112" s="79"/>
      <c r="U112" s="79"/>
      <c r="V112" s="79" t="s">
        <v>256</v>
      </c>
      <c r="W112" s="79"/>
      <c r="X112" s="114"/>
      <c r="Y112" s="82"/>
      <c r="Z112" s="82"/>
      <c r="AA112" s="114"/>
      <c r="AB112" s="83"/>
      <c r="AC112" s="79"/>
      <c r="AD112" s="79" t="s">
        <v>256</v>
      </c>
      <c r="AE112" s="245"/>
      <c r="AF112" s="84">
        <v>52073</v>
      </c>
      <c r="AG112" s="79" t="s">
        <v>249</v>
      </c>
      <c r="AH112" s="79" t="s">
        <v>249</v>
      </c>
      <c r="AI112" s="79" t="s">
        <v>249</v>
      </c>
      <c r="AJ112" s="79" t="s">
        <v>249</v>
      </c>
      <c r="AK112" s="79" t="s">
        <v>249</v>
      </c>
      <c r="AL112" s="79" t="s">
        <v>249</v>
      </c>
      <c r="AM112" s="79"/>
      <c r="AN112" s="79" t="s">
        <v>249</v>
      </c>
      <c r="AO112" s="79" t="s">
        <v>249</v>
      </c>
      <c r="AP112" s="79"/>
      <c r="AQ112" s="79"/>
      <c r="AR112"/>
    </row>
    <row r="113" spans="1:44" s="64" customFormat="1" ht="14.1" customHeight="1">
      <c r="A113" s="85" t="s">
        <v>351</v>
      </c>
      <c r="B113" s="74">
        <v>3</v>
      </c>
      <c r="C113" s="74" t="s">
        <v>641</v>
      </c>
      <c r="D113" s="75"/>
      <c r="E113" s="75"/>
      <c r="F113" s="76"/>
      <c r="G113" s="74">
        <v>3</v>
      </c>
      <c r="H113" s="74">
        <v>2016</v>
      </c>
      <c r="I113" s="74">
        <v>1</v>
      </c>
      <c r="J113" s="77">
        <v>52907618</v>
      </c>
      <c r="K113" s="74" t="s">
        <v>1194</v>
      </c>
      <c r="L113" s="74"/>
      <c r="M113" s="74">
        <v>1045</v>
      </c>
      <c r="N113" s="74" t="s">
        <v>255</v>
      </c>
      <c r="O113" s="74" t="s">
        <v>34</v>
      </c>
      <c r="P113" s="78">
        <v>22981.833299999998</v>
      </c>
      <c r="Q113" s="74"/>
      <c r="R113" s="74"/>
      <c r="S113" s="74"/>
      <c r="T113" s="79"/>
      <c r="U113" s="79"/>
      <c r="V113" s="79" t="s">
        <v>256</v>
      </c>
      <c r="W113" s="79"/>
      <c r="X113" s="114"/>
      <c r="Y113" s="82"/>
      <c r="Z113" s="82"/>
      <c r="AA113" s="114"/>
      <c r="AB113" s="83"/>
      <c r="AC113" s="79"/>
      <c r="AD113" s="79" t="s">
        <v>256</v>
      </c>
      <c r="AE113" s="245"/>
      <c r="AF113" s="84">
        <v>26037</v>
      </c>
      <c r="AG113" s="79" t="s">
        <v>249</v>
      </c>
      <c r="AH113" s="79" t="s">
        <v>249</v>
      </c>
      <c r="AI113" s="79" t="s">
        <v>249</v>
      </c>
      <c r="AJ113" s="79" t="s">
        <v>249</v>
      </c>
      <c r="AK113" s="79" t="s">
        <v>249</v>
      </c>
      <c r="AL113" s="79" t="s">
        <v>249</v>
      </c>
      <c r="AM113" s="79"/>
      <c r="AN113" s="79" t="s">
        <v>249</v>
      </c>
      <c r="AO113" s="79" t="s">
        <v>249</v>
      </c>
      <c r="AP113" s="79"/>
      <c r="AQ113" s="79"/>
      <c r="AR113"/>
    </row>
    <row r="114" spans="1:44" s="64" customFormat="1" ht="14.1" customHeight="1">
      <c r="A114" s="85" t="s">
        <v>351</v>
      </c>
      <c r="B114" s="74">
        <v>1</v>
      </c>
      <c r="C114" s="74" t="s">
        <v>1200</v>
      </c>
      <c r="D114" s="75"/>
      <c r="E114" s="75"/>
      <c r="F114" s="76"/>
      <c r="G114" s="74">
        <v>4</v>
      </c>
      <c r="H114" s="74">
        <v>2016</v>
      </c>
      <c r="I114" s="74">
        <v>2</v>
      </c>
      <c r="J114" s="77">
        <v>52910969</v>
      </c>
      <c r="K114" s="74" t="s">
        <v>1201</v>
      </c>
      <c r="L114" s="74"/>
      <c r="M114" s="74">
        <v>1038</v>
      </c>
      <c r="N114" s="74" t="s">
        <v>248</v>
      </c>
      <c r="O114" s="74" t="s">
        <v>294</v>
      </c>
      <c r="P114" s="78">
        <v>45963.666599999997</v>
      </c>
      <c r="Q114" s="74"/>
      <c r="R114" s="74"/>
      <c r="S114" s="74"/>
      <c r="T114" s="79"/>
      <c r="U114" s="79"/>
      <c r="V114" s="79" t="s">
        <v>256</v>
      </c>
      <c r="W114" s="79"/>
      <c r="X114" s="114"/>
      <c r="Y114" s="82"/>
      <c r="Z114" s="82"/>
      <c r="AA114" s="114"/>
      <c r="AB114" s="83"/>
      <c r="AC114" s="79"/>
      <c r="AD114" s="79" t="s">
        <v>256</v>
      </c>
      <c r="AE114" s="245"/>
      <c r="AF114" s="84">
        <v>56667</v>
      </c>
      <c r="AG114" s="79" t="s">
        <v>249</v>
      </c>
      <c r="AH114" s="79" t="s">
        <v>249</v>
      </c>
      <c r="AI114" s="79" t="s">
        <v>249</v>
      </c>
      <c r="AJ114" s="79" t="s">
        <v>249</v>
      </c>
      <c r="AK114" s="79" t="s">
        <v>249</v>
      </c>
      <c r="AL114" s="79" t="s">
        <v>249</v>
      </c>
      <c r="AM114" s="79"/>
      <c r="AN114" s="79" t="s">
        <v>249</v>
      </c>
      <c r="AO114" s="79" t="s">
        <v>249</v>
      </c>
      <c r="AP114" s="79"/>
      <c r="AQ114" s="79"/>
      <c r="AR114"/>
    </row>
    <row r="115" spans="1:44" s="64" customFormat="1" ht="14.1" customHeight="1">
      <c r="A115" s="85" t="s">
        <v>351</v>
      </c>
      <c r="B115" s="74">
        <v>3</v>
      </c>
      <c r="C115" s="74" t="s">
        <v>641</v>
      </c>
      <c r="D115" s="75" t="s">
        <v>1267</v>
      </c>
      <c r="E115" s="75" t="s">
        <v>1219</v>
      </c>
      <c r="F115" s="76">
        <v>126</v>
      </c>
      <c r="G115" s="74">
        <v>2</v>
      </c>
      <c r="H115" s="74">
        <v>2018</v>
      </c>
      <c r="I115" s="74">
        <v>1</v>
      </c>
      <c r="J115" s="77">
        <v>53095136</v>
      </c>
      <c r="K115" s="74" t="s">
        <v>1268</v>
      </c>
      <c r="L115" s="74"/>
      <c r="M115" s="74">
        <v>1021</v>
      </c>
      <c r="N115" s="74" t="s">
        <v>27</v>
      </c>
      <c r="O115" s="74" t="s">
        <v>34</v>
      </c>
      <c r="P115" s="78">
        <v>434980</v>
      </c>
      <c r="Q115" s="74"/>
      <c r="R115" s="74"/>
      <c r="S115" s="74"/>
      <c r="T115" s="79"/>
      <c r="U115" s="79"/>
      <c r="V115" s="80" t="s">
        <v>256</v>
      </c>
      <c r="W115" s="79" t="s">
        <v>1269</v>
      </c>
      <c r="X115" s="114" t="s">
        <v>1267</v>
      </c>
      <c r="Y115" s="82" t="s">
        <v>257</v>
      </c>
      <c r="Z115" s="82" t="s">
        <v>1270</v>
      </c>
      <c r="AA115" s="114" t="s">
        <v>1219</v>
      </c>
      <c r="AB115" s="83">
        <v>126</v>
      </c>
      <c r="AC115" s="79" t="s">
        <v>249</v>
      </c>
      <c r="AD115" s="80" t="s">
        <v>256</v>
      </c>
      <c r="AE115" s="245">
        <v>43422.633333333331</v>
      </c>
      <c r="AF115" s="84">
        <v>434980</v>
      </c>
      <c r="AG115" s="79" t="s">
        <v>1271</v>
      </c>
      <c r="AH115" s="79">
        <v>4678758</v>
      </c>
      <c r="AI115" s="79">
        <v>2702</v>
      </c>
      <c r="AJ115" s="79">
        <v>0</v>
      </c>
      <c r="AK115" s="79" t="s">
        <v>249</v>
      </c>
      <c r="AL115" s="79">
        <v>3653742</v>
      </c>
      <c r="AM115" s="79"/>
      <c r="AN115" s="79" t="s">
        <v>25</v>
      </c>
      <c r="AO115" s="79" t="s">
        <v>249</v>
      </c>
      <c r="AP115" s="79"/>
      <c r="AQ115" s="79"/>
      <c r="AR115"/>
    </row>
    <row r="116" spans="1:44" s="64" customFormat="1" ht="14.1" customHeight="1">
      <c r="A116" s="85" t="s">
        <v>351</v>
      </c>
      <c r="B116" s="74">
        <v>10</v>
      </c>
      <c r="C116" s="74" t="s">
        <v>371</v>
      </c>
      <c r="D116" s="75"/>
      <c r="E116" s="75"/>
      <c r="F116" s="76"/>
      <c r="G116" s="74">
        <v>7</v>
      </c>
      <c r="H116" s="74">
        <v>2016</v>
      </c>
      <c r="I116" s="74">
        <v>1</v>
      </c>
      <c r="J116" s="77">
        <v>53129163</v>
      </c>
      <c r="K116" s="74" t="s">
        <v>1279</v>
      </c>
      <c r="L116" s="74"/>
      <c r="M116" s="74">
        <v>1038</v>
      </c>
      <c r="N116" s="74" t="s">
        <v>248</v>
      </c>
      <c r="O116" s="74" t="s">
        <v>366</v>
      </c>
      <c r="P116" s="78">
        <v>45963.666599999997</v>
      </c>
      <c r="Q116" s="74"/>
      <c r="R116" s="74"/>
      <c r="S116" s="74"/>
      <c r="T116" s="79"/>
      <c r="U116" s="79"/>
      <c r="V116" s="79" t="s">
        <v>256</v>
      </c>
      <c r="W116" s="79"/>
      <c r="X116" s="114"/>
      <c r="Y116" s="82"/>
      <c r="Z116" s="82"/>
      <c r="AA116" s="114"/>
      <c r="AB116" s="83"/>
      <c r="AC116" s="79"/>
      <c r="AD116" s="79" t="s">
        <v>256</v>
      </c>
      <c r="AE116" s="245"/>
      <c r="AF116" s="84">
        <v>45964</v>
      </c>
      <c r="AG116" s="79" t="s">
        <v>249</v>
      </c>
      <c r="AH116" s="79" t="s">
        <v>249</v>
      </c>
      <c r="AI116" s="79" t="s">
        <v>249</v>
      </c>
      <c r="AJ116" s="79" t="s">
        <v>249</v>
      </c>
      <c r="AK116" s="79" t="s">
        <v>249</v>
      </c>
      <c r="AL116" s="79" t="s">
        <v>249</v>
      </c>
      <c r="AM116" s="79"/>
      <c r="AN116" s="79" t="s">
        <v>249</v>
      </c>
      <c r="AO116" s="79" t="s">
        <v>249</v>
      </c>
      <c r="AP116" s="79"/>
      <c r="AQ116" s="79"/>
      <c r="AR116"/>
    </row>
    <row r="117" spans="1:44" s="64" customFormat="1" ht="14.1" customHeight="1">
      <c r="A117" s="85" t="s">
        <v>351</v>
      </c>
      <c r="B117" s="74">
        <v>10</v>
      </c>
      <c r="C117" s="74" t="s">
        <v>371</v>
      </c>
      <c r="D117" s="75"/>
      <c r="E117" s="75"/>
      <c r="F117" s="76"/>
      <c r="G117" s="74">
        <v>7</v>
      </c>
      <c r="H117" s="74">
        <v>2016</v>
      </c>
      <c r="I117" s="74">
        <v>2</v>
      </c>
      <c r="J117" s="77">
        <v>53129163</v>
      </c>
      <c r="K117" s="74" t="s">
        <v>1279</v>
      </c>
      <c r="L117" s="74"/>
      <c r="M117" s="74">
        <v>1038</v>
      </c>
      <c r="N117" s="74" t="s">
        <v>248</v>
      </c>
      <c r="O117" s="74" t="s">
        <v>366</v>
      </c>
      <c r="P117" s="78">
        <v>22981.833299999998</v>
      </c>
      <c r="Q117" s="74"/>
      <c r="R117" s="74"/>
      <c r="S117" s="74"/>
      <c r="T117" s="79"/>
      <c r="U117" s="79"/>
      <c r="V117" s="79" t="s">
        <v>256</v>
      </c>
      <c r="W117" s="79"/>
      <c r="X117" s="114"/>
      <c r="Y117" s="82"/>
      <c r="Z117" s="82"/>
      <c r="AA117" s="114"/>
      <c r="AB117" s="83"/>
      <c r="AC117" s="79"/>
      <c r="AD117" s="79" t="s">
        <v>256</v>
      </c>
      <c r="AE117" s="245"/>
      <c r="AF117" s="84">
        <v>22982</v>
      </c>
      <c r="AG117" s="79" t="s">
        <v>249</v>
      </c>
      <c r="AH117" s="79" t="s">
        <v>249</v>
      </c>
      <c r="AI117" s="79" t="s">
        <v>249</v>
      </c>
      <c r="AJ117" s="79" t="s">
        <v>249</v>
      </c>
      <c r="AK117" s="79" t="s">
        <v>249</v>
      </c>
      <c r="AL117" s="79" t="s">
        <v>249</v>
      </c>
      <c r="AM117" s="79"/>
      <c r="AN117" s="79" t="s">
        <v>249</v>
      </c>
      <c r="AO117" s="79" t="s">
        <v>249</v>
      </c>
      <c r="AP117" s="79"/>
      <c r="AQ117" s="79"/>
      <c r="AR117"/>
    </row>
    <row r="118" spans="1:44" s="64" customFormat="1" ht="14.1" customHeight="1">
      <c r="A118" s="85" t="s">
        <v>351</v>
      </c>
      <c r="B118" s="74">
        <v>3</v>
      </c>
      <c r="C118" s="74" t="s">
        <v>641</v>
      </c>
      <c r="D118" s="75"/>
      <c r="E118" s="75"/>
      <c r="F118" s="76"/>
      <c r="G118" s="74">
        <v>7</v>
      </c>
      <c r="H118" s="74">
        <v>2018</v>
      </c>
      <c r="I118" s="74">
        <v>1</v>
      </c>
      <c r="J118" s="77">
        <v>55231790</v>
      </c>
      <c r="K118" s="74" t="s">
        <v>1313</v>
      </c>
      <c r="L118" s="74"/>
      <c r="M118" s="74">
        <v>1021</v>
      </c>
      <c r="N118" s="74" t="s">
        <v>27</v>
      </c>
      <c r="O118" s="74" t="s">
        <v>287</v>
      </c>
      <c r="P118" s="78">
        <v>86996</v>
      </c>
      <c r="Q118" s="74"/>
      <c r="R118" s="74"/>
      <c r="S118" s="74"/>
      <c r="T118" s="79"/>
      <c r="U118" s="79"/>
      <c r="V118" s="80" t="s">
        <v>260</v>
      </c>
      <c r="W118" s="79" t="s">
        <v>249</v>
      </c>
      <c r="X118" s="114"/>
      <c r="Y118" s="82" t="s">
        <v>249</v>
      </c>
      <c r="Z118" s="82" t="s">
        <v>249</v>
      </c>
      <c r="AA118" s="114"/>
      <c r="AB118" s="83"/>
      <c r="AC118" s="79" t="s">
        <v>249</v>
      </c>
      <c r="AD118" s="80"/>
      <c r="AE118" s="245"/>
      <c r="AF118" s="84">
        <v>86996</v>
      </c>
      <c r="AG118" s="79" t="s">
        <v>249</v>
      </c>
      <c r="AH118" s="79" t="s">
        <v>249</v>
      </c>
      <c r="AI118" s="79" t="s">
        <v>249</v>
      </c>
      <c r="AJ118" s="79" t="s">
        <v>249</v>
      </c>
      <c r="AK118" s="79" t="s">
        <v>249</v>
      </c>
      <c r="AL118" s="79" t="s">
        <v>249</v>
      </c>
      <c r="AM118" s="79" t="s">
        <v>261</v>
      </c>
      <c r="AN118" s="79" t="s">
        <v>249</v>
      </c>
      <c r="AO118" s="79" t="s">
        <v>249</v>
      </c>
      <c r="AP118" s="79"/>
      <c r="AQ118" s="79"/>
      <c r="AR118"/>
    </row>
    <row r="119" spans="1:44" s="64" customFormat="1" ht="14.1" customHeight="1">
      <c r="A119" s="85" t="s">
        <v>351</v>
      </c>
      <c r="B119" s="74">
        <v>3</v>
      </c>
      <c r="C119" s="74" t="s">
        <v>641</v>
      </c>
      <c r="D119" s="75"/>
      <c r="E119" s="75"/>
      <c r="F119" s="76"/>
      <c r="G119" s="74">
        <v>6</v>
      </c>
      <c r="H119" s="74">
        <v>2018</v>
      </c>
      <c r="I119" s="74">
        <v>1</v>
      </c>
      <c r="J119" s="77">
        <v>55231790</v>
      </c>
      <c r="K119" s="74" t="s">
        <v>1313</v>
      </c>
      <c r="L119" s="74"/>
      <c r="M119" s="74">
        <v>1021</v>
      </c>
      <c r="N119" s="74" t="s">
        <v>27</v>
      </c>
      <c r="O119" s="74" t="s">
        <v>287</v>
      </c>
      <c r="P119" s="78">
        <v>434980</v>
      </c>
      <c r="Q119" s="74"/>
      <c r="R119" s="74"/>
      <c r="S119" s="74"/>
      <c r="T119" s="79"/>
      <c r="U119" s="79"/>
      <c r="V119" s="80" t="s">
        <v>260</v>
      </c>
      <c r="W119" s="79" t="s">
        <v>249</v>
      </c>
      <c r="X119" s="114"/>
      <c r="Y119" s="82" t="s">
        <v>249</v>
      </c>
      <c r="Z119" s="82" t="s">
        <v>249</v>
      </c>
      <c r="AA119" s="114"/>
      <c r="AB119" s="83"/>
      <c r="AC119" s="79" t="s">
        <v>249</v>
      </c>
      <c r="AD119" s="80"/>
      <c r="AE119" s="245"/>
      <c r="AF119" s="84">
        <v>434980</v>
      </c>
      <c r="AG119" s="79" t="s">
        <v>249</v>
      </c>
      <c r="AH119" s="79" t="s">
        <v>249</v>
      </c>
      <c r="AI119" s="79" t="s">
        <v>249</v>
      </c>
      <c r="AJ119" s="79" t="s">
        <v>249</v>
      </c>
      <c r="AK119" s="79" t="s">
        <v>249</v>
      </c>
      <c r="AL119" s="79" t="s">
        <v>249</v>
      </c>
      <c r="AM119" s="79" t="s">
        <v>261</v>
      </c>
      <c r="AN119" s="79" t="s">
        <v>249</v>
      </c>
      <c r="AO119" s="79" t="s">
        <v>249</v>
      </c>
      <c r="AP119" s="79"/>
      <c r="AQ119" s="79"/>
      <c r="AR119"/>
    </row>
    <row r="120" spans="1:44" s="64" customFormat="1" ht="14.1" customHeight="1">
      <c r="A120" s="85" t="s">
        <v>351</v>
      </c>
      <c r="B120" s="74">
        <v>3</v>
      </c>
      <c r="C120" s="74" t="s">
        <v>641</v>
      </c>
      <c r="D120" s="75"/>
      <c r="E120" s="75"/>
      <c r="F120" s="76"/>
      <c r="G120" s="74">
        <v>6</v>
      </c>
      <c r="H120" s="74">
        <v>2018</v>
      </c>
      <c r="I120" s="74">
        <v>2</v>
      </c>
      <c r="J120" s="77">
        <v>55231790</v>
      </c>
      <c r="K120" s="74" t="s">
        <v>1313</v>
      </c>
      <c r="L120" s="74"/>
      <c r="M120" s="74">
        <v>1021</v>
      </c>
      <c r="N120" s="74" t="s">
        <v>27</v>
      </c>
      <c r="O120" s="74" t="s">
        <v>287</v>
      </c>
      <c r="P120" s="78">
        <v>434980</v>
      </c>
      <c r="Q120" s="74"/>
      <c r="R120" s="74"/>
      <c r="S120" s="74"/>
      <c r="T120" s="79"/>
      <c r="U120" s="79"/>
      <c r="V120" s="80" t="s">
        <v>260</v>
      </c>
      <c r="W120" s="79" t="s">
        <v>249</v>
      </c>
      <c r="X120" s="114"/>
      <c r="Y120" s="82" t="s">
        <v>249</v>
      </c>
      <c r="Z120" s="82" t="s">
        <v>249</v>
      </c>
      <c r="AA120" s="114"/>
      <c r="AB120" s="83"/>
      <c r="AC120" s="79" t="s">
        <v>249</v>
      </c>
      <c r="AD120" s="80"/>
      <c r="AE120" s="245"/>
      <c r="AF120" s="84">
        <v>434980</v>
      </c>
      <c r="AG120" s="79" t="s">
        <v>249</v>
      </c>
      <c r="AH120" s="79" t="s">
        <v>249</v>
      </c>
      <c r="AI120" s="79" t="s">
        <v>249</v>
      </c>
      <c r="AJ120" s="79" t="s">
        <v>249</v>
      </c>
      <c r="AK120" s="79" t="s">
        <v>249</v>
      </c>
      <c r="AL120" s="79" t="s">
        <v>249</v>
      </c>
      <c r="AM120" s="79" t="s">
        <v>261</v>
      </c>
      <c r="AN120" s="79" t="s">
        <v>249</v>
      </c>
      <c r="AO120" s="79" t="s">
        <v>249</v>
      </c>
      <c r="AP120" s="79"/>
      <c r="AQ120" s="79"/>
      <c r="AR120"/>
    </row>
    <row r="121" spans="1:44" s="64" customFormat="1" ht="14.1" customHeight="1">
      <c r="A121" s="85" t="s">
        <v>351</v>
      </c>
      <c r="B121" s="74">
        <v>3</v>
      </c>
      <c r="C121" s="74" t="s">
        <v>641</v>
      </c>
      <c r="D121" s="75"/>
      <c r="E121" s="75"/>
      <c r="F121" s="76"/>
      <c r="G121" s="74">
        <v>5</v>
      </c>
      <c r="H121" s="74">
        <v>2018</v>
      </c>
      <c r="I121" s="74">
        <v>1</v>
      </c>
      <c r="J121" s="77">
        <v>55231790</v>
      </c>
      <c r="K121" s="74" t="s">
        <v>1313</v>
      </c>
      <c r="L121" s="74"/>
      <c r="M121" s="74">
        <v>1021</v>
      </c>
      <c r="N121" s="74" t="s">
        <v>27</v>
      </c>
      <c r="O121" s="74" t="s">
        <v>287</v>
      </c>
      <c r="P121" s="78">
        <v>434980</v>
      </c>
      <c r="Q121" s="74"/>
      <c r="R121" s="74"/>
      <c r="S121" s="74"/>
      <c r="T121" s="79"/>
      <c r="U121" s="79"/>
      <c r="V121" s="80" t="s">
        <v>260</v>
      </c>
      <c r="W121" s="79" t="s">
        <v>249</v>
      </c>
      <c r="X121" s="114"/>
      <c r="Y121" s="82" t="s">
        <v>249</v>
      </c>
      <c r="Z121" s="82" t="s">
        <v>249</v>
      </c>
      <c r="AA121" s="114"/>
      <c r="AB121" s="83"/>
      <c r="AC121" s="79" t="s">
        <v>249</v>
      </c>
      <c r="AD121" s="80"/>
      <c r="AE121" s="245"/>
      <c r="AF121" s="84">
        <v>434980</v>
      </c>
      <c r="AG121" s="79" t="s">
        <v>249</v>
      </c>
      <c r="AH121" s="79" t="s">
        <v>249</v>
      </c>
      <c r="AI121" s="79" t="s">
        <v>249</v>
      </c>
      <c r="AJ121" s="79" t="s">
        <v>249</v>
      </c>
      <c r="AK121" s="79" t="s">
        <v>249</v>
      </c>
      <c r="AL121" s="79" t="s">
        <v>249</v>
      </c>
      <c r="AM121" s="79" t="s">
        <v>261</v>
      </c>
      <c r="AN121" s="79" t="s">
        <v>249</v>
      </c>
      <c r="AO121" s="79" t="s">
        <v>249</v>
      </c>
      <c r="AP121" s="79"/>
      <c r="AQ121" s="79"/>
      <c r="AR121"/>
    </row>
    <row r="122" spans="1:44" s="64" customFormat="1" ht="14.1" customHeight="1">
      <c r="A122" s="85" t="s">
        <v>351</v>
      </c>
      <c r="B122" s="74">
        <v>3</v>
      </c>
      <c r="C122" s="74" t="s">
        <v>641</v>
      </c>
      <c r="D122" s="75"/>
      <c r="E122" s="75"/>
      <c r="F122" s="76"/>
      <c r="G122" s="74">
        <v>5</v>
      </c>
      <c r="H122" s="74">
        <v>2018</v>
      </c>
      <c r="I122" s="74">
        <v>2</v>
      </c>
      <c r="J122" s="77">
        <v>55231790</v>
      </c>
      <c r="K122" s="74" t="s">
        <v>1313</v>
      </c>
      <c r="L122" s="74"/>
      <c r="M122" s="74">
        <v>1021</v>
      </c>
      <c r="N122" s="74" t="s">
        <v>27</v>
      </c>
      <c r="O122" s="74" t="s">
        <v>287</v>
      </c>
      <c r="P122" s="78">
        <v>463979</v>
      </c>
      <c r="Q122" s="74"/>
      <c r="R122" s="74"/>
      <c r="S122" s="74"/>
      <c r="T122" s="79"/>
      <c r="U122" s="79"/>
      <c r="V122" s="80" t="s">
        <v>260</v>
      </c>
      <c r="W122" s="79" t="s">
        <v>249</v>
      </c>
      <c r="X122" s="114"/>
      <c r="Y122" s="82" t="s">
        <v>249</v>
      </c>
      <c r="Z122" s="82" t="s">
        <v>249</v>
      </c>
      <c r="AA122" s="114"/>
      <c r="AB122" s="83"/>
      <c r="AC122" s="79" t="s">
        <v>249</v>
      </c>
      <c r="AD122" s="80"/>
      <c r="AE122" s="245"/>
      <c r="AF122" s="84">
        <v>463979</v>
      </c>
      <c r="AG122" s="79" t="s">
        <v>249</v>
      </c>
      <c r="AH122" s="79" t="s">
        <v>249</v>
      </c>
      <c r="AI122" s="79" t="s">
        <v>249</v>
      </c>
      <c r="AJ122" s="79" t="s">
        <v>249</v>
      </c>
      <c r="AK122" s="79" t="s">
        <v>249</v>
      </c>
      <c r="AL122" s="79" t="s">
        <v>249</v>
      </c>
      <c r="AM122" s="79" t="s">
        <v>261</v>
      </c>
      <c r="AN122" s="79" t="s">
        <v>249</v>
      </c>
      <c r="AO122" s="79" t="s">
        <v>249</v>
      </c>
      <c r="AP122" s="79"/>
      <c r="AQ122" s="79"/>
      <c r="AR122"/>
    </row>
    <row r="123" spans="1:44" s="64" customFormat="1" ht="14.1" customHeight="1">
      <c r="A123" s="85" t="s">
        <v>351</v>
      </c>
      <c r="B123" s="74">
        <v>3</v>
      </c>
      <c r="C123" s="74" t="s">
        <v>641</v>
      </c>
      <c r="D123" s="75"/>
      <c r="E123" s="75"/>
      <c r="F123" s="76"/>
      <c r="G123" s="74">
        <v>4</v>
      </c>
      <c r="H123" s="74">
        <v>2018</v>
      </c>
      <c r="I123" s="74">
        <v>1</v>
      </c>
      <c r="J123" s="77">
        <v>55231790</v>
      </c>
      <c r="K123" s="74" t="s">
        <v>1313</v>
      </c>
      <c r="L123" s="74"/>
      <c r="M123" s="74">
        <v>1021</v>
      </c>
      <c r="N123" s="74" t="s">
        <v>27</v>
      </c>
      <c r="O123" s="74" t="s">
        <v>287</v>
      </c>
      <c r="P123" s="78">
        <v>434980</v>
      </c>
      <c r="Q123" s="74"/>
      <c r="R123" s="74"/>
      <c r="S123" s="74"/>
      <c r="T123" s="79"/>
      <c r="U123" s="79"/>
      <c r="V123" s="80" t="s">
        <v>260</v>
      </c>
      <c r="W123" s="79" t="s">
        <v>249</v>
      </c>
      <c r="X123" s="114"/>
      <c r="Y123" s="82" t="s">
        <v>249</v>
      </c>
      <c r="Z123" s="82" t="s">
        <v>249</v>
      </c>
      <c r="AA123" s="114"/>
      <c r="AB123" s="83"/>
      <c r="AC123" s="79" t="s">
        <v>249</v>
      </c>
      <c r="AD123" s="80"/>
      <c r="AE123" s="245"/>
      <c r="AF123" s="84">
        <v>434980</v>
      </c>
      <c r="AG123" s="79" t="s">
        <v>249</v>
      </c>
      <c r="AH123" s="79" t="s">
        <v>249</v>
      </c>
      <c r="AI123" s="79" t="s">
        <v>249</v>
      </c>
      <c r="AJ123" s="79" t="s">
        <v>249</v>
      </c>
      <c r="AK123" s="79" t="s">
        <v>249</v>
      </c>
      <c r="AL123" s="79" t="s">
        <v>249</v>
      </c>
      <c r="AM123" s="79" t="s">
        <v>261</v>
      </c>
      <c r="AN123" s="79" t="s">
        <v>249</v>
      </c>
      <c r="AO123" s="79" t="s">
        <v>249</v>
      </c>
      <c r="AP123" s="79"/>
      <c r="AQ123" s="79"/>
      <c r="AR123"/>
    </row>
    <row r="124" spans="1:44" s="64" customFormat="1" ht="14.1" customHeight="1">
      <c r="A124" s="85" t="s">
        <v>351</v>
      </c>
      <c r="B124" s="74">
        <v>3</v>
      </c>
      <c r="C124" s="74" t="s">
        <v>641</v>
      </c>
      <c r="D124" s="75"/>
      <c r="E124" s="75"/>
      <c r="F124" s="76"/>
      <c r="G124" s="74">
        <v>4</v>
      </c>
      <c r="H124" s="74">
        <v>2018</v>
      </c>
      <c r="I124" s="74">
        <v>2</v>
      </c>
      <c r="J124" s="77">
        <v>55231790</v>
      </c>
      <c r="K124" s="74" t="s">
        <v>1313</v>
      </c>
      <c r="L124" s="74"/>
      <c r="M124" s="74">
        <v>1021</v>
      </c>
      <c r="N124" s="74" t="s">
        <v>27</v>
      </c>
      <c r="O124" s="74" t="s">
        <v>287</v>
      </c>
      <c r="P124" s="78">
        <v>434980</v>
      </c>
      <c r="Q124" s="74"/>
      <c r="R124" s="74"/>
      <c r="S124" s="74"/>
      <c r="T124" s="79"/>
      <c r="U124" s="79"/>
      <c r="V124" s="80" t="s">
        <v>260</v>
      </c>
      <c r="W124" s="79" t="s">
        <v>249</v>
      </c>
      <c r="X124" s="114"/>
      <c r="Y124" s="82" t="s">
        <v>249</v>
      </c>
      <c r="Z124" s="82" t="s">
        <v>249</v>
      </c>
      <c r="AA124" s="114"/>
      <c r="AB124" s="83"/>
      <c r="AC124" s="79" t="s">
        <v>249</v>
      </c>
      <c r="AD124" s="80"/>
      <c r="AE124" s="245"/>
      <c r="AF124" s="84">
        <v>434980</v>
      </c>
      <c r="AG124" s="79" t="s">
        <v>249</v>
      </c>
      <c r="AH124" s="79" t="s">
        <v>249</v>
      </c>
      <c r="AI124" s="79" t="s">
        <v>249</v>
      </c>
      <c r="AJ124" s="79" t="s">
        <v>249</v>
      </c>
      <c r="AK124" s="79" t="s">
        <v>249</v>
      </c>
      <c r="AL124" s="79" t="s">
        <v>249</v>
      </c>
      <c r="AM124" s="79" t="s">
        <v>261</v>
      </c>
      <c r="AN124" s="79" t="s">
        <v>249</v>
      </c>
      <c r="AO124" s="79" t="s">
        <v>249</v>
      </c>
      <c r="AP124" s="79"/>
      <c r="AQ124" s="79"/>
      <c r="AR124"/>
    </row>
    <row r="125" spans="1:44" s="64" customFormat="1" ht="14.1" customHeight="1">
      <c r="A125" s="85" t="s">
        <v>351</v>
      </c>
      <c r="B125" s="74">
        <v>3</v>
      </c>
      <c r="C125" s="74" t="s">
        <v>641</v>
      </c>
      <c r="D125" s="75"/>
      <c r="E125" s="75"/>
      <c r="F125" s="76"/>
      <c r="G125" s="74">
        <v>3</v>
      </c>
      <c r="H125" s="74">
        <v>2018</v>
      </c>
      <c r="I125" s="74">
        <v>2</v>
      </c>
      <c r="J125" s="77">
        <v>55231790</v>
      </c>
      <c r="K125" s="74" t="s">
        <v>1313</v>
      </c>
      <c r="L125" s="74"/>
      <c r="M125" s="74">
        <v>1021</v>
      </c>
      <c r="N125" s="74" t="s">
        <v>27</v>
      </c>
      <c r="O125" s="74" t="s">
        <v>287</v>
      </c>
      <c r="P125" s="78">
        <v>434980</v>
      </c>
      <c r="Q125" s="74"/>
      <c r="R125" s="74"/>
      <c r="S125" s="74"/>
      <c r="T125" s="79"/>
      <c r="U125" s="79"/>
      <c r="V125" s="80" t="s">
        <v>260</v>
      </c>
      <c r="W125" s="79" t="s">
        <v>249</v>
      </c>
      <c r="X125" s="114"/>
      <c r="Y125" s="82" t="s">
        <v>249</v>
      </c>
      <c r="Z125" s="82" t="s">
        <v>249</v>
      </c>
      <c r="AA125" s="114"/>
      <c r="AB125" s="83"/>
      <c r="AC125" s="79" t="s">
        <v>249</v>
      </c>
      <c r="AD125" s="80"/>
      <c r="AE125" s="245"/>
      <c r="AF125" s="84">
        <v>434980</v>
      </c>
      <c r="AG125" s="79" t="s">
        <v>249</v>
      </c>
      <c r="AH125" s="79" t="s">
        <v>249</v>
      </c>
      <c r="AI125" s="79" t="s">
        <v>249</v>
      </c>
      <c r="AJ125" s="79" t="s">
        <v>249</v>
      </c>
      <c r="AK125" s="79" t="s">
        <v>249</v>
      </c>
      <c r="AL125" s="79" t="s">
        <v>249</v>
      </c>
      <c r="AM125" s="79" t="s">
        <v>261</v>
      </c>
      <c r="AN125" s="79" t="s">
        <v>249</v>
      </c>
      <c r="AO125" s="79" t="s">
        <v>249</v>
      </c>
      <c r="AP125" s="79"/>
      <c r="AQ125" s="79"/>
      <c r="AR125"/>
    </row>
    <row r="126" spans="1:44" s="64" customFormat="1" ht="14.1" customHeight="1">
      <c r="A126" s="85" t="s">
        <v>351</v>
      </c>
      <c r="B126" s="74">
        <v>30</v>
      </c>
      <c r="C126" s="74" t="s">
        <v>439</v>
      </c>
      <c r="D126" s="75" t="s">
        <v>872</v>
      </c>
      <c r="E126" s="75" t="s">
        <v>873</v>
      </c>
      <c r="F126" s="76">
        <v>3</v>
      </c>
      <c r="G126" s="74">
        <v>11</v>
      </c>
      <c r="H126" s="74">
        <v>2017</v>
      </c>
      <c r="I126" s="74" t="s">
        <v>264</v>
      </c>
      <c r="J126" s="77">
        <v>56098000</v>
      </c>
      <c r="K126" s="74" t="s">
        <v>1325</v>
      </c>
      <c r="L126" s="74"/>
      <c r="M126" s="74" t="s">
        <v>266</v>
      </c>
      <c r="N126" s="74" t="s">
        <v>267</v>
      </c>
      <c r="O126" s="74" t="s">
        <v>268</v>
      </c>
      <c r="P126" s="78" t="s">
        <v>267</v>
      </c>
      <c r="Q126" s="74"/>
      <c r="R126" s="74"/>
      <c r="S126" s="74"/>
      <c r="T126" s="79"/>
      <c r="U126" s="79"/>
      <c r="V126" s="80" t="s">
        <v>256</v>
      </c>
      <c r="W126" s="79" t="s">
        <v>1326</v>
      </c>
      <c r="X126" s="114" t="s">
        <v>872</v>
      </c>
      <c r="Y126" s="82" t="s">
        <v>257</v>
      </c>
      <c r="Z126" s="82" t="s">
        <v>1327</v>
      </c>
      <c r="AA126" s="114" t="s">
        <v>873</v>
      </c>
      <c r="AB126" s="83">
        <v>3</v>
      </c>
      <c r="AC126" s="79" t="s">
        <v>249</v>
      </c>
      <c r="AD126" s="80" t="s">
        <v>256</v>
      </c>
      <c r="AE126" s="245">
        <v>43179.341666666667</v>
      </c>
      <c r="AF126" s="84">
        <v>28.533000000000001</v>
      </c>
      <c r="AG126" s="79" t="s">
        <v>1328</v>
      </c>
      <c r="AH126" s="79">
        <v>34015</v>
      </c>
      <c r="AI126" s="79">
        <v>0</v>
      </c>
      <c r="AJ126" s="79">
        <v>0</v>
      </c>
      <c r="AK126" s="79" t="s">
        <v>249</v>
      </c>
      <c r="AL126" s="79">
        <v>0</v>
      </c>
      <c r="AM126" s="79"/>
      <c r="AN126" s="79" t="s">
        <v>25</v>
      </c>
      <c r="AO126" s="79" t="s">
        <v>249</v>
      </c>
      <c r="AP126" s="79"/>
      <c r="AQ126" s="79"/>
      <c r="AR126"/>
    </row>
    <row r="127" spans="1:44" s="64" customFormat="1" ht="14.1" customHeight="1">
      <c r="A127" s="85" t="s">
        <v>351</v>
      </c>
      <c r="B127" s="74">
        <v>73</v>
      </c>
      <c r="C127" s="74" t="s">
        <v>784</v>
      </c>
      <c r="D127" s="75">
        <v>43739</v>
      </c>
      <c r="E127" s="75">
        <v>43753</v>
      </c>
      <c r="F127" s="76">
        <v>15</v>
      </c>
      <c r="G127" s="74">
        <v>10</v>
      </c>
      <c r="H127" s="74">
        <v>2019</v>
      </c>
      <c r="I127" s="74">
        <v>1</v>
      </c>
      <c r="J127" s="77">
        <v>57140602</v>
      </c>
      <c r="K127" s="74" t="s">
        <v>1329</v>
      </c>
      <c r="L127" s="74"/>
      <c r="M127" s="74">
        <v>1045</v>
      </c>
      <c r="N127" s="74" t="s">
        <v>255</v>
      </c>
      <c r="O127" s="74" t="s">
        <v>249</v>
      </c>
      <c r="P127" s="78">
        <v>358850</v>
      </c>
      <c r="Q127" s="74"/>
      <c r="R127" s="74"/>
      <c r="S127" s="74"/>
      <c r="T127" s="79"/>
      <c r="U127" s="79"/>
      <c r="V127" s="80" t="s">
        <v>256</v>
      </c>
      <c r="W127" s="79" t="s">
        <v>1330</v>
      </c>
      <c r="X127" s="114">
        <v>43739</v>
      </c>
      <c r="Y127" s="82" t="s">
        <v>1331</v>
      </c>
      <c r="Z127" s="82" t="s">
        <v>1332</v>
      </c>
      <c r="AA127" s="114">
        <v>43753</v>
      </c>
      <c r="AB127" s="83">
        <v>15</v>
      </c>
      <c r="AC127" s="79" t="s">
        <v>1330</v>
      </c>
      <c r="AD127" s="80" t="s">
        <v>256</v>
      </c>
      <c r="AE127" s="245">
        <v>43805.384722222225</v>
      </c>
      <c r="AF127" s="84">
        <v>0</v>
      </c>
      <c r="AG127" s="79" t="s">
        <v>249</v>
      </c>
      <c r="AH127" s="79">
        <v>0</v>
      </c>
      <c r="AI127" s="79">
        <v>0</v>
      </c>
      <c r="AJ127" s="79">
        <v>0</v>
      </c>
      <c r="AK127" s="79" t="s">
        <v>249</v>
      </c>
      <c r="AL127" s="79">
        <v>0</v>
      </c>
      <c r="AM127" s="79"/>
      <c r="AN127" s="79" t="s">
        <v>25</v>
      </c>
      <c r="AO127" s="79" t="s">
        <v>249</v>
      </c>
      <c r="AP127" s="79"/>
      <c r="AQ127" s="79"/>
      <c r="AR127"/>
    </row>
    <row r="128" spans="1:44" s="64" customFormat="1" ht="14.1" customHeight="1">
      <c r="A128" s="85" t="s">
        <v>351</v>
      </c>
      <c r="B128" s="74">
        <v>2</v>
      </c>
      <c r="C128" s="74" t="s">
        <v>596</v>
      </c>
      <c r="D128" s="75" t="s">
        <v>1335</v>
      </c>
      <c r="E128" s="75" t="s">
        <v>1336</v>
      </c>
      <c r="F128" s="76">
        <v>3</v>
      </c>
      <c r="G128" s="74">
        <v>9</v>
      </c>
      <c r="H128" s="74">
        <v>2019</v>
      </c>
      <c r="I128" s="74">
        <v>2</v>
      </c>
      <c r="J128" s="77">
        <v>63437919</v>
      </c>
      <c r="K128" s="74" t="s">
        <v>1337</v>
      </c>
      <c r="L128" s="74"/>
      <c r="M128" s="74">
        <v>1038</v>
      </c>
      <c r="N128" s="74" t="s">
        <v>248</v>
      </c>
      <c r="O128" s="74" t="s">
        <v>34</v>
      </c>
      <c r="P128" s="78">
        <v>27603.866600000001</v>
      </c>
      <c r="Q128" s="74"/>
      <c r="R128" s="74"/>
      <c r="S128" s="74"/>
      <c r="T128" s="79"/>
      <c r="U128" s="79"/>
      <c r="V128" s="80" t="s">
        <v>256</v>
      </c>
      <c r="W128" s="79" t="s">
        <v>1338</v>
      </c>
      <c r="X128" s="114" t="s">
        <v>1335</v>
      </c>
      <c r="Y128" s="82" t="s">
        <v>1339</v>
      </c>
      <c r="Z128" s="82" t="s">
        <v>1340</v>
      </c>
      <c r="AA128" s="114" t="s">
        <v>1336</v>
      </c>
      <c r="AB128" s="83">
        <v>3</v>
      </c>
      <c r="AC128" s="79" t="s">
        <v>1338</v>
      </c>
      <c r="AD128" s="80" t="s">
        <v>256</v>
      </c>
      <c r="AE128" s="245">
        <v>43781.469444444447</v>
      </c>
      <c r="AF128" s="84">
        <v>27604</v>
      </c>
      <c r="AG128" s="79" t="s">
        <v>249</v>
      </c>
      <c r="AH128" s="79">
        <v>0</v>
      </c>
      <c r="AI128" s="79">
        <v>0</v>
      </c>
      <c r="AJ128" s="79">
        <v>0</v>
      </c>
      <c r="AK128" s="79" t="s">
        <v>249</v>
      </c>
      <c r="AL128" s="79">
        <v>0</v>
      </c>
      <c r="AM128" s="79"/>
      <c r="AN128" s="79" t="s">
        <v>29</v>
      </c>
      <c r="AO128" s="79" t="s">
        <v>249</v>
      </c>
      <c r="AP128" s="79"/>
      <c r="AQ128" s="79"/>
      <c r="AR128"/>
    </row>
    <row r="129" spans="1:44" s="64" customFormat="1" ht="14.1" customHeight="1">
      <c r="A129" s="85" t="s">
        <v>351</v>
      </c>
      <c r="B129" s="74">
        <v>2</v>
      </c>
      <c r="C129" s="74" t="s">
        <v>596</v>
      </c>
      <c r="D129" s="75" t="s">
        <v>1341</v>
      </c>
      <c r="E129" s="75" t="s">
        <v>1341</v>
      </c>
      <c r="F129" s="76">
        <v>1</v>
      </c>
      <c r="G129" s="74">
        <v>5</v>
      </c>
      <c r="H129" s="74">
        <v>2019</v>
      </c>
      <c r="I129" s="74">
        <v>2</v>
      </c>
      <c r="J129" s="77">
        <v>63437919</v>
      </c>
      <c r="K129" s="74" t="s">
        <v>1337</v>
      </c>
      <c r="L129" s="74"/>
      <c r="M129" s="74">
        <v>1045</v>
      </c>
      <c r="N129" s="74" t="s">
        <v>255</v>
      </c>
      <c r="O129" s="74" t="s">
        <v>34</v>
      </c>
      <c r="P129" s="78">
        <v>27604</v>
      </c>
      <c r="Q129" s="74"/>
      <c r="R129" s="74"/>
      <c r="S129" s="74"/>
      <c r="T129" s="79"/>
      <c r="U129" s="79"/>
      <c r="V129" s="80" t="s">
        <v>256</v>
      </c>
      <c r="W129" s="79">
        <v>0</v>
      </c>
      <c r="X129" s="114" t="s">
        <v>1341</v>
      </c>
      <c r="Y129" s="82" t="s">
        <v>257</v>
      </c>
      <c r="Z129" s="82" t="s">
        <v>1342</v>
      </c>
      <c r="AA129" s="114" t="s">
        <v>1341</v>
      </c>
      <c r="AB129" s="83">
        <v>1</v>
      </c>
      <c r="AC129" s="79" t="s">
        <v>249</v>
      </c>
      <c r="AD129" s="80" t="s">
        <v>256</v>
      </c>
      <c r="AE129" s="245">
        <v>43781.46875</v>
      </c>
      <c r="AF129" s="84">
        <v>0</v>
      </c>
      <c r="AG129" s="79" t="s">
        <v>249</v>
      </c>
      <c r="AH129" s="79">
        <v>0</v>
      </c>
      <c r="AI129" s="79">
        <v>0</v>
      </c>
      <c r="AJ129" s="79">
        <v>0</v>
      </c>
      <c r="AK129" s="79" t="s">
        <v>249</v>
      </c>
      <c r="AL129" s="79">
        <v>0</v>
      </c>
      <c r="AM129" s="79"/>
      <c r="AN129" s="79" t="s">
        <v>249</v>
      </c>
      <c r="AO129" s="79" t="s">
        <v>249</v>
      </c>
      <c r="AP129" s="79"/>
      <c r="AQ129" s="79"/>
      <c r="AR129"/>
    </row>
    <row r="130" spans="1:44" s="64" customFormat="1" ht="14.1" customHeight="1">
      <c r="A130" s="85" t="s">
        <v>351</v>
      </c>
      <c r="B130" s="74">
        <v>57</v>
      </c>
      <c r="C130" s="74" t="s">
        <v>367</v>
      </c>
      <c r="D130" s="75"/>
      <c r="E130" s="75"/>
      <c r="F130" s="76"/>
      <c r="G130" s="74">
        <v>3</v>
      </c>
      <c r="H130" s="74">
        <v>2016</v>
      </c>
      <c r="I130" s="74">
        <v>2</v>
      </c>
      <c r="J130" s="77">
        <v>74379724</v>
      </c>
      <c r="K130" s="74" t="s">
        <v>1555</v>
      </c>
      <c r="L130" s="74"/>
      <c r="M130" s="74">
        <v>1038</v>
      </c>
      <c r="N130" s="74" t="s">
        <v>248</v>
      </c>
      <c r="O130" s="74" t="s">
        <v>285</v>
      </c>
      <c r="P130" s="78">
        <v>45963.666599999997</v>
      </c>
      <c r="Q130" s="74"/>
      <c r="R130" s="74"/>
      <c r="S130" s="74"/>
      <c r="T130" s="79"/>
      <c r="U130" s="79"/>
      <c r="V130" s="79" t="s">
        <v>256</v>
      </c>
      <c r="W130" s="79"/>
      <c r="X130" s="114"/>
      <c r="Y130" s="82"/>
      <c r="Z130" s="82"/>
      <c r="AA130" s="114"/>
      <c r="AB130" s="83"/>
      <c r="AC130" s="79"/>
      <c r="AD130" s="79" t="s">
        <v>256</v>
      </c>
      <c r="AE130" s="245"/>
      <c r="AF130" s="84">
        <v>45964</v>
      </c>
      <c r="AG130" s="79" t="s">
        <v>249</v>
      </c>
      <c r="AH130" s="79" t="s">
        <v>249</v>
      </c>
      <c r="AI130" s="79" t="s">
        <v>249</v>
      </c>
      <c r="AJ130" s="79" t="s">
        <v>249</v>
      </c>
      <c r="AK130" s="79" t="s">
        <v>249</v>
      </c>
      <c r="AL130" s="79" t="s">
        <v>249</v>
      </c>
      <c r="AM130" s="79"/>
      <c r="AN130" s="79" t="s">
        <v>249</v>
      </c>
      <c r="AO130" s="79" t="s">
        <v>249</v>
      </c>
      <c r="AP130" s="79"/>
      <c r="AQ130" s="79"/>
      <c r="AR130"/>
    </row>
    <row r="131" spans="1:44" s="64" customFormat="1" ht="14.1" customHeight="1">
      <c r="A131" s="85" t="s">
        <v>351</v>
      </c>
      <c r="B131" s="74">
        <v>42</v>
      </c>
      <c r="C131" s="74" t="s">
        <v>497</v>
      </c>
      <c r="D131" s="75"/>
      <c r="E131" s="75"/>
      <c r="F131" s="76"/>
      <c r="G131" s="74">
        <v>5</v>
      </c>
      <c r="H131" s="74">
        <v>2018</v>
      </c>
      <c r="I131" s="74">
        <v>2</v>
      </c>
      <c r="J131" s="77">
        <v>76320527</v>
      </c>
      <c r="K131" s="74" t="s">
        <v>1557</v>
      </c>
      <c r="L131" s="74"/>
      <c r="M131" s="74">
        <v>1038</v>
      </c>
      <c r="N131" s="74" t="s">
        <v>248</v>
      </c>
      <c r="O131" s="74" t="s">
        <v>35</v>
      </c>
      <c r="P131" s="78">
        <v>52082.8</v>
      </c>
      <c r="Q131" s="74"/>
      <c r="R131" s="74"/>
      <c r="S131" s="74"/>
      <c r="T131" s="79"/>
      <c r="U131" s="79"/>
      <c r="V131" s="80" t="s">
        <v>260</v>
      </c>
      <c r="W131" s="79" t="s">
        <v>249</v>
      </c>
      <c r="X131" s="114"/>
      <c r="Y131" s="82" t="s">
        <v>249</v>
      </c>
      <c r="Z131" s="82" t="s">
        <v>249</v>
      </c>
      <c r="AA131" s="114"/>
      <c r="AB131" s="83"/>
      <c r="AC131" s="79" t="s">
        <v>249</v>
      </c>
      <c r="AD131" s="80"/>
      <c r="AE131" s="245"/>
      <c r="AF131" s="84">
        <v>188700</v>
      </c>
      <c r="AG131" s="79" t="s">
        <v>249</v>
      </c>
      <c r="AH131" s="79" t="s">
        <v>249</v>
      </c>
      <c r="AI131" s="79" t="s">
        <v>249</v>
      </c>
      <c r="AJ131" s="79" t="s">
        <v>249</v>
      </c>
      <c r="AK131" s="79" t="s">
        <v>249</v>
      </c>
      <c r="AL131" s="79" t="s">
        <v>249</v>
      </c>
      <c r="AM131" s="79" t="s">
        <v>261</v>
      </c>
      <c r="AN131" s="79" t="s">
        <v>249</v>
      </c>
      <c r="AO131" s="79" t="s">
        <v>249</v>
      </c>
      <c r="AP131" s="79"/>
      <c r="AQ131" s="79"/>
      <c r="AR131"/>
    </row>
    <row r="132" spans="1:44" s="64" customFormat="1" ht="14.1" customHeight="1">
      <c r="A132" s="85" t="s">
        <v>351</v>
      </c>
      <c r="B132" s="74">
        <v>42</v>
      </c>
      <c r="C132" s="74" t="s">
        <v>497</v>
      </c>
      <c r="D132" s="75"/>
      <c r="E132" s="75"/>
      <c r="F132" s="76"/>
      <c r="G132" s="74">
        <v>5</v>
      </c>
      <c r="H132" s="74">
        <v>2018</v>
      </c>
      <c r="I132" s="74">
        <v>2</v>
      </c>
      <c r="J132" s="77">
        <v>76320527</v>
      </c>
      <c r="K132" s="74" t="s">
        <v>1557</v>
      </c>
      <c r="L132" s="74"/>
      <c r="M132" s="74">
        <v>1045</v>
      </c>
      <c r="N132" s="74" t="s">
        <v>255</v>
      </c>
      <c r="O132" s="74" t="s">
        <v>35</v>
      </c>
      <c r="P132" s="78">
        <v>125806.29</v>
      </c>
      <c r="Q132" s="74"/>
      <c r="R132" s="74"/>
      <c r="S132" s="74"/>
      <c r="T132" s="79"/>
      <c r="U132" s="79"/>
      <c r="V132" s="80" t="s">
        <v>260</v>
      </c>
      <c r="W132" s="79" t="s">
        <v>249</v>
      </c>
      <c r="X132" s="114"/>
      <c r="Y132" s="82" t="s">
        <v>249</v>
      </c>
      <c r="Z132" s="82" t="s">
        <v>249</v>
      </c>
      <c r="AA132" s="114"/>
      <c r="AB132" s="83"/>
      <c r="AC132" s="79" t="s">
        <v>249</v>
      </c>
      <c r="AD132" s="80"/>
      <c r="AE132" s="245"/>
      <c r="AF132" s="84">
        <v>188700</v>
      </c>
      <c r="AG132" s="79" t="s">
        <v>249</v>
      </c>
      <c r="AH132" s="79" t="s">
        <v>249</v>
      </c>
      <c r="AI132" s="79" t="s">
        <v>249</v>
      </c>
      <c r="AJ132" s="79" t="s">
        <v>249</v>
      </c>
      <c r="AK132" s="79" t="s">
        <v>249</v>
      </c>
      <c r="AL132" s="79" t="s">
        <v>249</v>
      </c>
      <c r="AM132" s="79" t="s">
        <v>261</v>
      </c>
      <c r="AN132" s="79" t="s">
        <v>249</v>
      </c>
      <c r="AO132" s="79" t="s">
        <v>249</v>
      </c>
      <c r="AP132" s="79"/>
      <c r="AQ132" s="79"/>
      <c r="AR132"/>
    </row>
    <row r="133" spans="1:44" s="64" customFormat="1" ht="14.1" customHeight="1">
      <c r="A133" s="85" t="s">
        <v>351</v>
      </c>
      <c r="B133" s="74">
        <v>42</v>
      </c>
      <c r="C133" s="74" t="s">
        <v>497</v>
      </c>
      <c r="D133" s="75"/>
      <c r="E133" s="75"/>
      <c r="F133" s="76"/>
      <c r="G133" s="74">
        <v>4</v>
      </c>
      <c r="H133" s="74">
        <v>2018</v>
      </c>
      <c r="I133" s="74">
        <v>2</v>
      </c>
      <c r="J133" s="77">
        <v>76320527</v>
      </c>
      <c r="K133" s="74" t="s">
        <v>1557</v>
      </c>
      <c r="L133" s="74"/>
      <c r="M133" s="74">
        <v>1038</v>
      </c>
      <c r="N133" s="74" t="s">
        <v>248</v>
      </c>
      <c r="O133" s="74" t="s">
        <v>35</v>
      </c>
      <c r="P133" s="78">
        <v>52082.8</v>
      </c>
      <c r="Q133" s="74"/>
      <c r="R133" s="74"/>
      <c r="S133" s="74"/>
      <c r="T133" s="79"/>
      <c r="U133" s="79"/>
      <c r="V133" s="80" t="s">
        <v>260</v>
      </c>
      <c r="W133" s="79" t="s">
        <v>249</v>
      </c>
      <c r="X133" s="114"/>
      <c r="Y133" s="82" t="s">
        <v>249</v>
      </c>
      <c r="Z133" s="82" t="s">
        <v>249</v>
      </c>
      <c r="AA133" s="114"/>
      <c r="AB133" s="83"/>
      <c r="AC133" s="79" t="s">
        <v>249</v>
      </c>
      <c r="AD133" s="80"/>
      <c r="AE133" s="245"/>
      <c r="AF133" s="84">
        <v>155500</v>
      </c>
      <c r="AG133" s="79" t="s">
        <v>249</v>
      </c>
      <c r="AH133" s="79" t="s">
        <v>249</v>
      </c>
      <c r="AI133" s="79" t="s">
        <v>249</v>
      </c>
      <c r="AJ133" s="79" t="s">
        <v>249</v>
      </c>
      <c r="AK133" s="79" t="s">
        <v>249</v>
      </c>
      <c r="AL133" s="79" t="s">
        <v>249</v>
      </c>
      <c r="AM133" s="79" t="s">
        <v>261</v>
      </c>
      <c r="AN133" s="79" t="s">
        <v>249</v>
      </c>
      <c r="AO133" s="79" t="s">
        <v>249</v>
      </c>
      <c r="AP133" s="79"/>
      <c r="AQ133" s="79"/>
      <c r="AR133"/>
    </row>
    <row r="134" spans="1:44" s="64" customFormat="1" ht="14.1" customHeight="1">
      <c r="A134" s="85" t="s">
        <v>351</v>
      </c>
      <c r="B134" s="74">
        <v>18</v>
      </c>
      <c r="C134" s="74" t="s">
        <v>623</v>
      </c>
      <c r="D134" s="75">
        <v>42550</v>
      </c>
      <c r="E134" s="75">
        <v>42553</v>
      </c>
      <c r="F134" s="76">
        <v>4</v>
      </c>
      <c r="G134" s="74">
        <v>6</v>
      </c>
      <c r="H134" s="74">
        <v>2016</v>
      </c>
      <c r="I134" s="74">
        <v>1</v>
      </c>
      <c r="J134" s="77">
        <v>79148733</v>
      </c>
      <c r="K134" s="74" t="s">
        <v>1584</v>
      </c>
      <c r="L134" s="74"/>
      <c r="M134" s="74">
        <v>1038</v>
      </c>
      <c r="N134" s="74" t="s">
        <v>248</v>
      </c>
      <c r="O134" s="74" t="s">
        <v>294</v>
      </c>
      <c r="P134" s="78">
        <v>877803</v>
      </c>
      <c r="Q134" s="74"/>
      <c r="R134" s="74"/>
      <c r="S134" s="74"/>
      <c r="T134" s="79"/>
      <c r="U134" s="79"/>
      <c r="V134" s="80" t="s">
        <v>256</v>
      </c>
      <c r="W134" s="79" t="s">
        <v>249</v>
      </c>
      <c r="X134" s="168">
        <v>42550</v>
      </c>
      <c r="Y134" s="82" t="s">
        <v>249</v>
      </c>
      <c r="Z134" s="82" t="s">
        <v>249</v>
      </c>
      <c r="AA134" s="168">
        <v>42553</v>
      </c>
      <c r="AB134" s="83">
        <v>4</v>
      </c>
      <c r="AC134" s="79" t="s">
        <v>249</v>
      </c>
      <c r="AD134" s="80" t="s">
        <v>256</v>
      </c>
      <c r="AE134" s="245"/>
      <c r="AF134" s="84">
        <v>0</v>
      </c>
      <c r="AG134" s="79"/>
      <c r="AH134" s="79"/>
      <c r="AI134" s="79"/>
      <c r="AJ134" s="79">
        <v>2250</v>
      </c>
      <c r="AK134" s="102">
        <v>42794</v>
      </c>
      <c r="AL134" s="84">
        <v>91927</v>
      </c>
      <c r="AM134" s="79"/>
      <c r="AN134" s="79"/>
      <c r="AO134" s="79"/>
      <c r="AP134" s="79"/>
      <c r="AQ134" s="79"/>
      <c r="AR134"/>
    </row>
    <row r="135" spans="1:44" s="64" customFormat="1" ht="14.1" customHeight="1">
      <c r="A135" s="85" t="s">
        <v>351</v>
      </c>
      <c r="B135" s="74">
        <v>18</v>
      </c>
      <c r="C135" s="74" t="s">
        <v>623</v>
      </c>
      <c r="D135" s="75">
        <v>42601</v>
      </c>
      <c r="E135" s="75">
        <v>42601</v>
      </c>
      <c r="F135" s="76">
        <v>1</v>
      </c>
      <c r="G135" s="74">
        <v>8</v>
      </c>
      <c r="H135" s="74">
        <v>2016</v>
      </c>
      <c r="I135" s="74">
        <v>1</v>
      </c>
      <c r="J135" s="77">
        <v>79148733</v>
      </c>
      <c r="K135" s="74" t="s">
        <v>1584</v>
      </c>
      <c r="L135" s="74"/>
      <c r="M135" s="74">
        <v>1038</v>
      </c>
      <c r="N135" s="74" t="s">
        <v>248</v>
      </c>
      <c r="O135" s="74" t="s">
        <v>294</v>
      </c>
      <c r="P135" s="78">
        <v>877803</v>
      </c>
      <c r="Q135" s="74"/>
      <c r="R135" s="74"/>
      <c r="S135" s="74"/>
      <c r="T135" s="79"/>
      <c r="U135" s="79"/>
      <c r="V135" s="80" t="s">
        <v>26</v>
      </c>
      <c r="W135" s="79"/>
      <c r="X135" s="168">
        <v>42601</v>
      </c>
      <c r="Y135" s="82"/>
      <c r="Z135" s="82"/>
      <c r="AA135" s="168">
        <v>42601</v>
      </c>
      <c r="AB135" s="83">
        <v>1</v>
      </c>
      <c r="AC135" s="79" t="s">
        <v>249</v>
      </c>
      <c r="AD135" s="80" t="s">
        <v>26</v>
      </c>
      <c r="AE135" s="245"/>
      <c r="AF135" s="84">
        <v>0</v>
      </c>
      <c r="AG135" s="79"/>
      <c r="AH135" s="79"/>
      <c r="AI135" s="79"/>
      <c r="AJ135" s="79"/>
      <c r="AK135" s="79"/>
      <c r="AL135" s="79"/>
      <c r="AM135" s="79"/>
      <c r="AN135" s="79"/>
      <c r="AO135" s="79"/>
      <c r="AP135" s="79" t="s">
        <v>250</v>
      </c>
      <c r="AQ135" s="79"/>
      <c r="AR135"/>
    </row>
    <row r="136" spans="1:44" s="64" customFormat="1" ht="14.1" customHeight="1">
      <c r="A136" s="85" t="s">
        <v>351</v>
      </c>
      <c r="B136" s="74">
        <v>18</v>
      </c>
      <c r="C136" s="74" t="s">
        <v>623</v>
      </c>
      <c r="D136" s="75">
        <v>42657</v>
      </c>
      <c r="E136" s="75">
        <v>42657</v>
      </c>
      <c r="F136" s="76">
        <v>1</v>
      </c>
      <c r="G136" s="74">
        <v>10</v>
      </c>
      <c r="H136" s="74">
        <v>2016</v>
      </c>
      <c r="I136" s="74">
        <v>1</v>
      </c>
      <c r="J136" s="77">
        <v>79148733</v>
      </c>
      <c r="K136" s="74" t="s">
        <v>1584</v>
      </c>
      <c r="L136" s="74"/>
      <c r="M136" s="74">
        <v>1038</v>
      </c>
      <c r="N136" s="74" t="s">
        <v>248</v>
      </c>
      <c r="O136" s="74" t="s">
        <v>249</v>
      </c>
      <c r="P136" s="78">
        <v>117040</v>
      </c>
      <c r="Q136" s="74"/>
      <c r="R136" s="74"/>
      <c r="S136" s="74"/>
      <c r="T136" s="79"/>
      <c r="U136" s="79"/>
      <c r="V136" s="80" t="s">
        <v>26</v>
      </c>
      <c r="W136" s="79"/>
      <c r="X136" s="168">
        <v>42657</v>
      </c>
      <c r="Y136" s="82"/>
      <c r="Z136" s="82"/>
      <c r="AA136" s="168">
        <v>42657</v>
      </c>
      <c r="AB136" s="83">
        <v>1</v>
      </c>
      <c r="AC136" s="79" t="s">
        <v>1585</v>
      </c>
      <c r="AD136" s="80" t="s">
        <v>26</v>
      </c>
      <c r="AE136" s="245"/>
      <c r="AF136" s="84">
        <v>0</v>
      </c>
      <c r="AG136" s="79"/>
      <c r="AH136" s="79"/>
      <c r="AI136" s="79"/>
      <c r="AJ136" s="79"/>
      <c r="AK136" s="79"/>
      <c r="AL136" s="79"/>
      <c r="AM136" s="79"/>
      <c r="AN136" s="79"/>
      <c r="AO136" s="79"/>
      <c r="AP136" s="79" t="s">
        <v>250</v>
      </c>
      <c r="AQ136" s="79"/>
      <c r="AR136"/>
    </row>
    <row r="137" spans="1:44" s="64" customFormat="1" ht="14.1" customHeight="1">
      <c r="A137" s="85" t="s">
        <v>351</v>
      </c>
      <c r="B137" s="74">
        <v>18</v>
      </c>
      <c r="C137" s="74" t="s">
        <v>623</v>
      </c>
      <c r="D137" s="75">
        <v>42996</v>
      </c>
      <c r="E137" s="75">
        <v>42997</v>
      </c>
      <c r="F137" s="76">
        <v>2</v>
      </c>
      <c r="G137" s="74">
        <v>9</v>
      </c>
      <c r="H137" s="74">
        <v>2017</v>
      </c>
      <c r="I137" s="74">
        <v>1</v>
      </c>
      <c r="J137" s="77">
        <v>79148733</v>
      </c>
      <c r="K137" s="74" t="s">
        <v>1584</v>
      </c>
      <c r="L137" s="74"/>
      <c r="M137" s="74">
        <v>1038</v>
      </c>
      <c r="N137" s="74" t="s">
        <v>248</v>
      </c>
      <c r="O137" s="74" t="s">
        <v>249</v>
      </c>
      <c r="P137" s="78">
        <v>58520</v>
      </c>
      <c r="Q137" s="74"/>
      <c r="R137" s="74"/>
      <c r="S137" s="74"/>
      <c r="T137" s="79"/>
      <c r="U137" s="79"/>
      <c r="V137" s="80" t="s">
        <v>26</v>
      </c>
      <c r="W137" s="79"/>
      <c r="X137" s="168">
        <v>42996</v>
      </c>
      <c r="Y137" s="82"/>
      <c r="Z137" s="82"/>
      <c r="AA137" s="168">
        <v>42997</v>
      </c>
      <c r="AB137" s="83">
        <v>2</v>
      </c>
      <c r="AC137" s="79" t="s">
        <v>249</v>
      </c>
      <c r="AD137" s="80" t="s">
        <v>26</v>
      </c>
      <c r="AE137" s="245"/>
      <c r="AF137" s="84">
        <v>0</v>
      </c>
      <c r="AG137" s="79"/>
      <c r="AH137" s="79"/>
      <c r="AI137" s="79"/>
      <c r="AJ137" s="79"/>
      <c r="AK137" s="79"/>
      <c r="AL137" s="79"/>
      <c r="AM137" s="79"/>
      <c r="AN137" s="79"/>
      <c r="AO137" s="79"/>
      <c r="AP137" s="79" t="s">
        <v>250</v>
      </c>
      <c r="AQ137" s="79"/>
      <c r="AR137"/>
    </row>
    <row r="138" spans="1:44" s="64" customFormat="1" ht="14.1" customHeight="1">
      <c r="A138" s="85" t="s">
        <v>351</v>
      </c>
      <c r="B138" s="74">
        <v>18</v>
      </c>
      <c r="C138" s="74" t="s">
        <v>623</v>
      </c>
      <c r="D138" s="75">
        <v>42998</v>
      </c>
      <c r="E138" s="75">
        <v>42998</v>
      </c>
      <c r="F138" s="76">
        <v>1</v>
      </c>
      <c r="G138" s="74">
        <v>9</v>
      </c>
      <c r="H138" s="74">
        <v>2017</v>
      </c>
      <c r="I138" s="74">
        <v>1</v>
      </c>
      <c r="J138" s="77">
        <v>79148733</v>
      </c>
      <c r="K138" s="74" t="s">
        <v>1584</v>
      </c>
      <c r="L138" s="74"/>
      <c r="M138" s="74">
        <v>1038</v>
      </c>
      <c r="N138" s="74" t="s">
        <v>248</v>
      </c>
      <c r="O138" s="74" t="s">
        <v>294</v>
      </c>
      <c r="P138" s="78">
        <v>877803</v>
      </c>
      <c r="Q138" s="74"/>
      <c r="R138" s="74"/>
      <c r="S138" s="74"/>
      <c r="T138" s="79"/>
      <c r="U138" s="79"/>
      <c r="V138" s="80" t="s">
        <v>256</v>
      </c>
      <c r="W138" s="79"/>
      <c r="X138" s="168">
        <v>42998</v>
      </c>
      <c r="Y138" s="82"/>
      <c r="Z138" s="82"/>
      <c r="AA138" s="168">
        <v>42998</v>
      </c>
      <c r="AB138" s="83">
        <v>1</v>
      </c>
      <c r="AC138" s="79" t="s">
        <v>249</v>
      </c>
      <c r="AD138" s="80" t="s">
        <v>256</v>
      </c>
      <c r="AE138" s="245"/>
      <c r="AF138" s="84">
        <v>0</v>
      </c>
      <c r="AG138" s="79"/>
      <c r="AH138" s="79"/>
      <c r="AI138" s="79"/>
      <c r="AJ138" s="105">
        <v>1464</v>
      </c>
      <c r="AK138" s="102">
        <v>43086</v>
      </c>
      <c r="AL138" s="84">
        <v>68946</v>
      </c>
      <c r="AM138" s="79"/>
      <c r="AN138" s="79"/>
      <c r="AO138" s="79"/>
      <c r="AP138" s="79" t="s">
        <v>1548</v>
      </c>
      <c r="AQ138" s="79"/>
      <c r="AR138"/>
    </row>
    <row r="139" spans="1:44" s="64" customFormat="1" ht="14.1" customHeight="1">
      <c r="A139" s="85" t="s">
        <v>351</v>
      </c>
      <c r="B139" s="74">
        <v>18</v>
      </c>
      <c r="C139" s="74" t="s">
        <v>623</v>
      </c>
      <c r="D139" s="75">
        <v>43272</v>
      </c>
      <c r="E139" s="75">
        <v>43288</v>
      </c>
      <c r="F139" s="76">
        <v>17</v>
      </c>
      <c r="G139" s="74">
        <v>6</v>
      </c>
      <c r="H139" s="74">
        <v>2018</v>
      </c>
      <c r="I139" s="74">
        <v>1</v>
      </c>
      <c r="J139" s="77">
        <v>79148733</v>
      </c>
      <c r="K139" s="74" t="s">
        <v>1584</v>
      </c>
      <c r="L139" s="74"/>
      <c r="M139" s="74">
        <v>1038</v>
      </c>
      <c r="N139" s="74" t="s">
        <v>248</v>
      </c>
      <c r="O139" s="74" t="s">
        <v>294</v>
      </c>
      <c r="P139" s="78">
        <v>877803</v>
      </c>
      <c r="Q139" s="74"/>
      <c r="R139" s="74"/>
      <c r="S139" s="74"/>
      <c r="T139" s="79"/>
      <c r="U139" s="79"/>
      <c r="V139" s="80" t="s">
        <v>256</v>
      </c>
      <c r="W139" s="79"/>
      <c r="X139" s="168">
        <v>43272</v>
      </c>
      <c r="Y139" s="82"/>
      <c r="Z139" s="82"/>
      <c r="AA139" s="168">
        <v>43288</v>
      </c>
      <c r="AB139" s="83">
        <v>17</v>
      </c>
      <c r="AC139" s="79" t="s">
        <v>249</v>
      </c>
      <c r="AD139" s="80" t="s">
        <v>256</v>
      </c>
      <c r="AE139" s="245"/>
      <c r="AF139" s="84">
        <v>0</v>
      </c>
      <c r="AG139" s="79"/>
      <c r="AH139" s="79"/>
      <c r="AI139" s="79"/>
      <c r="AJ139" s="83">
        <v>2909</v>
      </c>
      <c r="AK139" s="102">
        <v>43358</v>
      </c>
      <c r="AL139" s="84">
        <v>338538</v>
      </c>
      <c r="AM139" s="79"/>
      <c r="AN139" s="79"/>
      <c r="AO139" s="79"/>
      <c r="AP139" s="79"/>
      <c r="AQ139" s="79"/>
      <c r="AR139"/>
    </row>
    <row r="140" spans="1:44" s="64" customFormat="1" ht="14.1" customHeight="1">
      <c r="A140" s="85" t="s">
        <v>351</v>
      </c>
      <c r="B140" s="74">
        <v>18</v>
      </c>
      <c r="C140" s="74" t="s">
        <v>623</v>
      </c>
      <c r="D140" s="75">
        <v>43282</v>
      </c>
      <c r="E140" s="75">
        <v>43283</v>
      </c>
      <c r="F140" s="76">
        <v>2</v>
      </c>
      <c r="G140" s="74">
        <v>7</v>
      </c>
      <c r="H140" s="74">
        <v>2018</v>
      </c>
      <c r="I140" s="74">
        <v>1</v>
      </c>
      <c r="J140" s="77">
        <v>79148733</v>
      </c>
      <c r="K140" s="74" t="s">
        <v>1584</v>
      </c>
      <c r="L140" s="74"/>
      <c r="M140" s="74">
        <v>1038</v>
      </c>
      <c r="N140" s="74" t="s">
        <v>248</v>
      </c>
      <c r="O140" s="74" t="s">
        <v>249</v>
      </c>
      <c r="P140" s="78">
        <v>58520</v>
      </c>
      <c r="Q140" s="74"/>
      <c r="R140" s="74"/>
      <c r="S140" s="74"/>
      <c r="T140" s="79"/>
      <c r="U140" s="79"/>
      <c r="V140" s="80" t="s">
        <v>26</v>
      </c>
      <c r="W140" s="79"/>
      <c r="X140" s="168">
        <v>43282</v>
      </c>
      <c r="Y140" s="82"/>
      <c r="Z140" s="82"/>
      <c r="AA140" s="168">
        <v>43283</v>
      </c>
      <c r="AB140" s="83">
        <v>2</v>
      </c>
      <c r="AC140" s="79" t="s">
        <v>249</v>
      </c>
      <c r="AD140" s="80" t="s">
        <v>26</v>
      </c>
      <c r="AE140" s="245"/>
      <c r="AF140" s="84">
        <v>0</v>
      </c>
      <c r="AG140" s="79"/>
      <c r="AH140" s="79"/>
      <c r="AI140" s="79"/>
      <c r="AJ140" s="79"/>
      <c r="AK140" s="79"/>
      <c r="AL140" s="84"/>
      <c r="AM140" s="79"/>
      <c r="AN140" s="79"/>
      <c r="AO140" s="79"/>
      <c r="AP140" s="79" t="s">
        <v>250</v>
      </c>
      <c r="AQ140" s="79"/>
      <c r="AR140"/>
    </row>
    <row r="141" spans="1:44" s="64" customFormat="1" ht="14.1" customHeight="1">
      <c r="A141" s="85" t="s">
        <v>351</v>
      </c>
      <c r="B141" s="74">
        <v>18</v>
      </c>
      <c r="C141" s="74" t="s">
        <v>623</v>
      </c>
      <c r="D141" s="75">
        <v>43289</v>
      </c>
      <c r="E141" s="75">
        <v>43303</v>
      </c>
      <c r="F141" s="76">
        <v>15</v>
      </c>
      <c r="G141" s="74">
        <v>7</v>
      </c>
      <c r="H141" s="74">
        <v>2018</v>
      </c>
      <c r="I141" s="74">
        <v>1</v>
      </c>
      <c r="J141" s="77">
        <v>79148733</v>
      </c>
      <c r="K141" s="74" t="s">
        <v>1584</v>
      </c>
      <c r="L141" s="74"/>
      <c r="M141" s="74">
        <v>1038</v>
      </c>
      <c r="N141" s="74" t="s">
        <v>248</v>
      </c>
      <c r="O141" s="74" t="s">
        <v>249</v>
      </c>
      <c r="P141" s="78">
        <v>380381</v>
      </c>
      <c r="Q141" s="74"/>
      <c r="R141" s="74"/>
      <c r="S141" s="74"/>
      <c r="T141" s="79"/>
      <c r="U141" s="79"/>
      <c r="V141" s="80" t="s">
        <v>256</v>
      </c>
      <c r="W141" s="79"/>
      <c r="X141" s="168">
        <v>43289</v>
      </c>
      <c r="Y141" s="82"/>
      <c r="Z141" s="82"/>
      <c r="AA141" s="168">
        <v>43303</v>
      </c>
      <c r="AB141" s="83">
        <v>15</v>
      </c>
      <c r="AC141" s="79" t="s">
        <v>1586</v>
      </c>
      <c r="AD141" s="80" t="s">
        <v>256</v>
      </c>
      <c r="AE141" s="245"/>
      <c r="AF141" s="84">
        <v>0</v>
      </c>
      <c r="AG141" s="79"/>
      <c r="AH141" s="79"/>
      <c r="AI141" s="79"/>
      <c r="AJ141" s="83">
        <v>2909</v>
      </c>
      <c r="AK141" s="102">
        <v>43358</v>
      </c>
      <c r="AL141" s="84">
        <v>182290</v>
      </c>
      <c r="AM141" s="79"/>
      <c r="AN141" s="79"/>
      <c r="AO141" s="79"/>
      <c r="AP141" s="79"/>
      <c r="AQ141" s="79"/>
      <c r="AR141"/>
    </row>
    <row r="142" spans="1:44" s="64" customFormat="1" ht="14.1" customHeight="1">
      <c r="A142" s="85" t="s">
        <v>351</v>
      </c>
      <c r="B142" s="74">
        <v>18</v>
      </c>
      <c r="C142" s="74" t="s">
        <v>623</v>
      </c>
      <c r="D142" s="75">
        <v>43361</v>
      </c>
      <c r="E142" s="75">
        <v>43362</v>
      </c>
      <c r="F142" s="76">
        <v>2</v>
      </c>
      <c r="G142" s="74">
        <v>9</v>
      </c>
      <c r="H142" s="74">
        <v>2018</v>
      </c>
      <c r="I142" s="74">
        <v>2</v>
      </c>
      <c r="J142" s="77">
        <v>79148733</v>
      </c>
      <c r="K142" s="74" t="s">
        <v>1584</v>
      </c>
      <c r="L142" s="74"/>
      <c r="M142" s="74">
        <v>1038</v>
      </c>
      <c r="N142" s="74" t="s">
        <v>248</v>
      </c>
      <c r="O142" s="74" t="s">
        <v>294</v>
      </c>
      <c r="P142" s="78">
        <v>877803</v>
      </c>
      <c r="Q142" s="74"/>
      <c r="R142" s="74"/>
      <c r="S142" s="74"/>
      <c r="T142" s="79"/>
      <c r="U142" s="79"/>
      <c r="V142" s="80" t="s">
        <v>26</v>
      </c>
      <c r="W142" s="79"/>
      <c r="X142" s="168">
        <v>43361</v>
      </c>
      <c r="Y142" s="82"/>
      <c r="Z142" s="82"/>
      <c r="AA142" s="168">
        <v>43362</v>
      </c>
      <c r="AB142" s="83">
        <v>2</v>
      </c>
      <c r="AC142" s="79" t="s">
        <v>249</v>
      </c>
      <c r="AD142" s="80" t="s">
        <v>26</v>
      </c>
      <c r="AE142" s="245"/>
      <c r="AF142" s="84">
        <v>0</v>
      </c>
      <c r="AG142" s="79"/>
      <c r="AH142" s="79"/>
      <c r="AI142" s="79"/>
      <c r="AJ142" s="79"/>
      <c r="AK142" s="79"/>
      <c r="AL142" s="79"/>
      <c r="AM142" s="79"/>
      <c r="AN142" s="79"/>
      <c r="AO142" s="79"/>
      <c r="AP142" s="79" t="s">
        <v>250</v>
      </c>
      <c r="AQ142" s="79"/>
      <c r="AR142"/>
    </row>
    <row r="143" spans="1:44" s="64" customFormat="1" ht="15" customHeight="1">
      <c r="A143" s="85" t="s">
        <v>351</v>
      </c>
      <c r="B143" s="74">
        <v>18</v>
      </c>
      <c r="C143" s="74" t="s">
        <v>623</v>
      </c>
      <c r="D143" s="75">
        <v>43363</v>
      </c>
      <c r="E143" s="75">
        <v>43363</v>
      </c>
      <c r="F143" s="76">
        <v>1</v>
      </c>
      <c r="G143" s="74">
        <v>9</v>
      </c>
      <c r="H143" s="74">
        <v>2018</v>
      </c>
      <c r="I143" s="74">
        <v>2</v>
      </c>
      <c r="J143" s="77">
        <v>79148733</v>
      </c>
      <c r="K143" s="74" t="s">
        <v>1584</v>
      </c>
      <c r="L143" s="74"/>
      <c r="M143" s="74">
        <v>1038</v>
      </c>
      <c r="N143" s="74" t="s">
        <v>248</v>
      </c>
      <c r="O143" s="74" t="s">
        <v>249</v>
      </c>
      <c r="P143" s="78">
        <v>438902</v>
      </c>
      <c r="Q143" s="74"/>
      <c r="R143" s="74"/>
      <c r="S143" s="74"/>
      <c r="T143" s="79"/>
      <c r="U143" s="79"/>
      <c r="V143" s="167" t="s">
        <v>256</v>
      </c>
      <c r="W143" s="79"/>
      <c r="X143" s="168">
        <v>43363</v>
      </c>
      <c r="Y143" s="82"/>
      <c r="Z143" s="82"/>
      <c r="AA143" s="168">
        <v>43363</v>
      </c>
      <c r="AB143" s="83">
        <v>1</v>
      </c>
      <c r="AC143" s="79" t="s">
        <v>1586</v>
      </c>
      <c r="AD143" s="167" t="s">
        <v>256</v>
      </c>
      <c r="AE143" s="245"/>
      <c r="AF143" s="84">
        <v>0</v>
      </c>
      <c r="AG143" s="79"/>
      <c r="AH143" s="79"/>
      <c r="AI143" s="79"/>
      <c r="AJ143" s="79"/>
      <c r="AK143" s="79"/>
      <c r="AL143" s="84">
        <v>26042</v>
      </c>
      <c r="AM143" s="79"/>
      <c r="AN143" s="79"/>
      <c r="AO143" s="79"/>
      <c r="AP143" s="79" t="s">
        <v>1548</v>
      </c>
      <c r="AQ143" s="79"/>
      <c r="AR143"/>
    </row>
    <row r="144" spans="1:44" s="64" customFormat="1" ht="15" customHeight="1">
      <c r="A144" s="85" t="s">
        <v>351</v>
      </c>
      <c r="B144" s="74">
        <v>18</v>
      </c>
      <c r="C144" s="74" t="s">
        <v>623</v>
      </c>
      <c r="D144" s="75">
        <v>43564</v>
      </c>
      <c r="E144" s="75">
        <v>43565</v>
      </c>
      <c r="F144" s="76">
        <v>2</v>
      </c>
      <c r="G144" s="74">
        <v>4</v>
      </c>
      <c r="H144" s="74">
        <v>2019</v>
      </c>
      <c r="I144" s="74">
        <v>1</v>
      </c>
      <c r="J144" s="77">
        <v>79148733</v>
      </c>
      <c r="K144" s="74" t="s">
        <v>1584</v>
      </c>
      <c r="L144" s="74"/>
      <c r="M144" s="74">
        <v>1038</v>
      </c>
      <c r="N144" s="74" t="s">
        <v>248</v>
      </c>
      <c r="O144" s="74" t="s">
        <v>294</v>
      </c>
      <c r="P144" s="78">
        <v>55208</v>
      </c>
      <c r="Q144" s="74"/>
      <c r="R144" s="74"/>
      <c r="S144" s="74"/>
      <c r="T144" s="79"/>
      <c r="U144" s="79"/>
      <c r="V144" s="80" t="s">
        <v>26</v>
      </c>
      <c r="W144" s="79"/>
      <c r="X144" s="168">
        <v>43564</v>
      </c>
      <c r="Y144" s="82"/>
      <c r="Z144" s="82"/>
      <c r="AA144" s="168">
        <v>43565</v>
      </c>
      <c r="AB144" s="83">
        <v>2</v>
      </c>
      <c r="AC144" s="79" t="s">
        <v>249</v>
      </c>
      <c r="AD144" s="80" t="s">
        <v>26</v>
      </c>
      <c r="AE144" s="245"/>
      <c r="AF144" s="84">
        <v>0</v>
      </c>
      <c r="AG144" s="79"/>
      <c r="AH144" s="79"/>
      <c r="AI144" s="79"/>
      <c r="AJ144" s="79"/>
      <c r="AK144" s="79"/>
      <c r="AL144" s="79"/>
      <c r="AM144" s="79"/>
      <c r="AN144" s="79"/>
      <c r="AO144" s="79"/>
      <c r="AP144" s="79" t="s">
        <v>250</v>
      </c>
      <c r="AQ144" s="79"/>
      <c r="AR144"/>
    </row>
    <row r="145" spans="1:44" s="64" customFormat="1" ht="15" customHeight="1">
      <c r="A145" s="85" t="s">
        <v>351</v>
      </c>
      <c r="B145" s="74">
        <v>18</v>
      </c>
      <c r="C145" s="74" t="s">
        <v>623</v>
      </c>
      <c r="D145" s="75">
        <v>43566</v>
      </c>
      <c r="E145" s="75">
        <v>43578</v>
      </c>
      <c r="F145" s="76">
        <v>13</v>
      </c>
      <c r="G145" s="74">
        <v>4</v>
      </c>
      <c r="H145" s="74">
        <v>2019</v>
      </c>
      <c r="I145" s="74">
        <v>1</v>
      </c>
      <c r="J145" s="77">
        <v>79148733</v>
      </c>
      <c r="K145" s="74" t="s">
        <v>1584</v>
      </c>
      <c r="L145" s="74"/>
      <c r="M145" s="74">
        <v>1038</v>
      </c>
      <c r="N145" s="74" t="s">
        <v>248</v>
      </c>
      <c r="O145" s="74" t="s">
        <v>294</v>
      </c>
      <c r="P145" s="78">
        <v>55208</v>
      </c>
      <c r="Q145" s="74"/>
      <c r="R145" s="74"/>
      <c r="S145" s="74"/>
      <c r="T145" s="79"/>
      <c r="U145" s="79"/>
      <c r="V145" s="167" t="s">
        <v>256</v>
      </c>
      <c r="W145" s="79"/>
      <c r="X145" s="168">
        <v>43566</v>
      </c>
      <c r="Y145" s="82"/>
      <c r="Z145" s="82"/>
      <c r="AA145" s="168">
        <v>43578</v>
      </c>
      <c r="AB145" s="83">
        <v>13</v>
      </c>
      <c r="AC145" s="79" t="s">
        <v>249</v>
      </c>
      <c r="AD145" s="167" t="s">
        <v>256</v>
      </c>
      <c r="AE145" s="245"/>
      <c r="AF145" s="84">
        <v>0</v>
      </c>
      <c r="AG145" s="79"/>
      <c r="AH145" s="79"/>
      <c r="AI145" s="79"/>
      <c r="AJ145" s="79"/>
      <c r="AK145" s="79"/>
      <c r="AL145" s="84">
        <v>358852</v>
      </c>
      <c r="AM145" s="79"/>
      <c r="AN145" s="79"/>
      <c r="AO145" s="79"/>
      <c r="AP145" s="79" t="s">
        <v>1548</v>
      </c>
      <c r="AQ145" s="79"/>
      <c r="AR145"/>
    </row>
    <row r="146" spans="1:44" s="64" customFormat="1" ht="15" customHeight="1">
      <c r="A146" s="85" t="s">
        <v>351</v>
      </c>
      <c r="B146" s="74">
        <v>18</v>
      </c>
      <c r="C146" s="74" t="s">
        <v>623</v>
      </c>
      <c r="D146" s="75">
        <v>43579</v>
      </c>
      <c r="E146" s="75">
        <v>43580</v>
      </c>
      <c r="F146" s="76">
        <v>2</v>
      </c>
      <c r="G146" s="74">
        <v>4</v>
      </c>
      <c r="H146" s="74">
        <v>2019</v>
      </c>
      <c r="I146" s="74">
        <v>1</v>
      </c>
      <c r="J146" s="77">
        <v>79148733</v>
      </c>
      <c r="K146" s="74" t="s">
        <v>1584</v>
      </c>
      <c r="L146" s="74"/>
      <c r="M146" s="74">
        <v>1038</v>
      </c>
      <c r="N146" s="74" t="s">
        <v>248</v>
      </c>
      <c r="O146" s="74" t="s">
        <v>249</v>
      </c>
      <c r="P146" s="78">
        <v>55208</v>
      </c>
      <c r="Q146" s="74"/>
      <c r="R146" s="74"/>
      <c r="S146" s="74"/>
      <c r="T146" s="79"/>
      <c r="U146" s="79"/>
      <c r="V146" s="80" t="s">
        <v>26</v>
      </c>
      <c r="W146" s="79" t="s">
        <v>249</v>
      </c>
      <c r="X146" s="169">
        <v>43579</v>
      </c>
      <c r="Y146" s="82" t="s">
        <v>249</v>
      </c>
      <c r="Z146" s="82" t="s">
        <v>249</v>
      </c>
      <c r="AA146" s="168">
        <v>43580</v>
      </c>
      <c r="AB146" s="83">
        <v>2</v>
      </c>
      <c r="AC146" s="79" t="s">
        <v>249</v>
      </c>
      <c r="AD146" s="80" t="s">
        <v>26</v>
      </c>
      <c r="AE146" s="245"/>
      <c r="AF146" s="84">
        <v>0</v>
      </c>
      <c r="AG146" s="79"/>
      <c r="AH146" s="79"/>
      <c r="AI146" s="79"/>
      <c r="AJ146" s="79"/>
      <c r="AK146" s="79"/>
      <c r="AL146" s="79"/>
      <c r="AM146" s="79"/>
      <c r="AN146" s="79"/>
      <c r="AO146" s="79"/>
      <c r="AP146" s="79" t="s">
        <v>250</v>
      </c>
      <c r="AQ146" s="79"/>
      <c r="AR146"/>
    </row>
    <row r="147" spans="1:44" s="64" customFormat="1" ht="14.1" customHeight="1">
      <c r="A147" s="85" t="s">
        <v>351</v>
      </c>
      <c r="B147" s="74">
        <v>18</v>
      </c>
      <c r="C147" s="74" t="s">
        <v>623</v>
      </c>
      <c r="D147" s="75">
        <v>43581</v>
      </c>
      <c r="E147" s="75">
        <v>43585</v>
      </c>
      <c r="F147" s="76">
        <v>5</v>
      </c>
      <c r="G147" s="74">
        <v>4</v>
      </c>
      <c r="H147" s="74">
        <v>2019</v>
      </c>
      <c r="I147" s="74">
        <v>1</v>
      </c>
      <c r="J147" s="77">
        <v>79148733</v>
      </c>
      <c r="K147" s="74" t="s">
        <v>1584</v>
      </c>
      <c r="L147" s="74"/>
      <c r="M147" s="74">
        <v>1038</v>
      </c>
      <c r="N147" s="74" t="s">
        <v>248</v>
      </c>
      <c r="O147" s="74" t="s">
        <v>249</v>
      </c>
      <c r="P147" s="78">
        <v>55208</v>
      </c>
      <c r="Q147" s="74"/>
      <c r="R147" s="74"/>
      <c r="S147" s="74"/>
      <c r="T147" s="79"/>
      <c r="U147" s="79"/>
      <c r="V147" s="167" t="s">
        <v>256</v>
      </c>
      <c r="W147" s="79"/>
      <c r="X147" s="169">
        <v>43581</v>
      </c>
      <c r="Y147" s="82"/>
      <c r="Z147" s="82"/>
      <c r="AA147" s="168">
        <v>43585</v>
      </c>
      <c r="AB147" s="83">
        <v>5</v>
      </c>
      <c r="AC147" s="79" t="s">
        <v>249</v>
      </c>
      <c r="AD147" s="167" t="s">
        <v>256</v>
      </c>
      <c r="AE147" s="245"/>
      <c r="AF147" s="84">
        <v>0</v>
      </c>
      <c r="AG147" s="79"/>
      <c r="AH147" s="79"/>
      <c r="AI147" s="79"/>
      <c r="AJ147" s="79"/>
      <c r="AK147" s="79"/>
      <c r="AL147" s="136">
        <v>138020</v>
      </c>
      <c r="AM147" s="79"/>
      <c r="AN147" s="79"/>
      <c r="AO147" s="79"/>
      <c r="AP147" s="79" t="s">
        <v>1548</v>
      </c>
      <c r="AQ147" s="79"/>
      <c r="AR147"/>
    </row>
    <row r="148" spans="1:44" s="64" customFormat="1" ht="14.1" customHeight="1">
      <c r="A148" s="85" t="s">
        <v>351</v>
      </c>
      <c r="B148" s="74">
        <v>18</v>
      </c>
      <c r="C148" s="74" t="s">
        <v>623</v>
      </c>
      <c r="D148" s="75">
        <v>43586</v>
      </c>
      <c r="E148" s="75">
        <v>43600</v>
      </c>
      <c r="F148" s="76">
        <v>15</v>
      </c>
      <c r="G148" s="74">
        <v>5</v>
      </c>
      <c r="H148" s="74">
        <v>2019</v>
      </c>
      <c r="I148" s="74">
        <v>2</v>
      </c>
      <c r="J148" s="77">
        <v>79148733</v>
      </c>
      <c r="K148" s="74" t="s">
        <v>1584</v>
      </c>
      <c r="L148" s="74"/>
      <c r="M148" s="74">
        <v>1038</v>
      </c>
      <c r="N148" s="74" t="s">
        <v>248</v>
      </c>
      <c r="O148" s="74" t="s">
        <v>249</v>
      </c>
      <c r="P148" s="78">
        <v>414058</v>
      </c>
      <c r="Q148" s="74"/>
      <c r="R148" s="74"/>
      <c r="S148" s="74"/>
      <c r="T148" s="79">
        <v>0</v>
      </c>
      <c r="U148" s="79"/>
      <c r="V148" s="80" t="s">
        <v>256</v>
      </c>
      <c r="W148" s="79"/>
      <c r="X148" s="168">
        <v>43586</v>
      </c>
      <c r="Y148" s="82"/>
      <c r="Z148" s="82"/>
      <c r="AA148" s="168">
        <v>43600</v>
      </c>
      <c r="AB148" s="88">
        <v>15</v>
      </c>
      <c r="AC148" s="79" t="s">
        <v>249</v>
      </c>
      <c r="AD148" s="80" t="s">
        <v>256</v>
      </c>
      <c r="AE148" s="245"/>
      <c r="AF148" s="84">
        <v>409995</v>
      </c>
      <c r="AG148" s="79"/>
      <c r="AH148" s="79"/>
      <c r="AI148" s="79"/>
      <c r="AJ148" s="79"/>
      <c r="AK148" s="79"/>
      <c r="AL148" s="136"/>
      <c r="AM148" s="79"/>
      <c r="AN148" s="79"/>
      <c r="AO148" s="79"/>
      <c r="AP148" s="79"/>
      <c r="AQ148" s="79"/>
      <c r="AR148"/>
    </row>
    <row r="149" spans="1:44" s="64" customFormat="1" ht="14.1" customHeight="1">
      <c r="A149" s="85" t="s">
        <v>351</v>
      </c>
      <c r="B149" s="74">
        <v>18</v>
      </c>
      <c r="C149" s="74" t="s">
        <v>623</v>
      </c>
      <c r="D149" s="75">
        <v>43602</v>
      </c>
      <c r="E149" s="75">
        <v>43603</v>
      </c>
      <c r="F149" s="76">
        <v>2</v>
      </c>
      <c r="G149" s="74">
        <v>5</v>
      </c>
      <c r="H149" s="74">
        <v>2019</v>
      </c>
      <c r="I149" s="74">
        <v>2</v>
      </c>
      <c r="J149" s="77">
        <v>79148733</v>
      </c>
      <c r="K149" s="74" t="s">
        <v>1584</v>
      </c>
      <c r="L149" s="74"/>
      <c r="M149" s="74">
        <v>1038</v>
      </c>
      <c r="N149" s="74" t="s">
        <v>248</v>
      </c>
      <c r="O149" s="74" t="s">
        <v>294</v>
      </c>
      <c r="P149" s="78">
        <v>414058</v>
      </c>
      <c r="Q149" s="74"/>
      <c r="R149" s="74"/>
      <c r="S149" s="74"/>
      <c r="T149" s="79"/>
      <c r="U149" s="79"/>
      <c r="V149" s="80" t="s">
        <v>26</v>
      </c>
      <c r="W149" s="79"/>
      <c r="X149" s="168">
        <v>43602</v>
      </c>
      <c r="Y149" s="82"/>
      <c r="Z149" s="82"/>
      <c r="AA149" s="168">
        <v>43603</v>
      </c>
      <c r="AB149" s="83">
        <v>2</v>
      </c>
      <c r="AC149" s="79" t="s">
        <v>249</v>
      </c>
      <c r="AD149" s="80" t="s">
        <v>26</v>
      </c>
      <c r="AE149" s="245"/>
      <c r="AF149" s="84">
        <v>0</v>
      </c>
      <c r="AG149" s="79"/>
      <c r="AH149" s="79"/>
      <c r="AI149" s="79"/>
      <c r="AJ149" s="79"/>
      <c r="AK149" s="79"/>
      <c r="AL149" s="136"/>
      <c r="AM149" s="79"/>
      <c r="AN149" s="79"/>
      <c r="AO149" s="79"/>
      <c r="AP149" s="79" t="s">
        <v>250</v>
      </c>
      <c r="AQ149" s="79"/>
      <c r="AR149"/>
    </row>
    <row r="150" spans="1:44" s="64" customFormat="1" ht="14.1" customHeight="1">
      <c r="A150" s="85" t="s">
        <v>351</v>
      </c>
      <c r="B150" s="74">
        <v>18</v>
      </c>
      <c r="C150" s="74" t="s">
        <v>623</v>
      </c>
      <c r="D150" s="75">
        <v>43604</v>
      </c>
      <c r="E150" s="75">
        <v>43606</v>
      </c>
      <c r="F150" s="76">
        <v>3</v>
      </c>
      <c r="G150" s="74">
        <v>5</v>
      </c>
      <c r="H150" s="74">
        <v>2019</v>
      </c>
      <c r="I150" s="74">
        <v>1</v>
      </c>
      <c r="J150" s="77">
        <v>79148733</v>
      </c>
      <c r="K150" s="74" t="s">
        <v>1584</v>
      </c>
      <c r="L150" s="74"/>
      <c r="M150" s="74">
        <v>1038</v>
      </c>
      <c r="N150" s="74" t="s">
        <v>248</v>
      </c>
      <c r="O150" s="74" t="s">
        <v>249</v>
      </c>
      <c r="P150" s="78">
        <v>82812</v>
      </c>
      <c r="Q150" s="74"/>
      <c r="R150" s="74"/>
      <c r="S150" s="74"/>
      <c r="T150" s="79"/>
      <c r="U150" s="79"/>
      <c r="V150" s="167" t="s">
        <v>256</v>
      </c>
      <c r="W150" s="79"/>
      <c r="X150" s="168">
        <v>43604</v>
      </c>
      <c r="Y150" s="82"/>
      <c r="Z150" s="82"/>
      <c r="AA150" s="168">
        <v>43606</v>
      </c>
      <c r="AB150" s="83">
        <v>3</v>
      </c>
      <c r="AC150" s="79" t="s">
        <v>249</v>
      </c>
      <c r="AD150" s="167" t="s">
        <v>256</v>
      </c>
      <c r="AE150" s="245"/>
      <c r="AF150" s="84">
        <v>0</v>
      </c>
      <c r="AG150" s="79"/>
      <c r="AH150" s="79"/>
      <c r="AI150" s="79"/>
      <c r="AJ150" s="79"/>
      <c r="AK150" s="79"/>
      <c r="AL150" s="136">
        <v>82812</v>
      </c>
      <c r="AM150" s="79"/>
      <c r="AN150" s="79"/>
      <c r="AO150" s="79"/>
      <c r="AP150" s="79" t="s">
        <v>1548</v>
      </c>
      <c r="AQ150" s="79"/>
      <c r="AR150"/>
    </row>
    <row r="151" spans="1:44" s="64" customFormat="1" ht="14.1" customHeight="1">
      <c r="A151" s="85" t="s">
        <v>351</v>
      </c>
      <c r="B151" s="74">
        <v>18</v>
      </c>
      <c r="C151" s="74" t="s">
        <v>623</v>
      </c>
      <c r="D151" s="75">
        <v>43631</v>
      </c>
      <c r="E151" s="75">
        <v>43632</v>
      </c>
      <c r="F151" s="76">
        <v>2</v>
      </c>
      <c r="G151" s="74">
        <v>6</v>
      </c>
      <c r="H151" s="74">
        <v>2019</v>
      </c>
      <c r="I151" s="74">
        <v>1</v>
      </c>
      <c r="J151" s="77">
        <v>79148733</v>
      </c>
      <c r="K151" s="74" t="s">
        <v>1584</v>
      </c>
      <c r="L151" s="74"/>
      <c r="M151" s="74">
        <v>1038</v>
      </c>
      <c r="N151" s="74" t="s">
        <v>248</v>
      </c>
      <c r="O151" s="74" t="s">
        <v>294</v>
      </c>
      <c r="P151" s="78">
        <v>55208</v>
      </c>
      <c r="Q151" s="74"/>
      <c r="R151" s="74"/>
      <c r="S151" s="74"/>
      <c r="T151" s="79"/>
      <c r="U151" s="79"/>
      <c r="V151" s="80" t="s">
        <v>26</v>
      </c>
      <c r="W151" s="79"/>
      <c r="X151" s="168">
        <v>43631</v>
      </c>
      <c r="Y151" s="82"/>
      <c r="Z151" s="82"/>
      <c r="AA151" s="168">
        <v>43632</v>
      </c>
      <c r="AB151" s="83">
        <v>2</v>
      </c>
      <c r="AC151" s="79" t="s">
        <v>249</v>
      </c>
      <c r="AD151" s="80" t="s">
        <v>26</v>
      </c>
      <c r="AE151" s="245"/>
      <c r="AF151" s="84">
        <v>0</v>
      </c>
      <c r="AG151" s="79"/>
      <c r="AH151" s="79"/>
      <c r="AI151" s="79"/>
      <c r="AJ151" s="79"/>
      <c r="AK151" s="79"/>
      <c r="AL151" s="136"/>
      <c r="AM151" s="79"/>
      <c r="AN151" s="79"/>
      <c r="AO151" s="79"/>
      <c r="AP151" s="79" t="s">
        <v>250</v>
      </c>
      <c r="AQ151" s="79"/>
      <c r="AR151"/>
    </row>
    <row r="152" spans="1:44" s="64" customFormat="1" ht="14.1" customHeight="1">
      <c r="A152" s="85" t="s">
        <v>351</v>
      </c>
      <c r="B152" s="74">
        <v>18</v>
      </c>
      <c r="C152" s="74" t="s">
        <v>623</v>
      </c>
      <c r="D152" s="75">
        <v>43633</v>
      </c>
      <c r="E152" s="75">
        <v>43635</v>
      </c>
      <c r="F152" s="76">
        <v>3</v>
      </c>
      <c r="G152" s="74">
        <v>6</v>
      </c>
      <c r="H152" s="74">
        <v>2019</v>
      </c>
      <c r="I152" s="74">
        <v>1</v>
      </c>
      <c r="J152" s="77">
        <v>79148733</v>
      </c>
      <c r="K152" s="74" t="s">
        <v>1584</v>
      </c>
      <c r="L152" s="74"/>
      <c r="M152" s="74">
        <v>1038</v>
      </c>
      <c r="N152" s="74" t="s">
        <v>248</v>
      </c>
      <c r="O152" s="74" t="s">
        <v>294</v>
      </c>
      <c r="P152" s="78">
        <v>82812</v>
      </c>
      <c r="Q152" s="74"/>
      <c r="R152" s="74"/>
      <c r="S152" s="74"/>
      <c r="T152" s="79">
        <v>0</v>
      </c>
      <c r="U152" s="79"/>
      <c r="V152" s="80" t="s">
        <v>256</v>
      </c>
      <c r="W152" s="79"/>
      <c r="X152" s="168">
        <v>43633</v>
      </c>
      <c r="Y152" s="82"/>
      <c r="Z152" s="82"/>
      <c r="AA152" s="168">
        <v>43635</v>
      </c>
      <c r="AB152" s="88">
        <v>3</v>
      </c>
      <c r="AC152" s="79" t="s">
        <v>249</v>
      </c>
      <c r="AD152" s="80" t="s">
        <v>256</v>
      </c>
      <c r="AE152" s="245"/>
      <c r="AF152" s="84">
        <v>27333</v>
      </c>
      <c r="AG152" s="79"/>
      <c r="AH152" s="79"/>
      <c r="AI152" s="79"/>
      <c r="AJ152" s="79"/>
      <c r="AK152" s="79"/>
      <c r="AL152" s="136"/>
      <c r="AM152" s="79"/>
      <c r="AN152" s="79"/>
      <c r="AO152" s="79"/>
      <c r="AP152" s="79"/>
      <c r="AQ152" s="79"/>
      <c r="AR152"/>
    </row>
    <row r="153" spans="1:44" s="64" customFormat="1" ht="14.1" customHeight="1">
      <c r="A153" s="85" t="s">
        <v>351</v>
      </c>
      <c r="B153" s="74">
        <v>18</v>
      </c>
      <c r="C153" s="74" t="s">
        <v>623</v>
      </c>
      <c r="D153" s="75">
        <v>43685</v>
      </c>
      <c r="E153" s="75">
        <v>43686</v>
      </c>
      <c r="F153" s="76">
        <v>2</v>
      </c>
      <c r="G153" s="74">
        <v>8</v>
      </c>
      <c r="H153" s="74">
        <v>2019</v>
      </c>
      <c r="I153" s="74">
        <v>1</v>
      </c>
      <c r="J153" s="77">
        <v>79148733</v>
      </c>
      <c r="K153" s="74" t="s">
        <v>1584</v>
      </c>
      <c r="L153" s="74"/>
      <c r="M153" s="74">
        <v>1038</v>
      </c>
      <c r="N153" s="74" t="s">
        <v>248</v>
      </c>
      <c r="O153" s="74" t="s">
        <v>249</v>
      </c>
      <c r="P153" s="78">
        <v>55208</v>
      </c>
      <c r="Q153" s="74"/>
      <c r="R153" s="74"/>
      <c r="S153" s="74"/>
      <c r="T153" s="79"/>
      <c r="U153" s="79"/>
      <c r="V153" s="80" t="s">
        <v>26</v>
      </c>
      <c r="W153" s="79"/>
      <c r="X153" s="168">
        <v>43685</v>
      </c>
      <c r="Y153" s="82"/>
      <c r="Z153" s="82"/>
      <c r="AA153" s="168">
        <v>43686</v>
      </c>
      <c r="AB153" s="83">
        <v>2</v>
      </c>
      <c r="AC153" s="79" t="s">
        <v>249</v>
      </c>
      <c r="AD153" s="80" t="s">
        <v>26</v>
      </c>
      <c r="AE153" s="245"/>
      <c r="AF153" s="84">
        <v>0</v>
      </c>
      <c r="AG153" s="79"/>
      <c r="AH153" s="79"/>
      <c r="AI153" s="79"/>
      <c r="AJ153" s="79"/>
      <c r="AK153" s="79"/>
      <c r="AL153" s="136"/>
      <c r="AM153" s="79"/>
      <c r="AN153" s="79"/>
      <c r="AO153" s="79"/>
      <c r="AP153" s="79" t="s">
        <v>250</v>
      </c>
      <c r="AQ153" s="79"/>
      <c r="AR153"/>
    </row>
    <row r="154" spans="1:44" s="64" customFormat="1" ht="14.1" customHeight="1">
      <c r="A154" s="85" t="s">
        <v>351</v>
      </c>
      <c r="B154" s="74">
        <v>18</v>
      </c>
      <c r="C154" s="74" t="s">
        <v>623</v>
      </c>
      <c r="D154" s="75">
        <v>43687</v>
      </c>
      <c r="E154" s="75">
        <v>43697</v>
      </c>
      <c r="F154" s="76">
        <v>11</v>
      </c>
      <c r="G154" s="74">
        <v>8</v>
      </c>
      <c r="H154" s="74">
        <v>2019</v>
      </c>
      <c r="I154" s="74">
        <v>2</v>
      </c>
      <c r="J154" s="77">
        <v>79148733</v>
      </c>
      <c r="K154" s="74" t="s">
        <v>1584</v>
      </c>
      <c r="L154" s="74"/>
      <c r="M154" s="74">
        <v>1038</v>
      </c>
      <c r="N154" s="74" t="s">
        <v>248</v>
      </c>
      <c r="O154" s="74" t="s">
        <v>249</v>
      </c>
      <c r="P154" s="78">
        <v>414058</v>
      </c>
      <c r="Q154" s="74"/>
      <c r="R154" s="74"/>
      <c r="S154" s="74"/>
      <c r="T154" s="79"/>
      <c r="U154" s="79"/>
      <c r="V154" s="167" t="s">
        <v>256</v>
      </c>
      <c r="W154" s="79"/>
      <c r="X154" s="168">
        <v>43687</v>
      </c>
      <c r="Y154" s="82"/>
      <c r="Z154" s="82"/>
      <c r="AA154" s="168">
        <v>43697</v>
      </c>
      <c r="AB154" s="83">
        <v>11</v>
      </c>
      <c r="AC154" s="79" t="s">
        <v>249</v>
      </c>
      <c r="AD154" s="167" t="s">
        <v>256</v>
      </c>
      <c r="AE154" s="245"/>
      <c r="AF154" s="84">
        <v>0</v>
      </c>
      <c r="AG154" s="79"/>
      <c r="AH154" s="79"/>
      <c r="AI154" s="79"/>
      <c r="AJ154" s="79"/>
      <c r="AK154" s="79"/>
      <c r="AL154" s="136">
        <v>303644</v>
      </c>
      <c r="AM154" s="79"/>
      <c r="AN154" s="79"/>
      <c r="AO154" s="79"/>
      <c r="AP154" s="79" t="s">
        <v>1548</v>
      </c>
      <c r="AQ154" s="79"/>
      <c r="AR154"/>
    </row>
    <row r="155" spans="1:44" s="64" customFormat="1" ht="14.1" customHeight="1">
      <c r="A155" s="85" t="s">
        <v>351</v>
      </c>
      <c r="B155" s="74">
        <v>18</v>
      </c>
      <c r="C155" s="74" t="s">
        <v>623</v>
      </c>
      <c r="D155" s="75">
        <v>43724</v>
      </c>
      <c r="E155" s="75">
        <v>43733</v>
      </c>
      <c r="F155" s="76">
        <v>10</v>
      </c>
      <c r="G155" s="74">
        <v>9</v>
      </c>
      <c r="H155" s="74">
        <v>2019</v>
      </c>
      <c r="I155" s="74">
        <v>2</v>
      </c>
      <c r="J155" s="77">
        <v>79148733</v>
      </c>
      <c r="K155" s="74" t="s">
        <v>1584</v>
      </c>
      <c r="L155" s="74"/>
      <c r="M155" s="74">
        <v>1038</v>
      </c>
      <c r="N155" s="74" t="s">
        <v>248</v>
      </c>
      <c r="O155" s="74" t="s">
        <v>294</v>
      </c>
      <c r="P155" s="78">
        <v>414058</v>
      </c>
      <c r="Q155" s="74"/>
      <c r="R155" s="74"/>
      <c r="S155" s="74"/>
      <c r="T155" s="79"/>
      <c r="U155" s="79"/>
      <c r="V155" s="80" t="s">
        <v>26</v>
      </c>
      <c r="W155" s="79"/>
      <c r="X155" s="168">
        <v>43724</v>
      </c>
      <c r="Y155" s="82"/>
      <c r="Z155" s="82"/>
      <c r="AA155" s="168">
        <v>43733</v>
      </c>
      <c r="AB155" s="88">
        <v>10</v>
      </c>
      <c r="AC155" s="79" t="s">
        <v>249</v>
      </c>
      <c r="AD155" s="80" t="s">
        <v>26</v>
      </c>
      <c r="AE155" s="245"/>
      <c r="AF155" s="84">
        <v>0</v>
      </c>
      <c r="AG155" s="79"/>
      <c r="AH155" s="79"/>
      <c r="AI155" s="79"/>
      <c r="AJ155" s="79"/>
      <c r="AK155" s="79"/>
      <c r="AL155" s="136"/>
      <c r="AM155" s="79"/>
      <c r="AN155" s="79"/>
      <c r="AO155" s="79"/>
      <c r="AP155" s="79"/>
      <c r="AQ155" s="79"/>
      <c r="AR155"/>
    </row>
    <row r="156" spans="1:44" s="64" customFormat="1" ht="14.1" customHeight="1">
      <c r="A156" s="85" t="s">
        <v>351</v>
      </c>
      <c r="B156" s="74">
        <v>18</v>
      </c>
      <c r="C156" s="74" t="s">
        <v>623</v>
      </c>
      <c r="D156" s="75">
        <v>43749</v>
      </c>
      <c r="E156" s="75">
        <v>43750</v>
      </c>
      <c r="F156" s="76">
        <v>2</v>
      </c>
      <c r="G156" s="74">
        <v>10</v>
      </c>
      <c r="H156" s="74">
        <v>2019</v>
      </c>
      <c r="I156" s="74">
        <v>2</v>
      </c>
      <c r="J156" s="77">
        <v>79148733</v>
      </c>
      <c r="K156" s="74" t="s">
        <v>1584</v>
      </c>
      <c r="L156" s="74"/>
      <c r="M156" s="74">
        <v>1038</v>
      </c>
      <c r="N156" s="74" t="s">
        <v>248</v>
      </c>
      <c r="O156" s="74" t="s">
        <v>294</v>
      </c>
      <c r="P156" s="78">
        <v>276039</v>
      </c>
      <c r="Q156" s="74"/>
      <c r="R156" s="74"/>
      <c r="S156" s="74"/>
      <c r="T156" s="79"/>
      <c r="U156" s="79"/>
      <c r="V156" s="170" t="s">
        <v>26</v>
      </c>
      <c r="W156" s="79"/>
      <c r="X156" s="168">
        <v>43749</v>
      </c>
      <c r="Y156" s="82"/>
      <c r="Z156" s="82"/>
      <c r="AA156" s="168">
        <v>43750</v>
      </c>
      <c r="AB156" s="83">
        <v>2</v>
      </c>
      <c r="AC156" s="79"/>
      <c r="AD156" s="170" t="s">
        <v>26</v>
      </c>
      <c r="AE156" s="245"/>
      <c r="AF156" s="84">
        <v>0</v>
      </c>
      <c r="AG156" s="79"/>
      <c r="AH156" s="79"/>
      <c r="AI156" s="79"/>
      <c r="AJ156" s="79"/>
      <c r="AK156" s="79"/>
      <c r="AL156" s="171"/>
      <c r="AM156" s="79"/>
      <c r="AN156" s="79"/>
      <c r="AO156" s="79"/>
      <c r="AP156" s="79" t="s">
        <v>250</v>
      </c>
      <c r="AQ156" s="79"/>
      <c r="AR156"/>
    </row>
    <row r="157" spans="1:44" s="64" customFormat="1" ht="14.1" customHeight="1">
      <c r="A157" s="85" t="s">
        <v>351</v>
      </c>
      <c r="B157" s="74">
        <v>18</v>
      </c>
      <c r="C157" s="74" t="s">
        <v>623</v>
      </c>
      <c r="D157" s="75">
        <v>43751</v>
      </c>
      <c r="E157" s="75">
        <v>43760</v>
      </c>
      <c r="F157" s="76">
        <v>10</v>
      </c>
      <c r="G157" s="74">
        <v>10</v>
      </c>
      <c r="H157" s="74">
        <v>2019</v>
      </c>
      <c r="I157" s="74">
        <v>1</v>
      </c>
      <c r="J157" s="77">
        <v>79148733</v>
      </c>
      <c r="K157" s="74" t="s">
        <v>1584</v>
      </c>
      <c r="L157" s="74"/>
      <c r="M157" s="74">
        <v>1038</v>
      </c>
      <c r="N157" s="74" t="s">
        <v>248</v>
      </c>
      <c r="O157" s="74" t="s">
        <v>294</v>
      </c>
      <c r="P157" s="78">
        <v>27604</v>
      </c>
      <c r="Q157" s="74"/>
      <c r="R157" s="74"/>
      <c r="S157" s="74"/>
      <c r="T157" s="79"/>
      <c r="U157" s="79"/>
      <c r="V157" s="80" t="s">
        <v>26</v>
      </c>
      <c r="W157" s="79"/>
      <c r="X157" s="168">
        <v>43751</v>
      </c>
      <c r="Y157" s="82"/>
      <c r="Z157" s="82"/>
      <c r="AA157" s="168">
        <v>43760</v>
      </c>
      <c r="AB157" s="88">
        <v>10</v>
      </c>
      <c r="AC157" s="79"/>
      <c r="AD157" s="80" t="s">
        <v>26</v>
      </c>
      <c r="AE157" s="245"/>
      <c r="AF157" s="84">
        <v>0</v>
      </c>
      <c r="AG157" s="79"/>
      <c r="AH157" s="79"/>
      <c r="AI157" s="79"/>
      <c r="AJ157" s="79"/>
      <c r="AK157" s="79"/>
      <c r="AL157" s="171"/>
      <c r="AM157" s="79"/>
      <c r="AN157" s="79"/>
      <c r="AO157" s="79"/>
      <c r="AP157" s="79"/>
      <c r="AQ157" s="79"/>
      <c r="AR157"/>
    </row>
    <row r="158" spans="1:44" s="64" customFormat="1" ht="14.1" customHeight="1">
      <c r="A158" s="85" t="s">
        <v>351</v>
      </c>
      <c r="B158" s="74">
        <v>18</v>
      </c>
      <c r="C158" s="74" t="s">
        <v>623</v>
      </c>
      <c r="D158" s="75">
        <v>43761</v>
      </c>
      <c r="E158" s="75">
        <v>43768</v>
      </c>
      <c r="F158" s="76">
        <v>8</v>
      </c>
      <c r="G158" s="74">
        <v>10</v>
      </c>
      <c r="H158" s="74">
        <v>2019</v>
      </c>
      <c r="I158" s="74">
        <v>1</v>
      </c>
      <c r="J158" s="77">
        <v>79148733</v>
      </c>
      <c r="K158" s="74" t="s">
        <v>1584</v>
      </c>
      <c r="L158" s="74"/>
      <c r="M158" s="74">
        <v>1038</v>
      </c>
      <c r="N158" s="74" t="s">
        <v>248</v>
      </c>
      <c r="O158" s="74" t="s">
        <v>294</v>
      </c>
      <c r="P158" s="78">
        <v>55208</v>
      </c>
      <c r="Q158" s="74"/>
      <c r="R158" s="74"/>
      <c r="S158" s="74"/>
      <c r="T158" s="79"/>
      <c r="U158" s="79"/>
      <c r="V158" s="80" t="s">
        <v>26</v>
      </c>
      <c r="W158" s="79"/>
      <c r="X158" s="168">
        <v>43761</v>
      </c>
      <c r="Y158" s="82"/>
      <c r="Z158" s="82"/>
      <c r="AA158" s="168">
        <v>43768</v>
      </c>
      <c r="AB158" s="88">
        <v>8</v>
      </c>
      <c r="AC158" s="79"/>
      <c r="AD158" s="80" t="s">
        <v>26</v>
      </c>
      <c r="AE158" s="245"/>
      <c r="AF158" s="84">
        <v>0</v>
      </c>
      <c r="AG158" s="79"/>
      <c r="AH158" s="79"/>
      <c r="AI158" s="79"/>
      <c r="AJ158" s="79"/>
      <c r="AK158" s="79"/>
      <c r="AL158" s="136"/>
      <c r="AM158" s="79"/>
      <c r="AN158" s="79"/>
      <c r="AO158" s="79"/>
      <c r="AP158" s="79"/>
      <c r="AQ158" s="79"/>
      <c r="AR158"/>
    </row>
    <row r="159" spans="1:44" s="64" customFormat="1" ht="14.1" customHeight="1">
      <c r="A159" s="85" t="s">
        <v>351</v>
      </c>
      <c r="B159" s="74">
        <v>18</v>
      </c>
      <c r="C159" s="74" t="s">
        <v>623</v>
      </c>
      <c r="D159" s="75">
        <v>43800</v>
      </c>
      <c r="E159" s="75">
        <v>43801</v>
      </c>
      <c r="F159" s="76">
        <v>2</v>
      </c>
      <c r="G159" s="74">
        <v>12</v>
      </c>
      <c r="H159" s="74">
        <v>2019</v>
      </c>
      <c r="I159" s="74">
        <v>1</v>
      </c>
      <c r="J159" s="77">
        <v>79148733</v>
      </c>
      <c r="K159" s="74" t="s">
        <v>1584</v>
      </c>
      <c r="L159" s="74"/>
      <c r="M159" s="74">
        <v>1038</v>
      </c>
      <c r="N159" s="74" t="s">
        <v>248</v>
      </c>
      <c r="O159" s="74" t="s">
        <v>294</v>
      </c>
      <c r="P159" s="78">
        <v>414058</v>
      </c>
      <c r="Q159" s="74"/>
      <c r="R159" s="74"/>
      <c r="S159" s="74"/>
      <c r="T159" s="79"/>
      <c r="U159" s="79"/>
      <c r="V159" s="170" t="s">
        <v>26</v>
      </c>
      <c r="W159" s="79"/>
      <c r="X159" s="168">
        <v>43800</v>
      </c>
      <c r="Y159" s="82"/>
      <c r="Z159" s="82"/>
      <c r="AA159" s="168">
        <v>43801</v>
      </c>
      <c r="AB159" s="83">
        <v>2</v>
      </c>
      <c r="AC159" s="79"/>
      <c r="AD159" s="170" t="s">
        <v>26</v>
      </c>
      <c r="AE159" s="245"/>
      <c r="AF159" s="84">
        <v>0</v>
      </c>
      <c r="AG159" s="79"/>
      <c r="AH159" s="79"/>
      <c r="AI159" s="79"/>
      <c r="AJ159" s="79"/>
      <c r="AK159" s="79"/>
      <c r="AL159" s="136"/>
      <c r="AM159" s="79"/>
      <c r="AN159" s="79"/>
      <c r="AO159" s="79"/>
      <c r="AP159" s="79" t="s">
        <v>250</v>
      </c>
      <c r="AQ159" s="79"/>
      <c r="AR159"/>
    </row>
    <row r="160" spans="1:44" s="64" customFormat="1" ht="14.1" customHeight="1">
      <c r="A160" s="85" t="s">
        <v>351</v>
      </c>
      <c r="B160" s="74">
        <v>18</v>
      </c>
      <c r="C160" s="74" t="s">
        <v>623</v>
      </c>
      <c r="D160" s="75">
        <v>43802</v>
      </c>
      <c r="E160" s="75">
        <v>43803</v>
      </c>
      <c r="F160" s="76">
        <v>2</v>
      </c>
      <c r="G160" s="74">
        <v>12</v>
      </c>
      <c r="H160" s="74">
        <v>2019</v>
      </c>
      <c r="I160" s="74">
        <v>2</v>
      </c>
      <c r="J160" s="77">
        <v>79148733</v>
      </c>
      <c r="K160" s="74" t="s">
        <v>1584</v>
      </c>
      <c r="L160" s="74"/>
      <c r="M160" s="74">
        <v>1038</v>
      </c>
      <c r="N160" s="74" t="s">
        <v>248</v>
      </c>
      <c r="O160" s="74" t="s">
        <v>294</v>
      </c>
      <c r="P160" s="78">
        <v>55207.7333</v>
      </c>
      <c r="Q160" s="74"/>
      <c r="R160" s="74"/>
      <c r="S160" s="74"/>
      <c r="T160" s="79"/>
      <c r="U160" s="79"/>
      <c r="V160" s="170" t="s">
        <v>26</v>
      </c>
      <c r="W160" s="79"/>
      <c r="X160" s="168">
        <v>43802</v>
      </c>
      <c r="Y160" s="82"/>
      <c r="Z160" s="82"/>
      <c r="AA160" s="168">
        <v>43803</v>
      </c>
      <c r="AB160" s="83">
        <v>2</v>
      </c>
      <c r="AC160" s="79"/>
      <c r="AD160" s="170" t="s">
        <v>26</v>
      </c>
      <c r="AE160" s="245"/>
      <c r="AF160" s="84">
        <v>0</v>
      </c>
      <c r="AG160" s="79"/>
      <c r="AH160" s="79"/>
      <c r="AI160" s="79"/>
      <c r="AJ160" s="79"/>
      <c r="AK160" s="79"/>
      <c r="AL160" s="136"/>
      <c r="AM160" s="79"/>
      <c r="AN160" s="79"/>
      <c r="AO160" s="79"/>
      <c r="AP160" s="79" t="s">
        <v>250</v>
      </c>
      <c r="AQ160" s="79"/>
      <c r="AR160"/>
    </row>
    <row r="161" spans="1:44" s="64" customFormat="1" ht="14.1" customHeight="1">
      <c r="A161" s="85" t="s">
        <v>351</v>
      </c>
      <c r="B161" s="74">
        <v>18</v>
      </c>
      <c r="C161" s="74" t="s">
        <v>623</v>
      </c>
      <c r="D161" s="75">
        <v>43815</v>
      </c>
      <c r="E161" s="75">
        <v>43829</v>
      </c>
      <c r="F161" s="76">
        <v>15</v>
      </c>
      <c r="G161" s="74">
        <v>12</v>
      </c>
      <c r="H161" s="74">
        <v>2019</v>
      </c>
      <c r="I161" s="74">
        <v>2</v>
      </c>
      <c r="J161" s="77">
        <v>79148733</v>
      </c>
      <c r="K161" s="74" t="s">
        <v>1584</v>
      </c>
      <c r="L161" s="74"/>
      <c r="M161" s="74">
        <v>1038</v>
      </c>
      <c r="N161" s="74" t="s">
        <v>248</v>
      </c>
      <c r="O161" s="74" t="s">
        <v>294</v>
      </c>
      <c r="P161" s="78">
        <v>82812</v>
      </c>
      <c r="Q161" s="74"/>
      <c r="R161" s="74"/>
      <c r="S161" s="74"/>
      <c r="T161" s="79"/>
      <c r="U161" s="79"/>
      <c r="V161" s="80" t="s">
        <v>26</v>
      </c>
      <c r="W161" s="79"/>
      <c r="X161" s="168">
        <v>43815</v>
      </c>
      <c r="Y161" s="82"/>
      <c r="Z161" s="82"/>
      <c r="AA161" s="168">
        <v>43829</v>
      </c>
      <c r="AB161" s="88">
        <v>15</v>
      </c>
      <c r="AC161" s="79"/>
      <c r="AD161" s="80" t="s">
        <v>26</v>
      </c>
      <c r="AE161" s="245"/>
      <c r="AF161" s="84">
        <v>0</v>
      </c>
      <c r="AG161" s="79"/>
      <c r="AH161" s="79"/>
      <c r="AI161" s="79"/>
      <c r="AJ161" s="79"/>
      <c r="AK161" s="79"/>
      <c r="AL161" s="136"/>
      <c r="AM161" s="79"/>
      <c r="AN161" s="79"/>
      <c r="AO161" s="79"/>
      <c r="AP161" s="79"/>
      <c r="AQ161" s="79"/>
      <c r="AR161"/>
    </row>
    <row r="162" spans="1:44" s="64" customFormat="1" ht="14.1" customHeight="1">
      <c r="A162" s="85" t="s">
        <v>351</v>
      </c>
      <c r="B162" s="74">
        <v>18</v>
      </c>
      <c r="C162" s="74" t="s">
        <v>623</v>
      </c>
      <c r="D162" s="75">
        <v>43831</v>
      </c>
      <c r="E162" s="75">
        <v>43833</v>
      </c>
      <c r="F162" s="76">
        <v>3</v>
      </c>
      <c r="G162" s="74">
        <v>1</v>
      </c>
      <c r="H162" s="74">
        <v>2020</v>
      </c>
      <c r="I162" s="74">
        <v>2</v>
      </c>
      <c r="J162" s="77">
        <v>79148733</v>
      </c>
      <c r="K162" s="74" t="s">
        <v>1584</v>
      </c>
      <c r="L162" s="74"/>
      <c r="M162" s="74">
        <v>1038</v>
      </c>
      <c r="N162" s="74" t="s">
        <v>248</v>
      </c>
      <c r="O162" s="74" t="s">
        <v>294</v>
      </c>
      <c r="P162" s="78">
        <v>55207.7333</v>
      </c>
      <c r="Q162" s="74"/>
      <c r="R162" s="74"/>
      <c r="S162" s="74"/>
      <c r="T162" s="79"/>
      <c r="U162" s="79"/>
      <c r="V162" s="80" t="s">
        <v>26</v>
      </c>
      <c r="W162" s="79"/>
      <c r="X162" s="168">
        <v>43831</v>
      </c>
      <c r="Y162" s="82"/>
      <c r="Z162" s="82"/>
      <c r="AA162" s="168">
        <v>43833</v>
      </c>
      <c r="AB162" s="88">
        <v>3</v>
      </c>
      <c r="AC162" s="79"/>
      <c r="AD162" s="80" t="s">
        <v>26</v>
      </c>
      <c r="AE162" s="245"/>
      <c r="AF162" s="84">
        <v>0</v>
      </c>
      <c r="AG162" s="79"/>
      <c r="AH162" s="79"/>
      <c r="AI162" s="79"/>
      <c r="AJ162" s="79"/>
      <c r="AK162" s="79"/>
      <c r="AL162" s="136"/>
      <c r="AM162" s="79"/>
      <c r="AN162" s="79"/>
      <c r="AO162" s="79"/>
      <c r="AP162" s="79"/>
      <c r="AQ162" s="79"/>
      <c r="AR162"/>
    </row>
    <row r="163" spans="1:44" s="64" customFormat="1" ht="14.1" customHeight="1">
      <c r="A163" s="85" t="s">
        <v>351</v>
      </c>
      <c r="B163" s="74">
        <v>18</v>
      </c>
      <c r="C163" s="74" t="s">
        <v>623</v>
      </c>
      <c r="D163" s="75">
        <v>43834</v>
      </c>
      <c r="E163" s="75">
        <v>43835</v>
      </c>
      <c r="F163" s="76">
        <v>2</v>
      </c>
      <c r="G163" s="74">
        <v>1</v>
      </c>
      <c r="H163" s="74">
        <v>2020</v>
      </c>
      <c r="I163" s="74">
        <v>2</v>
      </c>
      <c r="J163" s="77">
        <v>79148733</v>
      </c>
      <c r="K163" s="74" t="s">
        <v>1584</v>
      </c>
      <c r="L163" s="74"/>
      <c r="M163" s="74">
        <v>1038</v>
      </c>
      <c r="N163" s="74" t="s">
        <v>248</v>
      </c>
      <c r="O163" s="74" t="s">
        <v>294</v>
      </c>
      <c r="P163" s="78">
        <v>138019</v>
      </c>
      <c r="Q163" s="74"/>
      <c r="R163" s="74"/>
      <c r="S163" s="74"/>
      <c r="T163" s="79"/>
      <c r="U163" s="79"/>
      <c r="V163" s="170" t="s">
        <v>26</v>
      </c>
      <c r="W163" s="79"/>
      <c r="X163" s="168">
        <v>43834</v>
      </c>
      <c r="Y163" s="82"/>
      <c r="Z163" s="82"/>
      <c r="AA163" s="168">
        <v>43835</v>
      </c>
      <c r="AB163" s="83">
        <v>2</v>
      </c>
      <c r="AC163" s="79"/>
      <c r="AD163" s="170" t="s">
        <v>26</v>
      </c>
      <c r="AE163" s="245"/>
      <c r="AF163" s="84">
        <v>0</v>
      </c>
      <c r="AG163" s="79"/>
      <c r="AH163" s="79"/>
      <c r="AI163" s="79"/>
      <c r="AJ163" s="79"/>
      <c r="AK163" s="79"/>
      <c r="AL163" s="136"/>
      <c r="AM163" s="79"/>
      <c r="AN163" s="79"/>
      <c r="AO163" s="79"/>
      <c r="AP163" s="79" t="s">
        <v>250</v>
      </c>
      <c r="AQ163" s="79"/>
      <c r="AR163"/>
    </row>
    <row r="164" spans="1:44" s="64" customFormat="1" ht="14.1" customHeight="1">
      <c r="A164" s="85" t="s">
        <v>351</v>
      </c>
      <c r="B164" s="74">
        <v>18</v>
      </c>
      <c r="C164" s="74" t="s">
        <v>623</v>
      </c>
      <c r="D164" s="75">
        <v>43836</v>
      </c>
      <c r="E164" s="75">
        <v>43863</v>
      </c>
      <c r="F164" s="76">
        <v>28</v>
      </c>
      <c r="G164" s="74">
        <v>1</v>
      </c>
      <c r="H164" s="74">
        <v>2020</v>
      </c>
      <c r="I164" s="74">
        <v>2</v>
      </c>
      <c r="J164" s="77">
        <v>79148733</v>
      </c>
      <c r="K164" s="74" t="s">
        <v>1584</v>
      </c>
      <c r="L164" s="74"/>
      <c r="M164" s="74">
        <v>1038</v>
      </c>
      <c r="N164" s="74" t="s">
        <v>248</v>
      </c>
      <c r="O164" s="74" t="s">
        <v>294</v>
      </c>
      <c r="P164" s="78">
        <v>138019</v>
      </c>
      <c r="Q164" s="74"/>
      <c r="R164" s="74"/>
      <c r="S164" s="74"/>
      <c r="T164" s="79"/>
      <c r="U164" s="79"/>
      <c r="V164" s="80" t="s">
        <v>26</v>
      </c>
      <c r="W164" s="79"/>
      <c r="X164" s="168">
        <v>43836</v>
      </c>
      <c r="Y164" s="82"/>
      <c r="Z164" s="82"/>
      <c r="AA164" s="168">
        <v>43863</v>
      </c>
      <c r="AB164" s="88">
        <v>28</v>
      </c>
      <c r="AC164" s="79"/>
      <c r="AD164" s="80" t="s">
        <v>26</v>
      </c>
      <c r="AE164" s="245"/>
      <c r="AF164" s="84">
        <v>0</v>
      </c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/>
    </row>
    <row r="165" spans="1:44" s="64" customFormat="1" ht="14.1" customHeight="1">
      <c r="A165" s="85" t="s">
        <v>351</v>
      </c>
      <c r="B165" s="74">
        <v>18</v>
      </c>
      <c r="C165" s="74" t="s">
        <v>623</v>
      </c>
      <c r="D165" s="75">
        <v>43864</v>
      </c>
      <c r="E165" s="75">
        <v>43865</v>
      </c>
      <c r="F165" s="76">
        <v>2</v>
      </c>
      <c r="G165" s="74">
        <v>2</v>
      </c>
      <c r="H165" s="74">
        <v>2020</v>
      </c>
      <c r="I165" s="74">
        <v>2</v>
      </c>
      <c r="J165" s="77">
        <v>79148733</v>
      </c>
      <c r="K165" s="74" t="s">
        <v>1584</v>
      </c>
      <c r="L165" s="74"/>
      <c r="M165" s="74">
        <v>1038</v>
      </c>
      <c r="N165" s="74" t="s">
        <v>248</v>
      </c>
      <c r="O165" s="74" t="s">
        <v>294</v>
      </c>
      <c r="P165" s="78">
        <v>55207.7333</v>
      </c>
      <c r="Q165" s="74"/>
      <c r="R165" s="74"/>
      <c r="S165" s="74"/>
      <c r="T165" s="79"/>
      <c r="U165" s="79"/>
      <c r="V165" s="170" t="s">
        <v>26</v>
      </c>
      <c r="W165" s="79"/>
      <c r="X165" s="168">
        <v>43864</v>
      </c>
      <c r="Y165" s="82"/>
      <c r="Z165" s="82"/>
      <c r="AA165" s="168">
        <v>43865</v>
      </c>
      <c r="AB165" s="83">
        <v>2</v>
      </c>
      <c r="AC165" s="79"/>
      <c r="AD165" s="170" t="s">
        <v>26</v>
      </c>
      <c r="AE165" s="245"/>
      <c r="AF165" s="84">
        <v>0</v>
      </c>
      <c r="AG165" s="79"/>
      <c r="AH165" s="79"/>
      <c r="AI165" s="79"/>
      <c r="AJ165" s="79"/>
      <c r="AK165" s="79"/>
      <c r="AL165" s="79"/>
      <c r="AM165" s="79"/>
      <c r="AN165" s="79"/>
      <c r="AO165" s="79"/>
      <c r="AP165" s="79" t="s">
        <v>250</v>
      </c>
      <c r="AQ165" s="79"/>
      <c r="AR165"/>
    </row>
    <row r="166" spans="1:44" s="64" customFormat="1" ht="14.1" customHeight="1">
      <c r="A166" s="85" t="s">
        <v>351</v>
      </c>
      <c r="B166" s="74">
        <v>10</v>
      </c>
      <c r="C166" s="74" t="s">
        <v>371</v>
      </c>
      <c r="D166" s="75"/>
      <c r="E166" s="75"/>
      <c r="F166" s="76"/>
      <c r="G166" s="74">
        <v>8</v>
      </c>
      <c r="H166" s="74">
        <v>2017</v>
      </c>
      <c r="I166" s="74">
        <v>2</v>
      </c>
      <c r="J166" s="77">
        <v>79165895</v>
      </c>
      <c r="K166" s="74" t="s">
        <v>1587</v>
      </c>
      <c r="L166" s="74"/>
      <c r="M166" s="74">
        <v>1038</v>
      </c>
      <c r="N166" s="74" t="s">
        <v>248</v>
      </c>
      <c r="O166" s="74" t="s">
        <v>34</v>
      </c>
      <c r="P166" s="78">
        <v>49181.133300000001</v>
      </c>
      <c r="Q166" s="74"/>
      <c r="R166" s="74"/>
      <c r="S166" s="74"/>
      <c r="T166" s="79"/>
      <c r="U166" s="79"/>
      <c r="V166" s="80" t="s">
        <v>260</v>
      </c>
      <c r="W166" s="79" t="s">
        <v>249</v>
      </c>
      <c r="X166" s="114"/>
      <c r="Y166" s="82" t="s">
        <v>249</v>
      </c>
      <c r="Z166" s="82" t="s">
        <v>249</v>
      </c>
      <c r="AA166" s="114"/>
      <c r="AB166" s="83"/>
      <c r="AC166" s="79" t="s">
        <v>249</v>
      </c>
      <c r="AD166" s="80"/>
      <c r="AE166" s="245"/>
      <c r="AF166" s="84">
        <v>49181</v>
      </c>
      <c r="AG166" s="79" t="s">
        <v>249</v>
      </c>
      <c r="AH166" s="79" t="s">
        <v>249</v>
      </c>
      <c r="AI166" s="79" t="s">
        <v>249</v>
      </c>
      <c r="AJ166" s="79" t="s">
        <v>249</v>
      </c>
      <c r="AK166" s="79" t="s">
        <v>249</v>
      </c>
      <c r="AL166" s="79" t="s">
        <v>249</v>
      </c>
      <c r="AM166" s="79" t="s">
        <v>261</v>
      </c>
      <c r="AN166" s="79" t="s">
        <v>249</v>
      </c>
      <c r="AO166" s="79" t="s">
        <v>249</v>
      </c>
      <c r="AP166" s="79"/>
      <c r="AQ166" s="79"/>
      <c r="AR166"/>
    </row>
    <row r="167" spans="1:44" s="64" customFormat="1" ht="14.1" customHeight="1">
      <c r="A167" s="85" t="s">
        <v>351</v>
      </c>
      <c r="B167" s="74">
        <v>4</v>
      </c>
      <c r="C167" s="74" t="s">
        <v>352</v>
      </c>
      <c r="D167" s="75"/>
      <c r="E167" s="75"/>
      <c r="F167" s="76"/>
      <c r="G167" s="74">
        <v>6</v>
      </c>
      <c r="H167" s="74">
        <v>2018</v>
      </c>
      <c r="I167" s="74">
        <v>2</v>
      </c>
      <c r="J167" s="77">
        <v>79526883</v>
      </c>
      <c r="K167" s="74" t="s">
        <v>1623</v>
      </c>
      <c r="L167" s="74"/>
      <c r="M167" s="74">
        <v>1038</v>
      </c>
      <c r="N167" s="74" t="s">
        <v>248</v>
      </c>
      <c r="O167" s="74" t="s">
        <v>41</v>
      </c>
      <c r="P167" s="78">
        <v>26041.4</v>
      </c>
      <c r="Q167" s="74"/>
      <c r="R167" s="74"/>
      <c r="S167" s="74"/>
      <c r="T167" s="79">
        <v>0</v>
      </c>
      <c r="U167" s="79"/>
      <c r="V167" s="80" t="s">
        <v>256</v>
      </c>
      <c r="W167" s="79"/>
      <c r="X167" s="114"/>
      <c r="Y167" s="82"/>
      <c r="Z167" s="82"/>
      <c r="AA167" s="114"/>
      <c r="AB167" s="83"/>
      <c r="AC167" s="79"/>
      <c r="AD167" s="80" t="s">
        <v>256</v>
      </c>
      <c r="AE167" s="245"/>
      <c r="AF167" s="84">
        <v>26041</v>
      </c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/>
    </row>
    <row r="168" spans="1:44" s="64" customFormat="1" ht="14.1" customHeight="1">
      <c r="A168" s="85" t="s">
        <v>351</v>
      </c>
      <c r="B168" s="74">
        <v>4</v>
      </c>
      <c r="C168" s="74" t="s">
        <v>352</v>
      </c>
      <c r="D168" s="75">
        <v>43594</v>
      </c>
      <c r="E168" s="75">
        <v>43597</v>
      </c>
      <c r="F168" s="76">
        <v>4</v>
      </c>
      <c r="G168" s="74">
        <v>5</v>
      </c>
      <c r="H168" s="74">
        <v>2019</v>
      </c>
      <c r="I168" s="74">
        <v>1</v>
      </c>
      <c r="J168" s="77">
        <v>79583217</v>
      </c>
      <c r="K168" s="74" t="s">
        <v>1624</v>
      </c>
      <c r="L168" s="74"/>
      <c r="M168" s="74">
        <v>1038</v>
      </c>
      <c r="N168" s="74" t="s">
        <v>248</v>
      </c>
      <c r="O168" s="74" t="s">
        <v>44</v>
      </c>
      <c r="P168" s="78">
        <v>55208</v>
      </c>
      <c r="Q168" s="74"/>
      <c r="R168" s="74"/>
      <c r="S168" s="74"/>
      <c r="T168" s="79"/>
      <c r="U168" s="79"/>
      <c r="V168" s="80" t="s">
        <v>256</v>
      </c>
      <c r="W168" s="79">
        <v>79583217</v>
      </c>
      <c r="X168" s="114">
        <v>43594</v>
      </c>
      <c r="Y168" s="82" t="s">
        <v>1628</v>
      </c>
      <c r="Z168" s="82" t="s">
        <v>1629</v>
      </c>
      <c r="AA168" s="114">
        <v>43597</v>
      </c>
      <c r="AB168" s="83">
        <v>4</v>
      </c>
      <c r="AC168" s="79" t="s">
        <v>1630</v>
      </c>
      <c r="AD168" s="80" t="s">
        <v>256</v>
      </c>
      <c r="AE168" s="245"/>
      <c r="AF168" s="84">
        <v>55208</v>
      </c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/>
    </row>
    <row r="169" spans="1:44" s="64" customFormat="1" ht="14.1" customHeight="1">
      <c r="A169" s="85" t="s">
        <v>351</v>
      </c>
      <c r="B169" s="74">
        <v>4</v>
      </c>
      <c r="C169" s="74" t="s">
        <v>352</v>
      </c>
      <c r="D169" s="75"/>
      <c r="E169" s="75"/>
      <c r="F169" s="76"/>
      <c r="G169" s="74">
        <v>6</v>
      </c>
      <c r="H169" s="74">
        <v>2017</v>
      </c>
      <c r="I169" s="74">
        <v>1</v>
      </c>
      <c r="J169" s="77">
        <v>79616448</v>
      </c>
      <c r="K169" s="74" t="s">
        <v>1634</v>
      </c>
      <c r="L169" s="74"/>
      <c r="M169" s="74">
        <v>1046</v>
      </c>
      <c r="N169" s="74" t="s">
        <v>274</v>
      </c>
      <c r="O169" s="74" t="s">
        <v>285</v>
      </c>
      <c r="P169" s="78">
        <v>221315.1</v>
      </c>
      <c r="Q169" s="74"/>
      <c r="R169" s="74"/>
      <c r="S169" s="74"/>
      <c r="T169" s="79"/>
      <c r="U169" s="79"/>
      <c r="V169" s="80" t="s">
        <v>260</v>
      </c>
      <c r="W169" s="79" t="s">
        <v>249</v>
      </c>
      <c r="X169" s="114"/>
      <c r="Y169" s="82" t="s">
        <v>249</v>
      </c>
      <c r="Z169" s="82" t="s">
        <v>249</v>
      </c>
      <c r="AA169" s="114"/>
      <c r="AB169" s="83"/>
      <c r="AC169" s="79" t="s">
        <v>249</v>
      </c>
      <c r="AD169" s="80"/>
      <c r="AE169" s="245"/>
      <c r="AF169" s="84">
        <v>221315</v>
      </c>
      <c r="AG169" s="79" t="s">
        <v>249</v>
      </c>
      <c r="AH169" s="79" t="s">
        <v>249</v>
      </c>
      <c r="AI169" s="79" t="s">
        <v>249</v>
      </c>
      <c r="AJ169" s="79" t="s">
        <v>249</v>
      </c>
      <c r="AK169" s="79" t="s">
        <v>249</v>
      </c>
      <c r="AL169" s="79" t="s">
        <v>249</v>
      </c>
      <c r="AM169" s="79" t="s">
        <v>261</v>
      </c>
      <c r="AN169" s="79" t="s">
        <v>249</v>
      </c>
      <c r="AO169" s="79" t="s">
        <v>249</v>
      </c>
      <c r="AP169" s="79"/>
      <c r="AQ169" s="79"/>
      <c r="AR169"/>
    </row>
    <row r="170" spans="1:44" s="64" customFormat="1" ht="14.1" customHeight="1">
      <c r="A170" s="85" t="s">
        <v>351</v>
      </c>
      <c r="B170" s="74">
        <v>4</v>
      </c>
      <c r="C170" s="74" t="s">
        <v>352</v>
      </c>
      <c r="D170" s="75"/>
      <c r="E170" s="75"/>
      <c r="F170" s="76"/>
      <c r="G170" s="74">
        <v>5</v>
      </c>
      <c r="H170" s="74">
        <v>2017</v>
      </c>
      <c r="I170" s="74">
        <v>2</v>
      </c>
      <c r="J170" s="77">
        <v>79616448</v>
      </c>
      <c r="K170" s="74" t="s">
        <v>1634</v>
      </c>
      <c r="L170" s="74"/>
      <c r="M170" s="74">
        <v>1046</v>
      </c>
      <c r="N170" s="74" t="s">
        <v>274</v>
      </c>
      <c r="O170" s="74" t="s">
        <v>285</v>
      </c>
      <c r="P170" s="78">
        <v>98362.266600000003</v>
      </c>
      <c r="Q170" s="74"/>
      <c r="R170" s="74"/>
      <c r="S170" s="74"/>
      <c r="T170" s="79"/>
      <c r="U170" s="79"/>
      <c r="V170" s="80" t="s">
        <v>260</v>
      </c>
      <c r="W170" s="79" t="s">
        <v>249</v>
      </c>
      <c r="X170" s="114"/>
      <c r="Y170" s="82" t="s">
        <v>249</v>
      </c>
      <c r="Z170" s="82" t="s">
        <v>249</v>
      </c>
      <c r="AA170" s="114"/>
      <c r="AB170" s="83"/>
      <c r="AC170" s="79" t="s">
        <v>249</v>
      </c>
      <c r="AD170" s="80"/>
      <c r="AE170" s="245"/>
      <c r="AF170" s="84">
        <v>98362</v>
      </c>
      <c r="AG170" s="79" t="s">
        <v>249</v>
      </c>
      <c r="AH170" s="79" t="s">
        <v>249</v>
      </c>
      <c r="AI170" s="79" t="s">
        <v>249</v>
      </c>
      <c r="AJ170" s="79" t="s">
        <v>249</v>
      </c>
      <c r="AK170" s="79" t="s">
        <v>249</v>
      </c>
      <c r="AL170" s="79" t="s">
        <v>249</v>
      </c>
      <c r="AM170" s="79" t="s">
        <v>261</v>
      </c>
      <c r="AN170" s="79" t="s">
        <v>249</v>
      </c>
      <c r="AO170" s="79" t="s">
        <v>249</v>
      </c>
      <c r="AP170" s="79"/>
      <c r="AQ170" s="79"/>
      <c r="AR170"/>
    </row>
    <row r="171" spans="1:44" s="64" customFormat="1" ht="14.1" customHeight="1">
      <c r="A171" s="85" t="s">
        <v>351</v>
      </c>
      <c r="B171" s="74">
        <v>10</v>
      </c>
      <c r="C171" s="74" t="s">
        <v>371</v>
      </c>
      <c r="D171" s="75"/>
      <c r="E171" s="75"/>
      <c r="F171" s="76"/>
      <c r="G171" s="74">
        <v>12</v>
      </c>
      <c r="H171" s="74">
        <v>2016</v>
      </c>
      <c r="I171" s="74">
        <v>1</v>
      </c>
      <c r="J171" s="77">
        <v>79637841</v>
      </c>
      <c r="K171" s="74" t="s">
        <v>1635</v>
      </c>
      <c r="L171" s="74"/>
      <c r="M171" s="74">
        <v>1038</v>
      </c>
      <c r="N171" s="74" t="s">
        <v>248</v>
      </c>
      <c r="O171" s="74" t="s">
        <v>499</v>
      </c>
      <c r="P171" s="78">
        <v>45963.666599999997</v>
      </c>
      <c r="Q171" s="74"/>
      <c r="R171" s="74"/>
      <c r="S171" s="74"/>
      <c r="T171" s="79"/>
      <c r="U171" s="79"/>
      <c r="V171" s="79" t="s">
        <v>256</v>
      </c>
      <c r="W171" s="79"/>
      <c r="X171" s="114"/>
      <c r="Y171" s="82"/>
      <c r="Z171" s="82"/>
      <c r="AA171" s="114"/>
      <c r="AB171" s="83"/>
      <c r="AC171" s="79"/>
      <c r="AD171" s="79" t="s">
        <v>256</v>
      </c>
      <c r="AE171" s="245"/>
      <c r="AF171" s="84">
        <v>45964</v>
      </c>
      <c r="AG171" s="79" t="s">
        <v>249</v>
      </c>
      <c r="AH171" s="79" t="s">
        <v>249</v>
      </c>
      <c r="AI171" s="79" t="s">
        <v>249</v>
      </c>
      <c r="AJ171" s="79" t="s">
        <v>249</v>
      </c>
      <c r="AK171" s="79" t="s">
        <v>249</v>
      </c>
      <c r="AL171" s="79" t="s">
        <v>249</v>
      </c>
      <c r="AM171" s="79"/>
      <c r="AN171" s="79" t="s">
        <v>249</v>
      </c>
      <c r="AO171" s="79" t="s">
        <v>249</v>
      </c>
      <c r="AP171" s="79"/>
      <c r="AQ171" s="79"/>
      <c r="AR171"/>
    </row>
    <row r="172" spans="1:44" s="64" customFormat="1" ht="15" customHeight="1">
      <c r="A172" s="85" t="s">
        <v>351</v>
      </c>
      <c r="B172" s="74">
        <v>10</v>
      </c>
      <c r="C172" s="74" t="s">
        <v>371</v>
      </c>
      <c r="D172" s="75"/>
      <c r="E172" s="75"/>
      <c r="F172" s="76"/>
      <c r="G172" s="74">
        <v>4</v>
      </c>
      <c r="H172" s="74">
        <v>2016</v>
      </c>
      <c r="I172" s="74">
        <v>2</v>
      </c>
      <c r="J172" s="77">
        <v>80018760</v>
      </c>
      <c r="K172" s="74" t="s">
        <v>1693</v>
      </c>
      <c r="L172" s="74"/>
      <c r="M172" s="74">
        <v>1038</v>
      </c>
      <c r="N172" s="74" t="s">
        <v>248</v>
      </c>
      <c r="O172" s="74" t="s">
        <v>34</v>
      </c>
      <c r="P172" s="78">
        <v>45963.666599999997</v>
      </c>
      <c r="Q172" s="74"/>
      <c r="R172" s="74"/>
      <c r="S172" s="74"/>
      <c r="T172" s="79"/>
      <c r="U172" s="79"/>
      <c r="V172" s="79" t="s">
        <v>256</v>
      </c>
      <c r="W172" s="79"/>
      <c r="X172" s="114"/>
      <c r="Y172" s="82"/>
      <c r="Z172" s="82"/>
      <c r="AA172" s="114"/>
      <c r="AB172" s="83"/>
      <c r="AC172" s="79"/>
      <c r="AD172" s="79" t="s">
        <v>256</v>
      </c>
      <c r="AE172" s="245"/>
      <c r="AF172" s="84">
        <v>45964</v>
      </c>
      <c r="AG172" s="79" t="s">
        <v>249</v>
      </c>
      <c r="AH172" s="79" t="s">
        <v>249</v>
      </c>
      <c r="AI172" s="79" t="s">
        <v>249</v>
      </c>
      <c r="AJ172" s="79" t="s">
        <v>249</v>
      </c>
      <c r="AK172" s="79" t="s">
        <v>249</v>
      </c>
      <c r="AL172" s="79" t="s">
        <v>249</v>
      </c>
      <c r="AM172" s="79"/>
      <c r="AN172" s="79" t="s">
        <v>249</v>
      </c>
      <c r="AO172" s="79" t="s">
        <v>249</v>
      </c>
      <c r="AP172" s="79"/>
      <c r="AQ172" s="79"/>
      <c r="AR172"/>
    </row>
    <row r="173" spans="1:44" s="64" customFormat="1" ht="14.1" customHeight="1">
      <c r="A173" s="85" t="s">
        <v>351</v>
      </c>
      <c r="B173" s="74">
        <v>10</v>
      </c>
      <c r="C173" s="74" t="s">
        <v>371</v>
      </c>
      <c r="D173" s="75"/>
      <c r="E173" s="75"/>
      <c r="F173" s="76"/>
      <c r="G173" s="74">
        <v>4</v>
      </c>
      <c r="H173" s="74">
        <v>2016</v>
      </c>
      <c r="I173" s="74">
        <v>2</v>
      </c>
      <c r="J173" s="77">
        <v>80018760</v>
      </c>
      <c r="K173" s="74" t="s">
        <v>1693</v>
      </c>
      <c r="L173" s="74"/>
      <c r="M173" s="74">
        <v>1045</v>
      </c>
      <c r="N173" s="74" t="s">
        <v>255</v>
      </c>
      <c r="O173" s="74" t="s">
        <v>34</v>
      </c>
      <c r="P173" s="78">
        <v>22981.833299999998</v>
      </c>
      <c r="Q173" s="74"/>
      <c r="R173" s="74"/>
      <c r="S173" s="74"/>
      <c r="T173" s="79"/>
      <c r="U173" s="79"/>
      <c r="V173" s="79" t="s">
        <v>256</v>
      </c>
      <c r="W173" s="79"/>
      <c r="X173" s="114"/>
      <c r="Y173" s="82"/>
      <c r="Z173" s="82"/>
      <c r="AA173" s="114"/>
      <c r="AB173" s="83"/>
      <c r="AC173" s="79"/>
      <c r="AD173" s="79" t="s">
        <v>256</v>
      </c>
      <c r="AE173" s="245"/>
      <c r="AF173" s="84">
        <v>22982</v>
      </c>
      <c r="AG173" s="79" t="s">
        <v>249</v>
      </c>
      <c r="AH173" s="79" t="s">
        <v>249</v>
      </c>
      <c r="AI173" s="79" t="s">
        <v>249</v>
      </c>
      <c r="AJ173" s="79" t="s">
        <v>249</v>
      </c>
      <c r="AK173" s="79" t="s">
        <v>249</v>
      </c>
      <c r="AL173" s="79" t="s">
        <v>249</v>
      </c>
      <c r="AM173" s="79"/>
      <c r="AN173" s="79" t="s">
        <v>249</v>
      </c>
      <c r="AO173" s="79" t="s">
        <v>249</v>
      </c>
      <c r="AP173" s="79"/>
      <c r="AQ173" s="79"/>
      <c r="AR173"/>
    </row>
    <row r="174" spans="1:44" s="64" customFormat="1" ht="14.1" customHeight="1">
      <c r="A174" s="85" t="s">
        <v>351</v>
      </c>
      <c r="B174" s="74">
        <v>4</v>
      </c>
      <c r="C174" s="74" t="s">
        <v>352</v>
      </c>
      <c r="D174" s="75"/>
      <c r="E174" s="75"/>
      <c r="F174" s="76"/>
      <c r="G174" s="74">
        <v>2</v>
      </c>
      <c r="H174" s="74">
        <v>2020</v>
      </c>
      <c r="I174" s="74">
        <v>1</v>
      </c>
      <c r="J174" s="77">
        <v>80115211</v>
      </c>
      <c r="K174" s="74" t="s">
        <v>1707</v>
      </c>
      <c r="L174" s="74"/>
      <c r="M174" s="74">
        <v>1038</v>
      </c>
      <c r="N174" s="74" t="s">
        <v>248</v>
      </c>
      <c r="O174" s="74" t="s">
        <v>249</v>
      </c>
      <c r="P174" s="78">
        <v>58520</v>
      </c>
      <c r="Q174" s="74"/>
      <c r="R174" s="74"/>
      <c r="S174" s="74"/>
      <c r="T174" s="79"/>
      <c r="U174" s="79"/>
      <c r="V174" s="80" t="s">
        <v>260</v>
      </c>
      <c r="W174" s="79" t="s">
        <v>249</v>
      </c>
      <c r="X174" s="114"/>
      <c r="Y174" s="82" t="s">
        <v>249</v>
      </c>
      <c r="Z174" s="82" t="s">
        <v>249</v>
      </c>
      <c r="AA174" s="114"/>
      <c r="AB174" s="83"/>
      <c r="AC174" s="79" t="s">
        <v>249</v>
      </c>
      <c r="AD174" s="80"/>
      <c r="AE174" s="245"/>
      <c r="AF174" s="84">
        <v>0</v>
      </c>
      <c r="AG174" s="79" t="s">
        <v>249</v>
      </c>
      <c r="AH174" s="79" t="s">
        <v>249</v>
      </c>
      <c r="AI174" s="79" t="s">
        <v>249</v>
      </c>
      <c r="AJ174" s="79" t="s">
        <v>249</v>
      </c>
      <c r="AK174" s="79" t="s">
        <v>249</v>
      </c>
      <c r="AL174" s="79" t="s">
        <v>249</v>
      </c>
      <c r="AM174" s="79" t="s">
        <v>261</v>
      </c>
      <c r="AN174" s="79" t="s">
        <v>249</v>
      </c>
      <c r="AO174" s="79" t="s">
        <v>249</v>
      </c>
      <c r="AP174" s="79"/>
      <c r="AQ174" s="79"/>
      <c r="AR174"/>
    </row>
    <row r="175" spans="1:44" s="64" customFormat="1" ht="14.1" customHeight="1">
      <c r="A175" s="85" t="s">
        <v>351</v>
      </c>
      <c r="B175" s="74">
        <v>4</v>
      </c>
      <c r="C175" s="74" t="s">
        <v>352</v>
      </c>
      <c r="D175" s="75"/>
      <c r="E175" s="75"/>
      <c r="F175" s="76"/>
      <c r="G175" s="74">
        <v>2</v>
      </c>
      <c r="H175" s="74">
        <v>2020</v>
      </c>
      <c r="I175" s="74">
        <v>1</v>
      </c>
      <c r="J175" s="77">
        <v>80115211</v>
      </c>
      <c r="K175" s="74" t="s">
        <v>1707</v>
      </c>
      <c r="L175" s="74"/>
      <c r="M175" s="74">
        <v>1038</v>
      </c>
      <c r="N175" s="74" t="s">
        <v>248</v>
      </c>
      <c r="O175" s="74" t="s">
        <v>35</v>
      </c>
      <c r="P175" s="78">
        <v>650000</v>
      </c>
      <c r="Q175" s="74"/>
      <c r="R175" s="74"/>
      <c r="S175" s="74"/>
      <c r="T175" s="79"/>
      <c r="U175" s="79"/>
      <c r="V175" s="80" t="s">
        <v>260</v>
      </c>
      <c r="W175" s="79" t="s">
        <v>249</v>
      </c>
      <c r="X175" s="114"/>
      <c r="Y175" s="82" t="s">
        <v>249</v>
      </c>
      <c r="Z175" s="82" t="s">
        <v>249</v>
      </c>
      <c r="AA175" s="114"/>
      <c r="AB175" s="83"/>
      <c r="AC175" s="79" t="s">
        <v>249</v>
      </c>
      <c r="AD175" s="80"/>
      <c r="AE175" s="245"/>
      <c r="AF175" s="84">
        <v>0</v>
      </c>
      <c r="AG175" s="79" t="s">
        <v>249</v>
      </c>
      <c r="AH175" s="79" t="s">
        <v>249</v>
      </c>
      <c r="AI175" s="79" t="s">
        <v>249</v>
      </c>
      <c r="AJ175" s="79" t="s">
        <v>249</v>
      </c>
      <c r="AK175" s="79" t="s">
        <v>249</v>
      </c>
      <c r="AL175" s="79" t="s">
        <v>249</v>
      </c>
      <c r="AM175" s="79" t="s">
        <v>261</v>
      </c>
      <c r="AN175" s="79" t="s">
        <v>249</v>
      </c>
      <c r="AO175" s="79" t="s">
        <v>249</v>
      </c>
      <c r="AP175" s="79"/>
      <c r="AQ175" s="79"/>
      <c r="AR175"/>
    </row>
    <row r="176" spans="1:44" s="64" customFormat="1" ht="14.1" customHeight="1">
      <c r="A176" s="85" t="s">
        <v>351</v>
      </c>
      <c r="B176" s="74">
        <v>4</v>
      </c>
      <c r="C176" s="74" t="s">
        <v>352</v>
      </c>
      <c r="D176" s="75"/>
      <c r="E176" s="75"/>
      <c r="F176" s="76"/>
      <c r="G176" s="74">
        <v>2</v>
      </c>
      <c r="H176" s="74">
        <v>2020</v>
      </c>
      <c r="I176" s="74">
        <v>2</v>
      </c>
      <c r="J176" s="77">
        <v>80115211</v>
      </c>
      <c r="K176" s="74" t="s">
        <v>1707</v>
      </c>
      <c r="L176" s="74"/>
      <c r="M176" s="74">
        <v>1038</v>
      </c>
      <c r="N176" s="74" t="s">
        <v>248</v>
      </c>
      <c r="O176" s="74" t="s">
        <v>35</v>
      </c>
      <c r="P176" s="78">
        <v>650000</v>
      </c>
      <c r="Q176" s="74"/>
      <c r="R176" s="74"/>
      <c r="S176" s="74"/>
      <c r="T176" s="79"/>
      <c r="U176" s="79"/>
      <c r="V176" s="80" t="s">
        <v>260</v>
      </c>
      <c r="W176" s="79" t="s">
        <v>249</v>
      </c>
      <c r="X176" s="114"/>
      <c r="Y176" s="82" t="s">
        <v>249</v>
      </c>
      <c r="Z176" s="82" t="s">
        <v>249</v>
      </c>
      <c r="AA176" s="114"/>
      <c r="AB176" s="83"/>
      <c r="AC176" s="79" t="s">
        <v>249</v>
      </c>
      <c r="AD176" s="80"/>
      <c r="AE176" s="245"/>
      <c r="AF176" s="84">
        <v>0</v>
      </c>
      <c r="AG176" s="79" t="s">
        <v>249</v>
      </c>
      <c r="AH176" s="79" t="s">
        <v>249</v>
      </c>
      <c r="AI176" s="79" t="s">
        <v>249</v>
      </c>
      <c r="AJ176" s="79" t="s">
        <v>249</v>
      </c>
      <c r="AK176" s="79" t="s">
        <v>249</v>
      </c>
      <c r="AL176" s="79" t="s">
        <v>249</v>
      </c>
      <c r="AM176" s="79" t="s">
        <v>261</v>
      </c>
      <c r="AN176" s="79" t="s">
        <v>249</v>
      </c>
      <c r="AO176" s="79" t="s">
        <v>249</v>
      </c>
      <c r="AP176" s="79"/>
      <c r="AQ176" s="79"/>
      <c r="AR176"/>
    </row>
    <row r="177" spans="1:44" s="64" customFormat="1" ht="14.1" customHeight="1">
      <c r="A177" s="85" t="s">
        <v>351</v>
      </c>
      <c r="B177" s="74">
        <v>4</v>
      </c>
      <c r="C177" s="74" t="s">
        <v>352</v>
      </c>
      <c r="D177" s="75"/>
      <c r="E177" s="75"/>
      <c r="F177" s="76"/>
      <c r="G177" s="74">
        <v>1</v>
      </c>
      <c r="H177" s="74">
        <v>2019</v>
      </c>
      <c r="I177" s="74">
        <v>2</v>
      </c>
      <c r="J177" s="77">
        <v>80144149</v>
      </c>
      <c r="K177" s="74" t="s">
        <v>1715</v>
      </c>
      <c r="L177" s="74"/>
      <c r="M177" s="74">
        <v>1038</v>
      </c>
      <c r="N177" s="74" t="s">
        <v>248</v>
      </c>
      <c r="O177" s="74" t="s">
        <v>30</v>
      </c>
      <c r="P177" s="78">
        <v>55207.7333</v>
      </c>
      <c r="Q177" s="74"/>
      <c r="R177" s="74"/>
      <c r="S177" s="74"/>
      <c r="T177" s="79"/>
      <c r="U177" s="79"/>
      <c r="V177" s="80" t="s">
        <v>260</v>
      </c>
      <c r="W177" s="79" t="s">
        <v>249</v>
      </c>
      <c r="X177" s="114"/>
      <c r="Y177" s="82" t="s">
        <v>249</v>
      </c>
      <c r="Z177" s="82" t="s">
        <v>249</v>
      </c>
      <c r="AA177" s="114"/>
      <c r="AB177" s="83"/>
      <c r="AC177" s="79" t="s">
        <v>249</v>
      </c>
      <c r="AD177" s="80"/>
      <c r="AE177" s="245"/>
      <c r="AF177" s="84">
        <v>55208</v>
      </c>
      <c r="AG177" s="79" t="s">
        <v>249</v>
      </c>
      <c r="AH177" s="79" t="s">
        <v>249</v>
      </c>
      <c r="AI177" s="79" t="s">
        <v>249</v>
      </c>
      <c r="AJ177" s="79" t="s">
        <v>249</v>
      </c>
      <c r="AK177" s="79" t="s">
        <v>249</v>
      </c>
      <c r="AL177" s="79" t="s">
        <v>249</v>
      </c>
      <c r="AM177" s="79" t="s">
        <v>261</v>
      </c>
      <c r="AN177" s="79" t="s">
        <v>249</v>
      </c>
      <c r="AO177" s="79" t="s">
        <v>249</v>
      </c>
      <c r="AP177" s="79"/>
      <c r="AQ177" s="79"/>
      <c r="AR177"/>
    </row>
    <row r="178" spans="1:44" s="64" customFormat="1" ht="14.1" customHeight="1">
      <c r="A178" s="85" t="s">
        <v>351</v>
      </c>
      <c r="B178" s="74">
        <v>30</v>
      </c>
      <c r="C178" s="74" t="s">
        <v>439</v>
      </c>
      <c r="D178" s="75">
        <v>43104</v>
      </c>
      <c r="E178" s="75">
        <v>43105</v>
      </c>
      <c r="F178" s="76">
        <v>2</v>
      </c>
      <c r="G178" s="74">
        <v>1</v>
      </c>
      <c r="H178" s="74">
        <v>2018</v>
      </c>
      <c r="I178" s="74" t="s">
        <v>264</v>
      </c>
      <c r="J178" s="77">
        <v>80159191</v>
      </c>
      <c r="K178" s="74" t="s">
        <v>1721</v>
      </c>
      <c r="L178" s="74"/>
      <c r="M178" s="74">
        <v>1038</v>
      </c>
      <c r="N178" s="74" t="s">
        <v>248</v>
      </c>
      <c r="O178" s="74" t="s">
        <v>30</v>
      </c>
      <c r="P178" s="78" t="s">
        <v>267</v>
      </c>
      <c r="Q178" s="74"/>
      <c r="R178" s="74"/>
      <c r="S178" s="74"/>
      <c r="T178" s="79"/>
      <c r="U178" s="79"/>
      <c r="V178" s="80" t="s">
        <v>26</v>
      </c>
      <c r="W178" s="79">
        <v>5874563</v>
      </c>
      <c r="X178" s="114">
        <v>43104</v>
      </c>
      <c r="Y178" s="82" t="s">
        <v>257</v>
      </c>
      <c r="Z178" s="82" t="s">
        <v>1722</v>
      </c>
      <c r="AA178" s="114">
        <v>43105</v>
      </c>
      <c r="AB178" s="88">
        <v>2</v>
      </c>
      <c r="AC178" s="79" t="s">
        <v>249</v>
      </c>
      <c r="AD178" s="80" t="s">
        <v>26</v>
      </c>
      <c r="AE178" s="245"/>
      <c r="AF178" s="84">
        <v>0</v>
      </c>
      <c r="AG178" s="79"/>
      <c r="AH178" s="79"/>
      <c r="AI178" s="79"/>
      <c r="AJ178" s="79"/>
      <c r="AK178" s="79"/>
      <c r="AL178" s="79"/>
      <c r="AM178" s="79"/>
      <c r="AN178" s="79"/>
      <c r="AO178" s="79"/>
      <c r="AP178" s="79" t="s">
        <v>250</v>
      </c>
      <c r="AQ178" s="79"/>
      <c r="AR178"/>
    </row>
    <row r="179" spans="1:44" s="64" customFormat="1" ht="14.1" customHeight="1">
      <c r="A179" s="85" t="s">
        <v>351</v>
      </c>
      <c r="B179" s="74">
        <v>3</v>
      </c>
      <c r="C179" s="74" t="s">
        <v>641</v>
      </c>
      <c r="D179" s="75"/>
      <c r="E179" s="75"/>
      <c r="F179" s="76"/>
      <c r="G179" s="74">
        <v>7</v>
      </c>
      <c r="H179" s="74">
        <v>2016</v>
      </c>
      <c r="I179" s="74">
        <v>2</v>
      </c>
      <c r="J179" s="77">
        <v>80174931</v>
      </c>
      <c r="K179" s="74" t="s">
        <v>1727</v>
      </c>
      <c r="L179" s="74"/>
      <c r="M179" s="74">
        <v>1038</v>
      </c>
      <c r="N179" s="74" t="s">
        <v>248</v>
      </c>
      <c r="O179" s="74" t="s">
        <v>477</v>
      </c>
      <c r="P179" s="78">
        <v>22981.833299999998</v>
      </c>
      <c r="Q179" s="74"/>
      <c r="R179" s="74"/>
      <c r="S179" s="74"/>
      <c r="T179" s="79"/>
      <c r="U179" s="79"/>
      <c r="V179" s="79" t="s">
        <v>256</v>
      </c>
      <c r="W179" s="79"/>
      <c r="X179" s="114"/>
      <c r="Y179" s="82"/>
      <c r="Z179" s="82"/>
      <c r="AA179" s="114"/>
      <c r="AB179" s="83"/>
      <c r="AC179" s="79"/>
      <c r="AD179" s="79" t="s">
        <v>256</v>
      </c>
      <c r="AE179" s="245"/>
      <c r="AF179" s="84">
        <v>26037</v>
      </c>
      <c r="AG179" s="79" t="s">
        <v>249</v>
      </c>
      <c r="AH179" s="79" t="s">
        <v>249</v>
      </c>
      <c r="AI179" s="79" t="s">
        <v>249</v>
      </c>
      <c r="AJ179" s="79" t="s">
        <v>249</v>
      </c>
      <c r="AK179" s="79" t="s">
        <v>249</v>
      </c>
      <c r="AL179" s="79" t="s">
        <v>249</v>
      </c>
      <c r="AM179" s="79"/>
      <c r="AN179" s="79" t="s">
        <v>249</v>
      </c>
      <c r="AO179" s="79" t="s">
        <v>249</v>
      </c>
      <c r="AP179" s="79"/>
      <c r="AQ179" s="79"/>
      <c r="AR179"/>
    </row>
    <row r="180" spans="1:44" s="64" customFormat="1" ht="14.1" customHeight="1">
      <c r="A180" s="85" t="s">
        <v>351</v>
      </c>
      <c r="B180" s="74">
        <v>89</v>
      </c>
      <c r="C180" s="74" t="s">
        <v>1730</v>
      </c>
      <c r="D180" s="75"/>
      <c r="E180" s="75"/>
      <c r="F180" s="76"/>
      <c r="G180" s="74">
        <v>8</v>
      </c>
      <c r="H180" s="74">
        <v>2019</v>
      </c>
      <c r="I180" s="74">
        <v>2</v>
      </c>
      <c r="J180" s="77">
        <v>80210221</v>
      </c>
      <c r="K180" s="74" t="s">
        <v>1731</v>
      </c>
      <c r="L180" s="74"/>
      <c r="M180" s="74">
        <v>1038</v>
      </c>
      <c r="N180" s="74" t="s">
        <v>248</v>
      </c>
      <c r="O180" s="74" t="s">
        <v>366</v>
      </c>
      <c r="P180" s="78">
        <v>55208</v>
      </c>
      <c r="Q180" s="74"/>
      <c r="R180" s="74"/>
      <c r="S180" s="74"/>
      <c r="T180" s="79"/>
      <c r="U180" s="79"/>
      <c r="V180" s="80" t="s">
        <v>260</v>
      </c>
      <c r="W180" s="79" t="s">
        <v>249</v>
      </c>
      <c r="X180" s="114"/>
      <c r="Y180" s="82" t="s">
        <v>249</v>
      </c>
      <c r="Z180" s="82" t="s">
        <v>249</v>
      </c>
      <c r="AA180" s="114"/>
      <c r="AB180" s="83"/>
      <c r="AC180" s="79" t="s">
        <v>249</v>
      </c>
      <c r="AD180" s="80"/>
      <c r="AE180" s="245"/>
      <c r="AF180" s="84">
        <v>0</v>
      </c>
      <c r="AG180" s="79" t="s">
        <v>249</v>
      </c>
      <c r="AH180" s="79" t="s">
        <v>249</v>
      </c>
      <c r="AI180" s="79" t="s">
        <v>249</v>
      </c>
      <c r="AJ180" s="79" t="s">
        <v>249</v>
      </c>
      <c r="AK180" s="79" t="s">
        <v>249</v>
      </c>
      <c r="AL180" s="79" t="s">
        <v>249</v>
      </c>
      <c r="AM180" s="79" t="s">
        <v>261</v>
      </c>
      <c r="AN180" s="79" t="s">
        <v>249</v>
      </c>
      <c r="AO180" s="79" t="s">
        <v>249</v>
      </c>
      <c r="AP180" s="79"/>
      <c r="AQ180" s="79"/>
      <c r="AR180"/>
    </row>
    <row r="181" spans="1:44" s="64" customFormat="1" ht="14.1" customHeight="1">
      <c r="A181" s="85" t="s">
        <v>351</v>
      </c>
      <c r="B181" s="74">
        <v>89</v>
      </c>
      <c r="C181" s="74" t="s">
        <v>1730</v>
      </c>
      <c r="D181" s="75"/>
      <c r="E181" s="75"/>
      <c r="F181" s="76"/>
      <c r="G181" s="74">
        <v>7</v>
      </c>
      <c r="H181" s="74">
        <v>2018</v>
      </c>
      <c r="I181" s="74">
        <v>2</v>
      </c>
      <c r="J181" s="77">
        <v>80210221</v>
      </c>
      <c r="K181" s="74" t="s">
        <v>1731</v>
      </c>
      <c r="L181" s="74"/>
      <c r="M181" s="74">
        <v>1038</v>
      </c>
      <c r="N181" s="74" t="s">
        <v>248</v>
      </c>
      <c r="O181" s="74" t="s">
        <v>366</v>
      </c>
      <c r="P181" s="78">
        <v>52082.8</v>
      </c>
      <c r="Q181" s="74"/>
      <c r="R181" s="74"/>
      <c r="S181" s="74"/>
      <c r="T181" s="79"/>
      <c r="U181" s="79"/>
      <c r="V181" s="80" t="s">
        <v>260</v>
      </c>
      <c r="W181" s="79" t="s">
        <v>249</v>
      </c>
      <c r="X181" s="114"/>
      <c r="Y181" s="82" t="s">
        <v>249</v>
      </c>
      <c r="Z181" s="82" t="s">
        <v>249</v>
      </c>
      <c r="AA181" s="114"/>
      <c r="AB181" s="83"/>
      <c r="AC181" s="79" t="s">
        <v>249</v>
      </c>
      <c r="AD181" s="80"/>
      <c r="AE181" s="245"/>
      <c r="AF181" s="84">
        <v>52083</v>
      </c>
      <c r="AG181" s="79" t="s">
        <v>249</v>
      </c>
      <c r="AH181" s="79" t="s">
        <v>249</v>
      </c>
      <c r="AI181" s="79" t="s">
        <v>249</v>
      </c>
      <c r="AJ181" s="79" t="s">
        <v>249</v>
      </c>
      <c r="AK181" s="79" t="s">
        <v>249</v>
      </c>
      <c r="AL181" s="79" t="s">
        <v>249</v>
      </c>
      <c r="AM181" s="79" t="s">
        <v>261</v>
      </c>
      <c r="AN181" s="79" t="s">
        <v>249</v>
      </c>
      <c r="AO181" s="79" t="s">
        <v>249</v>
      </c>
      <c r="AP181" s="79"/>
      <c r="AQ181" s="79"/>
      <c r="AR181"/>
    </row>
    <row r="182" spans="1:44" s="64" customFormat="1" ht="14.1" customHeight="1">
      <c r="A182" s="85" t="s">
        <v>351</v>
      </c>
      <c r="B182" s="74">
        <v>89</v>
      </c>
      <c r="C182" s="74" t="s">
        <v>1730</v>
      </c>
      <c r="D182" s="75"/>
      <c r="E182" s="75"/>
      <c r="F182" s="76"/>
      <c r="G182" s="74">
        <v>4</v>
      </c>
      <c r="H182" s="74">
        <v>2018</v>
      </c>
      <c r="I182" s="74">
        <v>2</v>
      </c>
      <c r="J182" s="77">
        <v>80210221</v>
      </c>
      <c r="K182" s="74" t="s">
        <v>1731</v>
      </c>
      <c r="L182" s="74"/>
      <c r="M182" s="74">
        <v>1045</v>
      </c>
      <c r="N182" s="74" t="s">
        <v>255</v>
      </c>
      <c r="O182" s="74" t="s">
        <v>366</v>
      </c>
      <c r="P182" s="78">
        <v>260414</v>
      </c>
      <c r="Q182" s="74"/>
      <c r="R182" s="74"/>
      <c r="S182" s="74"/>
      <c r="T182" s="79"/>
      <c r="U182" s="79"/>
      <c r="V182" s="80" t="s">
        <v>260</v>
      </c>
      <c r="W182" s="79" t="s">
        <v>249</v>
      </c>
      <c r="X182" s="114"/>
      <c r="Y182" s="82" t="s">
        <v>249</v>
      </c>
      <c r="Z182" s="82" t="s">
        <v>249</v>
      </c>
      <c r="AA182" s="114"/>
      <c r="AB182" s="83"/>
      <c r="AC182" s="79" t="s">
        <v>249</v>
      </c>
      <c r="AD182" s="80"/>
      <c r="AE182" s="245"/>
      <c r="AF182" s="84">
        <v>260414</v>
      </c>
      <c r="AG182" s="79" t="s">
        <v>249</v>
      </c>
      <c r="AH182" s="79" t="s">
        <v>249</v>
      </c>
      <c r="AI182" s="79" t="s">
        <v>249</v>
      </c>
      <c r="AJ182" s="79" t="s">
        <v>249</v>
      </c>
      <c r="AK182" s="79" t="s">
        <v>249</v>
      </c>
      <c r="AL182" s="79" t="s">
        <v>249</v>
      </c>
      <c r="AM182" s="79" t="s">
        <v>261</v>
      </c>
      <c r="AN182" s="79" t="s">
        <v>249</v>
      </c>
      <c r="AO182" s="79" t="s">
        <v>249</v>
      </c>
      <c r="AP182" s="79"/>
      <c r="AQ182" s="79"/>
      <c r="AR182"/>
    </row>
    <row r="183" spans="1:44" s="64" customFormat="1" ht="14.1" customHeight="1">
      <c r="A183" s="85" t="s">
        <v>351</v>
      </c>
      <c r="B183" s="74">
        <v>89</v>
      </c>
      <c r="C183" s="74" t="s">
        <v>1730</v>
      </c>
      <c r="D183" s="75"/>
      <c r="E183" s="75"/>
      <c r="F183" s="76"/>
      <c r="G183" s="74">
        <v>4</v>
      </c>
      <c r="H183" s="74">
        <v>2018</v>
      </c>
      <c r="I183" s="74">
        <v>2</v>
      </c>
      <c r="J183" s="77">
        <v>80210221</v>
      </c>
      <c r="K183" s="74" t="s">
        <v>1731</v>
      </c>
      <c r="L183" s="74"/>
      <c r="M183" s="74">
        <v>1038</v>
      </c>
      <c r="N183" s="74" t="s">
        <v>248</v>
      </c>
      <c r="O183" s="74" t="s">
        <v>366</v>
      </c>
      <c r="P183" s="78">
        <v>52082.8</v>
      </c>
      <c r="Q183" s="74"/>
      <c r="R183" s="74"/>
      <c r="S183" s="74"/>
      <c r="T183" s="79"/>
      <c r="U183" s="79"/>
      <c r="V183" s="80" t="s">
        <v>260</v>
      </c>
      <c r="W183" s="79" t="s">
        <v>249</v>
      </c>
      <c r="X183" s="114"/>
      <c r="Y183" s="82" t="s">
        <v>249</v>
      </c>
      <c r="Z183" s="82" t="s">
        <v>249</v>
      </c>
      <c r="AA183" s="114"/>
      <c r="AB183" s="83"/>
      <c r="AC183" s="79" t="s">
        <v>249</v>
      </c>
      <c r="AD183" s="80"/>
      <c r="AE183" s="245"/>
      <c r="AF183" s="84">
        <v>52083</v>
      </c>
      <c r="AG183" s="79" t="s">
        <v>249</v>
      </c>
      <c r="AH183" s="79" t="s">
        <v>249</v>
      </c>
      <c r="AI183" s="79" t="s">
        <v>249</v>
      </c>
      <c r="AJ183" s="79" t="s">
        <v>249</v>
      </c>
      <c r="AK183" s="79" t="s">
        <v>249</v>
      </c>
      <c r="AL183" s="79" t="s">
        <v>249</v>
      </c>
      <c r="AM183" s="79" t="s">
        <v>261</v>
      </c>
      <c r="AN183" s="79" t="s">
        <v>249</v>
      </c>
      <c r="AO183" s="79" t="s">
        <v>249</v>
      </c>
      <c r="AP183" s="79"/>
      <c r="AQ183" s="79"/>
      <c r="AR183"/>
    </row>
    <row r="184" spans="1:44" s="64" customFormat="1" ht="14.1" customHeight="1">
      <c r="A184" s="85" t="s">
        <v>351</v>
      </c>
      <c r="B184" s="74">
        <v>26</v>
      </c>
      <c r="C184" s="74" t="s">
        <v>1747</v>
      </c>
      <c r="D184" s="75" t="s">
        <v>1748</v>
      </c>
      <c r="E184" s="75" t="s">
        <v>777</v>
      </c>
      <c r="F184" s="76">
        <v>30</v>
      </c>
      <c r="G184" s="74">
        <v>5</v>
      </c>
      <c r="H184" s="74">
        <v>2017</v>
      </c>
      <c r="I184" s="74">
        <v>1</v>
      </c>
      <c r="J184" s="77">
        <v>80452491</v>
      </c>
      <c r="K184" s="74" t="s">
        <v>1749</v>
      </c>
      <c r="L184" s="74"/>
      <c r="M184" s="74">
        <v>1045</v>
      </c>
      <c r="N184" s="74" t="s">
        <v>255</v>
      </c>
      <c r="O184" s="74" t="s">
        <v>294</v>
      </c>
      <c r="P184" s="78">
        <v>368858.5</v>
      </c>
      <c r="Q184" s="74"/>
      <c r="R184" s="74"/>
      <c r="S184" s="74"/>
      <c r="T184" s="79"/>
      <c r="U184" s="79"/>
      <c r="V184" s="80" t="s">
        <v>256</v>
      </c>
      <c r="W184" s="79">
        <v>2058049</v>
      </c>
      <c r="X184" s="114" t="s">
        <v>1748</v>
      </c>
      <c r="Y184" s="82" t="s">
        <v>257</v>
      </c>
      <c r="Z184" s="82" t="s">
        <v>249</v>
      </c>
      <c r="AA184" s="114" t="s">
        <v>777</v>
      </c>
      <c r="AB184" s="83">
        <v>30</v>
      </c>
      <c r="AC184" s="79" t="s">
        <v>249</v>
      </c>
      <c r="AD184" s="80" t="s">
        <v>256</v>
      </c>
      <c r="AE184" s="245">
        <v>43719.418749999997</v>
      </c>
      <c r="AF184" s="84">
        <v>368859</v>
      </c>
      <c r="AG184" s="79" t="s">
        <v>1750</v>
      </c>
      <c r="AH184" s="79">
        <v>1158479</v>
      </c>
      <c r="AI184" s="79">
        <v>2471</v>
      </c>
      <c r="AJ184" s="79">
        <v>0</v>
      </c>
      <c r="AK184" s="79" t="s">
        <v>249</v>
      </c>
      <c r="AL184" s="79">
        <v>0</v>
      </c>
      <c r="AM184" s="79"/>
      <c r="AN184" s="79" t="s">
        <v>25</v>
      </c>
      <c r="AO184" s="79" t="s">
        <v>249</v>
      </c>
      <c r="AP184" s="79"/>
      <c r="AQ184" s="79"/>
      <c r="AR184"/>
    </row>
    <row r="185" spans="1:44" s="64" customFormat="1" ht="14.1" customHeight="1">
      <c r="A185" s="85" t="s">
        <v>351</v>
      </c>
      <c r="B185" s="74">
        <v>26</v>
      </c>
      <c r="C185" s="74" t="s">
        <v>1747</v>
      </c>
      <c r="D185" s="75" t="s">
        <v>1751</v>
      </c>
      <c r="E185" s="75" t="s">
        <v>1752</v>
      </c>
      <c r="F185" s="76">
        <v>30</v>
      </c>
      <c r="G185" s="74">
        <v>4</v>
      </c>
      <c r="H185" s="74">
        <v>2017</v>
      </c>
      <c r="I185" s="74">
        <v>2</v>
      </c>
      <c r="J185" s="77">
        <v>80452491</v>
      </c>
      <c r="K185" s="74" t="s">
        <v>1749</v>
      </c>
      <c r="L185" s="74"/>
      <c r="M185" s="74">
        <v>1038</v>
      </c>
      <c r="N185" s="74" t="s">
        <v>248</v>
      </c>
      <c r="O185" s="74" t="s">
        <v>294</v>
      </c>
      <c r="P185" s="78">
        <v>49181.133300000001</v>
      </c>
      <c r="Q185" s="74"/>
      <c r="R185" s="74"/>
      <c r="S185" s="74"/>
      <c r="T185" s="79"/>
      <c r="U185" s="79"/>
      <c r="V185" s="80" t="s">
        <v>256</v>
      </c>
      <c r="W185" s="79">
        <v>2038036</v>
      </c>
      <c r="X185" s="114" t="s">
        <v>1751</v>
      </c>
      <c r="Y185" s="82" t="s">
        <v>257</v>
      </c>
      <c r="Z185" s="82" t="s">
        <v>249</v>
      </c>
      <c r="AA185" s="114" t="s">
        <v>1752</v>
      </c>
      <c r="AB185" s="83">
        <v>30</v>
      </c>
      <c r="AC185" s="79" t="s">
        <v>249</v>
      </c>
      <c r="AD185" s="80" t="s">
        <v>256</v>
      </c>
      <c r="AE185" s="245">
        <v>42941.417361111111</v>
      </c>
      <c r="AF185" s="84">
        <v>49181</v>
      </c>
      <c r="AG185" s="79" t="s">
        <v>1753</v>
      </c>
      <c r="AH185" s="79">
        <v>1081247</v>
      </c>
      <c r="AI185" s="79">
        <v>2471</v>
      </c>
      <c r="AJ185" s="79">
        <v>0</v>
      </c>
      <c r="AK185" s="79" t="s">
        <v>249</v>
      </c>
      <c r="AL185" s="79">
        <v>0</v>
      </c>
      <c r="AM185" s="79"/>
      <c r="AN185" s="79" t="s">
        <v>25</v>
      </c>
      <c r="AO185" s="79" t="s">
        <v>249</v>
      </c>
      <c r="AP185" s="79"/>
      <c r="AQ185" s="79"/>
      <c r="AR185"/>
    </row>
    <row r="186" spans="1:44" s="64" customFormat="1" ht="14.1" customHeight="1">
      <c r="A186" s="85" t="s">
        <v>351</v>
      </c>
      <c r="B186" s="74">
        <v>26</v>
      </c>
      <c r="C186" s="74" t="s">
        <v>1747</v>
      </c>
      <c r="D186" s="75" t="s">
        <v>1754</v>
      </c>
      <c r="E186" s="75" t="s">
        <v>1755</v>
      </c>
      <c r="F186" s="76">
        <v>30</v>
      </c>
      <c r="G186" s="74">
        <v>5</v>
      </c>
      <c r="H186" s="74">
        <v>2016</v>
      </c>
      <c r="I186" s="74">
        <v>1</v>
      </c>
      <c r="J186" s="77">
        <v>80452491</v>
      </c>
      <c r="K186" s="74" t="s">
        <v>1749</v>
      </c>
      <c r="L186" s="74"/>
      <c r="M186" s="74">
        <v>1045</v>
      </c>
      <c r="N186" s="74" t="s">
        <v>255</v>
      </c>
      <c r="O186" s="74" t="s">
        <v>294</v>
      </c>
      <c r="P186" s="78">
        <v>344727.5</v>
      </c>
      <c r="Q186" s="74"/>
      <c r="R186" s="74"/>
      <c r="S186" s="74"/>
      <c r="T186" s="79"/>
      <c r="U186" s="79"/>
      <c r="V186" s="80" t="s">
        <v>256</v>
      </c>
      <c r="W186" s="79" t="s">
        <v>1756</v>
      </c>
      <c r="X186" s="114" t="s">
        <v>1754</v>
      </c>
      <c r="Y186" s="82" t="s">
        <v>257</v>
      </c>
      <c r="Z186" s="82" t="s">
        <v>249</v>
      </c>
      <c r="AA186" s="114" t="s">
        <v>1755</v>
      </c>
      <c r="AB186" s="83">
        <v>30</v>
      </c>
      <c r="AC186" s="79" t="s">
        <v>249</v>
      </c>
      <c r="AD186" s="80" t="s">
        <v>256</v>
      </c>
      <c r="AE186" s="245">
        <v>43719.415972222225</v>
      </c>
      <c r="AF186" s="84">
        <v>344727</v>
      </c>
      <c r="AG186" s="79" t="s">
        <v>1757</v>
      </c>
      <c r="AH186" s="79">
        <v>643491</v>
      </c>
      <c r="AI186" s="79">
        <v>1983</v>
      </c>
      <c r="AJ186" s="79">
        <v>0</v>
      </c>
      <c r="AK186" s="79" t="s">
        <v>249</v>
      </c>
      <c r="AL186" s="79">
        <v>0</v>
      </c>
      <c r="AM186" s="79"/>
      <c r="AN186" s="79" t="s">
        <v>25</v>
      </c>
      <c r="AO186" s="79" t="s">
        <v>249</v>
      </c>
      <c r="AP186" s="79"/>
      <c r="AQ186" s="79"/>
      <c r="AR186"/>
    </row>
    <row r="187" spans="1:44" s="64" customFormat="1" ht="14.1" customHeight="1">
      <c r="A187" s="85" t="s">
        <v>351</v>
      </c>
      <c r="B187" s="74">
        <v>26</v>
      </c>
      <c r="C187" s="74" t="s">
        <v>1747</v>
      </c>
      <c r="D187" s="75" t="s">
        <v>1758</v>
      </c>
      <c r="E187" s="75" t="s">
        <v>1759</v>
      </c>
      <c r="F187" s="76">
        <v>30</v>
      </c>
      <c r="G187" s="74">
        <v>4</v>
      </c>
      <c r="H187" s="74">
        <v>2016</v>
      </c>
      <c r="I187" s="74">
        <v>1</v>
      </c>
      <c r="J187" s="77">
        <v>80452491</v>
      </c>
      <c r="K187" s="74" t="s">
        <v>1749</v>
      </c>
      <c r="L187" s="74"/>
      <c r="M187" s="74">
        <v>1045</v>
      </c>
      <c r="N187" s="74" t="s">
        <v>255</v>
      </c>
      <c r="O187" s="74" t="s">
        <v>294</v>
      </c>
      <c r="P187" s="78">
        <v>344727.5</v>
      </c>
      <c r="Q187" s="74"/>
      <c r="R187" s="74"/>
      <c r="S187" s="74"/>
      <c r="T187" s="79"/>
      <c r="U187" s="79"/>
      <c r="V187" s="80" t="s">
        <v>256</v>
      </c>
      <c r="W187" s="79">
        <v>80452491</v>
      </c>
      <c r="X187" s="114" t="s">
        <v>1758</v>
      </c>
      <c r="Y187" s="82" t="s">
        <v>257</v>
      </c>
      <c r="Z187" s="82" t="s">
        <v>249</v>
      </c>
      <c r="AA187" s="114" t="s">
        <v>1759</v>
      </c>
      <c r="AB187" s="83">
        <v>30</v>
      </c>
      <c r="AC187" s="79" t="s">
        <v>249</v>
      </c>
      <c r="AD187" s="80" t="s">
        <v>256</v>
      </c>
      <c r="AE187" s="245">
        <v>42906.415972222225</v>
      </c>
      <c r="AF187" s="84">
        <v>344727</v>
      </c>
      <c r="AG187" s="79" t="s">
        <v>1760</v>
      </c>
      <c r="AH187" s="79">
        <v>689455</v>
      </c>
      <c r="AI187" s="79">
        <v>2006</v>
      </c>
      <c r="AJ187" s="79">
        <v>0</v>
      </c>
      <c r="AK187" s="79" t="s">
        <v>249</v>
      </c>
      <c r="AL187" s="79">
        <v>689454</v>
      </c>
      <c r="AM187" s="79"/>
      <c r="AN187" s="79" t="s">
        <v>25</v>
      </c>
      <c r="AO187" s="79" t="s">
        <v>249</v>
      </c>
      <c r="AP187" s="79"/>
      <c r="AQ187" s="79"/>
      <c r="AR187"/>
    </row>
    <row r="188" spans="1:44" s="64" customFormat="1" ht="14.1" customHeight="1">
      <c r="A188" s="85" t="s">
        <v>351</v>
      </c>
      <c r="B188" s="74">
        <v>10</v>
      </c>
      <c r="C188" s="74" t="s">
        <v>371</v>
      </c>
      <c r="D188" s="75"/>
      <c r="E188" s="75"/>
      <c r="F188" s="76"/>
      <c r="G188" s="74">
        <v>4</v>
      </c>
      <c r="H188" s="74">
        <v>2018</v>
      </c>
      <c r="I188" s="74">
        <v>2</v>
      </c>
      <c r="J188" s="77">
        <v>80741087</v>
      </c>
      <c r="K188" s="74" t="s">
        <v>1777</v>
      </c>
      <c r="L188" s="74"/>
      <c r="M188" s="74">
        <v>1038</v>
      </c>
      <c r="N188" s="74" t="s">
        <v>248</v>
      </c>
      <c r="O188" s="74" t="s">
        <v>294</v>
      </c>
      <c r="P188" s="78">
        <v>52082.8</v>
      </c>
      <c r="Q188" s="74"/>
      <c r="R188" s="74"/>
      <c r="S188" s="74"/>
      <c r="T188" s="79"/>
      <c r="U188" s="79"/>
      <c r="V188" s="80" t="s">
        <v>260</v>
      </c>
      <c r="W188" s="79" t="s">
        <v>249</v>
      </c>
      <c r="X188" s="114"/>
      <c r="Y188" s="82" t="s">
        <v>249</v>
      </c>
      <c r="Z188" s="82" t="s">
        <v>249</v>
      </c>
      <c r="AA188" s="114"/>
      <c r="AB188" s="83"/>
      <c r="AC188" s="79" t="s">
        <v>249</v>
      </c>
      <c r="AD188" s="80"/>
      <c r="AE188" s="245"/>
      <c r="AF188" s="84">
        <v>52083</v>
      </c>
      <c r="AG188" s="79" t="s">
        <v>249</v>
      </c>
      <c r="AH188" s="79" t="s">
        <v>249</v>
      </c>
      <c r="AI188" s="79" t="s">
        <v>249</v>
      </c>
      <c r="AJ188" s="79" t="s">
        <v>249</v>
      </c>
      <c r="AK188" s="79" t="s">
        <v>249</v>
      </c>
      <c r="AL188" s="79" t="s">
        <v>249</v>
      </c>
      <c r="AM188" s="79" t="s">
        <v>261</v>
      </c>
      <c r="AN188" s="79" t="s">
        <v>249</v>
      </c>
      <c r="AO188" s="79" t="s">
        <v>249</v>
      </c>
      <c r="AP188" s="79"/>
      <c r="AQ188" s="79"/>
      <c r="AR188"/>
    </row>
    <row r="189" spans="1:44" s="64" customFormat="1" ht="14.1" customHeight="1">
      <c r="A189" s="85" t="s">
        <v>351</v>
      </c>
      <c r="B189" s="74">
        <v>10</v>
      </c>
      <c r="C189" s="74" t="s">
        <v>371</v>
      </c>
      <c r="D189" s="75"/>
      <c r="E189" s="75"/>
      <c r="F189" s="76"/>
      <c r="G189" s="74">
        <v>4</v>
      </c>
      <c r="H189" s="74">
        <v>2018</v>
      </c>
      <c r="I189" s="74">
        <v>2</v>
      </c>
      <c r="J189" s="77">
        <v>80741087</v>
      </c>
      <c r="K189" s="74" t="s">
        <v>1777</v>
      </c>
      <c r="L189" s="74"/>
      <c r="M189" s="74">
        <v>1045</v>
      </c>
      <c r="N189" s="74" t="s">
        <v>255</v>
      </c>
      <c r="O189" s="74" t="s">
        <v>294</v>
      </c>
      <c r="P189" s="78">
        <v>26041.4</v>
      </c>
      <c r="Q189" s="74"/>
      <c r="R189" s="74"/>
      <c r="S189" s="74"/>
      <c r="T189" s="79"/>
      <c r="U189" s="79"/>
      <c r="V189" s="80" t="s">
        <v>260</v>
      </c>
      <c r="W189" s="79" t="s">
        <v>249</v>
      </c>
      <c r="X189" s="114"/>
      <c r="Y189" s="82" t="s">
        <v>249</v>
      </c>
      <c r="Z189" s="82" t="s">
        <v>249</v>
      </c>
      <c r="AA189" s="114"/>
      <c r="AB189" s="83"/>
      <c r="AC189" s="79" t="s">
        <v>249</v>
      </c>
      <c r="AD189" s="80"/>
      <c r="AE189" s="245"/>
      <c r="AF189" s="84">
        <v>26041</v>
      </c>
      <c r="AG189" s="79" t="s">
        <v>249</v>
      </c>
      <c r="AH189" s="79" t="s">
        <v>249</v>
      </c>
      <c r="AI189" s="79" t="s">
        <v>249</v>
      </c>
      <c r="AJ189" s="79" t="s">
        <v>249</v>
      </c>
      <c r="AK189" s="79" t="s">
        <v>249</v>
      </c>
      <c r="AL189" s="79" t="s">
        <v>249</v>
      </c>
      <c r="AM189" s="79" t="s">
        <v>261</v>
      </c>
      <c r="AN189" s="79" t="s">
        <v>249</v>
      </c>
      <c r="AO189" s="79" t="s">
        <v>249</v>
      </c>
      <c r="AP189" s="79"/>
      <c r="AQ189" s="79"/>
      <c r="AR189"/>
    </row>
    <row r="190" spans="1:44" s="64" customFormat="1" ht="14.1" customHeight="1">
      <c r="A190" s="85" t="s">
        <v>351</v>
      </c>
      <c r="B190" s="74">
        <v>10</v>
      </c>
      <c r="C190" s="74" t="s">
        <v>371</v>
      </c>
      <c r="D190" s="75"/>
      <c r="E190" s="75"/>
      <c r="F190" s="76"/>
      <c r="G190" s="74">
        <v>2</v>
      </c>
      <c r="H190" s="74">
        <v>2018</v>
      </c>
      <c r="I190" s="74">
        <v>1</v>
      </c>
      <c r="J190" s="77">
        <v>80741087</v>
      </c>
      <c r="K190" s="74" t="s">
        <v>1777</v>
      </c>
      <c r="L190" s="74"/>
      <c r="M190" s="74">
        <v>1038</v>
      </c>
      <c r="N190" s="74" t="s">
        <v>248</v>
      </c>
      <c r="O190" s="74" t="s">
        <v>294</v>
      </c>
      <c r="P190" s="78">
        <v>52082.8</v>
      </c>
      <c r="Q190" s="74"/>
      <c r="R190" s="74"/>
      <c r="S190" s="74"/>
      <c r="T190" s="79"/>
      <c r="U190" s="79"/>
      <c r="V190" s="80" t="s">
        <v>260</v>
      </c>
      <c r="W190" s="79" t="s">
        <v>249</v>
      </c>
      <c r="X190" s="114"/>
      <c r="Y190" s="82" t="s">
        <v>249</v>
      </c>
      <c r="Z190" s="82" t="s">
        <v>249</v>
      </c>
      <c r="AA190" s="114"/>
      <c r="AB190" s="83"/>
      <c r="AC190" s="79" t="s">
        <v>249</v>
      </c>
      <c r="AD190" s="80"/>
      <c r="AE190" s="245"/>
      <c r="AF190" s="84">
        <v>52083</v>
      </c>
      <c r="AG190" s="79" t="s">
        <v>249</v>
      </c>
      <c r="AH190" s="79" t="s">
        <v>249</v>
      </c>
      <c r="AI190" s="79" t="s">
        <v>249</v>
      </c>
      <c r="AJ190" s="79" t="s">
        <v>249</v>
      </c>
      <c r="AK190" s="79" t="s">
        <v>249</v>
      </c>
      <c r="AL190" s="79" t="s">
        <v>249</v>
      </c>
      <c r="AM190" s="79" t="s">
        <v>261</v>
      </c>
      <c r="AN190" s="79" t="s">
        <v>249</v>
      </c>
      <c r="AO190" s="79" t="s">
        <v>249</v>
      </c>
      <c r="AP190" s="79"/>
      <c r="AQ190" s="79"/>
      <c r="AR190"/>
    </row>
    <row r="191" spans="1:44" s="64" customFormat="1" ht="14.1" customHeight="1">
      <c r="A191" s="85" t="s">
        <v>351</v>
      </c>
      <c r="B191" s="74">
        <v>10</v>
      </c>
      <c r="C191" s="74" t="s">
        <v>371</v>
      </c>
      <c r="D191" s="75"/>
      <c r="E191" s="75"/>
      <c r="F191" s="76"/>
      <c r="G191" s="74">
        <v>2</v>
      </c>
      <c r="H191" s="74">
        <v>2018</v>
      </c>
      <c r="I191" s="74">
        <v>1</v>
      </c>
      <c r="J191" s="77">
        <v>80741087</v>
      </c>
      <c r="K191" s="74" t="s">
        <v>1777</v>
      </c>
      <c r="L191" s="74"/>
      <c r="M191" s="74">
        <v>1045</v>
      </c>
      <c r="N191" s="74" t="s">
        <v>255</v>
      </c>
      <c r="O191" s="74" t="s">
        <v>294</v>
      </c>
      <c r="P191" s="78">
        <v>52082.8</v>
      </c>
      <c r="Q191" s="74"/>
      <c r="R191" s="74"/>
      <c r="S191" s="74"/>
      <c r="T191" s="79"/>
      <c r="U191" s="79"/>
      <c r="V191" s="80" t="s">
        <v>260</v>
      </c>
      <c r="W191" s="79" t="s">
        <v>249</v>
      </c>
      <c r="X191" s="114"/>
      <c r="Y191" s="82" t="s">
        <v>249</v>
      </c>
      <c r="Z191" s="82" t="s">
        <v>249</v>
      </c>
      <c r="AA191" s="114"/>
      <c r="AB191" s="83"/>
      <c r="AC191" s="79" t="s">
        <v>249</v>
      </c>
      <c r="AD191" s="80"/>
      <c r="AE191" s="245"/>
      <c r="AF191" s="84">
        <v>52083</v>
      </c>
      <c r="AG191" s="79" t="s">
        <v>249</v>
      </c>
      <c r="AH191" s="79" t="s">
        <v>249</v>
      </c>
      <c r="AI191" s="79" t="s">
        <v>249</v>
      </c>
      <c r="AJ191" s="79" t="s">
        <v>249</v>
      </c>
      <c r="AK191" s="79" t="s">
        <v>249</v>
      </c>
      <c r="AL191" s="79" t="s">
        <v>249</v>
      </c>
      <c r="AM191" s="79" t="s">
        <v>261</v>
      </c>
      <c r="AN191" s="79" t="s">
        <v>249</v>
      </c>
      <c r="AO191" s="79" t="s">
        <v>249</v>
      </c>
      <c r="AP191" s="79"/>
      <c r="AQ191" s="79"/>
      <c r="AR191"/>
    </row>
    <row r="192" spans="1:44" s="64" customFormat="1" ht="14.1" customHeight="1">
      <c r="A192" s="85" t="s">
        <v>351</v>
      </c>
      <c r="B192" s="74">
        <v>10</v>
      </c>
      <c r="C192" s="74" t="s">
        <v>371</v>
      </c>
      <c r="D192" s="75"/>
      <c r="E192" s="75"/>
      <c r="F192" s="76"/>
      <c r="G192" s="74">
        <v>1</v>
      </c>
      <c r="H192" s="74">
        <v>2018</v>
      </c>
      <c r="I192" s="74">
        <v>1</v>
      </c>
      <c r="J192" s="77">
        <v>80741087</v>
      </c>
      <c r="K192" s="74" t="s">
        <v>1777</v>
      </c>
      <c r="L192" s="74"/>
      <c r="M192" s="74">
        <v>1038</v>
      </c>
      <c r="N192" s="74" t="s">
        <v>248</v>
      </c>
      <c r="O192" s="74" t="s">
        <v>294</v>
      </c>
      <c r="P192" s="78">
        <v>52082.8</v>
      </c>
      <c r="Q192" s="74"/>
      <c r="R192" s="74"/>
      <c r="S192" s="74"/>
      <c r="T192" s="79"/>
      <c r="U192" s="79"/>
      <c r="V192" s="80" t="s">
        <v>260</v>
      </c>
      <c r="W192" s="79" t="s">
        <v>249</v>
      </c>
      <c r="X192" s="114"/>
      <c r="Y192" s="82" t="s">
        <v>249</v>
      </c>
      <c r="Z192" s="82" t="s">
        <v>249</v>
      </c>
      <c r="AA192" s="114"/>
      <c r="AB192" s="83"/>
      <c r="AC192" s="79" t="s">
        <v>249</v>
      </c>
      <c r="AD192" s="80"/>
      <c r="AE192" s="245"/>
      <c r="AF192" s="84">
        <v>52083</v>
      </c>
      <c r="AG192" s="79" t="s">
        <v>249</v>
      </c>
      <c r="AH192" s="79" t="s">
        <v>249</v>
      </c>
      <c r="AI192" s="79" t="s">
        <v>249</v>
      </c>
      <c r="AJ192" s="79" t="s">
        <v>249</v>
      </c>
      <c r="AK192" s="79" t="s">
        <v>249</v>
      </c>
      <c r="AL192" s="79" t="s">
        <v>249</v>
      </c>
      <c r="AM192" s="79" t="s">
        <v>261</v>
      </c>
      <c r="AN192" s="79" t="s">
        <v>249</v>
      </c>
      <c r="AO192" s="79" t="s">
        <v>249</v>
      </c>
      <c r="AP192" s="79"/>
      <c r="AQ192" s="79"/>
      <c r="AR192"/>
    </row>
    <row r="193" spans="1:44" s="64" customFormat="1" ht="14.1" customHeight="1">
      <c r="A193" s="85" t="s">
        <v>351</v>
      </c>
      <c r="B193" s="74">
        <v>10</v>
      </c>
      <c r="C193" s="74" t="s">
        <v>371</v>
      </c>
      <c r="D193" s="75"/>
      <c r="E193" s="75"/>
      <c r="F193" s="76"/>
      <c r="G193" s="74">
        <v>1</v>
      </c>
      <c r="H193" s="74">
        <v>2018</v>
      </c>
      <c r="I193" s="74">
        <v>1</v>
      </c>
      <c r="J193" s="77">
        <v>80741087</v>
      </c>
      <c r="K193" s="74" t="s">
        <v>1777</v>
      </c>
      <c r="L193" s="74"/>
      <c r="M193" s="74">
        <v>1045</v>
      </c>
      <c r="N193" s="74" t="s">
        <v>255</v>
      </c>
      <c r="O193" s="74" t="s">
        <v>294</v>
      </c>
      <c r="P193" s="78">
        <v>52082.8</v>
      </c>
      <c r="Q193" s="74"/>
      <c r="R193" s="74"/>
      <c r="S193" s="74"/>
      <c r="T193" s="79"/>
      <c r="U193" s="79"/>
      <c r="V193" s="80" t="s">
        <v>260</v>
      </c>
      <c r="W193" s="79" t="s">
        <v>249</v>
      </c>
      <c r="X193" s="114"/>
      <c r="Y193" s="82" t="s">
        <v>249</v>
      </c>
      <c r="Z193" s="82" t="s">
        <v>249</v>
      </c>
      <c r="AA193" s="114"/>
      <c r="AB193" s="83"/>
      <c r="AC193" s="79" t="s">
        <v>249</v>
      </c>
      <c r="AD193" s="80"/>
      <c r="AE193" s="245"/>
      <c r="AF193" s="84">
        <v>52083</v>
      </c>
      <c r="AG193" s="79" t="s">
        <v>249</v>
      </c>
      <c r="AH193" s="79" t="s">
        <v>249</v>
      </c>
      <c r="AI193" s="79" t="s">
        <v>249</v>
      </c>
      <c r="AJ193" s="79" t="s">
        <v>249</v>
      </c>
      <c r="AK193" s="79" t="s">
        <v>249</v>
      </c>
      <c r="AL193" s="79" t="s">
        <v>249</v>
      </c>
      <c r="AM193" s="79" t="s">
        <v>261</v>
      </c>
      <c r="AN193" s="79" t="s">
        <v>249</v>
      </c>
      <c r="AO193" s="79" t="s">
        <v>249</v>
      </c>
      <c r="AP193" s="79"/>
      <c r="AQ193" s="79"/>
      <c r="AR193"/>
    </row>
    <row r="194" spans="1:44" s="64" customFormat="1" ht="14.1" customHeight="1">
      <c r="A194" s="85" t="s">
        <v>351</v>
      </c>
      <c r="B194" s="74">
        <v>4</v>
      </c>
      <c r="C194" s="74" t="s">
        <v>352</v>
      </c>
      <c r="D194" s="75" t="s">
        <v>1808</v>
      </c>
      <c r="E194" s="75" t="s">
        <v>1809</v>
      </c>
      <c r="F194" s="76">
        <v>2</v>
      </c>
      <c r="G194" s="74">
        <v>3</v>
      </c>
      <c r="H194" s="74">
        <v>2020</v>
      </c>
      <c r="I194" s="74">
        <v>1</v>
      </c>
      <c r="J194" s="77">
        <v>80921561</v>
      </c>
      <c r="K194" s="74" t="s">
        <v>1806</v>
      </c>
      <c r="L194" s="74"/>
      <c r="M194" s="74">
        <v>1038</v>
      </c>
      <c r="N194" s="74" t="s">
        <v>248</v>
      </c>
      <c r="O194" s="74" t="s">
        <v>294</v>
      </c>
      <c r="P194" s="78">
        <v>877803</v>
      </c>
      <c r="Q194" s="74"/>
      <c r="R194" s="74"/>
      <c r="S194" s="74"/>
      <c r="T194" s="79"/>
      <c r="U194" s="79"/>
      <c r="V194" s="80" t="s">
        <v>26</v>
      </c>
      <c r="W194" s="79">
        <v>338503</v>
      </c>
      <c r="X194" s="114" t="s">
        <v>1808</v>
      </c>
      <c r="Y194" s="82" t="s">
        <v>328</v>
      </c>
      <c r="Z194" s="82" t="s">
        <v>1810</v>
      </c>
      <c r="AA194" s="114" t="s">
        <v>1809</v>
      </c>
      <c r="AB194" s="83">
        <v>2</v>
      </c>
      <c r="AC194" s="79" t="s">
        <v>249</v>
      </c>
      <c r="AD194" s="80" t="s">
        <v>26</v>
      </c>
      <c r="AE194" s="245"/>
      <c r="AF194" s="84">
        <v>0</v>
      </c>
      <c r="AG194" s="79"/>
      <c r="AH194" s="79"/>
      <c r="AI194" s="79"/>
      <c r="AJ194" s="79"/>
      <c r="AK194" s="79"/>
      <c r="AL194" s="79"/>
      <c r="AM194" s="79"/>
      <c r="AN194" s="79"/>
      <c r="AO194" s="79"/>
      <c r="AP194" s="79" t="s">
        <v>250</v>
      </c>
      <c r="AQ194" s="79"/>
      <c r="AR194"/>
    </row>
    <row r="195" spans="1:44" s="64" customFormat="1" ht="14.1" customHeight="1">
      <c r="A195" s="85" t="s">
        <v>351</v>
      </c>
      <c r="B195" s="74">
        <v>30</v>
      </c>
      <c r="C195" s="74" t="s">
        <v>439</v>
      </c>
      <c r="D195" s="75"/>
      <c r="E195" s="75"/>
      <c r="F195" s="76"/>
      <c r="G195" s="74">
        <v>7</v>
      </c>
      <c r="H195" s="74">
        <v>2019</v>
      </c>
      <c r="I195" s="74">
        <v>1</v>
      </c>
      <c r="J195" s="77">
        <v>85438161</v>
      </c>
      <c r="K195" s="74" t="s">
        <v>1823</v>
      </c>
      <c r="L195" s="74"/>
      <c r="M195" s="74">
        <v>1045</v>
      </c>
      <c r="N195" s="74" t="s">
        <v>255</v>
      </c>
      <c r="O195" s="74" t="s">
        <v>34</v>
      </c>
      <c r="P195" s="78">
        <v>220831</v>
      </c>
      <c r="Q195" s="74"/>
      <c r="R195" s="74"/>
      <c r="S195" s="74"/>
      <c r="T195" s="79"/>
      <c r="U195" s="79"/>
      <c r="V195" s="80" t="s">
        <v>260</v>
      </c>
      <c r="W195" s="79" t="s">
        <v>249</v>
      </c>
      <c r="X195" s="114"/>
      <c r="Y195" s="82" t="s">
        <v>249</v>
      </c>
      <c r="Z195" s="82" t="s">
        <v>249</v>
      </c>
      <c r="AA195" s="114"/>
      <c r="AB195" s="83"/>
      <c r="AC195" s="79" t="s">
        <v>249</v>
      </c>
      <c r="AD195" s="80"/>
      <c r="AE195" s="245"/>
      <c r="AF195" s="84">
        <v>0</v>
      </c>
      <c r="AG195" s="79" t="s">
        <v>249</v>
      </c>
      <c r="AH195" s="79" t="s">
        <v>249</v>
      </c>
      <c r="AI195" s="79" t="s">
        <v>249</v>
      </c>
      <c r="AJ195" s="79" t="s">
        <v>249</v>
      </c>
      <c r="AK195" s="79" t="s">
        <v>249</v>
      </c>
      <c r="AL195" s="79" t="s">
        <v>249</v>
      </c>
      <c r="AM195" s="79" t="s">
        <v>261</v>
      </c>
      <c r="AN195" s="79" t="s">
        <v>249</v>
      </c>
      <c r="AO195" s="79" t="s">
        <v>249</v>
      </c>
      <c r="AP195" s="79"/>
      <c r="AQ195" s="79"/>
      <c r="AR195"/>
    </row>
    <row r="196" spans="1:44" s="64" customFormat="1" ht="14.1" customHeight="1">
      <c r="A196" s="85" t="s">
        <v>351</v>
      </c>
      <c r="B196" s="74">
        <v>30</v>
      </c>
      <c r="C196" s="74" t="s">
        <v>439</v>
      </c>
      <c r="D196" s="75"/>
      <c r="E196" s="75"/>
      <c r="F196" s="76"/>
      <c r="G196" s="74">
        <v>7</v>
      </c>
      <c r="H196" s="74">
        <v>2019</v>
      </c>
      <c r="I196" s="74">
        <v>1</v>
      </c>
      <c r="J196" s="77">
        <v>85438161</v>
      </c>
      <c r="K196" s="74" t="s">
        <v>1823</v>
      </c>
      <c r="L196" s="74"/>
      <c r="M196" s="74">
        <v>1038</v>
      </c>
      <c r="N196" s="74" t="s">
        <v>248</v>
      </c>
      <c r="O196" s="74" t="s">
        <v>34</v>
      </c>
      <c r="P196" s="78">
        <v>55208</v>
      </c>
      <c r="Q196" s="74"/>
      <c r="R196" s="74"/>
      <c r="S196" s="74"/>
      <c r="T196" s="79"/>
      <c r="U196" s="79"/>
      <c r="V196" s="80" t="s">
        <v>260</v>
      </c>
      <c r="W196" s="79" t="s">
        <v>249</v>
      </c>
      <c r="X196" s="114"/>
      <c r="Y196" s="82" t="s">
        <v>249</v>
      </c>
      <c r="Z196" s="82" t="s">
        <v>249</v>
      </c>
      <c r="AA196" s="114"/>
      <c r="AB196" s="83"/>
      <c r="AC196" s="79" t="s">
        <v>249</v>
      </c>
      <c r="AD196" s="80"/>
      <c r="AE196" s="245"/>
      <c r="AF196" s="84">
        <v>0</v>
      </c>
      <c r="AG196" s="79" t="s">
        <v>249</v>
      </c>
      <c r="AH196" s="79" t="s">
        <v>249</v>
      </c>
      <c r="AI196" s="79" t="s">
        <v>249</v>
      </c>
      <c r="AJ196" s="79" t="s">
        <v>249</v>
      </c>
      <c r="AK196" s="79" t="s">
        <v>249</v>
      </c>
      <c r="AL196" s="79" t="s">
        <v>249</v>
      </c>
      <c r="AM196" s="79" t="s">
        <v>261</v>
      </c>
      <c r="AN196" s="79" t="s">
        <v>249</v>
      </c>
      <c r="AO196" s="79" t="s">
        <v>249</v>
      </c>
      <c r="AP196" s="79"/>
      <c r="AQ196" s="79"/>
      <c r="AR196"/>
    </row>
    <row r="197" spans="1:44" s="64" customFormat="1" ht="14.1" customHeight="1">
      <c r="A197" s="85" t="s">
        <v>351</v>
      </c>
      <c r="B197" s="74">
        <v>4</v>
      </c>
      <c r="C197" s="74" t="s">
        <v>352</v>
      </c>
      <c r="D197" s="75"/>
      <c r="E197" s="75"/>
      <c r="F197" s="76"/>
      <c r="G197" s="74">
        <v>2</v>
      </c>
      <c r="H197" s="74">
        <v>2016</v>
      </c>
      <c r="I197" s="74">
        <v>2</v>
      </c>
      <c r="J197" s="77">
        <v>93137667</v>
      </c>
      <c r="K197" s="74" t="s">
        <v>1843</v>
      </c>
      <c r="L197" s="74"/>
      <c r="M197" s="74">
        <v>1046</v>
      </c>
      <c r="N197" s="74" t="s">
        <v>274</v>
      </c>
      <c r="O197" s="74" t="s">
        <v>285</v>
      </c>
      <c r="P197" s="78">
        <v>68945.5</v>
      </c>
      <c r="Q197" s="74"/>
      <c r="R197" s="74"/>
      <c r="S197" s="74"/>
      <c r="T197" s="79"/>
      <c r="U197" s="79"/>
      <c r="V197" s="79" t="s">
        <v>256</v>
      </c>
      <c r="W197" s="79"/>
      <c r="X197" s="114"/>
      <c r="Y197" s="82"/>
      <c r="Z197" s="82"/>
      <c r="AA197" s="114"/>
      <c r="AB197" s="83"/>
      <c r="AC197" s="79"/>
      <c r="AD197" s="79" t="s">
        <v>256</v>
      </c>
      <c r="AE197" s="245"/>
      <c r="AF197" s="84">
        <v>68945</v>
      </c>
      <c r="AG197" s="79" t="s">
        <v>249</v>
      </c>
      <c r="AH197" s="79" t="s">
        <v>249</v>
      </c>
      <c r="AI197" s="79" t="s">
        <v>249</v>
      </c>
      <c r="AJ197" s="79" t="s">
        <v>249</v>
      </c>
      <c r="AK197" s="79" t="s">
        <v>249</v>
      </c>
      <c r="AL197" s="79" t="s">
        <v>249</v>
      </c>
      <c r="AM197" s="79"/>
      <c r="AN197" s="79" t="s">
        <v>249</v>
      </c>
      <c r="AO197" s="79" t="s">
        <v>249</v>
      </c>
      <c r="AP197" s="79"/>
      <c r="AQ197" s="79"/>
      <c r="AR197"/>
    </row>
    <row r="198" spans="1:44" s="64" customFormat="1" ht="14.1" customHeight="1">
      <c r="A198" s="85" t="s">
        <v>351</v>
      </c>
      <c r="B198" s="74">
        <v>4</v>
      </c>
      <c r="C198" s="74" t="s">
        <v>352</v>
      </c>
      <c r="D198" s="75" t="s">
        <v>1848</v>
      </c>
      <c r="E198" s="75" t="s">
        <v>858</v>
      </c>
      <c r="F198" s="76">
        <v>3</v>
      </c>
      <c r="G198" s="74">
        <v>3</v>
      </c>
      <c r="H198" s="74">
        <v>2018</v>
      </c>
      <c r="I198" s="74">
        <v>2</v>
      </c>
      <c r="J198" s="77">
        <v>93385209</v>
      </c>
      <c r="K198" s="74" t="s">
        <v>1849</v>
      </c>
      <c r="L198" s="74"/>
      <c r="M198" s="74">
        <v>1038</v>
      </c>
      <c r="N198" s="74" t="s">
        <v>248</v>
      </c>
      <c r="O198" s="74" t="s">
        <v>373</v>
      </c>
      <c r="P198" s="78">
        <v>52082.8</v>
      </c>
      <c r="Q198" s="74"/>
      <c r="R198" s="74"/>
      <c r="S198" s="74"/>
      <c r="T198" s="79"/>
      <c r="U198" s="79"/>
      <c r="V198" s="80" t="s">
        <v>256</v>
      </c>
      <c r="W198" s="79">
        <v>9058211</v>
      </c>
      <c r="X198" s="114" t="s">
        <v>1848</v>
      </c>
      <c r="Y198" s="82" t="s">
        <v>1850</v>
      </c>
      <c r="Z198" s="82" t="s">
        <v>1851</v>
      </c>
      <c r="AA198" s="114" t="s">
        <v>858</v>
      </c>
      <c r="AB198" s="83">
        <v>3</v>
      </c>
      <c r="AC198" s="79" t="s">
        <v>249</v>
      </c>
      <c r="AD198" s="80" t="s">
        <v>256</v>
      </c>
      <c r="AE198" s="245">
        <v>43504.465277777781</v>
      </c>
      <c r="AF198" s="84">
        <v>52083</v>
      </c>
      <c r="AG198" s="79" t="s">
        <v>1852</v>
      </c>
      <c r="AH198" s="79">
        <v>26041</v>
      </c>
      <c r="AI198" s="79">
        <v>0</v>
      </c>
      <c r="AJ198" s="79">
        <v>0</v>
      </c>
      <c r="AK198" s="79" t="s">
        <v>249</v>
      </c>
      <c r="AL198" s="79">
        <v>0</v>
      </c>
      <c r="AM198" s="79"/>
      <c r="AN198" s="79" t="s">
        <v>25</v>
      </c>
      <c r="AO198" s="79" t="s">
        <v>249</v>
      </c>
      <c r="AP198" s="79"/>
      <c r="AQ198" s="79"/>
      <c r="AR198"/>
    </row>
    <row r="199" spans="1:44" s="64" customFormat="1" ht="14.1" customHeight="1">
      <c r="A199" s="85" t="s">
        <v>351</v>
      </c>
      <c r="B199" s="74">
        <v>18</v>
      </c>
      <c r="C199" s="74" t="s">
        <v>623</v>
      </c>
      <c r="D199" s="75"/>
      <c r="E199" s="75"/>
      <c r="F199" s="76"/>
      <c r="G199" s="74">
        <v>2</v>
      </c>
      <c r="H199" s="74">
        <v>2018</v>
      </c>
      <c r="I199" s="74">
        <v>2</v>
      </c>
      <c r="J199" s="77">
        <v>93406626</v>
      </c>
      <c r="K199" s="74" t="s">
        <v>1853</v>
      </c>
      <c r="L199" s="74"/>
      <c r="M199" s="74">
        <v>1038</v>
      </c>
      <c r="N199" s="74" t="s">
        <v>248</v>
      </c>
      <c r="O199" s="74" t="s">
        <v>35</v>
      </c>
      <c r="P199" s="78">
        <v>52082.8</v>
      </c>
      <c r="Q199" s="74"/>
      <c r="R199" s="74"/>
      <c r="S199" s="74"/>
      <c r="T199" s="79"/>
      <c r="U199" s="79"/>
      <c r="V199" s="80" t="s">
        <v>256</v>
      </c>
      <c r="W199" s="79"/>
      <c r="X199" s="114"/>
      <c r="Y199" s="82"/>
      <c r="Z199" s="82"/>
      <c r="AA199" s="114"/>
      <c r="AB199" s="83"/>
      <c r="AC199" s="79"/>
      <c r="AD199" s="80" t="s">
        <v>256</v>
      </c>
      <c r="AE199" s="245"/>
      <c r="AF199" s="84">
        <v>56667</v>
      </c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/>
    </row>
    <row r="200" spans="1:44" s="64" customFormat="1" ht="14.1" customHeight="1">
      <c r="A200" s="85" t="s">
        <v>351</v>
      </c>
      <c r="B200" s="74">
        <v>10</v>
      </c>
      <c r="C200" s="74" t="s">
        <v>371</v>
      </c>
      <c r="D200" s="75"/>
      <c r="E200" s="75"/>
      <c r="F200" s="76"/>
      <c r="G200" s="74">
        <v>11</v>
      </c>
      <c r="H200" s="74">
        <v>2016</v>
      </c>
      <c r="I200" s="74">
        <v>1</v>
      </c>
      <c r="J200" s="77">
        <v>1012388351</v>
      </c>
      <c r="K200" s="74" t="s">
        <v>1945</v>
      </c>
      <c r="L200" s="74"/>
      <c r="M200" s="74">
        <v>1038</v>
      </c>
      <c r="N200" s="74" t="s">
        <v>248</v>
      </c>
      <c r="O200" s="74" t="s">
        <v>34</v>
      </c>
      <c r="P200" s="78">
        <v>45963.666599999997</v>
      </c>
      <c r="Q200" s="74"/>
      <c r="R200" s="74"/>
      <c r="S200" s="74"/>
      <c r="T200" s="79"/>
      <c r="U200" s="79"/>
      <c r="V200" s="79" t="s">
        <v>256</v>
      </c>
      <c r="W200" s="79"/>
      <c r="X200" s="114"/>
      <c r="Y200" s="82"/>
      <c r="Z200" s="82"/>
      <c r="AA200" s="114"/>
      <c r="AB200" s="83"/>
      <c r="AC200" s="79"/>
      <c r="AD200" s="79" t="s">
        <v>256</v>
      </c>
      <c r="AE200" s="245"/>
      <c r="AF200" s="84">
        <v>45964</v>
      </c>
      <c r="AG200" s="79" t="s">
        <v>249</v>
      </c>
      <c r="AH200" s="79" t="s">
        <v>249</v>
      </c>
      <c r="AI200" s="79" t="s">
        <v>249</v>
      </c>
      <c r="AJ200" s="79" t="s">
        <v>249</v>
      </c>
      <c r="AK200" s="79" t="s">
        <v>249</v>
      </c>
      <c r="AL200" s="79" t="s">
        <v>249</v>
      </c>
      <c r="AM200" s="79"/>
      <c r="AN200" s="79" t="s">
        <v>249</v>
      </c>
      <c r="AO200" s="79" t="s">
        <v>249</v>
      </c>
      <c r="AP200" s="79"/>
      <c r="AQ200" s="79"/>
      <c r="AR200"/>
    </row>
    <row r="201" spans="1:44" s="64" customFormat="1" ht="14.1" customHeight="1">
      <c r="A201" s="85" t="s">
        <v>351</v>
      </c>
      <c r="B201" s="74">
        <v>4</v>
      </c>
      <c r="C201" s="74" t="s">
        <v>352</v>
      </c>
      <c r="D201" s="75"/>
      <c r="E201" s="75"/>
      <c r="F201" s="76"/>
      <c r="G201" s="74">
        <v>7</v>
      </c>
      <c r="H201" s="74">
        <v>2016</v>
      </c>
      <c r="I201" s="74">
        <v>1</v>
      </c>
      <c r="J201" s="77">
        <v>1012422968</v>
      </c>
      <c r="K201" s="74" t="s">
        <v>1950</v>
      </c>
      <c r="L201" s="74"/>
      <c r="M201" s="74">
        <v>1038</v>
      </c>
      <c r="N201" s="74" t="s">
        <v>248</v>
      </c>
      <c r="O201" s="74" t="s">
        <v>373</v>
      </c>
      <c r="P201" s="78">
        <v>22981.833299999998</v>
      </c>
      <c r="Q201" s="74"/>
      <c r="R201" s="74"/>
      <c r="S201" s="74"/>
      <c r="T201" s="79"/>
      <c r="U201" s="79"/>
      <c r="V201" s="79" t="s">
        <v>256</v>
      </c>
      <c r="W201" s="79"/>
      <c r="X201" s="114"/>
      <c r="Y201" s="82"/>
      <c r="Z201" s="82"/>
      <c r="AA201" s="114"/>
      <c r="AB201" s="83"/>
      <c r="AC201" s="79"/>
      <c r="AD201" s="79" t="s">
        <v>256</v>
      </c>
      <c r="AE201" s="245">
        <v>43719.423611111109</v>
      </c>
      <c r="AF201" s="84">
        <v>28333</v>
      </c>
      <c r="AG201" s="79" t="s">
        <v>1951</v>
      </c>
      <c r="AH201" s="79">
        <v>259475</v>
      </c>
      <c r="AI201" s="79">
        <v>6071</v>
      </c>
      <c r="AJ201" s="79">
        <v>0</v>
      </c>
      <c r="AK201" s="79" t="s">
        <v>249</v>
      </c>
      <c r="AL201" s="79">
        <v>0</v>
      </c>
      <c r="AM201" s="79"/>
      <c r="AN201" s="79" t="s">
        <v>25</v>
      </c>
      <c r="AO201" s="79" t="s">
        <v>249</v>
      </c>
      <c r="AP201" s="79"/>
      <c r="AQ201" s="79"/>
      <c r="AR201"/>
    </row>
    <row r="202" spans="1:44" s="64" customFormat="1" ht="14.1" customHeight="1">
      <c r="A202" s="85" t="s">
        <v>351</v>
      </c>
      <c r="B202" s="74">
        <v>4</v>
      </c>
      <c r="C202" s="74" t="s">
        <v>352</v>
      </c>
      <c r="D202" s="75"/>
      <c r="E202" s="75"/>
      <c r="F202" s="76"/>
      <c r="G202" s="74">
        <v>11</v>
      </c>
      <c r="H202" s="74">
        <v>2016</v>
      </c>
      <c r="I202" s="74">
        <v>2</v>
      </c>
      <c r="J202" s="77">
        <v>1013614560</v>
      </c>
      <c r="K202" s="74" t="s">
        <v>1993</v>
      </c>
      <c r="L202" s="74"/>
      <c r="M202" s="74">
        <v>1038</v>
      </c>
      <c r="N202" s="74" t="s">
        <v>248</v>
      </c>
      <c r="O202" s="74" t="s">
        <v>285</v>
      </c>
      <c r="P202" s="78">
        <v>45963.666599999997</v>
      </c>
      <c r="Q202" s="74"/>
      <c r="R202" s="74"/>
      <c r="S202" s="74"/>
      <c r="T202" s="79"/>
      <c r="U202" s="79"/>
      <c r="V202" s="79" t="s">
        <v>256</v>
      </c>
      <c r="W202" s="79"/>
      <c r="X202" s="114"/>
      <c r="Y202" s="82"/>
      <c r="Z202" s="82"/>
      <c r="AA202" s="114"/>
      <c r="AB202" s="83"/>
      <c r="AC202" s="79"/>
      <c r="AD202" s="79" t="s">
        <v>256</v>
      </c>
      <c r="AE202" s="245">
        <v>42514.439583333333</v>
      </c>
      <c r="AF202" s="84">
        <v>53333</v>
      </c>
      <c r="AG202" s="79" t="s">
        <v>1994</v>
      </c>
      <c r="AH202" s="79">
        <v>68943</v>
      </c>
      <c r="AI202" s="79">
        <v>309</v>
      </c>
      <c r="AJ202" s="79">
        <v>0</v>
      </c>
      <c r="AK202" s="79" t="s">
        <v>249</v>
      </c>
      <c r="AL202" s="79">
        <v>0</v>
      </c>
      <c r="AM202" s="79"/>
      <c r="AN202" s="79" t="s">
        <v>25</v>
      </c>
      <c r="AO202" s="79" t="s">
        <v>249</v>
      </c>
      <c r="AP202" s="79"/>
      <c r="AQ202" s="79"/>
      <c r="AR202"/>
    </row>
    <row r="203" spans="1:44" s="64" customFormat="1" ht="14.1" customHeight="1">
      <c r="A203" s="85" t="s">
        <v>351</v>
      </c>
      <c r="B203" s="74">
        <v>4</v>
      </c>
      <c r="C203" s="74" t="s">
        <v>352</v>
      </c>
      <c r="D203" s="75"/>
      <c r="E203" s="75"/>
      <c r="F203" s="76"/>
      <c r="G203" s="74">
        <v>9</v>
      </c>
      <c r="H203" s="74">
        <v>2016</v>
      </c>
      <c r="I203" s="74">
        <v>2</v>
      </c>
      <c r="J203" s="77">
        <v>1013614560</v>
      </c>
      <c r="K203" s="74" t="s">
        <v>1993</v>
      </c>
      <c r="L203" s="74"/>
      <c r="M203" s="74">
        <v>1045</v>
      </c>
      <c r="N203" s="74" t="s">
        <v>255</v>
      </c>
      <c r="O203" s="74" t="s">
        <v>285</v>
      </c>
      <c r="P203" s="78">
        <v>22981.833299999998</v>
      </c>
      <c r="Q203" s="74"/>
      <c r="R203" s="74"/>
      <c r="S203" s="74"/>
      <c r="T203" s="79"/>
      <c r="U203" s="79"/>
      <c r="V203" s="79" t="s">
        <v>256</v>
      </c>
      <c r="W203" s="79"/>
      <c r="X203" s="114"/>
      <c r="Y203" s="82"/>
      <c r="Z203" s="82"/>
      <c r="AA203" s="114"/>
      <c r="AB203" s="83"/>
      <c r="AC203" s="79"/>
      <c r="AD203" s="79" t="s">
        <v>256</v>
      </c>
      <c r="AE203" s="245"/>
      <c r="AF203" s="84">
        <v>26667</v>
      </c>
      <c r="AG203" s="79" t="s">
        <v>249</v>
      </c>
      <c r="AH203" s="79" t="s">
        <v>249</v>
      </c>
      <c r="AI203" s="79" t="s">
        <v>249</v>
      </c>
      <c r="AJ203" s="79" t="s">
        <v>249</v>
      </c>
      <c r="AK203" s="79" t="s">
        <v>249</v>
      </c>
      <c r="AL203" s="79" t="s">
        <v>249</v>
      </c>
      <c r="AM203" s="79"/>
      <c r="AN203" s="79" t="s">
        <v>249</v>
      </c>
      <c r="AO203" s="79" t="s">
        <v>249</v>
      </c>
      <c r="AP203" s="79"/>
      <c r="AQ203" s="79"/>
      <c r="AR203"/>
    </row>
    <row r="204" spans="1:44" s="64" customFormat="1" ht="14.1" customHeight="1">
      <c r="A204" s="85" t="s">
        <v>351</v>
      </c>
      <c r="B204" s="74">
        <v>4</v>
      </c>
      <c r="C204" s="74" t="s">
        <v>352</v>
      </c>
      <c r="D204" s="75"/>
      <c r="E204" s="75"/>
      <c r="F204" s="76"/>
      <c r="G204" s="74">
        <v>9</v>
      </c>
      <c r="H204" s="74">
        <v>2016</v>
      </c>
      <c r="I204" s="74">
        <v>2</v>
      </c>
      <c r="J204" s="77">
        <v>1013614560</v>
      </c>
      <c r="K204" s="74" t="s">
        <v>1993</v>
      </c>
      <c r="L204" s="74"/>
      <c r="M204" s="74">
        <v>1038</v>
      </c>
      <c r="N204" s="74" t="s">
        <v>248</v>
      </c>
      <c r="O204" s="74" t="s">
        <v>285</v>
      </c>
      <c r="P204" s="78">
        <v>45963.666599999997</v>
      </c>
      <c r="Q204" s="74"/>
      <c r="R204" s="74"/>
      <c r="S204" s="74"/>
      <c r="T204" s="79"/>
      <c r="U204" s="79"/>
      <c r="V204" s="79" t="s">
        <v>256</v>
      </c>
      <c r="W204" s="79"/>
      <c r="X204" s="114"/>
      <c r="Y204" s="82"/>
      <c r="Z204" s="82"/>
      <c r="AA204" s="114"/>
      <c r="AB204" s="83"/>
      <c r="AC204" s="79"/>
      <c r="AD204" s="79" t="s">
        <v>256</v>
      </c>
      <c r="AE204" s="245"/>
      <c r="AF204" s="84">
        <v>53333</v>
      </c>
      <c r="AG204" s="79" t="s">
        <v>249</v>
      </c>
      <c r="AH204" s="79" t="s">
        <v>249</v>
      </c>
      <c r="AI204" s="79" t="s">
        <v>249</v>
      </c>
      <c r="AJ204" s="79" t="s">
        <v>249</v>
      </c>
      <c r="AK204" s="79" t="s">
        <v>249</v>
      </c>
      <c r="AL204" s="79" t="s">
        <v>249</v>
      </c>
      <c r="AM204" s="79"/>
      <c r="AN204" s="79" t="s">
        <v>249</v>
      </c>
      <c r="AO204" s="79" t="s">
        <v>249</v>
      </c>
      <c r="AP204" s="79"/>
      <c r="AQ204" s="79"/>
      <c r="AR204"/>
    </row>
    <row r="205" spans="1:44" s="64" customFormat="1" ht="14.1" customHeight="1">
      <c r="A205" s="85" t="s">
        <v>351</v>
      </c>
      <c r="B205" s="74">
        <v>4</v>
      </c>
      <c r="C205" s="74" t="s">
        <v>352</v>
      </c>
      <c r="D205" s="75"/>
      <c r="E205" s="75"/>
      <c r="F205" s="76"/>
      <c r="G205" s="74">
        <v>3</v>
      </c>
      <c r="H205" s="74">
        <v>2016</v>
      </c>
      <c r="I205" s="74">
        <v>1</v>
      </c>
      <c r="J205" s="77">
        <v>1013614560</v>
      </c>
      <c r="K205" s="74" t="s">
        <v>1993</v>
      </c>
      <c r="L205" s="74"/>
      <c r="M205" s="74">
        <v>1045</v>
      </c>
      <c r="N205" s="74" t="s">
        <v>255</v>
      </c>
      <c r="O205" s="74" t="s">
        <v>285</v>
      </c>
      <c r="P205" s="78">
        <v>22981.833299999998</v>
      </c>
      <c r="Q205" s="74"/>
      <c r="R205" s="74"/>
      <c r="S205" s="74"/>
      <c r="T205" s="79"/>
      <c r="U205" s="79"/>
      <c r="V205" s="79" t="s">
        <v>256</v>
      </c>
      <c r="W205" s="79"/>
      <c r="X205" s="114"/>
      <c r="Y205" s="82"/>
      <c r="Z205" s="82"/>
      <c r="AA205" s="114"/>
      <c r="AB205" s="83"/>
      <c r="AC205" s="79"/>
      <c r="AD205" s="79" t="s">
        <v>256</v>
      </c>
      <c r="AE205" s="245"/>
      <c r="AF205" s="84">
        <v>26667</v>
      </c>
      <c r="AG205" s="79" t="s">
        <v>249</v>
      </c>
      <c r="AH205" s="79" t="s">
        <v>249</v>
      </c>
      <c r="AI205" s="79" t="s">
        <v>249</v>
      </c>
      <c r="AJ205" s="79" t="s">
        <v>249</v>
      </c>
      <c r="AK205" s="79" t="s">
        <v>249</v>
      </c>
      <c r="AL205" s="79" t="s">
        <v>249</v>
      </c>
      <c r="AM205" s="79"/>
      <c r="AN205" s="79" t="s">
        <v>249</v>
      </c>
      <c r="AO205" s="79" t="s">
        <v>249</v>
      </c>
      <c r="AP205" s="79"/>
      <c r="AQ205" s="79"/>
      <c r="AR205"/>
    </row>
    <row r="206" spans="1:44" s="64" customFormat="1" ht="15" customHeight="1">
      <c r="A206" s="85" t="s">
        <v>351</v>
      </c>
      <c r="B206" s="74">
        <v>4</v>
      </c>
      <c r="C206" s="74" t="s">
        <v>352</v>
      </c>
      <c r="D206" s="75"/>
      <c r="E206" s="75"/>
      <c r="F206" s="76"/>
      <c r="G206" s="74">
        <v>3</v>
      </c>
      <c r="H206" s="74">
        <v>2016</v>
      </c>
      <c r="I206" s="74">
        <v>1</v>
      </c>
      <c r="J206" s="77">
        <v>1013614560</v>
      </c>
      <c r="K206" s="74" t="s">
        <v>1993</v>
      </c>
      <c r="L206" s="74"/>
      <c r="M206" s="74">
        <v>1038</v>
      </c>
      <c r="N206" s="74" t="s">
        <v>248</v>
      </c>
      <c r="O206" s="74" t="s">
        <v>285</v>
      </c>
      <c r="P206" s="78">
        <v>91927.333299999998</v>
      </c>
      <c r="Q206" s="74"/>
      <c r="R206" s="74"/>
      <c r="S206" s="74"/>
      <c r="T206" s="79"/>
      <c r="U206" s="79"/>
      <c r="V206" s="79" t="s">
        <v>256</v>
      </c>
      <c r="W206" s="79"/>
      <c r="X206" s="114"/>
      <c r="Y206" s="82"/>
      <c r="Z206" s="82"/>
      <c r="AA206" s="114"/>
      <c r="AB206" s="83"/>
      <c r="AC206" s="79"/>
      <c r="AD206" s="79" t="s">
        <v>256</v>
      </c>
      <c r="AE206" s="245"/>
      <c r="AF206" s="84">
        <v>106667</v>
      </c>
      <c r="AG206" s="79" t="s">
        <v>249</v>
      </c>
      <c r="AH206" s="79" t="s">
        <v>249</v>
      </c>
      <c r="AI206" s="79" t="s">
        <v>249</v>
      </c>
      <c r="AJ206" s="79" t="s">
        <v>249</v>
      </c>
      <c r="AK206" s="79" t="s">
        <v>249</v>
      </c>
      <c r="AL206" s="79" t="s">
        <v>249</v>
      </c>
      <c r="AM206" s="79"/>
      <c r="AN206" s="79" t="s">
        <v>249</v>
      </c>
      <c r="AO206" s="79" t="s">
        <v>249</v>
      </c>
      <c r="AP206" s="79"/>
      <c r="AQ206" s="79"/>
      <c r="AR206"/>
    </row>
    <row r="207" spans="1:44" s="64" customFormat="1" ht="14.1" customHeight="1">
      <c r="A207" s="85" t="s">
        <v>351</v>
      </c>
      <c r="B207" s="74">
        <v>3</v>
      </c>
      <c r="C207" s="74" t="s">
        <v>641</v>
      </c>
      <c r="D207" s="75"/>
      <c r="E207" s="75"/>
      <c r="F207" s="76"/>
      <c r="G207" s="74">
        <v>5</v>
      </c>
      <c r="H207" s="74">
        <v>2017</v>
      </c>
      <c r="I207" s="74" t="s">
        <v>264</v>
      </c>
      <c r="J207" s="77">
        <v>1014206727</v>
      </c>
      <c r="K207" s="74" t="s">
        <v>2021</v>
      </c>
      <c r="L207" s="74"/>
      <c r="M207" s="74" t="s">
        <v>266</v>
      </c>
      <c r="N207" s="74" t="s">
        <v>267</v>
      </c>
      <c r="O207" s="74" t="s">
        <v>44</v>
      </c>
      <c r="P207" s="78" t="s">
        <v>267</v>
      </c>
      <c r="Q207" s="74"/>
      <c r="R207" s="74"/>
      <c r="S207" s="74"/>
      <c r="T207" s="79"/>
      <c r="U207" s="79"/>
      <c r="V207" s="80" t="s">
        <v>260</v>
      </c>
      <c r="W207" s="79" t="s">
        <v>249</v>
      </c>
      <c r="X207" s="114"/>
      <c r="Y207" s="82" t="s">
        <v>249</v>
      </c>
      <c r="Z207" s="82" t="s">
        <v>249</v>
      </c>
      <c r="AA207" s="114"/>
      <c r="AB207" s="83"/>
      <c r="AC207" s="79" t="s">
        <v>249</v>
      </c>
      <c r="AD207" s="80"/>
      <c r="AE207" s="245"/>
      <c r="AF207" s="84">
        <v>0</v>
      </c>
      <c r="AG207" s="79" t="s">
        <v>249</v>
      </c>
      <c r="AH207" s="79" t="s">
        <v>249</v>
      </c>
      <c r="AI207" s="79" t="s">
        <v>249</v>
      </c>
      <c r="AJ207" s="79" t="s">
        <v>249</v>
      </c>
      <c r="AK207" s="79" t="s">
        <v>249</v>
      </c>
      <c r="AL207" s="79" t="s">
        <v>249</v>
      </c>
      <c r="AM207" s="79" t="s">
        <v>261</v>
      </c>
      <c r="AN207" s="79" t="s">
        <v>249</v>
      </c>
      <c r="AO207" s="79" t="s">
        <v>249</v>
      </c>
      <c r="AP207" s="79"/>
      <c r="AQ207" s="79"/>
      <c r="AR207"/>
    </row>
    <row r="208" spans="1:44" s="64" customFormat="1" ht="14.1" customHeight="1">
      <c r="A208" s="85" t="s">
        <v>351</v>
      </c>
      <c r="B208" s="74">
        <v>3</v>
      </c>
      <c r="C208" s="74" t="s">
        <v>641</v>
      </c>
      <c r="D208" s="75"/>
      <c r="E208" s="75"/>
      <c r="F208" s="76"/>
      <c r="G208" s="74">
        <v>5</v>
      </c>
      <c r="H208" s="74">
        <v>2017</v>
      </c>
      <c r="I208" s="74" t="s">
        <v>264</v>
      </c>
      <c r="J208" s="77">
        <v>1014206727</v>
      </c>
      <c r="K208" s="74" t="s">
        <v>2021</v>
      </c>
      <c r="L208" s="74"/>
      <c r="M208" s="74" t="s">
        <v>266</v>
      </c>
      <c r="N208" s="74" t="s">
        <v>267</v>
      </c>
      <c r="O208" s="74" t="s">
        <v>30</v>
      </c>
      <c r="P208" s="78" t="s">
        <v>267</v>
      </c>
      <c r="Q208" s="74"/>
      <c r="R208" s="74"/>
      <c r="S208" s="74"/>
      <c r="T208" s="79"/>
      <c r="U208" s="79"/>
      <c r="V208" s="80" t="s">
        <v>260</v>
      </c>
      <c r="W208" s="79" t="s">
        <v>249</v>
      </c>
      <c r="X208" s="114"/>
      <c r="Y208" s="82" t="s">
        <v>249</v>
      </c>
      <c r="Z208" s="82" t="s">
        <v>249</v>
      </c>
      <c r="AA208" s="114"/>
      <c r="AB208" s="83"/>
      <c r="AC208" s="79" t="s">
        <v>249</v>
      </c>
      <c r="AD208" s="80"/>
      <c r="AE208" s="245"/>
      <c r="AF208" s="84">
        <v>0</v>
      </c>
      <c r="AG208" s="79" t="s">
        <v>249</v>
      </c>
      <c r="AH208" s="79" t="s">
        <v>249</v>
      </c>
      <c r="AI208" s="79" t="s">
        <v>249</v>
      </c>
      <c r="AJ208" s="79" t="s">
        <v>249</v>
      </c>
      <c r="AK208" s="79" t="s">
        <v>249</v>
      </c>
      <c r="AL208" s="79" t="s">
        <v>249</v>
      </c>
      <c r="AM208" s="79" t="s">
        <v>261</v>
      </c>
      <c r="AN208" s="79" t="s">
        <v>249</v>
      </c>
      <c r="AO208" s="79" t="s">
        <v>249</v>
      </c>
      <c r="AP208" s="79"/>
      <c r="AQ208" s="79"/>
      <c r="AR208"/>
    </row>
    <row r="209" spans="1:44" s="64" customFormat="1" ht="15" customHeight="1">
      <c r="A209" s="85" t="s">
        <v>351</v>
      </c>
      <c r="B209" s="74"/>
      <c r="C209" s="74" t="s">
        <v>249</v>
      </c>
      <c r="D209" s="75" t="s">
        <v>2023</v>
      </c>
      <c r="E209" s="75" t="s">
        <v>2024</v>
      </c>
      <c r="F209" s="76">
        <v>3</v>
      </c>
      <c r="G209" s="74">
        <v>1</v>
      </c>
      <c r="H209" s="74">
        <v>2017</v>
      </c>
      <c r="I209" s="74" t="s">
        <v>264</v>
      </c>
      <c r="J209" s="77">
        <v>1014223461</v>
      </c>
      <c r="K209" s="74" t="s">
        <v>2025</v>
      </c>
      <c r="L209" s="74"/>
      <c r="M209" s="74" t="s">
        <v>266</v>
      </c>
      <c r="N209" s="74" t="s">
        <v>267</v>
      </c>
      <c r="O209" s="74" t="s">
        <v>285</v>
      </c>
      <c r="P209" s="78" t="s">
        <v>267</v>
      </c>
      <c r="Q209" s="74"/>
      <c r="R209" s="74"/>
      <c r="S209" s="74"/>
      <c r="T209" s="79"/>
      <c r="U209" s="79"/>
      <c r="V209" s="80" t="s">
        <v>256</v>
      </c>
      <c r="W209" s="79"/>
      <c r="X209" s="114" t="s">
        <v>2023</v>
      </c>
      <c r="Y209" s="82"/>
      <c r="Z209" s="82"/>
      <c r="AA209" s="114" t="s">
        <v>2024</v>
      </c>
      <c r="AB209" s="83">
        <v>3</v>
      </c>
      <c r="AC209" s="79" t="s">
        <v>249</v>
      </c>
      <c r="AD209" s="80" t="s">
        <v>256</v>
      </c>
      <c r="AE209" s="245"/>
      <c r="AF209" s="84">
        <v>24590</v>
      </c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/>
    </row>
    <row r="210" spans="1:44" s="64" customFormat="1" ht="14.1" customHeight="1">
      <c r="A210" s="85" t="s">
        <v>351</v>
      </c>
      <c r="B210" s="74">
        <v>30</v>
      </c>
      <c r="C210" s="74" t="s">
        <v>439</v>
      </c>
      <c r="D210" s="75">
        <v>43702</v>
      </c>
      <c r="E210" s="75">
        <v>43715</v>
      </c>
      <c r="F210" s="76">
        <v>14</v>
      </c>
      <c r="G210" s="74">
        <v>8</v>
      </c>
      <c r="H210" s="74">
        <v>2019</v>
      </c>
      <c r="I210" s="74">
        <v>1</v>
      </c>
      <c r="J210" s="77">
        <v>1015404928</v>
      </c>
      <c r="K210" s="74" t="s">
        <v>2037</v>
      </c>
      <c r="L210" s="74"/>
      <c r="M210" s="74">
        <v>1045</v>
      </c>
      <c r="N210" s="74" t="s">
        <v>255</v>
      </c>
      <c r="O210" s="74" t="s">
        <v>30</v>
      </c>
      <c r="P210" s="78">
        <v>355573</v>
      </c>
      <c r="Q210" s="74"/>
      <c r="R210" s="74"/>
      <c r="S210" s="74"/>
      <c r="T210" s="79"/>
      <c r="U210" s="79"/>
      <c r="V210" s="80" t="s">
        <v>256</v>
      </c>
      <c r="W210" s="79" t="s">
        <v>249</v>
      </c>
      <c r="X210" s="114">
        <v>43702</v>
      </c>
      <c r="Y210" s="82" t="s">
        <v>249</v>
      </c>
      <c r="Z210" s="82" t="s">
        <v>249</v>
      </c>
      <c r="AA210" s="114">
        <v>43715</v>
      </c>
      <c r="AB210" s="83">
        <v>14</v>
      </c>
      <c r="AC210" s="79" t="s">
        <v>249</v>
      </c>
      <c r="AD210" s="80" t="s">
        <v>256</v>
      </c>
      <c r="AE210" s="245"/>
      <c r="AF210" s="84">
        <v>0</v>
      </c>
      <c r="AG210" s="79" t="s">
        <v>249</v>
      </c>
      <c r="AH210" s="79" t="s">
        <v>249</v>
      </c>
      <c r="AI210" s="79" t="s">
        <v>249</v>
      </c>
      <c r="AJ210" s="79" t="s">
        <v>249</v>
      </c>
      <c r="AK210" s="79" t="s">
        <v>249</v>
      </c>
      <c r="AL210" s="79" t="s">
        <v>249</v>
      </c>
      <c r="AM210" s="79"/>
      <c r="AN210" s="79" t="s">
        <v>249</v>
      </c>
      <c r="AO210" s="79" t="s">
        <v>249</v>
      </c>
      <c r="AP210" s="79"/>
      <c r="AQ210" s="79"/>
      <c r="AR210"/>
    </row>
    <row r="211" spans="1:44" s="64" customFormat="1" ht="14.1" customHeight="1">
      <c r="A211" s="85" t="s">
        <v>351</v>
      </c>
      <c r="B211" s="74">
        <v>30</v>
      </c>
      <c r="C211" s="74" t="s">
        <v>439</v>
      </c>
      <c r="D211" s="75">
        <v>43058</v>
      </c>
      <c r="E211" s="75">
        <v>43062</v>
      </c>
      <c r="F211" s="76">
        <v>5</v>
      </c>
      <c r="G211" s="74">
        <v>11</v>
      </c>
      <c r="H211" s="74">
        <v>2017</v>
      </c>
      <c r="I211" s="74">
        <v>2</v>
      </c>
      <c r="J211" s="77">
        <v>1015404928</v>
      </c>
      <c r="K211" s="74" t="s">
        <v>2037</v>
      </c>
      <c r="L211" s="74"/>
      <c r="M211" s="74">
        <v>1045</v>
      </c>
      <c r="N211" s="74" t="s">
        <v>255</v>
      </c>
      <c r="O211" s="74" t="s">
        <v>30</v>
      </c>
      <c r="P211" s="78">
        <v>133340</v>
      </c>
      <c r="Q211" s="74"/>
      <c r="R211" s="74"/>
      <c r="S211" s="74"/>
      <c r="T211" s="79"/>
      <c r="U211" s="79"/>
      <c r="V211" s="80" t="s">
        <v>256</v>
      </c>
      <c r="W211" s="79" t="s">
        <v>249</v>
      </c>
      <c r="X211" s="114">
        <v>43058</v>
      </c>
      <c r="Y211" s="82" t="s">
        <v>249</v>
      </c>
      <c r="Z211" s="82" t="s">
        <v>249</v>
      </c>
      <c r="AA211" s="114">
        <v>43062</v>
      </c>
      <c r="AB211" s="83">
        <v>5</v>
      </c>
      <c r="AC211" s="79" t="s">
        <v>249</v>
      </c>
      <c r="AD211" s="80" t="s">
        <v>256</v>
      </c>
      <c r="AE211" s="245"/>
      <c r="AF211" s="84">
        <v>0</v>
      </c>
      <c r="AG211" s="79" t="s">
        <v>249</v>
      </c>
      <c r="AH211" s="79" t="s">
        <v>249</v>
      </c>
      <c r="AI211" s="79" t="s">
        <v>249</v>
      </c>
      <c r="AJ211" s="79" t="s">
        <v>249</v>
      </c>
      <c r="AK211" s="79" t="s">
        <v>249</v>
      </c>
      <c r="AL211" s="79" t="s">
        <v>249</v>
      </c>
      <c r="AM211" s="79"/>
      <c r="AN211" s="79" t="s">
        <v>249</v>
      </c>
      <c r="AO211" s="79" t="s">
        <v>249</v>
      </c>
      <c r="AP211" s="79"/>
      <c r="AQ211" s="79"/>
      <c r="AR211"/>
    </row>
    <row r="212" spans="1:44" s="64" customFormat="1" ht="14.1" customHeight="1">
      <c r="A212" s="85" t="s">
        <v>351</v>
      </c>
      <c r="B212" s="74">
        <v>30</v>
      </c>
      <c r="C212" s="74" t="s">
        <v>439</v>
      </c>
      <c r="D212" s="75">
        <v>43063</v>
      </c>
      <c r="E212" s="75">
        <v>43065</v>
      </c>
      <c r="F212" s="76">
        <v>3</v>
      </c>
      <c r="G212" s="74">
        <v>11</v>
      </c>
      <c r="H212" s="74">
        <v>2017</v>
      </c>
      <c r="I212" s="74">
        <v>2</v>
      </c>
      <c r="J212" s="77">
        <v>1015404928</v>
      </c>
      <c r="K212" s="74" t="s">
        <v>2037</v>
      </c>
      <c r="L212" s="74"/>
      <c r="M212" s="74">
        <v>1038</v>
      </c>
      <c r="N212" s="74" t="s">
        <v>248</v>
      </c>
      <c r="O212" s="74" t="s">
        <v>30</v>
      </c>
      <c r="P212" s="78">
        <v>88893</v>
      </c>
      <c r="Q212" s="74"/>
      <c r="R212" s="74"/>
      <c r="S212" s="74"/>
      <c r="T212" s="79"/>
      <c r="U212" s="79"/>
      <c r="V212" s="80" t="s">
        <v>256</v>
      </c>
      <c r="W212" s="79">
        <v>0</v>
      </c>
      <c r="X212" s="114">
        <v>43063</v>
      </c>
      <c r="Y212" s="82" t="s">
        <v>257</v>
      </c>
      <c r="Z212" s="82" t="s">
        <v>2038</v>
      </c>
      <c r="AA212" s="114">
        <v>43065</v>
      </c>
      <c r="AB212" s="83">
        <v>3</v>
      </c>
      <c r="AC212" s="79" t="s">
        <v>249</v>
      </c>
      <c r="AD212" s="80" t="s">
        <v>256</v>
      </c>
      <c r="AE212" s="245">
        <v>43725.364583333336</v>
      </c>
      <c r="AF212" s="84">
        <v>0</v>
      </c>
      <c r="AG212" s="79" t="s">
        <v>249</v>
      </c>
      <c r="AH212" s="79">
        <v>0</v>
      </c>
      <c r="AI212" s="79">
        <v>0</v>
      </c>
      <c r="AJ212" s="79">
        <v>0</v>
      </c>
      <c r="AK212" s="79" t="s">
        <v>249</v>
      </c>
      <c r="AL212" s="79">
        <v>0</v>
      </c>
      <c r="AM212" s="79"/>
      <c r="AN212" s="79" t="s">
        <v>249</v>
      </c>
      <c r="AO212" s="79" t="s">
        <v>249</v>
      </c>
      <c r="AP212" s="79"/>
      <c r="AQ212" s="79"/>
      <c r="AR212"/>
    </row>
    <row r="213" spans="1:44" s="64" customFormat="1" ht="14.1" customHeight="1">
      <c r="A213" s="85" t="s">
        <v>351</v>
      </c>
      <c r="B213" s="74">
        <v>3</v>
      </c>
      <c r="C213" s="74" t="s">
        <v>641</v>
      </c>
      <c r="D213" s="75"/>
      <c r="E213" s="75"/>
      <c r="F213" s="76"/>
      <c r="G213" s="74">
        <v>3</v>
      </c>
      <c r="H213" s="74">
        <v>2016</v>
      </c>
      <c r="I213" s="74">
        <v>2</v>
      </c>
      <c r="J213" s="77">
        <v>1015455860</v>
      </c>
      <c r="K213" s="74" t="s">
        <v>2050</v>
      </c>
      <c r="L213" s="74"/>
      <c r="M213" s="74">
        <v>1038</v>
      </c>
      <c r="N213" s="74" t="s">
        <v>248</v>
      </c>
      <c r="O213" s="74" t="s">
        <v>30</v>
      </c>
      <c r="P213" s="78">
        <v>45963.666599999997</v>
      </c>
      <c r="Q213" s="74"/>
      <c r="R213" s="74"/>
      <c r="S213" s="74"/>
      <c r="T213" s="79"/>
      <c r="U213" s="79"/>
      <c r="V213" s="79" t="s">
        <v>256</v>
      </c>
      <c r="W213" s="79"/>
      <c r="X213" s="114"/>
      <c r="Y213" s="82"/>
      <c r="Z213" s="82"/>
      <c r="AA213" s="114"/>
      <c r="AB213" s="83"/>
      <c r="AC213" s="79"/>
      <c r="AD213" s="79" t="s">
        <v>256</v>
      </c>
      <c r="AE213" s="245"/>
      <c r="AF213" s="84">
        <v>52073</v>
      </c>
      <c r="AG213" s="79" t="s">
        <v>249</v>
      </c>
      <c r="AH213" s="79" t="s">
        <v>249</v>
      </c>
      <c r="AI213" s="79" t="s">
        <v>249</v>
      </c>
      <c r="AJ213" s="79" t="s">
        <v>249</v>
      </c>
      <c r="AK213" s="79" t="s">
        <v>249</v>
      </c>
      <c r="AL213" s="79" t="s">
        <v>249</v>
      </c>
      <c r="AM213" s="79"/>
      <c r="AN213" s="79" t="s">
        <v>249</v>
      </c>
      <c r="AO213" s="79" t="s">
        <v>249</v>
      </c>
      <c r="AP213" s="79"/>
      <c r="AQ213" s="79"/>
      <c r="AR213"/>
    </row>
    <row r="214" spans="1:44" s="64" customFormat="1" ht="14.1" customHeight="1">
      <c r="A214" s="85" t="s">
        <v>351</v>
      </c>
      <c r="B214" s="74">
        <v>3</v>
      </c>
      <c r="C214" s="74" t="s">
        <v>641</v>
      </c>
      <c r="D214" s="75"/>
      <c r="E214" s="75"/>
      <c r="F214" s="76"/>
      <c r="G214" s="74">
        <v>9</v>
      </c>
      <c r="H214" s="74">
        <v>2016</v>
      </c>
      <c r="I214" s="74">
        <v>2</v>
      </c>
      <c r="J214" s="77">
        <v>1015469487</v>
      </c>
      <c r="K214" s="74" t="s">
        <v>2051</v>
      </c>
      <c r="L214" s="74"/>
      <c r="M214" s="74">
        <v>1038</v>
      </c>
      <c r="N214" s="74" t="s">
        <v>248</v>
      </c>
      <c r="O214" s="74" t="s">
        <v>34</v>
      </c>
      <c r="P214" s="78">
        <v>45963.666599999997</v>
      </c>
      <c r="Q214" s="74"/>
      <c r="R214" s="74"/>
      <c r="S214" s="74"/>
      <c r="T214" s="79"/>
      <c r="U214" s="79"/>
      <c r="V214" s="79" t="s">
        <v>256</v>
      </c>
      <c r="W214" s="79"/>
      <c r="X214" s="114"/>
      <c r="Y214" s="82"/>
      <c r="Z214" s="82"/>
      <c r="AA214" s="114"/>
      <c r="AB214" s="83"/>
      <c r="AC214" s="79"/>
      <c r="AD214" s="79" t="s">
        <v>256</v>
      </c>
      <c r="AE214" s="245"/>
      <c r="AF214" s="84">
        <v>52073</v>
      </c>
      <c r="AG214" s="79" t="s">
        <v>249</v>
      </c>
      <c r="AH214" s="79" t="s">
        <v>249</v>
      </c>
      <c r="AI214" s="79" t="s">
        <v>249</v>
      </c>
      <c r="AJ214" s="79" t="s">
        <v>249</v>
      </c>
      <c r="AK214" s="79" t="s">
        <v>249</v>
      </c>
      <c r="AL214" s="79" t="s">
        <v>249</v>
      </c>
      <c r="AM214" s="79"/>
      <c r="AN214" s="79" t="s">
        <v>249</v>
      </c>
      <c r="AO214" s="79" t="s">
        <v>249</v>
      </c>
      <c r="AP214" s="79"/>
      <c r="AQ214" s="79"/>
      <c r="AR214"/>
    </row>
    <row r="215" spans="1:44" s="64" customFormat="1" ht="14.1" customHeight="1">
      <c r="A215" s="85" t="s">
        <v>351</v>
      </c>
      <c r="B215" s="74">
        <v>4</v>
      </c>
      <c r="C215" s="74" t="s">
        <v>352</v>
      </c>
      <c r="D215" s="75"/>
      <c r="E215" s="75"/>
      <c r="F215" s="76"/>
      <c r="G215" s="74">
        <v>3</v>
      </c>
      <c r="H215" s="74">
        <v>2020</v>
      </c>
      <c r="I215" s="74">
        <v>1</v>
      </c>
      <c r="J215" s="77">
        <v>1016078246</v>
      </c>
      <c r="K215" s="74" t="s">
        <v>2065</v>
      </c>
      <c r="L215" s="74"/>
      <c r="M215" s="74">
        <v>1045</v>
      </c>
      <c r="N215" s="74" t="s">
        <v>255</v>
      </c>
      <c r="O215" s="74" t="s">
        <v>294</v>
      </c>
      <c r="P215" s="78">
        <v>117040</v>
      </c>
      <c r="Q215" s="74"/>
      <c r="R215" s="74"/>
      <c r="S215" s="74"/>
      <c r="T215" s="79"/>
      <c r="U215" s="79"/>
      <c r="V215" s="80" t="s">
        <v>260</v>
      </c>
      <c r="W215" s="79" t="s">
        <v>249</v>
      </c>
      <c r="X215" s="114"/>
      <c r="Y215" s="82" t="s">
        <v>249</v>
      </c>
      <c r="Z215" s="82" t="s">
        <v>249</v>
      </c>
      <c r="AA215" s="114"/>
      <c r="AB215" s="83"/>
      <c r="AC215" s="79" t="s">
        <v>249</v>
      </c>
      <c r="AD215" s="80"/>
      <c r="AE215" s="245"/>
      <c r="AF215" s="84">
        <v>0</v>
      </c>
      <c r="AG215" s="79" t="s">
        <v>249</v>
      </c>
      <c r="AH215" s="79" t="s">
        <v>249</v>
      </c>
      <c r="AI215" s="79" t="s">
        <v>249</v>
      </c>
      <c r="AJ215" s="79" t="s">
        <v>249</v>
      </c>
      <c r="AK215" s="79" t="s">
        <v>249</v>
      </c>
      <c r="AL215" s="79" t="s">
        <v>249</v>
      </c>
      <c r="AM215" s="79" t="s">
        <v>261</v>
      </c>
      <c r="AN215" s="79" t="s">
        <v>249</v>
      </c>
      <c r="AO215" s="79" t="s">
        <v>249</v>
      </c>
      <c r="AP215" s="79"/>
      <c r="AQ215" s="79"/>
      <c r="AR215"/>
    </row>
    <row r="216" spans="1:44" s="64" customFormat="1" ht="14.1" customHeight="1">
      <c r="A216" s="85" t="s">
        <v>351</v>
      </c>
      <c r="B216" s="74">
        <v>4</v>
      </c>
      <c r="C216" s="74" t="s">
        <v>352</v>
      </c>
      <c r="D216" s="75"/>
      <c r="E216" s="75"/>
      <c r="F216" s="76"/>
      <c r="G216" s="74">
        <v>3</v>
      </c>
      <c r="H216" s="74">
        <v>2020</v>
      </c>
      <c r="I216" s="74">
        <v>1</v>
      </c>
      <c r="J216" s="77">
        <v>1016078246</v>
      </c>
      <c r="K216" s="74" t="s">
        <v>2065</v>
      </c>
      <c r="L216" s="74"/>
      <c r="M216" s="74">
        <v>1045</v>
      </c>
      <c r="N216" s="74" t="s">
        <v>255</v>
      </c>
      <c r="O216" s="74" t="s">
        <v>294</v>
      </c>
      <c r="P216" s="78">
        <v>117040</v>
      </c>
      <c r="Q216" s="74"/>
      <c r="R216" s="74"/>
      <c r="S216" s="74"/>
      <c r="T216" s="79"/>
      <c r="U216" s="79"/>
      <c r="V216" s="80" t="s">
        <v>260</v>
      </c>
      <c r="W216" s="79" t="s">
        <v>249</v>
      </c>
      <c r="X216" s="114"/>
      <c r="Y216" s="82" t="s">
        <v>249</v>
      </c>
      <c r="Z216" s="82" t="s">
        <v>249</v>
      </c>
      <c r="AA216" s="114"/>
      <c r="AB216" s="83"/>
      <c r="AC216" s="79" t="s">
        <v>249</v>
      </c>
      <c r="AD216" s="80"/>
      <c r="AE216" s="245"/>
      <c r="AF216" s="84">
        <v>0</v>
      </c>
      <c r="AG216" s="79" t="s">
        <v>249</v>
      </c>
      <c r="AH216" s="79" t="s">
        <v>249</v>
      </c>
      <c r="AI216" s="79" t="s">
        <v>249</v>
      </c>
      <c r="AJ216" s="79" t="s">
        <v>249</v>
      </c>
      <c r="AK216" s="79" t="s">
        <v>249</v>
      </c>
      <c r="AL216" s="79" t="s">
        <v>249</v>
      </c>
      <c r="AM216" s="79" t="s">
        <v>261</v>
      </c>
      <c r="AN216" s="79" t="s">
        <v>249</v>
      </c>
      <c r="AO216" s="79" t="s">
        <v>249</v>
      </c>
      <c r="AP216" s="79"/>
      <c r="AQ216" s="79"/>
      <c r="AR216"/>
    </row>
    <row r="217" spans="1:44" s="64" customFormat="1" ht="14.1" customHeight="1">
      <c r="A217" s="85" t="s">
        <v>351</v>
      </c>
      <c r="B217" s="74">
        <v>4</v>
      </c>
      <c r="C217" s="74" t="s">
        <v>352</v>
      </c>
      <c r="D217" s="75"/>
      <c r="E217" s="75"/>
      <c r="F217" s="76"/>
      <c r="G217" s="74">
        <v>3</v>
      </c>
      <c r="H217" s="74">
        <v>2020</v>
      </c>
      <c r="I217" s="74">
        <v>1</v>
      </c>
      <c r="J217" s="77">
        <v>1016078246</v>
      </c>
      <c r="K217" s="74" t="s">
        <v>2065</v>
      </c>
      <c r="L217" s="74"/>
      <c r="M217" s="74">
        <v>1045</v>
      </c>
      <c r="N217" s="74" t="s">
        <v>255</v>
      </c>
      <c r="O217" s="74" t="s">
        <v>294</v>
      </c>
      <c r="P217" s="78">
        <v>877803</v>
      </c>
      <c r="Q217" s="74"/>
      <c r="R217" s="74"/>
      <c r="S217" s="74"/>
      <c r="T217" s="79"/>
      <c r="U217" s="79"/>
      <c r="V217" s="80" t="s">
        <v>260</v>
      </c>
      <c r="W217" s="79" t="s">
        <v>249</v>
      </c>
      <c r="X217" s="114"/>
      <c r="Y217" s="82" t="s">
        <v>249</v>
      </c>
      <c r="Z217" s="82" t="s">
        <v>249</v>
      </c>
      <c r="AA217" s="114"/>
      <c r="AB217" s="83"/>
      <c r="AC217" s="79" t="s">
        <v>249</v>
      </c>
      <c r="AD217" s="80"/>
      <c r="AE217" s="245"/>
      <c r="AF217" s="84">
        <v>0</v>
      </c>
      <c r="AG217" s="79" t="s">
        <v>249</v>
      </c>
      <c r="AH217" s="79" t="s">
        <v>249</v>
      </c>
      <c r="AI217" s="79" t="s">
        <v>249</v>
      </c>
      <c r="AJ217" s="79" t="s">
        <v>249</v>
      </c>
      <c r="AK217" s="79" t="s">
        <v>249</v>
      </c>
      <c r="AL217" s="79" t="s">
        <v>249</v>
      </c>
      <c r="AM217" s="79" t="s">
        <v>261</v>
      </c>
      <c r="AN217" s="79" t="s">
        <v>249</v>
      </c>
      <c r="AO217" s="79" t="s">
        <v>249</v>
      </c>
      <c r="AP217" s="79"/>
      <c r="AQ217" s="79"/>
      <c r="AR217"/>
    </row>
    <row r="218" spans="1:44" s="64" customFormat="1" ht="14.1" customHeight="1">
      <c r="A218" s="85" t="s">
        <v>351</v>
      </c>
      <c r="B218" s="74">
        <v>4</v>
      </c>
      <c r="C218" s="74" t="s">
        <v>352</v>
      </c>
      <c r="D218" s="75"/>
      <c r="E218" s="75"/>
      <c r="F218" s="76"/>
      <c r="G218" s="74">
        <v>2</v>
      </c>
      <c r="H218" s="74">
        <v>2020</v>
      </c>
      <c r="I218" s="74">
        <v>2</v>
      </c>
      <c r="J218" s="77">
        <v>1016078246</v>
      </c>
      <c r="K218" s="74" t="s">
        <v>2065</v>
      </c>
      <c r="L218" s="74"/>
      <c r="M218" s="74">
        <v>1038</v>
      </c>
      <c r="N218" s="74" t="s">
        <v>248</v>
      </c>
      <c r="O218" s="74" t="s">
        <v>294</v>
      </c>
      <c r="P218" s="78">
        <v>877803</v>
      </c>
      <c r="Q218" s="74"/>
      <c r="R218" s="74"/>
      <c r="S218" s="74"/>
      <c r="T218" s="79"/>
      <c r="U218" s="79"/>
      <c r="V218" s="80" t="s">
        <v>260</v>
      </c>
      <c r="W218" s="79" t="s">
        <v>249</v>
      </c>
      <c r="X218" s="114"/>
      <c r="Y218" s="82" t="s">
        <v>249</v>
      </c>
      <c r="Z218" s="82" t="s">
        <v>249</v>
      </c>
      <c r="AA218" s="114"/>
      <c r="AB218" s="83"/>
      <c r="AC218" s="79" t="s">
        <v>249</v>
      </c>
      <c r="AD218" s="80"/>
      <c r="AE218" s="245"/>
      <c r="AF218" s="84">
        <v>0</v>
      </c>
      <c r="AG218" s="79" t="s">
        <v>249</v>
      </c>
      <c r="AH218" s="79" t="s">
        <v>249</v>
      </c>
      <c r="AI218" s="79" t="s">
        <v>249</v>
      </c>
      <c r="AJ218" s="79" t="s">
        <v>249</v>
      </c>
      <c r="AK218" s="79" t="s">
        <v>249</v>
      </c>
      <c r="AL218" s="79" t="s">
        <v>249</v>
      </c>
      <c r="AM218" s="79" t="s">
        <v>261</v>
      </c>
      <c r="AN218" s="79" t="s">
        <v>249</v>
      </c>
      <c r="AO218" s="79" t="s">
        <v>249</v>
      </c>
      <c r="AP218" s="79"/>
      <c r="AQ218" s="79"/>
      <c r="AR218"/>
    </row>
    <row r="219" spans="1:44" s="64" customFormat="1" ht="14.1" customHeight="1">
      <c r="A219" s="85" t="s">
        <v>351</v>
      </c>
      <c r="B219" s="74">
        <v>4</v>
      </c>
      <c r="C219" s="74" t="s">
        <v>352</v>
      </c>
      <c r="D219" s="75"/>
      <c r="E219" s="75"/>
      <c r="F219" s="76"/>
      <c r="G219" s="74">
        <v>2</v>
      </c>
      <c r="H219" s="74">
        <v>2020</v>
      </c>
      <c r="I219" s="74">
        <v>2</v>
      </c>
      <c r="J219" s="77">
        <v>1016078246</v>
      </c>
      <c r="K219" s="74" t="s">
        <v>2065</v>
      </c>
      <c r="L219" s="74"/>
      <c r="M219" s="74">
        <v>1045</v>
      </c>
      <c r="N219" s="74" t="s">
        <v>255</v>
      </c>
      <c r="O219" s="74" t="s">
        <v>294</v>
      </c>
      <c r="P219" s="78">
        <v>877803</v>
      </c>
      <c r="Q219" s="74"/>
      <c r="R219" s="74"/>
      <c r="S219" s="74"/>
      <c r="T219" s="79"/>
      <c r="U219" s="79"/>
      <c r="V219" s="80" t="s">
        <v>260</v>
      </c>
      <c r="W219" s="79" t="s">
        <v>249</v>
      </c>
      <c r="X219" s="114"/>
      <c r="Y219" s="82" t="s">
        <v>249</v>
      </c>
      <c r="Z219" s="82" t="s">
        <v>249</v>
      </c>
      <c r="AA219" s="114"/>
      <c r="AB219" s="83"/>
      <c r="AC219" s="79" t="s">
        <v>249</v>
      </c>
      <c r="AD219" s="80"/>
      <c r="AE219" s="245"/>
      <c r="AF219" s="84">
        <v>0</v>
      </c>
      <c r="AG219" s="79" t="s">
        <v>249</v>
      </c>
      <c r="AH219" s="79" t="s">
        <v>249</v>
      </c>
      <c r="AI219" s="79" t="s">
        <v>249</v>
      </c>
      <c r="AJ219" s="79" t="s">
        <v>249</v>
      </c>
      <c r="AK219" s="79" t="s">
        <v>249</v>
      </c>
      <c r="AL219" s="79" t="s">
        <v>249</v>
      </c>
      <c r="AM219" s="79" t="s">
        <v>261</v>
      </c>
      <c r="AN219" s="79" t="s">
        <v>249</v>
      </c>
      <c r="AO219" s="79" t="s">
        <v>249</v>
      </c>
      <c r="AP219" s="79"/>
      <c r="AQ219" s="79"/>
      <c r="AR219"/>
    </row>
    <row r="220" spans="1:44" s="64" customFormat="1" ht="14.1" customHeight="1">
      <c r="A220" s="85" t="s">
        <v>351</v>
      </c>
      <c r="B220" s="74">
        <v>3</v>
      </c>
      <c r="C220" s="74" t="s">
        <v>641</v>
      </c>
      <c r="D220" s="75"/>
      <c r="E220" s="75"/>
      <c r="F220" s="76"/>
      <c r="G220" s="74">
        <v>5</v>
      </c>
      <c r="H220" s="74">
        <v>2016</v>
      </c>
      <c r="I220" s="74">
        <v>2</v>
      </c>
      <c r="J220" s="77">
        <v>1017220628</v>
      </c>
      <c r="K220" s="74" t="s">
        <v>2085</v>
      </c>
      <c r="L220" s="74"/>
      <c r="M220" s="74">
        <v>1038</v>
      </c>
      <c r="N220" s="74" t="s">
        <v>248</v>
      </c>
      <c r="O220" s="74" t="s">
        <v>44</v>
      </c>
      <c r="P220" s="78">
        <v>45963.666599999997</v>
      </c>
      <c r="Q220" s="74"/>
      <c r="R220" s="74"/>
      <c r="S220" s="74"/>
      <c r="T220" s="79"/>
      <c r="U220" s="79"/>
      <c r="V220" s="79" t="s">
        <v>256</v>
      </c>
      <c r="W220" s="79"/>
      <c r="X220" s="114"/>
      <c r="Y220" s="82"/>
      <c r="Z220" s="82"/>
      <c r="AA220" s="114"/>
      <c r="AB220" s="83"/>
      <c r="AC220" s="79"/>
      <c r="AD220" s="79" t="s">
        <v>256</v>
      </c>
      <c r="AE220" s="245"/>
      <c r="AF220" s="84">
        <v>52073</v>
      </c>
      <c r="AG220" s="79" t="s">
        <v>249</v>
      </c>
      <c r="AH220" s="79">
        <v>0</v>
      </c>
      <c r="AI220" s="79">
        <v>0</v>
      </c>
      <c r="AJ220" s="79">
        <v>0</v>
      </c>
      <c r="AK220" s="79" t="s">
        <v>249</v>
      </c>
      <c r="AL220" s="79">
        <v>0</v>
      </c>
      <c r="AM220" s="79"/>
      <c r="AN220" s="79" t="s">
        <v>249</v>
      </c>
      <c r="AO220" s="79" t="s">
        <v>249</v>
      </c>
      <c r="AP220" s="79"/>
      <c r="AQ220" s="79"/>
      <c r="AR220"/>
    </row>
    <row r="221" spans="1:44" s="64" customFormat="1" ht="14.1" customHeight="1">
      <c r="A221" s="85" t="s">
        <v>351</v>
      </c>
      <c r="B221" s="74">
        <v>4</v>
      </c>
      <c r="C221" s="74" t="s">
        <v>352</v>
      </c>
      <c r="D221" s="75">
        <v>42902</v>
      </c>
      <c r="E221" s="75">
        <v>42903</v>
      </c>
      <c r="F221" s="76">
        <v>2</v>
      </c>
      <c r="G221" s="74">
        <v>6</v>
      </c>
      <c r="H221" s="74">
        <v>2017</v>
      </c>
      <c r="I221" s="74">
        <v>2</v>
      </c>
      <c r="J221" s="77">
        <v>1019011258</v>
      </c>
      <c r="K221" s="74" t="s">
        <v>2089</v>
      </c>
      <c r="L221" s="74"/>
      <c r="M221" s="74">
        <v>1038</v>
      </c>
      <c r="N221" s="74" t="s">
        <v>248</v>
      </c>
      <c r="O221" s="74" t="s">
        <v>34</v>
      </c>
      <c r="P221" s="78">
        <v>49181.133300000001</v>
      </c>
      <c r="Q221" s="74"/>
      <c r="R221" s="74"/>
      <c r="S221" s="74"/>
      <c r="T221" s="79"/>
      <c r="U221" s="79"/>
      <c r="V221" s="80" t="s">
        <v>256</v>
      </c>
      <c r="W221" s="79">
        <v>59523473</v>
      </c>
      <c r="X221" s="114">
        <v>42902</v>
      </c>
      <c r="Y221" s="82" t="s">
        <v>257</v>
      </c>
      <c r="Z221" s="82" t="s">
        <v>2096</v>
      </c>
      <c r="AA221" s="114">
        <v>42903</v>
      </c>
      <c r="AB221" s="83">
        <v>2</v>
      </c>
      <c r="AC221" s="79" t="s">
        <v>257</v>
      </c>
      <c r="AD221" s="80" t="s">
        <v>256</v>
      </c>
      <c r="AE221" s="245">
        <v>43327</v>
      </c>
      <c r="AF221" s="84">
        <v>49181</v>
      </c>
      <c r="AG221" s="79" t="s">
        <v>2097</v>
      </c>
      <c r="AH221" s="79">
        <v>26041</v>
      </c>
      <c r="AI221" s="79">
        <v>8234</v>
      </c>
      <c r="AJ221" s="79">
        <v>0</v>
      </c>
      <c r="AK221" s="79" t="s">
        <v>2098</v>
      </c>
      <c r="AL221" s="79">
        <v>0</v>
      </c>
      <c r="AM221" s="79"/>
      <c r="AN221" s="79" t="s">
        <v>25</v>
      </c>
      <c r="AO221" s="79" t="s">
        <v>249</v>
      </c>
      <c r="AP221" s="79"/>
      <c r="AQ221" s="79"/>
      <c r="AR221"/>
    </row>
    <row r="222" spans="1:44" s="64" customFormat="1" ht="14.1" customHeight="1">
      <c r="A222" s="85" t="s">
        <v>351</v>
      </c>
      <c r="B222" s="74">
        <v>4</v>
      </c>
      <c r="C222" s="74" t="s">
        <v>352</v>
      </c>
      <c r="D222" s="75">
        <v>43491</v>
      </c>
      <c r="E222" s="75">
        <v>43491</v>
      </c>
      <c r="F222" s="76">
        <v>1</v>
      </c>
      <c r="G222" s="74">
        <v>1</v>
      </c>
      <c r="H222" s="74">
        <v>2019</v>
      </c>
      <c r="I222" s="74">
        <v>2</v>
      </c>
      <c r="J222" s="77">
        <v>1019011258</v>
      </c>
      <c r="K222" s="74" t="s">
        <v>2089</v>
      </c>
      <c r="L222" s="74"/>
      <c r="M222" s="74">
        <v>1023</v>
      </c>
      <c r="N222" s="74" t="s">
        <v>43</v>
      </c>
      <c r="O222" s="74" t="s">
        <v>34</v>
      </c>
      <c r="P222" s="78">
        <v>276039</v>
      </c>
      <c r="Q222" s="74"/>
      <c r="R222" s="74"/>
      <c r="S222" s="74"/>
      <c r="T222" s="79"/>
      <c r="U222" s="79"/>
      <c r="V222" s="80" t="s">
        <v>256</v>
      </c>
      <c r="W222" s="79" t="s">
        <v>2101</v>
      </c>
      <c r="X222" s="114">
        <v>43491</v>
      </c>
      <c r="Y222" s="82" t="s">
        <v>2102</v>
      </c>
      <c r="Z222" s="82" t="s">
        <v>2103</v>
      </c>
      <c r="AA222" s="114">
        <v>43491</v>
      </c>
      <c r="AB222" s="83">
        <v>1</v>
      </c>
      <c r="AC222" s="79" t="s">
        <v>249</v>
      </c>
      <c r="AD222" s="80" t="s">
        <v>256</v>
      </c>
      <c r="AE222" s="245">
        <v>43502.493750000001</v>
      </c>
      <c r="AF222" s="84">
        <v>276039</v>
      </c>
      <c r="AG222" s="79" t="s">
        <v>2104</v>
      </c>
      <c r="AH222" s="79">
        <v>26041</v>
      </c>
      <c r="AI222" s="79">
        <v>9323</v>
      </c>
      <c r="AJ222" s="79">
        <v>0</v>
      </c>
      <c r="AK222" s="79" t="s">
        <v>249</v>
      </c>
      <c r="AL222" s="79">
        <v>0</v>
      </c>
      <c r="AM222" s="79"/>
      <c r="AN222" s="79" t="s">
        <v>25</v>
      </c>
      <c r="AO222" s="79" t="s">
        <v>249</v>
      </c>
      <c r="AP222" s="79"/>
      <c r="AQ222" s="79"/>
      <c r="AR222"/>
    </row>
    <row r="223" spans="1:44" s="64" customFormat="1" ht="14.1" customHeight="1">
      <c r="A223" s="85" t="s">
        <v>351</v>
      </c>
      <c r="B223" s="74">
        <v>3</v>
      </c>
      <c r="C223" s="74" t="s">
        <v>641</v>
      </c>
      <c r="D223" s="75"/>
      <c r="E223" s="75"/>
      <c r="F223" s="76"/>
      <c r="G223" s="74">
        <v>7</v>
      </c>
      <c r="H223" s="74">
        <v>2017</v>
      </c>
      <c r="I223" s="74" t="s">
        <v>264</v>
      </c>
      <c r="J223" s="77">
        <v>1019029627</v>
      </c>
      <c r="K223" s="74" t="s">
        <v>2105</v>
      </c>
      <c r="L223" s="74"/>
      <c r="M223" s="74" t="s">
        <v>266</v>
      </c>
      <c r="N223" s="74" t="s">
        <v>267</v>
      </c>
      <c r="O223" s="74" t="s">
        <v>44</v>
      </c>
      <c r="P223" s="78" t="s">
        <v>267</v>
      </c>
      <c r="Q223" s="74"/>
      <c r="R223" s="74"/>
      <c r="S223" s="74"/>
      <c r="T223" s="79"/>
      <c r="U223" s="79"/>
      <c r="V223" s="80" t="s">
        <v>260</v>
      </c>
      <c r="W223" s="79" t="s">
        <v>249</v>
      </c>
      <c r="X223" s="114"/>
      <c r="Y223" s="82" t="s">
        <v>249</v>
      </c>
      <c r="Z223" s="82" t="s">
        <v>249</v>
      </c>
      <c r="AA223" s="114"/>
      <c r="AB223" s="83"/>
      <c r="AC223" s="79" t="s">
        <v>249</v>
      </c>
      <c r="AD223" s="80"/>
      <c r="AE223" s="245"/>
      <c r="AF223" s="84">
        <v>0</v>
      </c>
      <c r="AG223" s="79" t="s">
        <v>249</v>
      </c>
      <c r="AH223" s="79" t="s">
        <v>249</v>
      </c>
      <c r="AI223" s="79" t="s">
        <v>249</v>
      </c>
      <c r="AJ223" s="79" t="s">
        <v>249</v>
      </c>
      <c r="AK223" s="79" t="s">
        <v>249</v>
      </c>
      <c r="AL223" s="79" t="s">
        <v>249</v>
      </c>
      <c r="AM223" s="79" t="s">
        <v>261</v>
      </c>
      <c r="AN223" s="79" t="s">
        <v>249</v>
      </c>
      <c r="AO223" s="79" t="s">
        <v>249</v>
      </c>
      <c r="AP223" s="79"/>
      <c r="AQ223" s="79"/>
      <c r="AR223"/>
    </row>
    <row r="224" spans="1:44" s="64" customFormat="1" ht="15" customHeight="1">
      <c r="A224" s="85" t="s">
        <v>351</v>
      </c>
      <c r="B224" s="74">
        <v>3</v>
      </c>
      <c r="C224" s="74" t="s">
        <v>641</v>
      </c>
      <c r="D224" s="75"/>
      <c r="E224" s="75"/>
      <c r="F224" s="76"/>
      <c r="G224" s="74">
        <v>2</v>
      </c>
      <c r="H224" s="74">
        <v>2017</v>
      </c>
      <c r="I224" s="74" t="s">
        <v>264</v>
      </c>
      <c r="J224" s="77">
        <v>1019029627</v>
      </c>
      <c r="K224" s="74" t="s">
        <v>2105</v>
      </c>
      <c r="L224" s="74"/>
      <c r="M224" s="74" t="s">
        <v>266</v>
      </c>
      <c r="N224" s="74" t="s">
        <v>267</v>
      </c>
      <c r="O224" s="74" t="s">
        <v>44</v>
      </c>
      <c r="P224" s="78" t="s">
        <v>267</v>
      </c>
      <c r="Q224" s="74"/>
      <c r="R224" s="74"/>
      <c r="S224" s="74"/>
      <c r="T224" s="79"/>
      <c r="U224" s="79"/>
      <c r="V224" s="80" t="s">
        <v>260</v>
      </c>
      <c r="W224" s="79" t="s">
        <v>249</v>
      </c>
      <c r="X224" s="114"/>
      <c r="Y224" s="82" t="s">
        <v>249</v>
      </c>
      <c r="Z224" s="82" t="s">
        <v>249</v>
      </c>
      <c r="AA224" s="114"/>
      <c r="AB224" s="83"/>
      <c r="AC224" s="79" t="s">
        <v>249</v>
      </c>
      <c r="AD224" s="80"/>
      <c r="AE224" s="245"/>
      <c r="AF224" s="84">
        <v>0</v>
      </c>
      <c r="AG224" s="79" t="s">
        <v>249</v>
      </c>
      <c r="AH224" s="79" t="s">
        <v>249</v>
      </c>
      <c r="AI224" s="79" t="s">
        <v>249</v>
      </c>
      <c r="AJ224" s="79" t="s">
        <v>249</v>
      </c>
      <c r="AK224" s="79" t="s">
        <v>249</v>
      </c>
      <c r="AL224" s="79" t="s">
        <v>249</v>
      </c>
      <c r="AM224" s="79" t="s">
        <v>261</v>
      </c>
      <c r="AN224" s="79" t="s">
        <v>249</v>
      </c>
      <c r="AO224" s="79" t="s">
        <v>249</v>
      </c>
      <c r="AP224" s="79"/>
      <c r="AQ224" s="79"/>
      <c r="AR224"/>
    </row>
    <row r="225" spans="1:44" s="64" customFormat="1" ht="14.1" customHeight="1">
      <c r="A225" s="85" t="s">
        <v>351</v>
      </c>
      <c r="B225" s="74">
        <v>3</v>
      </c>
      <c r="C225" s="74" t="s">
        <v>641</v>
      </c>
      <c r="D225" s="75"/>
      <c r="E225" s="75"/>
      <c r="F225" s="76"/>
      <c r="G225" s="74">
        <v>8</v>
      </c>
      <c r="H225" s="74">
        <v>2016</v>
      </c>
      <c r="I225" s="74" t="s">
        <v>264</v>
      </c>
      <c r="J225" s="77">
        <v>1019065376</v>
      </c>
      <c r="K225" s="74" t="s">
        <v>2120</v>
      </c>
      <c r="L225" s="74"/>
      <c r="M225" s="74" t="s">
        <v>266</v>
      </c>
      <c r="N225" s="74" t="s">
        <v>267</v>
      </c>
      <c r="O225" s="74" t="s">
        <v>294</v>
      </c>
      <c r="P225" s="78" t="s">
        <v>267</v>
      </c>
      <c r="Q225" s="74"/>
      <c r="R225" s="74"/>
      <c r="S225" s="74"/>
      <c r="T225" s="79"/>
      <c r="U225" s="79"/>
      <c r="V225" s="79" t="s">
        <v>256</v>
      </c>
      <c r="W225" s="79"/>
      <c r="X225" s="114"/>
      <c r="Y225" s="82"/>
      <c r="Z225" s="82"/>
      <c r="AA225" s="114"/>
      <c r="AB225" s="83"/>
      <c r="AC225" s="79"/>
      <c r="AD225" s="79" t="s">
        <v>256</v>
      </c>
      <c r="AE225" s="245">
        <v>42560.611805555556</v>
      </c>
      <c r="AF225" s="84">
        <v>714689</v>
      </c>
      <c r="AG225" s="79" t="s">
        <v>2121</v>
      </c>
      <c r="AH225" s="79">
        <v>714689</v>
      </c>
      <c r="AI225" s="79">
        <v>2124</v>
      </c>
      <c r="AJ225" s="79">
        <v>0</v>
      </c>
      <c r="AK225" s="79" t="s">
        <v>2121</v>
      </c>
      <c r="AL225" s="79">
        <v>0</v>
      </c>
      <c r="AM225" s="79"/>
      <c r="AN225" s="79" t="s">
        <v>25</v>
      </c>
      <c r="AO225" s="79" t="s">
        <v>249</v>
      </c>
      <c r="AP225" s="79"/>
      <c r="AQ225" s="79"/>
      <c r="AR225"/>
    </row>
    <row r="226" spans="1:44" s="64" customFormat="1" ht="14.1" customHeight="1">
      <c r="A226" s="85" t="s">
        <v>351</v>
      </c>
      <c r="B226" s="74">
        <v>3</v>
      </c>
      <c r="C226" s="74" t="s">
        <v>641</v>
      </c>
      <c r="D226" s="75">
        <v>43027</v>
      </c>
      <c r="E226" s="75">
        <v>43152</v>
      </c>
      <c r="F226" s="76">
        <v>126</v>
      </c>
      <c r="G226" s="74">
        <v>10</v>
      </c>
      <c r="H226" s="74">
        <v>2017</v>
      </c>
      <c r="I226" s="74">
        <v>2</v>
      </c>
      <c r="J226" s="77">
        <v>1020731231</v>
      </c>
      <c r="K226" s="74" t="s">
        <v>2139</v>
      </c>
      <c r="L226" s="74"/>
      <c r="M226" s="74">
        <v>1021</v>
      </c>
      <c r="N226" s="74" t="s">
        <v>27</v>
      </c>
      <c r="O226" s="74" t="s">
        <v>285</v>
      </c>
      <c r="P226" s="78">
        <v>362170</v>
      </c>
      <c r="Q226" s="74"/>
      <c r="R226" s="74"/>
      <c r="S226" s="74"/>
      <c r="T226" s="79"/>
      <c r="U226" s="79"/>
      <c r="V226" s="80" t="s">
        <v>256</v>
      </c>
      <c r="W226" s="79">
        <v>117891</v>
      </c>
      <c r="X226" s="114">
        <v>43027</v>
      </c>
      <c r="Y226" s="82" t="s">
        <v>1273</v>
      </c>
      <c r="Z226" s="82">
        <v>43361</v>
      </c>
      <c r="AA226" s="114">
        <v>43152</v>
      </c>
      <c r="AB226" s="83">
        <v>126</v>
      </c>
      <c r="AC226" s="79" t="s">
        <v>249</v>
      </c>
      <c r="AD226" s="80" t="s">
        <v>256</v>
      </c>
      <c r="AE226" s="245">
        <v>43361.73541666667</v>
      </c>
      <c r="AF226" s="84">
        <v>362170</v>
      </c>
      <c r="AG226" s="79" t="s">
        <v>2140</v>
      </c>
      <c r="AH226" s="79">
        <v>3845520</v>
      </c>
      <c r="AI226" s="79">
        <v>0</v>
      </c>
      <c r="AJ226" s="79">
        <v>0</v>
      </c>
      <c r="AK226" s="79" t="s">
        <v>249</v>
      </c>
      <c r="AL226" s="79">
        <v>0</v>
      </c>
      <c r="AM226" s="79"/>
      <c r="AN226" s="79" t="s">
        <v>25</v>
      </c>
      <c r="AO226" s="79" t="s">
        <v>249</v>
      </c>
      <c r="AP226" s="79"/>
      <c r="AQ226" s="79"/>
      <c r="AR226"/>
    </row>
    <row r="227" spans="1:44" s="64" customFormat="1" ht="14.1" customHeight="1">
      <c r="A227" s="85" t="s">
        <v>351</v>
      </c>
      <c r="B227" s="74">
        <v>18</v>
      </c>
      <c r="C227" s="74" t="s">
        <v>623</v>
      </c>
      <c r="D227" s="75">
        <v>43693</v>
      </c>
      <c r="E227" s="75">
        <v>43694</v>
      </c>
      <c r="F227" s="76">
        <v>2</v>
      </c>
      <c r="G227" s="74">
        <v>8</v>
      </c>
      <c r="H227" s="74">
        <v>2019</v>
      </c>
      <c r="I227" s="74">
        <v>2</v>
      </c>
      <c r="J227" s="77">
        <v>1022929837</v>
      </c>
      <c r="K227" s="74" t="s">
        <v>2216</v>
      </c>
      <c r="L227" s="74"/>
      <c r="M227" s="74">
        <v>1038</v>
      </c>
      <c r="N227" s="74" t="s">
        <v>248</v>
      </c>
      <c r="O227" s="74" t="s">
        <v>294</v>
      </c>
      <c r="P227" s="78">
        <v>55208</v>
      </c>
      <c r="Q227" s="74"/>
      <c r="R227" s="74"/>
      <c r="S227" s="74"/>
      <c r="T227" s="79"/>
      <c r="U227" s="79"/>
      <c r="V227" s="80" t="s">
        <v>26</v>
      </c>
      <c r="W227" s="79" t="s">
        <v>249</v>
      </c>
      <c r="X227" s="160">
        <v>43693</v>
      </c>
      <c r="Y227" s="82" t="s">
        <v>249</v>
      </c>
      <c r="Z227" s="82" t="s">
        <v>249</v>
      </c>
      <c r="AA227" s="160">
        <v>43694</v>
      </c>
      <c r="AB227" s="83">
        <v>2</v>
      </c>
      <c r="AC227" s="79" t="s">
        <v>249</v>
      </c>
      <c r="AD227" s="80" t="s">
        <v>26</v>
      </c>
      <c r="AE227" s="245"/>
      <c r="AF227" s="84">
        <v>0</v>
      </c>
      <c r="AG227" s="79"/>
      <c r="AH227" s="79"/>
      <c r="AI227" s="79"/>
      <c r="AJ227" s="79"/>
      <c r="AK227" s="79"/>
      <c r="AL227" s="79"/>
      <c r="AM227" s="79"/>
      <c r="AN227" s="79"/>
      <c r="AO227" s="79"/>
      <c r="AP227" s="79" t="s">
        <v>250</v>
      </c>
      <c r="AQ227" s="79"/>
      <c r="AR227"/>
    </row>
    <row r="228" spans="1:44" s="64" customFormat="1" ht="14.1" customHeight="1">
      <c r="A228" s="85" t="s">
        <v>351</v>
      </c>
      <c r="B228" s="74">
        <v>42</v>
      </c>
      <c r="C228" s="74" t="s">
        <v>497</v>
      </c>
      <c r="D228" s="75"/>
      <c r="E228" s="75"/>
      <c r="F228" s="76"/>
      <c r="G228" s="74">
        <v>7</v>
      </c>
      <c r="H228" s="74">
        <v>2018</v>
      </c>
      <c r="I228" s="74">
        <v>2</v>
      </c>
      <c r="J228" s="77">
        <v>1022961075</v>
      </c>
      <c r="K228" s="74" t="s">
        <v>2223</v>
      </c>
      <c r="L228" s="74"/>
      <c r="M228" s="74">
        <v>1038</v>
      </c>
      <c r="N228" s="74" t="s">
        <v>248</v>
      </c>
      <c r="O228" s="74" t="s">
        <v>34</v>
      </c>
      <c r="P228" s="78">
        <v>52082.8</v>
      </c>
      <c r="Q228" s="74"/>
      <c r="R228" s="74"/>
      <c r="S228" s="74"/>
      <c r="T228" s="79"/>
      <c r="U228" s="79"/>
      <c r="V228" s="80" t="s">
        <v>260</v>
      </c>
      <c r="W228" s="79" t="s">
        <v>249</v>
      </c>
      <c r="X228" s="114"/>
      <c r="Y228" s="82" t="s">
        <v>249</v>
      </c>
      <c r="Z228" s="82" t="s">
        <v>249</v>
      </c>
      <c r="AA228" s="114"/>
      <c r="AB228" s="83"/>
      <c r="AC228" s="79" t="s">
        <v>249</v>
      </c>
      <c r="AD228" s="80"/>
      <c r="AE228" s="245"/>
      <c r="AF228" s="84">
        <v>117020</v>
      </c>
      <c r="AG228" s="79" t="s">
        <v>249</v>
      </c>
      <c r="AH228" s="79" t="s">
        <v>249</v>
      </c>
      <c r="AI228" s="79" t="s">
        <v>249</v>
      </c>
      <c r="AJ228" s="79" t="s">
        <v>249</v>
      </c>
      <c r="AK228" s="79" t="s">
        <v>249</v>
      </c>
      <c r="AL228" s="79" t="s">
        <v>249</v>
      </c>
      <c r="AM228" s="79" t="s">
        <v>261</v>
      </c>
      <c r="AN228" s="79" t="s">
        <v>249</v>
      </c>
      <c r="AO228" s="79" t="s">
        <v>249</v>
      </c>
      <c r="AP228" s="79"/>
      <c r="AQ228" s="79"/>
      <c r="AR228"/>
    </row>
    <row r="229" spans="1:44" s="64" customFormat="1" ht="14.1" customHeight="1">
      <c r="A229" s="85" t="s">
        <v>351</v>
      </c>
      <c r="B229" s="74">
        <v>42</v>
      </c>
      <c r="C229" s="74" t="s">
        <v>497</v>
      </c>
      <c r="D229" s="75"/>
      <c r="E229" s="75"/>
      <c r="F229" s="76"/>
      <c r="G229" s="74">
        <v>11</v>
      </c>
      <c r="H229" s="74">
        <v>2017</v>
      </c>
      <c r="I229" s="74">
        <v>2</v>
      </c>
      <c r="J229" s="77">
        <v>1022961075</v>
      </c>
      <c r="K229" s="74" t="s">
        <v>2223</v>
      </c>
      <c r="L229" s="74"/>
      <c r="M229" s="74">
        <v>1046</v>
      </c>
      <c r="N229" s="74" t="s">
        <v>274</v>
      </c>
      <c r="O229" s="74" t="s">
        <v>34</v>
      </c>
      <c r="P229" s="78">
        <v>98362.266600000003</v>
      </c>
      <c r="Q229" s="74"/>
      <c r="R229" s="74"/>
      <c r="S229" s="74"/>
      <c r="T229" s="79"/>
      <c r="U229" s="79"/>
      <c r="V229" s="80" t="s">
        <v>260</v>
      </c>
      <c r="W229" s="79" t="s">
        <v>249</v>
      </c>
      <c r="X229" s="114"/>
      <c r="Y229" s="82" t="s">
        <v>249</v>
      </c>
      <c r="Z229" s="82" t="s">
        <v>249</v>
      </c>
      <c r="AA229" s="114"/>
      <c r="AB229" s="83"/>
      <c r="AC229" s="79" t="s">
        <v>249</v>
      </c>
      <c r="AD229" s="80"/>
      <c r="AE229" s="245"/>
      <c r="AF229" s="84">
        <v>197032</v>
      </c>
      <c r="AG229" s="79" t="s">
        <v>249</v>
      </c>
      <c r="AH229" s="79" t="s">
        <v>249</v>
      </c>
      <c r="AI229" s="79" t="s">
        <v>249</v>
      </c>
      <c r="AJ229" s="79" t="s">
        <v>249</v>
      </c>
      <c r="AK229" s="79" t="s">
        <v>249</v>
      </c>
      <c r="AL229" s="79" t="s">
        <v>249</v>
      </c>
      <c r="AM229" s="79" t="s">
        <v>261</v>
      </c>
      <c r="AN229" s="79" t="s">
        <v>249</v>
      </c>
      <c r="AO229" s="79" t="s">
        <v>249</v>
      </c>
      <c r="AP229" s="79"/>
      <c r="AQ229" s="79"/>
      <c r="AR229"/>
    </row>
    <row r="230" spans="1:44" s="64" customFormat="1" ht="14.1" customHeight="1">
      <c r="A230" s="85" t="s">
        <v>351</v>
      </c>
      <c r="B230" s="74">
        <v>42</v>
      </c>
      <c r="C230" s="74" t="s">
        <v>497</v>
      </c>
      <c r="D230" s="75"/>
      <c r="E230" s="75"/>
      <c r="F230" s="76"/>
      <c r="G230" s="74">
        <v>5</v>
      </c>
      <c r="H230" s="74">
        <v>2018</v>
      </c>
      <c r="I230" s="74">
        <v>2</v>
      </c>
      <c r="J230" s="77">
        <v>1023004966</v>
      </c>
      <c r="K230" s="74" t="s">
        <v>2230</v>
      </c>
      <c r="L230" s="74"/>
      <c r="M230" s="74">
        <v>1038</v>
      </c>
      <c r="N230" s="74" t="s">
        <v>248</v>
      </c>
      <c r="O230" s="74" t="s">
        <v>30</v>
      </c>
      <c r="P230" s="78">
        <v>52082.8</v>
      </c>
      <c r="Q230" s="74"/>
      <c r="R230" s="74"/>
      <c r="S230" s="74"/>
      <c r="T230" s="79"/>
      <c r="U230" s="79"/>
      <c r="V230" s="80" t="s">
        <v>260</v>
      </c>
      <c r="W230" s="79" t="s">
        <v>249</v>
      </c>
      <c r="X230" s="114"/>
      <c r="Y230" s="82" t="s">
        <v>249</v>
      </c>
      <c r="Z230" s="82" t="s">
        <v>249</v>
      </c>
      <c r="AA230" s="114"/>
      <c r="AB230" s="83"/>
      <c r="AC230" s="79" t="s">
        <v>249</v>
      </c>
      <c r="AD230" s="80"/>
      <c r="AE230" s="245"/>
      <c r="AF230" s="84">
        <v>110244</v>
      </c>
      <c r="AG230" s="79" t="s">
        <v>249</v>
      </c>
      <c r="AH230" s="79" t="s">
        <v>249</v>
      </c>
      <c r="AI230" s="79" t="s">
        <v>249</v>
      </c>
      <c r="AJ230" s="79" t="s">
        <v>249</v>
      </c>
      <c r="AK230" s="79" t="s">
        <v>249</v>
      </c>
      <c r="AL230" s="79" t="s">
        <v>249</v>
      </c>
      <c r="AM230" s="79" t="s">
        <v>261</v>
      </c>
      <c r="AN230" s="79" t="s">
        <v>249</v>
      </c>
      <c r="AO230" s="79" t="s">
        <v>249</v>
      </c>
      <c r="AP230" s="79"/>
      <c r="AQ230" s="79"/>
      <c r="AR230"/>
    </row>
    <row r="231" spans="1:44" s="64" customFormat="1" ht="14.1" customHeight="1">
      <c r="A231" s="85" t="s">
        <v>351</v>
      </c>
      <c r="B231" s="74">
        <v>42</v>
      </c>
      <c r="C231" s="74" t="s">
        <v>497</v>
      </c>
      <c r="D231" s="75"/>
      <c r="E231" s="75"/>
      <c r="F231" s="76"/>
      <c r="G231" s="74">
        <v>5</v>
      </c>
      <c r="H231" s="74">
        <v>2018</v>
      </c>
      <c r="I231" s="74">
        <v>2</v>
      </c>
      <c r="J231" s="77">
        <v>1023004966</v>
      </c>
      <c r="K231" s="74" t="s">
        <v>2230</v>
      </c>
      <c r="L231" s="74"/>
      <c r="M231" s="74">
        <v>1045</v>
      </c>
      <c r="N231" s="74" t="s">
        <v>255</v>
      </c>
      <c r="O231" s="74" t="s">
        <v>30</v>
      </c>
      <c r="P231" s="78">
        <v>73499.674700000003</v>
      </c>
      <c r="Q231" s="74"/>
      <c r="R231" s="74"/>
      <c r="S231" s="74"/>
      <c r="T231" s="79"/>
      <c r="U231" s="79"/>
      <c r="V231" s="80" t="s">
        <v>260</v>
      </c>
      <c r="W231" s="79" t="s">
        <v>249</v>
      </c>
      <c r="X231" s="114"/>
      <c r="Y231" s="82" t="s">
        <v>249</v>
      </c>
      <c r="Z231" s="82" t="s">
        <v>249</v>
      </c>
      <c r="AA231" s="114"/>
      <c r="AB231" s="83"/>
      <c r="AC231" s="79" t="s">
        <v>249</v>
      </c>
      <c r="AD231" s="80"/>
      <c r="AE231" s="245"/>
      <c r="AF231" s="84">
        <v>110244</v>
      </c>
      <c r="AG231" s="79" t="s">
        <v>249</v>
      </c>
      <c r="AH231" s="79" t="s">
        <v>249</v>
      </c>
      <c r="AI231" s="79" t="s">
        <v>249</v>
      </c>
      <c r="AJ231" s="79" t="s">
        <v>249</v>
      </c>
      <c r="AK231" s="79" t="s">
        <v>249</v>
      </c>
      <c r="AL231" s="79" t="s">
        <v>249</v>
      </c>
      <c r="AM231" s="79" t="s">
        <v>261</v>
      </c>
      <c r="AN231" s="79" t="s">
        <v>249</v>
      </c>
      <c r="AO231" s="79" t="s">
        <v>249</v>
      </c>
      <c r="AP231" s="79"/>
      <c r="AQ231" s="79"/>
      <c r="AR231"/>
    </row>
    <row r="232" spans="1:44" s="64" customFormat="1" ht="15" customHeight="1">
      <c r="A232" s="85" t="s">
        <v>351</v>
      </c>
      <c r="B232" s="74">
        <v>3</v>
      </c>
      <c r="C232" s="74" t="s">
        <v>641</v>
      </c>
      <c r="D232" s="75" t="s">
        <v>1083</v>
      </c>
      <c r="E232" s="75" t="s">
        <v>1985</v>
      </c>
      <c r="F232" s="76">
        <v>7</v>
      </c>
      <c r="G232" s="74">
        <v>7</v>
      </c>
      <c r="H232" s="74">
        <v>2017</v>
      </c>
      <c r="I232" s="74">
        <v>1</v>
      </c>
      <c r="J232" s="77">
        <v>1023931654</v>
      </c>
      <c r="K232" s="74" t="s">
        <v>2261</v>
      </c>
      <c r="L232" s="74"/>
      <c r="M232" s="74">
        <v>1021</v>
      </c>
      <c r="N232" s="74" t="s">
        <v>27</v>
      </c>
      <c r="O232" s="74" t="s">
        <v>294</v>
      </c>
      <c r="P232" s="78">
        <v>417888</v>
      </c>
      <c r="Q232" s="74"/>
      <c r="R232" s="74"/>
      <c r="S232" s="74"/>
      <c r="T232" s="79"/>
      <c r="U232" s="79"/>
      <c r="V232" s="80" t="s">
        <v>256</v>
      </c>
      <c r="W232" s="79">
        <v>0</v>
      </c>
      <c r="X232" s="114" t="s">
        <v>1083</v>
      </c>
      <c r="Y232" s="82" t="s">
        <v>257</v>
      </c>
      <c r="Z232" s="82" t="s">
        <v>2262</v>
      </c>
      <c r="AA232" s="114" t="s">
        <v>1985</v>
      </c>
      <c r="AB232" s="83">
        <v>7</v>
      </c>
      <c r="AC232" s="79" t="s">
        <v>249</v>
      </c>
      <c r="AD232" s="80" t="s">
        <v>256</v>
      </c>
      <c r="AE232" s="245">
        <v>42788</v>
      </c>
      <c r="AF232" s="84">
        <v>417888</v>
      </c>
      <c r="AG232" s="79" t="s">
        <v>2263</v>
      </c>
      <c r="AH232" s="79">
        <v>137891</v>
      </c>
      <c r="AI232" s="79">
        <v>0</v>
      </c>
      <c r="AJ232" s="79">
        <v>0</v>
      </c>
      <c r="AK232" s="79" t="s">
        <v>249</v>
      </c>
      <c r="AL232" s="79">
        <v>0</v>
      </c>
      <c r="AM232" s="79"/>
      <c r="AN232" s="79" t="s">
        <v>25</v>
      </c>
      <c r="AO232" s="79" t="s">
        <v>249</v>
      </c>
      <c r="AP232" s="79"/>
      <c r="AQ232" s="79"/>
      <c r="AR232"/>
    </row>
    <row r="233" spans="1:44" s="64" customFormat="1" ht="14.1" customHeight="1">
      <c r="A233" s="85" t="s">
        <v>351</v>
      </c>
      <c r="B233" s="74">
        <v>30</v>
      </c>
      <c r="C233" s="74" t="s">
        <v>439</v>
      </c>
      <c r="D233" s="75" t="s">
        <v>2277</v>
      </c>
      <c r="E233" s="75" t="s">
        <v>593</v>
      </c>
      <c r="F233" s="76">
        <v>2</v>
      </c>
      <c r="G233" s="74">
        <v>11</v>
      </c>
      <c r="H233" s="74">
        <v>2017</v>
      </c>
      <c r="I233" s="74">
        <v>2</v>
      </c>
      <c r="J233" s="77">
        <v>1024469590</v>
      </c>
      <c r="K233" s="74" t="s">
        <v>2278</v>
      </c>
      <c r="L233" s="74"/>
      <c r="M233" s="74">
        <v>1045</v>
      </c>
      <c r="N233" s="74" t="s">
        <v>255</v>
      </c>
      <c r="O233" s="74" t="s">
        <v>34</v>
      </c>
      <c r="P233" s="78">
        <v>319677.36660000001</v>
      </c>
      <c r="Q233" s="74"/>
      <c r="R233" s="74"/>
      <c r="S233" s="74"/>
      <c r="T233" s="79"/>
      <c r="U233" s="79"/>
      <c r="V233" s="80" t="s">
        <v>256</v>
      </c>
      <c r="W233" s="79">
        <v>0</v>
      </c>
      <c r="X233" s="114" t="s">
        <v>2277</v>
      </c>
      <c r="Y233" s="82" t="s">
        <v>257</v>
      </c>
      <c r="Z233" s="82" t="s">
        <v>593</v>
      </c>
      <c r="AA233" s="114" t="s">
        <v>593</v>
      </c>
      <c r="AB233" s="83">
        <v>2</v>
      </c>
      <c r="AC233" s="79" t="s">
        <v>249</v>
      </c>
      <c r="AD233" s="80" t="s">
        <v>256</v>
      </c>
      <c r="AE233" s="245"/>
      <c r="AF233" s="84">
        <v>370933</v>
      </c>
      <c r="AG233" s="79" t="s">
        <v>249</v>
      </c>
      <c r="AH233" s="79">
        <v>0</v>
      </c>
      <c r="AI233" s="79">
        <v>0</v>
      </c>
      <c r="AJ233" s="79" t="s">
        <v>2279</v>
      </c>
      <c r="AK233" s="109" t="s">
        <v>2280</v>
      </c>
      <c r="AL233" s="109">
        <v>0</v>
      </c>
      <c r="AM233" s="79"/>
      <c r="AN233" s="79" t="s">
        <v>249</v>
      </c>
      <c r="AO233" s="79" t="s">
        <v>249</v>
      </c>
      <c r="AP233" s="79"/>
      <c r="AQ233" s="79"/>
      <c r="AR233"/>
    </row>
    <row r="234" spans="1:44" s="64" customFormat="1" ht="14.1" customHeight="1">
      <c r="A234" s="85" t="s">
        <v>351</v>
      </c>
      <c r="B234" s="74">
        <v>2</v>
      </c>
      <c r="C234" s="74" t="s">
        <v>596</v>
      </c>
      <c r="D234" s="75"/>
      <c r="E234" s="75"/>
      <c r="F234" s="76"/>
      <c r="G234" s="74">
        <v>9</v>
      </c>
      <c r="H234" s="74">
        <v>2016</v>
      </c>
      <c r="I234" s="74">
        <v>2</v>
      </c>
      <c r="J234" s="77">
        <v>1024496623</v>
      </c>
      <c r="K234" s="74" t="s">
        <v>2297</v>
      </c>
      <c r="L234" s="74"/>
      <c r="M234" s="74">
        <v>1038</v>
      </c>
      <c r="N234" s="74" t="s">
        <v>248</v>
      </c>
      <c r="O234" s="74" t="s">
        <v>30</v>
      </c>
      <c r="P234" s="78">
        <v>45963.666599999997</v>
      </c>
      <c r="Q234" s="74"/>
      <c r="R234" s="74"/>
      <c r="S234" s="74"/>
      <c r="T234" s="79"/>
      <c r="U234" s="79"/>
      <c r="V234" s="79" t="s">
        <v>256</v>
      </c>
      <c r="W234" s="79"/>
      <c r="X234" s="114"/>
      <c r="Y234" s="82"/>
      <c r="Z234" s="82"/>
      <c r="AA234" s="114"/>
      <c r="AB234" s="83"/>
      <c r="AC234" s="79"/>
      <c r="AD234" s="79" t="s">
        <v>256</v>
      </c>
      <c r="AE234" s="245"/>
      <c r="AF234" s="84">
        <v>45964</v>
      </c>
      <c r="AG234" s="79" t="s">
        <v>249</v>
      </c>
      <c r="AH234" s="79" t="s">
        <v>249</v>
      </c>
      <c r="AI234" s="79" t="s">
        <v>249</v>
      </c>
      <c r="AJ234" s="79" t="s">
        <v>249</v>
      </c>
      <c r="AK234" s="79" t="s">
        <v>249</v>
      </c>
      <c r="AL234" s="79" t="s">
        <v>249</v>
      </c>
      <c r="AM234" s="79"/>
      <c r="AN234" s="79" t="s">
        <v>249</v>
      </c>
      <c r="AO234" s="79" t="s">
        <v>249</v>
      </c>
      <c r="AP234" s="79"/>
      <c r="AQ234" s="79"/>
      <c r="AR234"/>
    </row>
    <row r="235" spans="1:44" s="64" customFormat="1" ht="14.1" customHeight="1">
      <c r="A235" s="85" t="s">
        <v>351</v>
      </c>
      <c r="B235" s="74">
        <v>30</v>
      </c>
      <c r="C235" s="74" t="s">
        <v>439</v>
      </c>
      <c r="D235" s="75"/>
      <c r="E235" s="75"/>
      <c r="F235" s="76"/>
      <c r="G235" s="74">
        <v>7</v>
      </c>
      <c r="H235" s="74">
        <v>2017</v>
      </c>
      <c r="I235" s="74" t="s">
        <v>264</v>
      </c>
      <c r="J235" s="77">
        <v>1024542455</v>
      </c>
      <c r="K235" s="74" t="s">
        <v>2309</v>
      </c>
      <c r="L235" s="74"/>
      <c r="M235" s="74" t="s">
        <v>266</v>
      </c>
      <c r="N235" s="74" t="s">
        <v>267</v>
      </c>
      <c r="O235" s="74" t="s">
        <v>30</v>
      </c>
      <c r="P235" s="78" t="s">
        <v>267</v>
      </c>
      <c r="Q235" s="74"/>
      <c r="R235" s="74"/>
      <c r="S235" s="74"/>
      <c r="T235" s="79"/>
      <c r="U235" s="79"/>
      <c r="V235" s="80" t="s">
        <v>260</v>
      </c>
      <c r="W235" s="79" t="s">
        <v>249</v>
      </c>
      <c r="X235" s="114"/>
      <c r="Y235" s="82" t="s">
        <v>249</v>
      </c>
      <c r="Z235" s="82" t="s">
        <v>249</v>
      </c>
      <c r="AA235" s="114"/>
      <c r="AB235" s="83"/>
      <c r="AC235" s="79" t="s">
        <v>249</v>
      </c>
      <c r="AD235" s="80"/>
      <c r="AE235" s="245"/>
      <c r="AF235" s="84">
        <v>0</v>
      </c>
      <c r="AG235" s="79" t="s">
        <v>249</v>
      </c>
      <c r="AH235" s="79" t="s">
        <v>249</v>
      </c>
      <c r="AI235" s="79" t="s">
        <v>249</v>
      </c>
      <c r="AJ235" s="79" t="s">
        <v>249</v>
      </c>
      <c r="AK235" s="79" t="s">
        <v>249</v>
      </c>
      <c r="AL235" s="79" t="s">
        <v>249</v>
      </c>
      <c r="AM235" s="79" t="s">
        <v>261</v>
      </c>
      <c r="AN235" s="79" t="s">
        <v>249</v>
      </c>
      <c r="AO235" s="79" t="s">
        <v>249</v>
      </c>
      <c r="AP235" s="79"/>
      <c r="AQ235" s="79"/>
      <c r="AR235"/>
    </row>
    <row r="236" spans="1:44" s="64" customFormat="1" ht="14.1" customHeight="1">
      <c r="A236" s="85" t="s">
        <v>351</v>
      </c>
      <c r="B236" s="74">
        <v>30</v>
      </c>
      <c r="C236" s="74" t="s">
        <v>439</v>
      </c>
      <c r="D236" s="75"/>
      <c r="E236" s="75"/>
      <c r="F236" s="76"/>
      <c r="G236" s="74">
        <v>3</v>
      </c>
      <c r="H236" s="74">
        <v>2017</v>
      </c>
      <c r="I236" s="74" t="s">
        <v>264</v>
      </c>
      <c r="J236" s="77">
        <v>1024542455</v>
      </c>
      <c r="K236" s="74" t="s">
        <v>2309</v>
      </c>
      <c r="L236" s="74"/>
      <c r="M236" s="74" t="s">
        <v>266</v>
      </c>
      <c r="N236" s="74" t="s">
        <v>267</v>
      </c>
      <c r="O236" s="74" t="s">
        <v>30</v>
      </c>
      <c r="P236" s="78" t="s">
        <v>267</v>
      </c>
      <c r="Q236" s="74"/>
      <c r="R236" s="74"/>
      <c r="S236" s="74"/>
      <c r="T236" s="79"/>
      <c r="U236" s="79"/>
      <c r="V236" s="80" t="s">
        <v>260</v>
      </c>
      <c r="W236" s="79" t="s">
        <v>249</v>
      </c>
      <c r="X236" s="114"/>
      <c r="Y236" s="82" t="s">
        <v>249</v>
      </c>
      <c r="Z236" s="82" t="s">
        <v>249</v>
      </c>
      <c r="AA236" s="114"/>
      <c r="AB236" s="83"/>
      <c r="AC236" s="79" t="s">
        <v>249</v>
      </c>
      <c r="AD236" s="80"/>
      <c r="AE236" s="245"/>
      <c r="AF236" s="84">
        <v>0</v>
      </c>
      <c r="AG236" s="79" t="s">
        <v>249</v>
      </c>
      <c r="AH236" s="79" t="s">
        <v>249</v>
      </c>
      <c r="AI236" s="79" t="s">
        <v>249</v>
      </c>
      <c r="AJ236" s="79" t="s">
        <v>249</v>
      </c>
      <c r="AK236" s="79" t="s">
        <v>249</v>
      </c>
      <c r="AL236" s="79" t="s">
        <v>249</v>
      </c>
      <c r="AM236" s="79" t="s">
        <v>261</v>
      </c>
      <c r="AN236" s="79" t="s">
        <v>249</v>
      </c>
      <c r="AO236" s="79" t="s">
        <v>249</v>
      </c>
      <c r="AP236" s="79"/>
      <c r="AQ236" s="79"/>
      <c r="AR236"/>
    </row>
    <row r="237" spans="1:44" s="64" customFormat="1" ht="14.1" customHeight="1">
      <c r="A237" s="85" t="s">
        <v>351</v>
      </c>
      <c r="B237" s="74">
        <v>4</v>
      </c>
      <c r="C237" s="74" t="s">
        <v>352</v>
      </c>
      <c r="D237" s="75" t="s">
        <v>353</v>
      </c>
      <c r="E237" s="75" t="s">
        <v>353</v>
      </c>
      <c r="F237" s="76">
        <v>1</v>
      </c>
      <c r="G237" s="74">
        <v>5</v>
      </c>
      <c r="H237" s="74">
        <v>2017</v>
      </c>
      <c r="I237" s="74">
        <v>2</v>
      </c>
      <c r="J237" s="77">
        <v>1030544030</v>
      </c>
      <c r="K237" s="74" t="s">
        <v>2357</v>
      </c>
      <c r="L237" s="74"/>
      <c r="M237" s="74">
        <v>1038</v>
      </c>
      <c r="N237" s="74" t="s">
        <v>248</v>
      </c>
      <c r="O237" s="74" t="s">
        <v>294</v>
      </c>
      <c r="P237" s="78">
        <v>26041.4</v>
      </c>
      <c r="Q237" s="74"/>
      <c r="R237" s="74"/>
      <c r="S237" s="74"/>
      <c r="T237" s="79"/>
      <c r="U237" s="79"/>
      <c r="V237" s="80" t="s">
        <v>256</v>
      </c>
      <c r="W237" s="79">
        <v>0</v>
      </c>
      <c r="X237" s="114" t="s">
        <v>353</v>
      </c>
      <c r="Y237" s="82" t="s">
        <v>257</v>
      </c>
      <c r="Z237" s="82" t="s">
        <v>353</v>
      </c>
      <c r="AA237" s="114" t="s">
        <v>353</v>
      </c>
      <c r="AB237" s="83">
        <v>1</v>
      </c>
      <c r="AC237" s="79" t="s">
        <v>249</v>
      </c>
      <c r="AD237" s="80" t="s">
        <v>256</v>
      </c>
      <c r="AE237" s="245"/>
      <c r="AF237" s="84">
        <v>28567</v>
      </c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/>
    </row>
    <row r="238" spans="1:44" s="64" customFormat="1" ht="14.1" customHeight="1">
      <c r="A238" s="85" t="s">
        <v>351</v>
      </c>
      <c r="B238" s="74">
        <v>4</v>
      </c>
      <c r="C238" s="74" t="s">
        <v>352</v>
      </c>
      <c r="D238" s="75"/>
      <c r="E238" s="75"/>
      <c r="F238" s="76"/>
      <c r="G238" s="74">
        <v>1</v>
      </c>
      <c r="H238" s="74">
        <v>2017</v>
      </c>
      <c r="I238" s="74">
        <v>2</v>
      </c>
      <c r="J238" s="77">
        <v>1030564362</v>
      </c>
      <c r="K238" s="74" t="s">
        <v>2369</v>
      </c>
      <c r="L238" s="74"/>
      <c r="M238" s="74">
        <v>1045</v>
      </c>
      <c r="N238" s="74" t="s">
        <v>255</v>
      </c>
      <c r="O238" s="74" t="s">
        <v>35</v>
      </c>
      <c r="P238" s="78">
        <v>73771.7</v>
      </c>
      <c r="Q238" s="74"/>
      <c r="R238" s="74"/>
      <c r="S238" s="74"/>
      <c r="T238" s="79"/>
      <c r="U238" s="79"/>
      <c r="V238" s="80" t="s">
        <v>260</v>
      </c>
      <c r="W238" s="79" t="s">
        <v>249</v>
      </c>
      <c r="X238" s="114"/>
      <c r="Y238" s="82" t="s">
        <v>249</v>
      </c>
      <c r="Z238" s="82" t="s">
        <v>249</v>
      </c>
      <c r="AA238" s="114"/>
      <c r="AB238" s="83"/>
      <c r="AC238" s="79" t="s">
        <v>249</v>
      </c>
      <c r="AD238" s="80"/>
      <c r="AE238" s="245"/>
      <c r="AF238" s="84">
        <v>73772</v>
      </c>
      <c r="AG238" s="79" t="s">
        <v>249</v>
      </c>
      <c r="AH238" s="79" t="s">
        <v>249</v>
      </c>
      <c r="AI238" s="79" t="s">
        <v>249</v>
      </c>
      <c r="AJ238" s="79" t="s">
        <v>249</v>
      </c>
      <c r="AK238" s="79" t="s">
        <v>249</v>
      </c>
      <c r="AL238" s="79" t="s">
        <v>249</v>
      </c>
      <c r="AM238" s="79" t="s">
        <v>261</v>
      </c>
      <c r="AN238" s="79" t="s">
        <v>249</v>
      </c>
      <c r="AO238" s="79" t="s">
        <v>249</v>
      </c>
      <c r="AP238" s="79"/>
      <c r="AQ238" s="79"/>
      <c r="AR238"/>
    </row>
    <row r="239" spans="1:44" s="64" customFormat="1" ht="14.1" customHeight="1">
      <c r="A239" s="85" t="s">
        <v>351</v>
      </c>
      <c r="B239" s="74">
        <v>4</v>
      </c>
      <c r="C239" s="74" t="s">
        <v>352</v>
      </c>
      <c r="D239" s="75"/>
      <c r="E239" s="75"/>
      <c r="F239" s="76"/>
      <c r="G239" s="74">
        <v>1</v>
      </c>
      <c r="H239" s="74">
        <v>2017</v>
      </c>
      <c r="I239" s="74">
        <v>2</v>
      </c>
      <c r="J239" s="77">
        <v>1030564362</v>
      </c>
      <c r="K239" s="74" t="s">
        <v>2369</v>
      </c>
      <c r="L239" s="74"/>
      <c r="M239" s="74">
        <v>1038</v>
      </c>
      <c r="N239" s="74" t="s">
        <v>248</v>
      </c>
      <c r="O239" s="74" t="s">
        <v>35</v>
      </c>
      <c r="P239" s="78">
        <v>49181.133300000001</v>
      </c>
      <c r="Q239" s="74"/>
      <c r="R239" s="74"/>
      <c r="S239" s="74"/>
      <c r="T239" s="79"/>
      <c r="U239" s="79"/>
      <c r="V239" s="80" t="s">
        <v>260</v>
      </c>
      <c r="W239" s="79" t="s">
        <v>249</v>
      </c>
      <c r="X239" s="114"/>
      <c r="Y239" s="82" t="s">
        <v>249</v>
      </c>
      <c r="Z239" s="82" t="s">
        <v>249</v>
      </c>
      <c r="AA239" s="114"/>
      <c r="AB239" s="83"/>
      <c r="AC239" s="79" t="s">
        <v>249</v>
      </c>
      <c r="AD239" s="80"/>
      <c r="AE239" s="245"/>
      <c r="AF239" s="84">
        <v>49181</v>
      </c>
      <c r="AG239" s="79" t="s">
        <v>249</v>
      </c>
      <c r="AH239" s="79" t="s">
        <v>249</v>
      </c>
      <c r="AI239" s="79" t="s">
        <v>249</v>
      </c>
      <c r="AJ239" s="79" t="s">
        <v>249</v>
      </c>
      <c r="AK239" s="79" t="s">
        <v>249</v>
      </c>
      <c r="AL239" s="79" t="s">
        <v>249</v>
      </c>
      <c r="AM239" s="79" t="s">
        <v>261</v>
      </c>
      <c r="AN239" s="79" t="s">
        <v>249</v>
      </c>
      <c r="AO239" s="79" t="s">
        <v>249</v>
      </c>
      <c r="AP239" s="79"/>
      <c r="AQ239" s="79"/>
      <c r="AR239"/>
    </row>
    <row r="240" spans="1:44" s="64" customFormat="1" ht="14.1" customHeight="1">
      <c r="A240" s="85" t="s">
        <v>351</v>
      </c>
      <c r="B240" s="74">
        <v>3</v>
      </c>
      <c r="C240" s="74" t="s">
        <v>641</v>
      </c>
      <c r="D240" s="75"/>
      <c r="E240" s="75"/>
      <c r="F240" s="76"/>
      <c r="G240" s="74">
        <v>10</v>
      </c>
      <c r="H240" s="74">
        <v>2016</v>
      </c>
      <c r="I240" s="74">
        <v>2</v>
      </c>
      <c r="J240" s="77">
        <v>1030565327</v>
      </c>
      <c r="K240" s="74" t="s">
        <v>2373</v>
      </c>
      <c r="L240" s="74"/>
      <c r="M240" s="74">
        <v>1038</v>
      </c>
      <c r="N240" s="74" t="s">
        <v>248</v>
      </c>
      <c r="O240" s="74" t="s">
        <v>30</v>
      </c>
      <c r="P240" s="78">
        <v>45963.666599999997</v>
      </c>
      <c r="Q240" s="74"/>
      <c r="R240" s="74"/>
      <c r="S240" s="74"/>
      <c r="T240" s="79"/>
      <c r="U240" s="79"/>
      <c r="V240" s="79" t="s">
        <v>256</v>
      </c>
      <c r="W240" s="79"/>
      <c r="X240" s="114"/>
      <c r="Y240" s="82"/>
      <c r="Z240" s="82"/>
      <c r="AA240" s="114"/>
      <c r="AB240" s="83"/>
      <c r="AC240" s="79"/>
      <c r="AD240" s="79" t="s">
        <v>256</v>
      </c>
      <c r="AE240" s="245"/>
      <c r="AF240" s="84">
        <v>52073</v>
      </c>
      <c r="AG240" s="79" t="s">
        <v>249</v>
      </c>
      <c r="AH240" s="79" t="s">
        <v>249</v>
      </c>
      <c r="AI240" s="79" t="s">
        <v>249</v>
      </c>
      <c r="AJ240" s="79" t="s">
        <v>249</v>
      </c>
      <c r="AK240" s="79" t="s">
        <v>249</v>
      </c>
      <c r="AL240" s="79" t="s">
        <v>249</v>
      </c>
      <c r="AM240" s="79"/>
      <c r="AN240" s="79" t="s">
        <v>249</v>
      </c>
      <c r="AO240" s="79" t="s">
        <v>249</v>
      </c>
      <c r="AP240" s="79"/>
      <c r="AQ240" s="79"/>
      <c r="AR240"/>
    </row>
    <row r="241" spans="1:44" s="64" customFormat="1" ht="14.1" customHeight="1">
      <c r="A241" s="85" t="s">
        <v>351</v>
      </c>
      <c r="B241" s="74">
        <v>30</v>
      </c>
      <c r="C241" s="74" t="s">
        <v>439</v>
      </c>
      <c r="D241" s="75">
        <v>43025</v>
      </c>
      <c r="E241" s="75">
        <v>43049</v>
      </c>
      <c r="F241" s="76">
        <v>25</v>
      </c>
      <c r="G241" s="74">
        <v>10</v>
      </c>
      <c r="H241" s="74">
        <v>2017</v>
      </c>
      <c r="I241" s="74">
        <v>2</v>
      </c>
      <c r="J241" s="77">
        <v>1030592237</v>
      </c>
      <c r="K241" s="74" t="s">
        <v>2380</v>
      </c>
      <c r="L241" s="74"/>
      <c r="M241" s="74">
        <v>1045</v>
      </c>
      <c r="N241" s="74" t="s">
        <v>255</v>
      </c>
      <c r="O241" s="74" t="s">
        <v>373</v>
      </c>
      <c r="P241" s="78">
        <v>319677.36660000001</v>
      </c>
      <c r="Q241" s="74"/>
      <c r="R241" s="74"/>
      <c r="S241" s="74"/>
      <c r="T241" s="79"/>
      <c r="U241" s="79"/>
      <c r="V241" s="80" t="s">
        <v>256</v>
      </c>
      <c r="W241" s="79">
        <v>0</v>
      </c>
      <c r="X241" s="114">
        <v>43025</v>
      </c>
      <c r="Y241" s="82" t="s">
        <v>257</v>
      </c>
      <c r="Z241" s="82" t="s">
        <v>2381</v>
      </c>
      <c r="AA241" s="114">
        <v>43049</v>
      </c>
      <c r="AB241" s="83">
        <v>25</v>
      </c>
      <c r="AC241" s="79" t="s">
        <v>2382</v>
      </c>
      <c r="AD241" s="80" t="s">
        <v>256</v>
      </c>
      <c r="AE241" s="245">
        <v>43935.364583333336</v>
      </c>
      <c r="AF241" s="84">
        <v>319677</v>
      </c>
      <c r="AG241" s="79" t="s">
        <v>249</v>
      </c>
      <c r="AH241" s="79">
        <v>0</v>
      </c>
      <c r="AI241" s="79">
        <v>0</v>
      </c>
      <c r="AJ241" s="79" t="s">
        <v>2279</v>
      </c>
      <c r="AK241" s="109" t="s">
        <v>2280</v>
      </c>
      <c r="AL241" s="109">
        <v>0</v>
      </c>
      <c r="AM241" s="79"/>
      <c r="AN241" s="79" t="s">
        <v>789</v>
      </c>
      <c r="AO241" s="79" t="s">
        <v>249</v>
      </c>
      <c r="AP241" s="79"/>
      <c r="AQ241" s="79"/>
      <c r="AR241"/>
    </row>
    <row r="242" spans="1:44" s="64" customFormat="1" ht="14.1" customHeight="1">
      <c r="A242" s="85" t="s">
        <v>351</v>
      </c>
      <c r="B242" s="74">
        <v>30</v>
      </c>
      <c r="C242" s="74" t="s">
        <v>439</v>
      </c>
      <c r="D242" s="75" t="s">
        <v>2392</v>
      </c>
      <c r="E242" s="75" t="s">
        <v>873</v>
      </c>
      <c r="F242" s="76">
        <v>5</v>
      </c>
      <c r="G242" s="74">
        <v>11</v>
      </c>
      <c r="H242" s="74">
        <v>2017</v>
      </c>
      <c r="I242" s="74">
        <v>1</v>
      </c>
      <c r="J242" s="77">
        <v>1030637987</v>
      </c>
      <c r="K242" s="74" t="s">
        <v>2393</v>
      </c>
      <c r="L242" s="74"/>
      <c r="M242" s="74">
        <v>1038</v>
      </c>
      <c r="N242" s="74" t="s">
        <v>248</v>
      </c>
      <c r="O242" s="74" t="s">
        <v>373</v>
      </c>
      <c r="P242" s="78">
        <v>49181.133300000001</v>
      </c>
      <c r="Q242" s="74"/>
      <c r="R242" s="74"/>
      <c r="S242" s="74"/>
      <c r="T242" s="79"/>
      <c r="U242" s="79"/>
      <c r="V242" s="80" t="s">
        <v>256</v>
      </c>
      <c r="W242" s="79" t="s">
        <v>249</v>
      </c>
      <c r="X242" s="114" t="s">
        <v>2392</v>
      </c>
      <c r="Y242" s="95" t="s">
        <v>257</v>
      </c>
      <c r="Z242" s="95" t="s">
        <v>2394</v>
      </c>
      <c r="AA242" s="114" t="s">
        <v>873</v>
      </c>
      <c r="AB242" s="193">
        <v>5</v>
      </c>
      <c r="AC242" s="93" t="s">
        <v>317</v>
      </c>
      <c r="AD242" s="80" t="s">
        <v>256</v>
      </c>
      <c r="AE242" s="246">
        <v>43504.362500000003</v>
      </c>
      <c r="AF242" s="84">
        <v>57067</v>
      </c>
      <c r="AG242" s="93" t="s">
        <v>2395</v>
      </c>
      <c r="AH242" s="97">
        <v>152593</v>
      </c>
      <c r="AI242" s="79" t="s">
        <v>249</v>
      </c>
      <c r="AJ242" s="79" t="s">
        <v>249</v>
      </c>
      <c r="AK242" s="79" t="s">
        <v>249</v>
      </c>
      <c r="AL242" s="79" t="s">
        <v>249</v>
      </c>
      <c r="AM242" s="79"/>
      <c r="AN242" s="79" t="s">
        <v>249</v>
      </c>
      <c r="AO242" s="79" t="s">
        <v>249</v>
      </c>
      <c r="AP242" s="79"/>
      <c r="AQ242" s="79"/>
      <c r="AR242"/>
    </row>
    <row r="243" spans="1:44" s="64" customFormat="1" ht="14.1" customHeight="1">
      <c r="A243" s="85" t="s">
        <v>351</v>
      </c>
      <c r="B243" s="74">
        <v>30</v>
      </c>
      <c r="C243" s="74" t="s">
        <v>439</v>
      </c>
      <c r="D243" s="75" t="s">
        <v>1137</v>
      </c>
      <c r="E243" s="75" t="s">
        <v>2396</v>
      </c>
      <c r="F243" s="76">
        <v>2</v>
      </c>
      <c r="G243" s="74">
        <v>11</v>
      </c>
      <c r="H243" s="74">
        <v>2017</v>
      </c>
      <c r="I243" s="74">
        <v>1</v>
      </c>
      <c r="J243" s="77">
        <v>1030637987</v>
      </c>
      <c r="K243" s="74" t="s">
        <v>2393</v>
      </c>
      <c r="L243" s="74"/>
      <c r="M243" s="74">
        <v>1045</v>
      </c>
      <c r="N243" s="74" t="s">
        <v>255</v>
      </c>
      <c r="O243" s="74" t="s">
        <v>373</v>
      </c>
      <c r="P243" s="78">
        <v>122952.8333</v>
      </c>
      <c r="Q243" s="74"/>
      <c r="R243" s="74"/>
      <c r="S243" s="74"/>
      <c r="T243" s="79"/>
      <c r="U243" s="79"/>
      <c r="V243" s="80" t="s">
        <v>256</v>
      </c>
      <c r="W243" s="79" t="s">
        <v>249</v>
      </c>
      <c r="X243" s="114" t="s">
        <v>1137</v>
      </c>
      <c r="Y243" s="95" t="s">
        <v>257</v>
      </c>
      <c r="Z243" s="95" t="s">
        <v>2396</v>
      </c>
      <c r="AA243" s="114" t="s">
        <v>2396</v>
      </c>
      <c r="AB243" s="193">
        <v>2</v>
      </c>
      <c r="AC243" s="93" t="s">
        <v>249</v>
      </c>
      <c r="AD243" s="80" t="s">
        <v>256</v>
      </c>
      <c r="AE243" s="246">
        <v>43504.359027777777</v>
      </c>
      <c r="AF243" s="84">
        <v>142667</v>
      </c>
      <c r="AG243" s="93" t="s">
        <v>249</v>
      </c>
      <c r="AH243" s="97"/>
      <c r="AI243" s="93"/>
      <c r="AJ243" s="79" t="s">
        <v>2279</v>
      </c>
      <c r="AK243" s="194">
        <v>43661</v>
      </c>
      <c r="AL243" s="109" t="s">
        <v>249</v>
      </c>
      <c r="AM243" s="79"/>
      <c r="AN243" s="93" t="s">
        <v>25</v>
      </c>
      <c r="AO243" s="79" t="s">
        <v>249</v>
      </c>
      <c r="AP243" s="79"/>
      <c r="AQ243" s="79"/>
      <c r="AR243"/>
    </row>
    <row r="244" spans="1:44" s="64" customFormat="1" ht="14.1" customHeight="1">
      <c r="A244" s="85" t="s">
        <v>351</v>
      </c>
      <c r="B244" s="74">
        <v>18</v>
      </c>
      <c r="C244" s="74" t="s">
        <v>623</v>
      </c>
      <c r="D244" s="75">
        <v>42875</v>
      </c>
      <c r="E244" s="75">
        <v>42879</v>
      </c>
      <c r="F244" s="76">
        <v>5</v>
      </c>
      <c r="G244" s="74">
        <v>5</v>
      </c>
      <c r="H244" s="74">
        <v>2017</v>
      </c>
      <c r="I244" s="74"/>
      <c r="J244" s="77">
        <v>1030654678</v>
      </c>
      <c r="K244" s="74" t="s">
        <v>2433</v>
      </c>
      <c r="L244" s="74"/>
      <c r="M244" s="74">
        <v>1046</v>
      </c>
      <c r="N244" s="74" t="s">
        <v>274</v>
      </c>
      <c r="O244" s="74" t="s">
        <v>294</v>
      </c>
      <c r="P244" s="78">
        <v>52082.8</v>
      </c>
      <c r="Q244" s="74"/>
      <c r="R244" s="74"/>
      <c r="S244" s="74"/>
      <c r="T244" s="79"/>
      <c r="U244" s="79"/>
      <c r="V244" s="80" t="s">
        <v>256</v>
      </c>
      <c r="W244" s="79"/>
      <c r="X244" s="168">
        <v>42875</v>
      </c>
      <c r="Y244" s="82"/>
      <c r="Z244" s="82"/>
      <c r="AA244" s="168">
        <v>42879</v>
      </c>
      <c r="AB244" s="196">
        <v>5</v>
      </c>
      <c r="AC244" s="79" t="s">
        <v>249</v>
      </c>
      <c r="AD244" s="80" t="s">
        <v>256</v>
      </c>
      <c r="AE244" s="245"/>
      <c r="AF244" s="84">
        <v>52083</v>
      </c>
      <c r="AG244" s="79"/>
      <c r="AH244" s="79"/>
      <c r="AI244" s="79"/>
      <c r="AJ244" s="79">
        <v>3243</v>
      </c>
      <c r="AK244" s="79" t="s">
        <v>249</v>
      </c>
      <c r="AL244" s="140">
        <v>73772</v>
      </c>
      <c r="AM244" s="79"/>
      <c r="AN244" s="79" t="s">
        <v>25</v>
      </c>
      <c r="AO244" s="79" t="s">
        <v>249</v>
      </c>
      <c r="AP244" s="79"/>
      <c r="AQ244" s="79"/>
      <c r="AR244"/>
    </row>
    <row r="245" spans="1:44" s="64" customFormat="1" ht="14.1" customHeight="1">
      <c r="A245" s="85" t="s">
        <v>351</v>
      </c>
      <c r="B245" s="74">
        <v>18</v>
      </c>
      <c r="C245" s="74" t="s">
        <v>623</v>
      </c>
      <c r="D245" s="75">
        <v>43074</v>
      </c>
      <c r="E245" s="75">
        <v>43076</v>
      </c>
      <c r="F245" s="76">
        <v>3</v>
      </c>
      <c r="G245" s="74">
        <v>12</v>
      </c>
      <c r="H245" s="74">
        <v>2017</v>
      </c>
      <c r="I245" s="74"/>
      <c r="J245" s="77">
        <v>1030654678</v>
      </c>
      <c r="K245" s="74" t="s">
        <v>2433</v>
      </c>
      <c r="L245" s="74"/>
      <c r="M245" s="74">
        <v>1046</v>
      </c>
      <c r="N245" s="74" t="s">
        <v>274</v>
      </c>
      <c r="O245" s="74" t="s">
        <v>294</v>
      </c>
      <c r="P245" s="78">
        <v>156248.4</v>
      </c>
      <c r="Q245" s="74"/>
      <c r="R245" s="74"/>
      <c r="S245" s="74"/>
      <c r="T245" s="79"/>
      <c r="U245" s="79"/>
      <c r="V245" s="80" t="s">
        <v>256</v>
      </c>
      <c r="W245" s="79"/>
      <c r="X245" s="168">
        <v>43074</v>
      </c>
      <c r="Y245" s="82"/>
      <c r="Z245" s="82"/>
      <c r="AA245" s="168">
        <v>43076</v>
      </c>
      <c r="AB245" s="196">
        <v>3</v>
      </c>
      <c r="AC245" s="79" t="s">
        <v>249</v>
      </c>
      <c r="AD245" s="80" t="s">
        <v>256</v>
      </c>
      <c r="AE245" s="245"/>
      <c r="AF245" s="84">
        <v>156248</v>
      </c>
      <c r="AG245" s="79"/>
      <c r="AH245" s="79"/>
      <c r="AI245" s="102">
        <v>43358</v>
      </c>
      <c r="AJ245" s="83">
        <v>2909</v>
      </c>
      <c r="AK245" s="79" t="s">
        <v>249</v>
      </c>
      <c r="AL245" s="140">
        <v>56667</v>
      </c>
      <c r="AM245" s="79"/>
      <c r="AN245" s="79" t="s">
        <v>25</v>
      </c>
      <c r="AO245" s="79" t="s">
        <v>249</v>
      </c>
      <c r="AP245" s="79"/>
      <c r="AQ245" s="79"/>
      <c r="AR245"/>
    </row>
    <row r="246" spans="1:44" s="64" customFormat="1" ht="14.1" customHeight="1">
      <c r="A246" s="85" t="s">
        <v>351</v>
      </c>
      <c r="B246" s="74">
        <v>18</v>
      </c>
      <c r="C246" s="74" t="s">
        <v>623</v>
      </c>
      <c r="D246" s="75">
        <v>43159</v>
      </c>
      <c r="E246" s="75">
        <v>43160</v>
      </c>
      <c r="F246" s="76">
        <v>2</v>
      </c>
      <c r="G246" s="74">
        <v>2</v>
      </c>
      <c r="H246" s="74">
        <v>2018</v>
      </c>
      <c r="I246" s="74"/>
      <c r="J246" s="77">
        <v>1030654678</v>
      </c>
      <c r="K246" s="74" t="s">
        <v>2433</v>
      </c>
      <c r="L246" s="74"/>
      <c r="M246" s="74">
        <v>1038</v>
      </c>
      <c r="N246" s="74" t="s">
        <v>248</v>
      </c>
      <c r="O246" s="74" t="s">
        <v>294</v>
      </c>
      <c r="P246" s="78">
        <v>52082.8</v>
      </c>
      <c r="Q246" s="74"/>
      <c r="R246" s="74"/>
      <c r="S246" s="74"/>
      <c r="T246" s="79"/>
      <c r="U246" s="79"/>
      <c r="V246" s="170" t="s">
        <v>26</v>
      </c>
      <c r="W246" s="79"/>
      <c r="X246" s="168">
        <v>43159</v>
      </c>
      <c r="Y246" s="82"/>
      <c r="Z246" s="82"/>
      <c r="AA246" s="168">
        <v>43160</v>
      </c>
      <c r="AB246" s="196">
        <v>2</v>
      </c>
      <c r="AC246" s="79" t="s">
        <v>249</v>
      </c>
      <c r="AD246" s="170" t="s">
        <v>26</v>
      </c>
      <c r="AE246" s="245"/>
      <c r="AF246" s="84">
        <v>0</v>
      </c>
      <c r="AG246" s="79"/>
      <c r="AH246" s="79"/>
      <c r="AI246" s="79"/>
      <c r="AJ246" s="79"/>
      <c r="AK246" s="79" t="s">
        <v>249</v>
      </c>
      <c r="AL246" s="140"/>
      <c r="AM246" s="79"/>
      <c r="AN246" s="79"/>
      <c r="AO246" s="79" t="s">
        <v>249</v>
      </c>
      <c r="AP246" s="79" t="s">
        <v>250</v>
      </c>
      <c r="AQ246" s="79"/>
      <c r="AR246"/>
    </row>
    <row r="247" spans="1:44" s="64" customFormat="1" ht="14.1" customHeight="1">
      <c r="A247" s="85" t="s">
        <v>351</v>
      </c>
      <c r="B247" s="74">
        <v>4</v>
      </c>
      <c r="C247" s="74" t="s">
        <v>352</v>
      </c>
      <c r="D247" s="75"/>
      <c r="E247" s="75"/>
      <c r="F247" s="76"/>
      <c r="G247" s="74">
        <v>5</v>
      </c>
      <c r="H247" s="74">
        <v>2016</v>
      </c>
      <c r="I247" s="74">
        <v>1</v>
      </c>
      <c r="J247" s="77">
        <v>1031169857</v>
      </c>
      <c r="K247" s="74" t="s">
        <v>2443</v>
      </c>
      <c r="L247" s="74"/>
      <c r="M247" s="74">
        <v>1038</v>
      </c>
      <c r="N247" s="74" t="s">
        <v>248</v>
      </c>
      <c r="O247" s="74" t="s">
        <v>35</v>
      </c>
      <c r="P247" s="78">
        <v>45963.666599999997</v>
      </c>
      <c r="Q247" s="74"/>
      <c r="R247" s="74"/>
      <c r="S247" s="74"/>
      <c r="T247" s="79"/>
      <c r="U247" s="79"/>
      <c r="V247" s="79" t="s">
        <v>256</v>
      </c>
      <c r="W247" s="79"/>
      <c r="X247" s="114"/>
      <c r="Y247" s="82"/>
      <c r="Z247" s="82"/>
      <c r="AA247" s="114"/>
      <c r="AB247" s="83"/>
      <c r="AC247" s="79"/>
      <c r="AD247" s="79" t="s">
        <v>256</v>
      </c>
      <c r="AE247" s="245"/>
      <c r="AF247" s="84">
        <v>56667</v>
      </c>
      <c r="AG247" s="79" t="s">
        <v>249</v>
      </c>
      <c r="AH247" s="79" t="s">
        <v>249</v>
      </c>
      <c r="AI247" s="79" t="s">
        <v>249</v>
      </c>
      <c r="AJ247" s="79" t="s">
        <v>249</v>
      </c>
      <c r="AK247" s="79" t="s">
        <v>249</v>
      </c>
      <c r="AL247" s="79" t="s">
        <v>249</v>
      </c>
      <c r="AM247" s="79"/>
      <c r="AN247" s="79" t="s">
        <v>249</v>
      </c>
      <c r="AO247" s="79" t="s">
        <v>249</v>
      </c>
      <c r="AP247" s="79"/>
      <c r="AQ247" s="79"/>
      <c r="AR247"/>
    </row>
    <row r="248" spans="1:44" s="64" customFormat="1" ht="15" customHeight="1">
      <c r="A248" s="85" t="s">
        <v>351</v>
      </c>
      <c r="B248" s="74">
        <v>4</v>
      </c>
      <c r="C248" s="74" t="s">
        <v>352</v>
      </c>
      <c r="D248" s="75"/>
      <c r="E248" s="75"/>
      <c r="F248" s="76"/>
      <c r="G248" s="74">
        <v>2</v>
      </c>
      <c r="H248" s="74">
        <v>2016</v>
      </c>
      <c r="I248" s="74">
        <v>2</v>
      </c>
      <c r="J248" s="77">
        <v>1031169857</v>
      </c>
      <c r="K248" s="74" t="s">
        <v>2443</v>
      </c>
      <c r="L248" s="74"/>
      <c r="M248" s="74">
        <v>1038</v>
      </c>
      <c r="N248" s="74" t="s">
        <v>248</v>
      </c>
      <c r="O248" s="74" t="s">
        <v>35</v>
      </c>
      <c r="P248" s="78">
        <v>22981.833299999998</v>
      </c>
      <c r="Q248" s="74"/>
      <c r="R248" s="74"/>
      <c r="S248" s="74"/>
      <c r="T248" s="79"/>
      <c r="U248" s="79"/>
      <c r="V248" s="79" t="s">
        <v>256</v>
      </c>
      <c r="W248" s="79"/>
      <c r="X248" s="114"/>
      <c r="Y248" s="82"/>
      <c r="Z248" s="82"/>
      <c r="AA248" s="114"/>
      <c r="AB248" s="83"/>
      <c r="AC248" s="79"/>
      <c r="AD248" s="79" t="s">
        <v>256</v>
      </c>
      <c r="AE248" s="245"/>
      <c r="AF248" s="84">
        <v>28333</v>
      </c>
      <c r="AG248" s="79" t="s">
        <v>249</v>
      </c>
      <c r="AH248" s="79" t="s">
        <v>249</v>
      </c>
      <c r="AI248" s="79" t="s">
        <v>249</v>
      </c>
      <c r="AJ248" s="79" t="s">
        <v>249</v>
      </c>
      <c r="AK248" s="79" t="s">
        <v>249</v>
      </c>
      <c r="AL248" s="79" t="s">
        <v>249</v>
      </c>
      <c r="AM248" s="79"/>
      <c r="AN248" s="79" t="s">
        <v>249</v>
      </c>
      <c r="AO248" s="79" t="s">
        <v>249</v>
      </c>
      <c r="AP248" s="79"/>
      <c r="AQ248" s="79"/>
      <c r="AR248"/>
    </row>
    <row r="249" spans="1:44" s="64" customFormat="1" ht="15" customHeight="1">
      <c r="A249" s="85" t="s">
        <v>351</v>
      </c>
      <c r="B249" s="74">
        <v>71</v>
      </c>
      <c r="C249" s="74" t="s">
        <v>2447</v>
      </c>
      <c r="D249" s="75"/>
      <c r="E249" s="75"/>
      <c r="F249" s="76"/>
      <c r="G249" s="74">
        <v>6</v>
      </c>
      <c r="H249" s="74">
        <v>2017</v>
      </c>
      <c r="I249" s="74">
        <v>2</v>
      </c>
      <c r="J249" s="77">
        <v>1032371202</v>
      </c>
      <c r="K249" s="74" t="s">
        <v>2448</v>
      </c>
      <c r="L249" s="74"/>
      <c r="M249" s="74">
        <v>1045</v>
      </c>
      <c r="N249" s="74" t="s">
        <v>255</v>
      </c>
      <c r="O249" s="74" t="s">
        <v>34</v>
      </c>
      <c r="P249" s="78">
        <v>221315.1</v>
      </c>
      <c r="Q249" s="74"/>
      <c r="R249" s="74"/>
      <c r="S249" s="74"/>
      <c r="T249" s="79"/>
      <c r="U249" s="79"/>
      <c r="V249" s="80" t="s">
        <v>260</v>
      </c>
      <c r="W249" s="79" t="s">
        <v>249</v>
      </c>
      <c r="X249" s="114"/>
      <c r="Y249" s="82" t="s">
        <v>249</v>
      </c>
      <c r="Z249" s="82" t="s">
        <v>249</v>
      </c>
      <c r="AA249" s="114"/>
      <c r="AB249" s="83"/>
      <c r="AC249" s="79" t="s">
        <v>249</v>
      </c>
      <c r="AD249" s="80"/>
      <c r="AE249" s="245"/>
      <c r="AF249" s="84">
        <v>221315</v>
      </c>
      <c r="AG249" s="79" t="s">
        <v>249</v>
      </c>
      <c r="AH249" s="79" t="s">
        <v>249</v>
      </c>
      <c r="AI249" s="79" t="s">
        <v>249</v>
      </c>
      <c r="AJ249" s="79" t="s">
        <v>249</v>
      </c>
      <c r="AK249" s="79" t="s">
        <v>249</v>
      </c>
      <c r="AL249" s="79" t="s">
        <v>249</v>
      </c>
      <c r="AM249" s="79" t="s">
        <v>261</v>
      </c>
      <c r="AN249" s="79" t="s">
        <v>249</v>
      </c>
      <c r="AO249" s="79" t="s">
        <v>249</v>
      </c>
      <c r="AP249" s="79"/>
      <c r="AQ249" s="79"/>
      <c r="AR249"/>
    </row>
    <row r="250" spans="1:44" s="64" customFormat="1" ht="15" customHeight="1">
      <c r="A250" s="85" t="s">
        <v>351</v>
      </c>
      <c r="B250" s="74">
        <v>71</v>
      </c>
      <c r="C250" s="74" t="s">
        <v>2447</v>
      </c>
      <c r="D250" s="75"/>
      <c r="E250" s="75"/>
      <c r="F250" s="76"/>
      <c r="G250" s="74">
        <v>6</v>
      </c>
      <c r="H250" s="74">
        <v>2017</v>
      </c>
      <c r="I250" s="74">
        <v>2</v>
      </c>
      <c r="J250" s="77">
        <v>1032371202</v>
      </c>
      <c r="K250" s="74" t="s">
        <v>2448</v>
      </c>
      <c r="L250" s="74"/>
      <c r="M250" s="74">
        <v>1038</v>
      </c>
      <c r="N250" s="74" t="s">
        <v>248</v>
      </c>
      <c r="O250" s="74" t="s">
        <v>34</v>
      </c>
      <c r="P250" s="78">
        <v>49181.133300000001</v>
      </c>
      <c r="Q250" s="74"/>
      <c r="R250" s="74"/>
      <c r="S250" s="74"/>
      <c r="T250" s="79"/>
      <c r="U250" s="79"/>
      <c r="V250" s="80" t="s">
        <v>260</v>
      </c>
      <c r="W250" s="79" t="s">
        <v>249</v>
      </c>
      <c r="X250" s="114"/>
      <c r="Y250" s="82" t="s">
        <v>249</v>
      </c>
      <c r="Z250" s="82" t="s">
        <v>249</v>
      </c>
      <c r="AA250" s="114"/>
      <c r="AB250" s="83"/>
      <c r="AC250" s="79" t="s">
        <v>249</v>
      </c>
      <c r="AD250" s="80"/>
      <c r="AE250" s="245"/>
      <c r="AF250" s="84">
        <v>49181</v>
      </c>
      <c r="AG250" s="79" t="s">
        <v>249</v>
      </c>
      <c r="AH250" s="79" t="s">
        <v>249</v>
      </c>
      <c r="AI250" s="79" t="s">
        <v>249</v>
      </c>
      <c r="AJ250" s="79" t="s">
        <v>249</v>
      </c>
      <c r="AK250" s="79" t="s">
        <v>249</v>
      </c>
      <c r="AL250" s="79" t="s">
        <v>249</v>
      </c>
      <c r="AM250" s="79" t="s">
        <v>261</v>
      </c>
      <c r="AN250" s="79" t="s">
        <v>249</v>
      </c>
      <c r="AO250" s="79" t="s">
        <v>249</v>
      </c>
      <c r="AP250" s="79"/>
      <c r="AQ250" s="79"/>
      <c r="AR250"/>
    </row>
    <row r="251" spans="1:44" s="64" customFormat="1" ht="14.1" customHeight="1">
      <c r="A251" s="85" t="s">
        <v>351</v>
      </c>
      <c r="B251" s="74"/>
      <c r="C251" s="74" t="s">
        <v>249</v>
      </c>
      <c r="D251" s="75"/>
      <c r="E251" s="75"/>
      <c r="F251" s="76"/>
      <c r="G251" s="74">
        <v>8</v>
      </c>
      <c r="H251" s="74">
        <v>2016</v>
      </c>
      <c r="I251" s="74" t="s">
        <v>264</v>
      </c>
      <c r="J251" s="77">
        <v>1032467924</v>
      </c>
      <c r="K251" s="74" t="s">
        <v>2487</v>
      </c>
      <c r="L251" s="74"/>
      <c r="M251" s="74" t="s">
        <v>266</v>
      </c>
      <c r="N251" s="74" t="s">
        <v>267</v>
      </c>
      <c r="O251" s="74" t="s">
        <v>285</v>
      </c>
      <c r="P251" s="78" t="s">
        <v>267</v>
      </c>
      <c r="Q251" s="74"/>
      <c r="R251" s="74"/>
      <c r="S251" s="74"/>
      <c r="T251" s="79"/>
      <c r="U251" s="79"/>
      <c r="V251" s="79" t="s">
        <v>256</v>
      </c>
      <c r="W251" s="79"/>
      <c r="X251" s="114"/>
      <c r="Y251" s="82"/>
      <c r="Z251" s="82"/>
      <c r="AA251" s="114"/>
      <c r="AB251" s="83"/>
      <c r="AC251" s="79"/>
      <c r="AD251" s="79" t="s">
        <v>256</v>
      </c>
      <c r="AE251" s="245"/>
      <c r="AF251" s="84">
        <v>22981</v>
      </c>
      <c r="AG251" s="79" t="s">
        <v>249</v>
      </c>
      <c r="AH251" s="79">
        <v>0</v>
      </c>
      <c r="AI251" s="79">
        <v>0</v>
      </c>
      <c r="AJ251" s="79">
        <v>0</v>
      </c>
      <c r="AK251" s="79" t="s">
        <v>249</v>
      </c>
      <c r="AL251" s="79">
        <v>0</v>
      </c>
      <c r="AM251" s="79"/>
      <c r="AN251" s="79" t="s">
        <v>685</v>
      </c>
      <c r="AO251" s="79" t="s">
        <v>249</v>
      </c>
      <c r="AP251" s="79"/>
      <c r="AQ251" s="79"/>
      <c r="AR251"/>
    </row>
    <row r="252" spans="1:44" s="64" customFormat="1" ht="14.1" customHeight="1">
      <c r="A252" s="85" t="s">
        <v>351</v>
      </c>
      <c r="B252" s="74">
        <v>12</v>
      </c>
      <c r="C252" s="74" t="s">
        <v>45</v>
      </c>
      <c r="D252" s="75" t="s">
        <v>1859</v>
      </c>
      <c r="E252" s="75" t="s">
        <v>2488</v>
      </c>
      <c r="F252" s="76">
        <v>5</v>
      </c>
      <c r="G252" s="74">
        <v>6</v>
      </c>
      <c r="H252" s="74">
        <v>2018</v>
      </c>
      <c r="I252" s="74">
        <v>2</v>
      </c>
      <c r="J252" s="77">
        <v>1032473373</v>
      </c>
      <c r="K252" s="74" t="s">
        <v>2489</v>
      </c>
      <c r="L252" s="74"/>
      <c r="M252" s="74">
        <v>1038</v>
      </c>
      <c r="N252" s="74" t="s">
        <v>248</v>
      </c>
      <c r="O252" s="74" t="s">
        <v>30</v>
      </c>
      <c r="P252" s="78">
        <v>52082.8</v>
      </c>
      <c r="Q252" s="74"/>
      <c r="R252" s="74"/>
      <c r="S252" s="74"/>
      <c r="T252" s="79"/>
      <c r="U252" s="79"/>
      <c r="V252" s="80" t="s">
        <v>256</v>
      </c>
      <c r="W252" s="79">
        <v>6229455</v>
      </c>
      <c r="X252" s="114" t="s">
        <v>1859</v>
      </c>
      <c r="Y252" s="82" t="s">
        <v>257</v>
      </c>
      <c r="Z252" s="82" t="s">
        <v>2490</v>
      </c>
      <c r="AA252" s="114" t="s">
        <v>2488</v>
      </c>
      <c r="AB252" s="83">
        <v>5</v>
      </c>
      <c r="AC252" s="79" t="s">
        <v>249</v>
      </c>
      <c r="AD252" s="80" t="s">
        <v>256</v>
      </c>
      <c r="AE252" s="245">
        <v>43717.615277777775</v>
      </c>
      <c r="AF252" s="84">
        <v>52083</v>
      </c>
      <c r="AG252" s="79" t="s">
        <v>249</v>
      </c>
      <c r="AH252" s="79">
        <v>0</v>
      </c>
      <c r="AI252" s="79">
        <v>0</v>
      </c>
      <c r="AJ252" s="79">
        <v>0</v>
      </c>
      <c r="AK252" s="79" t="s">
        <v>249</v>
      </c>
      <c r="AL252" s="79">
        <v>0</v>
      </c>
      <c r="AM252" s="79"/>
      <c r="AN252" s="79" t="s">
        <v>789</v>
      </c>
      <c r="AO252" s="79" t="s">
        <v>249</v>
      </c>
      <c r="AP252" s="79"/>
      <c r="AQ252" s="79"/>
      <c r="AR252"/>
    </row>
    <row r="253" spans="1:44" s="64" customFormat="1" ht="14.1" customHeight="1">
      <c r="A253" s="85" t="s">
        <v>351</v>
      </c>
      <c r="B253" s="74">
        <v>42</v>
      </c>
      <c r="C253" s="74" t="s">
        <v>497</v>
      </c>
      <c r="D253" s="75"/>
      <c r="E253" s="75"/>
      <c r="F253" s="76"/>
      <c r="G253" s="74">
        <v>7</v>
      </c>
      <c r="H253" s="74">
        <v>2019</v>
      </c>
      <c r="I253" s="74">
        <v>2</v>
      </c>
      <c r="J253" s="77">
        <v>1033789833</v>
      </c>
      <c r="K253" s="74" t="s">
        <v>2530</v>
      </c>
      <c r="L253" s="74"/>
      <c r="M253" s="74">
        <v>1038</v>
      </c>
      <c r="N253" s="74" t="s">
        <v>248</v>
      </c>
      <c r="O253" s="74" t="s">
        <v>373</v>
      </c>
      <c r="P253" s="78">
        <v>55208</v>
      </c>
      <c r="Q253" s="74"/>
      <c r="R253" s="74"/>
      <c r="S253" s="74"/>
      <c r="T253" s="79"/>
      <c r="U253" s="79"/>
      <c r="V253" s="80" t="s">
        <v>260</v>
      </c>
      <c r="W253" s="79" t="s">
        <v>249</v>
      </c>
      <c r="X253" s="114"/>
      <c r="Y253" s="82" t="s">
        <v>249</v>
      </c>
      <c r="Z253" s="82" t="s">
        <v>249</v>
      </c>
      <c r="AA253" s="114"/>
      <c r="AB253" s="83"/>
      <c r="AC253" s="79" t="s">
        <v>249</v>
      </c>
      <c r="AD253" s="80"/>
      <c r="AE253" s="245"/>
      <c r="AF253" s="84">
        <v>0</v>
      </c>
      <c r="AG253" s="79" t="s">
        <v>249</v>
      </c>
      <c r="AH253" s="79" t="s">
        <v>249</v>
      </c>
      <c r="AI253" s="79" t="s">
        <v>249</v>
      </c>
      <c r="AJ253" s="79" t="s">
        <v>249</v>
      </c>
      <c r="AK253" s="79" t="s">
        <v>249</v>
      </c>
      <c r="AL253" s="79" t="s">
        <v>249</v>
      </c>
      <c r="AM253" s="79" t="s">
        <v>261</v>
      </c>
      <c r="AN253" s="79" t="s">
        <v>249</v>
      </c>
      <c r="AO253" s="79" t="s">
        <v>249</v>
      </c>
      <c r="AP253" s="79"/>
      <c r="AQ253" s="79"/>
      <c r="AR253"/>
    </row>
    <row r="254" spans="1:44" s="64" customFormat="1" ht="14.1" customHeight="1">
      <c r="A254" s="85" t="s">
        <v>351</v>
      </c>
      <c r="B254" s="74">
        <v>42</v>
      </c>
      <c r="C254" s="74" t="s">
        <v>497</v>
      </c>
      <c r="D254" s="75"/>
      <c r="E254" s="75"/>
      <c r="F254" s="76"/>
      <c r="G254" s="74">
        <v>5</v>
      </c>
      <c r="H254" s="74">
        <v>2019</v>
      </c>
      <c r="I254" s="74">
        <v>2</v>
      </c>
      <c r="J254" s="77">
        <v>1033789833</v>
      </c>
      <c r="K254" s="74" t="s">
        <v>2530</v>
      </c>
      <c r="L254" s="74"/>
      <c r="M254" s="74">
        <v>1046</v>
      </c>
      <c r="N254" s="74" t="s">
        <v>274</v>
      </c>
      <c r="O254" s="74" t="s">
        <v>373</v>
      </c>
      <c r="P254" s="78">
        <v>27603.866600000001</v>
      </c>
      <c r="Q254" s="74"/>
      <c r="R254" s="74"/>
      <c r="S254" s="74"/>
      <c r="T254" s="79"/>
      <c r="U254" s="79"/>
      <c r="V254" s="80" t="s">
        <v>260</v>
      </c>
      <c r="W254" s="79" t="s">
        <v>249</v>
      </c>
      <c r="X254" s="114"/>
      <c r="Y254" s="82" t="s">
        <v>249</v>
      </c>
      <c r="Z254" s="82" t="s">
        <v>249</v>
      </c>
      <c r="AA254" s="114"/>
      <c r="AB254" s="83"/>
      <c r="AC254" s="79" t="s">
        <v>249</v>
      </c>
      <c r="AD254" s="80"/>
      <c r="AE254" s="245"/>
      <c r="AF254" s="84">
        <v>27604</v>
      </c>
      <c r="AG254" s="79" t="s">
        <v>249</v>
      </c>
      <c r="AH254" s="79" t="s">
        <v>249</v>
      </c>
      <c r="AI254" s="79" t="s">
        <v>249</v>
      </c>
      <c r="AJ254" s="79" t="s">
        <v>249</v>
      </c>
      <c r="AK254" s="79" t="s">
        <v>249</v>
      </c>
      <c r="AL254" s="79" t="s">
        <v>249</v>
      </c>
      <c r="AM254" s="79" t="s">
        <v>261</v>
      </c>
      <c r="AN254" s="79" t="s">
        <v>249</v>
      </c>
      <c r="AO254" s="79" t="s">
        <v>249</v>
      </c>
      <c r="AP254" s="79"/>
      <c r="AQ254" s="79"/>
      <c r="AR254"/>
    </row>
    <row r="255" spans="1:44" s="64" customFormat="1" ht="14.1" customHeight="1">
      <c r="A255" s="85" t="s">
        <v>351</v>
      </c>
      <c r="B255" s="74">
        <v>3</v>
      </c>
      <c r="C255" s="74" t="s">
        <v>641</v>
      </c>
      <c r="D255" s="75"/>
      <c r="E255" s="75"/>
      <c r="F255" s="76"/>
      <c r="G255" s="74">
        <v>1</v>
      </c>
      <c r="H255" s="74">
        <v>2017</v>
      </c>
      <c r="I255" s="74" t="s">
        <v>264</v>
      </c>
      <c r="J255" s="77">
        <v>1036625195</v>
      </c>
      <c r="K255" s="74" t="s">
        <v>2569</v>
      </c>
      <c r="L255" s="74"/>
      <c r="M255" s="74" t="s">
        <v>266</v>
      </c>
      <c r="N255" s="74" t="s">
        <v>267</v>
      </c>
      <c r="O255" s="74" t="s">
        <v>44</v>
      </c>
      <c r="P255" s="78" t="s">
        <v>267</v>
      </c>
      <c r="Q255" s="74"/>
      <c r="R255" s="74"/>
      <c r="S255" s="74"/>
      <c r="T255" s="79"/>
      <c r="U255" s="79"/>
      <c r="V255" s="80" t="s">
        <v>260</v>
      </c>
      <c r="W255" s="79" t="s">
        <v>249</v>
      </c>
      <c r="X255" s="114"/>
      <c r="Y255" s="82" t="s">
        <v>249</v>
      </c>
      <c r="Z255" s="82" t="s">
        <v>249</v>
      </c>
      <c r="AA255" s="114"/>
      <c r="AB255" s="83"/>
      <c r="AC255" s="79" t="s">
        <v>249</v>
      </c>
      <c r="AD255" s="80"/>
      <c r="AE255" s="245"/>
      <c r="AF255" s="84">
        <v>0</v>
      </c>
      <c r="AG255" s="79" t="s">
        <v>249</v>
      </c>
      <c r="AH255" s="79" t="s">
        <v>249</v>
      </c>
      <c r="AI255" s="79" t="s">
        <v>249</v>
      </c>
      <c r="AJ255" s="79" t="s">
        <v>249</v>
      </c>
      <c r="AK255" s="79" t="s">
        <v>249</v>
      </c>
      <c r="AL255" s="79" t="s">
        <v>249</v>
      </c>
      <c r="AM255" s="79" t="s">
        <v>261</v>
      </c>
      <c r="AN255" s="79" t="s">
        <v>249</v>
      </c>
      <c r="AO255" s="79" t="s">
        <v>249</v>
      </c>
      <c r="AP255" s="79"/>
      <c r="AQ255" s="79"/>
      <c r="AR255"/>
    </row>
    <row r="256" spans="1:44" s="64" customFormat="1" ht="14.1" customHeight="1">
      <c r="A256" s="85" t="s">
        <v>351</v>
      </c>
      <c r="B256" s="74">
        <v>42</v>
      </c>
      <c r="C256" s="74" t="s">
        <v>497</v>
      </c>
      <c r="D256" s="75" t="s">
        <v>2687</v>
      </c>
      <c r="E256" s="75" t="s">
        <v>2688</v>
      </c>
      <c r="F256" s="76">
        <v>3</v>
      </c>
      <c r="G256" s="74">
        <v>11</v>
      </c>
      <c r="H256" s="74">
        <v>2018</v>
      </c>
      <c r="I256" s="74">
        <v>2</v>
      </c>
      <c r="J256" s="77">
        <v>1047421174</v>
      </c>
      <c r="K256" s="74" t="s">
        <v>2689</v>
      </c>
      <c r="L256" s="74"/>
      <c r="M256" s="74">
        <v>1038</v>
      </c>
      <c r="N256" s="74" t="s">
        <v>248</v>
      </c>
      <c r="O256" s="74" t="s">
        <v>34</v>
      </c>
      <c r="P256" s="78">
        <v>52082.8</v>
      </c>
      <c r="Q256" s="74"/>
      <c r="R256" s="74"/>
      <c r="S256" s="74"/>
      <c r="T256" s="79">
        <v>0</v>
      </c>
      <c r="U256" s="79"/>
      <c r="V256" s="80" t="s">
        <v>256</v>
      </c>
      <c r="W256" s="79">
        <v>48681</v>
      </c>
      <c r="X256" s="114" t="s">
        <v>2687</v>
      </c>
      <c r="Y256" s="82" t="s">
        <v>257</v>
      </c>
      <c r="Z256" s="82" t="s">
        <v>249</v>
      </c>
      <c r="AA256" s="114" t="s">
        <v>2688</v>
      </c>
      <c r="AB256" s="88">
        <v>3</v>
      </c>
      <c r="AC256" s="79" t="s">
        <v>249</v>
      </c>
      <c r="AD256" s="80" t="s">
        <v>256</v>
      </c>
      <c r="AE256" s="245"/>
      <c r="AF256" s="84">
        <v>27333</v>
      </c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/>
    </row>
    <row r="257" spans="1:44" s="64" customFormat="1" ht="14.1" customHeight="1">
      <c r="A257" s="85" t="s">
        <v>351</v>
      </c>
      <c r="B257" s="74">
        <v>57</v>
      </c>
      <c r="C257" s="74" t="s">
        <v>367</v>
      </c>
      <c r="D257" s="75"/>
      <c r="E257" s="75"/>
      <c r="F257" s="76"/>
      <c r="G257" s="74">
        <v>1</v>
      </c>
      <c r="H257" s="74">
        <v>2016</v>
      </c>
      <c r="I257" s="74">
        <v>2</v>
      </c>
      <c r="J257" s="77">
        <v>1048846432</v>
      </c>
      <c r="K257" s="74" t="s">
        <v>2725</v>
      </c>
      <c r="L257" s="74"/>
      <c r="M257" s="74">
        <v>1038</v>
      </c>
      <c r="N257" s="74" t="s">
        <v>248</v>
      </c>
      <c r="O257" s="74" t="s">
        <v>285</v>
      </c>
      <c r="P257" s="78">
        <v>22981.833299999998</v>
      </c>
      <c r="Q257" s="74"/>
      <c r="R257" s="74"/>
      <c r="S257" s="74"/>
      <c r="T257" s="79"/>
      <c r="U257" s="79"/>
      <c r="V257" s="79" t="s">
        <v>256</v>
      </c>
      <c r="W257" s="79"/>
      <c r="X257" s="114"/>
      <c r="Y257" s="82"/>
      <c r="Z257" s="82"/>
      <c r="AA257" s="114"/>
      <c r="AB257" s="83"/>
      <c r="AC257" s="79"/>
      <c r="AD257" s="79" t="s">
        <v>256</v>
      </c>
      <c r="AE257" s="245"/>
      <c r="AF257" s="84">
        <v>22982</v>
      </c>
      <c r="AG257" s="79" t="s">
        <v>249</v>
      </c>
      <c r="AH257" s="79" t="s">
        <v>249</v>
      </c>
      <c r="AI257" s="79" t="s">
        <v>249</v>
      </c>
      <c r="AJ257" s="79" t="s">
        <v>249</v>
      </c>
      <c r="AK257" s="79" t="s">
        <v>249</v>
      </c>
      <c r="AL257" s="79" t="s">
        <v>249</v>
      </c>
      <c r="AM257" s="79"/>
      <c r="AN257" s="79" t="s">
        <v>249</v>
      </c>
      <c r="AO257" s="79" t="s">
        <v>249</v>
      </c>
      <c r="AP257" s="79"/>
      <c r="AQ257" s="79"/>
      <c r="AR257"/>
    </row>
    <row r="258" spans="1:44" s="64" customFormat="1" ht="15" customHeight="1">
      <c r="A258" s="85" t="s">
        <v>351</v>
      </c>
      <c r="B258" s="74"/>
      <c r="C258" s="74" t="s">
        <v>2731</v>
      </c>
      <c r="D258" s="75"/>
      <c r="E258" s="75"/>
      <c r="F258" s="76"/>
      <c r="G258" s="74">
        <v>1</v>
      </c>
      <c r="H258" s="74">
        <v>2016</v>
      </c>
      <c r="I258" s="74" t="s">
        <v>264</v>
      </c>
      <c r="J258" s="77">
        <v>1052381618</v>
      </c>
      <c r="K258" s="74" t="s">
        <v>2732</v>
      </c>
      <c r="L258" s="74"/>
      <c r="M258" s="74" t="s">
        <v>266</v>
      </c>
      <c r="N258" s="74" t="s">
        <v>267</v>
      </c>
      <c r="O258" s="74" t="s">
        <v>285</v>
      </c>
      <c r="P258" s="78" t="s">
        <v>267</v>
      </c>
      <c r="Q258" s="74"/>
      <c r="R258" s="74"/>
      <c r="S258" s="74"/>
      <c r="T258" s="79"/>
      <c r="U258" s="79"/>
      <c r="V258" s="79" t="s">
        <v>256</v>
      </c>
      <c r="W258" s="79"/>
      <c r="X258" s="114"/>
      <c r="Y258" s="82"/>
      <c r="Z258" s="82"/>
      <c r="AA258" s="114"/>
      <c r="AB258" s="83"/>
      <c r="AC258" s="79"/>
      <c r="AD258" s="79" t="s">
        <v>256</v>
      </c>
      <c r="AE258" s="245">
        <v>43727.433333333334</v>
      </c>
      <c r="AF258" s="84">
        <v>22981</v>
      </c>
      <c r="AG258" s="79" t="s">
        <v>249</v>
      </c>
      <c r="AH258" s="79">
        <v>0</v>
      </c>
      <c r="AI258" s="79">
        <v>0</v>
      </c>
      <c r="AJ258" s="79">
        <v>0</v>
      </c>
      <c r="AK258" s="79" t="s">
        <v>2733</v>
      </c>
      <c r="AL258" s="79">
        <v>0</v>
      </c>
      <c r="AM258" s="79"/>
      <c r="AN258" s="79" t="s">
        <v>685</v>
      </c>
      <c r="AO258" s="79" t="s">
        <v>249</v>
      </c>
      <c r="AP258" s="79"/>
      <c r="AQ258" s="79"/>
      <c r="AR258"/>
    </row>
    <row r="259" spans="1:44" s="64" customFormat="1" ht="15" customHeight="1">
      <c r="A259" s="85" t="s">
        <v>351</v>
      </c>
      <c r="B259" s="74"/>
      <c r="C259" s="74" t="s">
        <v>2731</v>
      </c>
      <c r="D259" s="75"/>
      <c r="E259" s="75"/>
      <c r="F259" s="76"/>
      <c r="G259" s="74">
        <v>1</v>
      </c>
      <c r="H259" s="74">
        <v>2016</v>
      </c>
      <c r="I259" s="74" t="s">
        <v>264</v>
      </c>
      <c r="J259" s="77">
        <v>1052381618</v>
      </c>
      <c r="K259" s="74" t="s">
        <v>2732</v>
      </c>
      <c r="L259" s="74"/>
      <c r="M259" s="74" t="s">
        <v>266</v>
      </c>
      <c r="N259" s="74" t="s">
        <v>267</v>
      </c>
      <c r="O259" s="74" t="s">
        <v>285</v>
      </c>
      <c r="P259" s="78" t="s">
        <v>267</v>
      </c>
      <c r="Q259" s="74"/>
      <c r="R259" s="74"/>
      <c r="S259" s="74"/>
      <c r="T259" s="79"/>
      <c r="U259" s="79"/>
      <c r="V259" s="79" t="s">
        <v>256</v>
      </c>
      <c r="W259" s="79"/>
      <c r="X259" s="114"/>
      <c r="Y259" s="82"/>
      <c r="Z259" s="82"/>
      <c r="AA259" s="114"/>
      <c r="AB259" s="83"/>
      <c r="AC259" s="79"/>
      <c r="AD259" s="79" t="s">
        <v>256</v>
      </c>
      <c r="AE259" s="245">
        <v>42418.433333333334</v>
      </c>
      <c r="AF259" s="84">
        <v>22981</v>
      </c>
      <c r="AG259" s="79" t="s">
        <v>2734</v>
      </c>
      <c r="AH259" s="79">
        <v>22981</v>
      </c>
      <c r="AI259" s="79">
        <v>0</v>
      </c>
      <c r="AJ259" s="79">
        <v>0</v>
      </c>
      <c r="AK259" s="79" t="s">
        <v>2733</v>
      </c>
      <c r="AL259" s="79">
        <v>0</v>
      </c>
      <c r="AM259" s="79"/>
      <c r="AN259" s="79" t="s">
        <v>25</v>
      </c>
      <c r="AO259" s="79" t="s">
        <v>249</v>
      </c>
      <c r="AP259" s="79"/>
      <c r="AQ259" s="79"/>
      <c r="AR259"/>
    </row>
    <row r="260" spans="1:44" s="64" customFormat="1" ht="14.1" customHeight="1">
      <c r="A260" s="85" t="s">
        <v>351</v>
      </c>
      <c r="B260" s="74">
        <v>57</v>
      </c>
      <c r="C260" s="74" t="s">
        <v>367</v>
      </c>
      <c r="D260" s="75"/>
      <c r="E260" s="75"/>
      <c r="F260" s="76"/>
      <c r="G260" s="74">
        <v>5</v>
      </c>
      <c r="H260" s="74">
        <v>2016</v>
      </c>
      <c r="I260" s="74">
        <v>2</v>
      </c>
      <c r="J260" s="77">
        <v>1052387008</v>
      </c>
      <c r="K260" s="74" t="s">
        <v>2735</v>
      </c>
      <c r="L260" s="74"/>
      <c r="M260" s="74">
        <v>1046</v>
      </c>
      <c r="N260" s="74" t="s">
        <v>274</v>
      </c>
      <c r="O260" s="74" t="s">
        <v>499</v>
      </c>
      <c r="P260" s="78">
        <v>137891</v>
      </c>
      <c r="Q260" s="74"/>
      <c r="R260" s="74"/>
      <c r="S260" s="74"/>
      <c r="T260" s="79"/>
      <c r="U260" s="79"/>
      <c r="V260" s="79" t="s">
        <v>256</v>
      </c>
      <c r="W260" s="79"/>
      <c r="X260" s="114"/>
      <c r="Y260" s="82"/>
      <c r="Z260" s="82"/>
      <c r="AA260" s="114"/>
      <c r="AB260" s="83"/>
      <c r="AC260" s="79"/>
      <c r="AD260" s="79" t="s">
        <v>256</v>
      </c>
      <c r="AE260" s="245"/>
      <c r="AF260" s="84">
        <v>137891</v>
      </c>
      <c r="AG260" s="79" t="s">
        <v>249</v>
      </c>
      <c r="AH260" s="79" t="s">
        <v>249</v>
      </c>
      <c r="AI260" s="79" t="s">
        <v>249</v>
      </c>
      <c r="AJ260" s="79" t="s">
        <v>249</v>
      </c>
      <c r="AK260" s="79" t="s">
        <v>249</v>
      </c>
      <c r="AL260" s="79" t="s">
        <v>249</v>
      </c>
      <c r="AM260" s="79"/>
      <c r="AN260" s="79" t="s">
        <v>249</v>
      </c>
      <c r="AO260" s="79" t="s">
        <v>249</v>
      </c>
      <c r="AP260" s="79"/>
      <c r="AQ260" s="79"/>
      <c r="AR260"/>
    </row>
    <row r="261" spans="1:44" s="64" customFormat="1" ht="14.1" customHeight="1">
      <c r="A261" s="85" t="s">
        <v>351</v>
      </c>
      <c r="B261" s="74">
        <v>57</v>
      </c>
      <c r="C261" s="74" t="s">
        <v>367</v>
      </c>
      <c r="D261" s="75"/>
      <c r="E261" s="75"/>
      <c r="F261" s="76"/>
      <c r="G261" s="74">
        <v>4</v>
      </c>
      <c r="H261" s="74">
        <v>2016</v>
      </c>
      <c r="I261" s="74">
        <v>2</v>
      </c>
      <c r="J261" s="77">
        <v>1052387008</v>
      </c>
      <c r="K261" s="74" t="s">
        <v>2735</v>
      </c>
      <c r="L261" s="74"/>
      <c r="M261" s="74">
        <v>1046</v>
      </c>
      <c r="N261" s="74" t="s">
        <v>274</v>
      </c>
      <c r="O261" s="74" t="s">
        <v>499</v>
      </c>
      <c r="P261" s="78">
        <v>689455</v>
      </c>
      <c r="Q261" s="74"/>
      <c r="R261" s="74"/>
      <c r="S261" s="74"/>
      <c r="T261" s="79"/>
      <c r="U261" s="79"/>
      <c r="V261" s="79" t="s">
        <v>256</v>
      </c>
      <c r="W261" s="79"/>
      <c r="X261" s="114"/>
      <c r="Y261" s="82"/>
      <c r="Z261" s="82"/>
      <c r="AA261" s="114"/>
      <c r="AB261" s="83"/>
      <c r="AC261" s="79"/>
      <c r="AD261" s="79" t="s">
        <v>256</v>
      </c>
      <c r="AE261" s="245"/>
      <c r="AF261" s="84">
        <v>689455</v>
      </c>
      <c r="AG261" s="79" t="s">
        <v>249</v>
      </c>
      <c r="AH261" s="79" t="s">
        <v>249</v>
      </c>
      <c r="AI261" s="79" t="s">
        <v>249</v>
      </c>
      <c r="AJ261" s="79" t="s">
        <v>249</v>
      </c>
      <c r="AK261" s="79" t="s">
        <v>249</v>
      </c>
      <c r="AL261" s="79" t="s">
        <v>249</v>
      </c>
      <c r="AM261" s="79"/>
      <c r="AN261" s="79" t="s">
        <v>249</v>
      </c>
      <c r="AO261" s="79" t="s">
        <v>249</v>
      </c>
      <c r="AP261" s="79"/>
      <c r="AQ261" s="79"/>
      <c r="AR261"/>
    </row>
    <row r="262" spans="1:44" s="64" customFormat="1" ht="14.1" customHeight="1">
      <c r="A262" s="85" t="s">
        <v>351</v>
      </c>
      <c r="B262" s="74">
        <v>57</v>
      </c>
      <c r="C262" s="74" t="s">
        <v>367</v>
      </c>
      <c r="D262" s="75"/>
      <c r="E262" s="75"/>
      <c r="F262" s="76"/>
      <c r="G262" s="74">
        <v>3</v>
      </c>
      <c r="H262" s="74">
        <v>2016</v>
      </c>
      <c r="I262" s="74">
        <v>2</v>
      </c>
      <c r="J262" s="77">
        <v>1052387008</v>
      </c>
      <c r="K262" s="74" t="s">
        <v>2735</v>
      </c>
      <c r="L262" s="74"/>
      <c r="M262" s="74">
        <v>1046</v>
      </c>
      <c r="N262" s="74" t="s">
        <v>274</v>
      </c>
      <c r="O262" s="74" t="s">
        <v>499</v>
      </c>
      <c r="P262" s="78">
        <v>689455</v>
      </c>
      <c r="Q262" s="74"/>
      <c r="R262" s="74"/>
      <c r="S262" s="74"/>
      <c r="T262" s="79"/>
      <c r="U262" s="79"/>
      <c r="V262" s="79" t="s">
        <v>256</v>
      </c>
      <c r="W262" s="79"/>
      <c r="X262" s="114"/>
      <c r="Y262" s="82"/>
      <c r="Z262" s="82"/>
      <c r="AA262" s="114"/>
      <c r="AB262" s="83"/>
      <c r="AC262" s="79"/>
      <c r="AD262" s="79" t="s">
        <v>256</v>
      </c>
      <c r="AE262" s="245"/>
      <c r="AF262" s="84">
        <v>689455</v>
      </c>
      <c r="AG262" s="79" t="s">
        <v>249</v>
      </c>
      <c r="AH262" s="79" t="s">
        <v>249</v>
      </c>
      <c r="AI262" s="79" t="s">
        <v>249</v>
      </c>
      <c r="AJ262" s="79" t="s">
        <v>249</v>
      </c>
      <c r="AK262" s="79" t="s">
        <v>249</v>
      </c>
      <c r="AL262" s="79" t="s">
        <v>249</v>
      </c>
      <c r="AM262" s="79"/>
      <c r="AN262" s="79" t="s">
        <v>249</v>
      </c>
      <c r="AO262" s="79" t="s">
        <v>249</v>
      </c>
      <c r="AP262" s="79"/>
      <c r="AQ262" s="79"/>
      <c r="AR262"/>
    </row>
    <row r="263" spans="1:44" s="64" customFormat="1" ht="14.1" customHeight="1">
      <c r="A263" s="85" t="s">
        <v>351</v>
      </c>
      <c r="B263" s="74">
        <v>57</v>
      </c>
      <c r="C263" s="74" t="s">
        <v>367</v>
      </c>
      <c r="D263" s="75"/>
      <c r="E263" s="75"/>
      <c r="F263" s="76"/>
      <c r="G263" s="74">
        <v>2</v>
      </c>
      <c r="H263" s="74">
        <v>2016</v>
      </c>
      <c r="I263" s="74">
        <v>2</v>
      </c>
      <c r="J263" s="77">
        <v>1052387008</v>
      </c>
      <c r="K263" s="74" t="s">
        <v>2735</v>
      </c>
      <c r="L263" s="74"/>
      <c r="M263" s="74">
        <v>1046</v>
      </c>
      <c r="N263" s="74" t="s">
        <v>274</v>
      </c>
      <c r="O263" s="74" t="s">
        <v>499</v>
      </c>
      <c r="P263" s="78">
        <v>689455</v>
      </c>
      <c r="Q263" s="74"/>
      <c r="R263" s="74"/>
      <c r="S263" s="74"/>
      <c r="T263" s="79"/>
      <c r="U263" s="79"/>
      <c r="V263" s="79" t="s">
        <v>256</v>
      </c>
      <c r="W263" s="79"/>
      <c r="X263" s="114"/>
      <c r="Y263" s="82"/>
      <c r="Z263" s="82"/>
      <c r="AA263" s="114"/>
      <c r="AB263" s="83"/>
      <c r="AC263" s="79"/>
      <c r="AD263" s="79" t="s">
        <v>256</v>
      </c>
      <c r="AE263" s="245"/>
      <c r="AF263" s="84">
        <v>689455</v>
      </c>
      <c r="AG263" s="79" t="s">
        <v>249</v>
      </c>
      <c r="AH263" s="79" t="s">
        <v>249</v>
      </c>
      <c r="AI263" s="79" t="s">
        <v>249</v>
      </c>
      <c r="AJ263" s="79" t="s">
        <v>249</v>
      </c>
      <c r="AK263" s="79" t="s">
        <v>249</v>
      </c>
      <c r="AL263" s="79" t="s">
        <v>249</v>
      </c>
      <c r="AM263" s="79"/>
      <c r="AN263" s="79" t="s">
        <v>249</v>
      </c>
      <c r="AO263" s="79" t="s">
        <v>249</v>
      </c>
      <c r="AP263" s="79"/>
      <c r="AQ263" s="79"/>
      <c r="AR263"/>
    </row>
    <row r="264" spans="1:44" s="64" customFormat="1" ht="14.1" customHeight="1">
      <c r="A264" s="85" t="s">
        <v>351</v>
      </c>
      <c r="B264" s="74">
        <v>57</v>
      </c>
      <c r="C264" s="74" t="s">
        <v>367</v>
      </c>
      <c r="D264" s="75"/>
      <c r="E264" s="75"/>
      <c r="F264" s="76"/>
      <c r="G264" s="74">
        <v>1</v>
      </c>
      <c r="H264" s="74">
        <v>2016</v>
      </c>
      <c r="I264" s="74">
        <v>2</v>
      </c>
      <c r="J264" s="77">
        <v>1052387008</v>
      </c>
      <c r="K264" s="74" t="s">
        <v>2735</v>
      </c>
      <c r="L264" s="74"/>
      <c r="M264" s="74">
        <v>1046</v>
      </c>
      <c r="N264" s="74" t="s">
        <v>274</v>
      </c>
      <c r="O264" s="74" t="s">
        <v>499</v>
      </c>
      <c r="P264" s="78">
        <v>689455</v>
      </c>
      <c r="Q264" s="74"/>
      <c r="R264" s="74"/>
      <c r="S264" s="74"/>
      <c r="T264" s="79"/>
      <c r="U264" s="79"/>
      <c r="V264" s="79" t="s">
        <v>256</v>
      </c>
      <c r="W264" s="79"/>
      <c r="X264" s="114"/>
      <c r="Y264" s="82"/>
      <c r="Z264" s="82"/>
      <c r="AA264" s="114"/>
      <c r="AB264" s="83"/>
      <c r="AC264" s="79"/>
      <c r="AD264" s="79" t="s">
        <v>256</v>
      </c>
      <c r="AE264" s="245"/>
      <c r="AF264" s="84">
        <v>689455</v>
      </c>
      <c r="AG264" s="79" t="s">
        <v>249</v>
      </c>
      <c r="AH264" s="79" t="s">
        <v>249</v>
      </c>
      <c r="AI264" s="79" t="s">
        <v>249</v>
      </c>
      <c r="AJ264" s="79" t="s">
        <v>249</v>
      </c>
      <c r="AK264" s="79" t="s">
        <v>249</v>
      </c>
      <c r="AL264" s="79" t="s">
        <v>249</v>
      </c>
      <c r="AM264" s="79"/>
      <c r="AN264" s="79" t="s">
        <v>249</v>
      </c>
      <c r="AO264" s="79" t="s">
        <v>249</v>
      </c>
      <c r="AP264" s="79"/>
      <c r="AQ264" s="79"/>
      <c r="AR264"/>
    </row>
    <row r="265" spans="1:44" s="64" customFormat="1" ht="14.1" customHeight="1">
      <c r="A265" s="85" t="s">
        <v>351</v>
      </c>
      <c r="B265" s="74"/>
      <c r="C265" s="74" t="s">
        <v>249</v>
      </c>
      <c r="D265" s="75" t="s">
        <v>2755</v>
      </c>
      <c r="E265" s="75" t="s">
        <v>2756</v>
      </c>
      <c r="F265" s="76">
        <v>5</v>
      </c>
      <c r="G265" s="74">
        <v>1</v>
      </c>
      <c r="H265" s="74">
        <v>2017</v>
      </c>
      <c r="I265" s="74" t="s">
        <v>264</v>
      </c>
      <c r="J265" s="77">
        <v>1057185043</v>
      </c>
      <c r="K265" s="74" t="s">
        <v>2757</v>
      </c>
      <c r="L265" s="74"/>
      <c r="M265" s="74" t="s">
        <v>266</v>
      </c>
      <c r="N265" s="74" t="s">
        <v>267</v>
      </c>
      <c r="O265" s="74" t="s">
        <v>285</v>
      </c>
      <c r="P265" s="78" t="s">
        <v>267</v>
      </c>
      <c r="Q265" s="74"/>
      <c r="R265" s="74"/>
      <c r="S265" s="74"/>
      <c r="T265" s="79"/>
      <c r="U265" s="79"/>
      <c r="V265" s="80" t="s">
        <v>256</v>
      </c>
      <c r="W265" s="79"/>
      <c r="X265" s="114" t="s">
        <v>2755</v>
      </c>
      <c r="Y265" s="82"/>
      <c r="Z265" s="82"/>
      <c r="AA265" s="114" t="s">
        <v>2756</v>
      </c>
      <c r="AB265" s="83">
        <v>5</v>
      </c>
      <c r="AC265" s="79" t="s">
        <v>249</v>
      </c>
      <c r="AD265" s="80" t="s">
        <v>256</v>
      </c>
      <c r="AE265" s="245"/>
      <c r="AF265" s="84">
        <v>73770</v>
      </c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/>
    </row>
    <row r="266" spans="1:44" s="64" customFormat="1" ht="14.1" customHeight="1">
      <c r="A266" s="85" t="s">
        <v>351</v>
      </c>
      <c r="B266" s="74">
        <v>42</v>
      </c>
      <c r="C266" s="74" t="s">
        <v>497</v>
      </c>
      <c r="D266" s="75"/>
      <c r="E266" s="75"/>
      <c r="F266" s="76"/>
      <c r="G266" s="74">
        <v>5</v>
      </c>
      <c r="H266" s="74">
        <v>2016</v>
      </c>
      <c r="I266" s="74">
        <v>2</v>
      </c>
      <c r="J266" s="77">
        <v>1060987533</v>
      </c>
      <c r="K266" s="74" t="s">
        <v>2774</v>
      </c>
      <c r="L266" s="74"/>
      <c r="M266" s="74">
        <v>1038</v>
      </c>
      <c r="N266" s="74" t="s">
        <v>248</v>
      </c>
      <c r="O266" s="74" t="s">
        <v>294</v>
      </c>
      <c r="P266" s="78">
        <v>45963.666599999997</v>
      </c>
      <c r="Q266" s="74"/>
      <c r="R266" s="74"/>
      <c r="S266" s="74"/>
      <c r="T266" s="79"/>
      <c r="U266" s="79"/>
      <c r="V266" s="79" t="s">
        <v>256</v>
      </c>
      <c r="W266" s="79"/>
      <c r="X266" s="114"/>
      <c r="Y266" s="82"/>
      <c r="Z266" s="82"/>
      <c r="AA266" s="114"/>
      <c r="AB266" s="83"/>
      <c r="AC266" s="79"/>
      <c r="AD266" s="79" t="s">
        <v>256</v>
      </c>
      <c r="AE266" s="245"/>
      <c r="AF266" s="84">
        <v>45964</v>
      </c>
      <c r="AG266" s="79" t="s">
        <v>249</v>
      </c>
      <c r="AH266" s="79" t="s">
        <v>249</v>
      </c>
      <c r="AI266" s="79" t="s">
        <v>249</v>
      </c>
      <c r="AJ266" s="79" t="s">
        <v>249</v>
      </c>
      <c r="AK266" s="79" t="s">
        <v>249</v>
      </c>
      <c r="AL266" s="79" t="s">
        <v>249</v>
      </c>
      <c r="AM266" s="79"/>
      <c r="AN266" s="79" t="s">
        <v>249</v>
      </c>
      <c r="AO266" s="79" t="s">
        <v>249</v>
      </c>
      <c r="AP266" s="79"/>
      <c r="AQ266" s="79"/>
      <c r="AR266"/>
    </row>
    <row r="267" spans="1:44" s="64" customFormat="1" ht="14.1" customHeight="1">
      <c r="A267" s="85" t="s">
        <v>351</v>
      </c>
      <c r="B267" s="74">
        <v>4</v>
      </c>
      <c r="C267" s="74" t="s">
        <v>352</v>
      </c>
      <c r="D267" s="75" t="s">
        <v>2775</v>
      </c>
      <c r="E267" s="75" t="s">
        <v>2776</v>
      </c>
      <c r="F267" s="76">
        <v>8</v>
      </c>
      <c r="G267" s="74">
        <v>2</v>
      </c>
      <c r="H267" s="74">
        <v>2018</v>
      </c>
      <c r="I267" s="74">
        <v>1</v>
      </c>
      <c r="J267" s="77">
        <v>1061655884</v>
      </c>
      <c r="K267" s="74" t="s">
        <v>2777</v>
      </c>
      <c r="L267" s="74"/>
      <c r="M267" s="74">
        <v>1046</v>
      </c>
      <c r="N267" s="74" t="s">
        <v>274</v>
      </c>
      <c r="O267" s="74" t="s">
        <v>294</v>
      </c>
      <c r="P267" s="78">
        <v>208331.2</v>
      </c>
      <c r="Q267" s="74"/>
      <c r="R267" s="74"/>
      <c r="S267" s="74"/>
      <c r="T267" s="79"/>
      <c r="U267" s="79"/>
      <c r="V267" s="80" t="s">
        <v>256</v>
      </c>
      <c r="W267" s="79">
        <v>76663</v>
      </c>
      <c r="X267" s="114" t="s">
        <v>2775</v>
      </c>
      <c r="Y267" s="82" t="s">
        <v>363</v>
      </c>
      <c r="Z267" s="82" t="s">
        <v>2778</v>
      </c>
      <c r="AA267" s="114" t="s">
        <v>2776</v>
      </c>
      <c r="AB267" s="83">
        <v>8</v>
      </c>
      <c r="AC267" s="79" t="s">
        <v>249</v>
      </c>
      <c r="AD267" s="80" t="s">
        <v>256</v>
      </c>
      <c r="AE267" s="245">
        <v>43497.386805555558</v>
      </c>
      <c r="AF267" s="84">
        <v>208331</v>
      </c>
      <c r="AG267" s="79" t="s">
        <v>2779</v>
      </c>
      <c r="AH267" s="79">
        <v>283065</v>
      </c>
      <c r="AI267" s="79">
        <v>0</v>
      </c>
      <c r="AJ267" s="79">
        <v>0</v>
      </c>
      <c r="AK267" s="79" t="s">
        <v>249</v>
      </c>
      <c r="AL267" s="79">
        <v>0</v>
      </c>
      <c r="AM267" s="79"/>
      <c r="AN267" s="79" t="s">
        <v>25</v>
      </c>
      <c r="AO267" s="79" t="s">
        <v>249</v>
      </c>
      <c r="AP267" s="79"/>
      <c r="AQ267" s="79"/>
      <c r="AR267"/>
    </row>
    <row r="268" spans="1:44" s="64" customFormat="1" ht="14.1" customHeight="1">
      <c r="A268" s="85" t="s">
        <v>351</v>
      </c>
      <c r="B268" s="74">
        <v>42</v>
      </c>
      <c r="C268" s="74" t="s">
        <v>497</v>
      </c>
      <c r="D268" s="75">
        <v>43433</v>
      </c>
      <c r="E268" s="75">
        <v>43558</v>
      </c>
      <c r="F268" s="76">
        <v>126</v>
      </c>
      <c r="G268" s="74">
        <v>11</v>
      </c>
      <c r="H268" s="74">
        <v>2018</v>
      </c>
      <c r="I268" s="74">
        <v>2</v>
      </c>
      <c r="J268" s="77">
        <v>1063139193</v>
      </c>
      <c r="K268" s="74" t="s">
        <v>2785</v>
      </c>
      <c r="L268" s="74"/>
      <c r="M268" s="74">
        <v>1038</v>
      </c>
      <c r="N268" s="74" t="s">
        <v>248</v>
      </c>
      <c r="O268" s="74" t="s">
        <v>34</v>
      </c>
      <c r="P268" s="78">
        <v>52082.8</v>
      </c>
      <c r="Q268" s="74"/>
      <c r="R268" s="74"/>
      <c r="S268" s="74"/>
      <c r="T268" s="79"/>
      <c r="U268" s="79"/>
      <c r="V268" s="80" t="s">
        <v>256</v>
      </c>
      <c r="W268" s="79">
        <v>3396839</v>
      </c>
      <c r="X268" s="114">
        <v>43433</v>
      </c>
      <c r="Y268" s="82" t="s">
        <v>776</v>
      </c>
      <c r="Z268" s="82">
        <v>43499</v>
      </c>
      <c r="AA268" s="114">
        <v>43558</v>
      </c>
      <c r="AB268" s="83">
        <v>126</v>
      </c>
      <c r="AC268" s="79" t="s">
        <v>317</v>
      </c>
      <c r="AD268" s="80" t="s">
        <v>256</v>
      </c>
      <c r="AE268" s="245">
        <v>43474.638194444444</v>
      </c>
      <c r="AF268" s="84">
        <v>52083</v>
      </c>
      <c r="AG268" s="79" t="s">
        <v>2786</v>
      </c>
      <c r="AH268" s="79">
        <v>3281166</v>
      </c>
      <c r="AI268" s="79">
        <v>0</v>
      </c>
      <c r="AJ268" s="79">
        <v>0</v>
      </c>
      <c r="AK268" s="79" t="s">
        <v>249</v>
      </c>
      <c r="AL268" s="79">
        <v>0</v>
      </c>
      <c r="AM268" s="79"/>
      <c r="AN268" s="79" t="s">
        <v>25</v>
      </c>
      <c r="AO268" s="79" t="s">
        <v>249</v>
      </c>
      <c r="AP268" s="79"/>
      <c r="AQ268" s="79"/>
      <c r="AR268"/>
    </row>
    <row r="269" spans="1:44" s="64" customFormat="1" ht="14.1" customHeight="1">
      <c r="A269" s="85" t="s">
        <v>351</v>
      </c>
      <c r="B269" s="74">
        <v>42</v>
      </c>
      <c r="C269" s="74" t="s">
        <v>497</v>
      </c>
      <c r="D269" s="75"/>
      <c r="E269" s="75"/>
      <c r="F269" s="76"/>
      <c r="G269" s="74">
        <v>12</v>
      </c>
      <c r="H269" s="74">
        <v>2019</v>
      </c>
      <c r="I269" s="74">
        <v>2</v>
      </c>
      <c r="J269" s="77">
        <v>1064713405</v>
      </c>
      <c r="K269" s="74" t="s">
        <v>2787</v>
      </c>
      <c r="L269" s="74"/>
      <c r="M269" s="74">
        <v>1021</v>
      </c>
      <c r="N269" s="74" t="s">
        <v>27</v>
      </c>
      <c r="O269" s="74" t="s">
        <v>294</v>
      </c>
      <c r="P269" s="78">
        <v>828116</v>
      </c>
      <c r="Q269" s="74"/>
      <c r="R269" s="74"/>
      <c r="S269" s="74"/>
      <c r="T269" s="79"/>
      <c r="U269" s="79"/>
      <c r="V269" s="80" t="s">
        <v>260</v>
      </c>
      <c r="W269" s="79" t="s">
        <v>249</v>
      </c>
      <c r="X269" s="114"/>
      <c r="Y269" s="82" t="s">
        <v>249</v>
      </c>
      <c r="Z269" s="82" t="s">
        <v>249</v>
      </c>
      <c r="AA269" s="114"/>
      <c r="AB269" s="83"/>
      <c r="AC269" s="79" t="s">
        <v>249</v>
      </c>
      <c r="AD269" s="80"/>
      <c r="AE269" s="245"/>
      <c r="AF269" s="84">
        <v>0</v>
      </c>
      <c r="AG269" s="79" t="s">
        <v>249</v>
      </c>
      <c r="AH269" s="79" t="s">
        <v>249</v>
      </c>
      <c r="AI269" s="79" t="s">
        <v>249</v>
      </c>
      <c r="AJ269" s="79" t="s">
        <v>249</v>
      </c>
      <c r="AK269" s="79" t="s">
        <v>249</v>
      </c>
      <c r="AL269" s="79" t="s">
        <v>249</v>
      </c>
      <c r="AM269" s="79" t="s">
        <v>261</v>
      </c>
      <c r="AN269" s="79" t="s">
        <v>249</v>
      </c>
      <c r="AO269" s="79" t="s">
        <v>249</v>
      </c>
      <c r="AP269" s="79"/>
      <c r="AQ269" s="79"/>
      <c r="AR269"/>
    </row>
    <row r="270" spans="1:44" s="64" customFormat="1" ht="14.1" customHeight="1">
      <c r="A270" s="85" t="s">
        <v>351</v>
      </c>
      <c r="B270" s="74">
        <v>42</v>
      </c>
      <c r="C270" s="74" t="s">
        <v>497</v>
      </c>
      <c r="D270" s="75"/>
      <c r="E270" s="75"/>
      <c r="F270" s="76"/>
      <c r="G270" s="74">
        <v>12</v>
      </c>
      <c r="H270" s="74">
        <v>2019</v>
      </c>
      <c r="I270" s="74">
        <v>2</v>
      </c>
      <c r="J270" s="77">
        <v>1064713405</v>
      </c>
      <c r="K270" s="74" t="s">
        <v>2787</v>
      </c>
      <c r="L270" s="74"/>
      <c r="M270" s="74">
        <v>1021</v>
      </c>
      <c r="N270" s="74" t="s">
        <v>27</v>
      </c>
      <c r="O270" s="74" t="s">
        <v>249</v>
      </c>
      <c r="P270" s="78">
        <v>828116</v>
      </c>
      <c r="Q270" s="74"/>
      <c r="R270" s="74"/>
      <c r="S270" s="74"/>
      <c r="T270" s="79"/>
      <c r="U270" s="79"/>
      <c r="V270" s="80" t="s">
        <v>260</v>
      </c>
      <c r="W270" s="79" t="s">
        <v>249</v>
      </c>
      <c r="X270" s="114"/>
      <c r="Y270" s="82" t="s">
        <v>249</v>
      </c>
      <c r="Z270" s="82" t="s">
        <v>249</v>
      </c>
      <c r="AA270" s="114"/>
      <c r="AB270" s="83"/>
      <c r="AC270" s="79" t="s">
        <v>249</v>
      </c>
      <c r="AD270" s="80"/>
      <c r="AE270" s="245"/>
      <c r="AF270" s="84">
        <v>0</v>
      </c>
      <c r="AG270" s="79" t="s">
        <v>249</v>
      </c>
      <c r="AH270" s="79" t="s">
        <v>249</v>
      </c>
      <c r="AI270" s="79" t="s">
        <v>249</v>
      </c>
      <c r="AJ270" s="79" t="s">
        <v>249</v>
      </c>
      <c r="AK270" s="79" t="s">
        <v>249</v>
      </c>
      <c r="AL270" s="79" t="s">
        <v>249</v>
      </c>
      <c r="AM270" s="79" t="s">
        <v>261</v>
      </c>
      <c r="AN270" s="79" t="s">
        <v>249</v>
      </c>
      <c r="AO270" s="79" t="s">
        <v>249</v>
      </c>
      <c r="AP270" s="79"/>
      <c r="AQ270" s="79"/>
      <c r="AR270"/>
    </row>
    <row r="271" spans="1:44" s="64" customFormat="1" ht="14.1" customHeight="1">
      <c r="A271" s="85" t="s">
        <v>351</v>
      </c>
      <c r="B271" s="74">
        <v>42</v>
      </c>
      <c r="C271" s="74" t="s">
        <v>497</v>
      </c>
      <c r="D271" s="75"/>
      <c r="E271" s="75"/>
      <c r="F271" s="76"/>
      <c r="G271" s="74">
        <v>11</v>
      </c>
      <c r="H271" s="74">
        <v>2019</v>
      </c>
      <c r="I271" s="74">
        <v>2</v>
      </c>
      <c r="J271" s="77">
        <v>1064713405</v>
      </c>
      <c r="K271" s="74" t="s">
        <v>2787</v>
      </c>
      <c r="L271" s="74"/>
      <c r="M271" s="74">
        <v>1021</v>
      </c>
      <c r="N271" s="74" t="s">
        <v>27</v>
      </c>
      <c r="O271" s="74" t="s">
        <v>294</v>
      </c>
      <c r="P271" s="78">
        <v>828116</v>
      </c>
      <c r="Q271" s="74"/>
      <c r="R271" s="74"/>
      <c r="S271" s="74"/>
      <c r="T271" s="79"/>
      <c r="U271" s="79"/>
      <c r="V271" s="80" t="s">
        <v>260</v>
      </c>
      <c r="W271" s="79" t="s">
        <v>249</v>
      </c>
      <c r="X271" s="114"/>
      <c r="Y271" s="82" t="s">
        <v>249</v>
      </c>
      <c r="Z271" s="82" t="s">
        <v>249</v>
      </c>
      <c r="AA271" s="114"/>
      <c r="AB271" s="83"/>
      <c r="AC271" s="79" t="s">
        <v>249</v>
      </c>
      <c r="AD271" s="80"/>
      <c r="AE271" s="245"/>
      <c r="AF271" s="84">
        <v>0</v>
      </c>
      <c r="AG271" s="79" t="s">
        <v>249</v>
      </c>
      <c r="AH271" s="79" t="s">
        <v>249</v>
      </c>
      <c r="AI271" s="79" t="s">
        <v>249</v>
      </c>
      <c r="AJ271" s="79" t="s">
        <v>249</v>
      </c>
      <c r="AK271" s="79" t="s">
        <v>249</v>
      </c>
      <c r="AL271" s="79" t="s">
        <v>249</v>
      </c>
      <c r="AM271" s="79" t="s">
        <v>261</v>
      </c>
      <c r="AN271" s="79" t="s">
        <v>249</v>
      </c>
      <c r="AO271" s="79" t="s">
        <v>249</v>
      </c>
      <c r="AP271" s="79"/>
      <c r="AQ271" s="79"/>
      <c r="AR271"/>
    </row>
    <row r="272" spans="1:44" s="64" customFormat="1" ht="14.1" customHeight="1">
      <c r="A272" s="85" t="s">
        <v>351</v>
      </c>
      <c r="B272" s="74">
        <v>42</v>
      </c>
      <c r="C272" s="74" t="s">
        <v>497</v>
      </c>
      <c r="D272" s="75"/>
      <c r="E272" s="75"/>
      <c r="F272" s="76"/>
      <c r="G272" s="74">
        <v>11</v>
      </c>
      <c r="H272" s="74">
        <v>2019</v>
      </c>
      <c r="I272" s="74">
        <v>2</v>
      </c>
      <c r="J272" s="77">
        <v>1064713405</v>
      </c>
      <c r="K272" s="74" t="s">
        <v>2787</v>
      </c>
      <c r="L272" s="74"/>
      <c r="M272" s="74">
        <v>1021</v>
      </c>
      <c r="N272" s="74" t="s">
        <v>27</v>
      </c>
      <c r="O272" s="74" t="s">
        <v>249</v>
      </c>
      <c r="P272" s="78">
        <v>828116</v>
      </c>
      <c r="Q272" s="74"/>
      <c r="R272" s="74"/>
      <c r="S272" s="74"/>
      <c r="T272" s="79"/>
      <c r="U272" s="79"/>
      <c r="V272" s="80" t="s">
        <v>260</v>
      </c>
      <c r="W272" s="79" t="s">
        <v>249</v>
      </c>
      <c r="X272" s="114"/>
      <c r="Y272" s="82" t="s">
        <v>249</v>
      </c>
      <c r="Z272" s="82" t="s">
        <v>249</v>
      </c>
      <c r="AA272" s="114"/>
      <c r="AB272" s="83"/>
      <c r="AC272" s="79" t="s">
        <v>249</v>
      </c>
      <c r="AD272" s="80"/>
      <c r="AE272" s="245"/>
      <c r="AF272" s="84">
        <v>0</v>
      </c>
      <c r="AG272" s="79" t="s">
        <v>249</v>
      </c>
      <c r="AH272" s="79" t="s">
        <v>249</v>
      </c>
      <c r="AI272" s="79" t="s">
        <v>249</v>
      </c>
      <c r="AJ272" s="79" t="s">
        <v>249</v>
      </c>
      <c r="AK272" s="79" t="s">
        <v>249</v>
      </c>
      <c r="AL272" s="79" t="s">
        <v>249</v>
      </c>
      <c r="AM272" s="79" t="s">
        <v>261</v>
      </c>
      <c r="AN272" s="79" t="s">
        <v>249</v>
      </c>
      <c r="AO272" s="79" t="s">
        <v>249</v>
      </c>
      <c r="AP272" s="79"/>
      <c r="AQ272" s="79"/>
      <c r="AR272"/>
    </row>
    <row r="273" spans="1:44" s="64" customFormat="1" ht="14.1" customHeight="1">
      <c r="A273" s="85" t="s">
        <v>351</v>
      </c>
      <c r="B273" s="74">
        <v>42</v>
      </c>
      <c r="C273" s="74" t="s">
        <v>497</v>
      </c>
      <c r="D273" s="75"/>
      <c r="E273" s="75"/>
      <c r="F273" s="76"/>
      <c r="G273" s="74">
        <v>10</v>
      </c>
      <c r="H273" s="74">
        <v>2019</v>
      </c>
      <c r="I273" s="74">
        <v>2</v>
      </c>
      <c r="J273" s="77">
        <v>1064713405</v>
      </c>
      <c r="K273" s="74" t="s">
        <v>2787</v>
      </c>
      <c r="L273" s="74"/>
      <c r="M273" s="74">
        <v>1021</v>
      </c>
      <c r="N273" s="74" t="s">
        <v>27</v>
      </c>
      <c r="O273" s="74" t="s">
        <v>294</v>
      </c>
      <c r="P273" s="78">
        <v>828116</v>
      </c>
      <c r="Q273" s="74"/>
      <c r="R273" s="74"/>
      <c r="S273" s="74"/>
      <c r="T273" s="79"/>
      <c r="U273" s="79"/>
      <c r="V273" s="80" t="s">
        <v>260</v>
      </c>
      <c r="W273" s="79" t="s">
        <v>249</v>
      </c>
      <c r="X273" s="114"/>
      <c r="Y273" s="82" t="s">
        <v>249</v>
      </c>
      <c r="Z273" s="82" t="s">
        <v>249</v>
      </c>
      <c r="AA273" s="114"/>
      <c r="AB273" s="83"/>
      <c r="AC273" s="79" t="s">
        <v>249</v>
      </c>
      <c r="AD273" s="80"/>
      <c r="AE273" s="245"/>
      <c r="AF273" s="84">
        <v>0</v>
      </c>
      <c r="AG273" s="79" t="s">
        <v>249</v>
      </c>
      <c r="AH273" s="79" t="s">
        <v>249</v>
      </c>
      <c r="AI273" s="79" t="s">
        <v>249</v>
      </c>
      <c r="AJ273" s="79" t="s">
        <v>249</v>
      </c>
      <c r="AK273" s="79" t="s">
        <v>249</v>
      </c>
      <c r="AL273" s="79" t="s">
        <v>249</v>
      </c>
      <c r="AM273" s="79" t="s">
        <v>261</v>
      </c>
      <c r="AN273" s="79" t="s">
        <v>249</v>
      </c>
      <c r="AO273" s="79" t="s">
        <v>249</v>
      </c>
      <c r="AP273" s="79"/>
      <c r="AQ273" s="79"/>
      <c r="AR273"/>
    </row>
    <row r="274" spans="1:44" s="64" customFormat="1" ht="14.1" customHeight="1">
      <c r="A274" s="85" t="s">
        <v>351</v>
      </c>
      <c r="B274" s="74">
        <v>42</v>
      </c>
      <c r="C274" s="74" t="s">
        <v>497</v>
      </c>
      <c r="D274" s="75"/>
      <c r="E274" s="75"/>
      <c r="F274" s="76"/>
      <c r="G274" s="74">
        <v>10</v>
      </c>
      <c r="H274" s="74">
        <v>2019</v>
      </c>
      <c r="I274" s="74">
        <v>2</v>
      </c>
      <c r="J274" s="77">
        <v>1064713405</v>
      </c>
      <c r="K274" s="74" t="s">
        <v>2787</v>
      </c>
      <c r="L274" s="74"/>
      <c r="M274" s="74">
        <v>1021</v>
      </c>
      <c r="N274" s="74" t="s">
        <v>27</v>
      </c>
      <c r="O274" s="74" t="s">
        <v>249</v>
      </c>
      <c r="P274" s="78">
        <v>828116</v>
      </c>
      <c r="Q274" s="74"/>
      <c r="R274" s="74"/>
      <c r="S274" s="74"/>
      <c r="T274" s="79"/>
      <c r="U274" s="79"/>
      <c r="V274" s="80" t="s">
        <v>260</v>
      </c>
      <c r="W274" s="79" t="s">
        <v>249</v>
      </c>
      <c r="X274" s="114"/>
      <c r="Y274" s="82" t="s">
        <v>249</v>
      </c>
      <c r="Z274" s="82" t="s">
        <v>249</v>
      </c>
      <c r="AA274" s="114"/>
      <c r="AB274" s="83"/>
      <c r="AC274" s="79" t="s">
        <v>249</v>
      </c>
      <c r="AD274" s="80"/>
      <c r="AE274" s="245"/>
      <c r="AF274" s="84">
        <v>0</v>
      </c>
      <c r="AG274" s="79" t="s">
        <v>249</v>
      </c>
      <c r="AH274" s="79" t="s">
        <v>249</v>
      </c>
      <c r="AI274" s="79" t="s">
        <v>249</v>
      </c>
      <c r="AJ274" s="79" t="s">
        <v>249</v>
      </c>
      <c r="AK274" s="79" t="s">
        <v>249</v>
      </c>
      <c r="AL274" s="79" t="s">
        <v>249</v>
      </c>
      <c r="AM274" s="79" t="s">
        <v>261</v>
      </c>
      <c r="AN274" s="79" t="s">
        <v>249</v>
      </c>
      <c r="AO274" s="79" t="s">
        <v>249</v>
      </c>
      <c r="AP274" s="79"/>
      <c r="AQ274" s="79"/>
      <c r="AR274"/>
    </row>
    <row r="275" spans="1:44" s="64" customFormat="1" ht="14.1" customHeight="1">
      <c r="A275" s="85" t="s">
        <v>351</v>
      </c>
      <c r="B275" s="74">
        <v>42</v>
      </c>
      <c r="C275" s="74" t="s">
        <v>497</v>
      </c>
      <c r="D275" s="75"/>
      <c r="E275" s="75"/>
      <c r="F275" s="76"/>
      <c r="G275" s="74">
        <v>9</v>
      </c>
      <c r="H275" s="74">
        <v>2019</v>
      </c>
      <c r="I275" s="74">
        <v>2</v>
      </c>
      <c r="J275" s="77">
        <v>1064713405</v>
      </c>
      <c r="K275" s="74" t="s">
        <v>2787</v>
      </c>
      <c r="L275" s="74"/>
      <c r="M275" s="74">
        <v>1021</v>
      </c>
      <c r="N275" s="74" t="s">
        <v>27</v>
      </c>
      <c r="O275" s="74" t="s">
        <v>294</v>
      </c>
      <c r="P275" s="78">
        <v>828116</v>
      </c>
      <c r="Q275" s="74"/>
      <c r="R275" s="74"/>
      <c r="S275" s="74"/>
      <c r="T275" s="79"/>
      <c r="U275" s="79"/>
      <c r="V275" s="80" t="s">
        <v>260</v>
      </c>
      <c r="W275" s="79" t="s">
        <v>249</v>
      </c>
      <c r="X275" s="114"/>
      <c r="Y275" s="82" t="s">
        <v>249</v>
      </c>
      <c r="Z275" s="82" t="s">
        <v>249</v>
      </c>
      <c r="AA275" s="114"/>
      <c r="AB275" s="83"/>
      <c r="AC275" s="79" t="s">
        <v>249</v>
      </c>
      <c r="AD275" s="80"/>
      <c r="AE275" s="245"/>
      <c r="AF275" s="84">
        <v>0</v>
      </c>
      <c r="AG275" s="79" t="s">
        <v>249</v>
      </c>
      <c r="AH275" s="79" t="s">
        <v>249</v>
      </c>
      <c r="AI275" s="79" t="s">
        <v>249</v>
      </c>
      <c r="AJ275" s="79" t="s">
        <v>249</v>
      </c>
      <c r="AK275" s="79" t="s">
        <v>249</v>
      </c>
      <c r="AL275" s="79" t="s">
        <v>249</v>
      </c>
      <c r="AM275" s="79" t="s">
        <v>261</v>
      </c>
      <c r="AN275" s="79" t="s">
        <v>249</v>
      </c>
      <c r="AO275" s="79" t="s">
        <v>249</v>
      </c>
      <c r="AP275" s="79"/>
      <c r="AQ275" s="79"/>
      <c r="AR275"/>
    </row>
    <row r="276" spans="1:44" s="64" customFormat="1" ht="14.1" customHeight="1">
      <c r="A276" s="85" t="s">
        <v>351</v>
      </c>
      <c r="B276" s="74">
        <v>42</v>
      </c>
      <c r="C276" s="74" t="s">
        <v>497</v>
      </c>
      <c r="D276" s="75"/>
      <c r="E276" s="75"/>
      <c r="F276" s="76"/>
      <c r="G276" s="74">
        <v>8</v>
      </c>
      <c r="H276" s="74">
        <v>2019</v>
      </c>
      <c r="I276" s="74">
        <v>2</v>
      </c>
      <c r="J276" s="77">
        <v>1064713405</v>
      </c>
      <c r="K276" s="74" t="s">
        <v>2787</v>
      </c>
      <c r="L276" s="74"/>
      <c r="M276" s="74">
        <v>1021</v>
      </c>
      <c r="N276" s="74" t="s">
        <v>27</v>
      </c>
      <c r="O276" s="74" t="s">
        <v>294</v>
      </c>
      <c r="P276" s="78">
        <v>828116</v>
      </c>
      <c r="Q276" s="74"/>
      <c r="R276" s="74"/>
      <c r="S276" s="74"/>
      <c r="T276" s="79"/>
      <c r="U276" s="79"/>
      <c r="V276" s="80" t="s">
        <v>260</v>
      </c>
      <c r="W276" s="79" t="s">
        <v>249</v>
      </c>
      <c r="X276" s="114"/>
      <c r="Y276" s="82" t="s">
        <v>249</v>
      </c>
      <c r="Z276" s="82" t="s">
        <v>249</v>
      </c>
      <c r="AA276" s="114"/>
      <c r="AB276" s="83"/>
      <c r="AC276" s="79" t="s">
        <v>249</v>
      </c>
      <c r="AD276" s="80"/>
      <c r="AE276" s="245"/>
      <c r="AF276" s="84">
        <v>0</v>
      </c>
      <c r="AG276" s="79" t="s">
        <v>249</v>
      </c>
      <c r="AH276" s="79" t="s">
        <v>249</v>
      </c>
      <c r="AI276" s="79" t="s">
        <v>249</v>
      </c>
      <c r="AJ276" s="79" t="s">
        <v>249</v>
      </c>
      <c r="AK276" s="79" t="s">
        <v>249</v>
      </c>
      <c r="AL276" s="79" t="s">
        <v>249</v>
      </c>
      <c r="AM276" s="79" t="s">
        <v>261</v>
      </c>
      <c r="AN276" s="79" t="s">
        <v>249</v>
      </c>
      <c r="AO276" s="79" t="s">
        <v>249</v>
      </c>
      <c r="AP276" s="79"/>
      <c r="AQ276" s="79"/>
      <c r="AR276"/>
    </row>
    <row r="277" spans="1:44" s="64" customFormat="1" ht="14.1" customHeight="1">
      <c r="A277" s="85" t="s">
        <v>351</v>
      </c>
      <c r="B277" s="74">
        <v>42</v>
      </c>
      <c r="C277" s="74" t="s">
        <v>497</v>
      </c>
      <c r="D277" s="75"/>
      <c r="E277" s="75"/>
      <c r="F277" s="76"/>
      <c r="G277" s="74">
        <v>7</v>
      </c>
      <c r="H277" s="74">
        <v>2019</v>
      </c>
      <c r="I277" s="74">
        <v>2</v>
      </c>
      <c r="J277" s="77">
        <v>1064713405</v>
      </c>
      <c r="K277" s="74" t="s">
        <v>2787</v>
      </c>
      <c r="L277" s="74"/>
      <c r="M277" s="74">
        <v>1045</v>
      </c>
      <c r="N277" s="74" t="s">
        <v>255</v>
      </c>
      <c r="O277" s="74" t="s">
        <v>294</v>
      </c>
      <c r="P277" s="78">
        <v>138019</v>
      </c>
      <c r="Q277" s="74"/>
      <c r="R277" s="74"/>
      <c r="S277" s="74"/>
      <c r="T277" s="79"/>
      <c r="U277" s="79"/>
      <c r="V277" s="80" t="s">
        <v>260</v>
      </c>
      <c r="W277" s="79" t="s">
        <v>249</v>
      </c>
      <c r="X277" s="114"/>
      <c r="Y277" s="82" t="s">
        <v>249</v>
      </c>
      <c r="Z277" s="82" t="s">
        <v>249</v>
      </c>
      <c r="AA277" s="114"/>
      <c r="AB277" s="83"/>
      <c r="AC277" s="79" t="s">
        <v>249</v>
      </c>
      <c r="AD277" s="80"/>
      <c r="AE277" s="245"/>
      <c r="AF277" s="84">
        <v>0</v>
      </c>
      <c r="AG277" s="79" t="s">
        <v>249</v>
      </c>
      <c r="AH277" s="79" t="s">
        <v>249</v>
      </c>
      <c r="AI277" s="79" t="s">
        <v>249</v>
      </c>
      <c r="AJ277" s="79" t="s">
        <v>249</v>
      </c>
      <c r="AK277" s="79" t="s">
        <v>249</v>
      </c>
      <c r="AL277" s="79" t="s">
        <v>249</v>
      </c>
      <c r="AM277" s="79" t="s">
        <v>261</v>
      </c>
      <c r="AN277" s="79" t="s">
        <v>249</v>
      </c>
      <c r="AO277" s="79" t="s">
        <v>249</v>
      </c>
      <c r="AP277" s="79"/>
      <c r="AQ277" s="79"/>
      <c r="AR277"/>
    </row>
    <row r="278" spans="1:44" s="64" customFormat="1" ht="14.1" customHeight="1">
      <c r="A278" s="85" t="s">
        <v>351</v>
      </c>
      <c r="B278" s="74">
        <v>42</v>
      </c>
      <c r="C278" s="74" t="s">
        <v>497</v>
      </c>
      <c r="D278" s="75"/>
      <c r="E278" s="75"/>
      <c r="F278" s="76"/>
      <c r="G278" s="74">
        <v>4</v>
      </c>
      <c r="H278" s="74">
        <v>2019</v>
      </c>
      <c r="I278" s="74">
        <v>2</v>
      </c>
      <c r="J278" s="77">
        <v>1064713405</v>
      </c>
      <c r="K278" s="74" t="s">
        <v>2787</v>
      </c>
      <c r="L278" s="74"/>
      <c r="M278" s="74">
        <v>1045</v>
      </c>
      <c r="N278" s="74" t="s">
        <v>255</v>
      </c>
      <c r="O278" s="74" t="s">
        <v>294</v>
      </c>
      <c r="P278" s="78">
        <v>55207.7333</v>
      </c>
      <c r="Q278" s="74"/>
      <c r="R278" s="74"/>
      <c r="S278" s="74"/>
      <c r="T278" s="79"/>
      <c r="U278" s="79"/>
      <c r="V278" s="80" t="s">
        <v>256</v>
      </c>
      <c r="W278" s="79"/>
      <c r="X278" s="114"/>
      <c r="Y278" s="82"/>
      <c r="Z278" s="82"/>
      <c r="AA278" s="114"/>
      <c r="AB278" s="83"/>
      <c r="AC278" s="79"/>
      <c r="AD278" s="80" t="s">
        <v>256</v>
      </c>
      <c r="AE278" s="245">
        <v>43781.686805555553</v>
      </c>
      <c r="AF278" s="84">
        <v>55208</v>
      </c>
      <c r="AG278" s="79" t="s">
        <v>249</v>
      </c>
      <c r="AH278" s="79">
        <v>0</v>
      </c>
      <c r="AI278" s="79">
        <v>0</v>
      </c>
      <c r="AJ278" s="79">
        <v>0</v>
      </c>
      <c r="AK278" s="79" t="s">
        <v>249</v>
      </c>
      <c r="AL278" s="79">
        <v>0</v>
      </c>
      <c r="AM278" s="79"/>
      <c r="AN278" s="79" t="s">
        <v>249</v>
      </c>
      <c r="AO278" s="79" t="s">
        <v>249</v>
      </c>
      <c r="AP278" s="79"/>
      <c r="AQ278" s="79"/>
      <c r="AR278"/>
    </row>
    <row r="279" spans="1:44" s="64" customFormat="1" ht="14.1" customHeight="1">
      <c r="A279" s="85" t="s">
        <v>351</v>
      </c>
      <c r="B279" s="74">
        <v>42</v>
      </c>
      <c r="C279" s="74" t="s">
        <v>497</v>
      </c>
      <c r="D279" s="75"/>
      <c r="E279" s="75"/>
      <c r="F279" s="76"/>
      <c r="G279" s="74">
        <v>4</v>
      </c>
      <c r="H279" s="74">
        <v>2019</v>
      </c>
      <c r="I279" s="74">
        <v>2</v>
      </c>
      <c r="J279" s="77">
        <v>1064713405</v>
      </c>
      <c r="K279" s="74" t="s">
        <v>2787</v>
      </c>
      <c r="L279" s="74"/>
      <c r="M279" s="74">
        <v>1045</v>
      </c>
      <c r="N279" s="74" t="s">
        <v>255</v>
      </c>
      <c r="O279" s="74" t="s">
        <v>294</v>
      </c>
      <c r="P279" s="78">
        <v>27604</v>
      </c>
      <c r="Q279" s="74"/>
      <c r="R279" s="74"/>
      <c r="S279" s="74"/>
      <c r="T279" s="79"/>
      <c r="U279" s="79"/>
      <c r="V279" s="80" t="s">
        <v>260</v>
      </c>
      <c r="W279" s="79" t="s">
        <v>249</v>
      </c>
      <c r="X279" s="114"/>
      <c r="Y279" s="82" t="s">
        <v>249</v>
      </c>
      <c r="Z279" s="82" t="s">
        <v>249</v>
      </c>
      <c r="AA279" s="114"/>
      <c r="AB279" s="83"/>
      <c r="AC279" s="79" t="s">
        <v>249</v>
      </c>
      <c r="AD279" s="80"/>
      <c r="AE279" s="245"/>
      <c r="AF279" s="84">
        <v>27604</v>
      </c>
      <c r="AG279" s="79" t="s">
        <v>249</v>
      </c>
      <c r="AH279" s="79" t="s">
        <v>249</v>
      </c>
      <c r="AI279" s="79" t="s">
        <v>249</v>
      </c>
      <c r="AJ279" s="79" t="s">
        <v>249</v>
      </c>
      <c r="AK279" s="79" t="s">
        <v>249</v>
      </c>
      <c r="AL279" s="79" t="s">
        <v>249</v>
      </c>
      <c r="AM279" s="79" t="s">
        <v>261</v>
      </c>
      <c r="AN279" s="79" t="s">
        <v>249</v>
      </c>
      <c r="AO279" s="79" t="s">
        <v>249</v>
      </c>
      <c r="AP279" s="79"/>
      <c r="AQ279" s="79"/>
      <c r="AR279"/>
    </row>
    <row r="280" spans="1:44" s="64" customFormat="1" ht="14.1" customHeight="1">
      <c r="A280" s="85" t="s">
        <v>351</v>
      </c>
      <c r="B280" s="74">
        <v>42</v>
      </c>
      <c r="C280" s="74" t="s">
        <v>497</v>
      </c>
      <c r="D280" s="75"/>
      <c r="E280" s="75"/>
      <c r="F280" s="76"/>
      <c r="G280" s="74">
        <v>4</v>
      </c>
      <c r="H280" s="74">
        <v>2019</v>
      </c>
      <c r="I280" s="74">
        <v>2</v>
      </c>
      <c r="J280" s="77">
        <v>1064713405</v>
      </c>
      <c r="K280" s="74" t="s">
        <v>2787</v>
      </c>
      <c r="L280" s="74"/>
      <c r="M280" s="74">
        <v>1045</v>
      </c>
      <c r="N280" s="74" t="s">
        <v>255</v>
      </c>
      <c r="O280" s="74" t="s">
        <v>294</v>
      </c>
      <c r="P280" s="78">
        <v>27604</v>
      </c>
      <c r="Q280" s="74"/>
      <c r="R280" s="74"/>
      <c r="S280" s="74"/>
      <c r="T280" s="79"/>
      <c r="U280" s="79"/>
      <c r="V280" s="80" t="s">
        <v>260</v>
      </c>
      <c r="W280" s="79" t="s">
        <v>249</v>
      </c>
      <c r="X280" s="114"/>
      <c r="Y280" s="82" t="s">
        <v>249</v>
      </c>
      <c r="Z280" s="82" t="s">
        <v>249</v>
      </c>
      <c r="AA280" s="114"/>
      <c r="AB280" s="83"/>
      <c r="AC280" s="79" t="s">
        <v>249</v>
      </c>
      <c r="AD280" s="80"/>
      <c r="AE280" s="245"/>
      <c r="AF280" s="84">
        <v>27604</v>
      </c>
      <c r="AG280" s="79" t="s">
        <v>249</v>
      </c>
      <c r="AH280" s="79" t="s">
        <v>249</v>
      </c>
      <c r="AI280" s="79" t="s">
        <v>249</v>
      </c>
      <c r="AJ280" s="79" t="s">
        <v>249</v>
      </c>
      <c r="AK280" s="79" t="s">
        <v>249</v>
      </c>
      <c r="AL280" s="79" t="s">
        <v>249</v>
      </c>
      <c r="AM280" s="79" t="s">
        <v>261</v>
      </c>
      <c r="AN280" s="79" t="s">
        <v>249</v>
      </c>
      <c r="AO280" s="79" t="s">
        <v>249</v>
      </c>
      <c r="AP280" s="79"/>
      <c r="AQ280" s="79"/>
      <c r="AR280"/>
    </row>
    <row r="281" spans="1:44" s="64" customFormat="1" ht="14.1" customHeight="1">
      <c r="A281" s="85" t="s">
        <v>351</v>
      </c>
      <c r="B281" s="74">
        <v>42</v>
      </c>
      <c r="C281" s="74" t="s">
        <v>497</v>
      </c>
      <c r="D281" s="75"/>
      <c r="E281" s="75"/>
      <c r="F281" s="76"/>
      <c r="G281" s="74">
        <v>4</v>
      </c>
      <c r="H281" s="74">
        <v>2019</v>
      </c>
      <c r="I281" s="74">
        <v>2</v>
      </c>
      <c r="J281" s="77">
        <v>1064713405</v>
      </c>
      <c r="K281" s="74" t="s">
        <v>2787</v>
      </c>
      <c r="L281" s="74"/>
      <c r="M281" s="74">
        <v>1038</v>
      </c>
      <c r="N281" s="74" t="s">
        <v>248</v>
      </c>
      <c r="O281" s="74" t="s">
        <v>294</v>
      </c>
      <c r="P281" s="78">
        <v>55207.7333</v>
      </c>
      <c r="Q281" s="74"/>
      <c r="R281" s="74"/>
      <c r="S281" s="74"/>
      <c r="T281" s="79"/>
      <c r="U281" s="79"/>
      <c r="V281" s="80" t="s">
        <v>260</v>
      </c>
      <c r="W281" s="79" t="s">
        <v>249</v>
      </c>
      <c r="X281" s="114"/>
      <c r="Y281" s="82" t="s">
        <v>249</v>
      </c>
      <c r="Z281" s="82" t="s">
        <v>249</v>
      </c>
      <c r="AA281" s="114"/>
      <c r="AB281" s="83"/>
      <c r="AC281" s="79" t="s">
        <v>249</v>
      </c>
      <c r="AD281" s="80"/>
      <c r="AE281" s="245"/>
      <c r="AF281" s="84">
        <v>55208</v>
      </c>
      <c r="AG281" s="79" t="s">
        <v>249</v>
      </c>
      <c r="AH281" s="79" t="s">
        <v>249</v>
      </c>
      <c r="AI281" s="79" t="s">
        <v>249</v>
      </c>
      <c r="AJ281" s="79" t="s">
        <v>249</v>
      </c>
      <c r="AK281" s="79" t="s">
        <v>249</v>
      </c>
      <c r="AL281" s="79" t="s">
        <v>249</v>
      </c>
      <c r="AM281" s="79" t="s">
        <v>261</v>
      </c>
      <c r="AN281" s="79" t="s">
        <v>249</v>
      </c>
      <c r="AO281" s="79" t="s">
        <v>249</v>
      </c>
      <c r="AP281" s="79"/>
      <c r="AQ281" s="79"/>
      <c r="AR281"/>
    </row>
    <row r="282" spans="1:44" s="64" customFormat="1" ht="14.1" customHeight="1">
      <c r="A282" s="85" t="s">
        <v>351</v>
      </c>
      <c r="B282" s="74">
        <v>42</v>
      </c>
      <c r="C282" s="74" t="s">
        <v>497</v>
      </c>
      <c r="D282" s="75"/>
      <c r="E282" s="75"/>
      <c r="F282" s="76"/>
      <c r="G282" s="74">
        <v>5</v>
      </c>
      <c r="H282" s="74">
        <v>2016</v>
      </c>
      <c r="I282" s="74">
        <v>2</v>
      </c>
      <c r="J282" s="77">
        <v>1064986186</v>
      </c>
      <c r="K282" s="74" t="s">
        <v>2788</v>
      </c>
      <c r="L282" s="74"/>
      <c r="M282" s="74">
        <v>1045</v>
      </c>
      <c r="N282" s="74" t="s">
        <v>255</v>
      </c>
      <c r="O282" s="74" t="s">
        <v>41</v>
      </c>
      <c r="P282" s="78">
        <v>229818.3333</v>
      </c>
      <c r="Q282" s="74"/>
      <c r="R282" s="74"/>
      <c r="S282" s="74"/>
      <c r="T282" s="79"/>
      <c r="U282" s="79"/>
      <c r="V282" s="80" t="s">
        <v>256</v>
      </c>
      <c r="W282" s="79"/>
      <c r="X282" s="114"/>
      <c r="Y282" s="82"/>
      <c r="Z282" s="82"/>
      <c r="AA282" s="114"/>
      <c r="AB282" s="83"/>
      <c r="AC282" s="79"/>
      <c r="AD282" s="80" t="s">
        <v>256</v>
      </c>
      <c r="AE282" s="245"/>
      <c r="AF282" s="84">
        <v>229818</v>
      </c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/>
    </row>
    <row r="283" spans="1:44" s="64" customFormat="1" ht="14.1" customHeight="1">
      <c r="A283" s="85" t="s">
        <v>351</v>
      </c>
      <c r="B283" s="74">
        <v>18</v>
      </c>
      <c r="C283" s="74" t="s">
        <v>623</v>
      </c>
      <c r="D283" s="75">
        <v>42655</v>
      </c>
      <c r="E283" s="75">
        <v>42656</v>
      </c>
      <c r="F283" s="76">
        <v>2</v>
      </c>
      <c r="G283" s="74">
        <v>10</v>
      </c>
      <c r="H283" s="74">
        <v>2016</v>
      </c>
      <c r="I283" s="74"/>
      <c r="J283" s="77">
        <v>1066570116</v>
      </c>
      <c r="K283" s="74" t="s">
        <v>2794</v>
      </c>
      <c r="L283" s="74"/>
      <c r="M283" s="74">
        <v>1038</v>
      </c>
      <c r="N283" s="74" t="s">
        <v>248</v>
      </c>
      <c r="O283" s="74" t="s">
        <v>41</v>
      </c>
      <c r="P283" s="78">
        <v>55207.7333</v>
      </c>
      <c r="Q283" s="74"/>
      <c r="R283" s="74"/>
      <c r="S283" s="74"/>
      <c r="T283" s="79"/>
      <c r="U283" s="79"/>
      <c r="V283" s="80" t="s">
        <v>256</v>
      </c>
      <c r="W283" s="79" t="s">
        <v>249</v>
      </c>
      <c r="X283" s="160">
        <v>42655</v>
      </c>
      <c r="Y283" s="82" t="s">
        <v>249</v>
      </c>
      <c r="Z283" s="82" t="s">
        <v>249</v>
      </c>
      <c r="AA283" s="160">
        <v>42656</v>
      </c>
      <c r="AB283" s="179">
        <v>2</v>
      </c>
      <c r="AC283" s="79" t="s">
        <v>249</v>
      </c>
      <c r="AD283" s="80" t="s">
        <v>256</v>
      </c>
      <c r="AE283" s="245"/>
      <c r="AF283" s="84">
        <v>55208</v>
      </c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/>
    </row>
    <row r="284" spans="1:44" s="64" customFormat="1" ht="14.1" customHeight="1">
      <c r="A284" s="85" t="s">
        <v>351</v>
      </c>
      <c r="B284" s="74">
        <v>18</v>
      </c>
      <c r="C284" s="74" t="s">
        <v>623</v>
      </c>
      <c r="D284" s="75">
        <v>42657</v>
      </c>
      <c r="E284" s="75">
        <v>42658</v>
      </c>
      <c r="F284" s="76">
        <v>2</v>
      </c>
      <c r="G284" s="74">
        <v>10</v>
      </c>
      <c r="H284" s="74">
        <v>2016</v>
      </c>
      <c r="I284" s="74"/>
      <c r="J284" s="77">
        <v>1066570116</v>
      </c>
      <c r="K284" s="74" t="s">
        <v>2794</v>
      </c>
      <c r="L284" s="74"/>
      <c r="M284" s="74">
        <v>1038</v>
      </c>
      <c r="N284" s="74" t="s">
        <v>248</v>
      </c>
      <c r="O284" s="74" t="s">
        <v>41</v>
      </c>
      <c r="P284" s="78">
        <v>55207.7333</v>
      </c>
      <c r="Q284" s="74"/>
      <c r="R284" s="74"/>
      <c r="S284" s="74"/>
      <c r="T284" s="79">
        <v>0</v>
      </c>
      <c r="U284" s="79"/>
      <c r="V284" s="80" t="s">
        <v>256</v>
      </c>
      <c r="W284" s="79" t="s">
        <v>249</v>
      </c>
      <c r="X284" s="160">
        <v>42657</v>
      </c>
      <c r="Y284" s="82" t="s">
        <v>249</v>
      </c>
      <c r="Z284" s="82" t="s">
        <v>249</v>
      </c>
      <c r="AA284" s="160">
        <v>42658</v>
      </c>
      <c r="AB284" s="179">
        <v>2</v>
      </c>
      <c r="AC284" s="79" t="s">
        <v>249</v>
      </c>
      <c r="AD284" s="80" t="s">
        <v>256</v>
      </c>
      <c r="AE284" s="245"/>
      <c r="AF284" s="84">
        <v>55208</v>
      </c>
      <c r="AG284" s="79"/>
      <c r="AH284" s="79"/>
      <c r="AI284" s="79"/>
      <c r="AJ284" s="79">
        <v>1464</v>
      </c>
      <c r="AK284" s="102">
        <v>43086</v>
      </c>
      <c r="AL284" s="201">
        <v>136568</v>
      </c>
      <c r="AM284" s="79"/>
      <c r="AN284" s="79"/>
      <c r="AO284" s="79"/>
      <c r="AP284" s="79"/>
      <c r="AQ284" s="79"/>
      <c r="AR284"/>
    </row>
    <row r="285" spans="1:44" s="64" customFormat="1" ht="14.1" customHeight="1">
      <c r="A285" s="85" t="s">
        <v>351</v>
      </c>
      <c r="B285" s="74">
        <v>18</v>
      </c>
      <c r="C285" s="74" t="s">
        <v>623</v>
      </c>
      <c r="D285" s="75">
        <v>43327</v>
      </c>
      <c r="E285" s="75">
        <v>43328</v>
      </c>
      <c r="F285" s="76">
        <v>2</v>
      </c>
      <c r="G285" s="74">
        <v>8</v>
      </c>
      <c r="H285" s="74">
        <v>2018</v>
      </c>
      <c r="I285" s="74"/>
      <c r="J285" s="77">
        <v>1066570116</v>
      </c>
      <c r="K285" s="74" t="s">
        <v>2794</v>
      </c>
      <c r="L285" s="74"/>
      <c r="M285" s="74">
        <v>1038</v>
      </c>
      <c r="N285" s="74" t="s">
        <v>248</v>
      </c>
      <c r="O285" s="74" t="s">
        <v>41</v>
      </c>
      <c r="P285" s="78">
        <v>49181.133300000001</v>
      </c>
      <c r="Q285" s="74"/>
      <c r="R285" s="74"/>
      <c r="S285" s="74"/>
      <c r="T285" s="79"/>
      <c r="U285" s="79"/>
      <c r="V285" s="80" t="s">
        <v>26</v>
      </c>
      <c r="W285" s="79"/>
      <c r="X285" s="160">
        <v>43327</v>
      </c>
      <c r="Y285" s="82"/>
      <c r="Z285" s="82"/>
      <c r="AA285" s="160">
        <v>43328</v>
      </c>
      <c r="AB285" s="179">
        <v>2</v>
      </c>
      <c r="AC285" s="79" t="s">
        <v>249</v>
      </c>
      <c r="AD285" s="80" t="s">
        <v>26</v>
      </c>
      <c r="AE285" s="245"/>
      <c r="AF285" s="84">
        <v>0</v>
      </c>
      <c r="AG285" s="79"/>
      <c r="AH285" s="79"/>
      <c r="AI285" s="79"/>
      <c r="AJ285" s="79"/>
      <c r="AK285" s="79"/>
      <c r="AL285" s="79"/>
      <c r="AM285" s="79"/>
      <c r="AN285" s="79"/>
      <c r="AO285" s="79"/>
      <c r="AP285" s="79" t="s">
        <v>250</v>
      </c>
      <c r="AQ285" s="79"/>
      <c r="AR285"/>
    </row>
    <row r="286" spans="1:44" s="64" customFormat="1" ht="14.1" customHeight="1">
      <c r="A286" s="85" t="s">
        <v>351</v>
      </c>
      <c r="B286" s="74">
        <v>18</v>
      </c>
      <c r="C286" s="74" t="s">
        <v>623</v>
      </c>
      <c r="D286" s="75">
        <v>43329</v>
      </c>
      <c r="E286" s="75">
        <v>43329</v>
      </c>
      <c r="F286" s="76">
        <v>1</v>
      </c>
      <c r="G286" s="74">
        <v>8</v>
      </c>
      <c r="H286" s="74">
        <v>2018</v>
      </c>
      <c r="I286" s="74"/>
      <c r="J286" s="77">
        <v>1066570116</v>
      </c>
      <c r="K286" s="74" t="s">
        <v>2794</v>
      </c>
      <c r="L286" s="74"/>
      <c r="M286" s="74">
        <v>1038</v>
      </c>
      <c r="N286" s="74" t="s">
        <v>248</v>
      </c>
      <c r="O286" s="74" t="s">
        <v>41</v>
      </c>
      <c r="P286" s="78">
        <v>49181.133300000001</v>
      </c>
      <c r="Q286" s="74"/>
      <c r="R286" s="74"/>
      <c r="S286" s="74"/>
      <c r="T286" s="79"/>
      <c r="U286" s="79"/>
      <c r="V286" s="80" t="s">
        <v>256</v>
      </c>
      <c r="W286" s="79"/>
      <c r="X286" s="160">
        <v>43329</v>
      </c>
      <c r="Y286" s="82"/>
      <c r="Z286" s="82"/>
      <c r="AA286" s="160">
        <v>43329</v>
      </c>
      <c r="AB286" s="179">
        <v>1</v>
      </c>
      <c r="AC286" s="79" t="s">
        <v>249</v>
      </c>
      <c r="AD286" s="80" t="s">
        <v>256</v>
      </c>
      <c r="AE286" s="245"/>
      <c r="AF286" s="84">
        <v>0</v>
      </c>
      <c r="AG286" s="79"/>
      <c r="AH286" s="79"/>
      <c r="AI286" s="79"/>
      <c r="AJ286" s="79"/>
      <c r="AK286" s="79"/>
      <c r="AL286" s="181">
        <v>28333</v>
      </c>
      <c r="AM286" s="79"/>
      <c r="AN286" s="79"/>
      <c r="AO286" s="79"/>
      <c r="AP286" s="79" t="s">
        <v>1548</v>
      </c>
      <c r="AQ286" s="79"/>
      <c r="AR286"/>
    </row>
    <row r="287" spans="1:44" s="64" customFormat="1" ht="14.1" customHeight="1">
      <c r="A287" s="85" t="s">
        <v>351</v>
      </c>
      <c r="B287" s="74">
        <v>89</v>
      </c>
      <c r="C287" s="74" t="s">
        <v>1730</v>
      </c>
      <c r="D287" s="75"/>
      <c r="E287" s="75"/>
      <c r="F287" s="76"/>
      <c r="G287" s="74">
        <v>10</v>
      </c>
      <c r="H287" s="74">
        <v>2018</v>
      </c>
      <c r="I287" s="74">
        <v>2</v>
      </c>
      <c r="J287" s="77">
        <v>1070328766</v>
      </c>
      <c r="K287" s="74" t="s">
        <v>2835</v>
      </c>
      <c r="L287" s="74"/>
      <c r="M287" s="74">
        <v>1038</v>
      </c>
      <c r="N287" s="74" t="s">
        <v>248</v>
      </c>
      <c r="O287" s="74" t="s">
        <v>30</v>
      </c>
      <c r="P287" s="78">
        <v>52082.8</v>
      </c>
      <c r="Q287" s="74"/>
      <c r="R287" s="74"/>
      <c r="S287" s="74"/>
      <c r="T287" s="79"/>
      <c r="U287" s="79"/>
      <c r="V287" s="80" t="s">
        <v>260</v>
      </c>
      <c r="W287" s="79" t="s">
        <v>249</v>
      </c>
      <c r="X287" s="114"/>
      <c r="Y287" s="82" t="s">
        <v>249</v>
      </c>
      <c r="Z287" s="82" t="s">
        <v>249</v>
      </c>
      <c r="AA287" s="114"/>
      <c r="AB287" s="83"/>
      <c r="AC287" s="79" t="s">
        <v>249</v>
      </c>
      <c r="AD287" s="80"/>
      <c r="AE287" s="245"/>
      <c r="AF287" s="84">
        <v>52083</v>
      </c>
      <c r="AG287" s="79" t="s">
        <v>249</v>
      </c>
      <c r="AH287" s="79" t="s">
        <v>249</v>
      </c>
      <c r="AI287" s="79" t="s">
        <v>249</v>
      </c>
      <c r="AJ287" s="79" t="s">
        <v>249</v>
      </c>
      <c r="AK287" s="79" t="s">
        <v>249</v>
      </c>
      <c r="AL287" s="79" t="s">
        <v>249</v>
      </c>
      <c r="AM287" s="79" t="s">
        <v>261</v>
      </c>
      <c r="AN287" s="79" t="s">
        <v>249</v>
      </c>
      <c r="AO287" s="79" t="s">
        <v>249</v>
      </c>
      <c r="AP287" s="79"/>
      <c r="AQ287" s="79"/>
      <c r="AR287"/>
    </row>
    <row r="288" spans="1:44" s="64" customFormat="1" ht="14.1" customHeight="1">
      <c r="A288" s="85" t="s">
        <v>351</v>
      </c>
      <c r="B288" s="74">
        <v>89</v>
      </c>
      <c r="C288" s="74" t="s">
        <v>1730</v>
      </c>
      <c r="D288" s="75"/>
      <c r="E288" s="75"/>
      <c r="F288" s="76"/>
      <c r="G288" s="74">
        <v>10</v>
      </c>
      <c r="H288" s="74">
        <v>2018</v>
      </c>
      <c r="I288" s="74">
        <v>2</v>
      </c>
      <c r="J288" s="77">
        <v>1070328766</v>
      </c>
      <c r="K288" s="74" t="s">
        <v>2835</v>
      </c>
      <c r="L288" s="74"/>
      <c r="M288" s="74">
        <v>1045</v>
      </c>
      <c r="N288" s="74" t="s">
        <v>255</v>
      </c>
      <c r="O288" s="74" t="s">
        <v>30</v>
      </c>
      <c r="P288" s="78">
        <v>52082.8</v>
      </c>
      <c r="Q288" s="74"/>
      <c r="R288" s="74"/>
      <c r="S288" s="74"/>
      <c r="T288" s="79"/>
      <c r="U288" s="79"/>
      <c r="V288" s="80" t="s">
        <v>260</v>
      </c>
      <c r="W288" s="79" t="s">
        <v>249</v>
      </c>
      <c r="X288" s="114"/>
      <c r="Y288" s="82" t="s">
        <v>249</v>
      </c>
      <c r="Z288" s="82" t="s">
        <v>249</v>
      </c>
      <c r="AA288" s="114"/>
      <c r="AB288" s="83"/>
      <c r="AC288" s="79" t="s">
        <v>249</v>
      </c>
      <c r="AD288" s="80"/>
      <c r="AE288" s="245"/>
      <c r="AF288" s="84">
        <v>52083</v>
      </c>
      <c r="AG288" s="79" t="s">
        <v>249</v>
      </c>
      <c r="AH288" s="79" t="s">
        <v>249</v>
      </c>
      <c r="AI288" s="79" t="s">
        <v>249</v>
      </c>
      <c r="AJ288" s="79" t="s">
        <v>249</v>
      </c>
      <c r="AK288" s="79" t="s">
        <v>249</v>
      </c>
      <c r="AL288" s="79" t="s">
        <v>249</v>
      </c>
      <c r="AM288" s="79" t="s">
        <v>261</v>
      </c>
      <c r="AN288" s="79" t="s">
        <v>249</v>
      </c>
      <c r="AO288" s="79" t="s">
        <v>249</v>
      </c>
      <c r="AP288" s="79"/>
      <c r="AQ288" s="79"/>
      <c r="AR288"/>
    </row>
    <row r="289" spans="1:44" s="64" customFormat="1" ht="14.1" customHeight="1">
      <c r="A289" s="85" t="s">
        <v>351</v>
      </c>
      <c r="B289" s="74">
        <v>42</v>
      </c>
      <c r="C289" s="74" t="s">
        <v>497</v>
      </c>
      <c r="D289" s="75"/>
      <c r="E289" s="75"/>
      <c r="F289" s="76"/>
      <c r="G289" s="74">
        <v>11</v>
      </c>
      <c r="H289" s="74">
        <v>2016</v>
      </c>
      <c r="I289" s="74">
        <v>2</v>
      </c>
      <c r="J289" s="77">
        <v>1070590462</v>
      </c>
      <c r="K289" s="74" t="s">
        <v>2836</v>
      </c>
      <c r="L289" s="74"/>
      <c r="M289" s="74">
        <v>1021</v>
      </c>
      <c r="N289" s="74" t="s">
        <v>27</v>
      </c>
      <c r="O289" s="74" t="s">
        <v>34</v>
      </c>
      <c r="P289" s="78">
        <v>459637</v>
      </c>
      <c r="Q289" s="74"/>
      <c r="R289" s="74"/>
      <c r="S289" s="74"/>
      <c r="T289" s="79"/>
      <c r="U289" s="79"/>
      <c r="V289" s="79" t="s">
        <v>256</v>
      </c>
      <c r="W289" s="79"/>
      <c r="X289" s="114"/>
      <c r="Y289" s="82"/>
      <c r="Z289" s="82"/>
      <c r="AA289" s="114"/>
      <c r="AB289" s="83"/>
      <c r="AC289" s="79"/>
      <c r="AD289" s="79" t="s">
        <v>256</v>
      </c>
      <c r="AE289" s="245"/>
      <c r="AF289" s="84">
        <v>459637</v>
      </c>
      <c r="AG289" s="79" t="s">
        <v>249</v>
      </c>
      <c r="AH289" s="79" t="s">
        <v>249</v>
      </c>
      <c r="AI289" s="79" t="s">
        <v>249</v>
      </c>
      <c r="AJ289" s="79" t="s">
        <v>249</v>
      </c>
      <c r="AK289" s="79" t="s">
        <v>249</v>
      </c>
      <c r="AL289" s="79" t="s">
        <v>249</v>
      </c>
      <c r="AM289" s="79"/>
      <c r="AN289" s="79" t="s">
        <v>249</v>
      </c>
      <c r="AO289" s="79" t="s">
        <v>249</v>
      </c>
      <c r="AP289" s="79"/>
      <c r="AQ289" s="79"/>
      <c r="AR289"/>
    </row>
    <row r="290" spans="1:44" s="64" customFormat="1" ht="14.1" customHeight="1">
      <c r="A290" s="85" t="s">
        <v>351</v>
      </c>
      <c r="B290" s="74">
        <v>42</v>
      </c>
      <c r="C290" s="74" t="s">
        <v>497</v>
      </c>
      <c r="D290" s="75"/>
      <c r="E290" s="75"/>
      <c r="F290" s="76"/>
      <c r="G290" s="74">
        <v>10</v>
      </c>
      <c r="H290" s="74">
        <v>2016</v>
      </c>
      <c r="I290" s="74">
        <v>2</v>
      </c>
      <c r="J290" s="77">
        <v>1070590462</v>
      </c>
      <c r="K290" s="74" t="s">
        <v>2836</v>
      </c>
      <c r="L290" s="74"/>
      <c r="M290" s="74">
        <v>1021</v>
      </c>
      <c r="N290" s="74" t="s">
        <v>27</v>
      </c>
      <c r="O290" s="74" t="s">
        <v>34</v>
      </c>
      <c r="P290" s="78">
        <v>689455</v>
      </c>
      <c r="Q290" s="74"/>
      <c r="R290" s="74"/>
      <c r="S290" s="74"/>
      <c r="T290" s="79"/>
      <c r="U290" s="79"/>
      <c r="V290" s="79" t="s">
        <v>256</v>
      </c>
      <c r="W290" s="79"/>
      <c r="X290" s="114"/>
      <c r="Y290" s="82"/>
      <c r="Z290" s="82"/>
      <c r="AA290" s="114"/>
      <c r="AB290" s="83"/>
      <c r="AC290" s="79"/>
      <c r="AD290" s="79" t="s">
        <v>256</v>
      </c>
      <c r="AE290" s="245"/>
      <c r="AF290" s="84">
        <v>689455</v>
      </c>
      <c r="AG290" s="79" t="s">
        <v>249</v>
      </c>
      <c r="AH290" s="79" t="s">
        <v>249</v>
      </c>
      <c r="AI290" s="79" t="s">
        <v>249</v>
      </c>
      <c r="AJ290" s="79" t="s">
        <v>249</v>
      </c>
      <c r="AK290" s="79" t="s">
        <v>249</v>
      </c>
      <c r="AL290" s="79" t="s">
        <v>249</v>
      </c>
      <c r="AM290" s="79"/>
      <c r="AN290" s="79" t="s">
        <v>249</v>
      </c>
      <c r="AO290" s="79" t="s">
        <v>249</v>
      </c>
      <c r="AP290" s="79"/>
      <c r="AQ290" s="79"/>
      <c r="AR290"/>
    </row>
    <row r="291" spans="1:44" s="64" customFormat="1" ht="14.1" customHeight="1">
      <c r="A291" s="85" t="s">
        <v>351</v>
      </c>
      <c r="B291" s="74">
        <v>42</v>
      </c>
      <c r="C291" s="74" t="s">
        <v>497</v>
      </c>
      <c r="D291" s="75"/>
      <c r="E291" s="75"/>
      <c r="F291" s="76"/>
      <c r="G291" s="74">
        <v>9</v>
      </c>
      <c r="H291" s="74">
        <v>2016</v>
      </c>
      <c r="I291" s="74">
        <v>2</v>
      </c>
      <c r="J291" s="77">
        <v>1070590462</v>
      </c>
      <c r="K291" s="74" t="s">
        <v>2836</v>
      </c>
      <c r="L291" s="74"/>
      <c r="M291" s="74">
        <v>1021</v>
      </c>
      <c r="N291" s="74" t="s">
        <v>27</v>
      </c>
      <c r="O291" s="74" t="s">
        <v>34</v>
      </c>
      <c r="P291" s="78">
        <v>689455</v>
      </c>
      <c r="Q291" s="74"/>
      <c r="R291" s="74"/>
      <c r="S291" s="74"/>
      <c r="T291" s="79"/>
      <c r="U291" s="79"/>
      <c r="V291" s="79" t="s">
        <v>256</v>
      </c>
      <c r="W291" s="79"/>
      <c r="X291" s="114"/>
      <c r="Y291" s="82"/>
      <c r="Z291" s="82"/>
      <c r="AA291" s="114"/>
      <c r="AB291" s="83"/>
      <c r="AC291" s="79"/>
      <c r="AD291" s="79" t="s">
        <v>256</v>
      </c>
      <c r="AE291" s="245"/>
      <c r="AF291" s="84">
        <v>689455</v>
      </c>
      <c r="AG291" s="79" t="s">
        <v>249</v>
      </c>
      <c r="AH291" s="79" t="s">
        <v>249</v>
      </c>
      <c r="AI291" s="79" t="s">
        <v>249</v>
      </c>
      <c r="AJ291" s="79" t="s">
        <v>249</v>
      </c>
      <c r="AK291" s="79" t="s">
        <v>249</v>
      </c>
      <c r="AL291" s="79" t="s">
        <v>249</v>
      </c>
      <c r="AM291" s="79"/>
      <c r="AN291" s="79" t="s">
        <v>249</v>
      </c>
      <c r="AO291" s="79" t="s">
        <v>249</v>
      </c>
      <c r="AP291" s="79"/>
      <c r="AQ291" s="79"/>
      <c r="AR291"/>
    </row>
    <row r="292" spans="1:44" s="64" customFormat="1" ht="14.1" customHeight="1">
      <c r="A292" s="85" t="s">
        <v>351</v>
      </c>
      <c r="B292" s="74">
        <v>42</v>
      </c>
      <c r="C292" s="74" t="s">
        <v>497</v>
      </c>
      <c r="D292" s="75"/>
      <c r="E292" s="75"/>
      <c r="F292" s="76"/>
      <c r="G292" s="74">
        <v>8</v>
      </c>
      <c r="H292" s="74">
        <v>2016</v>
      </c>
      <c r="I292" s="74">
        <v>2</v>
      </c>
      <c r="J292" s="77">
        <v>1070590462</v>
      </c>
      <c r="K292" s="74" t="s">
        <v>2836</v>
      </c>
      <c r="L292" s="74"/>
      <c r="M292" s="74">
        <v>1021</v>
      </c>
      <c r="N292" s="74" t="s">
        <v>27</v>
      </c>
      <c r="O292" s="74" t="s">
        <v>34</v>
      </c>
      <c r="P292" s="78">
        <v>689455</v>
      </c>
      <c r="Q292" s="74"/>
      <c r="R292" s="74"/>
      <c r="S292" s="74"/>
      <c r="T292" s="79"/>
      <c r="U292" s="79"/>
      <c r="V292" s="79" t="s">
        <v>256</v>
      </c>
      <c r="W292" s="79"/>
      <c r="X292" s="114"/>
      <c r="Y292" s="82"/>
      <c r="Z292" s="82"/>
      <c r="AA292" s="114"/>
      <c r="AB292" s="83"/>
      <c r="AC292" s="79"/>
      <c r="AD292" s="79" t="s">
        <v>256</v>
      </c>
      <c r="AE292" s="245"/>
      <c r="AF292" s="84">
        <v>689455</v>
      </c>
      <c r="AG292" s="79" t="s">
        <v>249</v>
      </c>
      <c r="AH292" s="79" t="s">
        <v>249</v>
      </c>
      <c r="AI292" s="79" t="s">
        <v>249</v>
      </c>
      <c r="AJ292" s="79" t="s">
        <v>249</v>
      </c>
      <c r="AK292" s="79" t="s">
        <v>249</v>
      </c>
      <c r="AL292" s="79" t="s">
        <v>249</v>
      </c>
      <c r="AM292" s="79"/>
      <c r="AN292" s="79" t="s">
        <v>249</v>
      </c>
      <c r="AO292" s="79" t="s">
        <v>249</v>
      </c>
      <c r="AP292" s="79"/>
      <c r="AQ292" s="79"/>
      <c r="AR292"/>
    </row>
    <row r="293" spans="1:44" s="64" customFormat="1" ht="14.1" customHeight="1">
      <c r="A293" s="85" t="s">
        <v>351</v>
      </c>
      <c r="B293" s="74">
        <v>42</v>
      </c>
      <c r="C293" s="74" t="s">
        <v>497</v>
      </c>
      <c r="D293" s="75"/>
      <c r="E293" s="75"/>
      <c r="F293" s="76"/>
      <c r="G293" s="74">
        <v>7</v>
      </c>
      <c r="H293" s="74">
        <v>2016</v>
      </c>
      <c r="I293" s="74">
        <v>2</v>
      </c>
      <c r="J293" s="77">
        <v>1070590462</v>
      </c>
      <c r="K293" s="74" t="s">
        <v>2836</v>
      </c>
      <c r="L293" s="74"/>
      <c r="M293" s="74">
        <v>1021</v>
      </c>
      <c r="N293" s="74" t="s">
        <v>27</v>
      </c>
      <c r="O293" s="74" t="s">
        <v>34</v>
      </c>
      <c r="P293" s="78">
        <v>482618</v>
      </c>
      <c r="Q293" s="74"/>
      <c r="R293" s="74"/>
      <c r="S293" s="74"/>
      <c r="T293" s="79"/>
      <c r="U293" s="79"/>
      <c r="V293" s="79" t="s">
        <v>256</v>
      </c>
      <c r="W293" s="79"/>
      <c r="X293" s="114"/>
      <c r="Y293" s="82"/>
      <c r="Z293" s="82"/>
      <c r="AA293" s="114"/>
      <c r="AB293" s="83"/>
      <c r="AC293" s="79"/>
      <c r="AD293" s="79" t="s">
        <v>256</v>
      </c>
      <c r="AE293" s="245">
        <v>43168.695833333331</v>
      </c>
      <c r="AF293" s="84">
        <v>482618</v>
      </c>
      <c r="AG293" s="79" t="s">
        <v>2837</v>
      </c>
      <c r="AH293" s="79">
        <v>3079588</v>
      </c>
      <c r="AI293" s="79">
        <v>0</v>
      </c>
      <c r="AJ293" s="79">
        <v>0</v>
      </c>
      <c r="AK293" s="79" t="s">
        <v>249</v>
      </c>
      <c r="AL293" s="79">
        <v>0</v>
      </c>
      <c r="AM293" s="79"/>
      <c r="AN293" s="79" t="s">
        <v>25</v>
      </c>
      <c r="AO293" s="79" t="s">
        <v>249</v>
      </c>
      <c r="AP293" s="79"/>
      <c r="AQ293" s="79"/>
      <c r="AR293"/>
    </row>
    <row r="294" spans="1:44" s="64" customFormat="1" ht="14.1" customHeight="1">
      <c r="A294" s="85" t="s">
        <v>351</v>
      </c>
      <c r="B294" s="74">
        <v>10</v>
      </c>
      <c r="C294" s="74" t="s">
        <v>371</v>
      </c>
      <c r="D294" s="75"/>
      <c r="E294" s="75"/>
      <c r="F294" s="76"/>
      <c r="G294" s="74">
        <v>2</v>
      </c>
      <c r="H294" s="74">
        <v>2020</v>
      </c>
      <c r="I294" s="74">
        <v>2</v>
      </c>
      <c r="J294" s="77">
        <v>1072365222</v>
      </c>
      <c r="K294" s="74" t="s">
        <v>2878</v>
      </c>
      <c r="L294" s="74"/>
      <c r="M294" s="74">
        <v>1038</v>
      </c>
      <c r="N294" s="74" t="s">
        <v>248</v>
      </c>
      <c r="O294" s="74" t="s">
        <v>294</v>
      </c>
      <c r="P294" s="78">
        <v>877803</v>
      </c>
      <c r="Q294" s="74"/>
      <c r="R294" s="74"/>
      <c r="S294" s="74"/>
      <c r="T294" s="79"/>
      <c r="U294" s="79"/>
      <c r="V294" s="80" t="s">
        <v>260</v>
      </c>
      <c r="W294" s="79" t="s">
        <v>249</v>
      </c>
      <c r="X294" s="114"/>
      <c r="Y294" s="82" t="s">
        <v>249</v>
      </c>
      <c r="Z294" s="82" t="s">
        <v>249</v>
      </c>
      <c r="AA294" s="114"/>
      <c r="AB294" s="83"/>
      <c r="AC294" s="79" t="s">
        <v>249</v>
      </c>
      <c r="AD294" s="80"/>
      <c r="AE294" s="245"/>
      <c r="AF294" s="84">
        <v>0</v>
      </c>
      <c r="AG294" s="79" t="s">
        <v>249</v>
      </c>
      <c r="AH294" s="79" t="s">
        <v>249</v>
      </c>
      <c r="AI294" s="79" t="s">
        <v>249</v>
      </c>
      <c r="AJ294" s="79" t="s">
        <v>249</v>
      </c>
      <c r="AK294" s="79" t="s">
        <v>249</v>
      </c>
      <c r="AL294" s="79" t="s">
        <v>249</v>
      </c>
      <c r="AM294" s="79" t="s">
        <v>261</v>
      </c>
      <c r="AN294" s="79" t="s">
        <v>249</v>
      </c>
      <c r="AO294" s="79" t="s">
        <v>249</v>
      </c>
      <c r="AP294" s="79"/>
      <c r="AQ294" s="79"/>
      <c r="AR294"/>
    </row>
    <row r="295" spans="1:44" s="64" customFormat="1" ht="14.1" customHeight="1">
      <c r="A295" s="85" t="s">
        <v>351</v>
      </c>
      <c r="B295" s="74">
        <v>4</v>
      </c>
      <c r="C295" s="74" t="s">
        <v>352</v>
      </c>
      <c r="D295" s="75"/>
      <c r="E295" s="75"/>
      <c r="F295" s="76"/>
      <c r="G295" s="74">
        <v>2</v>
      </c>
      <c r="H295" s="74">
        <v>2020</v>
      </c>
      <c r="I295" s="74">
        <v>2</v>
      </c>
      <c r="J295" s="77">
        <v>1072592120</v>
      </c>
      <c r="K295" s="74" t="s">
        <v>2880</v>
      </c>
      <c r="L295" s="74"/>
      <c r="M295" s="74">
        <v>1038</v>
      </c>
      <c r="N295" s="74" t="s">
        <v>248</v>
      </c>
      <c r="O295" s="74" t="s">
        <v>294</v>
      </c>
      <c r="P295" s="78">
        <v>828000</v>
      </c>
      <c r="Q295" s="74"/>
      <c r="R295" s="74"/>
      <c r="S295" s="74"/>
      <c r="T295" s="79"/>
      <c r="U295" s="79"/>
      <c r="V295" s="80" t="s">
        <v>260</v>
      </c>
      <c r="W295" s="79" t="s">
        <v>249</v>
      </c>
      <c r="X295" s="114"/>
      <c r="Y295" s="82" t="s">
        <v>249</v>
      </c>
      <c r="Z295" s="82" t="s">
        <v>249</v>
      </c>
      <c r="AA295" s="114"/>
      <c r="AB295" s="83"/>
      <c r="AC295" s="79" t="s">
        <v>249</v>
      </c>
      <c r="AD295" s="80"/>
      <c r="AE295" s="245"/>
      <c r="AF295" s="84">
        <v>0</v>
      </c>
      <c r="AG295" s="79" t="s">
        <v>249</v>
      </c>
      <c r="AH295" s="79" t="s">
        <v>249</v>
      </c>
      <c r="AI295" s="79" t="s">
        <v>249</v>
      </c>
      <c r="AJ295" s="79" t="s">
        <v>249</v>
      </c>
      <c r="AK295" s="79" t="s">
        <v>249</v>
      </c>
      <c r="AL295" s="79" t="s">
        <v>249</v>
      </c>
      <c r="AM295" s="79" t="s">
        <v>261</v>
      </c>
      <c r="AN295" s="79" t="s">
        <v>249</v>
      </c>
      <c r="AO295" s="79" t="s">
        <v>249</v>
      </c>
      <c r="AP295" s="79"/>
      <c r="AQ295" s="79"/>
      <c r="AR295"/>
    </row>
    <row r="296" spans="1:44" s="64" customFormat="1" ht="14.1" customHeight="1">
      <c r="A296" s="85" t="s">
        <v>351</v>
      </c>
      <c r="B296" s="74">
        <v>4</v>
      </c>
      <c r="C296" s="74" t="s">
        <v>352</v>
      </c>
      <c r="D296" s="75"/>
      <c r="E296" s="75"/>
      <c r="F296" s="76"/>
      <c r="G296" s="74">
        <v>2</v>
      </c>
      <c r="H296" s="74">
        <v>2020</v>
      </c>
      <c r="I296" s="74">
        <v>2</v>
      </c>
      <c r="J296" s="77">
        <v>1072592120</v>
      </c>
      <c r="K296" s="74" t="s">
        <v>2880</v>
      </c>
      <c r="L296" s="74"/>
      <c r="M296" s="74">
        <v>1045</v>
      </c>
      <c r="N296" s="74" t="s">
        <v>255</v>
      </c>
      <c r="O296" s="74" t="s">
        <v>294</v>
      </c>
      <c r="P296" s="78">
        <v>828000</v>
      </c>
      <c r="Q296" s="74"/>
      <c r="R296" s="74"/>
      <c r="S296" s="74"/>
      <c r="T296" s="79"/>
      <c r="U296" s="79"/>
      <c r="V296" s="80" t="s">
        <v>260</v>
      </c>
      <c r="W296" s="79" t="s">
        <v>249</v>
      </c>
      <c r="X296" s="114"/>
      <c r="Y296" s="82" t="s">
        <v>249</v>
      </c>
      <c r="Z296" s="82" t="s">
        <v>249</v>
      </c>
      <c r="AA296" s="114"/>
      <c r="AB296" s="83"/>
      <c r="AC296" s="79" t="s">
        <v>249</v>
      </c>
      <c r="AD296" s="80"/>
      <c r="AE296" s="245"/>
      <c r="AF296" s="84">
        <v>0</v>
      </c>
      <c r="AG296" s="79" t="s">
        <v>249</v>
      </c>
      <c r="AH296" s="79" t="s">
        <v>249</v>
      </c>
      <c r="AI296" s="79" t="s">
        <v>249</v>
      </c>
      <c r="AJ296" s="79" t="s">
        <v>249</v>
      </c>
      <c r="AK296" s="79" t="s">
        <v>249</v>
      </c>
      <c r="AL296" s="79" t="s">
        <v>249</v>
      </c>
      <c r="AM296" s="79" t="s">
        <v>261</v>
      </c>
      <c r="AN296" s="79" t="s">
        <v>249</v>
      </c>
      <c r="AO296" s="79" t="s">
        <v>249</v>
      </c>
      <c r="AP296" s="79"/>
      <c r="AQ296" s="79"/>
      <c r="AR296"/>
    </row>
    <row r="297" spans="1:44" s="64" customFormat="1" ht="14.1" customHeight="1">
      <c r="A297" s="85" t="s">
        <v>351</v>
      </c>
      <c r="B297" s="74">
        <v>42</v>
      </c>
      <c r="C297" s="74" t="s">
        <v>497</v>
      </c>
      <c r="D297" s="75"/>
      <c r="E297" s="75"/>
      <c r="F297" s="76"/>
      <c r="G297" s="74">
        <v>3</v>
      </c>
      <c r="H297" s="74">
        <v>2016</v>
      </c>
      <c r="I297" s="74">
        <v>2</v>
      </c>
      <c r="J297" s="77">
        <v>1075212247</v>
      </c>
      <c r="K297" s="74" t="s">
        <v>3013</v>
      </c>
      <c r="L297" s="74"/>
      <c r="M297" s="74">
        <v>1038</v>
      </c>
      <c r="N297" s="74" t="s">
        <v>248</v>
      </c>
      <c r="O297" s="74" t="s">
        <v>41</v>
      </c>
      <c r="P297" s="78">
        <v>45963.666599999997</v>
      </c>
      <c r="Q297" s="74"/>
      <c r="R297" s="74"/>
      <c r="S297" s="74"/>
      <c r="T297" s="79"/>
      <c r="U297" s="79"/>
      <c r="V297" s="79" t="s">
        <v>256</v>
      </c>
      <c r="W297" s="79"/>
      <c r="X297" s="114"/>
      <c r="Y297" s="82"/>
      <c r="Z297" s="82"/>
      <c r="AA297" s="114"/>
      <c r="AB297" s="83"/>
      <c r="AC297" s="79"/>
      <c r="AD297" s="79" t="s">
        <v>256</v>
      </c>
      <c r="AE297" s="245"/>
      <c r="AF297" s="84">
        <v>45964</v>
      </c>
      <c r="AG297" s="79" t="s">
        <v>249</v>
      </c>
      <c r="AH297" s="79" t="s">
        <v>249</v>
      </c>
      <c r="AI297" s="79" t="s">
        <v>249</v>
      </c>
      <c r="AJ297" s="79" t="s">
        <v>249</v>
      </c>
      <c r="AK297" s="79" t="s">
        <v>249</v>
      </c>
      <c r="AL297" s="79" t="s">
        <v>249</v>
      </c>
      <c r="AM297" s="79"/>
      <c r="AN297" s="79" t="s">
        <v>249</v>
      </c>
      <c r="AO297" s="79" t="s">
        <v>249</v>
      </c>
      <c r="AP297" s="79"/>
      <c r="AQ297" s="79"/>
      <c r="AR297"/>
    </row>
    <row r="298" spans="1:44" s="64" customFormat="1" ht="14.1" customHeight="1">
      <c r="A298" s="85" t="s">
        <v>351</v>
      </c>
      <c r="B298" s="74">
        <v>42</v>
      </c>
      <c r="C298" s="74" t="s">
        <v>497</v>
      </c>
      <c r="D298" s="75"/>
      <c r="E298" s="75"/>
      <c r="F298" s="76"/>
      <c r="G298" s="74">
        <v>3</v>
      </c>
      <c r="H298" s="74">
        <v>2016</v>
      </c>
      <c r="I298" s="74">
        <v>2</v>
      </c>
      <c r="J298" s="77">
        <v>1075212247</v>
      </c>
      <c r="K298" s="74" t="s">
        <v>3013</v>
      </c>
      <c r="L298" s="74"/>
      <c r="M298" s="74">
        <v>1045</v>
      </c>
      <c r="N298" s="74" t="s">
        <v>255</v>
      </c>
      <c r="O298" s="74" t="s">
        <v>41</v>
      </c>
      <c r="P298" s="78">
        <v>22981.833299999998</v>
      </c>
      <c r="Q298" s="74"/>
      <c r="R298" s="74"/>
      <c r="S298" s="74"/>
      <c r="T298" s="79"/>
      <c r="U298" s="79"/>
      <c r="V298" s="79" t="s">
        <v>256</v>
      </c>
      <c r="W298" s="79"/>
      <c r="X298" s="114"/>
      <c r="Y298" s="82"/>
      <c r="Z298" s="82"/>
      <c r="AA298" s="114"/>
      <c r="AB298" s="83"/>
      <c r="AC298" s="79"/>
      <c r="AD298" s="79" t="s">
        <v>256</v>
      </c>
      <c r="AE298" s="245"/>
      <c r="AF298" s="84">
        <v>22982</v>
      </c>
      <c r="AG298" s="79" t="s">
        <v>249</v>
      </c>
      <c r="AH298" s="79" t="s">
        <v>249</v>
      </c>
      <c r="AI298" s="79" t="s">
        <v>249</v>
      </c>
      <c r="AJ298" s="79" t="s">
        <v>249</v>
      </c>
      <c r="AK298" s="79" t="s">
        <v>249</v>
      </c>
      <c r="AL298" s="79" t="s">
        <v>249</v>
      </c>
      <c r="AM298" s="79"/>
      <c r="AN298" s="79" t="s">
        <v>249</v>
      </c>
      <c r="AO298" s="79" t="s">
        <v>249</v>
      </c>
      <c r="AP298" s="79"/>
      <c r="AQ298" s="79"/>
      <c r="AR298"/>
    </row>
    <row r="299" spans="1:44" s="64" customFormat="1" ht="14.1" customHeight="1">
      <c r="A299" s="85" t="s">
        <v>351</v>
      </c>
      <c r="B299" s="74">
        <v>57</v>
      </c>
      <c r="C299" s="74" t="s">
        <v>367</v>
      </c>
      <c r="D299" s="75"/>
      <c r="E299" s="75"/>
      <c r="F299" s="76"/>
      <c r="G299" s="74">
        <v>2</v>
      </c>
      <c r="H299" s="74">
        <v>2016</v>
      </c>
      <c r="I299" s="74">
        <v>2</v>
      </c>
      <c r="J299" s="77">
        <v>1084576624</v>
      </c>
      <c r="K299" s="74" t="s">
        <v>3090</v>
      </c>
      <c r="L299" s="74"/>
      <c r="M299" s="74">
        <v>1038</v>
      </c>
      <c r="N299" s="74" t="s">
        <v>248</v>
      </c>
      <c r="O299" s="74" t="s">
        <v>373</v>
      </c>
      <c r="P299" s="78">
        <v>45963.666599999997</v>
      </c>
      <c r="Q299" s="74"/>
      <c r="R299" s="74"/>
      <c r="S299" s="74"/>
      <c r="T299" s="79"/>
      <c r="U299" s="79"/>
      <c r="V299" s="79" t="s">
        <v>256</v>
      </c>
      <c r="W299" s="79"/>
      <c r="X299" s="114"/>
      <c r="Y299" s="82"/>
      <c r="Z299" s="82"/>
      <c r="AA299" s="114"/>
      <c r="AB299" s="83"/>
      <c r="AC299" s="79"/>
      <c r="AD299" s="79" t="s">
        <v>256</v>
      </c>
      <c r="AE299" s="245"/>
      <c r="AF299" s="84">
        <v>45964</v>
      </c>
      <c r="AG299" s="79" t="s">
        <v>249</v>
      </c>
      <c r="AH299" s="79" t="s">
        <v>249</v>
      </c>
      <c r="AI299" s="79" t="s">
        <v>249</v>
      </c>
      <c r="AJ299" s="79" t="s">
        <v>249</v>
      </c>
      <c r="AK299" s="79" t="s">
        <v>249</v>
      </c>
      <c r="AL299" s="79" t="s">
        <v>249</v>
      </c>
      <c r="AM299" s="79"/>
      <c r="AN299" s="79" t="s">
        <v>249</v>
      </c>
      <c r="AO299" s="79" t="s">
        <v>249</v>
      </c>
      <c r="AP299" s="79"/>
      <c r="AQ299" s="79"/>
      <c r="AR299"/>
    </row>
    <row r="300" spans="1:44" s="64" customFormat="1" ht="14.1" customHeight="1">
      <c r="A300" s="85" t="s">
        <v>351</v>
      </c>
      <c r="B300" s="74">
        <v>57</v>
      </c>
      <c r="C300" s="74" t="s">
        <v>367</v>
      </c>
      <c r="D300" s="75"/>
      <c r="E300" s="75"/>
      <c r="F300" s="76"/>
      <c r="G300" s="74">
        <v>2</v>
      </c>
      <c r="H300" s="74">
        <v>2016</v>
      </c>
      <c r="I300" s="74">
        <v>2</v>
      </c>
      <c r="J300" s="77">
        <v>1084576624</v>
      </c>
      <c r="K300" s="74" t="s">
        <v>3090</v>
      </c>
      <c r="L300" s="74"/>
      <c r="M300" s="74">
        <v>1045</v>
      </c>
      <c r="N300" s="74" t="s">
        <v>255</v>
      </c>
      <c r="O300" s="74" t="s">
        <v>373</v>
      </c>
      <c r="P300" s="78">
        <v>22981.833299999998</v>
      </c>
      <c r="Q300" s="74"/>
      <c r="R300" s="74"/>
      <c r="S300" s="74"/>
      <c r="T300" s="79"/>
      <c r="U300" s="79"/>
      <c r="V300" s="79" t="s">
        <v>256</v>
      </c>
      <c r="W300" s="79"/>
      <c r="X300" s="114"/>
      <c r="Y300" s="82"/>
      <c r="Z300" s="82"/>
      <c r="AA300" s="114"/>
      <c r="AB300" s="83"/>
      <c r="AC300" s="79"/>
      <c r="AD300" s="79" t="s">
        <v>256</v>
      </c>
      <c r="AE300" s="245"/>
      <c r="AF300" s="84">
        <v>22982</v>
      </c>
      <c r="AG300" s="79" t="s">
        <v>249</v>
      </c>
      <c r="AH300" s="79" t="s">
        <v>249</v>
      </c>
      <c r="AI300" s="79" t="s">
        <v>249</v>
      </c>
      <c r="AJ300" s="79" t="s">
        <v>249</v>
      </c>
      <c r="AK300" s="79" t="s">
        <v>249</v>
      </c>
      <c r="AL300" s="79" t="s">
        <v>249</v>
      </c>
      <c r="AM300" s="79"/>
      <c r="AN300" s="79" t="s">
        <v>249</v>
      </c>
      <c r="AO300" s="79" t="s">
        <v>249</v>
      </c>
      <c r="AP300" s="79"/>
      <c r="AQ300" s="79"/>
      <c r="AR300"/>
    </row>
    <row r="301" spans="1:44" s="64" customFormat="1" ht="14.1" customHeight="1">
      <c r="A301" s="85" t="s">
        <v>351</v>
      </c>
      <c r="B301" s="74">
        <v>3</v>
      </c>
      <c r="C301" s="74" t="s">
        <v>641</v>
      </c>
      <c r="D301" s="75"/>
      <c r="E301" s="75"/>
      <c r="F301" s="76"/>
      <c r="G301" s="74">
        <v>7</v>
      </c>
      <c r="H301" s="74">
        <v>2017</v>
      </c>
      <c r="I301" s="74">
        <v>1</v>
      </c>
      <c r="J301" s="77">
        <v>1090456699</v>
      </c>
      <c r="K301" s="74" t="s">
        <v>3104</v>
      </c>
      <c r="L301" s="74"/>
      <c r="M301" s="74">
        <v>1021</v>
      </c>
      <c r="N301" s="74" t="s">
        <v>27</v>
      </c>
      <c r="O301" s="74" t="s">
        <v>285</v>
      </c>
      <c r="P301" s="78">
        <v>250733</v>
      </c>
      <c r="Q301" s="74"/>
      <c r="R301" s="74"/>
      <c r="S301" s="74"/>
      <c r="T301" s="79"/>
      <c r="U301" s="79"/>
      <c r="V301" s="80" t="s">
        <v>256</v>
      </c>
      <c r="W301" s="79"/>
      <c r="X301" s="114"/>
      <c r="Y301" s="82"/>
      <c r="Z301" s="82"/>
      <c r="AA301" s="114"/>
      <c r="AB301" s="83"/>
      <c r="AC301" s="79"/>
      <c r="AD301" s="80" t="s">
        <v>256</v>
      </c>
      <c r="AE301" s="245"/>
      <c r="AF301" s="84">
        <v>250733</v>
      </c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/>
    </row>
    <row r="302" spans="1:44" s="64" customFormat="1" ht="14.1" customHeight="1">
      <c r="A302" s="85" t="s">
        <v>351</v>
      </c>
      <c r="B302" s="74">
        <v>3</v>
      </c>
      <c r="C302" s="74" t="s">
        <v>641</v>
      </c>
      <c r="D302" s="75"/>
      <c r="E302" s="75"/>
      <c r="F302" s="76"/>
      <c r="G302" s="74">
        <v>6</v>
      </c>
      <c r="H302" s="74">
        <v>2017</v>
      </c>
      <c r="I302" s="74">
        <v>1</v>
      </c>
      <c r="J302" s="77">
        <v>1090456699</v>
      </c>
      <c r="K302" s="74" t="s">
        <v>3104</v>
      </c>
      <c r="L302" s="74"/>
      <c r="M302" s="74">
        <v>1021</v>
      </c>
      <c r="N302" s="74" t="s">
        <v>27</v>
      </c>
      <c r="O302" s="74" t="s">
        <v>285</v>
      </c>
      <c r="P302" s="78">
        <v>417888</v>
      </c>
      <c r="Q302" s="74"/>
      <c r="R302" s="74"/>
      <c r="S302" s="74"/>
      <c r="T302" s="79"/>
      <c r="U302" s="79"/>
      <c r="V302" s="80" t="s">
        <v>256</v>
      </c>
      <c r="W302" s="79"/>
      <c r="X302" s="114"/>
      <c r="Y302" s="82"/>
      <c r="Z302" s="82"/>
      <c r="AA302" s="114"/>
      <c r="AB302" s="83"/>
      <c r="AC302" s="79"/>
      <c r="AD302" s="80" t="s">
        <v>256</v>
      </c>
      <c r="AE302" s="245"/>
      <c r="AF302" s="84">
        <v>417888</v>
      </c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/>
    </row>
    <row r="303" spans="1:44" s="64" customFormat="1" ht="14.1" customHeight="1">
      <c r="A303" s="85" t="s">
        <v>351</v>
      </c>
      <c r="B303" s="74">
        <v>3</v>
      </c>
      <c r="C303" s="74" t="s">
        <v>641</v>
      </c>
      <c r="D303" s="75"/>
      <c r="E303" s="75"/>
      <c r="F303" s="76"/>
      <c r="G303" s="74">
        <v>6</v>
      </c>
      <c r="H303" s="74">
        <v>2017</v>
      </c>
      <c r="I303" s="74">
        <v>2</v>
      </c>
      <c r="J303" s="77">
        <v>1090456699</v>
      </c>
      <c r="K303" s="74" t="s">
        <v>3104</v>
      </c>
      <c r="L303" s="74"/>
      <c r="M303" s="74">
        <v>1021</v>
      </c>
      <c r="N303" s="74" t="s">
        <v>27</v>
      </c>
      <c r="O303" s="74" t="s">
        <v>285</v>
      </c>
      <c r="P303" s="78">
        <v>417888</v>
      </c>
      <c r="Q303" s="74"/>
      <c r="R303" s="74"/>
      <c r="S303" s="74"/>
      <c r="T303" s="79"/>
      <c r="U303" s="79"/>
      <c r="V303" s="80" t="s">
        <v>256</v>
      </c>
      <c r="W303" s="79"/>
      <c r="X303" s="114"/>
      <c r="Y303" s="82"/>
      <c r="Z303" s="82"/>
      <c r="AA303" s="114"/>
      <c r="AB303" s="83"/>
      <c r="AC303" s="79"/>
      <c r="AD303" s="80" t="s">
        <v>256</v>
      </c>
      <c r="AE303" s="245"/>
      <c r="AF303" s="84">
        <v>417888</v>
      </c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/>
    </row>
    <row r="304" spans="1:44" s="64" customFormat="1" ht="14.1" customHeight="1">
      <c r="A304" s="85" t="s">
        <v>351</v>
      </c>
      <c r="B304" s="74">
        <v>3</v>
      </c>
      <c r="C304" s="74" t="s">
        <v>641</v>
      </c>
      <c r="D304" s="75"/>
      <c r="E304" s="75"/>
      <c r="F304" s="76"/>
      <c r="G304" s="74">
        <v>5</v>
      </c>
      <c r="H304" s="74">
        <v>2017</v>
      </c>
      <c r="I304" s="74">
        <v>1</v>
      </c>
      <c r="J304" s="77">
        <v>1090456699</v>
      </c>
      <c r="K304" s="74" t="s">
        <v>3104</v>
      </c>
      <c r="L304" s="74"/>
      <c r="M304" s="74">
        <v>1021</v>
      </c>
      <c r="N304" s="74" t="s">
        <v>27</v>
      </c>
      <c r="O304" s="74" t="s">
        <v>285</v>
      </c>
      <c r="P304" s="78">
        <v>417888</v>
      </c>
      <c r="Q304" s="74"/>
      <c r="R304" s="74"/>
      <c r="S304" s="74"/>
      <c r="T304" s="79"/>
      <c r="U304" s="79"/>
      <c r="V304" s="80" t="s">
        <v>256</v>
      </c>
      <c r="W304" s="79"/>
      <c r="X304" s="114"/>
      <c r="Y304" s="82"/>
      <c r="Z304" s="82"/>
      <c r="AA304" s="114"/>
      <c r="AB304" s="83"/>
      <c r="AC304" s="79"/>
      <c r="AD304" s="80" t="s">
        <v>256</v>
      </c>
      <c r="AE304" s="245"/>
      <c r="AF304" s="84">
        <v>417888</v>
      </c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/>
    </row>
    <row r="305" spans="1:44" s="64" customFormat="1" ht="14.1" customHeight="1">
      <c r="A305" s="85" t="s">
        <v>351</v>
      </c>
      <c r="B305" s="74">
        <v>3</v>
      </c>
      <c r="C305" s="74" t="s">
        <v>641</v>
      </c>
      <c r="D305" s="75"/>
      <c r="E305" s="75"/>
      <c r="F305" s="76"/>
      <c r="G305" s="74">
        <v>5</v>
      </c>
      <c r="H305" s="74">
        <v>2017</v>
      </c>
      <c r="I305" s="74">
        <v>2</v>
      </c>
      <c r="J305" s="77">
        <v>1090456699</v>
      </c>
      <c r="K305" s="74" t="s">
        <v>3104</v>
      </c>
      <c r="L305" s="74"/>
      <c r="M305" s="74">
        <v>1021</v>
      </c>
      <c r="N305" s="74" t="s">
        <v>27</v>
      </c>
      <c r="O305" s="74" t="s">
        <v>285</v>
      </c>
      <c r="P305" s="78">
        <v>445748</v>
      </c>
      <c r="Q305" s="74"/>
      <c r="R305" s="74"/>
      <c r="S305" s="74"/>
      <c r="T305" s="79"/>
      <c r="U305" s="79"/>
      <c r="V305" s="80" t="s">
        <v>256</v>
      </c>
      <c r="W305" s="79"/>
      <c r="X305" s="114"/>
      <c r="Y305" s="82"/>
      <c r="Z305" s="82"/>
      <c r="AA305" s="114"/>
      <c r="AB305" s="83"/>
      <c r="AC305" s="79"/>
      <c r="AD305" s="80" t="s">
        <v>256</v>
      </c>
      <c r="AE305" s="245"/>
      <c r="AF305" s="84">
        <v>445748</v>
      </c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/>
    </row>
    <row r="306" spans="1:44" s="64" customFormat="1" ht="14.1" customHeight="1">
      <c r="A306" s="85" t="s">
        <v>351</v>
      </c>
      <c r="B306" s="74">
        <v>3</v>
      </c>
      <c r="C306" s="74" t="s">
        <v>641</v>
      </c>
      <c r="D306" s="75"/>
      <c r="E306" s="75"/>
      <c r="F306" s="76"/>
      <c r="G306" s="74">
        <v>4</v>
      </c>
      <c r="H306" s="74">
        <v>2017</v>
      </c>
      <c r="I306" s="74">
        <v>1</v>
      </c>
      <c r="J306" s="77">
        <v>1090456699</v>
      </c>
      <c r="K306" s="74" t="s">
        <v>3104</v>
      </c>
      <c r="L306" s="74"/>
      <c r="M306" s="74">
        <v>1021</v>
      </c>
      <c r="N306" s="74" t="s">
        <v>27</v>
      </c>
      <c r="O306" s="74" t="s">
        <v>285</v>
      </c>
      <c r="P306" s="78">
        <v>417888</v>
      </c>
      <c r="Q306" s="74"/>
      <c r="R306" s="74"/>
      <c r="S306" s="74"/>
      <c r="T306" s="79"/>
      <c r="U306" s="79"/>
      <c r="V306" s="80" t="s">
        <v>256</v>
      </c>
      <c r="W306" s="79"/>
      <c r="X306" s="114"/>
      <c r="Y306" s="82"/>
      <c r="Z306" s="82"/>
      <c r="AA306" s="114"/>
      <c r="AB306" s="83"/>
      <c r="AC306" s="79"/>
      <c r="AD306" s="80" t="s">
        <v>256</v>
      </c>
      <c r="AE306" s="245"/>
      <c r="AF306" s="84">
        <v>417888</v>
      </c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/>
    </row>
    <row r="307" spans="1:44" s="64" customFormat="1" ht="14.1" customHeight="1">
      <c r="A307" s="85" t="s">
        <v>351</v>
      </c>
      <c r="B307" s="74">
        <v>3</v>
      </c>
      <c r="C307" s="74" t="s">
        <v>641</v>
      </c>
      <c r="D307" s="75"/>
      <c r="E307" s="75"/>
      <c r="F307" s="76"/>
      <c r="G307" s="74">
        <v>4</v>
      </c>
      <c r="H307" s="74">
        <v>2017</v>
      </c>
      <c r="I307" s="74">
        <v>2</v>
      </c>
      <c r="J307" s="77">
        <v>1090456699</v>
      </c>
      <c r="K307" s="74" t="s">
        <v>3104</v>
      </c>
      <c r="L307" s="74"/>
      <c r="M307" s="74">
        <v>1021</v>
      </c>
      <c r="N307" s="74" t="s">
        <v>27</v>
      </c>
      <c r="O307" s="74" t="s">
        <v>285</v>
      </c>
      <c r="P307" s="78">
        <v>417888</v>
      </c>
      <c r="Q307" s="74"/>
      <c r="R307" s="74"/>
      <c r="S307" s="74"/>
      <c r="T307" s="79"/>
      <c r="U307" s="79"/>
      <c r="V307" s="80" t="s">
        <v>256</v>
      </c>
      <c r="W307" s="79"/>
      <c r="X307" s="114"/>
      <c r="Y307" s="82"/>
      <c r="Z307" s="82"/>
      <c r="AA307" s="114"/>
      <c r="AB307" s="83"/>
      <c r="AC307" s="79"/>
      <c r="AD307" s="80" t="s">
        <v>256</v>
      </c>
      <c r="AE307" s="245"/>
      <c r="AF307" s="84">
        <v>417888</v>
      </c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/>
    </row>
    <row r="308" spans="1:44" s="64" customFormat="1" ht="14.1" customHeight="1">
      <c r="A308" s="85" t="s">
        <v>351</v>
      </c>
      <c r="B308" s="74">
        <v>3</v>
      </c>
      <c r="C308" s="74" t="s">
        <v>641</v>
      </c>
      <c r="D308" s="75"/>
      <c r="E308" s="75"/>
      <c r="F308" s="76"/>
      <c r="G308" s="74">
        <v>3</v>
      </c>
      <c r="H308" s="74">
        <v>2017</v>
      </c>
      <c r="I308" s="74">
        <v>1</v>
      </c>
      <c r="J308" s="77">
        <v>1090456699</v>
      </c>
      <c r="K308" s="74" t="s">
        <v>3104</v>
      </c>
      <c r="L308" s="74"/>
      <c r="M308" s="74">
        <v>1021</v>
      </c>
      <c r="N308" s="74" t="s">
        <v>27</v>
      </c>
      <c r="O308" s="74" t="s">
        <v>285</v>
      </c>
      <c r="P308" s="78">
        <v>278592</v>
      </c>
      <c r="Q308" s="74"/>
      <c r="R308" s="74"/>
      <c r="S308" s="74"/>
      <c r="T308" s="79"/>
      <c r="U308" s="79"/>
      <c r="V308" s="80" t="s">
        <v>256</v>
      </c>
      <c r="W308" s="79"/>
      <c r="X308" s="114"/>
      <c r="Y308" s="82"/>
      <c r="Z308" s="82"/>
      <c r="AA308" s="114"/>
      <c r="AB308" s="83"/>
      <c r="AC308" s="79"/>
      <c r="AD308" s="80" t="s">
        <v>256</v>
      </c>
      <c r="AE308" s="245"/>
      <c r="AF308" s="84">
        <v>278592</v>
      </c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/>
    </row>
    <row r="309" spans="1:44" s="64" customFormat="1" ht="14.1" customHeight="1">
      <c r="A309" s="85" t="s">
        <v>351</v>
      </c>
      <c r="B309" s="74">
        <v>3</v>
      </c>
      <c r="C309" s="74" t="s">
        <v>641</v>
      </c>
      <c r="D309" s="75"/>
      <c r="E309" s="75"/>
      <c r="F309" s="76"/>
      <c r="G309" s="74">
        <v>3</v>
      </c>
      <c r="H309" s="74">
        <v>2017</v>
      </c>
      <c r="I309" s="74">
        <v>2</v>
      </c>
      <c r="J309" s="77">
        <v>1090456699</v>
      </c>
      <c r="K309" s="74" t="s">
        <v>3104</v>
      </c>
      <c r="L309" s="74"/>
      <c r="M309" s="74">
        <v>1021</v>
      </c>
      <c r="N309" s="74" t="s">
        <v>27</v>
      </c>
      <c r="O309" s="74" t="s">
        <v>285</v>
      </c>
      <c r="P309" s="78">
        <v>417888</v>
      </c>
      <c r="Q309" s="74"/>
      <c r="R309" s="74"/>
      <c r="S309" s="74"/>
      <c r="T309" s="79"/>
      <c r="U309" s="79"/>
      <c r="V309" s="80" t="s">
        <v>256</v>
      </c>
      <c r="W309" s="79"/>
      <c r="X309" s="114"/>
      <c r="Y309" s="82"/>
      <c r="Z309" s="82"/>
      <c r="AA309" s="114"/>
      <c r="AB309" s="83"/>
      <c r="AC309" s="79"/>
      <c r="AD309" s="80" t="s">
        <v>256</v>
      </c>
      <c r="AE309" s="245"/>
      <c r="AF309" s="84">
        <v>417888</v>
      </c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/>
    </row>
    <row r="310" spans="1:44" s="64" customFormat="1" ht="14.1" customHeight="1">
      <c r="A310" s="85" t="s">
        <v>351</v>
      </c>
      <c r="B310" s="74">
        <v>4</v>
      </c>
      <c r="C310" s="74" t="s">
        <v>352</v>
      </c>
      <c r="D310" s="75">
        <v>43795</v>
      </c>
      <c r="E310" s="75">
        <v>43797</v>
      </c>
      <c r="F310" s="76">
        <v>3</v>
      </c>
      <c r="G310" s="74">
        <v>11</v>
      </c>
      <c r="H310" s="74">
        <v>2019</v>
      </c>
      <c r="I310" s="74">
        <v>2</v>
      </c>
      <c r="J310" s="77">
        <v>1090516207</v>
      </c>
      <c r="K310" s="74" t="s">
        <v>3105</v>
      </c>
      <c r="L310" s="74"/>
      <c r="M310" s="74">
        <v>1045</v>
      </c>
      <c r="N310" s="74" t="s">
        <v>255</v>
      </c>
      <c r="O310" s="74" t="s">
        <v>249</v>
      </c>
      <c r="P310" s="78">
        <v>55208</v>
      </c>
      <c r="Q310" s="74"/>
      <c r="R310" s="74"/>
      <c r="S310" s="74"/>
      <c r="T310" s="79">
        <v>1</v>
      </c>
      <c r="U310" s="79"/>
      <c r="V310" s="80" t="s">
        <v>256</v>
      </c>
      <c r="W310" s="79" t="s">
        <v>249</v>
      </c>
      <c r="X310" s="114">
        <v>43795</v>
      </c>
      <c r="Y310" s="82" t="s">
        <v>249</v>
      </c>
      <c r="Z310" s="82" t="s">
        <v>249</v>
      </c>
      <c r="AA310" s="114">
        <v>43797</v>
      </c>
      <c r="AB310" s="88">
        <v>3</v>
      </c>
      <c r="AC310" s="79" t="s">
        <v>249</v>
      </c>
      <c r="AD310" s="80" t="s">
        <v>256</v>
      </c>
      <c r="AE310" s="245"/>
      <c r="AF310" s="84">
        <v>0</v>
      </c>
      <c r="AG310" s="79" t="s">
        <v>249</v>
      </c>
      <c r="AH310" s="79" t="s">
        <v>249</v>
      </c>
      <c r="AI310" s="79" t="s">
        <v>249</v>
      </c>
      <c r="AJ310" s="79" t="s">
        <v>249</v>
      </c>
      <c r="AK310" s="79" t="s">
        <v>249</v>
      </c>
      <c r="AL310" s="79" t="s">
        <v>249</v>
      </c>
      <c r="AM310" s="79"/>
      <c r="AN310" s="79" t="s">
        <v>249</v>
      </c>
      <c r="AO310" s="79" t="s">
        <v>249</v>
      </c>
      <c r="AP310" s="79"/>
      <c r="AQ310" s="79"/>
      <c r="AR310"/>
    </row>
    <row r="311" spans="1:44" s="64" customFormat="1" ht="15" customHeight="1">
      <c r="A311" s="85" t="s">
        <v>351</v>
      </c>
      <c r="B311" s="74">
        <v>4</v>
      </c>
      <c r="C311" s="74" t="s">
        <v>352</v>
      </c>
      <c r="D311" s="75"/>
      <c r="E311" s="75"/>
      <c r="F311" s="76"/>
      <c r="G311" s="74">
        <v>11</v>
      </c>
      <c r="H311" s="74">
        <v>2019</v>
      </c>
      <c r="I311" s="74">
        <v>2</v>
      </c>
      <c r="J311" s="77">
        <v>1090516207</v>
      </c>
      <c r="K311" s="74" t="s">
        <v>3105</v>
      </c>
      <c r="L311" s="74"/>
      <c r="M311" s="74">
        <v>1045</v>
      </c>
      <c r="N311" s="74" t="s">
        <v>255</v>
      </c>
      <c r="O311" s="74" t="s">
        <v>249</v>
      </c>
      <c r="P311" s="78">
        <v>27604</v>
      </c>
      <c r="Q311" s="74"/>
      <c r="R311" s="74"/>
      <c r="S311" s="74"/>
      <c r="T311" s="79"/>
      <c r="U311" s="79"/>
      <c r="V311" s="80" t="s">
        <v>260</v>
      </c>
      <c r="W311" s="79" t="s">
        <v>249</v>
      </c>
      <c r="X311" s="114"/>
      <c r="Y311" s="82" t="s">
        <v>249</v>
      </c>
      <c r="Z311" s="82" t="s">
        <v>249</v>
      </c>
      <c r="AA311" s="114"/>
      <c r="AB311" s="83"/>
      <c r="AC311" s="79" t="s">
        <v>249</v>
      </c>
      <c r="AD311" s="80"/>
      <c r="AE311" s="245"/>
      <c r="AF311" s="84">
        <v>0</v>
      </c>
      <c r="AG311" s="79" t="s">
        <v>249</v>
      </c>
      <c r="AH311" s="79" t="s">
        <v>249</v>
      </c>
      <c r="AI311" s="79" t="s">
        <v>249</v>
      </c>
      <c r="AJ311" s="79" t="s">
        <v>249</v>
      </c>
      <c r="AK311" s="79" t="s">
        <v>249</v>
      </c>
      <c r="AL311" s="79" t="s">
        <v>249</v>
      </c>
      <c r="AM311" s="79" t="s">
        <v>261</v>
      </c>
      <c r="AN311" s="79" t="s">
        <v>249</v>
      </c>
      <c r="AO311" s="79" t="s">
        <v>249</v>
      </c>
      <c r="AP311" s="79"/>
      <c r="AQ311" s="79"/>
      <c r="AR311"/>
    </row>
    <row r="312" spans="1:44" s="64" customFormat="1" ht="15" customHeight="1">
      <c r="A312" s="85" t="s">
        <v>351</v>
      </c>
      <c r="B312" s="74">
        <v>4</v>
      </c>
      <c r="C312" s="74" t="s">
        <v>352</v>
      </c>
      <c r="D312" s="75"/>
      <c r="E312" s="75"/>
      <c r="F312" s="76"/>
      <c r="G312" s="74">
        <v>11</v>
      </c>
      <c r="H312" s="74">
        <v>2019</v>
      </c>
      <c r="I312" s="74">
        <v>2</v>
      </c>
      <c r="J312" s="77">
        <v>1090516207</v>
      </c>
      <c r="K312" s="74" t="s">
        <v>3105</v>
      </c>
      <c r="L312" s="74"/>
      <c r="M312" s="74">
        <v>1045</v>
      </c>
      <c r="N312" s="74" t="s">
        <v>255</v>
      </c>
      <c r="O312" s="74" t="s">
        <v>249</v>
      </c>
      <c r="P312" s="78">
        <v>27604</v>
      </c>
      <c r="Q312" s="74"/>
      <c r="R312" s="74"/>
      <c r="S312" s="74"/>
      <c r="T312" s="79"/>
      <c r="U312" s="79"/>
      <c r="V312" s="80" t="s">
        <v>260</v>
      </c>
      <c r="W312" s="79" t="s">
        <v>249</v>
      </c>
      <c r="X312" s="114"/>
      <c r="Y312" s="82" t="s">
        <v>249</v>
      </c>
      <c r="Z312" s="82" t="s">
        <v>249</v>
      </c>
      <c r="AA312" s="114"/>
      <c r="AB312" s="83"/>
      <c r="AC312" s="79" t="s">
        <v>249</v>
      </c>
      <c r="AD312" s="80"/>
      <c r="AE312" s="245"/>
      <c r="AF312" s="84">
        <v>0</v>
      </c>
      <c r="AG312" s="79" t="s">
        <v>249</v>
      </c>
      <c r="AH312" s="79" t="s">
        <v>249</v>
      </c>
      <c r="AI312" s="79" t="s">
        <v>249</v>
      </c>
      <c r="AJ312" s="79" t="s">
        <v>249</v>
      </c>
      <c r="AK312" s="79" t="s">
        <v>249</v>
      </c>
      <c r="AL312" s="79" t="s">
        <v>249</v>
      </c>
      <c r="AM312" s="79" t="s">
        <v>261</v>
      </c>
      <c r="AN312" s="79" t="s">
        <v>249</v>
      </c>
      <c r="AO312" s="79" t="s">
        <v>249</v>
      </c>
      <c r="AP312" s="79"/>
      <c r="AQ312" s="79"/>
      <c r="AR312"/>
    </row>
    <row r="313" spans="1:44" s="64" customFormat="1" ht="15" customHeight="1">
      <c r="A313" s="85" t="s">
        <v>351</v>
      </c>
      <c r="B313" s="74">
        <v>4</v>
      </c>
      <c r="C313" s="74" t="s">
        <v>352</v>
      </c>
      <c r="D313" s="75"/>
      <c r="E313" s="75"/>
      <c r="F313" s="76"/>
      <c r="G313" s="74">
        <v>5</v>
      </c>
      <c r="H313" s="74">
        <v>2019</v>
      </c>
      <c r="I313" s="74">
        <v>2</v>
      </c>
      <c r="J313" s="77">
        <v>1090516207</v>
      </c>
      <c r="K313" s="74" t="s">
        <v>3105</v>
      </c>
      <c r="L313" s="74"/>
      <c r="M313" s="74">
        <v>1038</v>
      </c>
      <c r="N313" s="74" t="s">
        <v>248</v>
      </c>
      <c r="O313" s="74" t="s">
        <v>30</v>
      </c>
      <c r="P313" s="78">
        <v>55207.7333</v>
      </c>
      <c r="Q313" s="74"/>
      <c r="R313" s="74"/>
      <c r="S313" s="74"/>
      <c r="T313" s="79"/>
      <c r="U313" s="79"/>
      <c r="V313" s="80" t="s">
        <v>260</v>
      </c>
      <c r="W313" s="79" t="s">
        <v>249</v>
      </c>
      <c r="X313" s="114"/>
      <c r="Y313" s="82" t="s">
        <v>249</v>
      </c>
      <c r="Z313" s="82" t="s">
        <v>249</v>
      </c>
      <c r="AA313" s="114"/>
      <c r="AB313" s="83"/>
      <c r="AC313" s="79" t="s">
        <v>249</v>
      </c>
      <c r="AD313" s="80"/>
      <c r="AE313" s="245"/>
      <c r="AF313" s="84">
        <v>55208</v>
      </c>
      <c r="AG313" s="79" t="s">
        <v>249</v>
      </c>
      <c r="AH313" s="79" t="s">
        <v>249</v>
      </c>
      <c r="AI313" s="79" t="s">
        <v>249</v>
      </c>
      <c r="AJ313" s="79" t="s">
        <v>249</v>
      </c>
      <c r="AK313" s="79" t="s">
        <v>249</v>
      </c>
      <c r="AL313" s="79" t="s">
        <v>249</v>
      </c>
      <c r="AM313" s="79" t="s">
        <v>261</v>
      </c>
      <c r="AN313" s="79" t="s">
        <v>249</v>
      </c>
      <c r="AO313" s="79" t="s">
        <v>249</v>
      </c>
      <c r="AP313" s="79"/>
      <c r="AQ313" s="79"/>
      <c r="AR313"/>
    </row>
    <row r="314" spans="1:44" s="64" customFormat="1" ht="14.1" customHeight="1">
      <c r="A314" s="85" t="s">
        <v>351</v>
      </c>
      <c r="B314" s="74">
        <v>18</v>
      </c>
      <c r="C314" s="74" t="s">
        <v>623</v>
      </c>
      <c r="D314" s="75">
        <v>43733</v>
      </c>
      <c r="E314" s="75">
        <v>43733</v>
      </c>
      <c r="F314" s="76">
        <v>1</v>
      </c>
      <c r="G314" s="74">
        <v>9</v>
      </c>
      <c r="H314" s="74">
        <v>2019</v>
      </c>
      <c r="I314" s="74">
        <v>2</v>
      </c>
      <c r="J314" s="77">
        <v>1100890932</v>
      </c>
      <c r="K314" s="74" t="s">
        <v>3128</v>
      </c>
      <c r="L314" s="74"/>
      <c r="M314" s="74">
        <v>1046</v>
      </c>
      <c r="N314" s="74" t="s">
        <v>274</v>
      </c>
      <c r="O314" s="74" t="s">
        <v>294</v>
      </c>
      <c r="P314" s="78">
        <v>34333</v>
      </c>
      <c r="Q314" s="74"/>
      <c r="R314" s="74"/>
      <c r="S314" s="74"/>
      <c r="T314" s="79"/>
      <c r="U314" s="79"/>
      <c r="V314" s="79" t="s">
        <v>26</v>
      </c>
      <c r="W314" s="79" t="s">
        <v>249</v>
      </c>
      <c r="X314" s="81">
        <v>43733</v>
      </c>
      <c r="Y314" s="82" t="s">
        <v>249</v>
      </c>
      <c r="Z314" s="82" t="s">
        <v>249</v>
      </c>
      <c r="AA314" s="81">
        <v>43733</v>
      </c>
      <c r="AB314" s="83">
        <v>1</v>
      </c>
      <c r="AC314" s="79" t="s">
        <v>249</v>
      </c>
      <c r="AD314" s="79" t="s">
        <v>26</v>
      </c>
      <c r="AE314" s="245"/>
      <c r="AF314" s="84">
        <v>0</v>
      </c>
      <c r="AG314" s="79" t="s">
        <v>249</v>
      </c>
      <c r="AH314" s="79" t="s">
        <v>249</v>
      </c>
      <c r="AI314" s="79" t="s">
        <v>249</v>
      </c>
      <c r="AJ314" s="79" t="s">
        <v>249</v>
      </c>
      <c r="AK314" s="79" t="s">
        <v>249</v>
      </c>
      <c r="AL314" s="79" t="s">
        <v>249</v>
      </c>
      <c r="AM314" s="79"/>
      <c r="AN314" s="79" t="s">
        <v>249</v>
      </c>
      <c r="AO314" s="79" t="s">
        <v>249</v>
      </c>
      <c r="AP314" s="79" t="s">
        <v>250</v>
      </c>
      <c r="AQ314" s="79"/>
      <c r="AR314"/>
    </row>
    <row r="315" spans="1:44" s="64" customFormat="1" ht="14.1" customHeight="1">
      <c r="A315" s="85" t="s">
        <v>351</v>
      </c>
      <c r="B315" s="74">
        <v>18</v>
      </c>
      <c r="C315" s="74" t="s">
        <v>623</v>
      </c>
      <c r="D315" s="75">
        <v>43329</v>
      </c>
      <c r="E315" s="75">
        <v>43329</v>
      </c>
      <c r="F315" s="76">
        <v>1</v>
      </c>
      <c r="G315" s="74">
        <v>8</v>
      </c>
      <c r="H315" s="74">
        <v>2018</v>
      </c>
      <c r="I315" s="74">
        <v>2</v>
      </c>
      <c r="J315" s="77">
        <v>1100890932</v>
      </c>
      <c r="K315" s="74" t="s">
        <v>3128</v>
      </c>
      <c r="L315" s="74"/>
      <c r="M315" s="74">
        <v>1053</v>
      </c>
      <c r="N315" s="74" t="s">
        <v>36</v>
      </c>
      <c r="O315" s="74" t="s">
        <v>294</v>
      </c>
      <c r="P315" s="78">
        <v>34333</v>
      </c>
      <c r="Q315" s="74"/>
      <c r="R315" s="74"/>
      <c r="S315" s="74"/>
      <c r="T315" s="79"/>
      <c r="U315" s="79"/>
      <c r="V315" s="80" t="s">
        <v>256</v>
      </c>
      <c r="W315" s="79"/>
      <c r="X315" s="81">
        <v>43329</v>
      </c>
      <c r="Y315" s="82"/>
      <c r="Z315" s="82"/>
      <c r="AA315" s="81">
        <v>43329</v>
      </c>
      <c r="AB315" s="83">
        <v>1</v>
      </c>
      <c r="AC315" s="79" t="s">
        <v>249</v>
      </c>
      <c r="AD315" s="80" t="s">
        <v>256</v>
      </c>
      <c r="AE315" s="245"/>
      <c r="AF315" s="84">
        <v>0</v>
      </c>
      <c r="AG315" s="79" t="s">
        <v>249</v>
      </c>
      <c r="AH315" s="79" t="s">
        <v>249</v>
      </c>
      <c r="AI315" s="79" t="s">
        <v>249</v>
      </c>
      <c r="AJ315" s="79" t="s">
        <v>249</v>
      </c>
      <c r="AK315" s="79" t="s">
        <v>249</v>
      </c>
      <c r="AL315" s="84">
        <v>34333</v>
      </c>
      <c r="AM315" s="79"/>
      <c r="AN315" s="79" t="s">
        <v>249</v>
      </c>
      <c r="AO315" s="79" t="s">
        <v>249</v>
      </c>
      <c r="AP315" s="79" t="s">
        <v>1548</v>
      </c>
      <c r="AQ315" s="79"/>
      <c r="AR315"/>
    </row>
    <row r="316" spans="1:44" s="64" customFormat="1" ht="14.1" customHeight="1">
      <c r="A316" s="85" t="s">
        <v>351</v>
      </c>
      <c r="B316" s="74">
        <v>10</v>
      </c>
      <c r="C316" s="74" t="s">
        <v>371</v>
      </c>
      <c r="D316" s="75"/>
      <c r="E316" s="75"/>
      <c r="F316" s="76"/>
      <c r="G316" s="74">
        <v>1</v>
      </c>
      <c r="H316" s="74">
        <v>2020</v>
      </c>
      <c r="I316" s="74">
        <v>1</v>
      </c>
      <c r="J316" s="77">
        <v>1102358587</v>
      </c>
      <c r="K316" s="74" t="s">
        <v>3134</v>
      </c>
      <c r="L316" s="74"/>
      <c r="M316" s="74">
        <v>1021</v>
      </c>
      <c r="N316" s="74" t="s">
        <v>27</v>
      </c>
      <c r="O316" s="74" t="s">
        <v>249</v>
      </c>
      <c r="P316" s="78">
        <v>438902</v>
      </c>
      <c r="Q316" s="74"/>
      <c r="R316" s="74"/>
      <c r="S316" s="74"/>
      <c r="T316" s="79"/>
      <c r="U316" s="79"/>
      <c r="V316" s="80" t="s">
        <v>282</v>
      </c>
      <c r="W316" s="79" t="s">
        <v>249</v>
      </c>
      <c r="X316" s="114"/>
      <c r="Y316" s="82" t="s">
        <v>249</v>
      </c>
      <c r="Z316" s="82" t="s">
        <v>249</v>
      </c>
      <c r="AA316" s="114"/>
      <c r="AB316" s="83"/>
      <c r="AC316" s="79" t="s">
        <v>249</v>
      </c>
      <c r="AD316" s="80"/>
      <c r="AE316" s="245"/>
      <c r="AF316" s="84">
        <v>0</v>
      </c>
      <c r="AG316" s="79" t="s">
        <v>249</v>
      </c>
      <c r="AH316" s="79" t="s">
        <v>249</v>
      </c>
      <c r="AI316" s="79" t="s">
        <v>249</v>
      </c>
      <c r="AJ316" s="79" t="s">
        <v>249</v>
      </c>
      <c r="AK316" s="79" t="s">
        <v>249</v>
      </c>
      <c r="AL316" s="79" t="s">
        <v>249</v>
      </c>
      <c r="AM316" s="79"/>
      <c r="AN316" s="79" t="s">
        <v>249</v>
      </c>
      <c r="AO316" s="79" t="s">
        <v>249</v>
      </c>
      <c r="AP316" s="79" t="s">
        <v>283</v>
      </c>
      <c r="AQ316" s="79"/>
      <c r="AR316"/>
    </row>
    <row r="317" spans="1:44" s="64" customFormat="1" ht="14.1" customHeight="1">
      <c r="A317" s="85" t="s">
        <v>351</v>
      </c>
      <c r="B317" s="74">
        <v>10</v>
      </c>
      <c r="C317" s="74" t="s">
        <v>371</v>
      </c>
      <c r="D317" s="75"/>
      <c r="E317" s="75"/>
      <c r="F317" s="76"/>
      <c r="G317" s="74">
        <v>1</v>
      </c>
      <c r="H317" s="74">
        <v>2020</v>
      </c>
      <c r="I317" s="74">
        <v>1</v>
      </c>
      <c r="J317" s="77">
        <v>1102358587</v>
      </c>
      <c r="K317" s="74" t="s">
        <v>3134</v>
      </c>
      <c r="L317" s="74"/>
      <c r="M317" s="74">
        <v>1021</v>
      </c>
      <c r="N317" s="74" t="s">
        <v>27</v>
      </c>
      <c r="O317" s="74" t="s">
        <v>2954</v>
      </c>
      <c r="P317" s="78">
        <v>877803</v>
      </c>
      <c r="Q317" s="74"/>
      <c r="R317" s="74"/>
      <c r="S317" s="74"/>
      <c r="T317" s="79"/>
      <c r="U317" s="79"/>
      <c r="V317" s="80" t="s">
        <v>282</v>
      </c>
      <c r="W317" s="79" t="s">
        <v>249</v>
      </c>
      <c r="X317" s="114"/>
      <c r="Y317" s="82" t="s">
        <v>249</v>
      </c>
      <c r="Z317" s="82" t="s">
        <v>249</v>
      </c>
      <c r="AA317" s="114"/>
      <c r="AB317" s="83"/>
      <c r="AC317" s="79" t="s">
        <v>249</v>
      </c>
      <c r="AD317" s="80"/>
      <c r="AE317" s="245"/>
      <c r="AF317" s="84">
        <v>0</v>
      </c>
      <c r="AG317" s="79" t="s">
        <v>249</v>
      </c>
      <c r="AH317" s="79" t="s">
        <v>249</v>
      </c>
      <c r="AI317" s="79" t="s">
        <v>249</v>
      </c>
      <c r="AJ317" s="79" t="s">
        <v>249</v>
      </c>
      <c r="AK317" s="79" t="s">
        <v>249</v>
      </c>
      <c r="AL317" s="79" t="s">
        <v>249</v>
      </c>
      <c r="AM317" s="79"/>
      <c r="AN317" s="79" t="s">
        <v>249</v>
      </c>
      <c r="AO317" s="79" t="s">
        <v>249</v>
      </c>
      <c r="AP317" s="79" t="s">
        <v>283</v>
      </c>
      <c r="AQ317" s="79"/>
      <c r="AR317"/>
    </row>
    <row r="318" spans="1:44" s="64" customFormat="1" ht="14.1" customHeight="1">
      <c r="A318" s="85" t="s">
        <v>351</v>
      </c>
      <c r="B318" s="74">
        <v>10</v>
      </c>
      <c r="C318" s="74" t="s">
        <v>371</v>
      </c>
      <c r="D318" s="75"/>
      <c r="E318" s="75"/>
      <c r="F318" s="76"/>
      <c r="G318" s="74">
        <v>1</v>
      </c>
      <c r="H318" s="74">
        <v>2020</v>
      </c>
      <c r="I318" s="74">
        <v>2</v>
      </c>
      <c r="J318" s="77">
        <v>1102358587</v>
      </c>
      <c r="K318" s="74" t="s">
        <v>3134</v>
      </c>
      <c r="L318" s="74"/>
      <c r="M318" s="74">
        <v>1021</v>
      </c>
      <c r="N318" s="74" t="s">
        <v>27</v>
      </c>
      <c r="O318" s="74" t="s">
        <v>249</v>
      </c>
      <c r="P318" s="78">
        <v>292601</v>
      </c>
      <c r="Q318" s="74"/>
      <c r="R318" s="74"/>
      <c r="S318" s="74"/>
      <c r="T318" s="79"/>
      <c r="U318" s="79"/>
      <c r="V318" s="80" t="s">
        <v>282</v>
      </c>
      <c r="W318" s="79" t="s">
        <v>249</v>
      </c>
      <c r="X318" s="114"/>
      <c r="Y318" s="82" t="s">
        <v>249</v>
      </c>
      <c r="Z318" s="82" t="s">
        <v>249</v>
      </c>
      <c r="AA318" s="114"/>
      <c r="AB318" s="83"/>
      <c r="AC318" s="79" t="s">
        <v>249</v>
      </c>
      <c r="AD318" s="80"/>
      <c r="AE318" s="245"/>
      <c r="AF318" s="84">
        <v>0</v>
      </c>
      <c r="AG318" s="79" t="s">
        <v>249</v>
      </c>
      <c r="AH318" s="79" t="s">
        <v>249</v>
      </c>
      <c r="AI318" s="79" t="s">
        <v>249</v>
      </c>
      <c r="AJ318" s="79" t="s">
        <v>249</v>
      </c>
      <c r="AK318" s="79" t="s">
        <v>249</v>
      </c>
      <c r="AL318" s="79" t="s">
        <v>249</v>
      </c>
      <c r="AM318" s="79"/>
      <c r="AN318" s="79" t="s">
        <v>249</v>
      </c>
      <c r="AO318" s="79" t="s">
        <v>249</v>
      </c>
      <c r="AP318" s="79" t="s">
        <v>283</v>
      </c>
      <c r="AQ318" s="79"/>
      <c r="AR318"/>
    </row>
    <row r="319" spans="1:44" s="64" customFormat="1" ht="14.1" customHeight="1">
      <c r="A319" s="85" t="s">
        <v>351</v>
      </c>
      <c r="B319" s="74">
        <v>10</v>
      </c>
      <c r="C319" s="74" t="s">
        <v>371</v>
      </c>
      <c r="D319" s="75"/>
      <c r="E319" s="75"/>
      <c r="F319" s="76"/>
      <c r="G319" s="74">
        <v>1</v>
      </c>
      <c r="H319" s="74">
        <v>2020</v>
      </c>
      <c r="I319" s="74">
        <v>2</v>
      </c>
      <c r="J319" s="77">
        <v>1102358587</v>
      </c>
      <c r="K319" s="74" t="s">
        <v>3134</v>
      </c>
      <c r="L319" s="74"/>
      <c r="M319" s="74">
        <v>1021</v>
      </c>
      <c r="N319" s="74" t="s">
        <v>27</v>
      </c>
      <c r="O319" s="74" t="s">
        <v>2954</v>
      </c>
      <c r="P319" s="78">
        <v>877803</v>
      </c>
      <c r="Q319" s="74"/>
      <c r="R319" s="74"/>
      <c r="S319" s="74"/>
      <c r="T319" s="79"/>
      <c r="U319" s="79"/>
      <c r="V319" s="80" t="s">
        <v>282</v>
      </c>
      <c r="W319" s="79" t="s">
        <v>249</v>
      </c>
      <c r="X319" s="114"/>
      <c r="Y319" s="82" t="s">
        <v>249</v>
      </c>
      <c r="Z319" s="82" t="s">
        <v>249</v>
      </c>
      <c r="AA319" s="114"/>
      <c r="AB319" s="83"/>
      <c r="AC319" s="79" t="s">
        <v>249</v>
      </c>
      <c r="AD319" s="80"/>
      <c r="AE319" s="245"/>
      <c r="AF319" s="84">
        <v>0</v>
      </c>
      <c r="AG319" s="79" t="s">
        <v>249</v>
      </c>
      <c r="AH319" s="79" t="s">
        <v>249</v>
      </c>
      <c r="AI319" s="79" t="s">
        <v>249</v>
      </c>
      <c r="AJ319" s="79" t="s">
        <v>249</v>
      </c>
      <c r="AK319" s="79" t="s">
        <v>249</v>
      </c>
      <c r="AL319" s="79" t="s">
        <v>249</v>
      </c>
      <c r="AM319" s="79"/>
      <c r="AN319" s="79" t="s">
        <v>249</v>
      </c>
      <c r="AO319" s="79" t="s">
        <v>249</v>
      </c>
      <c r="AP319" s="79" t="s">
        <v>283</v>
      </c>
      <c r="AQ319" s="79"/>
      <c r="AR319"/>
    </row>
    <row r="320" spans="1:44" s="64" customFormat="1" ht="14.1" customHeight="1">
      <c r="A320" s="85" t="s">
        <v>351</v>
      </c>
      <c r="B320" s="74">
        <v>10</v>
      </c>
      <c r="C320" s="74" t="s">
        <v>371</v>
      </c>
      <c r="D320" s="75"/>
      <c r="E320" s="75"/>
      <c r="F320" s="76"/>
      <c r="G320" s="74">
        <v>12</v>
      </c>
      <c r="H320" s="74">
        <v>2019</v>
      </c>
      <c r="I320" s="74">
        <v>1</v>
      </c>
      <c r="J320" s="77">
        <v>1102358587</v>
      </c>
      <c r="K320" s="74" t="s">
        <v>3134</v>
      </c>
      <c r="L320" s="74"/>
      <c r="M320" s="74">
        <v>1021</v>
      </c>
      <c r="N320" s="74" t="s">
        <v>27</v>
      </c>
      <c r="O320" s="74" t="s">
        <v>2954</v>
      </c>
      <c r="P320" s="78">
        <v>414058</v>
      </c>
      <c r="Q320" s="74"/>
      <c r="R320" s="74"/>
      <c r="S320" s="74"/>
      <c r="T320" s="79"/>
      <c r="U320" s="79"/>
      <c r="V320" s="80" t="s">
        <v>282</v>
      </c>
      <c r="W320" s="79" t="s">
        <v>249</v>
      </c>
      <c r="X320" s="114"/>
      <c r="Y320" s="82" t="s">
        <v>249</v>
      </c>
      <c r="Z320" s="82" t="s">
        <v>249</v>
      </c>
      <c r="AA320" s="114"/>
      <c r="AB320" s="83"/>
      <c r="AC320" s="79" t="s">
        <v>249</v>
      </c>
      <c r="AD320" s="80"/>
      <c r="AE320" s="245"/>
      <c r="AF320" s="84">
        <v>0</v>
      </c>
      <c r="AG320" s="79" t="s">
        <v>249</v>
      </c>
      <c r="AH320" s="79" t="s">
        <v>249</v>
      </c>
      <c r="AI320" s="79" t="s">
        <v>249</v>
      </c>
      <c r="AJ320" s="79" t="s">
        <v>249</v>
      </c>
      <c r="AK320" s="79" t="s">
        <v>249</v>
      </c>
      <c r="AL320" s="79" t="s">
        <v>249</v>
      </c>
      <c r="AM320" s="79"/>
      <c r="AN320" s="79" t="s">
        <v>249</v>
      </c>
      <c r="AO320" s="79" t="s">
        <v>249</v>
      </c>
      <c r="AP320" s="79" t="s">
        <v>283</v>
      </c>
      <c r="AQ320" s="79"/>
      <c r="AR320"/>
    </row>
    <row r="321" spans="1:44" s="64" customFormat="1" ht="14.1" customHeight="1">
      <c r="A321" s="85" t="s">
        <v>351</v>
      </c>
      <c r="B321" s="74">
        <v>10</v>
      </c>
      <c r="C321" s="74" t="s">
        <v>371</v>
      </c>
      <c r="D321" s="75"/>
      <c r="E321" s="75"/>
      <c r="F321" s="76"/>
      <c r="G321" s="74">
        <v>12</v>
      </c>
      <c r="H321" s="74">
        <v>2019</v>
      </c>
      <c r="I321" s="74">
        <v>1</v>
      </c>
      <c r="J321" s="77">
        <v>1102358587</v>
      </c>
      <c r="K321" s="74" t="s">
        <v>3134</v>
      </c>
      <c r="L321" s="74"/>
      <c r="M321" s="74">
        <v>1021</v>
      </c>
      <c r="N321" s="74" t="s">
        <v>27</v>
      </c>
      <c r="O321" s="74" t="s">
        <v>249</v>
      </c>
      <c r="P321" s="78">
        <v>414058</v>
      </c>
      <c r="Q321" s="74"/>
      <c r="R321" s="74"/>
      <c r="S321" s="74"/>
      <c r="T321" s="79"/>
      <c r="U321" s="79"/>
      <c r="V321" s="80" t="s">
        <v>282</v>
      </c>
      <c r="W321" s="79" t="s">
        <v>249</v>
      </c>
      <c r="X321" s="114"/>
      <c r="Y321" s="82" t="s">
        <v>249</v>
      </c>
      <c r="Z321" s="82" t="s">
        <v>249</v>
      </c>
      <c r="AA321" s="114"/>
      <c r="AB321" s="83"/>
      <c r="AC321" s="79" t="s">
        <v>249</v>
      </c>
      <c r="AD321" s="80"/>
      <c r="AE321" s="245"/>
      <c r="AF321" s="84">
        <v>0</v>
      </c>
      <c r="AG321" s="79" t="s">
        <v>249</v>
      </c>
      <c r="AH321" s="79" t="s">
        <v>249</v>
      </c>
      <c r="AI321" s="79" t="s">
        <v>249</v>
      </c>
      <c r="AJ321" s="79" t="s">
        <v>249</v>
      </c>
      <c r="AK321" s="79" t="s">
        <v>249</v>
      </c>
      <c r="AL321" s="79" t="s">
        <v>249</v>
      </c>
      <c r="AM321" s="79"/>
      <c r="AN321" s="79" t="s">
        <v>249</v>
      </c>
      <c r="AO321" s="79" t="s">
        <v>249</v>
      </c>
      <c r="AP321" s="79" t="s">
        <v>283</v>
      </c>
      <c r="AQ321" s="79"/>
      <c r="AR321"/>
    </row>
    <row r="322" spans="1:44" s="64" customFormat="1" ht="14.1" customHeight="1">
      <c r="A322" s="85" t="s">
        <v>351</v>
      </c>
      <c r="B322" s="74">
        <v>10</v>
      </c>
      <c r="C322" s="74" t="s">
        <v>371</v>
      </c>
      <c r="D322" s="75"/>
      <c r="E322" s="75"/>
      <c r="F322" s="76"/>
      <c r="G322" s="74">
        <v>12</v>
      </c>
      <c r="H322" s="74">
        <v>2019</v>
      </c>
      <c r="I322" s="74">
        <v>2</v>
      </c>
      <c r="J322" s="77">
        <v>1102358587</v>
      </c>
      <c r="K322" s="74" t="s">
        <v>3134</v>
      </c>
      <c r="L322" s="74"/>
      <c r="M322" s="74">
        <v>1021</v>
      </c>
      <c r="N322" s="74" t="s">
        <v>27</v>
      </c>
      <c r="O322" s="74" t="s">
        <v>2954</v>
      </c>
      <c r="P322" s="78">
        <v>414058</v>
      </c>
      <c r="Q322" s="74"/>
      <c r="R322" s="74"/>
      <c r="S322" s="74"/>
      <c r="T322" s="79"/>
      <c r="U322" s="79"/>
      <c r="V322" s="80" t="s">
        <v>282</v>
      </c>
      <c r="W322" s="79" t="s">
        <v>249</v>
      </c>
      <c r="X322" s="114"/>
      <c r="Y322" s="82" t="s">
        <v>249</v>
      </c>
      <c r="Z322" s="82" t="s">
        <v>249</v>
      </c>
      <c r="AA322" s="114"/>
      <c r="AB322" s="83"/>
      <c r="AC322" s="79" t="s">
        <v>249</v>
      </c>
      <c r="AD322" s="80"/>
      <c r="AE322" s="245"/>
      <c r="AF322" s="84">
        <v>0</v>
      </c>
      <c r="AG322" s="79" t="s">
        <v>249</v>
      </c>
      <c r="AH322" s="79" t="s">
        <v>249</v>
      </c>
      <c r="AI322" s="79" t="s">
        <v>249</v>
      </c>
      <c r="AJ322" s="79" t="s">
        <v>249</v>
      </c>
      <c r="AK322" s="79" t="s">
        <v>249</v>
      </c>
      <c r="AL322" s="79" t="s">
        <v>249</v>
      </c>
      <c r="AM322" s="79"/>
      <c r="AN322" s="79" t="s">
        <v>249</v>
      </c>
      <c r="AO322" s="79" t="s">
        <v>249</v>
      </c>
      <c r="AP322" s="79" t="s">
        <v>283</v>
      </c>
      <c r="AQ322" s="79"/>
      <c r="AR322"/>
    </row>
    <row r="323" spans="1:44" s="64" customFormat="1" ht="15" customHeight="1">
      <c r="A323" s="85" t="s">
        <v>351</v>
      </c>
      <c r="B323" s="74">
        <v>10</v>
      </c>
      <c r="C323" s="74" t="s">
        <v>371</v>
      </c>
      <c r="D323" s="75"/>
      <c r="E323" s="75"/>
      <c r="F323" s="76"/>
      <c r="G323" s="74">
        <v>12</v>
      </c>
      <c r="H323" s="74">
        <v>2019</v>
      </c>
      <c r="I323" s="74">
        <v>2</v>
      </c>
      <c r="J323" s="77">
        <v>1102358587</v>
      </c>
      <c r="K323" s="74" t="s">
        <v>3134</v>
      </c>
      <c r="L323" s="74"/>
      <c r="M323" s="74">
        <v>1021</v>
      </c>
      <c r="N323" s="74" t="s">
        <v>27</v>
      </c>
      <c r="O323" s="74" t="s">
        <v>249</v>
      </c>
      <c r="P323" s="78">
        <v>414058</v>
      </c>
      <c r="Q323" s="74"/>
      <c r="R323" s="74"/>
      <c r="S323" s="74"/>
      <c r="T323" s="79"/>
      <c r="U323" s="79"/>
      <c r="V323" s="80" t="s">
        <v>282</v>
      </c>
      <c r="W323" s="79" t="s">
        <v>249</v>
      </c>
      <c r="X323" s="114"/>
      <c r="Y323" s="82" t="s">
        <v>249</v>
      </c>
      <c r="Z323" s="82" t="s">
        <v>249</v>
      </c>
      <c r="AA323" s="114"/>
      <c r="AB323" s="83"/>
      <c r="AC323" s="79" t="s">
        <v>249</v>
      </c>
      <c r="AD323" s="80"/>
      <c r="AE323" s="245"/>
      <c r="AF323" s="84">
        <v>0</v>
      </c>
      <c r="AG323" s="79" t="s">
        <v>249</v>
      </c>
      <c r="AH323" s="79" t="s">
        <v>249</v>
      </c>
      <c r="AI323" s="79" t="s">
        <v>249</v>
      </c>
      <c r="AJ323" s="79" t="s">
        <v>249</v>
      </c>
      <c r="AK323" s="79" t="s">
        <v>249</v>
      </c>
      <c r="AL323" s="79" t="s">
        <v>249</v>
      </c>
      <c r="AM323" s="79"/>
      <c r="AN323" s="79" t="s">
        <v>249</v>
      </c>
      <c r="AO323" s="79" t="s">
        <v>249</v>
      </c>
      <c r="AP323" s="79" t="s">
        <v>283</v>
      </c>
      <c r="AQ323" s="79"/>
      <c r="AR323"/>
    </row>
    <row r="324" spans="1:44" s="64" customFormat="1" ht="14.1" customHeight="1">
      <c r="A324" s="85" t="s">
        <v>351</v>
      </c>
      <c r="B324" s="74">
        <v>10</v>
      </c>
      <c r="C324" s="74" t="s">
        <v>371</v>
      </c>
      <c r="D324" s="75"/>
      <c r="E324" s="75"/>
      <c r="F324" s="76"/>
      <c r="G324" s="74">
        <v>11</v>
      </c>
      <c r="H324" s="74">
        <v>2019</v>
      </c>
      <c r="I324" s="74">
        <v>1</v>
      </c>
      <c r="J324" s="77">
        <v>1102358587</v>
      </c>
      <c r="K324" s="74" t="s">
        <v>3134</v>
      </c>
      <c r="L324" s="74"/>
      <c r="M324" s="74">
        <v>1021</v>
      </c>
      <c r="N324" s="74" t="s">
        <v>27</v>
      </c>
      <c r="O324" s="74" t="s">
        <v>2954</v>
      </c>
      <c r="P324" s="78">
        <v>414058</v>
      </c>
      <c r="Q324" s="74"/>
      <c r="R324" s="74"/>
      <c r="S324" s="74"/>
      <c r="T324" s="79"/>
      <c r="U324" s="79"/>
      <c r="V324" s="80" t="s">
        <v>282</v>
      </c>
      <c r="W324" s="79" t="s">
        <v>249</v>
      </c>
      <c r="X324" s="114"/>
      <c r="Y324" s="82" t="s">
        <v>249</v>
      </c>
      <c r="Z324" s="82" t="s">
        <v>249</v>
      </c>
      <c r="AA324" s="114"/>
      <c r="AB324" s="83"/>
      <c r="AC324" s="79" t="s">
        <v>249</v>
      </c>
      <c r="AD324" s="80"/>
      <c r="AE324" s="245"/>
      <c r="AF324" s="84">
        <v>0</v>
      </c>
      <c r="AG324" s="79" t="s">
        <v>249</v>
      </c>
      <c r="AH324" s="79" t="s">
        <v>249</v>
      </c>
      <c r="AI324" s="79" t="s">
        <v>249</v>
      </c>
      <c r="AJ324" s="79" t="s">
        <v>249</v>
      </c>
      <c r="AK324" s="79" t="s">
        <v>249</v>
      </c>
      <c r="AL324" s="79" t="s">
        <v>249</v>
      </c>
      <c r="AM324" s="79"/>
      <c r="AN324" s="79" t="s">
        <v>249</v>
      </c>
      <c r="AO324" s="79" t="s">
        <v>249</v>
      </c>
      <c r="AP324" s="79" t="s">
        <v>283</v>
      </c>
      <c r="AQ324" s="79"/>
      <c r="AR324"/>
    </row>
    <row r="325" spans="1:44" s="64" customFormat="1" ht="14.1" customHeight="1">
      <c r="A325" s="85" t="s">
        <v>351</v>
      </c>
      <c r="B325" s="74">
        <v>10</v>
      </c>
      <c r="C325" s="74" t="s">
        <v>371</v>
      </c>
      <c r="D325" s="75"/>
      <c r="E325" s="75"/>
      <c r="F325" s="76"/>
      <c r="G325" s="74">
        <v>11</v>
      </c>
      <c r="H325" s="74">
        <v>2019</v>
      </c>
      <c r="I325" s="74">
        <v>1</v>
      </c>
      <c r="J325" s="77">
        <v>1102358587</v>
      </c>
      <c r="K325" s="74" t="s">
        <v>3134</v>
      </c>
      <c r="L325" s="74"/>
      <c r="M325" s="74">
        <v>1021</v>
      </c>
      <c r="N325" s="74" t="s">
        <v>27</v>
      </c>
      <c r="O325" s="74" t="s">
        <v>249</v>
      </c>
      <c r="P325" s="78">
        <v>414058</v>
      </c>
      <c r="Q325" s="74"/>
      <c r="R325" s="74"/>
      <c r="S325" s="74"/>
      <c r="T325" s="79"/>
      <c r="U325" s="79"/>
      <c r="V325" s="80" t="s">
        <v>282</v>
      </c>
      <c r="W325" s="79" t="s">
        <v>249</v>
      </c>
      <c r="X325" s="114"/>
      <c r="Y325" s="82" t="s">
        <v>249</v>
      </c>
      <c r="Z325" s="82" t="s">
        <v>249</v>
      </c>
      <c r="AA325" s="114"/>
      <c r="AB325" s="83"/>
      <c r="AC325" s="79" t="s">
        <v>249</v>
      </c>
      <c r="AD325" s="80"/>
      <c r="AE325" s="245"/>
      <c r="AF325" s="84">
        <v>0</v>
      </c>
      <c r="AG325" s="79" t="s">
        <v>249</v>
      </c>
      <c r="AH325" s="79" t="s">
        <v>249</v>
      </c>
      <c r="AI325" s="79" t="s">
        <v>249</v>
      </c>
      <c r="AJ325" s="79" t="s">
        <v>249</v>
      </c>
      <c r="AK325" s="79" t="s">
        <v>249</v>
      </c>
      <c r="AL325" s="79" t="s">
        <v>249</v>
      </c>
      <c r="AM325" s="79"/>
      <c r="AN325" s="79" t="s">
        <v>249</v>
      </c>
      <c r="AO325" s="79" t="s">
        <v>249</v>
      </c>
      <c r="AP325" s="79" t="s">
        <v>283</v>
      </c>
      <c r="AQ325" s="79"/>
      <c r="AR325"/>
    </row>
    <row r="326" spans="1:44" s="64" customFormat="1" ht="14.1" customHeight="1">
      <c r="A326" s="85" t="s">
        <v>351</v>
      </c>
      <c r="B326" s="74">
        <v>10</v>
      </c>
      <c r="C326" s="74" t="s">
        <v>371</v>
      </c>
      <c r="D326" s="75"/>
      <c r="E326" s="75"/>
      <c r="F326" s="76"/>
      <c r="G326" s="74">
        <v>11</v>
      </c>
      <c r="H326" s="74">
        <v>2019</v>
      </c>
      <c r="I326" s="74">
        <v>2</v>
      </c>
      <c r="J326" s="77">
        <v>1102358587</v>
      </c>
      <c r="K326" s="74" t="s">
        <v>3134</v>
      </c>
      <c r="L326" s="74"/>
      <c r="M326" s="74">
        <v>1021</v>
      </c>
      <c r="N326" s="74" t="s">
        <v>27</v>
      </c>
      <c r="O326" s="74" t="s">
        <v>2954</v>
      </c>
      <c r="P326" s="78">
        <v>414058</v>
      </c>
      <c r="Q326" s="74"/>
      <c r="R326" s="74"/>
      <c r="S326" s="74"/>
      <c r="T326" s="79"/>
      <c r="U326" s="79"/>
      <c r="V326" s="80" t="s">
        <v>282</v>
      </c>
      <c r="W326" s="79" t="s">
        <v>249</v>
      </c>
      <c r="X326" s="114"/>
      <c r="Y326" s="82" t="s">
        <v>249</v>
      </c>
      <c r="Z326" s="82" t="s">
        <v>249</v>
      </c>
      <c r="AA326" s="114"/>
      <c r="AB326" s="83"/>
      <c r="AC326" s="79" t="s">
        <v>249</v>
      </c>
      <c r="AD326" s="80"/>
      <c r="AE326" s="245"/>
      <c r="AF326" s="84">
        <v>0</v>
      </c>
      <c r="AG326" s="79" t="s">
        <v>249</v>
      </c>
      <c r="AH326" s="79" t="s">
        <v>249</v>
      </c>
      <c r="AI326" s="79" t="s">
        <v>249</v>
      </c>
      <c r="AJ326" s="79" t="s">
        <v>249</v>
      </c>
      <c r="AK326" s="79" t="s">
        <v>249</v>
      </c>
      <c r="AL326" s="79" t="s">
        <v>249</v>
      </c>
      <c r="AM326" s="79"/>
      <c r="AN326" s="79" t="s">
        <v>249</v>
      </c>
      <c r="AO326" s="79" t="s">
        <v>249</v>
      </c>
      <c r="AP326" s="79" t="s">
        <v>283</v>
      </c>
      <c r="AQ326" s="79"/>
      <c r="AR326"/>
    </row>
    <row r="327" spans="1:44" s="64" customFormat="1" ht="14.1" customHeight="1">
      <c r="A327" s="85" t="s">
        <v>351</v>
      </c>
      <c r="B327" s="74">
        <v>10</v>
      </c>
      <c r="C327" s="74" t="s">
        <v>371</v>
      </c>
      <c r="D327" s="75"/>
      <c r="E327" s="75"/>
      <c r="F327" s="76"/>
      <c r="G327" s="74">
        <v>11</v>
      </c>
      <c r="H327" s="74">
        <v>2019</v>
      </c>
      <c r="I327" s="74">
        <v>2</v>
      </c>
      <c r="J327" s="77">
        <v>1102358587</v>
      </c>
      <c r="K327" s="74" t="s">
        <v>3134</v>
      </c>
      <c r="L327" s="74"/>
      <c r="M327" s="74">
        <v>1021</v>
      </c>
      <c r="N327" s="74" t="s">
        <v>27</v>
      </c>
      <c r="O327" s="74" t="s">
        <v>249</v>
      </c>
      <c r="P327" s="78">
        <v>414058</v>
      </c>
      <c r="Q327" s="74"/>
      <c r="R327" s="74"/>
      <c r="S327" s="74"/>
      <c r="T327" s="79"/>
      <c r="U327" s="79"/>
      <c r="V327" s="80" t="s">
        <v>282</v>
      </c>
      <c r="W327" s="79" t="s">
        <v>249</v>
      </c>
      <c r="X327" s="114"/>
      <c r="Y327" s="82" t="s">
        <v>249</v>
      </c>
      <c r="Z327" s="82" t="s">
        <v>249</v>
      </c>
      <c r="AA327" s="114"/>
      <c r="AB327" s="83"/>
      <c r="AC327" s="79" t="s">
        <v>249</v>
      </c>
      <c r="AD327" s="80"/>
      <c r="AE327" s="245"/>
      <c r="AF327" s="84">
        <v>0</v>
      </c>
      <c r="AG327" s="79" t="s">
        <v>249</v>
      </c>
      <c r="AH327" s="79" t="s">
        <v>249</v>
      </c>
      <c r="AI327" s="79" t="s">
        <v>249</v>
      </c>
      <c r="AJ327" s="79" t="s">
        <v>249</v>
      </c>
      <c r="AK327" s="79" t="s">
        <v>249</v>
      </c>
      <c r="AL327" s="79" t="s">
        <v>249</v>
      </c>
      <c r="AM327" s="79"/>
      <c r="AN327" s="79" t="s">
        <v>249</v>
      </c>
      <c r="AO327" s="79" t="s">
        <v>249</v>
      </c>
      <c r="AP327" s="79" t="s">
        <v>283</v>
      </c>
      <c r="AQ327" s="79"/>
      <c r="AR327"/>
    </row>
    <row r="328" spans="1:44" s="64" customFormat="1" ht="14.1" customHeight="1">
      <c r="A328" s="85" t="s">
        <v>351</v>
      </c>
      <c r="B328" s="74">
        <v>10</v>
      </c>
      <c r="C328" s="74" t="s">
        <v>371</v>
      </c>
      <c r="D328" s="75"/>
      <c r="E328" s="75"/>
      <c r="F328" s="76"/>
      <c r="G328" s="74">
        <v>10</v>
      </c>
      <c r="H328" s="74">
        <v>2019</v>
      </c>
      <c r="I328" s="74">
        <v>1</v>
      </c>
      <c r="J328" s="77">
        <v>1102358587</v>
      </c>
      <c r="K328" s="74" t="s">
        <v>3134</v>
      </c>
      <c r="L328" s="74"/>
      <c r="M328" s="74">
        <v>1021</v>
      </c>
      <c r="N328" s="74" t="s">
        <v>27</v>
      </c>
      <c r="O328" s="74" t="s">
        <v>2954</v>
      </c>
      <c r="P328" s="78">
        <v>414058</v>
      </c>
      <c r="Q328" s="74"/>
      <c r="R328" s="74"/>
      <c r="S328" s="74"/>
      <c r="T328" s="79"/>
      <c r="U328" s="79"/>
      <c r="V328" s="80" t="s">
        <v>282</v>
      </c>
      <c r="W328" s="79" t="s">
        <v>249</v>
      </c>
      <c r="X328" s="114"/>
      <c r="Y328" s="82" t="s">
        <v>249</v>
      </c>
      <c r="Z328" s="82" t="s">
        <v>249</v>
      </c>
      <c r="AA328" s="114"/>
      <c r="AB328" s="83"/>
      <c r="AC328" s="79" t="s">
        <v>249</v>
      </c>
      <c r="AD328" s="80"/>
      <c r="AE328" s="245"/>
      <c r="AF328" s="84">
        <v>0</v>
      </c>
      <c r="AG328" s="79" t="s">
        <v>249</v>
      </c>
      <c r="AH328" s="79" t="s">
        <v>249</v>
      </c>
      <c r="AI328" s="79" t="s">
        <v>249</v>
      </c>
      <c r="AJ328" s="79" t="s">
        <v>249</v>
      </c>
      <c r="AK328" s="79" t="s">
        <v>249</v>
      </c>
      <c r="AL328" s="79" t="s">
        <v>249</v>
      </c>
      <c r="AM328" s="79"/>
      <c r="AN328" s="79" t="s">
        <v>249</v>
      </c>
      <c r="AO328" s="79" t="s">
        <v>249</v>
      </c>
      <c r="AP328" s="79" t="s">
        <v>283</v>
      </c>
      <c r="AQ328" s="79"/>
      <c r="AR328"/>
    </row>
    <row r="329" spans="1:44" s="64" customFormat="1" ht="14.1" customHeight="1">
      <c r="A329" s="85" t="s">
        <v>351</v>
      </c>
      <c r="B329" s="74">
        <v>10</v>
      </c>
      <c r="C329" s="74" t="s">
        <v>371</v>
      </c>
      <c r="D329" s="75"/>
      <c r="E329" s="75"/>
      <c r="F329" s="76"/>
      <c r="G329" s="74">
        <v>10</v>
      </c>
      <c r="H329" s="74">
        <v>2019</v>
      </c>
      <c r="I329" s="74">
        <v>1</v>
      </c>
      <c r="J329" s="77">
        <v>1102358587</v>
      </c>
      <c r="K329" s="74" t="s">
        <v>3134</v>
      </c>
      <c r="L329" s="74"/>
      <c r="M329" s="74">
        <v>1021</v>
      </c>
      <c r="N329" s="74" t="s">
        <v>27</v>
      </c>
      <c r="O329" s="74" t="s">
        <v>249</v>
      </c>
      <c r="P329" s="78">
        <v>414058</v>
      </c>
      <c r="Q329" s="74"/>
      <c r="R329" s="74"/>
      <c r="S329" s="74"/>
      <c r="T329" s="79"/>
      <c r="U329" s="79"/>
      <c r="V329" s="80" t="s">
        <v>282</v>
      </c>
      <c r="W329" s="79" t="s">
        <v>249</v>
      </c>
      <c r="X329" s="114"/>
      <c r="Y329" s="82" t="s">
        <v>249</v>
      </c>
      <c r="Z329" s="82" t="s">
        <v>249</v>
      </c>
      <c r="AA329" s="114"/>
      <c r="AB329" s="83"/>
      <c r="AC329" s="79" t="s">
        <v>249</v>
      </c>
      <c r="AD329" s="80"/>
      <c r="AE329" s="245"/>
      <c r="AF329" s="84">
        <v>0</v>
      </c>
      <c r="AG329" s="79" t="s">
        <v>249</v>
      </c>
      <c r="AH329" s="79" t="s">
        <v>249</v>
      </c>
      <c r="AI329" s="79" t="s">
        <v>249</v>
      </c>
      <c r="AJ329" s="79" t="s">
        <v>249</v>
      </c>
      <c r="AK329" s="79" t="s">
        <v>249</v>
      </c>
      <c r="AL329" s="79" t="s">
        <v>249</v>
      </c>
      <c r="AM329" s="79"/>
      <c r="AN329" s="79" t="s">
        <v>249</v>
      </c>
      <c r="AO329" s="79" t="s">
        <v>249</v>
      </c>
      <c r="AP329" s="79" t="s">
        <v>283</v>
      </c>
      <c r="AQ329" s="79"/>
      <c r="AR329"/>
    </row>
    <row r="330" spans="1:44" s="64" customFormat="1" ht="14.1" customHeight="1">
      <c r="A330" s="85" t="s">
        <v>351</v>
      </c>
      <c r="B330" s="74">
        <v>10</v>
      </c>
      <c r="C330" s="74" t="s">
        <v>371</v>
      </c>
      <c r="D330" s="75"/>
      <c r="E330" s="75"/>
      <c r="F330" s="76"/>
      <c r="G330" s="74">
        <v>10</v>
      </c>
      <c r="H330" s="74">
        <v>2019</v>
      </c>
      <c r="I330" s="74">
        <v>2</v>
      </c>
      <c r="J330" s="77">
        <v>1102358587</v>
      </c>
      <c r="K330" s="74" t="s">
        <v>3134</v>
      </c>
      <c r="L330" s="74"/>
      <c r="M330" s="74">
        <v>1021</v>
      </c>
      <c r="N330" s="74" t="s">
        <v>27</v>
      </c>
      <c r="O330" s="74" t="s">
        <v>2954</v>
      </c>
      <c r="P330" s="78">
        <v>414058</v>
      </c>
      <c r="Q330" s="74"/>
      <c r="R330" s="74"/>
      <c r="S330" s="74"/>
      <c r="T330" s="79"/>
      <c r="U330" s="79"/>
      <c r="V330" s="80" t="s">
        <v>282</v>
      </c>
      <c r="W330" s="79" t="s">
        <v>249</v>
      </c>
      <c r="X330" s="114"/>
      <c r="Y330" s="82" t="s">
        <v>249</v>
      </c>
      <c r="Z330" s="82" t="s">
        <v>249</v>
      </c>
      <c r="AA330" s="114"/>
      <c r="AB330" s="83"/>
      <c r="AC330" s="79" t="s">
        <v>249</v>
      </c>
      <c r="AD330" s="80"/>
      <c r="AE330" s="245"/>
      <c r="AF330" s="84">
        <v>0</v>
      </c>
      <c r="AG330" s="79" t="s">
        <v>249</v>
      </c>
      <c r="AH330" s="79" t="s">
        <v>249</v>
      </c>
      <c r="AI330" s="79" t="s">
        <v>249</v>
      </c>
      <c r="AJ330" s="79" t="s">
        <v>249</v>
      </c>
      <c r="AK330" s="79" t="s">
        <v>249</v>
      </c>
      <c r="AL330" s="79" t="s">
        <v>249</v>
      </c>
      <c r="AM330" s="79"/>
      <c r="AN330" s="79" t="s">
        <v>249</v>
      </c>
      <c r="AO330" s="79" t="s">
        <v>249</v>
      </c>
      <c r="AP330" s="79" t="s">
        <v>283</v>
      </c>
      <c r="AQ330" s="79"/>
      <c r="AR330"/>
    </row>
    <row r="331" spans="1:44" s="64" customFormat="1" ht="14.1" customHeight="1">
      <c r="A331" s="85" t="s">
        <v>351</v>
      </c>
      <c r="B331" s="74">
        <v>10</v>
      </c>
      <c r="C331" s="74" t="s">
        <v>371</v>
      </c>
      <c r="D331" s="75"/>
      <c r="E331" s="75"/>
      <c r="F331" s="76"/>
      <c r="G331" s="74">
        <v>10</v>
      </c>
      <c r="H331" s="74">
        <v>2019</v>
      </c>
      <c r="I331" s="74">
        <v>2</v>
      </c>
      <c r="J331" s="77">
        <v>1102358587</v>
      </c>
      <c r="K331" s="74" t="s">
        <v>3134</v>
      </c>
      <c r="L331" s="74"/>
      <c r="M331" s="74">
        <v>1021</v>
      </c>
      <c r="N331" s="74" t="s">
        <v>27</v>
      </c>
      <c r="O331" s="74" t="s">
        <v>249</v>
      </c>
      <c r="P331" s="78">
        <v>414058</v>
      </c>
      <c r="Q331" s="74"/>
      <c r="R331" s="74"/>
      <c r="S331" s="74"/>
      <c r="T331" s="79"/>
      <c r="U331" s="79"/>
      <c r="V331" s="80" t="s">
        <v>282</v>
      </c>
      <c r="W331" s="79" t="s">
        <v>249</v>
      </c>
      <c r="X331" s="114"/>
      <c r="Y331" s="82" t="s">
        <v>249</v>
      </c>
      <c r="Z331" s="82" t="s">
        <v>249</v>
      </c>
      <c r="AA331" s="114"/>
      <c r="AB331" s="83"/>
      <c r="AC331" s="79" t="s">
        <v>249</v>
      </c>
      <c r="AD331" s="80"/>
      <c r="AE331" s="245"/>
      <c r="AF331" s="84">
        <v>0</v>
      </c>
      <c r="AG331" s="79" t="s">
        <v>249</v>
      </c>
      <c r="AH331" s="79" t="s">
        <v>249</v>
      </c>
      <c r="AI331" s="79" t="s">
        <v>249</v>
      </c>
      <c r="AJ331" s="79" t="s">
        <v>249</v>
      </c>
      <c r="AK331" s="79" t="s">
        <v>249</v>
      </c>
      <c r="AL331" s="79" t="s">
        <v>249</v>
      </c>
      <c r="AM331" s="79"/>
      <c r="AN331" s="79" t="s">
        <v>249</v>
      </c>
      <c r="AO331" s="79" t="s">
        <v>249</v>
      </c>
      <c r="AP331" s="79" t="s">
        <v>283</v>
      </c>
      <c r="AQ331" s="79"/>
      <c r="AR331"/>
    </row>
    <row r="332" spans="1:44" s="64" customFormat="1" ht="14.1" customHeight="1">
      <c r="A332" s="85" t="s">
        <v>351</v>
      </c>
      <c r="B332" s="74">
        <v>10</v>
      </c>
      <c r="C332" s="74" t="s">
        <v>371</v>
      </c>
      <c r="D332" s="75"/>
      <c r="E332" s="75"/>
      <c r="F332" s="76"/>
      <c r="G332" s="74">
        <v>9</v>
      </c>
      <c r="H332" s="74">
        <v>2019</v>
      </c>
      <c r="I332" s="74">
        <v>2</v>
      </c>
      <c r="J332" s="77">
        <v>1102358587</v>
      </c>
      <c r="K332" s="74" t="s">
        <v>3134</v>
      </c>
      <c r="L332" s="74"/>
      <c r="M332" s="74">
        <v>1021</v>
      </c>
      <c r="N332" s="74" t="s">
        <v>27</v>
      </c>
      <c r="O332" s="74" t="s">
        <v>2954</v>
      </c>
      <c r="P332" s="78">
        <v>248435</v>
      </c>
      <c r="Q332" s="74"/>
      <c r="R332" s="74"/>
      <c r="S332" s="74"/>
      <c r="T332" s="79"/>
      <c r="U332" s="79"/>
      <c r="V332" s="80" t="s">
        <v>282</v>
      </c>
      <c r="W332" s="79" t="s">
        <v>249</v>
      </c>
      <c r="X332" s="114"/>
      <c r="Y332" s="82" t="s">
        <v>249</v>
      </c>
      <c r="Z332" s="82" t="s">
        <v>249</v>
      </c>
      <c r="AA332" s="114"/>
      <c r="AB332" s="83"/>
      <c r="AC332" s="79" t="s">
        <v>249</v>
      </c>
      <c r="AD332" s="80"/>
      <c r="AE332" s="245"/>
      <c r="AF332" s="84">
        <v>0</v>
      </c>
      <c r="AG332" s="79" t="s">
        <v>249</v>
      </c>
      <c r="AH332" s="79" t="s">
        <v>249</v>
      </c>
      <c r="AI332" s="79" t="s">
        <v>249</v>
      </c>
      <c r="AJ332" s="79" t="s">
        <v>249</v>
      </c>
      <c r="AK332" s="79" t="s">
        <v>249</v>
      </c>
      <c r="AL332" s="79" t="s">
        <v>249</v>
      </c>
      <c r="AM332" s="79"/>
      <c r="AN332" s="79" t="s">
        <v>249</v>
      </c>
      <c r="AO332" s="79" t="s">
        <v>249</v>
      </c>
      <c r="AP332" s="79" t="s">
        <v>283</v>
      </c>
      <c r="AQ332" s="79"/>
      <c r="AR332"/>
    </row>
    <row r="333" spans="1:44" s="64" customFormat="1" ht="14.1" customHeight="1">
      <c r="A333" s="85" t="s">
        <v>351</v>
      </c>
      <c r="B333" s="74">
        <v>10</v>
      </c>
      <c r="C333" s="74" t="s">
        <v>371</v>
      </c>
      <c r="D333" s="75"/>
      <c r="E333" s="75"/>
      <c r="F333" s="76"/>
      <c r="G333" s="74">
        <v>9</v>
      </c>
      <c r="H333" s="74">
        <v>2018</v>
      </c>
      <c r="I333" s="74">
        <v>2</v>
      </c>
      <c r="J333" s="77">
        <v>1102358587</v>
      </c>
      <c r="K333" s="74" t="s">
        <v>3134</v>
      </c>
      <c r="L333" s="74"/>
      <c r="M333" s="74">
        <v>1038</v>
      </c>
      <c r="N333" s="74" t="s">
        <v>248</v>
      </c>
      <c r="O333" s="74" t="s">
        <v>2954</v>
      </c>
      <c r="P333" s="78">
        <v>52082.8</v>
      </c>
      <c r="Q333" s="74"/>
      <c r="R333" s="74"/>
      <c r="S333" s="74"/>
      <c r="T333" s="79"/>
      <c r="U333" s="79"/>
      <c r="V333" s="80" t="s">
        <v>282</v>
      </c>
      <c r="W333" s="79" t="s">
        <v>249</v>
      </c>
      <c r="X333" s="114"/>
      <c r="Y333" s="82" t="s">
        <v>249</v>
      </c>
      <c r="Z333" s="82" t="s">
        <v>249</v>
      </c>
      <c r="AA333" s="114"/>
      <c r="AB333" s="83"/>
      <c r="AC333" s="79" t="s">
        <v>249</v>
      </c>
      <c r="AD333" s="80"/>
      <c r="AE333" s="245"/>
      <c r="AF333" s="84">
        <v>52083</v>
      </c>
      <c r="AG333" s="79" t="s">
        <v>249</v>
      </c>
      <c r="AH333" s="79" t="s">
        <v>249</v>
      </c>
      <c r="AI333" s="79" t="s">
        <v>249</v>
      </c>
      <c r="AJ333" s="79" t="s">
        <v>249</v>
      </c>
      <c r="AK333" s="79" t="s">
        <v>249</v>
      </c>
      <c r="AL333" s="79" t="s">
        <v>249</v>
      </c>
      <c r="AM333" s="79"/>
      <c r="AN333" s="79" t="s">
        <v>249</v>
      </c>
      <c r="AO333" s="79" t="s">
        <v>249</v>
      </c>
      <c r="AP333" s="79" t="s">
        <v>283</v>
      </c>
      <c r="AQ333" s="79"/>
      <c r="AR333"/>
    </row>
    <row r="334" spans="1:44" s="64" customFormat="1" ht="14.1" customHeight="1">
      <c r="A334" s="85" t="s">
        <v>351</v>
      </c>
      <c r="B334" s="74">
        <v>10</v>
      </c>
      <c r="C334" s="74" t="s">
        <v>371</v>
      </c>
      <c r="D334" s="75"/>
      <c r="E334" s="75"/>
      <c r="F334" s="76"/>
      <c r="G334" s="74">
        <v>9</v>
      </c>
      <c r="H334" s="74">
        <v>2018</v>
      </c>
      <c r="I334" s="74">
        <v>2</v>
      </c>
      <c r="J334" s="77">
        <v>1102358587</v>
      </c>
      <c r="K334" s="74" t="s">
        <v>3134</v>
      </c>
      <c r="L334" s="74"/>
      <c r="M334" s="74">
        <v>1045</v>
      </c>
      <c r="N334" s="74" t="s">
        <v>255</v>
      </c>
      <c r="O334" s="74" t="s">
        <v>2954</v>
      </c>
      <c r="P334" s="78">
        <v>26041.4</v>
      </c>
      <c r="Q334" s="74"/>
      <c r="R334" s="74"/>
      <c r="S334" s="74"/>
      <c r="T334" s="79"/>
      <c r="U334" s="79"/>
      <c r="V334" s="80" t="s">
        <v>282</v>
      </c>
      <c r="W334" s="79" t="s">
        <v>249</v>
      </c>
      <c r="X334" s="114"/>
      <c r="Y334" s="82" t="s">
        <v>249</v>
      </c>
      <c r="Z334" s="82" t="s">
        <v>249</v>
      </c>
      <c r="AA334" s="114"/>
      <c r="AB334" s="83"/>
      <c r="AC334" s="79" t="s">
        <v>249</v>
      </c>
      <c r="AD334" s="80"/>
      <c r="AE334" s="245"/>
      <c r="AF334" s="84">
        <v>26041</v>
      </c>
      <c r="AG334" s="79" t="s">
        <v>249</v>
      </c>
      <c r="AH334" s="79" t="s">
        <v>249</v>
      </c>
      <c r="AI334" s="79" t="s">
        <v>249</v>
      </c>
      <c r="AJ334" s="79" t="s">
        <v>249</v>
      </c>
      <c r="AK334" s="79" t="s">
        <v>249</v>
      </c>
      <c r="AL334" s="79" t="s">
        <v>249</v>
      </c>
      <c r="AM334" s="79"/>
      <c r="AN334" s="79" t="s">
        <v>249</v>
      </c>
      <c r="AO334" s="79" t="s">
        <v>249</v>
      </c>
      <c r="AP334" s="79" t="s">
        <v>283</v>
      </c>
      <c r="AQ334" s="79"/>
      <c r="AR334"/>
    </row>
    <row r="335" spans="1:44" s="64" customFormat="1" ht="14.1" customHeight="1">
      <c r="A335" s="85" t="s">
        <v>351</v>
      </c>
      <c r="B335" s="74"/>
      <c r="C335" s="74" t="s">
        <v>249</v>
      </c>
      <c r="D335" s="75" t="s">
        <v>1778</v>
      </c>
      <c r="E335" s="75" t="s">
        <v>3188</v>
      </c>
      <c r="F335" s="76">
        <v>3</v>
      </c>
      <c r="G335" s="74">
        <v>4</v>
      </c>
      <c r="H335" s="74">
        <v>2017</v>
      </c>
      <c r="I335" s="74" t="s">
        <v>264</v>
      </c>
      <c r="J335" s="77">
        <v>1110477840</v>
      </c>
      <c r="K335" s="74" t="s">
        <v>3189</v>
      </c>
      <c r="L335" s="74"/>
      <c r="M335" s="74" t="s">
        <v>266</v>
      </c>
      <c r="N335" s="74" t="s">
        <v>267</v>
      </c>
      <c r="O335" s="74" t="s">
        <v>285</v>
      </c>
      <c r="P335" s="78" t="s">
        <v>267</v>
      </c>
      <c r="Q335" s="74"/>
      <c r="R335" s="74"/>
      <c r="S335" s="74"/>
      <c r="T335" s="79"/>
      <c r="U335" s="79"/>
      <c r="V335" s="80" t="s">
        <v>256</v>
      </c>
      <c r="W335" s="79">
        <v>5240576</v>
      </c>
      <c r="X335" s="114" t="s">
        <v>1778</v>
      </c>
      <c r="Y335" s="82" t="s">
        <v>257</v>
      </c>
      <c r="Z335" s="82" t="s">
        <v>2246</v>
      </c>
      <c r="AA335" s="114" t="s">
        <v>3188</v>
      </c>
      <c r="AB335" s="83">
        <v>3</v>
      </c>
      <c r="AC335" s="79" t="s">
        <v>249</v>
      </c>
      <c r="AD335" s="80" t="s">
        <v>256</v>
      </c>
      <c r="AE335" s="245">
        <v>43179</v>
      </c>
      <c r="AF335" s="86">
        <v>24590</v>
      </c>
      <c r="AG335" s="79" t="s">
        <v>3190</v>
      </c>
      <c r="AH335" s="79">
        <v>24590</v>
      </c>
      <c r="AI335" s="79">
        <v>0</v>
      </c>
      <c r="AJ335" s="79">
        <v>0</v>
      </c>
      <c r="AK335" s="79" t="s">
        <v>249</v>
      </c>
      <c r="AL335" s="79">
        <v>0</v>
      </c>
      <c r="AM335" s="79"/>
      <c r="AN335" s="79" t="s">
        <v>25</v>
      </c>
      <c r="AO335" s="79" t="s">
        <v>249</v>
      </c>
      <c r="AP335" s="102"/>
      <c r="AQ335" s="79"/>
      <c r="AR335"/>
    </row>
    <row r="336" spans="1:44" s="64" customFormat="1" ht="14.1" customHeight="1">
      <c r="A336" s="85" t="s">
        <v>351</v>
      </c>
      <c r="B336" s="74">
        <v>3</v>
      </c>
      <c r="C336" s="74" t="s">
        <v>641</v>
      </c>
      <c r="D336" s="75"/>
      <c r="E336" s="75"/>
      <c r="F336" s="76"/>
      <c r="G336" s="74">
        <v>3</v>
      </c>
      <c r="H336" s="74">
        <v>2017</v>
      </c>
      <c r="I336" s="74">
        <v>1</v>
      </c>
      <c r="J336" s="77">
        <v>1116234653</v>
      </c>
      <c r="K336" s="74" t="s">
        <v>3217</v>
      </c>
      <c r="L336" s="74"/>
      <c r="M336" s="74">
        <v>1021</v>
      </c>
      <c r="N336" s="74" t="s">
        <v>27</v>
      </c>
      <c r="O336" s="74" t="s">
        <v>477</v>
      </c>
      <c r="P336" s="78">
        <v>334311</v>
      </c>
      <c r="Q336" s="74"/>
      <c r="R336" s="74"/>
      <c r="S336" s="74"/>
      <c r="T336" s="79"/>
      <c r="U336" s="79"/>
      <c r="V336" s="79" t="s">
        <v>256</v>
      </c>
      <c r="W336" s="79"/>
      <c r="X336" s="114"/>
      <c r="Y336" s="82"/>
      <c r="Z336" s="82"/>
      <c r="AA336" s="114"/>
      <c r="AB336" s="83"/>
      <c r="AC336" s="79"/>
      <c r="AD336" s="79" t="s">
        <v>256</v>
      </c>
      <c r="AE336" s="245"/>
      <c r="AF336" s="84">
        <v>0</v>
      </c>
      <c r="AG336" s="79" t="s">
        <v>249</v>
      </c>
      <c r="AH336" s="79" t="s">
        <v>249</v>
      </c>
      <c r="AI336" s="79" t="s">
        <v>249</v>
      </c>
      <c r="AJ336" s="79" t="s">
        <v>249</v>
      </c>
      <c r="AK336" s="79" t="s">
        <v>249</v>
      </c>
      <c r="AL336" s="79" t="s">
        <v>249</v>
      </c>
      <c r="AM336" s="79"/>
      <c r="AN336" s="79" t="s">
        <v>249</v>
      </c>
      <c r="AO336" s="79" t="s">
        <v>249</v>
      </c>
      <c r="AP336" s="79"/>
      <c r="AQ336" s="79"/>
      <c r="AR336"/>
    </row>
    <row r="337" spans="1:44" s="64" customFormat="1" ht="14.1" customHeight="1">
      <c r="A337" s="85" t="s">
        <v>351</v>
      </c>
      <c r="B337" s="74">
        <v>3</v>
      </c>
      <c r="C337" s="74" t="s">
        <v>641</v>
      </c>
      <c r="D337" s="75"/>
      <c r="E337" s="75"/>
      <c r="F337" s="76"/>
      <c r="G337" s="74">
        <v>2</v>
      </c>
      <c r="H337" s="74">
        <v>2017</v>
      </c>
      <c r="I337" s="74">
        <v>1</v>
      </c>
      <c r="J337" s="77">
        <v>1116234653</v>
      </c>
      <c r="K337" s="74" t="s">
        <v>3217</v>
      </c>
      <c r="L337" s="74"/>
      <c r="M337" s="74">
        <v>1021</v>
      </c>
      <c r="N337" s="74" t="s">
        <v>27</v>
      </c>
      <c r="O337" s="74" t="s">
        <v>477</v>
      </c>
      <c r="P337" s="78">
        <v>417888</v>
      </c>
      <c r="Q337" s="74"/>
      <c r="R337" s="74"/>
      <c r="S337" s="74"/>
      <c r="T337" s="79"/>
      <c r="U337" s="79"/>
      <c r="V337" s="79" t="s">
        <v>256</v>
      </c>
      <c r="W337" s="79"/>
      <c r="X337" s="114"/>
      <c r="Y337" s="82"/>
      <c r="Z337" s="82"/>
      <c r="AA337" s="114"/>
      <c r="AB337" s="83"/>
      <c r="AC337" s="79"/>
      <c r="AD337" s="79" t="s">
        <v>256</v>
      </c>
      <c r="AE337" s="245"/>
      <c r="AF337" s="84">
        <v>0</v>
      </c>
      <c r="AG337" s="79" t="s">
        <v>249</v>
      </c>
      <c r="AH337" s="79" t="s">
        <v>249</v>
      </c>
      <c r="AI337" s="79" t="s">
        <v>249</v>
      </c>
      <c r="AJ337" s="79" t="s">
        <v>249</v>
      </c>
      <c r="AK337" s="79" t="s">
        <v>249</v>
      </c>
      <c r="AL337" s="79" t="s">
        <v>249</v>
      </c>
      <c r="AM337" s="79"/>
      <c r="AN337" s="79" t="s">
        <v>249</v>
      </c>
      <c r="AO337" s="79" t="s">
        <v>249</v>
      </c>
      <c r="AP337" s="79"/>
      <c r="AQ337" s="79"/>
      <c r="AR337"/>
    </row>
    <row r="338" spans="1:44" s="64" customFormat="1" ht="14.1" customHeight="1">
      <c r="A338" s="85" t="s">
        <v>351</v>
      </c>
      <c r="B338" s="74">
        <v>3</v>
      </c>
      <c r="C338" s="74" t="s">
        <v>641</v>
      </c>
      <c r="D338" s="75"/>
      <c r="E338" s="75"/>
      <c r="F338" s="76"/>
      <c r="G338" s="74">
        <v>2</v>
      </c>
      <c r="H338" s="74">
        <v>2017</v>
      </c>
      <c r="I338" s="74">
        <v>2</v>
      </c>
      <c r="J338" s="77">
        <v>1116234653</v>
      </c>
      <c r="K338" s="74" t="s">
        <v>3217</v>
      </c>
      <c r="L338" s="74"/>
      <c r="M338" s="74">
        <v>1021</v>
      </c>
      <c r="N338" s="74" t="s">
        <v>27</v>
      </c>
      <c r="O338" s="74" t="s">
        <v>477</v>
      </c>
      <c r="P338" s="78">
        <v>417888</v>
      </c>
      <c r="Q338" s="74"/>
      <c r="R338" s="74"/>
      <c r="S338" s="74"/>
      <c r="T338" s="79"/>
      <c r="U338" s="79"/>
      <c r="V338" s="79" t="s">
        <v>256</v>
      </c>
      <c r="W338" s="79"/>
      <c r="X338" s="114"/>
      <c r="Y338" s="82"/>
      <c r="Z338" s="82"/>
      <c r="AA338" s="114"/>
      <c r="AB338" s="83"/>
      <c r="AC338" s="79"/>
      <c r="AD338" s="79" t="s">
        <v>256</v>
      </c>
      <c r="AE338" s="245"/>
      <c r="AF338" s="84">
        <v>0</v>
      </c>
      <c r="AG338" s="79" t="s">
        <v>249</v>
      </c>
      <c r="AH338" s="79" t="s">
        <v>249</v>
      </c>
      <c r="AI338" s="79" t="s">
        <v>249</v>
      </c>
      <c r="AJ338" s="79" t="s">
        <v>249</v>
      </c>
      <c r="AK338" s="79" t="s">
        <v>249</v>
      </c>
      <c r="AL338" s="79" t="s">
        <v>249</v>
      </c>
      <c r="AM338" s="79"/>
      <c r="AN338" s="79" t="s">
        <v>249</v>
      </c>
      <c r="AO338" s="79" t="s">
        <v>249</v>
      </c>
      <c r="AP338" s="79"/>
      <c r="AQ338" s="79"/>
      <c r="AR338"/>
    </row>
    <row r="339" spans="1:44" s="64" customFormat="1" ht="14.1" customHeight="1">
      <c r="A339" s="85" t="s">
        <v>351</v>
      </c>
      <c r="B339" s="74">
        <v>3</v>
      </c>
      <c r="C339" s="74" t="s">
        <v>641</v>
      </c>
      <c r="D339" s="75"/>
      <c r="E339" s="75"/>
      <c r="F339" s="76"/>
      <c r="G339" s="74">
        <v>1</v>
      </c>
      <c r="H339" s="74">
        <v>2017</v>
      </c>
      <c r="I339" s="74">
        <v>1</v>
      </c>
      <c r="J339" s="77">
        <v>1116234653</v>
      </c>
      <c r="K339" s="74" t="s">
        <v>3217</v>
      </c>
      <c r="L339" s="74"/>
      <c r="M339" s="74">
        <v>1021</v>
      </c>
      <c r="N339" s="74" t="s">
        <v>27</v>
      </c>
      <c r="O339" s="74" t="s">
        <v>477</v>
      </c>
      <c r="P339" s="78">
        <v>417888</v>
      </c>
      <c r="Q339" s="74"/>
      <c r="R339" s="74"/>
      <c r="S339" s="74"/>
      <c r="T339" s="79"/>
      <c r="U339" s="79"/>
      <c r="V339" s="79" t="s">
        <v>256</v>
      </c>
      <c r="W339" s="79"/>
      <c r="X339" s="114"/>
      <c r="Y339" s="82"/>
      <c r="Z339" s="82"/>
      <c r="AA339" s="114"/>
      <c r="AB339" s="83"/>
      <c r="AC339" s="79"/>
      <c r="AD339" s="79" t="s">
        <v>256</v>
      </c>
      <c r="AE339" s="245"/>
      <c r="AF339" s="84">
        <v>0</v>
      </c>
      <c r="AG339" s="79" t="s">
        <v>249</v>
      </c>
      <c r="AH339" s="79" t="s">
        <v>249</v>
      </c>
      <c r="AI339" s="79" t="s">
        <v>249</v>
      </c>
      <c r="AJ339" s="79" t="s">
        <v>249</v>
      </c>
      <c r="AK339" s="79" t="s">
        <v>249</v>
      </c>
      <c r="AL339" s="79" t="s">
        <v>249</v>
      </c>
      <c r="AM339" s="79"/>
      <c r="AN339" s="79" t="s">
        <v>249</v>
      </c>
      <c r="AO339" s="79" t="s">
        <v>249</v>
      </c>
      <c r="AP339" s="79"/>
      <c r="AQ339" s="79"/>
      <c r="AR339"/>
    </row>
    <row r="340" spans="1:44" s="64" customFormat="1" ht="14.1" customHeight="1">
      <c r="A340" s="85" t="s">
        <v>351</v>
      </c>
      <c r="B340" s="74">
        <v>3</v>
      </c>
      <c r="C340" s="74" t="s">
        <v>641</v>
      </c>
      <c r="D340" s="75"/>
      <c r="E340" s="75"/>
      <c r="F340" s="76"/>
      <c r="G340" s="74">
        <v>1</v>
      </c>
      <c r="H340" s="74">
        <v>2017</v>
      </c>
      <c r="I340" s="74">
        <v>2</v>
      </c>
      <c r="J340" s="77">
        <v>1116234653</v>
      </c>
      <c r="K340" s="74" t="s">
        <v>3217</v>
      </c>
      <c r="L340" s="74"/>
      <c r="M340" s="74">
        <v>1021</v>
      </c>
      <c r="N340" s="74" t="s">
        <v>27</v>
      </c>
      <c r="O340" s="74" t="s">
        <v>477</v>
      </c>
      <c r="P340" s="78">
        <v>417888</v>
      </c>
      <c r="Q340" s="74"/>
      <c r="R340" s="74"/>
      <c r="S340" s="74"/>
      <c r="T340" s="79"/>
      <c r="U340" s="79"/>
      <c r="V340" s="79" t="s">
        <v>256</v>
      </c>
      <c r="W340" s="79"/>
      <c r="X340" s="114"/>
      <c r="Y340" s="82"/>
      <c r="Z340" s="82"/>
      <c r="AA340" s="114"/>
      <c r="AB340" s="83"/>
      <c r="AC340" s="79"/>
      <c r="AD340" s="79" t="s">
        <v>256</v>
      </c>
      <c r="AE340" s="245"/>
      <c r="AF340" s="84">
        <v>0</v>
      </c>
      <c r="AG340" s="79" t="s">
        <v>249</v>
      </c>
      <c r="AH340" s="79" t="s">
        <v>249</v>
      </c>
      <c r="AI340" s="79" t="s">
        <v>249</v>
      </c>
      <c r="AJ340" s="79" t="s">
        <v>249</v>
      </c>
      <c r="AK340" s="79" t="s">
        <v>249</v>
      </c>
      <c r="AL340" s="79" t="s">
        <v>249</v>
      </c>
      <c r="AM340" s="79"/>
      <c r="AN340" s="79" t="s">
        <v>249</v>
      </c>
      <c r="AO340" s="79" t="s">
        <v>249</v>
      </c>
      <c r="AP340" s="79"/>
      <c r="AQ340" s="79"/>
      <c r="AR340"/>
    </row>
    <row r="341" spans="1:44" s="64" customFormat="1" ht="14.1" customHeight="1">
      <c r="A341" s="85" t="s">
        <v>351</v>
      </c>
      <c r="B341" s="74">
        <v>3</v>
      </c>
      <c r="C341" s="74" t="s">
        <v>641</v>
      </c>
      <c r="D341" s="75"/>
      <c r="E341" s="75"/>
      <c r="F341" s="76"/>
      <c r="G341" s="74">
        <v>12</v>
      </c>
      <c r="H341" s="74">
        <v>2016</v>
      </c>
      <c r="I341" s="74">
        <v>1</v>
      </c>
      <c r="J341" s="77">
        <v>1116234653</v>
      </c>
      <c r="K341" s="74" t="s">
        <v>3217</v>
      </c>
      <c r="L341" s="74"/>
      <c r="M341" s="74">
        <v>1021</v>
      </c>
      <c r="N341" s="74" t="s">
        <v>27</v>
      </c>
      <c r="O341" s="74" t="s">
        <v>477</v>
      </c>
      <c r="P341" s="78">
        <v>390550</v>
      </c>
      <c r="Q341" s="74"/>
      <c r="R341" s="74"/>
      <c r="S341" s="74"/>
      <c r="T341" s="79"/>
      <c r="U341" s="79"/>
      <c r="V341" s="79" t="s">
        <v>256</v>
      </c>
      <c r="W341" s="79"/>
      <c r="X341" s="114"/>
      <c r="Y341" s="82"/>
      <c r="Z341" s="82"/>
      <c r="AA341" s="114"/>
      <c r="AB341" s="83"/>
      <c r="AC341" s="79"/>
      <c r="AD341" s="79" t="s">
        <v>256</v>
      </c>
      <c r="AE341" s="245"/>
      <c r="AF341" s="84">
        <v>0</v>
      </c>
      <c r="AG341" s="79" t="s">
        <v>249</v>
      </c>
      <c r="AH341" s="79" t="s">
        <v>249</v>
      </c>
      <c r="AI341" s="79" t="s">
        <v>249</v>
      </c>
      <c r="AJ341" s="79" t="s">
        <v>249</v>
      </c>
      <c r="AK341" s="79" t="s">
        <v>249</v>
      </c>
      <c r="AL341" s="79" t="s">
        <v>249</v>
      </c>
      <c r="AM341" s="79"/>
      <c r="AN341" s="79" t="s">
        <v>249</v>
      </c>
      <c r="AO341" s="79" t="s">
        <v>249</v>
      </c>
      <c r="AP341" s="79"/>
      <c r="AQ341" s="79"/>
      <c r="AR341"/>
    </row>
    <row r="342" spans="1:44" s="64" customFormat="1" ht="14.1" customHeight="1">
      <c r="A342" s="85" t="s">
        <v>351</v>
      </c>
      <c r="B342" s="74">
        <v>3</v>
      </c>
      <c r="C342" s="74" t="s">
        <v>641</v>
      </c>
      <c r="D342" s="75"/>
      <c r="E342" s="75"/>
      <c r="F342" s="76"/>
      <c r="G342" s="74">
        <v>12</v>
      </c>
      <c r="H342" s="74">
        <v>2016</v>
      </c>
      <c r="I342" s="74">
        <v>2</v>
      </c>
      <c r="J342" s="77">
        <v>1116234653</v>
      </c>
      <c r="K342" s="74" t="s">
        <v>3217</v>
      </c>
      <c r="L342" s="74"/>
      <c r="M342" s="74">
        <v>1021</v>
      </c>
      <c r="N342" s="74" t="s">
        <v>27</v>
      </c>
      <c r="O342" s="74" t="s">
        <v>477</v>
      </c>
      <c r="P342" s="78">
        <v>390550</v>
      </c>
      <c r="Q342" s="74"/>
      <c r="R342" s="74"/>
      <c r="S342" s="74"/>
      <c r="T342" s="79"/>
      <c r="U342" s="79"/>
      <c r="V342" s="79" t="s">
        <v>256</v>
      </c>
      <c r="W342" s="79"/>
      <c r="X342" s="114"/>
      <c r="Y342" s="82"/>
      <c r="Z342" s="82"/>
      <c r="AA342" s="114"/>
      <c r="AB342" s="83"/>
      <c r="AC342" s="79"/>
      <c r="AD342" s="79" t="s">
        <v>256</v>
      </c>
      <c r="AE342" s="245">
        <v>42840.351388888892</v>
      </c>
      <c r="AF342" s="84">
        <v>0</v>
      </c>
      <c r="AG342" s="79" t="s">
        <v>3218</v>
      </c>
      <c r="AH342" s="79">
        <v>2895732</v>
      </c>
      <c r="AI342" s="79">
        <v>0</v>
      </c>
      <c r="AJ342" s="79">
        <v>0</v>
      </c>
      <c r="AK342" s="79" t="s">
        <v>249</v>
      </c>
      <c r="AL342" s="79">
        <v>0</v>
      </c>
      <c r="AM342" s="79"/>
      <c r="AN342" s="79" t="s">
        <v>25</v>
      </c>
      <c r="AO342" s="79" t="s">
        <v>249</v>
      </c>
      <c r="AP342" s="79"/>
      <c r="AQ342" s="79"/>
      <c r="AR342"/>
    </row>
    <row r="343" spans="1:44" s="64" customFormat="1" ht="14.1" customHeight="1">
      <c r="A343" s="85" t="s">
        <v>351</v>
      </c>
      <c r="B343" s="74">
        <v>3</v>
      </c>
      <c r="C343" s="74" t="s">
        <v>641</v>
      </c>
      <c r="D343" s="75"/>
      <c r="E343" s="75"/>
      <c r="F343" s="76"/>
      <c r="G343" s="74">
        <v>11</v>
      </c>
      <c r="H343" s="74">
        <v>2016</v>
      </c>
      <c r="I343" s="74">
        <v>2</v>
      </c>
      <c r="J343" s="77">
        <v>1116234653</v>
      </c>
      <c r="K343" s="74" t="s">
        <v>3217</v>
      </c>
      <c r="L343" s="74"/>
      <c r="M343" s="74">
        <v>1021</v>
      </c>
      <c r="N343" s="74" t="s">
        <v>27</v>
      </c>
      <c r="O343" s="74" t="s">
        <v>477</v>
      </c>
      <c r="P343" s="78">
        <v>234330</v>
      </c>
      <c r="Q343" s="74"/>
      <c r="R343" s="74"/>
      <c r="S343" s="74"/>
      <c r="T343" s="79"/>
      <c r="U343" s="79"/>
      <c r="V343" s="79" t="s">
        <v>256</v>
      </c>
      <c r="W343" s="79"/>
      <c r="X343" s="114"/>
      <c r="Y343" s="82"/>
      <c r="Z343" s="82"/>
      <c r="AA343" s="114"/>
      <c r="AB343" s="83"/>
      <c r="AC343" s="79"/>
      <c r="AD343" s="79" t="s">
        <v>256</v>
      </c>
      <c r="AE343" s="245"/>
      <c r="AF343" s="84">
        <v>0</v>
      </c>
      <c r="AG343" s="79" t="s">
        <v>249</v>
      </c>
      <c r="AH343" s="79" t="s">
        <v>249</v>
      </c>
      <c r="AI343" s="79" t="s">
        <v>249</v>
      </c>
      <c r="AJ343" s="79" t="s">
        <v>249</v>
      </c>
      <c r="AK343" s="79" t="s">
        <v>249</v>
      </c>
      <c r="AL343" s="79" t="s">
        <v>249</v>
      </c>
      <c r="AM343" s="79"/>
      <c r="AN343" s="79" t="s">
        <v>249</v>
      </c>
      <c r="AO343" s="79" t="s">
        <v>249</v>
      </c>
      <c r="AP343" s="79"/>
      <c r="AQ343" s="79"/>
      <c r="AR343"/>
    </row>
    <row r="344" spans="1:44" s="64" customFormat="1" ht="14.1" customHeight="1">
      <c r="A344" s="85" t="s">
        <v>351</v>
      </c>
      <c r="B344" s="74">
        <v>10</v>
      </c>
      <c r="C344" s="74" t="s">
        <v>371</v>
      </c>
      <c r="D344" s="75"/>
      <c r="E344" s="75"/>
      <c r="F344" s="76"/>
      <c r="G344" s="74">
        <v>7</v>
      </c>
      <c r="H344" s="74">
        <v>2019</v>
      </c>
      <c r="I344" s="74">
        <v>2</v>
      </c>
      <c r="J344" s="77">
        <v>1118196856</v>
      </c>
      <c r="K344" s="74" t="s">
        <v>3221</v>
      </c>
      <c r="L344" s="74"/>
      <c r="M344" s="74">
        <v>1045</v>
      </c>
      <c r="N344" s="74" t="s">
        <v>255</v>
      </c>
      <c r="O344" s="74" t="s">
        <v>41</v>
      </c>
      <c r="P344" s="78">
        <v>82812</v>
      </c>
      <c r="Q344" s="74"/>
      <c r="R344" s="74"/>
      <c r="S344" s="74"/>
      <c r="T344" s="79"/>
      <c r="U344" s="79"/>
      <c r="V344" s="80" t="s">
        <v>282</v>
      </c>
      <c r="W344" s="79" t="s">
        <v>249</v>
      </c>
      <c r="X344" s="114"/>
      <c r="Y344" s="82" t="s">
        <v>249</v>
      </c>
      <c r="Z344" s="82" t="s">
        <v>249</v>
      </c>
      <c r="AA344" s="114"/>
      <c r="AB344" s="83"/>
      <c r="AC344" s="79" t="s">
        <v>249</v>
      </c>
      <c r="AD344" s="80"/>
      <c r="AE344" s="245"/>
      <c r="AF344" s="84">
        <v>0</v>
      </c>
      <c r="AG344" s="79" t="s">
        <v>249</v>
      </c>
      <c r="AH344" s="79" t="s">
        <v>249</v>
      </c>
      <c r="AI344" s="79" t="s">
        <v>249</v>
      </c>
      <c r="AJ344" s="79" t="s">
        <v>249</v>
      </c>
      <c r="AK344" s="79" t="s">
        <v>249</v>
      </c>
      <c r="AL344" s="79" t="s">
        <v>249</v>
      </c>
      <c r="AM344" s="79"/>
      <c r="AN344" s="79" t="s">
        <v>249</v>
      </c>
      <c r="AO344" s="79" t="s">
        <v>249</v>
      </c>
      <c r="AP344" s="79" t="s">
        <v>283</v>
      </c>
      <c r="AQ344" s="79"/>
      <c r="AR344"/>
    </row>
    <row r="345" spans="1:44" s="64" customFormat="1" ht="14.1" customHeight="1">
      <c r="A345" s="85" t="s">
        <v>351</v>
      </c>
      <c r="B345" s="74">
        <v>10</v>
      </c>
      <c r="C345" s="74" t="s">
        <v>371</v>
      </c>
      <c r="D345" s="75"/>
      <c r="E345" s="75"/>
      <c r="F345" s="76"/>
      <c r="G345" s="74">
        <v>7</v>
      </c>
      <c r="H345" s="74">
        <v>2019</v>
      </c>
      <c r="I345" s="74">
        <v>2</v>
      </c>
      <c r="J345" s="77">
        <v>1118196856</v>
      </c>
      <c r="K345" s="74" t="s">
        <v>3221</v>
      </c>
      <c r="L345" s="74"/>
      <c r="M345" s="74">
        <v>1038</v>
      </c>
      <c r="N345" s="74" t="s">
        <v>248</v>
      </c>
      <c r="O345" s="74" t="s">
        <v>41</v>
      </c>
      <c r="P345" s="78">
        <v>55208</v>
      </c>
      <c r="Q345" s="74"/>
      <c r="R345" s="74"/>
      <c r="S345" s="74"/>
      <c r="T345" s="79"/>
      <c r="U345" s="79"/>
      <c r="V345" s="80" t="s">
        <v>282</v>
      </c>
      <c r="W345" s="79" t="s">
        <v>249</v>
      </c>
      <c r="X345" s="114"/>
      <c r="Y345" s="82" t="s">
        <v>249</v>
      </c>
      <c r="Z345" s="82" t="s">
        <v>249</v>
      </c>
      <c r="AA345" s="114"/>
      <c r="AB345" s="83"/>
      <c r="AC345" s="79" t="s">
        <v>249</v>
      </c>
      <c r="AD345" s="80"/>
      <c r="AE345" s="245"/>
      <c r="AF345" s="84">
        <v>0</v>
      </c>
      <c r="AG345" s="79" t="s">
        <v>249</v>
      </c>
      <c r="AH345" s="79" t="s">
        <v>249</v>
      </c>
      <c r="AI345" s="79" t="s">
        <v>249</v>
      </c>
      <c r="AJ345" s="79" t="s">
        <v>249</v>
      </c>
      <c r="AK345" s="79" t="s">
        <v>249</v>
      </c>
      <c r="AL345" s="79" t="s">
        <v>249</v>
      </c>
      <c r="AM345" s="79"/>
      <c r="AN345" s="79" t="s">
        <v>249</v>
      </c>
      <c r="AO345" s="79" t="s">
        <v>249</v>
      </c>
      <c r="AP345" s="79" t="s">
        <v>283</v>
      </c>
      <c r="AQ345" s="79"/>
      <c r="AR345"/>
    </row>
    <row r="346" spans="1:44" s="64" customFormat="1" ht="14.1" customHeight="1">
      <c r="A346" s="85" t="s">
        <v>351</v>
      </c>
      <c r="B346" s="74">
        <v>10</v>
      </c>
      <c r="C346" s="74" t="s">
        <v>371</v>
      </c>
      <c r="D346" s="75"/>
      <c r="E346" s="75"/>
      <c r="F346" s="76"/>
      <c r="G346" s="74">
        <v>7</v>
      </c>
      <c r="H346" s="74">
        <v>2019</v>
      </c>
      <c r="I346" s="74">
        <v>2</v>
      </c>
      <c r="J346" s="77">
        <v>1118196856</v>
      </c>
      <c r="K346" s="74" t="s">
        <v>3221</v>
      </c>
      <c r="L346" s="74"/>
      <c r="M346" s="74">
        <v>1046</v>
      </c>
      <c r="N346" s="74" t="s">
        <v>274</v>
      </c>
      <c r="O346" s="74" t="s">
        <v>41</v>
      </c>
      <c r="P346" s="78">
        <v>27604</v>
      </c>
      <c r="Q346" s="74"/>
      <c r="R346" s="74"/>
      <c r="S346" s="74"/>
      <c r="T346" s="79"/>
      <c r="U346" s="79"/>
      <c r="V346" s="80" t="s">
        <v>282</v>
      </c>
      <c r="W346" s="79" t="s">
        <v>249</v>
      </c>
      <c r="X346" s="114"/>
      <c r="Y346" s="82" t="s">
        <v>249</v>
      </c>
      <c r="Z346" s="82" t="s">
        <v>249</v>
      </c>
      <c r="AA346" s="114"/>
      <c r="AB346" s="83"/>
      <c r="AC346" s="79" t="s">
        <v>249</v>
      </c>
      <c r="AD346" s="80"/>
      <c r="AE346" s="245"/>
      <c r="AF346" s="84">
        <v>0</v>
      </c>
      <c r="AG346" s="79" t="s">
        <v>249</v>
      </c>
      <c r="AH346" s="79" t="s">
        <v>249</v>
      </c>
      <c r="AI346" s="79" t="s">
        <v>249</v>
      </c>
      <c r="AJ346" s="79" t="s">
        <v>249</v>
      </c>
      <c r="AK346" s="79" t="s">
        <v>249</v>
      </c>
      <c r="AL346" s="79" t="s">
        <v>249</v>
      </c>
      <c r="AM346" s="79"/>
      <c r="AN346" s="79" t="s">
        <v>249</v>
      </c>
      <c r="AO346" s="79" t="s">
        <v>249</v>
      </c>
      <c r="AP346" s="79" t="s">
        <v>283</v>
      </c>
      <c r="AQ346" s="79"/>
      <c r="AR346"/>
    </row>
    <row r="347" spans="1:44" s="64" customFormat="1" ht="14.1" customHeight="1">
      <c r="A347" s="85" t="s">
        <v>351</v>
      </c>
      <c r="B347" s="74">
        <v>4</v>
      </c>
      <c r="C347" s="74" t="s">
        <v>352</v>
      </c>
      <c r="D347" s="75" t="s">
        <v>3235</v>
      </c>
      <c r="E347" s="75" t="s">
        <v>2956</v>
      </c>
      <c r="F347" s="76">
        <v>2</v>
      </c>
      <c r="G347" s="74">
        <v>4</v>
      </c>
      <c r="H347" s="74">
        <v>2019</v>
      </c>
      <c r="I347" s="74">
        <v>2</v>
      </c>
      <c r="J347" s="77">
        <v>1120503182</v>
      </c>
      <c r="K347" s="74" t="s">
        <v>3236</v>
      </c>
      <c r="L347" s="74"/>
      <c r="M347" s="74">
        <v>1038</v>
      </c>
      <c r="N347" s="74" t="s">
        <v>248</v>
      </c>
      <c r="O347" s="74" t="s">
        <v>34</v>
      </c>
      <c r="P347" s="78">
        <v>55207.7333</v>
      </c>
      <c r="Q347" s="74"/>
      <c r="R347" s="74"/>
      <c r="S347" s="74"/>
      <c r="T347" s="79"/>
      <c r="U347" s="79"/>
      <c r="V347" s="80" t="s">
        <v>26</v>
      </c>
      <c r="W347" s="79">
        <v>0</v>
      </c>
      <c r="X347" s="114" t="s">
        <v>3235</v>
      </c>
      <c r="Y347" s="82" t="s">
        <v>257</v>
      </c>
      <c r="Z347" s="82" t="s">
        <v>2956</v>
      </c>
      <c r="AA347" s="114" t="s">
        <v>2956</v>
      </c>
      <c r="AB347" s="83">
        <v>2</v>
      </c>
      <c r="AC347" s="79" t="s">
        <v>249</v>
      </c>
      <c r="AD347" s="80" t="s">
        <v>26</v>
      </c>
      <c r="AE347" s="245"/>
      <c r="AF347" s="84">
        <v>0</v>
      </c>
      <c r="AG347" s="79"/>
      <c r="AH347" s="79"/>
      <c r="AI347" s="79"/>
      <c r="AJ347" s="79"/>
      <c r="AK347" s="79"/>
      <c r="AL347" s="79"/>
      <c r="AM347" s="79"/>
      <c r="AN347" s="79"/>
      <c r="AO347" s="79"/>
      <c r="AP347" s="79" t="s">
        <v>250</v>
      </c>
      <c r="AQ347" s="79"/>
      <c r="AR3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6"/>
  <sheetViews>
    <sheetView topLeftCell="O1" zoomScale="85" zoomScaleNormal="85" workbookViewId="0">
      <selection activeCell="Y6" sqref="Y6"/>
    </sheetView>
  </sheetViews>
  <sheetFormatPr baseColWidth="10" defaultRowHeight="15.75"/>
  <sheetData>
    <row r="1" spans="1:44" s="63" customFormat="1" ht="60">
      <c r="A1" s="240" t="s">
        <v>237</v>
      </c>
      <c r="B1" s="240" t="s">
        <v>51</v>
      </c>
      <c r="C1" s="240" t="s">
        <v>0</v>
      </c>
      <c r="D1" s="240" t="s">
        <v>52</v>
      </c>
      <c r="E1" s="240" t="s">
        <v>2</v>
      </c>
      <c r="F1" s="240" t="s">
        <v>53</v>
      </c>
      <c r="G1" s="240" t="s">
        <v>3</v>
      </c>
      <c r="H1" s="240" t="s">
        <v>54</v>
      </c>
      <c r="I1" s="240" t="s">
        <v>55</v>
      </c>
      <c r="J1" s="240" t="s">
        <v>56</v>
      </c>
      <c r="K1" s="240" t="s">
        <v>57</v>
      </c>
      <c r="L1" s="240" t="s">
        <v>58</v>
      </c>
      <c r="M1" s="240" t="s">
        <v>59</v>
      </c>
      <c r="N1" s="240" t="s">
        <v>4</v>
      </c>
      <c r="O1" s="240" t="s">
        <v>5</v>
      </c>
      <c r="P1" s="240" t="s">
        <v>60</v>
      </c>
      <c r="Q1" s="240" t="s">
        <v>61</v>
      </c>
      <c r="R1" s="240" t="s">
        <v>6</v>
      </c>
      <c r="S1" s="240" t="s">
        <v>0</v>
      </c>
      <c r="T1" s="241" t="s">
        <v>3848</v>
      </c>
      <c r="U1" s="242" t="s">
        <v>7</v>
      </c>
      <c r="V1" s="242" t="s">
        <v>238</v>
      </c>
      <c r="W1" s="242" t="s">
        <v>9</v>
      </c>
      <c r="X1" s="242" t="s">
        <v>239</v>
      </c>
      <c r="Y1" s="242" t="s">
        <v>10</v>
      </c>
      <c r="Z1" s="242" t="s">
        <v>11</v>
      </c>
      <c r="AA1" s="242" t="s">
        <v>240</v>
      </c>
      <c r="AB1" s="242" t="s">
        <v>241</v>
      </c>
      <c r="AC1" s="242" t="s">
        <v>13</v>
      </c>
      <c r="AD1" s="242" t="s">
        <v>242</v>
      </c>
      <c r="AE1" s="244" t="s">
        <v>14</v>
      </c>
      <c r="AF1" s="242" t="s">
        <v>243</v>
      </c>
      <c r="AG1" s="242" t="s">
        <v>16</v>
      </c>
      <c r="AH1" s="242" t="s">
        <v>17</v>
      </c>
      <c r="AI1" s="242" t="s">
        <v>18</v>
      </c>
      <c r="AJ1" s="242" t="s">
        <v>19</v>
      </c>
      <c r="AK1" s="242" t="s">
        <v>20</v>
      </c>
      <c r="AL1" s="242" t="s">
        <v>21</v>
      </c>
      <c r="AM1" s="242" t="s">
        <v>244</v>
      </c>
      <c r="AN1" s="242" t="s">
        <v>23</v>
      </c>
      <c r="AO1" s="242" t="s">
        <v>24</v>
      </c>
      <c r="AP1" s="242" t="s">
        <v>157</v>
      </c>
      <c r="AQ1" s="242" t="s">
        <v>62</v>
      </c>
    </row>
    <row r="2" spans="1:44" s="64" customFormat="1" ht="14.1" customHeight="1">
      <c r="A2" s="161" t="s">
        <v>1243</v>
      </c>
      <c r="B2" s="79">
        <v>10</v>
      </c>
      <c r="C2" s="79" t="s">
        <v>371</v>
      </c>
      <c r="D2" s="75"/>
      <c r="E2" s="75"/>
      <c r="F2" s="76"/>
      <c r="G2" s="79"/>
      <c r="H2" s="79"/>
      <c r="I2" s="79"/>
      <c r="J2" s="162">
        <v>52954588</v>
      </c>
      <c r="K2" s="79" t="s">
        <v>1244</v>
      </c>
      <c r="L2" s="79">
        <v>17</v>
      </c>
      <c r="M2" s="79"/>
      <c r="N2" s="79"/>
      <c r="O2" s="79" t="s">
        <v>268</v>
      </c>
      <c r="P2" s="84">
        <v>497420</v>
      </c>
      <c r="Q2" s="79"/>
      <c r="R2" s="79"/>
      <c r="S2" s="79"/>
      <c r="T2" s="79"/>
      <c r="U2" s="79"/>
      <c r="V2" s="80" t="s">
        <v>260</v>
      </c>
      <c r="W2" s="79"/>
      <c r="X2" s="114"/>
      <c r="Y2" s="82"/>
      <c r="Z2" s="82"/>
      <c r="AA2" s="114"/>
      <c r="AB2" s="83"/>
      <c r="AC2" s="79"/>
      <c r="AD2" s="80"/>
      <c r="AE2" s="245"/>
      <c r="AF2" s="84">
        <v>0</v>
      </c>
      <c r="AG2" s="79"/>
      <c r="AH2" s="79"/>
      <c r="AI2" s="79"/>
      <c r="AJ2" s="79"/>
      <c r="AK2" s="79"/>
      <c r="AL2" s="79"/>
      <c r="AM2" s="79" t="s">
        <v>261</v>
      </c>
      <c r="AN2" s="79"/>
      <c r="AO2" s="79"/>
      <c r="AP2" s="79"/>
      <c r="AQ2" s="79"/>
      <c r="AR2"/>
    </row>
    <row r="3" spans="1:44" s="64" customFormat="1" ht="12.75" customHeight="1">
      <c r="A3" s="161" t="s">
        <v>1243</v>
      </c>
      <c r="B3" s="79">
        <v>10</v>
      </c>
      <c r="C3" s="79" t="s">
        <v>371</v>
      </c>
      <c r="D3" s="75"/>
      <c r="E3" s="75"/>
      <c r="F3" s="76"/>
      <c r="G3" s="79"/>
      <c r="H3" s="79"/>
      <c r="I3" s="79"/>
      <c r="J3" s="162">
        <v>52954588</v>
      </c>
      <c r="K3" s="79" t="s">
        <v>1244</v>
      </c>
      <c r="L3" s="79">
        <v>3</v>
      </c>
      <c r="M3" s="79"/>
      <c r="N3" s="79"/>
      <c r="O3" s="79" t="s">
        <v>268</v>
      </c>
      <c r="P3" s="84">
        <v>87780</v>
      </c>
      <c r="Q3" s="79"/>
      <c r="R3" s="79"/>
      <c r="S3" s="79"/>
      <c r="T3" s="79"/>
      <c r="U3" s="79"/>
      <c r="V3" s="80" t="s">
        <v>260</v>
      </c>
      <c r="W3" s="79"/>
      <c r="X3" s="114"/>
      <c r="Y3" s="82"/>
      <c r="Z3" s="82"/>
      <c r="AA3" s="114"/>
      <c r="AB3" s="163"/>
      <c r="AC3" s="115"/>
      <c r="AD3" s="80"/>
      <c r="AE3" s="245"/>
      <c r="AF3" s="84">
        <v>0</v>
      </c>
      <c r="AG3" s="79"/>
      <c r="AH3" s="79"/>
      <c r="AI3" s="79"/>
      <c r="AJ3" s="79"/>
      <c r="AK3" s="79"/>
      <c r="AL3" s="79"/>
      <c r="AM3" s="164"/>
      <c r="AN3" s="79"/>
      <c r="AO3" s="79"/>
      <c r="AP3" s="79"/>
      <c r="AQ3" s="79"/>
      <c r="AR3"/>
    </row>
    <row r="4" spans="1:44">
      <c r="T4" t="s">
        <v>3852</v>
      </c>
      <c r="W4" t="s">
        <v>3854</v>
      </c>
      <c r="X4" t="s">
        <v>3855</v>
      </c>
      <c r="Y4" t="s">
        <v>3856</v>
      </c>
      <c r="Z4" t="s">
        <v>3857</v>
      </c>
      <c r="AA4" t="s">
        <v>3858</v>
      </c>
      <c r="AB4" t="s">
        <v>3852</v>
      </c>
      <c r="AC4" t="s">
        <v>3853</v>
      </c>
    </row>
    <row r="5" spans="1:44">
      <c r="AA5" s="260" t="s">
        <v>3859</v>
      </c>
    </row>
    <row r="6" spans="1:44">
      <c r="W6" s="261" t="s">
        <v>3860</v>
      </c>
    </row>
  </sheetData>
  <pageMargins left="0.7" right="0.7" top="0.75" bottom="0.75" header="0.3" footer="0.3"/>
  <pageSetup paperSize="9" orientation="portrait" horizontalDpi="0" verticalDpi="0"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0"/>
  <sheetViews>
    <sheetView workbookViewId="0">
      <selection activeCell="M36" sqref="M36"/>
    </sheetView>
  </sheetViews>
  <sheetFormatPr baseColWidth="10" defaultRowHeight="15.75"/>
  <cols>
    <col min="1" max="1" width="22.125" bestFit="1" customWidth="1"/>
    <col min="10" max="10" width="23.375" customWidth="1"/>
  </cols>
  <sheetData>
    <row r="1" spans="1:19">
      <c r="A1" s="22" t="s">
        <v>51</v>
      </c>
      <c r="B1" s="22" t="s">
        <v>0</v>
      </c>
      <c r="C1" s="22" t="s">
        <v>52</v>
      </c>
      <c r="D1" s="22" t="s">
        <v>2</v>
      </c>
      <c r="E1" s="22" t="s">
        <v>53</v>
      </c>
      <c r="F1" s="22" t="s">
        <v>3</v>
      </c>
      <c r="G1" s="22" t="s">
        <v>54</v>
      </c>
      <c r="H1" s="22" t="s">
        <v>55</v>
      </c>
      <c r="I1" s="22" t="s">
        <v>56</v>
      </c>
      <c r="J1" s="22" t="s">
        <v>57</v>
      </c>
      <c r="K1" s="22" t="s">
        <v>58</v>
      </c>
      <c r="L1" s="22" t="s">
        <v>59</v>
      </c>
      <c r="M1" s="22" t="s">
        <v>4</v>
      </c>
      <c r="N1" s="22" t="s">
        <v>5</v>
      </c>
      <c r="O1" s="22" t="s">
        <v>60</v>
      </c>
      <c r="P1" s="22" t="s">
        <v>61</v>
      </c>
      <c r="Q1" s="22" t="s">
        <v>6</v>
      </c>
      <c r="R1" s="22" t="s">
        <v>0</v>
      </c>
      <c r="S1" s="22" t="s">
        <v>3848</v>
      </c>
    </row>
    <row r="2" spans="1:19">
      <c r="A2" s="254">
        <v>101</v>
      </c>
      <c r="B2" s="254" t="s">
        <v>39</v>
      </c>
      <c r="C2" s="255">
        <v>44114</v>
      </c>
      <c r="D2" s="255">
        <v>44115</v>
      </c>
      <c r="E2" s="254">
        <v>2</v>
      </c>
      <c r="F2" s="254">
        <v>10</v>
      </c>
      <c r="G2" s="254">
        <v>2020</v>
      </c>
      <c r="H2" s="254">
        <v>1</v>
      </c>
      <c r="I2" s="254">
        <v>52428300</v>
      </c>
      <c r="J2" s="254" t="s">
        <v>1007</v>
      </c>
      <c r="K2" s="254">
        <v>9</v>
      </c>
      <c r="L2" s="254">
        <v>1038</v>
      </c>
      <c r="M2" s="254" t="s">
        <v>3371</v>
      </c>
      <c r="N2" s="254" t="s">
        <v>35</v>
      </c>
      <c r="O2" s="254">
        <v>62333</v>
      </c>
      <c r="P2" s="254" t="s">
        <v>3372</v>
      </c>
      <c r="Q2" s="254"/>
      <c r="R2" s="254"/>
      <c r="S2">
        <v>0</v>
      </c>
    </row>
    <row r="3" spans="1:19">
      <c r="A3" s="254">
        <v>101</v>
      </c>
      <c r="B3" s="254" t="s">
        <v>39</v>
      </c>
      <c r="C3" s="255">
        <v>44116</v>
      </c>
      <c r="D3" s="255">
        <v>44119</v>
      </c>
      <c r="E3" s="254">
        <v>4</v>
      </c>
      <c r="F3" s="254">
        <v>10</v>
      </c>
      <c r="G3" s="254">
        <v>2020</v>
      </c>
      <c r="H3" s="254">
        <v>1</v>
      </c>
      <c r="I3" s="254">
        <v>52428300</v>
      </c>
      <c r="J3" s="254" t="s">
        <v>1007</v>
      </c>
      <c r="K3" s="254">
        <v>9</v>
      </c>
      <c r="L3" s="254">
        <v>1045</v>
      </c>
      <c r="M3" s="254" t="s">
        <v>3373</v>
      </c>
      <c r="N3" s="254" t="s">
        <v>35</v>
      </c>
      <c r="O3" s="254">
        <v>117040</v>
      </c>
      <c r="P3" s="254" t="s">
        <v>3374</v>
      </c>
      <c r="Q3" s="254"/>
      <c r="R3" s="254"/>
      <c r="S3">
        <v>0</v>
      </c>
    </row>
    <row r="4" spans="1:19">
      <c r="A4" s="256">
        <v>101</v>
      </c>
      <c r="B4" s="256" t="s">
        <v>39</v>
      </c>
      <c r="C4" s="257">
        <v>44166</v>
      </c>
      <c r="D4" s="257">
        <v>44167</v>
      </c>
      <c r="E4" s="256">
        <v>2</v>
      </c>
      <c r="F4" s="256">
        <v>12</v>
      </c>
      <c r="G4" s="256">
        <v>2020</v>
      </c>
      <c r="H4" s="256">
        <v>1</v>
      </c>
      <c r="I4" s="256">
        <v>1020721161</v>
      </c>
      <c r="J4" s="256" t="s">
        <v>3375</v>
      </c>
      <c r="K4" s="256">
        <v>12</v>
      </c>
      <c r="L4" s="256">
        <v>1038</v>
      </c>
      <c r="M4" s="256" t="s">
        <v>3371</v>
      </c>
      <c r="N4" s="256" t="s">
        <v>294</v>
      </c>
      <c r="O4" s="256">
        <v>80000</v>
      </c>
      <c r="P4" s="256" t="s">
        <v>3376</v>
      </c>
      <c r="Q4" s="256"/>
      <c r="R4" s="256"/>
    </row>
    <row r="5" spans="1:19">
      <c r="A5" s="256">
        <v>101</v>
      </c>
      <c r="B5" s="256" t="s">
        <v>39</v>
      </c>
      <c r="C5" s="257">
        <v>44168</v>
      </c>
      <c r="D5" s="257">
        <v>44168</v>
      </c>
      <c r="E5" s="256">
        <v>1</v>
      </c>
      <c r="F5" s="256">
        <v>12</v>
      </c>
      <c r="G5" s="256">
        <v>2020</v>
      </c>
      <c r="H5" s="256">
        <v>1</v>
      </c>
      <c r="I5" s="256">
        <v>1020721161</v>
      </c>
      <c r="J5" s="256" t="s">
        <v>3375</v>
      </c>
      <c r="K5" s="256">
        <v>12</v>
      </c>
      <c r="L5" s="256">
        <v>1045</v>
      </c>
      <c r="M5" s="256" t="s">
        <v>3373</v>
      </c>
      <c r="N5" s="256" t="s">
        <v>294</v>
      </c>
      <c r="O5" s="256">
        <v>29260</v>
      </c>
      <c r="P5" s="256" t="s">
        <v>3376</v>
      </c>
      <c r="Q5" s="256"/>
      <c r="R5" s="256"/>
    </row>
    <row r="6" spans="1:19">
      <c r="A6" s="254">
        <v>101</v>
      </c>
      <c r="B6" s="254" t="s">
        <v>39</v>
      </c>
      <c r="C6" s="255">
        <v>44134</v>
      </c>
      <c r="D6" s="255">
        <v>44134</v>
      </c>
      <c r="E6" s="254">
        <v>1</v>
      </c>
      <c r="F6" s="254">
        <v>10</v>
      </c>
      <c r="G6" s="254">
        <v>2020</v>
      </c>
      <c r="H6" s="254">
        <v>2</v>
      </c>
      <c r="I6" s="254">
        <v>52758324</v>
      </c>
      <c r="J6" s="254" t="s">
        <v>158</v>
      </c>
      <c r="K6" s="254">
        <v>15</v>
      </c>
      <c r="L6" s="254">
        <v>1011</v>
      </c>
      <c r="M6" s="254" t="s">
        <v>159</v>
      </c>
      <c r="N6" s="254" t="s">
        <v>34</v>
      </c>
      <c r="O6" s="254">
        <v>10410</v>
      </c>
      <c r="P6" s="254" t="s">
        <v>161</v>
      </c>
      <c r="Q6" s="254"/>
      <c r="R6" s="254"/>
    </row>
    <row r="7" spans="1:19">
      <c r="A7" s="254">
        <v>101</v>
      </c>
      <c r="B7" s="254" t="s">
        <v>39</v>
      </c>
      <c r="C7" s="255">
        <v>44144</v>
      </c>
      <c r="D7" s="255">
        <v>44145</v>
      </c>
      <c r="E7" s="254">
        <v>2</v>
      </c>
      <c r="F7" s="254">
        <v>11</v>
      </c>
      <c r="G7" s="254">
        <v>2020</v>
      </c>
      <c r="H7" s="254">
        <v>1</v>
      </c>
      <c r="I7" s="254">
        <v>1075663858</v>
      </c>
      <c r="J7" s="254" t="s">
        <v>3377</v>
      </c>
      <c r="K7" s="254">
        <v>10</v>
      </c>
      <c r="L7" s="254">
        <v>1038</v>
      </c>
      <c r="M7" s="254" t="s">
        <v>3371</v>
      </c>
      <c r="N7" s="254" t="s">
        <v>30</v>
      </c>
      <c r="O7" s="254">
        <v>83333</v>
      </c>
      <c r="P7" s="254" t="s">
        <v>3378</v>
      </c>
      <c r="Q7" s="254"/>
      <c r="R7" s="254"/>
    </row>
    <row r="8" spans="1:19">
      <c r="A8" s="256">
        <v>101</v>
      </c>
      <c r="B8" s="256" t="s">
        <v>39</v>
      </c>
      <c r="C8" s="257">
        <v>44146</v>
      </c>
      <c r="D8" s="257">
        <v>44148</v>
      </c>
      <c r="E8" s="256">
        <v>3</v>
      </c>
      <c r="F8" s="256">
        <v>11</v>
      </c>
      <c r="G8" s="256">
        <v>2020</v>
      </c>
      <c r="H8" s="256">
        <v>1</v>
      </c>
      <c r="I8" s="256">
        <v>1075663858</v>
      </c>
      <c r="J8" s="256" t="s">
        <v>3377</v>
      </c>
      <c r="K8" s="256">
        <v>10</v>
      </c>
      <c r="L8" s="256">
        <v>1045</v>
      </c>
      <c r="M8" s="256" t="s">
        <v>3373</v>
      </c>
      <c r="N8" s="256" t="s">
        <v>30</v>
      </c>
      <c r="O8" s="256">
        <v>87780</v>
      </c>
      <c r="P8" s="256" t="s">
        <v>3378</v>
      </c>
      <c r="Q8" s="256"/>
      <c r="R8" s="256"/>
    </row>
    <row r="9" spans="1:19">
      <c r="A9" s="256">
        <v>101</v>
      </c>
      <c r="B9" s="256" t="s">
        <v>39</v>
      </c>
      <c r="C9" s="257">
        <v>44151</v>
      </c>
      <c r="D9" s="257">
        <v>44152</v>
      </c>
      <c r="E9" s="256">
        <v>2</v>
      </c>
      <c r="F9" s="256">
        <v>11</v>
      </c>
      <c r="G9" s="256">
        <v>2020</v>
      </c>
      <c r="H9" s="256">
        <v>2</v>
      </c>
      <c r="I9" s="256">
        <v>1075663858</v>
      </c>
      <c r="J9" s="256" t="s">
        <v>3377</v>
      </c>
      <c r="K9" s="256">
        <v>4</v>
      </c>
      <c r="L9" s="256">
        <v>1038</v>
      </c>
      <c r="M9" s="256" t="s">
        <v>3371</v>
      </c>
      <c r="N9" s="256" t="s">
        <v>30</v>
      </c>
      <c r="O9" s="256">
        <v>250000</v>
      </c>
      <c r="P9" s="256" t="s">
        <v>3379</v>
      </c>
      <c r="Q9" s="256"/>
      <c r="R9" s="256"/>
    </row>
    <row r="10" spans="1:19">
      <c r="A10" s="254">
        <v>101</v>
      </c>
      <c r="B10" s="254" t="s">
        <v>39</v>
      </c>
      <c r="C10" s="255">
        <v>44153</v>
      </c>
      <c r="D10" s="255">
        <v>44154</v>
      </c>
      <c r="E10" s="254">
        <v>2</v>
      </c>
      <c r="F10" s="254">
        <v>11</v>
      </c>
      <c r="G10" s="254">
        <v>2020</v>
      </c>
      <c r="H10" s="254">
        <v>2</v>
      </c>
      <c r="I10" s="254">
        <v>1075663858</v>
      </c>
      <c r="J10" s="254" t="s">
        <v>3377</v>
      </c>
      <c r="K10" s="254">
        <v>4</v>
      </c>
      <c r="L10" s="254">
        <v>1045</v>
      </c>
      <c r="M10" s="254" t="s">
        <v>3373</v>
      </c>
      <c r="N10" s="254" t="s">
        <v>30</v>
      </c>
      <c r="O10" s="254">
        <v>146301</v>
      </c>
      <c r="P10" s="254" t="s">
        <v>3379</v>
      </c>
      <c r="Q10" s="254"/>
      <c r="R10" s="254"/>
    </row>
    <row r="11" spans="1:19">
      <c r="A11" s="254">
        <v>101</v>
      </c>
      <c r="B11" s="254" t="s">
        <v>39</v>
      </c>
      <c r="C11" s="255">
        <v>44157</v>
      </c>
      <c r="D11" s="255">
        <v>44158</v>
      </c>
      <c r="E11" s="254">
        <v>2</v>
      </c>
      <c r="F11" s="254">
        <v>11</v>
      </c>
      <c r="G11" s="254">
        <v>2020</v>
      </c>
      <c r="H11" s="254">
        <v>2</v>
      </c>
      <c r="I11" s="254">
        <v>1075663858</v>
      </c>
      <c r="J11" s="254" t="s">
        <v>3377</v>
      </c>
      <c r="K11" s="254">
        <v>4</v>
      </c>
      <c r="L11" s="254">
        <v>1038</v>
      </c>
      <c r="M11" s="254" t="s">
        <v>3371</v>
      </c>
      <c r="N11" s="254" t="s">
        <v>30</v>
      </c>
      <c r="O11" s="254">
        <v>250000</v>
      </c>
      <c r="P11" s="254" t="s">
        <v>3380</v>
      </c>
      <c r="Q11" s="254"/>
      <c r="R11" s="254"/>
    </row>
    <row r="12" spans="1:19">
      <c r="A12" s="256">
        <v>101</v>
      </c>
      <c r="B12" s="256" t="s">
        <v>39</v>
      </c>
      <c r="C12" s="257">
        <v>44159</v>
      </c>
      <c r="D12" s="257">
        <v>44161</v>
      </c>
      <c r="E12" s="256">
        <v>3</v>
      </c>
      <c r="F12" s="256">
        <v>11</v>
      </c>
      <c r="G12" s="256">
        <v>2020</v>
      </c>
      <c r="H12" s="256">
        <v>2</v>
      </c>
      <c r="I12" s="256">
        <v>1075663858</v>
      </c>
      <c r="J12" s="256" t="s">
        <v>3377</v>
      </c>
      <c r="K12" s="256">
        <v>4</v>
      </c>
      <c r="L12" s="256">
        <v>1045</v>
      </c>
      <c r="M12" s="256" t="s">
        <v>3373</v>
      </c>
      <c r="N12" s="256" t="s">
        <v>30</v>
      </c>
      <c r="O12" s="256">
        <v>146301</v>
      </c>
      <c r="P12" s="256" t="s">
        <v>3380</v>
      </c>
      <c r="Q12" s="256"/>
      <c r="R12" s="256"/>
    </row>
    <row r="13" spans="1:19">
      <c r="A13" s="256">
        <v>101</v>
      </c>
      <c r="B13" s="256" t="s">
        <v>39</v>
      </c>
      <c r="C13" s="257">
        <v>44162</v>
      </c>
      <c r="D13" s="257">
        <v>44163</v>
      </c>
      <c r="E13" s="256">
        <v>2</v>
      </c>
      <c r="F13" s="256">
        <v>11</v>
      </c>
      <c r="G13" s="256">
        <v>2020</v>
      </c>
      <c r="H13" s="256">
        <v>2</v>
      </c>
      <c r="I13" s="256">
        <v>1075663858</v>
      </c>
      <c r="J13" s="256" t="s">
        <v>3377</v>
      </c>
      <c r="K13" s="256">
        <v>4</v>
      </c>
      <c r="L13" s="256">
        <v>1038</v>
      </c>
      <c r="M13" s="256" t="s">
        <v>3371</v>
      </c>
      <c r="N13" s="256" t="s">
        <v>30</v>
      </c>
      <c r="O13" s="256">
        <v>250000</v>
      </c>
      <c r="P13" s="256" t="s">
        <v>3381</v>
      </c>
      <c r="Q13" s="256"/>
      <c r="R13" s="256"/>
    </row>
    <row r="14" spans="1:19">
      <c r="A14" s="254">
        <v>1001</v>
      </c>
      <c r="B14" s="254" t="s">
        <v>3382</v>
      </c>
      <c r="C14" s="255">
        <v>44180</v>
      </c>
      <c r="D14" s="255">
        <v>44180</v>
      </c>
      <c r="E14" s="254">
        <v>1</v>
      </c>
      <c r="F14" s="254">
        <v>12</v>
      </c>
      <c r="G14" s="254">
        <v>2020</v>
      </c>
      <c r="H14" s="254">
        <v>1</v>
      </c>
      <c r="I14" s="254">
        <v>1012401481</v>
      </c>
      <c r="J14" s="254" t="s">
        <v>3383</v>
      </c>
      <c r="K14" s="254">
        <v>15</v>
      </c>
      <c r="L14" s="254">
        <v>1141</v>
      </c>
      <c r="M14" s="254" t="s">
        <v>165</v>
      </c>
      <c r="N14" s="254" t="s">
        <v>30</v>
      </c>
      <c r="O14" s="254">
        <v>50000</v>
      </c>
      <c r="P14" s="254" t="s">
        <v>165</v>
      </c>
      <c r="Q14" s="254"/>
      <c r="R14" s="254"/>
    </row>
    <row r="15" spans="1:19">
      <c r="A15" s="254">
        <v>1001</v>
      </c>
      <c r="B15" s="254" t="s">
        <v>3382</v>
      </c>
      <c r="C15" s="255">
        <v>44157</v>
      </c>
      <c r="D15" s="255">
        <v>44158</v>
      </c>
      <c r="E15" s="254">
        <v>2</v>
      </c>
      <c r="F15" s="254">
        <v>11</v>
      </c>
      <c r="G15" s="254">
        <v>2020</v>
      </c>
      <c r="H15" s="254">
        <v>2</v>
      </c>
      <c r="I15" s="254">
        <v>1012443486</v>
      </c>
      <c r="J15" s="254" t="s">
        <v>3384</v>
      </c>
      <c r="K15" s="254">
        <v>6</v>
      </c>
      <c r="L15" s="254">
        <v>1038</v>
      </c>
      <c r="M15" s="254" t="s">
        <v>3371</v>
      </c>
      <c r="N15" s="254" t="s">
        <v>30</v>
      </c>
      <c r="O15" s="254">
        <v>58520</v>
      </c>
      <c r="P15" s="254" t="s">
        <v>3385</v>
      </c>
      <c r="Q15" s="254"/>
      <c r="R15" s="254"/>
    </row>
    <row r="16" spans="1:19">
      <c r="A16" s="256">
        <v>1001</v>
      </c>
      <c r="B16" s="256" t="s">
        <v>3382</v>
      </c>
      <c r="C16" s="257">
        <v>44159</v>
      </c>
      <c r="D16" s="257">
        <v>44160</v>
      </c>
      <c r="E16" s="256">
        <v>2</v>
      </c>
      <c r="F16" s="256">
        <v>11</v>
      </c>
      <c r="G16" s="256">
        <v>2020</v>
      </c>
      <c r="H16" s="256">
        <v>2</v>
      </c>
      <c r="I16" s="256">
        <v>1012443486</v>
      </c>
      <c r="J16" s="256" t="s">
        <v>3384</v>
      </c>
      <c r="K16" s="256">
        <v>6</v>
      </c>
      <c r="L16" s="256">
        <v>1045</v>
      </c>
      <c r="M16" s="256" t="s">
        <v>3373</v>
      </c>
      <c r="N16" s="256" t="s">
        <v>30</v>
      </c>
      <c r="O16" s="256">
        <v>58520</v>
      </c>
      <c r="P16" s="256" t="s">
        <v>3385</v>
      </c>
      <c r="Q16" s="256"/>
      <c r="R16" s="256"/>
    </row>
    <row r="17" spans="1:18">
      <c r="A17" s="256">
        <v>1021</v>
      </c>
      <c r="B17" s="256" t="s">
        <v>3386</v>
      </c>
      <c r="C17" s="257">
        <v>44158</v>
      </c>
      <c r="D17" s="257">
        <v>44283</v>
      </c>
      <c r="E17" s="256">
        <v>126</v>
      </c>
      <c r="F17" s="256">
        <v>11</v>
      </c>
      <c r="G17" s="256">
        <v>2020</v>
      </c>
      <c r="H17" s="256">
        <v>2</v>
      </c>
      <c r="I17" s="256">
        <v>1121841720</v>
      </c>
      <c r="J17" s="256" t="s">
        <v>3237</v>
      </c>
      <c r="K17" s="256">
        <v>11</v>
      </c>
      <c r="L17" s="256">
        <v>1021</v>
      </c>
      <c r="M17" s="256" t="s">
        <v>177</v>
      </c>
      <c r="N17" s="256" t="s">
        <v>373</v>
      </c>
      <c r="O17" s="256">
        <v>0</v>
      </c>
      <c r="P17" s="256" t="s">
        <v>2151</v>
      </c>
      <c r="Q17" s="256"/>
      <c r="R17" s="256"/>
    </row>
    <row r="18" spans="1:18">
      <c r="A18" s="254">
        <v>1037</v>
      </c>
      <c r="B18" s="254" t="s">
        <v>3387</v>
      </c>
      <c r="C18" s="255">
        <v>44120</v>
      </c>
      <c r="D18" s="255">
        <v>44121</v>
      </c>
      <c r="E18" s="254">
        <v>2</v>
      </c>
      <c r="F18" s="254">
        <v>10</v>
      </c>
      <c r="G18" s="254">
        <v>2020</v>
      </c>
      <c r="H18" s="254">
        <v>2</v>
      </c>
      <c r="I18" s="254">
        <v>1115857069</v>
      </c>
      <c r="J18" s="254" t="s">
        <v>3388</v>
      </c>
      <c r="K18" s="254">
        <v>13</v>
      </c>
      <c r="L18" s="254">
        <v>2062</v>
      </c>
      <c r="M18" s="254" t="s">
        <v>3389</v>
      </c>
      <c r="N18" s="254" t="s">
        <v>373</v>
      </c>
      <c r="O18" s="254">
        <v>0</v>
      </c>
      <c r="P18" s="254" t="s">
        <v>3390</v>
      </c>
      <c r="Q18" s="254"/>
      <c r="R18" s="254"/>
    </row>
    <row r="19" spans="1:18">
      <c r="A19" s="254">
        <v>1803</v>
      </c>
      <c r="B19" s="254" t="s">
        <v>3391</v>
      </c>
      <c r="C19" s="255">
        <v>44134</v>
      </c>
      <c r="D19" s="255">
        <v>44134</v>
      </c>
      <c r="E19" s="254">
        <v>1</v>
      </c>
      <c r="F19" s="254">
        <v>10</v>
      </c>
      <c r="G19" s="254">
        <v>2020</v>
      </c>
      <c r="H19" s="254">
        <v>2</v>
      </c>
      <c r="I19" s="254">
        <v>1066570116</v>
      </c>
      <c r="J19" s="254" t="s">
        <v>3392</v>
      </c>
      <c r="K19" s="254">
        <v>15</v>
      </c>
      <c r="L19" s="254">
        <v>1011</v>
      </c>
      <c r="M19" s="254" t="s">
        <v>159</v>
      </c>
      <c r="N19" s="254" t="s">
        <v>294</v>
      </c>
      <c r="O19" s="254">
        <v>50000</v>
      </c>
      <c r="P19" s="254" t="s">
        <v>159</v>
      </c>
      <c r="Q19" s="254"/>
      <c r="R19" s="254"/>
    </row>
    <row r="20" spans="1:18">
      <c r="A20" s="256">
        <v>2301</v>
      </c>
      <c r="B20" s="256" t="s">
        <v>3393</v>
      </c>
      <c r="C20" s="257">
        <v>44182</v>
      </c>
      <c r="D20" s="257">
        <v>44183</v>
      </c>
      <c r="E20" s="256">
        <v>2</v>
      </c>
      <c r="F20" s="256">
        <v>12</v>
      </c>
      <c r="G20" s="256">
        <v>2020</v>
      </c>
      <c r="H20" s="256">
        <v>2</v>
      </c>
      <c r="I20" s="256">
        <v>1070962181</v>
      </c>
      <c r="J20" s="256" t="s">
        <v>3394</v>
      </c>
      <c r="K20" s="256">
        <v>8</v>
      </c>
      <c r="L20" s="256">
        <v>1038</v>
      </c>
      <c r="M20" s="256" t="s">
        <v>3371</v>
      </c>
      <c r="N20" s="256" t="s">
        <v>35</v>
      </c>
      <c r="O20" s="256">
        <v>66667</v>
      </c>
      <c r="P20" s="256" t="s">
        <v>3395</v>
      </c>
      <c r="Q20" s="256"/>
      <c r="R20" s="256"/>
    </row>
    <row r="21" spans="1:18">
      <c r="A21" s="256">
        <v>2301</v>
      </c>
      <c r="B21" s="256" t="s">
        <v>3393</v>
      </c>
      <c r="C21" s="257">
        <v>44184</v>
      </c>
      <c r="D21" s="257">
        <v>44188</v>
      </c>
      <c r="E21" s="256">
        <v>5</v>
      </c>
      <c r="F21" s="256">
        <v>12</v>
      </c>
      <c r="G21" s="256">
        <v>2020</v>
      </c>
      <c r="H21" s="256">
        <v>2</v>
      </c>
      <c r="I21" s="256">
        <v>1070962181</v>
      </c>
      <c r="J21" s="256" t="s">
        <v>3394</v>
      </c>
      <c r="K21" s="256">
        <v>8</v>
      </c>
      <c r="L21" s="256">
        <v>1045</v>
      </c>
      <c r="M21" s="256" t="s">
        <v>3373</v>
      </c>
      <c r="N21" s="256" t="s">
        <v>35</v>
      </c>
      <c r="O21" s="256">
        <v>146301</v>
      </c>
      <c r="P21" s="256" t="s">
        <v>3395</v>
      </c>
      <c r="Q21" s="256"/>
      <c r="R21" s="256"/>
    </row>
    <row r="22" spans="1:18">
      <c r="A22" s="254">
        <v>2302</v>
      </c>
      <c r="B22" s="254" t="s">
        <v>3396</v>
      </c>
      <c r="C22" s="255">
        <v>44150</v>
      </c>
      <c r="D22" s="255">
        <v>44150</v>
      </c>
      <c r="E22" s="254">
        <v>1</v>
      </c>
      <c r="F22" s="254">
        <v>11</v>
      </c>
      <c r="G22" s="254">
        <v>2020</v>
      </c>
      <c r="H22" s="254">
        <v>1</v>
      </c>
      <c r="I22" s="254">
        <v>1024566822</v>
      </c>
      <c r="J22" s="254" t="s">
        <v>3397</v>
      </c>
      <c r="K22" s="254">
        <v>12</v>
      </c>
      <c r="L22" s="254">
        <v>1145</v>
      </c>
      <c r="M22" s="254" t="s">
        <v>3398</v>
      </c>
      <c r="N22" s="254" t="s">
        <v>294</v>
      </c>
      <c r="O22" s="254">
        <v>100000</v>
      </c>
      <c r="P22" s="254" t="s">
        <v>3399</v>
      </c>
      <c r="Q22" s="254"/>
      <c r="R22" s="254"/>
    </row>
    <row r="23" spans="1:18">
      <c r="A23" s="254">
        <v>2302</v>
      </c>
      <c r="B23" s="254" t="s">
        <v>3396</v>
      </c>
      <c r="C23" s="255">
        <v>44180</v>
      </c>
      <c r="D23" s="255">
        <v>44180</v>
      </c>
      <c r="E23" s="254">
        <v>1</v>
      </c>
      <c r="F23" s="254">
        <v>12</v>
      </c>
      <c r="G23" s="254">
        <v>2020</v>
      </c>
      <c r="H23" s="254">
        <v>1</v>
      </c>
      <c r="I23" s="254">
        <v>1024566822</v>
      </c>
      <c r="J23" s="254" t="s">
        <v>3397</v>
      </c>
      <c r="K23" s="254">
        <v>15</v>
      </c>
      <c r="L23" s="254">
        <v>1141</v>
      </c>
      <c r="M23" s="254" t="s">
        <v>165</v>
      </c>
      <c r="N23" s="254" t="s">
        <v>294</v>
      </c>
      <c r="O23" s="254">
        <v>44000</v>
      </c>
      <c r="P23" s="254" t="s">
        <v>3400</v>
      </c>
      <c r="Q23" s="254"/>
      <c r="R23" s="254"/>
    </row>
    <row r="24" spans="1:18">
      <c r="A24" s="256">
        <v>2302</v>
      </c>
      <c r="B24" s="256" t="s">
        <v>3396</v>
      </c>
      <c r="C24" s="257">
        <v>44194</v>
      </c>
      <c r="D24" s="257">
        <v>44195</v>
      </c>
      <c r="E24" s="256">
        <v>2</v>
      </c>
      <c r="F24" s="256">
        <v>12</v>
      </c>
      <c r="G24" s="256">
        <v>2020</v>
      </c>
      <c r="H24" s="256">
        <v>2</v>
      </c>
      <c r="I24" s="256">
        <v>1024566822</v>
      </c>
      <c r="J24" s="256" t="s">
        <v>3397</v>
      </c>
      <c r="K24" s="256">
        <v>13</v>
      </c>
      <c r="L24" s="256">
        <v>1036</v>
      </c>
      <c r="M24" s="256" t="s">
        <v>172</v>
      </c>
      <c r="N24" s="256" t="s">
        <v>294</v>
      </c>
      <c r="O24" s="256">
        <v>0</v>
      </c>
      <c r="P24" s="256" t="s">
        <v>3401</v>
      </c>
      <c r="Q24" s="256"/>
      <c r="R24" s="256"/>
    </row>
    <row r="25" spans="1:18">
      <c r="A25" s="256">
        <v>2303</v>
      </c>
      <c r="B25" s="256" t="s">
        <v>40</v>
      </c>
      <c r="C25" s="257">
        <v>44109</v>
      </c>
      <c r="D25" s="257">
        <v>44110</v>
      </c>
      <c r="E25" s="256">
        <v>2</v>
      </c>
      <c r="F25" s="256">
        <v>10</v>
      </c>
      <c r="G25" s="256">
        <v>2020</v>
      </c>
      <c r="H25" s="256">
        <v>1</v>
      </c>
      <c r="I25" s="256">
        <v>1049533956</v>
      </c>
      <c r="J25" s="256" t="s">
        <v>162</v>
      </c>
      <c r="K25" s="256">
        <v>12</v>
      </c>
      <c r="L25" s="256">
        <v>1038</v>
      </c>
      <c r="M25" s="256" t="s">
        <v>3371</v>
      </c>
      <c r="N25" s="256" t="s">
        <v>35</v>
      </c>
      <c r="O25" s="256">
        <v>58520</v>
      </c>
      <c r="P25" s="256" t="s">
        <v>3344</v>
      </c>
      <c r="Q25" s="256"/>
      <c r="R25" s="256"/>
    </row>
    <row r="26" spans="1:18">
      <c r="A26" s="254">
        <v>2303</v>
      </c>
      <c r="B26" s="254" t="s">
        <v>40</v>
      </c>
      <c r="C26" s="255">
        <v>44111</v>
      </c>
      <c r="D26" s="255">
        <v>44111</v>
      </c>
      <c r="E26" s="254">
        <v>1</v>
      </c>
      <c r="F26" s="254">
        <v>10</v>
      </c>
      <c r="G26" s="254">
        <v>2020</v>
      </c>
      <c r="H26" s="254">
        <v>1</v>
      </c>
      <c r="I26" s="254">
        <v>1049533956</v>
      </c>
      <c r="J26" s="254" t="s">
        <v>162</v>
      </c>
      <c r="K26" s="254">
        <v>12</v>
      </c>
      <c r="L26" s="254">
        <v>1045</v>
      </c>
      <c r="M26" s="254" t="s">
        <v>3373</v>
      </c>
      <c r="N26" s="254" t="s">
        <v>35</v>
      </c>
      <c r="O26" s="254">
        <v>29260</v>
      </c>
      <c r="P26" s="254" t="s">
        <v>3344</v>
      </c>
      <c r="Q26" s="254"/>
      <c r="R26" s="254"/>
    </row>
    <row r="27" spans="1:18">
      <c r="A27" s="254">
        <v>2303</v>
      </c>
      <c r="B27" s="254" t="s">
        <v>40</v>
      </c>
      <c r="C27" s="255">
        <v>44150</v>
      </c>
      <c r="D27" s="255">
        <v>44150</v>
      </c>
      <c r="E27" s="254">
        <v>1</v>
      </c>
      <c r="F27" s="254">
        <v>11</v>
      </c>
      <c r="G27" s="254">
        <v>2020</v>
      </c>
      <c r="H27" s="254">
        <v>1</v>
      </c>
      <c r="I27" s="254">
        <v>1049533956</v>
      </c>
      <c r="J27" s="254" t="s">
        <v>162</v>
      </c>
      <c r="K27" s="254">
        <v>15</v>
      </c>
      <c r="L27" s="254">
        <v>1141</v>
      </c>
      <c r="M27" s="254" t="s">
        <v>165</v>
      </c>
      <c r="N27" s="254" t="s">
        <v>35</v>
      </c>
      <c r="O27" s="254">
        <v>80000</v>
      </c>
      <c r="P27" s="254" t="s">
        <v>165</v>
      </c>
      <c r="Q27" s="254"/>
      <c r="R27" s="254"/>
    </row>
    <row r="28" spans="1:18">
      <c r="A28" s="256">
        <v>2303</v>
      </c>
      <c r="B28" s="256" t="s">
        <v>40</v>
      </c>
      <c r="C28" s="257">
        <v>44151</v>
      </c>
      <c r="D28" s="257">
        <v>44152</v>
      </c>
      <c r="E28" s="256">
        <v>2</v>
      </c>
      <c r="F28" s="256">
        <v>11</v>
      </c>
      <c r="G28" s="256">
        <v>2020</v>
      </c>
      <c r="H28" s="256">
        <v>2</v>
      </c>
      <c r="I28" s="256">
        <v>93154394</v>
      </c>
      <c r="J28" s="256" t="s">
        <v>1847</v>
      </c>
      <c r="K28" s="256">
        <v>12</v>
      </c>
      <c r="L28" s="256">
        <v>1038</v>
      </c>
      <c r="M28" s="256" t="s">
        <v>3371</v>
      </c>
      <c r="N28" s="256" t="s">
        <v>30</v>
      </c>
      <c r="O28" s="256">
        <v>58520</v>
      </c>
      <c r="P28" s="256" t="s">
        <v>3372</v>
      </c>
      <c r="Q28" s="256"/>
      <c r="R28" s="256"/>
    </row>
    <row r="29" spans="1:18">
      <c r="A29" s="256">
        <v>2303</v>
      </c>
      <c r="B29" s="256" t="s">
        <v>40</v>
      </c>
      <c r="C29" s="257">
        <v>44153</v>
      </c>
      <c r="D29" s="257">
        <v>44153</v>
      </c>
      <c r="E29" s="256">
        <v>1</v>
      </c>
      <c r="F29" s="256">
        <v>11</v>
      </c>
      <c r="G29" s="256">
        <v>2020</v>
      </c>
      <c r="H29" s="256">
        <v>2</v>
      </c>
      <c r="I29" s="256">
        <v>93154394</v>
      </c>
      <c r="J29" s="256" t="s">
        <v>1847</v>
      </c>
      <c r="K29" s="256">
        <v>12</v>
      </c>
      <c r="L29" s="256">
        <v>1045</v>
      </c>
      <c r="M29" s="256" t="s">
        <v>3373</v>
      </c>
      <c r="N29" s="256" t="s">
        <v>30</v>
      </c>
      <c r="O29" s="256">
        <v>29260</v>
      </c>
      <c r="P29" s="256" t="s">
        <v>3372</v>
      </c>
      <c r="Q29" s="256"/>
      <c r="R29" s="256"/>
    </row>
    <row r="30" spans="1:18">
      <c r="A30" s="254">
        <v>2303</v>
      </c>
      <c r="B30" s="254" t="s">
        <v>40</v>
      </c>
      <c r="C30" s="255">
        <v>44154</v>
      </c>
      <c r="D30" s="255">
        <v>44183</v>
      </c>
      <c r="E30" s="254">
        <v>30</v>
      </c>
      <c r="F30" s="254">
        <v>11</v>
      </c>
      <c r="G30" s="254">
        <v>2020</v>
      </c>
      <c r="H30" s="254">
        <v>2</v>
      </c>
      <c r="I30" s="254">
        <v>93154394</v>
      </c>
      <c r="J30" s="254" t="s">
        <v>1847</v>
      </c>
      <c r="K30" s="254">
        <v>12</v>
      </c>
      <c r="L30" s="254">
        <v>1045</v>
      </c>
      <c r="M30" s="254" t="s">
        <v>3373</v>
      </c>
      <c r="N30" s="254" t="s">
        <v>30</v>
      </c>
      <c r="O30" s="254">
        <v>29260</v>
      </c>
      <c r="P30" s="254" t="s">
        <v>3372</v>
      </c>
      <c r="Q30" s="254"/>
      <c r="R30" s="254"/>
    </row>
    <row r="31" spans="1:18">
      <c r="A31" s="254">
        <v>2303</v>
      </c>
      <c r="B31" s="254" t="s">
        <v>40</v>
      </c>
      <c r="C31" s="255">
        <v>44184</v>
      </c>
      <c r="D31" s="255">
        <v>44186</v>
      </c>
      <c r="E31" s="254">
        <v>3</v>
      </c>
      <c r="F31" s="254">
        <v>12</v>
      </c>
      <c r="G31" s="254">
        <v>2020</v>
      </c>
      <c r="H31" s="254">
        <v>2</v>
      </c>
      <c r="I31" s="254">
        <v>93154394</v>
      </c>
      <c r="J31" s="254" t="s">
        <v>1847</v>
      </c>
      <c r="K31" s="254">
        <v>0</v>
      </c>
      <c r="L31" s="254">
        <v>1045</v>
      </c>
      <c r="M31" s="254" t="s">
        <v>3373</v>
      </c>
      <c r="N31" s="254" t="s">
        <v>30</v>
      </c>
      <c r="O31" s="254">
        <v>438902</v>
      </c>
      <c r="P31" s="254" t="s">
        <v>3402</v>
      </c>
      <c r="Q31" s="254"/>
      <c r="R31" s="254"/>
    </row>
    <row r="32" spans="1:18">
      <c r="A32" s="256">
        <v>2303</v>
      </c>
      <c r="B32" s="256" t="s">
        <v>40</v>
      </c>
      <c r="C32" s="257">
        <v>44187</v>
      </c>
      <c r="D32" s="257">
        <v>44206</v>
      </c>
      <c r="E32" s="256">
        <v>20</v>
      </c>
      <c r="F32" s="256">
        <v>12</v>
      </c>
      <c r="G32" s="256">
        <v>2020</v>
      </c>
      <c r="H32" s="256">
        <v>2</v>
      </c>
      <c r="I32" s="256">
        <v>93154394</v>
      </c>
      <c r="J32" s="256" t="s">
        <v>1847</v>
      </c>
      <c r="K32" s="256">
        <v>0</v>
      </c>
      <c r="L32" s="256">
        <v>1045</v>
      </c>
      <c r="M32" s="256" t="s">
        <v>3373</v>
      </c>
      <c r="N32" s="256" t="s">
        <v>30</v>
      </c>
      <c r="O32" s="256">
        <v>438902</v>
      </c>
      <c r="P32" s="256" t="s">
        <v>3372</v>
      </c>
      <c r="Q32" s="256"/>
      <c r="R32" s="256"/>
    </row>
    <row r="33" spans="1:18">
      <c r="A33" s="256">
        <v>2303</v>
      </c>
      <c r="B33" s="256" t="s">
        <v>40</v>
      </c>
      <c r="C33" s="257">
        <v>44180</v>
      </c>
      <c r="D33" s="257">
        <v>44181</v>
      </c>
      <c r="E33" s="256">
        <v>2</v>
      </c>
      <c r="F33" s="256">
        <v>12</v>
      </c>
      <c r="G33" s="256">
        <v>2020</v>
      </c>
      <c r="H33" s="256">
        <v>1</v>
      </c>
      <c r="I33" s="256">
        <v>1070950084</v>
      </c>
      <c r="J33" s="256" t="s">
        <v>3403</v>
      </c>
      <c r="K33" s="256">
        <v>14</v>
      </c>
      <c r="L33" s="256">
        <v>1038</v>
      </c>
      <c r="M33" s="256" t="s">
        <v>3371</v>
      </c>
      <c r="N33" s="256" t="s">
        <v>35</v>
      </c>
      <c r="O33" s="256">
        <v>29260</v>
      </c>
      <c r="P33" s="256" t="s">
        <v>2798</v>
      </c>
      <c r="Q33" s="256"/>
      <c r="R33" s="256"/>
    </row>
    <row r="34" spans="1:18">
      <c r="A34" s="254">
        <v>2303</v>
      </c>
      <c r="B34" s="254" t="s">
        <v>40</v>
      </c>
      <c r="C34" s="255">
        <v>44123</v>
      </c>
      <c r="D34" s="255">
        <v>44124</v>
      </c>
      <c r="E34" s="254">
        <v>2</v>
      </c>
      <c r="F34" s="254">
        <v>10</v>
      </c>
      <c r="G34" s="254">
        <v>2020</v>
      </c>
      <c r="H34" s="254">
        <v>2</v>
      </c>
      <c r="I34" s="254">
        <v>39772625</v>
      </c>
      <c r="J34" s="254" t="s">
        <v>3404</v>
      </c>
      <c r="K34" s="254">
        <v>5</v>
      </c>
      <c r="L34" s="254">
        <v>1038</v>
      </c>
      <c r="M34" s="254" t="s">
        <v>3371</v>
      </c>
      <c r="N34" s="254" t="s">
        <v>30</v>
      </c>
      <c r="O34" s="254">
        <v>58520</v>
      </c>
      <c r="P34" s="254" t="s">
        <v>3405</v>
      </c>
      <c r="Q34" s="254"/>
      <c r="R34" s="254"/>
    </row>
    <row r="35" spans="1:18">
      <c r="A35" s="254">
        <v>2303</v>
      </c>
      <c r="B35" s="254" t="s">
        <v>40</v>
      </c>
      <c r="C35" s="255">
        <v>44125</v>
      </c>
      <c r="D35" s="255">
        <v>44132</v>
      </c>
      <c r="E35" s="254">
        <v>8</v>
      </c>
      <c r="F35" s="254">
        <v>10</v>
      </c>
      <c r="G35" s="254">
        <v>2020</v>
      </c>
      <c r="H35" s="254">
        <v>2</v>
      </c>
      <c r="I35" s="254">
        <v>39772625</v>
      </c>
      <c r="J35" s="254" t="s">
        <v>3404</v>
      </c>
      <c r="K35" s="254">
        <v>5</v>
      </c>
      <c r="L35" s="254">
        <v>1045</v>
      </c>
      <c r="M35" s="254" t="s">
        <v>3373</v>
      </c>
      <c r="N35" s="254" t="s">
        <v>30</v>
      </c>
      <c r="O35" s="254">
        <v>234081</v>
      </c>
      <c r="P35" s="254" t="s">
        <v>3405</v>
      </c>
      <c r="Q35" s="254"/>
      <c r="R35" s="254"/>
    </row>
    <row r="36" spans="1:18">
      <c r="A36" s="256">
        <v>2303</v>
      </c>
      <c r="B36" s="256" t="s">
        <v>40</v>
      </c>
      <c r="C36" s="257">
        <v>44136</v>
      </c>
      <c r="D36" s="257">
        <v>44142</v>
      </c>
      <c r="E36" s="256">
        <v>7</v>
      </c>
      <c r="F36" s="256">
        <v>11</v>
      </c>
      <c r="G36" s="256">
        <v>2020</v>
      </c>
      <c r="H36" s="256">
        <v>1</v>
      </c>
      <c r="I36" s="256">
        <v>39772625</v>
      </c>
      <c r="J36" s="256" t="s">
        <v>3404</v>
      </c>
      <c r="K36" s="256">
        <v>4</v>
      </c>
      <c r="L36" s="256">
        <v>1045</v>
      </c>
      <c r="M36" s="256" t="s">
        <v>3373</v>
      </c>
      <c r="N36" s="256" t="s">
        <v>30</v>
      </c>
      <c r="O36" s="256">
        <v>204821</v>
      </c>
      <c r="P36" s="256" t="s">
        <v>3406</v>
      </c>
      <c r="Q36" s="256"/>
      <c r="R36" s="256"/>
    </row>
    <row r="37" spans="1:18">
      <c r="A37" s="256">
        <v>2303</v>
      </c>
      <c r="B37" s="256" t="s">
        <v>40</v>
      </c>
      <c r="C37" s="257">
        <v>44143</v>
      </c>
      <c r="D37" s="257">
        <v>44146</v>
      </c>
      <c r="E37" s="256">
        <v>4</v>
      </c>
      <c r="F37" s="256">
        <v>11</v>
      </c>
      <c r="G37" s="256">
        <v>2020</v>
      </c>
      <c r="H37" s="256">
        <v>1</v>
      </c>
      <c r="I37" s="256">
        <v>39772625</v>
      </c>
      <c r="J37" s="256" t="s">
        <v>3404</v>
      </c>
      <c r="K37" s="256">
        <v>4</v>
      </c>
      <c r="L37" s="256">
        <v>1036</v>
      </c>
      <c r="M37" s="256" t="s">
        <v>172</v>
      </c>
      <c r="N37" s="256" t="s">
        <v>30</v>
      </c>
      <c r="O37" s="256">
        <v>0</v>
      </c>
      <c r="P37" s="256" t="s">
        <v>3407</v>
      </c>
      <c r="Q37" s="256"/>
      <c r="R37" s="256"/>
    </row>
    <row r="38" spans="1:18">
      <c r="A38" s="254">
        <v>2303</v>
      </c>
      <c r="B38" s="254" t="s">
        <v>40</v>
      </c>
      <c r="C38" s="255">
        <v>44174</v>
      </c>
      <c r="D38" s="255">
        <v>44175</v>
      </c>
      <c r="E38" s="254">
        <v>2</v>
      </c>
      <c r="F38" s="254">
        <v>12</v>
      </c>
      <c r="G38" s="254">
        <v>2020</v>
      </c>
      <c r="H38" s="254">
        <v>1</v>
      </c>
      <c r="I38" s="254">
        <v>39772625</v>
      </c>
      <c r="J38" s="254" t="s">
        <v>3404</v>
      </c>
      <c r="K38" s="254">
        <v>13</v>
      </c>
      <c r="L38" s="254">
        <v>1038</v>
      </c>
      <c r="M38" s="254" t="s">
        <v>3371</v>
      </c>
      <c r="N38" s="254" t="s">
        <v>30</v>
      </c>
      <c r="O38" s="254">
        <v>58520</v>
      </c>
      <c r="P38" s="254" t="s">
        <v>2201</v>
      </c>
      <c r="Q38" s="254"/>
      <c r="R38" s="254"/>
    </row>
    <row r="39" spans="1:18">
      <c r="A39" s="254">
        <v>2303</v>
      </c>
      <c r="B39" s="254" t="s">
        <v>40</v>
      </c>
      <c r="C39" s="255">
        <v>44180</v>
      </c>
      <c r="D39" s="255">
        <v>44181</v>
      </c>
      <c r="E39" s="254">
        <v>2</v>
      </c>
      <c r="F39" s="254">
        <v>12</v>
      </c>
      <c r="G39" s="254">
        <v>2020</v>
      </c>
      <c r="H39" s="254">
        <v>1</v>
      </c>
      <c r="I39" s="254">
        <v>1003688788</v>
      </c>
      <c r="J39" s="254" t="s">
        <v>3408</v>
      </c>
      <c r="K39" s="254">
        <v>14</v>
      </c>
      <c r="L39" s="254">
        <v>1038</v>
      </c>
      <c r="M39" s="254" t="s">
        <v>3371</v>
      </c>
      <c r="N39" s="254" t="s">
        <v>30</v>
      </c>
      <c r="O39" s="254">
        <v>29260</v>
      </c>
      <c r="P39" s="254" t="s">
        <v>2201</v>
      </c>
      <c r="Q39" s="254"/>
      <c r="R39" s="254"/>
    </row>
    <row r="40" spans="1:18">
      <c r="A40" s="256">
        <v>2303</v>
      </c>
      <c r="B40" s="256" t="s">
        <v>40</v>
      </c>
      <c r="C40" s="257">
        <v>44158</v>
      </c>
      <c r="D40" s="257">
        <v>44159</v>
      </c>
      <c r="E40" s="256">
        <v>2</v>
      </c>
      <c r="F40" s="256">
        <v>11</v>
      </c>
      <c r="G40" s="256">
        <v>2020</v>
      </c>
      <c r="H40" s="256">
        <v>2</v>
      </c>
      <c r="I40" s="256">
        <v>93137598</v>
      </c>
      <c r="J40" s="256" t="s">
        <v>1842</v>
      </c>
      <c r="K40" s="256">
        <v>7</v>
      </c>
      <c r="L40" s="256">
        <v>1038</v>
      </c>
      <c r="M40" s="256" t="s">
        <v>3371</v>
      </c>
      <c r="N40" s="256" t="s">
        <v>30</v>
      </c>
      <c r="O40" s="256">
        <v>58520</v>
      </c>
      <c r="P40" s="256" t="s">
        <v>3372</v>
      </c>
      <c r="Q40" s="256"/>
      <c r="R40" s="256"/>
    </row>
    <row r="41" spans="1:18">
      <c r="A41" s="256">
        <v>2303</v>
      </c>
      <c r="B41" s="256" t="s">
        <v>40</v>
      </c>
      <c r="C41" s="257">
        <v>44160</v>
      </c>
      <c r="D41" s="257">
        <v>44168</v>
      </c>
      <c r="E41" s="256">
        <v>9</v>
      </c>
      <c r="F41" s="256">
        <v>11</v>
      </c>
      <c r="G41" s="256">
        <v>2020</v>
      </c>
      <c r="H41" s="256">
        <v>2</v>
      </c>
      <c r="I41" s="256">
        <v>93137598</v>
      </c>
      <c r="J41" s="256" t="s">
        <v>1842</v>
      </c>
      <c r="K41" s="256">
        <v>7</v>
      </c>
      <c r="L41" s="256">
        <v>1045</v>
      </c>
      <c r="M41" s="256" t="s">
        <v>3373</v>
      </c>
      <c r="N41" s="256" t="s">
        <v>30</v>
      </c>
      <c r="O41" s="256">
        <v>175561</v>
      </c>
      <c r="P41" s="256" t="s">
        <v>3372</v>
      </c>
      <c r="Q41" s="256"/>
      <c r="R41" s="256"/>
    </row>
    <row r="42" spans="1:18">
      <c r="A42" s="254">
        <v>2303</v>
      </c>
      <c r="B42" s="254" t="s">
        <v>40</v>
      </c>
      <c r="C42" s="255">
        <v>44106</v>
      </c>
      <c r="D42" s="255">
        <v>44106</v>
      </c>
      <c r="E42" s="254">
        <v>1</v>
      </c>
      <c r="F42" s="254">
        <v>10</v>
      </c>
      <c r="G42" s="254">
        <v>2020</v>
      </c>
      <c r="H42" s="254">
        <v>1</v>
      </c>
      <c r="I42" s="254">
        <v>1007770178</v>
      </c>
      <c r="J42" s="254" t="s">
        <v>3409</v>
      </c>
      <c r="K42" s="254">
        <v>14</v>
      </c>
      <c r="L42" s="254">
        <v>1036</v>
      </c>
      <c r="M42" s="254" t="s">
        <v>172</v>
      </c>
      <c r="N42" s="254" t="s">
        <v>30</v>
      </c>
      <c r="O42" s="254">
        <v>0</v>
      </c>
      <c r="P42" s="254" t="s">
        <v>3410</v>
      </c>
      <c r="Q42" s="254"/>
      <c r="R42" s="254"/>
    </row>
    <row r="43" spans="1:18">
      <c r="A43" s="254">
        <v>2309</v>
      </c>
      <c r="B43" s="254" t="s">
        <v>175</v>
      </c>
      <c r="C43" s="255">
        <v>44017</v>
      </c>
      <c r="D43" s="255">
        <v>44142</v>
      </c>
      <c r="E43" s="254">
        <v>126</v>
      </c>
      <c r="F43" s="254">
        <v>7</v>
      </c>
      <c r="G43" s="254">
        <v>2020</v>
      </c>
      <c r="H43" s="254">
        <v>1</v>
      </c>
      <c r="I43" s="254">
        <v>1111782006</v>
      </c>
      <c r="J43" s="254" t="s">
        <v>176</v>
      </c>
      <c r="K43" s="254">
        <v>2</v>
      </c>
      <c r="L43" s="254">
        <v>1021</v>
      </c>
      <c r="M43" s="254" t="s">
        <v>177</v>
      </c>
      <c r="N43" s="254" t="s">
        <v>585</v>
      </c>
      <c r="O43" s="254">
        <v>427533</v>
      </c>
      <c r="P43" s="254" t="s">
        <v>179</v>
      </c>
      <c r="Q43" s="254"/>
      <c r="R43" s="254"/>
    </row>
    <row r="44" spans="1:18">
      <c r="A44" s="256">
        <v>3008</v>
      </c>
      <c r="B44" s="256" t="s">
        <v>3411</v>
      </c>
      <c r="C44" s="257">
        <v>44150</v>
      </c>
      <c r="D44" s="257">
        <v>44150</v>
      </c>
      <c r="E44" s="256">
        <v>1</v>
      </c>
      <c r="F44" s="256">
        <v>11</v>
      </c>
      <c r="G44" s="256">
        <v>2020</v>
      </c>
      <c r="H44" s="256">
        <v>1</v>
      </c>
      <c r="I44" s="256">
        <v>1123407387</v>
      </c>
      <c r="J44" s="256" t="s">
        <v>3412</v>
      </c>
      <c r="K44" s="256">
        <v>15</v>
      </c>
      <c r="L44" s="256">
        <v>1011</v>
      </c>
      <c r="M44" s="256" t="s">
        <v>159</v>
      </c>
      <c r="N44" s="256" t="s">
        <v>373</v>
      </c>
      <c r="O44" s="256">
        <v>150000</v>
      </c>
      <c r="P44" s="256" t="s">
        <v>165</v>
      </c>
      <c r="Q44" s="256"/>
      <c r="R44" s="256"/>
    </row>
    <row r="45" spans="1:18">
      <c r="A45" s="256">
        <v>3008</v>
      </c>
      <c r="B45" s="256" t="s">
        <v>3411</v>
      </c>
      <c r="C45" s="257">
        <v>44150</v>
      </c>
      <c r="D45" s="257">
        <v>44150</v>
      </c>
      <c r="E45" s="256">
        <v>1</v>
      </c>
      <c r="F45" s="256">
        <v>11</v>
      </c>
      <c r="G45" s="256">
        <v>2020</v>
      </c>
      <c r="H45" s="256">
        <v>1</v>
      </c>
      <c r="I45" s="256">
        <v>1083030758</v>
      </c>
      <c r="J45" s="256" t="s">
        <v>3413</v>
      </c>
      <c r="K45" s="256">
        <v>15</v>
      </c>
      <c r="L45" s="256">
        <v>1011</v>
      </c>
      <c r="M45" s="256" t="s">
        <v>159</v>
      </c>
      <c r="N45" s="256" t="s">
        <v>449</v>
      </c>
      <c r="O45" s="256">
        <v>150000</v>
      </c>
      <c r="P45" s="256" t="s">
        <v>3399</v>
      </c>
      <c r="Q45" s="256"/>
      <c r="R45" s="256"/>
    </row>
    <row r="46" spans="1:18">
      <c r="A46" s="254" t="s">
        <v>3414</v>
      </c>
      <c r="B46" s="254" t="s">
        <v>3415</v>
      </c>
      <c r="C46" s="255">
        <v>44153</v>
      </c>
      <c r="D46" s="255">
        <v>44154</v>
      </c>
      <c r="E46" s="254">
        <v>2</v>
      </c>
      <c r="F46" s="254">
        <v>11</v>
      </c>
      <c r="G46" s="254">
        <v>2020</v>
      </c>
      <c r="H46" s="254">
        <v>2</v>
      </c>
      <c r="I46" s="254">
        <v>40391394</v>
      </c>
      <c r="J46" s="254" t="s">
        <v>763</v>
      </c>
      <c r="K46" s="254">
        <v>13</v>
      </c>
      <c r="L46" s="254">
        <v>1038</v>
      </c>
      <c r="M46" s="254" t="s">
        <v>3371</v>
      </c>
      <c r="N46" s="254" t="s">
        <v>294</v>
      </c>
      <c r="O46" s="254">
        <v>83333</v>
      </c>
      <c r="P46" s="254" t="s">
        <v>3416</v>
      </c>
      <c r="Q46" s="254"/>
      <c r="R46" s="254"/>
    </row>
    <row r="47" spans="1:18">
      <c r="A47" s="254" t="s">
        <v>180</v>
      </c>
      <c r="B47" s="254" t="s">
        <v>37</v>
      </c>
      <c r="C47" s="255">
        <v>44119</v>
      </c>
      <c r="D47" s="255">
        <v>44119</v>
      </c>
      <c r="E47" s="254">
        <v>1</v>
      </c>
      <c r="F47" s="254">
        <v>10</v>
      </c>
      <c r="G47" s="254">
        <v>2020</v>
      </c>
      <c r="H47" s="254">
        <v>1</v>
      </c>
      <c r="I47" s="254">
        <v>52970496</v>
      </c>
      <c r="J47" s="254" t="s">
        <v>181</v>
      </c>
      <c r="K47" s="254">
        <v>15</v>
      </c>
      <c r="L47" s="254">
        <v>1011</v>
      </c>
      <c r="M47" s="254" t="s">
        <v>159</v>
      </c>
      <c r="N47" s="254" t="s">
        <v>30</v>
      </c>
      <c r="O47" s="254">
        <v>108330</v>
      </c>
      <c r="P47" s="254" t="s">
        <v>3417</v>
      </c>
      <c r="Q47" s="254"/>
      <c r="R47" s="254"/>
    </row>
    <row r="48" spans="1:18">
      <c r="A48" s="256" t="s">
        <v>180</v>
      </c>
      <c r="B48" s="256" t="s">
        <v>37</v>
      </c>
      <c r="C48" s="257">
        <v>44134</v>
      </c>
      <c r="D48" s="257">
        <v>44134</v>
      </c>
      <c r="E48" s="256">
        <v>1</v>
      </c>
      <c r="F48" s="256">
        <v>10</v>
      </c>
      <c r="G48" s="256">
        <v>2020</v>
      </c>
      <c r="H48" s="256">
        <v>2</v>
      </c>
      <c r="I48" s="256">
        <v>52970496</v>
      </c>
      <c r="J48" s="256" t="s">
        <v>181</v>
      </c>
      <c r="K48" s="256">
        <v>15</v>
      </c>
      <c r="L48" s="256">
        <v>1011</v>
      </c>
      <c r="M48" s="256" t="s">
        <v>159</v>
      </c>
      <c r="N48" s="256" t="s">
        <v>30</v>
      </c>
      <c r="O48" s="256">
        <v>124980</v>
      </c>
      <c r="P48" s="256" t="s">
        <v>183</v>
      </c>
      <c r="Q48" s="256"/>
      <c r="R48" s="256"/>
    </row>
    <row r="49" spans="1:18">
      <c r="A49" s="256" t="s">
        <v>180</v>
      </c>
      <c r="B49" s="256" t="s">
        <v>37</v>
      </c>
      <c r="C49" s="257">
        <v>44150</v>
      </c>
      <c r="D49" s="257">
        <v>44150</v>
      </c>
      <c r="E49" s="256">
        <v>1</v>
      </c>
      <c r="F49" s="256">
        <v>11</v>
      </c>
      <c r="G49" s="256">
        <v>2020</v>
      </c>
      <c r="H49" s="256">
        <v>1</v>
      </c>
      <c r="I49" s="256">
        <v>52970496</v>
      </c>
      <c r="J49" s="256" t="s">
        <v>181</v>
      </c>
      <c r="K49" s="256">
        <v>15</v>
      </c>
      <c r="L49" s="256">
        <v>1011</v>
      </c>
      <c r="M49" s="256" t="s">
        <v>159</v>
      </c>
      <c r="N49" s="256" t="s">
        <v>30</v>
      </c>
      <c r="O49" s="256">
        <v>124995</v>
      </c>
      <c r="P49" s="256" t="s">
        <v>183</v>
      </c>
      <c r="Q49" s="256"/>
      <c r="R49" s="256"/>
    </row>
    <row r="50" spans="1:18">
      <c r="A50" s="254" t="s">
        <v>180</v>
      </c>
      <c r="B50" s="254" t="s">
        <v>37</v>
      </c>
      <c r="C50" s="255">
        <v>44105</v>
      </c>
      <c r="D50" s="255">
        <v>44105</v>
      </c>
      <c r="E50" s="254">
        <v>1</v>
      </c>
      <c r="F50" s="254">
        <v>10</v>
      </c>
      <c r="G50" s="254">
        <v>2020</v>
      </c>
      <c r="H50" s="254">
        <v>1</v>
      </c>
      <c r="I50" s="254">
        <v>24133804</v>
      </c>
      <c r="J50" s="254" t="s">
        <v>604</v>
      </c>
      <c r="K50" s="254">
        <v>14</v>
      </c>
      <c r="L50" s="254">
        <v>2062</v>
      </c>
      <c r="M50" s="254" t="s">
        <v>3389</v>
      </c>
      <c r="N50" s="254" t="s">
        <v>294</v>
      </c>
      <c r="O50" s="254">
        <v>0</v>
      </c>
      <c r="P50" s="254" t="s">
        <v>3418</v>
      </c>
      <c r="Q50" s="254"/>
      <c r="R50" s="254"/>
    </row>
    <row r="51" spans="1:18">
      <c r="A51" s="254" t="s">
        <v>180</v>
      </c>
      <c r="B51" s="254" t="s">
        <v>37</v>
      </c>
      <c r="C51" s="255">
        <v>44166</v>
      </c>
      <c r="D51" s="255">
        <v>44166</v>
      </c>
      <c r="E51" s="254">
        <v>1</v>
      </c>
      <c r="F51" s="254">
        <v>12</v>
      </c>
      <c r="G51" s="254">
        <v>2020</v>
      </c>
      <c r="H51" s="254">
        <v>1</v>
      </c>
      <c r="I51" s="254">
        <v>24133804</v>
      </c>
      <c r="J51" s="254" t="s">
        <v>604</v>
      </c>
      <c r="K51" s="254">
        <v>14</v>
      </c>
      <c r="L51" s="254">
        <v>2062</v>
      </c>
      <c r="M51" s="254" t="s">
        <v>3389</v>
      </c>
      <c r="N51" s="254" t="s">
        <v>294</v>
      </c>
      <c r="O51" s="254">
        <v>0</v>
      </c>
      <c r="P51" s="254" t="s">
        <v>3419</v>
      </c>
      <c r="Q51" s="254"/>
      <c r="R51" s="254"/>
    </row>
    <row r="52" spans="1:18">
      <c r="A52" s="256" t="s">
        <v>180</v>
      </c>
      <c r="B52" s="256" t="s">
        <v>37</v>
      </c>
      <c r="C52" s="257">
        <v>44182</v>
      </c>
      <c r="D52" s="257">
        <v>44183</v>
      </c>
      <c r="E52" s="256">
        <v>2</v>
      </c>
      <c r="F52" s="256">
        <v>12</v>
      </c>
      <c r="G52" s="256">
        <v>2020</v>
      </c>
      <c r="H52" s="256">
        <v>2</v>
      </c>
      <c r="I52" s="256">
        <v>24133804</v>
      </c>
      <c r="J52" s="256" t="s">
        <v>604</v>
      </c>
      <c r="K52" s="256">
        <v>6</v>
      </c>
      <c r="L52" s="256">
        <v>1038</v>
      </c>
      <c r="M52" s="256" t="s">
        <v>3371</v>
      </c>
      <c r="N52" s="256" t="s">
        <v>294</v>
      </c>
      <c r="O52" s="256">
        <v>58520</v>
      </c>
      <c r="P52" s="256" t="s">
        <v>394</v>
      </c>
      <c r="Q52" s="256"/>
      <c r="R52" s="256"/>
    </row>
    <row r="53" spans="1:18">
      <c r="A53" s="256" t="s">
        <v>184</v>
      </c>
      <c r="B53" s="256" t="s">
        <v>185</v>
      </c>
      <c r="C53" s="257">
        <v>44166</v>
      </c>
      <c r="D53" s="257">
        <v>44166</v>
      </c>
      <c r="E53" s="256">
        <v>1</v>
      </c>
      <c r="F53" s="256">
        <v>12</v>
      </c>
      <c r="G53" s="256">
        <v>2020</v>
      </c>
      <c r="H53" s="256">
        <v>1</v>
      </c>
      <c r="I53" s="256">
        <v>79583217</v>
      </c>
      <c r="J53" s="256" t="s">
        <v>1624</v>
      </c>
      <c r="K53" s="256">
        <v>14</v>
      </c>
      <c r="L53" s="256">
        <v>2062</v>
      </c>
      <c r="M53" s="256" t="s">
        <v>3389</v>
      </c>
      <c r="N53" s="256" t="s">
        <v>44</v>
      </c>
      <c r="O53" s="256">
        <v>0</v>
      </c>
      <c r="P53" s="256" t="s">
        <v>3418</v>
      </c>
      <c r="Q53" s="256"/>
      <c r="R53" s="256"/>
    </row>
    <row r="54" spans="1:18">
      <c r="A54" s="254" t="s">
        <v>184</v>
      </c>
      <c r="B54" s="254" t="s">
        <v>185</v>
      </c>
      <c r="C54" s="255">
        <v>44134</v>
      </c>
      <c r="D54" s="255">
        <v>44134</v>
      </c>
      <c r="E54" s="254">
        <v>1</v>
      </c>
      <c r="F54" s="254">
        <v>10</v>
      </c>
      <c r="G54" s="254">
        <v>2020</v>
      </c>
      <c r="H54" s="254">
        <v>2</v>
      </c>
      <c r="I54" s="254">
        <v>3155439</v>
      </c>
      <c r="J54" s="254" t="s">
        <v>186</v>
      </c>
      <c r="K54" s="254">
        <v>15</v>
      </c>
      <c r="L54" s="254">
        <v>1011</v>
      </c>
      <c r="M54" s="254" t="s">
        <v>159</v>
      </c>
      <c r="N54" s="254" t="s">
        <v>44</v>
      </c>
      <c r="O54" s="254">
        <v>150000</v>
      </c>
      <c r="P54" s="254" t="s">
        <v>159</v>
      </c>
      <c r="Q54" s="254"/>
      <c r="R54" s="254"/>
    </row>
    <row r="55" spans="1:18">
      <c r="A55" s="254" t="s">
        <v>184</v>
      </c>
      <c r="B55" s="254" t="s">
        <v>185</v>
      </c>
      <c r="C55" s="255">
        <v>44150</v>
      </c>
      <c r="D55" s="255">
        <v>44150</v>
      </c>
      <c r="E55" s="254">
        <v>1</v>
      </c>
      <c r="F55" s="254">
        <v>11</v>
      </c>
      <c r="G55" s="254">
        <v>2020</v>
      </c>
      <c r="H55" s="254">
        <v>1</v>
      </c>
      <c r="I55" s="254">
        <v>3155439</v>
      </c>
      <c r="J55" s="254" t="s">
        <v>186</v>
      </c>
      <c r="K55" s="254">
        <v>15</v>
      </c>
      <c r="L55" s="254">
        <v>1011</v>
      </c>
      <c r="M55" s="254" t="s">
        <v>159</v>
      </c>
      <c r="N55" s="254" t="s">
        <v>44</v>
      </c>
      <c r="O55" s="254">
        <v>150000</v>
      </c>
      <c r="P55" s="254" t="s">
        <v>159</v>
      </c>
      <c r="Q55" s="254"/>
      <c r="R55" s="254"/>
    </row>
    <row r="56" spans="1:18">
      <c r="A56" s="256">
        <v>4103</v>
      </c>
      <c r="B56" s="256" t="s">
        <v>189</v>
      </c>
      <c r="C56" s="257">
        <v>44119</v>
      </c>
      <c r="D56" s="257">
        <v>44119</v>
      </c>
      <c r="E56" s="256">
        <v>1</v>
      </c>
      <c r="F56" s="256">
        <v>10</v>
      </c>
      <c r="G56" s="256">
        <v>2020</v>
      </c>
      <c r="H56" s="256">
        <v>1</v>
      </c>
      <c r="I56" s="256">
        <v>1033684102</v>
      </c>
      <c r="J56" s="256" t="s">
        <v>190</v>
      </c>
      <c r="K56" s="256">
        <v>15</v>
      </c>
      <c r="L56" s="256">
        <v>2061</v>
      </c>
      <c r="M56" s="256" t="s">
        <v>191</v>
      </c>
      <c r="N56" s="256" t="s">
        <v>30</v>
      </c>
      <c r="O56" s="256">
        <v>23250</v>
      </c>
      <c r="P56" s="256" t="s">
        <v>3420</v>
      </c>
      <c r="Q56" s="256"/>
      <c r="R56" s="256"/>
    </row>
    <row r="57" spans="1:18">
      <c r="A57" s="256">
        <v>5102</v>
      </c>
      <c r="B57" s="256" t="s">
        <v>47</v>
      </c>
      <c r="C57" s="257">
        <v>44075</v>
      </c>
      <c r="D57" s="257">
        <v>44200</v>
      </c>
      <c r="E57" s="256">
        <v>126</v>
      </c>
      <c r="F57" s="256">
        <v>9</v>
      </c>
      <c r="G57" s="256">
        <v>2020</v>
      </c>
      <c r="H57" s="256">
        <v>1</v>
      </c>
      <c r="I57" s="256">
        <v>1019041011</v>
      </c>
      <c r="J57" s="256" t="s">
        <v>2107</v>
      </c>
      <c r="K57" s="256">
        <v>0</v>
      </c>
      <c r="L57" s="256">
        <v>1021</v>
      </c>
      <c r="M57" s="256" t="s">
        <v>177</v>
      </c>
      <c r="N57" s="256" t="s">
        <v>373</v>
      </c>
      <c r="O57" s="256">
        <v>439900</v>
      </c>
      <c r="P57" s="256" t="s">
        <v>2108</v>
      </c>
      <c r="Q57" s="256"/>
      <c r="R57" s="256"/>
    </row>
    <row r="58" spans="1:18">
      <c r="A58" s="254">
        <v>5102</v>
      </c>
      <c r="B58" s="254" t="s">
        <v>47</v>
      </c>
      <c r="C58" s="255">
        <v>44152</v>
      </c>
      <c r="D58" s="255">
        <v>44153</v>
      </c>
      <c r="E58" s="254">
        <v>2</v>
      </c>
      <c r="F58" s="254">
        <v>11</v>
      </c>
      <c r="G58" s="254">
        <v>2020</v>
      </c>
      <c r="H58" s="254">
        <v>2</v>
      </c>
      <c r="I58" s="254">
        <v>1082477051</v>
      </c>
      <c r="J58" s="254" t="s">
        <v>3055</v>
      </c>
      <c r="K58" s="254">
        <v>1</v>
      </c>
      <c r="L58" s="254">
        <v>1038</v>
      </c>
      <c r="M58" s="254" t="s">
        <v>3371</v>
      </c>
      <c r="N58" s="254" t="s">
        <v>30</v>
      </c>
      <c r="O58" s="254">
        <v>58667</v>
      </c>
      <c r="P58" s="254" t="s">
        <v>2201</v>
      </c>
      <c r="Q58" s="254"/>
      <c r="R58" s="254"/>
    </row>
    <row r="59" spans="1:18">
      <c r="A59" s="254">
        <v>5201</v>
      </c>
      <c r="B59" s="254" t="s">
        <v>1010</v>
      </c>
      <c r="C59" s="255">
        <v>44075</v>
      </c>
      <c r="D59" s="255">
        <v>44469</v>
      </c>
      <c r="E59" s="254">
        <v>395</v>
      </c>
      <c r="F59" s="254">
        <v>9</v>
      </c>
      <c r="G59" s="254">
        <v>2020</v>
      </c>
      <c r="H59" s="254">
        <v>1</v>
      </c>
      <c r="I59" s="254">
        <v>39178700</v>
      </c>
      <c r="J59" s="254" t="s">
        <v>3421</v>
      </c>
      <c r="K59" s="254">
        <v>0</v>
      </c>
      <c r="L59" s="254">
        <v>1020</v>
      </c>
      <c r="M59" s="254" t="s">
        <v>3422</v>
      </c>
      <c r="N59" s="254" t="s">
        <v>34</v>
      </c>
      <c r="O59" s="254">
        <v>0</v>
      </c>
      <c r="P59" s="254" t="s">
        <v>3423</v>
      </c>
      <c r="Q59" s="254"/>
      <c r="R59" s="254"/>
    </row>
    <row r="60" spans="1:18">
      <c r="A60" s="256">
        <v>5201</v>
      </c>
      <c r="B60" s="256" t="s">
        <v>1010</v>
      </c>
      <c r="C60" s="257">
        <v>44075</v>
      </c>
      <c r="D60" s="257">
        <v>44469</v>
      </c>
      <c r="E60" s="256">
        <v>395</v>
      </c>
      <c r="F60" s="256">
        <v>9</v>
      </c>
      <c r="G60" s="256">
        <v>2020</v>
      </c>
      <c r="H60" s="256">
        <v>1</v>
      </c>
      <c r="I60" s="256">
        <v>1018445277</v>
      </c>
      <c r="J60" s="256" t="s">
        <v>3424</v>
      </c>
      <c r="K60" s="256">
        <v>0</v>
      </c>
      <c r="L60" s="256">
        <v>1020</v>
      </c>
      <c r="M60" s="256" t="s">
        <v>3422</v>
      </c>
      <c r="N60" s="256" t="s">
        <v>373</v>
      </c>
      <c r="O60" s="256">
        <v>0</v>
      </c>
      <c r="P60" s="256" t="s">
        <v>3423</v>
      </c>
      <c r="Q60" s="256"/>
      <c r="R60" s="256"/>
    </row>
    <row r="61" spans="1:18">
      <c r="A61" s="256">
        <v>5201</v>
      </c>
      <c r="B61" s="256" t="s">
        <v>1010</v>
      </c>
      <c r="C61" s="257">
        <v>44075</v>
      </c>
      <c r="D61" s="257">
        <v>44469</v>
      </c>
      <c r="E61" s="256">
        <v>395</v>
      </c>
      <c r="F61" s="256">
        <v>9</v>
      </c>
      <c r="G61" s="256">
        <v>2020</v>
      </c>
      <c r="H61" s="256">
        <v>1</v>
      </c>
      <c r="I61" s="256">
        <v>1014251141</v>
      </c>
      <c r="J61" s="256" t="s">
        <v>3425</v>
      </c>
      <c r="K61" s="256">
        <v>0</v>
      </c>
      <c r="L61" s="256">
        <v>1020</v>
      </c>
      <c r="M61" s="256" t="s">
        <v>3422</v>
      </c>
      <c r="N61" s="256" t="s">
        <v>30</v>
      </c>
      <c r="O61" s="256">
        <v>0</v>
      </c>
      <c r="P61" s="256" t="s">
        <v>3422</v>
      </c>
      <c r="Q61" s="256"/>
      <c r="R61" s="256"/>
    </row>
    <row r="62" spans="1:18">
      <c r="A62" s="254">
        <v>5201</v>
      </c>
      <c r="B62" s="254" t="s">
        <v>1010</v>
      </c>
      <c r="C62" s="255">
        <v>44075</v>
      </c>
      <c r="D62" s="255">
        <v>44469</v>
      </c>
      <c r="E62" s="254">
        <v>395</v>
      </c>
      <c r="F62" s="254">
        <v>9</v>
      </c>
      <c r="G62" s="254">
        <v>2020</v>
      </c>
      <c r="H62" s="254">
        <v>1</v>
      </c>
      <c r="I62" s="254">
        <v>83116791</v>
      </c>
      <c r="J62" s="254" t="s">
        <v>3426</v>
      </c>
      <c r="K62" s="254">
        <v>15</v>
      </c>
      <c r="L62" s="254">
        <v>1020</v>
      </c>
      <c r="M62" s="254" t="s">
        <v>3422</v>
      </c>
      <c r="N62" s="254" t="s">
        <v>758</v>
      </c>
      <c r="O62" s="254">
        <v>0</v>
      </c>
      <c r="P62" s="254" t="s">
        <v>3427</v>
      </c>
      <c r="Q62" s="254"/>
      <c r="R62" s="254"/>
    </row>
    <row r="63" spans="1:18">
      <c r="A63" s="254">
        <v>5201</v>
      </c>
      <c r="B63" s="254" t="s">
        <v>1010</v>
      </c>
      <c r="C63" s="255">
        <v>44075</v>
      </c>
      <c r="D63" s="255">
        <v>44469</v>
      </c>
      <c r="E63" s="254">
        <v>395</v>
      </c>
      <c r="F63" s="254">
        <v>9</v>
      </c>
      <c r="G63" s="254">
        <v>2020</v>
      </c>
      <c r="H63" s="254">
        <v>1</v>
      </c>
      <c r="I63" s="254">
        <v>1023882782</v>
      </c>
      <c r="J63" s="254" t="s">
        <v>3428</v>
      </c>
      <c r="K63" s="254">
        <v>0</v>
      </c>
      <c r="L63" s="254">
        <v>1020</v>
      </c>
      <c r="M63" s="254" t="s">
        <v>3422</v>
      </c>
      <c r="N63" s="254" t="s">
        <v>34</v>
      </c>
      <c r="O63" s="254">
        <v>0</v>
      </c>
      <c r="P63" s="254" t="s">
        <v>3429</v>
      </c>
      <c r="Q63" s="254"/>
      <c r="R63" s="254"/>
    </row>
    <row r="64" spans="1:18">
      <c r="A64" s="256">
        <v>5201</v>
      </c>
      <c r="B64" s="256" t="s">
        <v>1010</v>
      </c>
      <c r="C64" s="257">
        <v>44075</v>
      </c>
      <c r="D64" s="257">
        <v>44469</v>
      </c>
      <c r="E64" s="256">
        <v>395</v>
      </c>
      <c r="F64" s="256">
        <v>9</v>
      </c>
      <c r="G64" s="256">
        <v>2020</v>
      </c>
      <c r="H64" s="256">
        <v>1</v>
      </c>
      <c r="I64" s="256">
        <v>79911320</v>
      </c>
      <c r="J64" s="256" t="s">
        <v>1678</v>
      </c>
      <c r="K64" s="256">
        <v>0</v>
      </c>
      <c r="L64" s="256">
        <v>1020</v>
      </c>
      <c r="M64" s="256" t="s">
        <v>3422</v>
      </c>
      <c r="N64" s="256" t="s">
        <v>35</v>
      </c>
      <c r="O64" s="256">
        <v>0</v>
      </c>
      <c r="P64" s="256" t="s">
        <v>3423</v>
      </c>
      <c r="Q64" s="256"/>
      <c r="R64" s="256"/>
    </row>
    <row r="65" spans="1:18">
      <c r="A65" s="256">
        <v>5201</v>
      </c>
      <c r="B65" s="256" t="s">
        <v>1010</v>
      </c>
      <c r="C65" s="257">
        <v>44105</v>
      </c>
      <c r="D65" s="257">
        <v>44106</v>
      </c>
      <c r="E65" s="256">
        <v>2</v>
      </c>
      <c r="F65" s="256">
        <v>10</v>
      </c>
      <c r="G65" s="256">
        <v>2020</v>
      </c>
      <c r="H65" s="256">
        <v>1</v>
      </c>
      <c r="I65" s="256">
        <v>52373591</v>
      </c>
      <c r="J65" s="256" t="s">
        <v>3430</v>
      </c>
      <c r="K65" s="256">
        <v>8</v>
      </c>
      <c r="L65" s="256">
        <v>1038</v>
      </c>
      <c r="M65" s="256" t="s">
        <v>3371</v>
      </c>
      <c r="N65" s="256" t="s">
        <v>35</v>
      </c>
      <c r="O65" s="256">
        <v>58520</v>
      </c>
      <c r="P65" s="256" t="s">
        <v>3431</v>
      </c>
      <c r="Q65" s="256"/>
      <c r="R65" s="256"/>
    </row>
    <row r="66" spans="1:18">
      <c r="A66" s="254">
        <v>5201</v>
      </c>
      <c r="B66" s="254" t="s">
        <v>1010</v>
      </c>
      <c r="C66" s="255">
        <v>44107</v>
      </c>
      <c r="D66" s="255">
        <v>44111</v>
      </c>
      <c r="E66" s="254">
        <v>5</v>
      </c>
      <c r="F66" s="254">
        <v>10</v>
      </c>
      <c r="G66" s="254">
        <v>2020</v>
      </c>
      <c r="H66" s="254">
        <v>1</v>
      </c>
      <c r="I66" s="254">
        <v>52373591</v>
      </c>
      <c r="J66" s="254" t="s">
        <v>3430</v>
      </c>
      <c r="K66" s="254">
        <v>8</v>
      </c>
      <c r="L66" s="254">
        <v>1045</v>
      </c>
      <c r="M66" s="254" t="s">
        <v>3373</v>
      </c>
      <c r="N66" s="254" t="s">
        <v>35</v>
      </c>
      <c r="O66" s="254">
        <v>146301</v>
      </c>
      <c r="P66" s="254" t="s">
        <v>3432</v>
      </c>
      <c r="Q66" s="254"/>
      <c r="R66" s="254"/>
    </row>
    <row r="67" spans="1:18">
      <c r="A67" s="254">
        <v>5201</v>
      </c>
      <c r="B67" s="254" t="s">
        <v>1010</v>
      </c>
      <c r="C67" s="255">
        <v>44130</v>
      </c>
      <c r="D67" s="255">
        <v>44131</v>
      </c>
      <c r="E67" s="254">
        <v>2</v>
      </c>
      <c r="F67" s="254">
        <v>10</v>
      </c>
      <c r="G67" s="254">
        <v>2020</v>
      </c>
      <c r="H67" s="254">
        <v>2</v>
      </c>
      <c r="I67" s="254">
        <v>52373591</v>
      </c>
      <c r="J67" s="254" t="s">
        <v>3430</v>
      </c>
      <c r="K67" s="254">
        <v>13</v>
      </c>
      <c r="L67" s="254">
        <v>1038</v>
      </c>
      <c r="M67" s="254" t="s">
        <v>3371</v>
      </c>
      <c r="N67" s="254" t="s">
        <v>35</v>
      </c>
      <c r="O67" s="254">
        <v>58520</v>
      </c>
      <c r="P67" s="254" t="s">
        <v>3433</v>
      </c>
      <c r="Q67" s="254"/>
      <c r="R67" s="254"/>
    </row>
    <row r="68" spans="1:18">
      <c r="A68" s="256">
        <v>5201</v>
      </c>
      <c r="B68" s="256" t="s">
        <v>1010</v>
      </c>
      <c r="C68" s="257">
        <v>44138</v>
      </c>
      <c r="D68" s="257">
        <v>44140</v>
      </c>
      <c r="E68" s="256">
        <v>3</v>
      </c>
      <c r="F68" s="256">
        <v>11</v>
      </c>
      <c r="G68" s="256">
        <v>2020</v>
      </c>
      <c r="H68" s="256">
        <v>1</v>
      </c>
      <c r="I68" s="256">
        <v>52373591</v>
      </c>
      <c r="J68" s="256" t="s">
        <v>3430</v>
      </c>
      <c r="K68" s="256">
        <v>12</v>
      </c>
      <c r="L68" s="256">
        <v>1045</v>
      </c>
      <c r="M68" s="256" t="s">
        <v>3373</v>
      </c>
      <c r="N68" s="256" t="s">
        <v>35</v>
      </c>
      <c r="O68" s="256">
        <v>87780</v>
      </c>
      <c r="P68" s="256" t="s">
        <v>3434</v>
      </c>
      <c r="Q68" s="256"/>
      <c r="R68" s="256"/>
    </row>
    <row r="69" spans="1:18">
      <c r="A69" s="256">
        <v>5201</v>
      </c>
      <c r="B69" s="256" t="s">
        <v>1010</v>
      </c>
      <c r="C69" s="257">
        <v>44120</v>
      </c>
      <c r="D69" s="257">
        <v>44121</v>
      </c>
      <c r="E69" s="256">
        <v>2</v>
      </c>
      <c r="F69" s="256">
        <v>10</v>
      </c>
      <c r="G69" s="256">
        <v>2020</v>
      </c>
      <c r="H69" s="256">
        <v>2</v>
      </c>
      <c r="I69" s="256">
        <v>52284508</v>
      </c>
      <c r="J69" s="256" t="s">
        <v>940</v>
      </c>
      <c r="K69" s="256">
        <v>13</v>
      </c>
      <c r="L69" s="256">
        <v>2062</v>
      </c>
      <c r="M69" s="256" t="s">
        <v>3389</v>
      </c>
      <c r="N69" s="256" t="s">
        <v>294</v>
      </c>
      <c r="O69" s="256">
        <v>0</v>
      </c>
      <c r="P69" s="256" t="s">
        <v>3435</v>
      </c>
      <c r="Q69" s="256"/>
      <c r="R69" s="256"/>
    </row>
    <row r="70" spans="1:18">
      <c r="A70" s="254">
        <v>5201</v>
      </c>
      <c r="B70" s="254" t="s">
        <v>1010</v>
      </c>
      <c r="C70" s="255">
        <v>44142</v>
      </c>
      <c r="D70" s="255">
        <v>44143</v>
      </c>
      <c r="E70" s="254">
        <v>2</v>
      </c>
      <c r="F70" s="254">
        <v>11</v>
      </c>
      <c r="G70" s="254">
        <v>2020</v>
      </c>
      <c r="H70" s="254">
        <v>1</v>
      </c>
      <c r="I70" s="254">
        <v>52284508</v>
      </c>
      <c r="J70" s="254" t="s">
        <v>940</v>
      </c>
      <c r="K70" s="254">
        <v>6</v>
      </c>
      <c r="L70" s="254">
        <v>1038</v>
      </c>
      <c r="M70" s="254" t="s">
        <v>3371</v>
      </c>
      <c r="N70" s="254" t="s">
        <v>294</v>
      </c>
      <c r="O70" s="254">
        <v>58520</v>
      </c>
      <c r="P70" s="254" t="s">
        <v>428</v>
      </c>
      <c r="Q70" s="254"/>
      <c r="R70" s="254"/>
    </row>
    <row r="71" spans="1:18">
      <c r="A71" s="254">
        <v>5201</v>
      </c>
      <c r="B71" s="254" t="s">
        <v>1010</v>
      </c>
      <c r="C71" s="255">
        <v>44144</v>
      </c>
      <c r="D71" s="255">
        <v>44144</v>
      </c>
      <c r="E71" s="254">
        <v>1</v>
      </c>
      <c r="F71" s="254">
        <v>11</v>
      </c>
      <c r="G71" s="254">
        <v>2020</v>
      </c>
      <c r="H71" s="254">
        <v>1</v>
      </c>
      <c r="I71" s="254">
        <v>52284508</v>
      </c>
      <c r="J71" s="254" t="s">
        <v>940</v>
      </c>
      <c r="K71" s="254">
        <v>6</v>
      </c>
      <c r="L71" s="254">
        <v>1045</v>
      </c>
      <c r="M71" s="254" t="s">
        <v>3373</v>
      </c>
      <c r="N71" s="254" t="s">
        <v>294</v>
      </c>
      <c r="O71" s="254">
        <v>29260</v>
      </c>
      <c r="P71" s="254" t="s">
        <v>428</v>
      </c>
      <c r="Q71" s="254"/>
      <c r="R71" s="254"/>
    </row>
    <row r="72" spans="1:18">
      <c r="A72" s="256">
        <v>5201</v>
      </c>
      <c r="B72" s="256" t="s">
        <v>1010</v>
      </c>
      <c r="C72" s="257">
        <v>44145</v>
      </c>
      <c r="D72" s="257">
        <v>44151</v>
      </c>
      <c r="E72" s="256">
        <v>7</v>
      </c>
      <c r="F72" s="256">
        <v>11</v>
      </c>
      <c r="G72" s="256">
        <v>2020</v>
      </c>
      <c r="H72" s="256">
        <v>1</v>
      </c>
      <c r="I72" s="256">
        <v>52284508</v>
      </c>
      <c r="J72" s="256" t="s">
        <v>940</v>
      </c>
      <c r="K72" s="256">
        <v>6</v>
      </c>
      <c r="L72" s="256">
        <v>2062</v>
      </c>
      <c r="M72" s="256" t="s">
        <v>3389</v>
      </c>
      <c r="N72" s="256" t="s">
        <v>294</v>
      </c>
      <c r="O72" s="256">
        <v>0</v>
      </c>
      <c r="P72" s="256" t="s">
        <v>3436</v>
      </c>
      <c r="Q72" s="256"/>
      <c r="R72" s="256"/>
    </row>
    <row r="73" spans="1:18">
      <c r="A73" s="256">
        <v>5201</v>
      </c>
      <c r="B73" s="256" t="s">
        <v>1010</v>
      </c>
      <c r="C73" s="257">
        <v>44151</v>
      </c>
      <c r="D73" s="257">
        <v>44151</v>
      </c>
      <c r="E73" s="256">
        <v>1</v>
      </c>
      <c r="F73" s="256">
        <v>11</v>
      </c>
      <c r="G73" s="256">
        <v>2020</v>
      </c>
      <c r="H73" s="256">
        <v>2</v>
      </c>
      <c r="I73" s="256">
        <v>52284508</v>
      </c>
      <c r="J73" s="256" t="s">
        <v>940</v>
      </c>
      <c r="K73" s="256">
        <v>14</v>
      </c>
      <c r="L73" s="256">
        <v>1036</v>
      </c>
      <c r="M73" s="256" t="s">
        <v>172</v>
      </c>
      <c r="N73" s="256" t="s">
        <v>294</v>
      </c>
      <c r="O73" s="256">
        <v>0</v>
      </c>
      <c r="P73" s="256" t="s">
        <v>3437</v>
      </c>
      <c r="Q73" s="256"/>
      <c r="R73" s="256"/>
    </row>
    <row r="74" spans="1:18">
      <c r="A74" s="254">
        <v>5201</v>
      </c>
      <c r="B74" s="254" t="s">
        <v>1010</v>
      </c>
      <c r="C74" s="255">
        <v>44192</v>
      </c>
      <c r="D74" s="255">
        <v>44192</v>
      </c>
      <c r="E74" s="254">
        <v>1</v>
      </c>
      <c r="F74" s="254">
        <v>12</v>
      </c>
      <c r="G74" s="254">
        <v>2020</v>
      </c>
      <c r="H74" s="254">
        <v>2</v>
      </c>
      <c r="I74" s="254">
        <v>52284508</v>
      </c>
      <c r="J74" s="254" t="s">
        <v>940</v>
      </c>
      <c r="K74" s="254">
        <v>14</v>
      </c>
      <c r="L74" s="254">
        <v>1038</v>
      </c>
      <c r="M74" s="254" t="s">
        <v>3371</v>
      </c>
      <c r="N74" s="254" t="s">
        <v>294</v>
      </c>
      <c r="O74" s="254">
        <v>29260</v>
      </c>
      <c r="P74" s="254" t="s">
        <v>3438</v>
      </c>
      <c r="Q74" s="254"/>
      <c r="R74" s="254"/>
    </row>
    <row r="75" spans="1:18">
      <c r="A75" s="254">
        <v>5601</v>
      </c>
      <c r="B75" s="254" t="s">
        <v>620</v>
      </c>
      <c r="C75" s="255">
        <v>44151</v>
      </c>
      <c r="D75" s="255">
        <v>44151</v>
      </c>
      <c r="E75" s="254">
        <v>1</v>
      </c>
      <c r="F75" s="254">
        <v>11</v>
      </c>
      <c r="G75" s="254">
        <v>2020</v>
      </c>
      <c r="H75" s="254">
        <v>2</v>
      </c>
      <c r="I75" s="254">
        <v>12125496</v>
      </c>
      <c r="J75" s="254" t="s">
        <v>487</v>
      </c>
      <c r="K75" s="254">
        <v>14</v>
      </c>
      <c r="L75" s="254">
        <v>1036</v>
      </c>
      <c r="M75" s="254" t="s">
        <v>172</v>
      </c>
      <c r="N75" s="254" t="s">
        <v>44</v>
      </c>
      <c r="O75" s="254">
        <v>0</v>
      </c>
      <c r="P75" s="254" t="s">
        <v>3437</v>
      </c>
      <c r="Q75" s="254"/>
      <c r="R75" s="254"/>
    </row>
    <row r="76" spans="1:18">
      <c r="A76" s="256">
        <v>5601</v>
      </c>
      <c r="B76" s="256" t="s">
        <v>620</v>
      </c>
      <c r="C76" s="257">
        <v>44120</v>
      </c>
      <c r="D76" s="257">
        <v>44121</v>
      </c>
      <c r="E76" s="256">
        <v>2</v>
      </c>
      <c r="F76" s="256">
        <v>10</v>
      </c>
      <c r="G76" s="256">
        <v>2020</v>
      </c>
      <c r="H76" s="256">
        <v>2</v>
      </c>
      <c r="I76" s="256">
        <v>1110117695</v>
      </c>
      <c r="J76" s="256" t="s">
        <v>3439</v>
      </c>
      <c r="K76" s="256">
        <v>11</v>
      </c>
      <c r="L76" s="256">
        <v>1038</v>
      </c>
      <c r="M76" s="256" t="s">
        <v>3371</v>
      </c>
      <c r="N76" s="256" t="s">
        <v>44</v>
      </c>
      <c r="O76" s="256">
        <v>58520</v>
      </c>
      <c r="P76" s="256" t="s">
        <v>3440</v>
      </c>
      <c r="Q76" s="256"/>
      <c r="R76" s="256"/>
    </row>
    <row r="77" spans="1:18">
      <c r="A77" s="256">
        <v>5601</v>
      </c>
      <c r="B77" s="256" t="s">
        <v>620</v>
      </c>
      <c r="C77" s="257">
        <v>44122</v>
      </c>
      <c r="D77" s="257">
        <v>44122</v>
      </c>
      <c r="E77" s="256">
        <v>1</v>
      </c>
      <c r="F77" s="256">
        <v>10</v>
      </c>
      <c r="G77" s="256">
        <v>2020</v>
      </c>
      <c r="H77" s="256">
        <v>2</v>
      </c>
      <c r="I77" s="256">
        <v>1110117695</v>
      </c>
      <c r="J77" s="256" t="s">
        <v>3439</v>
      </c>
      <c r="K77" s="256">
        <v>11</v>
      </c>
      <c r="L77" s="256">
        <v>1045</v>
      </c>
      <c r="M77" s="256" t="s">
        <v>3373</v>
      </c>
      <c r="N77" s="256" t="s">
        <v>44</v>
      </c>
      <c r="O77" s="256">
        <v>29260</v>
      </c>
      <c r="P77" s="256" t="s">
        <v>3440</v>
      </c>
      <c r="Q77" s="256"/>
      <c r="R77" s="256"/>
    </row>
    <row r="78" spans="1:18">
      <c r="A78" s="254">
        <v>5601</v>
      </c>
      <c r="B78" s="254" t="s">
        <v>620</v>
      </c>
      <c r="C78" s="255">
        <v>44123</v>
      </c>
      <c r="D78" s="255">
        <v>44123</v>
      </c>
      <c r="E78" s="254">
        <v>1</v>
      </c>
      <c r="F78" s="254">
        <v>10</v>
      </c>
      <c r="G78" s="254">
        <v>2020</v>
      </c>
      <c r="H78" s="254">
        <v>2</v>
      </c>
      <c r="I78" s="254">
        <v>1110117695</v>
      </c>
      <c r="J78" s="254" t="s">
        <v>3439</v>
      </c>
      <c r="K78" s="254">
        <v>11</v>
      </c>
      <c r="L78" s="254">
        <v>2062</v>
      </c>
      <c r="M78" s="254" t="s">
        <v>3389</v>
      </c>
      <c r="N78" s="254" t="s">
        <v>44</v>
      </c>
      <c r="O78" s="254">
        <v>0</v>
      </c>
      <c r="P78" s="254" t="s">
        <v>3435</v>
      </c>
      <c r="Q78" s="254"/>
      <c r="R78" s="254"/>
    </row>
    <row r="79" spans="1:18">
      <c r="A79" s="254">
        <v>5601</v>
      </c>
      <c r="B79" s="254" t="s">
        <v>620</v>
      </c>
      <c r="C79" s="255">
        <v>44158</v>
      </c>
      <c r="D79" s="255">
        <v>44158</v>
      </c>
      <c r="E79" s="254">
        <v>1</v>
      </c>
      <c r="F79" s="254">
        <v>11</v>
      </c>
      <c r="G79" s="254">
        <v>2020</v>
      </c>
      <c r="H79" s="254">
        <v>2</v>
      </c>
      <c r="I79" s="254">
        <v>52445317</v>
      </c>
      <c r="J79" s="254" t="s">
        <v>1011</v>
      </c>
      <c r="K79" s="254">
        <v>14</v>
      </c>
      <c r="L79" s="254">
        <v>1046</v>
      </c>
      <c r="M79" s="254" t="s">
        <v>3441</v>
      </c>
      <c r="N79" s="254" t="s">
        <v>758</v>
      </c>
      <c r="O79" s="254">
        <v>29260</v>
      </c>
      <c r="P79" s="254" t="s">
        <v>363</v>
      </c>
      <c r="Q79" s="254"/>
      <c r="R79" s="254"/>
    </row>
    <row r="80" spans="1:18">
      <c r="A80" s="256">
        <v>5601</v>
      </c>
      <c r="B80" s="256" t="s">
        <v>620</v>
      </c>
      <c r="C80" s="257">
        <v>44130</v>
      </c>
      <c r="D80" s="257">
        <v>44131</v>
      </c>
      <c r="E80" s="256">
        <v>2</v>
      </c>
      <c r="F80" s="256">
        <v>10</v>
      </c>
      <c r="G80" s="256">
        <v>2020</v>
      </c>
      <c r="H80" s="256">
        <v>2</v>
      </c>
      <c r="I80" s="256">
        <v>1032510555</v>
      </c>
      <c r="J80" s="256" t="s">
        <v>3442</v>
      </c>
      <c r="K80" s="256">
        <v>13</v>
      </c>
      <c r="L80" s="256">
        <v>1038</v>
      </c>
      <c r="M80" s="256" t="s">
        <v>3371</v>
      </c>
      <c r="N80" s="256" t="s">
        <v>30</v>
      </c>
      <c r="O80" s="256">
        <v>58520</v>
      </c>
      <c r="P80" s="256" t="s">
        <v>3443</v>
      </c>
      <c r="Q80" s="256"/>
      <c r="R80" s="256"/>
    </row>
    <row r="81" spans="1:18">
      <c r="A81" s="256">
        <v>5601</v>
      </c>
      <c r="B81" s="256" t="s">
        <v>620</v>
      </c>
      <c r="C81" s="257">
        <v>44097</v>
      </c>
      <c r="D81" s="257">
        <v>44110</v>
      </c>
      <c r="E81" s="256">
        <v>14</v>
      </c>
      <c r="F81" s="256">
        <v>9</v>
      </c>
      <c r="G81" s="256">
        <v>2020</v>
      </c>
      <c r="H81" s="256">
        <v>2</v>
      </c>
      <c r="I81" s="256">
        <v>80115110</v>
      </c>
      <c r="J81" s="256" t="s">
        <v>1705</v>
      </c>
      <c r="K81" s="256">
        <v>6</v>
      </c>
      <c r="L81" s="256">
        <v>1053</v>
      </c>
      <c r="M81" s="256" t="s">
        <v>3444</v>
      </c>
      <c r="N81" s="256" t="s">
        <v>294</v>
      </c>
      <c r="O81" s="256">
        <v>234081</v>
      </c>
      <c r="P81" s="256" t="s">
        <v>1706</v>
      </c>
      <c r="Q81" s="256"/>
      <c r="R81" s="256"/>
    </row>
    <row r="82" spans="1:18">
      <c r="A82" s="254">
        <v>5601</v>
      </c>
      <c r="B82" s="254" t="s">
        <v>620</v>
      </c>
      <c r="C82" s="255">
        <v>44136</v>
      </c>
      <c r="D82" s="255">
        <v>44136</v>
      </c>
      <c r="E82" s="254">
        <v>1</v>
      </c>
      <c r="F82" s="254">
        <v>11</v>
      </c>
      <c r="G82" s="254">
        <v>2020</v>
      </c>
      <c r="H82" s="254">
        <v>1</v>
      </c>
      <c r="I82" s="254">
        <v>1152196183</v>
      </c>
      <c r="J82" s="254" t="s">
        <v>3339</v>
      </c>
      <c r="K82" s="254">
        <v>11</v>
      </c>
      <c r="L82" s="254">
        <v>1036</v>
      </c>
      <c r="M82" s="254" t="s">
        <v>172</v>
      </c>
      <c r="N82" s="254" t="s">
        <v>35</v>
      </c>
      <c r="O82" s="254">
        <v>0</v>
      </c>
      <c r="P82" s="254" t="s">
        <v>3445</v>
      </c>
      <c r="Q82" s="254"/>
      <c r="R82" s="254"/>
    </row>
    <row r="83" spans="1:18">
      <c r="A83" s="254">
        <v>5601</v>
      </c>
      <c r="B83" s="254" t="s">
        <v>620</v>
      </c>
      <c r="C83" s="255">
        <v>44148</v>
      </c>
      <c r="D83" s="255">
        <v>44149</v>
      </c>
      <c r="E83" s="254">
        <v>2</v>
      </c>
      <c r="F83" s="254">
        <v>11</v>
      </c>
      <c r="G83" s="254">
        <v>2020</v>
      </c>
      <c r="H83" s="254">
        <v>1</v>
      </c>
      <c r="I83" s="254">
        <v>1152196183</v>
      </c>
      <c r="J83" s="254" t="s">
        <v>3339</v>
      </c>
      <c r="K83" s="254">
        <v>11</v>
      </c>
      <c r="L83" s="254">
        <v>1038</v>
      </c>
      <c r="M83" s="254" t="s">
        <v>3371</v>
      </c>
      <c r="N83" s="254" t="s">
        <v>35</v>
      </c>
      <c r="O83" s="254">
        <v>58520</v>
      </c>
      <c r="P83" s="254" t="s">
        <v>3376</v>
      </c>
      <c r="Q83" s="254"/>
      <c r="R83" s="254"/>
    </row>
    <row r="84" spans="1:18">
      <c r="A84" s="256">
        <v>5601</v>
      </c>
      <c r="B84" s="256" t="s">
        <v>620</v>
      </c>
      <c r="C84" s="257">
        <v>44150</v>
      </c>
      <c r="D84" s="257">
        <v>44150</v>
      </c>
      <c r="E84" s="256">
        <v>1</v>
      </c>
      <c r="F84" s="256">
        <v>11</v>
      </c>
      <c r="G84" s="256">
        <v>2020</v>
      </c>
      <c r="H84" s="256">
        <v>1</v>
      </c>
      <c r="I84" s="256">
        <v>1152196183</v>
      </c>
      <c r="J84" s="256" t="s">
        <v>3339</v>
      </c>
      <c r="K84" s="256">
        <v>11</v>
      </c>
      <c r="L84" s="256">
        <v>1045</v>
      </c>
      <c r="M84" s="256" t="s">
        <v>3373</v>
      </c>
      <c r="N84" s="256" t="s">
        <v>35</v>
      </c>
      <c r="O84" s="256">
        <v>29260</v>
      </c>
      <c r="P84" s="256" t="s">
        <v>3376</v>
      </c>
      <c r="Q84" s="256"/>
      <c r="R84" s="256"/>
    </row>
    <row r="85" spans="1:18">
      <c r="A85" s="256">
        <v>5601</v>
      </c>
      <c r="B85" s="256" t="s">
        <v>620</v>
      </c>
      <c r="C85" s="257">
        <v>44142</v>
      </c>
      <c r="D85" s="257">
        <v>44143</v>
      </c>
      <c r="E85" s="256">
        <v>2</v>
      </c>
      <c r="F85" s="256">
        <v>11</v>
      </c>
      <c r="G85" s="256">
        <v>2020</v>
      </c>
      <c r="H85" s="256">
        <v>1</v>
      </c>
      <c r="I85" s="256">
        <v>45547247</v>
      </c>
      <c r="J85" s="256" t="s">
        <v>3446</v>
      </c>
      <c r="K85" s="256">
        <v>13</v>
      </c>
      <c r="L85" s="256">
        <v>1038</v>
      </c>
      <c r="M85" s="256" t="s">
        <v>3371</v>
      </c>
      <c r="N85" s="256" t="s">
        <v>35</v>
      </c>
      <c r="O85" s="256">
        <v>58520</v>
      </c>
      <c r="P85" s="256" t="s">
        <v>631</v>
      </c>
      <c r="Q85" s="256"/>
      <c r="R85" s="256"/>
    </row>
    <row r="86" spans="1:18">
      <c r="A86" s="254">
        <v>5601</v>
      </c>
      <c r="B86" s="254" t="s">
        <v>620</v>
      </c>
      <c r="C86" s="255">
        <v>44151</v>
      </c>
      <c r="D86" s="255">
        <v>44151</v>
      </c>
      <c r="E86" s="254">
        <v>1</v>
      </c>
      <c r="F86" s="254">
        <v>11</v>
      </c>
      <c r="G86" s="254">
        <v>2020</v>
      </c>
      <c r="H86" s="254">
        <v>2</v>
      </c>
      <c r="I86" s="254">
        <v>45547247</v>
      </c>
      <c r="J86" s="254" t="s">
        <v>3446</v>
      </c>
      <c r="K86" s="254">
        <v>14</v>
      </c>
      <c r="L86" s="254">
        <v>1036</v>
      </c>
      <c r="M86" s="254" t="s">
        <v>172</v>
      </c>
      <c r="N86" s="254" t="s">
        <v>35</v>
      </c>
      <c r="O86" s="254">
        <v>0</v>
      </c>
      <c r="P86" s="254" t="s">
        <v>3437</v>
      </c>
      <c r="Q86" s="254"/>
      <c r="R86" s="254"/>
    </row>
    <row r="87" spans="1:18">
      <c r="A87" s="254">
        <v>5601</v>
      </c>
      <c r="B87" s="254" t="s">
        <v>620</v>
      </c>
      <c r="C87" s="255">
        <v>44116</v>
      </c>
      <c r="D87" s="255">
        <v>44117</v>
      </c>
      <c r="E87" s="254">
        <v>2</v>
      </c>
      <c r="F87" s="254">
        <v>10</v>
      </c>
      <c r="G87" s="254">
        <v>2020</v>
      </c>
      <c r="H87" s="254">
        <v>1</v>
      </c>
      <c r="I87" s="254">
        <v>1193520779</v>
      </c>
      <c r="J87" s="254" t="s">
        <v>3348</v>
      </c>
      <c r="K87" s="254">
        <v>13</v>
      </c>
      <c r="L87" s="254">
        <v>2062</v>
      </c>
      <c r="M87" s="254" t="s">
        <v>3389</v>
      </c>
      <c r="N87" s="254" t="s">
        <v>30</v>
      </c>
      <c r="O87" s="254">
        <v>0</v>
      </c>
      <c r="P87" s="254" t="s">
        <v>3447</v>
      </c>
      <c r="Q87" s="254"/>
      <c r="R87" s="254"/>
    </row>
    <row r="88" spans="1:18">
      <c r="A88" s="256">
        <v>5601</v>
      </c>
      <c r="B88" s="256" t="s">
        <v>620</v>
      </c>
      <c r="C88" s="257">
        <v>44120</v>
      </c>
      <c r="D88" s="257">
        <v>44120</v>
      </c>
      <c r="E88" s="256">
        <v>1</v>
      </c>
      <c r="F88" s="256">
        <v>10</v>
      </c>
      <c r="G88" s="256">
        <v>2020</v>
      </c>
      <c r="H88" s="256">
        <v>2</v>
      </c>
      <c r="I88" s="256">
        <v>1193520779</v>
      </c>
      <c r="J88" s="256" t="s">
        <v>3348</v>
      </c>
      <c r="K88" s="256">
        <v>0</v>
      </c>
      <c r="L88" s="256">
        <v>2062</v>
      </c>
      <c r="M88" s="256" t="s">
        <v>3389</v>
      </c>
      <c r="N88" s="256" t="s">
        <v>30</v>
      </c>
      <c r="O88" s="256">
        <v>0</v>
      </c>
      <c r="P88" s="256" t="s">
        <v>3448</v>
      </c>
      <c r="Q88" s="256"/>
      <c r="R88" s="256"/>
    </row>
    <row r="89" spans="1:18">
      <c r="A89" s="256">
        <v>5601</v>
      </c>
      <c r="B89" s="256" t="s">
        <v>620</v>
      </c>
      <c r="C89" s="257">
        <v>44161</v>
      </c>
      <c r="D89" s="257">
        <v>44161</v>
      </c>
      <c r="E89" s="256">
        <v>1</v>
      </c>
      <c r="F89" s="256">
        <v>11</v>
      </c>
      <c r="G89" s="256">
        <v>2020</v>
      </c>
      <c r="H89" s="256">
        <v>2</v>
      </c>
      <c r="I89" s="256">
        <v>22730884</v>
      </c>
      <c r="J89" s="256" t="s">
        <v>586</v>
      </c>
      <c r="K89" s="256">
        <v>12</v>
      </c>
      <c r="L89" s="256">
        <v>1046</v>
      </c>
      <c r="M89" s="256" t="s">
        <v>3441</v>
      </c>
      <c r="N89" s="256" t="s">
        <v>44</v>
      </c>
      <c r="O89" s="256">
        <v>29260</v>
      </c>
      <c r="P89" s="256" t="s">
        <v>3449</v>
      </c>
      <c r="Q89" s="256"/>
      <c r="R89" s="256"/>
    </row>
    <row r="90" spans="1:18">
      <c r="A90" s="254">
        <v>5601</v>
      </c>
      <c r="B90" s="254" t="s">
        <v>620</v>
      </c>
      <c r="C90" s="255">
        <v>44162</v>
      </c>
      <c r="D90" s="255">
        <v>44163</v>
      </c>
      <c r="E90" s="254">
        <v>2</v>
      </c>
      <c r="F90" s="254">
        <v>11</v>
      </c>
      <c r="G90" s="254">
        <v>2020</v>
      </c>
      <c r="H90" s="254">
        <v>2</v>
      </c>
      <c r="I90" s="254">
        <v>22730884</v>
      </c>
      <c r="J90" s="254" t="s">
        <v>586</v>
      </c>
      <c r="K90" s="254">
        <v>12</v>
      </c>
      <c r="L90" s="254">
        <v>1053</v>
      </c>
      <c r="M90" s="254" t="s">
        <v>3444</v>
      </c>
      <c r="N90" s="254" t="s">
        <v>44</v>
      </c>
      <c r="O90" s="254">
        <v>58520</v>
      </c>
      <c r="P90" s="254" t="s">
        <v>363</v>
      </c>
      <c r="Q90" s="254"/>
      <c r="R90" s="254"/>
    </row>
    <row r="91" spans="1:18">
      <c r="A91" s="254">
        <v>5601</v>
      </c>
      <c r="B91" s="254" t="s">
        <v>620</v>
      </c>
      <c r="C91" s="255">
        <v>44115</v>
      </c>
      <c r="D91" s="255">
        <v>44116</v>
      </c>
      <c r="E91" s="254">
        <v>2</v>
      </c>
      <c r="F91" s="254">
        <v>10</v>
      </c>
      <c r="G91" s="254">
        <v>2020</v>
      </c>
      <c r="H91" s="254">
        <v>1</v>
      </c>
      <c r="I91" s="254">
        <v>50965050</v>
      </c>
      <c r="J91" s="254" t="s">
        <v>825</v>
      </c>
      <c r="K91" s="254">
        <v>10</v>
      </c>
      <c r="L91" s="254">
        <v>1038</v>
      </c>
      <c r="M91" s="254" t="s">
        <v>3371</v>
      </c>
      <c r="N91" s="254" t="s">
        <v>30</v>
      </c>
      <c r="O91" s="254">
        <v>84000</v>
      </c>
      <c r="P91" s="254" t="s">
        <v>3450</v>
      </c>
      <c r="Q91" s="254"/>
      <c r="R91" s="254"/>
    </row>
    <row r="92" spans="1:18">
      <c r="A92" s="256">
        <v>5601</v>
      </c>
      <c r="B92" s="256" t="s">
        <v>620</v>
      </c>
      <c r="C92" s="257">
        <v>44117</v>
      </c>
      <c r="D92" s="257">
        <v>44120</v>
      </c>
      <c r="E92" s="256">
        <v>4</v>
      </c>
      <c r="F92" s="256">
        <v>10</v>
      </c>
      <c r="G92" s="256">
        <v>2020</v>
      </c>
      <c r="H92" s="256">
        <v>1</v>
      </c>
      <c r="I92" s="256">
        <v>50965050</v>
      </c>
      <c r="J92" s="256" t="s">
        <v>825</v>
      </c>
      <c r="K92" s="256">
        <v>10</v>
      </c>
      <c r="L92" s="256">
        <v>1045</v>
      </c>
      <c r="M92" s="256" t="s">
        <v>3373</v>
      </c>
      <c r="N92" s="256" t="s">
        <v>30</v>
      </c>
      <c r="O92" s="256">
        <v>87780</v>
      </c>
      <c r="P92" s="256" t="s">
        <v>3450</v>
      </c>
      <c r="Q92" s="256"/>
      <c r="R92" s="256"/>
    </row>
    <row r="93" spans="1:18">
      <c r="A93" s="256">
        <v>5601</v>
      </c>
      <c r="B93" s="256" t="s">
        <v>620</v>
      </c>
      <c r="C93" s="257">
        <v>44121</v>
      </c>
      <c r="D93" s="257">
        <v>44131</v>
      </c>
      <c r="E93" s="256">
        <v>11</v>
      </c>
      <c r="F93" s="256">
        <v>10</v>
      </c>
      <c r="G93" s="256">
        <v>2020</v>
      </c>
      <c r="H93" s="256">
        <v>2</v>
      </c>
      <c r="I93" s="256">
        <v>50965050</v>
      </c>
      <c r="J93" s="256" t="s">
        <v>825</v>
      </c>
      <c r="K93" s="256">
        <v>3</v>
      </c>
      <c r="L93" s="256">
        <v>1036</v>
      </c>
      <c r="M93" s="256" t="s">
        <v>172</v>
      </c>
      <c r="N93" s="256" t="s">
        <v>30</v>
      </c>
      <c r="O93" s="256">
        <v>0</v>
      </c>
      <c r="P93" s="256" t="s">
        <v>3451</v>
      </c>
      <c r="Q93" s="256"/>
      <c r="R93" s="256"/>
    </row>
    <row r="94" spans="1:18">
      <c r="A94" s="254">
        <v>6903</v>
      </c>
      <c r="B94" s="254" t="s">
        <v>3452</v>
      </c>
      <c r="C94" s="255">
        <v>44095</v>
      </c>
      <c r="D94" s="255">
        <v>44112</v>
      </c>
      <c r="E94" s="254">
        <v>18</v>
      </c>
      <c r="F94" s="254">
        <v>9</v>
      </c>
      <c r="G94" s="254">
        <v>2020</v>
      </c>
      <c r="H94" s="254">
        <v>2</v>
      </c>
      <c r="I94" s="254">
        <v>1109841277</v>
      </c>
      <c r="J94" s="254" t="s">
        <v>3171</v>
      </c>
      <c r="K94" s="254">
        <v>3</v>
      </c>
      <c r="L94" s="254">
        <v>1045</v>
      </c>
      <c r="M94" s="254" t="s">
        <v>3373</v>
      </c>
      <c r="N94" s="254" t="s">
        <v>30</v>
      </c>
      <c r="O94" s="254">
        <v>292601</v>
      </c>
      <c r="P94" s="254" t="s">
        <v>3172</v>
      </c>
      <c r="Q94" s="254"/>
      <c r="R94" s="254"/>
    </row>
    <row r="95" spans="1:18">
      <c r="A95" s="254">
        <v>6903</v>
      </c>
      <c r="B95" s="254" t="s">
        <v>3452</v>
      </c>
      <c r="C95" s="255">
        <v>44132</v>
      </c>
      <c r="D95" s="255">
        <v>44133</v>
      </c>
      <c r="E95" s="254">
        <v>2</v>
      </c>
      <c r="F95" s="254">
        <v>10</v>
      </c>
      <c r="G95" s="254">
        <v>2020</v>
      </c>
      <c r="H95" s="254">
        <v>2</v>
      </c>
      <c r="I95" s="254">
        <v>79613746</v>
      </c>
      <c r="J95" s="254" t="s">
        <v>3453</v>
      </c>
      <c r="K95" s="254">
        <v>12</v>
      </c>
      <c r="L95" s="254">
        <v>1038</v>
      </c>
      <c r="M95" s="254" t="s">
        <v>3371</v>
      </c>
      <c r="N95" s="254" t="s">
        <v>34</v>
      </c>
      <c r="O95" s="254">
        <v>58520</v>
      </c>
      <c r="P95" s="254" t="s">
        <v>3454</v>
      </c>
      <c r="Q95" s="254"/>
      <c r="R95" s="254"/>
    </row>
    <row r="96" spans="1:18">
      <c r="A96" s="256">
        <v>6903</v>
      </c>
      <c r="B96" s="256" t="s">
        <v>3452</v>
      </c>
      <c r="C96" s="257">
        <v>44134</v>
      </c>
      <c r="D96" s="257">
        <v>44134</v>
      </c>
      <c r="E96" s="256">
        <v>1</v>
      </c>
      <c r="F96" s="256">
        <v>10</v>
      </c>
      <c r="G96" s="256">
        <v>2020</v>
      </c>
      <c r="H96" s="256">
        <v>2</v>
      </c>
      <c r="I96" s="256">
        <v>79613746</v>
      </c>
      <c r="J96" s="256" t="s">
        <v>3453</v>
      </c>
      <c r="K96" s="256">
        <v>12</v>
      </c>
      <c r="L96" s="256">
        <v>1045</v>
      </c>
      <c r="M96" s="256" t="s">
        <v>3373</v>
      </c>
      <c r="N96" s="256" t="s">
        <v>34</v>
      </c>
      <c r="O96" s="256">
        <v>29260</v>
      </c>
      <c r="P96" s="256" t="s">
        <v>3454</v>
      </c>
      <c r="Q96" s="256"/>
      <c r="R96" s="256"/>
    </row>
    <row r="97" spans="1:18">
      <c r="A97" s="256">
        <v>6903</v>
      </c>
      <c r="B97" s="256" t="s">
        <v>3452</v>
      </c>
      <c r="C97" s="257">
        <v>44134</v>
      </c>
      <c r="D97" s="257">
        <v>44134</v>
      </c>
      <c r="E97" s="256">
        <v>1</v>
      </c>
      <c r="F97" s="256">
        <v>10</v>
      </c>
      <c r="G97" s="256">
        <v>2020</v>
      </c>
      <c r="H97" s="256">
        <v>2</v>
      </c>
      <c r="I97" s="256">
        <v>808986419031981</v>
      </c>
      <c r="J97" s="256" t="s">
        <v>3354</v>
      </c>
      <c r="K97" s="256">
        <v>15</v>
      </c>
      <c r="L97" s="256">
        <v>2061</v>
      </c>
      <c r="M97" s="256" t="s">
        <v>191</v>
      </c>
      <c r="N97" s="256" t="s">
        <v>294</v>
      </c>
      <c r="O97" s="256">
        <v>51427</v>
      </c>
      <c r="P97" s="256" t="s">
        <v>3455</v>
      </c>
      <c r="Q97" s="256"/>
      <c r="R97" s="256"/>
    </row>
    <row r="98" spans="1:18">
      <c r="A98" s="254">
        <v>6903</v>
      </c>
      <c r="B98" s="254" t="s">
        <v>3452</v>
      </c>
      <c r="C98" s="255">
        <v>44181</v>
      </c>
      <c r="D98" s="255">
        <v>44182</v>
      </c>
      <c r="E98" s="254">
        <v>2</v>
      </c>
      <c r="F98" s="254">
        <v>12</v>
      </c>
      <c r="G98" s="254">
        <v>2020</v>
      </c>
      <c r="H98" s="254">
        <v>2</v>
      </c>
      <c r="I98" s="254">
        <v>1072198355</v>
      </c>
      <c r="J98" s="254" t="s">
        <v>2874</v>
      </c>
      <c r="K98" s="254">
        <v>13</v>
      </c>
      <c r="L98" s="254">
        <v>1038</v>
      </c>
      <c r="M98" s="254" t="s">
        <v>3371</v>
      </c>
      <c r="N98" s="254" t="s">
        <v>34</v>
      </c>
      <c r="O98" s="254">
        <v>58520</v>
      </c>
      <c r="P98" s="254" t="s">
        <v>3456</v>
      </c>
      <c r="Q98" s="254"/>
      <c r="R98" s="254"/>
    </row>
    <row r="99" spans="1:18">
      <c r="A99" s="254">
        <v>6903</v>
      </c>
      <c r="B99" s="254" t="s">
        <v>3452</v>
      </c>
      <c r="C99" s="255">
        <v>44124</v>
      </c>
      <c r="D99" s="255">
        <v>44125</v>
      </c>
      <c r="E99" s="254">
        <v>2</v>
      </c>
      <c r="F99" s="254">
        <v>10</v>
      </c>
      <c r="G99" s="254">
        <v>2020</v>
      </c>
      <c r="H99" s="254">
        <v>2</v>
      </c>
      <c r="I99" s="254">
        <v>1012369284</v>
      </c>
      <c r="J99" s="254" t="s">
        <v>1936</v>
      </c>
      <c r="K99" s="254">
        <v>5</v>
      </c>
      <c r="L99" s="254">
        <v>1038</v>
      </c>
      <c r="M99" s="254" t="s">
        <v>3371</v>
      </c>
      <c r="N99" s="254" t="s">
        <v>35</v>
      </c>
      <c r="O99" s="254">
        <v>58520</v>
      </c>
      <c r="P99" s="254" t="s">
        <v>428</v>
      </c>
      <c r="Q99" s="254"/>
      <c r="R99" s="254"/>
    </row>
    <row r="100" spans="1:18">
      <c r="A100" s="256">
        <v>6903</v>
      </c>
      <c r="B100" s="256" t="s">
        <v>3452</v>
      </c>
      <c r="C100" s="257">
        <v>44126</v>
      </c>
      <c r="D100" s="257">
        <v>44126</v>
      </c>
      <c r="E100" s="256">
        <v>1</v>
      </c>
      <c r="F100" s="256">
        <v>10</v>
      </c>
      <c r="G100" s="256">
        <v>2020</v>
      </c>
      <c r="H100" s="256">
        <v>2</v>
      </c>
      <c r="I100" s="256">
        <v>1012369284</v>
      </c>
      <c r="J100" s="256" t="s">
        <v>1936</v>
      </c>
      <c r="K100" s="256">
        <v>5</v>
      </c>
      <c r="L100" s="256">
        <v>1045</v>
      </c>
      <c r="M100" s="256" t="s">
        <v>3373</v>
      </c>
      <c r="N100" s="256" t="s">
        <v>35</v>
      </c>
      <c r="O100" s="256">
        <v>29260</v>
      </c>
      <c r="P100" s="256" t="s">
        <v>428</v>
      </c>
      <c r="Q100" s="256"/>
      <c r="R100" s="256"/>
    </row>
    <row r="101" spans="1:18">
      <c r="A101" s="256">
        <v>6903</v>
      </c>
      <c r="B101" s="256" t="s">
        <v>3452</v>
      </c>
      <c r="C101" s="257">
        <v>44127</v>
      </c>
      <c r="D101" s="257">
        <v>44133</v>
      </c>
      <c r="E101" s="256">
        <v>7</v>
      </c>
      <c r="F101" s="256">
        <v>10</v>
      </c>
      <c r="G101" s="256">
        <v>2020</v>
      </c>
      <c r="H101" s="256">
        <v>2</v>
      </c>
      <c r="I101" s="256">
        <v>1012369284</v>
      </c>
      <c r="J101" s="256" t="s">
        <v>1936</v>
      </c>
      <c r="K101" s="256">
        <v>5</v>
      </c>
      <c r="L101" s="256">
        <v>1036</v>
      </c>
      <c r="M101" s="256" t="s">
        <v>172</v>
      </c>
      <c r="N101" s="256" t="s">
        <v>35</v>
      </c>
      <c r="O101" s="256">
        <v>0</v>
      </c>
      <c r="P101" s="256" t="s">
        <v>3457</v>
      </c>
      <c r="Q101" s="256"/>
      <c r="R101" s="256"/>
    </row>
    <row r="102" spans="1:18">
      <c r="A102" s="254">
        <v>6903</v>
      </c>
      <c r="B102" s="254" t="s">
        <v>3452</v>
      </c>
      <c r="C102" s="255">
        <v>44131</v>
      </c>
      <c r="D102" s="255">
        <v>44132</v>
      </c>
      <c r="E102" s="254">
        <v>2</v>
      </c>
      <c r="F102" s="254">
        <v>10</v>
      </c>
      <c r="G102" s="254">
        <v>2020</v>
      </c>
      <c r="H102" s="254">
        <v>2</v>
      </c>
      <c r="I102" s="254">
        <v>1084733333</v>
      </c>
      <c r="J102" s="254" t="s">
        <v>3091</v>
      </c>
      <c r="K102" s="254">
        <v>13</v>
      </c>
      <c r="L102" s="254">
        <v>1038</v>
      </c>
      <c r="M102" s="254" t="s">
        <v>3371</v>
      </c>
      <c r="N102" s="254" t="s">
        <v>373</v>
      </c>
      <c r="O102" s="254">
        <v>58520</v>
      </c>
      <c r="P102" s="254" t="s">
        <v>2518</v>
      </c>
      <c r="Q102" s="254"/>
      <c r="R102" s="254"/>
    </row>
    <row r="103" spans="1:18">
      <c r="A103" s="254">
        <v>6903</v>
      </c>
      <c r="B103" s="254" t="s">
        <v>3452</v>
      </c>
      <c r="C103" s="255">
        <v>44130</v>
      </c>
      <c r="D103" s="255">
        <v>44130</v>
      </c>
      <c r="E103" s="254">
        <v>1</v>
      </c>
      <c r="F103" s="254">
        <v>10</v>
      </c>
      <c r="G103" s="254">
        <v>2020</v>
      </c>
      <c r="H103" s="254">
        <v>2</v>
      </c>
      <c r="I103" s="254">
        <v>39726166</v>
      </c>
      <c r="J103" s="254" t="s">
        <v>3458</v>
      </c>
      <c r="K103" s="254">
        <v>10</v>
      </c>
      <c r="L103" s="254">
        <v>2062</v>
      </c>
      <c r="M103" s="254" t="s">
        <v>3389</v>
      </c>
      <c r="N103" s="254" t="s">
        <v>30</v>
      </c>
      <c r="O103" s="254">
        <v>0</v>
      </c>
      <c r="P103" s="254" t="s">
        <v>3389</v>
      </c>
      <c r="Q103" s="254"/>
      <c r="R103" s="254"/>
    </row>
    <row r="104" spans="1:18">
      <c r="A104" s="256">
        <v>6903</v>
      </c>
      <c r="B104" s="256" t="s">
        <v>3452</v>
      </c>
      <c r="C104" s="257">
        <v>44131</v>
      </c>
      <c r="D104" s="257">
        <v>44132</v>
      </c>
      <c r="E104" s="256">
        <v>2</v>
      </c>
      <c r="F104" s="256">
        <v>10</v>
      </c>
      <c r="G104" s="256">
        <v>2020</v>
      </c>
      <c r="H104" s="256">
        <v>2</v>
      </c>
      <c r="I104" s="256">
        <v>39726166</v>
      </c>
      <c r="J104" s="256" t="s">
        <v>3458</v>
      </c>
      <c r="K104" s="256">
        <v>10</v>
      </c>
      <c r="L104" s="256">
        <v>1049</v>
      </c>
      <c r="M104" s="256" t="s">
        <v>3459</v>
      </c>
      <c r="N104" s="256" t="s">
        <v>30</v>
      </c>
      <c r="O104" s="256">
        <v>0</v>
      </c>
      <c r="P104" s="256" t="s">
        <v>3460</v>
      </c>
      <c r="Q104" s="256"/>
      <c r="R104" s="256"/>
    </row>
    <row r="105" spans="1:18">
      <c r="A105" s="256">
        <v>6903</v>
      </c>
      <c r="B105" s="256" t="s">
        <v>3452</v>
      </c>
      <c r="C105" s="257">
        <v>44133</v>
      </c>
      <c r="D105" s="257">
        <v>44134</v>
      </c>
      <c r="E105" s="256">
        <v>2</v>
      </c>
      <c r="F105" s="256">
        <v>10</v>
      </c>
      <c r="G105" s="256">
        <v>2020</v>
      </c>
      <c r="H105" s="256">
        <v>2</v>
      </c>
      <c r="I105" s="256">
        <v>39726166</v>
      </c>
      <c r="J105" s="256" t="s">
        <v>3458</v>
      </c>
      <c r="K105" s="256">
        <v>10</v>
      </c>
      <c r="L105" s="256">
        <v>1061</v>
      </c>
      <c r="M105" s="256" t="s">
        <v>3461</v>
      </c>
      <c r="N105" s="256" t="s">
        <v>30</v>
      </c>
      <c r="O105" s="256">
        <v>0</v>
      </c>
      <c r="P105" s="256" t="s">
        <v>3461</v>
      </c>
      <c r="Q105" s="256"/>
      <c r="R105" s="256"/>
    </row>
    <row r="106" spans="1:18">
      <c r="A106" s="254">
        <v>6903</v>
      </c>
      <c r="B106" s="254" t="s">
        <v>3452</v>
      </c>
      <c r="C106" s="255">
        <v>44146</v>
      </c>
      <c r="D106" s="255">
        <v>44146</v>
      </c>
      <c r="E106" s="254">
        <v>1</v>
      </c>
      <c r="F106" s="254">
        <v>11</v>
      </c>
      <c r="G106" s="254">
        <v>2020</v>
      </c>
      <c r="H106" s="254">
        <v>1</v>
      </c>
      <c r="I106" s="254">
        <v>39726166</v>
      </c>
      <c r="J106" s="254" t="s">
        <v>3458</v>
      </c>
      <c r="K106" s="254">
        <v>14</v>
      </c>
      <c r="L106" s="254">
        <v>1038</v>
      </c>
      <c r="M106" s="254" t="s">
        <v>3371</v>
      </c>
      <c r="N106" s="254" t="s">
        <v>30</v>
      </c>
      <c r="O106" s="254">
        <v>29260</v>
      </c>
      <c r="P106" s="254" t="s">
        <v>3462</v>
      </c>
      <c r="Q106" s="254"/>
      <c r="R106" s="254"/>
    </row>
    <row r="107" spans="1:18">
      <c r="A107" s="254">
        <v>6903</v>
      </c>
      <c r="B107" s="254" t="s">
        <v>3452</v>
      </c>
      <c r="C107" s="255">
        <v>44166</v>
      </c>
      <c r="D107" s="255">
        <v>44166</v>
      </c>
      <c r="E107" s="254">
        <v>1</v>
      </c>
      <c r="F107" s="254">
        <v>12</v>
      </c>
      <c r="G107" s="254">
        <v>2020</v>
      </c>
      <c r="H107" s="254">
        <v>1</v>
      </c>
      <c r="I107" s="254">
        <v>17266635</v>
      </c>
      <c r="J107" s="254" t="s">
        <v>3463</v>
      </c>
      <c r="K107" s="254">
        <v>15</v>
      </c>
      <c r="L107" s="254">
        <v>2062</v>
      </c>
      <c r="M107" s="254" t="s">
        <v>3389</v>
      </c>
      <c r="N107" s="254" t="s">
        <v>373</v>
      </c>
      <c r="O107" s="254">
        <v>0</v>
      </c>
      <c r="P107" s="254" t="s">
        <v>3435</v>
      </c>
      <c r="Q107" s="254"/>
      <c r="R107" s="254"/>
    </row>
    <row r="108" spans="1:18">
      <c r="A108" s="256">
        <v>7002</v>
      </c>
      <c r="B108" s="256" t="s">
        <v>1481</v>
      </c>
      <c r="C108" s="257">
        <v>44119</v>
      </c>
      <c r="D108" s="257">
        <v>44119</v>
      </c>
      <c r="E108" s="256">
        <v>1</v>
      </c>
      <c r="F108" s="256">
        <v>10</v>
      </c>
      <c r="G108" s="256">
        <v>2020</v>
      </c>
      <c r="H108" s="256">
        <v>1</v>
      </c>
      <c r="I108" s="256">
        <v>1052390511</v>
      </c>
      <c r="J108" s="256" t="s">
        <v>3464</v>
      </c>
      <c r="K108" s="256">
        <v>15</v>
      </c>
      <c r="L108" s="256">
        <v>2061</v>
      </c>
      <c r="M108" s="256" t="s">
        <v>191</v>
      </c>
      <c r="N108" s="256" t="s">
        <v>3465</v>
      </c>
      <c r="O108" s="256">
        <v>139989</v>
      </c>
      <c r="P108" s="256" t="s">
        <v>3466</v>
      </c>
      <c r="Q108" s="256"/>
      <c r="R108" s="256"/>
    </row>
    <row r="109" spans="1:18">
      <c r="A109" s="256">
        <v>7503</v>
      </c>
      <c r="B109" s="256" t="s">
        <v>3467</v>
      </c>
      <c r="C109" s="257">
        <v>44105</v>
      </c>
      <c r="D109" s="257">
        <v>44119</v>
      </c>
      <c r="E109" s="256">
        <v>30</v>
      </c>
      <c r="F109" s="256">
        <v>10</v>
      </c>
      <c r="G109" s="256">
        <v>2020</v>
      </c>
      <c r="H109" s="256">
        <v>1</v>
      </c>
      <c r="I109" s="256">
        <v>4198801</v>
      </c>
      <c r="J109" s="256" t="s">
        <v>293</v>
      </c>
      <c r="K109" s="256">
        <v>0</v>
      </c>
      <c r="L109" s="256">
        <v>1045</v>
      </c>
      <c r="M109" s="256" t="s">
        <v>3373</v>
      </c>
      <c r="N109" s="256" t="s">
        <v>294</v>
      </c>
      <c r="O109" s="256">
        <v>438902</v>
      </c>
      <c r="P109" s="256" t="s">
        <v>3468</v>
      </c>
      <c r="Q109" s="256"/>
      <c r="R109" s="256"/>
    </row>
    <row r="110" spans="1:18">
      <c r="A110" s="254">
        <v>7503</v>
      </c>
      <c r="B110" s="254" t="s">
        <v>3467</v>
      </c>
      <c r="C110" s="255">
        <v>44123</v>
      </c>
      <c r="D110" s="255">
        <v>44152</v>
      </c>
      <c r="E110" s="254">
        <v>30</v>
      </c>
      <c r="F110" s="254">
        <v>10</v>
      </c>
      <c r="G110" s="254">
        <v>2020</v>
      </c>
      <c r="H110" s="254">
        <v>2</v>
      </c>
      <c r="I110" s="254">
        <v>4198801</v>
      </c>
      <c r="J110" s="254" t="s">
        <v>293</v>
      </c>
      <c r="K110" s="254">
        <v>0</v>
      </c>
      <c r="L110" s="254">
        <v>1045</v>
      </c>
      <c r="M110" s="254" t="s">
        <v>3373</v>
      </c>
      <c r="N110" s="254" t="s">
        <v>294</v>
      </c>
      <c r="O110" s="254">
        <v>438902</v>
      </c>
      <c r="P110" s="254" t="s">
        <v>3469</v>
      </c>
      <c r="Q110" s="254"/>
      <c r="R110" s="254"/>
    </row>
    <row r="111" spans="1:18">
      <c r="A111" s="254">
        <v>7503</v>
      </c>
      <c r="B111" s="254" t="s">
        <v>3467</v>
      </c>
      <c r="C111" s="255">
        <v>44153</v>
      </c>
      <c r="D111" s="255">
        <v>44182</v>
      </c>
      <c r="E111" s="254">
        <v>30</v>
      </c>
      <c r="F111" s="254">
        <v>11</v>
      </c>
      <c r="G111" s="254">
        <v>2020</v>
      </c>
      <c r="H111" s="254">
        <v>2</v>
      </c>
      <c r="I111" s="254">
        <v>4198801</v>
      </c>
      <c r="J111" s="254" t="s">
        <v>293</v>
      </c>
      <c r="K111" s="254">
        <v>0</v>
      </c>
      <c r="L111" s="254">
        <v>1045</v>
      </c>
      <c r="M111" s="254" t="s">
        <v>3373</v>
      </c>
      <c r="N111" s="254" t="s">
        <v>294</v>
      </c>
      <c r="O111" s="254">
        <v>438902</v>
      </c>
      <c r="P111" s="254" t="s">
        <v>3470</v>
      </c>
      <c r="Q111" s="254"/>
      <c r="R111" s="254"/>
    </row>
    <row r="112" spans="1:18">
      <c r="A112" s="256">
        <v>7503</v>
      </c>
      <c r="B112" s="256" t="s">
        <v>3467</v>
      </c>
      <c r="C112" s="257">
        <v>44183</v>
      </c>
      <c r="D112" s="257">
        <v>44212</v>
      </c>
      <c r="E112" s="256">
        <v>30</v>
      </c>
      <c r="F112" s="256">
        <v>12</v>
      </c>
      <c r="G112" s="256">
        <v>2020</v>
      </c>
      <c r="H112" s="256">
        <v>2</v>
      </c>
      <c r="I112" s="256">
        <v>4198801</v>
      </c>
      <c r="J112" s="256" t="s">
        <v>293</v>
      </c>
      <c r="K112" s="256">
        <v>0</v>
      </c>
      <c r="L112" s="256">
        <v>1045</v>
      </c>
      <c r="M112" s="256" t="s">
        <v>3373</v>
      </c>
      <c r="N112" s="256" t="s">
        <v>294</v>
      </c>
      <c r="O112" s="256">
        <v>438902</v>
      </c>
      <c r="P112" s="256" t="s">
        <v>3468</v>
      </c>
      <c r="Q112" s="256"/>
      <c r="R112" s="256"/>
    </row>
    <row r="113" spans="1:18">
      <c r="A113" s="256">
        <v>7503</v>
      </c>
      <c r="B113" s="256" t="s">
        <v>3467</v>
      </c>
      <c r="C113" s="257">
        <v>44196</v>
      </c>
      <c r="D113" s="257">
        <v>44196</v>
      </c>
      <c r="E113" s="256">
        <v>1</v>
      </c>
      <c r="F113" s="256">
        <v>12</v>
      </c>
      <c r="G113" s="256">
        <v>2020</v>
      </c>
      <c r="H113" s="256">
        <v>2</v>
      </c>
      <c r="I113" s="256">
        <v>4198801</v>
      </c>
      <c r="J113" s="256" t="s">
        <v>293</v>
      </c>
      <c r="K113" s="256">
        <v>0</v>
      </c>
      <c r="L113" s="256">
        <v>1141</v>
      </c>
      <c r="M113" s="256" t="s">
        <v>165</v>
      </c>
      <c r="N113" s="256" t="s">
        <v>294</v>
      </c>
      <c r="O113" s="256">
        <v>57000</v>
      </c>
      <c r="P113" s="256" t="s">
        <v>3471</v>
      </c>
      <c r="Q113" s="256"/>
      <c r="R113" s="256"/>
    </row>
    <row r="114" spans="1:18">
      <c r="A114" s="254">
        <v>7503</v>
      </c>
      <c r="B114" s="254" t="s">
        <v>3467</v>
      </c>
      <c r="C114" s="255">
        <v>44158</v>
      </c>
      <c r="D114" s="255">
        <v>44159</v>
      </c>
      <c r="E114" s="254">
        <v>2</v>
      </c>
      <c r="F114" s="254">
        <v>11</v>
      </c>
      <c r="G114" s="254">
        <v>2020</v>
      </c>
      <c r="H114" s="254">
        <v>2</v>
      </c>
      <c r="I114" s="254">
        <v>1012445784</v>
      </c>
      <c r="J114" s="254" t="s">
        <v>3472</v>
      </c>
      <c r="K114" s="254">
        <v>13</v>
      </c>
      <c r="L114" s="254">
        <v>1038</v>
      </c>
      <c r="M114" s="254" t="s">
        <v>3371</v>
      </c>
      <c r="N114" s="254" t="s">
        <v>294</v>
      </c>
      <c r="O114" s="254">
        <v>58533</v>
      </c>
      <c r="P114" s="254" t="s">
        <v>3473</v>
      </c>
      <c r="Q114" s="254"/>
      <c r="R114" s="254"/>
    </row>
    <row r="115" spans="1:18">
      <c r="A115" s="254">
        <v>7503</v>
      </c>
      <c r="B115" s="254" t="s">
        <v>3467</v>
      </c>
      <c r="C115" s="255">
        <v>44172</v>
      </c>
      <c r="D115" s="255">
        <v>44173</v>
      </c>
      <c r="E115" s="254">
        <v>2</v>
      </c>
      <c r="F115" s="254">
        <v>12</v>
      </c>
      <c r="G115" s="254">
        <v>2020</v>
      </c>
      <c r="H115" s="254">
        <v>1</v>
      </c>
      <c r="I115" s="254">
        <v>1012445784</v>
      </c>
      <c r="J115" s="254" t="s">
        <v>3472</v>
      </c>
      <c r="K115" s="254">
        <v>13</v>
      </c>
      <c r="L115" s="254">
        <v>1038</v>
      </c>
      <c r="M115" s="254" t="s">
        <v>3371</v>
      </c>
      <c r="N115" s="254" t="s">
        <v>294</v>
      </c>
      <c r="O115" s="254">
        <v>58533</v>
      </c>
      <c r="P115" s="254" t="s">
        <v>3474</v>
      </c>
      <c r="Q115" s="254"/>
      <c r="R115" s="254"/>
    </row>
    <row r="116" spans="1:18">
      <c r="A116" s="256">
        <v>7503</v>
      </c>
      <c r="B116" s="256" t="s">
        <v>3467</v>
      </c>
      <c r="C116" s="257">
        <v>44170</v>
      </c>
      <c r="D116" s="257">
        <v>44171</v>
      </c>
      <c r="E116" s="256">
        <v>2</v>
      </c>
      <c r="F116" s="256">
        <v>12</v>
      </c>
      <c r="G116" s="256">
        <v>2020</v>
      </c>
      <c r="H116" s="256">
        <v>1</v>
      </c>
      <c r="I116" s="256">
        <v>1031143168</v>
      </c>
      <c r="J116" s="256" t="s">
        <v>3475</v>
      </c>
      <c r="K116" s="256">
        <v>12</v>
      </c>
      <c r="L116" s="256">
        <v>1038</v>
      </c>
      <c r="M116" s="256" t="s">
        <v>3371</v>
      </c>
      <c r="N116" s="256" t="s">
        <v>30</v>
      </c>
      <c r="O116" s="256">
        <v>58533</v>
      </c>
      <c r="P116" s="256" t="s">
        <v>2819</v>
      </c>
      <c r="Q116" s="256"/>
      <c r="R116" s="256"/>
    </row>
    <row r="117" spans="1:18">
      <c r="A117" s="256">
        <v>7503</v>
      </c>
      <c r="B117" s="256" t="s">
        <v>3467</v>
      </c>
      <c r="C117" s="257">
        <v>44172</v>
      </c>
      <c r="D117" s="257">
        <v>44172</v>
      </c>
      <c r="E117" s="256">
        <v>1</v>
      </c>
      <c r="F117" s="256">
        <v>12</v>
      </c>
      <c r="G117" s="256">
        <v>2020</v>
      </c>
      <c r="H117" s="256">
        <v>1</v>
      </c>
      <c r="I117" s="256">
        <v>1031143168</v>
      </c>
      <c r="J117" s="256" t="s">
        <v>3475</v>
      </c>
      <c r="K117" s="256">
        <v>12</v>
      </c>
      <c r="L117" s="256">
        <v>1045</v>
      </c>
      <c r="M117" s="256" t="s">
        <v>3373</v>
      </c>
      <c r="N117" s="256" t="s">
        <v>30</v>
      </c>
      <c r="O117" s="256">
        <v>29260</v>
      </c>
      <c r="P117" s="256" t="s">
        <v>2819</v>
      </c>
      <c r="Q117" s="256"/>
      <c r="R117" s="256"/>
    </row>
    <row r="118" spans="1:18">
      <c r="A118" s="254">
        <v>7504</v>
      </c>
      <c r="B118" s="254" t="s">
        <v>3476</v>
      </c>
      <c r="C118" s="255">
        <v>44163</v>
      </c>
      <c r="D118" s="255">
        <v>44168</v>
      </c>
      <c r="E118" s="254">
        <v>6</v>
      </c>
      <c r="F118" s="254">
        <v>11</v>
      </c>
      <c r="G118" s="254">
        <v>2020</v>
      </c>
      <c r="H118" s="254">
        <v>2</v>
      </c>
      <c r="I118" s="254">
        <v>1073385677</v>
      </c>
      <c r="J118" s="254" t="s">
        <v>3477</v>
      </c>
      <c r="K118" s="254">
        <v>15</v>
      </c>
      <c r="L118" s="254">
        <v>1054</v>
      </c>
      <c r="M118" s="254" t="s">
        <v>3478</v>
      </c>
      <c r="N118" s="254" t="s">
        <v>568</v>
      </c>
      <c r="O118" s="254">
        <v>0</v>
      </c>
      <c r="P118" s="254" t="s">
        <v>3479</v>
      </c>
      <c r="Q118" s="254"/>
      <c r="R118" s="254"/>
    </row>
    <row r="119" spans="1:18">
      <c r="A119" s="254">
        <v>7504</v>
      </c>
      <c r="B119" s="254" t="s">
        <v>3476</v>
      </c>
      <c r="C119" s="255">
        <v>44117</v>
      </c>
      <c r="D119" s="255">
        <v>44117</v>
      </c>
      <c r="E119" s="254">
        <v>1</v>
      </c>
      <c r="F119" s="254">
        <v>10</v>
      </c>
      <c r="G119" s="254">
        <v>2020</v>
      </c>
      <c r="H119" s="254">
        <v>1</v>
      </c>
      <c r="I119" s="254">
        <v>1073384400</v>
      </c>
      <c r="J119" s="254" t="s">
        <v>3480</v>
      </c>
      <c r="K119" s="254">
        <v>12</v>
      </c>
      <c r="L119" s="254">
        <v>1046</v>
      </c>
      <c r="M119" s="254" t="s">
        <v>3441</v>
      </c>
      <c r="N119" s="254" t="s">
        <v>1077</v>
      </c>
      <c r="O119" s="254">
        <v>29267</v>
      </c>
      <c r="P119" s="254" t="s">
        <v>3481</v>
      </c>
      <c r="Q119" s="254"/>
      <c r="R119" s="254"/>
    </row>
    <row r="120" spans="1:18">
      <c r="A120" s="256">
        <v>7504</v>
      </c>
      <c r="B120" s="256" t="s">
        <v>3476</v>
      </c>
      <c r="C120" s="257">
        <v>44118</v>
      </c>
      <c r="D120" s="257">
        <v>44119</v>
      </c>
      <c r="E120" s="256">
        <v>2</v>
      </c>
      <c r="F120" s="256">
        <v>10</v>
      </c>
      <c r="G120" s="256">
        <v>2020</v>
      </c>
      <c r="H120" s="256">
        <v>1</v>
      </c>
      <c r="I120" s="256">
        <v>1073384400</v>
      </c>
      <c r="J120" s="256" t="s">
        <v>3480</v>
      </c>
      <c r="K120" s="256">
        <v>12</v>
      </c>
      <c r="L120" s="256">
        <v>1053</v>
      </c>
      <c r="M120" s="256" t="s">
        <v>3444</v>
      </c>
      <c r="N120" s="256" t="s">
        <v>1077</v>
      </c>
      <c r="O120" s="256">
        <v>58533</v>
      </c>
      <c r="P120" s="256" t="s">
        <v>3481</v>
      </c>
      <c r="Q120" s="256"/>
      <c r="R120" s="256"/>
    </row>
    <row r="121" spans="1:18">
      <c r="A121" s="256">
        <v>7504</v>
      </c>
      <c r="B121" s="256" t="s">
        <v>3476</v>
      </c>
      <c r="C121" s="257">
        <v>44138</v>
      </c>
      <c r="D121" s="257">
        <v>44146</v>
      </c>
      <c r="E121" s="256">
        <v>9</v>
      </c>
      <c r="F121" s="256">
        <v>11</v>
      </c>
      <c r="G121" s="256">
        <v>2020</v>
      </c>
      <c r="H121" s="256">
        <v>1</v>
      </c>
      <c r="I121" s="256">
        <v>1076656522</v>
      </c>
      <c r="J121" s="256" t="s">
        <v>3482</v>
      </c>
      <c r="K121" s="256">
        <v>4</v>
      </c>
      <c r="L121" s="256">
        <v>2062</v>
      </c>
      <c r="M121" s="256" t="s">
        <v>3389</v>
      </c>
      <c r="N121" s="256" t="s">
        <v>1077</v>
      </c>
      <c r="O121" s="256">
        <v>0</v>
      </c>
      <c r="P121" s="256" t="s">
        <v>3435</v>
      </c>
      <c r="Q121" s="256"/>
      <c r="R121" s="256"/>
    </row>
    <row r="122" spans="1:18">
      <c r="A122" s="254">
        <v>7504</v>
      </c>
      <c r="B122" s="254" t="s">
        <v>3476</v>
      </c>
      <c r="C122" s="255">
        <v>44105</v>
      </c>
      <c r="D122" s="255">
        <v>44123</v>
      </c>
      <c r="E122" s="254">
        <v>19</v>
      </c>
      <c r="F122" s="254">
        <v>10</v>
      </c>
      <c r="G122" s="254">
        <v>2020</v>
      </c>
      <c r="H122" s="254">
        <v>1</v>
      </c>
      <c r="I122" s="254">
        <v>3174194</v>
      </c>
      <c r="J122" s="254" t="s">
        <v>3483</v>
      </c>
      <c r="K122" s="254">
        <v>0</v>
      </c>
      <c r="L122" s="254">
        <v>2062</v>
      </c>
      <c r="M122" s="254" t="s">
        <v>3389</v>
      </c>
      <c r="N122" s="254" t="s">
        <v>373</v>
      </c>
      <c r="O122" s="254">
        <v>0</v>
      </c>
      <c r="P122" s="254" t="s">
        <v>3484</v>
      </c>
      <c r="Q122" s="254"/>
      <c r="R122" s="254"/>
    </row>
    <row r="123" spans="1:18">
      <c r="A123" s="254">
        <v>7504</v>
      </c>
      <c r="B123" s="254" t="s">
        <v>3476</v>
      </c>
      <c r="C123" s="255">
        <v>44136</v>
      </c>
      <c r="D123" s="255">
        <v>44136</v>
      </c>
      <c r="E123" s="254">
        <v>1</v>
      </c>
      <c r="F123" s="254">
        <v>11</v>
      </c>
      <c r="G123" s="254">
        <v>2020</v>
      </c>
      <c r="H123" s="254">
        <v>1</v>
      </c>
      <c r="I123" s="254">
        <v>1076661325</v>
      </c>
      <c r="J123" s="254" t="s">
        <v>3036</v>
      </c>
      <c r="K123" s="254">
        <v>12</v>
      </c>
      <c r="L123" s="254">
        <v>1046</v>
      </c>
      <c r="M123" s="254" t="s">
        <v>3441</v>
      </c>
      <c r="N123" s="254" t="s">
        <v>30</v>
      </c>
      <c r="O123" s="254">
        <v>29267</v>
      </c>
      <c r="P123" s="254" t="s">
        <v>3485</v>
      </c>
      <c r="Q123" s="254"/>
      <c r="R123" s="254"/>
    </row>
    <row r="124" spans="1:18">
      <c r="A124" s="256">
        <v>7504</v>
      </c>
      <c r="B124" s="256" t="s">
        <v>3476</v>
      </c>
      <c r="C124" s="257">
        <v>44137</v>
      </c>
      <c r="D124" s="257">
        <v>44138</v>
      </c>
      <c r="E124" s="256">
        <v>2</v>
      </c>
      <c r="F124" s="256">
        <v>11</v>
      </c>
      <c r="G124" s="256">
        <v>2020</v>
      </c>
      <c r="H124" s="256">
        <v>1</v>
      </c>
      <c r="I124" s="256">
        <v>1076661325</v>
      </c>
      <c r="J124" s="256" t="s">
        <v>3036</v>
      </c>
      <c r="K124" s="256">
        <v>12</v>
      </c>
      <c r="L124" s="256">
        <v>1053</v>
      </c>
      <c r="M124" s="256" t="s">
        <v>3444</v>
      </c>
      <c r="N124" s="256" t="s">
        <v>30</v>
      </c>
      <c r="O124" s="256">
        <v>58533</v>
      </c>
      <c r="P124" s="256" t="s">
        <v>3485</v>
      </c>
      <c r="Q124" s="256"/>
      <c r="R124" s="256"/>
    </row>
    <row r="125" spans="1:18">
      <c r="A125" s="256">
        <v>7504</v>
      </c>
      <c r="B125" s="256" t="s">
        <v>3476</v>
      </c>
      <c r="C125" s="257">
        <v>44188</v>
      </c>
      <c r="D125" s="257">
        <v>44200</v>
      </c>
      <c r="E125" s="256">
        <v>13</v>
      </c>
      <c r="F125" s="256">
        <v>12</v>
      </c>
      <c r="G125" s="256">
        <v>2020</v>
      </c>
      <c r="H125" s="256">
        <v>2</v>
      </c>
      <c r="I125" s="256">
        <v>1073383054</v>
      </c>
      <c r="J125" s="256" t="s">
        <v>3486</v>
      </c>
      <c r="K125" s="256">
        <v>7</v>
      </c>
      <c r="L125" s="256">
        <v>1023</v>
      </c>
      <c r="M125" s="256" t="s">
        <v>3487</v>
      </c>
      <c r="N125" s="256" t="s">
        <v>1077</v>
      </c>
      <c r="O125" s="256">
        <v>234133</v>
      </c>
      <c r="P125" s="256" t="s">
        <v>3488</v>
      </c>
      <c r="Q125" s="256"/>
      <c r="R125" s="256"/>
    </row>
    <row r="126" spans="1:18">
      <c r="A126" s="254">
        <v>7504</v>
      </c>
      <c r="B126" s="254" t="s">
        <v>3476</v>
      </c>
      <c r="C126" s="255">
        <v>44100</v>
      </c>
      <c r="D126" s="255">
        <v>44107</v>
      </c>
      <c r="E126" s="254">
        <v>8</v>
      </c>
      <c r="F126" s="254">
        <v>9</v>
      </c>
      <c r="G126" s="254">
        <v>2020</v>
      </c>
      <c r="H126" s="254">
        <v>2</v>
      </c>
      <c r="I126" s="254">
        <v>11355424</v>
      </c>
      <c r="J126" s="254" t="s">
        <v>473</v>
      </c>
      <c r="K126" s="254">
        <v>10</v>
      </c>
      <c r="L126" s="254">
        <v>1023</v>
      </c>
      <c r="M126" s="254" t="s">
        <v>3487</v>
      </c>
      <c r="N126" s="254" t="s">
        <v>30</v>
      </c>
      <c r="O126" s="254">
        <v>146333</v>
      </c>
      <c r="P126" s="254" t="s">
        <v>474</v>
      </c>
      <c r="Q126" s="254"/>
      <c r="R126" s="254"/>
    </row>
    <row r="127" spans="1:18">
      <c r="A127" s="254">
        <v>7504</v>
      </c>
      <c r="B127" s="254" t="s">
        <v>3476</v>
      </c>
      <c r="C127" s="255">
        <v>44151</v>
      </c>
      <c r="D127" s="255">
        <v>44165</v>
      </c>
      <c r="E127" s="254">
        <v>15</v>
      </c>
      <c r="F127" s="254">
        <v>11</v>
      </c>
      <c r="G127" s="254">
        <v>2020</v>
      </c>
      <c r="H127" s="254">
        <v>2</v>
      </c>
      <c r="I127" s="254">
        <v>1053324878</v>
      </c>
      <c r="J127" s="254" t="s">
        <v>2743</v>
      </c>
      <c r="K127" s="254">
        <v>0</v>
      </c>
      <c r="L127" s="254">
        <v>1036</v>
      </c>
      <c r="M127" s="254" t="s">
        <v>172</v>
      </c>
      <c r="N127" s="254" t="s">
        <v>373</v>
      </c>
      <c r="O127" s="254">
        <v>0</v>
      </c>
      <c r="P127" s="254" t="s">
        <v>3489</v>
      </c>
      <c r="Q127" s="254"/>
      <c r="R127" s="254"/>
    </row>
    <row r="128" spans="1:18">
      <c r="A128" s="256">
        <v>7504</v>
      </c>
      <c r="B128" s="256" t="s">
        <v>3476</v>
      </c>
      <c r="C128" s="257">
        <v>44176</v>
      </c>
      <c r="D128" s="257">
        <v>44177</v>
      </c>
      <c r="E128" s="256">
        <v>2</v>
      </c>
      <c r="F128" s="256">
        <v>12</v>
      </c>
      <c r="G128" s="256">
        <v>2020</v>
      </c>
      <c r="H128" s="256">
        <v>1</v>
      </c>
      <c r="I128" s="256">
        <v>20932966</v>
      </c>
      <c r="J128" s="256" t="s">
        <v>570</v>
      </c>
      <c r="K128" s="256">
        <v>12</v>
      </c>
      <c r="L128" s="256">
        <v>1038</v>
      </c>
      <c r="M128" s="256" t="s">
        <v>3371</v>
      </c>
      <c r="N128" s="256" t="s">
        <v>1077</v>
      </c>
      <c r="O128" s="256">
        <v>58533</v>
      </c>
      <c r="P128" s="256" t="s">
        <v>3490</v>
      </c>
      <c r="Q128" s="256"/>
      <c r="R128" s="256"/>
    </row>
    <row r="129" spans="1:18">
      <c r="A129" s="256">
        <v>7504</v>
      </c>
      <c r="B129" s="256" t="s">
        <v>3476</v>
      </c>
      <c r="C129" s="257">
        <v>44178</v>
      </c>
      <c r="D129" s="257">
        <v>44178</v>
      </c>
      <c r="E129" s="256">
        <v>1</v>
      </c>
      <c r="F129" s="256">
        <v>12</v>
      </c>
      <c r="G129" s="256">
        <v>2020</v>
      </c>
      <c r="H129" s="256">
        <v>1</v>
      </c>
      <c r="I129" s="256">
        <v>20932966</v>
      </c>
      <c r="J129" s="256" t="s">
        <v>570</v>
      </c>
      <c r="K129" s="256">
        <v>12</v>
      </c>
      <c r="L129" s="256">
        <v>1045</v>
      </c>
      <c r="M129" s="256" t="s">
        <v>3373</v>
      </c>
      <c r="N129" s="256" t="s">
        <v>1077</v>
      </c>
      <c r="O129" s="256">
        <v>29260</v>
      </c>
      <c r="P129" s="256" t="s">
        <v>1246</v>
      </c>
      <c r="Q129" s="256"/>
      <c r="R129" s="256"/>
    </row>
    <row r="130" spans="1:18">
      <c r="A130" s="254">
        <v>7602</v>
      </c>
      <c r="B130" s="254" t="s">
        <v>3491</v>
      </c>
      <c r="C130" s="255">
        <v>44177</v>
      </c>
      <c r="D130" s="255">
        <v>44177</v>
      </c>
      <c r="E130" s="254">
        <v>1</v>
      </c>
      <c r="F130" s="254">
        <v>12</v>
      </c>
      <c r="G130" s="254">
        <v>2020</v>
      </c>
      <c r="H130" s="254">
        <v>1</v>
      </c>
      <c r="I130" s="254">
        <v>1052409340</v>
      </c>
      <c r="J130" s="254" t="s">
        <v>3492</v>
      </c>
      <c r="K130" s="254">
        <v>14</v>
      </c>
      <c r="L130" s="254">
        <v>1038</v>
      </c>
      <c r="M130" s="254" t="s">
        <v>3371</v>
      </c>
      <c r="N130" s="254" t="s">
        <v>373</v>
      </c>
      <c r="O130" s="254">
        <v>33333</v>
      </c>
      <c r="P130" s="254" t="s">
        <v>3493</v>
      </c>
      <c r="Q130" s="254"/>
      <c r="R130" s="254"/>
    </row>
    <row r="131" spans="1:18">
      <c r="A131" s="254">
        <v>7602</v>
      </c>
      <c r="B131" s="254" t="s">
        <v>3491</v>
      </c>
      <c r="C131" s="255">
        <v>44176</v>
      </c>
      <c r="D131" s="255">
        <v>44177</v>
      </c>
      <c r="E131" s="254">
        <v>2</v>
      </c>
      <c r="F131" s="254">
        <v>12</v>
      </c>
      <c r="G131" s="254">
        <v>2020</v>
      </c>
      <c r="H131" s="254">
        <v>1</v>
      </c>
      <c r="I131" s="254">
        <v>52854578</v>
      </c>
      <c r="J131" s="254" t="s">
        <v>3494</v>
      </c>
      <c r="K131" s="254">
        <v>11</v>
      </c>
      <c r="L131" s="254">
        <v>1038</v>
      </c>
      <c r="M131" s="254" t="s">
        <v>3371</v>
      </c>
      <c r="N131" s="254" t="s">
        <v>294</v>
      </c>
      <c r="O131" s="254">
        <v>62000</v>
      </c>
      <c r="P131" s="254" t="s">
        <v>3495</v>
      </c>
      <c r="Q131" s="254"/>
      <c r="R131" s="254"/>
    </row>
    <row r="132" spans="1:18">
      <c r="A132" s="256">
        <v>7602</v>
      </c>
      <c r="B132" s="256" t="s">
        <v>3491</v>
      </c>
      <c r="C132" s="257">
        <v>44178</v>
      </c>
      <c r="D132" s="257">
        <v>44179</v>
      </c>
      <c r="E132" s="256">
        <v>2</v>
      </c>
      <c r="F132" s="256">
        <v>12</v>
      </c>
      <c r="G132" s="256">
        <v>2020</v>
      </c>
      <c r="H132" s="256">
        <v>1</v>
      </c>
      <c r="I132" s="256">
        <v>52854578</v>
      </c>
      <c r="J132" s="256" t="s">
        <v>3494</v>
      </c>
      <c r="K132" s="256">
        <v>11</v>
      </c>
      <c r="L132" s="256">
        <v>1045</v>
      </c>
      <c r="M132" s="256" t="s">
        <v>3373</v>
      </c>
      <c r="N132" s="256" t="s">
        <v>294</v>
      </c>
      <c r="O132" s="256">
        <v>58520</v>
      </c>
      <c r="P132" s="256" t="s">
        <v>3496</v>
      </c>
      <c r="Q132" s="256"/>
      <c r="R132" s="256"/>
    </row>
    <row r="133" spans="1:18">
      <c r="A133" s="256">
        <v>7602</v>
      </c>
      <c r="B133" s="256" t="s">
        <v>3491</v>
      </c>
      <c r="C133" s="257">
        <v>44181</v>
      </c>
      <c r="D133" s="257">
        <v>44185</v>
      </c>
      <c r="E133" s="256">
        <v>5</v>
      </c>
      <c r="F133" s="256">
        <v>12</v>
      </c>
      <c r="G133" s="256">
        <v>2020</v>
      </c>
      <c r="H133" s="256">
        <v>2</v>
      </c>
      <c r="I133" s="256">
        <v>52854578</v>
      </c>
      <c r="J133" s="256" t="s">
        <v>3494</v>
      </c>
      <c r="K133" s="256">
        <v>10</v>
      </c>
      <c r="L133" s="256">
        <v>1045</v>
      </c>
      <c r="M133" s="256" t="s">
        <v>3373</v>
      </c>
      <c r="N133" s="256" t="s">
        <v>294</v>
      </c>
      <c r="O133" s="256">
        <v>146301</v>
      </c>
      <c r="P133" s="256" t="s">
        <v>631</v>
      </c>
      <c r="Q133" s="256"/>
      <c r="R133" s="256"/>
    </row>
    <row r="134" spans="1:18">
      <c r="A134" s="254">
        <v>7602</v>
      </c>
      <c r="B134" s="254" t="s">
        <v>3491</v>
      </c>
      <c r="C134" s="255">
        <v>44151</v>
      </c>
      <c r="D134" s="255">
        <v>44154</v>
      </c>
      <c r="E134" s="254">
        <v>4</v>
      </c>
      <c r="F134" s="254">
        <v>11</v>
      </c>
      <c r="G134" s="254">
        <v>2020</v>
      </c>
      <c r="H134" s="254">
        <v>2</v>
      </c>
      <c r="I134" s="254">
        <v>1019048319</v>
      </c>
      <c r="J134" s="254" t="s">
        <v>3497</v>
      </c>
      <c r="K134" s="254">
        <v>11</v>
      </c>
      <c r="L134" s="254">
        <v>1036</v>
      </c>
      <c r="M134" s="254" t="s">
        <v>172</v>
      </c>
      <c r="N134" s="254" t="s">
        <v>30</v>
      </c>
      <c r="O134" s="254">
        <v>0</v>
      </c>
      <c r="P134" s="254" t="s">
        <v>3498</v>
      </c>
      <c r="Q134" s="254"/>
      <c r="R134" s="254"/>
    </row>
    <row r="135" spans="1:18">
      <c r="A135" s="254">
        <v>7602</v>
      </c>
      <c r="B135" s="254" t="s">
        <v>3491</v>
      </c>
      <c r="C135" s="255">
        <v>44113</v>
      </c>
      <c r="D135" s="255">
        <v>44114</v>
      </c>
      <c r="E135" s="254">
        <v>2</v>
      </c>
      <c r="F135" s="254">
        <v>10</v>
      </c>
      <c r="G135" s="254">
        <v>2020</v>
      </c>
      <c r="H135" s="254">
        <v>1</v>
      </c>
      <c r="I135" s="254">
        <v>1033758013</v>
      </c>
      <c r="J135" s="254" t="s">
        <v>3499</v>
      </c>
      <c r="K135" s="254">
        <v>8</v>
      </c>
      <c r="L135" s="254">
        <v>1038</v>
      </c>
      <c r="M135" s="254" t="s">
        <v>3371</v>
      </c>
      <c r="N135" s="254" t="s">
        <v>34</v>
      </c>
      <c r="O135" s="254">
        <v>80000</v>
      </c>
      <c r="P135" s="254" t="s">
        <v>3500</v>
      </c>
      <c r="Q135" s="254"/>
      <c r="R135" s="254"/>
    </row>
    <row r="136" spans="1:18">
      <c r="A136" s="256">
        <v>7602</v>
      </c>
      <c r="B136" s="256" t="s">
        <v>3491</v>
      </c>
      <c r="C136" s="257">
        <v>44115</v>
      </c>
      <c r="D136" s="257">
        <v>44121</v>
      </c>
      <c r="E136" s="256">
        <v>7</v>
      </c>
      <c r="F136" s="256">
        <v>10</v>
      </c>
      <c r="G136" s="256">
        <v>2020</v>
      </c>
      <c r="H136" s="256">
        <v>1</v>
      </c>
      <c r="I136" s="256">
        <v>1033758013</v>
      </c>
      <c r="J136" s="256" t="s">
        <v>3499</v>
      </c>
      <c r="K136" s="256">
        <v>8</v>
      </c>
      <c r="L136" s="256">
        <v>1045</v>
      </c>
      <c r="M136" s="256" t="s">
        <v>3373</v>
      </c>
      <c r="N136" s="256" t="s">
        <v>34</v>
      </c>
      <c r="O136" s="256">
        <v>146301</v>
      </c>
      <c r="P136" s="256" t="s">
        <v>3500</v>
      </c>
      <c r="Q136" s="256"/>
      <c r="R136" s="256"/>
    </row>
    <row r="137" spans="1:18">
      <c r="A137" s="256">
        <v>7602</v>
      </c>
      <c r="B137" s="256" t="s">
        <v>3491</v>
      </c>
      <c r="C137" s="257">
        <v>44188</v>
      </c>
      <c r="D137" s="257">
        <v>44197</v>
      </c>
      <c r="E137" s="256">
        <v>10</v>
      </c>
      <c r="F137" s="256">
        <v>12</v>
      </c>
      <c r="G137" s="256">
        <v>2020</v>
      </c>
      <c r="H137" s="256">
        <v>2</v>
      </c>
      <c r="I137" s="256">
        <v>1121828004</v>
      </c>
      <c r="J137" s="256" t="s">
        <v>3501</v>
      </c>
      <c r="K137" s="256">
        <v>7</v>
      </c>
      <c r="L137" s="256">
        <v>1036</v>
      </c>
      <c r="M137" s="256" t="s">
        <v>172</v>
      </c>
      <c r="N137" s="256" t="s">
        <v>35</v>
      </c>
      <c r="O137" s="256">
        <v>0</v>
      </c>
      <c r="P137" s="256" t="s">
        <v>3502</v>
      </c>
      <c r="Q137" s="256"/>
      <c r="R137" s="256"/>
    </row>
    <row r="138" spans="1:18">
      <c r="A138" s="254">
        <v>7602</v>
      </c>
      <c r="B138" s="254" t="s">
        <v>3491</v>
      </c>
      <c r="C138" s="255">
        <v>44120</v>
      </c>
      <c r="D138" s="255">
        <v>44127</v>
      </c>
      <c r="E138" s="254">
        <v>8</v>
      </c>
      <c r="F138" s="254">
        <v>10</v>
      </c>
      <c r="G138" s="254">
        <v>2020</v>
      </c>
      <c r="H138" s="254">
        <v>2</v>
      </c>
      <c r="I138" s="254">
        <v>925503206011983</v>
      </c>
      <c r="J138" s="254" t="s">
        <v>3503</v>
      </c>
      <c r="K138" s="254">
        <v>0</v>
      </c>
      <c r="L138" s="254">
        <v>1036</v>
      </c>
      <c r="M138" s="254" t="s">
        <v>172</v>
      </c>
      <c r="N138" s="254" t="s">
        <v>294</v>
      </c>
      <c r="O138" s="254">
        <v>0</v>
      </c>
      <c r="P138" s="254" t="s">
        <v>174</v>
      </c>
      <c r="Q138" s="254"/>
      <c r="R138" s="254"/>
    </row>
    <row r="139" spans="1:18">
      <c r="A139" s="254">
        <v>7602</v>
      </c>
      <c r="B139" s="254" t="s">
        <v>3491</v>
      </c>
      <c r="C139" s="255">
        <v>44127</v>
      </c>
      <c r="D139" s="255">
        <v>44128</v>
      </c>
      <c r="E139" s="254">
        <v>2</v>
      </c>
      <c r="F139" s="254">
        <v>10</v>
      </c>
      <c r="G139" s="254">
        <v>2020</v>
      </c>
      <c r="H139" s="254">
        <v>2</v>
      </c>
      <c r="I139" s="254">
        <v>925503206011983</v>
      </c>
      <c r="J139" s="254" t="s">
        <v>3503</v>
      </c>
      <c r="K139" s="254">
        <v>0</v>
      </c>
      <c r="L139" s="254">
        <v>1038</v>
      </c>
      <c r="M139" s="254" t="s">
        <v>3371</v>
      </c>
      <c r="N139" s="254" t="s">
        <v>294</v>
      </c>
      <c r="O139" s="254">
        <v>62000</v>
      </c>
      <c r="P139" s="254" t="s">
        <v>428</v>
      </c>
      <c r="Q139" s="254"/>
      <c r="R139" s="254"/>
    </row>
    <row r="140" spans="1:18">
      <c r="A140" s="256">
        <v>7602</v>
      </c>
      <c r="B140" s="256" t="s">
        <v>3491</v>
      </c>
      <c r="C140" s="257">
        <v>44129</v>
      </c>
      <c r="D140" s="257">
        <v>44133</v>
      </c>
      <c r="E140" s="256">
        <v>5</v>
      </c>
      <c r="F140" s="256">
        <v>10</v>
      </c>
      <c r="G140" s="256">
        <v>2020</v>
      </c>
      <c r="H140" s="256">
        <v>2</v>
      </c>
      <c r="I140" s="256">
        <v>925503206011983</v>
      </c>
      <c r="J140" s="256" t="s">
        <v>3503</v>
      </c>
      <c r="K140" s="256">
        <v>0</v>
      </c>
      <c r="L140" s="256">
        <v>1045</v>
      </c>
      <c r="M140" s="256" t="s">
        <v>3373</v>
      </c>
      <c r="N140" s="256" t="s">
        <v>294</v>
      </c>
      <c r="O140" s="256">
        <v>146301</v>
      </c>
      <c r="P140" s="256" t="s">
        <v>428</v>
      </c>
      <c r="Q140" s="256"/>
      <c r="R140" s="256"/>
    </row>
    <row r="141" spans="1:18">
      <c r="A141" s="256">
        <v>7602</v>
      </c>
      <c r="B141" s="256" t="s">
        <v>3491</v>
      </c>
      <c r="C141" s="257">
        <v>44105</v>
      </c>
      <c r="D141" s="257">
        <v>44134</v>
      </c>
      <c r="E141" s="256">
        <v>30</v>
      </c>
      <c r="F141" s="256">
        <v>10</v>
      </c>
      <c r="G141" s="256">
        <v>2020</v>
      </c>
      <c r="H141" s="256">
        <v>1</v>
      </c>
      <c r="I141" s="256">
        <v>1014225627</v>
      </c>
      <c r="J141" s="256" t="s">
        <v>2026</v>
      </c>
      <c r="K141" s="256">
        <v>0</v>
      </c>
      <c r="L141" s="256">
        <v>1045</v>
      </c>
      <c r="M141" s="256" t="s">
        <v>3373</v>
      </c>
      <c r="N141" s="256" t="s">
        <v>44</v>
      </c>
      <c r="O141" s="256">
        <v>438902</v>
      </c>
      <c r="P141" s="256" t="s">
        <v>3504</v>
      </c>
      <c r="Q141" s="256"/>
      <c r="R141" s="256"/>
    </row>
    <row r="142" spans="1:18">
      <c r="A142" s="254">
        <v>7602</v>
      </c>
      <c r="B142" s="254" t="s">
        <v>3491</v>
      </c>
      <c r="C142" s="255">
        <v>44136</v>
      </c>
      <c r="D142" s="255">
        <v>44165</v>
      </c>
      <c r="E142" s="254">
        <v>30</v>
      </c>
      <c r="F142" s="254">
        <v>11</v>
      </c>
      <c r="G142" s="254">
        <v>2020</v>
      </c>
      <c r="H142" s="254">
        <v>1</v>
      </c>
      <c r="I142" s="254">
        <v>1014225627</v>
      </c>
      <c r="J142" s="254" t="s">
        <v>2026</v>
      </c>
      <c r="K142" s="254">
        <v>0</v>
      </c>
      <c r="L142" s="254">
        <v>1045</v>
      </c>
      <c r="M142" s="254" t="s">
        <v>3373</v>
      </c>
      <c r="N142" s="254" t="s">
        <v>44</v>
      </c>
      <c r="O142" s="254">
        <v>438902</v>
      </c>
      <c r="P142" s="254" t="s">
        <v>3505</v>
      </c>
      <c r="Q142" s="254"/>
      <c r="R142" s="254"/>
    </row>
    <row r="143" spans="1:18">
      <c r="A143" s="254">
        <v>7602</v>
      </c>
      <c r="B143" s="254" t="s">
        <v>3491</v>
      </c>
      <c r="C143" s="255">
        <v>44131</v>
      </c>
      <c r="D143" s="255">
        <v>44132</v>
      </c>
      <c r="E143" s="254">
        <v>2</v>
      </c>
      <c r="F143" s="254">
        <v>10</v>
      </c>
      <c r="G143" s="254">
        <v>2020</v>
      </c>
      <c r="H143" s="254">
        <v>2</v>
      </c>
      <c r="I143" s="254">
        <v>1045717563</v>
      </c>
      <c r="J143" s="254" t="s">
        <v>3506</v>
      </c>
      <c r="K143" s="254">
        <v>10</v>
      </c>
      <c r="L143" s="254">
        <v>1038</v>
      </c>
      <c r="M143" s="254" t="s">
        <v>3371</v>
      </c>
      <c r="N143" s="254" t="s">
        <v>1590</v>
      </c>
      <c r="O143" s="254">
        <v>80000</v>
      </c>
      <c r="P143" s="254" t="s">
        <v>428</v>
      </c>
      <c r="Q143" s="254"/>
      <c r="R143" s="254"/>
    </row>
    <row r="144" spans="1:18">
      <c r="A144" s="256">
        <v>7602</v>
      </c>
      <c r="B144" s="256" t="s">
        <v>3491</v>
      </c>
      <c r="C144" s="257">
        <v>44133</v>
      </c>
      <c r="D144" s="257">
        <v>44135</v>
      </c>
      <c r="E144" s="256">
        <v>3</v>
      </c>
      <c r="F144" s="256">
        <v>10</v>
      </c>
      <c r="G144" s="256">
        <v>2020</v>
      </c>
      <c r="H144" s="256">
        <v>2</v>
      </c>
      <c r="I144" s="256">
        <v>1045717563</v>
      </c>
      <c r="J144" s="256" t="s">
        <v>3506</v>
      </c>
      <c r="K144" s="256">
        <v>10</v>
      </c>
      <c r="L144" s="256">
        <v>1045</v>
      </c>
      <c r="M144" s="256" t="s">
        <v>3373</v>
      </c>
      <c r="N144" s="256" t="s">
        <v>1590</v>
      </c>
      <c r="O144" s="256">
        <v>87780</v>
      </c>
      <c r="P144" s="256" t="s">
        <v>428</v>
      </c>
      <c r="Q144" s="256"/>
      <c r="R144" s="256"/>
    </row>
    <row r="145" spans="1:18">
      <c r="A145" s="256">
        <v>7602</v>
      </c>
      <c r="B145" s="256" t="s">
        <v>3491</v>
      </c>
      <c r="C145" s="257">
        <v>44136</v>
      </c>
      <c r="D145" s="257">
        <v>44142</v>
      </c>
      <c r="E145" s="256">
        <v>7</v>
      </c>
      <c r="F145" s="256">
        <v>11</v>
      </c>
      <c r="G145" s="256">
        <v>2020</v>
      </c>
      <c r="H145" s="256">
        <v>1</v>
      </c>
      <c r="I145" s="256">
        <v>1045717563</v>
      </c>
      <c r="J145" s="256" t="s">
        <v>3506</v>
      </c>
      <c r="K145" s="256">
        <v>8</v>
      </c>
      <c r="L145" s="256">
        <v>1036</v>
      </c>
      <c r="M145" s="256" t="s">
        <v>172</v>
      </c>
      <c r="N145" s="256" t="s">
        <v>1590</v>
      </c>
      <c r="O145" s="256">
        <v>0</v>
      </c>
      <c r="P145" s="256" t="s">
        <v>174</v>
      </c>
      <c r="Q145" s="256"/>
      <c r="R145" s="256"/>
    </row>
    <row r="146" spans="1:18">
      <c r="A146" s="254">
        <v>7602</v>
      </c>
      <c r="B146" s="254" t="s">
        <v>3491</v>
      </c>
      <c r="C146" s="255">
        <v>44166</v>
      </c>
      <c r="D146" s="255">
        <v>44167</v>
      </c>
      <c r="E146" s="254">
        <v>2</v>
      </c>
      <c r="F146" s="254">
        <v>12</v>
      </c>
      <c r="G146" s="254">
        <v>2020</v>
      </c>
      <c r="H146" s="254">
        <v>1</v>
      </c>
      <c r="I146" s="254">
        <v>1045717563</v>
      </c>
      <c r="J146" s="254" t="s">
        <v>3506</v>
      </c>
      <c r="K146" s="254">
        <v>13</v>
      </c>
      <c r="L146" s="254">
        <v>1038</v>
      </c>
      <c r="M146" s="254" t="s">
        <v>3371</v>
      </c>
      <c r="N146" s="254" t="s">
        <v>1590</v>
      </c>
      <c r="O146" s="254">
        <v>80000</v>
      </c>
      <c r="P146" s="254" t="s">
        <v>3507</v>
      </c>
      <c r="Q146" s="254"/>
      <c r="R146" s="254"/>
    </row>
    <row r="147" spans="1:18">
      <c r="A147" s="254">
        <v>7602</v>
      </c>
      <c r="B147" s="254" t="s">
        <v>3491</v>
      </c>
      <c r="C147" s="255">
        <v>44174</v>
      </c>
      <c r="D147" s="255">
        <v>44175</v>
      </c>
      <c r="E147" s="254">
        <v>2</v>
      </c>
      <c r="F147" s="254">
        <v>12</v>
      </c>
      <c r="G147" s="254">
        <v>2020</v>
      </c>
      <c r="H147" s="254">
        <v>1</v>
      </c>
      <c r="I147" s="254">
        <v>1019088140</v>
      </c>
      <c r="J147" s="254" t="s">
        <v>3508</v>
      </c>
      <c r="K147" s="254">
        <v>13</v>
      </c>
      <c r="L147" s="254">
        <v>1038</v>
      </c>
      <c r="M147" s="254" t="s">
        <v>3371</v>
      </c>
      <c r="N147" s="254" t="s">
        <v>30</v>
      </c>
      <c r="O147" s="254">
        <v>58520</v>
      </c>
      <c r="P147" s="254" t="s">
        <v>3509</v>
      </c>
      <c r="Q147" s="254"/>
      <c r="R147" s="254"/>
    </row>
    <row r="148" spans="1:18">
      <c r="A148" s="256">
        <v>7602</v>
      </c>
      <c r="B148" s="256" t="s">
        <v>3491</v>
      </c>
      <c r="C148" s="257">
        <v>44151</v>
      </c>
      <c r="D148" s="257">
        <v>44151</v>
      </c>
      <c r="E148" s="256">
        <v>1</v>
      </c>
      <c r="F148" s="256">
        <v>11</v>
      </c>
      <c r="G148" s="256">
        <v>2020</v>
      </c>
      <c r="H148" s="256">
        <v>2</v>
      </c>
      <c r="I148" s="256">
        <v>1005051715</v>
      </c>
      <c r="J148" s="256" t="s">
        <v>3510</v>
      </c>
      <c r="K148" s="256">
        <v>14</v>
      </c>
      <c r="L148" s="256">
        <v>1038</v>
      </c>
      <c r="M148" s="256" t="s">
        <v>3371</v>
      </c>
      <c r="N148" s="256" t="s">
        <v>35</v>
      </c>
      <c r="O148" s="256">
        <v>31000</v>
      </c>
      <c r="P148" s="256" t="s">
        <v>3511</v>
      </c>
      <c r="Q148" s="256"/>
      <c r="R148" s="256"/>
    </row>
    <row r="149" spans="1:18">
      <c r="A149" s="256">
        <v>7602</v>
      </c>
      <c r="B149" s="256" t="s">
        <v>3491</v>
      </c>
      <c r="C149" s="257">
        <v>44152</v>
      </c>
      <c r="D149" s="257">
        <v>44153</v>
      </c>
      <c r="E149" s="256">
        <v>2</v>
      </c>
      <c r="F149" s="256">
        <v>11</v>
      </c>
      <c r="G149" s="256">
        <v>2020</v>
      </c>
      <c r="H149" s="256">
        <v>2</v>
      </c>
      <c r="I149" s="256">
        <v>1022097336</v>
      </c>
      <c r="J149" s="256" t="s">
        <v>3512</v>
      </c>
      <c r="K149" s="256">
        <v>13</v>
      </c>
      <c r="L149" s="256">
        <v>1038</v>
      </c>
      <c r="M149" s="256" t="s">
        <v>3371</v>
      </c>
      <c r="N149" s="256" t="s">
        <v>2137</v>
      </c>
      <c r="O149" s="256">
        <v>62000</v>
      </c>
      <c r="P149" s="256" t="s">
        <v>2201</v>
      </c>
      <c r="Q149" s="256"/>
      <c r="R149" s="256"/>
    </row>
    <row r="150" spans="1:18">
      <c r="A150" s="254">
        <v>7602</v>
      </c>
      <c r="B150" s="254" t="s">
        <v>3491</v>
      </c>
      <c r="C150" s="255">
        <v>44181</v>
      </c>
      <c r="D150" s="255">
        <v>44187</v>
      </c>
      <c r="E150" s="254">
        <v>7</v>
      </c>
      <c r="F150" s="254">
        <v>12</v>
      </c>
      <c r="G150" s="254">
        <v>2020</v>
      </c>
      <c r="H150" s="254">
        <v>2</v>
      </c>
      <c r="I150" s="254">
        <v>1026586798</v>
      </c>
      <c r="J150" s="254" t="s">
        <v>3513</v>
      </c>
      <c r="K150" s="254">
        <v>8</v>
      </c>
      <c r="L150" s="254">
        <v>1036</v>
      </c>
      <c r="M150" s="254" t="s">
        <v>172</v>
      </c>
      <c r="N150" s="254" t="s">
        <v>30</v>
      </c>
      <c r="O150" s="254">
        <v>0</v>
      </c>
      <c r="P150" s="254" t="s">
        <v>174</v>
      </c>
      <c r="Q150" s="254"/>
      <c r="R150" s="254"/>
    </row>
    <row r="151" spans="1:18">
      <c r="A151" s="254">
        <v>7602</v>
      </c>
      <c r="B151" s="254" t="s">
        <v>3491</v>
      </c>
      <c r="C151" s="255">
        <v>44185</v>
      </c>
      <c r="D151" s="255">
        <v>44186</v>
      </c>
      <c r="E151" s="254">
        <v>2</v>
      </c>
      <c r="F151" s="254">
        <v>12</v>
      </c>
      <c r="G151" s="254">
        <v>2020</v>
      </c>
      <c r="H151" s="254">
        <v>2</v>
      </c>
      <c r="I151" s="254">
        <v>1130612455</v>
      </c>
      <c r="J151" s="254" t="s">
        <v>3514</v>
      </c>
      <c r="K151" s="254">
        <v>12</v>
      </c>
      <c r="L151" s="254">
        <v>1038</v>
      </c>
      <c r="M151" s="254" t="s">
        <v>3371</v>
      </c>
      <c r="N151" s="254" t="s">
        <v>44</v>
      </c>
      <c r="O151" s="254">
        <v>62000</v>
      </c>
      <c r="P151" s="254" t="s">
        <v>3515</v>
      </c>
      <c r="Q151" s="254"/>
      <c r="R151" s="254"/>
    </row>
    <row r="152" spans="1:18">
      <c r="A152" s="256">
        <v>7602</v>
      </c>
      <c r="B152" s="256" t="s">
        <v>3491</v>
      </c>
      <c r="C152" s="257">
        <v>44187</v>
      </c>
      <c r="D152" s="257">
        <v>44187</v>
      </c>
      <c r="E152" s="256">
        <v>1</v>
      </c>
      <c r="F152" s="256">
        <v>12</v>
      </c>
      <c r="G152" s="256">
        <v>2020</v>
      </c>
      <c r="H152" s="256">
        <v>2</v>
      </c>
      <c r="I152" s="256">
        <v>1130612455</v>
      </c>
      <c r="J152" s="256" t="s">
        <v>3514</v>
      </c>
      <c r="K152" s="256">
        <v>12</v>
      </c>
      <c r="L152" s="256">
        <v>1045</v>
      </c>
      <c r="M152" s="256" t="s">
        <v>3373</v>
      </c>
      <c r="N152" s="256" t="s">
        <v>44</v>
      </c>
      <c r="O152" s="256">
        <v>29260</v>
      </c>
      <c r="P152" s="256" t="s">
        <v>3515</v>
      </c>
      <c r="Q152" s="256"/>
      <c r="R152" s="256"/>
    </row>
    <row r="153" spans="1:18">
      <c r="A153" s="256">
        <v>7602</v>
      </c>
      <c r="B153" s="256" t="s">
        <v>3491</v>
      </c>
      <c r="C153" s="257">
        <v>44186</v>
      </c>
      <c r="D153" s="257">
        <v>44195</v>
      </c>
      <c r="E153" s="256">
        <v>10</v>
      </c>
      <c r="F153" s="256">
        <v>12</v>
      </c>
      <c r="G153" s="256">
        <v>2020</v>
      </c>
      <c r="H153" s="256">
        <v>2</v>
      </c>
      <c r="I153" s="256">
        <v>1012356581</v>
      </c>
      <c r="J153" s="256" t="s">
        <v>3516</v>
      </c>
      <c r="K153" s="256">
        <v>5</v>
      </c>
      <c r="L153" s="256">
        <v>1036</v>
      </c>
      <c r="M153" s="256" t="s">
        <v>172</v>
      </c>
      <c r="N153" s="256" t="s">
        <v>34</v>
      </c>
      <c r="O153" s="256">
        <v>0</v>
      </c>
      <c r="P153" s="256" t="s">
        <v>3502</v>
      </c>
      <c r="Q153" s="256"/>
      <c r="R153" s="256"/>
    </row>
    <row r="154" spans="1:18">
      <c r="A154" s="254">
        <v>7602</v>
      </c>
      <c r="B154" s="254" t="s">
        <v>3491</v>
      </c>
      <c r="C154" s="255">
        <v>44122</v>
      </c>
      <c r="D154" s="255">
        <v>44123</v>
      </c>
      <c r="E154" s="254">
        <v>2</v>
      </c>
      <c r="F154" s="254">
        <v>10</v>
      </c>
      <c r="G154" s="254">
        <v>2020</v>
      </c>
      <c r="H154" s="254">
        <v>2</v>
      </c>
      <c r="I154" s="254">
        <v>1070017093</v>
      </c>
      <c r="J154" s="254" t="s">
        <v>3517</v>
      </c>
      <c r="K154" s="254">
        <v>3</v>
      </c>
      <c r="L154" s="254">
        <v>1038</v>
      </c>
      <c r="M154" s="254" t="s">
        <v>3371</v>
      </c>
      <c r="N154" s="254" t="s">
        <v>294</v>
      </c>
      <c r="O154" s="254">
        <v>62000</v>
      </c>
      <c r="P154" s="254" t="s">
        <v>3372</v>
      </c>
      <c r="Q154" s="254"/>
      <c r="R154" s="254"/>
    </row>
    <row r="155" spans="1:18">
      <c r="A155" s="254">
        <v>7602</v>
      </c>
      <c r="B155" s="254" t="s">
        <v>3491</v>
      </c>
      <c r="C155" s="255">
        <v>44124</v>
      </c>
      <c r="D155" s="255">
        <v>44124</v>
      </c>
      <c r="E155" s="254">
        <v>1</v>
      </c>
      <c r="F155" s="254">
        <v>10</v>
      </c>
      <c r="G155" s="254">
        <v>2020</v>
      </c>
      <c r="H155" s="254">
        <v>2</v>
      </c>
      <c r="I155" s="254">
        <v>1070017093</v>
      </c>
      <c r="J155" s="254" t="s">
        <v>3517</v>
      </c>
      <c r="K155" s="254">
        <v>3</v>
      </c>
      <c r="L155" s="254">
        <v>1045</v>
      </c>
      <c r="M155" s="254" t="s">
        <v>3373</v>
      </c>
      <c r="N155" s="254" t="s">
        <v>294</v>
      </c>
      <c r="O155" s="254">
        <v>29260</v>
      </c>
      <c r="P155" s="254" t="s">
        <v>3372</v>
      </c>
      <c r="Q155" s="254"/>
      <c r="R155" s="254"/>
    </row>
    <row r="156" spans="1:18">
      <c r="A156" s="256">
        <v>7602</v>
      </c>
      <c r="B156" s="256" t="s">
        <v>3491</v>
      </c>
      <c r="C156" s="257">
        <v>44125</v>
      </c>
      <c r="D156" s="257">
        <v>44133</v>
      </c>
      <c r="E156" s="256">
        <v>9</v>
      </c>
      <c r="F156" s="256">
        <v>10</v>
      </c>
      <c r="G156" s="256">
        <v>2020</v>
      </c>
      <c r="H156" s="256">
        <v>2</v>
      </c>
      <c r="I156" s="256">
        <v>1070017093</v>
      </c>
      <c r="J156" s="256" t="s">
        <v>3517</v>
      </c>
      <c r="K156" s="256">
        <v>3</v>
      </c>
      <c r="L156" s="256">
        <v>1036</v>
      </c>
      <c r="M156" s="256" t="s">
        <v>172</v>
      </c>
      <c r="N156" s="256" t="s">
        <v>294</v>
      </c>
      <c r="O156" s="256">
        <v>0</v>
      </c>
      <c r="P156" s="256" t="s">
        <v>3518</v>
      </c>
      <c r="Q156" s="256"/>
      <c r="R156" s="256"/>
    </row>
    <row r="157" spans="1:18">
      <c r="A157" s="256">
        <v>7602</v>
      </c>
      <c r="B157" s="256" t="s">
        <v>3491</v>
      </c>
      <c r="C157" s="257">
        <v>44105</v>
      </c>
      <c r="D157" s="257">
        <v>44106</v>
      </c>
      <c r="E157" s="256">
        <v>2</v>
      </c>
      <c r="F157" s="256">
        <v>10</v>
      </c>
      <c r="G157" s="256">
        <v>2020</v>
      </c>
      <c r="H157" s="256">
        <v>1</v>
      </c>
      <c r="I157" s="256">
        <v>1020482711</v>
      </c>
      <c r="J157" s="256" t="s">
        <v>3519</v>
      </c>
      <c r="K157" s="256">
        <v>11</v>
      </c>
      <c r="L157" s="256">
        <v>1038</v>
      </c>
      <c r="M157" s="256" t="s">
        <v>3371</v>
      </c>
      <c r="N157" s="256" t="s">
        <v>44</v>
      </c>
      <c r="O157" s="256">
        <v>62000</v>
      </c>
      <c r="P157" s="256" t="s">
        <v>3520</v>
      </c>
      <c r="Q157" s="256"/>
      <c r="R157" s="256"/>
    </row>
    <row r="158" spans="1:18">
      <c r="A158" s="254">
        <v>7602</v>
      </c>
      <c r="B158" s="254" t="s">
        <v>3491</v>
      </c>
      <c r="C158" s="255">
        <v>44107</v>
      </c>
      <c r="D158" s="255">
        <v>44108</v>
      </c>
      <c r="E158" s="254">
        <v>2</v>
      </c>
      <c r="F158" s="254">
        <v>10</v>
      </c>
      <c r="G158" s="254">
        <v>2020</v>
      </c>
      <c r="H158" s="254">
        <v>1</v>
      </c>
      <c r="I158" s="254">
        <v>1020482711</v>
      </c>
      <c r="J158" s="254" t="s">
        <v>3519</v>
      </c>
      <c r="K158" s="254">
        <v>11</v>
      </c>
      <c r="L158" s="254">
        <v>1045</v>
      </c>
      <c r="M158" s="254" t="s">
        <v>3373</v>
      </c>
      <c r="N158" s="254" t="s">
        <v>44</v>
      </c>
      <c r="O158" s="254">
        <v>58520</v>
      </c>
      <c r="P158" s="254" t="s">
        <v>3521</v>
      </c>
      <c r="Q158" s="254"/>
      <c r="R158" s="254"/>
    </row>
    <row r="159" spans="1:18">
      <c r="A159" s="254">
        <v>7602</v>
      </c>
      <c r="B159" s="254" t="s">
        <v>3491</v>
      </c>
      <c r="C159" s="255">
        <v>44179</v>
      </c>
      <c r="D159" s="255">
        <v>44179</v>
      </c>
      <c r="E159" s="254">
        <v>1</v>
      </c>
      <c r="F159" s="254">
        <v>12</v>
      </c>
      <c r="G159" s="254">
        <v>2020</v>
      </c>
      <c r="H159" s="254">
        <v>1</v>
      </c>
      <c r="I159" s="254">
        <v>1024561449</v>
      </c>
      <c r="J159" s="254" t="s">
        <v>3522</v>
      </c>
      <c r="K159" s="254">
        <v>12</v>
      </c>
      <c r="L159" s="254">
        <v>1038</v>
      </c>
      <c r="M159" s="254" t="s">
        <v>3371</v>
      </c>
      <c r="N159" s="254" t="s">
        <v>30</v>
      </c>
      <c r="O159" s="254">
        <v>40000</v>
      </c>
      <c r="P159" s="254" t="s">
        <v>3523</v>
      </c>
      <c r="Q159" s="254"/>
      <c r="R159" s="254"/>
    </row>
    <row r="160" spans="1:18">
      <c r="A160" s="256">
        <v>7604</v>
      </c>
      <c r="B160" s="256" t="s">
        <v>3524</v>
      </c>
      <c r="C160" s="257">
        <v>44105</v>
      </c>
      <c r="D160" s="257">
        <v>44106</v>
      </c>
      <c r="E160" s="256">
        <v>2</v>
      </c>
      <c r="F160" s="256">
        <v>10</v>
      </c>
      <c r="G160" s="256">
        <v>2020</v>
      </c>
      <c r="H160" s="256">
        <v>1</v>
      </c>
      <c r="I160" s="256">
        <v>1001113351</v>
      </c>
      <c r="J160" s="256" t="s">
        <v>3525</v>
      </c>
      <c r="K160" s="256">
        <v>12</v>
      </c>
      <c r="L160" s="256">
        <v>1038</v>
      </c>
      <c r="M160" s="256" t="s">
        <v>3371</v>
      </c>
      <c r="N160" s="256" t="s">
        <v>35</v>
      </c>
      <c r="O160" s="256">
        <v>62000</v>
      </c>
      <c r="P160" s="256" t="s">
        <v>3526</v>
      </c>
      <c r="Q160" s="256"/>
      <c r="R160" s="256"/>
    </row>
    <row r="161" spans="1:18">
      <c r="A161" s="256">
        <v>7604</v>
      </c>
      <c r="B161" s="256" t="s">
        <v>3524</v>
      </c>
      <c r="C161" s="257">
        <v>44107</v>
      </c>
      <c r="D161" s="257">
        <v>44107</v>
      </c>
      <c r="E161" s="256">
        <v>1</v>
      </c>
      <c r="F161" s="256">
        <v>10</v>
      </c>
      <c r="G161" s="256">
        <v>2020</v>
      </c>
      <c r="H161" s="256">
        <v>1</v>
      </c>
      <c r="I161" s="256">
        <v>1001113351</v>
      </c>
      <c r="J161" s="256" t="s">
        <v>3525</v>
      </c>
      <c r="K161" s="256">
        <v>12</v>
      </c>
      <c r="L161" s="256">
        <v>1045</v>
      </c>
      <c r="M161" s="256" t="s">
        <v>3373</v>
      </c>
      <c r="N161" s="256" t="s">
        <v>35</v>
      </c>
      <c r="O161" s="256">
        <v>29260</v>
      </c>
      <c r="P161" s="256" t="s">
        <v>3526</v>
      </c>
      <c r="Q161" s="256"/>
      <c r="R161" s="256"/>
    </row>
    <row r="162" spans="1:18">
      <c r="A162" s="254">
        <v>8701</v>
      </c>
      <c r="B162" s="254" t="s">
        <v>3527</v>
      </c>
      <c r="C162" s="255">
        <v>44181</v>
      </c>
      <c r="D162" s="255">
        <v>44181</v>
      </c>
      <c r="E162" s="254">
        <v>1</v>
      </c>
      <c r="F162" s="254">
        <v>12</v>
      </c>
      <c r="G162" s="254">
        <v>2020</v>
      </c>
      <c r="H162" s="254">
        <v>2</v>
      </c>
      <c r="I162" s="254">
        <v>1012372894</v>
      </c>
      <c r="J162" s="254" t="s">
        <v>3528</v>
      </c>
      <c r="K162" s="254">
        <v>14</v>
      </c>
      <c r="L162" s="254">
        <v>2062</v>
      </c>
      <c r="M162" s="254" t="s">
        <v>3389</v>
      </c>
      <c r="N162" s="254" t="s">
        <v>34</v>
      </c>
      <c r="O162" s="254">
        <v>0</v>
      </c>
      <c r="P162" s="254" t="s">
        <v>3529</v>
      </c>
      <c r="Q162" s="254"/>
      <c r="R162" s="254"/>
    </row>
    <row r="163" spans="1:18">
      <c r="A163" s="254">
        <v>8701</v>
      </c>
      <c r="B163" s="254" t="s">
        <v>3527</v>
      </c>
      <c r="C163" s="255">
        <v>44181</v>
      </c>
      <c r="D163" s="255">
        <v>44181</v>
      </c>
      <c r="E163" s="254">
        <v>1</v>
      </c>
      <c r="F163" s="254">
        <v>12</v>
      </c>
      <c r="G163" s="254">
        <v>2020</v>
      </c>
      <c r="H163" s="254">
        <v>2</v>
      </c>
      <c r="I163" s="254">
        <v>1022437532</v>
      </c>
      <c r="J163" s="254" t="s">
        <v>3530</v>
      </c>
      <c r="K163" s="254">
        <v>14</v>
      </c>
      <c r="L163" s="254">
        <v>2062</v>
      </c>
      <c r="M163" s="254" t="s">
        <v>3389</v>
      </c>
      <c r="N163" s="254" t="s">
        <v>373</v>
      </c>
      <c r="O163" s="254">
        <v>0</v>
      </c>
      <c r="P163" s="254" t="s">
        <v>3531</v>
      </c>
      <c r="Q163" s="254"/>
      <c r="R163" s="254"/>
    </row>
    <row r="164" spans="1:18">
      <c r="A164" s="256">
        <v>11801</v>
      </c>
      <c r="B164" s="256" t="s">
        <v>3361</v>
      </c>
      <c r="C164" s="257">
        <v>44125</v>
      </c>
      <c r="D164" s="257">
        <v>44126</v>
      </c>
      <c r="E164" s="256">
        <v>2</v>
      </c>
      <c r="F164" s="256">
        <v>10</v>
      </c>
      <c r="G164" s="256">
        <v>2020</v>
      </c>
      <c r="H164" s="256">
        <v>2</v>
      </c>
      <c r="I164" s="256">
        <v>941119803021990</v>
      </c>
      <c r="J164" s="256" t="s">
        <v>3362</v>
      </c>
      <c r="K164" s="256">
        <v>6</v>
      </c>
      <c r="L164" s="256">
        <v>1038</v>
      </c>
      <c r="M164" s="256" t="s">
        <v>3371</v>
      </c>
      <c r="N164" s="256" t="s">
        <v>294</v>
      </c>
      <c r="O164" s="256">
        <v>58520</v>
      </c>
      <c r="P164" s="256" t="s">
        <v>3532</v>
      </c>
      <c r="Q164" s="256"/>
      <c r="R164" s="256"/>
    </row>
    <row r="165" spans="1:18">
      <c r="A165" s="256">
        <v>11801</v>
      </c>
      <c r="B165" s="256" t="s">
        <v>3361</v>
      </c>
      <c r="C165" s="257">
        <v>44127</v>
      </c>
      <c r="D165" s="257">
        <v>44127</v>
      </c>
      <c r="E165" s="256">
        <v>1</v>
      </c>
      <c r="F165" s="256">
        <v>10</v>
      </c>
      <c r="G165" s="256">
        <v>2020</v>
      </c>
      <c r="H165" s="256">
        <v>2</v>
      </c>
      <c r="I165" s="256">
        <v>941119803021990</v>
      </c>
      <c r="J165" s="256" t="s">
        <v>3362</v>
      </c>
      <c r="K165" s="256">
        <v>6</v>
      </c>
      <c r="L165" s="256">
        <v>1045</v>
      </c>
      <c r="M165" s="256" t="s">
        <v>3373</v>
      </c>
      <c r="N165" s="256" t="s">
        <v>294</v>
      </c>
      <c r="O165" s="256">
        <v>29260</v>
      </c>
      <c r="P165" s="256" t="s">
        <v>3532</v>
      </c>
      <c r="Q165" s="256"/>
      <c r="R165" s="256"/>
    </row>
    <row r="166" spans="1:18">
      <c r="A166" s="254">
        <v>11901</v>
      </c>
      <c r="B166" s="254" t="s">
        <v>3146</v>
      </c>
      <c r="C166" s="255">
        <v>44158</v>
      </c>
      <c r="D166" s="255">
        <v>44158</v>
      </c>
      <c r="E166" s="254">
        <v>1</v>
      </c>
      <c r="F166" s="254">
        <v>11</v>
      </c>
      <c r="G166" s="254">
        <v>2020</v>
      </c>
      <c r="H166" s="254">
        <v>2</v>
      </c>
      <c r="I166" s="254">
        <v>1073713961</v>
      </c>
      <c r="J166" s="254" t="s">
        <v>3533</v>
      </c>
      <c r="K166" s="254">
        <v>14</v>
      </c>
      <c r="L166" s="254">
        <v>1038</v>
      </c>
      <c r="M166" s="254" t="s">
        <v>3371</v>
      </c>
      <c r="N166" s="254" t="s">
        <v>30</v>
      </c>
      <c r="O166" s="254">
        <v>29260</v>
      </c>
      <c r="P166" s="254" t="s">
        <v>394</v>
      </c>
      <c r="Q166" s="254"/>
      <c r="R166" s="254"/>
    </row>
    <row r="167" spans="1:18">
      <c r="A167" s="254">
        <v>12701</v>
      </c>
      <c r="B167" s="254" t="s">
        <v>3534</v>
      </c>
      <c r="C167" s="255">
        <v>44160</v>
      </c>
      <c r="D167" s="255">
        <v>44285</v>
      </c>
      <c r="E167" s="254">
        <v>126</v>
      </c>
      <c r="F167" s="254">
        <v>11</v>
      </c>
      <c r="G167" s="254">
        <v>2020</v>
      </c>
      <c r="H167" s="254">
        <v>2</v>
      </c>
      <c r="I167" s="254">
        <v>40333937</v>
      </c>
      <c r="J167" s="254" t="s">
        <v>3535</v>
      </c>
      <c r="K167" s="254">
        <v>30</v>
      </c>
      <c r="L167" s="254">
        <v>1021</v>
      </c>
      <c r="M167" s="254" t="s">
        <v>177</v>
      </c>
      <c r="N167" s="254" t="s">
        <v>35</v>
      </c>
      <c r="O167" s="254">
        <v>0</v>
      </c>
      <c r="P167" s="254" t="s">
        <v>3536</v>
      </c>
      <c r="Q167" s="254"/>
      <c r="R167" s="254"/>
    </row>
    <row r="168" spans="1:18">
      <c r="A168" s="256">
        <v>13202</v>
      </c>
      <c r="B168" s="256" t="s">
        <v>3537</v>
      </c>
      <c r="C168" s="257">
        <v>44110</v>
      </c>
      <c r="D168" s="257">
        <v>44110</v>
      </c>
      <c r="E168" s="256">
        <v>1</v>
      </c>
      <c r="F168" s="256">
        <v>10</v>
      </c>
      <c r="G168" s="256">
        <v>2020</v>
      </c>
      <c r="H168" s="256">
        <v>1</v>
      </c>
      <c r="I168" s="256">
        <v>1042441944</v>
      </c>
      <c r="J168" s="256" t="s">
        <v>2602</v>
      </c>
      <c r="K168" s="256">
        <v>6</v>
      </c>
      <c r="L168" s="256">
        <v>2062</v>
      </c>
      <c r="M168" s="256" t="s">
        <v>3389</v>
      </c>
      <c r="N168" s="256" t="s">
        <v>35</v>
      </c>
      <c r="O168" s="256">
        <v>0</v>
      </c>
      <c r="P168" s="256" t="s">
        <v>3538</v>
      </c>
      <c r="Q168" s="256"/>
      <c r="R168" s="256"/>
    </row>
    <row r="169" spans="1:18">
      <c r="A169" s="256">
        <v>13202</v>
      </c>
      <c r="B169" s="256" t="s">
        <v>3537</v>
      </c>
      <c r="C169" s="257">
        <v>44126</v>
      </c>
      <c r="D169" s="257">
        <v>44127</v>
      </c>
      <c r="E169" s="256">
        <v>2</v>
      </c>
      <c r="F169" s="256">
        <v>10</v>
      </c>
      <c r="G169" s="256">
        <v>2020</v>
      </c>
      <c r="H169" s="256">
        <v>2</v>
      </c>
      <c r="I169" s="256">
        <v>8785194</v>
      </c>
      <c r="J169" s="256" t="s">
        <v>3539</v>
      </c>
      <c r="K169" s="256">
        <v>6</v>
      </c>
      <c r="L169" s="256">
        <v>1038</v>
      </c>
      <c r="M169" s="256" t="s">
        <v>3371</v>
      </c>
      <c r="N169" s="256" t="s">
        <v>44</v>
      </c>
      <c r="O169" s="256">
        <v>58667</v>
      </c>
      <c r="P169" s="256" t="s">
        <v>3540</v>
      </c>
      <c r="Q169" s="256"/>
      <c r="R169" s="256"/>
    </row>
    <row r="170" spans="1:18">
      <c r="A170" s="254">
        <v>13202</v>
      </c>
      <c r="B170" s="254" t="s">
        <v>3537</v>
      </c>
      <c r="C170" s="255">
        <v>44128</v>
      </c>
      <c r="D170" s="255">
        <v>44128</v>
      </c>
      <c r="E170" s="254">
        <v>1</v>
      </c>
      <c r="F170" s="254">
        <v>10</v>
      </c>
      <c r="G170" s="254">
        <v>2020</v>
      </c>
      <c r="H170" s="254">
        <v>2</v>
      </c>
      <c r="I170" s="254">
        <v>8785194</v>
      </c>
      <c r="J170" s="254" t="s">
        <v>3539</v>
      </c>
      <c r="K170" s="254">
        <v>6</v>
      </c>
      <c r="L170" s="254">
        <v>1045</v>
      </c>
      <c r="M170" s="254" t="s">
        <v>3373</v>
      </c>
      <c r="N170" s="254" t="s">
        <v>44</v>
      </c>
      <c r="O170" s="254">
        <v>29260</v>
      </c>
      <c r="P170" s="254" t="s">
        <v>3540</v>
      </c>
      <c r="Q170" s="254"/>
      <c r="R170" s="254"/>
    </row>
    <row r="171" spans="1:18">
      <c r="A171" s="254">
        <v>13202</v>
      </c>
      <c r="B171" s="254" t="s">
        <v>3537</v>
      </c>
      <c r="C171" s="255">
        <v>44175</v>
      </c>
      <c r="D171" s="255">
        <v>44175</v>
      </c>
      <c r="E171" s="254">
        <v>1</v>
      </c>
      <c r="F171" s="254">
        <v>12</v>
      </c>
      <c r="G171" s="254">
        <v>2020</v>
      </c>
      <c r="H171" s="254">
        <v>1</v>
      </c>
      <c r="I171" s="254">
        <v>1048298458</v>
      </c>
      <c r="J171" s="254" t="s">
        <v>3541</v>
      </c>
      <c r="K171" s="254">
        <v>14</v>
      </c>
      <c r="L171" s="254">
        <v>1038</v>
      </c>
      <c r="M171" s="254" t="s">
        <v>3371</v>
      </c>
      <c r="N171" s="254" t="s">
        <v>34</v>
      </c>
      <c r="O171" s="254">
        <v>29333</v>
      </c>
      <c r="P171" s="254" t="s">
        <v>2201</v>
      </c>
      <c r="Q171" s="254"/>
      <c r="R171" s="254"/>
    </row>
    <row r="172" spans="1:18">
      <c r="A172" s="256">
        <v>13202</v>
      </c>
      <c r="B172" s="256" t="s">
        <v>3537</v>
      </c>
      <c r="C172" s="257">
        <v>44105</v>
      </c>
      <c r="D172" s="257">
        <v>44106</v>
      </c>
      <c r="E172" s="256">
        <v>2</v>
      </c>
      <c r="F172" s="256">
        <v>10</v>
      </c>
      <c r="G172" s="256">
        <v>2020</v>
      </c>
      <c r="H172" s="256">
        <v>1</v>
      </c>
      <c r="I172" s="256">
        <v>1048294884</v>
      </c>
      <c r="J172" s="256" t="s">
        <v>2720</v>
      </c>
      <c r="K172" s="256">
        <v>13</v>
      </c>
      <c r="L172" s="256">
        <v>1036</v>
      </c>
      <c r="M172" s="256" t="s">
        <v>172</v>
      </c>
      <c r="N172" s="256" t="s">
        <v>438</v>
      </c>
      <c r="O172" s="256">
        <v>0</v>
      </c>
      <c r="P172" s="256" t="s">
        <v>3542</v>
      </c>
      <c r="Q172" s="256"/>
      <c r="R172" s="256"/>
    </row>
    <row r="173" spans="1:18">
      <c r="A173" s="256">
        <v>13202</v>
      </c>
      <c r="B173" s="256" t="s">
        <v>3537</v>
      </c>
      <c r="C173" s="257">
        <v>44136</v>
      </c>
      <c r="D173" s="257">
        <v>44137</v>
      </c>
      <c r="E173" s="256">
        <v>2</v>
      </c>
      <c r="F173" s="256">
        <v>11</v>
      </c>
      <c r="G173" s="256">
        <v>2020</v>
      </c>
      <c r="H173" s="256">
        <v>1</v>
      </c>
      <c r="I173" s="256">
        <v>1048294884</v>
      </c>
      <c r="J173" s="256" t="s">
        <v>2720</v>
      </c>
      <c r="K173" s="256">
        <v>12</v>
      </c>
      <c r="L173" s="256">
        <v>1038</v>
      </c>
      <c r="M173" s="256" t="s">
        <v>3371</v>
      </c>
      <c r="N173" s="256" t="s">
        <v>438</v>
      </c>
      <c r="O173" s="256">
        <v>63333</v>
      </c>
      <c r="P173" s="256" t="s">
        <v>2176</v>
      </c>
      <c r="Q173" s="256"/>
      <c r="R173" s="256"/>
    </row>
    <row r="174" spans="1:18">
      <c r="A174" s="254">
        <v>13202</v>
      </c>
      <c r="B174" s="254" t="s">
        <v>3537</v>
      </c>
      <c r="C174" s="255">
        <v>44138</v>
      </c>
      <c r="D174" s="255">
        <v>44138</v>
      </c>
      <c r="E174" s="254">
        <v>1</v>
      </c>
      <c r="F174" s="254">
        <v>11</v>
      </c>
      <c r="G174" s="254">
        <v>2020</v>
      </c>
      <c r="H174" s="254">
        <v>1</v>
      </c>
      <c r="I174" s="254">
        <v>1048294884</v>
      </c>
      <c r="J174" s="254" t="s">
        <v>2720</v>
      </c>
      <c r="K174" s="254">
        <v>12</v>
      </c>
      <c r="L174" s="254">
        <v>1045</v>
      </c>
      <c r="M174" s="254" t="s">
        <v>3373</v>
      </c>
      <c r="N174" s="254" t="s">
        <v>438</v>
      </c>
      <c r="O174" s="254">
        <v>29260</v>
      </c>
      <c r="P174" s="254" t="s">
        <v>2176</v>
      </c>
      <c r="Q174" s="254"/>
      <c r="R174" s="254"/>
    </row>
    <row r="175" spans="1:18">
      <c r="A175" s="254">
        <v>13202</v>
      </c>
      <c r="B175" s="254" t="s">
        <v>3537</v>
      </c>
      <c r="C175" s="255">
        <v>44152</v>
      </c>
      <c r="D175" s="255">
        <v>44153</v>
      </c>
      <c r="E175" s="254">
        <v>2</v>
      </c>
      <c r="F175" s="254">
        <v>11</v>
      </c>
      <c r="G175" s="254">
        <v>2020</v>
      </c>
      <c r="H175" s="254">
        <v>2</v>
      </c>
      <c r="I175" s="254">
        <v>1048299221</v>
      </c>
      <c r="J175" s="254" t="s">
        <v>3543</v>
      </c>
      <c r="K175" s="254">
        <v>5</v>
      </c>
      <c r="L175" s="254">
        <v>2062</v>
      </c>
      <c r="M175" s="254" t="s">
        <v>3389</v>
      </c>
      <c r="N175" s="254" t="s">
        <v>449</v>
      </c>
      <c r="O175" s="254">
        <v>0</v>
      </c>
      <c r="P175" s="254" t="s">
        <v>3544</v>
      </c>
      <c r="Q175" s="254"/>
      <c r="R175" s="254"/>
    </row>
    <row r="176" spans="1:18">
      <c r="A176" s="256">
        <v>13202</v>
      </c>
      <c r="B176" s="256" t="s">
        <v>3537</v>
      </c>
      <c r="C176" s="257">
        <v>44154</v>
      </c>
      <c r="D176" s="257">
        <v>44154</v>
      </c>
      <c r="E176" s="256">
        <v>1</v>
      </c>
      <c r="F176" s="256">
        <v>11</v>
      </c>
      <c r="G176" s="256">
        <v>2020</v>
      </c>
      <c r="H176" s="256">
        <v>2</v>
      </c>
      <c r="I176" s="256">
        <v>1048299221</v>
      </c>
      <c r="J176" s="256" t="s">
        <v>3543</v>
      </c>
      <c r="K176" s="256">
        <v>5</v>
      </c>
      <c r="L176" s="256">
        <v>1036</v>
      </c>
      <c r="M176" s="256" t="s">
        <v>172</v>
      </c>
      <c r="N176" s="256" t="s">
        <v>449</v>
      </c>
      <c r="O176" s="256">
        <v>0</v>
      </c>
      <c r="P176" s="256" t="s">
        <v>3437</v>
      </c>
      <c r="Q176" s="256"/>
      <c r="R176" s="256"/>
    </row>
    <row r="177" spans="1:18">
      <c r="A177" s="256">
        <v>13202</v>
      </c>
      <c r="B177" s="256" t="s">
        <v>3537</v>
      </c>
      <c r="C177" s="257">
        <v>44154</v>
      </c>
      <c r="D177" s="257">
        <v>44155</v>
      </c>
      <c r="E177" s="256">
        <v>2</v>
      </c>
      <c r="F177" s="256">
        <v>11</v>
      </c>
      <c r="G177" s="256">
        <v>2020</v>
      </c>
      <c r="H177" s="256">
        <v>2</v>
      </c>
      <c r="I177" s="256">
        <v>72301919</v>
      </c>
      <c r="J177" s="256" t="s">
        <v>3545</v>
      </c>
      <c r="K177" s="256">
        <v>5</v>
      </c>
      <c r="L177" s="256">
        <v>1038</v>
      </c>
      <c r="M177" s="256" t="s">
        <v>3371</v>
      </c>
      <c r="N177" s="256" t="s">
        <v>34</v>
      </c>
      <c r="O177" s="256">
        <v>58667</v>
      </c>
      <c r="P177" s="256" t="s">
        <v>3473</v>
      </c>
      <c r="Q177" s="256"/>
      <c r="R177" s="256"/>
    </row>
    <row r="178" spans="1:18">
      <c r="A178" s="254">
        <v>13202</v>
      </c>
      <c r="B178" s="254" t="s">
        <v>3537</v>
      </c>
      <c r="C178" s="255">
        <v>44156</v>
      </c>
      <c r="D178" s="255">
        <v>44156</v>
      </c>
      <c r="E178" s="254">
        <v>1</v>
      </c>
      <c r="F178" s="254">
        <v>11</v>
      </c>
      <c r="G178" s="254">
        <v>2020</v>
      </c>
      <c r="H178" s="254">
        <v>2</v>
      </c>
      <c r="I178" s="254">
        <v>72301919</v>
      </c>
      <c r="J178" s="254" t="s">
        <v>3545</v>
      </c>
      <c r="K178" s="254">
        <v>5</v>
      </c>
      <c r="L178" s="254">
        <v>1045</v>
      </c>
      <c r="M178" s="254" t="s">
        <v>3373</v>
      </c>
      <c r="N178" s="254" t="s">
        <v>34</v>
      </c>
      <c r="O178" s="254">
        <v>29260</v>
      </c>
      <c r="P178" s="254" t="s">
        <v>3473</v>
      </c>
      <c r="Q178" s="254"/>
      <c r="R178" s="254"/>
    </row>
    <row r="179" spans="1:18">
      <c r="A179" s="254">
        <v>13202</v>
      </c>
      <c r="B179" s="254" t="s">
        <v>3537</v>
      </c>
      <c r="C179" s="255">
        <v>44136</v>
      </c>
      <c r="D179" s="255">
        <v>44148</v>
      </c>
      <c r="E179" s="254">
        <v>13</v>
      </c>
      <c r="F179" s="254">
        <v>11</v>
      </c>
      <c r="G179" s="254">
        <v>2020</v>
      </c>
      <c r="H179" s="254">
        <v>1</v>
      </c>
      <c r="I179" s="254">
        <v>1129538655</v>
      </c>
      <c r="J179" s="254" t="s">
        <v>3275</v>
      </c>
      <c r="K179" s="254">
        <v>2</v>
      </c>
      <c r="L179" s="254">
        <v>1023</v>
      </c>
      <c r="M179" s="254" t="s">
        <v>3487</v>
      </c>
      <c r="N179" s="254" t="s">
        <v>373</v>
      </c>
      <c r="O179" s="254">
        <v>433333</v>
      </c>
      <c r="P179" s="254" t="s">
        <v>3546</v>
      </c>
      <c r="Q179" s="254"/>
      <c r="R179" s="254"/>
    </row>
    <row r="180" spans="1:18">
      <c r="A180" s="256">
        <v>13202</v>
      </c>
      <c r="B180" s="256" t="s">
        <v>3537</v>
      </c>
      <c r="C180" s="257">
        <v>44166</v>
      </c>
      <c r="D180" s="257">
        <v>44167</v>
      </c>
      <c r="E180" s="256">
        <v>2</v>
      </c>
      <c r="F180" s="256">
        <v>12</v>
      </c>
      <c r="G180" s="256">
        <v>2020</v>
      </c>
      <c r="H180" s="256">
        <v>1</v>
      </c>
      <c r="I180" s="256">
        <v>72241578</v>
      </c>
      <c r="J180" s="256" t="s">
        <v>3547</v>
      </c>
      <c r="K180" s="256">
        <v>13</v>
      </c>
      <c r="L180" s="256">
        <v>1038</v>
      </c>
      <c r="M180" s="256" t="s">
        <v>3371</v>
      </c>
      <c r="N180" s="256" t="s">
        <v>373</v>
      </c>
      <c r="O180" s="256">
        <v>80000</v>
      </c>
      <c r="P180" s="256" t="s">
        <v>434</v>
      </c>
      <c r="Q180" s="256"/>
      <c r="R180" s="256"/>
    </row>
    <row r="181" spans="1:18">
      <c r="A181" s="256">
        <v>13202</v>
      </c>
      <c r="B181" s="256" t="s">
        <v>3537</v>
      </c>
      <c r="C181" s="257">
        <v>44111</v>
      </c>
      <c r="D181" s="257">
        <v>44112</v>
      </c>
      <c r="E181" s="256">
        <v>2</v>
      </c>
      <c r="F181" s="256">
        <v>10</v>
      </c>
      <c r="G181" s="256">
        <v>2020</v>
      </c>
      <c r="H181" s="256">
        <v>1</v>
      </c>
      <c r="I181" s="256">
        <v>72210441</v>
      </c>
      <c r="J181" s="256" t="s">
        <v>3548</v>
      </c>
      <c r="K181" s="256">
        <v>13</v>
      </c>
      <c r="L181" s="256">
        <v>1038</v>
      </c>
      <c r="M181" s="256" t="s">
        <v>3371</v>
      </c>
      <c r="N181" s="256" t="s">
        <v>3549</v>
      </c>
      <c r="O181" s="256">
        <v>58667</v>
      </c>
      <c r="P181" s="256" t="s">
        <v>3550</v>
      </c>
      <c r="Q181" s="256"/>
      <c r="R181" s="256"/>
    </row>
    <row r="182" spans="1:18">
      <c r="A182" s="254">
        <v>13202</v>
      </c>
      <c r="B182" s="254" t="s">
        <v>3537</v>
      </c>
      <c r="C182" s="255">
        <v>44105</v>
      </c>
      <c r="D182" s="255">
        <v>44105</v>
      </c>
      <c r="E182" s="254">
        <v>1</v>
      </c>
      <c r="F182" s="254">
        <v>10</v>
      </c>
      <c r="G182" s="254">
        <v>2020</v>
      </c>
      <c r="H182" s="254">
        <v>1</v>
      </c>
      <c r="I182" s="254">
        <v>1051668588</v>
      </c>
      <c r="J182" s="254" t="s">
        <v>3551</v>
      </c>
      <c r="K182" s="254">
        <v>14</v>
      </c>
      <c r="L182" s="254">
        <v>1036</v>
      </c>
      <c r="M182" s="254" t="s">
        <v>172</v>
      </c>
      <c r="N182" s="254" t="s">
        <v>34</v>
      </c>
      <c r="O182" s="254">
        <v>0</v>
      </c>
      <c r="P182" s="254" t="s">
        <v>3552</v>
      </c>
      <c r="Q182" s="254"/>
      <c r="R182" s="254"/>
    </row>
    <row r="183" spans="1:18">
      <c r="A183" s="254">
        <v>13202</v>
      </c>
      <c r="B183" s="254" t="s">
        <v>3537</v>
      </c>
      <c r="C183" s="255">
        <v>44123</v>
      </c>
      <c r="D183" s="255">
        <v>44127</v>
      </c>
      <c r="E183" s="254">
        <v>5</v>
      </c>
      <c r="F183" s="254">
        <v>10</v>
      </c>
      <c r="G183" s="254">
        <v>2020</v>
      </c>
      <c r="H183" s="254">
        <v>2</v>
      </c>
      <c r="I183" s="254">
        <v>1051668588</v>
      </c>
      <c r="J183" s="254" t="s">
        <v>3551</v>
      </c>
      <c r="K183" s="254">
        <v>10</v>
      </c>
      <c r="L183" s="254">
        <v>1038</v>
      </c>
      <c r="M183" s="254" t="s">
        <v>3371</v>
      </c>
      <c r="N183" s="254" t="s">
        <v>34</v>
      </c>
      <c r="O183" s="254">
        <v>146667</v>
      </c>
      <c r="P183" s="254" t="s">
        <v>3553</v>
      </c>
      <c r="Q183" s="254"/>
      <c r="R183" s="254"/>
    </row>
    <row r="184" spans="1:18">
      <c r="A184" s="256">
        <v>13202</v>
      </c>
      <c r="B184" s="256" t="s">
        <v>3537</v>
      </c>
      <c r="C184" s="257">
        <v>44136</v>
      </c>
      <c r="D184" s="257">
        <v>44136</v>
      </c>
      <c r="E184" s="256">
        <v>1</v>
      </c>
      <c r="F184" s="256">
        <v>11</v>
      </c>
      <c r="G184" s="256">
        <v>2020</v>
      </c>
      <c r="H184" s="256">
        <v>1</v>
      </c>
      <c r="I184" s="256">
        <v>1051668588</v>
      </c>
      <c r="J184" s="256" t="s">
        <v>3551</v>
      </c>
      <c r="K184" s="256">
        <v>0</v>
      </c>
      <c r="L184" s="256">
        <v>1045</v>
      </c>
      <c r="M184" s="256" t="s">
        <v>3373</v>
      </c>
      <c r="N184" s="256" t="s">
        <v>34</v>
      </c>
      <c r="O184" s="256">
        <v>438902</v>
      </c>
      <c r="P184" s="256" t="s">
        <v>3554</v>
      </c>
      <c r="Q184" s="256"/>
      <c r="R184" s="256"/>
    </row>
    <row r="185" spans="1:18">
      <c r="A185" s="256">
        <v>13202</v>
      </c>
      <c r="B185" s="256" t="s">
        <v>3537</v>
      </c>
      <c r="C185" s="257">
        <v>44137</v>
      </c>
      <c r="D185" s="257">
        <v>44141</v>
      </c>
      <c r="E185" s="256">
        <v>5</v>
      </c>
      <c r="F185" s="256">
        <v>11</v>
      </c>
      <c r="G185" s="256">
        <v>2020</v>
      </c>
      <c r="H185" s="256">
        <v>1</v>
      </c>
      <c r="I185" s="256">
        <v>1051668588</v>
      </c>
      <c r="J185" s="256" t="s">
        <v>3551</v>
      </c>
      <c r="K185" s="256">
        <v>0</v>
      </c>
      <c r="L185" s="256">
        <v>1045</v>
      </c>
      <c r="M185" s="256" t="s">
        <v>3373</v>
      </c>
      <c r="N185" s="256" t="s">
        <v>34</v>
      </c>
      <c r="O185" s="256">
        <v>438902</v>
      </c>
      <c r="P185" s="256" t="s">
        <v>3554</v>
      </c>
      <c r="Q185" s="256"/>
      <c r="R185" s="256"/>
    </row>
    <row r="186" spans="1:18">
      <c r="A186" s="254">
        <v>13202</v>
      </c>
      <c r="B186" s="254" t="s">
        <v>3537</v>
      </c>
      <c r="C186" s="255">
        <v>44142</v>
      </c>
      <c r="D186" s="255">
        <v>44145</v>
      </c>
      <c r="E186" s="254">
        <v>4</v>
      </c>
      <c r="F186" s="254">
        <v>11</v>
      </c>
      <c r="G186" s="254">
        <v>2020</v>
      </c>
      <c r="H186" s="254">
        <v>1</v>
      </c>
      <c r="I186" s="254">
        <v>1051668588</v>
      </c>
      <c r="J186" s="254" t="s">
        <v>3551</v>
      </c>
      <c r="K186" s="254">
        <v>0</v>
      </c>
      <c r="L186" s="254">
        <v>1045</v>
      </c>
      <c r="M186" s="254" t="s">
        <v>3373</v>
      </c>
      <c r="N186" s="254" t="s">
        <v>34</v>
      </c>
      <c r="O186" s="254">
        <v>438902</v>
      </c>
      <c r="P186" s="254" t="s">
        <v>3555</v>
      </c>
      <c r="Q186" s="254"/>
      <c r="R186" s="254"/>
    </row>
    <row r="187" spans="1:18">
      <c r="A187" s="254">
        <v>13202</v>
      </c>
      <c r="B187" s="254" t="s">
        <v>3537</v>
      </c>
      <c r="C187" s="255">
        <v>44146</v>
      </c>
      <c r="D187" s="255">
        <v>44149</v>
      </c>
      <c r="E187" s="254">
        <v>4</v>
      </c>
      <c r="F187" s="254">
        <v>11</v>
      </c>
      <c r="G187" s="254">
        <v>2020</v>
      </c>
      <c r="H187" s="254">
        <v>1</v>
      </c>
      <c r="I187" s="254">
        <v>1051668588</v>
      </c>
      <c r="J187" s="254" t="s">
        <v>3551</v>
      </c>
      <c r="K187" s="254">
        <v>0</v>
      </c>
      <c r="L187" s="254">
        <v>1045</v>
      </c>
      <c r="M187" s="254" t="s">
        <v>3373</v>
      </c>
      <c r="N187" s="254" t="s">
        <v>34</v>
      </c>
      <c r="O187" s="254">
        <v>438902</v>
      </c>
      <c r="P187" s="254" t="s">
        <v>3554</v>
      </c>
      <c r="Q187" s="254"/>
      <c r="R187" s="254"/>
    </row>
    <row r="188" spans="1:18">
      <c r="A188" s="256">
        <v>13202</v>
      </c>
      <c r="B188" s="256" t="s">
        <v>3537</v>
      </c>
      <c r="C188" s="257">
        <v>44150</v>
      </c>
      <c r="D188" s="257">
        <v>44152</v>
      </c>
      <c r="E188" s="256">
        <v>2</v>
      </c>
      <c r="F188" s="256">
        <v>11</v>
      </c>
      <c r="G188" s="256">
        <v>2020</v>
      </c>
      <c r="H188" s="256">
        <v>1</v>
      </c>
      <c r="I188" s="256">
        <v>1051668588</v>
      </c>
      <c r="J188" s="256" t="s">
        <v>3551</v>
      </c>
      <c r="K188" s="256">
        <v>0</v>
      </c>
      <c r="L188" s="256">
        <v>1045</v>
      </c>
      <c r="M188" s="256" t="s">
        <v>3373</v>
      </c>
      <c r="N188" s="256" t="s">
        <v>34</v>
      </c>
      <c r="O188" s="256">
        <v>438902</v>
      </c>
      <c r="P188" s="256" t="s">
        <v>3554</v>
      </c>
      <c r="Q188" s="256"/>
      <c r="R188" s="256"/>
    </row>
    <row r="189" spans="1:18">
      <c r="A189" s="256">
        <v>13202</v>
      </c>
      <c r="B189" s="256" t="s">
        <v>3537</v>
      </c>
      <c r="C189" s="257">
        <v>44126</v>
      </c>
      <c r="D189" s="257">
        <v>44126</v>
      </c>
      <c r="E189" s="256">
        <v>1</v>
      </c>
      <c r="F189" s="256">
        <v>10</v>
      </c>
      <c r="G189" s="256">
        <v>2020</v>
      </c>
      <c r="H189" s="256">
        <v>2</v>
      </c>
      <c r="I189" s="256">
        <v>72315350</v>
      </c>
      <c r="J189" s="256" t="s">
        <v>1473</v>
      </c>
      <c r="K189" s="256">
        <v>10</v>
      </c>
      <c r="L189" s="256">
        <v>1046</v>
      </c>
      <c r="M189" s="256" t="s">
        <v>3441</v>
      </c>
      <c r="N189" s="256" t="s">
        <v>44</v>
      </c>
      <c r="O189" s="256">
        <v>31000</v>
      </c>
      <c r="P189" s="256" t="s">
        <v>3556</v>
      </c>
      <c r="Q189" s="256"/>
      <c r="R189" s="256"/>
    </row>
    <row r="190" spans="1:18">
      <c r="A190" s="254">
        <v>13202</v>
      </c>
      <c r="B190" s="254" t="s">
        <v>3537</v>
      </c>
      <c r="C190" s="255">
        <v>44127</v>
      </c>
      <c r="D190" s="255">
        <v>44129</v>
      </c>
      <c r="E190" s="254">
        <v>3</v>
      </c>
      <c r="F190" s="254">
        <v>10</v>
      </c>
      <c r="G190" s="254">
        <v>2020</v>
      </c>
      <c r="H190" s="254">
        <v>2</v>
      </c>
      <c r="I190" s="254">
        <v>72315350</v>
      </c>
      <c r="J190" s="254" t="s">
        <v>1473</v>
      </c>
      <c r="K190" s="254">
        <v>10</v>
      </c>
      <c r="L190" s="254">
        <v>1053</v>
      </c>
      <c r="M190" s="254" t="s">
        <v>3444</v>
      </c>
      <c r="N190" s="254" t="s">
        <v>44</v>
      </c>
      <c r="O190" s="254">
        <v>93000</v>
      </c>
      <c r="P190" s="254" t="s">
        <v>3557</v>
      </c>
      <c r="Q190" s="254"/>
      <c r="R190" s="254"/>
    </row>
    <row r="191" spans="1:18">
      <c r="A191" s="254">
        <v>13202</v>
      </c>
      <c r="B191" s="254" t="s">
        <v>3537</v>
      </c>
      <c r="C191" s="255">
        <v>44183</v>
      </c>
      <c r="D191" s="255">
        <v>44183</v>
      </c>
      <c r="E191" s="254">
        <v>1</v>
      </c>
      <c r="F191" s="254">
        <v>12</v>
      </c>
      <c r="G191" s="254">
        <v>2020</v>
      </c>
      <c r="H191" s="254">
        <v>2</v>
      </c>
      <c r="I191" s="254">
        <v>72315350</v>
      </c>
      <c r="J191" s="254" t="s">
        <v>1473</v>
      </c>
      <c r="K191" s="254">
        <v>14</v>
      </c>
      <c r="L191" s="254">
        <v>1038</v>
      </c>
      <c r="M191" s="254" t="s">
        <v>3371</v>
      </c>
      <c r="N191" s="254" t="s">
        <v>44</v>
      </c>
      <c r="O191" s="254">
        <v>31000</v>
      </c>
      <c r="P191" s="254" t="s">
        <v>3558</v>
      </c>
      <c r="Q191" s="254"/>
      <c r="R191" s="254"/>
    </row>
    <row r="192" spans="1:18">
      <c r="A192" s="256">
        <v>13202</v>
      </c>
      <c r="B192" s="256" t="s">
        <v>3537</v>
      </c>
      <c r="C192" s="257">
        <v>44124</v>
      </c>
      <c r="D192" s="257">
        <v>44125</v>
      </c>
      <c r="E192" s="256">
        <v>2</v>
      </c>
      <c r="F192" s="256">
        <v>10</v>
      </c>
      <c r="G192" s="256">
        <v>2020</v>
      </c>
      <c r="H192" s="256">
        <v>2</v>
      </c>
      <c r="I192" s="256">
        <v>85261320</v>
      </c>
      <c r="J192" s="256" t="s">
        <v>1817</v>
      </c>
      <c r="K192" s="256">
        <v>13</v>
      </c>
      <c r="L192" s="256">
        <v>1038</v>
      </c>
      <c r="M192" s="256" t="s">
        <v>3371</v>
      </c>
      <c r="N192" s="256" t="s">
        <v>34</v>
      </c>
      <c r="O192" s="256">
        <v>80000</v>
      </c>
      <c r="P192" s="256" t="s">
        <v>1415</v>
      </c>
      <c r="Q192" s="256"/>
      <c r="R192" s="256"/>
    </row>
    <row r="193" spans="1:18">
      <c r="A193" s="256">
        <v>13202</v>
      </c>
      <c r="B193" s="256" t="s">
        <v>3537</v>
      </c>
      <c r="C193" s="257">
        <v>44152</v>
      </c>
      <c r="D193" s="257">
        <v>44152</v>
      </c>
      <c r="E193" s="256">
        <v>1</v>
      </c>
      <c r="F193" s="256">
        <v>11</v>
      </c>
      <c r="G193" s="256">
        <v>2020</v>
      </c>
      <c r="H193" s="256">
        <v>2</v>
      </c>
      <c r="I193" s="256">
        <v>85261320</v>
      </c>
      <c r="J193" s="256" t="s">
        <v>1817</v>
      </c>
      <c r="K193" s="256">
        <v>14</v>
      </c>
      <c r="L193" s="256">
        <v>1038</v>
      </c>
      <c r="M193" s="256" t="s">
        <v>3371</v>
      </c>
      <c r="N193" s="256" t="s">
        <v>34</v>
      </c>
      <c r="O193" s="256">
        <v>40000</v>
      </c>
      <c r="P193" s="256" t="s">
        <v>3559</v>
      </c>
      <c r="Q193" s="256"/>
      <c r="R193" s="256"/>
    </row>
    <row r="194" spans="1:18">
      <c r="A194" s="254">
        <v>13202</v>
      </c>
      <c r="B194" s="254" t="s">
        <v>3537</v>
      </c>
      <c r="C194" s="255">
        <v>44176</v>
      </c>
      <c r="D194" s="255">
        <v>44180</v>
      </c>
      <c r="E194" s="254">
        <v>5</v>
      </c>
      <c r="F194" s="254">
        <v>12</v>
      </c>
      <c r="G194" s="254">
        <v>2020</v>
      </c>
      <c r="H194" s="254">
        <v>1</v>
      </c>
      <c r="I194" s="254">
        <v>1048282307</v>
      </c>
      <c r="J194" s="254" t="s">
        <v>2704</v>
      </c>
      <c r="K194" s="254">
        <v>10</v>
      </c>
      <c r="L194" s="254">
        <v>1038</v>
      </c>
      <c r="M194" s="254" t="s">
        <v>3371</v>
      </c>
      <c r="N194" s="254" t="s">
        <v>34</v>
      </c>
      <c r="O194" s="254">
        <v>155000</v>
      </c>
      <c r="P194" s="254" t="s">
        <v>3560</v>
      </c>
      <c r="Q194" s="254"/>
      <c r="R194" s="254"/>
    </row>
    <row r="195" spans="1:18">
      <c r="A195" s="254">
        <v>13202</v>
      </c>
      <c r="B195" s="254" t="s">
        <v>3537</v>
      </c>
      <c r="C195" s="255">
        <v>44120</v>
      </c>
      <c r="D195" s="255">
        <v>44120</v>
      </c>
      <c r="E195" s="254">
        <v>1</v>
      </c>
      <c r="F195" s="254">
        <v>10</v>
      </c>
      <c r="G195" s="254">
        <v>2020</v>
      </c>
      <c r="H195" s="254">
        <v>2</v>
      </c>
      <c r="I195" s="254">
        <v>1042442147</v>
      </c>
      <c r="J195" s="254" t="s">
        <v>3561</v>
      </c>
      <c r="K195" s="254">
        <v>13</v>
      </c>
      <c r="L195" s="254">
        <v>1038</v>
      </c>
      <c r="M195" s="254" t="s">
        <v>3371</v>
      </c>
      <c r="N195" s="254" t="s">
        <v>373</v>
      </c>
      <c r="O195" s="254">
        <v>29333</v>
      </c>
      <c r="P195" s="254" t="s">
        <v>3562</v>
      </c>
      <c r="Q195" s="254"/>
      <c r="R195" s="254"/>
    </row>
    <row r="196" spans="1:18">
      <c r="A196" s="256">
        <v>13202</v>
      </c>
      <c r="B196" s="256" t="s">
        <v>3537</v>
      </c>
      <c r="C196" s="257">
        <v>44166</v>
      </c>
      <c r="D196" s="257">
        <v>44166</v>
      </c>
      <c r="E196" s="256">
        <v>1</v>
      </c>
      <c r="F196" s="256">
        <v>12</v>
      </c>
      <c r="G196" s="256">
        <v>2020</v>
      </c>
      <c r="H196" s="256">
        <v>1</v>
      </c>
      <c r="I196" s="256">
        <v>1042442147</v>
      </c>
      <c r="J196" s="256" t="s">
        <v>3561</v>
      </c>
      <c r="K196" s="256">
        <v>0</v>
      </c>
      <c r="L196" s="256">
        <v>1046</v>
      </c>
      <c r="M196" s="256" t="s">
        <v>3441</v>
      </c>
      <c r="N196" s="256" t="s">
        <v>373</v>
      </c>
      <c r="O196" s="256">
        <v>29333</v>
      </c>
      <c r="P196" s="256" t="s">
        <v>3563</v>
      </c>
      <c r="Q196" s="256"/>
      <c r="R196" s="256"/>
    </row>
    <row r="197" spans="1:18">
      <c r="A197" s="256">
        <v>13202</v>
      </c>
      <c r="B197" s="256" t="s">
        <v>3537</v>
      </c>
      <c r="C197" s="257">
        <v>44167</v>
      </c>
      <c r="D197" s="257">
        <v>44181</v>
      </c>
      <c r="E197" s="256">
        <v>15</v>
      </c>
      <c r="F197" s="256">
        <v>12</v>
      </c>
      <c r="G197" s="256">
        <v>2020</v>
      </c>
      <c r="H197" s="256">
        <v>1</v>
      </c>
      <c r="I197" s="256">
        <v>1042442147</v>
      </c>
      <c r="J197" s="256" t="s">
        <v>3561</v>
      </c>
      <c r="K197" s="256">
        <v>0</v>
      </c>
      <c r="L197" s="256">
        <v>1053</v>
      </c>
      <c r="M197" s="256" t="s">
        <v>3444</v>
      </c>
      <c r="N197" s="256" t="s">
        <v>373</v>
      </c>
      <c r="O197" s="256">
        <v>410667</v>
      </c>
      <c r="P197" s="256" t="s">
        <v>3564</v>
      </c>
      <c r="Q197" s="256"/>
      <c r="R197" s="256"/>
    </row>
    <row r="198" spans="1:18">
      <c r="A198" s="254">
        <v>13202</v>
      </c>
      <c r="B198" s="254" t="s">
        <v>3537</v>
      </c>
      <c r="C198" s="255">
        <v>44182</v>
      </c>
      <c r="D198" s="255">
        <v>44202</v>
      </c>
      <c r="E198" s="254">
        <v>21</v>
      </c>
      <c r="F198" s="254">
        <v>12</v>
      </c>
      <c r="G198" s="254">
        <v>2020</v>
      </c>
      <c r="H198" s="254">
        <v>2</v>
      </c>
      <c r="I198" s="254">
        <v>1042442147</v>
      </c>
      <c r="J198" s="254" t="s">
        <v>3561</v>
      </c>
      <c r="K198" s="254">
        <v>0</v>
      </c>
      <c r="L198" s="254">
        <v>1053</v>
      </c>
      <c r="M198" s="254" t="s">
        <v>3444</v>
      </c>
      <c r="N198" s="254" t="s">
        <v>373</v>
      </c>
      <c r="O198" s="254">
        <v>440000</v>
      </c>
      <c r="P198" s="254" t="s">
        <v>3565</v>
      </c>
      <c r="Q198" s="254"/>
      <c r="R198" s="254"/>
    </row>
    <row r="199" spans="1:18">
      <c r="A199" s="254">
        <v>13202</v>
      </c>
      <c r="B199" s="254" t="s">
        <v>3537</v>
      </c>
      <c r="C199" s="255">
        <v>44136</v>
      </c>
      <c r="D199" s="255">
        <v>44136</v>
      </c>
      <c r="E199" s="254">
        <v>1</v>
      </c>
      <c r="F199" s="254">
        <v>11</v>
      </c>
      <c r="G199" s="254">
        <v>2020</v>
      </c>
      <c r="H199" s="254">
        <v>1</v>
      </c>
      <c r="I199" s="254">
        <v>72314979</v>
      </c>
      <c r="J199" s="254" t="s">
        <v>3566</v>
      </c>
      <c r="K199" s="254">
        <v>1</v>
      </c>
      <c r="L199" s="254">
        <v>1036</v>
      </c>
      <c r="M199" s="254" t="s">
        <v>172</v>
      </c>
      <c r="N199" s="254" t="s">
        <v>34</v>
      </c>
      <c r="O199" s="254">
        <v>0</v>
      </c>
      <c r="P199" s="254" t="s">
        <v>3567</v>
      </c>
      <c r="Q199" s="254"/>
      <c r="R199" s="254"/>
    </row>
    <row r="200" spans="1:18">
      <c r="A200" s="256">
        <v>13202</v>
      </c>
      <c r="B200" s="256" t="s">
        <v>3537</v>
      </c>
      <c r="C200" s="257">
        <v>44138</v>
      </c>
      <c r="D200" s="257">
        <v>44138</v>
      </c>
      <c r="E200" s="256">
        <v>1</v>
      </c>
      <c r="F200" s="256">
        <v>11</v>
      </c>
      <c r="G200" s="256">
        <v>2020</v>
      </c>
      <c r="H200" s="256">
        <v>1</v>
      </c>
      <c r="I200" s="256">
        <v>72314979</v>
      </c>
      <c r="J200" s="256" t="s">
        <v>3566</v>
      </c>
      <c r="K200" s="256">
        <v>1</v>
      </c>
      <c r="L200" s="256">
        <v>1038</v>
      </c>
      <c r="M200" s="256" t="s">
        <v>3371</v>
      </c>
      <c r="N200" s="256" t="s">
        <v>34</v>
      </c>
      <c r="O200" s="256">
        <v>29333</v>
      </c>
      <c r="P200" s="256" t="s">
        <v>3568</v>
      </c>
      <c r="Q200" s="256"/>
      <c r="R200" s="256"/>
    </row>
    <row r="201" spans="1:18">
      <c r="A201" s="256">
        <v>13202</v>
      </c>
      <c r="B201" s="256" t="s">
        <v>3537</v>
      </c>
      <c r="C201" s="257">
        <v>44189</v>
      </c>
      <c r="D201" s="257">
        <v>44189</v>
      </c>
      <c r="E201" s="256">
        <v>1</v>
      </c>
      <c r="F201" s="256">
        <v>12</v>
      </c>
      <c r="G201" s="256">
        <v>2020</v>
      </c>
      <c r="H201" s="256">
        <v>2</v>
      </c>
      <c r="I201" s="256">
        <v>1048322387</v>
      </c>
      <c r="J201" s="256" t="s">
        <v>3569</v>
      </c>
      <c r="K201" s="256">
        <v>14</v>
      </c>
      <c r="L201" s="256">
        <v>1036</v>
      </c>
      <c r="M201" s="256" t="s">
        <v>172</v>
      </c>
      <c r="N201" s="256" t="s">
        <v>1590</v>
      </c>
      <c r="O201" s="256">
        <v>0</v>
      </c>
      <c r="P201" s="256" t="s">
        <v>3437</v>
      </c>
      <c r="Q201" s="256"/>
      <c r="R201" s="256"/>
    </row>
    <row r="202" spans="1:18">
      <c r="A202" s="254">
        <v>13202</v>
      </c>
      <c r="B202" s="254" t="s">
        <v>3537</v>
      </c>
      <c r="C202" s="255">
        <v>44109</v>
      </c>
      <c r="D202" s="255">
        <v>44110</v>
      </c>
      <c r="E202" s="254">
        <v>2</v>
      </c>
      <c r="F202" s="254">
        <v>10</v>
      </c>
      <c r="G202" s="254">
        <v>2020</v>
      </c>
      <c r="H202" s="254">
        <v>1</v>
      </c>
      <c r="I202" s="254">
        <v>1042422604</v>
      </c>
      <c r="J202" s="254" t="s">
        <v>3570</v>
      </c>
      <c r="K202" s="254">
        <v>13</v>
      </c>
      <c r="L202" s="254">
        <v>1038</v>
      </c>
      <c r="M202" s="254" t="s">
        <v>3371</v>
      </c>
      <c r="N202" s="254" t="s">
        <v>34</v>
      </c>
      <c r="O202" s="254">
        <v>58667</v>
      </c>
      <c r="P202" s="254" t="s">
        <v>434</v>
      </c>
      <c r="Q202" s="254"/>
      <c r="R202" s="254"/>
    </row>
    <row r="203" spans="1:18">
      <c r="A203" s="254">
        <v>13202</v>
      </c>
      <c r="B203" s="254" t="s">
        <v>3537</v>
      </c>
      <c r="C203" s="255">
        <v>44123</v>
      </c>
      <c r="D203" s="255">
        <v>44127</v>
      </c>
      <c r="E203" s="254">
        <v>5</v>
      </c>
      <c r="F203" s="254">
        <v>10</v>
      </c>
      <c r="G203" s="254">
        <v>2020</v>
      </c>
      <c r="H203" s="254">
        <v>2</v>
      </c>
      <c r="I203" s="254">
        <v>1042422604</v>
      </c>
      <c r="J203" s="254" t="s">
        <v>3570</v>
      </c>
      <c r="K203" s="254">
        <v>7</v>
      </c>
      <c r="L203" s="254">
        <v>2062</v>
      </c>
      <c r="M203" s="254" t="s">
        <v>3389</v>
      </c>
      <c r="N203" s="254" t="s">
        <v>34</v>
      </c>
      <c r="O203" s="254">
        <v>0</v>
      </c>
      <c r="P203" s="254" t="s">
        <v>3571</v>
      </c>
      <c r="Q203" s="254"/>
      <c r="R203" s="254"/>
    </row>
    <row r="204" spans="1:18">
      <c r="A204" s="256">
        <v>13202</v>
      </c>
      <c r="B204" s="256" t="s">
        <v>3537</v>
      </c>
      <c r="C204" s="257">
        <v>44132</v>
      </c>
      <c r="D204" s="257">
        <v>44133</v>
      </c>
      <c r="E204" s="256">
        <v>1</v>
      </c>
      <c r="F204" s="256">
        <v>10</v>
      </c>
      <c r="G204" s="256">
        <v>2020</v>
      </c>
      <c r="H204" s="256">
        <v>2</v>
      </c>
      <c r="I204" s="256">
        <v>1042422604</v>
      </c>
      <c r="J204" s="256" t="s">
        <v>3570</v>
      </c>
      <c r="K204" s="256">
        <v>7</v>
      </c>
      <c r="L204" s="256">
        <v>1049</v>
      </c>
      <c r="M204" s="256" t="s">
        <v>3459</v>
      </c>
      <c r="N204" s="256" t="s">
        <v>34</v>
      </c>
      <c r="O204" s="256">
        <v>0</v>
      </c>
      <c r="P204" s="256" t="s">
        <v>3572</v>
      </c>
      <c r="Q204" s="256"/>
      <c r="R204" s="256"/>
    </row>
    <row r="205" spans="1:18">
      <c r="A205" s="256">
        <v>13202</v>
      </c>
      <c r="B205" s="256" t="s">
        <v>3537</v>
      </c>
      <c r="C205" s="257">
        <v>44167</v>
      </c>
      <c r="D205" s="257">
        <v>44168</v>
      </c>
      <c r="E205" s="256">
        <v>2</v>
      </c>
      <c r="F205" s="256">
        <v>12</v>
      </c>
      <c r="G205" s="256">
        <v>2020</v>
      </c>
      <c r="H205" s="256">
        <v>1</v>
      </c>
      <c r="I205" s="256">
        <v>1129579602</v>
      </c>
      <c r="J205" s="256" t="s">
        <v>3573</v>
      </c>
      <c r="K205" s="256">
        <v>12</v>
      </c>
      <c r="L205" s="256">
        <v>1038</v>
      </c>
      <c r="M205" s="256" t="s">
        <v>3371</v>
      </c>
      <c r="N205" s="256" t="s">
        <v>34</v>
      </c>
      <c r="O205" s="256">
        <v>58667</v>
      </c>
      <c r="P205" s="256" t="s">
        <v>434</v>
      </c>
      <c r="Q205" s="256"/>
      <c r="R205" s="256"/>
    </row>
    <row r="206" spans="1:18">
      <c r="A206" s="254">
        <v>13202</v>
      </c>
      <c r="B206" s="254" t="s">
        <v>3537</v>
      </c>
      <c r="C206" s="255">
        <v>44169</v>
      </c>
      <c r="D206" s="255">
        <v>44169</v>
      </c>
      <c r="E206" s="254">
        <v>1</v>
      </c>
      <c r="F206" s="254">
        <v>12</v>
      </c>
      <c r="G206" s="254">
        <v>2020</v>
      </c>
      <c r="H206" s="254">
        <v>1</v>
      </c>
      <c r="I206" s="254">
        <v>1129579602</v>
      </c>
      <c r="J206" s="254" t="s">
        <v>3573</v>
      </c>
      <c r="K206" s="254">
        <v>12</v>
      </c>
      <c r="L206" s="254">
        <v>1045</v>
      </c>
      <c r="M206" s="254" t="s">
        <v>3373</v>
      </c>
      <c r="N206" s="254" t="s">
        <v>34</v>
      </c>
      <c r="O206" s="254">
        <v>29260</v>
      </c>
      <c r="P206" s="254" t="s">
        <v>1415</v>
      </c>
      <c r="Q206" s="254"/>
      <c r="R206" s="254"/>
    </row>
    <row r="207" spans="1:18">
      <c r="A207" s="254">
        <v>13202</v>
      </c>
      <c r="B207" s="254" t="s">
        <v>3537</v>
      </c>
      <c r="C207" s="255">
        <v>44181</v>
      </c>
      <c r="D207" s="255">
        <v>44182</v>
      </c>
      <c r="E207" s="254">
        <v>2</v>
      </c>
      <c r="F207" s="254">
        <v>12</v>
      </c>
      <c r="G207" s="254">
        <v>2020</v>
      </c>
      <c r="H207" s="254">
        <v>2</v>
      </c>
      <c r="I207" s="254">
        <v>1129579602</v>
      </c>
      <c r="J207" s="254" t="s">
        <v>3573</v>
      </c>
      <c r="K207" s="254">
        <v>13</v>
      </c>
      <c r="L207" s="254">
        <v>1038</v>
      </c>
      <c r="M207" s="254" t="s">
        <v>3371</v>
      </c>
      <c r="N207" s="254" t="s">
        <v>34</v>
      </c>
      <c r="O207" s="254">
        <v>58667</v>
      </c>
      <c r="P207" s="254" t="s">
        <v>3574</v>
      </c>
      <c r="Q207" s="254"/>
      <c r="R207" s="254"/>
    </row>
    <row r="208" spans="1:18">
      <c r="A208" s="256">
        <v>13202</v>
      </c>
      <c r="B208" s="256" t="s">
        <v>3537</v>
      </c>
      <c r="C208" s="257">
        <v>44105</v>
      </c>
      <c r="D208" s="257">
        <v>44106</v>
      </c>
      <c r="E208" s="256">
        <v>2</v>
      </c>
      <c r="F208" s="256">
        <v>10</v>
      </c>
      <c r="G208" s="256">
        <v>2020</v>
      </c>
      <c r="H208" s="256">
        <v>1</v>
      </c>
      <c r="I208" s="256">
        <v>1048282443</v>
      </c>
      <c r="J208" s="256" t="s">
        <v>3575</v>
      </c>
      <c r="K208" s="256">
        <v>10</v>
      </c>
      <c r="L208" s="256">
        <v>1036</v>
      </c>
      <c r="M208" s="256" t="s">
        <v>172</v>
      </c>
      <c r="N208" s="256" t="s">
        <v>44</v>
      </c>
      <c r="O208" s="256">
        <v>0</v>
      </c>
      <c r="P208" s="256" t="s">
        <v>3437</v>
      </c>
      <c r="Q208" s="256"/>
      <c r="R208" s="256"/>
    </row>
    <row r="209" spans="1:18">
      <c r="A209" s="256">
        <v>13202</v>
      </c>
      <c r="B209" s="256" t="s">
        <v>3537</v>
      </c>
      <c r="C209" s="257">
        <v>44107</v>
      </c>
      <c r="D209" s="257">
        <v>44108</v>
      </c>
      <c r="E209" s="256">
        <v>2</v>
      </c>
      <c r="F209" s="256">
        <v>10</v>
      </c>
      <c r="G209" s="256">
        <v>2020</v>
      </c>
      <c r="H209" s="256">
        <v>1</v>
      </c>
      <c r="I209" s="256">
        <v>1048282443</v>
      </c>
      <c r="J209" s="256" t="s">
        <v>3575</v>
      </c>
      <c r="K209" s="256">
        <v>10</v>
      </c>
      <c r="L209" s="256">
        <v>1038</v>
      </c>
      <c r="M209" s="256" t="s">
        <v>3371</v>
      </c>
      <c r="N209" s="256" t="s">
        <v>44</v>
      </c>
      <c r="O209" s="256">
        <v>58667</v>
      </c>
      <c r="P209" s="256" t="s">
        <v>428</v>
      </c>
      <c r="Q209" s="256"/>
      <c r="R209" s="256"/>
    </row>
    <row r="210" spans="1:18">
      <c r="A210" s="254">
        <v>13202</v>
      </c>
      <c r="B210" s="254" t="s">
        <v>3537</v>
      </c>
      <c r="C210" s="255">
        <v>44109</v>
      </c>
      <c r="D210" s="255">
        <v>44109</v>
      </c>
      <c r="E210" s="254">
        <v>1</v>
      </c>
      <c r="F210" s="254">
        <v>10</v>
      </c>
      <c r="G210" s="254">
        <v>2020</v>
      </c>
      <c r="H210" s="254">
        <v>1</v>
      </c>
      <c r="I210" s="254">
        <v>1048282443</v>
      </c>
      <c r="J210" s="254" t="s">
        <v>3575</v>
      </c>
      <c r="K210" s="254">
        <v>10</v>
      </c>
      <c r="L210" s="254">
        <v>1045</v>
      </c>
      <c r="M210" s="254" t="s">
        <v>3373</v>
      </c>
      <c r="N210" s="254" t="s">
        <v>44</v>
      </c>
      <c r="O210" s="254">
        <v>29260</v>
      </c>
      <c r="P210" s="254" t="s">
        <v>428</v>
      </c>
      <c r="Q210" s="254"/>
      <c r="R210" s="254"/>
    </row>
    <row r="211" spans="1:18">
      <c r="A211" s="254">
        <v>13202</v>
      </c>
      <c r="B211" s="254" t="s">
        <v>3537</v>
      </c>
      <c r="C211" s="255">
        <v>44136</v>
      </c>
      <c r="D211" s="255">
        <v>44136</v>
      </c>
      <c r="E211" s="254">
        <v>1</v>
      </c>
      <c r="F211" s="254">
        <v>11</v>
      </c>
      <c r="G211" s="254">
        <v>2020</v>
      </c>
      <c r="H211" s="254">
        <v>1</v>
      </c>
      <c r="I211" s="254">
        <v>1048282443</v>
      </c>
      <c r="J211" s="254" t="s">
        <v>3575</v>
      </c>
      <c r="K211" s="254">
        <v>11</v>
      </c>
      <c r="L211" s="254">
        <v>1036</v>
      </c>
      <c r="M211" s="254" t="s">
        <v>172</v>
      </c>
      <c r="N211" s="254" t="s">
        <v>44</v>
      </c>
      <c r="O211" s="254">
        <v>0</v>
      </c>
      <c r="P211" s="254" t="s">
        <v>3576</v>
      </c>
      <c r="Q211" s="254"/>
      <c r="R211" s="254"/>
    </row>
    <row r="212" spans="1:18">
      <c r="A212" s="256">
        <v>13202</v>
      </c>
      <c r="B212" s="256" t="s">
        <v>3537</v>
      </c>
      <c r="C212" s="257">
        <v>44138</v>
      </c>
      <c r="D212" s="257">
        <v>44139</v>
      </c>
      <c r="E212" s="256">
        <v>2</v>
      </c>
      <c r="F212" s="256">
        <v>11</v>
      </c>
      <c r="G212" s="256">
        <v>2020</v>
      </c>
      <c r="H212" s="256">
        <v>1</v>
      </c>
      <c r="I212" s="256">
        <v>1048282443</v>
      </c>
      <c r="J212" s="256" t="s">
        <v>3575</v>
      </c>
      <c r="K212" s="256">
        <v>11</v>
      </c>
      <c r="L212" s="256">
        <v>2062</v>
      </c>
      <c r="M212" s="256" t="s">
        <v>3389</v>
      </c>
      <c r="N212" s="256" t="s">
        <v>44</v>
      </c>
      <c r="O212" s="256">
        <v>0</v>
      </c>
      <c r="P212" s="256" t="s">
        <v>3571</v>
      </c>
      <c r="Q212" s="256"/>
      <c r="R212" s="256"/>
    </row>
    <row r="213" spans="1:18">
      <c r="A213" s="256">
        <v>13202</v>
      </c>
      <c r="B213" s="256" t="s">
        <v>3537</v>
      </c>
      <c r="C213" s="257">
        <v>44147</v>
      </c>
      <c r="D213" s="257">
        <v>44147</v>
      </c>
      <c r="E213" s="256">
        <v>1</v>
      </c>
      <c r="F213" s="256">
        <v>11</v>
      </c>
      <c r="G213" s="256">
        <v>2020</v>
      </c>
      <c r="H213" s="256">
        <v>1</v>
      </c>
      <c r="I213" s="256">
        <v>1048282443</v>
      </c>
      <c r="J213" s="256" t="s">
        <v>3575</v>
      </c>
      <c r="K213" s="256">
        <v>11</v>
      </c>
      <c r="L213" s="256">
        <v>2045</v>
      </c>
      <c r="M213" s="256" t="s">
        <v>3577</v>
      </c>
      <c r="N213" s="256" t="s">
        <v>44</v>
      </c>
      <c r="O213" s="256">
        <v>0</v>
      </c>
      <c r="P213" s="256" t="s">
        <v>3459</v>
      </c>
      <c r="Q213" s="256"/>
      <c r="R213" s="256"/>
    </row>
    <row r="214" spans="1:18">
      <c r="A214" s="254">
        <v>13202</v>
      </c>
      <c r="B214" s="254" t="s">
        <v>3537</v>
      </c>
      <c r="C214" s="255">
        <v>44107</v>
      </c>
      <c r="D214" s="255">
        <v>44107</v>
      </c>
      <c r="E214" s="254">
        <v>1</v>
      </c>
      <c r="F214" s="254">
        <v>10</v>
      </c>
      <c r="G214" s="254">
        <v>2020</v>
      </c>
      <c r="H214" s="254">
        <v>1</v>
      </c>
      <c r="I214" s="254">
        <v>72100239</v>
      </c>
      <c r="J214" s="254" t="s">
        <v>1432</v>
      </c>
      <c r="K214" s="254">
        <v>14</v>
      </c>
      <c r="L214" s="254">
        <v>1038</v>
      </c>
      <c r="M214" s="254" t="s">
        <v>3371</v>
      </c>
      <c r="N214" s="254" t="s">
        <v>44</v>
      </c>
      <c r="O214" s="254">
        <v>31000</v>
      </c>
      <c r="P214" s="254" t="s">
        <v>1433</v>
      </c>
      <c r="Q214" s="254"/>
      <c r="R214" s="254"/>
    </row>
    <row r="215" spans="1:18">
      <c r="A215" s="254">
        <v>13202</v>
      </c>
      <c r="B215" s="254" t="s">
        <v>3537</v>
      </c>
      <c r="C215" s="255">
        <v>44174</v>
      </c>
      <c r="D215" s="255">
        <v>44174</v>
      </c>
      <c r="E215" s="254">
        <v>1</v>
      </c>
      <c r="F215" s="254">
        <v>12</v>
      </c>
      <c r="G215" s="254">
        <v>2020</v>
      </c>
      <c r="H215" s="254">
        <v>1</v>
      </c>
      <c r="I215" s="254">
        <v>72100239</v>
      </c>
      <c r="J215" s="254" t="s">
        <v>1432</v>
      </c>
      <c r="K215" s="254">
        <v>14</v>
      </c>
      <c r="L215" s="254">
        <v>1038</v>
      </c>
      <c r="M215" s="254" t="s">
        <v>3371</v>
      </c>
      <c r="N215" s="254" t="s">
        <v>44</v>
      </c>
      <c r="O215" s="254">
        <v>31000</v>
      </c>
      <c r="P215" s="254" t="s">
        <v>3578</v>
      </c>
      <c r="Q215" s="254"/>
      <c r="R215" s="254"/>
    </row>
    <row r="216" spans="1:18">
      <c r="A216" s="256">
        <v>13202</v>
      </c>
      <c r="B216" s="256" t="s">
        <v>3537</v>
      </c>
      <c r="C216" s="257">
        <v>44182</v>
      </c>
      <c r="D216" s="257">
        <v>44182</v>
      </c>
      <c r="E216" s="256">
        <v>1</v>
      </c>
      <c r="F216" s="256">
        <v>12</v>
      </c>
      <c r="G216" s="256">
        <v>2020</v>
      </c>
      <c r="H216" s="256">
        <v>2</v>
      </c>
      <c r="I216" s="256">
        <v>1082407702</v>
      </c>
      <c r="J216" s="256" t="s">
        <v>3053</v>
      </c>
      <c r="K216" s="256">
        <v>5</v>
      </c>
      <c r="L216" s="256">
        <v>1036</v>
      </c>
      <c r="M216" s="256" t="s">
        <v>172</v>
      </c>
      <c r="N216" s="256" t="s">
        <v>34</v>
      </c>
      <c r="O216" s="256">
        <v>0</v>
      </c>
      <c r="P216" s="256" t="s">
        <v>3437</v>
      </c>
      <c r="Q216" s="256"/>
      <c r="R216" s="256"/>
    </row>
    <row r="217" spans="1:18">
      <c r="A217" s="256">
        <v>13202</v>
      </c>
      <c r="B217" s="256" t="s">
        <v>3537</v>
      </c>
      <c r="C217" s="257">
        <v>44184</v>
      </c>
      <c r="D217" s="257">
        <v>44187</v>
      </c>
      <c r="E217" s="256">
        <v>4</v>
      </c>
      <c r="F217" s="256">
        <v>12</v>
      </c>
      <c r="G217" s="256">
        <v>2020</v>
      </c>
      <c r="H217" s="256">
        <v>2</v>
      </c>
      <c r="I217" s="256">
        <v>1082407702</v>
      </c>
      <c r="J217" s="256" t="s">
        <v>3053</v>
      </c>
      <c r="K217" s="256">
        <v>5</v>
      </c>
      <c r="L217" s="256">
        <v>1036</v>
      </c>
      <c r="M217" s="256" t="s">
        <v>172</v>
      </c>
      <c r="N217" s="256" t="s">
        <v>34</v>
      </c>
      <c r="O217" s="256">
        <v>0</v>
      </c>
      <c r="P217" s="256" t="s">
        <v>3437</v>
      </c>
      <c r="Q217" s="256"/>
      <c r="R217" s="256"/>
    </row>
    <row r="218" spans="1:18">
      <c r="A218" s="254">
        <v>13202</v>
      </c>
      <c r="B218" s="254" t="s">
        <v>3537</v>
      </c>
      <c r="C218" s="255">
        <v>44189</v>
      </c>
      <c r="D218" s="255">
        <v>44193</v>
      </c>
      <c r="E218" s="254">
        <v>5</v>
      </c>
      <c r="F218" s="254">
        <v>12</v>
      </c>
      <c r="G218" s="254">
        <v>2020</v>
      </c>
      <c r="H218" s="254">
        <v>2</v>
      </c>
      <c r="I218" s="254">
        <v>1082407702</v>
      </c>
      <c r="J218" s="254" t="s">
        <v>3053</v>
      </c>
      <c r="K218" s="254">
        <v>5</v>
      </c>
      <c r="L218" s="254">
        <v>1054</v>
      </c>
      <c r="M218" s="254" t="s">
        <v>3478</v>
      </c>
      <c r="N218" s="254" t="s">
        <v>34</v>
      </c>
      <c r="O218" s="254">
        <v>155000</v>
      </c>
      <c r="P218" s="254" t="s">
        <v>3579</v>
      </c>
      <c r="Q218" s="254"/>
      <c r="R218" s="254"/>
    </row>
    <row r="219" spans="1:18">
      <c r="A219" s="254">
        <v>13202</v>
      </c>
      <c r="B219" s="254" t="s">
        <v>3537</v>
      </c>
      <c r="C219" s="255">
        <v>44124</v>
      </c>
      <c r="D219" s="255">
        <v>44124</v>
      </c>
      <c r="E219" s="254">
        <v>1</v>
      </c>
      <c r="F219" s="254">
        <v>10</v>
      </c>
      <c r="G219" s="254">
        <v>2020</v>
      </c>
      <c r="H219" s="254">
        <v>2</v>
      </c>
      <c r="I219" s="254">
        <v>1048267673</v>
      </c>
      <c r="J219" s="254" t="s">
        <v>3580</v>
      </c>
      <c r="K219" s="254">
        <v>13</v>
      </c>
      <c r="L219" s="254">
        <v>1036</v>
      </c>
      <c r="M219" s="254" t="s">
        <v>172</v>
      </c>
      <c r="N219" s="254" t="s">
        <v>373</v>
      </c>
      <c r="O219" s="254">
        <v>0</v>
      </c>
      <c r="P219" s="254" t="s">
        <v>3437</v>
      </c>
      <c r="Q219" s="254"/>
      <c r="R219" s="254"/>
    </row>
    <row r="220" spans="1:18">
      <c r="A220" s="256">
        <v>13202</v>
      </c>
      <c r="B220" s="256" t="s">
        <v>3537</v>
      </c>
      <c r="C220" s="257">
        <v>44152</v>
      </c>
      <c r="D220" s="257">
        <v>44153</v>
      </c>
      <c r="E220" s="256">
        <v>2</v>
      </c>
      <c r="F220" s="256">
        <v>11</v>
      </c>
      <c r="G220" s="256">
        <v>2020</v>
      </c>
      <c r="H220" s="256">
        <v>2</v>
      </c>
      <c r="I220" s="256">
        <v>72288257</v>
      </c>
      <c r="J220" s="256" t="s">
        <v>3581</v>
      </c>
      <c r="K220" s="256">
        <v>9</v>
      </c>
      <c r="L220" s="256">
        <v>1038</v>
      </c>
      <c r="M220" s="256" t="s">
        <v>3371</v>
      </c>
      <c r="N220" s="256" t="s">
        <v>44</v>
      </c>
      <c r="O220" s="256">
        <v>58667</v>
      </c>
      <c r="P220" s="256" t="s">
        <v>3582</v>
      </c>
      <c r="Q220" s="256"/>
      <c r="R220" s="256"/>
    </row>
    <row r="221" spans="1:18">
      <c r="A221" s="256">
        <v>13202</v>
      </c>
      <c r="B221" s="256" t="s">
        <v>3537</v>
      </c>
      <c r="C221" s="257">
        <v>44159</v>
      </c>
      <c r="D221" s="257">
        <v>44160</v>
      </c>
      <c r="E221" s="256">
        <v>2</v>
      </c>
      <c r="F221" s="256">
        <v>11</v>
      </c>
      <c r="G221" s="256">
        <v>2020</v>
      </c>
      <c r="H221" s="256">
        <v>2</v>
      </c>
      <c r="I221" s="256">
        <v>72288257</v>
      </c>
      <c r="J221" s="256" t="s">
        <v>3581</v>
      </c>
      <c r="K221" s="256">
        <v>9</v>
      </c>
      <c r="L221" s="256">
        <v>1045</v>
      </c>
      <c r="M221" s="256" t="s">
        <v>3373</v>
      </c>
      <c r="N221" s="256" t="s">
        <v>44</v>
      </c>
      <c r="O221" s="256">
        <v>117040</v>
      </c>
      <c r="P221" s="256" t="s">
        <v>2591</v>
      </c>
      <c r="Q221" s="256"/>
      <c r="R221" s="256"/>
    </row>
    <row r="222" spans="1:18">
      <c r="A222" s="254">
        <v>13202</v>
      </c>
      <c r="B222" s="254" t="s">
        <v>3537</v>
      </c>
      <c r="C222" s="255">
        <v>44161</v>
      </c>
      <c r="D222" s="255">
        <v>44162</v>
      </c>
      <c r="E222" s="254">
        <v>2</v>
      </c>
      <c r="F222" s="254">
        <v>11</v>
      </c>
      <c r="G222" s="254">
        <v>2020</v>
      </c>
      <c r="H222" s="254">
        <v>2</v>
      </c>
      <c r="I222" s="254">
        <v>72288257</v>
      </c>
      <c r="J222" s="254" t="s">
        <v>3581</v>
      </c>
      <c r="K222" s="254">
        <v>9</v>
      </c>
      <c r="L222" s="254">
        <v>1045</v>
      </c>
      <c r="M222" s="254" t="s">
        <v>3373</v>
      </c>
      <c r="N222" s="254" t="s">
        <v>44</v>
      </c>
      <c r="O222" s="254">
        <v>117040</v>
      </c>
      <c r="P222" s="254" t="s">
        <v>428</v>
      </c>
      <c r="Q222" s="254"/>
      <c r="R222" s="254"/>
    </row>
    <row r="223" spans="1:18">
      <c r="A223" s="254">
        <v>13202</v>
      </c>
      <c r="B223" s="254" t="s">
        <v>3537</v>
      </c>
      <c r="C223" s="255">
        <v>44166</v>
      </c>
      <c r="D223" s="255">
        <v>44174</v>
      </c>
      <c r="E223" s="254">
        <v>9</v>
      </c>
      <c r="F223" s="254">
        <v>12</v>
      </c>
      <c r="G223" s="254">
        <v>2020</v>
      </c>
      <c r="H223" s="254">
        <v>1</v>
      </c>
      <c r="I223" s="254">
        <v>72288257</v>
      </c>
      <c r="J223" s="254" t="s">
        <v>3581</v>
      </c>
      <c r="K223" s="254">
        <v>3</v>
      </c>
      <c r="L223" s="254">
        <v>1045</v>
      </c>
      <c r="M223" s="254" t="s">
        <v>3373</v>
      </c>
      <c r="N223" s="254" t="s">
        <v>44</v>
      </c>
      <c r="O223" s="254">
        <v>351121</v>
      </c>
      <c r="P223" s="254" t="s">
        <v>3372</v>
      </c>
      <c r="Q223" s="254"/>
      <c r="R223" s="254"/>
    </row>
    <row r="224" spans="1:18">
      <c r="A224" s="256">
        <v>13202</v>
      </c>
      <c r="B224" s="256" t="s">
        <v>3537</v>
      </c>
      <c r="C224" s="257">
        <v>44175</v>
      </c>
      <c r="D224" s="257">
        <v>44175</v>
      </c>
      <c r="E224" s="256">
        <v>1</v>
      </c>
      <c r="F224" s="256">
        <v>12</v>
      </c>
      <c r="G224" s="256">
        <v>2020</v>
      </c>
      <c r="H224" s="256">
        <v>1</v>
      </c>
      <c r="I224" s="256">
        <v>72288257</v>
      </c>
      <c r="J224" s="256" t="s">
        <v>3581</v>
      </c>
      <c r="K224" s="256">
        <v>3</v>
      </c>
      <c r="L224" s="256">
        <v>1045</v>
      </c>
      <c r="M224" s="256" t="s">
        <v>3373</v>
      </c>
      <c r="N224" s="256" t="s">
        <v>44</v>
      </c>
      <c r="O224" s="256">
        <v>351121</v>
      </c>
      <c r="P224" s="256" t="s">
        <v>3583</v>
      </c>
      <c r="Q224" s="256"/>
      <c r="R224" s="256"/>
    </row>
    <row r="225" spans="1:18">
      <c r="A225" s="256">
        <v>13202</v>
      </c>
      <c r="B225" s="256" t="s">
        <v>3537</v>
      </c>
      <c r="C225" s="257">
        <v>44176</v>
      </c>
      <c r="D225" s="257">
        <v>44177</v>
      </c>
      <c r="E225" s="256">
        <v>2</v>
      </c>
      <c r="F225" s="256">
        <v>12</v>
      </c>
      <c r="G225" s="256">
        <v>2020</v>
      </c>
      <c r="H225" s="256">
        <v>1</v>
      </c>
      <c r="I225" s="256">
        <v>72288257</v>
      </c>
      <c r="J225" s="256" t="s">
        <v>3581</v>
      </c>
      <c r="K225" s="256">
        <v>3</v>
      </c>
      <c r="L225" s="256">
        <v>1045</v>
      </c>
      <c r="M225" s="256" t="s">
        <v>3373</v>
      </c>
      <c r="N225" s="256" t="s">
        <v>44</v>
      </c>
      <c r="O225" s="256">
        <v>351121</v>
      </c>
      <c r="P225" s="256" t="s">
        <v>3584</v>
      </c>
      <c r="Q225" s="256"/>
      <c r="R225" s="256"/>
    </row>
    <row r="226" spans="1:18">
      <c r="A226" s="254">
        <v>13202</v>
      </c>
      <c r="B226" s="254" t="s">
        <v>3537</v>
      </c>
      <c r="C226" s="255">
        <v>44105</v>
      </c>
      <c r="D226" s="255">
        <v>44106</v>
      </c>
      <c r="E226" s="254">
        <v>2</v>
      </c>
      <c r="F226" s="254">
        <v>10</v>
      </c>
      <c r="G226" s="254">
        <v>2020</v>
      </c>
      <c r="H226" s="254">
        <v>1</v>
      </c>
      <c r="I226" s="254">
        <v>1047339125</v>
      </c>
      <c r="J226" s="254" t="s">
        <v>2684</v>
      </c>
      <c r="K226" s="254">
        <v>13</v>
      </c>
      <c r="L226" s="254">
        <v>1049</v>
      </c>
      <c r="M226" s="254" t="s">
        <v>3459</v>
      </c>
      <c r="N226" s="254" t="s">
        <v>44</v>
      </c>
      <c r="O226" s="254">
        <v>0</v>
      </c>
      <c r="P226" s="254" t="s">
        <v>3585</v>
      </c>
      <c r="Q226" s="254"/>
      <c r="R226" s="254"/>
    </row>
    <row r="227" spans="1:18">
      <c r="A227" s="254">
        <v>13202</v>
      </c>
      <c r="B227" s="254" t="s">
        <v>3537</v>
      </c>
      <c r="C227" s="255">
        <v>44181</v>
      </c>
      <c r="D227" s="255">
        <v>44181</v>
      </c>
      <c r="E227" s="254">
        <v>1</v>
      </c>
      <c r="F227" s="254">
        <v>12</v>
      </c>
      <c r="G227" s="254">
        <v>2020</v>
      </c>
      <c r="H227" s="254">
        <v>2</v>
      </c>
      <c r="I227" s="254">
        <v>8800518</v>
      </c>
      <c r="J227" s="254" t="s">
        <v>3586</v>
      </c>
      <c r="K227" s="254">
        <v>14</v>
      </c>
      <c r="L227" s="254">
        <v>1038</v>
      </c>
      <c r="M227" s="254" t="s">
        <v>3371</v>
      </c>
      <c r="N227" s="254" t="s">
        <v>44</v>
      </c>
      <c r="O227" s="254">
        <v>31000</v>
      </c>
      <c r="P227" s="254" t="s">
        <v>3587</v>
      </c>
      <c r="Q227" s="254"/>
      <c r="R227" s="254"/>
    </row>
    <row r="228" spans="1:18">
      <c r="A228" s="256">
        <v>13202</v>
      </c>
      <c r="B228" s="256" t="s">
        <v>3537</v>
      </c>
      <c r="C228" s="257">
        <v>44166</v>
      </c>
      <c r="D228" s="257">
        <v>44167</v>
      </c>
      <c r="E228" s="256">
        <v>2</v>
      </c>
      <c r="F228" s="256">
        <v>12</v>
      </c>
      <c r="G228" s="256">
        <v>2020</v>
      </c>
      <c r="H228" s="256">
        <v>1</v>
      </c>
      <c r="I228" s="256">
        <v>1002410630</v>
      </c>
      <c r="J228" s="256" t="s">
        <v>1877</v>
      </c>
      <c r="K228" s="256">
        <v>13</v>
      </c>
      <c r="L228" s="256">
        <v>1038</v>
      </c>
      <c r="M228" s="256" t="s">
        <v>3371</v>
      </c>
      <c r="N228" s="256" t="s">
        <v>449</v>
      </c>
      <c r="O228" s="256">
        <v>58667</v>
      </c>
      <c r="P228" s="256" t="s">
        <v>3588</v>
      </c>
      <c r="Q228" s="256"/>
      <c r="R228" s="256"/>
    </row>
    <row r="229" spans="1:18">
      <c r="A229" s="256">
        <v>13202</v>
      </c>
      <c r="B229" s="256" t="s">
        <v>3537</v>
      </c>
      <c r="C229" s="257">
        <v>44109</v>
      </c>
      <c r="D229" s="257">
        <v>44110</v>
      </c>
      <c r="E229" s="256">
        <v>2</v>
      </c>
      <c r="F229" s="256">
        <v>10</v>
      </c>
      <c r="G229" s="256">
        <v>2020</v>
      </c>
      <c r="H229" s="256">
        <v>1</v>
      </c>
      <c r="I229" s="256">
        <v>1140845544</v>
      </c>
      <c r="J229" s="256" t="s">
        <v>3589</v>
      </c>
      <c r="K229" s="256">
        <v>13</v>
      </c>
      <c r="L229" s="256">
        <v>1038</v>
      </c>
      <c r="M229" s="256" t="s">
        <v>3371</v>
      </c>
      <c r="N229" s="256" t="s">
        <v>34</v>
      </c>
      <c r="O229" s="256">
        <v>58667</v>
      </c>
      <c r="P229" s="256" t="s">
        <v>3520</v>
      </c>
      <c r="Q229" s="256"/>
      <c r="R229" s="256"/>
    </row>
    <row r="230" spans="1:18">
      <c r="A230" s="254">
        <v>13202</v>
      </c>
      <c r="B230" s="254" t="s">
        <v>3537</v>
      </c>
      <c r="C230" s="255">
        <v>44170</v>
      </c>
      <c r="D230" s="255">
        <v>44170</v>
      </c>
      <c r="E230" s="254">
        <v>1</v>
      </c>
      <c r="F230" s="254">
        <v>12</v>
      </c>
      <c r="G230" s="254">
        <v>2020</v>
      </c>
      <c r="H230" s="254">
        <v>1</v>
      </c>
      <c r="I230" s="254">
        <v>1140845544</v>
      </c>
      <c r="J230" s="254" t="s">
        <v>3589</v>
      </c>
      <c r="K230" s="254">
        <v>14</v>
      </c>
      <c r="L230" s="254">
        <v>1038</v>
      </c>
      <c r="M230" s="254" t="s">
        <v>3371</v>
      </c>
      <c r="N230" s="254" t="s">
        <v>34</v>
      </c>
      <c r="O230" s="254">
        <v>29333</v>
      </c>
      <c r="P230" s="254" t="s">
        <v>3590</v>
      </c>
      <c r="Q230" s="254"/>
      <c r="R230" s="254"/>
    </row>
    <row r="231" spans="1:18">
      <c r="A231" s="254">
        <v>13202</v>
      </c>
      <c r="B231" s="254" t="s">
        <v>3537</v>
      </c>
      <c r="C231" s="255">
        <v>44111</v>
      </c>
      <c r="D231" s="255">
        <v>44112</v>
      </c>
      <c r="E231" s="254">
        <v>2</v>
      </c>
      <c r="F231" s="254">
        <v>10</v>
      </c>
      <c r="G231" s="254">
        <v>2020</v>
      </c>
      <c r="H231" s="254">
        <v>1</v>
      </c>
      <c r="I231" s="254">
        <v>8566959</v>
      </c>
      <c r="J231" s="254" t="s">
        <v>402</v>
      </c>
      <c r="K231" s="254">
        <v>13</v>
      </c>
      <c r="L231" s="254">
        <v>1049</v>
      </c>
      <c r="M231" s="254" t="s">
        <v>3459</v>
      </c>
      <c r="N231" s="254" t="s">
        <v>34</v>
      </c>
      <c r="O231" s="254">
        <v>0</v>
      </c>
      <c r="P231" s="254" t="s">
        <v>3591</v>
      </c>
      <c r="Q231" s="254"/>
      <c r="R231" s="254"/>
    </row>
    <row r="232" spans="1:18">
      <c r="A232" s="256">
        <v>13202</v>
      </c>
      <c r="B232" s="256" t="s">
        <v>3537</v>
      </c>
      <c r="C232" s="257">
        <v>44131</v>
      </c>
      <c r="D232" s="257">
        <v>44131</v>
      </c>
      <c r="E232" s="256">
        <v>1</v>
      </c>
      <c r="F232" s="256">
        <v>10</v>
      </c>
      <c r="G232" s="256">
        <v>2020</v>
      </c>
      <c r="H232" s="256">
        <v>2</v>
      </c>
      <c r="I232" s="256">
        <v>72215441</v>
      </c>
      <c r="J232" s="256" t="s">
        <v>3592</v>
      </c>
      <c r="K232" s="256">
        <v>13</v>
      </c>
      <c r="L232" s="256">
        <v>1036</v>
      </c>
      <c r="M232" s="256" t="s">
        <v>172</v>
      </c>
      <c r="N232" s="256" t="s">
        <v>449</v>
      </c>
      <c r="O232" s="256">
        <v>0</v>
      </c>
      <c r="P232" s="256" t="s">
        <v>3593</v>
      </c>
      <c r="Q232" s="256"/>
      <c r="R232" s="256"/>
    </row>
    <row r="233" spans="1:18">
      <c r="A233" s="256">
        <v>13202</v>
      </c>
      <c r="B233" s="256" t="s">
        <v>3537</v>
      </c>
      <c r="C233" s="257">
        <v>44113</v>
      </c>
      <c r="D233" s="257">
        <v>44113</v>
      </c>
      <c r="E233" s="256">
        <v>1</v>
      </c>
      <c r="F233" s="256">
        <v>10</v>
      </c>
      <c r="G233" s="256">
        <v>2020</v>
      </c>
      <c r="H233" s="256">
        <v>1</v>
      </c>
      <c r="I233" s="256">
        <v>8776460</v>
      </c>
      <c r="J233" s="256" t="s">
        <v>427</v>
      </c>
      <c r="K233" s="256">
        <v>12</v>
      </c>
      <c r="L233" s="256">
        <v>1046</v>
      </c>
      <c r="M233" s="256" t="s">
        <v>3441</v>
      </c>
      <c r="N233" s="256" t="s">
        <v>34</v>
      </c>
      <c r="O233" s="256">
        <v>31000</v>
      </c>
      <c r="P233" s="256" t="s">
        <v>3588</v>
      </c>
      <c r="Q233" s="256"/>
      <c r="R233" s="256"/>
    </row>
    <row r="234" spans="1:18">
      <c r="A234" s="254">
        <v>13202</v>
      </c>
      <c r="B234" s="254" t="s">
        <v>3537</v>
      </c>
      <c r="C234" s="255">
        <v>44114</v>
      </c>
      <c r="D234" s="255">
        <v>44115</v>
      </c>
      <c r="E234" s="254">
        <v>2</v>
      </c>
      <c r="F234" s="254">
        <v>10</v>
      </c>
      <c r="G234" s="254">
        <v>2020</v>
      </c>
      <c r="H234" s="254">
        <v>1</v>
      </c>
      <c r="I234" s="254">
        <v>8776460</v>
      </c>
      <c r="J234" s="254" t="s">
        <v>427</v>
      </c>
      <c r="K234" s="254">
        <v>12</v>
      </c>
      <c r="L234" s="254">
        <v>1053</v>
      </c>
      <c r="M234" s="254" t="s">
        <v>3444</v>
      </c>
      <c r="N234" s="254" t="s">
        <v>34</v>
      </c>
      <c r="O234" s="254">
        <v>62000</v>
      </c>
      <c r="P234" s="254" t="s">
        <v>3588</v>
      </c>
      <c r="Q234" s="254"/>
      <c r="R234" s="254"/>
    </row>
    <row r="235" spans="1:18">
      <c r="A235" s="254">
        <v>13202</v>
      </c>
      <c r="B235" s="254" t="s">
        <v>3537</v>
      </c>
      <c r="C235" s="255">
        <v>44123</v>
      </c>
      <c r="D235" s="255">
        <v>44127</v>
      </c>
      <c r="E235" s="254">
        <v>5</v>
      </c>
      <c r="F235" s="254">
        <v>10</v>
      </c>
      <c r="G235" s="254">
        <v>2020</v>
      </c>
      <c r="H235" s="254">
        <v>2</v>
      </c>
      <c r="I235" s="254">
        <v>8776460</v>
      </c>
      <c r="J235" s="254" t="s">
        <v>427</v>
      </c>
      <c r="K235" s="254">
        <v>9</v>
      </c>
      <c r="L235" s="254">
        <v>1054</v>
      </c>
      <c r="M235" s="254" t="s">
        <v>3478</v>
      </c>
      <c r="N235" s="254" t="s">
        <v>34</v>
      </c>
      <c r="O235" s="254">
        <v>155000</v>
      </c>
      <c r="P235" s="254" t="s">
        <v>3594</v>
      </c>
      <c r="Q235" s="254"/>
      <c r="R235" s="254"/>
    </row>
    <row r="236" spans="1:18">
      <c r="A236" s="256">
        <v>13202</v>
      </c>
      <c r="B236" s="256" t="s">
        <v>3537</v>
      </c>
      <c r="C236" s="257">
        <v>44166</v>
      </c>
      <c r="D236" s="257">
        <v>44166</v>
      </c>
      <c r="E236" s="256">
        <v>1</v>
      </c>
      <c r="F236" s="256">
        <v>12</v>
      </c>
      <c r="G236" s="256">
        <v>2020</v>
      </c>
      <c r="H236" s="256">
        <v>1</v>
      </c>
      <c r="I236" s="256">
        <v>1143436280</v>
      </c>
      <c r="J236" s="256" t="s">
        <v>3595</v>
      </c>
      <c r="K236" s="256">
        <v>14</v>
      </c>
      <c r="L236" s="256">
        <v>1036</v>
      </c>
      <c r="M236" s="256" t="s">
        <v>172</v>
      </c>
      <c r="N236" s="256" t="s">
        <v>438</v>
      </c>
      <c r="O236" s="256">
        <v>0</v>
      </c>
      <c r="P236" s="256" t="s">
        <v>3596</v>
      </c>
      <c r="Q236" s="256"/>
      <c r="R236" s="256"/>
    </row>
    <row r="237" spans="1:18">
      <c r="A237" s="256">
        <v>13202</v>
      </c>
      <c r="B237" s="256" t="s">
        <v>3537</v>
      </c>
      <c r="C237" s="257">
        <v>44105</v>
      </c>
      <c r="D237" s="257">
        <v>44106</v>
      </c>
      <c r="E237" s="256">
        <v>2</v>
      </c>
      <c r="F237" s="256">
        <v>10</v>
      </c>
      <c r="G237" s="256">
        <v>2020</v>
      </c>
      <c r="H237" s="256">
        <v>1</v>
      </c>
      <c r="I237" s="256">
        <v>8508687</v>
      </c>
      <c r="J237" s="256" t="s">
        <v>395</v>
      </c>
      <c r="K237" s="256">
        <v>13</v>
      </c>
      <c r="L237" s="256">
        <v>1049</v>
      </c>
      <c r="M237" s="256" t="s">
        <v>3459</v>
      </c>
      <c r="N237" s="256" t="s">
        <v>34</v>
      </c>
      <c r="O237" s="256">
        <v>0</v>
      </c>
      <c r="P237" s="256" t="s">
        <v>3585</v>
      </c>
      <c r="Q237" s="256"/>
      <c r="R237" s="256"/>
    </row>
    <row r="238" spans="1:18">
      <c r="A238" s="254">
        <v>13202</v>
      </c>
      <c r="B238" s="254" t="s">
        <v>3537</v>
      </c>
      <c r="C238" s="255">
        <v>44126</v>
      </c>
      <c r="D238" s="255">
        <v>44127</v>
      </c>
      <c r="E238" s="254">
        <v>2</v>
      </c>
      <c r="F238" s="254">
        <v>10</v>
      </c>
      <c r="G238" s="254">
        <v>2020</v>
      </c>
      <c r="H238" s="254">
        <v>2</v>
      </c>
      <c r="I238" s="254">
        <v>8508687</v>
      </c>
      <c r="J238" s="254" t="s">
        <v>395</v>
      </c>
      <c r="K238" s="254">
        <v>13</v>
      </c>
      <c r="L238" s="254">
        <v>1038</v>
      </c>
      <c r="M238" s="254" t="s">
        <v>3371</v>
      </c>
      <c r="N238" s="254" t="s">
        <v>34</v>
      </c>
      <c r="O238" s="254">
        <v>62000</v>
      </c>
      <c r="P238" s="254" t="s">
        <v>3597</v>
      </c>
      <c r="Q238" s="254"/>
      <c r="R238" s="254"/>
    </row>
    <row r="239" spans="1:18">
      <c r="A239" s="254">
        <v>13202</v>
      </c>
      <c r="B239" s="254" t="s">
        <v>3537</v>
      </c>
      <c r="C239" s="255">
        <v>44112</v>
      </c>
      <c r="D239" s="255">
        <v>44112</v>
      </c>
      <c r="E239" s="254">
        <v>1</v>
      </c>
      <c r="F239" s="254">
        <v>10</v>
      </c>
      <c r="G239" s="254">
        <v>2020</v>
      </c>
      <c r="H239" s="254">
        <v>1</v>
      </c>
      <c r="I239" s="254">
        <v>1143448313</v>
      </c>
      <c r="J239" s="254" t="s">
        <v>3330</v>
      </c>
      <c r="K239" s="254">
        <v>14</v>
      </c>
      <c r="L239" s="254">
        <v>1038</v>
      </c>
      <c r="M239" s="254" t="s">
        <v>3371</v>
      </c>
      <c r="N239" s="254" t="s">
        <v>438</v>
      </c>
      <c r="O239" s="254">
        <v>31000</v>
      </c>
      <c r="P239" s="254" t="s">
        <v>3598</v>
      </c>
      <c r="Q239" s="254"/>
      <c r="R239" s="254"/>
    </row>
    <row r="240" spans="1:18">
      <c r="A240" s="256">
        <v>13202</v>
      </c>
      <c r="B240" s="256" t="s">
        <v>3537</v>
      </c>
      <c r="C240" s="257">
        <v>44152</v>
      </c>
      <c r="D240" s="257">
        <v>44153</v>
      </c>
      <c r="E240" s="256">
        <v>2</v>
      </c>
      <c r="F240" s="256">
        <v>11</v>
      </c>
      <c r="G240" s="256">
        <v>2020</v>
      </c>
      <c r="H240" s="256">
        <v>2</v>
      </c>
      <c r="I240" s="256">
        <v>1002227474</v>
      </c>
      <c r="J240" s="256" t="s">
        <v>3599</v>
      </c>
      <c r="K240" s="256">
        <v>13</v>
      </c>
      <c r="L240" s="256">
        <v>1038</v>
      </c>
      <c r="M240" s="256" t="s">
        <v>3371</v>
      </c>
      <c r="N240" s="256" t="s">
        <v>35</v>
      </c>
      <c r="O240" s="256">
        <v>60000</v>
      </c>
      <c r="P240" s="256" t="s">
        <v>3555</v>
      </c>
      <c r="Q240" s="256"/>
      <c r="R240" s="256"/>
    </row>
    <row r="241" spans="1:18">
      <c r="A241" s="256">
        <v>13202</v>
      </c>
      <c r="B241" s="256" t="s">
        <v>3537</v>
      </c>
      <c r="C241" s="257">
        <v>44186</v>
      </c>
      <c r="D241" s="257">
        <v>44186</v>
      </c>
      <c r="E241" s="256">
        <v>1</v>
      </c>
      <c r="F241" s="256">
        <v>12</v>
      </c>
      <c r="G241" s="256">
        <v>2020</v>
      </c>
      <c r="H241" s="256">
        <v>2</v>
      </c>
      <c r="I241" s="256">
        <v>1002227474</v>
      </c>
      <c r="J241" s="256" t="s">
        <v>3599</v>
      </c>
      <c r="K241" s="256">
        <v>14</v>
      </c>
      <c r="L241" s="256">
        <v>1036</v>
      </c>
      <c r="M241" s="256" t="s">
        <v>172</v>
      </c>
      <c r="N241" s="256" t="s">
        <v>35</v>
      </c>
      <c r="O241" s="256">
        <v>0</v>
      </c>
      <c r="P241" s="256" t="s">
        <v>3437</v>
      </c>
      <c r="Q241" s="256"/>
      <c r="R241" s="256"/>
    </row>
    <row r="242" spans="1:18">
      <c r="A242" s="254">
        <v>13202</v>
      </c>
      <c r="B242" s="254" t="s">
        <v>3537</v>
      </c>
      <c r="C242" s="255">
        <v>44105</v>
      </c>
      <c r="D242" s="255">
        <v>44106</v>
      </c>
      <c r="E242" s="254">
        <v>2</v>
      </c>
      <c r="F242" s="254">
        <v>10</v>
      </c>
      <c r="G242" s="254">
        <v>2020</v>
      </c>
      <c r="H242" s="254">
        <v>1</v>
      </c>
      <c r="I242" s="254">
        <v>72052462</v>
      </c>
      <c r="J242" s="254" t="s">
        <v>1402</v>
      </c>
      <c r="K242" s="254">
        <v>13</v>
      </c>
      <c r="L242" s="254">
        <v>1038</v>
      </c>
      <c r="M242" s="254" t="s">
        <v>3371</v>
      </c>
      <c r="N242" s="254" t="s">
        <v>438</v>
      </c>
      <c r="O242" s="254">
        <v>62000</v>
      </c>
      <c r="P242" s="254" t="s">
        <v>3600</v>
      </c>
      <c r="Q242" s="254"/>
      <c r="R242" s="254"/>
    </row>
    <row r="243" spans="1:18">
      <c r="A243" s="254">
        <v>13202</v>
      </c>
      <c r="B243" s="254" t="s">
        <v>3537</v>
      </c>
      <c r="C243" s="255">
        <v>44107</v>
      </c>
      <c r="D243" s="255">
        <v>44108</v>
      </c>
      <c r="E243" s="254">
        <v>2</v>
      </c>
      <c r="F243" s="254">
        <v>10</v>
      </c>
      <c r="G243" s="254">
        <v>2020</v>
      </c>
      <c r="H243" s="254">
        <v>1</v>
      </c>
      <c r="I243" s="254">
        <v>1042425932</v>
      </c>
      <c r="J243" s="254" t="s">
        <v>2595</v>
      </c>
      <c r="K243" s="254">
        <v>13</v>
      </c>
      <c r="L243" s="254">
        <v>1049</v>
      </c>
      <c r="M243" s="254" t="s">
        <v>3459</v>
      </c>
      <c r="N243" s="254" t="s">
        <v>34</v>
      </c>
      <c r="O243" s="254">
        <v>0</v>
      </c>
      <c r="P243" s="254" t="s">
        <v>3601</v>
      </c>
      <c r="Q243" s="254"/>
      <c r="R243" s="254"/>
    </row>
    <row r="244" spans="1:18">
      <c r="A244" s="256">
        <v>13202</v>
      </c>
      <c r="B244" s="256" t="s">
        <v>3537</v>
      </c>
      <c r="C244" s="257">
        <v>44181</v>
      </c>
      <c r="D244" s="257">
        <v>44182</v>
      </c>
      <c r="E244" s="256">
        <v>2</v>
      </c>
      <c r="F244" s="256">
        <v>12</v>
      </c>
      <c r="G244" s="256">
        <v>2020</v>
      </c>
      <c r="H244" s="256">
        <v>2</v>
      </c>
      <c r="I244" s="256">
        <v>1042425932</v>
      </c>
      <c r="J244" s="256" t="s">
        <v>2595</v>
      </c>
      <c r="K244" s="256">
        <v>13</v>
      </c>
      <c r="L244" s="256">
        <v>1038</v>
      </c>
      <c r="M244" s="256" t="s">
        <v>3371</v>
      </c>
      <c r="N244" s="256" t="s">
        <v>34</v>
      </c>
      <c r="O244" s="256">
        <v>62000</v>
      </c>
      <c r="P244" s="256" t="s">
        <v>3602</v>
      </c>
      <c r="Q244" s="256"/>
      <c r="R244" s="256"/>
    </row>
    <row r="245" spans="1:18">
      <c r="A245" s="256">
        <v>13202</v>
      </c>
      <c r="B245" s="256" t="s">
        <v>3537</v>
      </c>
      <c r="C245" s="257">
        <v>44105</v>
      </c>
      <c r="D245" s="257">
        <v>44105</v>
      </c>
      <c r="E245" s="256">
        <v>1</v>
      </c>
      <c r="F245" s="256">
        <v>10</v>
      </c>
      <c r="G245" s="256">
        <v>2020</v>
      </c>
      <c r="H245" s="256">
        <v>1</v>
      </c>
      <c r="I245" s="256">
        <v>1143144113</v>
      </c>
      <c r="J245" s="256" t="s">
        <v>3320</v>
      </c>
      <c r="K245" s="256">
        <v>14</v>
      </c>
      <c r="L245" s="256">
        <v>1036</v>
      </c>
      <c r="M245" s="256" t="s">
        <v>172</v>
      </c>
      <c r="N245" s="256" t="s">
        <v>34</v>
      </c>
      <c r="O245" s="256">
        <v>0</v>
      </c>
      <c r="P245" s="256" t="s">
        <v>3603</v>
      </c>
      <c r="Q245" s="256"/>
      <c r="R245" s="256"/>
    </row>
    <row r="246" spans="1:18">
      <c r="A246" s="254">
        <v>13202</v>
      </c>
      <c r="B246" s="254" t="s">
        <v>3537</v>
      </c>
      <c r="C246" s="255">
        <v>44136</v>
      </c>
      <c r="D246" s="255">
        <v>44148</v>
      </c>
      <c r="E246" s="254">
        <v>13</v>
      </c>
      <c r="F246" s="254">
        <v>11</v>
      </c>
      <c r="G246" s="254">
        <v>2020</v>
      </c>
      <c r="H246" s="254">
        <v>1</v>
      </c>
      <c r="I246" s="254">
        <v>1048276803</v>
      </c>
      <c r="J246" s="254" t="s">
        <v>3604</v>
      </c>
      <c r="K246" s="254">
        <v>2</v>
      </c>
      <c r="L246" s="254">
        <v>1023</v>
      </c>
      <c r="M246" s="254" t="s">
        <v>3487</v>
      </c>
      <c r="N246" s="254" t="s">
        <v>34</v>
      </c>
      <c r="O246" s="254">
        <v>403000</v>
      </c>
      <c r="P246" s="254" t="s">
        <v>3605</v>
      </c>
      <c r="Q246" s="254"/>
      <c r="R246" s="254"/>
    </row>
    <row r="247" spans="1:18">
      <c r="A247" s="254">
        <v>13202</v>
      </c>
      <c r="B247" s="254" t="s">
        <v>3537</v>
      </c>
      <c r="C247" s="255">
        <v>44105</v>
      </c>
      <c r="D247" s="255">
        <v>44105</v>
      </c>
      <c r="E247" s="254">
        <v>1</v>
      </c>
      <c r="F247" s="254">
        <v>10</v>
      </c>
      <c r="G247" s="254">
        <v>2020</v>
      </c>
      <c r="H247" s="254">
        <v>1</v>
      </c>
      <c r="I247" s="254">
        <v>1102814439</v>
      </c>
      <c r="J247" s="254" t="s">
        <v>3606</v>
      </c>
      <c r="K247" s="254">
        <v>14</v>
      </c>
      <c r="L247" s="254">
        <v>1036</v>
      </c>
      <c r="M247" s="254" t="s">
        <v>172</v>
      </c>
      <c r="N247" s="254" t="s">
        <v>34</v>
      </c>
      <c r="O247" s="254">
        <v>0</v>
      </c>
      <c r="P247" s="254" t="s">
        <v>3607</v>
      </c>
      <c r="Q247" s="254"/>
      <c r="R247" s="254"/>
    </row>
    <row r="248" spans="1:18">
      <c r="A248" s="256">
        <v>13202</v>
      </c>
      <c r="B248" s="256" t="s">
        <v>3537</v>
      </c>
      <c r="C248" s="257">
        <v>44144</v>
      </c>
      <c r="D248" s="257">
        <v>44144</v>
      </c>
      <c r="E248" s="256">
        <v>1</v>
      </c>
      <c r="F248" s="256">
        <v>11</v>
      </c>
      <c r="G248" s="256">
        <v>2020</v>
      </c>
      <c r="H248" s="256">
        <v>1</v>
      </c>
      <c r="I248" s="256">
        <v>1047339305</v>
      </c>
      <c r="J248" s="256" t="s">
        <v>3608</v>
      </c>
      <c r="K248" s="256">
        <v>14</v>
      </c>
      <c r="L248" s="256">
        <v>1038</v>
      </c>
      <c r="M248" s="256" t="s">
        <v>3371</v>
      </c>
      <c r="N248" s="256" t="s">
        <v>44</v>
      </c>
      <c r="O248" s="256">
        <v>29333</v>
      </c>
      <c r="P248" s="256" t="s">
        <v>3555</v>
      </c>
      <c r="Q248" s="256"/>
      <c r="R248" s="256"/>
    </row>
    <row r="249" spans="1:18">
      <c r="A249" s="256">
        <v>13202</v>
      </c>
      <c r="B249" s="256" t="s">
        <v>3537</v>
      </c>
      <c r="C249" s="257">
        <v>44166</v>
      </c>
      <c r="D249" s="257">
        <v>44166</v>
      </c>
      <c r="E249" s="256">
        <v>1</v>
      </c>
      <c r="F249" s="256">
        <v>12</v>
      </c>
      <c r="G249" s="256">
        <v>2020</v>
      </c>
      <c r="H249" s="256">
        <v>1</v>
      </c>
      <c r="I249" s="256">
        <v>1047339305</v>
      </c>
      <c r="J249" s="256" t="s">
        <v>3608</v>
      </c>
      <c r="K249" s="256">
        <v>14</v>
      </c>
      <c r="L249" s="256">
        <v>1036</v>
      </c>
      <c r="M249" s="256" t="s">
        <v>172</v>
      </c>
      <c r="N249" s="256" t="s">
        <v>44</v>
      </c>
      <c r="O249" s="256">
        <v>0</v>
      </c>
      <c r="P249" s="256" t="s">
        <v>3437</v>
      </c>
      <c r="Q249" s="256"/>
      <c r="R249" s="256"/>
    </row>
    <row r="250" spans="1:18">
      <c r="A250" s="254">
        <v>13202</v>
      </c>
      <c r="B250" s="254" t="s">
        <v>3537</v>
      </c>
      <c r="C250" s="255">
        <v>44124</v>
      </c>
      <c r="D250" s="255">
        <v>44125</v>
      </c>
      <c r="E250" s="254">
        <v>2</v>
      </c>
      <c r="F250" s="254">
        <v>10</v>
      </c>
      <c r="G250" s="254">
        <v>2020</v>
      </c>
      <c r="H250" s="254">
        <v>2</v>
      </c>
      <c r="I250" s="254">
        <v>72099127</v>
      </c>
      <c r="J250" s="254" t="s">
        <v>1427</v>
      </c>
      <c r="K250" s="254">
        <v>11</v>
      </c>
      <c r="L250" s="254">
        <v>1038</v>
      </c>
      <c r="M250" s="254" t="s">
        <v>3371</v>
      </c>
      <c r="N250" s="254" t="s">
        <v>30</v>
      </c>
      <c r="O250" s="254">
        <v>58667</v>
      </c>
      <c r="P250" s="254" t="s">
        <v>3609</v>
      </c>
      <c r="Q250" s="254"/>
      <c r="R250" s="254"/>
    </row>
    <row r="251" spans="1:18">
      <c r="A251" s="254">
        <v>13202</v>
      </c>
      <c r="B251" s="254" t="s">
        <v>3537</v>
      </c>
      <c r="C251" s="255">
        <v>44126</v>
      </c>
      <c r="D251" s="255">
        <v>44127</v>
      </c>
      <c r="E251" s="254">
        <v>2</v>
      </c>
      <c r="F251" s="254">
        <v>10</v>
      </c>
      <c r="G251" s="254">
        <v>2020</v>
      </c>
      <c r="H251" s="254">
        <v>2</v>
      </c>
      <c r="I251" s="254">
        <v>72099127</v>
      </c>
      <c r="J251" s="254" t="s">
        <v>1427</v>
      </c>
      <c r="K251" s="254">
        <v>11</v>
      </c>
      <c r="L251" s="254">
        <v>1045</v>
      </c>
      <c r="M251" s="254" t="s">
        <v>3373</v>
      </c>
      <c r="N251" s="254" t="s">
        <v>30</v>
      </c>
      <c r="O251" s="254">
        <v>58520</v>
      </c>
      <c r="P251" s="254" t="s">
        <v>3609</v>
      </c>
      <c r="Q251" s="254"/>
      <c r="R251" s="254"/>
    </row>
    <row r="252" spans="1:18">
      <c r="A252" s="256">
        <v>13202</v>
      </c>
      <c r="B252" s="256" t="s">
        <v>3537</v>
      </c>
      <c r="C252" s="257">
        <v>44138</v>
      </c>
      <c r="D252" s="257">
        <v>44139</v>
      </c>
      <c r="E252" s="256">
        <v>2</v>
      </c>
      <c r="F252" s="256">
        <v>11</v>
      </c>
      <c r="G252" s="256">
        <v>2020</v>
      </c>
      <c r="H252" s="256">
        <v>1</v>
      </c>
      <c r="I252" s="256">
        <v>72099127</v>
      </c>
      <c r="J252" s="256" t="s">
        <v>1427</v>
      </c>
      <c r="K252" s="256">
        <v>5</v>
      </c>
      <c r="L252" s="256">
        <v>1038</v>
      </c>
      <c r="M252" s="256" t="s">
        <v>3371</v>
      </c>
      <c r="N252" s="256" t="s">
        <v>30</v>
      </c>
      <c r="O252" s="256">
        <v>58667</v>
      </c>
      <c r="P252" s="256" t="s">
        <v>428</v>
      </c>
      <c r="Q252" s="256"/>
      <c r="R252" s="256"/>
    </row>
    <row r="253" spans="1:18">
      <c r="A253" s="256">
        <v>13202</v>
      </c>
      <c r="B253" s="256" t="s">
        <v>3537</v>
      </c>
      <c r="C253" s="257">
        <v>44140</v>
      </c>
      <c r="D253" s="257">
        <v>44140</v>
      </c>
      <c r="E253" s="256">
        <v>1</v>
      </c>
      <c r="F253" s="256">
        <v>11</v>
      </c>
      <c r="G253" s="256">
        <v>2020</v>
      </c>
      <c r="H253" s="256">
        <v>1</v>
      </c>
      <c r="I253" s="256">
        <v>72099127</v>
      </c>
      <c r="J253" s="256" t="s">
        <v>1427</v>
      </c>
      <c r="K253" s="256">
        <v>5</v>
      </c>
      <c r="L253" s="256">
        <v>1048</v>
      </c>
      <c r="M253" s="256" t="s">
        <v>3610</v>
      </c>
      <c r="N253" s="256" t="s">
        <v>30</v>
      </c>
      <c r="O253" s="256">
        <v>29260</v>
      </c>
      <c r="P253" s="256" t="s">
        <v>428</v>
      </c>
      <c r="Q253" s="256"/>
      <c r="R253" s="256"/>
    </row>
    <row r="254" spans="1:18">
      <c r="A254" s="254">
        <v>13202</v>
      </c>
      <c r="B254" s="254" t="s">
        <v>3537</v>
      </c>
      <c r="C254" s="255">
        <v>44141</v>
      </c>
      <c r="D254" s="255">
        <v>44143</v>
      </c>
      <c r="E254" s="254">
        <v>3</v>
      </c>
      <c r="F254" s="254">
        <v>11</v>
      </c>
      <c r="G254" s="254">
        <v>2020</v>
      </c>
      <c r="H254" s="254">
        <v>1</v>
      </c>
      <c r="I254" s="254">
        <v>72099127</v>
      </c>
      <c r="J254" s="254" t="s">
        <v>1427</v>
      </c>
      <c r="K254" s="254">
        <v>5</v>
      </c>
      <c r="L254" s="254">
        <v>1036</v>
      </c>
      <c r="M254" s="254" t="s">
        <v>172</v>
      </c>
      <c r="N254" s="254" t="s">
        <v>30</v>
      </c>
      <c r="O254" s="254">
        <v>0</v>
      </c>
      <c r="P254" s="254" t="s">
        <v>3611</v>
      </c>
      <c r="Q254" s="254"/>
      <c r="R254" s="254"/>
    </row>
    <row r="255" spans="1:18">
      <c r="A255" s="254">
        <v>13202</v>
      </c>
      <c r="B255" s="254" t="s">
        <v>3537</v>
      </c>
      <c r="C255" s="255">
        <v>44130</v>
      </c>
      <c r="D255" s="255">
        <v>44130</v>
      </c>
      <c r="E255" s="254">
        <v>1</v>
      </c>
      <c r="F255" s="254">
        <v>10</v>
      </c>
      <c r="G255" s="254">
        <v>2020</v>
      </c>
      <c r="H255" s="254">
        <v>2</v>
      </c>
      <c r="I255" s="254">
        <v>72049343</v>
      </c>
      <c r="J255" s="254" t="s">
        <v>3612</v>
      </c>
      <c r="K255" s="254">
        <v>13</v>
      </c>
      <c r="L255" s="254">
        <v>2062</v>
      </c>
      <c r="M255" s="254" t="s">
        <v>3389</v>
      </c>
      <c r="N255" s="254" t="s">
        <v>34</v>
      </c>
      <c r="O255" s="254">
        <v>0</v>
      </c>
      <c r="P255" s="254" t="s">
        <v>3571</v>
      </c>
      <c r="Q255" s="254"/>
      <c r="R255" s="254"/>
    </row>
    <row r="256" spans="1:18">
      <c r="A256" s="256">
        <v>13202</v>
      </c>
      <c r="B256" s="256" t="s">
        <v>3537</v>
      </c>
      <c r="C256" s="257">
        <v>44174</v>
      </c>
      <c r="D256" s="257">
        <v>44174</v>
      </c>
      <c r="E256" s="256">
        <v>1</v>
      </c>
      <c r="F256" s="256">
        <v>12</v>
      </c>
      <c r="G256" s="256">
        <v>2020</v>
      </c>
      <c r="H256" s="256">
        <v>1</v>
      </c>
      <c r="I256" s="256">
        <v>72252600</v>
      </c>
      <c r="J256" s="256" t="s">
        <v>1446</v>
      </c>
      <c r="K256" s="256">
        <v>14</v>
      </c>
      <c r="L256" s="256">
        <v>1036</v>
      </c>
      <c r="M256" s="256" t="s">
        <v>172</v>
      </c>
      <c r="N256" s="256" t="s">
        <v>34</v>
      </c>
      <c r="O256" s="256">
        <v>0</v>
      </c>
      <c r="P256" s="256" t="s">
        <v>3437</v>
      </c>
      <c r="Q256" s="256"/>
      <c r="R256" s="256"/>
    </row>
    <row r="257" spans="1:18">
      <c r="A257" s="256">
        <v>13202</v>
      </c>
      <c r="B257" s="256" t="s">
        <v>3537</v>
      </c>
      <c r="C257" s="257">
        <v>44186</v>
      </c>
      <c r="D257" s="257">
        <v>44186</v>
      </c>
      <c r="E257" s="256">
        <v>1</v>
      </c>
      <c r="F257" s="256">
        <v>12</v>
      </c>
      <c r="G257" s="256">
        <v>2020</v>
      </c>
      <c r="H257" s="256">
        <v>2</v>
      </c>
      <c r="I257" s="256">
        <v>72055033</v>
      </c>
      <c r="J257" s="256" t="s">
        <v>1406</v>
      </c>
      <c r="K257" s="256">
        <v>14</v>
      </c>
      <c r="L257" s="256">
        <v>1036</v>
      </c>
      <c r="M257" s="256" t="s">
        <v>172</v>
      </c>
      <c r="N257" s="256" t="s">
        <v>34</v>
      </c>
      <c r="O257" s="256">
        <v>0</v>
      </c>
      <c r="P257" s="256" t="s">
        <v>3437</v>
      </c>
      <c r="Q257" s="256"/>
      <c r="R257" s="256"/>
    </row>
    <row r="258" spans="1:18">
      <c r="A258" s="254">
        <v>13203</v>
      </c>
      <c r="B258" s="254" t="s">
        <v>3613</v>
      </c>
      <c r="C258" s="255">
        <v>44146</v>
      </c>
      <c r="D258" s="255">
        <v>44147</v>
      </c>
      <c r="E258" s="254">
        <v>2</v>
      </c>
      <c r="F258" s="254">
        <v>11</v>
      </c>
      <c r="G258" s="254">
        <v>2020</v>
      </c>
      <c r="H258" s="254">
        <v>1</v>
      </c>
      <c r="I258" s="254">
        <v>1113524185</v>
      </c>
      <c r="J258" s="254" t="s">
        <v>3614</v>
      </c>
      <c r="K258" s="254">
        <v>13</v>
      </c>
      <c r="L258" s="254">
        <v>1038</v>
      </c>
      <c r="M258" s="254" t="s">
        <v>3371</v>
      </c>
      <c r="N258" s="254" t="s">
        <v>38</v>
      </c>
      <c r="O258" s="254">
        <v>62000</v>
      </c>
      <c r="P258" s="254" t="s">
        <v>2027</v>
      </c>
      <c r="Q258" s="254"/>
      <c r="R258" s="254"/>
    </row>
    <row r="259" spans="1:18">
      <c r="A259" s="254">
        <v>13204</v>
      </c>
      <c r="B259" s="254" t="s">
        <v>3615</v>
      </c>
      <c r="C259" s="255">
        <v>44111</v>
      </c>
      <c r="D259" s="255">
        <v>44112</v>
      </c>
      <c r="E259" s="254">
        <v>2</v>
      </c>
      <c r="F259" s="254">
        <v>10</v>
      </c>
      <c r="G259" s="254">
        <v>2020</v>
      </c>
      <c r="H259" s="254">
        <v>1</v>
      </c>
      <c r="I259" s="254">
        <v>70142537</v>
      </c>
      <c r="J259" s="254" t="s">
        <v>1360</v>
      </c>
      <c r="K259" s="254">
        <v>13</v>
      </c>
      <c r="L259" s="254">
        <v>1038</v>
      </c>
      <c r="M259" s="254" t="s">
        <v>3371</v>
      </c>
      <c r="N259" s="254" t="s">
        <v>44</v>
      </c>
      <c r="O259" s="254">
        <v>62000</v>
      </c>
      <c r="P259" s="254" t="s">
        <v>1878</v>
      </c>
      <c r="Q259" s="254"/>
      <c r="R259" s="254"/>
    </row>
    <row r="260" spans="1:18">
      <c r="A260" s="256">
        <v>13204</v>
      </c>
      <c r="B260" s="256" t="s">
        <v>3615</v>
      </c>
      <c r="C260" s="257">
        <v>44119</v>
      </c>
      <c r="D260" s="257">
        <v>44120</v>
      </c>
      <c r="E260" s="256">
        <v>2</v>
      </c>
      <c r="F260" s="256">
        <v>10</v>
      </c>
      <c r="G260" s="256">
        <v>2020</v>
      </c>
      <c r="H260" s="256">
        <v>1</v>
      </c>
      <c r="I260" s="256">
        <v>70142537</v>
      </c>
      <c r="J260" s="256" t="s">
        <v>1360</v>
      </c>
      <c r="K260" s="256">
        <v>13</v>
      </c>
      <c r="L260" s="256">
        <v>1045</v>
      </c>
      <c r="M260" s="256" t="s">
        <v>3373</v>
      </c>
      <c r="N260" s="256" t="s">
        <v>44</v>
      </c>
      <c r="O260" s="256">
        <v>0</v>
      </c>
      <c r="P260" s="256" t="s">
        <v>3616</v>
      </c>
      <c r="Q260" s="256"/>
      <c r="R260" s="256"/>
    </row>
    <row r="261" spans="1:18">
      <c r="A261" s="256">
        <v>13204</v>
      </c>
      <c r="B261" s="256" t="s">
        <v>3615</v>
      </c>
      <c r="C261" s="257">
        <v>44120</v>
      </c>
      <c r="D261" s="257">
        <v>44122</v>
      </c>
      <c r="E261" s="256">
        <v>3</v>
      </c>
      <c r="F261" s="256">
        <v>10</v>
      </c>
      <c r="G261" s="256">
        <v>2020</v>
      </c>
      <c r="H261" s="256">
        <v>2</v>
      </c>
      <c r="I261" s="256">
        <v>70142537</v>
      </c>
      <c r="J261" s="256" t="s">
        <v>1360</v>
      </c>
      <c r="K261" s="256">
        <v>11</v>
      </c>
      <c r="L261" s="256">
        <v>1045</v>
      </c>
      <c r="M261" s="256" t="s">
        <v>3373</v>
      </c>
      <c r="N261" s="256" t="s">
        <v>44</v>
      </c>
      <c r="O261" s="256">
        <v>117040</v>
      </c>
      <c r="P261" s="256" t="s">
        <v>3617</v>
      </c>
      <c r="Q261" s="256"/>
      <c r="R261" s="256"/>
    </row>
    <row r="262" spans="1:18">
      <c r="A262" s="254">
        <v>13204</v>
      </c>
      <c r="B262" s="254" t="s">
        <v>3615</v>
      </c>
      <c r="C262" s="255">
        <v>44144</v>
      </c>
      <c r="D262" s="255">
        <v>44146</v>
      </c>
      <c r="E262" s="254">
        <v>3</v>
      </c>
      <c r="F262" s="254">
        <v>11</v>
      </c>
      <c r="G262" s="254">
        <v>2020</v>
      </c>
      <c r="H262" s="254">
        <v>1</v>
      </c>
      <c r="I262" s="254">
        <v>70142537</v>
      </c>
      <c r="J262" s="254" t="s">
        <v>1360</v>
      </c>
      <c r="K262" s="254">
        <v>11</v>
      </c>
      <c r="L262" s="254">
        <v>1045</v>
      </c>
      <c r="M262" s="254" t="s">
        <v>3373</v>
      </c>
      <c r="N262" s="254" t="s">
        <v>44</v>
      </c>
      <c r="O262" s="254">
        <v>117040</v>
      </c>
      <c r="P262" s="254" t="s">
        <v>3618</v>
      </c>
      <c r="Q262" s="254"/>
      <c r="R262" s="254"/>
    </row>
    <row r="263" spans="1:18">
      <c r="A263" s="254">
        <v>13204</v>
      </c>
      <c r="B263" s="254" t="s">
        <v>3615</v>
      </c>
      <c r="C263" s="255">
        <v>44147</v>
      </c>
      <c r="D263" s="255">
        <v>44147</v>
      </c>
      <c r="E263" s="254">
        <v>1</v>
      </c>
      <c r="F263" s="254">
        <v>11</v>
      </c>
      <c r="G263" s="254">
        <v>2020</v>
      </c>
      <c r="H263" s="254">
        <v>1</v>
      </c>
      <c r="I263" s="254">
        <v>70142537</v>
      </c>
      <c r="J263" s="254" t="s">
        <v>1360</v>
      </c>
      <c r="K263" s="254">
        <v>11</v>
      </c>
      <c r="L263" s="254">
        <v>1045</v>
      </c>
      <c r="M263" s="254" t="s">
        <v>3373</v>
      </c>
      <c r="N263" s="254" t="s">
        <v>44</v>
      </c>
      <c r="O263" s="254">
        <v>117040</v>
      </c>
      <c r="P263" s="254" t="s">
        <v>3619</v>
      </c>
      <c r="Q263" s="254"/>
      <c r="R263" s="254"/>
    </row>
    <row r="264" spans="1:18">
      <c r="A264" s="256">
        <v>13204</v>
      </c>
      <c r="B264" s="256" t="s">
        <v>3615</v>
      </c>
      <c r="C264" s="257">
        <v>44166</v>
      </c>
      <c r="D264" s="257">
        <v>44170</v>
      </c>
      <c r="E264" s="256">
        <v>5</v>
      </c>
      <c r="F264" s="256">
        <v>12</v>
      </c>
      <c r="G264" s="256">
        <v>2020</v>
      </c>
      <c r="H264" s="256">
        <v>1</v>
      </c>
      <c r="I264" s="256">
        <v>70142537</v>
      </c>
      <c r="J264" s="256" t="s">
        <v>1360</v>
      </c>
      <c r="K264" s="256">
        <v>10</v>
      </c>
      <c r="L264" s="256">
        <v>1045</v>
      </c>
      <c r="M264" s="256" t="s">
        <v>3373</v>
      </c>
      <c r="N264" s="256" t="s">
        <v>44</v>
      </c>
      <c r="O264" s="256">
        <v>146301</v>
      </c>
      <c r="P264" s="256" t="s">
        <v>3620</v>
      </c>
      <c r="Q264" s="256"/>
      <c r="R264" s="256"/>
    </row>
    <row r="265" spans="1:18">
      <c r="A265" s="256">
        <v>13204</v>
      </c>
      <c r="B265" s="256" t="s">
        <v>3615</v>
      </c>
      <c r="C265" s="257">
        <v>44181</v>
      </c>
      <c r="D265" s="257">
        <v>44184</v>
      </c>
      <c r="E265" s="256">
        <v>4</v>
      </c>
      <c r="F265" s="256">
        <v>12</v>
      </c>
      <c r="G265" s="256">
        <v>2020</v>
      </c>
      <c r="H265" s="256">
        <v>2</v>
      </c>
      <c r="I265" s="256">
        <v>70142537</v>
      </c>
      <c r="J265" s="256" t="s">
        <v>1360</v>
      </c>
      <c r="K265" s="256">
        <v>6</v>
      </c>
      <c r="L265" s="256">
        <v>1045</v>
      </c>
      <c r="M265" s="256" t="s">
        <v>3373</v>
      </c>
      <c r="N265" s="256" t="s">
        <v>44</v>
      </c>
      <c r="O265" s="256">
        <v>263341</v>
      </c>
      <c r="P265" s="256" t="s">
        <v>3621</v>
      </c>
      <c r="Q265" s="256"/>
      <c r="R265" s="256"/>
    </row>
    <row r="266" spans="1:18">
      <c r="A266" s="254">
        <v>13204</v>
      </c>
      <c r="B266" s="254" t="s">
        <v>3615</v>
      </c>
      <c r="C266" s="255">
        <v>44186</v>
      </c>
      <c r="D266" s="255">
        <v>44190</v>
      </c>
      <c r="E266" s="254">
        <v>5</v>
      </c>
      <c r="F266" s="254">
        <v>12</v>
      </c>
      <c r="G266" s="254">
        <v>2020</v>
      </c>
      <c r="H266" s="254">
        <v>2</v>
      </c>
      <c r="I266" s="254">
        <v>70142537</v>
      </c>
      <c r="J266" s="254" t="s">
        <v>1360</v>
      </c>
      <c r="K266" s="254">
        <v>6</v>
      </c>
      <c r="L266" s="254">
        <v>1045</v>
      </c>
      <c r="M266" s="254" t="s">
        <v>3373</v>
      </c>
      <c r="N266" s="254" t="s">
        <v>44</v>
      </c>
      <c r="O266" s="254">
        <v>263341</v>
      </c>
      <c r="P266" s="254" t="s">
        <v>3619</v>
      </c>
      <c r="Q266" s="254"/>
      <c r="R266" s="254"/>
    </row>
    <row r="267" spans="1:18">
      <c r="A267" s="254">
        <v>13204</v>
      </c>
      <c r="B267" s="254" t="s">
        <v>3615</v>
      </c>
      <c r="C267" s="255">
        <v>44120</v>
      </c>
      <c r="D267" s="255">
        <v>44121</v>
      </c>
      <c r="E267" s="254">
        <v>2</v>
      </c>
      <c r="F267" s="254">
        <v>10</v>
      </c>
      <c r="G267" s="254">
        <v>2020</v>
      </c>
      <c r="H267" s="254">
        <v>2</v>
      </c>
      <c r="I267" s="254">
        <v>1035223289</v>
      </c>
      <c r="J267" s="254" t="s">
        <v>2534</v>
      </c>
      <c r="K267" s="254">
        <v>13</v>
      </c>
      <c r="L267" s="254">
        <v>1038</v>
      </c>
      <c r="M267" s="254" t="s">
        <v>3371</v>
      </c>
      <c r="N267" s="254" t="s">
        <v>44</v>
      </c>
      <c r="O267" s="254">
        <v>62000</v>
      </c>
      <c r="P267" s="254" t="s">
        <v>3622</v>
      </c>
      <c r="Q267" s="254"/>
      <c r="R267" s="254"/>
    </row>
    <row r="268" spans="1:18">
      <c r="A268" s="256">
        <v>13204</v>
      </c>
      <c r="B268" s="256" t="s">
        <v>3615</v>
      </c>
      <c r="C268" s="257">
        <v>44167</v>
      </c>
      <c r="D268" s="257">
        <v>44172</v>
      </c>
      <c r="E268" s="256">
        <v>6</v>
      </c>
      <c r="F268" s="256">
        <v>12</v>
      </c>
      <c r="G268" s="256">
        <v>2020</v>
      </c>
      <c r="H268" s="256">
        <v>1</v>
      </c>
      <c r="I268" s="256">
        <v>1035223289</v>
      </c>
      <c r="J268" s="256" t="s">
        <v>2534</v>
      </c>
      <c r="K268" s="256">
        <v>9</v>
      </c>
      <c r="L268" s="256">
        <v>1054</v>
      </c>
      <c r="M268" s="256" t="s">
        <v>3478</v>
      </c>
      <c r="N268" s="256" t="s">
        <v>44</v>
      </c>
      <c r="O268" s="256">
        <v>186000</v>
      </c>
      <c r="P268" s="256" t="s">
        <v>3623</v>
      </c>
      <c r="Q268" s="256"/>
      <c r="R268" s="256"/>
    </row>
    <row r="269" spans="1:18">
      <c r="A269" s="256">
        <v>13204</v>
      </c>
      <c r="B269" s="256" t="s">
        <v>3615</v>
      </c>
      <c r="C269" s="257">
        <v>44181</v>
      </c>
      <c r="D269" s="257">
        <v>44182</v>
      </c>
      <c r="E269" s="256">
        <v>2</v>
      </c>
      <c r="F269" s="256">
        <v>12</v>
      </c>
      <c r="G269" s="256">
        <v>2020</v>
      </c>
      <c r="H269" s="256">
        <v>2</v>
      </c>
      <c r="I269" s="256">
        <v>1035223289</v>
      </c>
      <c r="J269" s="256" t="s">
        <v>2534</v>
      </c>
      <c r="K269" s="256">
        <v>13</v>
      </c>
      <c r="L269" s="256">
        <v>1038</v>
      </c>
      <c r="M269" s="256" t="s">
        <v>3371</v>
      </c>
      <c r="N269" s="256" t="s">
        <v>44</v>
      </c>
      <c r="O269" s="256">
        <v>62000</v>
      </c>
      <c r="P269" s="256" t="s">
        <v>3624</v>
      </c>
      <c r="Q269" s="256"/>
      <c r="R269" s="256"/>
    </row>
    <row r="270" spans="1:18">
      <c r="A270" s="254">
        <v>13204</v>
      </c>
      <c r="B270" s="254" t="s">
        <v>3615</v>
      </c>
      <c r="C270" s="255">
        <v>44155</v>
      </c>
      <c r="D270" s="255">
        <v>44155</v>
      </c>
      <c r="E270" s="254">
        <v>1</v>
      </c>
      <c r="F270" s="254">
        <v>11</v>
      </c>
      <c r="G270" s="254">
        <v>2020</v>
      </c>
      <c r="H270" s="254">
        <v>2</v>
      </c>
      <c r="I270" s="254">
        <v>71762020</v>
      </c>
      <c r="J270" s="254" t="s">
        <v>3625</v>
      </c>
      <c r="K270" s="254">
        <v>4</v>
      </c>
      <c r="L270" s="254">
        <v>1046</v>
      </c>
      <c r="M270" s="254" t="s">
        <v>3441</v>
      </c>
      <c r="N270" s="254" t="s">
        <v>44</v>
      </c>
      <c r="O270" s="254">
        <v>36667</v>
      </c>
      <c r="P270" s="254" t="s">
        <v>3626</v>
      </c>
      <c r="Q270" s="254"/>
      <c r="R270" s="254"/>
    </row>
    <row r="271" spans="1:18">
      <c r="A271" s="254">
        <v>13204</v>
      </c>
      <c r="B271" s="254" t="s">
        <v>3615</v>
      </c>
      <c r="C271" s="255">
        <v>44156</v>
      </c>
      <c r="D271" s="255">
        <v>44159</v>
      </c>
      <c r="E271" s="254">
        <v>4</v>
      </c>
      <c r="F271" s="254">
        <v>11</v>
      </c>
      <c r="G271" s="254">
        <v>2020</v>
      </c>
      <c r="H271" s="254">
        <v>2</v>
      </c>
      <c r="I271" s="254">
        <v>71762020</v>
      </c>
      <c r="J271" s="254" t="s">
        <v>3625</v>
      </c>
      <c r="K271" s="254">
        <v>4</v>
      </c>
      <c r="L271" s="254">
        <v>1053</v>
      </c>
      <c r="M271" s="254" t="s">
        <v>3444</v>
      </c>
      <c r="N271" s="254" t="s">
        <v>44</v>
      </c>
      <c r="O271" s="254">
        <v>366667</v>
      </c>
      <c r="P271" s="254" t="s">
        <v>3627</v>
      </c>
      <c r="Q271" s="254"/>
      <c r="R271" s="254"/>
    </row>
    <row r="272" spans="1:18">
      <c r="A272" s="256">
        <v>13204</v>
      </c>
      <c r="B272" s="256" t="s">
        <v>3615</v>
      </c>
      <c r="C272" s="257">
        <v>44160</v>
      </c>
      <c r="D272" s="257">
        <v>44166</v>
      </c>
      <c r="E272" s="256">
        <v>7</v>
      </c>
      <c r="F272" s="256">
        <v>11</v>
      </c>
      <c r="G272" s="256">
        <v>2020</v>
      </c>
      <c r="H272" s="256">
        <v>2</v>
      </c>
      <c r="I272" s="256">
        <v>71762020</v>
      </c>
      <c r="J272" s="256" t="s">
        <v>3625</v>
      </c>
      <c r="K272" s="256">
        <v>4</v>
      </c>
      <c r="L272" s="256">
        <v>1053</v>
      </c>
      <c r="M272" s="256" t="s">
        <v>3444</v>
      </c>
      <c r="N272" s="256" t="s">
        <v>44</v>
      </c>
      <c r="O272" s="256">
        <v>366667</v>
      </c>
      <c r="P272" s="256" t="s">
        <v>3627</v>
      </c>
      <c r="Q272" s="256"/>
      <c r="R272" s="256"/>
    </row>
    <row r="273" spans="1:18">
      <c r="A273" s="256">
        <v>13204</v>
      </c>
      <c r="B273" s="256" t="s">
        <v>3615</v>
      </c>
      <c r="C273" s="257">
        <v>44125</v>
      </c>
      <c r="D273" s="257">
        <v>44129</v>
      </c>
      <c r="E273" s="256">
        <v>5</v>
      </c>
      <c r="F273" s="256">
        <v>10</v>
      </c>
      <c r="G273" s="256">
        <v>2020</v>
      </c>
      <c r="H273" s="256">
        <v>2</v>
      </c>
      <c r="I273" s="256">
        <v>1035873877</v>
      </c>
      <c r="J273" s="256" t="s">
        <v>3628</v>
      </c>
      <c r="K273" s="256">
        <v>10</v>
      </c>
      <c r="L273" s="256">
        <v>1054</v>
      </c>
      <c r="M273" s="256" t="s">
        <v>3478</v>
      </c>
      <c r="N273" s="256" t="s">
        <v>34</v>
      </c>
      <c r="O273" s="256">
        <v>155000</v>
      </c>
      <c r="P273" s="256" t="s">
        <v>3629</v>
      </c>
      <c r="Q273" s="256"/>
      <c r="R273" s="256"/>
    </row>
    <row r="274" spans="1:18">
      <c r="A274" s="254">
        <v>13204</v>
      </c>
      <c r="B274" s="254" t="s">
        <v>3615</v>
      </c>
      <c r="C274" s="255">
        <v>44105</v>
      </c>
      <c r="D274" s="255">
        <v>44134</v>
      </c>
      <c r="E274" s="254">
        <v>30</v>
      </c>
      <c r="F274" s="254">
        <v>10</v>
      </c>
      <c r="G274" s="254">
        <v>2020</v>
      </c>
      <c r="H274" s="254">
        <v>1</v>
      </c>
      <c r="I274" s="254">
        <v>1042432055</v>
      </c>
      <c r="J274" s="254" t="s">
        <v>2598</v>
      </c>
      <c r="K274" s="254">
        <v>0</v>
      </c>
      <c r="L274" s="254">
        <v>1045</v>
      </c>
      <c r="M274" s="254" t="s">
        <v>3373</v>
      </c>
      <c r="N274" s="254" t="s">
        <v>34</v>
      </c>
      <c r="O274" s="254">
        <v>438902</v>
      </c>
      <c r="P274" s="254" t="s">
        <v>2600</v>
      </c>
      <c r="Q274" s="254"/>
      <c r="R274" s="254"/>
    </row>
    <row r="275" spans="1:18">
      <c r="A275" s="254">
        <v>13204</v>
      </c>
      <c r="B275" s="254" t="s">
        <v>3615</v>
      </c>
      <c r="C275" s="255">
        <v>44136</v>
      </c>
      <c r="D275" s="255">
        <v>44150</v>
      </c>
      <c r="E275" s="254">
        <v>15</v>
      </c>
      <c r="F275" s="254">
        <v>11</v>
      </c>
      <c r="G275" s="254">
        <v>2020</v>
      </c>
      <c r="H275" s="254">
        <v>1</v>
      </c>
      <c r="I275" s="254">
        <v>1042432055</v>
      </c>
      <c r="J275" s="254" t="s">
        <v>2598</v>
      </c>
      <c r="K275" s="254">
        <v>0</v>
      </c>
      <c r="L275" s="254">
        <v>1045</v>
      </c>
      <c r="M275" s="254" t="s">
        <v>3373</v>
      </c>
      <c r="N275" s="254" t="s">
        <v>34</v>
      </c>
      <c r="O275" s="254">
        <v>438902</v>
      </c>
      <c r="P275" s="254" t="s">
        <v>2600</v>
      </c>
      <c r="Q275" s="254"/>
      <c r="R275" s="254"/>
    </row>
    <row r="276" spans="1:18">
      <c r="A276" s="256">
        <v>13204</v>
      </c>
      <c r="B276" s="256" t="s">
        <v>3615</v>
      </c>
      <c r="C276" s="257">
        <v>44151</v>
      </c>
      <c r="D276" s="257">
        <v>44151</v>
      </c>
      <c r="E276" s="256">
        <v>1</v>
      </c>
      <c r="F276" s="256">
        <v>11</v>
      </c>
      <c r="G276" s="256">
        <v>2020</v>
      </c>
      <c r="H276" s="256">
        <v>2</v>
      </c>
      <c r="I276" s="256">
        <v>1042432055</v>
      </c>
      <c r="J276" s="256" t="s">
        <v>2598</v>
      </c>
      <c r="K276" s="256">
        <v>0</v>
      </c>
      <c r="L276" s="256">
        <v>1045</v>
      </c>
      <c r="M276" s="256" t="s">
        <v>3373</v>
      </c>
      <c r="N276" s="256" t="s">
        <v>34</v>
      </c>
      <c r="O276" s="256">
        <v>438902</v>
      </c>
      <c r="P276" s="256" t="s">
        <v>3630</v>
      </c>
      <c r="Q276" s="256"/>
      <c r="R276" s="256"/>
    </row>
    <row r="277" spans="1:18">
      <c r="A277" s="256">
        <v>13204</v>
      </c>
      <c r="B277" s="256" t="s">
        <v>3615</v>
      </c>
      <c r="C277" s="257">
        <v>44152</v>
      </c>
      <c r="D277" s="257">
        <v>44156</v>
      </c>
      <c r="E277" s="256">
        <v>5</v>
      </c>
      <c r="F277" s="256">
        <v>11</v>
      </c>
      <c r="G277" s="256">
        <v>2020</v>
      </c>
      <c r="H277" s="256">
        <v>2</v>
      </c>
      <c r="I277" s="256">
        <v>1042432055</v>
      </c>
      <c r="J277" s="256" t="s">
        <v>2598</v>
      </c>
      <c r="K277" s="256">
        <v>0</v>
      </c>
      <c r="L277" s="256">
        <v>1045</v>
      </c>
      <c r="M277" s="256" t="s">
        <v>3373</v>
      </c>
      <c r="N277" s="256" t="s">
        <v>34</v>
      </c>
      <c r="O277" s="256">
        <v>438902</v>
      </c>
      <c r="P277" s="256" t="s">
        <v>3631</v>
      </c>
      <c r="Q277" s="256"/>
      <c r="R277" s="256"/>
    </row>
    <row r="278" spans="1:18">
      <c r="A278" s="254">
        <v>13204</v>
      </c>
      <c r="B278" s="254" t="s">
        <v>3615</v>
      </c>
      <c r="C278" s="255">
        <v>44157</v>
      </c>
      <c r="D278" s="255">
        <v>44164</v>
      </c>
      <c r="E278" s="254">
        <v>8</v>
      </c>
      <c r="F278" s="254">
        <v>11</v>
      </c>
      <c r="G278" s="254">
        <v>2020</v>
      </c>
      <c r="H278" s="254">
        <v>2</v>
      </c>
      <c r="I278" s="254">
        <v>1042432055</v>
      </c>
      <c r="J278" s="254" t="s">
        <v>2598</v>
      </c>
      <c r="K278" s="254">
        <v>0</v>
      </c>
      <c r="L278" s="254">
        <v>1045</v>
      </c>
      <c r="M278" s="254" t="s">
        <v>3373</v>
      </c>
      <c r="N278" s="254" t="s">
        <v>34</v>
      </c>
      <c r="O278" s="254">
        <v>438902</v>
      </c>
      <c r="P278" s="254" t="s">
        <v>2600</v>
      </c>
      <c r="Q278" s="254"/>
      <c r="R278" s="254"/>
    </row>
    <row r="279" spans="1:18">
      <c r="A279" s="254">
        <v>13204</v>
      </c>
      <c r="B279" s="254" t="s">
        <v>3615</v>
      </c>
      <c r="C279" s="255">
        <v>44165</v>
      </c>
      <c r="D279" s="255">
        <v>44165</v>
      </c>
      <c r="E279" s="254">
        <v>1</v>
      </c>
      <c r="F279" s="254">
        <v>11</v>
      </c>
      <c r="G279" s="254">
        <v>2020</v>
      </c>
      <c r="H279" s="254">
        <v>2</v>
      </c>
      <c r="I279" s="254">
        <v>1042432055</v>
      </c>
      <c r="J279" s="254" t="s">
        <v>2598</v>
      </c>
      <c r="K279" s="254">
        <v>0</v>
      </c>
      <c r="L279" s="254">
        <v>1045</v>
      </c>
      <c r="M279" s="254" t="s">
        <v>3373</v>
      </c>
      <c r="N279" s="254" t="s">
        <v>34</v>
      </c>
      <c r="O279" s="254">
        <v>438902</v>
      </c>
      <c r="P279" s="254" t="s">
        <v>3632</v>
      </c>
      <c r="Q279" s="254"/>
      <c r="R279" s="254"/>
    </row>
    <row r="280" spans="1:18">
      <c r="A280" s="256">
        <v>13401</v>
      </c>
      <c r="B280" s="256" t="s">
        <v>3633</v>
      </c>
      <c r="C280" s="257">
        <v>44115</v>
      </c>
      <c r="D280" s="257">
        <v>44115</v>
      </c>
      <c r="E280" s="256">
        <v>1</v>
      </c>
      <c r="F280" s="256">
        <v>10</v>
      </c>
      <c r="G280" s="256">
        <v>2020</v>
      </c>
      <c r="H280" s="256">
        <v>1</v>
      </c>
      <c r="I280" s="256">
        <v>1030572913</v>
      </c>
      <c r="J280" s="256" t="s">
        <v>3634</v>
      </c>
      <c r="K280" s="256">
        <v>14</v>
      </c>
      <c r="L280" s="256">
        <v>2062</v>
      </c>
      <c r="M280" s="256" t="s">
        <v>3389</v>
      </c>
      <c r="N280" s="256" t="s">
        <v>35</v>
      </c>
      <c r="O280" s="256">
        <v>0</v>
      </c>
      <c r="P280" s="256" t="s">
        <v>3635</v>
      </c>
      <c r="Q280" s="256"/>
      <c r="R280" s="256"/>
    </row>
    <row r="281" spans="1:18">
      <c r="A281" s="256">
        <v>13401</v>
      </c>
      <c r="B281" s="256" t="s">
        <v>3633</v>
      </c>
      <c r="C281" s="257">
        <v>44123</v>
      </c>
      <c r="D281" s="257">
        <v>44124</v>
      </c>
      <c r="E281" s="256">
        <v>2</v>
      </c>
      <c r="F281" s="256">
        <v>10</v>
      </c>
      <c r="G281" s="256">
        <v>2020</v>
      </c>
      <c r="H281" s="256">
        <v>2</v>
      </c>
      <c r="I281" s="256">
        <v>1030572913</v>
      </c>
      <c r="J281" s="256" t="s">
        <v>3634</v>
      </c>
      <c r="K281" s="256">
        <v>9</v>
      </c>
      <c r="L281" s="256">
        <v>1038</v>
      </c>
      <c r="M281" s="256" t="s">
        <v>3371</v>
      </c>
      <c r="N281" s="256" t="s">
        <v>35</v>
      </c>
      <c r="O281" s="256">
        <v>70667</v>
      </c>
      <c r="P281" s="256" t="s">
        <v>3636</v>
      </c>
      <c r="Q281" s="256"/>
      <c r="R281" s="256"/>
    </row>
    <row r="282" spans="1:18">
      <c r="A282" s="254">
        <v>13401</v>
      </c>
      <c r="B282" s="254" t="s">
        <v>3633</v>
      </c>
      <c r="C282" s="255">
        <v>44125</v>
      </c>
      <c r="D282" s="255">
        <v>44128</v>
      </c>
      <c r="E282" s="254">
        <v>4</v>
      </c>
      <c r="F282" s="254">
        <v>10</v>
      </c>
      <c r="G282" s="254">
        <v>2020</v>
      </c>
      <c r="H282" s="254">
        <v>2</v>
      </c>
      <c r="I282" s="254">
        <v>1030572913</v>
      </c>
      <c r="J282" s="254" t="s">
        <v>3634</v>
      </c>
      <c r="K282" s="254">
        <v>9</v>
      </c>
      <c r="L282" s="254">
        <v>1045</v>
      </c>
      <c r="M282" s="254" t="s">
        <v>3373</v>
      </c>
      <c r="N282" s="254" t="s">
        <v>35</v>
      </c>
      <c r="O282" s="254">
        <v>117040</v>
      </c>
      <c r="P282" s="254" t="s">
        <v>3636</v>
      </c>
      <c r="Q282" s="254"/>
      <c r="R282" s="254"/>
    </row>
    <row r="283" spans="1:18">
      <c r="A283" s="254">
        <v>13401</v>
      </c>
      <c r="B283" s="254" t="s">
        <v>3633</v>
      </c>
      <c r="C283" s="255">
        <v>44157</v>
      </c>
      <c r="D283" s="255">
        <v>44158</v>
      </c>
      <c r="E283" s="254">
        <v>2</v>
      </c>
      <c r="F283" s="254">
        <v>11</v>
      </c>
      <c r="G283" s="254">
        <v>2020</v>
      </c>
      <c r="H283" s="254">
        <v>2</v>
      </c>
      <c r="I283" s="254">
        <v>1030572913</v>
      </c>
      <c r="J283" s="254" t="s">
        <v>3634</v>
      </c>
      <c r="K283" s="254">
        <v>10</v>
      </c>
      <c r="L283" s="254">
        <v>1038</v>
      </c>
      <c r="M283" s="254" t="s">
        <v>3371</v>
      </c>
      <c r="N283" s="254" t="s">
        <v>35</v>
      </c>
      <c r="O283" s="254">
        <v>61244</v>
      </c>
      <c r="P283" s="254" t="s">
        <v>428</v>
      </c>
      <c r="Q283" s="254"/>
      <c r="R283" s="254"/>
    </row>
    <row r="284" spans="1:18">
      <c r="A284" s="256">
        <v>13401</v>
      </c>
      <c r="B284" s="256" t="s">
        <v>3633</v>
      </c>
      <c r="C284" s="257">
        <v>44159</v>
      </c>
      <c r="D284" s="257">
        <v>44161</v>
      </c>
      <c r="E284" s="256">
        <v>3</v>
      </c>
      <c r="F284" s="256">
        <v>11</v>
      </c>
      <c r="G284" s="256">
        <v>2020</v>
      </c>
      <c r="H284" s="256">
        <v>2</v>
      </c>
      <c r="I284" s="256">
        <v>1030572913</v>
      </c>
      <c r="J284" s="256" t="s">
        <v>3634</v>
      </c>
      <c r="K284" s="256">
        <v>10</v>
      </c>
      <c r="L284" s="256">
        <v>1045</v>
      </c>
      <c r="M284" s="256" t="s">
        <v>3373</v>
      </c>
      <c r="N284" s="256" t="s">
        <v>35</v>
      </c>
      <c r="O284" s="256">
        <v>87780</v>
      </c>
      <c r="P284" s="256" t="s">
        <v>428</v>
      </c>
      <c r="Q284" s="256"/>
      <c r="R284" s="256"/>
    </row>
    <row r="285" spans="1:18">
      <c r="A285" s="256">
        <v>13802</v>
      </c>
      <c r="B285" s="256" t="s">
        <v>3637</v>
      </c>
      <c r="C285" s="257">
        <v>44151</v>
      </c>
      <c r="D285" s="257">
        <v>44155</v>
      </c>
      <c r="E285" s="256">
        <v>5</v>
      </c>
      <c r="F285" s="256">
        <v>11</v>
      </c>
      <c r="G285" s="256">
        <v>2020</v>
      </c>
      <c r="H285" s="256">
        <v>2</v>
      </c>
      <c r="I285" s="256">
        <v>80065632</v>
      </c>
      <c r="J285" s="256" t="s">
        <v>3638</v>
      </c>
      <c r="K285" s="256">
        <v>15</v>
      </c>
      <c r="L285" s="256">
        <v>1057</v>
      </c>
      <c r="M285" s="256" t="s">
        <v>3639</v>
      </c>
      <c r="N285" s="256" t="s">
        <v>35</v>
      </c>
      <c r="O285" s="256">
        <v>20860</v>
      </c>
      <c r="P285" s="256" t="s">
        <v>3640</v>
      </c>
      <c r="Q285" s="256"/>
      <c r="R285" s="256"/>
    </row>
    <row r="286" spans="1:18">
      <c r="A286" s="254">
        <v>13802</v>
      </c>
      <c r="B286" s="254" t="s">
        <v>3637</v>
      </c>
      <c r="C286" s="255">
        <v>44166</v>
      </c>
      <c r="D286" s="255">
        <v>44177</v>
      </c>
      <c r="E286" s="254">
        <v>12</v>
      </c>
      <c r="F286" s="254">
        <v>12</v>
      </c>
      <c r="G286" s="254">
        <v>2020</v>
      </c>
      <c r="H286" s="254">
        <v>1</v>
      </c>
      <c r="I286" s="254">
        <v>80065632</v>
      </c>
      <c r="J286" s="254" t="s">
        <v>3638</v>
      </c>
      <c r="K286" s="254">
        <v>15</v>
      </c>
      <c r="L286" s="254">
        <v>1057</v>
      </c>
      <c r="M286" s="254" t="s">
        <v>3639</v>
      </c>
      <c r="N286" s="254" t="s">
        <v>35</v>
      </c>
      <c r="O286" s="254">
        <v>50064</v>
      </c>
      <c r="P286" s="254" t="s">
        <v>3640</v>
      </c>
      <c r="Q286" s="254"/>
      <c r="R286" s="254"/>
    </row>
    <row r="287" spans="1:18">
      <c r="A287" s="254">
        <v>13802</v>
      </c>
      <c r="B287" s="254" t="s">
        <v>3637</v>
      </c>
      <c r="C287" s="255">
        <v>44181</v>
      </c>
      <c r="D287" s="255">
        <v>44192</v>
      </c>
      <c r="E287" s="254">
        <v>12</v>
      </c>
      <c r="F287" s="254">
        <v>12</v>
      </c>
      <c r="G287" s="254">
        <v>2020</v>
      </c>
      <c r="H287" s="254">
        <v>2</v>
      </c>
      <c r="I287" s="254">
        <v>80065632</v>
      </c>
      <c r="J287" s="254" t="s">
        <v>3638</v>
      </c>
      <c r="K287" s="254">
        <v>15</v>
      </c>
      <c r="L287" s="254">
        <v>1057</v>
      </c>
      <c r="M287" s="254" t="s">
        <v>3639</v>
      </c>
      <c r="N287" s="254" t="s">
        <v>35</v>
      </c>
      <c r="O287" s="254">
        <v>50064</v>
      </c>
      <c r="P287" s="254" t="s">
        <v>3640</v>
      </c>
      <c r="Q287" s="254"/>
      <c r="R287" s="254"/>
    </row>
    <row r="288" spans="1:18">
      <c r="A288" s="256">
        <v>13802</v>
      </c>
      <c r="B288" s="256" t="s">
        <v>3637</v>
      </c>
      <c r="C288" s="257">
        <v>44105</v>
      </c>
      <c r="D288" s="257">
        <v>44116</v>
      </c>
      <c r="E288" s="256">
        <v>12</v>
      </c>
      <c r="F288" s="256">
        <v>10</v>
      </c>
      <c r="G288" s="256">
        <v>2020</v>
      </c>
      <c r="H288" s="256">
        <v>1</v>
      </c>
      <c r="I288" s="256">
        <v>1096955427</v>
      </c>
      <c r="J288" s="256" t="s">
        <v>3641</v>
      </c>
      <c r="K288" s="256">
        <v>15</v>
      </c>
      <c r="L288" s="256">
        <v>1057</v>
      </c>
      <c r="M288" s="256" t="s">
        <v>3639</v>
      </c>
      <c r="N288" s="256" t="s">
        <v>30</v>
      </c>
      <c r="O288" s="256">
        <v>50064</v>
      </c>
      <c r="P288" s="256" t="s">
        <v>3642</v>
      </c>
      <c r="Q288" s="256"/>
      <c r="R288" s="256"/>
    </row>
    <row r="289" spans="1:18">
      <c r="A289" s="256">
        <v>13802</v>
      </c>
      <c r="B289" s="256" t="s">
        <v>3637</v>
      </c>
      <c r="C289" s="257">
        <v>44120</v>
      </c>
      <c r="D289" s="257">
        <v>44131</v>
      </c>
      <c r="E289" s="256">
        <v>12</v>
      </c>
      <c r="F289" s="256">
        <v>10</v>
      </c>
      <c r="G289" s="256">
        <v>2020</v>
      </c>
      <c r="H289" s="256">
        <v>2</v>
      </c>
      <c r="I289" s="256">
        <v>1096955427</v>
      </c>
      <c r="J289" s="256" t="s">
        <v>3641</v>
      </c>
      <c r="K289" s="256">
        <v>15</v>
      </c>
      <c r="L289" s="256">
        <v>1057</v>
      </c>
      <c r="M289" s="256" t="s">
        <v>3639</v>
      </c>
      <c r="N289" s="256" t="s">
        <v>30</v>
      </c>
      <c r="O289" s="256">
        <v>50064</v>
      </c>
      <c r="P289" s="256" t="s">
        <v>3640</v>
      </c>
      <c r="Q289" s="256"/>
      <c r="R289" s="256"/>
    </row>
    <row r="290" spans="1:18">
      <c r="A290" s="254">
        <v>13802</v>
      </c>
      <c r="B290" s="254" t="s">
        <v>3637</v>
      </c>
      <c r="C290" s="255">
        <v>44136</v>
      </c>
      <c r="D290" s="255">
        <v>44149</v>
      </c>
      <c r="E290" s="254">
        <v>14</v>
      </c>
      <c r="F290" s="254">
        <v>11</v>
      </c>
      <c r="G290" s="254">
        <v>2020</v>
      </c>
      <c r="H290" s="254">
        <v>1</v>
      </c>
      <c r="I290" s="254">
        <v>1096955427</v>
      </c>
      <c r="J290" s="254" t="s">
        <v>3641</v>
      </c>
      <c r="K290" s="254">
        <v>15</v>
      </c>
      <c r="L290" s="254">
        <v>1057</v>
      </c>
      <c r="M290" s="254" t="s">
        <v>3639</v>
      </c>
      <c r="N290" s="254" t="s">
        <v>30</v>
      </c>
      <c r="O290" s="254">
        <v>58408</v>
      </c>
      <c r="P290" s="254" t="s">
        <v>3643</v>
      </c>
      <c r="Q290" s="254"/>
      <c r="R290" s="254"/>
    </row>
    <row r="291" spans="1:18">
      <c r="A291" s="254">
        <v>13802</v>
      </c>
      <c r="B291" s="254" t="s">
        <v>3637</v>
      </c>
      <c r="C291" s="255">
        <v>44151</v>
      </c>
      <c r="D291" s="255">
        <v>44161</v>
      </c>
      <c r="E291" s="254">
        <v>11</v>
      </c>
      <c r="F291" s="254">
        <v>11</v>
      </c>
      <c r="G291" s="254">
        <v>2020</v>
      </c>
      <c r="H291" s="254">
        <v>2</v>
      </c>
      <c r="I291" s="254">
        <v>1096955427</v>
      </c>
      <c r="J291" s="254" t="s">
        <v>3641</v>
      </c>
      <c r="K291" s="254">
        <v>15</v>
      </c>
      <c r="L291" s="254">
        <v>1057</v>
      </c>
      <c r="M291" s="254" t="s">
        <v>3639</v>
      </c>
      <c r="N291" s="254" t="s">
        <v>30</v>
      </c>
      <c r="O291" s="254">
        <v>45892</v>
      </c>
      <c r="P291" s="254" t="s">
        <v>3640</v>
      </c>
      <c r="Q291" s="254"/>
      <c r="R291" s="254"/>
    </row>
    <row r="292" spans="1:18">
      <c r="A292" s="256">
        <v>13802</v>
      </c>
      <c r="B292" s="256" t="s">
        <v>3637</v>
      </c>
      <c r="C292" s="257">
        <v>44166</v>
      </c>
      <c r="D292" s="257">
        <v>44177</v>
      </c>
      <c r="E292" s="256">
        <v>12</v>
      </c>
      <c r="F292" s="256">
        <v>12</v>
      </c>
      <c r="G292" s="256">
        <v>2020</v>
      </c>
      <c r="H292" s="256">
        <v>1</v>
      </c>
      <c r="I292" s="256">
        <v>1096955427</v>
      </c>
      <c r="J292" s="256" t="s">
        <v>3641</v>
      </c>
      <c r="K292" s="256">
        <v>15</v>
      </c>
      <c r="L292" s="256">
        <v>1057</v>
      </c>
      <c r="M292" s="256" t="s">
        <v>3639</v>
      </c>
      <c r="N292" s="256" t="s">
        <v>30</v>
      </c>
      <c r="O292" s="256">
        <v>50064</v>
      </c>
      <c r="P292" s="256" t="s">
        <v>3640</v>
      </c>
      <c r="Q292" s="256"/>
      <c r="R292" s="256"/>
    </row>
    <row r="293" spans="1:18">
      <c r="A293" s="256">
        <v>13802</v>
      </c>
      <c r="B293" s="256" t="s">
        <v>3637</v>
      </c>
      <c r="C293" s="257">
        <v>44181</v>
      </c>
      <c r="D293" s="257">
        <v>44191</v>
      </c>
      <c r="E293" s="256">
        <v>11</v>
      </c>
      <c r="F293" s="256">
        <v>12</v>
      </c>
      <c r="G293" s="256">
        <v>2020</v>
      </c>
      <c r="H293" s="256">
        <v>2</v>
      </c>
      <c r="I293" s="256">
        <v>1096955427</v>
      </c>
      <c r="J293" s="256" t="s">
        <v>3641</v>
      </c>
      <c r="K293" s="256">
        <v>15</v>
      </c>
      <c r="L293" s="256">
        <v>1057</v>
      </c>
      <c r="M293" s="256" t="s">
        <v>3639</v>
      </c>
      <c r="N293" s="256" t="s">
        <v>30</v>
      </c>
      <c r="O293" s="256">
        <v>45892</v>
      </c>
      <c r="P293" s="256" t="s">
        <v>3640</v>
      </c>
      <c r="Q293" s="256"/>
      <c r="R293" s="256"/>
    </row>
    <row r="294" spans="1:18">
      <c r="A294" s="254">
        <v>13802</v>
      </c>
      <c r="B294" s="254" t="s">
        <v>3637</v>
      </c>
      <c r="C294" s="255">
        <v>44105</v>
      </c>
      <c r="D294" s="255">
        <v>44107</v>
      </c>
      <c r="E294" s="254">
        <v>3</v>
      </c>
      <c r="F294" s="254">
        <v>10</v>
      </c>
      <c r="G294" s="254">
        <v>2020</v>
      </c>
      <c r="H294" s="254">
        <v>1</v>
      </c>
      <c r="I294" s="254">
        <v>1015995238</v>
      </c>
      <c r="J294" s="254" t="s">
        <v>2052</v>
      </c>
      <c r="K294" s="254">
        <v>10</v>
      </c>
      <c r="L294" s="254">
        <v>1057</v>
      </c>
      <c r="M294" s="254" t="s">
        <v>3639</v>
      </c>
      <c r="N294" s="254" t="s">
        <v>30</v>
      </c>
      <c r="O294" s="254">
        <v>12516</v>
      </c>
      <c r="P294" s="254" t="s">
        <v>3642</v>
      </c>
      <c r="Q294" s="254"/>
      <c r="R294" s="254"/>
    </row>
    <row r="295" spans="1:18">
      <c r="A295" s="254">
        <v>13802</v>
      </c>
      <c r="B295" s="254" t="s">
        <v>3637</v>
      </c>
      <c r="C295" s="255">
        <v>44105</v>
      </c>
      <c r="D295" s="255">
        <v>44106</v>
      </c>
      <c r="E295" s="254">
        <v>2</v>
      </c>
      <c r="F295" s="254">
        <v>10</v>
      </c>
      <c r="G295" s="254">
        <v>2020</v>
      </c>
      <c r="H295" s="254">
        <v>1</v>
      </c>
      <c r="I295" s="254">
        <v>1015995238</v>
      </c>
      <c r="J295" s="254" t="s">
        <v>2052</v>
      </c>
      <c r="K295" s="254">
        <v>10</v>
      </c>
      <c r="L295" s="254">
        <v>1038</v>
      </c>
      <c r="M295" s="254" t="s">
        <v>3371</v>
      </c>
      <c r="N295" s="254" t="s">
        <v>30</v>
      </c>
      <c r="O295" s="254">
        <v>60615</v>
      </c>
      <c r="P295" s="254" t="s">
        <v>3644</v>
      </c>
      <c r="Q295" s="254"/>
      <c r="R295" s="254"/>
    </row>
    <row r="296" spans="1:18">
      <c r="A296" s="256">
        <v>13802</v>
      </c>
      <c r="B296" s="256" t="s">
        <v>3637</v>
      </c>
      <c r="C296" s="257">
        <v>44107</v>
      </c>
      <c r="D296" s="257">
        <v>44109</v>
      </c>
      <c r="E296" s="256">
        <v>3</v>
      </c>
      <c r="F296" s="256">
        <v>10</v>
      </c>
      <c r="G296" s="256">
        <v>2020</v>
      </c>
      <c r="H296" s="256">
        <v>1</v>
      </c>
      <c r="I296" s="256">
        <v>1015995238</v>
      </c>
      <c r="J296" s="256" t="s">
        <v>2052</v>
      </c>
      <c r="K296" s="256">
        <v>10</v>
      </c>
      <c r="L296" s="256">
        <v>1045</v>
      </c>
      <c r="M296" s="256" t="s">
        <v>3373</v>
      </c>
      <c r="N296" s="256" t="s">
        <v>30</v>
      </c>
      <c r="O296" s="256">
        <v>87780</v>
      </c>
      <c r="P296" s="256" t="s">
        <v>3644</v>
      </c>
      <c r="Q296" s="256"/>
      <c r="R296" s="256"/>
    </row>
    <row r="297" spans="1:18">
      <c r="A297" s="256">
        <v>13802</v>
      </c>
      <c r="B297" s="256" t="s">
        <v>3637</v>
      </c>
      <c r="C297" s="257">
        <v>44136</v>
      </c>
      <c r="D297" s="257">
        <v>44136</v>
      </c>
      <c r="E297" s="256">
        <v>1</v>
      </c>
      <c r="F297" s="256">
        <v>11</v>
      </c>
      <c r="G297" s="256">
        <v>2020</v>
      </c>
      <c r="H297" s="256">
        <v>1</v>
      </c>
      <c r="I297" s="256">
        <v>1015995238</v>
      </c>
      <c r="J297" s="256" t="s">
        <v>2052</v>
      </c>
      <c r="K297" s="256">
        <v>12</v>
      </c>
      <c r="L297" s="256">
        <v>1057</v>
      </c>
      <c r="M297" s="256" t="s">
        <v>3639</v>
      </c>
      <c r="N297" s="256" t="s">
        <v>30</v>
      </c>
      <c r="O297" s="256">
        <v>4172</v>
      </c>
      <c r="P297" s="256" t="s">
        <v>3643</v>
      </c>
      <c r="Q297" s="256"/>
      <c r="R297" s="256"/>
    </row>
    <row r="298" spans="1:18">
      <c r="A298" s="254">
        <v>13802</v>
      </c>
      <c r="B298" s="254" t="s">
        <v>3637</v>
      </c>
      <c r="C298" s="255">
        <v>44136</v>
      </c>
      <c r="D298" s="255">
        <v>44137</v>
      </c>
      <c r="E298" s="254">
        <v>2</v>
      </c>
      <c r="F298" s="254">
        <v>11</v>
      </c>
      <c r="G298" s="254">
        <v>2020</v>
      </c>
      <c r="H298" s="254">
        <v>1</v>
      </c>
      <c r="I298" s="254">
        <v>1015995238</v>
      </c>
      <c r="J298" s="254" t="s">
        <v>2052</v>
      </c>
      <c r="K298" s="254">
        <v>12</v>
      </c>
      <c r="L298" s="254">
        <v>1038</v>
      </c>
      <c r="M298" s="254" t="s">
        <v>3371</v>
      </c>
      <c r="N298" s="254" t="s">
        <v>30</v>
      </c>
      <c r="O298" s="254">
        <v>60615</v>
      </c>
      <c r="P298" s="254" t="s">
        <v>3645</v>
      </c>
      <c r="Q298" s="254"/>
      <c r="R298" s="254"/>
    </row>
    <row r="299" spans="1:18">
      <c r="A299" s="254">
        <v>13802</v>
      </c>
      <c r="B299" s="254" t="s">
        <v>3637</v>
      </c>
      <c r="C299" s="255">
        <v>44138</v>
      </c>
      <c r="D299" s="255">
        <v>44138</v>
      </c>
      <c r="E299" s="254">
        <v>1</v>
      </c>
      <c r="F299" s="254">
        <v>11</v>
      </c>
      <c r="G299" s="254">
        <v>2020</v>
      </c>
      <c r="H299" s="254">
        <v>1</v>
      </c>
      <c r="I299" s="254">
        <v>1015995238</v>
      </c>
      <c r="J299" s="254" t="s">
        <v>2052</v>
      </c>
      <c r="K299" s="254">
        <v>12</v>
      </c>
      <c r="L299" s="254">
        <v>1045</v>
      </c>
      <c r="M299" s="254" t="s">
        <v>3373</v>
      </c>
      <c r="N299" s="254" t="s">
        <v>30</v>
      </c>
      <c r="O299" s="254">
        <v>29260</v>
      </c>
      <c r="P299" s="254" t="s">
        <v>3432</v>
      </c>
      <c r="Q299" s="254"/>
      <c r="R299" s="254"/>
    </row>
    <row r="300" spans="1:18">
      <c r="A300" s="256">
        <v>13802</v>
      </c>
      <c r="B300" s="256" t="s">
        <v>3637</v>
      </c>
      <c r="C300" s="257">
        <v>44151</v>
      </c>
      <c r="D300" s="257">
        <v>44161</v>
      </c>
      <c r="E300" s="256">
        <v>11</v>
      </c>
      <c r="F300" s="256">
        <v>11</v>
      </c>
      <c r="G300" s="256">
        <v>2020</v>
      </c>
      <c r="H300" s="256">
        <v>2</v>
      </c>
      <c r="I300" s="256">
        <v>1015995238</v>
      </c>
      <c r="J300" s="256" t="s">
        <v>2052</v>
      </c>
      <c r="K300" s="256">
        <v>15</v>
      </c>
      <c r="L300" s="256">
        <v>1057</v>
      </c>
      <c r="M300" s="256" t="s">
        <v>3639</v>
      </c>
      <c r="N300" s="256" t="s">
        <v>30</v>
      </c>
      <c r="O300" s="256">
        <v>45892</v>
      </c>
      <c r="P300" s="256" t="s">
        <v>3640</v>
      </c>
      <c r="Q300" s="256"/>
      <c r="R300" s="256"/>
    </row>
    <row r="301" spans="1:18">
      <c r="A301" s="256">
        <v>13802</v>
      </c>
      <c r="B301" s="256" t="s">
        <v>3637</v>
      </c>
      <c r="C301" s="257">
        <v>44166</v>
      </c>
      <c r="D301" s="257">
        <v>44177</v>
      </c>
      <c r="E301" s="256">
        <v>12</v>
      </c>
      <c r="F301" s="256">
        <v>12</v>
      </c>
      <c r="G301" s="256">
        <v>2020</v>
      </c>
      <c r="H301" s="256">
        <v>1</v>
      </c>
      <c r="I301" s="256">
        <v>1015995238</v>
      </c>
      <c r="J301" s="256" t="s">
        <v>2052</v>
      </c>
      <c r="K301" s="256">
        <v>15</v>
      </c>
      <c r="L301" s="256">
        <v>1057</v>
      </c>
      <c r="M301" s="256" t="s">
        <v>3639</v>
      </c>
      <c r="N301" s="256" t="s">
        <v>30</v>
      </c>
      <c r="O301" s="256">
        <v>50064</v>
      </c>
      <c r="P301" s="256" t="s">
        <v>3640</v>
      </c>
      <c r="Q301" s="256"/>
      <c r="R301" s="256"/>
    </row>
    <row r="302" spans="1:18">
      <c r="A302" s="254">
        <v>13802</v>
      </c>
      <c r="B302" s="254" t="s">
        <v>3637</v>
      </c>
      <c r="C302" s="255">
        <v>44181</v>
      </c>
      <c r="D302" s="255">
        <v>44191</v>
      </c>
      <c r="E302" s="254">
        <v>11</v>
      </c>
      <c r="F302" s="254">
        <v>12</v>
      </c>
      <c r="G302" s="254">
        <v>2020</v>
      </c>
      <c r="H302" s="254">
        <v>2</v>
      </c>
      <c r="I302" s="254">
        <v>1015995238</v>
      </c>
      <c r="J302" s="254" t="s">
        <v>2052</v>
      </c>
      <c r="K302" s="254">
        <v>15</v>
      </c>
      <c r="L302" s="254">
        <v>1057</v>
      </c>
      <c r="M302" s="254" t="s">
        <v>3639</v>
      </c>
      <c r="N302" s="254" t="s">
        <v>30</v>
      </c>
      <c r="O302" s="254">
        <v>45892</v>
      </c>
      <c r="P302" s="254" t="s">
        <v>3640</v>
      </c>
      <c r="Q302" s="254"/>
      <c r="R302" s="254"/>
    </row>
    <row r="303" spans="1:18">
      <c r="A303" s="254">
        <v>13802</v>
      </c>
      <c r="B303" s="254" t="s">
        <v>3637</v>
      </c>
      <c r="C303" s="255">
        <v>44110</v>
      </c>
      <c r="D303" s="255">
        <v>44111</v>
      </c>
      <c r="E303" s="254">
        <v>2</v>
      </c>
      <c r="F303" s="254">
        <v>10</v>
      </c>
      <c r="G303" s="254">
        <v>2020</v>
      </c>
      <c r="H303" s="254">
        <v>1</v>
      </c>
      <c r="I303" s="254">
        <v>80920195</v>
      </c>
      <c r="J303" s="254" t="s">
        <v>3646</v>
      </c>
      <c r="K303" s="254">
        <v>5</v>
      </c>
      <c r="L303" s="254">
        <v>1038</v>
      </c>
      <c r="M303" s="254" t="s">
        <v>3371</v>
      </c>
      <c r="N303" s="254" t="s">
        <v>373</v>
      </c>
      <c r="O303" s="254">
        <v>58520</v>
      </c>
      <c r="P303" s="254" t="s">
        <v>394</v>
      </c>
      <c r="Q303" s="254"/>
      <c r="R303" s="254"/>
    </row>
    <row r="304" spans="1:18">
      <c r="A304" s="256">
        <v>13802</v>
      </c>
      <c r="B304" s="256" t="s">
        <v>3637</v>
      </c>
      <c r="C304" s="257">
        <v>44112</v>
      </c>
      <c r="D304" s="257">
        <v>44113</v>
      </c>
      <c r="E304" s="256">
        <v>2</v>
      </c>
      <c r="F304" s="256">
        <v>10</v>
      </c>
      <c r="G304" s="256">
        <v>2020</v>
      </c>
      <c r="H304" s="256">
        <v>1</v>
      </c>
      <c r="I304" s="256">
        <v>80920195</v>
      </c>
      <c r="J304" s="256" t="s">
        <v>3646</v>
      </c>
      <c r="K304" s="256">
        <v>5</v>
      </c>
      <c r="L304" s="256">
        <v>1045</v>
      </c>
      <c r="M304" s="256" t="s">
        <v>3373</v>
      </c>
      <c r="N304" s="256" t="s">
        <v>373</v>
      </c>
      <c r="O304" s="256">
        <v>58520</v>
      </c>
      <c r="P304" s="256" t="s">
        <v>631</v>
      </c>
      <c r="Q304" s="256"/>
      <c r="R304" s="256"/>
    </row>
    <row r="305" spans="1:18">
      <c r="A305" s="256">
        <v>13802</v>
      </c>
      <c r="B305" s="256" t="s">
        <v>3637</v>
      </c>
      <c r="C305" s="257">
        <v>44120</v>
      </c>
      <c r="D305" s="257">
        <v>44121</v>
      </c>
      <c r="E305" s="256">
        <v>2</v>
      </c>
      <c r="F305" s="256">
        <v>10</v>
      </c>
      <c r="G305" s="256">
        <v>2020</v>
      </c>
      <c r="H305" s="256">
        <v>2</v>
      </c>
      <c r="I305" s="256">
        <v>1126451275</v>
      </c>
      <c r="J305" s="256" t="s">
        <v>3244</v>
      </c>
      <c r="K305" s="256">
        <v>10</v>
      </c>
      <c r="L305" s="256">
        <v>1057</v>
      </c>
      <c r="M305" s="256" t="s">
        <v>3639</v>
      </c>
      <c r="N305" s="256" t="s">
        <v>373</v>
      </c>
      <c r="O305" s="256">
        <v>0</v>
      </c>
      <c r="P305" s="256" t="s">
        <v>3640</v>
      </c>
      <c r="Q305" s="256"/>
      <c r="R305" s="256"/>
    </row>
    <row r="306" spans="1:18">
      <c r="A306" s="254">
        <v>13802</v>
      </c>
      <c r="B306" s="254" t="s">
        <v>3637</v>
      </c>
      <c r="C306" s="255">
        <v>44127</v>
      </c>
      <c r="D306" s="255">
        <v>44127</v>
      </c>
      <c r="E306" s="254">
        <v>1</v>
      </c>
      <c r="F306" s="254">
        <v>10</v>
      </c>
      <c r="G306" s="254">
        <v>2020</v>
      </c>
      <c r="H306" s="254">
        <v>2</v>
      </c>
      <c r="I306" s="254">
        <v>1126451275</v>
      </c>
      <c r="J306" s="254" t="s">
        <v>3244</v>
      </c>
      <c r="K306" s="254">
        <v>10</v>
      </c>
      <c r="L306" s="254">
        <v>1038</v>
      </c>
      <c r="M306" s="254" t="s">
        <v>3371</v>
      </c>
      <c r="N306" s="254" t="s">
        <v>373</v>
      </c>
      <c r="O306" s="254">
        <v>53333</v>
      </c>
      <c r="P306" s="254" t="s">
        <v>3647</v>
      </c>
      <c r="Q306" s="254"/>
      <c r="R306" s="254"/>
    </row>
    <row r="307" spans="1:18">
      <c r="A307" s="254">
        <v>13802</v>
      </c>
      <c r="B307" s="254" t="s">
        <v>3637</v>
      </c>
      <c r="C307" s="255">
        <v>44136</v>
      </c>
      <c r="D307" s="255">
        <v>44142</v>
      </c>
      <c r="E307" s="254">
        <v>7</v>
      </c>
      <c r="F307" s="254">
        <v>11</v>
      </c>
      <c r="G307" s="254">
        <v>2020</v>
      </c>
      <c r="H307" s="254">
        <v>1</v>
      </c>
      <c r="I307" s="254">
        <v>1126451275</v>
      </c>
      <c r="J307" s="254" t="s">
        <v>3244</v>
      </c>
      <c r="K307" s="254">
        <v>15</v>
      </c>
      <c r="L307" s="254">
        <v>1057</v>
      </c>
      <c r="M307" s="254" t="s">
        <v>3639</v>
      </c>
      <c r="N307" s="254" t="s">
        <v>373</v>
      </c>
      <c r="O307" s="254">
        <v>29204</v>
      </c>
      <c r="P307" s="254" t="s">
        <v>3643</v>
      </c>
      <c r="Q307" s="254"/>
      <c r="R307" s="254"/>
    </row>
    <row r="308" spans="1:18">
      <c r="A308" s="256">
        <v>13802</v>
      </c>
      <c r="B308" s="256" t="s">
        <v>3637</v>
      </c>
      <c r="C308" s="257">
        <v>44151</v>
      </c>
      <c r="D308" s="257">
        <v>44159</v>
      </c>
      <c r="E308" s="256">
        <v>9</v>
      </c>
      <c r="F308" s="256">
        <v>11</v>
      </c>
      <c r="G308" s="256">
        <v>2020</v>
      </c>
      <c r="H308" s="256">
        <v>2</v>
      </c>
      <c r="I308" s="256">
        <v>1126451275</v>
      </c>
      <c r="J308" s="256" t="s">
        <v>3244</v>
      </c>
      <c r="K308" s="256">
        <v>15</v>
      </c>
      <c r="L308" s="256">
        <v>1057</v>
      </c>
      <c r="M308" s="256" t="s">
        <v>3639</v>
      </c>
      <c r="N308" s="256" t="s">
        <v>373</v>
      </c>
      <c r="O308" s="256">
        <v>37548</v>
      </c>
      <c r="P308" s="256" t="s">
        <v>3640</v>
      </c>
      <c r="Q308" s="256"/>
      <c r="R308" s="256"/>
    </row>
    <row r="309" spans="1:18">
      <c r="A309" s="256">
        <v>13802</v>
      </c>
      <c r="B309" s="256" t="s">
        <v>3637</v>
      </c>
      <c r="C309" s="257">
        <v>44166</v>
      </c>
      <c r="D309" s="257">
        <v>44175</v>
      </c>
      <c r="E309" s="256">
        <v>10</v>
      </c>
      <c r="F309" s="256">
        <v>12</v>
      </c>
      <c r="G309" s="256">
        <v>2020</v>
      </c>
      <c r="H309" s="256">
        <v>1</v>
      </c>
      <c r="I309" s="256">
        <v>1126451275</v>
      </c>
      <c r="J309" s="256" t="s">
        <v>3244</v>
      </c>
      <c r="K309" s="256">
        <v>15</v>
      </c>
      <c r="L309" s="256">
        <v>1057</v>
      </c>
      <c r="M309" s="256" t="s">
        <v>3639</v>
      </c>
      <c r="N309" s="256" t="s">
        <v>373</v>
      </c>
      <c r="O309" s="256">
        <v>41720</v>
      </c>
      <c r="P309" s="256" t="s">
        <v>3640</v>
      </c>
      <c r="Q309" s="256"/>
      <c r="R309" s="256"/>
    </row>
    <row r="310" spans="1:18">
      <c r="A310" s="254">
        <v>13802</v>
      </c>
      <c r="B310" s="254" t="s">
        <v>3637</v>
      </c>
      <c r="C310" s="255">
        <v>44105</v>
      </c>
      <c r="D310" s="255">
        <v>44117</v>
      </c>
      <c r="E310" s="254">
        <v>13</v>
      </c>
      <c r="F310" s="254">
        <v>10</v>
      </c>
      <c r="G310" s="254">
        <v>2020</v>
      </c>
      <c r="H310" s="254">
        <v>1</v>
      </c>
      <c r="I310" s="254">
        <v>1052949553</v>
      </c>
      <c r="J310" s="254" t="s">
        <v>3648</v>
      </c>
      <c r="K310" s="254">
        <v>15</v>
      </c>
      <c r="L310" s="254">
        <v>1057</v>
      </c>
      <c r="M310" s="254" t="s">
        <v>3639</v>
      </c>
      <c r="N310" s="254" t="s">
        <v>294</v>
      </c>
      <c r="O310" s="254">
        <v>54236</v>
      </c>
      <c r="P310" s="254" t="s">
        <v>3642</v>
      </c>
      <c r="Q310" s="254"/>
      <c r="R310" s="254"/>
    </row>
    <row r="311" spans="1:18">
      <c r="A311" s="254">
        <v>13802</v>
      </c>
      <c r="B311" s="254" t="s">
        <v>3637</v>
      </c>
      <c r="C311" s="255">
        <v>44136</v>
      </c>
      <c r="D311" s="255">
        <v>44149</v>
      </c>
      <c r="E311" s="254">
        <v>14</v>
      </c>
      <c r="F311" s="254">
        <v>11</v>
      </c>
      <c r="G311" s="254">
        <v>2020</v>
      </c>
      <c r="H311" s="254">
        <v>1</v>
      </c>
      <c r="I311" s="254">
        <v>1052949553</v>
      </c>
      <c r="J311" s="254" t="s">
        <v>3648</v>
      </c>
      <c r="K311" s="254">
        <v>15</v>
      </c>
      <c r="L311" s="254">
        <v>1057</v>
      </c>
      <c r="M311" s="254" t="s">
        <v>3639</v>
      </c>
      <c r="N311" s="254" t="s">
        <v>294</v>
      </c>
      <c r="O311" s="254">
        <v>146020</v>
      </c>
      <c r="P311" s="254" t="s">
        <v>3643</v>
      </c>
      <c r="Q311" s="254"/>
      <c r="R311" s="254"/>
    </row>
    <row r="312" spans="1:18">
      <c r="A312" s="256">
        <v>13802</v>
      </c>
      <c r="B312" s="256" t="s">
        <v>3637</v>
      </c>
      <c r="C312" s="257">
        <v>44151</v>
      </c>
      <c r="D312" s="257">
        <v>44161</v>
      </c>
      <c r="E312" s="256">
        <v>11</v>
      </c>
      <c r="F312" s="256">
        <v>11</v>
      </c>
      <c r="G312" s="256">
        <v>2020</v>
      </c>
      <c r="H312" s="256">
        <v>2</v>
      </c>
      <c r="I312" s="256">
        <v>1052949553</v>
      </c>
      <c r="J312" s="256" t="s">
        <v>3648</v>
      </c>
      <c r="K312" s="256">
        <v>15</v>
      </c>
      <c r="L312" s="256">
        <v>1057</v>
      </c>
      <c r="M312" s="256" t="s">
        <v>3639</v>
      </c>
      <c r="N312" s="256" t="s">
        <v>294</v>
      </c>
      <c r="O312" s="256">
        <v>45892</v>
      </c>
      <c r="P312" s="256" t="s">
        <v>3640</v>
      </c>
      <c r="Q312" s="256"/>
      <c r="R312" s="256"/>
    </row>
    <row r="313" spans="1:18">
      <c r="A313" s="256">
        <v>13802</v>
      </c>
      <c r="B313" s="256" t="s">
        <v>3637</v>
      </c>
      <c r="C313" s="257">
        <v>44166</v>
      </c>
      <c r="D313" s="257">
        <v>44177</v>
      </c>
      <c r="E313" s="256">
        <v>12</v>
      </c>
      <c r="F313" s="256">
        <v>12</v>
      </c>
      <c r="G313" s="256">
        <v>2020</v>
      </c>
      <c r="H313" s="256">
        <v>1</v>
      </c>
      <c r="I313" s="256">
        <v>1052949553</v>
      </c>
      <c r="J313" s="256" t="s">
        <v>3648</v>
      </c>
      <c r="K313" s="256">
        <v>15</v>
      </c>
      <c r="L313" s="256">
        <v>1057</v>
      </c>
      <c r="M313" s="256" t="s">
        <v>3639</v>
      </c>
      <c r="N313" s="256" t="s">
        <v>294</v>
      </c>
      <c r="O313" s="256">
        <v>50064</v>
      </c>
      <c r="P313" s="256" t="s">
        <v>3640</v>
      </c>
      <c r="Q313" s="256"/>
      <c r="R313" s="256"/>
    </row>
    <row r="314" spans="1:18">
      <c r="A314" s="254">
        <v>13802</v>
      </c>
      <c r="B314" s="254" t="s">
        <v>3637</v>
      </c>
      <c r="C314" s="255">
        <v>44181</v>
      </c>
      <c r="D314" s="255">
        <v>44191</v>
      </c>
      <c r="E314" s="254">
        <v>11</v>
      </c>
      <c r="F314" s="254">
        <v>12</v>
      </c>
      <c r="G314" s="254">
        <v>2020</v>
      </c>
      <c r="H314" s="254">
        <v>2</v>
      </c>
      <c r="I314" s="254">
        <v>1052949553</v>
      </c>
      <c r="J314" s="254" t="s">
        <v>3648</v>
      </c>
      <c r="K314" s="254">
        <v>15</v>
      </c>
      <c r="L314" s="254">
        <v>1057</v>
      </c>
      <c r="M314" s="254" t="s">
        <v>3639</v>
      </c>
      <c r="N314" s="254" t="s">
        <v>294</v>
      </c>
      <c r="O314" s="254">
        <v>45892</v>
      </c>
      <c r="P314" s="254" t="s">
        <v>3640</v>
      </c>
      <c r="Q314" s="254"/>
      <c r="R314" s="254"/>
    </row>
    <row r="315" spans="1:18">
      <c r="A315" s="254">
        <v>13802</v>
      </c>
      <c r="B315" s="254" t="s">
        <v>3637</v>
      </c>
      <c r="C315" s="255">
        <v>44105</v>
      </c>
      <c r="D315" s="255">
        <v>44117</v>
      </c>
      <c r="E315" s="254">
        <v>13</v>
      </c>
      <c r="F315" s="254">
        <v>10</v>
      </c>
      <c r="G315" s="254">
        <v>2020</v>
      </c>
      <c r="H315" s="254">
        <v>1</v>
      </c>
      <c r="I315" s="254">
        <v>1064435410</v>
      </c>
      <c r="J315" s="254" t="s">
        <v>3649</v>
      </c>
      <c r="K315" s="254">
        <v>15</v>
      </c>
      <c r="L315" s="254">
        <v>1057</v>
      </c>
      <c r="M315" s="254" t="s">
        <v>3639</v>
      </c>
      <c r="N315" s="254" t="s">
        <v>30</v>
      </c>
      <c r="O315" s="254">
        <v>54236</v>
      </c>
      <c r="P315" s="254" t="s">
        <v>3642</v>
      </c>
      <c r="Q315" s="254"/>
      <c r="R315" s="254"/>
    </row>
    <row r="316" spans="1:18">
      <c r="A316" s="256">
        <v>13802</v>
      </c>
      <c r="B316" s="256" t="s">
        <v>3637</v>
      </c>
      <c r="C316" s="257">
        <v>44120</v>
      </c>
      <c r="D316" s="257">
        <v>44131</v>
      </c>
      <c r="E316" s="256">
        <v>12</v>
      </c>
      <c r="F316" s="256">
        <v>10</v>
      </c>
      <c r="G316" s="256">
        <v>2020</v>
      </c>
      <c r="H316" s="256">
        <v>2</v>
      </c>
      <c r="I316" s="256">
        <v>1064435410</v>
      </c>
      <c r="J316" s="256" t="s">
        <v>3649</v>
      </c>
      <c r="K316" s="256">
        <v>15</v>
      </c>
      <c r="L316" s="256">
        <v>1057</v>
      </c>
      <c r="M316" s="256" t="s">
        <v>3639</v>
      </c>
      <c r="N316" s="256" t="s">
        <v>30</v>
      </c>
      <c r="O316" s="256">
        <v>50064</v>
      </c>
      <c r="P316" s="256" t="s">
        <v>3640</v>
      </c>
      <c r="Q316" s="256"/>
      <c r="R316" s="256"/>
    </row>
    <row r="317" spans="1:18">
      <c r="A317" s="256">
        <v>13802</v>
      </c>
      <c r="B317" s="256" t="s">
        <v>3637</v>
      </c>
      <c r="C317" s="257">
        <v>44136</v>
      </c>
      <c r="D317" s="257">
        <v>44149</v>
      </c>
      <c r="E317" s="256">
        <v>14</v>
      </c>
      <c r="F317" s="256">
        <v>11</v>
      </c>
      <c r="G317" s="256">
        <v>2020</v>
      </c>
      <c r="H317" s="256">
        <v>1</v>
      </c>
      <c r="I317" s="256">
        <v>1064435410</v>
      </c>
      <c r="J317" s="256" t="s">
        <v>3649</v>
      </c>
      <c r="K317" s="256">
        <v>15</v>
      </c>
      <c r="L317" s="256">
        <v>1057</v>
      </c>
      <c r="M317" s="256" t="s">
        <v>3639</v>
      </c>
      <c r="N317" s="256" t="s">
        <v>30</v>
      </c>
      <c r="O317" s="256">
        <v>58408</v>
      </c>
      <c r="P317" s="256" t="s">
        <v>3643</v>
      </c>
      <c r="Q317" s="256"/>
      <c r="R317" s="256"/>
    </row>
    <row r="318" spans="1:18">
      <c r="A318" s="254">
        <v>13802</v>
      </c>
      <c r="B318" s="254" t="s">
        <v>3637</v>
      </c>
      <c r="C318" s="255">
        <v>44151</v>
      </c>
      <c r="D318" s="255">
        <v>44161</v>
      </c>
      <c r="E318" s="254">
        <v>11</v>
      </c>
      <c r="F318" s="254">
        <v>11</v>
      </c>
      <c r="G318" s="254">
        <v>2020</v>
      </c>
      <c r="H318" s="254">
        <v>2</v>
      </c>
      <c r="I318" s="254">
        <v>1064435410</v>
      </c>
      <c r="J318" s="254" t="s">
        <v>3649</v>
      </c>
      <c r="K318" s="254">
        <v>15</v>
      </c>
      <c r="L318" s="254">
        <v>1057</v>
      </c>
      <c r="M318" s="254" t="s">
        <v>3639</v>
      </c>
      <c r="N318" s="254" t="s">
        <v>30</v>
      </c>
      <c r="O318" s="254">
        <v>45892</v>
      </c>
      <c r="P318" s="254" t="s">
        <v>3640</v>
      </c>
      <c r="Q318" s="254"/>
      <c r="R318" s="254"/>
    </row>
    <row r="319" spans="1:18">
      <c r="A319" s="254">
        <v>13802</v>
      </c>
      <c r="B319" s="254" t="s">
        <v>3637</v>
      </c>
      <c r="C319" s="255">
        <v>44166</v>
      </c>
      <c r="D319" s="255">
        <v>44177</v>
      </c>
      <c r="E319" s="254">
        <v>12</v>
      </c>
      <c r="F319" s="254">
        <v>12</v>
      </c>
      <c r="G319" s="254">
        <v>2020</v>
      </c>
      <c r="H319" s="254">
        <v>1</v>
      </c>
      <c r="I319" s="254">
        <v>1064435410</v>
      </c>
      <c r="J319" s="254" t="s">
        <v>3649</v>
      </c>
      <c r="K319" s="254">
        <v>15</v>
      </c>
      <c r="L319" s="254">
        <v>1057</v>
      </c>
      <c r="M319" s="254" t="s">
        <v>3639</v>
      </c>
      <c r="N319" s="254" t="s">
        <v>30</v>
      </c>
      <c r="O319" s="254">
        <v>50064</v>
      </c>
      <c r="P319" s="254" t="s">
        <v>3640</v>
      </c>
      <c r="Q319" s="254"/>
      <c r="R319" s="254"/>
    </row>
    <row r="320" spans="1:18">
      <c r="A320" s="256">
        <v>13802</v>
      </c>
      <c r="B320" s="256" t="s">
        <v>3637</v>
      </c>
      <c r="C320" s="257">
        <v>44181</v>
      </c>
      <c r="D320" s="257">
        <v>44191</v>
      </c>
      <c r="E320" s="256">
        <v>11</v>
      </c>
      <c r="F320" s="256">
        <v>12</v>
      </c>
      <c r="G320" s="256">
        <v>2020</v>
      </c>
      <c r="H320" s="256">
        <v>2</v>
      </c>
      <c r="I320" s="256">
        <v>1064435410</v>
      </c>
      <c r="J320" s="256" t="s">
        <v>3649</v>
      </c>
      <c r="K320" s="256">
        <v>15</v>
      </c>
      <c r="L320" s="256">
        <v>1057</v>
      </c>
      <c r="M320" s="256" t="s">
        <v>3639</v>
      </c>
      <c r="N320" s="256" t="s">
        <v>30</v>
      </c>
      <c r="O320" s="256">
        <v>45892</v>
      </c>
      <c r="P320" s="256" t="s">
        <v>3640</v>
      </c>
      <c r="Q320" s="256"/>
      <c r="R320" s="256"/>
    </row>
    <row r="321" spans="1:18">
      <c r="A321" s="256">
        <v>13802</v>
      </c>
      <c r="B321" s="256" t="s">
        <v>3637</v>
      </c>
      <c r="C321" s="257">
        <v>44105</v>
      </c>
      <c r="D321" s="257">
        <v>44117</v>
      </c>
      <c r="E321" s="256">
        <v>13</v>
      </c>
      <c r="F321" s="256">
        <v>10</v>
      </c>
      <c r="G321" s="256">
        <v>2020</v>
      </c>
      <c r="H321" s="256">
        <v>1</v>
      </c>
      <c r="I321" s="256">
        <v>80800819</v>
      </c>
      <c r="J321" s="256" t="s">
        <v>3650</v>
      </c>
      <c r="K321" s="256">
        <v>15</v>
      </c>
      <c r="L321" s="256">
        <v>1057</v>
      </c>
      <c r="M321" s="256" t="s">
        <v>3639</v>
      </c>
      <c r="N321" s="256" t="s">
        <v>294</v>
      </c>
      <c r="O321" s="256">
        <v>54236</v>
      </c>
      <c r="P321" s="256" t="s">
        <v>3642</v>
      </c>
      <c r="Q321" s="256"/>
      <c r="R321" s="256"/>
    </row>
    <row r="322" spans="1:18">
      <c r="A322" s="254">
        <v>13802</v>
      </c>
      <c r="B322" s="254" t="s">
        <v>3637</v>
      </c>
      <c r="C322" s="255">
        <v>44120</v>
      </c>
      <c r="D322" s="255">
        <v>44131</v>
      </c>
      <c r="E322" s="254">
        <v>12</v>
      </c>
      <c r="F322" s="254">
        <v>10</v>
      </c>
      <c r="G322" s="254">
        <v>2020</v>
      </c>
      <c r="H322" s="254">
        <v>2</v>
      </c>
      <c r="I322" s="254">
        <v>80800819</v>
      </c>
      <c r="J322" s="254" t="s">
        <v>3650</v>
      </c>
      <c r="K322" s="254">
        <v>15</v>
      </c>
      <c r="L322" s="254">
        <v>1057</v>
      </c>
      <c r="M322" s="254" t="s">
        <v>3639</v>
      </c>
      <c r="N322" s="254" t="s">
        <v>294</v>
      </c>
      <c r="O322" s="254">
        <v>50064</v>
      </c>
      <c r="P322" s="254" t="s">
        <v>3640</v>
      </c>
      <c r="Q322" s="254"/>
      <c r="R322" s="254"/>
    </row>
    <row r="323" spans="1:18">
      <c r="A323" s="254">
        <v>13802</v>
      </c>
      <c r="B323" s="254" t="s">
        <v>3637</v>
      </c>
      <c r="C323" s="255">
        <v>44136</v>
      </c>
      <c r="D323" s="255">
        <v>44148</v>
      </c>
      <c r="E323" s="254">
        <v>13</v>
      </c>
      <c r="F323" s="254">
        <v>11</v>
      </c>
      <c r="G323" s="254">
        <v>2020</v>
      </c>
      <c r="H323" s="254">
        <v>1</v>
      </c>
      <c r="I323" s="254">
        <v>80800819</v>
      </c>
      <c r="J323" s="254" t="s">
        <v>3650</v>
      </c>
      <c r="K323" s="254">
        <v>15</v>
      </c>
      <c r="L323" s="254">
        <v>1057</v>
      </c>
      <c r="M323" s="254" t="s">
        <v>3639</v>
      </c>
      <c r="N323" s="254" t="s">
        <v>294</v>
      </c>
      <c r="O323" s="254">
        <v>54236</v>
      </c>
      <c r="P323" s="254" t="s">
        <v>3643</v>
      </c>
      <c r="Q323" s="254"/>
      <c r="R323" s="254"/>
    </row>
    <row r="324" spans="1:18">
      <c r="A324" s="256">
        <v>13802</v>
      </c>
      <c r="B324" s="256" t="s">
        <v>3637</v>
      </c>
      <c r="C324" s="257">
        <v>44151</v>
      </c>
      <c r="D324" s="257">
        <v>44160</v>
      </c>
      <c r="E324" s="256">
        <v>10</v>
      </c>
      <c r="F324" s="256">
        <v>11</v>
      </c>
      <c r="G324" s="256">
        <v>2020</v>
      </c>
      <c r="H324" s="256">
        <v>2</v>
      </c>
      <c r="I324" s="256">
        <v>80800819</v>
      </c>
      <c r="J324" s="256" t="s">
        <v>3650</v>
      </c>
      <c r="K324" s="256">
        <v>15</v>
      </c>
      <c r="L324" s="256">
        <v>1057</v>
      </c>
      <c r="M324" s="256" t="s">
        <v>3639</v>
      </c>
      <c r="N324" s="256" t="s">
        <v>294</v>
      </c>
      <c r="O324" s="256">
        <v>41720</v>
      </c>
      <c r="P324" s="256" t="s">
        <v>3640</v>
      </c>
      <c r="Q324" s="256"/>
      <c r="R324" s="256"/>
    </row>
    <row r="325" spans="1:18">
      <c r="A325" s="256">
        <v>13802</v>
      </c>
      <c r="B325" s="256" t="s">
        <v>3637</v>
      </c>
      <c r="C325" s="257">
        <v>44166</v>
      </c>
      <c r="D325" s="257">
        <v>44177</v>
      </c>
      <c r="E325" s="256">
        <v>12</v>
      </c>
      <c r="F325" s="256">
        <v>12</v>
      </c>
      <c r="G325" s="256">
        <v>2020</v>
      </c>
      <c r="H325" s="256">
        <v>1</v>
      </c>
      <c r="I325" s="256">
        <v>80800819</v>
      </c>
      <c r="J325" s="256" t="s">
        <v>3650</v>
      </c>
      <c r="K325" s="256">
        <v>15</v>
      </c>
      <c r="L325" s="256">
        <v>1057</v>
      </c>
      <c r="M325" s="256" t="s">
        <v>3639</v>
      </c>
      <c r="N325" s="256" t="s">
        <v>294</v>
      </c>
      <c r="O325" s="256">
        <v>50064</v>
      </c>
      <c r="P325" s="256" t="s">
        <v>3640</v>
      </c>
      <c r="Q325" s="256"/>
      <c r="R325" s="256"/>
    </row>
    <row r="326" spans="1:18">
      <c r="A326" s="254">
        <v>13802</v>
      </c>
      <c r="B326" s="254" t="s">
        <v>3637</v>
      </c>
      <c r="C326" s="255">
        <v>44181</v>
      </c>
      <c r="D326" s="255">
        <v>44191</v>
      </c>
      <c r="E326" s="254">
        <v>11</v>
      </c>
      <c r="F326" s="254">
        <v>12</v>
      </c>
      <c r="G326" s="254">
        <v>2020</v>
      </c>
      <c r="H326" s="254">
        <v>2</v>
      </c>
      <c r="I326" s="254">
        <v>80800819</v>
      </c>
      <c r="J326" s="254" t="s">
        <v>3650</v>
      </c>
      <c r="K326" s="254">
        <v>15</v>
      </c>
      <c r="L326" s="254">
        <v>1057</v>
      </c>
      <c r="M326" s="254" t="s">
        <v>3639</v>
      </c>
      <c r="N326" s="254" t="s">
        <v>294</v>
      </c>
      <c r="O326" s="254">
        <v>45892</v>
      </c>
      <c r="P326" s="254" t="s">
        <v>3640</v>
      </c>
      <c r="Q326" s="254"/>
      <c r="R326" s="254"/>
    </row>
    <row r="327" spans="1:18">
      <c r="A327" s="254">
        <v>13802</v>
      </c>
      <c r="B327" s="254" t="s">
        <v>3637</v>
      </c>
      <c r="C327" s="255">
        <v>44105</v>
      </c>
      <c r="D327" s="255">
        <v>44117</v>
      </c>
      <c r="E327" s="254">
        <v>13</v>
      </c>
      <c r="F327" s="254">
        <v>10</v>
      </c>
      <c r="G327" s="254">
        <v>2020</v>
      </c>
      <c r="H327" s="254">
        <v>1</v>
      </c>
      <c r="I327" s="254">
        <v>1077085986</v>
      </c>
      <c r="J327" s="254" t="s">
        <v>3651</v>
      </c>
      <c r="K327" s="254">
        <v>15</v>
      </c>
      <c r="L327" s="254">
        <v>1057</v>
      </c>
      <c r="M327" s="254" t="s">
        <v>3639</v>
      </c>
      <c r="N327" s="254" t="s">
        <v>30</v>
      </c>
      <c r="O327" s="254">
        <v>54236</v>
      </c>
      <c r="P327" s="254" t="s">
        <v>3642</v>
      </c>
      <c r="Q327" s="254"/>
      <c r="R327" s="254"/>
    </row>
    <row r="328" spans="1:18">
      <c r="A328" s="256">
        <v>13802</v>
      </c>
      <c r="B328" s="256" t="s">
        <v>3637</v>
      </c>
      <c r="C328" s="257">
        <v>44120</v>
      </c>
      <c r="D328" s="257">
        <v>44131</v>
      </c>
      <c r="E328" s="256">
        <v>12</v>
      </c>
      <c r="F328" s="256">
        <v>10</v>
      </c>
      <c r="G328" s="256">
        <v>2020</v>
      </c>
      <c r="H328" s="256">
        <v>2</v>
      </c>
      <c r="I328" s="256">
        <v>1077085986</v>
      </c>
      <c r="J328" s="256" t="s">
        <v>3651</v>
      </c>
      <c r="K328" s="256">
        <v>15</v>
      </c>
      <c r="L328" s="256">
        <v>1057</v>
      </c>
      <c r="M328" s="256" t="s">
        <v>3639</v>
      </c>
      <c r="N328" s="256" t="s">
        <v>30</v>
      </c>
      <c r="O328" s="256">
        <v>50064</v>
      </c>
      <c r="P328" s="256" t="s">
        <v>3640</v>
      </c>
      <c r="Q328" s="256"/>
      <c r="R328" s="256"/>
    </row>
    <row r="329" spans="1:18">
      <c r="A329" s="256">
        <v>13802</v>
      </c>
      <c r="B329" s="256" t="s">
        <v>3637</v>
      </c>
      <c r="C329" s="257">
        <v>44136</v>
      </c>
      <c r="D329" s="257">
        <v>44149</v>
      </c>
      <c r="E329" s="256">
        <v>14</v>
      </c>
      <c r="F329" s="256">
        <v>11</v>
      </c>
      <c r="G329" s="256">
        <v>2020</v>
      </c>
      <c r="H329" s="256">
        <v>1</v>
      </c>
      <c r="I329" s="256">
        <v>1077085986</v>
      </c>
      <c r="J329" s="256" t="s">
        <v>3651</v>
      </c>
      <c r="K329" s="256">
        <v>15</v>
      </c>
      <c r="L329" s="256">
        <v>1057</v>
      </c>
      <c r="M329" s="256" t="s">
        <v>3639</v>
      </c>
      <c r="N329" s="256" t="s">
        <v>30</v>
      </c>
      <c r="O329" s="256">
        <v>58408</v>
      </c>
      <c r="P329" s="256" t="s">
        <v>3643</v>
      </c>
      <c r="Q329" s="256"/>
      <c r="R329" s="256"/>
    </row>
    <row r="330" spans="1:18">
      <c r="A330" s="254">
        <v>13802</v>
      </c>
      <c r="B330" s="254" t="s">
        <v>3637</v>
      </c>
      <c r="C330" s="255">
        <v>44151</v>
      </c>
      <c r="D330" s="255">
        <v>44159</v>
      </c>
      <c r="E330" s="254">
        <v>9</v>
      </c>
      <c r="F330" s="254">
        <v>11</v>
      </c>
      <c r="G330" s="254">
        <v>2020</v>
      </c>
      <c r="H330" s="254">
        <v>2</v>
      </c>
      <c r="I330" s="254">
        <v>1077085986</v>
      </c>
      <c r="J330" s="254" t="s">
        <v>3651</v>
      </c>
      <c r="K330" s="254">
        <v>15</v>
      </c>
      <c r="L330" s="254">
        <v>1057</v>
      </c>
      <c r="M330" s="254" t="s">
        <v>3639</v>
      </c>
      <c r="N330" s="254" t="s">
        <v>30</v>
      </c>
      <c r="O330" s="254">
        <v>37548</v>
      </c>
      <c r="P330" s="254" t="s">
        <v>3640</v>
      </c>
      <c r="Q330" s="254"/>
      <c r="R330" s="254"/>
    </row>
    <row r="331" spans="1:18">
      <c r="A331" s="254">
        <v>13802</v>
      </c>
      <c r="B331" s="254" t="s">
        <v>3637</v>
      </c>
      <c r="C331" s="255">
        <v>44166</v>
      </c>
      <c r="D331" s="255">
        <v>44177</v>
      </c>
      <c r="E331" s="254">
        <v>12</v>
      </c>
      <c r="F331" s="254">
        <v>12</v>
      </c>
      <c r="G331" s="254">
        <v>2020</v>
      </c>
      <c r="H331" s="254">
        <v>1</v>
      </c>
      <c r="I331" s="254">
        <v>1077085986</v>
      </c>
      <c r="J331" s="254" t="s">
        <v>3651</v>
      </c>
      <c r="K331" s="254">
        <v>15</v>
      </c>
      <c r="L331" s="254">
        <v>1057</v>
      </c>
      <c r="M331" s="254" t="s">
        <v>3639</v>
      </c>
      <c r="N331" s="254" t="s">
        <v>30</v>
      </c>
      <c r="O331" s="254">
        <v>50064</v>
      </c>
      <c r="P331" s="254" t="s">
        <v>3640</v>
      </c>
      <c r="Q331" s="254"/>
      <c r="R331" s="254"/>
    </row>
    <row r="332" spans="1:18">
      <c r="A332" s="256">
        <v>13802</v>
      </c>
      <c r="B332" s="256" t="s">
        <v>3637</v>
      </c>
      <c r="C332" s="257">
        <v>44181</v>
      </c>
      <c r="D332" s="257">
        <v>44191</v>
      </c>
      <c r="E332" s="256">
        <v>11</v>
      </c>
      <c r="F332" s="256">
        <v>12</v>
      </c>
      <c r="G332" s="256">
        <v>2020</v>
      </c>
      <c r="H332" s="256">
        <v>2</v>
      </c>
      <c r="I332" s="256">
        <v>1077085986</v>
      </c>
      <c r="J332" s="256" t="s">
        <v>3651</v>
      </c>
      <c r="K332" s="256">
        <v>15</v>
      </c>
      <c r="L332" s="256">
        <v>1057</v>
      </c>
      <c r="M332" s="256" t="s">
        <v>3639</v>
      </c>
      <c r="N332" s="256" t="s">
        <v>30</v>
      </c>
      <c r="O332" s="256">
        <v>45892</v>
      </c>
      <c r="P332" s="256" t="s">
        <v>3640</v>
      </c>
      <c r="Q332" s="256"/>
      <c r="R332" s="256"/>
    </row>
    <row r="333" spans="1:18">
      <c r="A333" s="256">
        <v>13802</v>
      </c>
      <c r="B333" s="256" t="s">
        <v>3637</v>
      </c>
      <c r="C333" s="257">
        <v>44105</v>
      </c>
      <c r="D333" s="257">
        <v>44117</v>
      </c>
      <c r="E333" s="256">
        <v>13</v>
      </c>
      <c r="F333" s="256">
        <v>10</v>
      </c>
      <c r="G333" s="256">
        <v>2020</v>
      </c>
      <c r="H333" s="256">
        <v>1</v>
      </c>
      <c r="I333" s="256">
        <v>1016088662</v>
      </c>
      <c r="J333" s="256" t="s">
        <v>3652</v>
      </c>
      <c r="K333" s="256">
        <v>15</v>
      </c>
      <c r="L333" s="256">
        <v>1057</v>
      </c>
      <c r="M333" s="256" t="s">
        <v>3639</v>
      </c>
      <c r="N333" s="256" t="s">
        <v>30</v>
      </c>
      <c r="O333" s="256">
        <v>54236</v>
      </c>
      <c r="P333" s="256" t="s">
        <v>3642</v>
      </c>
      <c r="Q333" s="256"/>
      <c r="R333" s="256"/>
    </row>
    <row r="334" spans="1:18">
      <c r="A334" s="254">
        <v>13802</v>
      </c>
      <c r="B334" s="254" t="s">
        <v>3637</v>
      </c>
      <c r="C334" s="255">
        <v>44120</v>
      </c>
      <c r="D334" s="255">
        <v>44131</v>
      </c>
      <c r="E334" s="254">
        <v>12</v>
      </c>
      <c r="F334" s="254">
        <v>10</v>
      </c>
      <c r="G334" s="254">
        <v>2020</v>
      </c>
      <c r="H334" s="254">
        <v>2</v>
      </c>
      <c r="I334" s="254">
        <v>1016088662</v>
      </c>
      <c r="J334" s="254" t="s">
        <v>3652</v>
      </c>
      <c r="K334" s="254">
        <v>15</v>
      </c>
      <c r="L334" s="254">
        <v>1057</v>
      </c>
      <c r="M334" s="254" t="s">
        <v>3639</v>
      </c>
      <c r="N334" s="254" t="s">
        <v>30</v>
      </c>
      <c r="O334" s="254">
        <v>50064</v>
      </c>
      <c r="P334" s="254" t="s">
        <v>3640</v>
      </c>
      <c r="Q334" s="254"/>
      <c r="R334" s="254"/>
    </row>
    <row r="335" spans="1:18">
      <c r="A335" s="254">
        <v>13802</v>
      </c>
      <c r="B335" s="254" t="s">
        <v>3637</v>
      </c>
      <c r="C335" s="255">
        <v>44136</v>
      </c>
      <c r="D335" s="255">
        <v>44148</v>
      </c>
      <c r="E335" s="254">
        <v>13</v>
      </c>
      <c r="F335" s="254">
        <v>11</v>
      </c>
      <c r="G335" s="254">
        <v>2020</v>
      </c>
      <c r="H335" s="254">
        <v>1</v>
      </c>
      <c r="I335" s="254">
        <v>1016088662</v>
      </c>
      <c r="J335" s="254" t="s">
        <v>3652</v>
      </c>
      <c r="K335" s="254">
        <v>15</v>
      </c>
      <c r="L335" s="254">
        <v>1057</v>
      </c>
      <c r="M335" s="254" t="s">
        <v>3639</v>
      </c>
      <c r="N335" s="254" t="s">
        <v>30</v>
      </c>
      <c r="O335" s="254">
        <v>54236</v>
      </c>
      <c r="P335" s="254" t="s">
        <v>3643</v>
      </c>
      <c r="Q335" s="254"/>
      <c r="R335" s="254"/>
    </row>
    <row r="336" spans="1:18">
      <c r="A336" s="256">
        <v>13802</v>
      </c>
      <c r="B336" s="256" t="s">
        <v>3637</v>
      </c>
      <c r="C336" s="257">
        <v>44151</v>
      </c>
      <c r="D336" s="257">
        <v>44160</v>
      </c>
      <c r="E336" s="256">
        <v>10</v>
      </c>
      <c r="F336" s="256">
        <v>11</v>
      </c>
      <c r="G336" s="256">
        <v>2020</v>
      </c>
      <c r="H336" s="256">
        <v>2</v>
      </c>
      <c r="I336" s="256">
        <v>1016088662</v>
      </c>
      <c r="J336" s="256" t="s">
        <v>3652</v>
      </c>
      <c r="K336" s="256">
        <v>15</v>
      </c>
      <c r="L336" s="256">
        <v>1057</v>
      </c>
      <c r="M336" s="256" t="s">
        <v>3639</v>
      </c>
      <c r="N336" s="256" t="s">
        <v>30</v>
      </c>
      <c r="O336" s="256">
        <v>41720</v>
      </c>
      <c r="P336" s="256" t="s">
        <v>3640</v>
      </c>
      <c r="Q336" s="256"/>
      <c r="R336" s="256"/>
    </row>
    <row r="337" spans="1:18">
      <c r="A337" s="256">
        <v>13802</v>
      </c>
      <c r="B337" s="256" t="s">
        <v>3637</v>
      </c>
      <c r="C337" s="257">
        <v>44166</v>
      </c>
      <c r="D337" s="257">
        <v>44176</v>
      </c>
      <c r="E337" s="256">
        <v>11</v>
      </c>
      <c r="F337" s="256">
        <v>12</v>
      </c>
      <c r="G337" s="256">
        <v>2020</v>
      </c>
      <c r="H337" s="256">
        <v>1</v>
      </c>
      <c r="I337" s="256">
        <v>1016088662</v>
      </c>
      <c r="J337" s="256" t="s">
        <v>3652</v>
      </c>
      <c r="K337" s="256">
        <v>15</v>
      </c>
      <c r="L337" s="256">
        <v>1057</v>
      </c>
      <c r="M337" s="256" t="s">
        <v>3639</v>
      </c>
      <c r="N337" s="256" t="s">
        <v>30</v>
      </c>
      <c r="O337" s="256">
        <v>45892</v>
      </c>
      <c r="P337" s="256" t="s">
        <v>3640</v>
      </c>
      <c r="Q337" s="256"/>
      <c r="R337" s="256"/>
    </row>
    <row r="338" spans="1:18">
      <c r="A338" s="254">
        <v>13802</v>
      </c>
      <c r="B338" s="254" t="s">
        <v>3637</v>
      </c>
      <c r="C338" s="255">
        <v>44181</v>
      </c>
      <c r="D338" s="255">
        <v>44190</v>
      </c>
      <c r="E338" s="254">
        <v>10</v>
      </c>
      <c r="F338" s="254">
        <v>12</v>
      </c>
      <c r="G338" s="254">
        <v>2020</v>
      </c>
      <c r="H338" s="254">
        <v>2</v>
      </c>
      <c r="I338" s="254">
        <v>1016088662</v>
      </c>
      <c r="J338" s="254" t="s">
        <v>3652</v>
      </c>
      <c r="K338" s="254">
        <v>15</v>
      </c>
      <c r="L338" s="254">
        <v>1057</v>
      </c>
      <c r="M338" s="254" t="s">
        <v>3639</v>
      </c>
      <c r="N338" s="254" t="s">
        <v>30</v>
      </c>
      <c r="O338" s="254">
        <v>41720</v>
      </c>
      <c r="P338" s="254" t="s">
        <v>3640</v>
      </c>
      <c r="Q338" s="254"/>
      <c r="R338" s="254"/>
    </row>
    <row r="339" spans="1:18">
      <c r="A339" s="254">
        <v>13802</v>
      </c>
      <c r="B339" s="254" t="s">
        <v>3637</v>
      </c>
      <c r="C339" s="255">
        <v>44105</v>
      </c>
      <c r="D339" s="255">
        <v>44116</v>
      </c>
      <c r="E339" s="254">
        <v>12</v>
      </c>
      <c r="F339" s="254">
        <v>10</v>
      </c>
      <c r="G339" s="254">
        <v>2020</v>
      </c>
      <c r="H339" s="254">
        <v>1</v>
      </c>
      <c r="I339" s="254">
        <v>1070955203</v>
      </c>
      <c r="J339" s="254" t="s">
        <v>3653</v>
      </c>
      <c r="K339" s="254">
        <v>15</v>
      </c>
      <c r="L339" s="254">
        <v>1057</v>
      </c>
      <c r="M339" s="254" t="s">
        <v>3639</v>
      </c>
      <c r="N339" s="254" t="s">
        <v>34</v>
      </c>
      <c r="O339" s="254">
        <v>50064</v>
      </c>
      <c r="P339" s="254" t="s">
        <v>3642</v>
      </c>
      <c r="Q339" s="254"/>
      <c r="R339" s="254"/>
    </row>
    <row r="340" spans="1:18">
      <c r="A340" s="256">
        <v>13802</v>
      </c>
      <c r="B340" s="256" t="s">
        <v>3637</v>
      </c>
      <c r="C340" s="257">
        <v>44120</v>
      </c>
      <c r="D340" s="257">
        <v>44131</v>
      </c>
      <c r="E340" s="256">
        <v>12</v>
      </c>
      <c r="F340" s="256">
        <v>10</v>
      </c>
      <c r="G340" s="256">
        <v>2020</v>
      </c>
      <c r="H340" s="256">
        <v>2</v>
      </c>
      <c r="I340" s="256">
        <v>1070955203</v>
      </c>
      <c r="J340" s="256" t="s">
        <v>3653</v>
      </c>
      <c r="K340" s="256">
        <v>15</v>
      </c>
      <c r="L340" s="256">
        <v>1057</v>
      </c>
      <c r="M340" s="256" t="s">
        <v>3639</v>
      </c>
      <c r="N340" s="256" t="s">
        <v>34</v>
      </c>
      <c r="O340" s="256">
        <v>50064</v>
      </c>
      <c r="P340" s="256" t="s">
        <v>3640</v>
      </c>
      <c r="Q340" s="256"/>
      <c r="R340" s="256"/>
    </row>
    <row r="341" spans="1:18">
      <c r="A341" s="256">
        <v>13802</v>
      </c>
      <c r="B341" s="256" t="s">
        <v>3637</v>
      </c>
      <c r="C341" s="257">
        <v>44136</v>
      </c>
      <c r="D341" s="257">
        <v>44149</v>
      </c>
      <c r="E341" s="256">
        <v>14</v>
      </c>
      <c r="F341" s="256">
        <v>11</v>
      </c>
      <c r="G341" s="256">
        <v>2020</v>
      </c>
      <c r="H341" s="256">
        <v>1</v>
      </c>
      <c r="I341" s="256">
        <v>1070955203</v>
      </c>
      <c r="J341" s="256" t="s">
        <v>3653</v>
      </c>
      <c r="K341" s="256">
        <v>15</v>
      </c>
      <c r="L341" s="256">
        <v>1057</v>
      </c>
      <c r="M341" s="256" t="s">
        <v>3639</v>
      </c>
      <c r="N341" s="256" t="s">
        <v>34</v>
      </c>
      <c r="O341" s="256">
        <v>58408</v>
      </c>
      <c r="P341" s="256" t="s">
        <v>3643</v>
      </c>
      <c r="Q341" s="256"/>
      <c r="R341" s="256"/>
    </row>
    <row r="342" spans="1:18">
      <c r="A342" s="254">
        <v>13802</v>
      </c>
      <c r="B342" s="254" t="s">
        <v>3637</v>
      </c>
      <c r="C342" s="255">
        <v>44151</v>
      </c>
      <c r="D342" s="255">
        <v>44159</v>
      </c>
      <c r="E342" s="254">
        <v>9</v>
      </c>
      <c r="F342" s="254">
        <v>11</v>
      </c>
      <c r="G342" s="254">
        <v>2020</v>
      </c>
      <c r="H342" s="254">
        <v>2</v>
      </c>
      <c r="I342" s="254">
        <v>1070955203</v>
      </c>
      <c r="J342" s="254" t="s">
        <v>3653</v>
      </c>
      <c r="K342" s="254">
        <v>15</v>
      </c>
      <c r="L342" s="254">
        <v>1057</v>
      </c>
      <c r="M342" s="254" t="s">
        <v>3639</v>
      </c>
      <c r="N342" s="254" t="s">
        <v>34</v>
      </c>
      <c r="O342" s="254">
        <v>37548</v>
      </c>
      <c r="P342" s="254" t="s">
        <v>3640</v>
      </c>
      <c r="Q342" s="254"/>
      <c r="R342" s="254"/>
    </row>
    <row r="343" spans="1:18">
      <c r="A343" s="254">
        <v>13802</v>
      </c>
      <c r="B343" s="254" t="s">
        <v>3637</v>
      </c>
      <c r="C343" s="255">
        <v>44166</v>
      </c>
      <c r="D343" s="255">
        <v>44169</v>
      </c>
      <c r="E343" s="254">
        <v>4</v>
      </c>
      <c r="F343" s="254">
        <v>12</v>
      </c>
      <c r="G343" s="254">
        <v>2020</v>
      </c>
      <c r="H343" s="254">
        <v>1</v>
      </c>
      <c r="I343" s="254">
        <v>1070955203</v>
      </c>
      <c r="J343" s="254" t="s">
        <v>3653</v>
      </c>
      <c r="K343" s="254">
        <v>11</v>
      </c>
      <c r="L343" s="254">
        <v>2062</v>
      </c>
      <c r="M343" s="254" t="s">
        <v>3389</v>
      </c>
      <c r="N343" s="254" t="s">
        <v>34</v>
      </c>
      <c r="O343" s="254">
        <v>0</v>
      </c>
      <c r="P343" s="254" t="s">
        <v>3654</v>
      </c>
      <c r="Q343" s="254"/>
      <c r="R343" s="254"/>
    </row>
    <row r="344" spans="1:18">
      <c r="A344" s="256">
        <v>13802</v>
      </c>
      <c r="B344" s="256" t="s">
        <v>3637</v>
      </c>
      <c r="C344" s="257">
        <v>44105</v>
      </c>
      <c r="D344" s="257">
        <v>44108</v>
      </c>
      <c r="E344" s="256">
        <v>4</v>
      </c>
      <c r="F344" s="256">
        <v>10</v>
      </c>
      <c r="G344" s="256">
        <v>2020</v>
      </c>
      <c r="H344" s="256">
        <v>1</v>
      </c>
      <c r="I344" s="256">
        <v>1073169614</v>
      </c>
      <c r="J344" s="256" t="s">
        <v>2883</v>
      </c>
      <c r="K344" s="256">
        <v>15</v>
      </c>
      <c r="L344" s="256">
        <v>1057</v>
      </c>
      <c r="M344" s="256" t="s">
        <v>3639</v>
      </c>
      <c r="N344" s="256" t="s">
        <v>30</v>
      </c>
      <c r="O344" s="256">
        <v>16688</v>
      </c>
      <c r="P344" s="256" t="s">
        <v>3642</v>
      </c>
      <c r="Q344" s="256"/>
      <c r="R344" s="256"/>
    </row>
    <row r="345" spans="1:18">
      <c r="A345" s="256">
        <v>13802</v>
      </c>
      <c r="B345" s="256" t="s">
        <v>3637</v>
      </c>
      <c r="C345" s="257">
        <v>44120</v>
      </c>
      <c r="D345" s="257">
        <v>44125</v>
      </c>
      <c r="E345" s="256">
        <v>6</v>
      </c>
      <c r="F345" s="256">
        <v>10</v>
      </c>
      <c r="G345" s="256">
        <v>2020</v>
      </c>
      <c r="H345" s="256">
        <v>2</v>
      </c>
      <c r="I345" s="256">
        <v>1073169614</v>
      </c>
      <c r="J345" s="256" t="s">
        <v>2883</v>
      </c>
      <c r="K345" s="256">
        <v>9</v>
      </c>
      <c r="L345" s="256">
        <v>1036</v>
      </c>
      <c r="M345" s="256" t="s">
        <v>172</v>
      </c>
      <c r="N345" s="256" t="s">
        <v>30</v>
      </c>
      <c r="O345" s="256">
        <v>0</v>
      </c>
      <c r="P345" s="256" t="s">
        <v>3655</v>
      </c>
      <c r="Q345" s="256"/>
      <c r="R345" s="256"/>
    </row>
    <row r="346" spans="1:18">
      <c r="A346" s="254">
        <v>13802</v>
      </c>
      <c r="B346" s="254" t="s">
        <v>3637</v>
      </c>
      <c r="C346" s="255">
        <v>44120</v>
      </c>
      <c r="D346" s="255">
        <v>44128</v>
      </c>
      <c r="E346" s="254">
        <v>9</v>
      </c>
      <c r="F346" s="254">
        <v>10</v>
      </c>
      <c r="G346" s="254">
        <v>2020</v>
      </c>
      <c r="H346" s="254">
        <v>2</v>
      </c>
      <c r="I346" s="254">
        <v>1073169614</v>
      </c>
      <c r="J346" s="254" t="s">
        <v>2883</v>
      </c>
      <c r="K346" s="254">
        <v>9</v>
      </c>
      <c r="L346" s="254">
        <v>1057</v>
      </c>
      <c r="M346" s="254" t="s">
        <v>3639</v>
      </c>
      <c r="N346" s="254" t="s">
        <v>30</v>
      </c>
      <c r="O346" s="254">
        <v>37548</v>
      </c>
      <c r="P346" s="254" t="s">
        <v>3640</v>
      </c>
      <c r="Q346" s="254"/>
      <c r="R346" s="254"/>
    </row>
    <row r="347" spans="1:18">
      <c r="A347" s="254">
        <v>13802</v>
      </c>
      <c r="B347" s="254" t="s">
        <v>3637</v>
      </c>
      <c r="C347" s="255">
        <v>44136</v>
      </c>
      <c r="D347" s="255">
        <v>44149</v>
      </c>
      <c r="E347" s="254">
        <v>14</v>
      </c>
      <c r="F347" s="254">
        <v>11</v>
      </c>
      <c r="G347" s="254">
        <v>2020</v>
      </c>
      <c r="H347" s="254">
        <v>1</v>
      </c>
      <c r="I347" s="254">
        <v>1073169614</v>
      </c>
      <c r="J347" s="254" t="s">
        <v>2883</v>
      </c>
      <c r="K347" s="254">
        <v>15</v>
      </c>
      <c r="L347" s="254">
        <v>1057</v>
      </c>
      <c r="M347" s="254" t="s">
        <v>3639</v>
      </c>
      <c r="N347" s="254" t="s">
        <v>30</v>
      </c>
      <c r="O347" s="254">
        <v>58408</v>
      </c>
      <c r="P347" s="254" t="s">
        <v>3643</v>
      </c>
      <c r="Q347" s="254"/>
      <c r="R347" s="254"/>
    </row>
    <row r="348" spans="1:18">
      <c r="A348" s="256">
        <v>13802</v>
      </c>
      <c r="B348" s="256" t="s">
        <v>3637</v>
      </c>
      <c r="C348" s="257">
        <v>44151</v>
      </c>
      <c r="D348" s="257">
        <v>44152</v>
      </c>
      <c r="E348" s="256">
        <v>2</v>
      </c>
      <c r="F348" s="256">
        <v>11</v>
      </c>
      <c r="G348" s="256">
        <v>2020</v>
      </c>
      <c r="H348" s="256">
        <v>2</v>
      </c>
      <c r="I348" s="256">
        <v>1073169614</v>
      </c>
      <c r="J348" s="256" t="s">
        <v>2883</v>
      </c>
      <c r="K348" s="256">
        <v>12</v>
      </c>
      <c r="L348" s="256">
        <v>1038</v>
      </c>
      <c r="M348" s="256" t="s">
        <v>3371</v>
      </c>
      <c r="N348" s="256" t="s">
        <v>30</v>
      </c>
      <c r="O348" s="256">
        <v>58520</v>
      </c>
      <c r="P348" s="256" t="s">
        <v>3656</v>
      </c>
      <c r="Q348" s="256"/>
      <c r="R348" s="256"/>
    </row>
    <row r="349" spans="1:18">
      <c r="A349" s="256">
        <v>13802</v>
      </c>
      <c r="B349" s="256" t="s">
        <v>3637</v>
      </c>
      <c r="C349" s="257">
        <v>44151</v>
      </c>
      <c r="D349" s="257">
        <v>44151</v>
      </c>
      <c r="E349" s="256">
        <v>1</v>
      </c>
      <c r="F349" s="256">
        <v>11</v>
      </c>
      <c r="G349" s="256">
        <v>2020</v>
      </c>
      <c r="H349" s="256">
        <v>2</v>
      </c>
      <c r="I349" s="256">
        <v>1073169614</v>
      </c>
      <c r="J349" s="256" t="s">
        <v>2883</v>
      </c>
      <c r="K349" s="256">
        <v>12</v>
      </c>
      <c r="L349" s="256">
        <v>2062</v>
      </c>
      <c r="M349" s="256" t="s">
        <v>3389</v>
      </c>
      <c r="N349" s="256" t="s">
        <v>30</v>
      </c>
      <c r="O349" s="256">
        <v>0</v>
      </c>
      <c r="P349" s="256" t="s">
        <v>3657</v>
      </c>
      <c r="Q349" s="256"/>
      <c r="R349" s="256"/>
    </row>
    <row r="350" spans="1:18">
      <c r="A350" s="254">
        <v>13802</v>
      </c>
      <c r="B350" s="254" t="s">
        <v>3637</v>
      </c>
      <c r="C350" s="255">
        <v>44151</v>
      </c>
      <c r="D350" s="255">
        <v>44159</v>
      </c>
      <c r="E350" s="254">
        <v>9</v>
      </c>
      <c r="F350" s="254">
        <v>11</v>
      </c>
      <c r="G350" s="254">
        <v>2020</v>
      </c>
      <c r="H350" s="254">
        <v>2</v>
      </c>
      <c r="I350" s="254">
        <v>1073169614</v>
      </c>
      <c r="J350" s="254" t="s">
        <v>2883</v>
      </c>
      <c r="K350" s="254">
        <v>12</v>
      </c>
      <c r="L350" s="254">
        <v>1057</v>
      </c>
      <c r="M350" s="254" t="s">
        <v>3639</v>
      </c>
      <c r="N350" s="254" t="s">
        <v>30</v>
      </c>
      <c r="O350" s="254">
        <v>37548</v>
      </c>
      <c r="P350" s="254" t="s">
        <v>3640</v>
      </c>
      <c r="Q350" s="254"/>
      <c r="R350" s="254"/>
    </row>
    <row r="351" spans="1:18">
      <c r="A351" s="254">
        <v>13802</v>
      </c>
      <c r="B351" s="254" t="s">
        <v>3637</v>
      </c>
      <c r="C351" s="255">
        <v>44166</v>
      </c>
      <c r="D351" s="255">
        <v>44177</v>
      </c>
      <c r="E351" s="254">
        <v>12</v>
      </c>
      <c r="F351" s="254">
        <v>12</v>
      </c>
      <c r="G351" s="254">
        <v>2020</v>
      </c>
      <c r="H351" s="254">
        <v>1</v>
      </c>
      <c r="I351" s="254">
        <v>1073169614</v>
      </c>
      <c r="J351" s="254" t="s">
        <v>2883</v>
      </c>
      <c r="K351" s="254">
        <v>15</v>
      </c>
      <c r="L351" s="254">
        <v>1057</v>
      </c>
      <c r="M351" s="254" t="s">
        <v>3639</v>
      </c>
      <c r="N351" s="254" t="s">
        <v>30</v>
      </c>
      <c r="O351" s="254">
        <v>50064</v>
      </c>
      <c r="P351" s="254" t="s">
        <v>3640</v>
      </c>
      <c r="Q351" s="254"/>
      <c r="R351" s="254"/>
    </row>
    <row r="352" spans="1:18">
      <c r="A352" s="256">
        <v>13802</v>
      </c>
      <c r="B352" s="256" t="s">
        <v>3637</v>
      </c>
      <c r="C352" s="257">
        <v>44181</v>
      </c>
      <c r="D352" s="257">
        <v>44190</v>
      </c>
      <c r="E352" s="256">
        <v>10</v>
      </c>
      <c r="F352" s="256">
        <v>12</v>
      </c>
      <c r="G352" s="256">
        <v>2020</v>
      </c>
      <c r="H352" s="256">
        <v>2</v>
      </c>
      <c r="I352" s="256">
        <v>1073169614</v>
      </c>
      <c r="J352" s="256" t="s">
        <v>2883</v>
      </c>
      <c r="K352" s="256">
        <v>15</v>
      </c>
      <c r="L352" s="256">
        <v>1057</v>
      </c>
      <c r="M352" s="256" t="s">
        <v>3639</v>
      </c>
      <c r="N352" s="256" t="s">
        <v>30</v>
      </c>
      <c r="O352" s="256">
        <v>41720</v>
      </c>
      <c r="P352" s="256" t="s">
        <v>3640</v>
      </c>
      <c r="Q352" s="256"/>
      <c r="R352" s="256"/>
    </row>
    <row r="353" spans="1:18">
      <c r="A353" s="256">
        <v>13802</v>
      </c>
      <c r="B353" s="256" t="s">
        <v>3637</v>
      </c>
      <c r="C353" s="257">
        <v>44105</v>
      </c>
      <c r="D353" s="257">
        <v>44117</v>
      </c>
      <c r="E353" s="256">
        <v>13</v>
      </c>
      <c r="F353" s="256">
        <v>10</v>
      </c>
      <c r="G353" s="256">
        <v>2020</v>
      </c>
      <c r="H353" s="256">
        <v>1</v>
      </c>
      <c r="I353" s="256">
        <v>1073504359</v>
      </c>
      <c r="J353" s="256" t="s">
        <v>3658</v>
      </c>
      <c r="K353" s="256">
        <v>15</v>
      </c>
      <c r="L353" s="256">
        <v>1057</v>
      </c>
      <c r="M353" s="256" t="s">
        <v>3639</v>
      </c>
      <c r="N353" s="256" t="s">
        <v>294</v>
      </c>
      <c r="O353" s="256">
        <v>54236</v>
      </c>
      <c r="P353" s="256" t="s">
        <v>3642</v>
      </c>
      <c r="Q353" s="256"/>
      <c r="R353" s="256"/>
    </row>
    <row r="354" spans="1:18">
      <c r="A354" s="254">
        <v>13802</v>
      </c>
      <c r="B354" s="254" t="s">
        <v>3637</v>
      </c>
      <c r="C354" s="255">
        <v>44120</v>
      </c>
      <c r="D354" s="255">
        <v>44131</v>
      </c>
      <c r="E354" s="254">
        <v>12</v>
      </c>
      <c r="F354" s="254">
        <v>10</v>
      </c>
      <c r="G354" s="254">
        <v>2020</v>
      </c>
      <c r="H354" s="254">
        <v>2</v>
      </c>
      <c r="I354" s="254">
        <v>1073504359</v>
      </c>
      <c r="J354" s="254" t="s">
        <v>3658</v>
      </c>
      <c r="K354" s="254">
        <v>15</v>
      </c>
      <c r="L354" s="254">
        <v>1057</v>
      </c>
      <c r="M354" s="254" t="s">
        <v>3639</v>
      </c>
      <c r="N354" s="254" t="s">
        <v>294</v>
      </c>
      <c r="O354" s="254">
        <v>50064</v>
      </c>
      <c r="P354" s="254" t="s">
        <v>3640</v>
      </c>
      <c r="Q354" s="254"/>
      <c r="R354" s="254"/>
    </row>
    <row r="355" spans="1:18">
      <c r="A355" s="254">
        <v>13802</v>
      </c>
      <c r="B355" s="254" t="s">
        <v>3637</v>
      </c>
      <c r="C355" s="255">
        <v>44136</v>
      </c>
      <c r="D355" s="255">
        <v>44149</v>
      </c>
      <c r="E355" s="254">
        <v>14</v>
      </c>
      <c r="F355" s="254">
        <v>11</v>
      </c>
      <c r="G355" s="254">
        <v>2020</v>
      </c>
      <c r="H355" s="254">
        <v>1</v>
      </c>
      <c r="I355" s="254">
        <v>1073504359</v>
      </c>
      <c r="J355" s="254" t="s">
        <v>3658</v>
      </c>
      <c r="K355" s="254">
        <v>15</v>
      </c>
      <c r="L355" s="254">
        <v>1057</v>
      </c>
      <c r="M355" s="254" t="s">
        <v>3639</v>
      </c>
      <c r="N355" s="254" t="s">
        <v>294</v>
      </c>
      <c r="O355" s="254">
        <v>58408</v>
      </c>
      <c r="P355" s="254" t="s">
        <v>3643</v>
      </c>
      <c r="Q355" s="254"/>
      <c r="R355" s="254"/>
    </row>
    <row r="356" spans="1:18">
      <c r="A356" s="256">
        <v>13802</v>
      </c>
      <c r="B356" s="256" t="s">
        <v>3637</v>
      </c>
      <c r="C356" s="257">
        <v>44151</v>
      </c>
      <c r="D356" s="257">
        <v>44161</v>
      </c>
      <c r="E356" s="256">
        <v>11</v>
      </c>
      <c r="F356" s="256">
        <v>11</v>
      </c>
      <c r="G356" s="256">
        <v>2020</v>
      </c>
      <c r="H356" s="256">
        <v>2</v>
      </c>
      <c r="I356" s="256">
        <v>1073504359</v>
      </c>
      <c r="J356" s="256" t="s">
        <v>3658</v>
      </c>
      <c r="K356" s="256">
        <v>15</v>
      </c>
      <c r="L356" s="256">
        <v>1057</v>
      </c>
      <c r="M356" s="256" t="s">
        <v>3639</v>
      </c>
      <c r="N356" s="256" t="s">
        <v>294</v>
      </c>
      <c r="O356" s="256">
        <v>45892</v>
      </c>
      <c r="P356" s="256" t="s">
        <v>3640</v>
      </c>
      <c r="Q356" s="256"/>
      <c r="R356" s="256"/>
    </row>
    <row r="357" spans="1:18">
      <c r="A357" s="256">
        <v>13802</v>
      </c>
      <c r="B357" s="256" t="s">
        <v>3637</v>
      </c>
      <c r="C357" s="257">
        <v>44166</v>
      </c>
      <c r="D357" s="257">
        <v>44176</v>
      </c>
      <c r="E357" s="256">
        <v>11</v>
      </c>
      <c r="F357" s="256">
        <v>12</v>
      </c>
      <c r="G357" s="256">
        <v>2020</v>
      </c>
      <c r="H357" s="256">
        <v>1</v>
      </c>
      <c r="I357" s="256">
        <v>1073504359</v>
      </c>
      <c r="J357" s="256" t="s">
        <v>3658</v>
      </c>
      <c r="K357" s="256">
        <v>15</v>
      </c>
      <c r="L357" s="256">
        <v>1057</v>
      </c>
      <c r="M357" s="256" t="s">
        <v>3639</v>
      </c>
      <c r="N357" s="256" t="s">
        <v>294</v>
      </c>
      <c r="O357" s="256">
        <v>45892</v>
      </c>
      <c r="P357" s="256" t="s">
        <v>3640</v>
      </c>
      <c r="Q357" s="256"/>
      <c r="R357" s="256"/>
    </row>
    <row r="358" spans="1:18">
      <c r="A358" s="254">
        <v>13802</v>
      </c>
      <c r="B358" s="254" t="s">
        <v>3637</v>
      </c>
      <c r="C358" s="255">
        <v>44181</v>
      </c>
      <c r="D358" s="255">
        <v>44192</v>
      </c>
      <c r="E358" s="254">
        <v>12</v>
      </c>
      <c r="F358" s="254">
        <v>12</v>
      </c>
      <c r="G358" s="254">
        <v>2020</v>
      </c>
      <c r="H358" s="254">
        <v>2</v>
      </c>
      <c r="I358" s="254">
        <v>1073504359</v>
      </c>
      <c r="J358" s="254" t="s">
        <v>3658</v>
      </c>
      <c r="K358" s="254">
        <v>15</v>
      </c>
      <c r="L358" s="254">
        <v>1057</v>
      </c>
      <c r="M358" s="254" t="s">
        <v>3639</v>
      </c>
      <c r="N358" s="254" t="s">
        <v>294</v>
      </c>
      <c r="O358" s="254">
        <v>50064</v>
      </c>
      <c r="P358" s="254" t="s">
        <v>3640</v>
      </c>
      <c r="Q358" s="254"/>
      <c r="R358" s="254"/>
    </row>
    <row r="359" spans="1:18">
      <c r="A359" s="254">
        <v>13802</v>
      </c>
      <c r="B359" s="254" t="s">
        <v>3637</v>
      </c>
      <c r="C359" s="255">
        <v>44105</v>
      </c>
      <c r="D359" s="255">
        <v>44114</v>
      </c>
      <c r="E359" s="254">
        <v>10</v>
      </c>
      <c r="F359" s="254">
        <v>10</v>
      </c>
      <c r="G359" s="254">
        <v>2020</v>
      </c>
      <c r="H359" s="254">
        <v>1</v>
      </c>
      <c r="I359" s="254">
        <v>1192806713</v>
      </c>
      <c r="J359" s="254" t="s">
        <v>3343</v>
      </c>
      <c r="K359" s="254">
        <v>15</v>
      </c>
      <c r="L359" s="254">
        <v>1057</v>
      </c>
      <c r="M359" s="254" t="s">
        <v>3639</v>
      </c>
      <c r="N359" s="254" t="s">
        <v>30</v>
      </c>
      <c r="O359" s="254">
        <v>41720</v>
      </c>
      <c r="P359" s="254" t="s">
        <v>3642</v>
      </c>
      <c r="Q359" s="254"/>
      <c r="R359" s="254"/>
    </row>
    <row r="360" spans="1:18">
      <c r="A360" s="256">
        <v>13802</v>
      </c>
      <c r="B360" s="256" t="s">
        <v>3637</v>
      </c>
      <c r="C360" s="257">
        <v>44120</v>
      </c>
      <c r="D360" s="257">
        <v>44124</v>
      </c>
      <c r="E360" s="256">
        <v>5</v>
      </c>
      <c r="F360" s="256">
        <v>10</v>
      </c>
      <c r="G360" s="256">
        <v>2020</v>
      </c>
      <c r="H360" s="256">
        <v>2</v>
      </c>
      <c r="I360" s="256">
        <v>1192806713</v>
      </c>
      <c r="J360" s="256" t="s">
        <v>3343</v>
      </c>
      <c r="K360" s="256">
        <v>15</v>
      </c>
      <c r="L360" s="256">
        <v>1057</v>
      </c>
      <c r="M360" s="256" t="s">
        <v>3639</v>
      </c>
      <c r="N360" s="256" t="s">
        <v>30</v>
      </c>
      <c r="O360" s="256">
        <v>20860</v>
      </c>
      <c r="P360" s="256" t="s">
        <v>3640</v>
      </c>
      <c r="Q360" s="256"/>
      <c r="R360" s="256"/>
    </row>
    <row r="361" spans="1:18">
      <c r="A361" s="256">
        <v>13802</v>
      </c>
      <c r="B361" s="256" t="s">
        <v>3637</v>
      </c>
      <c r="C361" s="257">
        <v>44140</v>
      </c>
      <c r="D361" s="257">
        <v>44141</v>
      </c>
      <c r="E361" s="256">
        <v>2</v>
      </c>
      <c r="F361" s="256">
        <v>11</v>
      </c>
      <c r="G361" s="256">
        <v>2020</v>
      </c>
      <c r="H361" s="256">
        <v>1</v>
      </c>
      <c r="I361" s="256">
        <v>1192806713</v>
      </c>
      <c r="J361" s="256" t="s">
        <v>3343</v>
      </c>
      <c r="K361" s="256">
        <v>11</v>
      </c>
      <c r="L361" s="256">
        <v>1038</v>
      </c>
      <c r="M361" s="256" t="s">
        <v>3371</v>
      </c>
      <c r="N361" s="256" t="s">
        <v>30</v>
      </c>
      <c r="O361" s="256">
        <v>58520</v>
      </c>
      <c r="P361" s="256" t="s">
        <v>3659</v>
      </c>
      <c r="Q361" s="256"/>
      <c r="R361" s="256"/>
    </row>
    <row r="362" spans="1:18">
      <c r="A362" s="254">
        <v>13802</v>
      </c>
      <c r="B362" s="254" t="s">
        <v>3637</v>
      </c>
      <c r="C362" s="255">
        <v>44120</v>
      </c>
      <c r="D362" s="255">
        <v>44126</v>
      </c>
      <c r="E362" s="254">
        <v>7</v>
      </c>
      <c r="F362" s="254">
        <v>10</v>
      </c>
      <c r="G362" s="254">
        <v>2020</v>
      </c>
      <c r="H362" s="254">
        <v>2</v>
      </c>
      <c r="I362" s="254">
        <v>1070946028</v>
      </c>
      <c r="J362" s="254" t="s">
        <v>3660</v>
      </c>
      <c r="K362" s="254">
        <v>1</v>
      </c>
      <c r="L362" s="254">
        <v>1057</v>
      </c>
      <c r="M362" s="254" t="s">
        <v>3639</v>
      </c>
      <c r="N362" s="254" t="s">
        <v>34</v>
      </c>
      <c r="O362" s="254">
        <v>29204</v>
      </c>
      <c r="P362" s="254" t="s">
        <v>3640</v>
      </c>
      <c r="Q362" s="254"/>
      <c r="R362" s="254"/>
    </row>
    <row r="363" spans="1:18">
      <c r="A363" s="254">
        <v>13802</v>
      </c>
      <c r="B363" s="254" t="s">
        <v>3637</v>
      </c>
      <c r="C363" s="255">
        <v>44121</v>
      </c>
      <c r="D363" s="255">
        <v>44134</v>
      </c>
      <c r="E363" s="254">
        <v>14</v>
      </c>
      <c r="F363" s="254">
        <v>10</v>
      </c>
      <c r="G363" s="254">
        <v>2020</v>
      </c>
      <c r="H363" s="254">
        <v>2</v>
      </c>
      <c r="I363" s="254">
        <v>1070946028</v>
      </c>
      <c r="J363" s="254" t="s">
        <v>3660</v>
      </c>
      <c r="K363" s="254">
        <v>1</v>
      </c>
      <c r="L363" s="254">
        <v>1049</v>
      </c>
      <c r="M363" s="254" t="s">
        <v>3459</v>
      </c>
      <c r="N363" s="254" t="s">
        <v>34</v>
      </c>
      <c r="O363" s="254">
        <v>0</v>
      </c>
      <c r="P363" s="254" t="s">
        <v>3661</v>
      </c>
      <c r="Q363" s="254"/>
      <c r="R363" s="254"/>
    </row>
    <row r="364" spans="1:18">
      <c r="A364" s="256">
        <v>13802</v>
      </c>
      <c r="B364" s="256" t="s">
        <v>3637</v>
      </c>
      <c r="C364" s="257">
        <v>44105</v>
      </c>
      <c r="D364" s="257">
        <v>44117</v>
      </c>
      <c r="E364" s="256">
        <v>13</v>
      </c>
      <c r="F364" s="256">
        <v>10</v>
      </c>
      <c r="G364" s="256">
        <v>2020</v>
      </c>
      <c r="H364" s="256">
        <v>1</v>
      </c>
      <c r="I364" s="256">
        <v>1073164876</v>
      </c>
      <c r="J364" s="256" t="s">
        <v>3662</v>
      </c>
      <c r="K364" s="256">
        <v>15</v>
      </c>
      <c r="L364" s="256">
        <v>1057</v>
      </c>
      <c r="M364" s="256" t="s">
        <v>3639</v>
      </c>
      <c r="N364" s="256" t="s">
        <v>373</v>
      </c>
      <c r="O364" s="256">
        <v>54236</v>
      </c>
      <c r="P364" s="256" t="s">
        <v>3642</v>
      </c>
      <c r="Q364" s="256"/>
      <c r="R364" s="256"/>
    </row>
    <row r="365" spans="1:18">
      <c r="A365" s="256">
        <v>13802</v>
      </c>
      <c r="B365" s="256" t="s">
        <v>3637</v>
      </c>
      <c r="C365" s="257">
        <v>44120</v>
      </c>
      <c r="D365" s="257">
        <v>44131</v>
      </c>
      <c r="E365" s="256">
        <v>12</v>
      </c>
      <c r="F365" s="256">
        <v>10</v>
      </c>
      <c r="G365" s="256">
        <v>2020</v>
      </c>
      <c r="H365" s="256">
        <v>2</v>
      </c>
      <c r="I365" s="256">
        <v>1073164876</v>
      </c>
      <c r="J365" s="256" t="s">
        <v>3662</v>
      </c>
      <c r="K365" s="256">
        <v>15</v>
      </c>
      <c r="L365" s="256">
        <v>1057</v>
      </c>
      <c r="M365" s="256" t="s">
        <v>3639</v>
      </c>
      <c r="N365" s="256" t="s">
        <v>373</v>
      </c>
      <c r="O365" s="256">
        <v>50064</v>
      </c>
      <c r="P365" s="256" t="s">
        <v>3640</v>
      </c>
      <c r="Q365" s="256"/>
      <c r="R365" s="256"/>
    </row>
    <row r="366" spans="1:18">
      <c r="A366" s="254">
        <v>13802</v>
      </c>
      <c r="B366" s="254" t="s">
        <v>3637</v>
      </c>
      <c r="C366" s="255">
        <v>44136</v>
      </c>
      <c r="D366" s="255">
        <v>44149</v>
      </c>
      <c r="E366" s="254">
        <v>14</v>
      </c>
      <c r="F366" s="254">
        <v>11</v>
      </c>
      <c r="G366" s="254">
        <v>2020</v>
      </c>
      <c r="H366" s="254">
        <v>1</v>
      </c>
      <c r="I366" s="254">
        <v>1073164876</v>
      </c>
      <c r="J366" s="254" t="s">
        <v>3662</v>
      </c>
      <c r="K366" s="254">
        <v>15</v>
      </c>
      <c r="L366" s="254">
        <v>1057</v>
      </c>
      <c r="M366" s="254" t="s">
        <v>3639</v>
      </c>
      <c r="N366" s="254" t="s">
        <v>373</v>
      </c>
      <c r="O366" s="254">
        <v>58408</v>
      </c>
      <c r="P366" s="254" t="s">
        <v>3643</v>
      </c>
      <c r="Q366" s="254"/>
      <c r="R366" s="254"/>
    </row>
    <row r="367" spans="1:18">
      <c r="A367" s="254">
        <v>13802</v>
      </c>
      <c r="B367" s="254" t="s">
        <v>3637</v>
      </c>
      <c r="C367" s="255">
        <v>44151</v>
      </c>
      <c r="D367" s="255">
        <v>44161</v>
      </c>
      <c r="E367" s="254">
        <v>11</v>
      </c>
      <c r="F367" s="254">
        <v>11</v>
      </c>
      <c r="G367" s="254">
        <v>2020</v>
      </c>
      <c r="H367" s="254">
        <v>2</v>
      </c>
      <c r="I367" s="254">
        <v>1073164876</v>
      </c>
      <c r="J367" s="254" t="s">
        <v>3662</v>
      </c>
      <c r="K367" s="254">
        <v>13</v>
      </c>
      <c r="L367" s="254">
        <v>1057</v>
      </c>
      <c r="M367" s="254" t="s">
        <v>3639</v>
      </c>
      <c r="N367" s="254" t="s">
        <v>373</v>
      </c>
      <c r="O367" s="254">
        <v>45892</v>
      </c>
      <c r="P367" s="254" t="s">
        <v>3640</v>
      </c>
      <c r="Q367" s="254"/>
      <c r="R367" s="254"/>
    </row>
    <row r="368" spans="1:18">
      <c r="A368" s="256">
        <v>13802</v>
      </c>
      <c r="B368" s="256" t="s">
        <v>3637</v>
      </c>
      <c r="C368" s="257">
        <v>44152</v>
      </c>
      <c r="D368" s="257">
        <v>44153</v>
      </c>
      <c r="E368" s="256">
        <v>2</v>
      </c>
      <c r="F368" s="256">
        <v>11</v>
      </c>
      <c r="G368" s="256">
        <v>2020</v>
      </c>
      <c r="H368" s="256">
        <v>2</v>
      </c>
      <c r="I368" s="256">
        <v>1073164876</v>
      </c>
      <c r="J368" s="256" t="s">
        <v>3662</v>
      </c>
      <c r="K368" s="256">
        <v>13</v>
      </c>
      <c r="L368" s="256">
        <v>1038</v>
      </c>
      <c r="M368" s="256" t="s">
        <v>3371</v>
      </c>
      <c r="N368" s="256" t="s">
        <v>373</v>
      </c>
      <c r="O368" s="256">
        <v>58520</v>
      </c>
      <c r="P368" s="256" t="s">
        <v>3663</v>
      </c>
      <c r="Q368" s="256"/>
      <c r="R368" s="256"/>
    </row>
    <row r="369" spans="1:18">
      <c r="A369" s="256">
        <v>13802</v>
      </c>
      <c r="B369" s="256" t="s">
        <v>3637</v>
      </c>
      <c r="C369" s="257">
        <v>44166</v>
      </c>
      <c r="D369" s="257">
        <v>44176</v>
      </c>
      <c r="E369" s="256">
        <v>11</v>
      </c>
      <c r="F369" s="256">
        <v>12</v>
      </c>
      <c r="G369" s="256">
        <v>2020</v>
      </c>
      <c r="H369" s="256">
        <v>1</v>
      </c>
      <c r="I369" s="256">
        <v>1073164876</v>
      </c>
      <c r="J369" s="256" t="s">
        <v>3662</v>
      </c>
      <c r="K369" s="256">
        <v>15</v>
      </c>
      <c r="L369" s="256">
        <v>1057</v>
      </c>
      <c r="M369" s="256" t="s">
        <v>3639</v>
      </c>
      <c r="N369" s="256" t="s">
        <v>373</v>
      </c>
      <c r="O369" s="256">
        <v>45892</v>
      </c>
      <c r="P369" s="256" t="s">
        <v>3640</v>
      </c>
      <c r="Q369" s="256"/>
      <c r="R369" s="256"/>
    </row>
    <row r="370" spans="1:18">
      <c r="A370" s="254">
        <v>13802</v>
      </c>
      <c r="B370" s="254" t="s">
        <v>3637</v>
      </c>
      <c r="C370" s="255">
        <v>44181</v>
      </c>
      <c r="D370" s="255">
        <v>44191</v>
      </c>
      <c r="E370" s="254">
        <v>11</v>
      </c>
      <c r="F370" s="254">
        <v>12</v>
      </c>
      <c r="G370" s="254">
        <v>2020</v>
      </c>
      <c r="H370" s="254">
        <v>2</v>
      </c>
      <c r="I370" s="254">
        <v>1073164876</v>
      </c>
      <c r="J370" s="254" t="s">
        <v>3662</v>
      </c>
      <c r="K370" s="254">
        <v>15</v>
      </c>
      <c r="L370" s="254">
        <v>1057</v>
      </c>
      <c r="M370" s="254" t="s">
        <v>3639</v>
      </c>
      <c r="N370" s="254" t="s">
        <v>373</v>
      </c>
      <c r="O370" s="254">
        <v>45892</v>
      </c>
      <c r="P370" s="254" t="s">
        <v>3640</v>
      </c>
      <c r="Q370" s="254"/>
      <c r="R370" s="254"/>
    </row>
    <row r="371" spans="1:18">
      <c r="A371" s="254">
        <v>13802</v>
      </c>
      <c r="B371" s="254" t="s">
        <v>3637</v>
      </c>
      <c r="C371" s="255">
        <v>44105</v>
      </c>
      <c r="D371" s="255">
        <v>44117</v>
      </c>
      <c r="E371" s="254">
        <v>13</v>
      </c>
      <c r="F371" s="254">
        <v>10</v>
      </c>
      <c r="G371" s="254">
        <v>2020</v>
      </c>
      <c r="H371" s="254">
        <v>1</v>
      </c>
      <c r="I371" s="254">
        <v>1070963702</v>
      </c>
      <c r="J371" s="254" t="s">
        <v>3664</v>
      </c>
      <c r="K371" s="254">
        <v>15</v>
      </c>
      <c r="L371" s="254">
        <v>1057</v>
      </c>
      <c r="M371" s="254" t="s">
        <v>3639</v>
      </c>
      <c r="N371" s="254" t="s">
        <v>30</v>
      </c>
      <c r="O371" s="254">
        <v>54236</v>
      </c>
      <c r="P371" s="254" t="s">
        <v>3642</v>
      </c>
      <c r="Q371" s="254"/>
      <c r="R371" s="254"/>
    </row>
    <row r="372" spans="1:18">
      <c r="A372" s="256">
        <v>13802</v>
      </c>
      <c r="B372" s="256" t="s">
        <v>3637</v>
      </c>
      <c r="C372" s="257">
        <v>44120</v>
      </c>
      <c r="D372" s="257">
        <v>44131</v>
      </c>
      <c r="E372" s="256">
        <v>12</v>
      </c>
      <c r="F372" s="256">
        <v>10</v>
      </c>
      <c r="G372" s="256">
        <v>2020</v>
      </c>
      <c r="H372" s="256">
        <v>2</v>
      </c>
      <c r="I372" s="256">
        <v>1070963702</v>
      </c>
      <c r="J372" s="256" t="s">
        <v>3664</v>
      </c>
      <c r="K372" s="256">
        <v>15</v>
      </c>
      <c r="L372" s="256">
        <v>1057</v>
      </c>
      <c r="M372" s="256" t="s">
        <v>3639</v>
      </c>
      <c r="N372" s="256" t="s">
        <v>30</v>
      </c>
      <c r="O372" s="256">
        <v>50064</v>
      </c>
      <c r="P372" s="256" t="s">
        <v>3640</v>
      </c>
      <c r="Q372" s="256"/>
      <c r="R372" s="256"/>
    </row>
    <row r="373" spans="1:18">
      <c r="A373" s="256">
        <v>13802</v>
      </c>
      <c r="B373" s="256" t="s">
        <v>3637</v>
      </c>
      <c r="C373" s="257">
        <v>44136</v>
      </c>
      <c r="D373" s="257">
        <v>44148</v>
      </c>
      <c r="E373" s="256">
        <v>13</v>
      </c>
      <c r="F373" s="256">
        <v>11</v>
      </c>
      <c r="G373" s="256">
        <v>2020</v>
      </c>
      <c r="H373" s="256">
        <v>1</v>
      </c>
      <c r="I373" s="256">
        <v>1070963702</v>
      </c>
      <c r="J373" s="256" t="s">
        <v>3664</v>
      </c>
      <c r="K373" s="256">
        <v>15</v>
      </c>
      <c r="L373" s="256">
        <v>1057</v>
      </c>
      <c r="M373" s="256" t="s">
        <v>3639</v>
      </c>
      <c r="N373" s="256" t="s">
        <v>30</v>
      </c>
      <c r="O373" s="256">
        <v>54236</v>
      </c>
      <c r="P373" s="256" t="s">
        <v>3643</v>
      </c>
      <c r="Q373" s="256"/>
      <c r="R373" s="256"/>
    </row>
    <row r="374" spans="1:18">
      <c r="A374" s="254">
        <v>13802</v>
      </c>
      <c r="B374" s="254" t="s">
        <v>3637</v>
      </c>
      <c r="C374" s="255">
        <v>44151</v>
      </c>
      <c r="D374" s="255">
        <v>44160</v>
      </c>
      <c r="E374" s="254">
        <v>10</v>
      </c>
      <c r="F374" s="254">
        <v>11</v>
      </c>
      <c r="G374" s="254">
        <v>2020</v>
      </c>
      <c r="H374" s="254">
        <v>2</v>
      </c>
      <c r="I374" s="254">
        <v>1070963702</v>
      </c>
      <c r="J374" s="254" t="s">
        <v>3664</v>
      </c>
      <c r="K374" s="254">
        <v>15</v>
      </c>
      <c r="L374" s="254">
        <v>1057</v>
      </c>
      <c r="M374" s="254" t="s">
        <v>3639</v>
      </c>
      <c r="N374" s="254" t="s">
        <v>30</v>
      </c>
      <c r="O374" s="254">
        <v>41720</v>
      </c>
      <c r="P374" s="254" t="s">
        <v>3640</v>
      </c>
      <c r="Q374" s="254"/>
      <c r="R374" s="254"/>
    </row>
    <row r="375" spans="1:18">
      <c r="A375" s="254">
        <v>13802</v>
      </c>
      <c r="B375" s="254" t="s">
        <v>3637</v>
      </c>
      <c r="C375" s="255">
        <v>44166</v>
      </c>
      <c r="D375" s="255">
        <v>44177</v>
      </c>
      <c r="E375" s="254">
        <v>12</v>
      </c>
      <c r="F375" s="254">
        <v>12</v>
      </c>
      <c r="G375" s="254">
        <v>2020</v>
      </c>
      <c r="H375" s="254">
        <v>1</v>
      </c>
      <c r="I375" s="254">
        <v>1070963702</v>
      </c>
      <c r="J375" s="254" t="s">
        <v>3664</v>
      </c>
      <c r="K375" s="254">
        <v>15</v>
      </c>
      <c r="L375" s="254">
        <v>1057</v>
      </c>
      <c r="M375" s="254" t="s">
        <v>3639</v>
      </c>
      <c r="N375" s="254" t="s">
        <v>30</v>
      </c>
      <c r="O375" s="254">
        <v>50064</v>
      </c>
      <c r="P375" s="254" t="s">
        <v>3640</v>
      </c>
      <c r="Q375" s="254"/>
      <c r="R375" s="254"/>
    </row>
    <row r="376" spans="1:18">
      <c r="A376" s="256">
        <v>13802</v>
      </c>
      <c r="B376" s="256" t="s">
        <v>3637</v>
      </c>
      <c r="C376" s="257">
        <v>44181</v>
      </c>
      <c r="D376" s="257">
        <v>44190</v>
      </c>
      <c r="E376" s="256">
        <v>10</v>
      </c>
      <c r="F376" s="256">
        <v>12</v>
      </c>
      <c r="G376" s="256">
        <v>2020</v>
      </c>
      <c r="H376" s="256">
        <v>2</v>
      </c>
      <c r="I376" s="256">
        <v>1070963702</v>
      </c>
      <c r="J376" s="256" t="s">
        <v>3664</v>
      </c>
      <c r="K376" s="256">
        <v>15</v>
      </c>
      <c r="L376" s="256">
        <v>1057</v>
      </c>
      <c r="M376" s="256" t="s">
        <v>3639</v>
      </c>
      <c r="N376" s="256" t="s">
        <v>30</v>
      </c>
      <c r="O376" s="256">
        <v>41720</v>
      </c>
      <c r="P376" s="256" t="s">
        <v>3640</v>
      </c>
      <c r="Q376" s="256"/>
      <c r="R376" s="256"/>
    </row>
    <row r="377" spans="1:18">
      <c r="A377" s="256">
        <v>13802</v>
      </c>
      <c r="B377" s="256" t="s">
        <v>3637</v>
      </c>
      <c r="C377" s="257">
        <v>44105</v>
      </c>
      <c r="D377" s="257">
        <v>44116</v>
      </c>
      <c r="E377" s="256">
        <v>12</v>
      </c>
      <c r="F377" s="256">
        <v>10</v>
      </c>
      <c r="G377" s="256">
        <v>2020</v>
      </c>
      <c r="H377" s="256">
        <v>1</v>
      </c>
      <c r="I377" s="256">
        <v>1031134993</v>
      </c>
      <c r="J377" s="256" t="s">
        <v>3665</v>
      </c>
      <c r="K377" s="256">
        <v>15</v>
      </c>
      <c r="L377" s="256">
        <v>1057</v>
      </c>
      <c r="M377" s="256" t="s">
        <v>3639</v>
      </c>
      <c r="N377" s="256" t="s">
        <v>35</v>
      </c>
      <c r="O377" s="256">
        <v>50064</v>
      </c>
      <c r="P377" s="256" t="s">
        <v>3642</v>
      </c>
      <c r="Q377" s="256"/>
      <c r="R377" s="256"/>
    </row>
    <row r="378" spans="1:18">
      <c r="A378" s="254">
        <v>13802</v>
      </c>
      <c r="B378" s="254" t="s">
        <v>3637</v>
      </c>
      <c r="C378" s="255">
        <v>44105</v>
      </c>
      <c r="D378" s="255">
        <v>44117</v>
      </c>
      <c r="E378" s="254">
        <v>13</v>
      </c>
      <c r="F378" s="254">
        <v>10</v>
      </c>
      <c r="G378" s="254">
        <v>2020</v>
      </c>
      <c r="H378" s="254">
        <v>1</v>
      </c>
      <c r="I378" s="254">
        <v>1073232130</v>
      </c>
      <c r="J378" s="254" t="s">
        <v>3666</v>
      </c>
      <c r="K378" s="254">
        <v>15</v>
      </c>
      <c r="L378" s="254">
        <v>1057</v>
      </c>
      <c r="M378" s="254" t="s">
        <v>3639</v>
      </c>
      <c r="N378" s="254" t="s">
        <v>30</v>
      </c>
      <c r="O378" s="254">
        <v>54236</v>
      </c>
      <c r="P378" s="254" t="s">
        <v>3642</v>
      </c>
      <c r="Q378" s="254"/>
      <c r="R378" s="254"/>
    </row>
    <row r="379" spans="1:18">
      <c r="A379" s="254">
        <v>13802</v>
      </c>
      <c r="B379" s="254" t="s">
        <v>3637</v>
      </c>
      <c r="C379" s="255">
        <v>44120</v>
      </c>
      <c r="D379" s="255">
        <v>44131</v>
      </c>
      <c r="E379" s="254">
        <v>12</v>
      </c>
      <c r="F379" s="254">
        <v>10</v>
      </c>
      <c r="G379" s="254">
        <v>2020</v>
      </c>
      <c r="H379" s="254">
        <v>2</v>
      </c>
      <c r="I379" s="254">
        <v>1073232130</v>
      </c>
      <c r="J379" s="254" t="s">
        <v>3666</v>
      </c>
      <c r="K379" s="254">
        <v>15</v>
      </c>
      <c r="L379" s="254">
        <v>1057</v>
      </c>
      <c r="M379" s="254" t="s">
        <v>3639</v>
      </c>
      <c r="N379" s="254" t="s">
        <v>30</v>
      </c>
      <c r="O379" s="254">
        <v>50064</v>
      </c>
      <c r="P379" s="254" t="s">
        <v>3640</v>
      </c>
      <c r="Q379" s="254"/>
      <c r="R379" s="254"/>
    </row>
    <row r="380" spans="1:18">
      <c r="A380" s="256">
        <v>13802</v>
      </c>
      <c r="B380" s="256" t="s">
        <v>3637</v>
      </c>
      <c r="C380" s="257">
        <v>44136</v>
      </c>
      <c r="D380" s="257">
        <v>44149</v>
      </c>
      <c r="E380" s="256">
        <v>14</v>
      </c>
      <c r="F380" s="256">
        <v>11</v>
      </c>
      <c r="G380" s="256">
        <v>2020</v>
      </c>
      <c r="H380" s="256">
        <v>1</v>
      </c>
      <c r="I380" s="256">
        <v>1073232130</v>
      </c>
      <c r="J380" s="256" t="s">
        <v>3666</v>
      </c>
      <c r="K380" s="256">
        <v>15</v>
      </c>
      <c r="L380" s="256">
        <v>1057</v>
      </c>
      <c r="M380" s="256" t="s">
        <v>3639</v>
      </c>
      <c r="N380" s="256" t="s">
        <v>30</v>
      </c>
      <c r="O380" s="256">
        <v>58408</v>
      </c>
      <c r="P380" s="256" t="s">
        <v>3643</v>
      </c>
      <c r="Q380" s="256"/>
      <c r="R380" s="256"/>
    </row>
    <row r="381" spans="1:18">
      <c r="A381" s="256">
        <v>13802</v>
      </c>
      <c r="B381" s="256" t="s">
        <v>3637</v>
      </c>
      <c r="C381" s="257">
        <v>44151</v>
      </c>
      <c r="D381" s="257">
        <v>44161</v>
      </c>
      <c r="E381" s="256">
        <v>11</v>
      </c>
      <c r="F381" s="256">
        <v>11</v>
      </c>
      <c r="G381" s="256">
        <v>2020</v>
      </c>
      <c r="H381" s="256">
        <v>2</v>
      </c>
      <c r="I381" s="256">
        <v>1073232130</v>
      </c>
      <c r="J381" s="256" t="s">
        <v>3666</v>
      </c>
      <c r="K381" s="256">
        <v>15</v>
      </c>
      <c r="L381" s="256">
        <v>1057</v>
      </c>
      <c r="M381" s="256" t="s">
        <v>3639</v>
      </c>
      <c r="N381" s="256" t="s">
        <v>30</v>
      </c>
      <c r="O381" s="256">
        <v>45892</v>
      </c>
      <c r="P381" s="256" t="s">
        <v>3640</v>
      </c>
      <c r="Q381" s="256"/>
      <c r="R381" s="256"/>
    </row>
    <row r="382" spans="1:18">
      <c r="A382" s="254">
        <v>13802</v>
      </c>
      <c r="B382" s="254" t="s">
        <v>3637</v>
      </c>
      <c r="C382" s="255">
        <v>44166</v>
      </c>
      <c r="D382" s="255">
        <v>44177</v>
      </c>
      <c r="E382" s="254">
        <v>12</v>
      </c>
      <c r="F382" s="254">
        <v>12</v>
      </c>
      <c r="G382" s="254">
        <v>2020</v>
      </c>
      <c r="H382" s="254">
        <v>1</v>
      </c>
      <c r="I382" s="254">
        <v>1073232130</v>
      </c>
      <c r="J382" s="254" t="s">
        <v>3666</v>
      </c>
      <c r="K382" s="254">
        <v>15</v>
      </c>
      <c r="L382" s="254">
        <v>1057</v>
      </c>
      <c r="M382" s="254" t="s">
        <v>3639</v>
      </c>
      <c r="N382" s="254" t="s">
        <v>30</v>
      </c>
      <c r="O382" s="254">
        <v>50064</v>
      </c>
      <c r="P382" s="254" t="s">
        <v>3640</v>
      </c>
      <c r="Q382" s="254"/>
      <c r="R382" s="254"/>
    </row>
    <row r="383" spans="1:18">
      <c r="A383" s="254">
        <v>13802</v>
      </c>
      <c r="B383" s="254" t="s">
        <v>3637</v>
      </c>
      <c r="C383" s="255">
        <v>44181</v>
      </c>
      <c r="D383" s="255">
        <v>44191</v>
      </c>
      <c r="E383" s="254">
        <v>11</v>
      </c>
      <c r="F383" s="254">
        <v>12</v>
      </c>
      <c r="G383" s="254">
        <v>2020</v>
      </c>
      <c r="H383" s="254">
        <v>2</v>
      </c>
      <c r="I383" s="254">
        <v>1073232130</v>
      </c>
      <c r="J383" s="254" t="s">
        <v>3666</v>
      </c>
      <c r="K383" s="254">
        <v>15</v>
      </c>
      <c r="L383" s="254">
        <v>1057</v>
      </c>
      <c r="M383" s="254" t="s">
        <v>3639</v>
      </c>
      <c r="N383" s="254" t="s">
        <v>30</v>
      </c>
      <c r="O383" s="254">
        <v>45892</v>
      </c>
      <c r="P383" s="254" t="s">
        <v>3640</v>
      </c>
      <c r="Q383" s="254"/>
      <c r="R383" s="254"/>
    </row>
    <row r="384" spans="1:18">
      <c r="A384" s="256">
        <v>13802</v>
      </c>
      <c r="B384" s="256" t="s">
        <v>3637</v>
      </c>
      <c r="C384" s="257">
        <v>44105</v>
      </c>
      <c r="D384" s="257">
        <v>44117</v>
      </c>
      <c r="E384" s="256">
        <v>13</v>
      </c>
      <c r="F384" s="256">
        <v>10</v>
      </c>
      <c r="G384" s="256">
        <v>2020</v>
      </c>
      <c r="H384" s="256">
        <v>1</v>
      </c>
      <c r="I384" s="256">
        <v>1073175756</v>
      </c>
      <c r="J384" s="256" t="s">
        <v>3667</v>
      </c>
      <c r="K384" s="256">
        <v>15</v>
      </c>
      <c r="L384" s="256">
        <v>1057</v>
      </c>
      <c r="M384" s="256" t="s">
        <v>3639</v>
      </c>
      <c r="N384" s="256" t="s">
        <v>30</v>
      </c>
      <c r="O384" s="256">
        <v>54236</v>
      </c>
      <c r="P384" s="256" t="s">
        <v>3642</v>
      </c>
      <c r="Q384" s="256"/>
      <c r="R384" s="256"/>
    </row>
    <row r="385" spans="1:18">
      <c r="A385" s="256">
        <v>13802</v>
      </c>
      <c r="B385" s="256" t="s">
        <v>3637</v>
      </c>
      <c r="C385" s="257">
        <v>44120</v>
      </c>
      <c r="D385" s="257">
        <v>44131</v>
      </c>
      <c r="E385" s="256">
        <v>12</v>
      </c>
      <c r="F385" s="256">
        <v>10</v>
      </c>
      <c r="G385" s="256">
        <v>2020</v>
      </c>
      <c r="H385" s="256">
        <v>2</v>
      </c>
      <c r="I385" s="256">
        <v>1073175756</v>
      </c>
      <c r="J385" s="256" t="s">
        <v>3667</v>
      </c>
      <c r="K385" s="256">
        <v>15</v>
      </c>
      <c r="L385" s="256">
        <v>1057</v>
      </c>
      <c r="M385" s="256" t="s">
        <v>3639</v>
      </c>
      <c r="N385" s="256" t="s">
        <v>30</v>
      </c>
      <c r="O385" s="256">
        <v>50064</v>
      </c>
      <c r="P385" s="256" t="s">
        <v>3640</v>
      </c>
      <c r="Q385" s="256"/>
      <c r="R385" s="256"/>
    </row>
    <row r="386" spans="1:18">
      <c r="A386" s="254">
        <v>13802</v>
      </c>
      <c r="B386" s="254" t="s">
        <v>3637</v>
      </c>
      <c r="C386" s="255">
        <v>44136</v>
      </c>
      <c r="D386" s="255">
        <v>44148</v>
      </c>
      <c r="E386" s="254">
        <v>13</v>
      </c>
      <c r="F386" s="254">
        <v>11</v>
      </c>
      <c r="G386" s="254">
        <v>2020</v>
      </c>
      <c r="H386" s="254">
        <v>1</v>
      </c>
      <c r="I386" s="254">
        <v>1073175756</v>
      </c>
      <c r="J386" s="254" t="s">
        <v>3667</v>
      </c>
      <c r="K386" s="254">
        <v>15</v>
      </c>
      <c r="L386" s="254">
        <v>1057</v>
      </c>
      <c r="M386" s="254" t="s">
        <v>3639</v>
      </c>
      <c r="N386" s="254" t="s">
        <v>30</v>
      </c>
      <c r="O386" s="254">
        <v>54236</v>
      </c>
      <c r="P386" s="254" t="s">
        <v>3643</v>
      </c>
      <c r="Q386" s="254"/>
      <c r="R386" s="254"/>
    </row>
    <row r="387" spans="1:18">
      <c r="A387" s="254">
        <v>13802</v>
      </c>
      <c r="B387" s="254" t="s">
        <v>3637</v>
      </c>
      <c r="C387" s="255">
        <v>44151</v>
      </c>
      <c r="D387" s="255">
        <v>44161</v>
      </c>
      <c r="E387" s="254">
        <v>11</v>
      </c>
      <c r="F387" s="254">
        <v>11</v>
      </c>
      <c r="G387" s="254">
        <v>2020</v>
      </c>
      <c r="H387" s="254">
        <v>2</v>
      </c>
      <c r="I387" s="254">
        <v>1073175756</v>
      </c>
      <c r="J387" s="254" t="s">
        <v>3667</v>
      </c>
      <c r="K387" s="254">
        <v>15</v>
      </c>
      <c r="L387" s="254">
        <v>1057</v>
      </c>
      <c r="M387" s="254" t="s">
        <v>3639</v>
      </c>
      <c r="N387" s="254" t="s">
        <v>30</v>
      </c>
      <c r="O387" s="254">
        <v>45892</v>
      </c>
      <c r="P387" s="254" t="s">
        <v>3640</v>
      </c>
      <c r="Q387" s="254"/>
      <c r="R387" s="254"/>
    </row>
    <row r="388" spans="1:18">
      <c r="A388" s="256">
        <v>13802</v>
      </c>
      <c r="B388" s="256" t="s">
        <v>3637</v>
      </c>
      <c r="C388" s="257">
        <v>44166</v>
      </c>
      <c r="D388" s="257">
        <v>44177</v>
      </c>
      <c r="E388" s="256">
        <v>12</v>
      </c>
      <c r="F388" s="256">
        <v>12</v>
      </c>
      <c r="G388" s="256">
        <v>2020</v>
      </c>
      <c r="H388" s="256">
        <v>1</v>
      </c>
      <c r="I388" s="256">
        <v>1073175756</v>
      </c>
      <c r="J388" s="256" t="s">
        <v>3667</v>
      </c>
      <c r="K388" s="256">
        <v>15</v>
      </c>
      <c r="L388" s="256">
        <v>1057</v>
      </c>
      <c r="M388" s="256" t="s">
        <v>3639</v>
      </c>
      <c r="N388" s="256" t="s">
        <v>30</v>
      </c>
      <c r="O388" s="256">
        <v>50064</v>
      </c>
      <c r="P388" s="256" t="s">
        <v>3640</v>
      </c>
      <c r="Q388" s="256"/>
      <c r="R388" s="256"/>
    </row>
    <row r="389" spans="1:18">
      <c r="A389" s="256">
        <v>13802</v>
      </c>
      <c r="B389" s="256" t="s">
        <v>3637</v>
      </c>
      <c r="C389" s="257">
        <v>44181</v>
      </c>
      <c r="D389" s="257">
        <v>44191</v>
      </c>
      <c r="E389" s="256">
        <v>11</v>
      </c>
      <c r="F389" s="256">
        <v>12</v>
      </c>
      <c r="G389" s="256">
        <v>2020</v>
      </c>
      <c r="H389" s="256">
        <v>2</v>
      </c>
      <c r="I389" s="256">
        <v>1073175756</v>
      </c>
      <c r="J389" s="256" t="s">
        <v>3667</v>
      </c>
      <c r="K389" s="256">
        <v>15</v>
      </c>
      <c r="L389" s="256">
        <v>1057</v>
      </c>
      <c r="M389" s="256" t="s">
        <v>3639</v>
      </c>
      <c r="N389" s="256" t="s">
        <v>30</v>
      </c>
      <c r="O389" s="256">
        <v>45892</v>
      </c>
      <c r="P389" s="256" t="s">
        <v>3640</v>
      </c>
      <c r="Q389" s="256"/>
      <c r="R389" s="256"/>
    </row>
    <row r="390" spans="1:18">
      <c r="A390" s="254">
        <v>13802</v>
      </c>
      <c r="B390" s="254" t="s">
        <v>3637</v>
      </c>
      <c r="C390" s="255">
        <v>44105</v>
      </c>
      <c r="D390" s="255">
        <v>44117</v>
      </c>
      <c r="E390" s="254">
        <v>13</v>
      </c>
      <c r="F390" s="254">
        <v>10</v>
      </c>
      <c r="G390" s="254">
        <v>2020</v>
      </c>
      <c r="H390" s="254">
        <v>1</v>
      </c>
      <c r="I390" s="254">
        <v>1073169700</v>
      </c>
      <c r="J390" s="254" t="s">
        <v>3668</v>
      </c>
      <c r="K390" s="254">
        <v>15</v>
      </c>
      <c r="L390" s="254">
        <v>1057</v>
      </c>
      <c r="M390" s="254" t="s">
        <v>3639</v>
      </c>
      <c r="N390" s="254" t="s">
        <v>30</v>
      </c>
      <c r="O390" s="254">
        <v>54236</v>
      </c>
      <c r="P390" s="254" t="s">
        <v>3642</v>
      </c>
      <c r="Q390" s="254"/>
      <c r="R390" s="254"/>
    </row>
    <row r="391" spans="1:18">
      <c r="A391" s="254">
        <v>13802</v>
      </c>
      <c r="B391" s="254" t="s">
        <v>3637</v>
      </c>
      <c r="C391" s="255">
        <v>44120</v>
      </c>
      <c r="D391" s="255">
        <v>44130</v>
      </c>
      <c r="E391" s="254">
        <v>11</v>
      </c>
      <c r="F391" s="254">
        <v>10</v>
      </c>
      <c r="G391" s="254">
        <v>2020</v>
      </c>
      <c r="H391" s="254">
        <v>2</v>
      </c>
      <c r="I391" s="254">
        <v>1073169700</v>
      </c>
      <c r="J391" s="254" t="s">
        <v>3668</v>
      </c>
      <c r="K391" s="254">
        <v>15</v>
      </c>
      <c r="L391" s="254">
        <v>1057</v>
      </c>
      <c r="M391" s="254" t="s">
        <v>3639</v>
      </c>
      <c r="N391" s="254" t="s">
        <v>30</v>
      </c>
      <c r="O391" s="254">
        <v>45892</v>
      </c>
      <c r="P391" s="254" t="s">
        <v>3640</v>
      </c>
      <c r="Q391" s="254"/>
      <c r="R391" s="254"/>
    </row>
    <row r="392" spans="1:18">
      <c r="A392" s="256">
        <v>13802</v>
      </c>
      <c r="B392" s="256" t="s">
        <v>3637</v>
      </c>
      <c r="C392" s="257">
        <v>44136</v>
      </c>
      <c r="D392" s="257">
        <v>44149</v>
      </c>
      <c r="E392" s="256">
        <v>14</v>
      </c>
      <c r="F392" s="256">
        <v>11</v>
      </c>
      <c r="G392" s="256">
        <v>2020</v>
      </c>
      <c r="H392" s="256">
        <v>1</v>
      </c>
      <c r="I392" s="256">
        <v>1073169700</v>
      </c>
      <c r="J392" s="256" t="s">
        <v>3668</v>
      </c>
      <c r="K392" s="256">
        <v>15</v>
      </c>
      <c r="L392" s="256">
        <v>1057</v>
      </c>
      <c r="M392" s="256" t="s">
        <v>3639</v>
      </c>
      <c r="N392" s="256" t="s">
        <v>30</v>
      </c>
      <c r="O392" s="256">
        <v>58408</v>
      </c>
      <c r="P392" s="256" t="s">
        <v>3643</v>
      </c>
      <c r="Q392" s="256"/>
      <c r="R392" s="256"/>
    </row>
    <row r="393" spans="1:18">
      <c r="A393" s="256">
        <v>13802</v>
      </c>
      <c r="B393" s="256" t="s">
        <v>3637</v>
      </c>
      <c r="C393" s="257">
        <v>44151</v>
      </c>
      <c r="D393" s="257">
        <v>44159</v>
      </c>
      <c r="E393" s="256">
        <v>9</v>
      </c>
      <c r="F393" s="256">
        <v>11</v>
      </c>
      <c r="G393" s="256">
        <v>2020</v>
      </c>
      <c r="H393" s="256">
        <v>2</v>
      </c>
      <c r="I393" s="256">
        <v>1073169700</v>
      </c>
      <c r="J393" s="256" t="s">
        <v>3668</v>
      </c>
      <c r="K393" s="256">
        <v>15</v>
      </c>
      <c r="L393" s="256">
        <v>1057</v>
      </c>
      <c r="M393" s="256" t="s">
        <v>3639</v>
      </c>
      <c r="N393" s="256" t="s">
        <v>30</v>
      </c>
      <c r="O393" s="256">
        <v>37548</v>
      </c>
      <c r="P393" s="256" t="s">
        <v>3640</v>
      </c>
      <c r="Q393" s="256"/>
      <c r="R393" s="256"/>
    </row>
    <row r="394" spans="1:18">
      <c r="A394" s="254">
        <v>13803</v>
      </c>
      <c r="B394" s="254" t="s">
        <v>3669</v>
      </c>
      <c r="C394" s="255">
        <v>44105</v>
      </c>
      <c r="D394" s="255">
        <v>44117</v>
      </c>
      <c r="E394" s="254">
        <v>13</v>
      </c>
      <c r="F394" s="254">
        <v>10</v>
      </c>
      <c r="G394" s="254">
        <v>2020</v>
      </c>
      <c r="H394" s="254">
        <v>1</v>
      </c>
      <c r="I394" s="254">
        <v>1012433654</v>
      </c>
      <c r="J394" s="254" t="s">
        <v>1961</v>
      </c>
      <c r="K394" s="254">
        <v>15</v>
      </c>
      <c r="L394" s="254">
        <v>1057</v>
      </c>
      <c r="M394" s="254" t="s">
        <v>3639</v>
      </c>
      <c r="N394" s="254" t="s">
        <v>35</v>
      </c>
      <c r="O394" s="254">
        <v>54236</v>
      </c>
      <c r="P394" s="254" t="s">
        <v>3642</v>
      </c>
      <c r="Q394" s="254"/>
      <c r="R394" s="254"/>
    </row>
    <row r="395" spans="1:18">
      <c r="A395" s="254">
        <v>13803</v>
      </c>
      <c r="B395" s="254" t="s">
        <v>3669</v>
      </c>
      <c r="C395" s="255">
        <v>44120</v>
      </c>
      <c r="D395" s="255">
        <v>44132</v>
      </c>
      <c r="E395" s="254">
        <v>13</v>
      </c>
      <c r="F395" s="254">
        <v>10</v>
      </c>
      <c r="G395" s="254">
        <v>2020</v>
      </c>
      <c r="H395" s="254">
        <v>2</v>
      </c>
      <c r="I395" s="254">
        <v>1012433654</v>
      </c>
      <c r="J395" s="254" t="s">
        <v>1961</v>
      </c>
      <c r="K395" s="254">
        <v>15</v>
      </c>
      <c r="L395" s="254">
        <v>1057</v>
      </c>
      <c r="M395" s="254" t="s">
        <v>3639</v>
      </c>
      <c r="N395" s="254" t="s">
        <v>35</v>
      </c>
      <c r="O395" s="254">
        <v>54236</v>
      </c>
      <c r="P395" s="254" t="s">
        <v>3640</v>
      </c>
      <c r="Q395" s="254"/>
      <c r="R395" s="254"/>
    </row>
    <row r="396" spans="1:18">
      <c r="A396" s="256">
        <v>13803</v>
      </c>
      <c r="B396" s="256" t="s">
        <v>3669</v>
      </c>
      <c r="C396" s="257">
        <v>44105</v>
      </c>
      <c r="D396" s="257">
        <v>44112</v>
      </c>
      <c r="E396" s="256">
        <v>8</v>
      </c>
      <c r="F396" s="256">
        <v>10</v>
      </c>
      <c r="G396" s="256">
        <v>2020</v>
      </c>
      <c r="H396" s="256">
        <v>1</v>
      </c>
      <c r="I396" s="256">
        <v>1026569365</v>
      </c>
      <c r="J396" s="256" t="s">
        <v>3670</v>
      </c>
      <c r="K396" s="256">
        <v>13</v>
      </c>
      <c r="L396" s="256">
        <v>1057</v>
      </c>
      <c r="M396" s="256" t="s">
        <v>3639</v>
      </c>
      <c r="N396" s="256" t="s">
        <v>35</v>
      </c>
      <c r="O396" s="256">
        <v>33376</v>
      </c>
      <c r="P396" s="256" t="s">
        <v>3642</v>
      </c>
      <c r="Q396" s="256"/>
      <c r="R396" s="256"/>
    </row>
    <row r="397" spans="1:18">
      <c r="A397" s="256">
        <v>13803</v>
      </c>
      <c r="B397" s="256" t="s">
        <v>3669</v>
      </c>
      <c r="C397" s="257">
        <v>44113</v>
      </c>
      <c r="D397" s="257">
        <v>44113</v>
      </c>
      <c r="E397" s="256">
        <v>1</v>
      </c>
      <c r="F397" s="256">
        <v>10</v>
      </c>
      <c r="G397" s="256">
        <v>2020</v>
      </c>
      <c r="H397" s="256">
        <v>1</v>
      </c>
      <c r="I397" s="256">
        <v>1026569365</v>
      </c>
      <c r="J397" s="256" t="s">
        <v>3670</v>
      </c>
      <c r="K397" s="256">
        <v>13</v>
      </c>
      <c r="L397" s="256">
        <v>1036</v>
      </c>
      <c r="M397" s="256" t="s">
        <v>172</v>
      </c>
      <c r="N397" s="256" t="s">
        <v>35</v>
      </c>
      <c r="O397" s="256">
        <v>0</v>
      </c>
      <c r="P397" s="256" t="s">
        <v>3671</v>
      </c>
      <c r="Q397" s="256"/>
      <c r="R397" s="256"/>
    </row>
    <row r="398" spans="1:18">
      <c r="A398" s="254">
        <v>13803</v>
      </c>
      <c r="B398" s="254" t="s">
        <v>3669</v>
      </c>
      <c r="C398" s="255">
        <v>44114</v>
      </c>
      <c r="D398" s="255">
        <v>44114</v>
      </c>
      <c r="E398" s="254">
        <v>1</v>
      </c>
      <c r="F398" s="254">
        <v>10</v>
      </c>
      <c r="G398" s="254">
        <v>2020</v>
      </c>
      <c r="H398" s="254">
        <v>1</v>
      </c>
      <c r="I398" s="254">
        <v>1026569365</v>
      </c>
      <c r="J398" s="254" t="s">
        <v>3670</v>
      </c>
      <c r="K398" s="254">
        <v>13</v>
      </c>
      <c r="L398" s="254">
        <v>1036</v>
      </c>
      <c r="M398" s="254" t="s">
        <v>172</v>
      </c>
      <c r="N398" s="254" t="s">
        <v>35</v>
      </c>
      <c r="O398" s="254">
        <v>0</v>
      </c>
      <c r="P398" s="254" t="s">
        <v>3672</v>
      </c>
      <c r="Q398" s="254"/>
      <c r="R398" s="254"/>
    </row>
    <row r="399" spans="1:18">
      <c r="A399" s="254">
        <v>13803</v>
      </c>
      <c r="B399" s="254" t="s">
        <v>3669</v>
      </c>
      <c r="C399" s="255">
        <v>44120</v>
      </c>
      <c r="D399" s="255">
        <v>44129</v>
      </c>
      <c r="E399" s="254">
        <v>10</v>
      </c>
      <c r="F399" s="254">
        <v>10</v>
      </c>
      <c r="G399" s="254">
        <v>2020</v>
      </c>
      <c r="H399" s="254">
        <v>2</v>
      </c>
      <c r="I399" s="254">
        <v>1026569365</v>
      </c>
      <c r="J399" s="254" t="s">
        <v>3670</v>
      </c>
      <c r="K399" s="254">
        <v>10</v>
      </c>
      <c r="L399" s="254">
        <v>1057</v>
      </c>
      <c r="M399" s="254" t="s">
        <v>3639</v>
      </c>
      <c r="N399" s="254" t="s">
        <v>35</v>
      </c>
      <c r="O399" s="254">
        <v>41720</v>
      </c>
      <c r="P399" s="254" t="s">
        <v>3640</v>
      </c>
      <c r="Q399" s="254"/>
      <c r="R399" s="254"/>
    </row>
    <row r="400" spans="1:18">
      <c r="A400" s="256">
        <v>13803</v>
      </c>
      <c r="B400" s="256" t="s">
        <v>3669</v>
      </c>
      <c r="C400" s="257">
        <v>44123</v>
      </c>
      <c r="D400" s="257">
        <v>44127</v>
      </c>
      <c r="E400" s="256">
        <v>5</v>
      </c>
      <c r="F400" s="256">
        <v>10</v>
      </c>
      <c r="G400" s="256">
        <v>2020</v>
      </c>
      <c r="H400" s="256">
        <v>2</v>
      </c>
      <c r="I400" s="256">
        <v>1026569365</v>
      </c>
      <c r="J400" s="256" t="s">
        <v>3670</v>
      </c>
      <c r="K400" s="256">
        <v>10</v>
      </c>
      <c r="L400" s="256">
        <v>1036</v>
      </c>
      <c r="M400" s="256" t="s">
        <v>172</v>
      </c>
      <c r="N400" s="256" t="s">
        <v>35</v>
      </c>
      <c r="O400" s="256">
        <v>0</v>
      </c>
      <c r="P400" s="256" t="s">
        <v>3673</v>
      </c>
      <c r="Q400" s="256"/>
      <c r="R400" s="256"/>
    </row>
    <row r="401" spans="1:18">
      <c r="A401" s="256">
        <v>13803</v>
      </c>
      <c r="B401" s="256" t="s">
        <v>3669</v>
      </c>
      <c r="C401" s="257">
        <v>44151</v>
      </c>
      <c r="D401" s="257">
        <v>44152</v>
      </c>
      <c r="E401" s="256">
        <v>2</v>
      </c>
      <c r="F401" s="256">
        <v>11</v>
      </c>
      <c r="G401" s="256">
        <v>2020</v>
      </c>
      <c r="H401" s="256">
        <v>2</v>
      </c>
      <c r="I401" s="256">
        <v>1026569365</v>
      </c>
      <c r="J401" s="256" t="s">
        <v>3670</v>
      </c>
      <c r="K401" s="256">
        <v>12</v>
      </c>
      <c r="L401" s="256">
        <v>1038</v>
      </c>
      <c r="M401" s="256" t="s">
        <v>3371</v>
      </c>
      <c r="N401" s="256" t="s">
        <v>35</v>
      </c>
      <c r="O401" s="256">
        <v>213333</v>
      </c>
      <c r="P401" s="256" t="s">
        <v>3674</v>
      </c>
      <c r="Q401" s="256"/>
      <c r="R401" s="256"/>
    </row>
    <row r="402" spans="1:18">
      <c r="A402" s="254">
        <v>13803</v>
      </c>
      <c r="B402" s="254" t="s">
        <v>3669</v>
      </c>
      <c r="C402" s="255">
        <v>44153</v>
      </c>
      <c r="D402" s="255">
        <v>44153</v>
      </c>
      <c r="E402" s="254">
        <v>1</v>
      </c>
      <c r="F402" s="254">
        <v>11</v>
      </c>
      <c r="G402" s="254">
        <v>2020</v>
      </c>
      <c r="H402" s="254">
        <v>2</v>
      </c>
      <c r="I402" s="254">
        <v>1026569365</v>
      </c>
      <c r="J402" s="254" t="s">
        <v>3670</v>
      </c>
      <c r="K402" s="254">
        <v>12</v>
      </c>
      <c r="L402" s="254">
        <v>1045</v>
      </c>
      <c r="M402" s="254" t="s">
        <v>3373</v>
      </c>
      <c r="N402" s="254" t="s">
        <v>35</v>
      </c>
      <c r="O402" s="254">
        <v>71115</v>
      </c>
      <c r="P402" s="254" t="s">
        <v>3674</v>
      </c>
      <c r="Q402" s="254"/>
      <c r="R402" s="254"/>
    </row>
    <row r="403" spans="1:18">
      <c r="A403" s="254">
        <v>13803</v>
      </c>
      <c r="B403" s="254" t="s">
        <v>3669</v>
      </c>
      <c r="C403" s="255">
        <v>44105</v>
      </c>
      <c r="D403" s="255">
        <v>44117</v>
      </c>
      <c r="E403" s="254">
        <v>13</v>
      </c>
      <c r="F403" s="254">
        <v>10</v>
      </c>
      <c r="G403" s="254">
        <v>2020</v>
      </c>
      <c r="H403" s="254">
        <v>1</v>
      </c>
      <c r="I403" s="254">
        <v>11221970</v>
      </c>
      <c r="J403" s="254" t="s">
        <v>3675</v>
      </c>
      <c r="K403" s="254">
        <v>15</v>
      </c>
      <c r="L403" s="254">
        <v>1057</v>
      </c>
      <c r="M403" s="254" t="s">
        <v>3639</v>
      </c>
      <c r="N403" s="254" t="s">
        <v>34</v>
      </c>
      <c r="O403" s="254">
        <v>54236</v>
      </c>
      <c r="P403" s="254" t="s">
        <v>3642</v>
      </c>
      <c r="Q403" s="254"/>
      <c r="R403" s="254"/>
    </row>
    <row r="404" spans="1:18">
      <c r="A404" s="256">
        <v>13803</v>
      </c>
      <c r="B404" s="256" t="s">
        <v>3669</v>
      </c>
      <c r="C404" s="257">
        <v>44120</v>
      </c>
      <c r="D404" s="257">
        <v>44132</v>
      </c>
      <c r="E404" s="256">
        <v>13</v>
      </c>
      <c r="F404" s="256">
        <v>10</v>
      </c>
      <c r="G404" s="256">
        <v>2020</v>
      </c>
      <c r="H404" s="256">
        <v>2</v>
      </c>
      <c r="I404" s="256">
        <v>11221970</v>
      </c>
      <c r="J404" s="256" t="s">
        <v>3675</v>
      </c>
      <c r="K404" s="256">
        <v>15</v>
      </c>
      <c r="L404" s="256">
        <v>1057</v>
      </c>
      <c r="M404" s="256" t="s">
        <v>3639</v>
      </c>
      <c r="N404" s="256" t="s">
        <v>34</v>
      </c>
      <c r="O404" s="256">
        <v>54236</v>
      </c>
      <c r="P404" s="256" t="s">
        <v>3640</v>
      </c>
      <c r="Q404" s="256"/>
      <c r="R404" s="256"/>
    </row>
    <row r="405" spans="1:18">
      <c r="A405" s="256">
        <v>13803</v>
      </c>
      <c r="B405" s="256" t="s">
        <v>3669</v>
      </c>
      <c r="C405" s="257">
        <v>44105</v>
      </c>
      <c r="D405" s="257">
        <v>44117</v>
      </c>
      <c r="E405" s="256">
        <v>13</v>
      </c>
      <c r="F405" s="256">
        <v>10</v>
      </c>
      <c r="G405" s="256">
        <v>2020</v>
      </c>
      <c r="H405" s="256">
        <v>1</v>
      </c>
      <c r="I405" s="256">
        <v>1030594484</v>
      </c>
      <c r="J405" s="256" t="s">
        <v>3676</v>
      </c>
      <c r="K405" s="256">
        <v>15</v>
      </c>
      <c r="L405" s="256">
        <v>1057</v>
      </c>
      <c r="M405" s="256" t="s">
        <v>3639</v>
      </c>
      <c r="N405" s="256" t="s">
        <v>41</v>
      </c>
      <c r="O405" s="256">
        <v>54236</v>
      </c>
      <c r="P405" s="256" t="s">
        <v>3642</v>
      </c>
      <c r="Q405" s="256"/>
      <c r="R405" s="256"/>
    </row>
    <row r="406" spans="1:18">
      <c r="A406" s="254">
        <v>13803</v>
      </c>
      <c r="B406" s="254" t="s">
        <v>3669</v>
      </c>
      <c r="C406" s="255">
        <v>44120</v>
      </c>
      <c r="D406" s="255">
        <v>44132</v>
      </c>
      <c r="E406" s="254">
        <v>13</v>
      </c>
      <c r="F406" s="254">
        <v>10</v>
      </c>
      <c r="G406" s="254">
        <v>2020</v>
      </c>
      <c r="H406" s="254">
        <v>2</v>
      </c>
      <c r="I406" s="254">
        <v>1030594484</v>
      </c>
      <c r="J406" s="254" t="s">
        <v>3676</v>
      </c>
      <c r="K406" s="254">
        <v>15</v>
      </c>
      <c r="L406" s="254">
        <v>1057</v>
      </c>
      <c r="M406" s="254" t="s">
        <v>3639</v>
      </c>
      <c r="N406" s="254" t="s">
        <v>41</v>
      </c>
      <c r="O406" s="254">
        <v>54236</v>
      </c>
      <c r="P406" s="254" t="s">
        <v>3640</v>
      </c>
      <c r="Q406" s="254"/>
      <c r="R406" s="254"/>
    </row>
    <row r="407" spans="1:18">
      <c r="A407" s="254">
        <v>13803</v>
      </c>
      <c r="B407" s="254" t="s">
        <v>3669</v>
      </c>
      <c r="C407" s="255">
        <v>44105</v>
      </c>
      <c r="D407" s="255">
        <v>44117</v>
      </c>
      <c r="E407" s="254">
        <v>13</v>
      </c>
      <c r="F407" s="254">
        <v>10</v>
      </c>
      <c r="G407" s="254">
        <v>2020</v>
      </c>
      <c r="H407" s="254">
        <v>1</v>
      </c>
      <c r="I407" s="254">
        <v>1073706701</v>
      </c>
      <c r="J407" s="254" t="s">
        <v>3677</v>
      </c>
      <c r="K407" s="254">
        <v>15</v>
      </c>
      <c r="L407" s="254">
        <v>1057</v>
      </c>
      <c r="M407" s="254" t="s">
        <v>3639</v>
      </c>
      <c r="N407" s="254" t="s">
        <v>30</v>
      </c>
      <c r="O407" s="254">
        <v>54236</v>
      </c>
      <c r="P407" s="254" t="s">
        <v>3642</v>
      </c>
      <c r="Q407" s="254"/>
      <c r="R407" s="254"/>
    </row>
    <row r="408" spans="1:18">
      <c r="A408" s="256">
        <v>13803</v>
      </c>
      <c r="B408" s="256" t="s">
        <v>3669</v>
      </c>
      <c r="C408" s="257">
        <v>44120</v>
      </c>
      <c r="D408" s="257">
        <v>44132</v>
      </c>
      <c r="E408" s="256">
        <v>13</v>
      </c>
      <c r="F408" s="256">
        <v>10</v>
      </c>
      <c r="G408" s="256">
        <v>2020</v>
      </c>
      <c r="H408" s="256">
        <v>2</v>
      </c>
      <c r="I408" s="256">
        <v>1073706701</v>
      </c>
      <c r="J408" s="256" t="s">
        <v>3677</v>
      </c>
      <c r="K408" s="256">
        <v>15</v>
      </c>
      <c r="L408" s="256">
        <v>1057</v>
      </c>
      <c r="M408" s="256" t="s">
        <v>3639</v>
      </c>
      <c r="N408" s="256" t="s">
        <v>30</v>
      </c>
      <c r="O408" s="256">
        <v>54236</v>
      </c>
      <c r="P408" s="256" t="s">
        <v>3640</v>
      </c>
      <c r="Q408" s="256"/>
      <c r="R408" s="256"/>
    </row>
    <row r="409" spans="1:18">
      <c r="A409" s="256">
        <v>13803</v>
      </c>
      <c r="B409" s="256" t="s">
        <v>3669</v>
      </c>
      <c r="C409" s="257">
        <v>44105</v>
      </c>
      <c r="D409" s="257">
        <v>44118</v>
      </c>
      <c r="E409" s="256">
        <v>14</v>
      </c>
      <c r="F409" s="256">
        <v>10</v>
      </c>
      <c r="G409" s="256">
        <v>2020</v>
      </c>
      <c r="H409" s="256">
        <v>1</v>
      </c>
      <c r="I409" s="256">
        <v>1026282440</v>
      </c>
      <c r="J409" s="256" t="s">
        <v>3678</v>
      </c>
      <c r="K409" s="256">
        <v>15</v>
      </c>
      <c r="L409" s="256">
        <v>1057</v>
      </c>
      <c r="M409" s="256" t="s">
        <v>3639</v>
      </c>
      <c r="N409" s="256" t="s">
        <v>758</v>
      </c>
      <c r="O409" s="256">
        <v>58408</v>
      </c>
      <c r="P409" s="256" t="s">
        <v>3642</v>
      </c>
      <c r="Q409" s="256"/>
      <c r="R409" s="256"/>
    </row>
    <row r="410" spans="1:18">
      <c r="A410" s="254">
        <v>13803</v>
      </c>
      <c r="B410" s="254" t="s">
        <v>3669</v>
      </c>
      <c r="C410" s="255">
        <v>44120</v>
      </c>
      <c r="D410" s="255">
        <v>44131</v>
      </c>
      <c r="E410" s="254">
        <v>12</v>
      </c>
      <c r="F410" s="254">
        <v>10</v>
      </c>
      <c r="G410" s="254">
        <v>2020</v>
      </c>
      <c r="H410" s="254">
        <v>2</v>
      </c>
      <c r="I410" s="254">
        <v>1026282440</v>
      </c>
      <c r="J410" s="254" t="s">
        <v>3678</v>
      </c>
      <c r="K410" s="254">
        <v>15</v>
      </c>
      <c r="L410" s="254">
        <v>1057</v>
      </c>
      <c r="M410" s="254" t="s">
        <v>3639</v>
      </c>
      <c r="N410" s="254" t="s">
        <v>758</v>
      </c>
      <c r="O410" s="254">
        <v>50064</v>
      </c>
      <c r="P410" s="254" t="s">
        <v>3640</v>
      </c>
      <c r="Q410" s="254"/>
      <c r="R410" s="254"/>
    </row>
    <row r="411" spans="1:18">
      <c r="A411" s="254">
        <v>13803</v>
      </c>
      <c r="B411" s="254" t="s">
        <v>3669</v>
      </c>
      <c r="C411" s="255">
        <v>44105</v>
      </c>
      <c r="D411" s="255">
        <v>44118</v>
      </c>
      <c r="E411" s="254">
        <v>14</v>
      </c>
      <c r="F411" s="254">
        <v>10</v>
      </c>
      <c r="G411" s="254">
        <v>2020</v>
      </c>
      <c r="H411" s="254">
        <v>1</v>
      </c>
      <c r="I411" s="254">
        <v>1024506510</v>
      </c>
      <c r="J411" s="254" t="s">
        <v>3679</v>
      </c>
      <c r="K411" s="254">
        <v>15</v>
      </c>
      <c r="L411" s="254">
        <v>1057</v>
      </c>
      <c r="M411" s="254" t="s">
        <v>3639</v>
      </c>
      <c r="N411" s="254" t="s">
        <v>30</v>
      </c>
      <c r="O411" s="254">
        <v>58408</v>
      </c>
      <c r="P411" s="254" t="s">
        <v>3642</v>
      </c>
      <c r="Q411" s="254"/>
      <c r="R411" s="254"/>
    </row>
    <row r="412" spans="1:18">
      <c r="A412" s="256">
        <v>13803</v>
      </c>
      <c r="B412" s="256" t="s">
        <v>3669</v>
      </c>
      <c r="C412" s="257">
        <v>44120</v>
      </c>
      <c r="D412" s="257">
        <v>44131</v>
      </c>
      <c r="E412" s="256">
        <v>12</v>
      </c>
      <c r="F412" s="256">
        <v>10</v>
      </c>
      <c r="G412" s="256">
        <v>2020</v>
      </c>
      <c r="H412" s="256">
        <v>2</v>
      </c>
      <c r="I412" s="256">
        <v>1024506510</v>
      </c>
      <c r="J412" s="256" t="s">
        <v>3679</v>
      </c>
      <c r="K412" s="256">
        <v>15</v>
      </c>
      <c r="L412" s="256">
        <v>1057</v>
      </c>
      <c r="M412" s="256" t="s">
        <v>3639</v>
      </c>
      <c r="N412" s="256" t="s">
        <v>30</v>
      </c>
      <c r="O412" s="256">
        <v>50064</v>
      </c>
      <c r="P412" s="256" t="s">
        <v>3640</v>
      </c>
      <c r="Q412" s="256"/>
      <c r="R412" s="256"/>
    </row>
    <row r="413" spans="1:18">
      <c r="A413" s="256">
        <v>13803</v>
      </c>
      <c r="B413" s="256" t="s">
        <v>3669</v>
      </c>
      <c r="C413" s="257">
        <v>44105</v>
      </c>
      <c r="D413" s="257">
        <v>44118</v>
      </c>
      <c r="E413" s="256">
        <v>14</v>
      </c>
      <c r="F413" s="256">
        <v>10</v>
      </c>
      <c r="G413" s="256">
        <v>2020</v>
      </c>
      <c r="H413" s="256">
        <v>1</v>
      </c>
      <c r="I413" s="256">
        <v>1012432177</v>
      </c>
      <c r="J413" s="256" t="s">
        <v>3680</v>
      </c>
      <c r="K413" s="256">
        <v>15</v>
      </c>
      <c r="L413" s="256">
        <v>1057</v>
      </c>
      <c r="M413" s="256" t="s">
        <v>3639</v>
      </c>
      <c r="N413" s="256" t="s">
        <v>373</v>
      </c>
      <c r="O413" s="256">
        <v>58408</v>
      </c>
      <c r="P413" s="256" t="s">
        <v>3642</v>
      </c>
      <c r="Q413" s="256"/>
      <c r="R413" s="256"/>
    </row>
    <row r="414" spans="1:18">
      <c r="A414" s="254">
        <v>13803</v>
      </c>
      <c r="B414" s="254" t="s">
        <v>3669</v>
      </c>
      <c r="C414" s="255">
        <v>44120</v>
      </c>
      <c r="D414" s="255">
        <v>44131</v>
      </c>
      <c r="E414" s="254">
        <v>12</v>
      </c>
      <c r="F414" s="254">
        <v>10</v>
      </c>
      <c r="G414" s="254">
        <v>2020</v>
      </c>
      <c r="H414" s="254">
        <v>2</v>
      </c>
      <c r="I414" s="254">
        <v>1012432177</v>
      </c>
      <c r="J414" s="254" t="s">
        <v>3680</v>
      </c>
      <c r="K414" s="254">
        <v>15</v>
      </c>
      <c r="L414" s="254">
        <v>1057</v>
      </c>
      <c r="M414" s="254" t="s">
        <v>3639</v>
      </c>
      <c r="N414" s="254" t="s">
        <v>373</v>
      </c>
      <c r="O414" s="254">
        <v>50064</v>
      </c>
      <c r="P414" s="254" t="s">
        <v>3640</v>
      </c>
      <c r="Q414" s="254"/>
      <c r="R414" s="254"/>
    </row>
    <row r="415" spans="1:18">
      <c r="A415" s="254">
        <v>13803</v>
      </c>
      <c r="B415" s="254" t="s">
        <v>3669</v>
      </c>
      <c r="C415" s="255">
        <v>44105</v>
      </c>
      <c r="D415" s="255">
        <v>44118</v>
      </c>
      <c r="E415" s="254">
        <v>14</v>
      </c>
      <c r="F415" s="254">
        <v>10</v>
      </c>
      <c r="G415" s="254">
        <v>2020</v>
      </c>
      <c r="H415" s="254">
        <v>1</v>
      </c>
      <c r="I415" s="254">
        <v>2997378</v>
      </c>
      <c r="J415" s="254" t="s">
        <v>277</v>
      </c>
      <c r="K415" s="254">
        <v>15</v>
      </c>
      <c r="L415" s="254">
        <v>1057</v>
      </c>
      <c r="M415" s="254" t="s">
        <v>3639</v>
      </c>
      <c r="N415" s="254" t="s">
        <v>30</v>
      </c>
      <c r="O415" s="254">
        <v>58408</v>
      </c>
      <c r="P415" s="254" t="s">
        <v>3642</v>
      </c>
      <c r="Q415" s="254"/>
      <c r="R415" s="254"/>
    </row>
    <row r="416" spans="1:18">
      <c r="A416" s="256">
        <v>13803</v>
      </c>
      <c r="B416" s="256" t="s">
        <v>3669</v>
      </c>
      <c r="C416" s="257">
        <v>44120</v>
      </c>
      <c r="D416" s="257">
        <v>44132</v>
      </c>
      <c r="E416" s="256">
        <v>13</v>
      </c>
      <c r="F416" s="256">
        <v>10</v>
      </c>
      <c r="G416" s="256">
        <v>2020</v>
      </c>
      <c r="H416" s="256">
        <v>2</v>
      </c>
      <c r="I416" s="256">
        <v>2997378</v>
      </c>
      <c r="J416" s="256" t="s">
        <v>277</v>
      </c>
      <c r="K416" s="256">
        <v>15</v>
      </c>
      <c r="L416" s="256">
        <v>1057</v>
      </c>
      <c r="M416" s="256" t="s">
        <v>3639</v>
      </c>
      <c r="N416" s="256" t="s">
        <v>30</v>
      </c>
      <c r="O416" s="256">
        <v>54236</v>
      </c>
      <c r="P416" s="256" t="s">
        <v>3640</v>
      </c>
      <c r="Q416" s="256"/>
      <c r="R416" s="256"/>
    </row>
    <row r="417" spans="1:18">
      <c r="A417" s="256">
        <v>13803</v>
      </c>
      <c r="B417" s="256" t="s">
        <v>3669</v>
      </c>
      <c r="C417" s="257">
        <v>44105</v>
      </c>
      <c r="D417" s="257">
        <v>44116</v>
      </c>
      <c r="E417" s="256">
        <v>12</v>
      </c>
      <c r="F417" s="256">
        <v>10</v>
      </c>
      <c r="G417" s="256">
        <v>2020</v>
      </c>
      <c r="H417" s="256">
        <v>1</v>
      </c>
      <c r="I417" s="256">
        <v>1024558705</v>
      </c>
      <c r="J417" s="256" t="s">
        <v>3681</v>
      </c>
      <c r="K417" s="256">
        <v>15</v>
      </c>
      <c r="L417" s="256">
        <v>1057</v>
      </c>
      <c r="M417" s="256" t="s">
        <v>3639</v>
      </c>
      <c r="N417" s="256" t="s">
        <v>30</v>
      </c>
      <c r="O417" s="256">
        <v>50064</v>
      </c>
      <c r="P417" s="256" t="s">
        <v>3642</v>
      </c>
      <c r="Q417" s="256"/>
      <c r="R417" s="256"/>
    </row>
    <row r="418" spans="1:18">
      <c r="A418" s="254">
        <v>13803</v>
      </c>
      <c r="B418" s="254" t="s">
        <v>3669</v>
      </c>
      <c r="C418" s="255">
        <v>44120</v>
      </c>
      <c r="D418" s="255">
        <v>44131</v>
      </c>
      <c r="E418" s="254">
        <v>12</v>
      </c>
      <c r="F418" s="254">
        <v>10</v>
      </c>
      <c r="G418" s="254">
        <v>2020</v>
      </c>
      <c r="H418" s="254">
        <v>2</v>
      </c>
      <c r="I418" s="254">
        <v>1024558705</v>
      </c>
      <c r="J418" s="254" t="s">
        <v>3681</v>
      </c>
      <c r="K418" s="254">
        <v>15</v>
      </c>
      <c r="L418" s="254">
        <v>1057</v>
      </c>
      <c r="M418" s="254" t="s">
        <v>3639</v>
      </c>
      <c r="N418" s="254" t="s">
        <v>30</v>
      </c>
      <c r="O418" s="254">
        <v>50064</v>
      </c>
      <c r="P418" s="254" t="s">
        <v>3640</v>
      </c>
      <c r="Q418" s="254"/>
      <c r="R418" s="254"/>
    </row>
    <row r="419" spans="1:18">
      <c r="A419" s="254">
        <v>13803</v>
      </c>
      <c r="B419" s="254" t="s">
        <v>3669</v>
      </c>
      <c r="C419" s="255">
        <v>44105</v>
      </c>
      <c r="D419" s="255">
        <v>44117</v>
      </c>
      <c r="E419" s="254">
        <v>13</v>
      </c>
      <c r="F419" s="254">
        <v>10</v>
      </c>
      <c r="G419" s="254">
        <v>2020</v>
      </c>
      <c r="H419" s="254">
        <v>1</v>
      </c>
      <c r="I419" s="254">
        <v>1024541940</v>
      </c>
      <c r="J419" s="254" t="s">
        <v>3682</v>
      </c>
      <c r="K419" s="254">
        <v>15</v>
      </c>
      <c r="L419" s="254">
        <v>1057</v>
      </c>
      <c r="M419" s="254" t="s">
        <v>3639</v>
      </c>
      <c r="N419" s="254" t="s">
        <v>30</v>
      </c>
      <c r="O419" s="254">
        <v>54236</v>
      </c>
      <c r="P419" s="254" t="s">
        <v>3642</v>
      </c>
      <c r="Q419" s="254"/>
      <c r="R419" s="254"/>
    </row>
    <row r="420" spans="1:18">
      <c r="A420" s="256">
        <v>13803</v>
      </c>
      <c r="B420" s="256" t="s">
        <v>3669</v>
      </c>
      <c r="C420" s="257">
        <v>44120</v>
      </c>
      <c r="D420" s="257">
        <v>44131</v>
      </c>
      <c r="E420" s="256">
        <v>12</v>
      </c>
      <c r="F420" s="256">
        <v>10</v>
      </c>
      <c r="G420" s="256">
        <v>2020</v>
      </c>
      <c r="H420" s="256">
        <v>2</v>
      </c>
      <c r="I420" s="256">
        <v>1024541940</v>
      </c>
      <c r="J420" s="256" t="s">
        <v>3682</v>
      </c>
      <c r="K420" s="256">
        <v>15</v>
      </c>
      <c r="L420" s="256">
        <v>1057</v>
      </c>
      <c r="M420" s="256" t="s">
        <v>3639</v>
      </c>
      <c r="N420" s="256" t="s">
        <v>30</v>
      </c>
      <c r="O420" s="256">
        <v>50064</v>
      </c>
      <c r="P420" s="256" t="s">
        <v>3640</v>
      </c>
      <c r="Q420" s="256"/>
      <c r="R420" s="256"/>
    </row>
    <row r="421" spans="1:18">
      <c r="A421" s="256">
        <v>13803</v>
      </c>
      <c r="B421" s="256" t="s">
        <v>3669</v>
      </c>
      <c r="C421" s="257">
        <v>44105</v>
      </c>
      <c r="D421" s="257">
        <v>44117</v>
      </c>
      <c r="E421" s="256">
        <v>13</v>
      </c>
      <c r="F421" s="256">
        <v>10</v>
      </c>
      <c r="G421" s="256">
        <v>2020</v>
      </c>
      <c r="H421" s="256">
        <v>1</v>
      </c>
      <c r="I421" s="256">
        <v>1133724112</v>
      </c>
      <c r="J421" s="256" t="s">
        <v>3683</v>
      </c>
      <c r="K421" s="256">
        <v>15</v>
      </c>
      <c r="L421" s="256">
        <v>1057</v>
      </c>
      <c r="M421" s="256" t="s">
        <v>3639</v>
      </c>
      <c r="N421" s="256" t="s">
        <v>373</v>
      </c>
      <c r="O421" s="256">
        <v>54236</v>
      </c>
      <c r="P421" s="256" t="s">
        <v>3642</v>
      </c>
      <c r="Q421" s="256"/>
      <c r="R421" s="256"/>
    </row>
    <row r="422" spans="1:18">
      <c r="A422" s="254">
        <v>13803</v>
      </c>
      <c r="B422" s="254" t="s">
        <v>3669</v>
      </c>
      <c r="C422" s="255">
        <v>44120</v>
      </c>
      <c r="D422" s="255">
        <v>44131</v>
      </c>
      <c r="E422" s="254">
        <v>12</v>
      </c>
      <c r="F422" s="254">
        <v>10</v>
      </c>
      <c r="G422" s="254">
        <v>2020</v>
      </c>
      <c r="H422" s="254">
        <v>2</v>
      </c>
      <c r="I422" s="254">
        <v>1133724112</v>
      </c>
      <c r="J422" s="254" t="s">
        <v>3683</v>
      </c>
      <c r="K422" s="254">
        <v>15</v>
      </c>
      <c r="L422" s="254">
        <v>1057</v>
      </c>
      <c r="M422" s="254" t="s">
        <v>3639</v>
      </c>
      <c r="N422" s="254" t="s">
        <v>373</v>
      </c>
      <c r="O422" s="254">
        <v>50064</v>
      </c>
      <c r="P422" s="254" t="s">
        <v>3640</v>
      </c>
      <c r="Q422" s="254"/>
      <c r="R422" s="254"/>
    </row>
    <row r="423" spans="1:18">
      <c r="A423" s="254">
        <v>13803</v>
      </c>
      <c r="B423" s="254" t="s">
        <v>3669</v>
      </c>
      <c r="C423" s="255">
        <v>44105</v>
      </c>
      <c r="D423" s="255">
        <v>44117</v>
      </c>
      <c r="E423" s="254">
        <v>13</v>
      </c>
      <c r="F423" s="254">
        <v>10</v>
      </c>
      <c r="G423" s="254">
        <v>2020</v>
      </c>
      <c r="H423" s="254">
        <v>1</v>
      </c>
      <c r="I423" s="254">
        <v>1073670856</v>
      </c>
      <c r="J423" s="254" t="s">
        <v>3684</v>
      </c>
      <c r="K423" s="254">
        <v>15</v>
      </c>
      <c r="L423" s="254">
        <v>1057</v>
      </c>
      <c r="M423" s="254" t="s">
        <v>3639</v>
      </c>
      <c r="N423" s="254" t="s">
        <v>30</v>
      </c>
      <c r="O423" s="254">
        <v>54236</v>
      </c>
      <c r="P423" s="254" t="s">
        <v>3642</v>
      </c>
      <c r="Q423" s="254"/>
      <c r="R423" s="254"/>
    </row>
    <row r="424" spans="1:18">
      <c r="A424" s="256">
        <v>13803</v>
      </c>
      <c r="B424" s="256" t="s">
        <v>3669</v>
      </c>
      <c r="C424" s="257">
        <v>44120</v>
      </c>
      <c r="D424" s="257">
        <v>44131</v>
      </c>
      <c r="E424" s="256">
        <v>12</v>
      </c>
      <c r="F424" s="256">
        <v>10</v>
      </c>
      <c r="G424" s="256">
        <v>2020</v>
      </c>
      <c r="H424" s="256">
        <v>2</v>
      </c>
      <c r="I424" s="256">
        <v>1073670856</v>
      </c>
      <c r="J424" s="256" t="s">
        <v>3684</v>
      </c>
      <c r="K424" s="256">
        <v>15</v>
      </c>
      <c r="L424" s="256">
        <v>1057</v>
      </c>
      <c r="M424" s="256" t="s">
        <v>3639</v>
      </c>
      <c r="N424" s="256" t="s">
        <v>30</v>
      </c>
      <c r="O424" s="256">
        <v>50064</v>
      </c>
      <c r="P424" s="256" t="s">
        <v>3640</v>
      </c>
      <c r="Q424" s="256"/>
      <c r="R424" s="256"/>
    </row>
    <row r="425" spans="1:18">
      <c r="A425" s="256">
        <v>13803</v>
      </c>
      <c r="B425" s="256" t="s">
        <v>3669</v>
      </c>
      <c r="C425" s="257">
        <v>44105</v>
      </c>
      <c r="D425" s="257">
        <v>44118</v>
      </c>
      <c r="E425" s="256">
        <v>14</v>
      </c>
      <c r="F425" s="256">
        <v>10</v>
      </c>
      <c r="G425" s="256">
        <v>2020</v>
      </c>
      <c r="H425" s="256">
        <v>1</v>
      </c>
      <c r="I425" s="256">
        <v>1012465338</v>
      </c>
      <c r="J425" s="256" t="s">
        <v>3685</v>
      </c>
      <c r="K425" s="256">
        <v>15</v>
      </c>
      <c r="L425" s="256">
        <v>1057</v>
      </c>
      <c r="M425" s="256" t="s">
        <v>3639</v>
      </c>
      <c r="N425" s="256" t="s">
        <v>34</v>
      </c>
      <c r="O425" s="256">
        <v>58408</v>
      </c>
      <c r="P425" s="256" t="s">
        <v>3642</v>
      </c>
      <c r="Q425" s="256"/>
      <c r="R425" s="256"/>
    </row>
    <row r="426" spans="1:18">
      <c r="A426" s="254">
        <v>13803</v>
      </c>
      <c r="B426" s="254" t="s">
        <v>3669</v>
      </c>
      <c r="C426" s="255">
        <v>44120</v>
      </c>
      <c r="D426" s="255">
        <v>44132</v>
      </c>
      <c r="E426" s="254">
        <v>13</v>
      </c>
      <c r="F426" s="254">
        <v>10</v>
      </c>
      <c r="G426" s="254">
        <v>2020</v>
      </c>
      <c r="H426" s="254">
        <v>2</v>
      </c>
      <c r="I426" s="254">
        <v>1012465338</v>
      </c>
      <c r="J426" s="254" t="s">
        <v>3685</v>
      </c>
      <c r="K426" s="254">
        <v>15</v>
      </c>
      <c r="L426" s="254">
        <v>1057</v>
      </c>
      <c r="M426" s="254" t="s">
        <v>3639</v>
      </c>
      <c r="N426" s="254" t="s">
        <v>34</v>
      </c>
      <c r="O426" s="254">
        <v>54236</v>
      </c>
      <c r="P426" s="254" t="s">
        <v>3640</v>
      </c>
      <c r="Q426" s="254"/>
      <c r="R426" s="254"/>
    </row>
    <row r="427" spans="1:18">
      <c r="A427" s="254">
        <v>13803</v>
      </c>
      <c r="B427" s="254" t="s">
        <v>3669</v>
      </c>
      <c r="C427" s="255">
        <v>44105</v>
      </c>
      <c r="D427" s="255">
        <v>44118</v>
      </c>
      <c r="E427" s="254">
        <v>14</v>
      </c>
      <c r="F427" s="254">
        <v>10</v>
      </c>
      <c r="G427" s="254">
        <v>2020</v>
      </c>
      <c r="H427" s="254">
        <v>1</v>
      </c>
      <c r="I427" s="254">
        <v>80903726</v>
      </c>
      <c r="J427" s="254" t="s">
        <v>3686</v>
      </c>
      <c r="K427" s="254">
        <v>15</v>
      </c>
      <c r="L427" s="254">
        <v>1057</v>
      </c>
      <c r="M427" s="254" t="s">
        <v>3639</v>
      </c>
      <c r="N427" s="254" t="s">
        <v>30</v>
      </c>
      <c r="O427" s="254">
        <v>58408</v>
      </c>
      <c r="P427" s="254" t="s">
        <v>3642</v>
      </c>
      <c r="Q427" s="254"/>
      <c r="R427" s="254"/>
    </row>
    <row r="428" spans="1:18">
      <c r="A428" s="256">
        <v>13803</v>
      </c>
      <c r="B428" s="256" t="s">
        <v>3669</v>
      </c>
      <c r="C428" s="257">
        <v>44120</v>
      </c>
      <c r="D428" s="257">
        <v>44131</v>
      </c>
      <c r="E428" s="256">
        <v>12</v>
      </c>
      <c r="F428" s="256">
        <v>10</v>
      </c>
      <c r="G428" s="256">
        <v>2020</v>
      </c>
      <c r="H428" s="256">
        <v>2</v>
      </c>
      <c r="I428" s="256">
        <v>80903726</v>
      </c>
      <c r="J428" s="256" t="s">
        <v>3686</v>
      </c>
      <c r="K428" s="256">
        <v>15</v>
      </c>
      <c r="L428" s="256">
        <v>1057</v>
      </c>
      <c r="M428" s="256" t="s">
        <v>3639</v>
      </c>
      <c r="N428" s="256" t="s">
        <v>30</v>
      </c>
      <c r="O428" s="256">
        <v>50064</v>
      </c>
      <c r="P428" s="256" t="s">
        <v>3640</v>
      </c>
      <c r="Q428" s="256"/>
      <c r="R428" s="256"/>
    </row>
    <row r="429" spans="1:18">
      <c r="A429" s="256">
        <v>13803</v>
      </c>
      <c r="B429" s="256" t="s">
        <v>3669</v>
      </c>
      <c r="C429" s="257">
        <v>44105</v>
      </c>
      <c r="D429" s="257">
        <v>44118</v>
      </c>
      <c r="E429" s="256">
        <v>14</v>
      </c>
      <c r="F429" s="256">
        <v>10</v>
      </c>
      <c r="G429" s="256">
        <v>2020</v>
      </c>
      <c r="H429" s="256">
        <v>1</v>
      </c>
      <c r="I429" s="256">
        <v>1022376571</v>
      </c>
      <c r="J429" s="256" t="s">
        <v>3687</v>
      </c>
      <c r="K429" s="256">
        <v>15</v>
      </c>
      <c r="L429" s="256">
        <v>1057</v>
      </c>
      <c r="M429" s="256" t="s">
        <v>3639</v>
      </c>
      <c r="N429" s="256" t="s">
        <v>30</v>
      </c>
      <c r="O429" s="256">
        <v>58408</v>
      </c>
      <c r="P429" s="256" t="s">
        <v>3642</v>
      </c>
      <c r="Q429" s="256"/>
      <c r="R429" s="256"/>
    </row>
    <row r="430" spans="1:18">
      <c r="A430" s="254">
        <v>13803</v>
      </c>
      <c r="B430" s="254" t="s">
        <v>3669</v>
      </c>
      <c r="C430" s="255">
        <v>44120</v>
      </c>
      <c r="D430" s="255">
        <v>44132</v>
      </c>
      <c r="E430" s="254">
        <v>13</v>
      </c>
      <c r="F430" s="254">
        <v>10</v>
      </c>
      <c r="G430" s="254">
        <v>2020</v>
      </c>
      <c r="H430" s="254">
        <v>2</v>
      </c>
      <c r="I430" s="254">
        <v>1022376571</v>
      </c>
      <c r="J430" s="254" t="s">
        <v>3687</v>
      </c>
      <c r="K430" s="254">
        <v>15</v>
      </c>
      <c r="L430" s="254">
        <v>1057</v>
      </c>
      <c r="M430" s="254" t="s">
        <v>3639</v>
      </c>
      <c r="N430" s="254" t="s">
        <v>30</v>
      </c>
      <c r="O430" s="254">
        <v>54236</v>
      </c>
      <c r="P430" s="254" t="s">
        <v>3640</v>
      </c>
      <c r="Q430" s="254"/>
      <c r="R430" s="254"/>
    </row>
    <row r="431" spans="1:18">
      <c r="A431" s="254">
        <v>13803</v>
      </c>
      <c r="B431" s="254" t="s">
        <v>3669</v>
      </c>
      <c r="C431" s="255">
        <v>44166</v>
      </c>
      <c r="D431" s="255">
        <v>44167</v>
      </c>
      <c r="E431" s="254">
        <v>2</v>
      </c>
      <c r="F431" s="254">
        <v>12</v>
      </c>
      <c r="G431" s="254">
        <v>2020</v>
      </c>
      <c r="H431" s="254">
        <v>1</v>
      </c>
      <c r="I431" s="254">
        <v>1022376571</v>
      </c>
      <c r="J431" s="254" t="s">
        <v>3687</v>
      </c>
      <c r="K431" s="254">
        <v>13</v>
      </c>
      <c r="L431" s="254">
        <v>1038</v>
      </c>
      <c r="M431" s="254" t="s">
        <v>3371</v>
      </c>
      <c r="N431" s="254" t="s">
        <v>30</v>
      </c>
      <c r="O431" s="254">
        <v>58520</v>
      </c>
      <c r="P431" s="254" t="s">
        <v>3688</v>
      </c>
      <c r="Q431" s="254"/>
      <c r="R431" s="254"/>
    </row>
    <row r="432" spans="1:18">
      <c r="A432" s="256">
        <v>13803</v>
      </c>
      <c r="B432" s="256" t="s">
        <v>3669</v>
      </c>
      <c r="C432" s="257">
        <v>44172</v>
      </c>
      <c r="D432" s="257">
        <v>44172</v>
      </c>
      <c r="E432" s="256">
        <v>1</v>
      </c>
      <c r="F432" s="256">
        <v>12</v>
      </c>
      <c r="G432" s="256">
        <v>2020</v>
      </c>
      <c r="H432" s="256">
        <v>1</v>
      </c>
      <c r="I432" s="256">
        <v>1022376571</v>
      </c>
      <c r="J432" s="256" t="s">
        <v>3687</v>
      </c>
      <c r="K432" s="256">
        <v>13</v>
      </c>
      <c r="L432" s="256">
        <v>1038</v>
      </c>
      <c r="M432" s="256" t="s">
        <v>3371</v>
      </c>
      <c r="N432" s="256" t="s">
        <v>30</v>
      </c>
      <c r="O432" s="256">
        <v>58520</v>
      </c>
      <c r="P432" s="256" t="s">
        <v>3689</v>
      </c>
      <c r="Q432" s="256"/>
      <c r="R432" s="256"/>
    </row>
    <row r="433" spans="1:18">
      <c r="A433" s="256">
        <v>13803</v>
      </c>
      <c r="B433" s="256" t="s">
        <v>3669</v>
      </c>
      <c r="C433" s="257">
        <v>44105</v>
      </c>
      <c r="D433" s="257">
        <v>44115</v>
      </c>
      <c r="E433" s="256">
        <v>11</v>
      </c>
      <c r="F433" s="256">
        <v>10</v>
      </c>
      <c r="G433" s="256">
        <v>2020</v>
      </c>
      <c r="H433" s="256">
        <v>1</v>
      </c>
      <c r="I433" s="256">
        <v>1032465854</v>
      </c>
      <c r="J433" s="256" t="s">
        <v>3690</v>
      </c>
      <c r="K433" s="256">
        <v>15</v>
      </c>
      <c r="L433" s="256">
        <v>1057</v>
      </c>
      <c r="M433" s="256" t="s">
        <v>3639</v>
      </c>
      <c r="N433" s="256" t="s">
        <v>294</v>
      </c>
      <c r="O433" s="256">
        <v>45892</v>
      </c>
      <c r="P433" s="256" t="s">
        <v>3642</v>
      </c>
      <c r="Q433" s="256"/>
      <c r="R433" s="256"/>
    </row>
    <row r="434" spans="1:18">
      <c r="A434" s="254">
        <v>13803</v>
      </c>
      <c r="B434" s="254" t="s">
        <v>3669</v>
      </c>
      <c r="C434" s="255">
        <v>44120</v>
      </c>
      <c r="D434" s="255">
        <v>44125</v>
      </c>
      <c r="E434" s="254">
        <v>6</v>
      </c>
      <c r="F434" s="254">
        <v>10</v>
      </c>
      <c r="G434" s="254">
        <v>2020</v>
      </c>
      <c r="H434" s="254">
        <v>2</v>
      </c>
      <c r="I434" s="254">
        <v>1032465854</v>
      </c>
      <c r="J434" s="254" t="s">
        <v>3690</v>
      </c>
      <c r="K434" s="254">
        <v>15</v>
      </c>
      <c r="L434" s="254">
        <v>1057</v>
      </c>
      <c r="M434" s="254" t="s">
        <v>3639</v>
      </c>
      <c r="N434" s="254" t="s">
        <v>294</v>
      </c>
      <c r="O434" s="254">
        <v>25032</v>
      </c>
      <c r="P434" s="254" t="s">
        <v>3640</v>
      </c>
      <c r="Q434" s="254"/>
      <c r="R434" s="254"/>
    </row>
    <row r="435" spans="1:18">
      <c r="A435" s="254">
        <v>13803</v>
      </c>
      <c r="B435" s="254" t="s">
        <v>3669</v>
      </c>
      <c r="C435" s="255">
        <v>44105</v>
      </c>
      <c r="D435" s="255">
        <v>44107</v>
      </c>
      <c r="E435" s="254">
        <v>3</v>
      </c>
      <c r="F435" s="254">
        <v>10</v>
      </c>
      <c r="G435" s="254">
        <v>2020</v>
      </c>
      <c r="H435" s="254">
        <v>1</v>
      </c>
      <c r="I435" s="254">
        <v>1019057439</v>
      </c>
      <c r="J435" s="254" t="s">
        <v>3691</v>
      </c>
      <c r="K435" s="254">
        <v>15</v>
      </c>
      <c r="L435" s="254">
        <v>1057</v>
      </c>
      <c r="M435" s="254" t="s">
        <v>3639</v>
      </c>
      <c r="N435" s="254" t="s">
        <v>35</v>
      </c>
      <c r="O435" s="254">
        <v>12516</v>
      </c>
      <c r="P435" s="254" t="s">
        <v>3642</v>
      </c>
      <c r="Q435" s="254"/>
      <c r="R435" s="254"/>
    </row>
    <row r="436" spans="1:18">
      <c r="A436" s="256">
        <v>13803</v>
      </c>
      <c r="B436" s="256" t="s">
        <v>3669</v>
      </c>
      <c r="C436" s="257">
        <v>44120</v>
      </c>
      <c r="D436" s="257">
        <v>44121</v>
      </c>
      <c r="E436" s="256">
        <v>2</v>
      </c>
      <c r="F436" s="256">
        <v>10</v>
      </c>
      <c r="G436" s="256">
        <v>2020</v>
      </c>
      <c r="H436" s="256">
        <v>2</v>
      </c>
      <c r="I436" s="256">
        <v>1019057439</v>
      </c>
      <c r="J436" s="256" t="s">
        <v>3691</v>
      </c>
      <c r="K436" s="256">
        <v>12</v>
      </c>
      <c r="L436" s="256">
        <v>1038</v>
      </c>
      <c r="M436" s="256" t="s">
        <v>3371</v>
      </c>
      <c r="N436" s="256" t="s">
        <v>35</v>
      </c>
      <c r="O436" s="256">
        <v>80867</v>
      </c>
      <c r="P436" s="256" t="s">
        <v>3692</v>
      </c>
      <c r="Q436" s="256"/>
      <c r="R436" s="256"/>
    </row>
    <row r="437" spans="1:18">
      <c r="A437" s="256">
        <v>13803</v>
      </c>
      <c r="B437" s="256" t="s">
        <v>3669</v>
      </c>
      <c r="C437" s="257">
        <v>44120</v>
      </c>
      <c r="D437" s="257">
        <v>44128</v>
      </c>
      <c r="E437" s="256">
        <v>9</v>
      </c>
      <c r="F437" s="256">
        <v>10</v>
      </c>
      <c r="G437" s="256">
        <v>2020</v>
      </c>
      <c r="H437" s="256">
        <v>2</v>
      </c>
      <c r="I437" s="256">
        <v>1019057439</v>
      </c>
      <c r="J437" s="256" t="s">
        <v>3691</v>
      </c>
      <c r="K437" s="256">
        <v>12</v>
      </c>
      <c r="L437" s="256">
        <v>1057</v>
      </c>
      <c r="M437" s="256" t="s">
        <v>3639</v>
      </c>
      <c r="N437" s="256" t="s">
        <v>35</v>
      </c>
      <c r="O437" s="256">
        <v>37548</v>
      </c>
      <c r="P437" s="256" t="s">
        <v>3640</v>
      </c>
      <c r="Q437" s="256"/>
      <c r="R437" s="256"/>
    </row>
    <row r="438" spans="1:18">
      <c r="A438" s="254">
        <v>13803</v>
      </c>
      <c r="B438" s="254" t="s">
        <v>3669</v>
      </c>
      <c r="C438" s="255">
        <v>44121</v>
      </c>
      <c r="D438" s="255">
        <v>44121</v>
      </c>
      <c r="E438" s="254">
        <v>1</v>
      </c>
      <c r="F438" s="254">
        <v>10</v>
      </c>
      <c r="G438" s="254">
        <v>2020</v>
      </c>
      <c r="H438" s="254">
        <v>2</v>
      </c>
      <c r="I438" s="254">
        <v>1019057439</v>
      </c>
      <c r="J438" s="254" t="s">
        <v>3691</v>
      </c>
      <c r="K438" s="254">
        <v>12</v>
      </c>
      <c r="L438" s="254">
        <v>1045</v>
      </c>
      <c r="M438" s="254" t="s">
        <v>3373</v>
      </c>
      <c r="N438" s="254" t="s">
        <v>35</v>
      </c>
      <c r="O438" s="254">
        <v>29260</v>
      </c>
      <c r="P438" s="254" t="s">
        <v>3692</v>
      </c>
      <c r="Q438" s="254"/>
      <c r="R438" s="254"/>
    </row>
    <row r="439" spans="1:18">
      <c r="A439" s="254">
        <v>13803</v>
      </c>
      <c r="B439" s="254" t="s">
        <v>3669</v>
      </c>
      <c r="C439" s="255">
        <v>44152</v>
      </c>
      <c r="D439" s="255">
        <v>44153</v>
      </c>
      <c r="E439" s="254">
        <v>2</v>
      </c>
      <c r="F439" s="254">
        <v>11</v>
      </c>
      <c r="G439" s="254">
        <v>2020</v>
      </c>
      <c r="H439" s="254">
        <v>2</v>
      </c>
      <c r="I439" s="254">
        <v>1019057439</v>
      </c>
      <c r="J439" s="254" t="s">
        <v>3691</v>
      </c>
      <c r="K439" s="254">
        <v>2</v>
      </c>
      <c r="L439" s="254">
        <v>1038</v>
      </c>
      <c r="M439" s="254" t="s">
        <v>3371</v>
      </c>
      <c r="N439" s="254" t="s">
        <v>35</v>
      </c>
      <c r="O439" s="254">
        <v>80867</v>
      </c>
      <c r="P439" s="254" t="s">
        <v>428</v>
      </c>
      <c r="Q439" s="254"/>
      <c r="R439" s="254"/>
    </row>
    <row r="440" spans="1:18">
      <c r="A440" s="256">
        <v>13803</v>
      </c>
      <c r="B440" s="256" t="s">
        <v>3669</v>
      </c>
      <c r="C440" s="257">
        <v>44154</v>
      </c>
      <c r="D440" s="257">
        <v>44154</v>
      </c>
      <c r="E440" s="256">
        <v>1</v>
      </c>
      <c r="F440" s="256">
        <v>11</v>
      </c>
      <c r="G440" s="256">
        <v>2020</v>
      </c>
      <c r="H440" s="256">
        <v>2</v>
      </c>
      <c r="I440" s="256">
        <v>1019057439</v>
      </c>
      <c r="J440" s="256" t="s">
        <v>3691</v>
      </c>
      <c r="K440" s="256">
        <v>2</v>
      </c>
      <c r="L440" s="256">
        <v>1045</v>
      </c>
      <c r="M440" s="256" t="s">
        <v>3373</v>
      </c>
      <c r="N440" s="256" t="s">
        <v>35</v>
      </c>
      <c r="O440" s="256">
        <v>29260</v>
      </c>
      <c r="P440" s="256" t="s">
        <v>428</v>
      </c>
      <c r="Q440" s="256"/>
      <c r="R440" s="256"/>
    </row>
    <row r="441" spans="1:18">
      <c r="A441" s="256">
        <v>13803</v>
      </c>
      <c r="B441" s="256" t="s">
        <v>3669</v>
      </c>
      <c r="C441" s="257">
        <v>44105</v>
      </c>
      <c r="D441" s="257">
        <v>44115</v>
      </c>
      <c r="E441" s="256">
        <v>11</v>
      </c>
      <c r="F441" s="256">
        <v>10</v>
      </c>
      <c r="G441" s="256">
        <v>2020</v>
      </c>
      <c r="H441" s="256">
        <v>1</v>
      </c>
      <c r="I441" s="256">
        <v>1024595330</v>
      </c>
      <c r="J441" s="256" t="s">
        <v>2327</v>
      </c>
      <c r="K441" s="256">
        <v>14</v>
      </c>
      <c r="L441" s="256">
        <v>1057</v>
      </c>
      <c r="M441" s="256" t="s">
        <v>3639</v>
      </c>
      <c r="N441" s="256" t="s">
        <v>34</v>
      </c>
      <c r="O441" s="256">
        <v>45892</v>
      </c>
      <c r="P441" s="256" t="s">
        <v>3642</v>
      </c>
      <c r="Q441" s="256"/>
      <c r="R441" s="256"/>
    </row>
    <row r="442" spans="1:18">
      <c r="A442" s="254">
        <v>13803</v>
      </c>
      <c r="B442" s="254" t="s">
        <v>3669</v>
      </c>
      <c r="C442" s="255">
        <v>44112</v>
      </c>
      <c r="D442" s="255">
        <v>44112</v>
      </c>
      <c r="E442" s="254">
        <v>1</v>
      </c>
      <c r="F442" s="254">
        <v>10</v>
      </c>
      <c r="G442" s="254">
        <v>2020</v>
      </c>
      <c r="H442" s="254">
        <v>1</v>
      </c>
      <c r="I442" s="254">
        <v>1024595330</v>
      </c>
      <c r="J442" s="254" t="s">
        <v>2327</v>
      </c>
      <c r="K442" s="254">
        <v>14</v>
      </c>
      <c r="L442" s="254">
        <v>1046</v>
      </c>
      <c r="M442" s="254" t="s">
        <v>3441</v>
      </c>
      <c r="N442" s="254" t="s">
        <v>34</v>
      </c>
      <c r="O442" s="254">
        <v>29260</v>
      </c>
      <c r="P442" s="254" t="s">
        <v>3693</v>
      </c>
      <c r="Q442" s="254"/>
      <c r="R442" s="254"/>
    </row>
    <row r="443" spans="1:18">
      <c r="A443" s="254">
        <v>13803</v>
      </c>
      <c r="B443" s="254" t="s">
        <v>3669</v>
      </c>
      <c r="C443" s="255">
        <v>44120</v>
      </c>
      <c r="D443" s="255">
        <v>44122</v>
      </c>
      <c r="E443" s="254">
        <v>3</v>
      </c>
      <c r="F443" s="254">
        <v>10</v>
      </c>
      <c r="G443" s="254">
        <v>2020</v>
      </c>
      <c r="H443" s="254">
        <v>2</v>
      </c>
      <c r="I443" s="254">
        <v>1024595330</v>
      </c>
      <c r="J443" s="254" t="s">
        <v>2327</v>
      </c>
      <c r="K443" s="254">
        <v>1</v>
      </c>
      <c r="L443" s="254">
        <v>1053</v>
      </c>
      <c r="M443" s="254" t="s">
        <v>3444</v>
      </c>
      <c r="N443" s="254" t="s">
        <v>34</v>
      </c>
      <c r="O443" s="254">
        <v>87780</v>
      </c>
      <c r="P443" s="254" t="s">
        <v>3694</v>
      </c>
      <c r="Q443" s="254"/>
      <c r="R443" s="254"/>
    </row>
    <row r="444" spans="1:18">
      <c r="A444" s="256">
        <v>13803</v>
      </c>
      <c r="B444" s="256" t="s">
        <v>3669</v>
      </c>
      <c r="C444" s="257">
        <v>44105</v>
      </c>
      <c r="D444" s="257">
        <v>44118</v>
      </c>
      <c r="E444" s="256">
        <v>14</v>
      </c>
      <c r="F444" s="256">
        <v>10</v>
      </c>
      <c r="G444" s="256">
        <v>2020</v>
      </c>
      <c r="H444" s="256">
        <v>1</v>
      </c>
      <c r="I444" s="256">
        <v>1012452230</v>
      </c>
      <c r="J444" s="256" t="s">
        <v>3695</v>
      </c>
      <c r="K444" s="256">
        <v>15</v>
      </c>
      <c r="L444" s="256">
        <v>1057</v>
      </c>
      <c r="M444" s="256" t="s">
        <v>3639</v>
      </c>
      <c r="N444" s="256" t="s">
        <v>30</v>
      </c>
      <c r="O444" s="256">
        <v>58408</v>
      </c>
      <c r="P444" s="256" t="s">
        <v>3642</v>
      </c>
      <c r="Q444" s="256"/>
      <c r="R444" s="256"/>
    </row>
    <row r="445" spans="1:18">
      <c r="A445" s="256">
        <v>13803</v>
      </c>
      <c r="B445" s="256" t="s">
        <v>3669</v>
      </c>
      <c r="C445" s="257">
        <v>44120</v>
      </c>
      <c r="D445" s="257">
        <v>44132</v>
      </c>
      <c r="E445" s="256">
        <v>13</v>
      </c>
      <c r="F445" s="256">
        <v>10</v>
      </c>
      <c r="G445" s="256">
        <v>2020</v>
      </c>
      <c r="H445" s="256">
        <v>2</v>
      </c>
      <c r="I445" s="256">
        <v>1012452230</v>
      </c>
      <c r="J445" s="256" t="s">
        <v>3695</v>
      </c>
      <c r="K445" s="256">
        <v>15</v>
      </c>
      <c r="L445" s="256">
        <v>1057</v>
      </c>
      <c r="M445" s="256" t="s">
        <v>3639</v>
      </c>
      <c r="N445" s="256" t="s">
        <v>30</v>
      </c>
      <c r="O445" s="256">
        <v>54236</v>
      </c>
      <c r="P445" s="256" t="s">
        <v>3640</v>
      </c>
      <c r="Q445" s="256"/>
      <c r="R445" s="256"/>
    </row>
    <row r="446" spans="1:18">
      <c r="A446" s="254">
        <v>13803</v>
      </c>
      <c r="B446" s="254" t="s">
        <v>3669</v>
      </c>
      <c r="C446" s="255">
        <v>44105</v>
      </c>
      <c r="D446" s="255">
        <v>44119</v>
      </c>
      <c r="E446" s="254">
        <v>15</v>
      </c>
      <c r="F446" s="254">
        <v>10</v>
      </c>
      <c r="G446" s="254">
        <v>2020</v>
      </c>
      <c r="H446" s="254">
        <v>1</v>
      </c>
      <c r="I446" s="254">
        <v>1118197699</v>
      </c>
      <c r="J446" s="254" t="s">
        <v>3696</v>
      </c>
      <c r="K446" s="254">
        <v>15</v>
      </c>
      <c r="L446" s="254">
        <v>1026</v>
      </c>
      <c r="M446" s="254" t="s">
        <v>3697</v>
      </c>
      <c r="N446" s="254" t="s">
        <v>35</v>
      </c>
      <c r="O446" s="254">
        <v>1061100</v>
      </c>
      <c r="P446" s="254" t="s">
        <v>3698</v>
      </c>
      <c r="Q446" s="254"/>
      <c r="R446" s="254"/>
    </row>
    <row r="447" spans="1:18">
      <c r="A447" s="254">
        <v>13803</v>
      </c>
      <c r="B447" s="254" t="s">
        <v>3669</v>
      </c>
      <c r="C447" s="255">
        <v>44120</v>
      </c>
      <c r="D447" s="255">
        <v>44134</v>
      </c>
      <c r="E447" s="254">
        <v>15</v>
      </c>
      <c r="F447" s="254">
        <v>10</v>
      </c>
      <c r="G447" s="254">
        <v>2020</v>
      </c>
      <c r="H447" s="254">
        <v>2</v>
      </c>
      <c r="I447" s="254">
        <v>1118197699</v>
      </c>
      <c r="J447" s="254" t="s">
        <v>3696</v>
      </c>
      <c r="K447" s="254">
        <v>15</v>
      </c>
      <c r="L447" s="254">
        <v>1026</v>
      </c>
      <c r="M447" s="254" t="s">
        <v>3697</v>
      </c>
      <c r="N447" s="254" t="s">
        <v>35</v>
      </c>
      <c r="O447" s="254">
        <v>1061100</v>
      </c>
      <c r="P447" s="254" t="s">
        <v>3698</v>
      </c>
      <c r="Q447" s="254"/>
      <c r="R447" s="254"/>
    </row>
    <row r="448" spans="1:18">
      <c r="A448" s="256">
        <v>13803</v>
      </c>
      <c r="B448" s="256" t="s">
        <v>3669</v>
      </c>
      <c r="C448" s="257">
        <v>44105</v>
      </c>
      <c r="D448" s="257">
        <v>44116</v>
      </c>
      <c r="E448" s="256">
        <v>12</v>
      </c>
      <c r="F448" s="256">
        <v>10</v>
      </c>
      <c r="G448" s="256">
        <v>2020</v>
      </c>
      <c r="H448" s="256">
        <v>1</v>
      </c>
      <c r="I448" s="256">
        <v>1026566646</v>
      </c>
      <c r="J448" s="256" t="s">
        <v>3699</v>
      </c>
      <c r="K448" s="256">
        <v>15</v>
      </c>
      <c r="L448" s="256">
        <v>1057</v>
      </c>
      <c r="M448" s="256" t="s">
        <v>3639</v>
      </c>
      <c r="N448" s="256" t="s">
        <v>294</v>
      </c>
      <c r="O448" s="256">
        <v>50064</v>
      </c>
      <c r="P448" s="256" t="s">
        <v>3642</v>
      </c>
      <c r="Q448" s="256"/>
      <c r="R448" s="256"/>
    </row>
    <row r="449" spans="1:18">
      <c r="A449" s="256">
        <v>13803</v>
      </c>
      <c r="B449" s="256" t="s">
        <v>3669</v>
      </c>
      <c r="C449" s="257">
        <v>44120</v>
      </c>
      <c r="D449" s="257">
        <v>44129</v>
      </c>
      <c r="E449" s="256">
        <v>10</v>
      </c>
      <c r="F449" s="256">
        <v>10</v>
      </c>
      <c r="G449" s="256">
        <v>2020</v>
      </c>
      <c r="H449" s="256">
        <v>2</v>
      </c>
      <c r="I449" s="256">
        <v>1026566646</v>
      </c>
      <c r="J449" s="256" t="s">
        <v>3699</v>
      </c>
      <c r="K449" s="256">
        <v>15</v>
      </c>
      <c r="L449" s="256">
        <v>1057</v>
      </c>
      <c r="M449" s="256" t="s">
        <v>3639</v>
      </c>
      <c r="N449" s="256" t="s">
        <v>294</v>
      </c>
      <c r="O449" s="256">
        <v>41720</v>
      </c>
      <c r="P449" s="256" t="s">
        <v>3640</v>
      </c>
      <c r="Q449" s="256"/>
      <c r="R449" s="256"/>
    </row>
    <row r="450" spans="1:18">
      <c r="A450" s="254">
        <v>13803</v>
      </c>
      <c r="B450" s="254" t="s">
        <v>3669</v>
      </c>
      <c r="C450" s="255">
        <v>44136</v>
      </c>
      <c r="D450" s="255">
        <v>44146</v>
      </c>
      <c r="E450" s="254">
        <v>11</v>
      </c>
      <c r="F450" s="254">
        <v>11</v>
      </c>
      <c r="G450" s="254">
        <v>2020</v>
      </c>
      <c r="H450" s="254">
        <v>1</v>
      </c>
      <c r="I450" s="254">
        <v>1033787795</v>
      </c>
      <c r="J450" s="254" t="s">
        <v>3700</v>
      </c>
      <c r="K450" s="254">
        <v>15</v>
      </c>
      <c r="L450" s="254">
        <v>1057</v>
      </c>
      <c r="M450" s="254" t="s">
        <v>3639</v>
      </c>
      <c r="N450" s="254" t="s">
        <v>44</v>
      </c>
      <c r="O450" s="254">
        <v>45892</v>
      </c>
      <c r="P450" s="254" t="s">
        <v>3643</v>
      </c>
      <c r="Q450" s="254"/>
      <c r="R450" s="254"/>
    </row>
    <row r="451" spans="1:18">
      <c r="A451" s="254">
        <v>13803</v>
      </c>
      <c r="B451" s="254" t="s">
        <v>3669</v>
      </c>
      <c r="C451" s="255">
        <v>44151</v>
      </c>
      <c r="D451" s="255">
        <v>44152</v>
      </c>
      <c r="E451" s="254">
        <v>2</v>
      </c>
      <c r="F451" s="254">
        <v>11</v>
      </c>
      <c r="G451" s="254">
        <v>2020</v>
      </c>
      <c r="H451" s="254">
        <v>2</v>
      </c>
      <c r="I451" s="254">
        <v>1033787795</v>
      </c>
      <c r="J451" s="254" t="s">
        <v>3700</v>
      </c>
      <c r="K451" s="254">
        <v>13</v>
      </c>
      <c r="L451" s="254">
        <v>1038</v>
      </c>
      <c r="M451" s="254" t="s">
        <v>3371</v>
      </c>
      <c r="N451" s="254" t="s">
        <v>44</v>
      </c>
      <c r="O451" s="254">
        <v>61813</v>
      </c>
      <c r="P451" s="254" t="s">
        <v>3701</v>
      </c>
      <c r="Q451" s="254"/>
      <c r="R451" s="254"/>
    </row>
    <row r="452" spans="1:18">
      <c r="A452" s="256">
        <v>13803</v>
      </c>
      <c r="B452" s="256" t="s">
        <v>3669</v>
      </c>
      <c r="C452" s="257">
        <v>44181</v>
      </c>
      <c r="D452" s="257">
        <v>44182</v>
      </c>
      <c r="E452" s="256">
        <v>2</v>
      </c>
      <c r="F452" s="256">
        <v>12</v>
      </c>
      <c r="G452" s="256">
        <v>2020</v>
      </c>
      <c r="H452" s="256">
        <v>2</v>
      </c>
      <c r="I452" s="256">
        <v>1033787795</v>
      </c>
      <c r="J452" s="256" t="s">
        <v>3700</v>
      </c>
      <c r="K452" s="256">
        <v>13</v>
      </c>
      <c r="L452" s="256">
        <v>1038</v>
      </c>
      <c r="M452" s="256" t="s">
        <v>3371</v>
      </c>
      <c r="N452" s="256" t="s">
        <v>44</v>
      </c>
      <c r="O452" s="256">
        <v>61813</v>
      </c>
      <c r="P452" s="256" t="s">
        <v>3702</v>
      </c>
      <c r="Q452" s="256"/>
      <c r="R452" s="256"/>
    </row>
    <row r="453" spans="1:18">
      <c r="A453" s="256">
        <v>13803</v>
      </c>
      <c r="B453" s="256" t="s">
        <v>3669</v>
      </c>
      <c r="C453" s="257">
        <v>44105</v>
      </c>
      <c r="D453" s="257">
        <v>44117</v>
      </c>
      <c r="E453" s="256">
        <v>13</v>
      </c>
      <c r="F453" s="256">
        <v>10</v>
      </c>
      <c r="G453" s="256">
        <v>2020</v>
      </c>
      <c r="H453" s="256">
        <v>1</v>
      </c>
      <c r="I453" s="256">
        <v>1030655881</v>
      </c>
      <c r="J453" s="256" t="s">
        <v>3703</v>
      </c>
      <c r="K453" s="256">
        <v>15</v>
      </c>
      <c r="L453" s="256">
        <v>1057</v>
      </c>
      <c r="M453" s="256" t="s">
        <v>3639</v>
      </c>
      <c r="N453" s="256" t="s">
        <v>294</v>
      </c>
      <c r="O453" s="256">
        <v>54236</v>
      </c>
      <c r="P453" s="256" t="s">
        <v>3642</v>
      </c>
      <c r="Q453" s="256"/>
      <c r="R453" s="256"/>
    </row>
    <row r="454" spans="1:18">
      <c r="A454" s="254">
        <v>13803</v>
      </c>
      <c r="B454" s="254" t="s">
        <v>3669</v>
      </c>
      <c r="C454" s="255">
        <v>44120</v>
      </c>
      <c r="D454" s="255">
        <v>44131</v>
      </c>
      <c r="E454" s="254">
        <v>12</v>
      </c>
      <c r="F454" s="254">
        <v>10</v>
      </c>
      <c r="G454" s="254">
        <v>2020</v>
      </c>
      <c r="H454" s="254">
        <v>2</v>
      </c>
      <c r="I454" s="254">
        <v>1030655881</v>
      </c>
      <c r="J454" s="254" t="s">
        <v>3703</v>
      </c>
      <c r="K454" s="254">
        <v>15</v>
      </c>
      <c r="L454" s="254">
        <v>1057</v>
      </c>
      <c r="M454" s="254" t="s">
        <v>3639</v>
      </c>
      <c r="N454" s="254" t="s">
        <v>294</v>
      </c>
      <c r="O454" s="254">
        <v>50064</v>
      </c>
      <c r="P454" s="254" t="s">
        <v>3640</v>
      </c>
      <c r="Q454" s="254"/>
      <c r="R454" s="254"/>
    </row>
    <row r="455" spans="1:18">
      <c r="A455" s="254">
        <v>13803</v>
      </c>
      <c r="B455" s="254" t="s">
        <v>3669</v>
      </c>
      <c r="C455" s="255">
        <v>44105</v>
      </c>
      <c r="D455" s="255">
        <v>44118</v>
      </c>
      <c r="E455" s="254">
        <v>14</v>
      </c>
      <c r="F455" s="254">
        <v>10</v>
      </c>
      <c r="G455" s="254">
        <v>2020</v>
      </c>
      <c r="H455" s="254">
        <v>1</v>
      </c>
      <c r="I455" s="254">
        <v>1024592338</v>
      </c>
      <c r="J455" s="254" t="s">
        <v>3704</v>
      </c>
      <c r="K455" s="254">
        <v>15</v>
      </c>
      <c r="L455" s="254">
        <v>1057</v>
      </c>
      <c r="M455" s="254" t="s">
        <v>3639</v>
      </c>
      <c r="N455" s="254" t="s">
        <v>34</v>
      </c>
      <c r="O455" s="254">
        <v>58408</v>
      </c>
      <c r="P455" s="254" t="s">
        <v>3642</v>
      </c>
      <c r="Q455" s="254"/>
      <c r="R455" s="254"/>
    </row>
    <row r="456" spans="1:18">
      <c r="A456" s="256">
        <v>13803</v>
      </c>
      <c r="B456" s="256" t="s">
        <v>3669</v>
      </c>
      <c r="C456" s="257">
        <v>44120</v>
      </c>
      <c r="D456" s="257">
        <v>44132</v>
      </c>
      <c r="E456" s="256">
        <v>13</v>
      </c>
      <c r="F456" s="256">
        <v>10</v>
      </c>
      <c r="G456" s="256">
        <v>2020</v>
      </c>
      <c r="H456" s="256">
        <v>2</v>
      </c>
      <c r="I456" s="256">
        <v>1024592338</v>
      </c>
      <c r="J456" s="256" t="s">
        <v>3704</v>
      </c>
      <c r="K456" s="256">
        <v>15</v>
      </c>
      <c r="L456" s="256">
        <v>1057</v>
      </c>
      <c r="M456" s="256" t="s">
        <v>3639</v>
      </c>
      <c r="N456" s="256" t="s">
        <v>34</v>
      </c>
      <c r="O456" s="256">
        <v>54236</v>
      </c>
      <c r="P456" s="256" t="s">
        <v>3640</v>
      </c>
      <c r="Q456" s="256"/>
      <c r="R456" s="256"/>
    </row>
    <row r="457" spans="1:18">
      <c r="A457" s="256">
        <v>13803</v>
      </c>
      <c r="B457" s="256" t="s">
        <v>3669</v>
      </c>
      <c r="C457" s="257">
        <v>44105</v>
      </c>
      <c r="D457" s="257">
        <v>44118</v>
      </c>
      <c r="E457" s="256">
        <v>14</v>
      </c>
      <c r="F457" s="256">
        <v>10</v>
      </c>
      <c r="G457" s="256">
        <v>2020</v>
      </c>
      <c r="H457" s="256">
        <v>1</v>
      </c>
      <c r="I457" s="256">
        <v>1024488940</v>
      </c>
      <c r="J457" s="256" t="s">
        <v>3705</v>
      </c>
      <c r="K457" s="256">
        <v>15</v>
      </c>
      <c r="L457" s="256">
        <v>1057</v>
      </c>
      <c r="M457" s="256" t="s">
        <v>3639</v>
      </c>
      <c r="N457" s="256" t="s">
        <v>294</v>
      </c>
      <c r="O457" s="256">
        <v>58408</v>
      </c>
      <c r="P457" s="256" t="s">
        <v>3642</v>
      </c>
      <c r="Q457" s="256"/>
      <c r="R457" s="256"/>
    </row>
    <row r="458" spans="1:18">
      <c r="A458" s="254">
        <v>13803</v>
      </c>
      <c r="B458" s="254" t="s">
        <v>3669</v>
      </c>
      <c r="C458" s="255">
        <v>44120</v>
      </c>
      <c r="D458" s="255">
        <v>44132</v>
      </c>
      <c r="E458" s="254">
        <v>13</v>
      </c>
      <c r="F458" s="254">
        <v>10</v>
      </c>
      <c r="G458" s="254">
        <v>2020</v>
      </c>
      <c r="H458" s="254">
        <v>2</v>
      </c>
      <c r="I458" s="254">
        <v>1024488940</v>
      </c>
      <c r="J458" s="254" t="s">
        <v>3705</v>
      </c>
      <c r="K458" s="254">
        <v>15</v>
      </c>
      <c r="L458" s="254">
        <v>1057</v>
      </c>
      <c r="M458" s="254" t="s">
        <v>3639</v>
      </c>
      <c r="N458" s="254" t="s">
        <v>294</v>
      </c>
      <c r="O458" s="254">
        <v>54236</v>
      </c>
      <c r="P458" s="254" t="s">
        <v>3640</v>
      </c>
      <c r="Q458" s="254"/>
      <c r="R458" s="254"/>
    </row>
    <row r="459" spans="1:18">
      <c r="A459" s="254">
        <v>13803</v>
      </c>
      <c r="B459" s="254" t="s">
        <v>3669</v>
      </c>
      <c r="C459" s="255">
        <v>44105</v>
      </c>
      <c r="D459" s="255">
        <v>44117</v>
      </c>
      <c r="E459" s="254">
        <v>13</v>
      </c>
      <c r="F459" s="254">
        <v>10</v>
      </c>
      <c r="G459" s="254">
        <v>2020</v>
      </c>
      <c r="H459" s="254">
        <v>1</v>
      </c>
      <c r="I459" s="254">
        <v>1012370262</v>
      </c>
      <c r="J459" s="254" t="s">
        <v>1937</v>
      </c>
      <c r="K459" s="254">
        <v>15</v>
      </c>
      <c r="L459" s="254">
        <v>1057</v>
      </c>
      <c r="M459" s="254" t="s">
        <v>3639</v>
      </c>
      <c r="N459" s="254" t="s">
        <v>44</v>
      </c>
      <c r="O459" s="254">
        <v>54236</v>
      </c>
      <c r="P459" s="254" t="s">
        <v>3642</v>
      </c>
      <c r="Q459" s="254"/>
      <c r="R459" s="254"/>
    </row>
    <row r="460" spans="1:18">
      <c r="A460" s="256">
        <v>13803</v>
      </c>
      <c r="B460" s="256" t="s">
        <v>3669</v>
      </c>
      <c r="C460" s="257">
        <v>44120</v>
      </c>
      <c r="D460" s="257">
        <v>44132</v>
      </c>
      <c r="E460" s="256">
        <v>13</v>
      </c>
      <c r="F460" s="256">
        <v>10</v>
      </c>
      <c r="G460" s="256">
        <v>2020</v>
      </c>
      <c r="H460" s="256">
        <v>2</v>
      </c>
      <c r="I460" s="256">
        <v>1012370262</v>
      </c>
      <c r="J460" s="256" t="s">
        <v>1937</v>
      </c>
      <c r="K460" s="256">
        <v>15</v>
      </c>
      <c r="L460" s="256">
        <v>1057</v>
      </c>
      <c r="M460" s="256" t="s">
        <v>3639</v>
      </c>
      <c r="N460" s="256" t="s">
        <v>44</v>
      </c>
      <c r="O460" s="256">
        <v>54236</v>
      </c>
      <c r="P460" s="256" t="s">
        <v>3640</v>
      </c>
      <c r="Q460" s="256"/>
      <c r="R460" s="256"/>
    </row>
    <row r="461" spans="1:18">
      <c r="A461" s="256">
        <v>13803</v>
      </c>
      <c r="B461" s="256" t="s">
        <v>3669</v>
      </c>
      <c r="C461" s="257">
        <v>44105</v>
      </c>
      <c r="D461" s="257">
        <v>44114</v>
      </c>
      <c r="E461" s="256">
        <v>10</v>
      </c>
      <c r="F461" s="256">
        <v>10</v>
      </c>
      <c r="G461" s="256">
        <v>2020</v>
      </c>
      <c r="H461" s="256">
        <v>1</v>
      </c>
      <c r="I461" s="256">
        <v>79898107</v>
      </c>
      <c r="J461" s="256" t="s">
        <v>3706</v>
      </c>
      <c r="K461" s="256">
        <v>15</v>
      </c>
      <c r="L461" s="256">
        <v>1057</v>
      </c>
      <c r="M461" s="256" t="s">
        <v>3639</v>
      </c>
      <c r="N461" s="256" t="s">
        <v>294</v>
      </c>
      <c r="O461" s="256">
        <v>41720</v>
      </c>
      <c r="P461" s="256" t="s">
        <v>3642</v>
      </c>
      <c r="Q461" s="256"/>
      <c r="R461" s="256"/>
    </row>
    <row r="462" spans="1:18">
      <c r="A462" s="254">
        <v>13803</v>
      </c>
      <c r="B462" s="254" t="s">
        <v>3669</v>
      </c>
      <c r="C462" s="255">
        <v>44120</v>
      </c>
      <c r="D462" s="255">
        <v>44129</v>
      </c>
      <c r="E462" s="254">
        <v>10</v>
      </c>
      <c r="F462" s="254">
        <v>10</v>
      </c>
      <c r="G462" s="254">
        <v>2020</v>
      </c>
      <c r="H462" s="254">
        <v>2</v>
      </c>
      <c r="I462" s="254">
        <v>79898107</v>
      </c>
      <c r="J462" s="254" t="s">
        <v>3706</v>
      </c>
      <c r="K462" s="254">
        <v>15</v>
      </c>
      <c r="L462" s="254">
        <v>1057</v>
      </c>
      <c r="M462" s="254" t="s">
        <v>3639</v>
      </c>
      <c r="N462" s="254" t="s">
        <v>294</v>
      </c>
      <c r="O462" s="254">
        <v>41720</v>
      </c>
      <c r="P462" s="254" t="s">
        <v>3640</v>
      </c>
      <c r="Q462" s="254"/>
      <c r="R462" s="254"/>
    </row>
    <row r="463" spans="1:18">
      <c r="A463" s="254">
        <v>13803</v>
      </c>
      <c r="B463" s="254" t="s">
        <v>3669</v>
      </c>
      <c r="C463" s="255">
        <v>44166</v>
      </c>
      <c r="D463" s="255">
        <v>44167</v>
      </c>
      <c r="E463" s="254">
        <v>2</v>
      </c>
      <c r="F463" s="254">
        <v>12</v>
      </c>
      <c r="G463" s="254">
        <v>2020</v>
      </c>
      <c r="H463" s="254">
        <v>1</v>
      </c>
      <c r="I463" s="254">
        <v>79898107</v>
      </c>
      <c r="J463" s="254" t="s">
        <v>3706</v>
      </c>
      <c r="K463" s="254">
        <v>13</v>
      </c>
      <c r="L463" s="254">
        <v>1038</v>
      </c>
      <c r="M463" s="254" t="s">
        <v>3371</v>
      </c>
      <c r="N463" s="254" t="s">
        <v>294</v>
      </c>
      <c r="O463" s="254">
        <v>105900</v>
      </c>
      <c r="P463" s="254" t="s">
        <v>3707</v>
      </c>
      <c r="Q463" s="254"/>
      <c r="R463" s="254"/>
    </row>
    <row r="464" spans="1:18">
      <c r="A464" s="256">
        <v>13803</v>
      </c>
      <c r="B464" s="256" t="s">
        <v>3669</v>
      </c>
      <c r="C464" s="257">
        <v>44105</v>
      </c>
      <c r="D464" s="257">
        <v>44116</v>
      </c>
      <c r="E464" s="256">
        <v>12</v>
      </c>
      <c r="F464" s="256">
        <v>10</v>
      </c>
      <c r="G464" s="256">
        <v>2020</v>
      </c>
      <c r="H464" s="256">
        <v>1</v>
      </c>
      <c r="I464" s="256">
        <v>1032394279</v>
      </c>
      <c r="J464" s="256" t="s">
        <v>3708</v>
      </c>
      <c r="K464" s="256">
        <v>15</v>
      </c>
      <c r="L464" s="256">
        <v>1057</v>
      </c>
      <c r="M464" s="256" t="s">
        <v>3639</v>
      </c>
      <c r="N464" s="256" t="s">
        <v>373</v>
      </c>
      <c r="O464" s="256">
        <v>50064</v>
      </c>
      <c r="P464" s="256" t="s">
        <v>3642</v>
      </c>
      <c r="Q464" s="256"/>
      <c r="R464" s="256"/>
    </row>
    <row r="465" spans="1:18">
      <c r="A465" s="256">
        <v>13803</v>
      </c>
      <c r="B465" s="256" t="s">
        <v>3669</v>
      </c>
      <c r="C465" s="257">
        <v>44120</v>
      </c>
      <c r="D465" s="257">
        <v>44130</v>
      </c>
      <c r="E465" s="256">
        <v>11</v>
      </c>
      <c r="F465" s="256">
        <v>10</v>
      </c>
      <c r="G465" s="256">
        <v>2020</v>
      </c>
      <c r="H465" s="256">
        <v>2</v>
      </c>
      <c r="I465" s="256">
        <v>1032394279</v>
      </c>
      <c r="J465" s="256" t="s">
        <v>3708</v>
      </c>
      <c r="K465" s="256">
        <v>15</v>
      </c>
      <c r="L465" s="256">
        <v>1057</v>
      </c>
      <c r="M465" s="256" t="s">
        <v>3639</v>
      </c>
      <c r="N465" s="256" t="s">
        <v>373</v>
      </c>
      <c r="O465" s="256">
        <v>45892</v>
      </c>
      <c r="P465" s="256" t="s">
        <v>3640</v>
      </c>
      <c r="Q465" s="256"/>
      <c r="R465" s="256"/>
    </row>
    <row r="466" spans="1:18">
      <c r="A466" s="254">
        <v>13803</v>
      </c>
      <c r="B466" s="254" t="s">
        <v>3669</v>
      </c>
      <c r="C466" s="255">
        <v>44105</v>
      </c>
      <c r="D466" s="255">
        <v>44106</v>
      </c>
      <c r="E466" s="254">
        <v>2</v>
      </c>
      <c r="F466" s="254">
        <v>10</v>
      </c>
      <c r="G466" s="254">
        <v>2020</v>
      </c>
      <c r="H466" s="254">
        <v>1</v>
      </c>
      <c r="I466" s="254">
        <v>1030574862</v>
      </c>
      <c r="J466" s="254" t="s">
        <v>2375</v>
      </c>
      <c r="K466" s="254">
        <v>15</v>
      </c>
      <c r="L466" s="254">
        <v>1057</v>
      </c>
      <c r="M466" s="254" t="s">
        <v>3639</v>
      </c>
      <c r="N466" s="254" t="s">
        <v>34</v>
      </c>
      <c r="O466" s="254">
        <v>8344</v>
      </c>
      <c r="P466" s="254" t="s">
        <v>3642</v>
      </c>
      <c r="Q466" s="254"/>
      <c r="R466" s="254"/>
    </row>
    <row r="467" spans="1:18">
      <c r="A467" s="254">
        <v>13803</v>
      </c>
      <c r="B467" s="254" t="s">
        <v>3669</v>
      </c>
      <c r="C467" s="255">
        <v>44120</v>
      </c>
      <c r="D467" s="255">
        <v>44122</v>
      </c>
      <c r="E467" s="254">
        <v>3</v>
      </c>
      <c r="F467" s="254">
        <v>10</v>
      </c>
      <c r="G467" s="254">
        <v>2020</v>
      </c>
      <c r="H467" s="254">
        <v>2</v>
      </c>
      <c r="I467" s="254">
        <v>1030574862</v>
      </c>
      <c r="J467" s="254" t="s">
        <v>2375</v>
      </c>
      <c r="K467" s="254">
        <v>15</v>
      </c>
      <c r="L467" s="254">
        <v>1057</v>
      </c>
      <c r="M467" s="254" t="s">
        <v>3639</v>
      </c>
      <c r="N467" s="254" t="s">
        <v>34</v>
      </c>
      <c r="O467" s="254">
        <v>12516</v>
      </c>
      <c r="P467" s="254" t="s">
        <v>3640</v>
      </c>
      <c r="Q467" s="254"/>
      <c r="R467" s="254"/>
    </row>
    <row r="468" spans="1:18">
      <c r="A468" s="256">
        <v>13803</v>
      </c>
      <c r="B468" s="256" t="s">
        <v>3669</v>
      </c>
      <c r="C468" s="257">
        <v>44154</v>
      </c>
      <c r="D468" s="257">
        <v>44155</v>
      </c>
      <c r="E468" s="256">
        <v>2</v>
      </c>
      <c r="F468" s="256">
        <v>11</v>
      </c>
      <c r="G468" s="256">
        <v>2020</v>
      </c>
      <c r="H468" s="256">
        <v>2</v>
      </c>
      <c r="I468" s="256">
        <v>1030574862</v>
      </c>
      <c r="J468" s="256" t="s">
        <v>2375</v>
      </c>
      <c r="K468" s="256">
        <v>13</v>
      </c>
      <c r="L468" s="256">
        <v>1038</v>
      </c>
      <c r="M468" s="256" t="s">
        <v>3371</v>
      </c>
      <c r="N468" s="256" t="s">
        <v>34</v>
      </c>
      <c r="O468" s="256">
        <v>146667</v>
      </c>
      <c r="P468" s="256" t="s">
        <v>3709</v>
      </c>
      <c r="Q468" s="256"/>
      <c r="R468" s="256"/>
    </row>
    <row r="469" spans="1:18">
      <c r="A469" s="256">
        <v>13803</v>
      </c>
      <c r="B469" s="256" t="s">
        <v>3669</v>
      </c>
      <c r="C469" s="257">
        <v>44105</v>
      </c>
      <c r="D469" s="257">
        <v>44117</v>
      </c>
      <c r="E469" s="256">
        <v>13</v>
      </c>
      <c r="F469" s="256">
        <v>10</v>
      </c>
      <c r="G469" s="256">
        <v>2020</v>
      </c>
      <c r="H469" s="256">
        <v>1</v>
      </c>
      <c r="I469" s="256">
        <v>1000935385</v>
      </c>
      <c r="J469" s="256" t="s">
        <v>3710</v>
      </c>
      <c r="K469" s="256">
        <v>15</v>
      </c>
      <c r="L469" s="256">
        <v>1057</v>
      </c>
      <c r="M469" s="256" t="s">
        <v>3639</v>
      </c>
      <c r="N469" s="256" t="s">
        <v>30</v>
      </c>
      <c r="O469" s="256">
        <v>54236</v>
      </c>
      <c r="P469" s="256" t="s">
        <v>3642</v>
      </c>
      <c r="Q469" s="256"/>
      <c r="R469" s="256"/>
    </row>
    <row r="470" spans="1:18">
      <c r="A470" s="254">
        <v>13803</v>
      </c>
      <c r="B470" s="254" t="s">
        <v>3669</v>
      </c>
      <c r="C470" s="255">
        <v>44120</v>
      </c>
      <c r="D470" s="255">
        <v>44132</v>
      </c>
      <c r="E470" s="254">
        <v>13</v>
      </c>
      <c r="F470" s="254">
        <v>10</v>
      </c>
      <c r="G470" s="254">
        <v>2020</v>
      </c>
      <c r="H470" s="254">
        <v>2</v>
      </c>
      <c r="I470" s="254">
        <v>1000935385</v>
      </c>
      <c r="J470" s="254" t="s">
        <v>3710</v>
      </c>
      <c r="K470" s="254">
        <v>15</v>
      </c>
      <c r="L470" s="254">
        <v>1057</v>
      </c>
      <c r="M470" s="254" t="s">
        <v>3639</v>
      </c>
      <c r="N470" s="254" t="s">
        <v>30</v>
      </c>
      <c r="O470" s="254">
        <v>54236</v>
      </c>
      <c r="P470" s="254" t="s">
        <v>3640</v>
      </c>
      <c r="Q470" s="254"/>
      <c r="R470" s="254"/>
    </row>
    <row r="471" spans="1:18">
      <c r="A471" s="254">
        <v>13803</v>
      </c>
      <c r="B471" s="254" t="s">
        <v>3669</v>
      </c>
      <c r="C471" s="255">
        <v>44105</v>
      </c>
      <c r="D471" s="255">
        <v>44115</v>
      </c>
      <c r="E471" s="254">
        <v>11</v>
      </c>
      <c r="F471" s="254">
        <v>10</v>
      </c>
      <c r="G471" s="254">
        <v>2020</v>
      </c>
      <c r="H471" s="254">
        <v>1</v>
      </c>
      <c r="I471" s="254">
        <v>1072192200</v>
      </c>
      <c r="J471" s="254" t="s">
        <v>3711</v>
      </c>
      <c r="K471" s="254">
        <v>15</v>
      </c>
      <c r="L471" s="254">
        <v>1057</v>
      </c>
      <c r="M471" s="254" t="s">
        <v>3639</v>
      </c>
      <c r="N471" s="254" t="s">
        <v>30</v>
      </c>
      <c r="O471" s="254">
        <v>45892</v>
      </c>
      <c r="P471" s="254" t="s">
        <v>3642</v>
      </c>
      <c r="Q471" s="254"/>
      <c r="R471" s="254"/>
    </row>
    <row r="472" spans="1:18">
      <c r="A472" s="256">
        <v>13803</v>
      </c>
      <c r="B472" s="256" t="s">
        <v>3669</v>
      </c>
      <c r="C472" s="257">
        <v>44120</v>
      </c>
      <c r="D472" s="257">
        <v>44131</v>
      </c>
      <c r="E472" s="256">
        <v>12</v>
      </c>
      <c r="F472" s="256">
        <v>10</v>
      </c>
      <c r="G472" s="256">
        <v>2020</v>
      </c>
      <c r="H472" s="256">
        <v>2</v>
      </c>
      <c r="I472" s="256">
        <v>1072192200</v>
      </c>
      <c r="J472" s="256" t="s">
        <v>3711</v>
      </c>
      <c r="K472" s="256">
        <v>15</v>
      </c>
      <c r="L472" s="256">
        <v>1057</v>
      </c>
      <c r="M472" s="256" t="s">
        <v>3639</v>
      </c>
      <c r="N472" s="256" t="s">
        <v>30</v>
      </c>
      <c r="O472" s="256">
        <v>50064</v>
      </c>
      <c r="P472" s="256" t="s">
        <v>3640</v>
      </c>
      <c r="Q472" s="256"/>
      <c r="R472" s="256"/>
    </row>
    <row r="473" spans="1:18">
      <c r="A473" s="256">
        <v>13803</v>
      </c>
      <c r="B473" s="256" t="s">
        <v>3669</v>
      </c>
      <c r="C473" s="257">
        <v>44105</v>
      </c>
      <c r="D473" s="257">
        <v>44117</v>
      </c>
      <c r="E473" s="256">
        <v>13</v>
      </c>
      <c r="F473" s="256">
        <v>10</v>
      </c>
      <c r="G473" s="256">
        <v>2020</v>
      </c>
      <c r="H473" s="256">
        <v>1</v>
      </c>
      <c r="I473" s="256">
        <v>1012375109</v>
      </c>
      <c r="J473" s="256" t="s">
        <v>3712</v>
      </c>
      <c r="K473" s="256">
        <v>15</v>
      </c>
      <c r="L473" s="256">
        <v>1057</v>
      </c>
      <c r="M473" s="256" t="s">
        <v>3639</v>
      </c>
      <c r="N473" s="256" t="s">
        <v>758</v>
      </c>
      <c r="O473" s="256">
        <v>54236</v>
      </c>
      <c r="P473" s="256" t="s">
        <v>3642</v>
      </c>
      <c r="Q473" s="256"/>
      <c r="R473" s="256"/>
    </row>
    <row r="474" spans="1:18">
      <c r="A474" s="254">
        <v>13803</v>
      </c>
      <c r="B474" s="254" t="s">
        <v>3669</v>
      </c>
      <c r="C474" s="255">
        <v>44120</v>
      </c>
      <c r="D474" s="255">
        <v>44131</v>
      </c>
      <c r="E474" s="254">
        <v>12</v>
      </c>
      <c r="F474" s="254">
        <v>10</v>
      </c>
      <c r="G474" s="254">
        <v>2020</v>
      </c>
      <c r="H474" s="254">
        <v>2</v>
      </c>
      <c r="I474" s="254">
        <v>1012375109</v>
      </c>
      <c r="J474" s="254" t="s">
        <v>3712</v>
      </c>
      <c r="K474" s="254">
        <v>15</v>
      </c>
      <c r="L474" s="254">
        <v>1057</v>
      </c>
      <c r="M474" s="254" t="s">
        <v>3639</v>
      </c>
      <c r="N474" s="254" t="s">
        <v>758</v>
      </c>
      <c r="O474" s="254">
        <v>50064</v>
      </c>
      <c r="P474" s="254" t="s">
        <v>3640</v>
      </c>
      <c r="Q474" s="254"/>
      <c r="R474" s="254"/>
    </row>
    <row r="475" spans="1:18">
      <c r="A475" s="254">
        <v>13803</v>
      </c>
      <c r="B475" s="254" t="s">
        <v>3669</v>
      </c>
      <c r="C475" s="255">
        <v>44105</v>
      </c>
      <c r="D475" s="255">
        <v>44109</v>
      </c>
      <c r="E475" s="254">
        <v>5</v>
      </c>
      <c r="F475" s="254">
        <v>10</v>
      </c>
      <c r="G475" s="254">
        <v>2020</v>
      </c>
      <c r="H475" s="254">
        <v>1</v>
      </c>
      <c r="I475" s="254">
        <v>1000455311</v>
      </c>
      <c r="J475" s="254" t="s">
        <v>3713</v>
      </c>
      <c r="K475" s="254">
        <v>15</v>
      </c>
      <c r="L475" s="254">
        <v>1057</v>
      </c>
      <c r="M475" s="254" t="s">
        <v>3639</v>
      </c>
      <c r="N475" s="254" t="s">
        <v>41</v>
      </c>
      <c r="O475" s="254">
        <v>20860</v>
      </c>
      <c r="P475" s="254" t="s">
        <v>3642</v>
      </c>
      <c r="Q475" s="254"/>
      <c r="R475" s="254"/>
    </row>
    <row r="476" spans="1:18">
      <c r="A476" s="256">
        <v>13803</v>
      </c>
      <c r="B476" s="256" t="s">
        <v>3669</v>
      </c>
      <c r="C476" s="257">
        <v>44120</v>
      </c>
      <c r="D476" s="257">
        <v>44129</v>
      </c>
      <c r="E476" s="256">
        <v>10</v>
      </c>
      <c r="F476" s="256">
        <v>10</v>
      </c>
      <c r="G476" s="256">
        <v>2020</v>
      </c>
      <c r="H476" s="256">
        <v>2</v>
      </c>
      <c r="I476" s="256">
        <v>1000455311</v>
      </c>
      <c r="J476" s="256" t="s">
        <v>3713</v>
      </c>
      <c r="K476" s="256">
        <v>15</v>
      </c>
      <c r="L476" s="256">
        <v>1057</v>
      </c>
      <c r="M476" s="256" t="s">
        <v>3639</v>
      </c>
      <c r="N476" s="256" t="s">
        <v>41</v>
      </c>
      <c r="O476" s="256">
        <v>41720</v>
      </c>
      <c r="P476" s="256" t="s">
        <v>3640</v>
      </c>
      <c r="Q476" s="256"/>
      <c r="R476" s="256"/>
    </row>
    <row r="477" spans="1:18">
      <c r="A477" s="256">
        <v>13803</v>
      </c>
      <c r="B477" s="256" t="s">
        <v>3669</v>
      </c>
      <c r="C477" s="257">
        <v>44105</v>
      </c>
      <c r="D477" s="257">
        <v>44115</v>
      </c>
      <c r="E477" s="256">
        <v>11</v>
      </c>
      <c r="F477" s="256">
        <v>10</v>
      </c>
      <c r="G477" s="256">
        <v>2020</v>
      </c>
      <c r="H477" s="256">
        <v>1</v>
      </c>
      <c r="I477" s="256">
        <v>1024498829</v>
      </c>
      <c r="J477" s="256" t="s">
        <v>3714</v>
      </c>
      <c r="K477" s="256">
        <v>15</v>
      </c>
      <c r="L477" s="256">
        <v>1057</v>
      </c>
      <c r="M477" s="256" t="s">
        <v>3639</v>
      </c>
      <c r="N477" s="256" t="s">
        <v>41</v>
      </c>
      <c r="O477" s="256">
        <v>45892</v>
      </c>
      <c r="P477" s="256" t="s">
        <v>3642</v>
      </c>
      <c r="Q477" s="256"/>
      <c r="R477" s="256"/>
    </row>
    <row r="478" spans="1:18">
      <c r="A478" s="254">
        <v>13803</v>
      </c>
      <c r="B478" s="254" t="s">
        <v>3669</v>
      </c>
      <c r="C478" s="255">
        <v>44120</v>
      </c>
      <c r="D478" s="255">
        <v>44128</v>
      </c>
      <c r="E478" s="254">
        <v>9</v>
      </c>
      <c r="F478" s="254">
        <v>10</v>
      </c>
      <c r="G478" s="254">
        <v>2020</v>
      </c>
      <c r="H478" s="254">
        <v>2</v>
      </c>
      <c r="I478" s="254">
        <v>1024498829</v>
      </c>
      <c r="J478" s="254" t="s">
        <v>3714</v>
      </c>
      <c r="K478" s="254">
        <v>15</v>
      </c>
      <c r="L478" s="254">
        <v>1057</v>
      </c>
      <c r="M478" s="254" t="s">
        <v>3639</v>
      </c>
      <c r="N478" s="254" t="s">
        <v>41</v>
      </c>
      <c r="O478" s="254">
        <v>37548</v>
      </c>
      <c r="P478" s="254" t="s">
        <v>3640</v>
      </c>
      <c r="Q478" s="254"/>
      <c r="R478" s="254"/>
    </row>
    <row r="479" spans="1:18">
      <c r="A479" s="254">
        <v>13803</v>
      </c>
      <c r="B479" s="254" t="s">
        <v>3669</v>
      </c>
      <c r="C479" s="255">
        <v>44105</v>
      </c>
      <c r="D479" s="255">
        <v>44115</v>
      </c>
      <c r="E479" s="254">
        <v>11</v>
      </c>
      <c r="F479" s="254">
        <v>10</v>
      </c>
      <c r="G479" s="254">
        <v>2020</v>
      </c>
      <c r="H479" s="254">
        <v>1</v>
      </c>
      <c r="I479" s="254">
        <v>1018404045</v>
      </c>
      <c r="J479" s="254" t="s">
        <v>3715</v>
      </c>
      <c r="K479" s="254">
        <v>15</v>
      </c>
      <c r="L479" s="254">
        <v>1057</v>
      </c>
      <c r="M479" s="254" t="s">
        <v>3639</v>
      </c>
      <c r="N479" s="254" t="s">
        <v>35</v>
      </c>
      <c r="O479" s="254">
        <v>45892</v>
      </c>
      <c r="P479" s="254" t="s">
        <v>3642</v>
      </c>
      <c r="Q479" s="254"/>
      <c r="R479" s="254"/>
    </row>
    <row r="480" spans="1:18">
      <c r="A480" s="256">
        <v>13803</v>
      </c>
      <c r="B480" s="256" t="s">
        <v>3669</v>
      </c>
      <c r="C480" s="257">
        <v>44120</v>
      </c>
      <c r="D480" s="257">
        <v>44129</v>
      </c>
      <c r="E480" s="256">
        <v>10</v>
      </c>
      <c r="F480" s="256">
        <v>10</v>
      </c>
      <c r="G480" s="256">
        <v>2020</v>
      </c>
      <c r="H480" s="256">
        <v>2</v>
      </c>
      <c r="I480" s="256">
        <v>1018404045</v>
      </c>
      <c r="J480" s="256" t="s">
        <v>3715</v>
      </c>
      <c r="K480" s="256">
        <v>15</v>
      </c>
      <c r="L480" s="256">
        <v>1057</v>
      </c>
      <c r="M480" s="256" t="s">
        <v>3639</v>
      </c>
      <c r="N480" s="256" t="s">
        <v>35</v>
      </c>
      <c r="O480" s="256">
        <v>41720</v>
      </c>
      <c r="P480" s="256" t="s">
        <v>3640</v>
      </c>
      <c r="Q480" s="256"/>
      <c r="R480" s="256"/>
    </row>
    <row r="481" spans="1:18">
      <c r="A481" s="256">
        <v>13803</v>
      </c>
      <c r="B481" s="256" t="s">
        <v>3669</v>
      </c>
      <c r="C481" s="257">
        <v>44105</v>
      </c>
      <c r="D481" s="257">
        <v>44117</v>
      </c>
      <c r="E481" s="256">
        <v>13</v>
      </c>
      <c r="F481" s="256">
        <v>10</v>
      </c>
      <c r="G481" s="256">
        <v>2020</v>
      </c>
      <c r="H481" s="256">
        <v>1</v>
      </c>
      <c r="I481" s="256">
        <v>1074486284</v>
      </c>
      <c r="J481" s="256" t="s">
        <v>3716</v>
      </c>
      <c r="K481" s="256">
        <v>15</v>
      </c>
      <c r="L481" s="256">
        <v>1057</v>
      </c>
      <c r="M481" s="256" t="s">
        <v>3639</v>
      </c>
      <c r="N481" s="256" t="s">
        <v>373</v>
      </c>
      <c r="O481" s="256">
        <v>54236</v>
      </c>
      <c r="P481" s="256" t="s">
        <v>3642</v>
      </c>
      <c r="Q481" s="256"/>
      <c r="R481" s="256"/>
    </row>
    <row r="482" spans="1:18">
      <c r="A482" s="254">
        <v>13803</v>
      </c>
      <c r="B482" s="254" t="s">
        <v>3669</v>
      </c>
      <c r="C482" s="255">
        <v>44120</v>
      </c>
      <c r="D482" s="255">
        <v>44132</v>
      </c>
      <c r="E482" s="254">
        <v>13</v>
      </c>
      <c r="F482" s="254">
        <v>10</v>
      </c>
      <c r="G482" s="254">
        <v>2020</v>
      </c>
      <c r="H482" s="254">
        <v>2</v>
      </c>
      <c r="I482" s="254">
        <v>1074486284</v>
      </c>
      <c r="J482" s="254" t="s">
        <v>3716</v>
      </c>
      <c r="K482" s="254">
        <v>15</v>
      </c>
      <c r="L482" s="254">
        <v>1057</v>
      </c>
      <c r="M482" s="254" t="s">
        <v>3639</v>
      </c>
      <c r="N482" s="254" t="s">
        <v>373</v>
      </c>
      <c r="O482" s="254">
        <v>54236</v>
      </c>
      <c r="P482" s="254" t="s">
        <v>3640</v>
      </c>
      <c r="Q482" s="254"/>
      <c r="R482" s="254"/>
    </row>
    <row r="483" spans="1:18">
      <c r="A483" s="254">
        <v>13803</v>
      </c>
      <c r="B483" s="254" t="s">
        <v>3669</v>
      </c>
      <c r="C483" s="255">
        <v>44105</v>
      </c>
      <c r="D483" s="255">
        <v>44118</v>
      </c>
      <c r="E483" s="254">
        <v>14</v>
      </c>
      <c r="F483" s="254">
        <v>10</v>
      </c>
      <c r="G483" s="254">
        <v>2020</v>
      </c>
      <c r="H483" s="254">
        <v>1</v>
      </c>
      <c r="I483" s="254">
        <v>1024534138</v>
      </c>
      <c r="J483" s="254" t="s">
        <v>3717</v>
      </c>
      <c r="K483" s="254">
        <v>15</v>
      </c>
      <c r="L483" s="254">
        <v>1057</v>
      </c>
      <c r="M483" s="254" t="s">
        <v>3639</v>
      </c>
      <c r="N483" s="254" t="s">
        <v>34</v>
      </c>
      <c r="O483" s="254">
        <v>58408</v>
      </c>
      <c r="P483" s="254" t="s">
        <v>3642</v>
      </c>
      <c r="Q483" s="254"/>
      <c r="R483" s="254"/>
    </row>
    <row r="484" spans="1:18">
      <c r="A484" s="256">
        <v>13803</v>
      </c>
      <c r="B484" s="256" t="s">
        <v>3669</v>
      </c>
      <c r="C484" s="257">
        <v>44120</v>
      </c>
      <c r="D484" s="257">
        <v>44132</v>
      </c>
      <c r="E484" s="256">
        <v>13</v>
      </c>
      <c r="F484" s="256">
        <v>10</v>
      </c>
      <c r="G484" s="256">
        <v>2020</v>
      </c>
      <c r="H484" s="256">
        <v>2</v>
      </c>
      <c r="I484" s="256">
        <v>1024534138</v>
      </c>
      <c r="J484" s="256" t="s">
        <v>3717</v>
      </c>
      <c r="K484" s="256">
        <v>15</v>
      </c>
      <c r="L484" s="256">
        <v>1057</v>
      </c>
      <c r="M484" s="256" t="s">
        <v>3639</v>
      </c>
      <c r="N484" s="256" t="s">
        <v>34</v>
      </c>
      <c r="O484" s="256">
        <v>54236</v>
      </c>
      <c r="P484" s="256" t="s">
        <v>3640</v>
      </c>
      <c r="Q484" s="256"/>
      <c r="R484" s="256"/>
    </row>
    <row r="485" spans="1:18">
      <c r="A485" s="256">
        <v>13803</v>
      </c>
      <c r="B485" s="256" t="s">
        <v>3669</v>
      </c>
      <c r="C485" s="257">
        <v>44166</v>
      </c>
      <c r="D485" s="257">
        <v>44170</v>
      </c>
      <c r="E485" s="256">
        <v>5</v>
      </c>
      <c r="F485" s="256">
        <v>12</v>
      </c>
      <c r="G485" s="256">
        <v>2020</v>
      </c>
      <c r="H485" s="256">
        <v>1</v>
      </c>
      <c r="I485" s="256">
        <v>1024534138</v>
      </c>
      <c r="J485" s="256" t="s">
        <v>3717</v>
      </c>
      <c r="K485" s="256">
        <v>10</v>
      </c>
      <c r="L485" s="256">
        <v>1054</v>
      </c>
      <c r="M485" s="256" t="s">
        <v>3478</v>
      </c>
      <c r="N485" s="256" t="s">
        <v>34</v>
      </c>
      <c r="O485" s="256">
        <v>163800</v>
      </c>
      <c r="P485" s="256" t="s">
        <v>3718</v>
      </c>
      <c r="Q485" s="256"/>
      <c r="R485" s="256"/>
    </row>
    <row r="486" spans="1:18">
      <c r="A486" s="254">
        <v>13803</v>
      </c>
      <c r="B486" s="254" t="s">
        <v>3669</v>
      </c>
      <c r="C486" s="255">
        <v>44105</v>
      </c>
      <c r="D486" s="255">
        <v>44110</v>
      </c>
      <c r="E486" s="254">
        <v>6</v>
      </c>
      <c r="F486" s="254">
        <v>10</v>
      </c>
      <c r="G486" s="254">
        <v>2020</v>
      </c>
      <c r="H486" s="254">
        <v>1</v>
      </c>
      <c r="I486" s="254">
        <v>1030563535</v>
      </c>
      <c r="J486" s="254" t="s">
        <v>2367</v>
      </c>
      <c r="K486" s="254">
        <v>8</v>
      </c>
      <c r="L486" s="254">
        <v>1057</v>
      </c>
      <c r="M486" s="254" t="s">
        <v>3639</v>
      </c>
      <c r="N486" s="254" t="s">
        <v>35</v>
      </c>
      <c r="O486" s="254">
        <v>25032</v>
      </c>
      <c r="P486" s="254" t="s">
        <v>3642</v>
      </c>
      <c r="Q486" s="254"/>
      <c r="R486" s="254"/>
    </row>
    <row r="487" spans="1:18">
      <c r="A487" s="254">
        <v>13803</v>
      </c>
      <c r="B487" s="254" t="s">
        <v>3669</v>
      </c>
      <c r="C487" s="255">
        <v>44120</v>
      </c>
      <c r="D487" s="255">
        <v>44121</v>
      </c>
      <c r="E487" s="254">
        <v>2</v>
      </c>
      <c r="F487" s="254">
        <v>10</v>
      </c>
      <c r="G487" s="254">
        <v>2020</v>
      </c>
      <c r="H487" s="254">
        <v>2</v>
      </c>
      <c r="I487" s="254">
        <v>1030563535</v>
      </c>
      <c r="J487" s="254" t="s">
        <v>2367</v>
      </c>
      <c r="K487" s="254">
        <v>11</v>
      </c>
      <c r="L487" s="254">
        <v>1057</v>
      </c>
      <c r="M487" s="254" t="s">
        <v>3639</v>
      </c>
      <c r="N487" s="254" t="s">
        <v>35</v>
      </c>
      <c r="O487" s="254">
        <v>0</v>
      </c>
      <c r="P487" s="254" t="s">
        <v>3640</v>
      </c>
      <c r="Q487" s="254"/>
      <c r="R487" s="254"/>
    </row>
    <row r="488" spans="1:18">
      <c r="A488" s="256">
        <v>13803</v>
      </c>
      <c r="B488" s="256" t="s">
        <v>3669</v>
      </c>
      <c r="C488" s="257">
        <v>44136</v>
      </c>
      <c r="D488" s="257">
        <v>44137</v>
      </c>
      <c r="E488" s="256">
        <v>2</v>
      </c>
      <c r="F488" s="256">
        <v>11</v>
      </c>
      <c r="G488" s="256">
        <v>2020</v>
      </c>
      <c r="H488" s="256">
        <v>1</v>
      </c>
      <c r="I488" s="256">
        <v>1030563535</v>
      </c>
      <c r="J488" s="256" t="s">
        <v>2367</v>
      </c>
      <c r="K488" s="256">
        <v>5</v>
      </c>
      <c r="L488" s="256">
        <v>1038</v>
      </c>
      <c r="M488" s="256" t="s">
        <v>3371</v>
      </c>
      <c r="N488" s="256" t="s">
        <v>35</v>
      </c>
      <c r="O488" s="256">
        <v>200000</v>
      </c>
      <c r="P488" s="256" t="s">
        <v>3719</v>
      </c>
      <c r="Q488" s="256"/>
      <c r="R488" s="256"/>
    </row>
    <row r="489" spans="1:18">
      <c r="A489" s="256">
        <v>13803</v>
      </c>
      <c r="B489" s="256" t="s">
        <v>3669</v>
      </c>
      <c r="C489" s="257">
        <v>44138</v>
      </c>
      <c r="D489" s="257">
        <v>44145</v>
      </c>
      <c r="E489" s="256">
        <v>8</v>
      </c>
      <c r="F489" s="256">
        <v>11</v>
      </c>
      <c r="G489" s="256">
        <v>2020</v>
      </c>
      <c r="H489" s="256">
        <v>1</v>
      </c>
      <c r="I489" s="256">
        <v>1030563535</v>
      </c>
      <c r="J489" s="256" t="s">
        <v>2367</v>
      </c>
      <c r="K489" s="256">
        <v>5</v>
      </c>
      <c r="L489" s="256">
        <v>1045</v>
      </c>
      <c r="M489" s="256" t="s">
        <v>3373</v>
      </c>
      <c r="N489" s="256" t="s">
        <v>35</v>
      </c>
      <c r="O489" s="256">
        <v>533360</v>
      </c>
      <c r="P489" s="256" t="s">
        <v>3719</v>
      </c>
      <c r="Q489" s="256"/>
      <c r="R489" s="256"/>
    </row>
    <row r="490" spans="1:18">
      <c r="A490" s="254">
        <v>13803</v>
      </c>
      <c r="B490" s="254" t="s">
        <v>3669</v>
      </c>
      <c r="C490" s="255">
        <v>44105</v>
      </c>
      <c r="D490" s="255">
        <v>44117</v>
      </c>
      <c r="E490" s="254">
        <v>13</v>
      </c>
      <c r="F490" s="254">
        <v>10</v>
      </c>
      <c r="G490" s="254">
        <v>2020</v>
      </c>
      <c r="H490" s="254">
        <v>1</v>
      </c>
      <c r="I490" s="254">
        <v>1077320896</v>
      </c>
      <c r="J490" s="254" t="s">
        <v>3720</v>
      </c>
      <c r="K490" s="254">
        <v>15</v>
      </c>
      <c r="L490" s="254">
        <v>1057</v>
      </c>
      <c r="M490" s="254" t="s">
        <v>3639</v>
      </c>
      <c r="N490" s="254" t="s">
        <v>294</v>
      </c>
      <c r="O490" s="254">
        <v>54236</v>
      </c>
      <c r="P490" s="254" t="s">
        <v>3642</v>
      </c>
      <c r="Q490" s="254"/>
      <c r="R490" s="254"/>
    </row>
    <row r="491" spans="1:18">
      <c r="A491" s="254">
        <v>13803</v>
      </c>
      <c r="B491" s="254" t="s">
        <v>3669</v>
      </c>
      <c r="C491" s="255">
        <v>44120</v>
      </c>
      <c r="D491" s="255">
        <v>44130</v>
      </c>
      <c r="E491" s="254">
        <v>11</v>
      </c>
      <c r="F491" s="254">
        <v>10</v>
      </c>
      <c r="G491" s="254">
        <v>2020</v>
      </c>
      <c r="H491" s="254">
        <v>2</v>
      </c>
      <c r="I491" s="254">
        <v>1077320896</v>
      </c>
      <c r="J491" s="254" t="s">
        <v>3720</v>
      </c>
      <c r="K491" s="254">
        <v>15</v>
      </c>
      <c r="L491" s="254">
        <v>1057</v>
      </c>
      <c r="M491" s="254" t="s">
        <v>3639</v>
      </c>
      <c r="N491" s="254" t="s">
        <v>294</v>
      </c>
      <c r="O491" s="254">
        <v>45892</v>
      </c>
      <c r="P491" s="254" t="s">
        <v>3640</v>
      </c>
      <c r="Q491" s="254"/>
      <c r="R491" s="254"/>
    </row>
    <row r="492" spans="1:18">
      <c r="A492" s="256">
        <v>13803</v>
      </c>
      <c r="B492" s="256" t="s">
        <v>3669</v>
      </c>
      <c r="C492" s="257">
        <v>44105</v>
      </c>
      <c r="D492" s="257">
        <v>44109</v>
      </c>
      <c r="E492" s="256">
        <v>5</v>
      </c>
      <c r="F492" s="256">
        <v>10</v>
      </c>
      <c r="G492" s="256">
        <v>2020</v>
      </c>
      <c r="H492" s="256">
        <v>1</v>
      </c>
      <c r="I492" s="256">
        <v>1026296958</v>
      </c>
      <c r="J492" s="256" t="s">
        <v>3721</v>
      </c>
      <c r="K492" s="256">
        <v>15</v>
      </c>
      <c r="L492" s="256">
        <v>1057</v>
      </c>
      <c r="M492" s="256" t="s">
        <v>3639</v>
      </c>
      <c r="N492" s="256" t="s">
        <v>373</v>
      </c>
      <c r="O492" s="256">
        <v>20860</v>
      </c>
      <c r="P492" s="256" t="s">
        <v>3642</v>
      </c>
      <c r="Q492" s="256"/>
      <c r="R492" s="256"/>
    </row>
    <row r="493" spans="1:18">
      <c r="A493" s="256">
        <v>13803</v>
      </c>
      <c r="B493" s="256" t="s">
        <v>3669</v>
      </c>
      <c r="C493" s="257">
        <v>44120</v>
      </c>
      <c r="D493" s="257">
        <v>44127</v>
      </c>
      <c r="E493" s="256">
        <v>8</v>
      </c>
      <c r="F493" s="256">
        <v>10</v>
      </c>
      <c r="G493" s="256">
        <v>2020</v>
      </c>
      <c r="H493" s="256">
        <v>2</v>
      </c>
      <c r="I493" s="256">
        <v>1026296958</v>
      </c>
      <c r="J493" s="256" t="s">
        <v>3721</v>
      </c>
      <c r="K493" s="256">
        <v>15</v>
      </c>
      <c r="L493" s="256">
        <v>1057</v>
      </c>
      <c r="M493" s="256" t="s">
        <v>3639</v>
      </c>
      <c r="N493" s="256" t="s">
        <v>373</v>
      </c>
      <c r="O493" s="256">
        <v>33376</v>
      </c>
      <c r="P493" s="256" t="s">
        <v>3640</v>
      </c>
      <c r="Q493" s="256"/>
      <c r="R493" s="256"/>
    </row>
    <row r="494" spans="1:18">
      <c r="A494" s="254">
        <v>13803</v>
      </c>
      <c r="B494" s="254" t="s">
        <v>3669</v>
      </c>
      <c r="C494" s="255">
        <v>44105</v>
      </c>
      <c r="D494" s="255">
        <v>44117</v>
      </c>
      <c r="E494" s="254">
        <v>13</v>
      </c>
      <c r="F494" s="254">
        <v>10</v>
      </c>
      <c r="G494" s="254">
        <v>2020</v>
      </c>
      <c r="H494" s="254">
        <v>1</v>
      </c>
      <c r="I494" s="254">
        <v>1022971168</v>
      </c>
      <c r="J494" s="254" t="s">
        <v>3722</v>
      </c>
      <c r="K494" s="254">
        <v>15</v>
      </c>
      <c r="L494" s="254">
        <v>1057</v>
      </c>
      <c r="M494" s="254" t="s">
        <v>3639</v>
      </c>
      <c r="N494" s="254" t="s">
        <v>758</v>
      </c>
      <c r="O494" s="254">
        <v>54236</v>
      </c>
      <c r="P494" s="254" t="s">
        <v>3642</v>
      </c>
      <c r="Q494" s="254"/>
      <c r="R494" s="254"/>
    </row>
    <row r="495" spans="1:18">
      <c r="A495" s="254">
        <v>13803</v>
      </c>
      <c r="B495" s="254" t="s">
        <v>3669</v>
      </c>
      <c r="C495" s="255">
        <v>44120</v>
      </c>
      <c r="D495" s="255">
        <v>44132</v>
      </c>
      <c r="E495" s="254">
        <v>13</v>
      </c>
      <c r="F495" s="254">
        <v>10</v>
      </c>
      <c r="G495" s="254">
        <v>2020</v>
      </c>
      <c r="H495" s="254">
        <v>2</v>
      </c>
      <c r="I495" s="254">
        <v>1022971168</v>
      </c>
      <c r="J495" s="254" t="s">
        <v>3722</v>
      </c>
      <c r="K495" s="254">
        <v>14</v>
      </c>
      <c r="L495" s="254">
        <v>1057</v>
      </c>
      <c r="M495" s="254" t="s">
        <v>3639</v>
      </c>
      <c r="N495" s="254" t="s">
        <v>758</v>
      </c>
      <c r="O495" s="254">
        <v>54236</v>
      </c>
      <c r="P495" s="254" t="s">
        <v>3640</v>
      </c>
      <c r="Q495" s="254"/>
      <c r="R495" s="254"/>
    </row>
    <row r="496" spans="1:18">
      <c r="A496" s="256">
        <v>13803</v>
      </c>
      <c r="B496" s="256" t="s">
        <v>3669</v>
      </c>
      <c r="C496" s="257">
        <v>44125</v>
      </c>
      <c r="D496" s="257">
        <v>44125</v>
      </c>
      <c r="E496" s="256">
        <v>1</v>
      </c>
      <c r="F496" s="256">
        <v>10</v>
      </c>
      <c r="G496" s="256">
        <v>2020</v>
      </c>
      <c r="H496" s="256">
        <v>2</v>
      </c>
      <c r="I496" s="256">
        <v>1022971168</v>
      </c>
      <c r="J496" s="256" t="s">
        <v>3722</v>
      </c>
      <c r="K496" s="256">
        <v>14</v>
      </c>
      <c r="L496" s="256">
        <v>1053</v>
      </c>
      <c r="M496" s="256" t="s">
        <v>3444</v>
      </c>
      <c r="N496" s="256" t="s">
        <v>758</v>
      </c>
      <c r="O496" s="256">
        <v>29260</v>
      </c>
      <c r="P496" s="256" t="s">
        <v>3723</v>
      </c>
      <c r="Q496" s="256"/>
      <c r="R496" s="256"/>
    </row>
    <row r="497" spans="1:18">
      <c r="A497" s="256">
        <v>13803</v>
      </c>
      <c r="B497" s="256" t="s">
        <v>3669</v>
      </c>
      <c r="C497" s="257">
        <v>44136</v>
      </c>
      <c r="D497" s="257">
        <v>44136</v>
      </c>
      <c r="E497" s="256">
        <v>1</v>
      </c>
      <c r="F497" s="256">
        <v>11</v>
      </c>
      <c r="G497" s="256">
        <v>2020</v>
      </c>
      <c r="H497" s="256">
        <v>1</v>
      </c>
      <c r="I497" s="256">
        <v>1022971168</v>
      </c>
      <c r="J497" s="256" t="s">
        <v>3722</v>
      </c>
      <c r="K497" s="256">
        <v>12</v>
      </c>
      <c r="L497" s="256">
        <v>1046</v>
      </c>
      <c r="M497" s="256" t="s">
        <v>3441</v>
      </c>
      <c r="N497" s="256" t="s">
        <v>758</v>
      </c>
      <c r="O497" s="256">
        <v>29260</v>
      </c>
      <c r="P497" s="256" t="s">
        <v>3724</v>
      </c>
      <c r="Q497" s="256"/>
      <c r="R497" s="256"/>
    </row>
    <row r="498" spans="1:18">
      <c r="A498" s="254">
        <v>13803</v>
      </c>
      <c r="B498" s="254" t="s">
        <v>3669</v>
      </c>
      <c r="C498" s="255">
        <v>44137</v>
      </c>
      <c r="D498" s="255">
        <v>44138</v>
      </c>
      <c r="E498" s="254">
        <v>2</v>
      </c>
      <c r="F498" s="254">
        <v>11</v>
      </c>
      <c r="G498" s="254">
        <v>2020</v>
      </c>
      <c r="H498" s="254">
        <v>1</v>
      </c>
      <c r="I498" s="254">
        <v>1022971168</v>
      </c>
      <c r="J498" s="254" t="s">
        <v>3722</v>
      </c>
      <c r="K498" s="254">
        <v>12</v>
      </c>
      <c r="L498" s="254">
        <v>1053</v>
      </c>
      <c r="M498" s="254" t="s">
        <v>3444</v>
      </c>
      <c r="N498" s="254" t="s">
        <v>758</v>
      </c>
      <c r="O498" s="254">
        <v>58520</v>
      </c>
      <c r="P498" s="254" t="s">
        <v>3724</v>
      </c>
      <c r="Q498" s="254"/>
      <c r="R498" s="254"/>
    </row>
    <row r="499" spans="1:18">
      <c r="A499" s="254">
        <v>13803</v>
      </c>
      <c r="B499" s="254" t="s">
        <v>3669</v>
      </c>
      <c r="C499" s="255">
        <v>44105</v>
      </c>
      <c r="D499" s="255">
        <v>44114</v>
      </c>
      <c r="E499" s="254">
        <v>10</v>
      </c>
      <c r="F499" s="254">
        <v>10</v>
      </c>
      <c r="G499" s="254">
        <v>2020</v>
      </c>
      <c r="H499" s="254">
        <v>1</v>
      </c>
      <c r="I499" s="254">
        <v>1026573802</v>
      </c>
      <c r="J499" s="254" t="s">
        <v>3725</v>
      </c>
      <c r="K499" s="254">
        <v>15</v>
      </c>
      <c r="L499" s="254">
        <v>1057</v>
      </c>
      <c r="M499" s="254" t="s">
        <v>3639</v>
      </c>
      <c r="N499" s="254" t="s">
        <v>294</v>
      </c>
      <c r="O499" s="254">
        <v>41720</v>
      </c>
      <c r="P499" s="254" t="s">
        <v>3642</v>
      </c>
      <c r="Q499" s="254"/>
      <c r="R499" s="254"/>
    </row>
    <row r="500" spans="1:18">
      <c r="A500" s="256">
        <v>13803</v>
      </c>
      <c r="B500" s="256" t="s">
        <v>3669</v>
      </c>
      <c r="C500" s="257">
        <v>44111</v>
      </c>
      <c r="D500" s="257">
        <v>44112</v>
      </c>
      <c r="E500" s="256">
        <v>2</v>
      </c>
      <c r="F500" s="256">
        <v>10</v>
      </c>
      <c r="G500" s="256">
        <v>2020</v>
      </c>
      <c r="H500" s="256">
        <v>1</v>
      </c>
      <c r="I500" s="256">
        <v>1026573802</v>
      </c>
      <c r="J500" s="256" t="s">
        <v>3725</v>
      </c>
      <c r="K500" s="256">
        <v>15</v>
      </c>
      <c r="L500" s="256">
        <v>1038</v>
      </c>
      <c r="M500" s="256" t="s">
        <v>3371</v>
      </c>
      <c r="N500" s="256" t="s">
        <v>294</v>
      </c>
      <c r="O500" s="256">
        <v>0</v>
      </c>
      <c r="P500" s="256" t="s">
        <v>961</v>
      </c>
      <c r="Q500" s="256"/>
      <c r="R500" s="256"/>
    </row>
    <row r="501" spans="1:18">
      <c r="A501" s="256">
        <v>13803</v>
      </c>
      <c r="B501" s="256" t="s">
        <v>3669</v>
      </c>
      <c r="C501" s="257">
        <v>44120</v>
      </c>
      <c r="D501" s="257">
        <v>44128</v>
      </c>
      <c r="E501" s="256">
        <v>9</v>
      </c>
      <c r="F501" s="256">
        <v>10</v>
      </c>
      <c r="G501" s="256">
        <v>2020</v>
      </c>
      <c r="H501" s="256">
        <v>2</v>
      </c>
      <c r="I501" s="256">
        <v>1026573802</v>
      </c>
      <c r="J501" s="256" t="s">
        <v>3725</v>
      </c>
      <c r="K501" s="256">
        <v>15</v>
      </c>
      <c r="L501" s="256">
        <v>1057</v>
      </c>
      <c r="M501" s="256" t="s">
        <v>3639</v>
      </c>
      <c r="N501" s="256" t="s">
        <v>294</v>
      </c>
      <c r="O501" s="256">
        <v>37548</v>
      </c>
      <c r="P501" s="256" t="s">
        <v>3640</v>
      </c>
      <c r="Q501" s="256"/>
      <c r="R501" s="256"/>
    </row>
    <row r="502" spans="1:18">
      <c r="A502" s="254">
        <v>13803</v>
      </c>
      <c r="B502" s="254" t="s">
        <v>3669</v>
      </c>
      <c r="C502" s="255">
        <v>44105</v>
      </c>
      <c r="D502" s="255">
        <v>44116</v>
      </c>
      <c r="E502" s="254">
        <v>12</v>
      </c>
      <c r="F502" s="254">
        <v>10</v>
      </c>
      <c r="G502" s="254">
        <v>2020</v>
      </c>
      <c r="H502" s="254">
        <v>1</v>
      </c>
      <c r="I502" s="254">
        <v>80796621</v>
      </c>
      <c r="J502" s="254" t="s">
        <v>3726</v>
      </c>
      <c r="K502" s="254">
        <v>15</v>
      </c>
      <c r="L502" s="254">
        <v>1057</v>
      </c>
      <c r="M502" s="254" t="s">
        <v>3639</v>
      </c>
      <c r="N502" s="254" t="s">
        <v>34</v>
      </c>
      <c r="O502" s="254">
        <v>50064</v>
      </c>
      <c r="P502" s="254" t="s">
        <v>3642</v>
      </c>
      <c r="Q502" s="254"/>
      <c r="R502" s="254"/>
    </row>
    <row r="503" spans="1:18">
      <c r="A503" s="254">
        <v>13803</v>
      </c>
      <c r="B503" s="254" t="s">
        <v>3669</v>
      </c>
      <c r="C503" s="255">
        <v>44120</v>
      </c>
      <c r="D503" s="255">
        <v>44131</v>
      </c>
      <c r="E503" s="254">
        <v>12</v>
      </c>
      <c r="F503" s="254">
        <v>10</v>
      </c>
      <c r="G503" s="254">
        <v>2020</v>
      </c>
      <c r="H503" s="254">
        <v>2</v>
      </c>
      <c r="I503" s="254">
        <v>80796621</v>
      </c>
      <c r="J503" s="254" t="s">
        <v>3726</v>
      </c>
      <c r="K503" s="254">
        <v>15</v>
      </c>
      <c r="L503" s="254">
        <v>1057</v>
      </c>
      <c r="M503" s="254" t="s">
        <v>3639</v>
      </c>
      <c r="N503" s="254" t="s">
        <v>34</v>
      </c>
      <c r="O503" s="254">
        <v>50064</v>
      </c>
      <c r="P503" s="254" t="s">
        <v>3640</v>
      </c>
      <c r="Q503" s="254"/>
      <c r="R503" s="254"/>
    </row>
    <row r="504" spans="1:18">
      <c r="A504" s="256">
        <v>13803</v>
      </c>
      <c r="B504" s="256" t="s">
        <v>3669</v>
      </c>
      <c r="C504" s="257">
        <v>44169</v>
      </c>
      <c r="D504" s="257">
        <v>44169</v>
      </c>
      <c r="E504" s="256">
        <v>1</v>
      </c>
      <c r="F504" s="256">
        <v>12</v>
      </c>
      <c r="G504" s="256">
        <v>2020</v>
      </c>
      <c r="H504" s="256">
        <v>1</v>
      </c>
      <c r="I504" s="256">
        <v>80796621</v>
      </c>
      <c r="J504" s="256" t="s">
        <v>3726</v>
      </c>
      <c r="K504" s="256">
        <v>13</v>
      </c>
      <c r="L504" s="256">
        <v>1046</v>
      </c>
      <c r="M504" s="256" t="s">
        <v>3441</v>
      </c>
      <c r="N504" s="256" t="s">
        <v>34</v>
      </c>
      <c r="O504" s="256">
        <v>29260</v>
      </c>
      <c r="P504" s="256" t="s">
        <v>3727</v>
      </c>
      <c r="Q504" s="256"/>
      <c r="R504" s="256"/>
    </row>
    <row r="505" spans="1:18">
      <c r="A505" s="256">
        <v>13803</v>
      </c>
      <c r="B505" s="256" t="s">
        <v>3669</v>
      </c>
      <c r="C505" s="257">
        <v>44170</v>
      </c>
      <c r="D505" s="257">
        <v>44170</v>
      </c>
      <c r="E505" s="256">
        <v>1</v>
      </c>
      <c r="F505" s="256">
        <v>12</v>
      </c>
      <c r="G505" s="256">
        <v>2020</v>
      </c>
      <c r="H505" s="256">
        <v>1</v>
      </c>
      <c r="I505" s="256">
        <v>80796621</v>
      </c>
      <c r="J505" s="256" t="s">
        <v>3726</v>
      </c>
      <c r="K505" s="256">
        <v>13</v>
      </c>
      <c r="L505" s="256">
        <v>1038</v>
      </c>
      <c r="M505" s="256" t="s">
        <v>3371</v>
      </c>
      <c r="N505" s="256" t="s">
        <v>34</v>
      </c>
      <c r="O505" s="256">
        <v>29260</v>
      </c>
      <c r="P505" s="256" t="s">
        <v>3728</v>
      </c>
      <c r="Q505" s="256"/>
      <c r="R505" s="256"/>
    </row>
    <row r="506" spans="1:18">
      <c r="A506" s="254">
        <v>13803</v>
      </c>
      <c r="B506" s="254" t="s">
        <v>3669</v>
      </c>
      <c r="C506" s="255">
        <v>44105</v>
      </c>
      <c r="D506" s="255">
        <v>44118</v>
      </c>
      <c r="E506" s="254">
        <v>14</v>
      </c>
      <c r="F506" s="254">
        <v>10</v>
      </c>
      <c r="G506" s="254">
        <v>2020</v>
      </c>
      <c r="H506" s="254">
        <v>1</v>
      </c>
      <c r="I506" s="254">
        <v>80902615</v>
      </c>
      <c r="J506" s="254" t="s">
        <v>1799</v>
      </c>
      <c r="K506" s="254">
        <v>15</v>
      </c>
      <c r="L506" s="254">
        <v>1057</v>
      </c>
      <c r="M506" s="254" t="s">
        <v>3639</v>
      </c>
      <c r="N506" s="254" t="s">
        <v>373</v>
      </c>
      <c r="O506" s="254">
        <v>58408</v>
      </c>
      <c r="P506" s="254" t="s">
        <v>3642</v>
      </c>
      <c r="Q506" s="254"/>
      <c r="R506" s="254"/>
    </row>
    <row r="507" spans="1:18">
      <c r="A507" s="254">
        <v>13803</v>
      </c>
      <c r="B507" s="254" t="s">
        <v>3669</v>
      </c>
      <c r="C507" s="255">
        <v>44120</v>
      </c>
      <c r="D507" s="255">
        <v>44131</v>
      </c>
      <c r="E507" s="254">
        <v>12</v>
      </c>
      <c r="F507" s="254">
        <v>10</v>
      </c>
      <c r="G507" s="254">
        <v>2020</v>
      </c>
      <c r="H507" s="254">
        <v>2</v>
      </c>
      <c r="I507" s="254">
        <v>80902615</v>
      </c>
      <c r="J507" s="254" t="s">
        <v>1799</v>
      </c>
      <c r="K507" s="254">
        <v>15</v>
      </c>
      <c r="L507" s="254">
        <v>1057</v>
      </c>
      <c r="M507" s="254" t="s">
        <v>3639</v>
      </c>
      <c r="N507" s="254" t="s">
        <v>373</v>
      </c>
      <c r="O507" s="254">
        <v>50064</v>
      </c>
      <c r="P507" s="254" t="s">
        <v>3640</v>
      </c>
      <c r="Q507" s="254"/>
      <c r="R507" s="254"/>
    </row>
    <row r="508" spans="1:18">
      <c r="A508" s="256">
        <v>13803</v>
      </c>
      <c r="B508" s="256" t="s">
        <v>3669</v>
      </c>
      <c r="C508" s="257">
        <v>44105</v>
      </c>
      <c r="D508" s="257">
        <v>44117</v>
      </c>
      <c r="E508" s="256">
        <v>13</v>
      </c>
      <c r="F508" s="256">
        <v>10</v>
      </c>
      <c r="G508" s="256">
        <v>2020</v>
      </c>
      <c r="H508" s="256">
        <v>1</v>
      </c>
      <c r="I508" s="256">
        <v>1018464900</v>
      </c>
      <c r="J508" s="256" t="s">
        <v>3729</v>
      </c>
      <c r="K508" s="256">
        <v>15</v>
      </c>
      <c r="L508" s="256">
        <v>1057</v>
      </c>
      <c r="M508" s="256" t="s">
        <v>3639</v>
      </c>
      <c r="N508" s="256" t="s">
        <v>35</v>
      </c>
      <c r="O508" s="256">
        <v>54236</v>
      </c>
      <c r="P508" s="256" t="s">
        <v>3642</v>
      </c>
      <c r="Q508" s="256"/>
      <c r="R508" s="256"/>
    </row>
    <row r="509" spans="1:18">
      <c r="A509" s="256">
        <v>13803</v>
      </c>
      <c r="B509" s="256" t="s">
        <v>3669</v>
      </c>
      <c r="C509" s="257">
        <v>44120</v>
      </c>
      <c r="D509" s="257">
        <v>44131</v>
      </c>
      <c r="E509" s="256">
        <v>12</v>
      </c>
      <c r="F509" s="256">
        <v>10</v>
      </c>
      <c r="G509" s="256">
        <v>2020</v>
      </c>
      <c r="H509" s="256">
        <v>2</v>
      </c>
      <c r="I509" s="256">
        <v>1018464900</v>
      </c>
      <c r="J509" s="256" t="s">
        <v>3729</v>
      </c>
      <c r="K509" s="256">
        <v>15</v>
      </c>
      <c r="L509" s="256">
        <v>1057</v>
      </c>
      <c r="M509" s="256" t="s">
        <v>3639</v>
      </c>
      <c r="N509" s="256" t="s">
        <v>35</v>
      </c>
      <c r="O509" s="256">
        <v>50064</v>
      </c>
      <c r="P509" s="256" t="s">
        <v>3640</v>
      </c>
      <c r="Q509" s="256"/>
      <c r="R509" s="256"/>
    </row>
    <row r="510" spans="1:18">
      <c r="A510" s="254">
        <v>13803</v>
      </c>
      <c r="B510" s="254" t="s">
        <v>3669</v>
      </c>
      <c r="C510" s="255">
        <v>44181</v>
      </c>
      <c r="D510" s="255">
        <v>44181</v>
      </c>
      <c r="E510" s="254">
        <v>1</v>
      </c>
      <c r="F510" s="254">
        <v>12</v>
      </c>
      <c r="G510" s="254">
        <v>2020</v>
      </c>
      <c r="H510" s="254">
        <v>2</v>
      </c>
      <c r="I510" s="254">
        <v>1018464900</v>
      </c>
      <c r="J510" s="254" t="s">
        <v>3729</v>
      </c>
      <c r="K510" s="254">
        <v>9</v>
      </c>
      <c r="L510" s="254">
        <v>1046</v>
      </c>
      <c r="M510" s="254" t="s">
        <v>3441</v>
      </c>
      <c r="N510" s="254" t="s">
        <v>35</v>
      </c>
      <c r="O510" s="254">
        <v>29260</v>
      </c>
      <c r="P510" s="254" t="s">
        <v>3730</v>
      </c>
      <c r="Q510" s="254"/>
      <c r="R510" s="254"/>
    </row>
    <row r="511" spans="1:18">
      <c r="A511" s="254">
        <v>13803</v>
      </c>
      <c r="B511" s="254" t="s">
        <v>3669</v>
      </c>
      <c r="C511" s="255">
        <v>44182</v>
      </c>
      <c r="D511" s="255">
        <v>44186</v>
      </c>
      <c r="E511" s="254">
        <v>5</v>
      </c>
      <c r="F511" s="254">
        <v>12</v>
      </c>
      <c r="G511" s="254">
        <v>2020</v>
      </c>
      <c r="H511" s="254">
        <v>2</v>
      </c>
      <c r="I511" s="254">
        <v>1018464900</v>
      </c>
      <c r="J511" s="254" t="s">
        <v>3729</v>
      </c>
      <c r="K511" s="254">
        <v>9</v>
      </c>
      <c r="L511" s="254">
        <v>1053</v>
      </c>
      <c r="M511" s="254" t="s">
        <v>3444</v>
      </c>
      <c r="N511" s="254" t="s">
        <v>35</v>
      </c>
      <c r="O511" s="254">
        <v>146301</v>
      </c>
      <c r="P511" s="254" t="s">
        <v>3731</v>
      </c>
      <c r="Q511" s="254"/>
      <c r="R511" s="254"/>
    </row>
    <row r="512" spans="1:18">
      <c r="A512" s="256">
        <v>13803</v>
      </c>
      <c r="B512" s="256" t="s">
        <v>3669</v>
      </c>
      <c r="C512" s="257">
        <v>44105</v>
      </c>
      <c r="D512" s="257">
        <v>44115</v>
      </c>
      <c r="E512" s="256">
        <v>11</v>
      </c>
      <c r="F512" s="256">
        <v>10</v>
      </c>
      <c r="G512" s="256">
        <v>2020</v>
      </c>
      <c r="H512" s="256">
        <v>1</v>
      </c>
      <c r="I512" s="256">
        <v>35428069</v>
      </c>
      <c r="J512" s="256" t="s">
        <v>3732</v>
      </c>
      <c r="K512" s="256">
        <v>15</v>
      </c>
      <c r="L512" s="256">
        <v>1057</v>
      </c>
      <c r="M512" s="256" t="s">
        <v>3639</v>
      </c>
      <c r="N512" s="256" t="s">
        <v>294</v>
      </c>
      <c r="O512" s="256">
        <v>45892</v>
      </c>
      <c r="P512" s="256" t="s">
        <v>3642</v>
      </c>
      <c r="Q512" s="256"/>
      <c r="R512" s="256"/>
    </row>
    <row r="513" spans="1:18">
      <c r="A513" s="256">
        <v>13803</v>
      </c>
      <c r="B513" s="256" t="s">
        <v>3669</v>
      </c>
      <c r="C513" s="257">
        <v>44120</v>
      </c>
      <c r="D513" s="257">
        <v>44129</v>
      </c>
      <c r="E513" s="256">
        <v>10</v>
      </c>
      <c r="F513" s="256">
        <v>10</v>
      </c>
      <c r="G513" s="256">
        <v>2020</v>
      </c>
      <c r="H513" s="256">
        <v>2</v>
      </c>
      <c r="I513" s="256">
        <v>35428069</v>
      </c>
      <c r="J513" s="256" t="s">
        <v>3732</v>
      </c>
      <c r="K513" s="256">
        <v>15</v>
      </c>
      <c r="L513" s="256">
        <v>1057</v>
      </c>
      <c r="M513" s="256" t="s">
        <v>3639</v>
      </c>
      <c r="N513" s="256" t="s">
        <v>294</v>
      </c>
      <c r="O513" s="256">
        <v>41720</v>
      </c>
      <c r="P513" s="256" t="s">
        <v>3640</v>
      </c>
      <c r="Q513" s="256"/>
      <c r="R513" s="256"/>
    </row>
    <row r="514" spans="1:18">
      <c r="A514" s="254">
        <v>13803</v>
      </c>
      <c r="B514" s="254" t="s">
        <v>3669</v>
      </c>
      <c r="C514" s="255">
        <v>44105</v>
      </c>
      <c r="D514" s="255">
        <v>44106</v>
      </c>
      <c r="E514" s="254">
        <v>2</v>
      </c>
      <c r="F514" s="254">
        <v>10</v>
      </c>
      <c r="G514" s="254">
        <v>2020</v>
      </c>
      <c r="H514" s="254">
        <v>1</v>
      </c>
      <c r="I514" s="254">
        <v>80229635</v>
      </c>
      <c r="J514" s="254" t="s">
        <v>1733</v>
      </c>
      <c r="K514" s="254">
        <v>15</v>
      </c>
      <c r="L514" s="254">
        <v>1057</v>
      </c>
      <c r="M514" s="254" t="s">
        <v>3639</v>
      </c>
      <c r="N514" s="254" t="s">
        <v>35</v>
      </c>
      <c r="O514" s="254">
        <v>8344</v>
      </c>
      <c r="P514" s="254" t="s">
        <v>3642</v>
      </c>
      <c r="Q514" s="254"/>
      <c r="R514" s="254"/>
    </row>
    <row r="515" spans="1:18">
      <c r="A515" s="254">
        <v>13803</v>
      </c>
      <c r="B515" s="254" t="s">
        <v>3669</v>
      </c>
      <c r="C515" s="255">
        <v>44120</v>
      </c>
      <c r="D515" s="255">
        <v>44125</v>
      </c>
      <c r="E515" s="254">
        <v>6</v>
      </c>
      <c r="F515" s="254">
        <v>10</v>
      </c>
      <c r="G515" s="254">
        <v>2020</v>
      </c>
      <c r="H515" s="254">
        <v>2</v>
      </c>
      <c r="I515" s="254">
        <v>80229635</v>
      </c>
      <c r="J515" s="254" t="s">
        <v>1733</v>
      </c>
      <c r="K515" s="254">
        <v>15</v>
      </c>
      <c r="L515" s="254">
        <v>1057</v>
      </c>
      <c r="M515" s="254" t="s">
        <v>3639</v>
      </c>
      <c r="N515" s="254" t="s">
        <v>35</v>
      </c>
      <c r="O515" s="254">
        <v>25032</v>
      </c>
      <c r="P515" s="254" t="s">
        <v>3640</v>
      </c>
      <c r="Q515" s="254"/>
      <c r="R515" s="254"/>
    </row>
    <row r="516" spans="1:18">
      <c r="A516" s="256">
        <v>13803</v>
      </c>
      <c r="B516" s="256" t="s">
        <v>3669</v>
      </c>
      <c r="C516" s="257">
        <v>44105</v>
      </c>
      <c r="D516" s="257">
        <v>44117</v>
      </c>
      <c r="E516" s="256">
        <v>13</v>
      </c>
      <c r="F516" s="256">
        <v>10</v>
      </c>
      <c r="G516" s="256">
        <v>2020</v>
      </c>
      <c r="H516" s="256">
        <v>1</v>
      </c>
      <c r="I516" s="256">
        <v>1033677857</v>
      </c>
      <c r="J516" s="256" t="s">
        <v>2500</v>
      </c>
      <c r="K516" s="256">
        <v>15</v>
      </c>
      <c r="L516" s="256">
        <v>1057</v>
      </c>
      <c r="M516" s="256" t="s">
        <v>3639</v>
      </c>
      <c r="N516" s="256" t="s">
        <v>30</v>
      </c>
      <c r="O516" s="256">
        <v>54236</v>
      </c>
      <c r="P516" s="256" t="s">
        <v>3642</v>
      </c>
      <c r="Q516" s="256"/>
      <c r="R516" s="256"/>
    </row>
    <row r="517" spans="1:18">
      <c r="A517" s="256">
        <v>13803</v>
      </c>
      <c r="B517" s="256" t="s">
        <v>3669</v>
      </c>
      <c r="C517" s="257">
        <v>44120</v>
      </c>
      <c r="D517" s="257">
        <v>44131</v>
      </c>
      <c r="E517" s="256">
        <v>12</v>
      </c>
      <c r="F517" s="256">
        <v>10</v>
      </c>
      <c r="G517" s="256">
        <v>2020</v>
      </c>
      <c r="H517" s="256">
        <v>2</v>
      </c>
      <c r="I517" s="256">
        <v>1033677857</v>
      </c>
      <c r="J517" s="256" t="s">
        <v>2500</v>
      </c>
      <c r="K517" s="256">
        <v>15</v>
      </c>
      <c r="L517" s="256">
        <v>1057</v>
      </c>
      <c r="M517" s="256" t="s">
        <v>3639</v>
      </c>
      <c r="N517" s="256" t="s">
        <v>30</v>
      </c>
      <c r="O517" s="256">
        <v>50064</v>
      </c>
      <c r="P517" s="256" t="s">
        <v>3640</v>
      </c>
      <c r="Q517" s="256"/>
      <c r="R517" s="256"/>
    </row>
    <row r="518" spans="1:18">
      <c r="A518" s="254">
        <v>13803</v>
      </c>
      <c r="B518" s="254" t="s">
        <v>3669</v>
      </c>
      <c r="C518" s="255">
        <v>44105</v>
      </c>
      <c r="D518" s="255">
        <v>44118</v>
      </c>
      <c r="E518" s="254">
        <v>14</v>
      </c>
      <c r="F518" s="254">
        <v>10</v>
      </c>
      <c r="G518" s="254">
        <v>2020</v>
      </c>
      <c r="H518" s="254">
        <v>1</v>
      </c>
      <c r="I518" s="254">
        <v>1024547862</v>
      </c>
      <c r="J518" s="254" t="s">
        <v>3733</v>
      </c>
      <c r="K518" s="254">
        <v>15</v>
      </c>
      <c r="L518" s="254">
        <v>1057</v>
      </c>
      <c r="M518" s="254" t="s">
        <v>3639</v>
      </c>
      <c r="N518" s="254" t="s">
        <v>30</v>
      </c>
      <c r="O518" s="254">
        <v>58408</v>
      </c>
      <c r="P518" s="254" t="s">
        <v>3642</v>
      </c>
      <c r="Q518" s="254"/>
      <c r="R518" s="254"/>
    </row>
    <row r="519" spans="1:18">
      <c r="A519" s="254">
        <v>13803</v>
      </c>
      <c r="B519" s="254" t="s">
        <v>3669</v>
      </c>
      <c r="C519" s="255">
        <v>44120</v>
      </c>
      <c r="D519" s="255">
        <v>44131</v>
      </c>
      <c r="E519" s="254">
        <v>12</v>
      </c>
      <c r="F519" s="254">
        <v>10</v>
      </c>
      <c r="G519" s="254">
        <v>2020</v>
      </c>
      <c r="H519" s="254">
        <v>2</v>
      </c>
      <c r="I519" s="254">
        <v>1024547862</v>
      </c>
      <c r="J519" s="254" t="s">
        <v>3733</v>
      </c>
      <c r="K519" s="254">
        <v>15</v>
      </c>
      <c r="L519" s="254">
        <v>1057</v>
      </c>
      <c r="M519" s="254" t="s">
        <v>3639</v>
      </c>
      <c r="N519" s="254" t="s">
        <v>30</v>
      </c>
      <c r="O519" s="254">
        <v>50064</v>
      </c>
      <c r="P519" s="254" t="s">
        <v>3640</v>
      </c>
      <c r="Q519" s="254"/>
      <c r="R519" s="254"/>
    </row>
    <row r="520" spans="1:18">
      <c r="A520" s="256">
        <v>13803</v>
      </c>
      <c r="B520" s="256" t="s">
        <v>3669</v>
      </c>
      <c r="C520" s="257">
        <v>44136</v>
      </c>
      <c r="D520" s="257">
        <v>44137</v>
      </c>
      <c r="E520" s="256">
        <v>2</v>
      </c>
      <c r="F520" s="256">
        <v>11</v>
      </c>
      <c r="G520" s="256">
        <v>2020</v>
      </c>
      <c r="H520" s="256">
        <v>1</v>
      </c>
      <c r="I520" s="256">
        <v>1024547862</v>
      </c>
      <c r="J520" s="256" t="s">
        <v>3733</v>
      </c>
      <c r="K520" s="256">
        <v>13</v>
      </c>
      <c r="L520" s="256">
        <v>1038</v>
      </c>
      <c r="M520" s="256" t="s">
        <v>3371</v>
      </c>
      <c r="N520" s="256" t="s">
        <v>30</v>
      </c>
      <c r="O520" s="256">
        <v>58520</v>
      </c>
      <c r="P520" s="256" t="s">
        <v>3734</v>
      </c>
      <c r="Q520" s="256"/>
      <c r="R520" s="256"/>
    </row>
    <row r="521" spans="1:18">
      <c r="A521" s="256">
        <v>13803</v>
      </c>
      <c r="B521" s="256" t="s">
        <v>3669</v>
      </c>
      <c r="C521" s="257">
        <v>44105</v>
      </c>
      <c r="D521" s="257">
        <v>44118</v>
      </c>
      <c r="E521" s="256">
        <v>14</v>
      </c>
      <c r="F521" s="256">
        <v>10</v>
      </c>
      <c r="G521" s="256">
        <v>2020</v>
      </c>
      <c r="H521" s="256">
        <v>1</v>
      </c>
      <c r="I521" s="256">
        <v>1030664218</v>
      </c>
      <c r="J521" s="256" t="s">
        <v>3735</v>
      </c>
      <c r="K521" s="256">
        <v>15</v>
      </c>
      <c r="L521" s="256">
        <v>1057</v>
      </c>
      <c r="M521" s="256" t="s">
        <v>3639</v>
      </c>
      <c r="N521" s="256" t="s">
        <v>34</v>
      </c>
      <c r="O521" s="256">
        <v>58408</v>
      </c>
      <c r="P521" s="256" t="s">
        <v>3642</v>
      </c>
      <c r="Q521" s="256"/>
      <c r="R521" s="256"/>
    </row>
    <row r="522" spans="1:18">
      <c r="A522" s="254">
        <v>13803</v>
      </c>
      <c r="B522" s="254" t="s">
        <v>3669</v>
      </c>
      <c r="C522" s="255">
        <v>44120</v>
      </c>
      <c r="D522" s="255">
        <v>44132</v>
      </c>
      <c r="E522" s="254">
        <v>13</v>
      </c>
      <c r="F522" s="254">
        <v>10</v>
      </c>
      <c r="G522" s="254">
        <v>2020</v>
      </c>
      <c r="H522" s="254">
        <v>2</v>
      </c>
      <c r="I522" s="254">
        <v>1030664218</v>
      </c>
      <c r="J522" s="254" t="s">
        <v>3735</v>
      </c>
      <c r="K522" s="254">
        <v>12</v>
      </c>
      <c r="L522" s="254">
        <v>1057</v>
      </c>
      <c r="M522" s="254" t="s">
        <v>3639</v>
      </c>
      <c r="N522" s="254" t="s">
        <v>34</v>
      </c>
      <c r="O522" s="254">
        <v>54236</v>
      </c>
      <c r="P522" s="254" t="s">
        <v>3640</v>
      </c>
      <c r="Q522" s="254"/>
      <c r="R522" s="254"/>
    </row>
    <row r="523" spans="1:18">
      <c r="A523" s="254">
        <v>13803</v>
      </c>
      <c r="B523" s="254" t="s">
        <v>3669</v>
      </c>
      <c r="C523" s="255">
        <v>44121</v>
      </c>
      <c r="D523" s="255">
        <v>44123</v>
      </c>
      <c r="E523" s="254">
        <v>3</v>
      </c>
      <c r="F523" s="254">
        <v>10</v>
      </c>
      <c r="G523" s="254">
        <v>2020</v>
      </c>
      <c r="H523" s="254">
        <v>2</v>
      </c>
      <c r="I523" s="254">
        <v>1030664218</v>
      </c>
      <c r="J523" s="254" t="s">
        <v>3735</v>
      </c>
      <c r="K523" s="254">
        <v>12</v>
      </c>
      <c r="L523" s="254">
        <v>1053</v>
      </c>
      <c r="M523" s="254" t="s">
        <v>3444</v>
      </c>
      <c r="N523" s="254" t="s">
        <v>34</v>
      </c>
      <c r="O523" s="254">
        <v>139372</v>
      </c>
      <c r="P523" s="254" t="s">
        <v>3736</v>
      </c>
      <c r="Q523" s="254"/>
      <c r="R523" s="254"/>
    </row>
    <row r="524" spans="1:18">
      <c r="A524" s="256">
        <v>13803</v>
      </c>
      <c r="B524" s="256" t="s">
        <v>3669</v>
      </c>
      <c r="C524" s="257">
        <v>44151</v>
      </c>
      <c r="D524" s="257">
        <v>44151</v>
      </c>
      <c r="E524" s="256">
        <v>1</v>
      </c>
      <c r="F524" s="256">
        <v>11</v>
      </c>
      <c r="G524" s="256">
        <v>2020</v>
      </c>
      <c r="H524" s="256">
        <v>2</v>
      </c>
      <c r="I524" s="256">
        <v>1030664218</v>
      </c>
      <c r="J524" s="256" t="s">
        <v>3735</v>
      </c>
      <c r="K524" s="256">
        <v>13</v>
      </c>
      <c r="L524" s="256">
        <v>1046</v>
      </c>
      <c r="M524" s="256" t="s">
        <v>3441</v>
      </c>
      <c r="N524" s="256" t="s">
        <v>34</v>
      </c>
      <c r="O524" s="256">
        <v>46457</v>
      </c>
      <c r="P524" s="256" t="s">
        <v>3737</v>
      </c>
      <c r="Q524" s="256"/>
      <c r="R524" s="256"/>
    </row>
    <row r="525" spans="1:18">
      <c r="A525" s="256">
        <v>13803</v>
      </c>
      <c r="B525" s="256" t="s">
        <v>3669</v>
      </c>
      <c r="C525" s="257">
        <v>44152</v>
      </c>
      <c r="D525" s="257">
        <v>44152</v>
      </c>
      <c r="E525" s="256">
        <v>1</v>
      </c>
      <c r="F525" s="256">
        <v>11</v>
      </c>
      <c r="G525" s="256">
        <v>2020</v>
      </c>
      <c r="H525" s="256">
        <v>2</v>
      </c>
      <c r="I525" s="256">
        <v>1030664218</v>
      </c>
      <c r="J525" s="256" t="s">
        <v>3735</v>
      </c>
      <c r="K525" s="256">
        <v>13</v>
      </c>
      <c r="L525" s="256">
        <v>1053</v>
      </c>
      <c r="M525" s="256" t="s">
        <v>3444</v>
      </c>
      <c r="N525" s="256" t="s">
        <v>34</v>
      </c>
      <c r="O525" s="256">
        <v>46457</v>
      </c>
      <c r="P525" s="256" t="s">
        <v>3738</v>
      </c>
      <c r="Q525" s="256"/>
      <c r="R525" s="256"/>
    </row>
    <row r="526" spans="1:18">
      <c r="A526" s="254">
        <v>13803</v>
      </c>
      <c r="B526" s="254" t="s">
        <v>3669</v>
      </c>
      <c r="C526" s="255">
        <v>44105</v>
      </c>
      <c r="D526" s="255">
        <v>44117</v>
      </c>
      <c r="E526" s="254">
        <v>13</v>
      </c>
      <c r="F526" s="254">
        <v>10</v>
      </c>
      <c r="G526" s="254">
        <v>2020</v>
      </c>
      <c r="H526" s="254">
        <v>1</v>
      </c>
      <c r="I526" s="254">
        <v>1085177791</v>
      </c>
      <c r="J526" s="254" t="s">
        <v>3739</v>
      </c>
      <c r="K526" s="254">
        <v>15</v>
      </c>
      <c r="L526" s="254">
        <v>1057</v>
      </c>
      <c r="M526" s="254" t="s">
        <v>3639</v>
      </c>
      <c r="N526" s="254" t="s">
        <v>294</v>
      </c>
      <c r="O526" s="254">
        <v>54236</v>
      </c>
      <c r="P526" s="254" t="s">
        <v>3642</v>
      </c>
      <c r="Q526" s="254"/>
      <c r="R526" s="254"/>
    </row>
    <row r="527" spans="1:18">
      <c r="A527" s="254">
        <v>13803</v>
      </c>
      <c r="B527" s="254" t="s">
        <v>3669</v>
      </c>
      <c r="C527" s="255">
        <v>44120</v>
      </c>
      <c r="D527" s="255">
        <v>44131</v>
      </c>
      <c r="E527" s="254">
        <v>12</v>
      </c>
      <c r="F527" s="254">
        <v>10</v>
      </c>
      <c r="G527" s="254">
        <v>2020</v>
      </c>
      <c r="H527" s="254">
        <v>2</v>
      </c>
      <c r="I527" s="254">
        <v>1085177791</v>
      </c>
      <c r="J527" s="254" t="s">
        <v>3739</v>
      </c>
      <c r="K527" s="254">
        <v>15</v>
      </c>
      <c r="L527" s="254">
        <v>1057</v>
      </c>
      <c r="M527" s="254" t="s">
        <v>3639</v>
      </c>
      <c r="N527" s="254" t="s">
        <v>294</v>
      </c>
      <c r="O527" s="254">
        <v>50064</v>
      </c>
      <c r="P527" s="254" t="s">
        <v>3640</v>
      </c>
      <c r="Q527" s="254"/>
      <c r="R527" s="254"/>
    </row>
    <row r="528" spans="1:18">
      <c r="A528" s="256">
        <v>13803</v>
      </c>
      <c r="B528" s="256" t="s">
        <v>3669</v>
      </c>
      <c r="C528" s="257">
        <v>44105</v>
      </c>
      <c r="D528" s="257">
        <v>44117</v>
      </c>
      <c r="E528" s="256">
        <v>13</v>
      </c>
      <c r="F528" s="256">
        <v>10</v>
      </c>
      <c r="G528" s="256">
        <v>2020</v>
      </c>
      <c r="H528" s="256">
        <v>1</v>
      </c>
      <c r="I528" s="256">
        <v>91184148</v>
      </c>
      <c r="J528" s="256" t="s">
        <v>3740</v>
      </c>
      <c r="K528" s="256">
        <v>15</v>
      </c>
      <c r="L528" s="256">
        <v>1057</v>
      </c>
      <c r="M528" s="256" t="s">
        <v>3639</v>
      </c>
      <c r="N528" s="256" t="s">
        <v>373</v>
      </c>
      <c r="O528" s="256">
        <v>54236</v>
      </c>
      <c r="P528" s="256" t="s">
        <v>3642</v>
      </c>
      <c r="Q528" s="256"/>
      <c r="R528" s="256"/>
    </row>
    <row r="529" spans="1:18">
      <c r="A529" s="256">
        <v>13803</v>
      </c>
      <c r="B529" s="256" t="s">
        <v>3669</v>
      </c>
      <c r="C529" s="257">
        <v>44120</v>
      </c>
      <c r="D529" s="257">
        <v>44131</v>
      </c>
      <c r="E529" s="256">
        <v>12</v>
      </c>
      <c r="F529" s="256">
        <v>10</v>
      </c>
      <c r="G529" s="256">
        <v>2020</v>
      </c>
      <c r="H529" s="256">
        <v>2</v>
      </c>
      <c r="I529" s="256">
        <v>91184148</v>
      </c>
      <c r="J529" s="256" t="s">
        <v>3740</v>
      </c>
      <c r="K529" s="256">
        <v>15</v>
      </c>
      <c r="L529" s="256">
        <v>1057</v>
      </c>
      <c r="M529" s="256" t="s">
        <v>3639</v>
      </c>
      <c r="N529" s="256" t="s">
        <v>373</v>
      </c>
      <c r="O529" s="256">
        <v>50064</v>
      </c>
      <c r="P529" s="256" t="s">
        <v>3640</v>
      </c>
      <c r="Q529" s="256"/>
      <c r="R529" s="256"/>
    </row>
    <row r="530" spans="1:18">
      <c r="A530" s="254">
        <v>13803</v>
      </c>
      <c r="B530" s="254" t="s">
        <v>3669</v>
      </c>
      <c r="C530" s="255">
        <v>44105</v>
      </c>
      <c r="D530" s="255">
        <v>44118</v>
      </c>
      <c r="E530" s="254">
        <v>14</v>
      </c>
      <c r="F530" s="254">
        <v>10</v>
      </c>
      <c r="G530" s="254">
        <v>2020</v>
      </c>
      <c r="H530" s="254">
        <v>1</v>
      </c>
      <c r="I530" s="254">
        <v>1007127238</v>
      </c>
      <c r="J530" s="254" t="s">
        <v>1889</v>
      </c>
      <c r="K530" s="254">
        <v>15</v>
      </c>
      <c r="L530" s="254">
        <v>1057</v>
      </c>
      <c r="M530" s="254" t="s">
        <v>3639</v>
      </c>
      <c r="N530" s="254" t="s">
        <v>35</v>
      </c>
      <c r="O530" s="254">
        <v>58408</v>
      </c>
      <c r="P530" s="254" t="s">
        <v>3642</v>
      </c>
      <c r="Q530" s="254"/>
      <c r="R530" s="254"/>
    </row>
    <row r="531" spans="1:18">
      <c r="A531" s="254">
        <v>13803</v>
      </c>
      <c r="B531" s="254" t="s">
        <v>3669</v>
      </c>
      <c r="C531" s="255">
        <v>44120</v>
      </c>
      <c r="D531" s="255">
        <v>44131</v>
      </c>
      <c r="E531" s="254">
        <v>12</v>
      </c>
      <c r="F531" s="254">
        <v>10</v>
      </c>
      <c r="G531" s="254">
        <v>2020</v>
      </c>
      <c r="H531" s="254">
        <v>2</v>
      </c>
      <c r="I531" s="254">
        <v>1007127238</v>
      </c>
      <c r="J531" s="254" t="s">
        <v>1889</v>
      </c>
      <c r="K531" s="254">
        <v>15</v>
      </c>
      <c r="L531" s="254">
        <v>1057</v>
      </c>
      <c r="M531" s="254" t="s">
        <v>3639</v>
      </c>
      <c r="N531" s="254" t="s">
        <v>35</v>
      </c>
      <c r="O531" s="254">
        <v>50064</v>
      </c>
      <c r="P531" s="254" t="s">
        <v>3640</v>
      </c>
      <c r="Q531" s="254"/>
      <c r="R531" s="254"/>
    </row>
    <row r="532" spans="1:18">
      <c r="A532" s="256">
        <v>13803</v>
      </c>
      <c r="B532" s="256" t="s">
        <v>3669</v>
      </c>
      <c r="C532" s="257">
        <v>44105</v>
      </c>
      <c r="D532" s="257">
        <v>44117</v>
      </c>
      <c r="E532" s="256">
        <v>13</v>
      </c>
      <c r="F532" s="256">
        <v>10</v>
      </c>
      <c r="G532" s="256">
        <v>2020</v>
      </c>
      <c r="H532" s="256">
        <v>1</v>
      </c>
      <c r="I532" s="256">
        <v>79663413</v>
      </c>
      <c r="J532" s="256" t="s">
        <v>3741</v>
      </c>
      <c r="K532" s="256">
        <v>15</v>
      </c>
      <c r="L532" s="256">
        <v>1057</v>
      </c>
      <c r="M532" s="256" t="s">
        <v>3639</v>
      </c>
      <c r="N532" s="256" t="s">
        <v>366</v>
      </c>
      <c r="O532" s="256">
        <v>54236</v>
      </c>
      <c r="P532" s="256" t="s">
        <v>3642</v>
      </c>
      <c r="Q532" s="256"/>
      <c r="R532" s="256"/>
    </row>
    <row r="533" spans="1:18">
      <c r="A533" s="256">
        <v>13803</v>
      </c>
      <c r="B533" s="256" t="s">
        <v>3669</v>
      </c>
      <c r="C533" s="257">
        <v>44120</v>
      </c>
      <c r="D533" s="257">
        <v>44132</v>
      </c>
      <c r="E533" s="256">
        <v>13</v>
      </c>
      <c r="F533" s="256">
        <v>10</v>
      </c>
      <c r="G533" s="256">
        <v>2020</v>
      </c>
      <c r="H533" s="256">
        <v>2</v>
      </c>
      <c r="I533" s="256">
        <v>79663413</v>
      </c>
      <c r="J533" s="256" t="s">
        <v>3741</v>
      </c>
      <c r="K533" s="256">
        <v>15</v>
      </c>
      <c r="L533" s="256">
        <v>1057</v>
      </c>
      <c r="M533" s="256" t="s">
        <v>3639</v>
      </c>
      <c r="N533" s="256" t="s">
        <v>366</v>
      </c>
      <c r="O533" s="256">
        <v>54236</v>
      </c>
      <c r="P533" s="256" t="s">
        <v>3640</v>
      </c>
      <c r="Q533" s="256"/>
      <c r="R533" s="256"/>
    </row>
    <row r="534" spans="1:18">
      <c r="A534" s="254">
        <v>13803</v>
      </c>
      <c r="B534" s="254" t="s">
        <v>3669</v>
      </c>
      <c r="C534" s="255">
        <v>44166</v>
      </c>
      <c r="D534" s="255">
        <v>44166</v>
      </c>
      <c r="E534" s="254">
        <v>1</v>
      </c>
      <c r="F534" s="254">
        <v>12</v>
      </c>
      <c r="G534" s="254">
        <v>2020</v>
      </c>
      <c r="H534" s="254">
        <v>1</v>
      </c>
      <c r="I534" s="254">
        <v>79663413</v>
      </c>
      <c r="J534" s="254" t="s">
        <v>3741</v>
      </c>
      <c r="K534" s="254">
        <v>14</v>
      </c>
      <c r="L534" s="254">
        <v>1036</v>
      </c>
      <c r="M534" s="254" t="s">
        <v>172</v>
      </c>
      <c r="N534" s="254" t="s">
        <v>366</v>
      </c>
      <c r="O534" s="254">
        <v>0</v>
      </c>
      <c r="P534" s="254" t="s">
        <v>3742</v>
      </c>
      <c r="Q534" s="254"/>
      <c r="R534" s="254"/>
    </row>
    <row r="535" spans="1:18">
      <c r="A535" s="254">
        <v>13803</v>
      </c>
      <c r="B535" s="254" t="s">
        <v>3669</v>
      </c>
      <c r="C535" s="255">
        <v>44105</v>
      </c>
      <c r="D535" s="255">
        <v>44114</v>
      </c>
      <c r="E535" s="254">
        <v>10</v>
      </c>
      <c r="F535" s="254">
        <v>10</v>
      </c>
      <c r="G535" s="254">
        <v>2020</v>
      </c>
      <c r="H535" s="254">
        <v>1</v>
      </c>
      <c r="I535" s="254">
        <v>1015413273</v>
      </c>
      <c r="J535" s="254" t="s">
        <v>3743</v>
      </c>
      <c r="K535" s="254">
        <v>15</v>
      </c>
      <c r="L535" s="254">
        <v>1057</v>
      </c>
      <c r="M535" s="254" t="s">
        <v>3639</v>
      </c>
      <c r="N535" s="254" t="s">
        <v>44</v>
      </c>
      <c r="O535" s="254">
        <v>41720</v>
      </c>
      <c r="P535" s="254" t="s">
        <v>3642</v>
      </c>
      <c r="Q535" s="254"/>
      <c r="R535" s="254"/>
    </row>
    <row r="536" spans="1:18">
      <c r="A536" s="256">
        <v>13803</v>
      </c>
      <c r="B536" s="256" t="s">
        <v>3669</v>
      </c>
      <c r="C536" s="257">
        <v>44120</v>
      </c>
      <c r="D536" s="257">
        <v>44125</v>
      </c>
      <c r="E536" s="256">
        <v>6</v>
      </c>
      <c r="F536" s="256">
        <v>10</v>
      </c>
      <c r="G536" s="256">
        <v>2020</v>
      </c>
      <c r="H536" s="256">
        <v>2</v>
      </c>
      <c r="I536" s="256">
        <v>1015413273</v>
      </c>
      <c r="J536" s="256" t="s">
        <v>3743</v>
      </c>
      <c r="K536" s="256">
        <v>15</v>
      </c>
      <c r="L536" s="256">
        <v>1057</v>
      </c>
      <c r="M536" s="256" t="s">
        <v>3639</v>
      </c>
      <c r="N536" s="256" t="s">
        <v>44</v>
      </c>
      <c r="O536" s="256">
        <v>25032</v>
      </c>
      <c r="P536" s="256" t="s">
        <v>3640</v>
      </c>
      <c r="Q536" s="256"/>
      <c r="R536" s="256"/>
    </row>
    <row r="537" spans="1:18">
      <c r="A537" s="256">
        <v>13803</v>
      </c>
      <c r="B537" s="256" t="s">
        <v>3669</v>
      </c>
      <c r="C537" s="257">
        <v>44105</v>
      </c>
      <c r="D537" s="257">
        <v>44117</v>
      </c>
      <c r="E537" s="256">
        <v>13</v>
      </c>
      <c r="F537" s="256">
        <v>10</v>
      </c>
      <c r="G537" s="256">
        <v>2020</v>
      </c>
      <c r="H537" s="256">
        <v>1</v>
      </c>
      <c r="I537" s="256">
        <v>79828159</v>
      </c>
      <c r="J537" s="256" t="s">
        <v>3744</v>
      </c>
      <c r="K537" s="256">
        <v>15</v>
      </c>
      <c r="L537" s="256">
        <v>1057</v>
      </c>
      <c r="M537" s="256" t="s">
        <v>3639</v>
      </c>
      <c r="N537" s="256" t="s">
        <v>44</v>
      </c>
      <c r="O537" s="256">
        <v>54236</v>
      </c>
      <c r="P537" s="256" t="s">
        <v>3642</v>
      </c>
      <c r="Q537" s="256"/>
      <c r="R537" s="256"/>
    </row>
    <row r="538" spans="1:18">
      <c r="A538" s="254">
        <v>13803</v>
      </c>
      <c r="B538" s="254" t="s">
        <v>3669</v>
      </c>
      <c r="C538" s="255">
        <v>44120</v>
      </c>
      <c r="D538" s="255">
        <v>44131</v>
      </c>
      <c r="E538" s="254">
        <v>12</v>
      </c>
      <c r="F538" s="254">
        <v>10</v>
      </c>
      <c r="G538" s="254">
        <v>2020</v>
      </c>
      <c r="H538" s="254">
        <v>2</v>
      </c>
      <c r="I538" s="254">
        <v>79828159</v>
      </c>
      <c r="J538" s="254" t="s">
        <v>3744</v>
      </c>
      <c r="K538" s="254">
        <v>15</v>
      </c>
      <c r="L538" s="254">
        <v>1057</v>
      </c>
      <c r="M538" s="254" t="s">
        <v>3639</v>
      </c>
      <c r="N538" s="254" t="s">
        <v>44</v>
      </c>
      <c r="O538" s="254">
        <v>50064</v>
      </c>
      <c r="P538" s="254" t="s">
        <v>3640</v>
      </c>
      <c r="Q538" s="254"/>
      <c r="R538" s="254"/>
    </row>
    <row r="539" spans="1:18">
      <c r="A539" s="254">
        <v>13803</v>
      </c>
      <c r="B539" s="254" t="s">
        <v>3669</v>
      </c>
      <c r="C539" s="255">
        <v>44105</v>
      </c>
      <c r="D539" s="255">
        <v>44117</v>
      </c>
      <c r="E539" s="254">
        <v>13</v>
      </c>
      <c r="F539" s="254">
        <v>10</v>
      </c>
      <c r="G539" s="254">
        <v>2020</v>
      </c>
      <c r="H539" s="254">
        <v>1</v>
      </c>
      <c r="I539" s="254">
        <v>15042108</v>
      </c>
      <c r="J539" s="254" t="s">
        <v>3745</v>
      </c>
      <c r="K539" s="254">
        <v>15</v>
      </c>
      <c r="L539" s="254">
        <v>1057</v>
      </c>
      <c r="M539" s="254" t="s">
        <v>3639</v>
      </c>
      <c r="N539" s="254" t="s">
        <v>373</v>
      </c>
      <c r="O539" s="254">
        <v>54236</v>
      </c>
      <c r="P539" s="254" t="s">
        <v>3642</v>
      </c>
      <c r="Q539" s="254"/>
      <c r="R539" s="254"/>
    </row>
    <row r="540" spans="1:18">
      <c r="A540" s="256">
        <v>13803</v>
      </c>
      <c r="B540" s="256" t="s">
        <v>3669</v>
      </c>
      <c r="C540" s="257">
        <v>44120</v>
      </c>
      <c r="D540" s="257">
        <v>44132</v>
      </c>
      <c r="E540" s="256">
        <v>13</v>
      </c>
      <c r="F540" s="256">
        <v>10</v>
      </c>
      <c r="G540" s="256">
        <v>2020</v>
      </c>
      <c r="H540" s="256">
        <v>2</v>
      </c>
      <c r="I540" s="256">
        <v>15042108</v>
      </c>
      <c r="J540" s="256" t="s">
        <v>3745</v>
      </c>
      <c r="K540" s="256">
        <v>15</v>
      </c>
      <c r="L540" s="256">
        <v>1057</v>
      </c>
      <c r="M540" s="256" t="s">
        <v>3639</v>
      </c>
      <c r="N540" s="256" t="s">
        <v>373</v>
      </c>
      <c r="O540" s="256">
        <v>54236</v>
      </c>
      <c r="P540" s="256" t="s">
        <v>3640</v>
      </c>
      <c r="Q540" s="256"/>
      <c r="R540" s="256"/>
    </row>
    <row r="541" spans="1:18">
      <c r="A541" s="256">
        <v>13803</v>
      </c>
      <c r="B541" s="256" t="s">
        <v>3669</v>
      </c>
      <c r="C541" s="257">
        <v>44105</v>
      </c>
      <c r="D541" s="257">
        <v>44117</v>
      </c>
      <c r="E541" s="256">
        <v>13</v>
      </c>
      <c r="F541" s="256">
        <v>10</v>
      </c>
      <c r="G541" s="256">
        <v>2020</v>
      </c>
      <c r="H541" s="256">
        <v>1</v>
      </c>
      <c r="I541" s="256">
        <v>1047434538</v>
      </c>
      <c r="J541" s="256" t="s">
        <v>3746</v>
      </c>
      <c r="K541" s="256">
        <v>15</v>
      </c>
      <c r="L541" s="256">
        <v>1057</v>
      </c>
      <c r="M541" s="256" t="s">
        <v>3639</v>
      </c>
      <c r="N541" s="256" t="s">
        <v>373</v>
      </c>
      <c r="O541" s="256">
        <v>54236</v>
      </c>
      <c r="P541" s="256" t="s">
        <v>3642</v>
      </c>
      <c r="Q541" s="256"/>
      <c r="R541" s="256"/>
    </row>
    <row r="542" spans="1:18">
      <c r="A542" s="254">
        <v>13803</v>
      </c>
      <c r="B542" s="254" t="s">
        <v>3669</v>
      </c>
      <c r="C542" s="255">
        <v>44120</v>
      </c>
      <c r="D542" s="255">
        <v>44131</v>
      </c>
      <c r="E542" s="254">
        <v>12</v>
      </c>
      <c r="F542" s="254">
        <v>10</v>
      </c>
      <c r="G542" s="254">
        <v>2020</v>
      </c>
      <c r="H542" s="254">
        <v>2</v>
      </c>
      <c r="I542" s="254">
        <v>1047434538</v>
      </c>
      <c r="J542" s="254" t="s">
        <v>3746</v>
      </c>
      <c r="K542" s="254">
        <v>15</v>
      </c>
      <c r="L542" s="254">
        <v>1057</v>
      </c>
      <c r="M542" s="254" t="s">
        <v>3639</v>
      </c>
      <c r="N542" s="254" t="s">
        <v>373</v>
      </c>
      <c r="O542" s="254">
        <v>50064</v>
      </c>
      <c r="P542" s="254" t="s">
        <v>3640</v>
      </c>
      <c r="Q542" s="254"/>
      <c r="R542" s="254"/>
    </row>
    <row r="543" spans="1:18">
      <c r="A543" s="254">
        <v>13803</v>
      </c>
      <c r="B543" s="254" t="s">
        <v>3669</v>
      </c>
      <c r="C543" s="255">
        <v>44120</v>
      </c>
      <c r="D543" s="255">
        <v>44124</v>
      </c>
      <c r="E543" s="254">
        <v>5</v>
      </c>
      <c r="F543" s="254">
        <v>10</v>
      </c>
      <c r="G543" s="254">
        <v>2020</v>
      </c>
      <c r="H543" s="254">
        <v>2</v>
      </c>
      <c r="I543" s="254">
        <v>53046713</v>
      </c>
      <c r="J543" s="254" t="s">
        <v>3747</v>
      </c>
      <c r="K543" s="254">
        <v>11</v>
      </c>
      <c r="L543" s="254">
        <v>1057</v>
      </c>
      <c r="M543" s="254" t="s">
        <v>3639</v>
      </c>
      <c r="N543" s="254" t="s">
        <v>30</v>
      </c>
      <c r="O543" s="254">
        <v>4172</v>
      </c>
      <c r="P543" s="254" t="s">
        <v>3640</v>
      </c>
      <c r="Q543" s="254"/>
      <c r="R543" s="254"/>
    </row>
    <row r="544" spans="1:18">
      <c r="A544" s="256">
        <v>13803</v>
      </c>
      <c r="B544" s="256" t="s">
        <v>3669</v>
      </c>
      <c r="C544" s="257">
        <v>44105</v>
      </c>
      <c r="D544" s="257">
        <v>44116</v>
      </c>
      <c r="E544" s="256">
        <v>12</v>
      </c>
      <c r="F544" s="256">
        <v>10</v>
      </c>
      <c r="G544" s="256">
        <v>2020</v>
      </c>
      <c r="H544" s="256">
        <v>1</v>
      </c>
      <c r="I544" s="256">
        <v>79695614</v>
      </c>
      <c r="J544" s="256" t="s">
        <v>3748</v>
      </c>
      <c r="K544" s="256">
        <v>13</v>
      </c>
      <c r="L544" s="256">
        <v>1057</v>
      </c>
      <c r="M544" s="256" t="s">
        <v>3639</v>
      </c>
      <c r="N544" s="256" t="s">
        <v>35</v>
      </c>
      <c r="O544" s="256">
        <v>50064</v>
      </c>
      <c r="P544" s="256" t="s">
        <v>3642</v>
      </c>
      <c r="Q544" s="256"/>
      <c r="R544" s="256"/>
    </row>
    <row r="545" spans="1:18">
      <c r="A545" s="256">
        <v>13803</v>
      </c>
      <c r="B545" s="256" t="s">
        <v>3669</v>
      </c>
      <c r="C545" s="257">
        <v>44106</v>
      </c>
      <c r="D545" s="257">
        <v>44107</v>
      </c>
      <c r="E545" s="256">
        <v>2</v>
      </c>
      <c r="F545" s="256">
        <v>10</v>
      </c>
      <c r="G545" s="256">
        <v>2020</v>
      </c>
      <c r="H545" s="256">
        <v>1</v>
      </c>
      <c r="I545" s="256">
        <v>79695614</v>
      </c>
      <c r="J545" s="256" t="s">
        <v>3748</v>
      </c>
      <c r="K545" s="256">
        <v>13</v>
      </c>
      <c r="L545" s="256">
        <v>1038</v>
      </c>
      <c r="M545" s="256" t="s">
        <v>3371</v>
      </c>
      <c r="N545" s="256" t="s">
        <v>35</v>
      </c>
      <c r="O545" s="256">
        <v>58520</v>
      </c>
      <c r="P545" s="256" t="s">
        <v>3749</v>
      </c>
      <c r="Q545" s="256"/>
      <c r="R545" s="256"/>
    </row>
    <row r="546" spans="1:18">
      <c r="A546" s="254">
        <v>13803</v>
      </c>
      <c r="B546" s="254" t="s">
        <v>3669</v>
      </c>
      <c r="C546" s="255">
        <v>44120</v>
      </c>
      <c r="D546" s="255">
        <v>44129</v>
      </c>
      <c r="E546" s="254">
        <v>10</v>
      </c>
      <c r="F546" s="254">
        <v>10</v>
      </c>
      <c r="G546" s="254">
        <v>2020</v>
      </c>
      <c r="H546" s="254">
        <v>2</v>
      </c>
      <c r="I546" s="254">
        <v>79695614</v>
      </c>
      <c r="J546" s="254" t="s">
        <v>3748</v>
      </c>
      <c r="K546" s="254">
        <v>15</v>
      </c>
      <c r="L546" s="254">
        <v>1057</v>
      </c>
      <c r="M546" s="254" t="s">
        <v>3639</v>
      </c>
      <c r="N546" s="254" t="s">
        <v>35</v>
      </c>
      <c r="O546" s="254">
        <v>41720</v>
      </c>
      <c r="P546" s="254" t="s">
        <v>3640</v>
      </c>
      <c r="Q546" s="254"/>
      <c r="R546" s="254"/>
    </row>
    <row r="547" spans="1:18">
      <c r="A547" s="254">
        <v>13803</v>
      </c>
      <c r="B547" s="254" t="s">
        <v>3669</v>
      </c>
      <c r="C547" s="255">
        <v>44120</v>
      </c>
      <c r="D547" s="255">
        <v>44120</v>
      </c>
      <c r="E547" s="254">
        <v>1</v>
      </c>
      <c r="F547" s="254">
        <v>10</v>
      </c>
      <c r="G547" s="254">
        <v>2020</v>
      </c>
      <c r="H547" s="254">
        <v>2</v>
      </c>
      <c r="I547" s="254">
        <v>79885980</v>
      </c>
      <c r="J547" s="254" t="s">
        <v>3750</v>
      </c>
      <c r="K547" s="254">
        <v>30</v>
      </c>
      <c r="L547" s="254">
        <v>1141</v>
      </c>
      <c r="M547" s="254" t="s">
        <v>165</v>
      </c>
      <c r="N547" s="254" t="s">
        <v>35</v>
      </c>
      <c r="O547" s="254">
        <v>61446</v>
      </c>
      <c r="P547" s="254" t="s">
        <v>3751</v>
      </c>
      <c r="Q547" s="254"/>
      <c r="R547" s="254"/>
    </row>
    <row r="548" spans="1:18">
      <c r="A548" s="256">
        <v>13803</v>
      </c>
      <c r="B548" s="256" t="s">
        <v>3669</v>
      </c>
      <c r="C548" s="257">
        <v>44105</v>
      </c>
      <c r="D548" s="257">
        <v>44117</v>
      </c>
      <c r="E548" s="256">
        <v>13</v>
      </c>
      <c r="F548" s="256">
        <v>10</v>
      </c>
      <c r="G548" s="256">
        <v>2020</v>
      </c>
      <c r="H548" s="256">
        <v>1</v>
      </c>
      <c r="I548" s="256">
        <v>1077032648</v>
      </c>
      <c r="J548" s="256" t="s">
        <v>3752</v>
      </c>
      <c r="K548" s="256">
        <v>15</v>
      </c>
      <c r="L548" s="256">
        <v>1057</v>
      </c>
      <c r="M548" s="256" t="s">
        <v>3639</v>
      </c>
      <c r="N548" s="256" t="s">
        <v>30</v>
      </c>
      <c r="O548" s="256">
        <v>54236</v>
      </c>
      <c r="P548" s="256" t="s">
        <v>3642</v>
      </c>
      <c r="Q548" s="256"/>
      <c r="R548" s="256"/>
    </row>
    <row r="549" spans="1:18">
      <c r="A549" s="256">
        <v>13803</v>
      </c>
      <c r="B549" s="256" t="s">
        <v>3669</v>
      </c>
      <c r="C549" s="257">
        <v>44120</v>
      </c>
      <c r="D549" s="257">
        <v>44131</v>
      </c>
      <c r="E549" s="256">
        <v>12</v>
      </c>
      <c r="F549" s="256">
        <v>10</v>
      </c>
      <c r="G549" s="256">
        <v>2020</v>
      </c>
      <c r="H549" s="256">
        <v>2</v>
      </c>
      <c r="I549" s="256">
        <v>1077032648</v>
      </c>
      <c r="J549" s="256" t="s">
        <v>3752</v>
      </c>
      <c r="K549" s="256">
        <v>15</v>
      </c>
      <c r="L549" s="256">
        <v>1057</v>
      </c>
      <c r="M549" s="256" t="s">
        <v>3639</v>
      </c>
      <c r="N549" s="256" t="s">
        <v>30</v>
      </c>
      <c r="O549" s="256">
        <v>50064</v>
      </c>
      <c r="P549" s="256" t="s">
        <v>3640</v>
      </c>
      <c r="Q549" s="256"/>
      <c r="R549" s="256"/>
    </row>
    <row r="550" spans="1:18">
      <c r="A550" s="254">
        <v>13803</v>
      </c>
      <c r="B550" s="254" t="s">
        <v>3669</v>
      </c>
      <c r="C550" s="255">
        <v>44136</v>
      </c>
      <c r="D550" s="255">
        <v>44149</v>
      </c>
      <c r="E550" s="254">
        <v>14</v>
      </c>
      <c r="F550" s="254">
        <v>11</v>
      </c>
      <c r="G550" s="254">
        <v>2020</v>
      </c>
      <c r="H550" s="254">
        <v>1</v>
      </c>
      <c r="I550" s="254">
        <v>1077032648</v>
      </c>
      <c r="J550" s="254" t="s">
        <v>3752</v>
      </c>
      <c r="K550" s="254">
        <v>15</v>
      </c>
      <c r="L550" s="254">
        <v>1057</v>
      </c>
      <c r="M550" s="254" t="s">
        <v>3639</v>
      </c>
      <c r="N550" s="254" t="s">
        <v>30</v>
      </c>
      <c r="O550" s="254">
        <v>58408</v>
      </c>
      <c r="P550" s="254" t="s">
        <v>3643</v>
      </c>
      <c r="Q550" s="254"/>
      <c r="R550" s="254"/>
    </row>
    <row r="551" spans="1:18">
      <c r="A551" s="254">
        <v>13803</v>
      </c>
      <c r="B551" s="254" t="s">
        <v>3669</v>
      </c>
      <c r="C551" s="255">
        <v>44105</v>
      </c>
      <c r="D551" s="255">
        <v>44118</v>
      </c>
      <c r="E551" s="254">
        <v>14</v>
      </c>
      <c r="F551" s="254">
        <v>10</v>
      </c>
      <c r="G551" s="254">
        <v>2020</v>
      </c>
      <c r="H551" s="254">
        <v>1</v>
      </c>
      <c r="I551" s="254">
        <v>1024529247</v>
      </c>
      <c r="J551" s="254" t="s">
        <v>3753</v>
      </c>
      <c r="K551" s="254">
        <v>15</v>
      </c>
      <c r="L551" s="254">
        <v>1057</v>
      </c>
      <c r="M551" s="254" t="s">
        <v>3639</v>
      </c>
      <c r="N551" s="254" t="s">
        <v>34</v>
      </c>
      <c r="O551" s="254">
        <v>58408</v>
      </c>
      <c r="P551" s="254" t="s">
        <v>3642</v>
      </c>
      <c r="Q551" s="254"/>
      <c r="R551" s="254"/>
    </row>
    <row r="552" spans="1:18">
      <c r="A552" s="256">
        <v>13803</v>
      </c>
      <c r="B552" s="256" t="s">
        <v>3669</v>
      </c>
      <c r="C552" s="257">
        <v>44120</v>
      </c>
      <c r="D552" s="257">
        <v>44132</v>
      </c>
      <c r="E552" s="256">
        <v>13</v>
      </c>
      <c r="F552" s="256">
        <v>10</v>
      </c>
      <c r="G552" s="256">
        <v>2020</v>
      </c>
      <c r="H552" s="256">
        <v>2</v>
      </c>
      <c r="I552" s="256">
        <v>1024529247</v>
      </c>
      <c r="J552" s="256" t="s">
        <v>3753</v>
      </c>
      <c r="K552" s="256">
        <v>15</v>
      </c>
      <c r="L552" s="256">
        <v>1057</v>
      </c>
      <c r="M552" s="256" t="s">
        <v>3639</v>
      </c>
      <c r="N552" s="256" t="s">
        <v>34</v>
      </c>
      <c r="O552" s="256">
        <v>54236</v>
      </c>
      <c r="P552" s="256" t="s">
        <v>3640</v>
      </c>
      <c r="Q552" s="256"/>
      <c r="R552" s="256"/>
    </row>
    <row r="553" spans="1:18">
      <c r="A553" s="256">
        <v>13803</v>
      </c>
      <c r="B553" s="256" t="s">
        <v>3669</v>
      </c>
      <c r="C553" s="257">
        <v>44105</v>
      </c>
      <c r="D553" s="257">
        <v>44118</v>
      </c>
      <c r="E553" s="256">
        <v>14</v>
      </c>
      <c r="F553" s="256">
        <v>10</v>
      </c>
      <c r="G553" s="256">
        <v>2020</v>
      </c>
      <c r="H553" s="256">
        <v>1</v>
      </c>
      <c r="I553" s="256">
        <v>1013666089</v>
      </c>
      <c r="J553" s="256" t="s">
        <v>3754</v>
      </c>
      <c r="K553" s="256">
        <v>15</v>
      </c>
      <c r="L553" s="256">
        <v>1057</v>
      </c>
      <c r="M553" s="256" t="s">
        <v>3639</v>
      </c>
      <c r="N553" s="256" t="s">
        <v>3755</v>
      </c>
      <c r="O553" s="256">
        <v>58408</v>
      </c>
      <c r="P553" s="256" t="s">
        <v>3642</v>
      </c>
      <c r="Q553" s="256"/>
      <c r="R553" s="256"/>
    </row>
    <row r="554" spans="1:18">
      <c r="A554" s="254">
        <v>13803</v>
      </c>
      <c r="B554" s="254" t="s">
        <v>3669</v>
      </c>
      <c r="C554" s="255">
        <v>44120</v>
      </c>
      <c r="D554" s="255">
        <v>44131</v>
      </c>
      <c r="E554" s="254">
        <v>12</v>
      </c>
      <c r="F554" s="254">
        <v>10</v>
      </c>
      <c r="G554" s="254">
        <v>2020</v>
      </c>
      <c r="H554" s="254">
        <v>2</v>
      </c>
      <c r="I554" s="254">
        <v>1013666089</v>
      </c>
      <c r="J554" s="254" t="s">
        <v>3754</v>
      </c>
      <c r="K554" s="254">
        <v>15</v>
      </c>
      <c r="L554" s="254">
        <v>1057</v>
      </c>
      <c r="M554" s="254" t="s">
        <v>3639</v>
      </c>
      <c r="N554" s="254" t="s">
        <v>3755</v>
      </c>
      <c r="O554" s="254">
        <v>50064</v>
      </c>
      <c r="P554" s="254" t="s">
        <v>3640</v>
      </c>
      <c r="Q554" s="254"/>
      <c r="R554" s="254"/>
    </row>
    <row r="555" spans="1:18">
      <c r="A555" s="254">
        <v>13803</v>
      </c>
      <c r="B555" s="254" t="s">
        <v>3669</v>
      </c>
      <c r="C555" s="255">
        <v>44105</v>
      </c>
      <c r="D555" s="255">
        <v>44117</v>
      </c>
      <c r="E555" s="254">
        <v>13</v>
      </c>
      <c r="F555" s="254">
        <v>10</v>
      </c>
      <c r="G555" s="254">
        <v>2020</v>
      </c>
      <c r="H555" s="254">
        <v>1</v>
      </c>
      <c r="I555" s="254">
        <v>1024546842</v>
      </c>
      <c r="J555" s="254" t="s">
        <v>3756</v>
      </c>
      <c r="K555" s="254">
        <v>15</v>
      </c>
      <c r="L555" s="254">
        <v>1057</v>
      </c>
      <c r="M555" s="254" t="s">
        <v>3639</v>
      </c>
      <c r="N555" s="254" t="s">
        <v>373</v>
      </c>
      <c r="O555" s="254">
        <v>54236</v>
      </c>
      <c r="P555" s="254" t="s">
        <v>3642</v>
      </c>
      <c r="Q555" s="254"/>
      <c r="R555" s="254"/>
    </row>
    <row r="556" spans="1:18">
      <c r="A556" s="256">
        <v>13803</v>
      </c>
      <c r="B556" s="256" t="s">
        <v>3669</v>
      </c>
      <c r="C556" s="257">
        <v>44120</v>
      </c>
      <c r="D556" s="257">
        <v>44132</v>
      </c>
      <c r="E556" s="256">
        <v>13</v>
      </c>
      <c r="F556" s="256">
        <v>10</v>
      </c>
      <c r="G556" s="256">
        <v>2020</v>
      </c>
      <c r="H556" s="256">
        <v>2</v>
      </c>
      <c r="I556" s="256">
        <v>1024546842</v>
      </c>
      <c r="J556" s="256" t="s">
        <v>3756</v>
      </c>
      <c r="K556" s="256">
        <v>15</v>
      </c>
      <c r="L556" s="256">
        <v>1057</v>
      </c>
      <c r="M556" s="256" t="s">
        <v>3639</v>
      </c>
      <c r="N556" s="256" t="s">
        <v>373</v>
      </c>
      <c r="O556" s="256">
        <v>54236</v>
      </c>
      <c r="P556" s="256" t="s">
        <v>3640</v>
      </c>
      <c r="Q556" s="256"/>
      <c r="R556" s="256"/>
    </row>
    <row r="557" spans="1:18">
      <c r="A557" s="256">
        <v>13803</v>
      </c>
      <c r="B557" s="256" t="s">
        <v>3669</v>
      </c>
      <c r="C557" s="257">
        <v>44105</v>
      </c>
      <c r="D557" s="257">
        <v>44113</v>
      </c>
      <c r="E557" s="256">
        <v>9</v>
      </c>
      <c r="F557" s="256">
        <v>10</v>
      </c>
      <c r="G557" s="256">
        <v>2020</v>
      </c>
      <c r="H557" s="256">
        <v>1</v>
      </c>
      <c r="I557" s="256">
        <v>1054994215</v>
      </c>
      <c r="J557" s="256" t="s">
        <v>2753</v>
      </c>
      <c r="K557" s="256">
        <v>15</v>
      </c>
      <c r="L557" s="256">
        <v>1057</v>
      </c>
      <c r="M557" s="256" t="s">
        <v>3639</v>
      </c>
      <c r="N557" s="256" t="s">
        <v>30</v>
      </c>
      <c r="O557" s="256">
        <v>37548</v>
      </c>
      <c r="P557" s="256" t="s">
        <v>3642</v>
      </c>
      <c r="Q557" s="256"/>
      <c r="R557" s="256"/>
    </row>
    <row r="558" spans="1:18">
      <c r="A558" s="254">
        <v>13803</v>
      </c>
      <c r="B558" s="254" t="s">
        <v>3669</v>
      </c>
      <c r="C558" s="255">
        <v>44120</v>
      </c>
      <c r="D558" s="255">
        <v>44131</v>
      </c>
      <c r="E558" s="254">
        <v>12</v>
      </c>
      <c r="F558" s="254">
        <v>10</v>
      </c>
      <c r="G558" s="254">
        <v>2020</v>
      </c>
      <c r="H558" s="254">
        <v>2</v>
      </c>
      <c r="I558" s="254">
        <v>1054994215</v>
      </c>
      <c r="J558" s="254" t="s">
        <v>2753</v>
      </c>
      <c r="K558" s="254">
        <v>15</v>
      </c>
      <c r="L558" s="254">
        <v>1057</v>
      </c>
      <c r="M558" s="254" t="s">
        <v>3639</v>
      </c>
      <c r="N558" s="254" t="s">
        <v>30</v>
      </c>
      <c r="O558" s="254">
        <v>50064</v>
      </c>
      <c r="P558" s="254" t="s">
        <v>3640</v>
      </c>
      <c r="Q558" s="254"/>
      <c r="R558" s="254"/>
    </row>
    <row r="559" spans="1:18">
      <c r="A559" s="254">
        <v>13803</v>
      </c>
      <c r="B559" s="254" t="s">
        <v>3669</v>
      </c>
      <c r="C559" s="255">
        <v>44105</v>
      </c>
      <c r="D559" s="255">
        <v>44118</v>
      </c>
      <c r="E559" s="254">
        <v>14</v>
      </c>
      <c r="F559" s="254">
        <v>10</v>
      </c>
      <c r="G559" s="254">
        <v>2020</v>
      </c>
      <c r="H559" s="254">
        <v>1</v>
      </c>
      <c r="I559" s="254">
        <v>1073699004</v>
      </c>
      <c r="J559" s="254" t="s">
        <v>3757</v>
      </c>
      <c r="K559" s="254">
        <v>15</v>
      </c>
      <c r="L559" s="254">
        <v>1057</v>
      </c>
      <c r="M559" s="254" t="s">
        <v>3639</v>
      </c>
      <c r="N559" s="254" t="s">
        <v>35</v>
      </c>
      <c r="O559" s="254">
        <v>58408</v>
      </c>
      <c r="P559" s="254" t="s">
        <v>3642</v>
      </c>
      <c r="Q559" s="254"/>
      <c r="R559" s="254"/>
    </row>
    <row r="560" spans="1:18">
      <c r="A560" s="256">
        <v>13803</v>
      </c>
      <c r="B560" s="256" t="s">
        <v>3669</v>
      </c>
      <c r="C560" s="257">
        <v>44120</v>
      </c>
      <c r="D560" s="257">
        <v>44132</v>
      </c>
      <c r="E560" s="256">
        <v>13</v>
      </c>
      <c r="F560" s="256">
        <v>10</v>
      </c>
      <c r="G560" s="256">
        <v>2020</v>
      </c>
      <c r="H560" s="256">
        <v>2</v>
      </c>
      <c r="I560" s="256">
        <v>1073699004</v>
      </c>
      <c r="J560" s="256" t="s">
        <v>3757</v>
      </c>
      <c r="K560" s="256">
        <v>15</v>
      </c>
      <c r="L560" s="256">
        <v>1057</v>
      </c>
      <c r="M560" s="256" t="s">
        <v>3639</v>
      </c>
      <c r="N560" s="256" t="s">
        <v>35</v>
      </c>
      <c r="O560" s="256">
        <v>54236</v>
      </c>
      <c r="P560" s="256" t="s">
        <v>3640</v>
      </c>
      <c r="Q560" s="256"/>
      <c r="R560" s="256"/>
    </row>
    <row r="561" spans="1:18">
      <c r="A561" s="256">
        <v>13803</v>
      </c>
      <c r="B561" s="256" t="s">
        <v>3669</v>
      </c>
      <c r="C561" s="257">
        <v>44105</v>
      </c>
      <c r="D561" s="257">
        <v>44116</v>
      </c>
      <c r="E561" s="256">
        <v>12</v>
      </c>
      <c r="F561" s="256">
        <v>10</v>
      </c>
      <c r="G561" s="256">
        <v>2020</v>
      </c>
      <c r="H561" s="256">
        <v>1</v>
      </c>
      <c r="I561" s="256">
        <v>1023005425</v>
      </c>
      <c r="J561" s="256" t="s">
        <v>3758</v>
      </c>
      <c r="K561" s="256">
        <v>15</v>
      </c>
      <c r="L561" s="256">
        <v>1057</v>
      </c>
      <c r="M561" s="256" t="s">
        <v>3639</v>
      </c>
      <c r="N561" s="256" t="s">
        <v>30</v>
      </c>
      <c r="O561" s="256">
        <v>50064</v>
      </c>
      <c r="P561" s="256" t="s">
        <v>3642</v>
      </c>
      <c r="Q561" s="256"/>
      <c r="R561" s="256"/>
    </row>
    <row r="562" spans="1:18">
      <c r="A562" s="254">
        <v>13803</v>
      </c>
      <c r="B562" s="254" t="s">
        <v>3669</v>
      </c>
      <c r="C562" s="255">
        <v>44120</v>
      </c>
      <c r="D562" s="255">
        <v>44131</v>
      </c>
      <c r="E562" s="254">
        <v>12</v>
      </c>
      <c r="F562" s="254">
        <v>10</v>
      </c>
      <c r="G562" s="254">
        <v>2020</v>
      </c>
      <c r="H562" s="254">
        <v>2</v>
      </c>
      <c r="I562" s="254">
        <v>1023005425</v>
      </c>
      <c r="J562" s="254" t="s">
        <v>3758</v>
      </c>
      <c r="K562" s="254">
        <v>15</v>
      </c>
      <c r="L562" s="254">
        <v>1057</v>
      </c>
      <c r="M562" s="254" t="s">
        <v>3639</v>
      </c>
      <c r="N562" s="254" t="s">
        <v>30</v>
      </c>
      <c r="O562" s="254">
        <v>50064</v>
      </c>
      <c r="P562" s="254" t="s">
        <v>3640</v>
      </c>
      <c r="Q562" s="254"/>
      <c r="R562" s="254"/>
    </row>
    <row r="563" spans="1:18">
      <c r="A563" s="254">
        <v>13803</v>
      </c>
      <c r="B563" s="254" t="s">
        <v>3669</v>
      </c>
      <c r="C563" s="255">
        <v>44105</v>
      </c>
      <c r="D563" s="255">
        <v>44116</v>
      </c>
      <c r="E563" s="254">
        <v>12</v>
      </c>
      <c r="F563" s="254">
        <v>10</v>
      </c>
      <c r="G563" s="254">
        <v>2020</v>
      </c>
      <c r="H563" s="254">
        <v>1</v>
      </c>
      <c r="I563" s="254">
        <v>80147177</v>
      </c>
      <c r="J563" s="254" t="s">
        <v>3759</v>
      </c>
      <c r="K563" s="254">
        <v>15</v>
      </c>
      <c r="L563" s="254">
        <v>1057</v>
      </c>
      <c r="M563" s="254" t="s">
        <v>3639</v>
      </c>
      <c r="N563" s="254" t="s">
        <v>294</v>
      </c>
      <c r="O563" s="254">
        <v>50064</v>
      </c>
      <c r="P563" s="254" t="s">
        <v>3642</v>
      </c>
      <c r="Q563" s="254"/>
      <c r="R563" s="254"/>
    </row>
    <row r="564" spans="1:18">
      <c r="A564" s="256">
        <v>13803</v>
      </c>
      <c r="B564" s="256" t="s">
        <v>3669</v>
      </c>
      <c r="C564" s="257">
        <v>44105</v>
      </c>
      <c r="D564" s="257">
        <v>44118</v>
      </c>
      <c r="E564" s="256">
        <v>14</v>
      </c>
      <c r="F564" s="256">
        <v>10</v>
      </c>
      <c r="G564" s="256">
        <v>2020</v>
      </c>
      <c r="H564" s="256">
        <v>1</v>
      </c>
      <c r="I564" s="256">
        <v>1024501433</v>
      </c>
      <c r="J564" s="256" t="s">
        <v>3760</v>
      </c>
      <c r="K564" s="256">
        <v>15</v>
      </c>
      <c r="L564" s="256">
        <v>1057</v>
      </c>
      <c r="M564" s="256" t="s">
        <v>3639</v>
      </c>
      <c r="N564" s="256" t="s">
        <v>34</v>
      </c>
      <c r="O564" s="256">
        <v>58408</v>
      </c>
      <c r="P564" s="256" t="s">
        <v>3642</v>
      </c>
      <c r="Q564" s="256"/>
      <c r="R564" s="256"/>
    </row>
    <row r="565" spans="1:18">
      <c r="A565" s="256">
        <v>13803</v>
      </c>
      <c r="B565" s="256" t="s">
        <v>3669</v>
      </c>
      <c r="C565" s="257">
        <v>44120</v>
      </c>
      <c r="D565" s="257">
        <v>44131</v>
      </c>
      <c r="E565" s="256">
        <v>12</v>
      </c>
      <c r="F565" s="256">
        <v>10</v>
      </c>
      <c r="G565" s="256">
        <v>2020</v>
      </c>
      <c r="H565" s="256">
        <v>2</v>
      </c>
      <c r="I565" s="256">
        <v>1024501433</v>
      </c>
      <c r="J565" s="256" t="s">
        <v>3760</v>
      </c>
      <c r="K565" s="256">
        <v>15</v>
      </c>
      <c r="L565" s="256">
        <v>1057</v>
      </c>
      <c r="M565" s="256" t="s">
        <v>3639</v>
      </c>
      <c r="N565" s="256" t="s">
        <v>34</v>
      </c>
      <c r="O565" s="256">
        <v>50064</v>
      </c>
      <c r="P565" s="256" t="s">
        <v>3640</v>
      </c>
      <c r="Q565" s="256"/>
      <c r="R565" s="256"/>
    </row>
    <row r="566" spans="1:18">
      <c r="A566" s="254">
        <v>13803</v>
      </c>
      <c r="B566" s="254" t="s">
        <v>3669</v>
      </c>
      <c r="C566" s="255">
        <v>44170</v>
      </c>
      <c r="D566" s="255">
        <v>44171</v>
      </c>
      <c r="E566" s="254">
        <v>2</v>
      </c>
      <c r="F566" s="254">
        <v>12</v>
      </c>
      <c r="G566" s="254">
        <v>2020</v>
      </c>
      <c r="H566" s="254">
        <v>1</v>
      </c>
      <c r="I566" s="254">
        <v>1024501433</v>
      </c>
      <c r="J566" s="254" t="s">
        <v>3760</v>
      </c>
      <c r="K566" s="254">
        <v>15</v>
      </c>
      <c r="L566" s="254">
        <v>1038</v>
      </c>
      <c r="M566" s="254" t="s">
        <v>3371</v>
      </c>
      <c r="N566" s="254" t="s">
        <v>34</v>
      </c>
      <c r="O566" s="254">
        <v>0</v>
      </c>
      <c r="P566" s="254" t="s">
        <v>3761</v>
      </c>
      <c r="Q566" s="254"/>
      <c r="R566" s="254"/>
    </row>
    <row r="567" spans="1:18">
      <c r="A567" s="254">
        <v>13803</v>
      </c>
      <c r="B567" s="254" t="s">
        <v>3669</v>
      </c>
      <c r="C567" s="255">
        <v>44172</v>
      </c>
      <c r="D567" s="255">
        <v>44173</v>
      </c>
      <c r="E567" s="254">
        <v>2</v>
      </c>
      <c r="F567" s="254">
        <v>12</v>
      </c>
      <c r="G567" s="254">
        <v>2020</v>
      </c>
      <c r="H567" s="254">
        <v>1</v>
      </c>
      <c r="I567" s="254">
        <v>1024501433</v>
      </c>
      <c r="J567" s="254" t="s">
        <v>3760</v>
      </c>
      <c r="K567" s="254">
        <v>15</v>
      </c>
      <c r="L567" s="254">
        <v>1045</v>
      </c>
      <c r="M567" s="254" t="s">
        <v>3373</v>
      </c>
      <c r="N567" s="254" t="s">
        <v>34</v>
      </c>
      <c r="O567" s="254">
        <v>0</v>
      </c>
      <c r="P567" s="254" t="s">
        <v>3761</v>
      </c>
      <c r="Q567" s="254"/>
      <c r="R567" s="254"/>
    </row>
    <row r="568" spans="1:18">
      <c r="A568" s="256">
        <v>13803</v>
      </c>
      <c r="B568" s="256" t="s">
        <v>3669</v>
      </c>
      <c r="C568" s="257">
        <v>44105</v>
      </c>
      <c r="D568" s="257">
        <v>44117</v>
      </c>
      <c r="E568" s="256">
        <v>13</v>
      </c>
      <c r="F568" s="256">
        <v>10</v>
      </c>
      <c r="G568" s="256">
        <v>2020</v>
      </c>
      <c r="H568" s="256">
        <v>1</v>
      </c>
      <c r="I568" s="256">
        <v>1012430239</v>
      </c>
      <c r="J568" s="256" t="s">
        <v>1954</v>
      </c>
      <c r="K568" s="256">
        <v>15</v>
      </c>
      <c r="L568" s="256">
        <v>1057</v>
      </c>
      <c r="M568" s="256" t="s">
        <v>3639</v>
      </c>
      <c r="N568" s="256" t="s">
        <v>294</v>
      </c>
      <c r="O568" s="256">
        <v>54236</v>
      </c>
      <c r="P568" s="256" t="s">
        <v>3642</v>
      </c>
      <c r="Q568" s="256"/>
      <c r="R568" s="256"/>
    </row>
    <row r="569" spans="1:18">
      <c r="A569" s="256">
        <v>13803</v>
      </c>
      <c r="B569" s="256" t="s">
        <v>3669</v>
      </c>
      <c r="C569" s="257">
        <v>44120</v>
      </c>
      <c r="D569" s="257">
        <v>44131</v>
      </c>
      <c r="E569" s="256">
        <v>12</v>
      </c>
      <c r="F569" s="256">
        <v>10</v>
      </c>
      <c r="G569" s="256">
        <v>2020</v>
      </c>
      <c r="H569" s="256">
        <v>2</v>
      </c>
      <c r="I569" s="256">
        <v>1012430239</v>
      </c>
      <c r="J569" s="256" t="s">
        <v>1954</v>
      </c>
      <c r="K569" s="256">
        <v>15</v>
      </c>
      <c r="L569" s="256">
        <v>1057</v>
      </c>
      <c r="M569" s="256" t="s">
        <v>3639</v>
      </c>
      <c r="N569" s="256" t="s">
        <v>294</v>
      </c>
      <c r="O569" s="256">
        <v>50064</v>
      </c>
      <c r="P569" s="256" t="s">
        <v>3640</v>
      </c>
      <c r="Q569" s="256"/>
      <c r="R569" s="256"/>
    </row>
    <row r="570" spans="1:18">
      <c r="A570" s="254">
        <v>13803</v>
      </c>
      <c r="B570" s="254" t="s">
        <v>3669</v>
      </c>
      <c r="C570" s="255">
        <v>44105</v>
      </c>
      <c r="D570" s="255">
        <v>44117</v>
      </c>
      <c r="E570" s="254">
        <v>13</v>
      </c>
      <c r="F570" s="254">
        <v>10</v>
      </c>
      <c r="G570" s="254">
        <v>2020</v>
      </c>
      <c r="H570" s="254">
        <v>1</v>
      </c>
      <c r="I570" s="254">
        <v>1012359132</v>
      </c>
      <c r="J570" s="254" t="s">
        <v>3762</v>
      </c>
      <c r="K570" s="254">
        <v>15</v>
      </c>
      <c r="L570" s="254">
        <v>1057</v>
      </c>
      <c r="M570" s="254" t="s">
        <v>3639</v>
      </c>
      <c r="N570" s="254" t="s">
        <v>44</v>
      </c>
      <c r="O570" s="254">
        <v>54236</v>
      </c>
      <c r="P570" s="254" t="s">
        <v>3642</v>
      </c>
      <c r="Q570" s="254"/>
      <c r="R570" s="254"/>
    </row>
    <row r="571" spans="1:18">
      <c r="A571" s="254">
        <v>13803</v>
      </c>
      <c r="B571" s="254" t="s">
        <v>3669</v>
      </c>
      <c r="C571" s="255">
        <v>44120</v>
      </c>
      <c r="D571" s="255">
        <v>44129</v>
      </c>
      <c r="E571" s="254">
        <v>10</v>
      </c>
      <c r="F571" s="254">
        <v>10</v>
      </c>
      <c r="G571" s="254">
        <v>2020</v>
      </c>
      <c r="H571" s="254">
        <v>2</v>
      </c>
      <c r="I571" s="254">
        <v>1012359132</v>
      </c>
      <c r="J571" s="254" t="s">
        <v>3762</v>
      </c>
      <c r="K571" s="254">
        <v>15</v>
      </c>
      <c r="L571" s="254">
        <v>1057</v>
      </c>
      <c r="M571" s="254" t="s">
        <v>3639</v>
      </c>
      <c r="N571" s="254" t="s">
        <v>44</v>
      </c>
      <c r="O571" s="254">
        <v>41720</v>
      </c>
      <c r="P571" s="254" t="s">
        <v>3640</v>
      </c>
      <c r="Q571" s="254"/>
      <c r="R571" s="254"/>
    </row>
    <row r="572" spans="1:18">
      <c r="A572" s="256">
        <v>13803</v>
      </c>
      <c r="B572" s="256" t="s">
        <v>3669</v>
      </c>
      <c r="C572" s="257">
        <v>44105</v>
      </c>
      <c r="D572" s="257">
        <v>44117</v>
      </c>
      <c r="E572" s="256">
        <v>13</v>
      </c>
      <c r="F572" s="256">
        <v>10</v>
      </c>
      <c r="G572" s="256">
        <v>2020</v>
      </c>
      <c r="H572" s="256">
        <v>1</v>
      </c>
      <c r="I572" s="256">
        <v>1031151442</v>
      </c>
      <c r="J572" s="256" t="s">
        <v>3763</v>
      </c>
      <c r="K572" s="256">
        <v>15</v>
      </c>
      <c r="L572" s="256">
        <v>1057</v>
      </c>
      <c r="M572" s="256" t="s">
        <v>3639</v>
      </c>
      <c r="N572" s="256" t="s">
        <v>34</v>
      </c>
      <c r="O572" s="256">
        <v>54236</v>
      </c>
      <c r="P572" s="256" t="s">
        <v>3642</v>
      </c>
      <c r="Q572" s="256"/>
      <c r="R572" s="256"/>
    </row>
    <row r="573" spans="1:18">
      <c r="A573" s="256">
        <v>13803</v>
      </c>
      <c r="B573" s="256" t="s">
        <v>3669</v>
      </c>
      <c r="C573" s="257">
        <v>44120</v>
      </c>
      <c r="D573" s="257">
        <v>44131</v>
      </c>
      <c r="E573" s="256">
        <v>12</v>
      </c>
      <c r="F573" s="256">
        <v>10</v>
      </c>
      <c r="G573" s="256">
        <v>2020</v>
      </c>
      <c r="H573" s="256">
        <v>2</v>
      </c>
      <c r="I573" s="256">
        <v>1031151442</v>
      </c>
      <c r="J573" s="256" t="s">
        <v>3763</v>
      </c>
      <c r="K573" s="256">
        <v>15</v>
      </c>
      <c r="L573" s="256">
        <v>1057</v>
      </c>
      <c r="M573" s="256" t="s">
        <v>3639</v>
      </c>
      <c r="N573" s="256" t="s">
        <v>34</v>
      </c>
      <c r="O573" s="256">
        <v>50064</v>
      </c>
      <c r="P573" s="256" t="s">
        <v>3640</v>
      </c>
      <c r="Q573" s="256"/>
      <c r="R573" s="256"/>
    </row>
    <row r="574" spans="1:18">
      <c r="A574" s="254">
        <v>13803</v>
      </c>
      <c r="B574" s="254" t="s">
        <v>3669</v>
      </c>
      <c r="C574" s="255">
        <v>44105</v>
      </c>
      <c r="D574" s="255">
        <v>44115</v>
      </c>
      <c r="E574" s="254">
        <v>11</v>
      </c>
      <c r="F574" s="254">
        <v>10</v>
      </c>
      <c r="G574" s="254">
        <v>2020</v>
      </c>
      <c r="H574" s="254">
        <v>1</v>
      </c>
      <c r="I574" s="254">
        <v>1032370471</v>
      </c>
      <c r="J574" s="254" t="s">
        <v>3764</v>
      </c>
      <c r="K574" s="254">
        <v>15</v>
      </c>
      <c r="L574" s="254">
        <v>1057</v>
      </c>
      <c r="M574" s="254" t="s">
        <v>3639</v>
      </c>
      <c r="N574" s="254" t="s">
        <v>366</v>
      </c>
      <c r="O574" s="254">
        <v>45892</v>
      </c>
      <c r="P574" s="254" t="s">
        <v>3642</v>
      </c>
      <c r="Q574" s="254"/>
      <c r="R574" s="254"/>
    </row>
    <row r="575" spans="1:18">
      <c r="A575" s="254">
        <v>13803</v>
      </c>
      <c r="B575" s="254" t="s">
        <v>3669</v>
      </c>
      <c r="C575" s="255">
        <v>44120</v>
      </c>
      <c r="D575" s="255">
        <v>44129</v>
      </c>
      <c r="E575" s="254">
        <v>10</v>
      </c>
      <c r="F575" s="254">
        <v>10</v>
      </c>
      <c r="G575" s="254">
        <v>2020</v>
      </c>
      <c r="H575" s="254">
        <v>2</v>
      </c>
      <c r="I575" s="254">
        <v>1032370471</v>
      </c>
      <c r="J575" s="254" t="s">
        <v>3764</v>
      </c>
      <c r="K575" s="254">
        <v>15</v>
      </c>
      <c r="L575" s="254">
        <v>1057</v>
      </c>
      <c r="M575" s="254" t="s">
        <v>3639</v>
      </c>
      <c r="N575" s="254" t="s">
        <v>366</v>
      </c>
      <c r="O575" s="254">
        <v>41720</v>
      </c>
      <c r="P575" s="254" t="s">
        <v>3640</v>
      </c>
      <c r="Q575" s="254"/>
      <c r="R575" s="254"/>
    </row>
    <row r="576" spans="1:18">
      <c r="A576" s="256">
        <v>13803</v>
      </c>
      <c r="B576" s="256" t="s">
        <v>3669</v>
      </c>
      <c r="C576" s="257">
        <v>44105</v>
      </c>
      <c r="D576" s="257">
        <v>44117</v>
      </c>
      <c r="E576" s="256">
        <v>13</v>
      </c>
      <c r="F576" s="256">
        <v>10</v>
      </c>
      <c r="G576" s="256">
        <v>2020</v>
      </c>
      <c r="H576" s="256">
        <v>1</v>
      </c>
      <c r="I576" s="256">
        <v>1032478711</v>
      </c>
      <c r="J576" s="256" t="s">
        <v>3765</v>
      </c>
      <c r="K576" s="256">
        <v>15</v>
      </c>
      <c r="L576" s="256">
        <v>1057</v>
      </c>
      <c r="M576" s="256" t="s">
        <v>3639</v>
      </c>
      <c r="N576" s="256" t="s">
        <v>294</v>
      </c>
      <c r="O576" s="256">
        <v>54236</v>
      </c>
      <c r="P576" s="256" t="s">
        <v>3642</v>
      </c>
      <c r="Q576" s="256"/>
      <c r="R576" s="256"/>
    </row>
    <row r="577" spans="1:18">
      <c r="A577" s="256">
        <v>13803</v>
      </c>
      <c r="B577" s="256" t="s">
        <v>3669</v>
      </c>
      <c r="C577" s="257">
        <v>44120</v>
      </c>
      <c r="D577" s="257">
        <v>44131</v>
      </c>
      <c r="E577" s="256">
        <v>12</v>
      </c>
      <c r="F577" s="256">
        <v>10</v>
      </c>
      <c r="G577" s="256">
        <v>2020</v>
      </c>
      <c r="H577" s="256">
        <v>2</v>
      </c>
      <c r="I577" s="256">
        <v>1032478711</v>
      </c>
      <c r="J577" s="256" t="s">
        <v>3765</v>
      </c>
      <c r="K577" s="256">
        <v>15</v>
      </c>
      <c r="L577" s="256">
        <v>1057</v>
      </c>
      <c r="M577" s="256" t="s">
        <v>3639</v>
      </c>
      <c r="N577" s="256" t="s">
        <v>294</v>
      </c>
      <c r="O577" s="256">
        <v>50064</v>
      </c>
      <c r="P577" s="256" t="s">
        <v>3640</v>
      </c>
      <c r="Q577" s="256"/>
      <c r="R577" s="256"/>
    </row>
    <row r="578" spans="1:18">
      <c r="A578" s="254">
        <v>13901</v>
      </c>
      <c r="B578" s="254" t="s">
        <v>3766</v>
      </c>
      <c r="C578" s="255">
        <v>44181</v>
      </c>
      <c r="D578" s="255">
        <v>44184</v>
      </c>
      <c r="E578" s="254">
        <v>4</v>
      </c>
      <c r="F578" s="254">
        <v>12</v>
      </c>
      <c r="G578" s="254">
        <v>2020</v>
      </c>
      <c r="H578" s="254">
        <v>2</v>
      </c>
      <c r="I578" s="254">
        <v>52506674</v>
      </c>
      <c r="J578" s="254" t="s">
        <v>3767</v>
      </c>
      <c r="K578" s="254">
        <v>11</v>
      </c>
      <c r="L578" s="254">
        <v>2062</v>
      </c>
      <c r="M578" s="254" t="s">
        <v>3389</v>
      </c>
      <c r="N578" s="254" t="s">
        <v>44</v>
      </c>
      <c r="O578" s="254">
        <v>0</v>
      </c>
      <c r="P578" s="254" t="s">
        <v>3768</v>
      </c>
      <c r="Q578" s="254"/>
      <c r="R578" s="254"/>
    </row>
    <row r="579" spans="1:18">
      <c r="A579" s="254">
        <v>14301</v>
      </c>
      <c r="B579" s="254" t="s">
        <v>638</v>
      </c>
      <c r="C579" s="255">
        <v>44151</v>
      </c>
      <c r="D579" s="255">
        <v>44152</v>
      </c>
      <c r="E579" s="254">
        <v>2</v>
      </c>
      <c r="F579" s="254">
        <v>11</v>
      </c>
      <c r="G579" s="254">
        <v>2020</v>
      </c>
      <c r="H579" s="254">
        <v>2</v>
      </c>
      <c r="I579" s="254">
        <v>1033760947</v>
      </c>
      <c r="J579" s="254" t="s">
        <v>2517</v>
      </c>
      <c r="K579" s="254">
        <v>28</v>
      </c>
      <c r="L579" s="254">
        <v>2062</v>
      </c>
      <c r="M579" s="254" t="s">
        <v>3389</v>
      </c>
      <c r="N579" s="254" t="s">
        <v>30</v>
      </c>
      <c r="O579" s="254">
        <v>0</v>
      </c>
      <c r="P579" s="254" t="s">
        <v>3769</v>
      </c>
      <c r="Q579" s="254"/>
      <c r="R579" s="254"/>
    </row>
    <row r="580" spans="1:18">
      <c r="A580" s="256">
        <v>14301</v>
      </c>
      <c r="B580" s="256" t="s">
        <v>638</v>
      </c>
      <c r="C580" s="257">
        <v>44090</v>
      </c>
      <c r="D580" s="257">
        <v>44136</v>
      </c>
      <c r="E580" s="256">
        <v>47</v>
      </c>
      <c r="F580" s="256">
        <v>9</v>
      </c>
      <c r="G580" s="256">
        <v>2020</v>
      </c>
      <c r="H580" s="256">
        <v>2</v>
      </c>
      <c r="I580" s="256">
        <v>28930489</v>
      </c>
      <c r="J580" s="256" t="s">
        <v>639</v>
      </c>
      <c r="K580" s="256">
        <v>15</v>
      </c>
      <c r="L580" s="256">
        <v>1021</v>
      </c>
      <c r="M580" s="256" t="s">
        <v>177</v>
      </c>
      <c r="N580" s="256" t="s">
        <v>44</v>
      </c>
      <c r="O580" s="256">
        <v>438902</v>
      </c>
      <c r="P580" s="256" t="s">
        <v>3770</v>
      </c>
      <c r="Q580" s="256"/>
      <c r="R580" s="256"/>
    </row>
    <row r="581" spans="1:18">
      <c r="A581" s="256">
        <v>14801</v>
      </c>
      <c r="B581" s="256" t="s">
        <v>381</v>
      </c>
      <c r="C581" s="257">
        <v>44136</v>
      </c>
      <c r="D581" s="257">
        <v>44137</v>
      </c>
      <c r="E581" s="256">
        <v>2</v>
      </c>
      <c r="F581" s="256">
        <v>11</v>
      </c>
      <c r="G581" s="256">
        <v>2020</v>
      </c>
      <c r="H581" s="256">
        <v>1</v>
      </c>
      <c r="I581" s="256">
        <v>53049216</v>
      </c>
      <c r="J581" s="256" t="s">
        <v>3771</v>
      </c>
      <c r="K581" s="256">
        <v>13</v>
      </c>
      <c r="L581" s="256">
        <v>2062</v>
      </c>
      <c r="M581" s="256" t="s">
        <v>3389</v>
      </c>
      <c r="N581" s="256" t="s">
        <v>758</v>
      </c>
      <c r="O581" s="256">
        <v>0</v>
      </c>
      <c r="P581" s="256" t="s">
        <v>3389</v>
      </c>
      <c r="Q581" s="256"/>
      <c r="R581" s="256"/>
    </row>
    <row r="582" spans="1:18">
      <c r="A582" s="254">
        <v>14801</v>
      </c>
      <c r="B582" s="254" t="s">
        <v>381</v>
      </c>
      <c r="C582" s="255">
        <v>44123</v>
      </c>
      <c r="D582" s="255">
        <v>44175</v>
      </c>
      <c r="E582" s="254">
        <v>365</v>
      </c>
      <c r="F582" s="254">
        <v>10</v>
      </c>
      <c r="G582" s="254">
        <v>2020</v>
      </c>
      <c r="H582" s="254">
        <v>2</v>
      </c>
      <c r="I582" s="254">
        <v>1022960098</v>
      </c>
      <c r="J582" s="254" t="s">
        <v>3772</v>
      </c>
      <c r="K582" s="254">
        <v>15</v>
      </c>
      <c r="L582" s="254">
        <v>1020</v>
      </c>
      <c r="M582" s="254" t="s">
        <v>3422</v>
      </c>
      <c r="N582" s="254" t="s">
        <v>294</v>
      </c>
      <c r="O582" s="254">
        <v>0</v>
      </c>
      <c r="P582" s="254" t="s">
        <v>3773</v>
      </c>
      <c r="Q582" s="254"/>
      <c r="R582" s="254"/>
    </row>
    <row r="583" spans="1:18">
      <c r="A583" s="254">
        <v>14801</v>
      </c>
      <c r="B583" s="254" t="s">
        <v>381</v>
      </c>
      <c r="C583" s="255">
        <v>44172</v>
      </c>
      <c r="D583" s="255">
        <v>44172</v>
      </c>
      <c r="E583" s="254">
        <v>1</v>
      </c>
      <c r="F583" s="254">
        <v>12</v>
      </c>
      <c r="G583" s="254">
        <v>2020</v>
      </c>
      <c r="H583" s="254">
        <v>1</v>
      </c>
      <c r="I583" s="254">
        <v>1022960098</v>
      </c>
      <c r="J583" s="254" t="s">
        <v>3772</v>
      </c>
      <c r="K583" s="254">
        <v>8</v>
      </c>
      <c r="L583" s="254">
        <v>1038</v>
      </c>
      <c r="M583" s="254" t="s">
        <v>3371</v>
      </c>
      <c r="N583" s="254" t="s">
        <v>294</v>
      </c>
      <c r="O583" s="254">
        <v>58520</v>
      </c>
      <c r="P583" s="254" t="s">
        <v>2526</v>
      </c>
      <c r="Q583" s="254"/>
      <c r="R583" s="254"/>
    </row>
    <row r="584" spans="1:18">
      <c r="A584" s="256">
        <v>14801</v>
      </c>
      <c r="B584" s="256" t="s">
        <v>381</v>
      </c>
      <c r="C584" s="257">
        <v>44174</v>
      </c>
      <c r="D584" s="257">
        <v>44174</v>
      </c>
      <c r="E584" s="256">
        <v>1</v>
      </c>
      <c r="F584" s="256">
        <v>12</v>
      </c>
      <c r="G584" s="256">
        <v>2020</v>
      </c>
      <c r="H584" s="256">
        <v>1</v>
      </c>
      <c r="I584" s="256">
        <v>1022960098</v>
      </c>
      <c r="J584" s="256" t="s">
        <v>3772</v>
      </c>
      <c r="K584" s="256">
        <v>8</v>
      </c>
      <c r="L584" s="256">
        <v>1038</v>
      </c>
      <c r="M584" s="256" t="s">
        <v>3371</v>
      </c>
      <c r="N584" s="256" t="s">
        <v>294</v>
      </c>
      <c r="O584" s="256">
        <v>58520</v>
      </c>
      <c r="P584" s="256" t="s">
        <v>3774</v>
      </c>
      <c r="Q584" s="256"/>
      <c r="R584" s="256"/>
    </row>
    <row r="585" spans="1:18">
      <c r="A585" s="256">
        <v>14801</v>
      </c>
      <c r="B585" s="256" t="s">
        <v>381</v>
      </c>
      <c r="C585" s="257">
        <v>44105</v>
      </c>
      <c r="D585" s="257">
        <v>44119</v>
      </c>
      <c r="E585" s="256">
        <v>15</v>
      </c>
      <c r="F585" s="256">
        <v>10</v>
      </c>
      <c r="G585" s="256">
        <v>2020</v>
      </c>
      <c r="H585" s="256">
        <v>1</v>
      </c>
      <c r="I585" s="256">
        <v>49672116</v>
      </c>
      <c r="J585" s="256" t="s">
        <v>814</v>
      </c>
      <c r="K585" s="256">
        <v>0</v>
      </c>
      <c r="L585" s="256">
        <v>1053</v>
      </c>
      <c r="M585" s="256" t="s">
        <v>3444</v>
      </c>
      <c r="N585" s="256" t="s">
        <v>30</v>
      </c>
      <c r="O585" s="256">
        <v>438902</v>
      </c>
      <c r="P585" s="256" t="s">
        <v>3775</v>
      </c>
      <c r="Q585" s="256"/>
      <c r="R585" s="256"/>
    </row>
    <row r="586" spans="1:18">
      <c r="A586" s="254">
        <v>14801</v>
      </c>
      <c r="B586" s="254" t="s">
        <v>381</v>
      </c>
      <c r="C586" s="255">
        <v>44146</v>
      </c>
      <c r="D586" s="255">
        <v>44147</v>
      </c>
      <c r="E586" s="254">
        <v>2</v>
      </c>
      <c r="F586" s="254">
        <v>11</v>
      </c>
      <c r="G586" s="254">
        <v>2020</v>
      </c>
      <c r="H586" s="254">
        <v>1</v>
      </c>
      <c r="I586" s="254">
        <v>49672116</v>
      </c>
      <c r="J586" s="254" t="s">
        <v>814</v>
      </c>
      <c r="K586" s="254">
        <v>13</v>
      </c>
      <c r="L586" s="254">
        <v>1038</v>
      </c>
      <c r="M586" s="254" t="s">
        <v>3371</v>
      </c>
      <c r="N586" s="254" t="s">
        <v>30</v>
      </c>
      <c r="O586" s="254">
        <v>58520</v>
      </c>
      <c r="P586" s="254" t="s">
        <v>3776</v>
      </c>
      <c r="Q586" s="254"/>
      <c r="R586" s="254"/>
    </row>
    <row r="587" spans="1:18">
      <c r="A587" s="254">
        <v>14801</v>
      </c>
      <c r="B587" s="254" t="s">
        <v>381</v>
      </c>
      <c r="C587" s="255">
        <v>44154</v>
      </c>
      <c r="D587" s="255">
        <v>44155</v>
      </c>
      <c r="E587" s="254">
        <v>2</v>
      </c>
      <c r="F587" s="254">
        <v>11</v>
      </c>
      <c r="G587" s="254">
        <v>2020</v>
      </c>
      <c r="H587" s="254">
        <v>2</v>
      </c>
      <c r="I587" s="254">
        <v>49672116</v>
      </c>
      <c r="J587" s="254" t="s">
        <v>814</v>
      </c>
      <c r="K587" s="254">
        <v>10</v>
      </c>
      <c r="L587" s="254">
        <v>1038</v>
      </c>
      <c r="M587" s="254" t="s">
        <v>3371</v>
      </c>
      <c r="N587" s="254" t="s">
        <v>30</v>
      </c>
      <c r="O587" s="254">
        <v>58520</v>
      </c>
      <c r="P587" s="254" t="s">
        <v>3473</v>
      </c>
      <c r="Q587" s="254"/>
      <c r="R587" s="254"/>
    </row>
    <row r="588" spans="1:18">
      <c r="A588" s="256">
        <v>14801</v>
      </c>
      <c r="B588" s="256" t="s">
        <v>381</v>
      </c>
      <c r="C588" s="257">
        <v>44156</v>
      </c>
      <c r="D588" s="257">
        <v>44158</v>
      </c>
      <c r="E588" s="256">
        <v>3</v>
      </c>
      <c r="F588" s="256">
        <v>11</v>
      </c>
      <c r="G588" s="256">
        <v>2020</v>
      </c>
      <c r="H588" s="256">
        <v>2</v>
      </c>
      <c r="I588" s="256">
        <v>49672116</v>
      </c>
      <c r="J588" s="256" t="s">
        <v>814</v>
      </c>
      <c r="K588" s="256">
        <v>10</v>
      </c>
      <c r="L588" s="256">
        <v>1045</v>
      </c>
      <c r="M588" s="256" t="s">
        <v>3373</v>
      </c>
      <c r="N588" s="256" t="s">
        <v>30</v>
      </c>
      <c r="O588" s="256">
        <v>87780</v>
      </c>
      <c r="P588" s="256" t="s">
        <v>3777</v>
      </c>
      <c r="Q588" s="256"/>
      <c r="R588" s="256"/>
    </row>
    <row r="589" spans="1:18">
      <c r="A589" s="256">
        <v>14801</v>
      </c>
      <c r="B589" s="256" t="s">
        <v>381</v>
      </c>
      <c r="C589" s="257">
        <v>44166</v>
      </c>
      <c r="D589" s="257">
        <v>44166</v>
      </c>
      <c r="E589" s="256">
        <v>1</v>
      </c>
      <c r="F589" s="256">
        <v>12</v>
      </c>
      <c r="G589" s="256">
        <v>2020</v>
      </c>
      <c r="H589" s="256">
        <v>1</v>
      </c>
      <c r="I589" s="256">
        <v>49672116</v>
      </c>
      <c r="J589" s="256" t="s">
        <v>814</v>
      </c>
      <c r="K589" s="256">
        <v>12</v>
      </c>
      <c r="L589" s="256">
        <v>2062</v>
      </c>
      <c r="M589" s="256" t="s">
        <v>3389</v>
      </c>
      <c r="N589" s="256" t="s">
        <v>30</v>
      </c>
      <c r="O589" s="256">
        <v>0</v>
      </c>
      <c r="P589" s="256" t="s">
        <v>3778</v>
      </c>
      <c r="Q589" s="256"/>
      <c r="R589" s="256"/>
    </row>
    <row r="590" spans="1:18">
      <c r="A590" s="254">
        <v>14801</v>
      </c>
      <c r="B590" s="254" t="s">
        <v>381</v>
      </c>
      <c r="C590" s="255">
        <v>44172</v>
      </c>
      <c r="D590" s="255">
        <v>44173</v>
      </c>
      <c r="E590" s="254">
        <v>2</v>
      </c>
      <c r="F590" s="254">
        <v>12</v>
      </c>
      <c r="G590" s="254">
        <v>2020</v>
      </c>
      <c r="H590" s="254">
        <v>1</v>
      </c>
      <c r="I590" s="254">
        <v>49672116</v>
      </c>
      <c r="J590" s="254" t="s">
        <v>814</v>
      </c>
      <c r="K590" s="254">
        <v>12</v>
      </c>
      <c r="L590" s="254">
        <v>1038</v>
      </c>
      <c r="M590" s="254" t="s">
        <v>3371</v>
      </c>
      <c r="N590" s="254" t="s">
        <v>30</v>
      </c>
      <c r="O590" s="254">
        <v>58520</v>
      </c>
      <c r="P590" s="254" t="s">
        <v>3777</v>
      </c>
      <c r="Q590" s="254"/>
      <c r="R590" s="254"/>
    </row>
    <row r="591" spans="1:18">
      <c r="A591" s="254">
        <v>14801</v>
      </c>
      <c r="B591" s="254" t="s">
        <v>381</v>
      </c>
      <c r="C591" s="255">
        <v>44183</v>
      </c>
      <c r="D591" s="255">
        <v>44184</v>
      </c>
      <c r="E591" s="254">
        <v>2</v>
      </c>
      <c r="F591" s="254">
        <v>12</v>
      </c>
      <c r="G591" s="254">
        <v>2020</v>
      </c>
      <c r="H591" s="254">
        <v>2</v>
      </c>
      <c r="I591" s="254">
        <v>49672116</v>
      </c>
      <c r="J591" s="254" t="s">
        <v>814</v>
      </c>
      <c r="K591" s="254">
        <v>5</v>
      </c>
      <c r="L591" s="254">
        <v>1038</v>
      </c>
      <c r="M591" s="254" t="s">
        <v>3371</v>
      </c>
      <c r="N591" s="254" t="s">
        <v>30</v>
      </c>
      <c r="O591" s="254">
        <v>58520</v>
      </c>
      <c r="P591" s="254" t="s">
        <v>3777</v>
      </c>
      <c r="Q591" s="254"/>
      <c r="R591" s="254"/>
    </row>
    <row r="592" spans="1:18">
      <c r="A592" s="256">
        <v>14801</v>
      </c>
      <c r="B592" s="256" t="s">
        <v>381</v>
      </c>
      <c r="C592" s="257">
        <v>44185</v>
      </c>
      <c r="D592" s="257">
        <v>44187</v>
      </c>
      <c r="E592" s="256">
        <v>3</v>
      </c>
      <c r="F592" s="256">
        <v>12</v>
      </c>
      <c r="G592" s="256">
        <v>2020</v>
      </c>
      <c r="H592" s="256">
        <v>2</v>
      </c>
      <c r="I592" s="256">
        <v>49672116</v>
      </c>
      <c r="J592" s="256" t="s">
        <v>814</v>
      </c>
      <c r="K592" s="256">
        <v>5</v>
      </c>
      <c r="L592" s="256">
        <v>1045</v>
      </c>
      <c r="M592" s="256" t="s">
        <v>3373</v>
      </c>
      <c r="N592" s="256" t="s">
        <v>30</v>
      </c>
      <c r="O592" s="256">
        <v>234081</v>
      </c>
      <c r="P592" s="256" t="s">
        <v>3777</v>
      </c>
      <c r="Q592" s="256"/>
      <c r="R592" s="256"/>
    </row>
    <row r="593" spans="1:18">
      <c r="A593" s="256">
        <v>14801</v>
      </c>
      <c r="B593" s="256" t="s">
        <v>381</v>
      </c>
      <c r="C593" s="257">
        <v>44191</v>
      </c>
      <c r="D593" s="257">
        <v>44195</v>
      </c>
      <c r="E593" s="256">
        <v>5</v>
      </c>
      <c r="F593" s="256">
        <v>12</v>
      </c>
      <c r="G593" s="256">
        <v>2020</v>
      </c>
      <c r="H593" s="256">
        <v>2</v>
      </c>
      <c r="I593" s="256">
        <v>49672116</v>
      </c>
      <c r="J593" s="256" t="s">
        <v>814</v>
      </c>
      <c r="K593" s="256">
        <v>5</v>
      </c>
      <c r="L593" s="256">
        <v>1045</v>
      </c>
      <c r="M593" s="256" t="s">
        <v>3373</v>
      </c>
      <c r="N593" s="256" t="s">
        <v>30</v>
      </c>
      <c r="O593" s="256">
        <v>234081</v>
      </c>
      <c r="P593" s="256" t="s">
        <v>3779</v>
      </c>
      <c r="Q593" s="256"/>
      <c r="R593" s="256"/>
    </row>
    <row r="594" spans="1:18">
      <c r="A594" s="254">
        <v>14801</v>
      </c>
      <c r="B594" s="254" t="s">
        <v>381</v>
      </c>
      <c r="C594" s="255">
        <v>44123</v>
      </c>
      <c r="D594" s="255">
        <v>44487</v>
      </c>
      <c r="E594" s="254">
        <v>365</v>
      </c>
      <c r="F594" s="254">
        <v>10</v>
      </c>
      <c r="G594" s="254">
        <v>2020</v>
      </c>
      <c r="H594" s="254">
        <v>2</v>
      </c>
      <c r="I594" s="254">
        <v>1032401357</v>
      </c>
      <c r="J594" s="254" t="s">
        <v>2457</v>
      </c>
      <c r="K594" s="254">
        <v>15</v>
      </c>
      <c r="L594" s="254">
        <v>1020</v>
      </c>
      <c r="M594" s="254" t="s">
        <v>3422</v>
      </c>
      <c r="N594" s="254" t="s">
        <v>34</v>
      </c>
      <c r="O594" s="254">
        <v>0</v>
      </c>
      <c r="P594" s="254" t="s">
        <v>3773</v>
      </c>
      <c r="Q594" s="254"/>
      <c r="R594" s="254"/>
    </row>
    <row r="595" spans="1:18">
      <c r="A595" s="254">
        <v>14801</v>
      </c>
      <c r="B595" s="254" t="s">
        <v>381</v>
      </c>
      <c r="C595" s="255">
        <v>44089</v>
      </c>
      <c r="D595" s="255">
        <v>44118</v>
      </c>
      <c r="E595" s="254">
        <v>30</v>
      </c>
      <c r="F595" s="254">
        <v>9</v>
      </c>
      <c r="G595" s="254">
        <v>2020</v>
      </c>
      <c r="H595" s="254">
        <v>1</v>
      </c>
      <c r="I595" s="254">
        <v>52507050</v>
      </c>
      <c r="J595" s="254" t="s">
        <v>1048</v>
      </c>
      <c r="K595" s="254">
        <v>0</v>
      </c>
      <c r="L595" s="254">
        <v>1045</v>
      </c>
      <c r="M595" s="254" t="s">
        <v>3373</v>
      </c>
      <c r="N595" s="254" t="s">
        <v>294</v>
      </c>
      <c r="O595" s="254">
        <v>584796</v>
      </c>
      <c r="P595" s="254" t="s">
        <v>1049</v>
      </c>
      <c r="Q595" s="254"/>
      <c r="R595" s="254"/>
    </row>
    <row r="596" spans="1:18">
      <c r="A596" s="256">
        <v>14801</v>
      </c>
      <c r="B596" s="256" t="s">
        <v>381</v>
      </c>
      <c r="C596" s="257">
        <v>44119</v>
      </c>
      <c r="D596" s="257">
        <v>44134</v>
      </c>
      <c r="E596" s="256">
        <v>16</v>
      </c>
      <c r="F596" s="256">
        <v>10</v>
      </c>
      <c r="G596" s="256">
        <v>2020</v>
      </c>
      <c r="H596" s="256">
        <v>1</v>
      </c>
      <c r="I596" s="256">
        <v>52507050</v>
      </c>
      <c r="J596" s="256" t="s">
        <v>1048</v>
      </c>
      <c r="K596" s="256">
        <v>0</v>
      </c>
      <c r="L596" s="256">
        <v>1045</v>
      </c>
      <c r="M596" s="256" t="s">
        <v>3373</v>
      </c>
      <c r="N596" s="256" t="s">
        <v>294</v>
      </c>
      <c r="O596" s="256">
        <v>584796</v>
      </c>
      <c r="P596" s="256" t="s">
        <v>1049</v>
      </c>
      <c r="Q596" s="256"/>
      <c r="R596" s="256"/>
    </row>
    <row r="597" spans="1:18">
      <c r="A597" s="256">
        <v>14801</v>
      </c>
      <c r="B597" s="256" t="s">
        <v>381</v>
      </c>
      <c r="C597" s="257">
        <v>44136</v>
      </c>
      <c r="D597" s="257">
        <v>44148</v>
      </c>
      <c r="E597" s="256">
        <v>13</v>
      </c>
      <c r="F597" s="256">
        <v>11</v>
      </c>
      <c r="G597" s="256">
        <v>2020</v>
      </c>
      <c r="H597" s="256">
        <v>1</v>
      </c>
      <c r="I597" s="256">
        <v>52507050</v>
      </c>
      <c r="J597" s="256" t="s">
        <v>1048</v>
      </c>
      <c r="K597" s="256">
        <v>2</v>
      </c>
      <c r="L597" s="256">
        <v>1048</v>
      </c>
      <c r="M597" s="256" t="s">
        <v>3610</v>
      </c>
      <c r="N597" s="256" t="s">
        <v>294</v>
      </c>
      <c r="O597" s="256">
        <v>380381</v>
      </c>
      <c r="P597" s="256" t="s">
        <v>1049</v>
      </c>
      <c r="Q597" s="256"/>
      <c r="R597" s="256"/>
    </row>
    <row r="598" spans="1:18">
      <c r="A598" s="254">
        <v>14801</v>
      </c>
      <c r="B598" s="254" t="s">
        <v>381</v>
      </c>
      <c r="C598" s="255">
        <v>44151</v>
      </c>
      <c r="D598" s="255">
        <v>44151</v>
      </c>
      <c r="E598" s="254">
        <v>1</v>
      </c>
      <c r="F598" s="254">
        <v>11</v>
      </c>
      <c r="G598" s="254">
        <v>2020</v>
      </c>
      <c r="H598" s="254">
        <v>2</v>
      </c>
      <c r="I598" s="254">
        <v>52507050</v>
      </c>
      <c r="J598" s="254" t="s">
        <v>1048</v>
      </c>
      <c r="K598" s="254">
        <v>0</v>
      </c>
      <c r="L598" s="254">
        <v>1048</v>
      </c>
      <c r="M598" s="254" t="s">
        <v>3610</v>
      </c>
      <c r="N598" s="254" t="s">
        <v>294</v>
      </c>
      <c r="O598" s="254">
        <v>438902</v>
      </c>
      <c r="P598" s="254" t="s">
        <v>308</v>
      </c>
      <c r="Q598" s="254"/>
      <c r="R598" s="254"/>
    </row>
    <row r="599" spans="1:18">
      <c r="A599" s="254">
        <v>14801</v>
      </c>
      <c r="B599" s="254" t="s">
        <v>381</v>
      </c>
      <c r="C599" s="255">
        <v>44152</v>
      </c>
      <c r="D599" s="255">
        <v>44181</v>
      </c>
      <c r="E599" s="254">
        <v>30</v>
      </c>
      <c r="F599" s="254">
        <v>11</v>
      </c>
      <c r="G599" s="254">
        <v>2020</v>
      </c>
      <c r="H599" s="254">
        <v>2</v>
      </c>
      <c r="I599" s="254">
        <v>52507050</v>
      </c>
      <c r="J599" s="254" t="s">
        <v>1048</v>
      </c>
      <c r="K599" s="254">
        <v>0</v>
      </c>
      <c r="L599" s="254">
        <v>1048</v>
      </c>
      <c r="M599" s="254" t="s">
        <v>3610</v>
      </c>
      <c r="N599" s="254" t="s">
        <v>294</v>
      </c>
      <c r="O599" s="254">
        <v>438902</v>
      </c>
      <c r="P599" s="254" t="s">
        <v>1049</v>
      </c>
      <c r="Q599" s="254"/>
      <c r="R599" s="254"/>
    </row>
    <row r="600" spans="1:18">
      <c r="A600" s="256">
        <v>14801</v>
      </c>
      <c r="B600" s="256" t="s">
        <v>381</v>
      </c>
      <c r="C600" s="257">
        <v>44182</v>
      </c>
      <c r="D600" s="257">
        <v>44211</v>
      </c>
      <c r="E600" s="256">
        <v>30</v>
      </c>
      <c r="F600" s="256">
        <v>12</v>
      </c>
      <c r="G600" s="256">
        <v>2020</v>
      </c>
      <c r="H600" s="256">
        <v>2</v>
      </c>
      <c r="I600" s="256">
        <v>52507050</v>
      </c>
      <c r="J600" s="256" t="s">
        <v>1048</v>
      </c>
      <c r="K600" s="256">
        <v>0</v>
      </c>
      <c r="L600" s="256">
        <v>1048</v>
      </c>
      <c r="M600" s="256" t="s">
        <v>3610</v>
      </c>
      <c r="N600" s="256" t="s">
        <v>294</v>
      </c>
      <c r="O600" s="256">
        <v>438902</v>
      </c>
      <c r="P600" s="256" t="s">
        <v>2976</v>
      </c>
      <c r="Q600" s="256"/>
      <c r="R600" s="256"/>
    </row>
    <row r="601" spans="1:18">
      <c r="A601" s="256">
        <v>14801</v>
      </c>
      <c r="B601" s="256" t="s">
        <v>381</v>
      </c>
      <c r="C601" s="257">
        <v>44123</v>
      </c>
      <c r="D601" s="257">
        <v>44487</v>
      </c>
      <c r="E601" s="256">
        <v>365</v>
      </c>
      <c r="F601" s="256">
        <v>10</v>
      </c>
      <c r="G601" s="256">
        <v>2020</v>
      </c>
      <c r="H601" s="256">
        <v>2</v>
      </c>
      <c r="I601" s="256">
        <v>52064721</v>
      </c>
      <c r="J601" s="256" t="s">
        <v>3780</v>
      </c>
      <c r="K601" s="256">
        <v>15</v>
      </c>
      <c r="L601" s="256">
        <v>1020</v>
      </c>
      <c r="M601" s="256" t="s">
        <v>3422</v>
      </c>
      <c r="N601" s="256" t="s">
        <v>30</v>
      </c>
      <c r="O601" s="256">
        <v>0</v>
      </c>
      <c r="P601" s="256" t="s">
        <v>3773</v>
      </c>
      <c r="Q601" s="256"/>
      <c r="R601" s="256"/>
    </row>
    <row r="602" spans="1:18">
      <c r="A602" s="254">
        <v>14801</v>
      </c>
      <c r="B602" s="254" t="s">
        <v>381</v>
      </c>
      <c r="C602" s="255">
        <v>44191</v>
      </c>
      <c r="D602" s="255">
        <v>44206</v>
      </c>
      <c r="E602" s="254">
        <v>16</v>
      </c>
      <c r="F602" s="254">
        <v>12</v>
      </c>
      <c r="G602" s="254">
        <v>2020</v>
      </c>
      <c r="H602" s="254">
        <v>2</v>
      </c>
      <c r="I602" s="254">
        <v>52064721</v>
      </c>
      <c r="J602" s="254" t="s">
        <v>3780</v>
      </c>
      <c r="K602" s="254">
        <v>10</v>
      </c>
      <c r="L602" s="254">
        <v>1036</v>
      </c>
      <c r="M602" s="254" t="s">
        <v>172</v>
      </c>
      <c r="N602" s="254" t="s">
        <v>30</v>
      </c>
      <c r="O602" s="254">
        <v>0</v>
      </c>
      <c r="P602" s="254" t="s">
        <v>3781</v>
      </c>
      <c r="Q602" s="254"/>
      <c r="R602" s="254"/>
    </row>
    <row r="603" spans="1:18">
      <c r="A603" s="254">
        <v>14801</v>
      </c>
      <c r="B603" s="254" t="s">
        <v>381</v>
      </c>
      <c r="C603" s="255">
        <v>44120</v>
      </c>
      <c r="D603" s="255">
        <v>44127</v>
      </c>
      <c r="E603" s="254">
        <v>8</v>
      </c>
      <c r="F603" s="254">
        <v>10</v>
      </c>
      <c r="G603" s="254">
        <v>2020</v>
      </c>
      <c r="H603" s="254">
        <v>2</v>
      </c>
      <c r="I603" s="254">
        <v>346454</v>
      </c>
      <c r="J603" s="254" t="s">
        <v>247</v>
      </c>
      <c r="K603" s="254">
        <v>8</v>
      </c>
      <c r="L603" s="254">
        <v>1020</v>
      </c>
      <c r="M603" s="254" t="s">
        <v>3422</v>
      </c>
      <c r="N603" s="254" t="s">
        <v>30</v>
      </c>
      <c r="O603" s="254">
        <v>76240</v>
      </c>
      <c r="P603" s="254" t="s">
        <v>3782</v>
      </c>
      <c r="Q603" s="254"/>
      <c r="R603" s="254"/>
    </row>
    <row r="604" spans="1:18">
      <c r="A604" s="256">
        <v>14801</v>
      </c>
      <c r="B604" s="256" t="s">
        <v>381</v>
      </c>
      <c r="C604" s="257">
        <v>44123</v>
      </c>
      <c r="D604" s="257">
        <v>44487</v>
      </c>
      <c r="E604" s="256">
        <v>365</v>
      </c>
      <c r="F604" s="256">
        <v>10</v>
      </c>
      <c r="G604" s="256">
        <v>2020</v>
      </c>
      <c r="H604" s="256">
        <v>2</v>
      </c>
      <c r="I604" s="256">
        <v>52830339</v>
      </c>
      <c r="J604" s="256" t="s">
        <v>1168</v>
      </c>
      <c r="K604" s="256">
        <v>15</v>
      </c>
      <c r="L604" s="256">
        <v>1020</v>
      </c>
      <c r="M604" s="256" t="s">
        <v>3422</v>
      </c>
      <c r="N604" s="256" t="s">
        <v>34</v>
      </c>
      <c r="O604" s="256">
        <v>0</v>
      </c>
      <c r="P604" s="256" t="s">
        <v>3773</v>
      </c>
      <c r="Q604" s="256"/>
      <c r="R604" s="256"/>
    </row>
    <row r="605" spans="1:18">
      <c r="A605" s="256">
        <v>14901</v>
      </c>
      <c r="B605" s="256" t="s">
        <v>845</v>
      </c>
      <c r="C605" s="257">
        <v>44131</v>
      </c>
      <c r="D605" s="257">
        <v>44131</v>
      </c>
      <c r="E605" s="256">
        <v>1</v>
      </c>
      <c r="F605" s="256">
        <v>10</v>
      </c>
      <c r="G605" s="256">
        <v>2020</v>
      </c>
      <c r="H605" s="256">
        <v>2</v>
      </c>
      <c r="I605" s="256">
        <v>931768407031989</v>
      </c>
      <c r="J605" s="256" t="s">
        <v>3359</v>
      </c>
      <c r="K605" s="256">
        <v>14</v>
      </c>
      <c r="L605" s="256">
        <v>2062</v>
      </c>
      <c r="M605" s="256" t="s">
        <v>3389</v>
      </c>
      <c r="N605" s="256" t="s">
        <v>44</v>
      </c>
      <c r="O605" s="256">
        <v>0</v>
      </c>
      <c r="P605" s="256" t="s">
        <v>3783</v>
      </c>
      <c r="Q605" s="256"/>
      <c r="R605" s="256"/>
    </row>
    <row r="606" spans="1:18">
      <c r="A606" s="254">
        <v>14901</v>
      </c>
      <c r="B606" s="254" t="s">
        <v>845</v>
      </c>
      <c r="C606" s="255">
        <v>44153</v>
      </c>
      <c r="D606" s="255">
        <v>44154</v>
      </c>
      <c r="E606" s="254">
        <v>2</v>
      </c>
      <c r="F606" s="254">
        <v>11</v>
      </c>
      <c r="G606" s="254">
        <v>2020</v>
      </c>
      <c r="H606" s="254">
        <v>2</v>
      </c>
      <c r="I606" s="254">
        <v>931768407031989</v>
      </c>
      <c r="J606" s="254" t="s">
        <v>3359</v>
      </c>
      <c r="K606" s="254">
        <v>12</v>
      </c>
      <c r="L606" s="254">
        <v>1038</v>
      </c>
      <c r="M606" s="254" t="s">
        <v>3371</v>
      </c>
      <c r="N606" s="254" t="s">
        <v>44</v>
      </c>
      <c r="O606" s="254">
        <v>58520</v>
      </c>
      <c r="P606" s="254" t="s">
        <v>3473</v>
      </c>
      <c r="Q606" s="254"/>
      <c r="R606" s="254"/>
    </row>
    <row r="607" spans="1:18">
      <c r="A607" s="254">
        <v>14901</v>
      </c>
      <c r="B607" s="254" t="s">
        <v>845</v>
      </c>
      <c r="C607" s="255">
        <v>44155</v>
      </c>
      <c r="D607" s="255">
        <v>44155</v>
      </c>
      <c r="E607" s="254">
        <v>1</v>
      </c>
      <c r="F607" s="254">
        <v>11</v>
      </c>
      <c r="G607" s="254">
        <v>2020</v>
      </c>
      <c r="H607" s="254">
        <v>2</v>
      </c>
      <c r="I607" s="254">
        <v>931768407031989</v>
      </c>
      <c r="J607" s="254" t="s">
        <v>3359</v>
      </c>
      <c r="K607" s="254">
        <v>12</v>
      </c>
      <c r="L607" s="254">
        <v>2062</v>
      </c>
      <c r="M607" s="254" t="s">
        <v>3389</v>
      </c>
      <c r="N607" s="254" t="s">
        <v>44</v>
      </c>
      <c r="O607" s="254">
        <v>0</v>
      </c>
      <c r="P607" s="254" t="s">
        <v>3784</v>
      </c>
      <c r="Q607" s="254"/>
      <c r="R607" s="254"/>
    </row>
    <row r="608" spans="1:18">
      <c r="A608" s="256">
        <v>14901</v>
      </c>
      <c r="B608" s="256" t="s">
        <v>845</v>
      </c>
      <c r="C608" s="257">
        <v>44124</v>
      </c>
      <c r="D608" s="257">
        <v>44125</v>
      </c>
      <c r="E608" s="256">
        <v>2</v>
      </c>
      <c r="F608" s="256">
        <v>10</v>
      </c>
      <c r="G608" s="256">
        <v>2020</v>
      </c>
      <c r="H608" s="256">
        <v>2</v>
      </c>
      <c r="I608" s="256">
        <v>51849453</v>
      </c>
      <c r="J608" s="256" t="s">
        <v>846</v>
      </c>
      <c r="K608" s="256">
        <v>4</v>
      </c>
      <c r="L608" s="256">
        <v>1038</v>
      </c>
      <c r="M608" s="256" t="s">
        <v>3371</v>
      </c>
      <c r="N608" s="256" t="s">
        <v>35</v>
      </c>
      <c r="O608" s="256">
        <v>58520</v>
      </c>
      <c r="P608" s="256" t="s">
        <v>3785</v>
      </c>
      <c r="Q608" s="256"/>
      <c r="R608" s="256"/>
    </row>
    <row r="609" spans="1:18">
      <c r="A609" s="256">
        <v>14901</v>
      </c>
      <c r="B609" s="256" t="s">
        <v>845</v>
      </c>
      <c r="C609" s="257">
        <v>44126</v>
      </c>
      <c r="D609" s="257">
        <v>44138</v>
      </c>
      <c r="E609" s="256">
        <v>13</v>
      </c>
      <c r="F609" s="256">
        <v>10</v>
      </c>
      <c r="G609" s="256">
        <v>2020</v>
      </c>
      <c r="H609" s="256">
        <v>2</v>
      </c>
      <c r="I609" s="256">
        <v>51849453</v>
      </c>
      <c r="J609" s="256" t="s">
        <v>846</v>
      </c>
      <c r="K609" s="256">
        <v>4</v>
      </c>
      <c r="L609" s="256">
        <v>1045</v>
      </c>
      <c r="M609" s="256" t="s">
        <v>3373</v>
      </c>
      <c r="N609" s="256" t="s">
        <v>35</v>
      </c>
      <c r="O609" s="256">
        <v>263341</v>
      </c>
      <c r="P609" s="256" t="s">
        <v>3785</v>
      </c>
      <c r="Q609" s="256"/>
      <c r="R609" s="256"/>
    </row>
    <row r="610" spans="1:18">
      <c r="A610" s="254">
        <v>14901</v>
      </c>
      <c r="B610" s="254" t="s">
        <v>845</v>
      </c>
      <c r="C610" s="255">
        <v>44117</v>
      </c>
      <c r="D610" s="255">
        <v>44117</v>
      </c>
      <c r="E610" s="254">
        <v>1</v>
      </c>
      <c r="F610" s="254">
        <v>10</v>
      </c>
      <c r="G610" s="254">
        <v>2020</v>
      </c>
      <c r="H610" s="254">
        <v>1</v>
      </c>
      <c r="I610" s="254">
        <v>1024548584</v>
      </c>
      <c r="J610" s="254" t="s">
        <v>3786</v>
      </c>
      <c r="K610" s="254">
        <v>14</v>
      </c>
      <c r="L610" s="254">
        <v>1036</v>
      </c>
      <c r="M610" s="254" t="s">
        <v>172</v>
      </c>
      <c r="N610" s="254" t="s">
        <v>294</v>
      </c>
      <c r="O610" s="254">
        <v>0</v>
      </c>
      <c r="P610" s="254" t="s">
        <v>3410</v>
      </c>
      <c r="Q610" s="254"/>
      <c r="R610" s="254"/>
    </row>
    <row r="611" spans="1:18">
      <c r="A611" s="254">
        <v>14901</v>
      </c>
      <c r="B611" s="254" t="s">
        <v>845</v>
      </c>
      <c r="C611" s="255">
        <v>44120</v>
      </c>
      <c r="D611" s="255">
        <v>44124</v>
      </c>
      <c r="E611" s="254">
        <v>5</v>
      </c>
      <c r="F611" s="254">
        <v>10</v>
      </c>
      <c r="G611" s="254">
        <v>2020</v>
      </c>
      <c r="H611" s="254">
        <v>2</v>
      </c>
      <c r="I611" s="254">
        <v>1024548584</v>
      </c>
      <c r="J611" s="254" t="s">
        <v>3786</v>
      </c>
      <c r="K611" s="254">
        <v>10</v>
      </c>
      <c r="L611" s="254">
        <v>1054</v>
      </c>
      <c r="M611" s="254" t="s">
        <v>3478</v>
      </c>
      <c r="N611" s="254" t="s">
        <v>294</v>
      </c>
      <c r="O611" s="254">
        <v>146301</v>
      </c>
      <c r="P611" s="254" t="s">
        <v>3787</v>
      </c>
      <c r="Q611" s="254"/>
      <c r="R611" s="254"/>
    </row>
    <row r="612" spans="1:18">
      <c r="A612" s="256">
        <v>16701</v>
      </c>
      <c r="B612" s="256" t="s">
        <v>1866</v>
      </c>
      <c r="C612" s="257">
        <v>44151</v>
      </c>
      <c r="D612" s="257">
        <v>44153</v>
      </c>
      <c r="E612" s="256">
        <v>3</v>
      </c>
      <c r="F612" s="256">
        <v>11</v>
      </c>
      <c r="G612" s="256">
        <v>2020</v>
      </c>
      <c r="H612" s="256">
        <v>2</v>
      </c>
      <c r="I612" s="256">
        <v>53000968</v>
      </c>
      <c r="J612" s="256" t="s">
        <v>3788</v>
      </c>
      <c r="K612" s="256">
        <v>12</v>
      </c>
      <c r="L612" s="256">
        <v>1054</v>
      </c>
      <c r="M612" s="256" t="s">
        <v>3478</v>
      </c>
      <c r="N612" s="256" t="s">
        <v>35</v>
      </c>
      <c r="O612" s="256">
        <v>87780</v>
      </c>
      <c r="P612" s="256" t="s">
        <v>3789</v>
      </c>
      <c r="Q612" s="256"/>
      <c r="R612" s="256"/>
    </row>
    <row r="613" spans="1:18">
      <c r="A613" s="256">
        <v>16701</v>
      </c>
      <c r="B613" s="256" t="s">
        <v>1866</v>
      </c>
      <c r="C613" s="257">
        <v>44166</v>
      </c>
      <c r="D613" s="257">
        <v>44166</v>
      </c>
      <c r="E613" s="256">
        <v>1</v>
      </c>
      <c r="F613" s="256">
        <v>12</v>
      </c>
      <c r="G613" s="256">
        <v>2020</v>
      </c>
      <c r="H613" s="256">
        <v>1</v>
      </c>
      <c r="I613" s="256">
        <v>53000968</v>
      </c>
      <c r="J613" s="256" t="s">
        <v>3788</v>
      </c>
      <c r="K613" s="256">
        <v>13</v>
      </c>
      <c r="L613" s="256">
        <v>2062</v>
      </c>
      <c r="M613" s="256" t="s">
        <v>3389</v>
      </c>
      <c r="N613" s="256" t="s">
        <v>35</v>
      </c>
      <c r="O613" s="256">
        <v>0</v>
      </c>
      <c r="P613" s="256" t="s">
        <v>3790</v>
      </c>
      <c r="Q613" s="256"/>
      <c r="R613" s="256"/>
    </row>
    <row r="614" spans="1:18">
      <c r="A614" s="254">
        <v>16701</v>
      </c>
      <c r="B614" s="254" t="s">
        <v>1866</v>
      </c>
      <c r="C614" s="255">
        <v>44179</v>
      </c>
      <c r="D614" s="255">
        <v>44179</v>
      </c>
      <c r="E614" s="254">
        <v>1</v>
      </c>
      <c r="F614" s="254">
        <v>12</v>
      </c>
      <c r="G614" s="254">
        <v>2020</v>
      </c>
      <c r="H614" s="254">
        <v>1</v>
      </c>
      <c r="I614" s="254">
        <v>53000968</v>
      </c>
      <c r="J614" s="254" t="s">
        <v>3788</v>
      </c>
      <c r="K614" s="254">
        <v>13</v>
      </c>
      <c r="L614" s="254">
        <v>1038</v>
      </c>
      <c r="M614" s="254" t="s">
        <v>3371</v>
      </c>
      <c r="N614" s="254" t="s">
        <v>35</v>
      </c>
      <c r="O614" s="254">
        <v>29260</v>
      </c>
      <c r="P614" s="254" t="s">
        <v>3791</v>
      </c>
      <c r="Q614" s="254"/>
      <c r="R614" s="254"/>
    </row>
    <row r="615" spans="1:18">
      <c r="A615" s="254">
        <v>16701</v>
      </c>
      <c r="B615" s="254" t="s">
        <v>1866</v>
      </c>
      <c r="C615" s="255">
        <v>44181</v>
      </c>
      <c r="D615" s="255">
        <v>44181</v>
      </c>
      <c r="E615" s="254">
        <v>1</v>
      </c>
      <c r="F615" s="254">
        <v>12</v>
      </c>
      <c r="G615" s="254">
        <v>2020</v>
      </c>
      <c r="H615" s="254">
        <v>2</v>
      </c>
      <c r="I615" s="254">
        <v>53000968</v>
      </c>
      <c r="J615" s="254" t="s">
        <v>3788</v>
      </c>
      <c r="K615" s="254">
        <v>3</v>
      </c>
      <c r="L615" s="254">
        <v>2062</v>
      </c>
      <c r="M615" s="254" t="s">
        <v>3389</v>
      </c>
      <c r="N615" s="254" t="s">
        <v>35</v>
      </c>
      <c r="O615" s="254">
        <v>0</v>
      </c>
      <c r="P615" s="254" t="s">
        <v>3435</v>
      </c>
      <c r="Q615" s="254"/>
      <c r="R615" s="254"/>
    </row>
    <row r="616" spans="1:18">
      <c r="A616" s="256">
        <v>16701</v>
      </c>
      <c r="B616" s="256" t="s">
        <v>1866</v>
      </c>
      <c r="C616" s="257">
        <v>44125</v>
      </c>
      <c r="D616" s="257">
        <v>44126</v>
      </c>
      <c r="E616" s="256">
        <v>2</v>
      </c>
      <c r="F616" s="256">
        <v>10</v>
      </c>
      <c r="G616" s="256">
        <v>2020</v>
      </c>
      <c r="H616" s="256">
        <v>2</v>
      </c>
      <c r="I616" s="256">
        <v>51666800</v>
      </c>
      <c r="J616" s="256" t="s">
        <v>3792</v>
      </c>
      <c r="K616" s="256">
        <v>13</v>
      </c>
      <c r="L616" s="256">
        <v>1038</v>
      </c>
      <c r="M616" s="256" t="s">
        <v>3371</v>
      </c>
      <c r="N616" s="256" t="s">
        <v>35</v>
      </c>
      <c r="O616" s="256">
        <v>58520</v>
      </c>
      <c r="P616" s="256" t="s">
        <v>3793</v>
      </c>
      <c r="Q616" s="256"/>
      <c r="R616" s="256"/>
    </row>
    <row r="617" spans="1:18">
      <c r="A617" s="256">
        <v>16701</v>
      </c>
      <c r="B617" s="256" t="s">
        <v>1866</v>
      </c>
      <c r="C617" s="257">
        <v>44136</v>
      </c>
      <c r="D617" s="257">
        <v>44136</v>
      </c>
      <c r="E617" s="256">
        <v>1</v>
      </c>
      <c r="F617" s="256">
        <v>11</v>
      </c>
      <c r="G617" s="256">
        <v>2020</v>
      </c>
      <c r="H617" s="256">
        <v>1</v>
      </c>
      <c r="I617" s="256">
        <v>51666800</v>
      </c>
      <c r="J617" s="256" t="s">
        <v>3792</v>
      </c>
      <c r="K617" s="256">
        <v>0</v>
      </c>
      <c r="L617" s="256">
        <v>2062</v>
      </c>
      <c r="M617" s="256" t="s">
        <v>3389</v>
      </c>
      <c r="N617" s="256" t="s">
        <v>35</v>
      </c>
      <c r="O617" s="256">
        <v>0</v>
      </c>
      <c r="P617" s="256" t="s">
        <v>3794</v>
      </c>
      <c r="Q617" s="256"/>
      <c r="R617" s="256"/>
    </row>
    <row r="618" spans="1:18">
      <c r="A618" s="254">
        <v>16701</v>
      </c>
      <c r="B618" s="254" t="s">
        <v>1866</v>
      </c>
      <c r="C618" s="255">
        <v>44166</v>
      </c>
      <c r="D618" s="255">
        <v>44166</v>
      </c>
      <c r="E618" s="254">
        <v>1</v>
      </c>
      <c r="F618" s="254">
        <v>12</v>
      </c>
      <c r="G618" s="254">
        <v>2020</v>
      </c>
      <c r="H618" s="254">
        <v>1</v>
      </c>
      <c r="I618" s="254">
        <v>1019150822</v>
      </c>
      <c r="J618" s="254" t="s">
        <v>3795</v>
      </c>
      <c r="K618" s="254">
        <v>14</v>
      </c>
      <c r="L618" s="254">
        <v>2062</v>
      </c>
      <c r="M618" s="254" t="s">
        <v>3389</v>
      </c>
      <c r="N618" s="254" t="s">
        <v>758</v>
      </c>
      <c r="O618" s="254">
        <v>0</v>
      </c>
      <c r="P618" s="254" t="s">
        <v>3790</v>
      </c>
      <c r="Q618" s="254"/>
      <c r="R618" s="254"/>
    </row>
    <row r="619" spans="1:18">
      <c r="A619" s="254">
        <v>16701</v>
      </c>
      <c r="B619" s="254" t="s">
        <v>1866</v>
      </c>
      <c r="C619" s="255">
        <v>44136</v>
      </c>
      <c r="D619" s="255">
        <v>44137</v>
      </c>
      <c r="E619" s="254">
        <v>2</v>
      </c>
      <c r="F619" s="254">
        <v>11</v>
      </c>
      <c r="G619" s="254">
        <v>2020</v>
      </c>
      <c r="H619" s="254">
        <v>1</v>
      </c>
      <c r="I619" s="254">
        <v>1019012633</v>
      </c>
      <c r="J619" s="254" t="s">
        <v>3796</v>
      </c>
      <c r="K619" s="254">
        <v>13</v>
      </c>
      <c r="L619" s="254">
        <v>2062</v>
      </c>
      <c r="M619" s="254" t="s">
        <v>3389</v>
      </c>
      <c r="N619" s="254" t="s">
        <v>758</v>
      </c>
      <c r="O619" s="254">
        <v>0</v>
      </c>
      <c r="P619" s="254" t="s">
        <v>3797</v>
      </c>
      <c r="Q619" s="254"/>
      <c r="R619" s="254"/>
    </row>
    <row r="620" spans="1:18">
      <c r="A620" s="256">
        <v>16701</v>
      </c>
      <c r="B620" s="256" t="s">
        <v>1866</v>
      </c>
      <c r="C620" s="257">
        <v>44120</v>
      </c>
      <c r="D620" s="257">
        <v>44121</v>
      </c>
      <c r="E620" s="256">
        <v>2</v>
      </c>
      <c r="F620" s="256">
        <v>10</v>
      </c>
      <c r="G620" s="256">
        <v>2020</v>
      </c>
      <c r="H620" s="256">
        <v>2</v>
      </c>
      <c r="I620" s="256">
        <v>1001083568</v>
      </c>
      <c r="J620" s="256" t="s">
        <v>1867</v>
      </c>
      <c r="K620" s="256">
        <v>1</v>
      </c>
      <c r="L620" s="256">
        <v>1038</v>
      </c>
      <c r="M620" s="256" t="s">
        <v>3371</v>
      </c>
      <c r="N620" s="256" t="s">
        <v>44</v>
      </c>
      <c r="O620" s="256">
        <v>58520</v>
      </c>
      <c r="P620" s="256" t="s">
        <v>3798</v>
      </c>
      <c r="Q620" s="256"/>
      <c r="R620" s="256"/>
    </row>
    <row r="621" spans="1:18">
      <c r="A621" s="256">
        <v>16701</v>
      </c>
      <c r="B621" s="256" t="s">
        <v>1866</v>
      </c>
      <c r="C621" s="257">
        <v>44122</v>
      </c>
      <c r="D621" s="257">
        <v>44123</v>
      </c>
      <c r="E621" s="256">
        <v>2</v>
      </c>
      <c r="F621" s="256">
        <v>10</v>
      </c>
      <c r="G621" s="256">
        <v>2020</v>
      </c>
      <c r="H621" s="256">
        <v>2</v>
      </c>
      <c r="I621" s="256">
        <v>1014287739</v>
      </c>
      <c r="J621" s="256" t="s">
        <v>2034</v>
      </c>
      <c r="K621" s="256">
        <v>13</v>
      </c>
      <c r="L621" s="256">
        <v>1038</v>
      </c>
      <c r="M621" s="256" t="s">
        <v>3371</v>
      </c>
      <c r="N621" s="256" t="s">
        <v>294</v>
      </c>
      <c r="O621" s="256">
        <v>58520</v>
      </c>
      <c r="P621" s="256" t="s">
        <v>3349</v>
      </c>
      <c r="Q621" s="256"/>
      <c r="R621" s="256"/>
    </row>
    <row r="622" spans="1:18">
      <c r="A622" s="254">
        <v>16701</v>
      </c>
      <c r="B622" s="254" t="s">
        <v>1866</v>
      </c>
      <c r="C622" s="255">
        <v>44151</v>
      </c>
      <c r="D622" s="255">
        <v>44152</v>
      </c>
      <c r="E622" s="254">
        <v>2</v>
      </c>
      <c r="F622" s="254">
        <v>11</v>
      </c>
      <c r="G622" s="254">
        <v>2020</v>
      </c>
      <c r="H622" s="254">
        <v>2</v>
      </c>
      <c r="I622" s="254">
        <v>1064315738</v>
      </c>
      <c r="J622" s="254" t="s">
        <v>3799</v>
      </c>
      <c r="K622" s="254">
        <v>9</v>
      </c>
      <c r="L622" s="254">
        <v>1038</v>
      </c>
      <c r="M622" s="254" t="s">
        <v>3371</v>
      </c>
      <c r="N622" s="254" t="s">
        <v>373</v>
      </c>
      <c r="O622" s="254">
        <v>58520</v>
      </c>
      <c r="P622" s="254" t="s">
        <v>3800</v>
      </c>
      <c r="Q622" s="254"/>
      <c r="R622" s="254"/>
    </row>
    <row r="623" spans="1:18">
      <c r="A623" s="254">
        <v>16701</v>
      </c>
      <c r="B623" s="254" t="s">
        <v>1866</v>
      </c>
      <c r="C623" s="255">
        <v>44153</v>
      </c>
      <c r="D623" s="255">
        <v>44156</v>
      </c>
      <c r="E623" s="254">
        <v>4</v>
      </c>
      <c r="F623" s="254">
        <v>11</v>
      </c>
      <c r="G623" s="254">
        <v>2020</v>
      </c>
      <c r="H623" s="254">
        <v>2</v>
      </c>
      <c r="I623" s="254">
        <v>1064315738</v>
      </c>
      <c r="J623" s="254" t="s">
        <v>3799</v>
      </c>
      <c r="K623" s="254">
        <v>9</v>
      </c>
      <c r="L623" s="254">
        <v>1045</v>
      </c>
      <c r="M623" s="254" t="s">
        <v>3373</v>
      </c>
      <c r="N623" s="254" t="s">
        <v>373</v>
      </c>
      <c r="O623" s="254">
        <v>117040</v>
      </c>
      <c r="P623" s="254" t="s">
        <v>3800</v>
      </c>
      <c r="Q623" s="254"/>
      <c r="R623" s="254"/>
    </row>
    <row r="624" spans="1:18">
      <c r="A624" s="256">
        <v>16701</v>
      </c>
      <c r="B624" s="256" t="s">
        <v>1866</v>
      </c>
      <c r="C624" s="257">
        <v>44118</v>
      </c>
      <c r="D624" s="257">
        <v>44119</v>
      </c>
      <c r="E624" s="256">
        <v>2</v>
      </c>
      <c r="F624" s="256">
        <v>10</v>
      </c>
      <c r="G624" s="256">
        <v>2020</v>
      </c>
      <c r="H624" s="256">
        <v>1</v>
      </c>
      <c r="I624" s="256">
        <v>1121940379</v>
      </c>
      <c r="J624" s="256" t="s">
        <v>3801</v>
      </c>
      <c r="K624" s="256">
        <v>15</v>
      </c>
      <c r="L624" s="256">
        <v>1036</v>
      </c>
      <c r="M624" s="256" t="s">
        <v>172</v>
      </c>
      <c r="N624" s="256" t="s">
        <v>41</v>
      </c>
      <c r="O624" s="256">
        <v>0</v>
      </c>
      <c r="P624" s="256" t="s">
        <v>3802</v>
      </c>
      <c r="Q624" s="256"/>
      <c r="R624" s="256"/>
    </row>
    <row r="625" spans="1:18">
      <c r="A625" s="256">
        <v>17101</v>
      </c>
      <c r="B625" s="256" t="s">
        <v>407</v>
      </c>
      <c r="C625" s="257">
        <v>44181</v>
      </c>
      <c r="D625" s="257">
        <v>44182</v>
      </c>
      <c r="E625" s="256">
        <v>2</v>
      </c>
      <c r="F625" s="256">
        <v>12</v>
      </c>
      <c r="G625" s="256">
        <v>2020</v>
      </c>
      <c r="H625" s="256">
        <v>2</v>
      </c>
      <c r="I625" s="256">
        <v>1066181444</v>
      </c>
      <c r="J625" s="256" t="s">
        <v>3803</v>
      </c>
      <c r="K625" s="256">
        <v>13</v>
      </c>
      <c r="L625" s="256">
        <v>1038</v>
      </c>
      <c r="M625" s="256" t="s">
        <v>3371</v>
      </c>
      <c r="N625" s="256" t="s">
        <v>44</v>
      </c>
      <c r="O625" s="256">
        <v>81333</v>
      </c>
      <c r="P625" s="256" t="s">
        <v>3804</v>
      </c>
      <c r="Q625" s="256"/>
      <c r="R625" s="256"/>
    </row>
    <row r="626" spans="1:18">
      <c r="A626" s="254">
        <v>17101</v>
      </c>
      <c r="B626" s="254" t="s">
        <v>407</v>
      </c>
      <c r="C626" s="255">
        <v>44136</v>
      </c>
      <c r="D626" s="255">
        <v>44136</v>
      </c>
      <c r="E626" s="254">
        <v>1</v>
      </c>
      <c r="F626" s="254">
        <v>11</v>
      </c>
      <c r="G626" s="254">
        <v>2020</v>
      </c>
      <c r="H626" s="254">
        <v>1</v>
      </c>
      <c r="I626" s="254">
        <v>1043001484</v>
      </c>
      <c r="J626" s="254" t="s">
        <v>2609</v>
      </c>
      <c r="K626" s="254">
        <v>0</v>
      </c>
      <c r="L626" s="254">
        <v>1046</v>
      </c>
      <c r="M626" s="254" t="s">
        <v>3441</v>
      </c>
      <c r="N626" s="254" t="s">
        <v>34</v>
      </c>
      <c r="O626" s="254">
        <v>29260</v>
      </c>
      <c r="P626" s="254" t="s">
        <v>3805</v>
      </c>
      <c r="Q626" s="254"/>
      <c r="R626" s="254"/>
    </row>
    <row r="627" spans="1:18">
      <c r="A627" s="254">
        <v>17101</v>
      </c>
      <c r="B627" s="254" t="s">
        <v>407</v>
      </c>
      <c r="C627" s="255">
        <v>44137</v>
      </c>
      <c r="D627" s="255">
        <v>44150</v>
      </c>
      <c r="E627" s="254">
        <v>14</v>
      </c>
      <c r="F627" s="254">
        <v>11</v>
      </c>
      <c r="G627" s="254">
        <v>2020</v>
      </c>
      <c r="H627" s="254">
        <v>1</v>
      </c>
      <c r="I627" s="254">
        <v>1043001484</v>
      </c>
      <c r="J627" s="254" t="s">
        <v>2609</v>
      </c>
      <c r="K627" s="254">
        <v>0</v>
      </c>
      <c r="L627" s="254">
        <v>1053</v>
      </c>
      <c r="M627" s="254" t="s">
        <v>3444</v>
      </c>
      <c r="N627" s="254" t="s">
        <v>34</v>
      </c>
      <c r="O627" s="254">
        <v>409641</v>
      </c>
      <c r="P627" s="254" t="s">
        <v>3806</v>
      </c>
      <c r="Q627" s="254"/>
      <c r="R627" s="254"/>
    </row>
    <row r="628" spans="1:18">
      <c r="A628" s="256">
        <v>17101</v>
      </c>
      <c r="B628" s="256" t="s">
        <v>407</v>
      </c>
      <c r="C628" s="257">
        <v>44151</v>
      </c>
      <c r="D628" s="257">
        <v>44165</v>
      </c>
      <c r="E628" s="256">
        <v>15</v>
      </c>
      <c r="F628" s="256">
        <v>11</v>
      </c>
      <c r="G628" s="256">
        <v>2020</v>
      </c>
      <c r="H628" s="256">
        <v>2</v>
      </c>
      <c r="I628" s="256">
        <v>1043001484</v>
      </c>
      <c r="J628" s="256" t="s">
        <v>2609</v>
      </c>
      <c r="K628" s="256">
        <v>0</v>
      </c>
      <c r="L628" s="256">
        <v>1053</v>
      </c>
      <c r="M628" s="256" t="s">
        <v>3444</v>
      </c>
      <c r="N628" s="256" t="s">
        <v>34</v>
      </c>
      <c r="O628" s="256">
        <v>438902</v>
      </c>
      <c r="P628" s="256" t="s">
        <v>3807</v>
      </c>
      <c r="Q628" s="256"/>
      <c r="R628" s="256"/>
    </row>
    <row r="629" spans="1:18">
      <c r="A629" s="256">
        <v>17101</v>
      </c>
      <c r="B629" s="256" t="s">
        <v>407</v>
      </c>
      <c r="C629" s="257">
        <v>44166</v>
      </c>
      <c r="D629" s="257">
        <v>44168</v>
      </c>
      <c r="E629" s="256">
        <v>3</v>
      </c>
      <c r="F629" s="256">
        <v>12</v>
      </c>
      <c r="G629" s="256">
        <v>2020</v>
      </c>
      <c r="H629" s="256">
        <v>1</v>
      </c>
      <c r="I629" s="256">
        <v>1043001484</v>
      </c>
      <c r="J629" s="256" t="s">
        <v>2609</v>
      </c>
      <c r="K629" s="256">
        <v>12</v>
      </c>
      <c r="L629" s="256">
        <v>1053</v>
      </c>
      <c r="M629" s="256" t="s">
        <v>3444</v>
      </c>
      <c r="N629" s="256" t="s">
        <v>34</v>
      </c>
      <c r="O629" s="256">
        <v>87780</v>
      </c>
      <c r="P629" s="256" t="s">
        <v>3808</v>
      </c>
      <c r="Q629" s="256"/>
      <c r="R629" s="256"/>
    </row>
    <row r="630" spans="1:18">
      <c r="A630" s="254">
        <v>17101</v>
      </c>
      <c r="B630" s="254" t="s">
        <v>407</v>
      </c>
      <c r="C630" s="255">
        <v>44166</v>
      </c>
      <c r="D630" s="255">
        <v>44167</v>
      </c>
      <c r="E630" s="254">
        <v>2</v>
      </c>
      <c r="F630" s="254">
        <v>12</v>
      </c>
      <c r="G630" s="254">
        <v>2020</v>
      </c>
      <c r="H630" s="254">
        <v>1</v>
      </c>
      <c r="I630" s="254">
        <v>8487605</v>
      </c>
      <c r="J630" s="254" t="s">
        <v>3809</v>
      </c>
      <c r="K630" s="254">
        <v>13</v>
      </c>
      <c r="L630" s="254">
        <v>1038</v>
      </c>
      <c r="M630" s="254" t="s">
        <v>3371</v>
      </c>
      <c r="N630" s="254" t="s">
        <v>34</v>
      </c>
      <c r="O630" s="254">
        <v>81333</v>
      </c>
      <c r="P630" s="254" t="s">
        <v>3810</v>
      </c>
      <c r="Q630" s="254"/>
      <c r="R630" s="254"/>
    </row>
    <row r="631" spans="1:18">
      <c r="A631" s="254">
        <v>17101</v>
      </c>
      <c r="B631" s="254" t="s">
        <v>407</v>
      </c>
      <c r="C631" s="255">
        <v>44107</v>
      </c>
      <c r="D631" s="255">
        <v>44107</v>
      </c>
      <c r="E631" s="254">
        <v>1</v>
      </c>
      <c r="F631" s="254">
        <v>10</v>
      </c>
      <c r="G631" s="254">
        <v>2020</v>
      </c>
      <c r="H631" s="254">
        <v>1</v>
      </c>
      <c r="I631" s="254">
        <v>72490485</v>
      </c>
      <c r="J631" s="254" t="s">
        <v>3811</v>
      </c>
      <c r="K631" s="254">
        <v>10</v>
      </c>
      <c r="L631" s="254">
        <v>1046</v>
      </c>
      <c r="M631" s="254" t="s">
        <v>3441</v>
      </c>
      <c r="N631" s="254" t="s">
        <v>44</v>
      </c>
      <c r="O631" s="254">
        <v>38333</v>
      </c>
      <c r="P631" s="254" t="s">
        <v>1706</v>
      </c>
      <c r="Q631" s="254"/>
      <c r="R631" s="254"/>
    </row>
    <row r="632" spans="1:18">
      <c r="A632" s="256">
        <v>17101</v>
      </c>
      <c r="B632" s="256" t="s">
        <v>407</v>
      </c>
      <c r="C632" s="257">
        <v>44107</v>
      </c>
      <c r="D632" s="257">
        <v>44110</v>
      </c>
      <c r="E632" s="256">
        <v>4</v>
      </c>
      <c r="F632" s="256">
        <v>10</v>
      </c>
      <c r="G632" s="256">
        <v>2020</v>
      </c>
      <c r="H632" s="256">
        <v>1</v>
      </c>
      <c r="I632" s="256">
        <v>72490485</v>
      </c>
      <c r="J632" s="256" t="s">
        <v>3811</v>
      </c>
      <c r="K632" s="256">
        <v>10</v>
      </c>
      <c r="L632" s="256">
        <v>1053</v>
      </c>
      <c r="M632" s="256" t="s">
        <v>3444</v>
      </c>
      <c r="N632" s="256" t="s">
        <v>44</v>
      </c>
      <c r="O632" s="256">
        <v>153333</v>
      </c>
      <c r="P632" s="256" t="s">
        <v>1706</v>
      </c>
      <c r="Q632" s="256"/>
      <c r="R632" s="256"/>
    </row>
    <row r="633" spans="1:18">
      <c r="A633" s="256">
        <v>17101</v>
      </c>
      <c r="B633" s="256" t="s">
        <v>407</v>
      </c>
      <c r="C633" s="257">
        <v>44123</v>
      </c>
      <c r="D633" s="257">
        <v>44123</v>
      </c>
      <c r="E633" s="256">
        <v>1</v>
      </c>
      <c r="F633" s="256">
        <v>10</v>
      </c>
      <c r="G633" s="256">
        <v>2020</v>
      </c>
      <c r="H633" s="256">
        <v>2</v>
      </c>
      <c r="I633" s="256">
        <v>72490485</v>
      </c>
      <c r="J633" s="256" t="s">
        <v>3811</v>
      </c>
      <c r="K633" s="256">
        <v>14</v>
      </c>
      <c r="L633" s="256">
        <v>1038</v>
      </c>
      <c r="M633" s="256" t="s">
        <v>3371</v>
      </c>
      <c r="N633" s="256" t="s">
        <v>44</v>
      </c>
      <c r="O633" s="256">
        <v>38333</v>
      </c>
      <c r="P633" s="256" t="s">
        <v>3812</v>
      </c>
      <c r="Q633" s="256"/>
      <c r="R633" s="256"/>
    </row>
    <row r="634" spans="1:18">
      <c r="A634" s="254">
        <v>17101</v>
      </c>
      <c r="B634" s="254" t="s">
        <v>407</v>
      </c>
      <c r="C634" s="255">
        <v>44181</v>
      </c>
      <c r="D634" s="255">
        <v>44182</v>
      </c>
      <c r="E634" s="254">
        <v>2</v>
      </c>
      <c r="F634" s="254">
        <v>12</v>
      </c>
      <c r="G634" s="254">
        <v>2020</v>
      </c>
      <c r="H634" s="254">
        <v>2</v>
      </c>
      <c r="I634" s="254">
        <v>1007355832</v>
      </c>
      <c r="J634" s="254" t="s">
        <v>3813</v>
      </c>
      <c r="K634" s="254">
        <v>0</v>
      </c>
      <c r="L634" s="254">
        <v>1038</v>
      </c>
      <c r="M634" s="254" t="s">
        <v>3371</v>
      </c>
      <c r="N634" s="254" t="s">
        <v>44</v>
      </c>
      <c r="O634" s="254">
        <v>63333</v>
      </c>
      <c r="P634" s="254" t="s">
        <v>3814</v>
      </c>
      <c r="Q634" s="254"/>
      <c r="R634" s="254"/>
    </row>
    <row r="635" spans="1:18">
      <c r="A635" s="254">
        <v>17101</v>
      </c>
      <c r="B635" s="254" t="s">
        <v>407</v>
      </c>
      <c r="C635" s="255">
        <v>44183</v>
      </c>
      <c r="D635" s="255">
        <v>44183</v>
      </c>
      <c r="E635" s="254">
        <v>1</v>
      </c>
      <c r="F635" s="254">
        <v>12</v>
      </c>
      <c r="G635" s="254">
        <v>2020</v>
      </c>
      <c r="H635" s="254">
        <v>2</v>
      </c>
      <c r="I635" s="254">
        <v>1007355832</v>
      </c>
      <c r="J635" s="254" t="s">
        <v>3813</v>
      </c>
      <c r="K635" s="254">
        <v>0</v>
      </c>
      <c r="L635" s="254">
        <v>1045</v>
      </c>
      <c r="M635" s="254" t="s">
        <v>3373</v>
      </c>
      <c r="N635" s="254" t="s">
        <v>44</v>
      </c>
      <c r="O635" s="254">
        <v>380381</v>
      </c>
      <c r="P635" s="254" t="s">
        <v>3815</v>
      </c>
      <c r="Q635" s="254"/>
      <c r="R635" s="254"/>
    </row>
    <row r="636" spans="1:18">
      <c r="A636" s="256">
        <v>17101</v>
      </c>
      <c r="B636" s="256" t="s">
        <v>407</v>
      </c>
      <c r="C636" s="257">
        <v>44184</v>
      </c>
      <c r="D636" s="257">
        <v>44198</v>
      </c>
      <c r="E636" s="256">
        <v>15</v>
      </c>
      <c r="F636" s="256">
        <v>12</v>
      </c>
      <c r="G636" s="256">
        <v>2020</v>
      </c>
      <c r="H636" s="256">
        <v>2</v>
      </c>
      <c r="I636" s="256">
        <v>1007355832</v>
      </c>
      <c r="J636" s="256" t="s">
        <v>3813</v>
      </c>
      <c r="K636" s="256">
        <v>0</v>
      </c>
      <c r="L636" s="256">
        <v>1045</v>
      </c>
      <c r="M636" s="256" t="s">
        <v>3373</v>
      </c>
      <c r="N636" s="256" t="s">
        <v>44</v>
      </c>
      <c r="O636" s="256">
        <v>380381</v>
      </c>
      <c r="P636" s="256" t="s">
        <v>3816</v>
      </c>
      <c r="Q636" s="256"/>
      <c r="R636" s="256"/>
    </row>
    <row r="637" spans="1:18">
      <c r="A637" s="256">
        <v>17101</v>
      </c>
      <c r="B637" s="256" t="s">
        <v>407</v>
      </c>
      <c r="C637" s="257">
        <v>44105</v>
      </c>
      <c r="D637" s="257">
        <v>44113</v>
      </c>
      <c r="E637" s="256">
        <v>9</v>
      </c>
      <c r="F637" s="256">
        <v>10</v>
      </c>
      <c r="G637" s="256">
        <v>2020</v>
      </c>
      <c r="H637" s="256">
        <v>1</v>
      </c>
      <c r="I637" s="256">
        <v>1045670538</v>
      </c>
      <c r="J637" s="256" t="s">
        <v>3817</v>
      </c>
      <c r="K637" s="256">
        <v>6</v>
      </c>
      <c r="L637" s="256">
        <v>1023</v>
      </c>
      <c r="M637" s="256" t="s">
        <v>3487</v>
      </c>
      <c r="N637" s="256" t="s">
        <v>34</v>
      </c>
      <c r="O637" s="256">
        <v>366000</v>
      </c>
      <c r="P637" s="256" t="s">
        <v>3488</v>
      </c>
      <c r="Q637" s="256"/>
      <c r="R637" s="256"/>
    </row>
    <row r="638" spans="1:18">
      <c r="A638" s="254">
        <v>17101</v>
      </c>
      <c r="B638" s="254" t="s">
        <v>407</v>
      </c>
      <c r="C638" s="255">
        <v>44141</v>
      </c>
      <c r="D638" s="255">
        <v>44142</v>
      </c>
      <c r="E638" s="254">
        <v>2</v>
      </c>
      <c r="F638" s="254">
        <v>11</v>
      </c>
      <c r="G638" s="254">
        <v>2020</v>
      </c>
      <c r="H638" s="254">
        <v>1</v>
      </c>
      <c r="I638" s="254">
        <v>1002142715</v>
      </c>
      <c r="J638" s="254" t="s">
        <v>3818</v>
      </c>
      <c r="K638" s="254">
        <v>10</v>
      </c>
      <c r="L638" s="254">
        <v>1038</v>
      </c>
      <c r="M638" s="254" t="s">
        <v>3371</v>
      </c>
      <c r="N638" s="254" t="s">
        <v>2954</v>
      </c>
      <c r="O638" s="254">
        <v>58520</v>
      </c>
      <c r="P638" s="254" t="s">
        <v>631</v>
      </c>
      <c r="Q638" s="254"/>
      <c r="R638" s="254"/>
    </row>
    <row r="639" spans="1:18">
      <c r="A639" s="254">
        <v>17101</v>
      </c>
      <c r="B639" s="254" t="s">
        <v>407</v>
      </c>
      <c r="C639" s="255">
        <v>44143</v>
      </c>
      <c r="D639" s="255">
        <v>44145</v>
      </c>
      <c r="E639" s="254">
        <v>3</v>
      </c>
      <c r="F639" s="254">
        <v>11</v>
      </c>
      <c r="G639" s="254">
        <v>2020</v>
      </c>
      <c r="H639" s="254">
        <v>1</v>
      </c>
      <c r="I639" s="254">
        <v>1002142715</v>
      </c>
      <c r="J639" s="254" t="s">
        <v>3818</v>
      </c>
      <c r="K639" s="254">
        <v>10</v>
      </c>
      <c r="L639" s="254">
        <v>1045</v>
      </c>
      <c r="M639" s="254" t="s">
        <v>3373</v>
      </c>
      <c r="N639" s="254" t="s">
        <v>2954</v>
      </c>
      <c r="O639" s="254">
        <v>87780</v>
      </c>
      <c r="P639" s="254" t="s">
        <v>631</v>
      </c>
      <c r="Q639" s="254"/>
      <c r="R639" s="254"/>
    </row>
    <row r="640" spans="1:18">
      <c r="A640" s="256">
        <v>17101</v>
      </c>
      <c r="B640" s="256" t="s">
        <v>407</v>
      </c>
      <c r="C640" s="257">
        <v>44126</v>
      </c>
      <c r="D640" s="257">
        <v>44127</v>
      </c>
      <c r="E640" s="256">
        <v>2</v>
      </c>
      <c r="F640" s="256">
        <v>10</v>
      </c>
      <c r="G640" s="256">
        <v>2020</v>
      </c>
      <c r="H640" s="256">
        <v>2</v>
      </c>
      <c r="I640" s="256">
        <v>1143158922</v>
      </c>
      <c r="J640" s="256" t="s">
        <v>3819</v>
      </c>
      <c r="K640" s="256">
        <v>8</v>
      </c>
      <c r="L640" s="256">
        <v>1038</v>
      </c>
      <c r="M640" s="256" t="s">
        <v>3371</v>
      </c>
      <c r="N640" s="256" t="s">
        <v>34</v>
      </c>
      <c r="O640" s="256">
        <v>80000</v>
      </c>
      <c r="P640" s="256" t="s">
        <v>3820</v>
      </c>
      <c r="Q640" s="256"/>
      <c r="R640" s="256"/>
    </row>
    <row r="641" spans="1:18">
      <c r="A641" s="256">
        <v>17101</v>
      </c>
      <c r="B641" s="256" t="s">
        <v>407</v>
      </c>
      <c r="C641" s="257">
        <v>44128</v>
      </c>
      <c r="D641" s="257">
        <v>44132</v>
      </c>
      <c r="E641" s="256">
        <v>5</v>
      </c>
      <c r="F641" s="256">
        <v>10</v>
      </c>
      <c r="G641" s="256">
        <v>2020</v>
      </c>
      <c r="H641" s="256">
        <v>2</v>
      </c>
      <c r="I641" s="256">
        <v>1143158922</v>
      </c>
      <c r="J641" s="256" t="s">
        <v>3819</v>
      </c>
      <c r="K641" s="256">
        <v>8</v>
      </c>
      <c r="L641" s="256">
        <v>1045</v>
      </c>
      <c r="M641" s="256" t="s">
        <v>3373</v>
      </c>
      <c r="N641" s="256" t="s">
        <v>34</v>
      </c>
      <c r="O641" s="256">
        <v>146301</v>
      </c>
      <c r="P641" s="256" t="s">
        <v>3820</v>
      </c>
      <c r="Q641" s="256"/>
      <c r="R641" s="256"/>
    </row>
    <row r="642" spans="1:18">
      <c r="A642" s="254">
        <v>17101</v>
      </c>
      <c r="B642" s="254" t="s">
        <v>407</v>
      </c>
      <c r="C642" s="255">
        <v>44136</v>
      </c>
      <c r="D642" s="255">
        <v>44136</v>
      </c>
      <c r="E642" s="254">
        <v>1</v>
      </c>
      <c r="F642" s="254">
        <v>11</v>
      </c>
      <c r="G642" s="254">
        <v>2020</v>
      </c>
      <c r="H642" s="254">
        <v>1</v>
      </c>
      <c r="I642" s="254">
        <v>1045307419</v>
      </c>
      <c r="J642" s="254" t="s">
        <v>3821</v>
      </c>
      <c r="K642" s="254">
        <v>12</v>
      </c>
      <c r="L642" s="254">
        <v>1046</v>
      </c>
      <c r="M642" s="254" t="s">
        <v>3441</v>
      </c>
      <c r="N642" s="254" t="s">
        <v>44</v>
      </c>
      <c r="O642" s="254">
        <v>29260</v>
      </c>
      <c r="P642" s="254" t="s">
        <v>3822</v>
      </c>
      <c r="Q642" s="254"/>
      <c r="R642" s="254"/>
    </row>
    <row r="643" spans="1:18">
      <c r="A643" s="254">
        <v>17101</v>
      </c>
      <c r="B643" s="254" t="s">
        <v>407</v>
      </c>
      <c r="C643" s="255">
        <v>44137</v>
      </c>
      <c r="D643" s="255">
        <v>44138</v>
      </c>
      <c r="E643" s="254">
        <v>2</v>
      </c>
      <c r="F643" s="254">
        <v>11</v>
      </c>
      <c r="G643" s="254">
        <v>2020</v>
      </c>
      <c r="H643" s="254">
        <v>1</v>
      </c>
      <c r="I643" s="254">
        <v>1045307419</v>
      </c>
      <c r="J643" s="254" t="s">
        <v>3821</v>
      </c>
      <c r="K643" s="254">
        <v>12</v>
      </c>
      <c r="L643" s="254">
        <v>1053</v>
      </c>
      <c r="M643" s="254" t="s">
        <v>3444</v>
      </c>
      <c r="N643" s="254" t="s">
        <v>44</v>
      </c>
      <c r="O643" s="254">
        <v>58520</v>
      </c>
      <c r="P643" s="254" t="s">
        <v>3823</v>
      </c>
      <c r="Q643" s="254"/>
      <c r="R643" s="254"/>
    </row>
    <row r="644" spans="1:18">
      <c r="A644" s="256">
        <v>17101</v>
      </c>
      <c r="B644" s="256" t="s">
        <v>407</v>
      </c>
      <c r="C644" s="257">
        <v>44171</v>
      </c>
      <c r="D644" s="257">
        <v>44172</v>
      </c>
      <c r="E644" s="256">
        <v>2</v>
      </c>
      <c r="F644" s="256">
        <v>12</v>
      </c>
      <c r="G644" s="256">
        <v>2020</v>
      </c>
      <c r="H644" s="256">
        <v>1</v>
      </c>
      <c r="I644" s="256">
        <v>1065293021</v>
      </c>
      <c r="J644" s="256" t="s">
        <v>2790</v>
      </c>
      <c r="K644" s="256">
        <v>5</v>
      </c>
      <c r="L644" s="256">
        <v>1038</v>
      </c>
      <c r="M644" s="256" t="s">
        <v>3371</v>
      </c>
      <c r="N644" s="256" t="s">
        <v>449</v>
      </c>
      <c r="O644" s="256">
        <v>75000</v>
      </c>
      <c r="P644" s="256" t="s">
        <v>3824</v>
      </c>
      <c r="Q644" s="256"/>
      <c r="R644" s="256"/>
    </row>
    <row r="645" spans="1:18">
      <c r="A645" s="256">
        <v>17101</v>
      </c>
      <c r="B645" s="256" t="s">
        <v>407</v>
      </c>
      <c r="C645" s="257">
        <v>44173</v>
      </c>
      <c r="D645" s="257">
        <v>44185</v>
      </c>
      <c r="E645" s="256">
        <v>13</v>
      </c>
      <c r="F645" s="256">
        <v>12</v>
      </c>
      <c r="G645" s="256">
        <v>2020</v>
      </c>
      <c r="H645" s="256">
        <v>1</v>
      </c>
      <c r="I645" s="256">
        <v>1065293021</v>
      </c>
      <c r="J645" s="256" t="s">
        <v>2790</v>
      </c>
      <c r="K645" s="256">
        <v>5</v>
      </c>
      <c r="L645" s="256">
        <v>1045</v>
      </c>
      <c r="M645" s="256" t="s">
        <v>3373</v>
      </c>
      <c r="N645" s="256" t="s">
        <v>449</v>
      </c>
      <c r="O645" s="256">
        <v>234081</v>
      </c>
      <c r="P645" s="256" t="s">
        <v>3825</v>
      </c>
      <c r="Q645" s="256"/>
      <c r="R645" s="256"/>
    </row>
    <row r="646" spans="1:18">
      <c r="A646" s="254">
        <v>17101</v>
      </c>
      <c r="B646" s="254" t="s">
        <v>407</v>
      </c>
      <c r="C646" s="255">
        <v>44181</v>
      </c>
      <c r="D646" s="255">
        <v>44181</v>
      </c>
      <c r="E646" s="254">
        <v>1</v>
      </c>
      <c r="F646" s="254">
        <v>12</v>
      </c>
      <c r="G646" s="254">
        <v>2020</v>
      </c>
      <c r="H646" s="254">
        <v>2</v>
      </c>
      <c r="I646" s="254">
        <v>1048275146</v>
      </c>
      <c r="J646" s="254" t="s">
        <v>3826</v>
      </c>
      <c r="K646" s="254">
        <v>14</v>
      </c>
      <c r="L646" s="254">
        <v>2062</v>
      </c>
      <c r="M646" s="254" t="s">
        <v>3389</v>
      </c>
      <c r="N646" s="254" t="s">
        <v>34</v>
      </c>
      <c r="O646" s="254">
        <v>0</v>
      </c>
      <c r="P646" s="254" t="s">
        <v>3410</v>
      </c>
      <c r="Q646" s="254"/>
      <c r="R646" s="254"/>
    </row>
    <row r="647" spans="1:18">
      <c r="A647" s="254">
        <v>17101</v>
      </c>
      <c r="B647" s="254" t="s">
        <v>407</v>
      </c>
      <c r="C647" s="255">
        <v>44105</v>
      </c>
      <c r="D647" s="255">
        <v>44105</v>
      </c>
      <c r="E647" s="254">
        <v>1</v>
      </c>
      <c r="F647" s="254">
        <v>10</v>
      </c>
      <c r="G647" s="254">
        <v>2020</v>
      </c>
      <c r="H647" s="254">
        <v>1</v>
      </c>
      <c r="I647" s="254">
        <v>1129531535</v>
      </c>
      <c r="J647" s="254" t="s">
        <v>3273</v>
      </c>
      <c r="K647" s="254">
        <v>11</v>
      </c>
      <c r="L647" s="254">
        <v>2062</v>
      </c>
      <c r="M647" s="254" t="s">
        <v>3389</v>
      </c>
      <c r="N647" s="254" t="s">
        <v>44</v>
      </c>
      <c r="O647" s="254">
        <v>0</v>
      </c>
      <c r="P647" s="254" t="s">
        <v>3827</v>
      </c>
      <c r="Q647" s="254"/>
      <c r="R647" s="254"/>
    </row>
    <row r="648" spans="1:18">
      <c r="A648" s="256">
        <v>17101</v>
      </c>
      <c r="B648" s="256" t="s">
        <v>407</v>
      </c>
      <c r="C648" s="257">
        <v>44106</v>
      </c>
      <c r="D648" s="257">
        <v>44106</v>
      </c>
      <c r="E648" s="256">
        <v>1</v>
      </c>
      <c r="F648" s="256">
        <v>10</v>
      </c>
      <c r="G648" s="256">
        <v>2020</v>
      </c>
      <c r="H648" s="256">
        <v>1</v>
      </c>
      <c r="I648" s="256">
        <v>1129531535</v>
      </c>
      <c r="J648" s="256" t="s">
        <v>3273</v>
      </c>
      <c r="K648" s="256">
        <v>11</v>
      </c>
      <c r="L648" s="256">
        <v>1049</v>
      </c>
      <c r="M648" s="256" t="s">
        <v>3459</v>
      </c>
      <c r="N648" s="256" t="s">
        <v>44</v>
      </c>
      <c r="O648" s="256">
        <v>0</v>
      </c>
      <c r="P648" s="256" t="s">
        <v>3828</v>
      </c>
      <c r="Q648" s="256"/>
      <c r="R648" s="256"/>
    </row>
    <row r="649" spans="1:18">
      <c r="A649" s="256">
        <v>17101</v>
      </c>
      <c r="B649" s="256" t="s">
        <v>407</v>
      </c>
      <c r="C649" s="257">
        <v>44107</v>
      </c>
      <c r="D649" s="257">
        <v>44108</v>
      </c>
      <c r="E649" s="256">
        <v>2</v>
      </c>
      <c r="F649" s="256">
        <v>10</v>
      </c>
      <c r="G649" s="256">
        <v>2020</v>
      </c>
      <c r="H649" s="256">
        <v>1</v>
      </c>
      <c r="I649" s="256">
        <v>1129531535</v>
      </c>
      <c r="J649" s="256" t="s">
        <v>3273</v>
      </c>
      <c r="K649" s="256">
        <v>11</v>
      </c>
      <c r="L649" s="256">
        <v>1061</v>
      </c>
      <c r="M649" s="256" t="s">
        <v>3461</v>
      </c>
      <c r="N649" s="256" t="s">
        <v>44</v>
      </c>
      <c r="O649" s="256">
        <v>0</v>
      </c>
      <c r="P649" s="256" t="s">
        <v>3829</v>
      </c>
      <c r="Q649" s="256"/>
      <c r="R649" s="256"/>
    </row>
    <row r="650" spans="1:18">
      <c r="A650" s="254">
        <v>17101</v>
      </c>
      <c r="B650" s="254" t="s">
        <v>407</v>
      </c>
      <c r="C650" s="255">
        <v>44105</v>
      </c>
      <c r="D650" s="255">
        <v>44106</v>
      </c>
      <c r="E650" s="254">
        <v>2</v>
      </c>
      <c r="F650" s="254">
        <v>10</v>
      </c>
      <c r="G650" s="254">
        <v>2020</v>
      </c>
      <c r="H650" s="254">
        <v>1</v>
      </c>
      <c r="I650" s="254">
        <v>1007171921</v>
      </c>
      <c r="J650" s="254" t="s">
        <v>3830</v>
      </c>
      <c r="K650" s="254">
        <v>13</v>
      </c>
      <c r="L650" s="254">
        <v>1038</v>
      </c>
      <c r="M650" s="254" t="s">
        <v>3371</v>
      </c>
      <c r="N650" s="254" t="s">
        <v>30</v>
      </c>
      <c r="O650" s="254">
        <v>81333</v>
      </c>
      <c r="P650" s="254" t="s">
        <v>3831</v>
      </c>
      <c r="Q650" s="254"/>
      <c r="R650" s="254"/>
    </row>
    <row r="651" spans="1:18">
      <c r="A651" s="254">
        <v>17401</v>
      </c>
      <c r="B651" s="254" t="s">
        <v>3832</v>
      </c>
      <c r="C651" s="255">
        <v>44121</v>
      </c>
      <c r="D651" s="255">
        <v>44121</v>
      </c>
      <c r="E651" s="254">
        <v>1</v>
      </c>
      <c r="F651" s="254">
        <v>10</v>
      </c>
      <c r="G651" s="254">
        <v>2020</v>
      </c>
      <c r="H651" s="254">
        <v>2</v>
      </c>
      <c r="I651" s="254">
        <v>1019146326</v>
      </c>
      <c r="J651" s="254" t="s">
        <v>3833</v>
      </c>
      <c r="K651" s="254">
        <v>14</v>
      </c>
      <c r="L651" s="254">
        <v>2062</v>
      </c>
      <c r="M651" s="254" t="s">
        <v>3389</v>
      </c>
      <c r="N651" s="254" t="s">
        <v>30</v>
      </c>
      <c r="O651" s="254">
        <v>0</v>
      </c>
      <c r="P651" s="254" t="s">
        <v>3390</v>
      </c>
      <c r="Q651" s="254"/>
      <c r="R651" s="254"/>
    </row>
    <row r="652" spans="1:18">
      <c r="A652" s="256">
        <v>17401</v>
      </c>
      <c r="B652" s="256" t="s">
        <v>3832</v>
      </c>
      <c r="C652" s="257">
        <v>44137</v>
      </c>
      <c r="D652" s="257">
        <v>44138</v>
      </c>
      <c r="E652" s="256">
        <v>2</v>
      </c>
      <c r="F652" s="256">
        <v>11</v>
      </c>
      <c r="G652" s="256">
        <v>2020</v>
      </c>
      <c r="H652" s="256">
        <v>1</v>
      </c>
      <c r="I652" s="256">
        <v>1019146326</v>
      </c>
      <c r="J652" s="256" t="s">
        <v>3833</v>
      </c>
      <c r="K652" s="256">
        <v>7</v>
      </c>
      <c r="L652" s="256">
        <v>1038</v>
      </c>
      <c r="M652" s="256" t="s">
        <v>3371</v>
      </c>
      <c r="N652" s="256" t="s">
        <v>30</v>
      </c>
      <c r="O652" s="256">
        <v>58520</v>
      </c>
      <c r="P652" s="256" t="s">
        <v>3834</v>
      </c>
      <c r="Q652" s="256"/>
      <c r="R652" s="256"/>
    </row>
    <row r="653" spans="1:18">
      <c r="A653" s="256">
        <v>17401</v>
      </c>
      <c r="B653" s="256" t="s">
        <v>3832</v>
      </c>
      <c r="C653" s="257">
        <v>44139</v>
      </c>
      <c r="D653" s="257">
        <v>44144</v>
      </c>
      <c r="E653" s="256">
        <v>6</v>
      </c>
      <c r="F653" s="256">
        <v>11</v>
      </c>
      <c r="G653" s="256">
        <v>2020</v>
      </c>
      <c r="H653" s="256">
        <v>1</v>
      </c>
      <c r="I653" s="256">
        <v>1019146326</v>
      </c>
      <c r="J653" s="256" t="s">
        <v>3833</v>
      </c>
      <c r="K653" s="256">
        <v>7</v>
      </c>
      <c r="L653" s="256">
        <v>1045</v>
      </c>
      <c r="M653" s="256" t="s">
        <v>3373</v>
      </c>
      <c r="N653" s="256" t="s">
        <v>30</v>
      </c>
      <c r="O653" s="256">
        <v>175561</v>
      </c>
      <c r="P653" s="256" t="s">
        <v>3834</v>
      </c>
      <c r="Q653" s="256"/>
      <c r="R653" s="256"/>
    </row>
    <row r="654" spans="1:18">
      <c r="A654" s="254">
        <v>17401</v>
      </c>
      <c r="B654" s="254" t="s">
        <v>3832</v>
      </c>
      <c r="C654" s="255">
        <v>44151</v>
      </c>
      <c r="D654" s="255">
        <v>44151</v>
      </c>
      <c r="E654" s="254">
        <v>1</v>
      </c>
      <c r="F654" s="254">
        <v>11</v>
      </c>
      <c r="G654" s="254">
        <v>2020</v>
      </c>
      <c r="H654" s="254">
        <v>2</v>
      </c>
      <c r="I654" s="254">
        <v>72305658</v>
      </c>
      <c r="J654" s="254" t="s">
        <v>3835</v>
      </c>
      <c r="K654" s="254">
        <v>14</v>
      </c>
      <c r="L654" s="254">
        <v>2062</v>
      </c>
      <c r="M654" s="254" t="s">
        <v>3389</v>
      </c>
      <c r="N654" s="254" t="s">
        <v>294</v>
      </c>
      <c r="O654" s="254">
        <v>0</v>
      </c>
      <c r="P654" s="254" t="s">
        <v>3435</v>
      </c>
      <c r="Q654" s="254"/>
      <c r="R654" s="254"/>
    </row>
    <row r="655" spans="1:18">
      <c r="A655" s="254">
        <v>17401</v>
      </c>
      <c r="B655" s="254" t="s">
        <v>3832</v>
      </c>
      <c r="C655" s="255">
        <v>44180</v>
      </c>
      <c r="D655" s="255">
        <v>44180</v>
      </c>
      <c r="E655" s="254">
        <v>1</v>
      </c>
      <c r="F655" s="254">
        <v>12</v>
      </c>
      <c r="G655" s="254">
        <v>2020</v>
      </c>
      <c r="H655" s="254">
        <v>1</v>
      </c>
      <c r="I655" s="254">
        <v>72305658</v>
      </c>
      <c r="J655" s="254" t="s">
        <v>3835</v>
      </c>
      <c r="K655" s="254">
        <v>15</v>
      </c>
      <c r="L655" s="254">
        <v>2061</v>
      </c>
      <c r="M655" s="254" t="s">
        <v>191</v>
      </c>
      <c r="N655" s="254" t="s">
        <v>294</v>
      </c>
      <c r="O655" s="254">
        <v>500000</v>
      </c>
      <c r="P655" s="254" t="s">
        <v>3836</v>
      </c>
      <c r="Q655" s="254"/>
      <c r="R655" s="254"/>
    </row>
    <row r="656" spans="1:18">
      <c r="A656" s="256">
        <v>17401</v>
      </c>
      <c r="B656" s="256" t="s">
        <v>3832</v>
      </c>
      <c r="C656" s="257">
        <v>44134</v>
      </c>
      <c r="D656" s="257">
        <v>44134</v>
      </c>
      <c r="E656" s="256">
        <v>1</v>
      </c>
      <c r="F656" s="256">
        <v>10</v>
      </c>
      <c r="G656" s="256">
        <v>2020</v>
      </c>
      <c r="H656" s="256">
        <v>2</v>
      </c>
      <c r="I656" s="256">
        <v>1095835049</v>
      </c>
      <c r="J656" s="256" t="s">
        <v>3837</v>
      </c>
      <c r="K656" s="256">
        <v>15</v>
      </c>
      <c r="L656" s="256">
        <v>2061</v>
      </c>
      <c r="M656" s="256" t="s">
        <v>191</v>
      </c>
      <c r="N656" s="256" t="s">
        <v>294</v>
      </c>
      <c r="O656" s="256">
        <v>29550</v>
      </c>
      <c r="P656" s="256" t="s">
        <v>3838</v>
      </c>
      <c r="Q656" s="256"/>
      <c r="R656" s="256"/>
    </row>
    <row r="657" spans="1:18">
      <c r="A657" s="256">
        <v>17401</v>
      </c>
      <c r="B657" s="256" t="s">
        <v>3832</v>
      </c>
      <c r="C657" s="257">
        <v>44150</v>
      </c>
      <c r="D657" s="257">
        <v>44150</v>
      </c>
      <c r="E657" s="256">
        <v>1</v>
      </c>
      <c r="F657" s="256">
        <v>11</v>
      </c>
      <c r="G657" s="256">
        <v>2020</v>
      </c>
      <c r="H657" s="256">
        <v>1</v>
      </c>
      <c r="I657" s="256">
        <v>1095835049</v>
      </c>
      <c r="J657" s="256" t="s">
        <v>3837</v>
      </c>
      <c r="K657" s="256">
        <v>15</v>
      </c>
      <c r="L657" s="256">
        <v>2061</v>
      </c>
      <c r="M657" s="256" t="s">
        <v>191</v>
      </c>
      <c r="N657" s="256" t="s">
        <v>294</v>
      </c>
      <c r="O657" s="256">
        <v>99800</v>
      </c>
      <c r="P657" s="256" t="s">
        <v>3838</v>
      </c>
      <c r="Q657" s="256"/>
      <c r="R657" s="256"/>
    </row>
    <row r="658" spans="1:18">
      <c r="A658" s="254">
        <v>17401</v>
      </c>
      <c r="B658" s="254" t="s">
        <v>3832</v>
      </c>
      <c r="C658" s="255">
        <v>44167</v>
      </c>
      <c r="D658" s="255">
        <v>44167</v>
      </c>
      <c r="E658" s="254">
        <v>1</v>
      </c>
      <c r="F658" s="254">
        <v>12</v>
      </c>
      <c r="G658" s="254">
        <v>2020</v>
      </c>
      <c r="H658" s="254">
        <v>1</v>
      </c>
      <c r="I658" s="254">
        <v>1054658364</v>
      </c>
      <c r="J658" s="254" t="s">
        <v>3839</v>
      </c>
      <c r="K658" s="254">
        <v>14</v>
      </c>
      <c r="L658" s="254">
        <v>2062</v>
      </c>
      <c r="M658" s="254" t="s">
        <v>3389</v>
      </c>
      <c r="N658" s="254" t="s">
        <v>287</v>
      </c>
      <c r="O658" s="254">
        <v>0</v>
      </c>
      <c r="P658" s="254" t="s">
        <v>3790</v>
      </c>
      <c r="Q658" s="254"/>
      <c r="R658" s="254"/>
    </row>
    <row r="659" spans="1:18">
      <c r="A659" s="254">
        <v>17601</v>
      </c>
      <c r="B659" s="254" t="s">
        <v>3840</v>
      </c>
      <c r="C659" s="255">
        <v>44075</v>
      </c>
      <c r="D659" s="255">
        <v>44439</v>
      </c>
      <c r="E659" s="254">
        <v>365</v>
      </c>
      <c r="F659" s="254">
        <v>9</v>
      </c>
      <c r="G659" s="254">
        <v>2020</v>
      </c>
      <c r="H659" s="254">
        <v>1</v>
      </c>
      <c r="I659" s="254">
        <v>52243916</v>
      </c>
      <c r="J659" s="254" t="s">
        <v>3841</v>
      </c>
      <c r="K659" s="254">
        <v>0</v>
      </c>
      <c r="L659" s="254">
        <v>1020</v>
      </c>
      <c r="M659" s="254" t="s">
        <v>3422</v>
      </c>
      <c r="N659" s="254" t="s">
        <v>294</v>
      </c>
      <c r="O659" s="254">
        <v>0</v>
      </c>
      <c r="P659" s="254" t="s">
        <v>3842</v>
      </c>
      <c r="Q659" s="254"/>
      <c r="R659" s="254"/>
    </row>
    <row r="660" spans="1:18">
      <c r="A660" s="256">
        <v>17601</v>
      </c>
      <c r="B660" s="256" t="s">
        <v>3840</v>
      </c>
      <c r="C660" s="257">
        <v>44075</v>
      </c>
      <c r="D660" s="257">
        <v>44469</v>
      </c>
      <c r="E660" s="256">
        <v>395</v>
      </c>
      <c r="F660" s="256">
        <v>9</v>
      </c>
      <c r="G660" s="256">
        <v>2020</v>
      </c>
      <c r="H660" s="256">
        <v>1</v>
      </c>
      <c r="I660" s="256">
        <v>52545625</v>
      </c>
      <c r="J660" s="256" t="s">
        <v>3843</v>
      </c>
      <c r="K660" s="256">
        <v>0</v>
      </c>
      <c r="L660" s="256">
        <v>1020</v>
      </c>
      <c r="M660" s="256" t="s">
        <v>3422</v>
      </c>
      <c r="N660" s="256" t="s">
        <v>35</v>
      </c>
      <c r="O660" s="256">
        <v>0</v>
      </c>
      <c r="P660" s="256" t="s">
        <v>3842</v>
      </c>
      <c r="Q660" s="256"/>
      <c r="R660" s="256"/>
    </row>
    <row r="661" spans="1:18">
      <c r="A661" s="256">
        <v>17601</v>
      </c>
      <c r="B661" s="256" t="s">
        <v>3840</v>
      </c>
      <c r="C661" s="257">
        <v>44075</v>
      </c>
      <c r="D661" s="257">
        <v>44469</v>
      </c>
      <c r="E661" s="256">
        <v>395</v>
      </c>
      <c r="F661" s="256">
        <v>9</v>
      </c>
      <c r="G661" s="256">
        <v>2020</v>
      </c>
      <c r="H661" s="256">
        <v>1</v>
      </c>
      <c r="I661" s="256">
        <v>52950082</v>
      </c>
      <c r="J661" s="256" t="s">
        <v>1225</v>
      </c>
      <c r="K661" s="256">
        <v>0</v>
      </c>
      <c r="L661" s="256">
        <v>1020</v>
      </c>
      <c r="M661" s="256" t="s">
        <v>3422</v>
      </c>
      <c r="N661" s="256" t="s">
        <v>44</v>
      </c>
      <c r="O661" s="256">
        <v>0</v>
      </c>
      <c r="P661" s="256" t="s">
        <v>3842</v>
      </c>
      <c r="Q661" s="256"/>
      <c r="R661" s="256"/>
    </row>
    <row r="662" spans="1:18">
      <c r="A662" s="254">
        <v>17601</v>
      </c>
      <c r="B662" s="254" t="s">
        <v>3840</v>
      </c>
      <c r="C662" s="255">
        <v>44075</v>
      </c>
      <c r="D662" s="255">
        <v>44469</v>
      </c>
      <c r="E662" s="254">
        <v>395</v>
      </c>
      <c r="F662" s="254">
        <v>9</v>
      </c>
      <c r="G662" s="254">
        <v>2020</v>
      </c>
      <c r="H662" s="254">
        <v>1</v>
      </c>
      <c r="I662" s="254">
        <v>1000801360</v>
      </c>
      <c r="J662" s="254" t="s">
        <v>3844</v>
      </c>
      <c r="K662" s="254">
        <v>0</v>
      </c>
      <c r="L662" s="254">
        <v>1020</v>
      </c>
      <c r="M662" s="254" t="s">
        <v>3422</v>
      </c>
      <c r="N662" s="254" t="s">
        <v>30</v>
      </c>
      <c r="O662" s="254">
        <v>0</v>
      </c>
      <c r="P662" s="254" t="s">
        <v>3842</v>
      </c>
      <c r="Q662" s="254"/>
      <c r="R662" s="254"/>
    </row>
    <row r="663" spans="1:18">
      <c r="A663" s="254">
        <v>17601</v>
      </c>
      <c r="B663" s="254" t="s">
        <v>3840</v>
      </c>
      <c r="C663" s="255">
        <v>44152</v>
      </c>
      <c r="D663" s="255">
        <v>44153</v>
      </c>
      <c r="E663" s="254">
        <v>2</v>
      </c>
      <c r="F663" s="254">
        <v>11</v>
      </c>
      <c r="G663" s="254">
        <v>2020</v>
      </c>
      <c r="H663" s="254">
        <v>2</v>
      </c>
      <c r="I663" s="254">
        <v>1000801360</v>
      </c>
      <c r="J663" s="254" t="s">
        <v>3844</v>
      </c>
      <c r="K663" s="254">
        <v>12</v>
      </c>
      <c r="L663" s="254">
        <v>1038</v>
      </c>
      <c r="M663" s="254" t="s">
        <v>3371</v>
      </c>
      <c r="N663" s="254" t="s">
        <v>30</v>
      </c>
      <c r="O663" s="254">
        <v>58520</v>
      </c>
      <c r="P663" s="254" t="s">
        <v>3845</v>
      </c>
      <c r="Q663" s="254"/>
      <c r="R663" s="254"/>
    </row>
    <row r="664" spans="1:18">
      <c r="A664" s="256">
        <v>17601</v>
      </c>
      <c r="B664" s="256" t="s">
        <v>3840</v>
      </c>
      <c r="C664" s="257">
        <v>44154</v>
      </c>
      <c r="D664" s="257">
        <v>44154</v>
      </c>
      <c r="E664" s="256">
        <v>1</v>
      </c>
      <c r="F664" s="256">
        <v>11</v>
      </c>
      <c r="G664" s="256">
        <v>2020</v>
      </c>
      <c r="H664" s="256">
        <v>2</v>
      </c>
      <c r="I664" s="256">
        <v>1000801360</v>
      </c>
      <c r="J664" s="256" t="s">
        <v>3844</v>
      </c>
      <c r="K664" s="256">
        <v>12</v>
      </c>
      <c r="L664" s="256">
        <v>1045</v>
      </c>
      <c r="M664" s="256" t="s">
        <v>3373</v>
      </c>
      <c r="N664" s="256" t="s">
        <v>30</v>
      </c>
      <c r="O664" s="256">
        <v>29260</v>
      </c>
      <c r="P664" s="256" t="s">
        <v>3845</v>
      </c>
      <c r="Q664" s="256"/>
      <c r="R664" s="256"/>
    </row>
    <row r="665" spans="1:18">
      <c r="A665" s="256">
        <v>17601</v>
      </c>
      <c r="B665" s="256" t="s">
        <v>3840</v>
      </c>
      <c r="C665" s="257">
        <v>44075</v>
      </c>
      <c r="D665" s="257">
        <v>44469</v>
      </c>
      <c r="E665" s="256">
        <v>395</v>
      </c>
      <c r="F665" s="256">
        <v>9</v>
      </c>
      <c r="G665" s="256">
        <v>2020</v>
      </c>
      <c r="H665" s="256">
        <v>1</v>
      </c>
      <c r="I665" s="256">
        <v>1098737718</v>
      </c>
      <c r="J665" s="256" t="s">
        <v>3123</v>
      </c>
      <c r="K665" s="256">
        <v>0</v>
      </c>
      <c r="L665" s="256">
        <v>1020</v>
      </c>
      <c r="M665" s="256" t="s">
        <v>3422</v>
      </c>
      <c r="N665" s="256" t="s">
        <v>294</v>
      </c>
      <c r="O665" s="256">
        <v>0</v>
      </c>
      <c r="P665" s="256" t="s">
        <v>3846</v>
      </c>
      <c r="Q665" s="256"/>
      <c r="R665" s="256"/>
    </row>
    <row r="666" spans="1:18">
      <c r="A666" s="254">
        <v>17601</v>
      </c>
      <c r="B666" s="254" t="s">
        <v>3840</v>
      </c>
      <c r="C666" s="255">
        <v>44075</v>
      </c>
      <c r="D666" s="255">
        <v>44150</v>
      </c>
      <c r="E666" s="254">
        <v>75</v>
      </c>
      <c r="F666" s="254">
        <v>9</v>
      </c>
      <c r="G666" s="254">
        <v>2020</v>
      </c>
      <c r="H666" s="254">
        <v>1</v>
      </c>
      <c r="I666" s="254">
        <v>52354866</v>
      </c>
      <c r="J666" s="254" t="s">
        <v>980</v>
      </c>
      <c r="K666" s="254">
        <v>0</v>
      </c>
      <c r="L666" s="254">
        <v>1020</v>
      </c>
      <c r="M666" s="254" t="s">
        <v>3422</v>
      </c>
      <c r="N666" s="254" t="s">
        <v>294</v>
      </c>
      <c r="O666" s="254">
        <v>0</v>
      </c>
      <c r="P666" s="254" t="s">
        <v>3842</v>
      </c>
      <c r="Q666" s="254"/>
      <c r="R666" s="254"/>
    </row>
    <row r="667" spans="1:18">
      <c r="A667" s="254">
        <v>17601</v>
      </c>
      <c r="B667" s="254" t="s">
        <v>3840</v>
      </c>
      <c r="C667" s="255">
        <v>44105</v>
      </c>
      <c r="D667" s="255">
        <v>44106</v>
      </c>
      <c r="E667" s="254">
        <v>2</v>
      </c>
      <c r="F667" s="254">
        <v>10</v>
      </c>
      <c r="G667" s="254">
        <v>2020</v>
      </c>
      <c r="H667" s="254">
        <v>1</v>
      </c>
      <c r="I667" s="254">
        <v>17318670</v>
      </c>
      <c r="J667" s="254" t="s">
        <v>3847</v>
      </c>
      <c r="K667" s="254">
        <v>8</v>
      </c>
      <c r="L667" s="254">
        <v>1038</v>
      </c>
      <c r="M667" s="254" t="s">
        <v>3371</v>
      </c>
      <c r="N667" s="254" t="s">
        <v>294</v>
      </c>
      <c r="O667" s="254">
        <v>58520</v>
      </c>
      <c r="P667" s="254" t="s">
        <v>3405</v>
      </c>
      <c r="Q667" s="254"/>
      <c r="R667" s="254"/>
    </row>
    <row r="668" spans="1:18">
      <c r="A668" s="256">
        <v>17601</v>
      </c>
      <c r="B668" s="256" t="s">
        <v>3840</v>
      </c>
      <c r="C668" s="257">
        <v>44108</v>
      </c>
      <c r="D668" s="257">
        <v>44112</v>
      </c>
      <c r="E668" s="256">
        <v>5</v>
      </c>
      <c r="F668" s="256">
        <v>10</v>
      </c>
      <c r="G668" s="256">
        <v>2020</v>
      </c>
      <c r="H668" s="256">
        <v>1</v>
      </c>
      <c r="I668" s="256">
        <v>17318670</v>
      </c>
      <c r="J668" s="256" t="s">
        <v>3847</v>
      </c>
      <c r="K668" s="256">
        <v>8</v>
      </c>
      <c r="L668" s="256">
        <v>1045</v>
      </c>
      <c r="M668" s="256" t="s">
        <v>3373</v>
      </c>
      <c r="N668" s="256" t="s">
        <v>294</v>
      </c>
      <c r="O668" s="256">
        <v>146301</v>
      </c>
      <c r="P668" s="256" t="s">
        <v>3405</v>
      </c>
      <c r="Q668" s="256"/>
      <c r="R668" s="256"/>
    </row>
    <row r="669" spans="1:18">
      <c r="A669" s="256">
        <v>17601</v>
      </c>
      <c r="B669" s="256" t="s">
        <v>3840</v>
      </c>
      <c r="C669" s="257">
        <v>44120</v>
      </c>
      <c r="D669" s="257">
        <v>44120</v>
      </c>
      <c r="E669" s="256">
        <v>1</v>
      </c>
      <c r="F669" s="256">
        <v>10</v>
      </c>
      <c r="G669" s="256">
        <v>2020</v>
      </c>
      <c r="H669" s="256">
        <v>2</v>
      </c>
      <c r="I669" s="256">
        <v>17318670</v>
      </c>
      <c r="J669" s="256" t="s">
        <v>3847</v>
      </c>
      <c r="K669" s="256">
        <v>14</v>
      </c>
      <c r="L669" s="256">
        <v>1036</v>
      </c>
      <c r="M669" s="256" t="s">
        <v>172</v>
      </c>
      <c r="N669" s="256" t="s">
        <v>294</v>
      </c>
      <c r="O669" s="256">
        <v>0</v>
      </c>
      <c r="P669" s="256" t="s">
        <v>3451</v>
      </c>
      <c r="Q669" s="256"/>
      <c r="R669" s="256"/>
    </row>
    <row r="670" spans="1:18" ht="16.5" thickBot="1">
      <c r="A670" s="258">
        <v>17601</v>
      </c>
      <c r="B670" s="258" t="s">
        <v>3840</v>
      </c>
      <c r="C670" s="259">
        <v>44075</v>
      </c>
      <c r="D670" s="259">
        <v>44469</v>
      </c>
      <c r="E670" s="258">
        <v>395</v>
      </c>
      <c r="F670" s="258">
        <v>9</v>
      </c>
      <c r="G670" s="258">
        <v>2020</v>
      </c>
      <c r="H670" s="258">
        <v>1</v>
      </c>
      <c r="I670" s="258">
        <v>52361121</v>
      </c>
      <c r="J670" s="258" t="s">
        <v>987</v>
      </c>
      <c r="K670" s="258">
        <v>0</v>
      </c>
      <c r="L670" s="258">
        <v>1020</v>
      </c>
      <c r="M670" s="258" t="s">
        <v>3422</v>
      </c>
      <c r="N670" s="258" t="s">
        <v>35</v>
      </c>
      <c r="O670" s="258">
        <v>0</v>
      </c>
      <c r="P670" s="258" t="s">
        <v>3842</v>
      </c>
      <c r="Q670" s="258"/>
      <c r="R670" s="258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1"/>
  <sheetViews>
    <sheetView workbookViewId="0">
      <selection sqref="A1:XFD1"/>
    </sheetView>
  </sheetViews>
  <sheetFormatPr baseColWidth="10" defaultColWidth="10.875" defaultRowHeight="15"/>
  <cols>
    <col min="1" max="1" width="25.375" style="13" bestFit="1" customWidth="1"/>
    <col min="2" max="2" width="39.5" style="13" bestFit="1" customWidth="1"/>
    <col min="3" max="3" width="13.5" style="13" bestFit="1" customWidth="1"/>
    <col min="4" max="4" width="12.375" style="13" bestFit="1" customWidth="1"/>
    <col min="5" max="5" width="14.875" style="13" bestFit="1" customWidth="1"/>
    <col min="6" max="6" width="4.875" style="13" bestFit="1" customWidth="1"/>
    <col min="7" max="7" width="5.125" style="13" bestFit="1" customWidth="1"/>
    <col min="8" max="8" width="17.5" style="13" bestFit="1" customWidth="1"/>
    <col min="9" max="9" width="18.5" style="13" bestFit="1" customWidth="1"/>
    <col min="10" max="10" width="41.375" style="13" bestFit="1" customWidth="1"/>
    <col min="11" max="11" width="16.5" style="13" bestFit="1" customWidth="1"/>
    <col min="12" max="12" width="18.5" style="13" bestFit="1" customWidth="1"/>
    <col min="13" max="13" width="32.375" style="13" bestFit="1" customWidth="1"/>
    <col min="14" max="14" width="47.125" style="13" bestFit="1" customWidth="1"/>
    <col min="15" max="15" width="19.5" style="13" bestFit="1" customWidth="1"/>
    <col min="16" max="16" width="82.625" style="13" bestFit="1" customWidth="1"/>
    <col min="17" max="17" width="17.625" style="13" bestFit="1" customWidth="1"/>
    <col min="18" max="18" width="9" style="13" bestFit="1" customWidth="1"/>
    <col min="19" max="16384" width="10.875" style="13"/>
  </cols>
  <sheetData>
    <row r="1" spans="1:18">
      <c r="A1" s="22" t="s">
        <v>51</v>
      </c>
      <c r="B1" s="22" t="s">
        <v>0</v>
      </c>
      <c r="C1" s="22" t="s">
        <v>52</v>
      </c>
      <c r="D1" s="22" t="s">
        <v>2</v>
      </c>
      <c r="E1" s="22" t="s">
        <v>53</v>
      </c>
      <c r="F1" s="22" t="s">
        <v>3</v>
      </c>
      <c r="G1" s="22" t="s">
        <v>54</v>
      </c>
      <c r="H1" s="22" t="s">
        <v>55</v>
      </c>
      <c r="I1" s="22" t="s">
        <v>56</v>
      </c>
      <c r="J1" s="22" t="s">
        <v>57</v>
      </c>
      <c r="K1" s="22" t="s">
        <v>58</v>
      </c>
      <c r="L1" s="22" t="s">
        <v>59</v>
      </c>
      <c r="M1" s="22" t="s">
        <v>4</v>
      </c>
      <c r="N1" s="22" t="s">
        <v>5</v>
      </c>
      <c r="O1" s="22" t="s">
        <v>60</v>
      </c>
      <c r="P1" s="22" t="s">
        <v>61</v>
      </c>
      <c r="Q1" s="22" t="s">
        <v>6</v>
      </c>
      <c r="R1" s="22" t="s">
        <v>0</v>
      </c>
    </row>
    <row r="2" spans="1:18">
      <c r="A2" s="23">
        <v>101</v>
      </c>
      <c r="B2" s="23" t="s">
        <v>39</v>
      </c>
      <c r="C2" s="24">
        <v>44114</v>
      </c>
      <c r="D2" s="24">
        <v>44115</v>
      </c>
      <c r="E2" s="23">
        <v>2</v>
      </c>
      <c r="F2" s="23">
        <v>10</v>
      </c>
      <c r="G2" s="23">
        <v>2020</v>
      </c>
      <c r="H2" s="23">
        <v>1</v>
      </c>
      <c r="I2" s="23">
        <v>52428300</v>
      </c>
      <c r="J2" s="23" t="s">
        <v>1007</v>
      </c>
      <c r="K2" s="23">
        <v>9</v>
      </c>
      <c r="L2" s="23">
        <v>1038</v>
      </c>
      <c r="M2" s="23" t="s">
        <v>3371</v>
      </c>
      <c r="N2" s="23" t="s">
        <v>35</v>
      </c>
      <c r="O2" s="23">
        <v>62333</v>
      </c>
      <c r="P2" s="23" t="s">
        <v>3372</v>
      </c>
      <c r="Q2" s="23"/>
      <c r="R2" s="23"/>
    </row>
    <row r="3" spans="1:18">
      <c r="A3" s="23">
        <v>101</v>
      </c>
      <c r="B3" s="23" t="s">
        <v>39</v>
      </c>
      <c r="C3" s="24">
        <v>44116</v>
      </c>
      <c r="D3" s="24">
        <v>44119</v>
      </c>
      <c r="E3" s="23">
        <v>4</v>
      </c>
      <c r="F3" s="23">
        <v>10</v>
      </c>
      <c r="G3" s="23">
        <v>2020</v>
      </c>
      <c r="H3" s="23">
        <v>1</v>
      </c>
      <c r="I3" s="23">
        <v>52428300</v>
      </c>
      <c r="J3" s="23" t="s">
        <v>1007</v>
      </c>
      <c r="K3" s="23">
        <v>9</v>
      </c>
      <c r="L3" s="23">
        <v>1045</v>
      </c>
      <c r="M3" s="23" t="s">
        <v>3373</v>
      </c>
      <c r="N3" s="23" t="s">
        <v>35</v>
      </c>
      <c r="O3" s="23">
        <v>117040</v>
      </c>
      <c r="P3" s="23" t="s">
        <v>3374</v>
      </c>
      <c r="Q3" s="23"/>
      <c r="R3" s="23"/>
    </row>
    <row r="4" spans="1:18">
      <c r="A4" s="25">
        <v>101</v>
      </c>
      <c r="B4" s="25" t="s">
        <v>39</v>
      </c>
      <c r="C4" s="26">
        <v>44166</v>
      </c>
      <c r="D4" s="26">
        <v>44167</v>
      </c>
      <c r="E4" s="25">
        <v>2</v>
      </c>
      <c r="F4" s="25">
        <v>12</v>
      </c>
      <c r="G4" s="25">
        <v>2020</v>
      </c>
      <c r="H4" s="25">
        <v>1</v>
      </c>
      <c r="I4" s="25">
        <v>1020721161</v>
      </c>
      <c r="J4" s="25" t="s">
        <v>3375</v>
      </c>
      <c r="K4" s="25">
        <v>12</v>
      </c>
      <c r="L4" s="25">
        <v>1038</v>
      </c>
      <c r="M4" s="25" t="s">
        <v>3371</v>
      </c>
      <c r="N4" s="25" t="s">
        <v>294</v>
      </c>
      <c r="O4" s="25">
        <v>80000</v>
      </c>
      <c r="P4" s="25" t="s">
        <v>3376</v>
      </c>
      <c r="Q4" s="25"/>
      <c r="R4" s="25"/>
    </row>
    <row r="5" spans="1:18">
      <c r="A5" s="25">
        <v>101</v>
      </c>
      <c r="B5" s="25" t="s">
        <v>39</v>
      </c>
      <c r="C5" s="26">
        <v>44168</v>
      </c>
      <c r="D5" s="26">
        <v>44168</v>
      </c>
      <c r="E5" s="25">
        <v>1</v>
      </c>
      <c r="F5" s="25">
        <v>12</v>
      </c>
      <c r="G5" s="25">
        <v>2020</v>
      </c>
      <c r="H5" s="25">
        <v>1</v>
      </c>
      <c r="I5" s="25">
        <v>1020721161</v>
      </c>
      <c r="J5" s="25" t="s">
        <v>3375</v>
      </c>
      <c r="K5" s="25">
        <v>12</v>
      </c>
      <c r="L5" s="25">
        <v>1045</v>
      </c>
      <c r="M5" s="25" t="s">
        <v>3373</v>
      </c>
      <c r="N5" s="25" t="s">
        <v>294</v>
      </c>
      <c r="O5" s="25">
        <v>29260</v>
      </c>
      <c r="P5" s="25" t="s">
        <v>3376</v>
      </c>
      <c r="Q5" s="25"/>
      <c r="R5" s="25"/>
    </row>
    <row r="6" spans="1:18">
      <c r="A6" s="23">
        <v>101</v>
      </c>
      <c r="B6" s="23" t="s">
        <v>39</v>
      </c>
      <c r="C6" s="24">
        <v>44134</v>
      </c>
      <c r="D6" s="24">
        <v>44134</v>
      </c>
      <c r="E6" s="23">
        <v>1</v>
      </c>
      <c r="F6" s="23">
        <v>10</v>
      </c>
      <c r="G6" s="23">
        <v>2020</v>
      </c>
      <c r="H6" s="23">
        <v>2</v>
      </c>
      <c r="I6" s="23">
        <v>52758324</v>
      </c>
      <c r="J6" s="23" t="s">
        <v>158</v>
      </c>
      <c r="K6" s="23">
        <v>15</v>
      </c>
      <c r="L6" s="23">
        <v>1011</v>
      </c>
      <c r="M6" s="23" t="s">
        <v>159</v>
      </c>
      <c r="N6" s="23" t="s">
        <v>34</v>
      </c>
      <c r="O6" s="23">
        <v>10410</v>
      </c>
      <c r="P6" s="23" t="s">
        <v>161</v>
      </c>
      <c r="Q6" s="23"/>
      <c r="R6" s="23"/>
    </row>
    <row r="7" spans="1:18">
      <c r="A7" s="23">
        <v>101</v>
      </c>
      <c r="B7" s="23" t="s">
        <v>39</v>
      </c>
      <c r="C7" s="24">
        <v>44144</v>
      </c>
      <c r="D7" s="24">
        <v>44145</v>
      </c>
      <c r="E7" s="23">
        <v>2</v>
      </c>
      <c r="F7" s="23">
        <v>11</v>
      </c>
      <c r="G7" s="23">
        <v>2020</v>
      </c>
      <c r="H7" s="23">
        <v>1</v>
      </c>
      <c r="I7" s="23">
        <v>1075663858</v>
      </c>
      <c r="J7" s="23" t="s">
        <v>3377</v>
      </c>
      <c r="K7" s="23">
        <v>10</v>
      </c>
      <c r="L7" s="23">
        <v>1038</v>
      </c>
      <c r="M7" s="23" t="s">
        <v>3371</v>
      </c>
      <c r="N7" s="23" t="s">
        <v>30</v>
      </c>
      <c r="O7" s="23">
        <v>83333</v>
      </c>
      <c r="P7" s="23" t="s">
        <v>3378</v>
      </c>
      <c r="Q7" s="23"/>
      <c r="R7" s="23"/>
    </row>
    <row r="8" spans="1:18">
      <c r="A8" s="25">
        <v>101</v>
      </c>
      <c r="B8" s="25" t="s">
        <v>39</v>
      </c>
      <c r="C8" s="26">
        <v>44146</v>
      </c>
      <c r="D8" s="26">
        <v>44148</v>
      </c>
      <c r="E8" s="25">
        <v>3</v>
      </c>
      <c r="F8" s="25">
        <v>11</v>
      </c>
      <c r="G8" s="25">
        <v>2020</v>
      </c>
      <c r="H8" s="25">
        <v>1</v>
      </c>
      <c r="I8" s="25">
        <v>1075663858</v>
      </c>
      <c r="J8" s="25" t="s">
        <v>3377</v>
      </c>
      <c r="K8" s="25">
        <v>10</v>
      </c>
      <c r="L8" s="25">
        <v>1045</v>
      </c>
      <c r="M8" s="25" t="s">
        <v>3373</v>
      </c>
      <c r="N8" s="25" t="s">
        <v>30</v>
      </c>
      <c r="O8" s="25">
        <v>87780</v>
      </c>
      <c r="P8" s="25" t="s">
        <v>3378</v>
      </c>
      <c r="Q8" s="25"/>
      <c r="R8" s="25"/>
    </row>
    <row r="9" spans="1:18">
      <c r="A9" s="25">
        <v>101</v>
      </c>
      <c r="B9" s="25" t="s">
        <v>39</v>
      </c>
      <c r="C9" s="26">
        <v>44151</v>
      </c>
      <c r="D9" s="26">
        <v>44152</v>
      </c>
      <c r="E9" s="25">
        <v>2</v>
      </c>
      <c r="F9" s="25">
        <v>11</v>
      </c>
      <c r="G9" s="25">
        <v>2020</v>
      </c>
      <c r="H9" s="25">
        <v>2</v>
      </c>
      <c r="I9" s="25">
        <v>1075663858</v>
      </c>
      <c r="J9" s="25" t="s">
        <v>3377</v>
      </c>
      <c r="K9" s="25">
        <v>4</v>
      </c>
      <c r="L9" s="25">
        <v>1038</v>
      </c>
      <c r="M9" s="25" t="s">
        <v>3371</v>
      </c>
      <c r="N9" s="25" t="s">
        <v>30</v>
      </c>
      <c r="O9" s="25">
        <v>250000</v>
      </c>
      <c r="P9" s="25" t="s">
        <v>3379</v>
      </c>
      <c r="Q9" s="25"/>
      <c r="R9" s="25"/>
    </row>
    <row r="10" spans="1:18">
      <c r="A10" s="23">
        <v>101</v>
      </c>
      <c r="B10" s="23" t="s">
        <v>39</v>
      </c>
      <c r="C10" s="24">
        <v>44153</v>
      </c>
      <c r="D10" s="24">
        <v>44154</v>
      </c>
      <c r="E10" s="23">
        <v>2</v>
      </c>
      <c r="F10" s="23">
        <v>11</v>
      </c>
      <c r="G10" s="23">
        <v>2020</v>
      </c>
      <c r="H10" s="23">
        <v>2</v>
      </c>
      <c r="I10" s="23">
        <v>1075663858</v>
      </c>
      <c r="J10" s="23" t="s">
        <v>3377</v>
      </c>
      <c r="K10" s="23">
        <v>4</v>
      </c>
      <c r="L10" s="23">
        <v>1045</v>
      </c>
      <c r="M10" s="23" t="s">
        <v>3373</v>
      </c>
      <c r="N10" s="23" t="s">
        <v>30</v>
      </c>
      <c r="O10" s="23">
        <v>146301</v>
      </c>
      <c r="P10" s="23" t="s">
        <v>3379</v>
      </c>
      <c r="Q10" s="23"/>
      <c r="R10" s="23"/>
    </row>
    <row r="11" spans="1:18">
      <c r="A11" s="23">
        <v>101</v>
      </c>
      <c r="B11" s="23" t="s">
        <v>39</v>
      </c>
      <c r="C11" s="24">
        <v>44157</v>
      </c>
      <c r="D11" s="24">
        <v>44158</v>
      </c>
      <c r="E11" s="23">
        <v>2</v>
      </c>
      <c r="F11" s="23">
        <v>11</v>
      </c>
      <c r="G11" s="23">
        <v>2020</v>
      </c>
      <c r="H11" s="23">
        <v>2</v>
      </c>
      <c r="I11" s="23">
        <v>1075663858</v>
      </c>
      <c r="J11" s="23" t="s">
        <v>3377</v>
      </c>
      <c r="K11" s="23">
        <v>4</v>
      </c>
      <c r="L11" s="23">
        <v>1038</v>
      </c>
      <c r="M11" s="23" t="s">
        <v>3371</v>
      </c>
      <c r="N11" s="23" t="s">
        <v>30</v>
      </c>
      <c r="O11" s="23">
        <v>250000</v>
      </c>
      <c r="P11" s="23" t="s">
        <v>3380</v>
      </c>
      <c r="Q11" s="23"/>
      <c r="R11" s="23"/>
    </row>
    <row r="12" spans="1:18">
      <c r="A12" s="25">
        <v>101</v>
      </c>
      <c r="B12" s="25" t="s">
        <v>39</v>
      </c>
      <c r="C12" s="26">
        <v>44159</v>
      </c>
      <c r="D12" s="26">
        <v>44161</v>
      </c>
      <c r="E12" s="25">
        <v>3</v>
      </c>
      <c r="F12" s="25">
        <v>11</v>
      </c>
      <c r="G12" s="25">
        <v>2020</v>
      </c>
      <c r="H12" s="25">
        <v>2</v>
      </c>
      <c r="I12" s="25">
        <v>1075663858</v>
      </c>
      <c r="J12" s="25" t="s">
        <v>3377</v>
      </c>
      <c r="K12" s="25">
        <v>4</v>
      </c>
      <c r="L12" s="25">
        <v>1045</v>
      </c>
      <c r="M12" s="25" t="s">
        <v>3373</v>
      </c>
      <c r="N12" s="25" t="s">
        <v>30</v>
      </c>
      <c r="O12" s="25">
        <v>146301</v>
      </c>
      <c r="P12" s="25" t="s">
        <v>3380</v>
      </c>
      <c r="Q12" s="25"/>
      <c r="R12" s="25"/>
    </row>
    <row r="13" spans="1:18">
      <c r="A13" s="25">
        <v>101</v>
      </c>
      <c r="B13" s="25" t="s">
        <v>39</v>
      </c>
      <c r="C13" s="26">
        <v>44162</v>
      </c>
      <c r="D13" s="26">
        <v>44163</v>
      </c>
      <c r="E13" s="25">
        <v>2</v>
      </c>
      <c r="F13" s="25">
        <v>11</v>
      </c>
      <c r="G13" s="25">
        <v>2020</v>
      </c>
      <c r="H13" s="25">
        <v>2</v>
      </c>
      <c r="I13" s="25">
        <v>1075663858</v>
      </c>
      <c r="J13" s="25" t="s">
        <v>3377</v>
      </c>
      <c r="K13" s="25">
        <v>4</v>
      </c>
      <c r="L13" s="25">
        <v>1038</v>
      </c>
      <c r="M13" s="25" t="s">
        <v>3371</v>
      </c>
      <c r="N13" s="25" t="s">
        <v>30</v>
      </c>
      <c r="O13" s="25">
        <v>250000</v>
      </c>
      <c r="P13" s="25" t="s">
        <v>3381</v>
      </c>
      <c r="Q13" s="25"/>
      <c r="R13" s="25"/>
    </row>
    <row r="14" spans="1:18">
      <c r="A14" s="23">
        <v>1001</v>
      </c>
      <c r="B14" s="23" t="s">
        <v>3382</v>
      </c>
      <c r="C14" s="24">
        <v>44180</v>
      </c>
      <c r="D14" s="24">
        <v>44180</v>
      </c>
      <c r="E14" s="23">
        <v>1</v>
      </c>
      <c r="F14" s="23">
        <v>12</v>
      </c>
      <c r="G14" s="23">
        <v>2020</v>
      </c>
      <c r="H14" s="23">
        <v>1</v>
      </c>
      <c r="I14" s="23">
        <v>1012401481</v>
      </c>
      <c r="J14" s="23" t="s">
        <v>3383</v>
      </c>
      <c r="K14" s="23">
        <v>15</v>
      </c>
      <c r="L14" s="23">
        <v>1141</v>
      </c>
      <c r="M14" s="23" t="s">
        <v>165</v>
      </c>
      <c r="N14" s="23" t="s">
        <v>30</v>
      </c>
      <c r="O14" s="23">
        <v>50000</v>
      </c>
      <c r="P14" s="23" t="s">
        <v>165</v>
      </c>
      <c r="Q14" s="23"/>
      <c r="R14" s="23"/>
    </row>
    <row r="15" spans="1:18">
      <c r="A15" s="23">
        <v>1001</v>
      </c>
      <c r="B15" s="23" t="s">
        <v>3382</v>
      </c>
      <c r="C15" s="24">
        <v>44157</v>
      </c>
      <c r="D15" s="24">
        <v>44158</v>
      </c>
      <c r="E15" s="23">
        <v>2</v>
      </c>
      <c r="F15" s="23">
        <v>11</v>
      </c>
      <c r="G15" s="23">
        <v>2020</v>
      </c>
      <c r="H15" s="23">
        <v>2</v>
      </c>
      <c r="I15" s="23">
        <v>1012443486</v>
      </c>
      <c r="J15" s="23" t="s">
        <v>3384</v>
      </c>
      <c r="K15" s="23">
        <v>6</v>
      </c>
      <c r="L15" s="23">
        <v>1038</v>
      </c>
      <c r="M15" s="23" t="s">
        <v>3371</v>
      </c>
      <c r="N15" s="23" t="s">
        <v>30</v>
      </c>
      <c r="O15" s="23">
        <v>58520</v>
      </c>
      <c r="P15" s="23" t="s">
        <v>3385</v>
      </c>
      <c r="Q15" s="23"/>
      <c r="R15" s="23"/>
    </row>
    <row r="16" spans="1:18">
      <c r="A16" s="25">
        <v>1001</v>
      </c>
      <c r="B16" s="25" t="s">
        <v>3382</v>
      </c>
      <c r="C16" s="26">
        <v>44159</v>
      </c>
      <c r="D16" s="26">
        <v>44160</v>
      </c>
      <c r="E16" s="25">
        <v>2</v>
      </c>
      <c r="F16" s="25">
        <v>11</v>
      </c>
      <c r="G16" s="25">
        <v>2020</v>
      </c>
      <c r="H16" s="25">
        <v>2</v>
      </c>
      <c r="I16" s="25">
        <v>1012443486</v>
      </c>
      <c r="J16" s="25" t="s">
        <v>3384</v>
      </c>
      <c r="K16" s="25">
        <v>6</v>
      </c>
      <c r="L16" s="25">
        <v>1045</v>
      </c>
      <c r="M16" s="25" t="s">
        <v>3373</v>
      </c>
      <c r="N16" s="25" t="s">
        <v>30</v>
      </c>
      <c r="O16" s="25">
        <v>58520</v>
      </c>
      <c r="P16" s="25" t="s">
        <v>3385</v>
      </c>
      <c r="Q16" s="25"/>
      <c r="R16" s="25"/>
    </row>
    <row r="17" spans="1:18">
      <c r="A17" s="25">
        <v>1021</v>
      </c>
      <c r="B17" s="25" t="s">
        <v>3386</v>
      </c>
      <c r="C17" s="26">
        <v>44158</v>
      </c>
      <c r="D17" s="26">
        <v>44283</v>
      </c>
      <c r="E17" s="25">
        <v>126</v>
      </c>
      <c r="F17" s="25">
        <v>11</v>
      </c>
      <c r="G17" s="25">
        <v>2020</v>
      </c>
      <c r="H17" s="25">
        <v>2</v>
      </c>
      <c r="I17" s="25">
        <v>1121841720</v>
      </c>
      <c r="J17" s="25" t="s">
        <v>3237</v>
      </c>
      <c r="K17" s="25">
        <v>11</v>
      </c>
      <c r="L17" s="25">
        <v>1021</v>
      </c>
      <c r="M17" s="25" t="s">
        <v>177</v>
      </c>
      <c r="N17" s="25" t="s">
        <v>373</v>
      </c>
      <c r="O17" s="25">
        <v>0</v>
      </c>
      <c r="P17" s="25" t="s">
        <v>2151</v>
      </c>
      <c r="Q17" s="25"/>
      <c r="R17" s="25"/>
    </row>
    <row r="18" spans="1:18">
      <c r="A18" s="23">
        <v>1037</v>
      </c>
      <c r="B18" s="23" t="s">
        <v>3387</v>
      </c>
      <c r="C18" s="24">
        <v>44120</v>
      </c>
      <c r="D18" s="24">
        <v>44121</v>
      </c>
      <c r="E18" s="23">
        <v>2</v>
      </c>
      <c r="F18" s="23">
        <v>10</v>
      </c>
      <c r="G18" s="23">
        <v>2020</v>
      </c>
      <c r="H18" s="23">
        <v>2</v>
      </c>
      <c r="I18" s="23">
        <v>1115857069</v>
      </c>
      <c r="J18" s="23" t="s">
        <v>3388</v>
      </c>
      <c r="K18" s="23">
        <v>13</v>
      </c>
      <c r="L18" s="23">
        <v>2062</v>
      </c>
      <c r="M18" s="23" t="s">
        <v>3389</v>
      </c>
      <c r="N18" s="23" t="s">
        <v>373</v>
      </c>
      <c r="O18" s="23">
        <v>0</v>
      </c>
      <c r="P18" s="23" t="s">
        <v>3390</v>
      </c>
      <c r="Q18" s="23"/>
      <c r="R18" s="23"/>
    </row>
    <row r="19" spans="1:18">
      <c r="A19" s="23">
        <v>1803</v>
      </c>
      <c r="B19" s="23" t="s">
        <v>3391</v>
      </c>
      <c r="C19" s="24">
        <v>44134</v>
      </c>
      <c r="D19" s="24">
        <v>44134</v>
      </c>
      <c r="E19" s="23">
        <v>1</v>
      </c>
      <c r="F19" s="23">
        <v>10</v>
      </c>
      <c r="G19" s="23">
        <v>2020</v>
      </c>
      <c r="H19" s="23">
        <v>2</v>
      </c>
      <c r="I19" s="23">
        <v>1066570116</v>
      </c>
      <c r="J19" s="23" t="s">
        <v>3392</v>
      </c>
      <c r="K19" s="23">
        <v>15</v>
      </c>
      <c r="L19" s="23">
        <v>1011</v>
      </c>
      <c r="M19" s="23" t="s">
        <v>159</v>
      </c>
      <c r="N19" s="23" t="s">
        <v>294</v>
      </c>
      <c r="O19" s="23">
        <v>50000</v>
      </c>
      <c r="P19" s="23" t="s">
        <v>159</v>
      </c>
      <c r="Q19" s="23"/>
      <c r="R19" s="23"/>
    </row>
    <row r="20" spans="1:18">
      <c r="A20" s="25">
        <v>2301</v>
      </c>
      <c r="B20" s="25" t="s">
        <v>3393</v>
      </c>
      <c r="C20" s="26">
        <v>44182</v>
      </c>
      <c r="D20" s="26">
        <v>44183</v>
      </c>
      <c r="E20" s="25">
        <v>2</v>
      </c>
      <c r="F20" s="25">
        <v>12</v>
      </c>
      <c r="G20" s="25">
        <v>2020</v>
      </c>
      <c r="H20" s="25">
        <v>2</v>
      </c>
      <c r="I20" s="25">
        <v>1070962181</v>
      </c>
      <c r="J20" s="25" t="s">
        <v>3394</v>
      </c>
      <c r="K20" s="25">
        <v>8</v>
      </c>
      <c r="L20" s="25">
        <v>1038</v>
      </c>
      <c r="M20" s="25" t="s">
        <v>3371</v>
      </c>
      <c r="N20" s="25" t="s">
        <v>35</v>
      </c>
      <c r="O20" s="25">
        <v>66667</v>
      </c>
      <c r="P20" s="25" t="s">
        <v>3395</v>
      </c>
      <c r="Q20" s="25"/>
      <c r="R20" s="25"/>
    </row>
    <row r="21" spans="1:18">
      <c r="A21" s="25">
        <v>2301</v>
      </c>
      <c r="B21" s="25" t="s">
        <v>3393</v>
      </c>
      <c r="C21" s="26">
        <v>44184</v>
      </c>
      <c r="D21" s="26">
        <v>44188</v>
      </c>
      <c r="E21" s="25">
        <v>5</v>
      </c>
      <c r="F21" s="25">
        <v>12</v>
      </c>
      <c r="G21" s="25">
        <v>2020</v>
      </c>
      <c r="H21" s="25">
        <v>2</v>
      </c>
      <c r="I21" s="25">
        <v>1070962181</v>
      </c>
      <c r="J21" s="25" t="s">
        <v>3394</v>
      </c>
      <c r="K21" s="25">
        <v>8</v>
      </c>
      <c r="L21" s="25">
        <v>1045</v>
      </c>
      <c r="M21" s="25" t="s">
        <v>3373</v>
      </c>
      <c r="N21" s="25" t="s">
        <v>35</v>
      </c>
      <c r="O21" s="25">
        <v>146301</v>
      </c>
      <c r="P21" s="25" t="s">
        <v>3395</v>
      </c>
      <c r="Q21" s="25"/>
      <c r="R21" s="25"/>
    </row>
    <row r="22" spans="1:18">
      <c r="A22" s="23">
        <v>2302</v>
      </c>
      <c r="B22" s="23" t="s">
        <v>3396</v>
      </c>
      <c r="C22" s="24">
        <v>44150</v>
      </c>
      <c r="D22" s="24">
        <v>44150</v>
      </c>
      <c r="E22" s="23">
        <v>1</v>
      </c>
      <c r="F22" s="23">
        <v>11</v>
      </c>
      <c r="G22" s="23">
        <v>2020</v>
      </c>
      <c r="H22" s="23">
        <v>1</v>
      </c>
      <c r="I22" s="23">
        <v>1024566822</v>
      </c>
      <c r="J22" s="23" t="s">
        <v>3397</v>
      </c>
      <c r="K22" s="23">
        <v>12</v>
      </c>
      <c r="L22" s="23">
        <v>1145</v>
      </c>
      <c r="M22" s="23" t="s">
        <v>3398</v>
      </c>
      <c r="N22" s="23" t="s">
        <v>294</v>
      </c>
      <c r="O22" s="23">
        <v>100000</v>
      </c>
      <c r="P22" s="23" t="s">
        <v>3399</v>
      </c>
      <c r="Q22" s="23"/>
      <c r="R22" s="23"/>
    </row>
    <row r="23" spans="1:18">
      <c r="A23" s="23">
        <v>2302</v>
      </c>
      <c r="B23" s="23" t="s">
        <v>3396</v>
      </c>
      <c r="C23" s="24">
        <v>44180</v>
      </c>
      <c r="D23" s="24">
        <v>44180</v>
      </c>
      <c r="E23" s="23">
        <v>1</v>
      </c>
      <c r="F23" s="23">
        <v>12</v>
      </c>
      <c r="G23" s="23">
        <v>2020</v>
      </c>
      <c r="H23" s="23">
        <v>1</v>
      </c>
      <c r="I23" s="23">
        <v>1024566822</v>
      </c>
      <c r="J23" s="23" t="s">
        <v>3397</v>
      </c>
      <c r="K23" s="23">
        <v>15</v>
      </c>
      <c r="L23" s="23">
        <v>1141</v>
      </c>
      <c r="M23" s="23" t="s">
        <v>165</v>
      </c>
      <c r="N23" s="23" t="s">
        <v>294</v>
      </c>
      <c r="O23" s="23">
        <v>44000</v>
      </c>
      <c r="P23" s="23" t="s">
        <v>3400</v>
      </c>
      <c r="Q23" s="23"/>
      <c r="R23" s="23"/>
    </row>
    <row r="24" spans="1:18">
      <c r="A24" s="25">
        <v>2302</v>
      </c>
      <c r="B24" s="25" t="s">
        <v>3396</v>
      </c>
      <c r="C24" s="26">
        <v>44194</v>
      </c>
      <c r="D24" s="26">
        <v>44195</v>
      </c>
      <c r="E24" s="25">
        <v>2</v>
      </c>
      <c r="F24" s="25">
        <v>12</v>
      </c>
      <c r="G24" s="25">
        <v>2020</v>
      </c>
      <c r="H24" s="25">
        <v>2</v>
      </c>
      <c r="I24" s="25">
        <v>1024566822</v>
      </c>
      <c r="J24" s="25" t="s">
        <v>3397</v>
      </c>
      <c r="K24" s="25">
        <v>13</v>
      </c>
      <c r="L24" s="25">
        <v>1036</v>
      </c>
      <c r="M24" s="25" t="s">
        <v>172</v>
      </c>
      <c r="N24" s="25" t="s">
        <v>294</v>
      </c>
      <c r="O24" s="25">
        <v>0</v>
      </c>
      <c r="P24" s="25" t="s">
        <v>3401</v>
      </c>
      <c r="Q24" s="25"/>
      <c r="R24" s="25"/>
    </row>
    <row r="25" spans="1:18">
      <c r="A25" s="25">
        <v>2303</v>
      </c>
      <c r="B25" s="25" t="s">
        <v>40</v>
      </c>
      <c r="C25" s="26">
        <v>44109</v>
      </c>
      <c r="D25" s="26">
        <v>44110</v>
      </c>
      <c r="E25" s="25">
        <v>2</v>
      </c>
      <c r="F25" s="25">
        <v>10</v>
      </c>
      <c r="G25" s="25">
        <v>2020</v>
      </c>
      <c r="H25" s="25">
        <v>1</v>
      </c>
      <c r="I25" s="25">
        <v>1049533956</v>
      </c>
      <c r="J25" s="25" t="s">
        <v>162</v>
      </c>
      <c r="K25" s="25">
        <v>12</v>
      </c>
      <c r="L25" s="25">
        <v>1038</v>
      </c>
      <c r="M25" s="25" t="s">
        <v>3371</v>
      </c>
      <c r="N25" s="25" t="s">
        <v>35</v>
      </c>
      <c r="O25" s="25">
        <v>58520</v>
      </c>
      <c r="P25" s="25" t="s">
        <v>3344</v>
      </c>
      <c r="Q25" s="25"/>
      <c r="R25" s="25"/>
    </row>
    <row r="26" spans="1:18">
      <c r="A26" s="23">
        <v>2303</v>
      </c>
      <c r="B26" s="23" t="s">
        <v>40</v>
      </c>
      <c r="C26" s="24">
        <v>44111</v>
      </c>
      <c r="D26" s="24">
        <v>44111</v>
      </c>
      <c r="E26" s="23">
        <v>1</v>
      </c>
      <c r="F26" s="23">
        <v>10</v>
      </c>
      <c r="G26" s="23">
        <v>2020</v>
      </c>
      <c r="H26" s="23">
        <v>1</v>
      </c>
      <c r="I26" s="23">
        <v>1049533956</v>
      </c>
      <c r="J26" s="23" t="s">
        <v>162</v>
      </c>
      <c r="K26" s="23">
        <v>12</v>
      </c>
      <c r="L26" s="23">
        <v>1045</v>
      </c>
      <c r="M26" s="23" t="s">
        <v>3373</v>
      </c>
      <c r="N26" s="23" t="s">
        <v>35</v>
      </c>
      <c r="O26" s="23">
        <v>29260</v>
      </c>
      <c r="P26" s="23" t="s">
        <v>3344</v>
      </c>
      <c r="Q26" s="23"/>
      <c r="R26" s="23"/>
    </row>
    <row r="27" spans="1:18">
      <c r="A27" s="23">
        <v>2303</v>
      </c>
      <c r="B27" s="23" t="s">
        <v>40</v>
      </c>
      <c r="C27" s="24">
        <v>44150</v>
      </c>
      <c r="D27" s="24">
        <v>44150</v>
      </c>
      <c r="E27" s="23">
        <v>1</v>
      </c>
      <c r="F27" s="23">
        <v>11</v>
      </c>
      <c r="G27" s="23">
        <v>2020</v>
      </c>
      <c r="H27" s="23">
        <v>1</v>
      </c>
      <c r="I27" s="23">
        <v>1049533956</v>
      </c>
      <c r="J27" s="23" t="s">
        <v>162</v>
      </c>
      <c r="K27" s="23">
        <v>15</v>
      </c>
      <c r="L27" s="23">
        <v>1141</v>
      </c>
      <c r="M27" s="23" t="s">
        <v>165</v>
      </c>
      <c r="N27" s="23" t="s">
        <v>35</v>
      </c>
      <c r="O27" s="23">
        <v>80000</v>
      </c>
      <c r="P27" s="23" t="s">
        <v>165</v>
      </c>
      <c r="Q27" s="23"/>
      <c r="R27" s="23"/>
    </row>
    <row r="28" spans="1:18">
      <c r="A28" s="25">
        <v>2303</v>
      </c>
      <c r="B28" s="25" t="s">
        <v>40</v>
      </c>
      <c r="C28" s="26">
        <v>44151</v>
      </c>
      <c r="D28" s="26">
        <v>44152</v>
      </c>
      <c r="E28" s="25">
        <v>2</v>
      </c>
      <c r="F28" s="25">
        <v>11</v>
      </c>
      <c r="G28" s="25">
        <v>2020</v>
      </c>
      <c r="H28" s="25">
        <v>2</v>
      </c>
      <c r="I28" s="25">
        <v>93154394</v>
      </c>
      <c r="J28" s="25" t="s">
        <v>1847</v>
      </c>
      <c r="K28" s="25">
        <v>12</v>
      </c>
      <c r="L28" s="25">
        <v>1038</v>
      </c>
      <c r="M28" s="25" t="s">
        <v>3371</v>
      </c>
      <c r="N28" s="25" t="s">
        <v>30</v>
      </c>
      <c r="O28" s="25">
        <v>58520</v>
      </c>
      <c r="P28" s="25" t="s">
        <v>3372</v>
      </c>
      <c r="Q28" s="25"/>
      <c r="R28" s="25"/>
    </row>
    <row r="29" spans="1:18">
      <c r="A29" s="25">
        <v>2303</v>
      </c>
      <c r="B29" s="25" t="s">
        <v>40</v>
      </c>
      <c r="C29" s="26">
        <v>44153</v>
      </c>
      <c r="D29" s="26">
        <v>44153</v>
      </c>
      <c r="E29" s="25">
        <v>1</v>
      </c>
      <c r="F29" s="25">
        <v>11</v>
      </c>
      <c r="G29" s="25">
        <v>2020</v>
      </c>
      <c r="H29" s="25">
        <v>2</v>
      </c>
      <c r="I29" s="25">
        <v>93154394</v>
      </c>
      <c r="J29" s="25" t="s">
        <v>1847</v>
      </c>
      <c r="K29" s="25">
        <v>12</v>
      </c>
      <c r="L29" s="25">
        <v>1045</v>
      </c>
      <c r="M29" s="25" t="s">
        <v>3373</v>
      </c>
      <c r="N29" s="25" t="s">
        <v>30</v>
      </c>
      <c r="O29" s="25">
        <v>29260</v>
      </c>
      <c r="P29" s="25" t="s">
        <v>3372</v>
      </c>
      <c r="Q29" s="25"/>
      <c r="R29" s="25"/>
    </row>
    <row r="30" spans="1:18">
      <c r="A30" s="23">
        <v>2303</v>
      </c>
      <c r="B30" s="23" t="s">
        <v>40</v>
      </c>
      <c r="C30" s="24">
        <v>44154</v>
      </c>
      <c r="D30" s="24">
        <v>44183</v>
      </c>
      <c r="E30" s="23">
        <v>30</v>
      </c>
      <c r="F30" s="23">
        <v>11</v>
      </c>
      <c r="G30" s="23">
        <v>2020</v>
      </c>
      <c r="H30" s="23">
        <v>2</v>
      </c>
      <c r="I30" s="23">
        <v>93154394</v>
      </c>
      <c r="J30" s="23" t="s">
        <v>1847</v>
      </c>
      <c r="K30" s="23">
        <v>12</v>
      </c>
      <c r="L30" s="23">
        <v>1045</v>
      </c>
      <c r="M30" s="23" t="s">
        <v>3373</v>
      </c>
      <c r="N30" s="23" t="s">
        <v>30</v>
      </c>
      <c r="O30" s="23">
        <v>29260</v>
      </c>
      <c r="P30" s="23" t="s">
        <v>3372</v>
      </c>
      <c r="Q30" s="23"/>
      <c r="R30" s="23"/>
    </row>
    <row r="31" spans="1:18">
      <c r="A31" s="23">
        <v>2303</v>
      </c>
      <c r="B31" s="23" t="s">
        <v>40</v>
      </c>
      <c r="C31" s="24">
        <v>44184</v>
      </c>
      <c r="D31" s="24">
        <v>44186</v>
      </c>
      <c r="E31" s="23">
        <v>3</v>
      </c>
      <c r="F31" s="23">
        <v>12</v>
      </c>
      <c r="G31" s="23">
        <v>2020</v>
      </c>
      <c r="H31" s="23">
        <v>2</v>
      </c>
      <c r="I31" s="23">
        <v>93154394</v>
      </c>
      <c r="J31" s="23" t="s">
        <v>1847</v>
      </c>
      <c r="K31" s="23">
        <v>0</v>
      </c>
      <c r="L31" s="23">
        <v>1045</v>
      </c>
      <c r="M31" s="23" t="s">
        <v>3373</v>
      </c>
      <c r="N31" s="23" t="s">
        <v>30</v>
      </c>
      <c r="O31" s="23">
        <v>438902</v>
      </c>
      <c r="P31" s="23" t="s">
        <v>3402</v>
      </c>
      <c r="Q31" s="23"/>
      <c r="R31" s="23"/>
    </row>
    <row r="32" spans="1:18">
      <c r="A32" s="25">
        <v>2303</v>
      </c>
      <c r="B32" s="25" t="s">
        <v>40</v>
      </c>
      <c r="C32" s="26">
        <v>44187</v>
      </c>
      <c r="D32" s="26">
        <v>44206</v>
      </c>
      <c r="E32" s="25">
        <v>20</v>
      </c>
      <c r="F32" s="25">
        <v>12</v>
      </c>
      <c r="G32" s="25">
        <v>2020</v>
      </c>
      <c r="H32" s="25">
        <v>2</v>
      </c>
      <c r="I32" s="25">
        <v>93154394</v>
      </c>
      <c r="J32" s="25" t="s">
        <v>1847</v>
      </c>
      <c r="K32" s="25">
        <v>0</v>
      </c>
      <c r="L32" s="25">
        <v>1045</v>
      </c>
      <c r="M32" s="25" t="s">
        <v>3373</v>
      </c>
      <c r="N32" s="25" t="s">
        <v>30</v>
      </c>
      <c r="O32" s="25">
        <v>438902</v>
      </c>
      <c r="P32" s="25" t="s">
        <v>3372</v>
      </c>
      <c r="Q32" s="25"/>
      <c r="R32" s="25"/>
    </row>
    <row r="33" spans="1:18">
      <c r="A33" s="25">
        <v>2303</v>
      </c>
      <c r="B33" s="25" t="s">
        <v>40</v>
      </c>
      <c r="C33" s="26">
        <v>44180</v>
      </c>
      <c r="D33" s="26">
        <v>44181</v>
      </c>
      <c r="E33" s="25">
        <v>2</v>
      </c>
      <c r="F33" s="25">
        <v>12</v>
      </c>
      <c r="G33" s="25">
        <v>2020</v>
      </c>
      <c r="H33" s="25">
        <v>1</v>
      </c>
      <c r="I33" s="25">
        <v>1070950084</v>
      </c>
      <c r="J33" s="25" t="s">
        <v>3403</v>
      </c>
      <c r="K33" s="25">
        <v>14</v>
      </c>
      <c r="L33" s="25">
        <v>1038</v>
      </c>
      <c r="M33" s="25" t="s">
        <v>3371</v>
      </c>
      <c r="N33" s="25" t="s">
        <v>35</v>
      </c>
      <c r="O33" s="25">
        <v>29260</v>
      </c>
      <c r="P33" s="25" t="s">
        <v>2798</v>
      </c>
      <c r="Q33" s="25"/>
      <c r="R33" s="25"/>
    </row>
    <row r="34" spans="1:18">
      <c r="A34" s="23">
        <v>2303</v>
      </c>
      <c r="B34" s="23" t="s">
        <v>40</v>
      </c>
      <c r="C34" s="24">
        <v>44123</v>
      </c>
      <c r="D34" s="24">
        <v>44124</v>
      </c>
      <c r="E34" s="23">
        <v>2</v>
      </c>
      <c r="F34" s="23">
        <v>10</v>
      </c>
      <c r="G34" s="23">
        <v>2020</v>
      </c>
      <c r="H34" s="23">
        <v>2</v>
      </c>
      <c r="I34" s="23">
        <v>39772625</v>
      </c>
      <c r="J34" s="23" t="s">
        <v>3404</v>
      </c>
      <c r="K34" s="23">
        <v>5</v>
      </c>
      <c r="L34" s="23">
        <v>1038</v>
      </c>
      <c r="M34" s="23" t="s">
        <v>3371</v>
      </c>
      <c r="N34" s="23" t="s">
        <v>30</v>
      </c>
      <c r="O34" s="23">
        <v>58520</v>
      </c>
      <c r="P34" s="23" t="s">
        <v>3405</v>
      </c>
      <c r="Q34" s="23"/>
      <c r="R34" s="23"/>
    </row>
    <row r="35" spans="1:18">
      <c r="A35" s="23">
        <v>2303</v>
      </c>
      <c r="B35" s="23" t="s">
        <v>40</v>
      </c>
      <c r="C35" s="24">
        <v>44125</v>
      </c>
      <c r="D35" s="24">
        <v>44132</v>
      </c>
      <c r="E35" s="23">
        <v>8</v>
      </c>
      <c r="F35" s="23">
        <v>10</v>
      </c>
      <c r="G35" s="23">
        <v>2020</v>
      </c>
      <c r="H35" s="23">
        <v>2</v>
      </c>
      <c r="I35" s="23">
        <v>39772625</v>
      </c>
      <c r="J35" s="23" t="s">
        <v>3404</v>
      </c>
      <c r="K35" s="23">
        <v>5</v>
      </c>
      <c r="L35" s="23">
        <v>1045</v>
      </c>
      <c r="M35" s="23" t="s">
        <v>3373</v>
      </c>
      <c r="N35" s="23" t="s">
        <v>30</v>
      </c>
      <c r="O35" s="23">
        <v>234081</v>
      </c>
      <c r="P35" s="23" t="s">
        <v>3405</v>
      </c>
      <c r="Q35" s="23"/>
      <c r="R35" s="23"/>
    </row>
    <row r="36" spans="1:18">
      <c r="A36" s="25">
        <v>2303</v>
      </c>
      <c r="B36" s="25" t="s">
        <v>40</v>
      </c>
      <c r="C36" s="26">
        <v>44136</v>
      </c>
      <c r="D36" s="26">
        <v>44142</v>
      </c>
      <c r="E36" s="25">
        <v>7</v>
      </c>
      <c r="F36" s="25">
        <v>11</v>
      </c>
      <c r="G36" s="25">
        <v>2020</v>
      </c>
      <c r="H36" s="25">
        <v>1</v>
      </c>
      <c r="I36" s="25">
        <v>39772625</v>
      </c>
      <c r="J36" s="25" t="s">
        <v>3404</v>
      </c>
      <c r="K36" s="25">
        <v>4</v>
      </c>
      <c r="L36" s="25">
        <v>1045</v>
      </c>
      <c r="M36" s="25" t="s">
        <v>3373</v>
      </c>
      <c r="N36" s="25" t="s">
        <v>30</v>
      </c>
      <c r="O36" s="25">
        <v>204821</v>
      </c>
      <c r="P36" s="25" t="s">
        <v>3406</v>
      </c>
      <c r="Q36" s="25"/>
      <c r="R36" s="25"/>
    </row>
    <row r="37" spans="1:18">
      <c r="A37" s="25">
        <v>2303</v>
      </c>
      <c r="B37" s="25" t="s">
        <v>40</v>
      </c>
      <c r="C37" s="26">
        <v>44143</v>
      </c>
      <c r="D37" s="26">
        <v>44146</v>
      </c>
      <c r="E37" s="25">
        <v>4</v>
      </c>
      <c r="F37" s="25">
        <v>11</v>
      </c>
      <c r="G37" s="25">
        <v>2020</v>
      </c>
      <c r="H37" s="25">
        <v>1</v>
      </c>
      <c r="I37" s="25">
        <v>39772625</v>
      </c>
      <c r="J37" s="25" t="s">
        <v>3404</v>
      </c>
      <c r="K37" s="25">
        <v>4</v>
      </c>
      <c r="L37" s="25">
        <v>1036</v>
      </c>
      <c r="M37" s="25" t="s">
        <v>172</v>
      </c>
      <c r="N37" s="25" t="s">
        <v>30</v>
      </c>
      <c r="O37" s="25">
        <v>0</v>
      </c>
      <c r="P37" s="25" t="s">
        <v>3407</v>
      </c>
      <c r="Q37" s="25"/>
      <c r="R37" s="25"/>
    </row>
    <row r="38" spans="1:18">
      <c r="A38" s="23">
        <v>2303</v>
      </c>
      <c r="B38" s="23" t="s">
        <v>40</v>
      </c>
      <c r="C38" s="24">
        <v>44174</v>
      </c>
      <c r="D38" s="24">
        <v>44175</v>
      </c>
      <c r="E38" s="23">
        <v>2</v>
      </c>
      <c r="F38" s="23">
        <v>12</v>
      </c>
      <c r="G38" s="23">
        <v>2020</v>
      </c>
      <c r="H38" s="23">
        <v>1</v>
      </c>
      <c r="I38" s="23">
        <v>39772625</v>
      </c>
      <c r="J38" s="23" t="s">
        <v>3404</v>
      </c>
      <c r="K38" s="23">
        <v>13</v>
      </c>
      <c r="L38" s="23">
        <v>1038</v>
      </c>
      <c r="M38" s="23" t="s">
        <v>3371</v>
      </c>
      <c r="N38" s="23" t="s">
        <v>30</v>
      </c>
      <c r="O38" s="23">
        <v>58520</v>
      </c>
      <c r="P38" s="23" t="s">
        <v>2201</v>
      </c>
      <c r="Q38" s="23"/>
      <c r="R38" s="23"/>
    </row>
    <row r="39" spans="1:18">
      <c r="A39" s="23">
        <v>2303</v>
      </c>
      <c r="B39" s="23" t="s">
        <v>40</v>
      </c>
      <c r="C39" s="24">
        <v>44180</v>
      </c>
      <c r="D39" s="24">
        <v>44181</v>
      </c>
      <c r="E39" s="23">
        <v>2</v>
      </c>
      <c r="F39" s="23">
        <v>12</v>
      </c>
      <c r="G39" s="23">
        <v>2020</v>
      </c>
      <c r="H39" s="23">
        <v>1</v>
      </c>
      <c r="I39" s="23">
        <v>1003688788</v>
      </c>
      <c r="J39" s="23" t="s">
        <v>3408</v>
      </c>
      <c r="K39" s="23">
        <v>14</v>
      </c>
      <c r="L39" s="23">
        <v>1038</v>
      </c>
      <c r="M39" s="23" t="s">
        <v>3371</v>
      </c>
      <c r="N39" s="23" t="s">
        <v>30</v>
      </c>
      <c r="O39" s="23">
        <v>29260</v>
      </c>
      <c r="P39" s="23" t="s">
        <v>2201</v>
      </c>
      <c r="Q39" s="23"/>
      <c r="R39" s="23"/>
    </row>
    <row r="40" spans="1:18">
      <c r="A40" s="25">
        <v>2303</v>
      </c>
      <c r="B40" s="25" t="s">
        <v>40</v>
      </c>
      <c r="C40" s="26">
        <v>44158</v>
      </c>
      <c r="D40" s="26">
        <v>44159</v>
      </c>
      <c r="E40" s="25">
        <v>2</v>
      </c>
      <c r="F40" s="25">
        <v>11</v>
      </c>
      <c r="G40" s="25">
        <v>2020</v>
      </c>
      <c r="H40" s="25">
        <v>2</v>
      </c>
      <c r="I40" s="25">
        <v>93137598</v>
      </c>
      <c r="J40" s="25" t="s">
        <v>1842</v>
      </c>
      <c r="K40" s="25">
        <v>7</v>
      </c>
      <c r="L40" s="25">
        <v>1038</v>
      </c>
      <c r="M40" s="25" t="s">
        <v>3371</v>
      </c>
      <c r="N40" s="25" t="s">
        <v>30</v>
      </c>
      <c r="O40" s="25">
        <v>58520</v>
      </c>
      <c r="P40" s="25" t="s">
        <v>3372</v>
      </c>
      <c r="Q40" s="25"/>
      <c r="R40" s="25"/>
    </row>
    <row r="41" spans="1:18">
      <c r="A41" s="25">
        <v>2303</v>
      </c>
      <c r="B41" s="25" t="s">
        <v>40</v>
      </c>
      <c r="C41" s="26">
        <v>44160</v>
      </c>
      <c r="D41" s="26">
        <v>44168</v>
      </c>
      <c r="E41" s="25">
        <v>9</v>
      </c>
      <c r="F41" s="25">
        <v>11</v>
      </c>
      <c r="G41" s="25">
        <v>2020</v>
      </c>
      <c r="H41" s="25">
        <v>2</v>
      </c>
      <c r="I41" s="25">
        <v>93137598</v>
      </c>
      <c r="J41" s="25" t="s">
        <v>1842</v>
      </c>
      <c r="K41" s="25">
        <v>7</v>
      </c>
      <c r="L41" s="25">
        <v>1045</v>
      </c>
      <c r="M41" s="25" t="s">
        <v>3373</v>
      </c>
      <c r="N41" s="25" t="s">
        <v>30</v>
      </c>
      <c r="O41" s="25">
        <v>175561</v>
      </c>
      <c r="P41" s="25" t="s">
        <v>3372</v>
      </c>
      <c r="Q41" s="25"/>
      <c r="R41" s="25"/>
    </row>
    <row r="42" spans="1:18">
      <c r="A42" s="23">
        <v>2303</v>
      </c>
      <c r="B42" s="23" t="s">
        <v>40</v>
      </c>
      <c r="C42" s="24">
        <v>44106</v>
      </c>
      <c r="D42" s="24">
        <v>44106</v>
      </c>
      <c r="E42" s="23">
        <v>1</v>
      </c>
      <c r="F42" s="23">
        <v>10</v>
      </c>
      <c r="G42" s="23">
        <v>2020</v>
      </c>
      <c r="H42" s="23">
        <v>1</v>
      </c>
      <c r="I42" s="23">
        <v>1007770178</v>
      </c>
      <c r="J42" s="23" t="s">
        <v>3409</v>
      </c>
      <c r="K42" s="23">
        <v>14</v>
      </c>
      <c r="L42" s="23">
        <v>1036</v>
      </c>
      <c r="M42" s="23" t="s">
        <v>172</v>
      </c>
      <c r="N42" s="23" t="s">
        <v>30</v>
      </c>
      <c r="O42" s="23">
        <v>0</v>
      </c>
      <c r="P42" s="23" t="s">
        <v>3410</v>
      </c>
      <c r="Q42" s="23"/>
      <c r="R42" s="23"/>
    </row>
    <row r="43" spans="1:18">
      <c r="A43" s="23">
        <v>2309</v>
      </c>
      <c r="B43" s="23" t="s">
        <v>175</v>
      </c>
      <c r="C43" s="24">
        <v>44017</v>
      </c>
      <c r="D43" s="24">
        <v>44142</v>
      </c>
      <c r="E43" s="23">
        <v>126</v>
      </c>
      <c r="F43" s="23">
        <v>7</v>
      </c>
      <c r="G43" s="23">
        <v>2020</v>
      </c>
      <c r="H43" s="23">
        <v>1</v>
      </c>
      <c r="I43" s="23">
        <v>1111782006</v>
      </c>
      <c r="J43" s="23" t="s">
        <v>176</v>
      </c>
      <c r="K43" s="23">
        <v>2</v>
      </c>
      <c r="L43" s="23">
        <v>1021</v>
      </c>
      <c r="M43" s="23" t="s">
        <v>177</v>
      </c>
      <c r="N43" s="23" t="s">
        <v>585</v>
      </c>
      <c r="O43" s="23">
        <v>427533</v>
      </c>
      <c r="P43" s="23" t="s">
        <v>179</v>
      </c>
      <c r="Q43" s="23"/>
      <c r="R43" s="23"/>
    </row>
    <row r="44" spans="1:18">
      <c r="A44" s="25">
        <v>3008</v>
      </c>
      <c r="B44" s="25" t="s">
        <v>3411</v>
      </c>
      <c r="C44" s="26">
        <v>44150</v>
      </c>
      <c r="D44" s="26">
        <v>44150</v>
      </c>
      <c r="E44" s="25">
        <v>1</v>
      </c>
      <c r="F44" s="25">
        <v>11</v>
      </c>
      <c r="G44" s="25">
        <v>2020</v>
      </c>
      <c r="H44" s="25">
        <v>1</v>
      </c>
      <c r="I44" s="25">
        <v>1123407387</v>
      </c>
      <c r="J44" s="25" t="s">
        <v>3412</v>
      </c>
      <c r="K44" s="25">
        <v>15</v>
      </c>
      <c r="L44" s="25">
        <v>1011</v>
      </c>
      <c r="M44" s="25" t="s">
        <v>159</v>
      </c>
      <c r="N44" s="25" t="s">
        <v>373</v>
      </c>
      <c r="O44" s="25">
        <v>150000</v>
      </c>
      <c r="P44" s="25" t="s">
        <v>165</v>
      </c>
      <c r="Q44" s="25"/>
      <c r="R44" s="25"/>
    </row>
    <row r="45" spans="1:18">
      <c r="A45" s="25">
        <v>3008</v>
      </c>
      <c r="B45" s="25" t="s">
        <v>3411</v>
      </c>
      <c r="C45" s="26">
        <v>44150</v>
      </c>
      <c r="D45" s="26">
        <v>44150</v>
      </c>
      <c r="E45" s="25">
        <v>1</v>
      </c>
      <c r="F45" s="25">
        <v>11</v>
      </c>
      <c r="G45" s="25">
        <v>2020</v>
      </c>
      <c r="H45" s="25">
        <v>1</v>
      </c>
      <c r="I45" s="25">
        <v>1083030758</v>
      </c>
      <c r="J45" s="25" t="s">
        <v>3413</v>
      </c>
      <c r="K45" s="25">
        <v>15</v>
      </c>
      <c r="L45" s="25">
        <v>1011</v>
      </c>
      <c r="M45" s="25" t="s">
        <v>159</v>
      </c>
      <c r="N45" s="25" t="s">
        <v>449</v>
      </c>
      <c r="O45" s="25">
        <v>150000</v>
      </c>
      <c r="P45" s="25" t="s">
        <v>3399</v>
      </c>
      <c r="Q45" s="25"/>
      <c r="R45" s="25"/>
    </row>
    <row r="46" spans="1:18">
      <c r="A46" s="23" t="s">
        <v>3414</v>
      </c>
      <c r="B46" s="23" t="s">
        <v>3415</v>
      </c>
      <c r="C46" s="24">
        <v>44153</v>
      </c>
      <c r="D46" s="24">
        <v>44154</v>
      </c>
      <c r="E46" s="23">
        <v>2</v>
      </c>
      <c r="F46" s="23">
        <v>11</v>
      </c>
      <c r="G46" s="23">
        <v>2020</v>
      </c>
      <c r="H46" s="23">
        <v>2</v>
      </c>
      <c r="I46" s="23">
        <v>40391394</v>
      </c>
      <c r="J46" s="23" t="s">
        <v>763</v>
      </c>
      <c r="K46" s="23">
        <v>13</v>
      </c>
      <c r="L46" s="23">
        <v>1038</v>
      </c>
      <c r="M46" s="23" t="s">
        <v>3371</v>
      </c>
      <c r="N46" s="23" t="s">
        <v>294</v>
      </c>
      <c r="O46" s="23">
        <v>83333</v>
      </c>
      <c r="P46" s="23" t="s">
        <v>3416</v>
      </c>
      <c r="Q46" s="23"/>
      <c r="R46" s="23"/>
    </row>
    <row r="47" spans="1:18">
      <c r="A47" s="23" t="s">
        <v>180</v>
      </c>
      <c r="B47" s="23" t="s">
        <v>37</v>
      </c>
      <c r="C47" s="24">
        <v>44119</v>
      </c>
      <c r="D47" s="24">
        <v>44119</v>
      </c>
      <c r="E47" s="23">
        <v>1</v>
      </c>
      <c r="F47" s="23">
        <v>10</v>
      </c>
      <c r="G47" s="23">
        <v>2020</v>
      </c>
      <c r="H47" s="23">
        <v>1</v>
      </c>
      <c r="I47" s="23">
        <v>52970496</v>
      </c>
      <c r="J47" s="23" t="s">
        <v>181</v>
      </c>
      <c r="K47" s="23">
        <v>15</v>
      </c>
      <c r="L47" s="23">
        <v>1011</v>
      </c>
      <c r="M47" s="23" t="s">
        <v>159</v>
      </c>
      <c r="N47" s="23" t="s">
        <v>30</v>
      </c>
      <c r="O47" s="23">
        <v>108330</v>
      </c>
      <c r="P47" s="23" t="s">
        <v>3417</v>
      </c>
      <c r="Q47" s="23"/>
      <c r="R47" s="23"/>
    </row>
    <row r="48" spans="1:18">
      <c r="A48" s="25" t="s">
        <v>180</v>
      </c>
      <c r="B48" s="25" t="s">
        <v>37</v>
      </c>
      <c r="C48" s="26">
        <v>44134</v>
      </c>
      <c r="D48" s="26">
        <v>44134</v>
      </c>
      <c r="E48" s="25">
        <v>1</v>
      </c>
      <c r="F48" s="25">
        <v>10</v>
      </c>
      <c r="G48" s="25">
        <v>2020</v>
      </c>
      <c r="H48" s="25">
        <v>2</v>
      </c>
      <c r="I48" s="25">
        <v>52970496</v>
      </c>
      <c r="J48" s="25" t="s">
        <v>181</v>
      </c>
      <c r="K48" s="25">
        <v>15</v>
      </c>
      <c r="L48" s="25">
        <v>1011</v>
      </c>
      <c r="M48" s="25" t="s">
        <v>159</v>
      </c>
      <c r="N48" s="25" t="s">
        <v>30</v>
      </c>
      <c r="O48" s="25">
        <v>124980</v>
      </c>
      <c r="P48" s="25" t="s">
        <v>183</v>
      </c>
      <c r="Q48" s="25"/>
      <c r="R48" s="25"/>
    </row>
    <row r="49" spans="1:18">
      <c r="A49" s="25" t="s">
        <v>180</v>
      </c>
      <c r="B49" s="25" t="s">
        <v>37</v>
      </c>
      <c r="C49" s="26">
        <v>44150</v>
      </c>
      <c r="D49" s="26">
        <v>44150</v>
      </c>
      <c r="E49" s="25">
        <v>1</v>
      </c>
      <c r="F49" s="25">
        <v>11</v>
      </c>
      <c r="G49" s="25">
        <v>2020</v>
      </c>
      <c r="H49" s="25">
        <v>1</v>
      </c>
      <c r="I49" s="25">
        <v>52970496</v>
      </c>
      <c r="J49" s="25" t="s">
        <v>181</v>
      </c>
      <c r="K49" s="25">
        <v>15</v>
      </c>
      <c r="L49" s="25">
        <v>1011</v>
      </c>
      <c r="M49" s="25" t="s">
        <v>159</v>
      </c>
      <c r="N49" s="25" t="s">
        <v>30</v>
      </c>
      <c r="O49" s="25">
        <v>124995</v>
      </c>
      <c r="P49" s="25" t="s">
        <v>183</v>
      </c>
      <c r="Q49" s="25"/>
      <c r="R49" s="25"/>
    </row>
    <row r="50" spans="1:18">
      <c r="A50" s="23" t="s">
        <v>180</v>
      </c>
      <c r="B50" s="23" t="s">
        <v>37</v>
      </c>
      <c r="C50" s="24">
        <v>44105</v>
      </c>
      <c r="D50" s="24">
        <v>44105</v>
      </c>
      <c r="E50" s="23">
        <v>1</v>
      </c>
      <c r="F50" s="23">
        <v>10</v>
      </c>
      <c r="G50" s="23">
        <v>2020</v>
      </c>
      <c r="H50" s="23">
        <v>1</v>
      </c>
      <c r="I50" s="23">
        <v>24133804</v>
      </c>
      <c r="J50" s="23" t="s">
        <v>604</v>
      </c>
      <c r="K50" s="23">
        <v>14</v>
      </c>
      <c r="L50" s="23">
        <v>2062</v>
      </c>
      <c r="M50" s="23" t="s">
        <v>3389</v>
      </c>
      <c r="N50" s="23" t="s">
        <v>294</v>
      </c>
      <c r="O50" s="23">
        <v>0</v>
      </c>
      <c r="P50" s="23" t="s">
        <v>3418</v>
      </c>
      <c r="Q50" s="23"/>
      <c r="R50" s="23"/>
    </row>
    <row r="51" spans="1:18">
      <c r="A51" s="23" t="s">
        <v>180</v>
      </c>
      <c r="B51" s="23" t="s">
        <v>37</v>
      </c>
      <c r="C51" s="24">
        <v>44166</v>
      </c>
      <c r="D51" s="24">
        <v>44166</v>
      </c>
      <c r="E51" s="23">
        <v>1</v>
      </c>
      <c r="F51" s="23">
        <v>12</v>
      </c>
      <c r="G51" s="23">
        <v>2020</v>
      </c>
      <c r="H51" s="23">
        <v>1</v>
      </c>
      <c r="I51" s="23">
        <v>24133804</v>
      </c>
      <c r="J51" s="23" t="s">
        <v>604</v>
      </c>
      <c r="K51" s="23">
        <v>14</v>
      </c>
      <c r="L51" s="23">
        <v>2062</v>
      </c>
      <c r="M51" s="23" t="s">
        <v>3389</v>
      </c>
      <c r="N51" s="23" t="s">
        <v>294</v>
      </c>
      <c r="O51" s="23">
        <v>0</v>
      </c>
      <c r="P51" s="23" t="s">
        <v>3419</v>
      </c>
      <c r="Q51" s="23"/>
      <c r="R51" s="23"/>
    </row>
    <row r="52" spans="1:18">
      <c r="A52" s="25" t="s">
        <v>180</v>
      </c>
      <c r="B52" s="25" t="s">
        <v>37</v>
      </c>
      <c r="C52" s="26">
        <v>44182</v>
      </c>
      <c r="D52" s="26">
        <v>44183</v>
      </c>
      <c r="E52" s="25">
        <v>2</v>
      </c>
      <c r="F52" s="25">
        <v>12</v>
      </c>
      <c r="G52" s="25">
        <v>2020</v>
      </c>
      <c r="H52" s="25">
        <v>2</v>
      </c>
      <c r="I52" s="25">
        <v>24133804</v>
      </c>
      <c r="J52" s="25" t="s">
        <v>604</v>
      </c>
      <c r="K52" s="25">
        <v>6</v>
      </c>
      <c r="L52" s="25">
        <v>1038</v>
      </c>
      <c r="M52" s="25" t="s">
        <v>3371</v>
      </c>
      <c r="N52" s="25" t="s">
        <v>294</v>
      </c>
      <c r="O52" s="25">
        <v>58520</v>
      </c>
      <c r="P52" s="25" t="s">
        <v>394</v>
      </c>
      <c r="Q52" s="25"/>
      <c r="R52" s="25"/>
    </row>
    <row r="53" spans="1:18">
      <c r="A53" s="25" t="s">
        <v>184</v>
      </c>
      <c r="B53" s="25" t="s">
        <v>185</v>
      </c>
      <c r="C53" s="26">
        <v>44166</v>
      </c>
      <c r="D53" s="26">
        <v>44166</v>
      </c>
      <c r="E53" s="25">
        <v>1</v>
      </c>
      <c r="F53" s="25">
        <v>12</v>
      </c>
      <c r="G53" s="25">
        <v>2020</v>
      </c>
      <c r="H53" s="25">
        <v>1</v>
      </c>
      <c r="I53" s="25">
        <v>79583217</v>
      </c>
      <c r="J53" s="25" t="s">
        <v>1624</v>
      </c>
      <c r="K53" s="25">
        <v>14</v>
      </c>
      <c r="L53" s="25">
        <v>2062</v>
      </c>
      <c r="M53" s="25" t="s">
        <v>3389</v>
      </c>
      <c r="N53" s="25" t="s">
        <v>44</v>
      </c>
      <c r="O53" s="25">
        <v>0</v>
      </c>
      <c r="P53" s="25" t="s">
        <v>3418</v>
      </c>
      <c r="Q53" s="25"/>
      <c r="R53" s="25"/>
    </row>
    <row r="54" spans="1:18">
      <c r="A54" s="23" t="s">
        <v>184</v>
      </c>
      <c r="B54" s="23" t="s">
        <v>185</v>
      </c>
      <c r="C54" s="24">
        <v>44134</v>
      </c>
      <c r="D54" s="24">
        <v>44134</v>
      </c>
      <c r="E54" s="23">
        <v>1</v>
      </c>
      <c r="F54" s="23">
        <v>10</v>
      </c>
      <c r="G54" s="23">
        <v>2020</v>
      </c>
      <c r="H54" s="23">
        <v>2</v>
      </c>
      <c r="I54" s="23">
        <v>3155439</v>
      </c>
      <c r="J54" s="23" t="s">
        <v>186</v>
      </c>
      <c r="K54" s="23">
        <v>15</v>
      </c>
      <c r="L54" s="23">
        <v>1011</v>
      </c>
      <c r="M54" s="23" t="s">
        <v>159</v>
      </c>
      <c r="N54" s="23" t="s">
        <v>44</v>
      </c>
      <c r="O54" s="23">
        <v>150000</v>
      </c>
      <c r="P54" s="23" t="s">
        <v>159</v>
      </c>
      <c r="Q54" s="23"/>
      <c r="R54" s="23"/>
    </row>
    <row r="55" spans="1:18">
      <c r="A55" s="23" t="s">
        <v>184</v>
      </c>
      <c r="B55" s="23" t="s">
        <v>185</v>
      </c>
      <c r="C55" s="24">
        <v>44150</v>
      </c>
      <c r="D55" s="24">
        <v>44150</v>
      </c>
      <c r="E55" s="23">
        <v>1</v>
      </c>
      <c r="F55" s="23">
        <v>11</v>
      </c>
      <c r="G55" s="23">
        <v>2020</v>
      </c>
      <c r="H55" s="23">
        <v>1</v>
      </c>
      <c r="I55" s="23">
        <v>3155439</v>
      </c>
      <c r="J55" s="23" t="s">
        <v>186</v>
      </c>
      <c r="K55" s="23">
        <v>15</v>
      </c>
      <c r="L55" s="23">
        <v>1011</v>
      </c>
      <c r="M55" s="23" t="s">
        <v>159</v>
      </c>
      <c r="N55" s="23" t="s">
        <v>44</v>
      </c>
      <c r="O55" s="23">
        <v>150000</v>
      </c>
      <c r="P55" s="23" t="s">
        <v>159</v>
      </c>
      <c r="Q55" s="23"/>
      <c r="R55" s="23"/>
    </row>
    <row r="56" spans="1:18">
      <c r="A56" s="25">
        <v>4103</v>
      </c>
      <c r="B56" s="25" t="s">
        <v>189</v>
      </c>
      <c r="C56" s="26">
        <v>44119</v>
      </c>
      <c r="D56" s="26">
        <v>44119</v>
      </c>
      <c r="E56" s="25">
        <v>1</v>
      </c>
      <c r="F56" s="25">
        <v>10</v>
      </c>
      <c r="G56" s="25">
        <v>2020</v>
      </c>
      <c r="H56" s="25">
        <v>1</v>
      </c>
      <c r="I56" s="25">
        <v>1033684102</v>
      </c>
      <c r="J56" s="25" t="s">
        <v>190</v>
      </c>
      <c r="K56" s="25">
        <v>15</v>
      </c>
      <c r="L56" s="25">
        <v>2061</v>
      </c>
      <c r="M56" s="25" t="s">
        <v>191</v>
      </c>
      <c r="N56" s="25" t="s">
        <v>30</v>
      </c>
      <c r="O56" s="25">
        <v>23250</v>
      </c>
      <c r="P56" s="25" t="s">
        <v>3420</v>
      </c>
      <c r="Q56" s="25"/>
      <c r="R56" s="25"/>
    </row>
    <row r="57" spans="1:18">
      <c r="A57" s="25">
        <v>5102</v>
      </c>
      <c r="B57" s="25" t="s">
        <v>47</v>
      </c>
      <c r="C57" s="26">
        <v>44075</v>
      </c>
      <c r="D57" s="26">
        <v>44200</v>
      </c>
      <c r="E57" s="25">
        <v>126</v>
      </c>
      <c r="F57" s="25">
        <v>9</v>
      </c>
      <c r="G57" s="25">
        <v>2020</v>
      </c>
      <c r="H57" s="25">
        <v>1</v>
      </c>
      <c r="I57" s="25">
        <v>1019041011</v>
      </c>
      <c r="J57" s="25" t="s">
        <v>2107</v>
      </c>
      <c r="K57" s="25">
        <v>0</v>
      </c>
      <c r="L57" s="25">
        <v>1021</v>
      </c>
      <c r="M57" s="25" t="s">
        <v>177</v>
      </c>
      <c r="N57" s="25" t="s">
        <v>373</v>
      </c>
      <c r="O57" s="25">
        <v>439900</v>
      </c>
      <c r="P57" s="25" t="s">
        <v>2108</v>
      </c>
      <c r="Q57" s="25"/>
      <c r="R57" s="25"/>
    </row>
    <row r="58" spans="1:18">
      <c r="A58" s="23">
        <v>5102</v>
      </c>
      <c r="B58" s="23" t="s">
        <v>47</v>
      </c>
      <c r="C58" s="24">
        <v>44152</v>
      </c>
      <c r="D58" s="24">
        <v>44153</v>
      </c>
      <c r="E58" s="23">
        <v>2</v>
      </c>
      <c r="F58" s="23">
        <v>11</v>
      </c>
      <c r="G58" s="23">
        <v>2020</v>
      </c>
      <c r="H58" s="23">
        <v>2</v>
      </c>
      <c r="I58" s="23">
        <v>1082477051</v>
      </c>
      <c r="J58" s="23" t="s">
        <v>3055</v>
      </c>
      <c r="K58" s="23">
        <v>1</v>
      </c>
      <c r="L58" s="23">
        <v>1038</v>
      </c>
      <c r="M58" s="23" t="s">
        <v>3371</v>
      </c>
      <c r="N58" s="23" t="s">
        <v>30</v>
      </c>
      <c r="O58" s="23">
        <v>58667</v>
      </c>
      <c r="P58" s="23" t="s">
        <v>2201</v>
      </c>
      <c r="Q58" s="23"/>
      <c r="R58" s="23"/>
    </row>
    <row r="59" spans="1:18">
      <c r="A59" s="23">
        <v>5201</v>
      </c>
      <c r="B59" s="23" t="s">
        <v>1010</v>
      </c>
      <c r="C59" s="24">
        <v>44075</v>
      </c>
      <c r="D59" s="24">
        <v>44469</v>
      </c>
      <c r="E59" s="23">
        <v>395</v>
      </c>
      <c r="F59" s="23">
        <v>9</v>
      </c>
      <c r="G59" s="23">
        <v>2020</v>
      </c>
      <c r="H59" s="23">
        <v>1</v>
      </c>
      <c r="I59" s="23">
        <v>39178700</v>
      </c>
      <c r="J59" s="23" t="s">
        <v>3421</v>
      </c>
      <c r="K59" s="23">
        <v>0</v>
      </c>
      <c r="L59" s="23">
        <v>1020</v>
      </c>
      <c r="M59" s="23" t="s">
        <v>3422</v>
      </c>
      <c r="N59" s="23" t="s">
        <v>34</v>
      </c>
      <c r="O59" s="23">
        <v>0</v>
      </c>
      <c r="P59" s="23" t="s">
        <v>3423</v>
      </c>
      <c r="Q59" s="23"/>
      <c r="R59" s="23"/>
    </row>
    <row r="60" spans="1:18">
      <c r="A60" s="25">
        <v>5201</v>
      </c>
      <c r="B60" s="25" t="s">
        <v>1010</v>
      </c>
      <c r="C60" s="26">
        <v>44075</v>
      </c>
      <c r="D60" s="26">
        <v>44469</v>
      </c>
      <c r="E60" s="25">
        <v>395</v>
      </c>
      <c r="F60" s="25">
        <v>9</v>
      </c>
      <c r="G60" s="25">
        <v>2020</v>
      </c>
      <c r="H60" s="25">
        <v>1</v>
      </c>
      <c r="I60" s="25">
        <v>1018445277</v>
      </c>
      <c r="J60" s="25" t="s">
        <v>3424</v>
      </c>
      <c r="K60" s="25">
        <v>0</v>
      </c>
      <c r="L60" s="25">
        <v>1020</v>
      </c>
      <c r="M60" s="25" t="s">
        <v>3422</v>
      </c>
      <c r="N60" s="25" t="s">
        <v>373</v>
      </c>
      <c r="O60" s="25">
        <v>0</v>
      </c>
      <c r="P60" s="25" t="s">
        <v>3423</v>
      </c>
      <c r="Q60" s="25"/>
      <c r="R60" s="25"/>
    </row>
    <row r="61" spans="1:18">
      <c r="A61" s="25">
        <v>5201</v>
      </c>
      <c r="B61" s="25" t="s">
        <v>1010</v>
      </c>
      <c r="C61" s="26">
        <v>44075</v>
      </c>
      <c r="D61" s="26">
        <v>44469</v>
      </c>
      <c r="E61" s="25">
        <v>395</v>
      </c>
      <c r="F61" s="25">
        <v>9</v>
      </c>
      <c r="G61" s="25">
        <v>2020</v>
      </c>
      <c r="H61" s="25">
        <v>1</v>
      </c>
      <c r="I61" s="25">
        <v>1014251141</v>
      </c>
      <c r="J61" s="25" t="s">
        <v>3425</v>
      </c>
      <c r="K61" s="25">
        <v>0</v>
      </c>
      <c r="L61" s="25">
        <v>1020</v>
      </c>
      <c r="M61" s="25" t="s">
        <v>3422</v>
      </c>
      <c r="N61" s="25" t="s">
        <v>30</v>
      </c>
      <c r="O61" s="25">
        <v>0</v>
      </c>
      <c r="P61" s="25" t="s">
        <v>3422</v>
      </c>
      <c r="Q61" s="25"/>
      <c r="R61" s="25"/>
    </row>
    <row r="62" spans="1:18">
      <c r="A62" s="23">
        <v>5201</v>
      </c>
      <c r="B62" s="23" t="s">
        <v>1010</v>
      </c>
      <c r="C62" s="24">
        <v>44075</v>
      </c>
      <c r="D62" s="24">
        <v>44469</v>
      </c>
      <c r="E62" s="23">
        <v>395</v>
      </c>
      <c r="F62" s="23">
        <v>9</v>
      </c>
      <c r="G62" s="23">
        <v>2020</v>
      </c>
      <c r="H62" s="23">
        <v>1</v>
      </c>
      <c r="I62" s="23">
        <v>83116791</v>
      </c>
      <c r="J62" s="23" t="s">
        <v>3426</v>
      </c>
      <c r="K62" s="23">
        <v>15</v>
      </c>
      <c r="L62" s="23">
        <v>1020</v>
      </c>
      <c r="M62" s="23" t="s">
        <v>3422</v>
      </c>
      <c r="N62" s="23" t="s">
        <v>758</v>
      </c>
      <c r="O62" s="23">
        <v>0</v>
      </c>
      <c r="P62" s="23" t="s">
        <v>3427</v>
      </c>
      <c r="Q62" s="23"/>
      <c r="R62" s="23"/>
    </row>
    <row r="63" spans="1:18">
      <c r="A63" s="23">
        <v>5201</v>
      </c>
      <c r="B63" s="23" t="s">
        <v>1010</v>
      </c>
      <c r="C63" s="24">
        <v>44075</v>
      </c>
      <c r="D63" s="24">
        <v>44469</v>
      </c>
      <c r="E63" s="23">
        <v>395</v>
      </c>
      <c r="F63" s="23">
        <v>9</v>
      </c>
      <c r="G63" s="23">
        <v>2020</v>
      </c>
      <c r="H63" s="23">
        <v>1</v>
      </c>
      <c r="I63" s="23">
        <v>1023882782</v>
      </c>
      <c r="J63" s="23" t="s">
        <v>3428</v>
      </c>
      <c r="K63" s="23">
        <v>0</v>
      </c>
      <c r="L63" s="23">
        <v>1020</v>
      </c>
      <c r="M63" s="23" t="s">
        <v>3422</v>
      </c>
      <c r="N63" s="23" t="s">
        <v>34</v>
      </c>
      <c r="O63" s="23">
        <v>0</v>
      </c>
      <c r="P63" s="23" t="s">
        <v>3429</v>
      </c>
      <c r="Q63" s="23"/>
      <c r="R63" s="23"/>
    </row>
    <row r="64" spans="1:18">
      <c r="A64" s="25">
        <v>5201</v>
      </c>
      <c r="B64" s="25" t="s">
        <v>1010</v>
      </c>
      <c r="C64" s="26">
        <v>44075</v>
      </c>
      <c r="D64" s="26">
        <v>44469</v>
      </c>
      <c r="E64" s="25">
        <v>395</v>
      </c>
      <c r="F64" s="25">
        <v>9</v>
      </c>
      <c r="G64" s="25">
        <v>2020</v>
      </c>
      <c r="H64" s="25">
        <v>1</v>
      </c>
      <c r="I64" s="25">
        <v>79911320</v>
      </c>
      <c r="J64" s="25" t="s">
        <v>1678</v>
      </c>
      <c r="K64" s="25">
        <v>0</v>
      </c>
      <c r="L64" s="25">
        <v>1020</v>
      </c>
      <c r="M64" s="25" t="s">
        <v>3422</v>
      </c>
      <c r="N64" s="25" t="s">
        <v>35</v>
      </c>
      <c r="O64" s="25">
        <v>0</v>
      </c>
      <c r="P64" s="25" t="s">
        <v>3423</v>
      </c>
      <c r="Q64" s="25"/>
      <c r="R64" s="25"/>
    </row>
    <row r="65" spans="1:18">
      <c r="A65" s="25">
        <v>5201</v>
      </c>
      <c r="B65" s="25" t="s">
        <v>1010</v>
      </c>
      <c r="C65" s="26">
        <v>44105</v>
      </c>
      <c r="D65" s="26">
        <v>44106</v>
      </c>
      <c r="E65" s="25">
        <v>2</v>
      </c>
      <c r="F65" s="25">
        <v>10</v>
      </c>
      <c r="G65" s="25">
        <v>2020</v>
      </c>
      <c r="H65" s="25">
        <v>1</v>
      </c>
      <c r="I65" s="25">
        <v>52373591</v>
      </c>
      <c r="J65" s="25" t="s">
        <v>3430</v>
      </c>
      <c r="K65" s="25">
        <v>8</v>
      </c>
      <c r="L65" s="25">
        <v>1038</v>
      </c>
      <c r="M65" s="25" t="s">
        <v>3371</v>
      </c>
      <c r="N65" s="25" t="s">
        <v>35</v>
      </c>
      <c r="O65" s="25">
        <v>58520</v>
      </c>
      <c r="P65" s="25" t="s">
        <v>3431</v>
      </c>
      <c r="Q65" s="25"/>
      <c r="R65" s="25"/>
    </row>
    <row r="66" spans="1:18">
      <c r="A66" s="23">
        <v>5201</v>
      </c>
      <c r="B66" s="23" t="s">
        <v>1010</v>
      </c>
      <c r="C66" s="24">
        <v>44107</v>
      </c>
      <c r="D66" s="24">
        <v>44111</v>
      </c>
      <c r="E66" s="23">
        <v>5</v>
      </c>
      <c r="F66" s="23">
        <v>10</v>
      </c>
      <c r="G66" s="23">
        <v>2020</v>
      </c>
      <c r="H66" s="23">
        <v>1</v>
      </c>
      <c r="I66" s="23">
        <v>52373591</v>
      </c>
      <c r="J66" s="23" t="s">
        <v>3430</v>
      </c>
      <c r="K66" s="23">
        <v>8</v>
      </c>
      <c r="L66" s="23">
        <v>1045</v>
      </c>
      <c r="M66" s="23" t="s">
        <v>3373</v>
      </c>
      <c r="N66" s="23" t="s">
        <v>35</v>
      </c>
      <c r="O66" s="23">
        <v>146301</v>
      </c>
      <c r="P66" s="23" t="s">
        <v>3432</v>
      </c>
      <c r="Q66" s="23"/>
      <c r="R66" s="23"/>
    </row>
    <row r="67" spans="1:18">
      <c r="A67" s="23">
        <v>5201</v>
      </c>
      <c r="B67" s="23" t="s">
        <v>1010</v>
      </c>
      <c r="C67" s="24">
        <v>44130</v>
      </c>
      <c r="D67" s="24">
        <v>44131</v>
      </c>
      <c r="E67" s="23">
        <v>2</v>
      </c>
      <c r="F67" s="23">
        <v>10</v>
      </c>
      <c r="G67" s="23">
        <v>2020</v>
      </c>
      <c r="H67" s="23">
        <v>2</v>
      </c>
      <c r="I67" s="23">
        <v>52373591</v>
      </c>
      <c r="J67" s="23" t="s">
        <v>3430</v>
      </c>
      <c r="K67" s="23">
        <v>13</v>
      </c>
      <c r="L67" s="23">
        <v>1038</v>
      </c>
      <c r="M67" s="23" t="s">
        <v>3371</v>
      </c>
      <c r="N67" s="23" t="s">
        <v>35</v>
      </c>
      <c r="O67" s="23">
        <v>58520</v>
      </c>
      <c r="P67" s="23" t="s">
        <v>3433</v>
      </c>
      <c r="Q67" s="23"/>
      <c r="R67" s="23"/>
    </row>
    <row r="68" spans="1:18">
      <c r="A68" s="25">
        <v>5201</v>
      </c>
      <c r="B68" s="25" t="s">
        <v>1010</v>
      </c>
      <c r="C68" s="26">
        <v>44138</v>
      </c>
      <c r="D68" s="26">
        <v>44140</v>
      </c>
      <c r="E68" s="25">
        <v>3</v>
      </c>
      <c r="F68" s="25">
        <v>11</v>
      </c>
      <c r="G68" s="25">
        <v>2020</v>
      </c>
      <c r="H68" s="25">
        <v>1</v>
      </c>
      <c r="I68" s="25">
        <v>52373591</v>
      </c>
      <c r="J68" s="25" t="s">
        <v>3430</v>
      </c>
      <c r="K68" s="25">
        <v>12</v>
      </c>
      <c r="L68" s="25">
        <v>1045</v>
      </c>
      <c r="M68" s="25" t="s">
        <v>3373</v>
      </c>
      <c r="N68" s="25" t="s">
        <v>35</v>
      </c>
      <c r="O68" s="25">
        <v>87780</v>
      </c>
      <c r="P68" s="25" t="s">
        <v>3434</v>
      </c>
      <c r="Q68" s="25"/>
      <c r="R68" s="25"/>
    </row>
    <row r="69" spans="1:18">
      <c r="A69" s="25">
        <v>5201</v>
      </c>
      <c r="B69" s="25" t="s">
        <v>1010</v>
      </c>
      <c r="C69" s="26">
        <v>44120</v>
      </c>
      <c r="D69" s="26">
        <v>44121</v>
      </c>
      <c r="E69" s="25">
        <v>2</v>
      </c>
      <c r="F69" s="25">
        <v>10</v>
      </c>
      <c r="G69" s="25">
        <v>2020</v>
      </c>
      <c r="H69" s="25">
        <v>2</v>
      </c>
      <c r="I69" s="25">
        <v>52284508</v>
      </c>
      <c r="J69" s="25" t="s">
        <v>940</v>
      </c>
      <c r="K69" s="25">
        <v>13</v>
      </c>
      <c r="L69" s="25">
        <v>2062</v>
      </c>
      <c r="M69" s="25" t="s">
        <v>3389</v>
      </c>
      <c r="N69" s="25" t="s">
        <v>294</v>
      </c>
      <c r="O69" s="25">
        <v>0</v>
      </c>
      <c r="P69" s="25" t="s">
        <v>3435</v>
      </c>
      <c r="Q69" s="25"/>
      <c r="R69" s="25"/>
    </row>
    <row r="70" spans="1:18">
      <c r="A70" s="23">
        <v>5201</v>
      </c>
      <c r="B70" s="23" t="s">
        <v>1010</v>
      </c>
      <c r="C70" s="24">
        <v>44142</v>
      </c>
      <c r="D70" s="24">
        <v>44143</v>
      </c>
      <c r="E70" s="23">
        <v>2</v>
      </c>
      <c r="F70" s="23">
        <v>11</v>
      </c>
      <c r="G70" s="23">
        <v>2020</v>
      </c>
      <c r="H70" s="23">
        <v>1</v>
      </c>
      <c r="I70" s="23">
        <v>52284508</v>
      </c>
      <c r="J70" s="23" t="s">
        <v>940</v>
      </c>
      <c r="K70" s="23">
        <v>6</v>
      </c>
      <c r="L70" s="23">
        <v>1038</v>
      </c>
      <c r="M70" s="23" t="s">
        <v>3371</v>
      </c>
      <c r="N70" s="23" t="s">
        <v>294</v>
      </c>
      <c r="O70" s="23">
        <v>58520</v>
      </c>
      <c r="P70" s="23" t="s">
        <v>428</v>
      </c>
      <c r="Q70" s="23"/>
      <c r="R70" s="23"/>
    </row>
    <row r="71" spans="1:18">
      <c r="A71" s="23">
        <v>5201</v>
      </c>
      <c r="B71" s="23" t="s">
        <v>1010</v>
      </c>
      <c r="C71" s="24">
        <v>44144</v>
      </c>
      <c r="D71" s="24">
        <v>44144</v>
      </c>
      <c r="E71" s="23">
        <v>1</v>
      </c>
      <c r="F71" s="23">
        <v>11</v>
      </c>
      <c r="G71" s="23">
        <v>2020</v>
      </c>
      <c r="H71" s="23">
        <v>1</v>
      </c>
      <c r="I71" s="23">
        <v>52284508</v>
      </c>
      <c r="J71" s="23" t="s">
        <v>940</v>
      </c>
      <c r="K71" s="23">
        <v>6</v>
      </c>
      <c r="L71" s="23">
        <v>1045</v>
      </c>
      <c r="M71" s="23" t="s">
        <v>3373</v>
      </c>
      <c r="N71" s="23" t="s">
        <v>294</v>
      </c>
      <c r="O71" s="23">
        <v>29260</v>
      </c>
      <c r="P71" s="23" t="s">
        <v>428</v>
      </c>
      <c r="Q71" s="23"/>
      <c r="R71" s="23"/>
    </row>
    <row r="72" spans="1:18">
      <c r="A72" s="25">
        <v>5201</v>
      </c>
      <c r="B72" s="25" t="s">
        <v>1010</v>
      </c>
      <c r="C72" s="26">
        <v>44145</v>
      </c>
      <c r="D72" s="26">
        <v>44151</v>
      </c>
      <c r="E72" s="25">
        <v>7</v>
      </c>
      <c r="F72" s="25">
        <v>11</v>
      </c>
      <c r="G72" s="25">
        <v>2020</v>
      </c>
      <c r="H72" s="25">
        <v>1</v>
      </c>
      <c r="I72" s="25">
        <v>52284508</v>
      </c>
      <c r="J72" s="25" t="s">
        <v>940</v>
      </c>
      <c r="K72" s="25">
        <v>6</v>
      </c>
      <c r="L72" s="25">
        <v>2062</v>
      </c>
      <c r="M72" s="25" t="s">
        <v>3389</v>
      </c>
      <c r="N72" s="25" t="s">
        <v>294</v>
      </c>
      <c r="O72" s="25">
        <v>0</v>
      </c>
      <c r="P72" s="25" t="s">
        <v>3436</v>
      </c>
      <c r="Q72" s="25"/>
      <c r="R72" s="25"/>
    </row>
    <row r="73" spans="1:18">
      <c r="A73" s="25">
        <v>5201</v>
      </c>
      <c r="B73" s="25" t="s">
        <v>1010</v>
      </c>
      <c r="C73" s="26">
        <v>44151</v>
      </c>
      <c r="D73" s="26">
        <v>44151</v>
      </c>
      <c r="E73" s="25">
        <v>1</v>
      </c>
      <c r="F73" s="25">
        <v>11</v>
      </c>
      <c r="G73" s="25">
        <v>2020</v>
      </c>
      <c r="H73" s="25">
        <v>2</v>
      </c>
      <c r="I73" s="25">
        <v>52284508</v>
      </c>
      <c r="J73" s="25" t="s">
        <v>940</v>
      </c>
      <c r="K73" s="25">
        <v>14</v>
      </c>
      <c r="L73" s="25">
        <v>1036</v>
      </c>
      <c r="M73" s="25" t="s">
        <v>172</v>
      </c>
      <c r="N73" s="25" t="s">
        <v>294</v>
      </c>
      <c r="O73" s="25">
        <v>0</v>
      </c>
      <c r="P73" s="25" t="s">
        <v>3437</v>
      </c>
      <c r="Q73" s="25"/>
      <c r="R73" s="25"/>
    </row>
    <row r="74" spans="1:18">
      <c r="A74" s="23">
        <v>5201</v>
      </c>
      <c r="B74" s="23" t="s">
        <v>1010</v>
      </c>
      <c r="C74" s="24">
        <v>44192</v>
      </c>
      <c r="D74" s="24">
        <v>44192</v>
      </c>
      <c r="E74" s="23">
        <v>1</v>
      </c>
      <c r="F74" s="23">
        <v>12</v>
      </c>
      <c r="G74" s="23">
        <v>2020</v>
      </c>
      <c r="H74" s="23">
        <v>2</v>
      </c>
      <c r="I74" s="23">
        <v>52284508</v>
      </c>
      <c r="J74" s="23" t="s">
        <v>940</v>
      </c>
      <c r="K74" s="23">
        <v>14</v>
      </c>
      <c r="L74" s="23">
        <v>1038</v>
      </c>
      <c r="M74" s="23" t="s">
        <v>3371</v>
      </c>
      <c r="N74" s="23" t="s">
        <v>294</v>
      </c>
      <c r="O74" s="23">
        <v>29260</v>
      </c>
      <c r="P74" s="23" t="s">
        <v>3438</v>
      </c>
      <c r="Q74" s="23"/>
      <c r="R74" s="23"/>
    </row>
    <row r="75" spans="1:18">
      <c r="A75" s="23">
        <v>5601</v>
      </c>
      <c r="B75" s="23" t="s">
        <v>620</v>
      </c>
      <c r="C75" s="24">
        <v>44151</v>
      </c>
      <c r="D75" s="24">
        <v>44151</v>
      </c>
      <c r="E75" s="23">
        <v>1</v>
      </c>
      <c r="F75" s="23">
        <v>11</v>
      </c>
      <c r="G75" s="23">
        <v>2020</v>
      </c>
      <c r="H75" s="23">
        <v>2</v>
      </c>
      <c r="I75" s="23">
        <v>12125496</v>
      </c>
      <c r="J75" s="23" t="s">
        <v>487</v>
      </c>
      <c r="K75" s="23">
        <v>14</v>
      </c>
      <c r="L75" s="23">
        <v>1036</v>
      </c>
      <c r="M75" s="23" t="s">
        <v>172</v>
      </c>
      <c r="N75" s="23" t="s">
        <v>44</v>
      </c>
      <c r="O75" s="23">
        <v>0</v>
      </c>
      <c r="P75" s="23" t="s">
        <v>3437</v>
      </c>
      <c r="Q75" s="23"/>
      <c r="R75" s="23"/>
    </row>
    <row r="76" spans="1:18">
      <c r="A76" s="25">
        <v>5601</v>
      </c>
      <c r="B76" s="25" t="s">
        <v>620</v>
      </c>
      <c r="C76" s="26">
        <v>44120</v>
      </c>
      <c r="D76" s="26">
        <v>44121</v>
      </c>
      <c r="E76" s="25">
        <v>2</v>
      </c>
      <c r="F76" s="25">
        <v>10</v>
      </c>
      <c r="G76" s="25">
        <v>2020</v>
      </c>
      <c r="H76" s="25">
        <v>2</v>
      </c>
      <c r="I76" s="25">
        <v>1110117695</v>
      </c>
      <c r="J76" s="25" t="s">
        <v>3439</v>
      </c>
      <c r="K76" s="25">
        <v>11</v>
      </c>
      <c r="L76" s="25">
        <v>1038</v>
      </c>
      <c r="M76" s="25" t="s">
        <v>3371</v>
      </c>
      <c r="N76" s="25" t="s">
        <v>44</v>
      </c>
      <c r="O76" s="25">
        <v>58520</v>
      </c>
      <c r="P76" s="25" t="s">
        <v>3440</v>
      </c>
      <c r="Q76" s="25"/>
      <c r="R76" s="25"/>
    </row>
    <row r="77" spans="1:18">
      <c r="A77" s="25">
        <v>5601</v>
      </c>
      <c r="B77" s="25" t="s">
        <v>620</v>
      </c>
      <c r="C77" s="26">
        <v>44122</v>
      </c>
      <c r="D77" s="26">
        <v>44122</v>
      </c>
      <c r="E77" s="25">
        <v>1</v>
      </c>
      <c r="F77" s="25">
        <v>10</v>
      </c>
      <c r="G77" s="25">
        <v>2020</v>
      </c>
      <c r="H77" s="25">
        <v>2</v>
      </c>
      <c r="I77" s="25">
        <v>1110117695</v>
      </c>
      <c r="J77" s="25" t="s">
        <v>3439</v>
      </c>
      <c r="K77" s="25">
        <v>11</v>
      </c>
      <c r="L77" s="25">
        <v>1045</v>
      </c>
      <c r="M77" s="25" t="s">
        <v>3373</v>
      </c>
      <c r="N77" s="25" t="s">
        <v>44</v>
      </c>
      <c r="O77" s="25">
        <v>29260</v>
      </c>
      <c r="P77" s="25" t="s">
        <v>3440</v>
      </c>
      <c r="Q77" s="25"/>
      <c r="R77" s="25"/>
    </row>
    <row r="78" spans="1:18">
      <c r="A78" s="23">
        <v>5601</v>
      </c>
      <c r="B78" s="23" t="s">
        <v>620</v>
      </c>
      <c r="C78" s="24">
        <v>44123</v>
      </c>
      <c r="D78" s="24">
        <v>44123</v>
      </c>
      <c r="E78" s="23">
        <v>1</v>
      </c>
      <c r="F78" s="23">
        <v>10</v>
      </c>
      <c r="G78" s="23">
        <v>2020</v>
      </c>
      <c r="H78" s="23">
        <v>2</v>
      </c>
      <c r="I78" s="23">
        <v>1110117695</v>
      </c>
      <c r="J78" s="23" t="s">
        <v>3439</v>
      </c>
      <c r="K78" s="23">
        <v>11</v>
      </c>
      <c r="L78" s="23">
        <v>2062</v>
      </c>
      <c r="M78" s="23" t="s">
        <v>3389</v>
      </c>
      <c r="N78" s="23" t="s">
        <v>44</v>
      </c>
      <c r="O78" s="23">
        <v>0</v>
      </c>
      <c r="P78" s="23" t="s">
        <v>3435</v>
      </c>
      <c r="Q78" s="23"/>
      <c r="R78" s="23"/>
    </row>
    <row r="79" spans="1:18">
      <c r="A79" s="23">
        <v>5601</v>
      </c>
      <c r="B79" s="23" t="s">
        <v>620</v>
      </c>
      <c r="C79" s="24">
        <v>44158</v>
      </c>
      <c r="D79" s="24">
        <v>44158</v>
      </c>
      <c r="E79" s="23">
        <v>1</v>
      </c>
      <c r="F79" s="23">
        <v>11</v>
      </c>
      <c r="G79" s="23">
        <v>2020</v>
      </c>
      <c r="H79" s="23">
        <v>2</v>
      </c>
      <c r="I79" s="23">
        <v>52445317</v>
      </c>
      <c r="J79" s="23" t="s">
        <v>1011</v>
      </c>
      <c r="K79" s="23">
        <v>14</v>
      </c>
      <c r="L79" s="23">
        <v>1046</v>
      </c>
      <c r="M79" s="23" t="s">
        <v>3441</v>
      </c>
      <c r="N79" s="23" t="s">
        <v>758</v>
      </c>
      <c r="O79" s="23">
        <v>29260</v>
      </c>
      <c r="P79" s="23" t="s">
        <v>363</v>
      </c>
      <c r="Q79" s="23"/>
      <c r="R79" s="23"/>
    </row>
    <row r="80" spans="1:18">
      <c r="A80" s="25">
        <v>5601</v>
      </c>
      <c r="B80" s="25" t="s">
        <v>620</v>
      </c>
      <c r="C80" s="26">
        <v>44130</v>
      </c>
      <c r="D80" s="26">
        <v>44131</v>
      </c>
      <c r="E80" s="25">
        <v>2</v>
      </c>
      <c r="F80" s="25">
        <v>10</v>
      </c>
      <c r="G80" s="25">
        <v>2020</v>
      </c>
      <c r="H80" s="25">
        <v>2</v>
      </c>
      <c r="I80" s="25">
        <v>1032510555</v>
      </c>
      <c r="J80" s="25" t="s">
        <v>3442</v>
      </c>
      <c r="K80" s="25">
        <v>13</v>
      </c>
      <c r="L80" s="25">
        <v>1038</v>
      </c>
      <c r="M80" s="25" t="s">
        <v>3371</v>
      </c>
      <c r="N80" s="25" t="s">
        <v>30</v>
      </c>
      <c r="O80" s="25">
        <v>58520</v>
      </c>
      <c r="P80" s="25" t="s">
        <v>3443</v>
      </c>
      <c r="Q80" s="25"/>
      <c r="R80" s="25"/>
    </row>
    <row r="81" spans="1:18">
      <c r="A81" s="25">
        <v>5601</v>
      </c>
      <c r="B81" s="25" t="s">
        <v>620</v>
      </c>
      <c r="C81" s="26">
        <v>44097</v>
      </c>
      <c r="D81" s="26">
        <v>44110</v>
      </c>
      <c r="E81" s="25">
        <v>14</v>
      </c>
      <c r="F81" s="25">
        <v>9</v>
      </c>
      <c r="G81" s="25">
        <v>2020</v>
      </c>
      <c r="H81" s="25">
        <v>2</v>
      </c>
      <c r="I81" s="25">
        <v>80115110</v>
      </c>
      <c r="J81" s="25" t="s">
        <v>1705</v>
      </c>
      <c r="K81" s="25">
        <v>6</v>
      </c>
      <c r="L81" s="25">
        <v>1053</v>
      </c>
      <c r="M81" s="25" t="s">
        <v>3444</v>
      </c>
      <c r="N81" s="25" t="s">
        <v>294</v>
      </c>
      <c r="O81" s="25">
        <v>234081</v>
      </c>
      <c r="P81" s="25" t="s">
        <v>1706</v>
      </c>
      <c r="Q81" s="25"/>
      <c r="R81" s="25"/>
    </row>
    <row r="82" spans="1:18">
      <c r="A82" s="23">
        <v>5601</v>
      </c>
      <c r="B82" s="23" t="s">
        <v>620</v>
      </c>
      <c r="C82" s="24">
        <v>44136</v>
      </c>
      <c r="D82" s="24">
        <v>44136</v>
      </c>
      <c r="E82" s="23">
        <v>1</v>
      </c>
      <c r="F82" s="23">
        <v>11</v>
      </c>
      <c r="G82" s="23">
        <v>2020</v>
      </c>
      <c r="H82" s="23">
        <v>1</v>
      </c>
      <c r="I82" s="23">
        <v>1152196183</v>
      </c>
      <c r="J82" s="23" t="s">
        <v>3339</v>
      </c>
      <c r="K82" s="23">
        <v>11</v>
      </c>
      <c r="L82" s="23">
        <v>1036</v>
      </c>
      <c r="M82" s="23" t="s">
        <v>172</v>
      </c>
      <c r="N82" s="23" t="s">
        <v>35</v>
      </c>
      <c r="O82" s="23">
        <v>0</v>
      </c>
      <c r="P82" s="23" t="s">
        <v>3445</v>
      </c>
      <c r="Q82" s="23"/>
      <c r="R82" s="23"/>
    </row>
    <row r="83" spans="1:18">
      <c r="A83" s="23">
        <v>5601</v>
      </c>
      <c r="B83" s="23" t="s">
        <v>620</v>
      </c>
      <c r="C83" s="24">
        <v>44148</v>
      </c>
      <c r="D83" s="24">
        <v>44149</v>
      </c>
      <c r="E83" s="23">
        <v>2</v>
      </c>
      <c r="F83" s="23">
        <v>11</v>
      </c>
      <c r="G83" s="23">
        <v>2020</v>
      </c>
      <c r="H83" s="23">
        <v>1</v>
      </c>
      <c r="I83" s="23">
        <v>1152196183</v>
      </c>
      <c r="J83" s="23" t="s">
        <v>3339</v>
      </c>
      <c r="K83" s="23">
        <v>11</v>
      </c>
      <c r="L83" s="23">
        <v>1038</v>
      </c>
      <c r="M83" s="23" t="s">
        <v>3371</v>
      </c>
      <c r="N83" s="23" t="s">
        <v>35</v>
      </c>
      <c r="O83" s="23">
        <v>58520</v>
      </c>
      <c r="P83" s="23" t="s">
        <v>3376</v>
      </c>
      <c r="Q83" s="23"/>
      <c r="R83" s="23"/>
    </row>
    <row r="84" spans="1:18">
      <c r="A84" s="25">
        <v>5601</v>
      </c>
      <c r="B84" s="25" t="s">
        <v>620</v>
      </c>
      <c r="C84" s="26">
        <v>44150</v>
      </c>
      <c r="D84" s="26">
        <v>44150</v>
      </c>
      <c r="E84" s="25">
        <v>1</v>
      </c>
      <c r="F84" s="25">
        <v>11</v>
      </c>
      <c r="G84" s="25">
        <v>2020</v>
      </c>
      <c r="H84" s="25">
        <v>1</v>
      </c>
      <c r="I84" s="25">
        <v>1152196183</v>
      </c>
      <c r="J84" s="25" t="s">
        <v>3339</v>
      </c>
      <c r="K84" s="25">
        <v>11</v>
      </c>
      <c r="L84" s="25">
        <v>1045</v>
      </c>
      <c r="M84" s="25" t="s">
        <v>3373</v>
      </c>
      <c r="N84" s="25" t="s">
        <v>35</v>
      </c>
      <c r="O84" s="25">
        <v>29260</v>
      </c>
      <c r="P84" s="25" t="s">
        <v>3376</v>
      </c>
      <c r="Q84" s="25"/>
      <c r="R84" s="25"/>
    </row>
    <row r="85" spans="1:18">
      <c r="A85" s="25">
        <v>5601</v>
      </c>
      <c r="B85" s="25" t="s">
        <v>620</v>
      </c>
      <c r="C85" s="26">
        <v>44142</v>
      </c>
      <c r="D85" s="26">
        <v>44143</v>
      </c>
      <c r="E85" s="25">
        <v>2</v>
      </c>
      <c r="F85" s="25">
        <v>11</v>
      </c>
      <c r="G85" s="25">
        <v>2020</v>
      </c>
      <c r="H85" s="25">
        <v>1</v>
      </c>
      <c r="I85" s="25">
        <v>45547247</v>
      </c>
      <c r="J85" s="25" t="s">
        <v>3446</v>
      </c>
      <c r="K85" s="25">
        <v>13</v>
      </c>
      <c r="L85" s="25">
        <v>1038</v>
      </c>
      <c r="M85" s="25" t="s">
        <v>3371</v>
      </c>
      <c r="N85" s="25" t="s">
        <v>35</v>
      </c>
      <c r="O85" s="25">
        <v>58520</v>
      </c>
      <c r="P85" s="25" t="s">
        <v>631</v>
      </c>
      <c r="Q85" s="25"/>
      <c r="R85" s="25"/>
    </row>
    <row r="86" spans="1:18">
      <c r="A86" s="23">
        <v>5601</v>
      </c>
      <c r="B86" s="23" t="s">
        <v>620</v>
      </c>
      <c r="C86" s="24">
        <v>44151</v>
      </c>
      <c r="D86" s="24">
        <v>44151</v>
      </c>
      <c r="E86" s="23">
        <v>1</v>
      </c>
      <c r="F86" s="23">
        <v>11</v>
      </c>
      <c r="G86" s="23">
        <v>2020</v>
      </c>
      <c r="H86" s="23">
        <v>2</v>
      </c>
      <c r="I86" s="23">
        <v>45547247</v>
      </c>
      <c r="J86" s="23" t="s">
        <v>3446</v>
      </c>
      <c r="K86" s="23">
        <v>14</v>
      </c>
      <c r="L86" s="23">
        <v>1036</v>
      </c>
      <c r="M86" s="23" t="s">
        <v>172</v>
      </c>
      <c r="N86" s="23" t="s">
        <v>35</v>
      </c>
      <c r="O86" s="23">
        <v>0</v>
      </c>
      <c r="P86" s="23" t="s">
        <v>3437</v>
      </c>
      <c r="Q86" s="23"/>
      <c r="R86" s="23"/>
    </row>
    <row r="87" spans="1:18">
      <c r="A87" s="23">
        <v>5601</v>
      </c>
      <c r="B87" s="23" t="s">
        <v>620</v>
      </c>
      <c r="C87" s="24">
        <v>44116</v>
      </c>
      <c r="D87" s="24">
        <v>44117</v>
      </c>
      <c r="E87" s="23">
        <v>2</v>
      </c>
      <c r="F87" s="23">
        <v>10</v>
      </c>
      <c r="G87" s="23">
        <v>2020</v>
      </c>
      <c r="H87" s="23">
        <v>1</v>
      </c>
      <c r="I87" s="23">
        <v>1193520779</v>
      </c>
      <c r="J87" s="23" t="s">
        <v>3348</v>
      </c>
      <c r="K87" s="23">
        <v>13</v>
      </c>
      <c r="L87" s="23">
        <v>2062</v>
      </c>
      <c r="M87" s="23" t="s">
        <v>3389</v>
      </c>
      <c r="N87" s="23" t="s">
        <v>30</v>
      </c>
      <c r="O87" s="23">
        <v>0</v>
      </c>
      <c r="P87" s="23" t="s">
        <v>3447</v>
      </c>
      <c r="Q87" s="23"/>
      <c r="R87" s="23"/>
    </row>
    <row r="88" spans="1:18">
      <c r="A88" s="25">
        <v>5601</v>
      </c>
      <c r="B88" s="25" t="s">
        <v>620</v>
      </c>
      <c r="C88" s="26">
        <v>44120</v>
      </c>
      <c r="D88" s="26">
        <v>44120</v>
      </c>
      <c r="E88" s="25">
        <v>1</v>
      </c>
      <c r="F88" s="25">
        <v>10</v>
      </c>
      <c r="G88" s="25">
        <v>2020</v>
      </c>
      <c r="H88" s="25">
        <v>2</v>
      </c>
      <c r="I88" s="25">
        <v>1193520779</v>
      </c>
      <c r="J88" s="25" t="s">
        <v>3348</v>
      </c>
      <c r="K88" s="25">
        <v>0</v>
      </c>
      <c r="L88" s="25">
        <v>2062</v>
      </c>
      <c r="M88" s="25" t="s">
        <v>3389</v>
      </c>
      <c r="N88" s="25" t="s">
        <v>30</v>
      </c>
      <c r="O88" s="25">
        <v>0</v>
      </c>
      <c r="P88" s="25" t="s">
        <v>3448</v>
      </c>
      <c r="Q88" s="25"/>
      <c r="R88" s="25"/>
    </row>
    <row r="89" spans="1:18">
      <c r="A89" s="25">
        <v>5601</v>
      </c>
      <c r="B89" s="25" t="s">
        <v>620</v>
      </c>
      <c r="C89" s="26">
        <v>44161</v>
      </c>
      <c r="D89" s="26">
        <v>44161</v>
      </c>
      <c r="E89" s="25">
        <v>1</v>
      </c>
      <c r="F89" s="25">
        <v>11</v>
      </c>
      <c r="G89" s="25">
        <v>2020</v>
      </c>
      <c r="H89" s="25">
        <v>2</v>
      </c>
      <c r="I89" s="25">
        <v>22730884</v>
      </c>
      <c r="J89" s="25" t="s">
        <v>586</v>
      </c>
      <c r="K89" s="25">
        <v>12</v>
      </c>
      <c r="L89" s="25">
        <v>1046</v>
      </c>
      <c r="M89" s="25" t="s">
        <v>3441</v>
      </c>
      <c r="N89" s="25" t="s">
        <v>44</v>
      </c>
      <c r="O89" s="25">
        <v>29260</v>
      </c>
      <c r="P89" s="25" t="s">
        <v>3449</v>
      </c>
      <c r="Q89" s="25"/>
      <c r="R89" s="25"/>
    </row>
    <row r="90" spans="1:18">
      <c r="A90" s="23">
        <v>5601</v>
      </c>
      <c r="B90" s="23" t="s">
        <v>620</v>
      </c>
      <c r="C90" s="24">
        <v>44162</v>
      </c>
      <c r="D90" s="24">
        <v>44163</v>
      </c>
      <c r="E90" s="23">
        <v>2</v>
      </c>
      <c r="F90" s="23">
        <v>11</v>
      </c>
      <c r="G90" s="23">
        <v>2020</v>
      </c>
      <c r="H90" s="23">
        <v>2</v>
      </c>
      <c r="I90" s="23">
        <v>22730884</v>
      </c>
      <c r="J90" s="23" t="s">
        <v>586</v>
      </c>
      <c r="K90" s="23">
        <v>12</v>
      </c>
      <c r="L90" s="23">
        <v>1053</v>
      </c>
      <c r="M90" s="23" t="s">
        <v>3444</v>
      </c>
      <c r="N90" s="23" t="s">
        <v>44</v>
      </c>
      <c r="O90" s="23">
        <v>58520</v>
      </c>
      <c r="P90" s="23" t="s">
        <v>363</v>
      </c>
      <c r="Q90" s="23"/>
      <c r="R90" s="23"/>
    </row>
    <row r="91" spans="1:18">
      <c r="A91" s="23">
        <v>5601</v>
      </c>
      <c r="B91" s="23" t="s">
        <v>620</v>
      </c>
      <c r="C91" s="24">
        <v>44115</v>
      </c>
      <c r="D91" s="24">
        <v>44116</v>
      </c>
      <c r="E91" s="23">
        <v>2</v>
      </c>
      <c r="F91" s="23">
        <v>10</v>
      </c>
      <c r="G91" s="23">
        <v>2020</v>
      </c>
      <c r="H91" s="23">
        <v>1</v>
      </c>
      <c r="I91" s="23">
        <v>50965050</v>
      </c>
      <c r="J91" s="23" t="s">
        <v>825</v>
      </c>
      <c r="K91" s="23">
        <v>10</v>
      </c>
      <c r="L91" s="23">
        <v>1038</v>
      </c>
      <c r="M91" s="23" t="s">
        <v>3371</v>
      </c>
      <c r="N91" s="23" t="s">
        <v>30</v>
      </c>
      <c r="O91" s="23">
        <v>84000</v>
      </c>
      <c r="P91" s="23" t="s">
        <v>3450</v>
      </c>
      <c r="Q91" s="23"/>
      <c r="R91" s="23"/>
    </row>
    <row r="92" spans="1:18">
      <c r="A92" s="25">
        <v>5601</v>
      </c>
      <c r="B92" s="25" t="s">
        <v>620</v>
      </c>
      <c r="C92" s="26">
        <v>44117</v>
      </c>
      <c r="D92" s="26">
        <v>44120</v>
      </c>
      <c r="E92" s="25">
        <v>4</v>
      </c>
      <c r="F92" s="25">
        <v>10</v>
      </c>
      <c r="G92" s="25">
        <v>2020</v>
      </c>
      <c r="H92" s="25">
        <v>1</v>
      </c>
      <c r="I92" s="25">
        <v>50965050</v>
      </c>
      <c r="J92" s="25" t="s">
        <v>825</v>
      </c>
      <c r="K92" s="25">
        <v>10</v>
      </c>
      <c r="L92" s="25">
        <v>1045</v>
      </c>
      <c r="M92" s="25" t="s">
        <v>3373</v>
      </c>
      <c r="N92" s="25" t="s">
        <v>30</v>
      </c>
      <c r="O92" s="25">
        <v>87780</v>
      </c>
      <c r="P92" s="25" t="s">
        <v>3450</v>
      </c>
      <c r="Q92" s="25"/>
      <c r="R92" s="25"/>
    </row>
    <row r="93" spans="1:18">
      <c r="A93" s="25">
        <v>5601</v>
      </c>
      <c r="B93" s="25" t="s">
        <v>620</v>
      </c>
      <c r="C93" s="26">
        <v>44121</v>
      </c>
      <c r="D93" s="26">
        <v>44131</v>
      </c>
      <c r="E93" s="25">
        <v>11</v>
      </c>
      <c r="F93" s="25">
        <v>10</v>
      </c>
      <c r="G93" s="25">
        <v>2020</v>
      </c>
      <c r="H93" s="25">
        <v>2</v>
      </c>
      <c r="I93" s="25">
        <v>50965050</v>
      </c>
      <c r="J93" s="25" t="s">
        <v>825</v>
      </c>
      <c r="K93" s="25">
        <v>3</v>
      </c>
      <c r="L93" s="25">
        <v>1036</v>
      </c>
      <c r="M93" s="25" t="s">
        <v>172</v>
      </c>
      <c r="N93" s="25" t="s">
        <v>30</v>
      </c>
      <c r="O93" s="25">
        <v>0</v>
      </c>
      <c r="P93" s="25" t="s">
        <v>3451</v>
      </c>
      <c r="Q93" s="25"/>
      <c r="R93" s="25"/>
    </row>
    <row r="94" spans="1:18">
      <c r="A94" s="23">
        <v>6903</v>
      </c>
      <c r="B94" s="23" t="s">
        <v>3452</v>
      </c>
      <c r="C94" s="24">
        <v>44095</v>
      </c>
      <c r="D94" s="24">
        <v>44112</v>
      </c>
      <c r="E94" s="23">
        <v>18</v>
      </c>
      <c r="F94" s="23">
        <v>9</v>
      </c>
      <c r="G94" s="23">
        <v>2020</v>
      </c>
      <c r="H94" s="23">
        <v>2</v>
      </c>
      <c r="I94" s="23">
        <v>1109841277</v>
      </c>
      <c r="J94" s="23" t="s">
        <v>3171</v>
      </c>
      <c r="K94" s="23">
        <v>3</v>
      </c>
      <c r="L94" s="23">
        <v>1045</v>
      </c>
      <c r="M94" s="23" t="s">
        <v>3373</v>
      </c>
      <c r="N94" s="23" t="s">
        <v>30</v>
      </c>
      <c r="O94" s="23">
        <v>292601</v>
      </c>
      <c r="P94" s="23" t="s">
        <v>3172</v>
      </c>
      <c r="Q94" s="23"/>
      <c r="R94" s="23"/>
    </row>
    <row r="95" spans="1:18">
      <c r="A95" s="23">
        <v>6903</v>
      </c>
      <c r="B95" s="23" t="s">
        <v>3452</v>
      </c>
      <c r="C95" s="24">
        <v>44132</v>
      </c>
      <c r="D95" s="24">
        <v>44133</v>
      </c>
      <c r="E95" s="23">
        <v>2</v>
      </c>
      <c r="F95" s="23">
        <v>10</v>
      </c>
      <c r="G95" s="23">
        <v>2020</v>
      </c>
      <c r="H95" s="23">
        <v>2</v>
      </c>
      <c r="I95" s="23">
        <v>79613746</v>
      </c>
      <c r="J95" s="23" t="s">
        <v>3453</v>
      </c>
      <c r="K95" s="23">
        <v>12</v>
      </c>
      <c r="L95" s="23">
        <v>1038</v>
      </c>
      <c r="M95" s="23" t="s">
        <v>3371</v>
      </c>
      <c r="N95" s="23" t="s">
        <v>34</v>
      </c>
      <c r="O95" s="23">
        <v>58520</v>
      </c>
      <c r="P95" s="23" t="s">
        <v>3454</v>
      </c>
      <c r="Q95" s="23"/>
      <c r="R95" s="23"/>
    </row>
    <row r="96" spans="1:18">
      <c r="A96" s="25">
        <v>6903</v>
      </c>
      <c r="B96" s="25" t="s">
        <v>3452</v>
      </c>
      <c r="C96" s="26">
        <v>44134</v>
      </c>
      <c r="D96" s="26">
        <v>44134</v>
      </c>
      <c r="E96" s="25">
        <v>1</v>
      </c>
      <c r="F96" s="25">
        <v>10</v>
      </c>
      <c r="G96" s="25">
        <v>2020</v>
      </c>
      <c r="H96" s="25">
        <v>2</v>
      </c>
      <c r="I96" s="25">
        <v>79613746</v>
      </c>
      <c r="J96" s="25" t="s">
        <v>3453</v>
      </c>
      <c r="K96" s="25">
        <v>12</v>
      </c>
      <c r="L96" s="25">
        <v>1045</v>
      </c>
      <c r="M96" s="25" t="s">
        <v>3373</v>
      </c>
      <c r="N96" s="25" t="s">
        <v>34</v>
      </c>
      <c r="O96" s="25">
        <v>29260</v>
      </c>
      <c r="P96" s="25" t="s">
        <v>3454</v>
      </c>
      <c r="Q96" s="25"/>
      <c r="R96" s="25"/>
    </row>
    <row r="97" spans="1:18">
      <c r="A97" s="25">
        <v>6903</v>
      </c>
      <c r="B97" s="25" t="s">
        <v>3452</v>
      </c>
      <c r="C97" s="26">
        <v>44134</v>
      </c>
      <c r="D97" s="26">
        <v>44134</v>
      </c>
      <c r="E97" s="25">
        <v>1</v>
      </c>
      <c r="F97" s="25">
        <v>10</v>
      </c>
      <c r="G97" s="25">
        <v>2020</v>
      </c>
      <c r="H97" s="25">
        <v>2</v>
      </c>
      <c r="I97" s="25">
        <v>808986419031981</v>
      </c>
      <c r="J97" s="25" t="s">
        <v>3354</v>
      </c>
      <c r="K97" s="25">
        <v>15</v>
      </c>
      <c r="L97" s="25">
        <v>2061</v>
      </c>
      <c r="M97" s="25" t="s">
        <v>191</v>
      </c>
      <c r="N97" s="25" t="s">
        <v>294</v>
      </c>
      <c r="O97" s="25">
        <v>51427</v>
      </c>
      <c r="P97" s="25" t="s">
        <v>3455</v>
      </c>
      <c r="Q97" s="25"/>
      <c r="R97" s="25"/>
    </row>
    <row r="98" spans="1:18">
      <c r="A98" s="23">
        <v>6903</v>
      </c>
      <c r="B98" s="23" t="s">
        <v>3452</v>
      </c>
      <c r="C98" s="24">
        <v>44181</v>
      </c>
      <c r="D98" s="24">
        <v>44182</v>
      </c>
      <c r="E98" s="23">
        <v>2</v>
      </c>
      <c r="F98" s="23">
        <v>12</v>
      </c>
      <c r="G98" s="23">
        <v>2020</v>
      </c>
      <c r="H98" s="23">
        <v>2</v>
      </c>
      <c r="I98" s="23">
        <v>1072198355</v>
      </c>
      <c r="J98" s="23" t="s">
        <v>2874</v>
      </c>
      <c r="K98" s="23">
        <v>13</v>
      </c>
      <c r="L98" s="23">
        <v>1038</v>
      </c>
      <c r="M98" s="23" t="s">
        <v>3371</v>
      </c>
      <c r="N98" s="23" t="s">
        <v>34</v>
      </c>
      <c r="O98" s="23">
        <v>58520</v>
      </c>
      <c r="P98" s="23" t="s">
        <v>3456</v>
      </c>
      <c r="Q98" s="23"/>
      <c r="R98" s="23"/>
    </row>
    <row r="99" spans="1:18">
      <c r="A99" s="23">
        <v>6903</v>
      </c>
      <c r="B99" s="23" t="s">
        <v>3452</v>
      </c>
      <c r="C99" s="24">
        <v>44124</v>
      </c>
      <c r="D99" s="24">
        <v>44125</v>
      </c>
      <c r="E99" s="23">
        <v>2</v>
      </c>
      <c r="F99" s="23">
        <v>10</v>
      </c>
      <c r="G99" s="23">
        <v>2020</v>
      </c>
      <c r="H99" s="23">
        <v>2</v>
      </c>
      <c r="I99" s="23">
        <v>1012369284</v>
      </c>
      <c r="J99" s="23" t="s">
        <v>1936</v>
      </c>
      <c r="K99" s="23">
        <v>5</v>
      </c>
      <c r="L99" s="23">
        <v>1038</v>
      </c>
      <c r="M99" s="23" t="s">
        <v>3371</v>
      </c>
      <c r="N99" s="23" t="s">
        <v>35</v>
      </c>
      <c r="O99" s="23">
        <v>58520</v>
      </c>
      <c r="P99" s="23" t="s">
        <v>428</v>
      </c>
      <c r="Q99" s="23"/>
      <c r="R99" s="23"/>
    </row>
    <row r="100" spans="1:18">
      <c r="A100" s="25">
        <v>6903</v>
      </c>
      <c r="B100" s="25" t="s">
        <v>3452</v>
      </c>
      <c r="C100" s="26">
        <v>44126</v>
      </c>
      <c r="D100" s="26">
        <v>44126</v>
      </c>
      <c r="E100" s="25">
        <v>1</v>
      </c>
      <c r="F100" s="25">
        <v>10</v>
      </c>
      <c r="G100" s="25">
        <v>2020</v>
      </c>
      <c r="H100" s="25">
        <v>2</v>
      </c>
      <c r="I100" s="25">
        <v>1012369284</v>
      </c>
      <c r="J100" s="25" t="s">
        <v>1936</v>
      </c>
      <c r="K100" s="25">
        <v>5</v>
      </c>
      <c r="L100" s="25">
        <v>1045</v>
      </c>
      <c r="M100" s="25" t="s">
        <v>3373</v>
      </c>
      <c r="N100" s="25" t="s">
        <v>35</v>
      </c>
      <c r="O100" s="25">
        <v>29260</v>
      </c>
      <c r="P100" s="25" t="s">
        <v>428</v>
      </c>
      <c r="Q100" s="25"/>
      <c r="R100" s="25"/>
    </row>
    <row r="101" spans="1:18">
      <c r="A101" s="25">
        <v>6903</v>
      </c>
      <c r="B101" s="25" t="s">
        <v>3452</v>
      </c>
      <c r="C101" s="26">
        <v>44127</v>
      </c>
      <c r="D101" s="26">
        <v>44133</v>
      </c>
      <c r="E101" s="25">
        <v>7</v>
      </c>
      <c r="F101" s="25">
        <v>10</v>
      </c>
      <c r="G101" s="25">
        <v>2020</v>
      </c>
      <c r="H101" s="25">
        <v>2</v>
      </c>
      <c r="I101" s="25">
        <v>1012369284</v>
      </c>
      <c r="J101" s="25" t="s">
        <v>1936</v>
      </c>
      <c r="K101" s="25">
        <v>5</v>
      </c>
      <c r="L101" s="25">
        <v>1036</v>
      </c>
      <c r="M101" s="25" t="s">
        <v>172</v>
      </c>
      <c r="N101" s="25" t="s">
        <v>35</v>
      </c>
      <c r="O101" s="25">
        <v>0</v>
      </c>
      <c r="P101" s="25" t="s">
        <v>3457</v>
      </c>
      <c r="Q101" s="25"/>
      <c r="R101" s="25"/>
    </row>
    <row r="102" spans="1:18">
      <c r="A102" s="23">
        <v>6903</v>
      </c>
      <c r="B102" s="23" t="s">
        <v>3452</v>
      </c>
      <c r="C102" s="24">
        <v>44131</v>
      </c>
      <c r="D102" s="24">
        <v>44132</v>
      </c>
      <c r="E102" s="23">
        <v>2</v>
      </c>
      <c r="F102" s="23">
        <v>10</v>
      </c>
      <c r="G102" s="23">
        <v>2020</v>
      </c>
      <c r="H102" s="23">
        <v>2</v>
      </c>
      <c r="I102" s="23">
        <v>1084733333</v>
      </c>
      <c r="J102" s="23" t="s">
        <v>3091</v>
      </c>
      <c r="K102" s="23">
        <v>13</v>
      </c>
      <c r="L102" s="23">
        <v>1038</v>
      </c>
      <c r="M102" s="23" t="s">
        <v>3371</v>
      </c>
      <c r="N102" s="23" t="s">
        <v>373</v>
      </c>
      <c r="O102" s="23">
        <v>58520</v>
      </c>
      <c r="P102" s="23" t="s">
        <v>2518</v>
      </c>
      <c r="Q102" s="23"/>
      <c r="R102" s="23"/>
    </row>
    <row r="103" spans="1:18">
      <c r="A103" s="23">
        <v>6903</v>
      </c>
      <c r="B103" s="23" t="s">
        <v>3452</v>
      </c>
      <c r="C103" s="24">
        <v>44130</v>
      </c>
      <c r="D103" s="24">
        <v>44130</v>
      </c>
      <c r="E103" s="23">
        <v>1</v>
      </c>
      <c r="F103" s="23">
        <v>10</v>
      </c>
      <c r="G103" s="23">
        <v>2020</v>
      </c>
      <c r="H103" s="23">
        <v>2</v>
      </c>
      <c r="I103" s="23">
        <v>39726166</v>
      </c>
      <c r="J103" s="23" t="s">
        <v>3458</v>
      </c>
      <c r="K103" s="23">
        <v>10</v>
      </c>
      <c r="L103" s="23">
        <v>2062</v>
      </c>
      <c r="M103" s="23" t="s">
        <v>3389</v>
      </c>
      <c r="N103" s="23" t="s">
        <v>30</v>
      </c>
      <c r="O103" s="23">
        <v>0</v>
      </c>
      <c r="P103" s="23" t="s">
        <v>3389</v>
      </c>
      <c r="Q103" s="23"/>
      <c r="R103" s="23"/>
    </row>
    <row r="104" spans="1:18">
      <c r="A104" s="25">
        <v>6903</v>
      </c>
      <c r="B104" s="25" t="s">
        <v>3452</v>
      </c>
      <c r="C104" s="26">
        <v>44131</v>
      </c>
      <c r="D104" s="26">
        <v>44132</v>
      </c>
      <c r="E104" s="25">
        <v>2</v>
      </c>
      <c r="F104" s="25">
        <v>10</v>
      </c>
      <c r="G104" s="25">
        <v>2020</v>
      </c>
      <c r="H104" s="25">
        <v>2</v>
      </c>
      <c r="I104" s="25">
        <v>39726166</v>
      </c>
      <c r="J104" s="25" t="s">
        <v>3458</v>
      </c>
      <c r="K104" s="25">
        <v>10</v>
      </c>
      <c r="L104" s="25">
        <v>1049</v>
      </c>
      <c r="M104" s="25" t="s">
        <v>3459</v>
      </c>
      <c r="N104" s="25" t="s">
        <v>30</v>
      </c>
      <c r="O104" s="25">
        <v>0</v>
      </c>
      <c r="P104" s="25" t="s">
        <v>3460</v>
      </c>
      <c r="Q104" s="25"/>
      <c r="R104" s="25"/>
    </row>
    <row r="105" spans="1:18">
      <c r="A105" s="25">
        <v>6903</v>
      </c>
      <c r="B105" s="25" t="s">
        <v>3452</v>
      </c>
      <c r="C105" s="26">
        <v>44133</v>
      </c>
      <c r="D105" s="26">
        <v>44134</v>
      </c>
      <c r="E105" s="25">
        <v>2</v>
      </c>
      <c r="F105" s="25">
        <v>10</v>
      </c>
      <c r="G105" s="25">
        <v>2020</v>
      </c>
      <c r="H105" s="25">
        <v>2</v>
      </c>
      <c r="I105" s="25">
        <v>39726166</v>
      </c>
      <c r="J105" s="25" t="s">
        <v>3458</v>
      </c>
      <c r="K105" s="25">
        <v>10</v>
      </c>
      <c r="L105" s="25">
        <v>1061</v>
      </c>
      <c r="M105" s="25" t="s">
        <v>3461</v>
      </c>
      <c r="N105" s="25" t="s">
        <v>30</v>
      </c>
      <c r="O105" s="25">
        <v>0</v>
      </c>
      <c r="P105" s="25" t="s">
        <v>3461</v>
      </c>
      <c r="Q105" s="25"/>
      <c r="R105" s="25"/>
    </row>
    <row r="106" spans="1:18">
      <c r="A106" s="23">
        <v>6903</v>
      </c>
      <c r="B106" s="23" t="s">
        <v>3452</v>
      </c>
      <c r="C106" s="24">
        <v>44146</v>
      </c>
      <c r="D106" s="24">
        <v>44146</v>
      </c>
      <c r="E106" s="23">
        <v>1</v>
      </c>
      <c r="F106" s="23">
        <v>11</v>
      </c>
      <c r="G106" s="23">
        <v>2020</v>
      </c>
      <c r="H106" s="23">
        <v>1</v>
      </c>
      <c r="I106" s="23">
        <v>39726166</v>
      </c>
      <c r="J106" s="23" t="s">
        <v>3458</v>
      </c>
      <c r="K106" s="23">
        <v>14</v>
      </c>
      <c r="L106" s="23">
        <v>1038</v>
      </c>
      <c r="M106" s="23" t="s">
        <v>3371</v>
      </c>
      <c r="N106" s="23" t="s">
        <v>30</v>
      </c>
      <c r="O106" s="23">
        <v>29260</v>
      </c>
      <c r="P106" s="23" t="s">
        <v>3462</v>
      </c>
      <c r="Q106" s="23"/>
      <c r="R106" s="23"/>
    </row>
    <row r="107" spans="1:18">
      <c r="A107" s="23">
        <v>6903</v>
      </c>
      <c r="B107" s="23" t="s">
        <v>3452</v>
      </c>
      <c r="C107" s="24">
        <v>44166</v>
      </c>
      <c r="D107" s="24">
        <v>44166</v>
      </c>
      <c r="E107" s="23">
        <v>1</v>
      </c>
      <c r="F107" s="23">
        <v>12</v>
      </c>
      <c r="G107" s="23">
        <v>2020</v>
      </c>
      <c r="H107" s="23">
        <v>1</v>
      </c>
      <c r="I107" s="23">
        <v>17266635</v>
      </c>
      <c r="J107" s="23" t="s">
        <v>3463</v>
      </c>
      <c r="K107" s="23">
        <v>15</v>
      </c>
      <c r="L107" s="23">
        <v>2062</v>
      </c>
      <c r="M107" s="23" t="s">
        <v>3389</v>
      </c>
      <c r="N107" s="23" t="s">
        <v>373</v>
      </c>
      <c r="O107" s="23">
        <v>0</v>
      </c>
      <c r="P107" s="23" t="s">
        <v>3435</v>
      </c>
      <c r="Q107" s="23"/>
      <c r="R107" s="23"/>
    </row>
    <row r="108" spans="1:18">
      <c r="A108" s="25">
        <v>7002</v>
      </c>
      <c r="B108" s="25" t="s">
        <v>1481</v>
      </c>
      <c r="C108" s="26">
        <v>44119</v>
      </c>
      <c r="D108" s="26">
        <v>44119</v>
      </c>
      <c r="E108" s="25">
        <v>1</v>
      </c>
      <c r="F108" s="25">
        <v>10</v>
      </c>
      <c r="G108" s="25">
        <v>2020</v>
      </c>
      <c r="H108" s="25">
        <v>1</v>
      </c>
      <c r="I108" s="25">
        <v>1052390511</v>
      </c>
      <c r="J108" s="25" t="s">
        <v>3464</v>
      </c>
      <c r="K108" s="25">
        <v>15</v>
      </c>
      <c r="L108" s="25">
        <v>2061</v>
      </c>
      <c r="M108" s="25" t="s">
        <v>191</v>
      </c>
      <c r="N108" s="25" t="s">
        <v>3465</v>
      </c>
      <c r="O108" s="25">
        <v>139989</v>
      </c>
      <c r="P108" s="25" t="s">
        <v>3466</v>
      </c>
      <c r="Q108" s="25"/>
      <c r="R108" s="25"/>
    </row>
    <row r="109" spans="1:18">
      <c r="A109" s="25">
        <v>7503</v>
      </c>
      <c r="B109" s="25" t="s">
        <v>3467</v>
      </c>
      <c r="C109" s="26">
        <v>44105</v>
      </c>
      <c r="D109" s="26">
        <v>44119</v>
      </c>
      <c r="E109" s="25">
        <v>30</v>
      </c>
      <c r="F109" s="25">
        <v>10</v>
      </c>
      <c r="G109" s="25">
        <v>2020</v>
      </c>
      <c r="H109" s="25">
        <v>1</v>
      </c>
      <c r="I109" s="25">
        <v>4198801</v>
      </c>
      <c r="J109" s="25" t="s">
        <v>293</v>
      </c>
      <c r="K109" s="25">
        <v>0</v>
      </c>
      <c r="L109" s="25">
        <v>1045</v>
      </c>
      <c r="M109" s="25" t="s">
        <v>3373</v>
      </c>
      <c r="N109" s="25" t="s">
        <v>294</v>
      </c>
      <c r="O109" s="25">
        <v>438902</v>
      </c>
      <c r="P109" s="25" t="s">
        <v>3468</v>
      </c>
      <c r="Q109" s="25"/>
      <c r="R109" s="25"/>
    </row>
    <row r="110" spans="1:18">
      <c r="A110" s="23">
        <v>7503</v>
      </c>
      <c r="B110" s="23" t="s">
        <v>3467</v>
      </c>
      <c r="C110" s="24">
        <v>44123</v>
      </c>
      <c r="D110" s="24">
        <v>44152</v>
      </c>
      <c r="E110" s="23">
        <v>30</v>
      </c>
      <c r="F110" s="23">
        <v>10</v>
      </c>
      <c r="G110" s="23">
        <v>2020</v>
      </c>
      <c r="H110" s="23">
        <v>2</v>
      </c>
      <c r="I110" s="23">
        <v>4198801</v>
      </c>
      <c r="J110" s="23" t="s">
        <v>293</v>
      </c>
      <c r="K110" s="23">
        <v>0</v>
      </c>
      <c r="L110" s="23">
        <v>1045</v>
      </c>
      <c r="M110" s="23" t="s">
        <v>3373</v>
      </c>
      <c r="N110" s="23" t="s">
        <v>294</v>
      </c>
      <c r="O110" s="23">
        <v>438902</v>
      </c>
      <c r="P110" s="23" t="s">
        <v>3469</v>
      </c>
      <c r="Q110" s="23"/>
      <c r="R110" s="23"/>
    </row>
    <row r="111" spans="1:18">
      <c r="A111" s="23">
        <v>7503</v>
      </c>
      <c r="B111" s="23" t="s">
        <v>3467</v>
      </c>
      <c r="C111" s="24">
        <v>44153</v>
      </c>
      <c r="D111" s="24">
        <v>44182</v>
      </c>
      <c r="E111" s="23">
        <v>30</v>
      </c>
      <c r="F111" s="23">
        <v>11</v>
      </c>
      <c r="G111" s="23">
        <v>2020</v>
      </c>
      <c r="H111" s="23">
        <v>2</v>
      </c>
      <c r="I111" s="23">
        <v>4198801</v>
      </c>
      <c r="J111" s="23" t="s">
        <v>293</v>
      </c>
      <c r="K111" s="23">
        <v>0</v>
      </c>
      <c r="L111" s="23">
        <v>1045</v>
      </c>
      <c r="M111" s="23" t="s">
        <v>3373</v>
      </c>
      <c r="N111" s="23" t="s">
        <v>294</v>
      </c>
      <c r="O111" s="23">
        <v>438902</v>
      </c>
      <c r="P111" s="23" t="s">
        <v>3470</v>
      </c>
      <c r="Q111" s="23"/>
      <c r="R111" s="23"/>
    </row>
    <row r="112" spans="1:18">
      <c r="A112" s="25">
        <v>7503</v>
      </c>
      <c r="B112" s="25" t="s">
        <v>3467</v>
      </c>
      <c r="C112" s="26">
        <v>44183</v>
      </c>
      <c r="D112" s="26">
        <v>44212</v>
      </c>
      <c r="E112" s="25">
        <v>30</v>
      </c>
      <c r="F112" s="25">
        <v>12</v>
      </c>
      <c r="G112" s="25">
        <v>2020</v>
      </c>
      <c r="H112" s="25">
        <v>2</v>
      </c>
      <c r="I112" s="25">
        <v>4198801</v>
      </c>
      <c r="J112" s="25" t="s">
        <v>293</v>
      </c>
      <c r="K112" s="25">
        <v>0</v>
      </c>
      <c r="L112" s="25">
        <v>1045</v>
      </c>
      <c r="M112" s="25" t="s">
        <v>3373</v>
      </c>
      <c r="N112" s="25" t="s">
        <v>294</v>
      </c>
      <c r="O112" s="25">
        <v>438902</v>
      </c>
      <c r="P112" s="25" t="s">
        <v>3468</v>
      </c>
      <c r="Q112" s="25"/>
      <c r="R112" s="25"/>
    </row>
    <row r="113" spans="1:18">
      <c r="A113" s="25">
        <v>7503</v>
      </c>
      <c r="B113" s="25" t="s">
        <v>3467</v>
      </c>
      <c r="C113" s="26">
        <v>44196</v>
      </c>
      <c r="D113" s="26">
        <v>44196</v>
      </c>
      <c r="E113" s="25">
        <v>1</v>
      </c>
      <c r="F113" s="25">
        <v>12</v>
      </c>
      <c r="G113" s="25">
        <v>2020</v>
      </c>
      <c r="H113" s="25">
        <v>2</v>
      </c>
      <c r="I113" s="25">
        <v>4198801</v>
      </c>
      <c r="J113" s="25" t="s">
        <v>293</v>
      </c>
      <c r="K113" s="25">
        <v>0</v>
      </c>
      <c r="L113" s="25">
        <v>1141</v>
      </c>
      <c r="M113" s="25" t="s">
        <v>165</v>
      </c>
      <c r="N113" s="25" t="s">
        <v>294</v>
      </c>
      <c r="O113" s="25">
        <v>57000</v>
      </c>
      <c r="P113" s="25" t="s">
        <v>3471</v>
      </c>
      <c r="Q113" s="25"/>
      <c r="R113" s="25"/>
    </row>
    <row r="114" spans="1:18">
      <c r="A114" s="23">
        <v>7503</v>
      </c>
      <c r="B114" s="23" t="s">
        <v>3467</v>
      </c>
      <c r="C114" s="24">
        <v>44158</v>
      </c>
      <c r="D114" s="24">
        <v>44159</v>
      </c>
      <c r="E114" s="23">
        <v>2</v>
      </c>
      <c r="F114" s="23">
        <v>11</v>
      </c>
      <c r="G114" s="23">
        <v>2020</v>
      </c>
      <c r="H114" s="23">
        <v>2</v>
      </c>
      <c r="I114" s="23">
        <v>1012445784</v>
      </c>
      <c r="J114" s="23" t="s">
        <v>3472</v>
      </c>
      <c r="K114" s="23">
        <v>13</v>
      </c>
      <c r="L114" s="23">
        <v>1038</v>
      </c>
      <c r="M114" s="23" t="s">
        <v>3371</v>
      </c>
      <c r="N114" s="23" t="s">
        <v>294</v>
      </c>
      <c r="O114" s="23">
        <v>58533</v>
      </c>
      <c r="P114" s="23" t="s">
        <v>3473</v>
      </c>
      <c r="Q114" s="23"/>
      <c r="R114" s="23"/>
    </row>
    <row r="115" spans="1:18">
      <c r="A115" s="23">
        <v>7503</v>
      </c>
      <c r="B115" s="23" t="s">
        <v>3467</v>
      </c>
      <c r="C115" s="24">
        <v>44172</v>
      </c>
      <c r="D115" s="24">
        <v>44173</v>
      </c>
      <c r="E115" s="23">
        <v>2</v>
      </c>
      <c r="F115" s="23">
        <v>12</v>
      </c>
      <c r="G115" s="23">
        <v>2020</v>
      </c>
      <c r="H115" s="23">
        <v>1</v>
      </c>
      <c r="I115" s="23">
        <v>1012445784</v>
      </c>
      <c r="J115" s="23" t="s">
        <v>3472</v>
      </c>
      <c r="K115" s="23">
        <v>13</v>
      </c>
      <c r="L115" s="23">
        <v>1038</v>
      </c>
      <c r="M115" s="23" t="s">
        <v>3371</v>
      </c>
      <c r="N115" s="23" t="s">
        <v>294</v>
      </c>
      <c r="O115" s="23">
        <v>58533</v>
      </c>
      <c r="P115" s="23" t="s">
        <v>3474</v>
      </c>
      <c r="Q115" s="23"/>
      <c r="R115" s="23"/>
    </row>
    <row r="116" spans="1:18">
      <c r="A116" s="25">
        <v>7503</v>
      </c>
      <c r="B116" s="25" t="s">
        <v>3467</v>
      </c>
      <c r="C116" s="26">
        <v>44170</v>
      </c>
      <c r="D116" s="26">
        <v>44171</v>
      </c>
      <c r="E116" s="25">
        <v>2</v>
      </c>
      <c r="F116" s="25">
        <v>12</v>
      </c>
      <c r="G116" s="25">
        <v>2020</v>
      </c>
      <c r="H116" s="25">
        <v>1</v>
      </c>
      <c r="I116" s="25">
        <v>1031143168</v>
      </c>
      <c r="J116" s="25" t="s">
        <v>3475</v>
      </c>
      <c r="K116" s="25">
        <v>12</v>
      </c>
      <c r="L116" s="25">
        <v>1038</v>
      </c>
      <c r="M116" s="25" t="s">
        <v>3371</v>
      </c>
      <c r="N116" s="25" t="s">
        <v>30</v>
      </c>
      <c r="O116" s="25">
        <v>58533</v>
      </c>
      <c r="P116" s="25" t="s">
        <v>2819</v>
      </c>
      <c r="Q116" s="25"/>
      <c r="R116" s="25"/>
    </row>
    <row r="117" spans="1:18">
      <c r="A117" s="25">
        <v>7503</v>
      </c>
      <c r="B117" s="25" t="s">
        <v>3467</v>
      </c>
      <c r="C117" s="26">
        <v>44172</v>
      </c>
      <c r="D117" s="26">
        <v>44172</v>
      </c>
      <c r="E117" s="25">
        <v>1</v>
      </c>
      <c r="F117" s="25">
        <v>12</v>
      </c>
      <c r="G117" s="25">
        <v>2020</v>
      </c>
      <c r="H117" s="25">
        <v>1</v>
      </c>
      <c r="I117" s="25">
        <v>1031143168</v>
      </c>
      <c r="J117" s="25" t="s">
        <v>3475</v>
      </c>
      <c r="K117" s="25">
        <v>12</v>
      </c>
      <c r="L117" s="25">
        <v>1045</v>
      </c>
      <c r="M117" s="25" t="s">
        <v>3373</v>
      </c>
      <c r="N117" s="25" t="s">
        <v>30</v>
      </c>
      <c r="O117" s="25">
        <v>29260</v>
      </c>
      <c r="P117" s="25" t="s">
        <v>2819</v>
      </c>
      <c r="Q117" s="25"/>
      <c r="R117" s="25"/>
    </row>
    <row r="118" spans="1:18">
      <c r="A118" s="23">
        <v>7504</v>
      </c>
      <c r="B118" s="23" t="s">
        <v>3476</v>
      </c>
      <c r="C118" s="24">
        <v>44163</v>
      </c>
      <c r="D118" s="24">
        <v>44168</v>
      </c>
      <c r="E118" s="23">
        <v>6</v>
      </c>
      <c r="F118" s="23">
        <v>11</v>
      </c>
      <c r="G118" s="23">
        <v>2020</v>
      </c>
      <c r="H118" s="23">
        <v>2</v>
      </c>
      <c r="I118" s="23">
        <v>1073385677</v>
      </c>
      <c r="J118" s="23" t="s">
        <v>3477</v>
      </c>
      <c r="K118" s="23">
        <v>15</v>
      </c>
      <c r="L118" s="23">
        <v>1054</v>
      </c>
      <c r="M118" s="23" t="s">
        <v>3478</v>
      </c>
      <c r="N118" s="23" t="s">
        <v>568</v>
      </c>
      <c r="O118" s="23">
        <v>0</v>
      </c>
      <c r="P118" s="23" t="s">
        <v>3479</v>
      </c>
      <c r="Q118" s="23"/>
      <c r="R118" s="23"/>
    </row>
    <row r="119" spans="1:18">
      <c r="A119" s="23">
        <v>7504</v>
      </c>
      <c r="B119" s="23" t="s">
        <v>3476</v>
      </c>
      <c r="C119" s="24">
        <v>44117</v>
      </c>
      <c r="D119" s="24">
        <v>44117</v>
      </c>
      <c r="E119" s="23">
        <v>1</v>
      </c>
      <c r="F119" s="23">
        <v>10</v>
      </c>
      <c r="G119" s="23">
        <v>2020</v>
      </c>
      <c r="H119" s="23">
        <v>1</v>
      </c>
      <c r="I119" s="23">
        <v>1073384400</v>
      </c>
      <c r="J119" s="23" t="s">
        <v>3480</v>
      </c>
      <c r="K119" s="23">
        <v>12</v>
      </c>
      <c r="L119" s="23">
        <v>1046</v>
      </c>
      <c r="M119" s="23" t="s">
        <v>3441</v>
      </c>
      <c r="N119" s="23" t="s">
        <v>1077</v>
      </c>
      <c r="O119" s="23">
        <v>29267</v>
      </c>
      <c r="P119" s="23" t="s">
        <v>3481</v>
      </c>
      <c r="Q119" s="23"/>
      <c r="R119" s="23"/>
    </row>
    <row r="120" spans="1:18">
      <c r="A120" s="25">
        <v>7504</v>
      </c>
      <c r="B120" s="25" t="s">
        <v>3476</v>
      </c>
      <c r="C120" s="26">
        <v>44118</v>
      </c>
      <c r="D120" s="26">
        <v>44119</v>
      </c>
      <c r="E120" s="25">
        <v>2</v>
      </c>
      <c r="F120" s="25">
        <v>10</v>
      </c>
      <c r="G120" s="25">
        <v>2020</v>
      </c>
      <c r="H120" s="25">
        <v>1</v>
      </c>
      <c r="I120" s="25">
        <v>1073384400</v>
      </c>
      <c r="J120" s="25" t="s">
        <v>3480</v>
      </c>
      <c r="K120" s="25">
        <v>12</v>
      </c>
      <c r="L120" s="25">
        <v>1053</v>
      </c>
      <c r="M120" s="25" t="s">
        <v>3444</v>
      </c>
      <c r="N120" s="25" t="s">
        <v>1077</v>
      </c>
      <c r="O120" s="25">
        <v>58533</v>
      </c>
      <c r="P120" s="25" t="s">
        <v>3481</v>
      </c>
      <c r="Q120" s="25"/>
      <c r="R120" s="25"/>
    </row>
    <row r="121" spans="1:18">
      <c r="A121" s="25">
        <v>7504</v>
      </c>
      <c r="B121" s="25" t="s">
        <v>3476</v>
      </c>
      <c r="C121" s="26">
        <v>44138</v>
      </c>
      <c r="D121" s="26">
        <v>44146</v>
      </c>
      <c r="E121" s="25">
        <v>9</v>
      </c>
      <c r="F121" s="25">
        <v>11</v>
      </c>
      <c r="G121" s="25">
        <v>2020</v>
      </c>
      <c r="H121" s="25">
        <v>1</v>
      </c>
      <c r="I121" s="25">
        <v>1076656522</v>
      </c>
      <c r="J121" s="25" t="s">
        <v>3482</v>
      </c>
      <c r="K121" s="25">
        <v>4</v>
      </c>
      <c r="L121" s="25">
        <v>2062</v>
      </c>
      <c r="M121" s="25" t="s">
        <v>3389</v>
      </c>
      <c r="N121" s="25" t="s">
        <v>1077</v>
      </c>
      <c r="O121" s="25">
        <v>0</v>
      </c>
      <c r="P121" s="25" t="s">
        <v>3435</v>
      </c>
      <c r="Q121" s="25"/>
      <c r="R121" s="25"/>
    </row>
    <row r="122" spans="1:18">
      <c r="A122" s="23">
        <v>7504</v>
      </c>
      <c r="B122" s="23" t="s">
        <v>3476</v>
      </c>
      <c r="C122" s="24">
        <v>44105</v>
      </c>
      <c r="D122" s="24">
        <v>44123</v>
      </c>
      <c r="E122" s="23">
        <v>19</v>
      </c>
      <c r="F122" s="23">
        <v>10</v>
      </c>
      <c r="G122" s="23">
        <v>2020</v>
      </c>
      <c r="H122" s="23">
        <v>1</v>
      </c>
      <c r="I122" s="23">
        <v>3174194</v>
      </c>
      <c r="J122" s="23" t="s">
        <v>3483</v>
      </c>
      <c r="K122" s="23">
        <v>0</v>
      </c>
      <c r="L122" s="23">
        <v>2062</v>
      </c>
      <c r="M122" s="23" t="s">
        <v>3389</v>
      </c>
      <c r="N122" s="23" t="s">
        <v>373</v>
      </c>
      <c r="O122" s="23">
        <v>0</v>
      </c>
      <c r="P122" s="23" t="s">
        <v>3484</v>
      </c>
      <c r="Q122" s="23"/>
      <c r="R122" s="23"/>
    </row>
    <row r="123" spans="1:18">
      <c r="A123" s="23">
        <v>7504</v>
      </c>
      <c r="B123" s="23" t="s">
        <v>3476</v>
      </c>
      <c r="C123" s="24">
        <v>44136</v>
      </c>
      <c r="D123" s="24">
        <v>44136</v>
      </c>
      <c r="E123" s="23">
        <v>1</v>
      </c>
      <c r="F123" s="23">
        <v>11</v>
      </c>
      <c r="G123" s="23">
        <v>2020</v>
      </c>
      <c r="H123" s="23">
        <v>1</v>
      </c>
      <c r="I123" s="23">
        <v>1076661325</v>
      </c>
      <c r="J123" s="23" t="s">
        <v>3036</v>
      </c>
      <c r="K123" s="23">
        <v>12</v>
      </c>
      <c r="L123" s="23">
        <v>1046</v>
      </c>
      <c r="M123" s="23" t="s">
        <v>3441</v>
      </c>
      <c r="N123" s="23" t="s">
        <v>30</v>
      </c>
      <c r="O123" s="23">
        <v>29267</v>
      </c>
      <c r="P123" s="23" t="s">
        <v>3485</v>
      </c>
      <c r="Q123" s="23"/>
      <c r="R123" s="23"/>
    </row>
    <row r="124" spans="1:18">
      <c r="A124" s="25">
        <v>7504</v>
      </c>
      <c r="B124" s="25" t="s">
        <v>3476</v>
      </c>
      <c r="C124" s="26">
        <v>44137</v>
      </c>
      <c r="D124" s="26">
        <v>44138</v>
      </c>
      <c r="E124" s="25">
        <v>2</v>
      </c>
      <c r="F124" s="25">
        <v>11</v>
      </c>
      <c r="G124" s="25">
        <v>2020</v>
      </c>
      <c r="H124" s="25">
        <v>1</v>
      </c>
      <c r="I124" s="25">
        <v>1076661325</v>
      </c>
      <c r="J124" s="25" t="s">
        <v>3036</v>
      </c>
      <c r="K124" s="25">
        <v>12</v>
      </c>
      <c r="L124" s="25">
        <v>1053</v>
      </c>
      <c r="M124" s="25" t="s">
        <v>3444</v>
      </c>
      <c r="N124" s="25" t="s">
        <v>30</v>
      </c>
      <c r="O124" s="25">
        <v>58533</v>
      </c>
      <c r="P124" s="25" t="s">
        <v>3485</v>
      </c>
      <c r="Q124" s="25"/>
      <c r="R124" s="25"/>
    </row>
    <row r="125" spans="1:18">
      <c r="A125" s="25">
        <v>7504</v>
      </c>
      <c r="B125" s="25" t="s">
        <v>3476</v>
      </c>
      <c r="C125" s="26">
        <v>44188</v>
      </c>
      <c r="D125" s="26">
        <v>44200</v>
      </c>
      <c r="E125" s="25">
        <v>13</v>
      </c>
      <c r="F125" s="25">
        <v>12</v>
      </c>
      <c r="G125" s="25">
        <v>2020</v>
      </c>
      <c r="H125" s="25">
        <v>2</v>
      </c>
      <c r="I125" s="25">
        <v>1073383054</v>
      </c>
      <c r="J125" s="25" t="s">
        <v>3486</v>
      </c>
      <c r="K125" s="25">
        <v>7</v>
      </c>
      <c r="L125" s="25">
        <v>1023</v>
      </c>
      <c r="M125" s="25" t="s">
        <v>3487</v>
      </c>
      <c r="N125" s="25" t="s">
        <v>1077</v>
      </c>
      <c r="O125" s="25">
        <v>234133</v>
      </c>
      <c r="P125" s="25" t="s">
        <v>3488</v>
      </c>
      <c r="Q125" s="25"/>
      <c r="R125" s="25"/>
    </row>
    <row r="126" spans="1:18">
      <c r="A126" s="23">
        <v>7504</v>
      </c>
      <c r="B126" s="23" t="s">
        <v>3476</v>
      </c>
      <c r="C126" s="24">
        <v>44100</v>
      </c>
      <c r="D126" s="24">
        <v>44107</v>
      </c>
      <c r="E126" s="23">
        <v>8</v>
      </c>
      <c r="F126" s="23">
        <v>9</v>
      </c>
      <c r="G126" s="23">
        <v>2020</v>
      </c>
      <c r="H126" s="23">
        <v>2</v>
      </c>
      <c r="I126" s="23">
        <v>11355424</v>
      </c>
      <c r="J126" s="23" t="s">
        <v>473</v>
      </c>
      <c r="K126" s="23">
        <v>10</v>
      </c>
      <c r="L126" s="23">
        <v>1023</v>
      </c>
      <c r="M126" s="23" t="s">
        <v>3487</v>
      </c>
      <c r="N126" s="23" t="s">
        <v>30</v>
      </c>
      <c r="O126" s="23">
        <v>146333</v>
      </c>
      <c r="P126" s="23" t="s">
        <v>474</v>
      </c>
      <c r="Q126" s="23"/>
      <c r="R126" s="23"/>
    </row>
    <row r="127" spans="1:18">
      <c r="A127" s="23">
        <v>7504</v>
      </c>
      <c r="B127" s="23" t="s">
        <v>3476</v>
      </c>
      <c r="C127" s="24">
        <v>44151</v>
      </c>
      <c r="D127" s="24">
        <v>44165</v>
      </c>
      <c r="E127" s="23">
        <v>15</v>
      </c>
      <c r="F127" s="23">
        <v>11</v>
      </c>
      <c r="G127" s="23">
        <v>2020</v>
      </c>
      <c r="H127" s="23">
        <v>2</v>
      </c>
      <c r="I127" s="23">
        <v>1053324878</v>
      </c>
      <c r="J127" s="23" t="s">
        <v>2743</v>
      </c>
      <c r="K127" s="23">
        <v>0</v>
      </c>
      <c r="L127" s="23">
        <v>1036</v>
      </c>
      <c r="M127" s="23" t="s">
        <v>172</v>
      </c>
      <c r="N127" s="23" t="s">
        <v>373</v>
      </c>
      <c r="O127" s="23">
        <v>0</v>
      </c>
      <c r="P127" s="23" t="s">
        <v>3489</v>
      </c>
      <c r="Q127" s="23"/>
      <c r="R127" s="23"/>
    </row>
    <row r="128" spans="1:18">
      <c r="A128" s="25">
        <v>7504</v>
      </c>
      <c r="B128" s="25" t="s">
        <v>3476</v>
      </c>
      <c r="C128" s="26">
        <v>44176</v>
      </c>
      <c r="D128" s="26">
        <v>44177</v>
      </c>
      <c r="E128" s="25">
        <v>2</v>
      </c>
      <c r="F128" s="25">
        <v>12</v>
      </c>
      <c r="G128" s="25">
        <v>2020</v>
      </c>
      <c r="H128" s="25">
        <v>1</v>
      </c>
      <c r="I128" s="25">
        <v>20932966</v>
      </c>
      <c r="J128" s="25" t="s">
        <v>570</v>
      </c>
      <c r="K128" s="25">
        <v>12</v>
      </c>
      <c r="L128" s="25">
        <v>1038</v>
      </c>
      <c r="M128" s="25" t="s">
        <v>3371</v>
      </c>
      <c r="N128" s="25" t="s">
        <v>1077</v>
      </c>
      <c r="O128" s="25">
        <v>58533</v>
      </c>
      <c r="P128" s="25" t="s">
        <v>3490</v>
      </c>
      <c r="Q128" s="25"/>
      <c r="R128" s="25"/>
    </row>
    <row r="129" spans="1:18">
      <c r="A129" s="25">
        <v>7504</v>
      </c>
      <c r="B129" s="25" t="s">
        <v>3476</v>
      </c>
      <c r="C129" s="26">
        <v>44178</v>
      </c>
      <c r="D129" s="26">
        <v>44178</v>
      </c>
      <c r="E129" s="25">
        <v>1</v>
      </c>
      <c r="F129" s="25">
        <v>12</v>
      </c>
      <c r="G129" s="25">
        <v>2020</v>
      </c>
      <c r="H129" s="25">
        <v>1</v>
      </c>
      <c r="I129" s="25">
        <v>20932966</v>
      </c>
      <c r="J129" s="25" t="s">
        <v>570</v>
      </c>
      <c r="K129" s="25">
        <v>12</v>
      </c>
      <c r="L129" s="25">
        <v>1045</v>
      </c>
      <c r="M129" s="25" t="s">
        <v>3373</v>
      </c>
      <c r="N129" s="25" t="s">
        <v>1077</v>
      </c>
      <c r="O129" s="25">
        <v>29260</v>
      </c>
      <c r="P129" s="25" t="s">
        <v>1246</v>
      </c>
      <c r="Q129" s="25"/>
      <c r="R129" s="25"/>
    </row>
    <row r="130" spans="1:18">
      <c r="A130" s="23">
        <v>7602</v>
      </c>
      <c r="B130" s="23" t="s">
        <v>3491</v>
      </c>
      <c r="C130" s="24">
        <v>44177</v>
      </c>
      <c r="D130" s="24">
        <v>44177</v>
      </c>
      <c r="E130" s="23">
        <v>1</v>
      </c>
      <c r="F130" s="23">
        <v>12</v>
      </c>
      <c r="G130" s="23">
        <v>2020</v>
      </c>
      <c r="H130" s="23">
        <v>1</v>
      </c>
      <c r="I130" s="23">
        <v>1052409340</v>
      </c>
      <c r="J130" s="23" t="s">
        <v>3492</v>
      </c>
      <c r="K130" s="23">
        <v>14</v>
      </c>
      <c r="L130" s="23">
        <v>1038</v>
      </c>
      <c r="M130" s="23" t="s">
        <v>3371</v>
      </c>
      <c r="N130" s="23" t="s">
        <v>373</v>
      </c>
      <c r="O130" s="23">
        <v>33333</v>
      </c>
      <c r="P130" s="23" t="s">
        <v>3493</v>
      </c>
      <c r="Q130" s="23"/>
      <c r="R130" s="23"/>
    </row>
    <row r="131" spans="1:18">
      <c r="A131" s="23">
        <v>7602</v>
      </c>
      <c r="B131" s="23" t="s">
        <v>3491</v>
      </c>
      <c r="C131" s="24">
        <v>44176</v>
      </c>
      <c r="D131" s="24">
        <v>44177</v>
      </c>
      <c r="E131" s="23">
        <v>2</v>
      </c>
      <c r="F131" s="23">
        <v>12</v>
      </c>
      <c r="G131" s="23">
        <v>2020</v>
      </c>
      <c r="H131" s="23">
        <v>1</v>
      </c>
      <c r="I131" s="23">
        <v>52854578</v>
      </c>
      <c r="J131" s="23" t="s">
        <v>3494</v>
      </c>
      <c r="K131" s="23">
        <v>11</v>
      </c>
      <c r="L131" s="23">
        <v>1038</v>
      </c>
      <c r="M131" s="23" t="s">
        <v>3371</v>
      </c>
      <c r="N131" s="23" t="s">
        <v>294</v>
      </c>
      <c r="O131" s="23">
        <v>62000</v>
      </c>
      <c r="P131" s="23" t="s">
        <v>3495</v>
      </c>
      <c r="Q131" s="23"/>
      <c r="R131" s="23"/>
    </row>
    <row r="132" spans="1:18">
      <c r="A132" s="25">
        <v>7602</v>
      </c>
      <c r="B132" s="25" t="s">
        <v>3491</v>
      </c>
      <c r="C132" s="26">
        <v>44178</v>
      </c>
      <c r="D132" s="26">
        <v>44179</v>
      </c>
      <c r="E132" s="25">
        <v>2</v>
      </c>
      <c r="F132" s="25">
        <v>12</v>
      </c>
      <c r="G132" s="25">
        <v>2020</v>
      </c>
      <c r="H132" s="25">
        <v>1</v>
      </c>
      <c r="I132" s="25">
        <v>52854578</v>
      </c>
      <c r="J132" s="25" t="s">
        <v>3494</v>
      </c>
      <c r="K132" s="25">
        <v>11</v>
      </c>
      <c r="L132" s="25">
        <v>1045</v>
      </c>
      <c r="M132" s="25" t="s">
        <v>3373</v>
      </c>
      <c r="N132" s="25" t="s">
        <v>294</v>
      </c>
      <c r="O132" s="25">
        <v>58520</v>
      </c>
      <c r="P132" s="25" t="s">
        <v>3496</v>
      </c>
      <c r="Q132" s="25"/>
      <c r="R132" s="25"/>
    </row>
    <row r="133" spans="1:18">
      <c r="A133" s="25">
        <v>7602</v>
      </c>
      <c r="B133" s="25" t="s">
        <v>3491</v>
      </c>
      <c r="C133" s="26">
        <v>44181</v>
      </c>
      <c r="D133" s="26">
        <v>44185</v>
      </c>
      <c r="E133" s="25">
        <v>5</v>
      </c>
      <c r="F133" s="25">
        <v>12</v>
      </c>
      <c r="G133" s="25">
        <v>2020</v>
      </c>
      <c r="H133" s="25">
        <v>2</v>
      </c>
      <c r="I133" s="25">
        <v>52854578</v>
      </c>
      <c r="J133" s="25" t="s">
        <v>3494</v>
      </c>
      <c r="K133" s="25">
        <v>10</v>
      </c>
      <c r="L133" s="25">
        <v>1045</v>
      </c>
      <c r="M133" s="25" t="s">
        <v>3373</v>
      </c>
      <c r="N133" s="25" t="s">
        <v>294</v>
      </c>
      <c r="O133" s="25">
        <v>146301</v>
      </c>
      <c r="P133" s="25" t="s">
        <v>631</v>
      </c>
      <c r="Q133" s="25"/>
      <c r="R133" s="25"/>
    </row>
    <row r="134" spans="1:18">
      <c r="A134" s="23">
        <v>7602</v>
      </c>
      <c r="B134" s="23" t="s">
        <v>3491</v>
      </c>
      <c r="C134" s="24">
        <v>44151</v>
      </c>
      <c r="D134" s="24">
        <v>44154</v>
      </c>
      <c r="E134" s="23">
        <v>4</v>
      </c>
      <c r="F134" s="23">
        <v>11</v>
      </c>
      <c r="G134" s="23">
        <v>2020</v>
      </c>
      <c r="H134" s="23">
        <v>2</v>
      </c>
      <c r="I134" s="23">
        <v>1019048319</v>
      </c>
      <c r="J134" s="23" t="s">
        <v>3497</v>
      </c>
      <c r="K134" s="23">
        <v>11</v>
      </c>
      <c r="L134" s="23">
        <v>1036</v>
      </c>
      <c r="M134" s="23" t="s">
        <v>172</v>
      </c>
      <c r="N134" s="23" t="s">
        <v>30</v>
      </c>
      <c r="O134" s="23">
        <v>0</v>
      </c>
      <c r="P134" s="23" t="s">
        <v>3498</v>
      </c>
      <c r="Q134" s="23"/>
      <c r="R134" s="23"/>
    </row>
    <row r="135" spans="1:18">
      <c r="A135" s="23">
        <v>7602</v>
      </c>
      <c r="B135" s="23" t="s">
        <v>3491</v>
      </c>
      <c r="C135" s="24">
        <v>44113</v>
      </c>
      <c r="D135" s="24">
        <v>44114</v>
      </c>
      <c r="E135" s="23">
        <v>2</v>
      </c>
      <c r="F135" s="23">
        <v>10</v>
      </c>
      <c r="G135" s="23">
        <v>2020</v>
      </c>
      <c r="H135" s="23">
        <v>1</v>
      </c>
      <c r="I135" s="23">
        <v>1033758013</v>
      </c>
      <c r="J135" s="23" t="s">
        <v>3499</v>
      </c>
      <c r="K135" s="23">
        <v>8</v>
      </c>
      <c r="L135" s="23">
        <v>1038</v>
      </c>
      <c r="M135" s="23" t="s">
        <v>3371</v>
      </c>
      <c r="N135" s="23" t="s">
        <v>34</v>
      </c>
      <c r="O135" s="23">
        <v>80000</v>
      </c>
      <c r="P135" s="23" t="s">
        <v>3500</v>
      </c>
      <c r="Q135" s="23"/>
      <c r="R135" s="23"/>
    </row>
    <row r="136" spans="1:18">
      <c r="A136" s="25">
        <v>7602</v>
      </c>
      <c r="B136" s="25" t="s">
        <v>3491</v>
      </c>
      <c r="C136" s="26">
        <v>44115</v>
      </c>
      <c r="D136" s="26">
        <v>44121</v>
      </c>
      <c r="E136" s="25">
        <v>7</v>
      </c>
      <c r="F136" s="25">
        <v>10</v>
      </c>
      <c r="G136" s="25">
        <v>2020</v>
      </c>
      <c r="H136" s="25">
        <v>1</v>
      </c>
      <c r="I136" s="25">
        <v>1033758013</v>
      </c>
      <c r="J136" s="25" t="s">
        <v>3499</v>
      </c>
      <c r="K136" s="25">
        <v>8</v>
      </c>
      <c r="L136" s="25">
        <v>1045</v>
      </c>
      <c r="M136" s="25" t="s">
        <v>3373</v>
      </c>
      <c r="N136" s="25" t="s">
        <v>34</v>
      </c>
      <c r="O136" s="25">
        <v>146301</v>
      </c>
      <c r="P136" s="25" t="s">
        <v>3500</v>
      </c>
      <c r="Q136" s="25"/>
      <c r="R136" s="25"/>
    </row>
    <row r="137" spans="1:18">
      <c r="A137" s="25">
        <v>7602</v>
      </c>
      <c r="B137" s="25" t="s">
        <v>3491</v>
      </c>
      <c r="C137" s="26">
        <v>44188</v>
      </c>
      <c r="D137" s="26">
        <v>44197</v>
      </c>
      <c r="E137" s="25">
        <v>10</v>
      </c>
      <c r="F137" s="25">
        <v>12</v>
      </c>
      <c r="G137" s="25">
        <v>2020</v>
      </c>
      <c r="H137" s="25">
        <v>2</v>
      </c>
      <c r="I137" s="25">
        <v>1121828004</v>
      </c>
      <c r="J137" s="25" t="s">
        <v>3501</v>
      </c>
      <c r="K137" s="25">
        <v>7</v>
      </c>
      <c r="L137" s="25">
        <v>1036</v>
      </c>
      <c r="M137" s="25" t="s">
        <v>172</v>
      </c>
      <c r="N137" s="25" t="s">
        <v>35</v>
      </c>
      <c r="O137" s="25">
        <v>0</v>
      </c>
      <c r="P137" s="25" t="s">
        <v>3502</v>
      </c>
      <c r="Q137" s="25"/>
      <c r="R137" s="25"/>
    </row>
    <row r="138" spans="1:18">
      <c r="A138" s="23">
        <v>7602</v>
      </c>
      <c r="B138" s="23" t="s">
        <v>3491</v>
      </c>
      <c r="C138" s="24">
        <v>44120</v>
      </c>
      <c r="D138" s="24">
        <v>44127</v>
      </c>
      <c r="E138" s="23">
        <v>8</v>
      </c>
      <c r="F138" s="23">
        <v>10</v>
      </c>
      <c r="G138" s="23">
        <v>2020</v>
      </c>
      <c r="H138" s="23">
        <v>2</v>
      </c>
      <c r="I138" s="23">
        <v>925503206011983</v>
      </c>
      <c r="J138" s="23" t="s">
        <v>3503</v>
      </c>
      <c r="K138" s="23">
        <v>0</v>
      </c>
      <c r="L138" s="23">
        <v>1036</v>
      </c>
      <c r="M138" s="23" t="s">
        <v>172</v>
      </c>
      <c r="N138" s="23" t="s">
        <v>294</v>
      </c>
      <c r="O138" s="23">
        <v>0</v>
      </c>
      <c r="P138" s="23" t="s">
        <v>174</v>
      </c>
      <c r="Q138" s="23"/>
      <c r="R138" s="23"/>
    </row>
    <row r="139" spans="1:18">
      <c r="A139" s="23">
        <v>7602</v>
      </c>
      <c r="B139" s="23" t="s">
        <v>3491</v>
      </c>
      <c r="C139" s="24">
        <v>44127</v>
      </c>
      <c r="D139" s="24">
        <v>44128</v>
      </c>
      <c r="E139" s="23">
        <v>2</v>
      </c>
      <c r="F139" s="23">
        <v>10</v>
      </c>
      <c r="G139" s="23">
        <v>2020</v>
      </c>
      <c r="H139" s="23">
        <v>2</v>
      </c>
      <c r="I139" s="23">
        <v>925503206011983</v>
      </c>
      <c r="J139" s="23" t="s">
        <v>3503</v>
      </c>
      <c r="K139" s="23">
        <v>0</v>
      </c>
      <c r="L139" s="23">
        <v>1038</v>
      </c>
      <c r="M139" s="23" t="s">
        <v>3371</v>
      </c>
      <c r="N139" s="23" t="s">
        <v>294</v>
      </c>
      <c r="O139" s="23">
        <v>62000</v>
      </c>
      <c r="P139" s="23" t="s">
        <v>428</v>
      </c>
      <c r="Q139" s="23"/>
      <c r="R139" s="23"/>
    </row>
    <row r="140" spans="1:18">
      <c r="A140" s="25">
        <v>7602</v>
      </c>
      <c r="B140" s="25" t="s">
        <v>3491</v>
      </c>
      <c r="C140" s="26">
        <v>44129</v>
      </c>
      <c r="D140" s="26">
        <v>44133</v>
      </c>
      <c r="E140" s="25">
        <v>5</v>
      </c>
      <c r="F140" s="25">
        <v>10</v>
      </c>
      <c r="G140" s="25">
        <v>2020</v>
      </c>
      <c r="H140" s="25">
        <v>2</v>
      </c>
      <c r="I140" s="25">
        <v>925503206011983</v>
      </c>
      <c r="J140" s="25" t="s">
        <v>3503</v>
      </c>
      <c r="K140" s="25">
        <v>0</v>
      </c>
      <c r="L140" s="25">
        <v>1045</v>
      </c>
      <c r="M140" s="25" t="s">
        <v>3373</v>
      </c>
      <c r="N140" s="25" t="s">
        <v>294</v>
      </c>
      <c r="O140" s="25">
        <v>146301</v>
      </c>
      <c r="P140" s="25" t="s">
        <v>428</v>
      </c>
      <c r="Q140" s="25"/>
      <c r="R140" s="25"/>
    </row>
    <row r="141" spans="1:18">
      <c r="A141" s="25">
        <v>7602</v>
      </c>
      <c r="B141" s="25" t="s">
        <v>3491</v>
      </c>
      <c r="C141" s="26">
        <v>44105</v>
      </c>
      <c r="D141" s="26">
        <v>44134</v>
      </c>
      <c r="E141" s="25">
        <v>30</v>
      </c>
      <c r="F141" s="25">
        <v>10</v>
      </c>
      <c r="G141" s="25">
        <v>2020</v>
      </c>
      <c r="H141" s="25">
        <v>1</v>
      </c>
      <c r="I141" s="25">
        <v>1014225627</v>
      </c>
      <c r="J141" s="25" t="s">
        <v>2026</v>
      </c>
      <c r="K141" s="25">
        <v>0</v>
      </c>
      <c r="L141" s="25">
        <v>1045</v>
      </c>
      <c r="M141" s="25" t="s">
        <v>3373</v>
      </c>
      <c r="N141" s="25" t="s">
        <v>44</v>
      </c>
      <c r="O141" s="25">
        <v>438902</v>
      </c>
      <c r="P141" s="25" t="s">
        <v>3504</v>
      </c>
      <c r="Q141" s="25"/>
      <c r="R141" s="25"/>
    </row>
    <row r="142" spans="1:18">
      <c r="A142" s="23">
        <v>7602</v>
      </c>
      <c r="B142" s="23" t="s">
        <v>3491</v>
      </c>
      <c r="C142" s="24">
        <v>44136</v>
      </c>
      <c r="D142" s="24">
        <v>44165</v>
      </c>
      <c r="E142" s="23">
        <v>30</v>
      </c>
      <c r="F142" s="23">
        <v>11</v>
      </c>
      <c r="G142" s="23">
        <v>2020</v>
      </c>
      <c r="H142" s="23">
        <v>1</v>
      </c>
      <c r="I142" s="23">
        <v>1014225627</v>
      </c>
      <c r="J142" s="23" t="s">
        <v>2026</v>
      </c>
      <c r="K142" s="23">
        <v>0</v>
      </c>
      <c r="L142" s="23">
        <v>1045</v>
      </c>
      <c r="M142" s="23" t="s">
        <v>3373</v>
      </c>
      <c r="N142" s="23" t="s">
        <v>44</v>
      </c>
      <c r="O142" s="23">
        <v>438902</v>
      </c>
      <c r="P142" s="23" t="s">
        <v>3505</v>
      </c>
      <c r="Q142" s="23"/>
      <c r="R142" s="23"/>
    </row>
    <row r="143" spans="1:18">
      <c r="A143" s="23">
        <v>7602</v>
      </c>
      <c r="B143" s="23" t="s">
        <v>3491</v>
      </c>
      <c r="C143" s="24">
        <v>44131</v>
      </c>
      <c r="D143" s="24">
        <v>44132</v>
      </c>
      <c r="E143" s="23">
        <v>2</v>
      </c>
      <c r="F143" s="23">
        <v>10</v>
      </c>
      <c r="G143" s="23">
        <v>2020</v>
      </c>
      <c r="H143" s="23">
        <v>2</v>
      </c>
      <c r="I143" s="23">
        <v>1045717563</v>
      </c>
      <c r="J143" s="23" t="s">
        <v>3506</v>
      </c>
      <c r="K143" s="23">
        <v>10</v>
      </c>
      <c r="L143" s="23">
        <v>1038</v>
      </c>
      <c r="M143" s="23" t="s">
        <v>3371</v>
      </c>
      <c r="N143" s="23" t="s">
        <v>1590</v>
      </c>
      <c r="O143" s="23">
        <v>80000</v>
      </c>
      <c r="P143" s="23" t="s">
        <v>428</v>
      </c>
      <c r="Q143" s="23"/>
      <c r="R143" s="23"/>
    </row>
    <row r="144" spans="1:18">
      <c r="A144" s="25">
        <v>7602</v>
      </c>
      <c r="B144" s="25" t="s">
        <v>3491</v>
      </c>
      <c r="C144" s="26">
        <v>44133</v>
      </c>
      <c r="D144" s="26">
        <v>44135</v>
      </c>
      <c r="E144" s="25">
        <v>3</v>
      </c>
      <c r="F144" s="25">
        <v>10</v>
      </c>
      <c r="G144" s="25">
        <v>2020</v>
      </c>
      <c r="H144" s="25">
        <v>2</v>
      </c>
      <c r="I144" s="25">
        <v>1045717563</v>
      </c>
      <c r="J144" s="25" t="s">
        <v>3506</v>
      </c>
      <c r="K144" s="25">
        <v>10</v>
      </c>
      <c r="L144" s="25">
        <v>1045</v>
      </c>
      <c r="M144" s="25" t="s">
        <v>3373</v>
      </c>
      <c r="N144" s="25" t="s">
        <v>1590</v>
      </c>
      <c r="O144" s="25">
        <v>87780</v>
      </c>
      <c r="P144" s="25" t="s">
        <v>428</v>
      </c>
      <c r="Q144" s="25"/>
      <c r="R144" s="25"/>
    </row>
    <row r="145" spans="1:18">
      <c r="A145" s="25">
        <v>7602</v>
      </c>
      <c r="B145" s="25" t="s">
        <v>3491</v>
      </c>
      <c r="C145" s="26">
        <v>44136</v>
      </c>
      <c r="D145" s="26">
        <v>44142</v>
      </c>
      <c r="E145" s="25">
        <v>7</v>
      </c>
      <c r="F145" s="25">
        <v>11</v>
      </c>
      <c r="G145" s="25">
        <v>2020</v>
      </c>
      <c r="H145" s="25">
        <v>1</v>
      </c>
      <c r="I145" s="25">
        <v>1045717563</v>
      </c>
      <c r="J145" s="25" t="s">
        <v>3506</v>
      </c>
      <c r="K145" s="25">
        <v>8</v>
      </c>
      <c r="L145" s="25">
        <v>1036</v>
      </c>
      <c r="M145" s="25" t="s">
        <v>172</v>
      </c>
      <c r="N145" s="25" t="s">
        <v>1590</v>
      </c>
      <c r="O145" s="25">
        <v>0</v>
      </c>
      <c r="P145" s="25" t="s">
        <v>174</v>
      </c>
      <c r="Q145" s="25"/>
      <c r="R145" s="25"/>
    </row>
    <row r="146" spans="1:18">
      <c r="A146" s="23">
        <v>7602</v>
      </c>
      <c r="B146" s="23" t="s">
        <v>3491</v>
      </c>
      <c r="C146" s="24">
        <v>44166</v>
      </c>
      <c r="D146" s="24">
        <v>44167</v>
      </c>
      <c r="E146" s="23">
        <v>2</v>
      </c>
      <c r="F146" s="23">
        <v>12</v>
      </c>
      <c r="G146" s="23">
        <v>2020</v>
      </c>
      <c r="H146" s="23">
        <v>1</v>
      </c>
      <c r="I146" s="23">
        <v>1045717563</v>
      </c>
      <c r="J146" s="23" t="s">
        <v>3506</v>
      </c>
      <c r="K146" s="23">
        <v>13</v>
      </c>
      <c r="L146" s="23">
        <v>1038</v>
      </c>
      <c r="M146" s="23" t="s">
        <v>3371</v>
      </c>
      <c r="N146" s="23" t="s">
        <v>1590</v>
      </c>
      <c r="O146" s="23">
        <v>80000</v>
      </c>
      <c r="P146" s="23" t="s">
        <v>3507</v>
      </c>
      <c r="Q146" s="23"/>
      <c r="R146" s="23"/>
    </row>
    <row r="147" spans="1:18">
      <c r="A147" s="23">
        <v>7602</v>
      </c>
      <c r="B147" s="23" t="s">
        <v>3491</v>
      </c>
      <c r="C147" s="24">
        <v>44174</v>
      </c>
      <c r="D147" s="24">
        <v>44175</v>
      </c>
      <c r="E147" s="23">
        <v>2</v>
      </c>
      <c r="F147" s="23">
        <v>12</v>
      </c>
      <c r="G147" s="23">
        <v>2020</v>
      </c>
      <c r="H147" s="23">
        <v>1</v>
      </c>
      <c r="I147" s="23">
        <v>1019088140</v>
      </c>
      <c r="J147" s="23" t="s">
        <v>3508</v>
      </c>
      <c r="K147" s="23">
        <v>13</v>
      </c>
      <c r="L147" s="23">
        <v>1038</v>
      </c>
      <c r="M147" s="23" t="s">
        <v>3371</v>
      </c>
      <c r="N147" s="23" t="s">
        <v>30</v>
      </c>
      <c r="O147" s="23">
        <v>58520</v>
      </c>
      <c r="P147" s="23" t="s">
        <v>3509</v>
      </c>
      <c r="Q147" s="23"/>
      <c r="R147" s="23"/>
    </row>
    <row r="148" spans="1:18">
      <c r="A148" s="25">
        <v>7602</v>
      </c>
      <c r="B148" s="25" t="s">
        <v>3491</v>
      </c>
      <c r="C148" s="26">
        <v>44151</v>
      </c>
      <c r="D148" s="26">
        <v>44151</v>
      </c>
      <c r="E148" s="25">
        <v>1</v>
      </c>
      <c r="F148" s="25">
        <v>11</v>
      </c>
      <c r="G148" s="25">
        <v>2020</v>
      </c>
      <c r="H148" s="25">
        <v>2</v>
      </c>
      <c r="I148" s="25">
        <v>1005051715</v>
      </c>
      <c r="J148" s="25" t="s">
        <v>3510</v>
      </c>
      <c r="K148" s="25">
        <v>14</v>
      </c>
      <c r="L148" s="25">
        <v>1038</v>
      </c>
      <c r="M148" s="25" t="s">
        <v>3371</v>
      </c>
      <c r="N148" s="25" t="s">
        <v>35</v>
      </c>
      <c r="O148" s="25">
        <v>31000</v>
      </c>
      <c r="P148" s="25" t="s">
        <v>3511</v>
      </c>
      <c r="Q148" s="25"/>
      <c r="R148" s="25"/>
    </row>
    <row r="149" spans="1:18">
      <c r="A149" s="25">
        <v>7602</v>
      </c>
      <c r="B149" s="25" t="s">
        <v>3491</v>
      </c>
      <c r="C149" s="26">
        <v>44152</v>
      </c>
      <c r="D149" s="26">
        <v>44153</v>
      </c>
      <c r="E149" s="25">
        <v>2</v>
      </c>
      <c r="F149" s="25">
        <v>11</v>
      </c>
      <c r="G149" s="25">
        <v>2020</v>
      </c>
      <c r="H149" s="25">
        <v>2</v>
      </c>
      <c r="I149" s="25">
        <v>1022097336</v>
      </c>
      <c r="J149" s="25" t="s">
        <v>3512</v>
      </c>
      <c r="K149" s="25">
        <v>13</v>
      </c>
      <c r="L149" s="25">
        <v>1038</v>
      </c>
      <c r="M149" s="25" t="s">
        <v>3371</v>
      </c>
      <c r="N149" s="25" t="s">
        <v>2137</v>
      </c>
      <c r="O149" s="25">
        <v>62000</v>
      </c>
      <c r="P149" s="25" t="s">
        <v>2201</v>
      </c>
      <c r="Q149" s="25"/>
      <c r="R149" s="25"/>
    </row>
    <row r="150" spans="1:18">
      <c r="A150" s="23">
        <v>7602</v>
      </c>
      <c r="B150" s="23" t="s">
        <v>3491</v>
      </c>
      <c r="C150" s="24">
        <v>44181</v>
      </c>
      <c r="D150" s="24">
        <v>44187</v>
      </c>
      <c r="E150" s="23">
        <v>7</v>
      </c>
      <c r="F150" s="23">
        <v>12</v>
      </c>
      <c r="G150" s="23">
        <v>2020</v>
      </c>
      <c r="H150" s="23">
        <v>2</v>
      </c>
      <c r="I150" s="23">
        <v>1026586798</v>
      </c>
      <c r="J150" s="23" t="s">
        <v>3513</v>
      </c>
      <c r="K150" s="23">
        <v>8</v>
      </c>
      <c r="L150" s="23">
        <v>1036</v>
      </c>
      <c r="M150" s="23" t="s">
        <v>172</v>
      </c>
      <c r="N150" s="23" t="s">
        <v>30</v>
      </c>
      <c r="O150" s="23">
        <v>0</v>
      </c>
      <c r="P150" s="23" t="s">
        <v>174</v>
      </c>
      <c r="Q150" s="23"/>
      <c r="R150" s="23"/>
    </row>
    <row r="151" spans="1:18">
      <c r="A151" s="23">
        <v>7602</v>
      </c>
      <c r="B151" s="23" t="s">
        <v>3491</v>
      </c>
      <c r="C151" s="24">
        <v>44185</v>
      </c>
      <c r="D151" s="24">
        <v>44186</v>
      </c>
      <c r="E151" s="23">
        <v>2</v>
      </c>
      <c r="F151" s="23">
        <v>12</v>
      </c>
      <c r="G151" s="23">
        <v>2020</v>
      </c>
      <c r="H151" s="23">
        <v>2</v>
      </c>
      <c r="I151" s="23">
        <v>1130612455</v>
      </c>
      <c r="J151" s="23" t="s">
        <v>3514</v>
      </c>
      <c r="K151" s="23">
        <v>12</v>
      </c>
      <c r="L151" s="23">
        <v>1038</v>
      </c>
      <c r="M151" s="23" t="s">
        <v>3371</v>
      </c>
      <c r="N151" s="23" t="s">
        <v>44</v>
      </c>
      <c r="O151" s="23">
        <v>62000</v>
      </c>
      <c r="P151" s="23" t="s">
        <v>3515</v>
      </c>
      <c r="Q151" s="23"/>
      <c r="R151" s="23"/>
    </row>
    <row r="152" spans="1:18">
      <c r="A152" s="25">
        <v>7602</v>
      </c>
      <c r="B152" s="25" t="s">
        <v>3491</v>
      </c>
      <c r="C152" s="26">
        <v>44187</v>
      </c>
      <c r="D152" s="26">
        <v>44187</v>
      </c>
      <c r="E152" s="25">
        <v>1</v>
      </c>
      <c r="F152" s="25">
        <v>12</v>
      </c>
      <c r="G152" s="25">
        <v>2020</v>
      </c>
      <c r="H152" s="25">
        <v>2</v>
      </c>
      <c r="I152" s="25">
        <v>1130612455</v>
      </c>
      <c r="J152" s="25" t="s">
        <v>3514</v>
      </c>
      <c r="K152" s="25">
        <v>12</v>
      </c>
      <c r="L152" s="25">
        <v>1045</v>
      </c>
      <c r="M152" s="25" t="s">
        <v>3373</v>
      </c>
      <c r="N152" s="25" t="s">
        <v>44</v>
      </c>
      <c r="O152" s="25">
        <v>29260</v>
      </c>
      <c r="P152" s="25" t="s">
        <v>3515</v>
      </c>
      <c r="Q152" s="25"/>
      <c r="R152" s="25"/>
    </row>
    <row r="153" spans="1:18">
      <c r="A153" s="25">
        <v>7602</v>
      </c>
      <c r="B153" s="25" t="s">
        <v>3491</v>
      </c>
      <c r="C153" s="26">
        <v>44186</v>
      </c>
      <c r="D153" s="26">
        <v>44195</v>
      </c>
      <c r="E153" s="25">
        <v>10</v>
      </c>
      <c r="F153" s="25">
        <v>12</v>
      </c>
      <c r="G153" s="25">
        <v>2020</v>
      </c>
      <c r="H153" s="25">
        <v>2</v>
      </c>
      <c r="I153" s="25">
        <v>1012356581</v>
      </c>
      <c r="J153" s="25" t="s">
        <v>3516</v>
      </c>
      <c r="K153" s="25">
        <v>5</v>
      </c>
      <c r="L153" s="25">
        <v>1036</v>
      </c>
      <c r="M153" s="25" t="s">
        <v>172</v>
      </c>
      <c r="N153" s="25" t="s">
        <v>34</v>
      </c>
      <c r="O153" s="25">
        <v>0</v>
      </c>
      <c r="P153" s="25" t="s">
        <v>3502</v>
      </c>
      <c r="Q153" s="25"/>
      <c r="R153" s="25"/>
    </row>
    <row r="154" spans="1:18">
      <c r="A154" s="23">
        <v>7602</v>
      </c>
      <c r="B154" s="23" t="s">
        <v>3491</v>
      </c>
      <c r="C154" s="24">
        <v>44122</v>
      </c>
      <c r="D154" s="24">
        <v>44123</v>
      </c>
      <c r="E154" s="23">
        <v>2</v>
      </c>
      <c r="F154" s="23">
        <v>10</v>
      </c>
      <c r="G154" s="23">
        <v>2020</v>
      </c>
      <c r="H154" s="23">
        <v>2</v>
      </c>
      <c r="I154" s="23">
        <v>1070017093</v>
      </c>
      <c r="J154" s="23" t="s">
        <v>3517</v>
      </c>
      <c r="K154" s="23">
        <v>3</v>
      </c>
      <c r="L154" s="23">
        <v>1038</v>
      </c>
      <c r="M154" s="23" t="s">
        <v>3371</v>
      </c>
      <c r="N154" s="23" t="s">
        <v>294</v>
      </c>
      <c r="O154" s="23">
        <v>62000</v>
      </c>
      <c r="P154" s="23" t="s">
        <v>3372</v>
      </c>
      <c r="Q154" s="23"/>
      <c r="R154" s="23"/>
    </row>
    <row r="155" spans="1:18">
      <c r="A155" s="23">
        <v>7602</v>
      </c>
      <c r="B155" s="23" t="s">
        <v>3491</v>
      </c>
      <c r="C155" s="24">
        <v>44124</v>
      </c>
      <c r="D155" s="24">
        <v>44124</v>
      </c>
      <c r="E155" s="23">
        <v>1</v>
      </c>
      <c r="F155" s="23">
        <v>10</v>
      </c>
      <c r="G155" s="23">
        <v>2020</v>
      </c>
      <c r="H155" s="23">
        <v>2</v>
      </c>
      <c r="I155" s="23">
        <v>1070017093</v>
      </c>
      <c r="J155" s="23" t="s">
        <v>3517</v>
      </c>
      <c r="K155" s="23">
        <v>3</v>
      </c>
      <c r="L155" s="23">
        <v>1045</v>
      </c>
      <c r="M155" s="23" t="s">
        <v>3373</v>
      </c>
      <c r="N155" s="23" t="s">
        <v>294</v>
      </c>
      <c r="O155" s="23">
        <v>29260</v>
      </c>
      <c r="P155" s="23" t="s">
        <v>3372</v>
      </c>
      <c r="Q155" s="23"/>
      <c r="R155" s="23"/>
    </row>
    <row r="156" spans="1:18">
      <c r="A156" s="25">
        <v>7602</v>
      </c>
      <c r="B156" s="25" t="s">
        <v>3491</v>
      </c>
      <c r="C156" s="26">
        <v>44125</v>
      </c>
      <c r="D156" s="26">
        <v>44133</v>
      </c>
      <c r="E156" s="25">
        <v>9</v>
      </c>
      <c r="F156" s="25">
        <v>10</v>
      </c>
      <c r="G156" s="25">
        <v>2020</v>
      </c>
      <c r="H156" s="25">
        <v>2</v>
      </c>
      <c r="I156" s="25">
        <v>1070017093</v>
      </c>
      <c r="J156" s="25" t="s">
        <v>3517</v>
      </c>
      <c r="K156" s="25">
        <v>3</v>
      </c>
      <c r="L156" s="25">
        <v>1036</v>
      </c>
      <c r="M156" s="25" t="s">
        <v>172</v>
      </c>
      <c r="N156" s="25" t="s">
        <v>294</v>
      </c>
      <c r="O156" s="25">
        <v>0</v>
      </c>
      <c r="P156" s="25" t="s">
        <v>3518</v>
      </c>
      <c r="Q156" s="25"/>
      <c r="R156" s="25"/>
    </row>
    <row r="157" spans="1:18">
      <c r="A157" s="25">
        <v>7602</v>
      </c>
      <c r="B157" s="25" t="s">
        <v>3491</v>
      </c>
      <c r="C157" s="26">
        <v>44105</v>
      </c>
      <c r="D157" s="26">
        <v>44106</v>
      </c>
      <c r="E157" s="25">
        <v>2</v>
      </c>
      <c r="F157" s="25">
        <v>10</v>
      </c>
      <c r="G157" s="25">
        <v>2020</v>
      </c>
      <c r="H157" s="25">
        <v>1</v>
      </c>
      <c r="I157" s="25">
        <v>1020482711</v>
      </c>
      <c r="J157" s="25" t="s">
        <v>3519</v>
      </c>
      <c r="K157" s="25">
        <v>11</v>
      </c>
      <c r="L157" s="25">
        <v>1038</v>
      </c>
      <c r="M157" s="25" t="s">
        <v>3371</v>
      </c>
      <c r="N157" s="25" t="s">
        <v>44</v>
      </c>
      <c r="O157" s="25">
        <v>62000</v>
      </c>
      <c r="P157" s="25" t="s">
        <v>3520</v>
      </c>
      <c r="Q157" s="25"/>
      <c r="R157" s="25"/>
    </row>
    <row r="158" spans="1:18">
      <c r="A158" s="23">
        <v>7602</v>
      </c>
      <c r="B158" s="23" t="s">
        <v>3491</v>
      </c>
      <c r="C158" s="24">
        <v>44107</v>
      </c>
      <c r="D158" s="24">
        <v>44108</v>
      </c>
      <c r="E158" s="23">
        <v>2</v>
      </c>
      <c r="F158" s="23">
        <v>10</v>
      </c>
      <c r="G158" s="23">
        <v>2020</v>
      </c>
      <c r="H158" s="23">
        <v>1</v>
      </c>
      <c r="I158" s="23">
        <v>1020482711</v>
      </c>
      <c r="J158" s="23" t="s">
        <v>3519</v>
      </c>
      <c r="K158" s="23">
        <v>11</v>
      </c>
      <c r="L158" s="23">
        <v>1045</v>
      </c>
      <c r="M158" s="23" t="s">
        <v>3373</v>
      </c>
      <c r="N158" s="23" t="s">
        <v>44</v>
      </c>
      <c r="O158" s="23">
        <v>58520</v>
      </c>
      <c r="P158" s="23" t="s">
        <v>3521</v>
      </c>
      <c r="Q158" s="23"/>
      <c r="R158" s="23"/>
    </row>
    <row r="159" spans="1:18">
      <c r="A159" s="23">
        <v>7602</v>
      </c>
      <c r="B159" s="23" t="s">
        <v>3491</v>
      </c>
      <c r="C159" s="24">
        <v>44179</v>
      </c>
      <c r="D159" s="24">
        <v>44179</v>
      </c>
      <c r="E159" s="23">
        <v>1</v>
      </c>
      <c r="F159" s="23">
        <v>12</v>
      </c>
      <c r="G159" s="23">
        <v>2020</v>
      </c>
      <c r="H159" s="23">
        <v>1</v>
      </c>
      <c r="I159" s="23">
        <v>1024561449</v>
      </c>
      <c r="J159" s="23" t="s">
        <v>3522</v>
      </c>
      <c r="K159" s="23">
        <v>12</v>
      </c>
      <c r="L159" s="23">
        <v>1038</v>
      </c>
      <c r="M159" s="23" t="s">
        <v>3371</v>
      </c>
      <c r="N159" s="23" t="s">
        <v>30</v>
      </c>
      <c r="O159" s="23">
        <v>40000</v>
      </c>
      <c r="P159" s="23" t="s">
        <v>3523</v>
      </c>
      <c r="Q159" s="23"/>
      <c r="R159" s="23"/>
    </row>
    <row r="160" spans="1:18">
      <c r="A160" s="25">
        <v>7604</v>
      </c>
      <c r="B160" s="25" t="s">
        <v>3524</v>
      </c>
      <c r="C160" s="26">
        <v>44105</v>
      </c>
      <c r="D160" s="26">
        <v>44106</v>
      </c>
      <c r="E160" s="25">
        <v>2</v>
      </c>
      <c r="F160" s="25">
        <v>10</v>
      </c>
      <c r="G160" s="25">
        <v>2020</v>
      </c>
      <c r="H160" s="25">
        <v>1</v>
      </c>
      <c r="I160" s="25">
        <v>1001113351</v>
      </c>
      <c r="J160" s="25" t="s">
        <v>3525</v>
      </c>
      <c r="K160" s="25">
        <v>12</v>
      </c>
      <c r="L160" s="25">
        <v>1038</v>
      </c>
      <c r="M160" s="25" t="s">
        <v>3371</v>
      </c>
      <c r="N160" s="25" t="s">
        <v>35</v>
      </c>
      <c r="O160" s="25">
        <v>62000</v>
      </c>
      <c r="P160" s="25" t="s">
        <v>3526</v>
      </c>
      <c r="Q160" s="25"/>
      <c r="R160" s="25"/>
    </row>
    <row r="161" spans="1:18">
      <c r="A161" s="25">
        <v>7604</v>
      </c>
      <c r="B161" s="25" t="s">
        <v>3524</v>
      </c>
      <c r="C161" s="26">
        <v>44107</v>
      </c>
      <c r="D161" s="26">
        <v>44107</v>
      </c>
      <c r="E161" s="25">
        <v>1</v>
      </c>
      <c r="F161" s="25">
        <v>10</v>
      </c>
      <c r="G161" s="25">
        <v>2020</v>
      </c>
      <c r="H161" s="25">
        <v>1</v>
      </c>
      <c r="I161" s="25">
        <v>1001113351</v>
      </c>
      <c r="J161" s="25" t="s">
        <v>3525</v>
      </c>
      <c r="K161" s="25">
        <v>12</v>
      </c>
      <c r="L161" s="25">
        <v>1045</v>
      </c>
      <c r="M161" s="25" t="s">
        <v>3373</v>
      </c>
      <c r="N161" s="25" t="s">
        <v>35</v>
      </c>
      <c r="O161" s="25">
        <v>29260</v>
      </c>
      <c r="P161" s="25" t="s">
        <v>3526</v>
      </c>
      <c r="Q161" s="25"/>
      <c r="R161" s="25"/>
    </row>
    <row r="162" spans="1:18">
      <c r="A162" s="23">
        <v>8701</v>
      </c>
      <c r="B162" s="23" t="s">
        <v>3527</v>
      </c>
      <c r="C162" s="24">
        <v>44181</v>
      </c>
      <c r="D162" s="24">
        <v>44181</v>
      </c>
      <c r="E162" s="23">
        <v>1</v>
      </c>
      <c r="F162" s="23">
        <v>12</v>
      </c>
      <c r="G162" s="23">
        <v>2020</v>
      </c>
      <c r="H162" s="23">
        <v>2</v>
      </c>
      <c r="I162" s="23">
        <v>1012372894</v>
      </c>
      <c r="J162" s="23" t="s">
        <v>3528</v>
      </c>
      <c r="K162" s="23">
        <v>14</v>
      </c>
      <c r="L162" s="23">
        <v>2062</v>
      </c>
      <c r="M162" s="23" t="s">
        <v>3389</v>
      </c>
      <c r="N162" s="23" t="s">
        <v>34</v>
      </c>
      <c r="O162" s="23">
        <v>0</v>
      </c>
      <c r="P162" s="23" t="s">
        <v>3529</v>
      </c>
      <c r="Q162" s="23"/>
      <c r="R162" s="23"/>
    </row>
    <row r="163" spans="1:18">
      <c r="A163" s="23">
        <v>8701</v>
      </c>
      <c r="B163" s="23" t="s">
        <v>3527</v>
      </c>
      <c r="C163" s="24">
        <v>44181</v>
      </c>
      <c r="D163" s="24">
        <v>44181</v>
      </c>
      <c r="E163" s="23">
        <v>1</v>
      </c>
      <c r="F163" s="23">
        <v>12</v>
      </c>
      <c r="G163" s="23">
        <v>2020</v>
      </c>
      <c r="H163" s="23">
        <v>2</v>
      </c>
      <c r="I163" s="23">
        <v>1022437532</v>
      </c>
      <c r="J163" s="23" t="s">
        <v>3530</v>
      </c>
      <c r="K163" s="23">
        <v>14</v>
      </c>
      <c r="L163" s="23">
        <v>2062</v>
      </c>
      <c r="M163" s="23" t="s">
        <v>3389</v>
      </c>
      <c r="N163" s="23" t="s">
        <v>373</v>
      </c>
      <c r="O163" s="23">
        <v>0</v>
      </c>
      <c r="P163" s="23" t="s">
        <v>3531</v>
      </c>
      <c r="Q163" s="23"/>
      <c r="R163" s="23"/>
    </row>
    <row r="164" spans="1:18">
      <c r="A164" s="25">
        <v>11801</v>
      </c>
      <c r="B164" s="25" t="s">
        <v>3361</v>
      </c>
      <c r="C164" s="26">
        <v>44125</v>
      </c>
      <c r="D164" s="26">
        <v>44126</v>
      </c>
      <c r="E164" s="25">
        <v>2</v>
      </c>
      <c r="F164" s="25">
        <v>10</v>
      </c>
      <c r="G164" s="25">
        <v>2020</v>
      </c>
      <c r="H164" s="25">
        <v>2</v>
      </c>
      <c r="I164" s="25">
        <v>941119803021990</v>
      </c>
      <c r="J164" s="25" t="s">
        <v>3362</v>
      </c>
      <c r="K164" s="25">
        <v>6</v>
      </c>
      <c r="L164" s="25">
        <v>1038</v>
      </c>
      <c r="M164" s="25" t="s">
        <v>3371</v>
      </c>
      <c r="N164" s="25" t="s">
        <v>294</v>
      </c>
      <c r="O164" s="25">
        <v>58520</v>
      </c>
      <c r="P164" s="25" t="s">
        <v>3532</v>
      </c>
      <c r="Q164" s="25"/>
      <c r="R164" s="25"/>
    </row>
    <row r="165" spans="1:18">
      <c r="A165" s="25">
        <v>11801</v>
      </c>
      <c r="B165" s="25" t="s">
        <v>3361</v>
      </c>
      <c r="C165" s="26">
        <v>44127</v>
      </c>
      <c r="D165" s="26">
        <v>44127</v>
      </c>
      <c r="E165" s="25">
        <v>1</v>
      </c>
      <c r="F165" s="25">
        <v>10</v>
      </c>
      <c r="G165" s="25">
        <v>2020</v>
      </c>
      <c r="H165" s="25">
        <v>2</v>
      </c>
      <c r="I165" s="25">
        <v>941119803021990</v>
      </c>
      <c r="J165" s="25" t="s">
        <v>3362</v>
      </c>
      <c r="K165" s="25">
        <v>6</v>
      </c>
      <c r="L165" s="25">
        <v>1045</v>
      </c>
      <c r="M165" s="25" t="s">
        <v>3373</v>
      </c>
      <c r="N165" s="25" t="s">
        <v>294</v>
      </c>
      <c r="O165" s="25">
        <v>29260</v>
      </c>
      <c r="P165" s="25" t="s">
        <v>3532</v>
      </c>
      <c r="Q165" s="25"/>
      <c r="R165" s="25"/>
    </row>
    <row r="166" spans="1:18">
      <c r="A166" s="23">
        <v>11901</v>
      </c>
      <c r="B166" s="23" t="s">
        <v>3146</v>
      </c>
      <c r="C166" s="24">
        <v>44158</v>
      </c>
      <c r="D166" s="24">
        <v>44158</v>
      </c>
      <c r="E166" s="23">
        <v>1</v>
      </c>
      <c r="F166" s="23">
        <v>11</v>
      </c>
      <c r="G166" s="23">
        <v>2020</v>
      </c>
      <c r="H166" s="23">
        <v>2</v>
      </c>
      <c r="I166" s="23">
        <v>1073713961</v>
      </c>
      <c r="J166" s="23" t="s">
        <v>3533</v>
      </c>
      <c r="K166" s="23">
        <v>14</v>
      </c>
      <c r="L166" s="23">
        <v>1038</v>
      </c>
      <c r="M166" s="23" t="s">
        <v>3371</v>
      </c>
      <c r="N166" s="23" t="s">
        <v>30</v>
      </c>
      <c r="O166" s="23">
        <v>29260</v>
      </c>
      <c r="P166" s="23" t="s">
        <v>394</v>
      </c>
      <c r="Q166" s="23"/>
      <c r="R166" s="23"/>
    </row>
    <row r="167" spans="1:18">
      <c r="A167" s="23">
        <v>12701</v>
      </c>
      <c r="B167" s="23" t="s">
        <v>3534</v>
      </c>
      <c r="C167" s="24">
        <v>44160</v>
      </c>
      <c r="D167" s="24">
        <v>44285</v>
      </c>
      <c r="E167" s="23">
        <v>126</v>
      </c>
      <c r="F167" s="23">
        <v>11</v>
      </c>
      <c r="G167" s="23">
        <v>2020</v>
      </c>
      <c r="H167" s="23">
        <v>2</v>
      </c>
      <c r="I167" s="23">
        <v>40333937</v>
      </c>
      <c r="J167" s="23" t="s">
        <v>3535</v>
      </c>
      <c r="K167" s="23">
        <v>30</v>
      </c>
      <c r="L167" s="23">
        <v>1021</v>
      </c>
      <c r="M167" s="23" t="s">
        <v>177</v>
      </c>
      <c r="N167" s="23" t="s">
        <v>35</v>
      </c>
      <c r="O167" s="23">
        <v>0</v>
      </c>
      <c r="P167" s="23" t="s">
        <v>3536</v>
      </c>
      <c r="Q167" s="23"/>
      <c r="R167" s="23"/>
    </row>
    <row r="168" spans="1:18">
      <c r="A168" s="25">
        <v>13202</v>
      </c>
      <c r="B168" s="25" t="s">
        <v>3537</v>
      </c>
      <c r="C168" s="26">
        <v>44110</v>
      </c>
      <c r="D168" s="26">
        <v>44110</v>
      </c>
      <c r="E168" s="25">
        <v>1</v>
      </c>
      <c r="F168" s="25">
        <v>10</v>
      </c>
      <c r="G168" s="25">
        <v>2020</v>
      </c>
      <c r="H168" s="25">
        <v>1</v>
      </c>
      <c r="I168" s="25">
        <v>1042441944</v>
      </c>
      <c r="J168" s="25" t="s">
        <v>2602</v>
      </c>
      <c r="K168" s="25">
        <v>6</v>
      </c>
      <c r="L168" s="25">
        <v>2062</v>
      </c>
      <c r="M168" s="25" t="s">
        <v>3389</v>
      </c>
      <c r="N168" s="25" t="s">
        <v>35</v>
      </c>
      <c r="O168" s="25">
        <v>0</v>
      </c>
      <c r="P168" s="25" t="s">
        <v>3538</v>
      </c>
      <c r="Q168" s="25"/>
      <c r="R168" s="25"/>
    </row>
    <row r="169" spans="1:18">
      <c r="A169" s="25">
        <v>13202</v>
      </c>
      <c r="B169" s="25" t="s">
        <v>3537</v>
      </c>
      <c r="C169" s="26">
        <v>44126</v>
      </c>
      <c r="D169" s="26">
        <v>44127</v>
      </c>
      <c r="E169" s="25">
        <v>2</v>
      </c>
      <c r="F169" s="25">
        <v>10</v>
      </c>
      <c r="G169" s="25">
        <v>2020</v>
      </c>
      <c r="H169" s="25">
        <v>2</v>
      </c>
      <c r="I169" s="25">
        <v>8785194</v>
      </c>
      <c r="J169" s="25" t="s">
        <v>3539</v>
      </c>
      <c r="K169" s="25">
        <v>6</v>
      </c>
      <c r="L169" s="25">
        <v>1038</v>
      </c>
      <c r="M169" s="25" t="s">
        <v>3371</v>
      </c>
      <c r="N169" s="25" t="s">
        <v>44</v>
      </c>
      <c r="O169" s="25">
        <v>58667</v>
      </c>
      <c r="P169" s="25" t="s">
        <v>3540</v>
      </c>
      <c r="Q169" s="25"/>
      <c r="R169" s="25"/>
    </row>
    <row r="170" spans="1:18">
      <c r="A170" s="23">
        <v>13202</v>
      </c>
      <c r="B170" s="23" t="s">
        <v>3537</v>
      </c>
      <c r="C170" s="24">
        <v>44128</v>
      </c>
      <c r="D170" s="24">
        <v>44128</v>
      </c>
      <c r="E170" s="23">
        <v>1</v>
      </c>
      <c r="F170" s="23">
        <v>10</v>
      </c>
      <c r="G170" s="23">
        <v>2020</v>
      </c>
      <c r="H170" s="23">
        <v>2</v>
      </c>
      <c r="I170" s="23">
        <v>8785194</v>
      </c>
      <c r="J170" s="23" t="s">
        <v>3539</v>
      </c>
      <c r="K170" s="23">
        <v>6</v>
      </c>
      <c r="L170" s="23">
        <v>1045</v>
      </c>
      <c r="M170" s="23" t="s">
        <v>3373</v>
      </c>
      <c r="N170" s="23" t="s">
        <v>44</v>
      </c>
      <c r="O170" s="23">
        <v>29260</v>
      </c>
      <c r="P170" s="23" t="s">
        <v>3540</v>
      </c>
      <c r="Q170" s="23"/>
      <c r="R170" s="23"/>
    </row>
    <row r="171" spans="1:18">
      <c r="A171" s="23">
        <v>13202</v>
      </c>
      <c r="B171" s="23" t="s">
        <v>3537</v>
      </c>
      <c r="C171" s="24">
        <v>44175</v>
      </c>
      <c r="D171" s="24">
        <v>44175</v>
      </c>
      <c r="E171" s="23">
        <v>1</v>
      </c>
      <c r="F171" s="23">
        <v>12</v>
      </c>
      <c r="G171" s="23">
        <v>2020</v>
      </c>
      <c r="H171" s="23">
        <v>1</v>
      </c>
      <c r="I171" s="23">
        <v>1048298458</v>
      </c>
      <c r="J171" s="23" t="s">
        <v>3541</v>
      </c>
      <c r="K171" s="23">
        <v>14</v>
      </c>
      <c r="L171" s="23">
        <v>1038</v>
      </c>
      <c r="M171" s="23" t="s">
        <v>3371</v>
      </c>
      <c r="N171" s="23" t="s">
        <v>34</v>
      </c>
      <c r="O171" s="23">
        <v>29333</v>
      </c>
      <c r="P171" s="23" t="s">
        <v>2201</v>
      </c>
      <c r="Q171" s="23"/>
      <c r="R171" s="23"/>
    </row>
    <row r="172" spans="1:18">
      <c r="A172" s="25">
        <v>13202</v>
      </c>
      <c r="B172" s="25" t="s">
        <v>3537</v>
      </c>
      <c r="C172" s="26">
        <v>44105</v>
      </c>
      <c r="D172" s="26">
        <v>44106</v>
      </c>
      <c r="E172" s="25">
        <v>2</v>
      </c>
      <c r="F172" s="25">
        <v>10</v>
      </c>
      <c r="G172" s="25">
        <v>2020</v>
      </c>
      <c r="H172" s="25">
        <v>1</v>
      </c>
      <c r="I172" s="25">
        <v>1048294884</v>
      </c>
      <c r="J172" s="25" t="s">
        <v>2720</v>
      </c>
      <c r="K172" s="25">
        <v>13</v>
      </c>
      <c r="L172" s="25">
        <v>1036</v>
      </c>
      <c r="M172" s="25" t="s">
        <v>172</v>
      </c>
      <c r="N172" s="25" t="s">
        <v>438</v>
      </c>
      <c r="O172" s="25">
        <v>0</v>
      </c>
      <c r="P172" s="25" t="s">
        <v>3542</v>
      </c>
      <c r="Q172" s="25"/>
      <c r="R172" s="25"/>
    </row>
    <row r="173" spans="1:18">
      <c r="A173" s="25">
        <v>13202</v>
      </c>
      <c r="B173" s="25" t="s">
        <v>3537</v>
      </c>
      <c r="C173" s="26">
        <v>44136</v>
      </c>
      <c r="D173" s="26">
        <v>44137</v>
      </c>
      <c r="E173" s="25">
        <v>2</v>
      </c>
      <c r="F173" s="25">
        <v>11</v>
      </c>
      <c r="G173" s="25">
        <v>2020</v>
      </c>
      <c r="H173" s="25">
        <v>1</v>
      </c>
      <c r="I173" s="25">
        <v>1048294884</v>
      </c>
      <c r="J173" s="25" t="s">
        <v>2720</v>
      </c>
      <c r="K173" s="25">
        <v>12</v>
      </c>
      <c r="L173" s="25">
        <v>1038</v>
      </c>
      <c r="M173" s="25" t="s">
        <v>3371</v>
      </c>
      <c r="N173" s="25" t="s">
        <v>438</v>
      </c>
      <c r="O173" s="25">
        <v>63333</v>
      </c>
      <c r="P173" s="25" t="s">
        <v>2176</v>
      </c>
      <c r="Q173" s="25"/>
      <c r="R173" s="25"/>
    </row>
    <row r="174" spans="1:18">
      <c r="A174" s="23">
        <v>13202</v>
      </c>
      <c r="B174" s="23" t="s">
        <v>3537</v>
      </c>
      <c r="C174" s="24">
        <v>44138</v>
      </c>
      <c r="D174" s="24">
        <v>44138</v>
      </c>
      <c r="E174" s="23">
        <v>1</v>
      </c>
      <c r="F174" s="23">
        <v>11</v>
      </c>
      <c r="G174" s="23">
        <v>2020</v>
      </c>
      <c r="H174" s="23">
        <v>1</v>
      </c>
      <c r="I174" s="23">
        <v>1048294884</v>
      </c>
      <c r="J174" s="23" t="s">
        <v>2720</v>
      </c>
      <c r="K174" s="23">
        <v>12</v>
      </c>
      <c r="L174" s="23">
        <v>1045</v>
      </c>
      <c r="M174" s="23" t="s">
        <v>3373</v>
      </c>
      <c r="N174" s="23" t="s">
        <v>438</v>
      </c>
      <c r="O174" s="23">
        <v>29260</v>
      </c>
      <c r="P174" s="23" t="s">
        <v>2176</v>
      </c>
      <c r="Q174" s="23"/>
      <c r="R174" s="23"/>
    </row>
    <row r="175" spans="1:18">
      <c r="A175" s="23">
        <v>13202</v>
      </c>
      <c r="B175" s="23" t="s">
        <v>3537</v>
      </c>
      <c r="C175" s="24">
        <v>44152</v>
      </c>
      <c r="D175" s="24">
        <v>44153</v>
      </c>
      <c r="E175" s="23">
        <v>2</v>
      </c>
      <c r="F175" s="23">
        <v>11</v>
      </c>
      <c r="G175" s="23">
        <v>2020</v>
      </c>
      <c r="H175" s="23">
        <v>2</v>
      </c>
      <c r="I175" s="23">
        <v>1048299221</v>
      </c>
      <c r="J175" s="23" t="s">
        <v>3543</v>
      </c>
      <c r="K175" s="23">
        <v>5</v>
      </c>
      <c r="L175" s="23">
        <v>2062</v>
      </c>
      <c r="M175" s="23" t="s">
        <v>3389</v>
      </c>
      <c r="N175" s="23" t="s">
        <v>449</v>
      </c>
      <c r="O175" s="23">
        <v>0</v>
      </c>
      <c r="P175" s="23" t="s">
        <v>3544</v>
      </c>
      <c r="Q175" s="23"/>
      <c r="R175" s="23"/>
    </row>
    <row r="176" spans="1:18">
      <c r="A176" s="25">
        <v>13202</v>
      </c>
      <c r="B176" s="25" t="s">
        <v>3537</v>
      </c>
      <c r="C176" s="26">
        <v>44154</v>
      </c>
      <c r="D176" s="26">
        <v>44154</v>
      </c>
      <c r="E176" s="25">
        <v>1</v>
      </c>
      <c r="F176" s="25">
        <v>11</v>
      </c>
      <c r="G176" s="25">
        <v>2020</v>
      </c>
      <c r="H176" s="25">
        <v>2</v>
      </c>
      <c r="I176" s="25">
        <v>1048299221</v>
      </c>
      <c r="J176" s="25" t="s">
        <v>3543</v>
      </c>
      <c r="K176" s="25">
        <v>5</v>
      </c>
      <c r="L176" s="25">
        <v>1036</v>
      </c>
      <c r="M176" s="25" t="s">
        <v>172</v>
      </c>
      <c r="N176" s="25" t="s">
        <v>449</v>
      </c>
      <c r="O176" s="25">
        <v>0</v>
      </c>
      <c r="P176" s="25" t="s">
        <v>3437</v>
      </c>
      <c r="Q176" s="25"/>
      <c r="R176" s="25"/>
    </row>
    <row r="177" spans="1:18">
      <c r="A177" s="25">
        <v>13202</v>
      </c>
      <c r="B177" s="25" t="s">
        <v>3537</v>
      </c>
      <c r="C177" s="26">
        <v>44154</v>
      </c>
      <c r="D177" s="26">
        <v>44155</v>
      </c>
      <c r="E177" s="25">
        <v>2</v>
      </c>
      <c r="F177" s="25">
        <v>11</v>
      </c>
      <c r="G177" s="25">
        <v>2020</v>
      </c>
      <c r="H177" s="25">
        <v>2</v>
      </c>
      <c r="I177" s="25">
        <v>72301919</v>
      </c>
      <c r="J177" s="25" t="s">
        <v>3545</v>
      </c>
      <c r="K177" s="25">
        <v>5</v>
      </c>
      <c r="L177" s="25">
        <v>1038</v>
      </c>
      <c r="M177" s="25" t="s">
        <v>3371</v>
      </c>
      <c r="N177" s="25" t="s">
        <v>34</v>
      </c>
      <c r="O177" s="25">
        <v>58667</v>
      </c>
      <c r="P177" s="25" t="s">
        <v>3473</v>
      </c>
      <c r="Q177" s="25"/>
      <c r="R177" s="25"/>
    </row>
    <row r="178" spans="1:18">
      <c r="A178" s="23">
        <v>13202</v>
      </c>
      <c r="B178" s="23" t="s">
        <v>3537</v>
      </c>
      <c r="C178" s="24">
        <v>44156</v>
      </c>
      <c r="D178" s="24">
        <v>44156</v>
      </c>
      <c r="E178" s="23">
        <v>1</v>
      </c>
      <c r="F178" s="23">
        <v>11</v>
      </c>
      <c r="G178" s="23">
        <v>2020</v>
      </c>
      <c r="H178" s="23">
        <v>2</v>
      </c>
      <c r="I178" s="23">
        <v>72301919</v>
      </c>
      <c r="J178" s="23" t="s">
        <v>3545</v>
      </c>
      <c r="K178" s="23">
        <v>5</v>
      </c>
      <c r="L178" s="23">
        <v>1045</v>
      </c>
      <c r="M178" s="23" t="s">
        <v>3373</v>
      </c>
      <c r="N178" s="23" t="s">
        <v>34</v>
      </c>
      <c r="O178" s="23">
        <v>29260</v>
      </c>
      <c r="P178" s="23" t="s">
        <v>3473</v>
      </c>
      <c r="Q178" s="23"/>
      <c r="R178" s="23"/>
    </row>
    <row r="179" spans="1:18">
      <c r="A179" s="23">
        <v>13202</v>
      </c>
      <c r="B179" s="23" t="s">
        <v>3537</v>
      </c>
      <c r="C179" s="24">
        <v>44136</v>
      </c>
      <c r="D179" s="24">
        <v>44148</v>
      </c>
      <c r="E179" s="23">
        <v>13</v>
      </c>
      <c r="F179" s="23">
        <v>11</v>
      </c>
      <c r="G179" s="23">
        <v>2020</v>
      </c>
      <c r="H179" s="23">
        <v>1</v>
      </c>
      <c r="I179" s="23">
        <v>1129538655</v>
      </c>
      <c r="J179" s="23" t="s">
        <v>3275</v>
      </c>
      <c r="K179" s="23">
        <v>2</v>
      </c>
      <c r="L179" s="23">
        <v>1023</v>
      </c>
      <c r="M179" s="23" t="s">
        <v>3487</v>
      </c>
      <c r="N179" s="23" t="s">
        <v>373</v>
      </c>
      <c r="O179" s="23">
        <v>433333</v>
      </c>
      <c r="P179" s="23" t="s">
        <v>3546</v>
      </c>
      <c r="Q179" s="23"/>
      <c r="R179" s="23"/>
    </row>
    <row r="180" spans="1:18">
      <c r="A180" s="25">
        <v>13202</v>
      </c>
      <c r="B180" s="25" t="s">
        <v>3537</v>
      </c>
      <c r="C180" s="26">
        <v>44166</v>
      </c>
      <c r="D180" s="26">
        <v>44167</v>
      </c>
      <c r="E180" s="25">
        <v>2</v>
      </c>
      <c r="F180" s="25">
        <v>12</v>
      </c>
      <c r="G180" s="25">
        <v>2020</v>
      </c>
      <c r="H180" s="25">
        <v>1</v>
      </c>
      <c r="I180" s="25">
        <v>72241578</v>
      </c>
      <c r="J180" s="25" t="s">
        <v>3547</v>
      </c>
      <c r="K180" s="25">
        <v>13</v>
      </c>
      <c r="L180" s="25">
        <v>1038</v>
      </c>
      <c r="M180" s="25" t="s">
        <v>3371</v>
      </c>
      <c r="N180" s="25" t="s">
        <v>373</v>
      </c>
      <c r="O180" s="25">
        <v>80000</v>
      </c>
      <c r="P180" s="25" t="s">
        <v>434</v>
      </c>
      <c r="Q180" s="25"/>
      <c r="R180" s="25"/>
    </row>
    <row r="181" spans="1:18">
      <c r="A181" s="25">
        <v>13202</v>
      </c>
      <c r="B181" s="25" t="s">
        <v>3537</v>
      </c>
      <c r="C181" s="26">
        <v>44111</v>
      </c>
      <c r="D181" s="26">
        <v>44112</v>
      </c>
      <c r="E181" s="25">
        <v>2</v>
      </c>
      <c r="F181" s="25">
        <v>10</v>
      </c>
      <c r="G181" s="25">
        <v>2020</v>
      </c>
      <c r="H181" s="25">
        <v>1</v>
      </c>
      <c r="I181" s="25">
        <v>72210441</v>
      </c>
      <c r="J181" s="25" t="s">
        <v>3548</v>
      </c>
      <c r="K181" s="25">
        <v>13</v>
      </c>
      <c r="L181" s="25">
        <v>1038</v>
      </c>
      <c r="M181" s="25" t="s">
        <v>3371</v>
      </c>
      <c r="N181" s="25" t="s">
        <v>3549</v>
      </c>
      <c r="O181" s="25">
        <v>58667</v>
      </c>
      <c r="P181" s="25" t="s">
        <v>3550</v>
      </c>
      <c r="Q181" s="25"/>
      <c r="R181" s="25"/>
    </row>
    <row r="182" spans="1:18">
      <c r="A182" s="23">
        <v>13202</v>
      </c>
      <c r="B182" s="23" t="s">
        <v>3537</v>
      </c>
      <c r="C182" s="24">
        <v>44105</v>
      </c>
      <c r="D182" s="24">
        <v>44105</v>
      </c>
      <c r="E182" s="23">
        <v>1</v>
      </c>
      <c r="F182" s="23">
        <v>10</v>
      </c>
      <c r="G182" s="23">
        <v>2020</v>
      </c>
      <c r="H182" s="23">
        <v>1</v>
      </c>
      <c r="I182" s="23">
        <v>1051668588</v>
      </c>
      <c r="J182" s="23" t="s">
        <v>3551</v>
      </c>
      <c r="K182" s="23">
        <v>14</v>
      </c>
      <c r="L182" s="23">
        <v>1036</v>
      </c>
      <c r="M182" s="23" t="s">
        <v>172</v>
      </c>
      <c r="N182" s="23" t="s">
        <v>34</v>
      </c>
      <c r="O182" s="23">
        <v>0</v>
      </c>
      <c r="P182" s="23" t="s">
        <v>3552</v>
      </c>
      <c r="Q182" s="23"/>
      <c r="R182" s="23"/>
    </row>
    <row r="183" spans="1:18">
      <c r="A183" s="23">
        <v>13202</v>
      </c>
      <c r="B183" s="23" t="s">
        <v>3537</v>
      </c>
      <c r="C183" s="24">
        <v>44123</v>
      </c>
      <c r="D183" s="24">
        <v>44127</v>
      </c>
      <c r="E183" s="23">
        <v>5</v>
      </c>
      <c r="F183" s="23">
        <v>10</v>
      </c>
      <c r="G183" s="23">
        <v>2020</v>
      </c>
      <c r="H183" s="23">
        <v>2</v>
      </c>
      <c r="I183" s="23">
        <v>1051668588</v>
      </c>
      <c r="J183" s="23" t="s">
        <v>3551</v>
      </c>
      <c r="K183" s="23">
        <v>10</v>
      </c>
      <c r="L183" s="23">
        <v>1038</v>
      </c>
      <c r="M183" s="23" t="s">
        <v>3371</v>
      </c>
      <c r="N183" s="23" t="s">
        <v>34</v>
      </c>
      <c r="O183" s="23">
        <v>146667</v>
      </c>
      <c r="P183" s="23" t="s">
        <v>3553</v>
      </c>
      <c r="Q183" s="23"/>
      <c r="R183" s="23"/>
    </row>
    <row r="184" spans="1:18">
      <c r="A184" s="25">
        <v>13202</v>
      </c>
      <c r="B184" s="25" t="s">
        <v>3537</v>
      </c>
      <c r="C184" s="26">
        <v>44136</v>
      </c>
      <c r="D184" s="26">
        <v>44136</v>
      </c>
      <c r="E184" s="25">
        <v>1</v>
      </c>
      <c r="F184" s="25">
        <v>11</v>
      </c>
      <c r="G184" s="25">
        <v>2020</v>
      </c>
      <c r="H184" s="25">
        <v>1</v>
      </c>
      <c r="I184" s="25">
        <v>1051668588</v>
      </c>
      <c r="J184" s="25" t="s">
        <v>3551</v>
      </c>
      <c r="K184" s="25">
        <v>0</v>
      </c>
      <c r="L184" s="25">
        <v>1045</v>
      </c>
      <c r="M184" s="25" t="s">
        <v>3373</v>
      </c>
      <c r="N184" s="25" t="s">
        <v>34</v>
      </c>
      <c r="O184" s="25">
        <v>438902</v>
      </c>
      <c r="P184" s="25" t="s">
        <v>3554</v>
      </c>
      <c r="Q184" s="25"/>
      <c r="R184" s="25"/>
    </row>
    <row r="185" spans="1:18">
      <c r="A185" s="25">
        <v>13202</v>
      </c>
      <c r="B185" s="25" t="s">
        <v>3537</v>
      </c>
      <c r="C185" s="26">
        <v>44137</v>
      </c>
      <c r="D185" s="26">
        <v>44141</v>
      </c>
      <c r="E185" s="25">
        <v>5</v>
      </c>
      <c r="F185" s="25">
        <v>11</v>
      </c>
      <c r="G185" s="25">
        <v>2020</v>
      </c>
      <c r="H185" s="25">
        <v>1</v>
      </c>
      <c r="I185" s="25">
        <v>1051668588</v>
      </c>
      <c r="J185" s="25" t="s">
        <v>3551</v>
      </c>
      <c r="K185" s="25">
        <v>0</v>
      </c>
      <c r="L185" s="25">
        <v>1045</v>
      </c>
      <c r="M185" s="25" t="s">
        <v>3373</v>
      </c>
      <c r="N185" s="25" t="s">
        <v>34</v>
      </c>
      <c r="O185" s="25">
        <v>438902</v>
      </c>
      <c r="P185" s="25" t="s">
        <v>3554</v>
      </c>
      <c r="Q185" s="25"/>
      <c r="R185" s="25"/>
    </row>
    <row r="186" spans="1:18">
      <c r="A186" s="23">
        <v>13202</v>
      </c>
      <c r="B186" s="23" t="s">
        <v>3537</v>
      </c>
      <c r="C186" s="24">
        <v>44142</v>
      </c>
      <c r="D186" s="24">
        <v>44145</v>
      </c>
      <c r="E186" s="23">
        <v>4</v>
      </c>
      <c r="F186" s="23">
        <v>11</v>
      </c>
      <c r="G186" s="23">
        <v>2020</v>
      </c>
      <c r="H186" s="23">
        <v>1</v>
      </c>
      <c r="I186" s="23">
        <v>1051668588</v>
      </c>
      <c r="J186" s="23" t="s">
        <v>3551</v>
      </c>
      <c r="K186" s="23">
        <v>0</v>
      </c>
      <c r="L186" s="23">
        <v>1045</v>
      </c>
      <c r="M186" s="23" t="s">
        <v>3373</v>
      </c>
      <c r="N186" s="23" t="s">
        <v>34</v>
      </c>
      <c r="O186" s="23">
        <v>438902</v>
      </c>
      <c r="P186" s="23" t="s">
        <v>3555</v>
      </c>
      <c r="Q186" s="23"/>
      <c r="R186" s="23"/>
    </row>
    <row r="187" spans="1:18">
      <c r="A187" s="23">
        <v>13202</v>
      </c>
      <c r="B187" s="23" t="s">
        <v>3537</v>
      </c>
      <c r="C187" s="24">
        <v>44146</v>
      </c>
      <c r="D187" s="24">
        <v>44149</v>
      </c>
      <c r="E187" s="23">
        <v>4</v>
      </c>
      <c r="F187" s="23">
        <v>11</v>
      </c>
      <c r="G187" s="23">
        <v>2020</v>
      </c>
      <c r="H187" s="23">
        <v>1</v>
      </c>
      <c r="I187" s="23">
        <v>1051668588</v>
      </c>
      <c r="J187" s="23" t="s">
        <v>3551</v>
      </c>
      <c r="K187" s="23">
        <v>0</v>
      </c>
      <c r="L187" s="23">
        <v>1045</v>
      </c>
      <c r="M187" s="23" t="s">
        <v>3373</v>
      </c>
      <c r="N187" s="23" t="s">
        <v>34</v>
      </c>
      <c r="O187" s="23">
        <v>438902</v>
      </c>
      <c r="P187" s="23" t="s">
        <v>3554</v>
      </c>
      <c r="Q187" s="23"/>
      <c r="R187" s="23"/>
    </row>
    <row r="188" spans="1:18">
      <c r="A188" s="25">
        <v>13202</v>
      </c>
      <c r="B188" s="25" t="s">
        <v>3537</v>
      </c>
      <c r="C188" s="26">
        <v>44150</v>
      </c>
      <c r="D188" s="26">
        <v>44152</v>
      </c>
      <c r="E188" s="25">
        <v>2</v>
      </c>
      <c r="F188" s="25">
        <v>11</v>
      </c>
      <c r="G188" s="25">
        <v>2020</v>
      </c>
      <c r="H188" s="25">
        <v>1</v>
      </c>
      <c r="I188" s="25">
        <v>1051668588</v>
      </c>
      <c r="J188" s="25" t="s">
        <v>3551</v>
      </c>
      <c r="K188" s="25">
        <v>0</v>
      </c>
      <c r="L188" s="25">
        <v>1045</v>
      </c>
      <c r="M188" s="25" t="s">
        <v>3373</v>
      </c>
      <c r="N188" s="25" t="s">
        <v>34</v>
      </c>
      <c r="O188" s="25">
        <v>438902</v>
      </c>
      <c r="P188" s="25" t="s">
        <v>3554</v>
      </c>
      <c r="Q188" s="25"/>
      <c r="R188" s="25"/>
    </row>
    <row r="189" spans="1:18">
      <c r="A189" s="25">
        <v>13202</v>
      </c>
      <c r="B189" s="25" t="s">
        <v>3537</v>
      </c>
      <c r="C189" s="26">
        <v>44126</v>
      </c>
      <c r="D189" s="26">
        <v>44126</v>
      </c>
      <c r="E189" s="25">
        <v>1</v>
      </c>
      <c r="F189" s="25">
        <v>10</v>
      </c>
      <c r="G189" s="25">
        <v>2020</v>
      </c>
      <c r="H189" s="25">
        <v>2</v>
      </c>
      <c r="I189" s="25">
        <v>72315350</v>
      </c>
      <c r="J189" s="25" t="s">
        <v>1473</v>
      </c>
      <c r="K189" s="25">
        <v>10</v>
      </c>
      <c r="L189" s="25">
        <v>1046</v>
      </c>
      <c r="M189" s="25" t="s">
        <v>3441</v>
      </c>
      <c r="N189" s="25" t="s">
        <v>44</v>
      </c>
      <c r="O189" s="25">
        <v>31000</v>
      </c>
      <c r="P189" s="25" t="s">
        <v>3556</v>
      </c>
      <c r="Q189" s="25"/>
      <c r="R189" s="25"/>
    </row>
    <row r="190" spans="1:18">
      <c r="A190" s="23">
        <v>13202</v>
      </c>
      <c r="B190" s="23" t="s">
        <v>3537</v>
      </c>
      <c r="C190" s="24">
        <v>44127</v>
      </c>
      <c r="D190" s="24">
        <v>44129</v>
      </c>
      <c r="E190" s="23">
        <v>3</v>
      </c>
      <c r="F190" s="23">
        <v>10</v>
      </c>
      <c r="G190" s="23">
        <v>2020</v>
      </c>
      <c r="H190" s="23">
        <v>2</v>
      </c>
      <c r="I190" s="23">
        <v>72315350</v>
      </c>
      <c r="J190" s="23" t="s">
        <v>1473</v>
      </c>
      <c r="K190" s="23">
        <v>10</v>
      </c>
      <c r="L190" s="23">
        <v>1053</v>
      </c>
      <c r="M190" s="23" t="s">
        <v>3444</v>
      </c>
      <c r="N190" s="23" t="s">
        <v>44</v>
      </c>
      <c r="O190" s="23">
        <v>93000</v>
      </c>
      <c r="P190" s="23" t="s">
        <v>3557</v>
      </c>
      <c r="Q190" s="23"/>
      <c r="R190" s="23"/>
    </row>
    <row r="191" spans="1:18">
      <c r="A191" s="23">
        <v>13202</v>
      </c>
      <c r="B191" s="23" t="s">
        <v>3537</v>
      </c>
      <c r="C191" s="24">
        <v>44183</v>
      </c>
      <c r="D191" s="24">
        <v>44183</v>
      </c>
      <c r="E191" s="23">
        <v>1</v>
      </c>
      <c r="F191" s="23">
        <v>12</v>
      </c>
      <c r="G191" s="23">
        <v>2020</v>
      </c>
      <c r="H191" s="23">
        <v>2</v>
      </c>
      <c r="I191" s="23">
        <v>72315350</v>
      </c>
      <c r="J191" s="23" t="s">
        <v>1473</v>
      </c>
      <c r="K191" s="23">
        <v>14</v>
      </c>
      <c r="L191" s="23">
        <v>1038</v>
      </c>
      <c r="M191" s="23" t="s">
        <v>3371</v>
      </c>
      <c r="N191" s="23" t="s">
        <v>44</v>
      </c>
      <c r="O191" s="23">
        <v>31000</v>
      </c>
      <c r="P191" s="23" t="s">
        <v>3558</v>
      </c>
      <c r="Q191" s="23"/>
      <c r="R191" s="23"/>
    </row>
    <row r="192" spans="1:18">
      <c r="A192" s="25">
        <v>13202</v>
      </c>
      <c r="B192" s="25" t="s">
        <v>3537</v>
      </c>
      <c r="C192" s="26">
        <v>44124</v>
      </c>
      <c r="D192" s="26">
        <v>44125</v>
      </c>
      <c r="E192" s="25">
        <v>2</v>
      </c>
      <c r="F192" s="25">
        <v>10</v>
      </c>
      <c r="G192" s="25">
        <v>2020</v>
      </c>
      <c r="H192" s="25">
        <v>2</v>
      </c>
      <c r="I192" s="25">
        <v>85261320</v>
      </c>
      <c r="J192" s="25" t="s">
        <v>1817</v>
      </c>
      <c r="K192" s="25">
        <v>13</v>
      </c>
      <c r="L192" s="25">
        <v>1038</v>
      </c>
      <c r="M192" s="25" t="s">
        <v>3371</v>
      </c>
      <c r="N192" s="25" t="s">
        <v>34</v>
      </c>
      <c r="O192" s="25">
        <v>80000</v>
      </c>
      <c r="P192" s="25" t="s">
        <v>1415</v>
      </c>
      <c r="Q192" s="25"/>
      <c r="R192" s="25"/>
    </row>
    <row r="193" spans="1:18">
      <c r="A193" s="25">
        <v>13202</v>
      </c>
      <c r="B193" s="25" t="s">
        <v>3537</v>
      </c>
      <c r="C193" s="26">
        <v>44152</v>
      </c>
      <c r="D193" s="26">
        <v>44152</v>
      </c>
      <c r="E193" s="25">
        <v>1</v>
      </c>
      <c r="F193" s="25">
        <v>11</v>
      </c>
      <c r="G193" s="25">
        <v>2020</v>
      </c>
      <c r="H193" s="25">
        <v>2</v>
      </c>
      <c r="I193" s="25">
        <v>85261320</v>
      </c>
      <c r="J193" s="25" t="s">
        <v>1817</v>
      </c>
      <c r="K193" s="25">
        <v>14</v>
      </c>
      <c r="L193" s="25">
        <v>1038</v>
      </c>
      <c r="M193" s="25" t="s">
        <v>3371</v>
      </c>
      <c r="N193" s="25" t="s">
        <v>34</v>
      </c>
      <c r="O193" s="25">
        <v>40000</v>
      </c>
      <c r="P193" s="25" t="s">
        <v>3559</v>
      </c>
      <c r="Q193" s="25"/>
      <c r="R193" s="25"/>
    </row>
    <row r="194" spans="1:18">
      <c r="A194" s="23">
        <v>13202</v>
      </c>
      <c r="B194" s="23" t="s">
        <v>3537</v>
      </c>
      <c r="C194" s="24">
        <v>44176</v>
      </c>
      <c r="D194" s="24">
        <v>44180</v>
      </c>
      <c r="E194" s="23">
        <v>5</v>
      </c>
      <c r="F194" s="23">
        <v>12</v>
      </c>
      <c r="G194" s="23">
        <v>2020</v>
      </c>
      <c r="H194" s="23">
        <v>1</v>
      </c>
      <c r="I194" s="23">
        <v>1048282307</v>
      </c>
      <c r="J194" s="23" t="s">
        <v>2704</v>
      </c>
      <c r="K194" s="23">
        <v>10</v>
      </c>
      <c r="L194" s="23">
        <v>1038</v>
      </c>
      <c r="M194" s="23" t="s">
        <v>3371</v>
      </c>
      <c r="N194" s="23" t="s">
        <v>34</v>
      </c>
      <c r="O194" s="23">
        <v>155000</v>
      </c>
      <c r="P194" s="23" t="s">
        <v>3560</v>
      </c>
      <c r="Q194" s="23"/>
      <c r="R194" s="23"/>
    </row>
    <row r="195" spans="1:18">
      <c r="A195" s="23">
        <v>13202</v>
      </c>
      <c r="B195" s="23" t="s">
        <v>3537</v>
      </c>
      <c r="C195" s="24">
        <v>44120</v>
      </c>
      <c r="D195" s="24">
        <v>44120</v>
      </c>
      <c r="E195" s="23">
        <v>1</v>
      </c>
      <c r="F195" s="23">
        <v>10</v>
      </c>
      <c r="G195" s="23">
        <v>2020</v>
      </c>
      <c r="H195" s="23">
        <v>2</v>
      </c>
      <c r="I195" s="23">
        <v>1042442147</v>
      </c>
      <c r="J195" s="23" t="s">
        <v>3561</v>
      </c>
      <c r="K195" s="23">
        <v>13</v>
      </c>
      <c r="L195" s="23">
        <v>1038</v>
      </c>
      <c r="M195" s="23" t="s">
        <v>3371</v>
      </c>
      <c r="N195" s="23" t="s">
        <v>373</v>
      </c>
      <c r="O195" s="23">
        <v>29333</v>
      </c>
      <c r="P195" s="23" t="s">
        <v>3562</v>
      </c>
      <c r="Q195" s="23"/>
      <c r="R195" s="23"/>
    </row>
    <row r="196" spans="1:18">
      <c r="A196" s="25">
        <v>13202</v>
      </c>
      <c r="B196" s="25" t="s">
        <v>3537</v>
      </c>
      <c r="C196" s="26">
        <v>44166</v>
      </c>
      <c r="D196" s="26">
        <v>44166</v>
      </c>
      <c r="E196" s="25">
        <v>1</v>
      </c>
      <c r="F196" s="25">
        <v>12</v>
      </c>
      <c r="G196" s="25">
        <v>2020</v>
      </c>
      <c r="H196" s="25">
        <v>1</v>
      </c>
      <c r="I196" s="25">
        <v>1042442147</v>
      </c>
      <c r="J196" s="25" t="s">
        <v>3561</v>
      </c>
      <c r="K196" s="25">
        <v>0</v>
      </c>
      <c r="L196" s="25">
        <v>1046</v>
      </c>
      <c r="M196" s="25" t="s">
        <v>3441</v>
      </c>
      <c r="N196" s="25" t="s">
        <v>373</v>
      </c>
      <c r="O196" s="25">
        <v>29333</v>
      </c>
      <c r="P196" s="25" t="s">
        <v>3563</v>
      </c>
      <c r="Q196" s="25"/>
      <c r="R196" s="25"/>
    </row>
    <row r="197" spans="1:18">
      <c r="A197" s="25">
        <v>13202</v>
      </c>
      <c r="B197" s="25" t="s">
        <v>3537</v>
      </c>
      <c r="C197" s="26">
        <v>44167</v>
      </c>
      <c r="D197" s="26">
        <v>44181</v>
      </c>
      <c r="E197" s="25">
        <v>15</v>
      </c>
      <c r="F197" s="25">
        <v>12</v>
      </c>
      <c r="G197" s="25">
        <v>2020</v>
      </c>
      <c r="H197" s="25">
        <v>1</v>
      </c>
      <c r="I197" s="25">
        <v>1042442147</v>
      </c>
      <c r="J197" s="25" t="s">
        <v>3561</v>
      </c>
      <c r="K197" s="25">
        <v>0</v>
      </c>
      <c r="L197" s="25">
        <v>1053</v>
      </c>
      <c r="M197" s="25" t="s">
        <v>3444</v>
      </c>
      <c r="N197" s="25" t="s">
        <v>373</v>
      </c>
      <c r="O197" s="25">
        <v>410667</v>
      </c>
      <c r="P197" s="25" t="s">
        <v>3564</v>
      </c>
      <c r="Q197" s="25"/>
      <c r="R197" s="25"/>
    </row>
    <row r="198" spans="1:18">
      <c r="A198" s="23">
        <v>13202</v>
      </c>
      <c r="B198" s="23" t="s">
        <v>3537</v>
      </c>
      <c r="C198" s="24">
        <v>44182</v>
      </c>
      <c r="D198" s="24">
        <v>44202</v>
      </c>
      <c r="E198" s="23">
        <v>21</v>
      </c>
      <c r="F198" s="23">
        <v>12</v>
      </c>
      <c r="G198" s="23">
        <v>2020</v>
      </c>
      <c r="H198" s="23">
        <v>2</v>
      </c>
      <c r="I198" s="23">
        <v>1042442147</v>
      </c>
      <c r="J198" s="23" t="s">
        <v>3561</v>
      </c>
      <c r="K198" s="23">
        <v>0</v>
      </c>
      <c r="L198" s="23">
        <v>1053</v>
      </c>
      <c r="M198" s="23" t="s">
        <v>3444</v>
      </c>
      <c r="N198" s="23" t="s">
        <v>373</v>
      </c>
      <c r="O198" s="23">
        <v>440000</v>
      </c>
      <c r="P198" s="23" t="s">
        <v>3565</v>
      </c>
      <c r="Q198" s="23"/>
      <c r="R198" s="23"/>
    </row>
    <row r="199" spans="1:18">
      <c r="A199" s="23">
        <v>13202</v>
      </c>
      <c r="B199" s="23" t="s">
        <v>3537</v>
      </c>
      <c r="C199" s="24">
        <v>44136</v>
      </c>
      <c r="D199" s="24">
        <v>44136</v>
      </c>
      <c r="E199" s="23">
        <v>1</v>
      </c>
      <c r="F199" s="23">
        <v>11</v>
      </c>
      <c r="G199" s="23">
        <v>2020</v>
      </c>
      <c r="H199" s="23">
        <v>1</v>
      </c>
      <c r="I199" s="23">
        <v>72314979</v>
      </c>
      <c r="J199" s="23" t="s">
        <v>3566</v>
      </c>
      <c r="K199" s="23">
        <v>1</v>
      </c>
      <c r="L199" s="23">
        <v>1036</v>
      </c>
      <c r="M199" s="23" t="s">
        <v>172</v>
      </c>
      <c r="N199" s="23" t="s">
        <v>34</v>
      </c>
      <c r="O199" s="23">
        <v>0</v>
      </c>
      <c r="P199" s="23" t="s">
        <v>3567</v>
      </c>
      <c r="Q199" s="23"/>
      <c r="R199" s="23"/>
    </row>
    <row r="200" spans="1:18">
      <c r="A200" s="25">
        <v>13202</v>
      </c>
      <c r="B200" s="25" t="s">
        <v>3537</v>
      </c>
      <c r="C200" s="26">
        <v>44138</v>
      </c>
      <c r="D200" s="26">
        <v>44138</v>
      </c>
      <c r="E200" s="25">
        <v>1</v>
      </c>
      <c r="F200" s="25">
        <v>11</v>
      </c>
      <c r="G200" s="25">
        <v>2020</v>
      </c>
      <c r="H200" s="25">
        <v>1</v>
      </c>
      <c r="I200" s="25">
        <v>72314979</v>
      </c>
      <c r="J200" s="25" t="s">
        <v>3566</v>
      </c>
      <c r="K200" s="25">
        <v>1</v>
      </c>
      <c r="L200" s="25">
        <v>1038</v>
      </c>
      <c r="M200" s="25" t="s">
        <v>3371</v>
      </c>
      <c r="N200" s="25" t="s">
        <v>34</v>
      </c>
      <c r="O200" s="25">
        <v>29333</v>
      </c>
      <c r="P200" s="25" t="s">
        <v>3568</v>
      </c>
      <c r="Q200" s="25"/>
      <c r="R200" s="25"/>
    </row>
    <row r="201" spans="1:18">
      <c r="A201" s="25">
        <v>13202</v>
      </c>
      <c r="B201" s="25" t="s">
        <v>3537</v>
      </c>
      <c r="C201" s="26">
        <v>44189</v>
      </c>
      <c r="D201" s="26">
        <v>44189</v>
      </c>
      <c r="E201" s="25">
        <v>1</v>
      </c>
      <c r="F201" s="25">
        <v>12</v>
      </c>
      <c r="G201" s="25">
        <v>2020</v>
      </c>
      <c r="H201" s="25">
        <v>2</v>
      </c>
      <c r="I201" s="25">
        <v>1048322387</v>
      </c>
      <c r="J201" s="25" t="s">
        <v>3569</v>
      </c>
      <c r="K201" s="25">
        <v>14</v>
      </c>
      <c r="L201" s="25">
        <v>1036</v>
      </c>
      <c r="M201" s="25" t="s">
        <v>172</v>
      </c>
      <c r="N201" s="25" t="s">
        <v>1590</v>
      </c>
      <c r="O201" s="25">
        <v>0</v>
      </c>
      <c r="P201" s="25" t="s">
        <v>3437</v>
      </c>
      <c r="Q201" s="25"/>
      <c r="R201" s="25"/>
    </row>
    <row r="202" spans="1:18">
      <c r="A202" s="23">
        <v>13202</v>
      </c>
      <c r="B202" s="23" t="s">
        <v>3537</v>
      </c>
      <c r="C202" s="24">
        <v>44109</v>
      </c>
      <c r="D202" s="24">
        <v>44110</v>
      </c>
      <c r="E202" s="23">
        <v>2</v>
      </c>
      <c r="F202" s="23">
        <v>10</v>
      </c>
      <c r="G202" s="23">
        <v>2020</v>
      </c>
      <c r="H202" s="23">
        <v>1</v>
      </c>
      <c r="I202" s="23">
        <v>1042422604</v>
      </c>
      <c r="J202" s="23" t="s">
        <v>3570</v>
      </c>
      <c r="K202" s="23">
        <v>13</v>
      </c>
      <c r="L202" s="23">
        <v>1038</v>
      </c>
      <c r="M202" s="23" t="s">
        <v>3371</v>
      </c>
      <c r="N202" s="23" t="s">
        <v>34</v>
      </c>
      <c r="O202" s="23">
        <v>58667</v>
      </c>
      <c r="P202" s="23" t="s">
        <v>434</v>
      </c>
      <c r="Q202" s="23"/>
      <c r="R202" s="23"/>
    </row>
    <row r="203" spans="1:18">
      <c r="A203" s="23">
        <v>13202</v>
      </c>
      <c r="B203" s="23" t="s">
        <v>3537</v>
      </c>
      <c r="C203" s="24">
        <v>44123</v>
      </c>
      <c r="D203" s="24">
        <v>44127</v>
      </c>
      <c r="E203" s="23">
        <v>5</v>
      </c>
      <c r="F203" s="23">
        <v>10</v>
      </c>
      <c r="G203" s="23">
        <v>2020</v>
      </c>
      <c r="H203" s="23">
        <v>2</v>
      </c>
      <c r="I203" s="23">
        <v>1042422604</v>
      </c>
      <c r="J203" s="23" t="s">
        <v>3570</v>
      </c>
      <c r="K203" s="23">
        <v>7</v>
      </c>
      <c r="L203" s="23">
        <v>2062</v>
      </c>
      <c r="M203" s="23" t="s">
        <v>3389</v>
      </c>
      <c r="N203" s="23" t="s">
        <v>34</v>
      </c>
      <c r="O203" s="23">
        <v>0</v>
      </c>
      <c r="P203" s="23" t="s">
        <v>3571</v>
      </c>
      <c r="Q203" s="23"/>
      <c r="R203" s="23"/>
    </row>
    <row r="204" spans="1:18">
      <c r="A204" s="25">
        <v>13202</v>
      </c>
      <c r="B204" s="25" t="s">
        <v>3537</v>
      </c>
      <c r="C204" s="26">
        <v>44132</v>
      </c>
      <c r="D204" s="26">
        <v>44133</v>
      </c>
      <c r="E204" s="25">
        <v>1</v>
      </c>
      <c r="F204" s="25">
        <v>10</v>
      </c>
      <c r="G204" s="25">
        <v>2020</v>
      </c>
      <c r="H204" s="25">
        <v>2</v>
      </c>
      <c r="I204" s="25">
        <v>1042422604</v>
      </c>
      <c r="J204" s="25" t="s">
        <v>3570</v>
      </c>
      <c r="K204" s="25">
        <v>7</v>
      </c>
      <c r="L204" s="25">
        <v>1049</v>
      </c>
      <c r="M204" s="25" t="s">
        <v>3459</v>
      </c>
      <c r="N204" s="25" t="s">
        <v>34</v>
      </c>
      <c r="O204" s="25">
        <v>0</v>
      </c>
      <c r="P204" s="25" t="s">
        <v>3572</v>
      </c>
      <c r="Q204" s="25"/>
      <c r="R204" s="25"/>
    </row>
    <row r="205" spans="1:18">
      <c r="A205" s="25">
        <v>13202</v>
      </c>
      <c r="B205" s="25" t="s">
        <v>3537</v>
      </c>
      <c r="C205" s="26">
        <v>44167</v>
      </c>
      <c r="D205" s="26">
        <v>44168</v>
      </c>
      <c r="E205" s="25">
        <v>2</v>
      </c>
      <c r="F205" s="25">
        <v>12</v>
      </c>
      <c r="G205" s="25">
        <v>2020</v>
      </c>
      <c r="H205" s="25">
        <v>1</v>
      </c>
      <c r="I205" s="25">
        <v>1129579602</v>
      </c>
      <c r="J205" s="25" t="s">
        <v>3573</v>
      </c>
      <c r="K205" s="25">
        <v>12</v>
      </c>
      <c r="L205" s="25">
        <v>1038</v>
      </c>
      <c r="M205" s="25" t="s">
        <v>3371</v>
      </c>
      <c r="N205" s="25" t="s">
        <v>34</v>
      </c>
      <c r="O205" s="25">
        <v>58667</v>
      </c>
      <c r="P205" s="25" t="s">
        <v>434</v>
      </c>
      <c r="Q205" s="25"/>
      <c r="R205" s="25"/>
    </row>
    <row r="206" spans="1:18">
      <c r="A206" s="23">
        <v>13202</v>
      </c>
      <c r="B206" s="23" t="s">
        <v>3537</v>
      </c>
      <c r="C206" s="24">
        <v>44169</v>
      </c>
      <c r="D206" s="24">
        <v>44169</v>
      </c>
      <c r="E206" s="23">
        <v>1</v>
      </c>
      <c r="F206" s="23">
        <v>12</v>
      </c>
      <c r="G206" s="23">
        <v>2020</v>
      </c>
      <c r="H206" s="23">
        <v>1</v>
      </c>
      <c r="I206" s="23">
        <v>1129579602</v>
      </c>
      <c r="J206" s="23" t="s">
        <v>3573</v>
      </c>
      <c r="K206" s="23">
        <v>12</v>
      </c>
      <c r="L206" s="23">
        <v>1045</v>
      </c>
      <c r="M206" s="23" t="s">
        <v>3373</v>
      </c>
      <c r="N206" s="23" t="s">
        <v>34</v>
      </c>
      <c r="O206" s="23">
        <v>29260</v>
      </c>
      <c r="P206" s="23" t="s">
        <v>1415</v>
      </c>
      <c r="Q206" s="23"/>
      <c r="R206" s="23"/>
    </row>
    <row r="207" spans="1:18">
      <c r="A207" s="23">
        <v>13202</v>
      </c>
      <c r="B207" s="23" t="s">
        <v>3537</v>
      </c>
      <c r="C207" s="24">
        <v>44181</v>
      </c>
      <c r="D207" s="24">
        <v>44182</v>
      </c>
      <c r="E207" s="23">
        <v>2</v>
      </c>
      <c r="F207" s="23">
        <v>12</v>
      </c>
      <c r="G207" s="23">
        <v>2020</v>
      </c>
      <c r="H207" s="23">
        <v>2</v>
      </c>
      <c r="I207" s="23">
        <v>1129579602</v>
      </c>
      <c r="J207" s="23" t="s">
        <v>3573</v>
      </c>
      <c r="K207" s="23">
        <v>13</v>
      </c>
      <c r="L207" s="23">
        <v>1038</v>
      </c>
      <c r="M207" s="23" t="s">
        <v>3371</v>
      </c>
      <c r="N207" s="23" t="s">
        <v>34</v>
      </c>
      <c r="O207" s="23">
        <v>58667</v>
      </c>
      <c r="P207" s="23" t="s">
        <v>3574</v>
      </c>
      <c r="Q207" s="23"/>
      <c r="R207" s="23"/>
    </row>
    <row r="208" spans="1:18">
      <c r="A208" s="25">
        <v>13202</v>
      </c>
      <c r="B208" s="25" t="s">
        <v>3537</v>
      </c>
      <c r="C208" s="26">
        <v>44105</v>
      </c>
      <c r="D208" s="26">
        <v>44106</v>
      </c>
      <c r="E208" s="25">
        <v>2</v>
      </c>
      <c r="F208" s="25">
        <v>10</v>
      </c>
      <c r="G208" s="25">
        <v>2020</v>
      </c>
      <c r="H208" s="25">
        <v>1</v>
      </c>
      <c r="I208" s="25">
        <v>1048282443</v>
      </c>
      <c r="J208" s="25" t="s">
        <v>3575</v>
      </c>
      <c r="K208" s="25">
        <v>10</v>
      </c>
      <c r="L208" s="25">
        <v>1036</v>
      </c>
      <c r="M208" s="25" t="s">
        <v>172</v>
      </c>
      <c r="N208" s="25" t="s">
        <v>44</v>
      </c>
      <c r="O208" s="25">
        <v>0</v>
      </c>
      <c r="P208" s="25" t="s">
        <v>3437</v>
      </c>
      <c r="Q208" s="25"/>
      <c r="R208" s="25"/>
    </row>
    <row r="209" spans="1:18">
      <c r="A209" s="25">
        <v>13202</v>
      </c>
      <c r="B209" s="25" t="s">
        <v>3537</v>
      </c>
      <c r="C209" s="26">
        <v>44107</v>
      </c>
      <c r="D209" s="26">
        <v>44108</v>
      </c>
      <c r="E209" s="25">
        <v>2</v>
      </c>
      <c r="F209" s="25">
        <v>10</v>
      </c>
      <c r="G209" s="25">
        <v>2020</v>
      </c>
      <c r="H209" s="25">
        <v>1</v>
      </c>
      <c r="I209" s="25">
        <v>1048282443</v>
      </c>
      <c r="J209" s="25" t="s">
        <v>3575</v>
      </c>
      <c r="K209" s="25">
        <v>10</v>
      </c>
      <c r="L209" s="25">
        <v>1038</v>
      </c>
      <c r="M209" s="25" t="s">
        <v>3371</v>
      </c>
      <c r="N209" s="25" t="s">
        <v>44</v>
      </c>
      <c r="O209" s="25">
        <v>58667</v>
      </c>
      <c r="P209" s="25" t="s">
        <v>428</v>
      </c>
      <c r="Q209" s="25"/>
      <c r="R209" s="25"/>
    </row>
    <row r="210" spans="1:18">
      <c r="A210" s="23">
        <v>13202</v>
      </c>
      <c r="B210" s="23" t="s">
        <v>3537</v>
      </c>
      <c r="C210" s="24">
        <v>44109</v>
      </c>
      <c r="D210" s="24">
        <v>44109</v>
      </c>
      <c r="E210" s="23">
        <v>1</v>
      </c>
      <c r="F210" s="23">
        <v>10</v>
      </c>
      <c r="G210" s="23">
        <v>2020</v>
      </c>
      <c r="H210" s="23">
        <v>1</v>
      </c>
      <c r="I210" s="23">
        <v>1048282443</v>
      </c>
      <c r="J210" s="23" t="s">
        <v>3575</v>
      </c>
      <c r="K210" s="23">
        <v>10</v>
      </c>
      <c r="L210" s="23">
        <v>1045</v>
      </c>
      <c r="M210" s="23" t="s">
        <v>3373</v>
      </c>
      <c r="N210" s="23" t="s">
        <v>44</v>
      </c>
      <c r="O210" s="23">
        <v>29260</v>
      </c>
      <c r="P210" s="23" t="s">
        <v>428</v>
      </c>
      <c r="Q210" s="23"/>
      <c r="R210" s="23"/>
    </row>
    <row r="211" spans="1:18">
      <c r="A211" s="23">
        <v>13202</v>
      </c>
      <c r="B211" s="23" t="s">
        <v>3537</v>
      </c>
      <c r="C211" s="24">
        <v>44136</v>
      </c>
      <c r="D211" s="24">
        <v>44136</v>
      </c>
      <c r="E211" s="23">
        <v>1</v>
      </c>
      <c r="F211" s="23">
        <v>11</v>
      </c>
      <c r="G211" s="23">
        <v>2020</v>
      </c>
      <c r="H211" s="23">
        <v>1</v>
      </c>
      <c r="I211" s="23">
        <v>1048282443</v>
      </c>
      <c r="J211" s="23" t="s">
        <v>3575</v>
      </c>
      <c r="K211" s="23">
        <v>11</v>
      </c>
      <c r="L211" s="23">
        <v>1036</v>
      </c>
      <c r="M211" s="23" t="s">
        <v>172</v>
      </c>
      <c r="N211" s="23" t="s">
        <v>44</v>
      </c>
      <c r="O211" s="23">
        <v>0</v>
      </c>
      <c r="P211" s="23" t="s">
        <v>3576</v>
      </c>
      <c r="Q211" s="23"/>
      <c r="R211" s="23"/>
    </row>
    <row r="212" spans="1:18">
      <c r="A212" s="25">
        <v>13202</v>
      </c>
      <c r="B212" s="25" t="s">
        <v>3537</v>
      </c>
      <c r="C212" s="26">
        <v>44138</v>
      </c>
      <c r="D212" s="26">
        <v>44139</v>
      </c>
      <c r="E212" s="25">
        <v>2</v>
      </c>
      <c r="F212" s="25">
        <v>11</v>
      </c>
      <c r="G212" s="25">
        <v>2020</v>
      </c>
      <c r="H212" s="25">
        <v>1</v>
      </c>
      <c r="I212" s="25">
        <v>1048282443</v>
      </c>
      <c r="J212" s="25" t="s">
        <v>3575</v>
      </c>
      <c r="K212" s="25">
        <v>11</v>
      </c>
      <c r="L212" s="25">
        <v>2062</v>
      </c>
      <c r="M212" s="25" t="s">
        <v>3389</v>
      </c>
      <c r="N212" s="25" t="s">
        <v>44</v>
      </c>
      <c r="O212" s="25">
        <v>0</v>
      </c>
      <c r="P212" s="25" t="s">
        <v>3571</v>
      </c>
      <c r="Q212" s="25"/>
      <c r="R212" s="25"/>
    </row>
    <row r="213" spans="1:18">
      <c r="A213" s="25">
        <v>13202</v>
      </c>
      <c r="B213" s="25" t="s">
        <v>3537</v>
      </c>
      <c r="C213" s="26">
        <v>44147</v>
      </c>
      <c r="D213" s="26">
        <v>44147</v>
      </c>
      <c r="E213" s="25">
        <v>1</v>
      </c>
      <c r="F213" s="25">
        <v>11</v>
      </c>
      <c r="G213" s="25">
        <v>2020</v>
      </c>
      <c r="H213" s="25">
        <v>1</v>
      </c>
      <c r="I213" s="25">
        <v>1048282443</v>
      </c>
      <c r="J213" s="25" t="s">
        <v>3575</v>
      </c>
      <c r="K213" s="25">
        <v>11</v>
      </c>
      <c r="L213" s="25">
        <v>2045</v>
      </c>
      <c r="M213" s="25" t="s">
        <v>3577</v>
      </c>
      <c r="N213" s="25" t="s">
        <v>44</v>
      </c>
      <c r="O213" s="25">
        <v>0</v>
      </c>
      <c r="P213" s="25" t="s">
        <v>3459</v>
      </c>
      <c r="Q213" s="25"/>
      <c r="R213" s="25"/>
    </row>
    <row r="214" spans="1:18">
      <c r="A214" s="23">
        <v>13202</v>
      </c>
      <c r="B214" s="23" t="s">
        <v>3537</v>
      </c>
      <c r="C214" s="24">
        <v>44107</v>
      </c>
      <c r="D214" s="24">
        <v>44107</v>
      </c>
      <c r="E214" s="23">
        <v>1</v>
      </c>
      <c r="F214" s="23">
        <v>10</v>
      </c>
      <c r="G214" s="23">
        <v>2020</v>
      </c>
      <c r="H214" s="23">
        <v>1</v>
      </c>
      <c r="I214" s="23">
        <v>72100239</v>
      </c>
      <c r="J214" s="23" t="s">
        <v>1432</v>
      </c>
      <c r="K214" s="23">
        <v>14</v>
      </c>
      <c r="L214" s="23">
        <v>1038</v>
      </c>
      <c r="M214" s="23" t="s">
        <v>3371</v>
      </c>
      <c r="N214" s="23" t="s">
        <v>44</v>
      </c>
      <c r="O214" s="23">
        <v>31000</v>
      </c>
      <c r="P214" s="23" t="s">
        <v>1433</v>
      </c>
      <c r="Q214" s="23"/>
      <c r="R214" s="23"/>
    </row>
    <row r="215" spans="1:18">
      <c r="A215" s="23">
        <v>13202</v>
      </c>
      <c r="B215" s="23" t="s">
        <v>3537</v>
      </c>
      <c r="C215" s="24">
        <v>44174</v>
      </c>
      <c r="D215" s="24">
        <v>44174</v>
      </c>
      <c r="E215" s="23">
        <v>1</v>
      </c>
      <c r="F215" s="23">
        <v>12</v>
      </c>
      <c r="G215" s="23">
        <v>2020</v>
      </c>
      <c r="H215" s="23">
        <v>1</v>
      </c>
      <c r="I215" s="23">
        <v>72100239</v>
      </c>
      <c r="J215" s="23" t="s">
        <v>1432</v>
      </c>
      <c r="K215" s="23">
        <v>14</v>
      </c>
      <c r="L215" s="23">
        <v>1038</v>
      </c>
      <c r="M215" s="23" t="s">
        <v>3371</v>
      </c>
      <c r="N215" s="23" t="s">
        <v>44</v>
      </c>
      <c r="O215" s="23">
        <v>31000</v>
      </c>
      <c r="P215" s="23" t="s">
        <v>3578</v>
      </c>
      <c r="Q215" s="23"/>
      <c r="R215" s="23"/>
    </row>
    <row r="216" spans="1:18">
      <c r="A216" s="25">
        <v>13202</v>
      </c>
      <c r="B216" s="25" t="s">
        <v>3537</v>
      </c>
      <c r="C216" s="26">
        <v>44182</v>
      </c>
      <c r="D216" s="26">
        <v>44182</v>
      </c>
      <c r="E216" s="25">
        <v>1</v>
      </c>
      <c r="F216" s="25">
        <v>12</v>
      </c>
      <c r="G216" s="25">
        <v>2020</v>
      </c>
      <c r="H216" s="25">
        <v>2</v>
      </c>
      <c r="I216" s="25">
        <v>1082407702</v>
      </c>
      <c r="J216" s="25" t="s">
        <v>3053</v>
      </c>
      <c r="K216" s="25">
        <v>5</v>
      </c>
      <c r="L216" s="25">
        <v>1036</v>
      </c>
      <c r="M216" s="25" t="s">
        <v>172</v>
      </c>
      <c r="N216" s="25" t="s">
        <v>34</v>
      </c>
      <c r="O216" s="25">
        <v>0</v>
      </c>
      <c r="P216" s="25" t="s">
        <v>3437</v>
      </c>
      <c r="Q216" s="25"/>
      <c r="R216" s="25"/>
    </row>
    <row r="217" spans="1:18">
      <c r="A217" s="25">
        <v>13202</v>
      </c>
      <c r="B217" s="25" t="s">
        <v>3537</v>
      </c>
      <c r="C217" s="26">
        <v>44184</v>
      </c>
      <c r="D217" s="26">
        <v>44187</v>
      </c>
      <c r="E217" s="25">
        <v>4</v>
      </c>
      <c r="F217" s="25">
        <v>12</v>
      </c>
      <c r="G217" s="25">
        <v>2020</v>
      </c>
      <c r="H217" s="25">
        <v>2</v>
      </c>
      <c r="I217" s="25">
        <v>1082407702</v>
      </c>
      <c r="J217" s="25" t="s">
        <v>3053</v>
      </c>
      <c r="K217" s="25">
        <v>5</v>
      </c>
      <c r="L217" s="25">
        <v>1036</v>
      </c>
      <c r="M217" s="25" t="s">
        <v>172</v>
      </c>
      <c r="N217" s="25" t="s">
        <v>34</v>
      </c>
      <c r="O217" s="25">
        <v>0</v>
      </c>
      <c r="P217" s="25" t="s">
        <v>3437</v>
      </c>
      <c r="Q217" s="25"/>
      <c r="R217" s="25"/>
    </row>
    <row r="218" spans="1:18">
      <c r="A218" s="23">
        <v>13202</v>
      </c>
      <c r="B218" s="23" t="s">
        <v>3537</v>
      </c>
      <c r="C218" s="24">
        <v>44189</v>
      </c>
      <c r="D218" s="24">
        <v>44193</v>
      </c>
      <c r="E218" s="23">
        <v>5</v>
      </c>
      <c r="F218" s="23">
        <v>12</v>
      </c>
      <c r="G218" s="23">
        <v>2020</v>
      </c>
      <c r="H218" s="23">
        <v>2</v>
      </c>
      <c r="I218" s="23">
        <v>1082407702</v>
      </c>
      <c r="J218" s="23" t="s">
        <v>3053</v>
      </c>
      <c r="K218" s="23">
        <v>5</v>
      </c>
      <c r="L218" s="23">
        <v>1054</v>
      </c>
      <c r="M218" s="23" t="s">
        <v>3478</v>
      </c>
      <c r="N218" s="23" t="s">
        <v>34</v>
      </c>
      <c r="O218" s="23">
        <v>155000</v>
      </c>
      <c r="P218" s="23" t="s">
        <v>3579</v>
      </c>
      <c r="Q218" s="23"/>
      <c r="R218" s="23"/>
    </row>
    <row r="219" spans="1:18">
      <c r="A219" s="23">
        <v>13202</v>
      </c>
      <c r="B219" s="23" t="s">
        <v>3537</v>
      </c>
      <c r="C219" s="24">
        <v>44124</v>
      </c>
      <c r="D219" s="24">
        <v>44124</v>
      </c>
      <c r="E219" s="23">
        <v>1</v>
      </c>
      <c r="F219" s="23">
        <v>10</v>
      </c>
      <c r="G219" s="23">
        <v>2020</v>
      </c>
      <c r="H219" s="23">
        <v>2</v>
      </c>
      <c r="I219" s="23">
        <v>1048267673</v>
      </c>
      <c r="J219" s="23" t="s">
        <v>3580</v>
      </c>
      <c r="K219" s="23">
        <v>13</v>
      </c>
      <c r="L219" s="23">
        <v>1036</v>
      </c>
      <c r="M219" s="23" t="s">
        <v>172</v>
      </c>
      <c r="N219" s="23" t="s">
        <v>373</v>
      </c>
      <c r="O219" s="23">
        <v>0</v>
      </c>
      <c r="P219" s="23" t="s">
        <v>3437</v>
      </c>
      <c r="Q219" s="23"/>
      <c r="R219" s="23"/>
    </row>
    <row r="220" spans="1:18">
      <c r="A220" s="25">
        <v>13202</v>
      </c>
      <c r="B220" s="25" t="s">
        <v>3537</v>
      </c>
      <c r="C220" s="26">
        <v>44152</v>
      </c>
      <c r="D220" s="26">
        <v>44153</v>
      </c>
      <c r="E220" s="25">
        <v>2</v>
      </c>
      <c r="F220" s="25">
        <v>11</v>
      </c>
      <c r="G220" s="25">
        <v>2020</v>
      </c>
      <c r="H220" s="25">
        <v>2</v>
      </c>
      <c r="I220" s="25">
        <v>72288257</v>
      </c>
      <c r="J220" s="25" t="s">
        <v>3581</v>
      </c>
      <c r="K220" s="25">
        <v>9</v>
      </c>
      <c r="L220" s="25">
        <v>1038</v>
      </c>
      <c r="M220" s="25" t="s">
        <v>3371</v>
      </c>
      <c r="N220" s="25" t="s">
        <v>44</v>
      </c>
      <c r="O220" s="25">
        <v>58667</v>
      </c>
      <c r="P220" s="25" t="s">
        <v>3582</v>
      </c>
      <c r="Q220" s="25"/>
      <c r="R220" s="25"/>
    </row>
    <row r="221" spans="1:18">
      <c r="A221" s="25">
        <v>13202</v>
      </c>
      <c r="B221" s="25" t="s">
        <v>3537</v>
      </c>
      <c r="C221" s="26">
        <v>44159</v>
      </c>
      <c r="D221" s="26">
        <v>44160</v>
      </c>
      <c r="E221" s="25">
        <v>2</v>
      </c>
      <c r="F221" s="25">
        <v>11</v>
      </c>
      <c r="G221" s="25">
        <v>2020</v>
      </c>
      <c r="H221" s="25">
        <v>2</v>
      </c>
      <c r="I221" s="25">
        <v>72288257</v>
      </c>
      <c r="J221" s="25" t="s">
        <v>3581</v>
      </c>
      <c r="K221" s="25">
        <v>9</v>
      </c>
      <c r="L221" s="25">
        <v>1045</v>
      </c>
      <c r="M221" s="25" t="s">
        <v>3373</v>
      </c>
      <c r="N221" s="25" t="s">
        <v>44</v>
      </c>
      <c r="O221" s="25">
        <v>117040</v>
      </c>
      <c r="P221" s="25" t="s">
        <v>2591</v>
      </c>
      <c r="Q221" s="25"/>
      <c r="R221" s="25"/>
    </row>
    <row r="222" spans="1:18">
      <c r="A222" s="23">
        <v>13202</v>
      </c>
      <c r="B222" s="23" t="s">
        <v>3537</v>
      </c>
      <c r="C222" s="24">
        <v>44161</v>
      </c>
      <c r="D222" s="24">
        <v>44162</v>
      </c>
      <c r="E222" s="23">
        <v>2</v>
      </c>
      <c r="F222" s="23">
        <v>11</v>
      </c>
      <c r="G222" s="23">
        <v>2020</v>
      </c>
      <c r="H222" s="23">
        <v>2</v>
      </c>
      <c r="I222" s="23">
        <v>72288257</v>
      </c>
      <c r="J222" s="23" t="s">
        <v>3581</v>
      </c>
      <c r="K222" s="23">
        <v>9</v>
      </c>
      <c r="L222" s="23">
        <v>1045</v>
      </c>
      <c r="M222" s="23" t="s">
        <v>3373</v>
      </c>
      <c r="N222" s="23" t="s">
        <v>44</v>
      </c>
      <c r="O222" s="23">
        <v>117040</v>
      </c>
      <c r="P222" s="23" t="s">
        <v>428</v>
      </c>
      <c r="Q222" s="23"/>
      <c r="R222" s="23"/>
    </row>
    <row r="223" spans="1:18">
      <c r="A223" s="23">
        <v>13202</v>
      </c>
      <c r="B223" s="23" t="s">
        <v>3537</v>
      </c>
      <c r="C223" s="24">
        <v>44166</v>
      </c>
      <c r="D223" s="24">
        <v>44174</v>
      </c>
      <c r="E223" s="23">
        <v>9</v>
      </c>
      <c r="F223" s="23">
        <v>12</v>
      </c>
      <c r="G223" s="23">
        <v>2020</v>
      </c>
      <c r="H223" s="23">
        <v>1</v>
      </c>
      <c r="I223" s="23">
        <v>72288257</v>
      </c>
      <c r="J223" s="23" t="s">
        <v>3581</v>
      </c>
      <c r="K223" s="23">
        <v>3</v>
      </c>
      <c r="L223" s="23">
        <v>1045</v>
      </c>
      <c r="M223" s="23" t="s">
        <v>3373</v>
      </c>
      <c r="N223" s="23" t="s">
        <v>44</v>
      </c>
      <c r="O223" s="23">
        <v>351121</v>
      </c>
      <c r="P223" s="23" t="s">
        <v>3372</v>
      </c>
      <c r="Q223" s="23"/>
      <c r="R223" s="23"/>
    </row>
    <row r="224" spans="1:18">
      <c r="A224" s="25">
        <v>13202</v>
      </c>
      <c r="B224" s="25" t="s">
        <v>3537</v>
      </c>
      <c r="C224" s="26">
        <v>44175</v>
      </c>
      <c r="D224" s="26">
        <v>44175</v>
      </c>
      <c r="E224" s="25">
        <v>1</v>
      </c>
      <c r="F224" s="25">
        <v>12</v>
      </c>
      <c r="G224" s="25">
        <v>2020</v>
      </c>
      <c r="H224" s="25">
        <v>1</v>
      </c>
      <c r="I224" s="25">
        <v>72288257</v>
      </c>
      <c r="J224" s="25" t="s">
        <v>3581</v>
      </c>
      <c r="K224" s="25">
        <v>3</v>
      </c>
      <c r="L224" s="25">
        <v>1045</v>
      </c>
      <c r="M224" s="25" t="s">
        <v>3373</v>
      </c>
      <c r="N224" s="25" t="s">
        <v>44</v>
      </c>
      <c r="O224" s="25">
        <v>351121</v>
      </c>
      <c r="P224" s="25" t="s">
        <v>3583</v>
      </c>
      <c r="Q224" s="25"/>
      <c r="R224" s="25"/>
    </row>
    <row r="225" spans="1:18">
      <c r="A225" s="25">
        <v>13202</v>
      </c>
      <c r="B225" s="25" t="s">
        <v>3537</v>
      </c>
      <c r="C225" s="26">
        <v>44176</v>
      </c>
      <c r="D225" s="26">
        <v>44177</v>
      </c>
      <c r="E225" s="25">
        <v>2</v>
      </c>
      <c r="F225" s="25">
        <v>12</v>
      </c>
      <c r="G225" s="25">
        <v>2020</v>
      </c>
      <c r="H225" s="25">
        <v>1</v>
      </c>
      <c r="I225" s="25">
        <v>72288257</v>
      </c>
      <c r="J225" s="25" t="s">
        <v>3581</v>
      </c>
      <c r="K225" s="25">
        <v>3</v>
      </c>
      <c r="L225" s="25">
        <v>1045</v>
      </c>
      <c r="M225" s="25" t="s">
        <v>3373</v>
      </c>
      <c r="N225" s="25" t="s">
        <v>44</v>
      </c>
      <c r="O225" s="25">
        <v>351121</v>
      </c>
      <c r="P225" s="25" t="s">
        <v>3584</v>
      </c>
      <c r="Q225" s="25"/>
      <c r="R225" s="25"/>
    </row>
    <row r="226" spans="1:18">
      <c r="A226" s="23">
        <v>13202</v>
      </c>
      <c r="B226" s="23" t="s">
        <v>3537</v>
      </c>
      <c r="C226" s="24">
        <v>44105</v>
      </c>
      <c r="D226" s="24">
        <v>44106</v>
      </c>
      <c r="E226" s="23">
        <v>2</v>
      </c>
      <c r="F226" s="23">
        <v>10</v>
      </c>
      <c r="G226" s="23">
        <v>2020</v>
      </c>
      <c r="H226" s="23">
        <v>1</v>
      </c>
      <c r="I226" s="23">
        <v>1047339125</v>
      </c>
      <c r="J226" s="23" t="s">
        <v>2684</v>
      </c>
      <c r="K226" s="23">
        <v>13</v>
      </c>
      <c r="L226" s="23">
        <v>1049</v>
      </c>
      <c r="M226" s="23" t="s">
        <v>3459</v>
      </c>
      <c r="N226" s="23" t="s">
        <v>44</v>
      </c>
      <c r="O226" s="23">
        <v>0</v>
      </c>
      <c r="P226" s="23" t="s">
        <v>3585</v>
      </c>
      <c r="Q226" s="23"/>
      <c r="R226" s="23"/>
    </row>
    <row r="227" spans="1:18">
      <c r="A227" s="23">
        <v>13202</v>
      </c>
      <c r="B227" s="23" t="s">
        <v>3537</v>
      </c>
      <c r="C227" s="24">
        <v>44181</v>
      </c>
      <c r="D227" s="24">
        <v>44181</v>
      </c>
      <c r="E227" s="23">
        <v>1</v>
      </c>
      <c r="F227" s="23">
        <v>12</v>
      </c>
      <c r="G227" s="23">
        <v>2020</v>
      </c>
      <c r="H227" s="23">
        <v>2</v>
      </c>
      <c r="I227" s="23">
        <v>8800518</v>
      </c>
      <c r="J227" s="23" t="s">
        <v>3586</v>
      </c>
      <c r="K227" s="23">
        <v>14</v>
      </c>
      <c r="L227" s="23">
        <v>1038</v>
      </c>
      <c r="M227" s="23" t="s">
        <v>3371</v>
      </c>
      <c r="N227" s="23" t="s">
        <v>44</v>
      </c>
      <c r="O227" s="23">
        <v>31000</v>
      </c>
      <c r="P227" s="23" t="s">
        <v>3587</v>
      </c>
      <c r="Q227" s="23"/>
      <c r="R227" s="23"/>
    </row>
    <row r="228" spans="1:18">
      <c r="A228" s="25">
        <v>13202</v>
      </c>
      <c r="B228" s="25" t="s">
        <v>3537</v>
      </c>
      <c r="C228" s="26">
        <v>44166</v>
      </c>
      <c r="D228" s="26">
        <v>44167</v>
      </c>
      <c r="E228" s="25">
        <v>2</v>
      </c>
      <c r="F228" s="25">
        <v>12</v>
      </c>
      <c r="G228" s="25">
        <v>2020</v>
      </c>
      <c r="H228" s="25">
        <v>1</v>
      </c>
      <c r="I228" s="25">
        <v>1002410630</v>
      </c>
      <c r="J228" s="25" t="s">
        <v>1877</v>
      </c>
      <c r="K228" s="25">
        <v>13</v>
      </c>
      <c r="L228" s="25">
        <v>1038</v>
      </c>
      <c r="M228" s="25" t="s">
        <v>3371</v>
      </c>
      <c r="N228" s="25" t="s">
        <v>449</v>
      </c>
      <c r="O228" s="25">
        <v>58667</v>
      </c>
      <c r="P228" s="25" t="s">
        <v>3588</v>
      </c>
      <c r="Q228" s="25"/>
      <c r="R228" s="25"/>
    </row>
    <row r="229" spans="1:18">
      <c r="A229" s="25">
        <v>13202</v>
      </c>
      <c r="B229" s="25" t="s">
        <v>3537</v>
      </c>
      <c r="C229" s="26">
        <v>44109</v>
      </c>
      <c r="D229" s="26">
        <v>44110</v>
      </c>
      <c r="E229" s="25">
        <v>2</v>
      </c>
      <c r="F229" s="25">
        <v>10</v>
      </c>
      <c r="G229" s="25">
        <v>2020</v>
      </c>
      <c r="H229" s="25">
        <v>1</v>
      </c>
      <c r="I229" s="25">
        <v>1140845544</v>
      </c>
      <c r="J229" s="25" t="s">
        <v>3589</v>
      </c>
      <c r="K229" s="25">
        <v>13</v>
      </c>
      <c r="L229" s="25">
        <v>1038</v>
      </c>
      <c r="M229" s="25" t="s">
        <v>3371</v>
      </c>
      <c r="N229" s="25" t="s">
        <v>34</v>
      </c>
      <c r="O229" s="25">
        <v>58667</v>
      </c>
      <c r="P229" s="25" t="s">
        <v>3520</v>
      </c>
      <c r="Q229" s="25"/>
      <c r="R229" s="25"/>
    </row>
    <row r="230" spans="1:18">
      <c r="A230" s="23">
        <v>13202</v>
      </c>
      <c r="B230" s="23" t="s">
        <v>3537</v>
      </c>
      <c r="C230" s="24">
        <v>44170</v>
      </c>
      <c r="D230" s="24">
        <v>44170</v>
      </c>
      <c r="E230" s="23">
        <v>1</v>
      </c>
      <c r="F230" s="23">
        <v>12</v>
      </c>
      <c r="G230" s="23">
        <v>2020</v>
      </c>
      <c r="H230" s="23">
        <v>1</v>
      </c>
      <c r="I230" s="23">
        <v>1140845544</v>
      </c>
      <c r="J230" s="23" t="s">
        <v>3589</v>
      </c>
      <c r="K230" s="23">
        <v>14</v>
      </c>
      <c r="L230" s="23">
        <v>1038</v>
      </c>
      <c r="M230" s="23" t="s">
        <v>3371</v>
      </c>
      <c r="N230" s="23" t="s">
        <v>34</v>
      </c>
      <c r="O230" s="23">
        <v>29333</v>
      </c>
      <c r="P230" s="23" t="s">
        <v>3590</v>
      </c>
      <c r="Q230" s="23"/>
      <c r="R230" s="23"/>
    </row>
    <row r="231" spans="1:18">
      <c r="A231" s="23">
        <v>13202</v>
      </c>
      <c r="B231" s="23" t="s">
        <v>3537</v>
      </c>
      <c r="C231" s="24">
        <v>44111</v>
      </c>
      <c r="D231" s="24">
        <v>44112</v>
      </c>
      <c r="E231" s="23">
        <v>2</v>
      </c>
      <c r="F231" s="23">
        <v>10</v>
      </c>
      <c r="G231" s="23">
        <v>2020</v>
      </c>
      <c r="H231" s="23">
        <v>1</v>
      </c>
      <c r="I231" s="23">
        <v>8566959</v>
      </c>
      <c r="J231" s="23" t="s">
        <v>402</v>
      </c>
      <c r="K231" s="23">
        <v>13</v>
      </c>
      <c r="L231" s="23">
        <v>1049</v>
      </c>
      <c r="M231" s="23" t="s">
        <v>3459</v>
      </c>
      <c r="N231" s="23" t="s">
        <v>34</v>
      </c>
      <c r="O231" s="23">
        <v>0</v>
      </c>
      <c r="P231" s="23" t="s">
        <v>3591</v>
      </c>
      <c r="Q231" s="23"/>
      <c r="R231" s="23"/>
    </row>
    <row r="232" spans="1:18">
      <c r="A232" s="25">
        <v>13202</v>
      </c>
      <c r="B232" s="25" t="s">
        <v>3537</v>
      </c>
      <c r="C232" s="26">
        <v>44131</v>
      </c>
      <c r="D232" s="26">
        <v>44131</v>
      </c>
      <c r="E232" s="25">
        <v>1</v>
      </c>
      <c r="F232" s="25">
        <v>10</v>
      </c>
      <c r="G232" s="25">
        <v>2020</v>
      </c>
      <c r="H232" s="25">
        <v>2</v>
      </c>
      <c r="I232" s="25">
        <v>72215441</v>
      </c>
      <c r="J232" s="25" t="s">
        <v>3592</v>
      </c>
      <c r="K232" s="25">
        <v>13</v>
      </c>
      <c r="L232" s="25">
        <v>1036</v>
      </c>
      <c r="M232" s="25" t="s">
        <v>172</v>
      </c>
      <c r="N232" s="25" t="s">
        <v>449</v>
      </c>
      <c r="O232" s="25">
        <v>0</v>
      </c>
      <c r="P232" s="25" t="s">
        <v>3593</v>
      </c>
      <c r="Q232" s="25"/>
      <c r="R232" s="25"/>
    </row>
    <row r="233" spans="1:18">
      <c r="A233" s="25">
        <v>13202</v>
      </c>
      <c r="B233" s="25" t="s">
        <v>3537</v>
      </c>
      <c r="C233" s="26">
        <v>44113</v>
      </c>
      <c r="D233" s="26">
        <v>44113</v>
      </c>
      <c r="E233" s="25">
        <v>1</v>
      </c>
      <c r="F233" s="25">
        <v>10</v>
      </c>
      <c r="G233" s="25">
        <v>2020</v>
      </c>
      <c r="H233" s="25">
        <v>1</v>
      </c>
      <c r="I233" s="25">
        <v>8776460</v>
      </c>
      <c r="J233" s="25" t="s">
        <v>427</v>
      </c>
      <c r="K233" s="25">
        <v>12</v>
      </c>
      <c r="L233" s="25">
        <v>1046</v>
      </c>
      <c r="M233" s="25" t="s">
        <v>3441</v>
      </c>
      <c r="N233" s="25" t="s">
        <v>34</v>
      </c>
      <c r="O233" s="25">
        <v>31000</v>
      </c>
      <c r="P233" s="25" t="s">
        <v>3588</v>
      </c>
      <c r="Q233" s="25"/>
      <c r="R233" s="25"/>
    </row>
    <row r="234" spans="1:18">
      <c r="A234" s="23">
        <v>13202</v>
      </c>
      <c r="B234" s="23" t="s">
        <v>3537</v>
      </c>
      <c r="C234" s="24">
        <v>44114</v>
      </c>
      <c r="D234" s="24">
        <v>44115</v>
      </c>
      <c r="E234" s="23">
        <v>2</v>
      </c>
      <c r="F234" s="23">
        <v>10</v>
      </c>
      <c r="G234" s="23">
        <v>2020</v>
      </c>
      <c r="H234" s="23">
        <v>1</v>
      </c>
      <c r="I234" s="23">
        <v>8776460</v>
      </c>
      <c r="J234" s="23" t="s">
        <v>427</v>
      </c>
      <c r="K234" s="23">
        <v>12</v>
      </c>
      <c r="L234" s="23">
        <v>1053</v>
      </c>
      <c r="M234" s="23" t="s">
        <v>3444</v>
      </c>
      <c r="N234" s="23" t="s">
        <v>34</v>
      </c>
      <c r="O234" s="23">
        <v>62000</v>
      </c>
      <c r="P234" s="23" t="s">
        <v>3588</v>
      </c>
      <c r="Q234" s="23"/>
      <c r="R234" s="23"/>
    </row>
    <row r="235" spans="1:18">
      <c r="A235" s="23">
        <v>13202</v>
      </c>
      <c r="B235" s="23" t="s">
        <v>3537</v>
      </c>
      <c r="C235" s="24">
        <v>44123</v>
      </c>
      <c r="D235" s="24">
        <v>44127</v>
      </c>
      <c r="E235" s="23">
        <v>5</v>
      </c>
      <c r="F235" s="23">
        <v>10</v>
      </c>
      <c r="G235" s="23">
        <v>2020</v>
      </c>
      <c r="H235" s="23">
        <v>2</v>
      </c>
      <c r="I235" s="23">
        <v>8776460</v>
      </c>
      <c r="J235" s="23" t="s">
        <v>427</v>
      </c>
      <c r="K235" s="23">
        <v>9</v>
      </c>
      <c r="L235" s="23">
        <v>1054</v>
      </c>
      <c r="M235" s="23" t="s">
        <v>3478</v>
      </c>
      <c r="N235" s="23" t="s">
        <v>34</v>
      </c>
      <c r="O235" s="23">
        <v>155000</v>
      </c>
      <c r="P235" s="23" t="s">
        <v>3594</v>
      </c>
      <c r="Q235" s="23"/>
      <c r="R235" s="23"/>
    </row>
    <row r="236" spans="1:18">
      <c r="A236" s="25">
        <v>13202</v>
      </c>
      <c r="B236" s="25" t="s">
        <v>3537</v>
      </c>
      <c r="C236" s="26">
        <v>44166</v>
      </c>
      <c r="D236" s="26">
        <v>44166</v>
      </c>
      <c r="E236" s="25">
        <v>1</v>
      </c>
      <c r="F236" s="25">
        <v>12</v>
      </c>
      <c r="G236" s="25">
        <v>2020</v>
      </c>
      <c r="H236" s="25">
        <v>1</v>
      </c>
      <c r="I236" s="25">
        <v>1143436280</v>
      </c>
      <c r="J236" s="25" t="s">
        <v>3595</v>
      </c>
      <c r="K236" s="25">
        <v>14</v>
      </c>
      <c r="L236" s="25">
        <v>1036</v>
      </c>
      <c r="M236" s="25" t="s">
        <v>172</v>
      </c>
      <c r="N236" s="25" t="s">
        <v>438</v>
      </c>
      <c r="O236" s="25">
        <v>0</v>
      </c>
      <c r="P236" s="25" t="s">
        <v>3596</v>
      </c>
      <c r="Q236" s="25"/>
      <c r="R236" s="25"/>
    </row>
    <row r="237" spans="1:18">
      <c r="A237" s="25">
        <v>13202</v>
      </c>
      <c r="B237" s="25" t="s">
        <v>3537</v>
      </c>
      <c r="C237" s="26">
        <v>44105</v>
      </c>
      <c r="D237" s="26">
        <v>44106</v>
      </c>
      <c r="E237" s="25">
        <v>2</v>
      </c>
      <c r="F237" s="25">
        <v>10</v>
      </c>
      <c r="G237" s="25">
        <v>2020</v>
      </c>
      <c r="H237" s="25">
        <v>1</v>
      </c>
      <c r="I237" s="25">
        <v>8508687</v>
      </c>
      <c r="J237" s="25" t="s">
        <v>395</v>
      </c>
      <c r="K237" s="25">
        <v>13</v>
      </c>
      <c r="L237" s="25">
        <v>1049</v>
      </c>
      <c r="M237" s="25" t="s">
        <v>3459</v>
      </c>
      <c r="N237" s="25" t="s">
        <v>34</v>
      </c>
      <c r="O237" s="25">
        <v>0</v>
      </c>
      <c r="P237" s="25" t="s">
        <v>3585</v>
      </c>
      <c r="Q237" s="25"/>
      <c r="R237" s="25"/>
    </row>
    <row r="238" spans="1:18">
      <c r="A238" s="23">
        <v>13202</v>
      </c>
      <c r="B238" s="23" t="s">
        <v>3537</v>
      </c>
      <c r="C238" s="24">
        <v>44126</v>
      </c>
      <c r="D238" s="24">
        <v>44127</v>
      </c>
      <c r="E238" s="23">
        <v>2</v>
      </c>
      <c r="F238" s="23">
        <v>10</v>
      </c>
      <c r="G238" s="23">
        <v>2020</v>
      </c>
      <c r="H238" s="23">
        <v>2</v>
      </c>
      <c r="I238" s="23">
        <v>8508687</v>
      </c>
      <c r="J238" s="23" t="s">
        <v>395</v>
      </c>
      <c r="K238" s="23">
        <v>13</v>
      </c>
      <c r="L238" s="23">
        <v>1038</v>
      </c>
      <c r="M238" s="23" t="s">
        <v>3371</v>
      </c>
      <c r="N238" s="23" t="s">
        <v>34</v>
      </c>
      <c r="O238" s="23">
        <v>62000</v>
      </c>
      <c r="P238" s="23" t="s">
        <v>3597</v>
      </c>
      <c r="Q238" s="23"/>
      <c r="R238" s="23"/>
    </row>
    <row r="239" spans="1:18">
      <c r="A239" s="23">
        <v>13202</v>
      </c>
      <c r="B239" s="23" t="s">
        <v>3537</v>
      </c>
      <c r="C239" s="24">
        <v>44112</v>
      </c>
      <c r="D239" s="24">
        <v>44112</v>
      </c>
      <c r="E239" s="23">
        <v>1</v>
      </c>
      <c r="F239" s="23">
        <v>10</v>
      </c>
      <c r="G239" s="23">
        <v>2020</v>
      </c>
      <c r="H239" s="23">
        <v>1</v>
      </c>
      <c r="I239" s="23">
        <v>1143448313</v>
      </c>
      <c r="J239" s="23" t="s">
        <v>3330</v>
      </c>
      <c r="K239" s="23">
        <v>14</v>
      </c>
      <c r="L239" s="23">
        <v>1038</v>
      </c>
      <c r="M239" s="23" t="s">
        <v>3371</v>
      </c>
      <c r="N239" s="23" t="s">
        <v>438</v>
      </c>
      <c r="O239" s="23">
        <v>31000</v>
      </c>
      <c r="P239" s="23" t="s">
        <v>3598</v>
      </c>
      <c r="Q239" s="23"/>
      <c r="R239" s="23"/>
    </row>
    <row r="240" spans="1:18">
      <c r="A240" s="25">
        <v>13202</v>
      </c>
      <c r="B240" s="25" t="s">
        <v>3537</v>
      </c>
      <c r="C240" s="26">
        <v>44152</v>
      </c>
      <c r="D240" s="26">
        <v>44153</v>
      </c>
      <c r="E240" s="25">
        <v>2</v>
      </c>
      <c r="F240" s="25">
        <v>11</v>
      </c>
      <c r="G240" s="25">
        <v>2020</v>
      </c>
      <c r="H240" s="25">
        <v>2</v>
      </c>
      <c r="I240" s="25">
        <v>1002227474</v>
      </c>
      <c r="J240" s="25" t="s">
        <v>3599</v>
      </c>
      <c r="K240" s="25">
        <v>13</v>
      </c>
      <c r="L240" s="25">
        <v>1038</v>
      </c>
      <c r="M240" s="25" t="s">
        <v>3371</v>
      </c>
      <c r="N240" s="25" t="s">
        <v>35</v>
      </c>
      <c r="O240" s="25">
        <v>60000</v>
      </c>
      <c r="P240" s="25" t="s">
        <v>3555</v>
      </c>
      <c r="Q240" s="25"/>
      <c r="R240" s="25"/>
    </row>
    <row r="241" spans="1:18">
      <c r="A241" s="25">
        <v>13202</v>
      </c>
      <c r="B241" s="25" t="s">
        <v>3537</v>
      </c>
      <c r="C241" s="26">
        <v>44186</v>
      </c>
      <c r="D241" s="26">
        <v>44186</v>
      </c>
      <c r="E241" s="25">
        <v>1</v>
      </c>
      <c r="F241" s="25">
        <v>12</v>
      </c>
      <c r="G241" s="25">
        <v>2020</v>
      </c>
      <c r="H241" s="25">
        <v>2</v>
      </c>
      <c r="I241" s="25">
        <v>1002227474</v>
      </c>
      <c r="J241" s="25" t="s">
        <v>3599</v>
      </c>
      <c r="K241" s="25">
        <v>14</v>
      </c>
      <c r="L241" s="25">
        <v>1036</v>
      </c>
      <c r="M241" s="25" t="s">
        <v>172</v>
      </c>
      <c r="N241" s="25" t="s">
        <v>35</v>
      </c>
      <c r="O241" s="25">
        <v>0</v>
      </c>
      <c r="P241" s="25" t="s">
        <v>3437</v>
      </c>
      <c r="Q241" s="25"/>
      <c r="R241" s="25"/>
    </row>
    <row r="242" spans="1:18">
      <c r="A242" s="23">
        <v>13202</v>
      </c>
      <c r="B242" s="23" t="s">
        <v>3537</v>
      </c>
      <c r="C242" s="24">
        <v>44105</v>
      </c>
      <c r="D242" s="24">
        <v>44106</v>
      </c>
      <c r="E242" s="23">
        <v>2</v>
      </c>
      <c r="F242" s="23">
        <v>10</v>
      </c>
      <c r="G242" s="23">
        <v>2020</v>
      </c>
      <c r="H242" s="23">
        <v>1</v>
      </c>
      <c r="I242" s="23">
        <v>72052462</v>
      </c>
      <c r="J242" s="23" t="s">
        <v>1402</v>
      </c>
      <c r="K242" s="23">
        <v>13</v>
      </c>
      <c r="L242" s="23">
        <v>1038</v>
      </c>
      <c r="M242" s="23" t="s">
        <v>3371</v>
      </c>
      <c r="N242" s="23" t="s">
        <v>438</v>
      </c>
      <c r="O242" s="23">
        <v>62000</v>
      </c>
      <c r="P242" s="23" t="s">
        <v>3600</v>
      </c>
      <c r="Q242" s="23"/>
      <c r="R242" s="23"/>
    </row>
    <row r="243" spans="1:18">
      <c r="A243" s="23">
        <v>13202</v>
      </c>
      <c r="B243" s="23" t="s">
        <v>3537</v>
      </c>
      <c r="C243" s="24">
        <v>44107</v>
      </c>
      <c r="D243" s="24">
        <v>44108</v>
      </c>
      <c r="E243" s="23">
        <v>2</v>
      </c>
      <c r="F243" s="23">
        <v>10</v>
      </c>
      <c r="G243" s="23">
        <v>2020</v>
      </c>
      <c r="H243" s="23">
        <v>1</v>
      </c>
      <c r="I243" s="23">
        <v>1042425932</v>
      </c>
      <c r="J243" s="23" t="s">
        <v>2595</v>
      </c>
      <c r="K243" s="23">
        <v>13</v>
      </c>
      <c r="L243" s="23">
        <v>1049</v>
      </c>
      <c r="M243" s="23" t="s">
        <v>3459</v>
      </c>
      <c r="N243" s="23" t="s">
        <v>34</v>
      </c>
      <c r="O243" s="23">
        <v>0</v>
      </c>
      <c r="P243" s="23" t="s">
        <v>3601</v>
      </c>
      <c r="Q243" s="23"/>
      <c r="R243" s="23"/>
    </row>
    <row r="244" spans="1:18">
      <c r="A244" s="25">
        <v>13202</v>
      </c>
      <c r="B244" s="25" t="s">
        <v>3537</v>
      </c>
      <c r="C244" s="26">
        <v>44181</v>
      </c>
      <c r="D244" s="26">
        <v>44182</v>
      </c>
      <c r="E244" s="25">
        <v>2</v>
      </c>
      <c r="F244" s="25">
        <v>12</v>
      </c>
      <c r="G244" s="25">
        <v>2020</v>
      </c>
      <c r="H244" s="25">
        <v>2</v>
      </c>
      <c r="I244" s="25">
        <v>1042425932</v>
      </c>
      <c r="J244" s="25" t="s">
        <v>2595</v>
      </c>
      <c r="K244" s="25">
        <v>13</v>
      </c>
      <c r="L244" s="25">
        <v>1038</v>
      </c>
      <c r="M244" s="25" t="s">
        <v>3371</v>
      </c>
      <c r="N244" s="25" t="s">
        <v>34</v>
      </c>
      <c r="O244" s="25">
        <v>62000</v>
      </c>
      <c r="P244" s="25" t="s">
        <v>3602</v>
      </c>
      <c r="Q244" s="25"/>
      <c r="R244" s="25"/>
    </row>
    <row r="245" spans="1:18">
      <c r="A245" s="25">
        <v>13202</v>
      </c>
      <c r="B245" s="25" t="s">
        <v>3537</v>
      </c>
      <c r="C245" s="26">
        <v>44105</v>
      </c>
      <c r="D245" s="26">
        <v>44105</v>
      </c>
      <c r="E245" s="25">
        <v>1</v>
      </c>
      <c r="F245" s="25">
        <v>10</v>
      </c>
      <c r="G245" s="25">
        <v>2020</v>
      </c>
      <c r="H245" s="25">
        <v>1</v>
      </c>
      <c r="I245" s="25">
        <v>1143144113</v>
      </c>
      <c r="J245" s="25" t="s">
        <v>3320</v>
      </c>
      <c r="K245" s="25">
        <v>14</v>
      </c>
      <c r="L245" s="25">
        <v>1036</v>
      </c>
      <c r="M245" s="25" t="s">
        <v>172</v>
      </c>
      <c r="N245" s="25" t="s">
        <v>34</v>
      </c>
      <c r="O245" s="25">
        <v>0</v>
      </c>
      <c r="P245" s="25" t="s">
        <v>3603</v>
      </c>
      <c r="Q245" s="25"/>
      <c r="R245" s="25"/>
    </row>
    <row r="246" spans="1:18">
      <c r="A246" s="23">
        <v>13202</v>
      </c>
      <c r="B246" s="23" t="s">
        <v>3537</v>
      </c>
      <c r="C246" s="24">
        <v>44136</v>
      </c>
      <c r="D246" s="24">
        <v>44148</v>
      </c>
      <c r="E246" s="23">
        <v>13</v>
      </c>
      <c r="F246" s="23">
        <v>11</v>
      </c>
      <c r="G246" s="23">
        <v>2020</v>
      </c>
      <c r="H246" s="23">
        <v>1</v>
      </c>
      <c r="I246" s="23">
        <v>1048276803</v>
      </c>
      <c r="J246" s="23" t="s">
        <v>3604</v>
      </c>
      <c r="K246" s="23">
        <v>2</v>
      </c>
      <c r="L246" s="23">
        <v>1023</v>
      </c>
      <c r="M246" s="23" t="s">
        <v>3487</v>
      </c>
      <c r="N246" s="23" t="s">
        <v>34</v>
      </c>
      <c r="O246" s="23">
        <v>403000</v>
      </c>
      <c r="P246" s="23" t="s">
        <v>3605</v>
      </c>
      <c r="Q246" s="23"/>
      <c r="R246" s="23"/>
    </row>
    <row r="247" spans="1:18">
      <c r="A247" s="23">
        <v>13202</v>
      </c>
      <c r="B247" s="23" t="s">
        <v>3537</v>
      </c>
      <c r="C247" s="24">
        <v>44105</v>
      </c>
      <c r="D247" s="24">
        <v>44105</v>
      </c>
      <c r="E247" s="23">
        <v>1</v>
      </c>
      <c r="F247" s="23">
        <v>10</v>
      </c>
      <c r="G247" s="23">
        <v>2020</v>
      </c>
      <c r="H247" s="23">
        <v>1</v>
      </c>
      <c r="I247" s="23">
        <v>1102814439</v>
      </c>
      <c r="J247" s="23" t="s">
        <v>3606</v>
      </c>
      <c r="K247" s="23">
        <v>14</v>
      </c>
      <c r="L247" s="23">
        <v>1036</v>
      </c>
      <c r="M247" s="23" t="s">
        <v>172</v>
      </c>
      <c r="N247" s="23" t="s">
        <v>34</v>
      </c>
      <c r="O247" s="23">
        <v>0</v>
      </c>
      <c r="P247" s="23" t="s">
        <v>3607</v>
      </c>
      <c r="Q247" s="23"/>
      <c r="R247" s="23"/>
    </row>
    <row r="248" spans="1:18">
      <c r="A248" s="25">
        <v>13202</v>
      </c>
      <c r="B248" s="25" t="s">
        <v>3537</v>
      </c>
      <c r="C248" s="26">
        <v>44144</v>
      </c>
      <c r="D248" s="26">
        <v>44144</v>
      </c>
      <c r="E248" s="25">
        <v>1</v>
      </c>
      <c r="F248" s="25">
        <v>11</v>
      </c>
      <c r="G248" s="25">
        <v>2020</v>
      </c>
      <c r="H248" s="25">
        <v>1</v>
      </c>
      <c r="I248" s="25">
        <v>1047339305</v>
      </c>
      <c r="J248" s="25" t="s">
        <v>3608</v>
      </c>
      <c r="K248" s="25">
        <v>14</v>
      </c>
      <c r="L248" s="25">
        <v>1038</v>
      </c>
      <c r="M248" s="25" t="s">
        <v>3371</v>
      </c>
      <c r="N248" s="25" t="s">
        <v>44</v>
      </c>
      <c r="O248" s="25">
        <v>29333</v>
      </c>
      <c r="P248" s="25" t="s">
        <v>3555</v>
      </c>
      <c r="Q248" s="25"/>
      <c r="R248" s="25"/>
    </row>
    <row r="249" spans="1:18">
      <c r="A249" s="25">
        <v>13202</v>
      </c>
      <c r="B249" s="25" t="s">
        <v>3537</v>
      </c>
      <c r="C249" s="26">
        <v>44166</v>
      </c>
      <c r="D249" s="26">
        <v>44166</v>
      </c>
      <c r="E249" s="25">
        <v>1</v>
      </c>
      <c r="F249" s="25">
        <v>12</v>
      </c>
      <c r="G249" s="25">
        <v>2020</v>
      </c>
      <c r="H249" s="25">
        <v>1</v>
      </c>
      <c r="I249" s="25">
        <v>1047339305</v>
      </c>
      <c r="J249" s="25" t="s">
        <v>3608</v>
      </c>
      <c r="K249" s="25">
        <v>14</v>
      </c>
      <c r="L249" s="25">
        <v>1036</v>
      </c>
      <c r="M249" s="25" t="s">
        <v>172</v>
      </c>
      <c r="N249" s="25" t="s">
        <v>44</v>
      </c>
      <c r="O249" s="25">
        <v>0</v>
      </c>
      <c r="P249" s="25" t="s">
        <v>3437</v>
      </c>
      <c r="Q249" s="25"/>
      <c r="R249" s="25"/>
    </row>
    <row r="250" spans="1:18">
      <c r="A250" s="23">
        <v>13202</v>
      </c>
      <c r="B250" s="23" t="s">
        <v>3537</v>
      </c>
      <c r="C250" s="24">
        <v>44124</v>
      </c>
      <c r="D250" s="24">
        <v>44125</v>
      </c>
      <c r="E250" s="23">
        <v>2</v>
      </c>
      <c r="F250" s="23">
        <v>10</v>
      </c>
      <c r="G250" s="23">
        <v>2020</v>
      </c>
      <c r="H250" s="23">
        <v>2</v>
      </c>
      <c r="I250" s="23">
        <v>72099127</v>
      </c>
      <c r="J250" s="23" t="s">
        <v>1427</v>
      </c>
      <c r="K250" s="23">
        <v>11</v>
      </c>
      <c r="L250" s="23">
        <v>1038</v>
      </c>
      <c r="M250" s="23" t="s">
        <v>3371</v>
      </c>
      <c r="N250" s="23" t="s">
        <v>30</v>
      </c>
      <c r="O250" s="23">
        <v>58667</v>
      </c>
      <c r="P250" s="23" t="s">
        <v>3609</v>
      </c>
      <c r="Q250" s="23"/>
      <c r="R250" s="23"/>
    </row>
    <row r="251" spans="1:18">
      <c r="A251" s="23">
        <v>13202</v>
      </c>
      <c r="B251" s="23" t="s">
        <v>3537</v>
      </c>
      <c r="C251" s="24">
        <v>44126</v>
      </c>
      <c r="D251" s="24">
        <v>44127</v>
      </c>
      <c r="E251" s="23">
        <v>2</v>
      </c>
      <c r="F251" s="23">
        <v>10</v>
      </c>
      <c r="G251" s="23">
        <v>2020</v>
      </c>
      <c r="H251" s="23">
        <v>2</v>
      </c>
      <c r="I251" s="23">
        <v>72099127</v>
      </c>
      <c r="J251" s="23" t="s">
        <v>1427</v>
      </c>
      <c r="K251" s="23">
        <v>11</v>
      </c>
      <c r="L251" s="23">
        <v>1045</v>
      </c>
      <c r="M251" s="23" t="s">
        <v>3373</v>
      </c>
      <c r="N251" s="23" t="s">
        <v>30</v>
      </c>
      <c r="O251" s="23">
        <v>58520</v>
      </c>
      <c r="P251" s="23" t="s">
        <v>3609</v>
      </c>
      <c r="Q251" s="23"/>
      <c r="R251" s="23"/>
    </row>
    <row r="252" spans="1:18">
      <c r="A252" s="25">
        <v>13202</v>
      </c>
      <c r="B252" s="25" t="s">
        <v>3537</v>
      </c>
      <c r="C252" s="26">
        <v>44138</v>
      </c>
      <c r="D252" s="26">
        <v>44139</v>
      </c>
      <c r="E252" s="25">
        <v>2</v>
      </c>
      <c r="F252" s="25">
        <v>11</v>
      </c>
      <c r="G252" s="25">
        <v>2020</v>
      </c>
      <c r="H252" s="25">
        <v>1</v>
      </c>
      <c r="I252" s="25">
        <v>72099127</v>
      </c>
      <c r="J252" s="25" t="s">
        <v>1427</v>
      </c>
      <c r="K252" s="25">
        <v>5</v>
      </c>
      <c r="L252" s="25">
        <v>1038</v>
      </c>
      <c r="M252" s="25" t="s">
        <v>3371</v>
      </c>
      <c r="N252" s="25" t="s">
        <v>30</v>
      </c>
      <c r="O252" s="25">
        <v>58667</v>
      </c>
      <c r="P252" s="25" t="s">
        <v>428</v>
      </c>
      <c r="Q252" s="25"/>
      <c r="R252" s="25"/>
    </row>
    <row r="253" spans="1:18">
      <c r="A253" s="25">
        <v>13202</v>
      </c>
      <c r="B253" s="25" t="s">
        <v>3537</v>
      </c>
      <c r="C253" s="26">
        <v>44140</v>
      </c>
      <c r="D253" s="26">
        <v>44140</v>
      </c>
      <c r="E253" s="25">
        <v>1</v>
      </c>
      <c r="F253" s="25">
        <v>11</v>
      </c>
      <c r="G253" s="25">
        <v>2020</v>
      </c>
      <c r="H253" s="25">
        <v>1</v>
      </c>
      <c r="I253" s="25">
        <v>72099127</v>
      </c>
      <c r="J253" s="25" t="s">
        <v>1427</v>
      </c>
      <c r="K253" s="25">
        <v>5</v>
      </c>
      <c r="L253" s="25">
        <v>1048</v>
      </c>
      <c r="M253" s="25" t="s">
        <v>3610</v>
      </c>
      <c r="N253" s="25" t="s">
        <v>30</v>
      </c>
      <c r="O253" s="25">
        <v>29260</v>
      </c>
      <c r="P253" s="25" t="s">
        <v>428</v>
      </c>
      <c r="Q253" s="25"/>
      <c r="R253" s="25"/>
    </row>
    <row r="254" spans="1:18">
      <c r="A254" s="23">
        <v>13202</v>
      </c>
      <c r="B254" s="23" t="s">
        <v>3537</v>
      </c>
      <c r="C254" s="24">
        <v>44141</v>
      </c>
      <c r="D254" s="24">
        <v>44143</v>
      </c>
      <c r="E254" s="23">
        <v>3</v>
      </c>
      <c r="F254" s="23">
        <v>11</v>
      </c>
      <c r="G254" s="23">
        <v>2020</v>
      </c>
      <c r="H254" s="23">
        <v>1</v>
      </c>
      <c r="I254" s="23">
        <v>72099127</v>
      </c>
      <c r="J254" s="23" t="s">
        <v>1427</v>
      </c>
      <c r="K254" s="23">
        <v>5</v>
      </c>
      <c r="L254" s="23">
        <v>1036</v>
      </c>
      <c r="M254" s="23" t="s">
        <v>172</v>
      </c>
      <c r="N254" s="23" t="s">
        <v>30</v>
      </c>
      <c r="O254" s="23">
        <v>0</v>
      </c>
      <c r="P254" s="23" t="s">
        <v>3611</v>
      </c>
      <c r="Q254" s="23"/>
      <c r="R254" s="23"/>
    </row>
    <row r="255" spans="1:18">
      <c r="A255" s="23">
        <v>13202</v>
      </c>
      <c r="B255" s="23" t="s">
        <v>3537</v>
      </c>
      <c r="C255" s="24">
        <v>44130</v>
      </c>
      <c r="D255" s="24">
        <v>44130</v>
      </c>
      <c r="E255" s="23">
        <v>1</v>
      </c>
      <c r="F255" s="23">
        <v>10</v>
      </c>
      <c r="G255" s="23">
        <v>2020</v>
      </c>
      <c r="H255" s="23">
        <v>2</v>
      </c>
      <c r="I255" s="23">
        <v>72049343</v>
      </c>
      <c r="J255" s="23" t="s">
        <v>3612</v>
      </c>
      <c r="K255" s="23">
        <v>13</v>
      </c>
      <c r="L255" s="23">
        <v>2062</v>
      </c>
      <c r="M255" s="23" t="s">
        <v>3389</v>
      </c>
      <c r="N255" s="23" t="s">
        <v>34</v>
      </c>
      <c r="O255" s="23">
        <v>0</v>
      </c>
      <c r="P255" s="23" t="s">
        <v>3571</v>
      </c>
      <c r="Q255" s="23"/>
      <c r="R255" s="23"/>
    </row>
    <row r="256" spans="1:18">
      <c r="A256" s="25">
        <v>13202</v>
      </c>
      <c r="B256" s="25" t="s">
        <v>3537</v>
      </c>
      <c r="C256" s="26">
        <v>44174</v>
      </c>
      <c r="D256" s="26">
        <v>44174</v>
      </c>
      <c r="E256" s="25">
        <v>1</v>
      </c>
      <c r="F256" s="25">
        <v>12</v>
      </c>
      <c r="G256" s="25">
        <v>2020</v>
      </c>
      <c r="H256" s="25">
        <v>1</v>
      </c>
      <c r="I256" s="25">
        <v>72252600</v>
      </c>
      <c r="J256" s="25" t="s">
        <v>1446</v>
      </c>
      <c r="K256" s="25">
        <v>14</v>
      </c>
      <c r="L256" s="25">
        <v>1036</v>
      </c>
      <c r="M256" s="25" t="s">
        <v>172</v>
      </c>
      <c r="N256" s="25" t="s">
        <v>34</v>
      </c>
      <c r="O256" s="25">
        <v>0</v>
      </c>
      <c r="P256" s="25" t="s">
        <v>3437</v>
      </c>
      <c r="Q256" s="25"/>
      <c r="R256" s="25"/>
    </row>
    <row r="257" spans="1:18">
      <c r="A257" s="25">
        <v>13202</v>
      </c>
      <c r="B257" s="25" t="s">
        <v>3537</v>
      </c>
      <c r="C257" s="26">
        <v>44186</v>
      </c>
      <c r="D257" s="26">
        <v>44186</v>
      </c>
      <c r="E257" s="25">
        <v>1</v>
      </c>
      <c r="F257" s="25">
        <v>12</v>
      </c>
      <c r="G257" s="25">
        <v>2020</v>
      </c>
      <c r="H257" s="25">
        <v>2</v>
      </c>
      <c r="I257" s="25">
        <v>72055033</v>
      </c>
      <c r="J257" s="25" t="s">
        <v>1406</v>
      </c>
      <c r="K257" s="25">
        <v>14</v>
      </c>
      <c r="L257" s="25">
        <v>1036</v>
      </c>
      <c r="M257" s="25" t="s">
        <v>172</v>
      </c>
      <c r="N257" s="25" t="s">
        <v>34</v>
      </c>
      <c r="O257" s="25">
        <v>0</v>
      </c>
      <c r="P257" s="25" t="s">
        <v>3437</v>
      </c>
      <c r="Q257" s="25"/>
      <c r="R257" s="25"/>
    </row>
    <row r="258" spans="1:18">
      <c r="A258" s="23">
        <v>13203</v>
      </c>
      <c r="B258" s="23" t="s">
        <v>3613</v>
      </c>
      <c r="C258" s="24">
        <v>44146</v>
      </c>
      <c r="D258" s="24">
        <v>44147</v>
      </c>
      <c r="E258" s="23">
        <v>2</v>
      </c>
      <c r="F258" s="23">
        <v>11</v>
      </c>
      <c r="G258" s="23">
        <v>2020</v>
      </c>
      <c r="H258" s="23">
        <v>1</v>
      </c>
      <c r="I258" s="23">
        <v>1113524185</v>
      </c>
      <c r="J258" s="23" t="s">
        <v>3614</v>
      </c>
      <c r="K258" s="23">
        <v>13</v>
      </c>
      <c r="L258" s="23">
        <v>1038</v>
      </c>
      <c r="M258" s="23" t="s">
        <v>3371</v>
      </c>
      <c r="N258" s="23" t="s">
        <v>38</v>
      </c>
      <c r="O258" s="23">
        <v>62000</v>
      </c>
      <c r="P258" s="23" t="s">
        <v>2027</v>
      </c>
      <c r="Q258" s="23"/>
      <c r="R258" s="23"/>
    </row>
    <row r="259" spans="1:18">
      <c r="A259" s="23">
        <v>13204</v>
      </c>
      <c r="B259" s="23" t="s">
        <v>3615</v>
      </c>
      <c r="C259" s="24">
        <v>44111</v>
      </c>
      <c r="D259" s="24">
        <v>44112</v>
      </c>
      <c r="E259" s="23">
        <v>2</v>
      </c>
      <c r="F259" s="23">
        <v>10</v>
      </c>
      <c r="G259" s="23">
        <v>2020</v>
      </c>
      <c r="H259" s="23">
        <v>1</v>
      </c>
      <c r="I259" s="23">
        <v>70142537</v>
      </c>
      <c r="J259" s="23" t="s">
        <v>1360</v>
      </c>
      <c r="K259" s="23">
        <v>13</v>
      </c>
      <c r="L259" s="23">
        <v>1038</v>
      </c>
      <c r="M259" s="23" t="s">
        <v>3371</v>
      </c>
      <c r="N259" s="23" t="s">
        <v>44</v>
      </c>
      <c r="O259" s="23">
        <v>62000</v>
      </c>
      <c r="P259" s="23" t="s">
        <v>1878</v>
      </c>
      <c r="Q259" s="23"/>
      <c r="R259" s="23"/>
    </row>
    <row r="260" spans="1:18">
      <c r="A260" s="25">
        <v>13204</v>
      </c>
      <c r="B260" s="25" t="s">
        <v>3615</v>
      </c>
      <c r="C260" s="26">
        <v>44119</v>
      </c>
      <c r="D260" s="26">
        <v>44120</v>
      </c>
      <c r="E260" s="25">
        <v>2</v>
      </c>
      <c r="F260" s="25">
        <v>10</v>
      </c>
      <c r="G260" s="25">
        <v>2020</v>
      </c>
      <c r="H260" s="25">
        <v>1</v>
      </c>
      <c r="I260" s="25">
        <v>70142537</v>
      </c>
      <c r="J260" s="25" t="s">
        <v>1360</v>
      </c>
      <c r="K260" s="25">
        <v>13</v>
      </c>
      <c r="L260" s="25">
        <v>1045</v>
      </c>
      <c r="M260" s="25" t="s">
        <v>3373</v>
      </c>
      <c r="N260" s="25" t="s">
        <v>44</v>
      </c>
      <c r="O260" s="25">
        <v>0</v>
      </c>
      <c r="P260" s="25" t="s">
        <v>3616</v>
      </c>
      <c r="Q260" s="25"/>
      <c r="R260" s="25"/>
    </row>
    <row r="261" spans="1:18">
      <c r="A261" s="25">
        <v>13204</v>
      </c>
      <c r="B261" s="25" t="s">
        <v>3615</v>
      </c>
      <c r="C261" s="26">
        <v>44120</v>
      </c>
      <c r="D261" s="26">
        <v>44122</v>
      </c>
      <c r="E261" s="25">
        <v>3</v>
      </c>
      <c r="F261" s="25">
        <v>10</v>
      </c>
      <c r="G261" s="25">
        <v>2020</v>
      </c>
      <c r="H261" s="25">
        <v>2</v>
      </c>
      <c r="I261" s="25">
        <v>70142537</v>
      </c>
      <c r="J261" s="25" t="s">
        <v>1360</v>
      </c>
      <c r="K261" s="25">
        <v>11</v>
      </c>
      <c r="L261" s="25">
        <v>1045</v>
      </c>
      <c r="M261" s="25" t="s">
        <v>3373</v>
      </c>
      <c r="N261" s="25" t="s">
        <v>44</v>
      </c>
      <c r="O261" s="25">
        <v>117040</v>
      </c>
      <c r="P261" s="25" t="s">
        <v>3617</v>
      </c>
      <c r="Q261" s="25"/>
      <c r="R261" s="25"/>
    </row>
    <row r="262" spans="1:18">
      <c r="A262" s="23">
        <v>13204</v>
      </c>
      <c r="B262" s="23" t="s">
        <v>3615</v>
      </c>
      <c r="C262" s="24">
        <v>44144</v>
      </c>
      <c r="D262" s="24">
        <v>44146</v>
      </c>
      <c r="E262" s="23">
        <v>3</v>
      </c>
      <c r="F262" s="23">
        <v>11</v>
      </c>
      <c r="G262" s="23">
        <v>2020</v>
      </c>
      <c r="H262" s="23">
        <v>1</v>
      </c>
      <c r="I262" s="23">
        <v>70142537</v>
      </c>
      <c r="J262" s="23" t="s">
        <v>1360</v>
      </c>
      <c r="K262" s="23">
        <v>11</v>
      </c>
      <c r="L262" s="23">
        <v>1045</v>
      </c>
      <c r="M262" s="23" t="s">
        <v>3373</v>
      </c>
      <c r="N262" s="23" t="s">
        <v>44</v>
      </c>
      <c r="O262" s="23">
        <v>117040</v>
      </c>
      <c r="P262" s="23" t="s">
        <v>3618</v>
      </c>
      <c r="Q262" s="23"/>
      <c r="R262" s="23"/>
    </row>
    <row r="263" spans="1:18">
      <c r="A263" s="23">
        <v>13204</v>
      </c>
      <c r="B263" s="23" t="s">
        <v>3615</v>
      </c>
      <c r="C263" s="24">
        <v>44147</v>
      </c>
      <c r="D263" s="24">
        <v>44147</v>
      </c>
      <c r="E263" s="23">
        <v>1</v>
      </c>
      <c r="F263" s="23">
        <v>11</v>
      </c>
      <c r="G263" s="23">
        <v>2020</v>
      </c>
      <c r="H263" s="23">
        <v>1</v>
      </c>
      <c r="I263" s="23">
        <v>70142537</v>
      </c>
      <c r="J263" s="23" t="s">
        <v>1360</v>
      </c>
      <c r="K263" s="23">
        <v>11</v>
      </c>
      <c r="L263" s="23">
        <v>1045</v>
      </c>
      <c r="M263" s="23" t="s">
        <v>3373</v>
      </c>
      <c r="N263" s="23" t="s">
        <v>44</v>
      </c>
      <c r="O263" s="23">
        <v>117040</v>
      </c>
      <c r="P263" s="23" t="s">
        <v>3619</v>
      </c>
      <c r="Q263" s="23"/>
      <c r="R263" s="23"/>
    </row>
    <row r="264" spans="1:18">
      <c r="A264" s="25">
        <v>13204</v>
      </c>
      <c r="B264" s="25" t="s">
        <v>3615</v>
      </c>
      <c r="C264" s="26">
        <v>44166</v>
      </c>
      <c r="D264" s="26">
        <v>44170</v>
      </c>
      <c r="E264" s="25">
        <v>5</v>
      </c>
      <c r="F264" s="25">
        <v>12</v>
      </c>
      <c r="G264" s="25">
        <v>2020</v>
      </c>
      <c r="H264" s="25">
        <v>1</v>
      </c>
      <c r="I264" s="25">
        <v>70142537</v>
      </c>
      <c r="J264" s="25" t="s">
        <v>1360</v>
      </c>
      <c r="K264" s="25">
        <v>10</v>
      </c>
      <c r="L264" s="25">
        <v>1045</v>
      </c>
      <c r="M264" s="25" t="s">
        <v>3373</v>
      </c>
      <c r="N264" s="25" t="s">
        <v>44</v>
      </c>
      <c r="O264" s="25">
        <v>146301</v>
      </c>
      <c r="P264" s="25" t="s">
        <v>3620</v>
      </c>
      <c r="Q264" s="25"/>
      <c r="R264" s="25"/>
    </row>
    <row r="265" spans="1:18">
      <c r="A265" s="25">
        <v>13204</v>
      </c>
      <c r="B265" s="25" t="s">
        <v>3615</v>
      </c>
      <c r="C265" s="26">
        <v>44181</v>
      </c>
      <c r="D265" s="26">
        <v>44184</v>
      </c>
      <c r="E265" s="25">
        <v>4</v>
      </c>
      <c r="F265" s="25">
        <v>12</v>
      </c>
      <c r="G265" s="25">
        <v>2020</v>
      </c>
      <c r="H265" s="25">
        <v>2</v>
      </c>
      <c r="I265" s="25">
        <v>70142537</v>
      </c>
      <c r="J265" s="25" t="s">
        <v>1360</v>
      </c>
      <c r="K265" s="25">
        <v>6</v>
      </c>
      <c r="L265" s="25">
        <v>1045</v>
      </c>
      <c r="M265" s="25" t="s">
        <v>3373</v>
      </c>
      <c r="N265" s="25" t="s">
        <v>44</v>
      </c>
      <c r="O265" s="25">
        <v>263341</v>
      </c>
      <c r="P265" s="25" t="s">
        <v>3621</v>
      </c>
      <c r="Q265" s="25"/>
      <c r="R265" s="25"/>
    </row>
    <row r="266" spans="1:18">
      <c r="A266" s="23">
        <v>13204</v>
      </c>
      <c r="B266" s="23" t="s">
        <v>3615</v>
      </c>
      <c r="C266" s="24">
        <v>44186</v>
      </c>
      <c r="D266" s="24">
        <v>44190</v>
      </c>
      <c r="E266" s="23">
        <v>5</v>
      </c>
      <c r="F266" s="23">
        <v>12</v>
      </c>
      <c r="G266" s="23">
        <v>2020</v>
      </c>
      <c r="H266" s="23">
        <v>2</v>
      </c>
      <c r="I266" s="23">
        <v>70142537</v>
      </c>
      <c r="J266" s="23" t="s">
        <v>1360</v>
      </c>
      <c r="K266" s="23">
        <v>6</v>
      </c>
      <c r="L266" s="23">
        <v>1045</v>
      </c>
      <c r="M266" s="23" t="s">
        <v>3373</v>
      </c>
      <c r="N266" s="23" t="s">
        <v>44</v>
      </c>
      <c r="O266" s="23">
        <v>263341</v>
      </c>
      <c r="P266" s="23" t="s">
        <v>3619</v>
      </c>
      <c r="Q266" s="23"/>
      <c r="R266" s="23"/>
    </row>
    <row r="267" spans="1:18">
      <c r="A267" s="23">
        <v>13204</v>
      </c>
      <c r="B267" s="23" t="s">
        <v>3615</v>
      </c>
      <c r="C267" s="24">
        <v>44120</v>
      </c>
      <c r="D267" s="24">
        <v>44121</v>
      </c>
      <c r="E267" s="23">
        <v>2</v>
      </c>
      <c r="F267" s="23">
        <v>10</v>
      </c>
      <c r="G267" s="23">
        <v>2020</v>
      </c>
      <c r="H267" s="23">
        <v>2</v>
      </c>
      <c r="I267" s="23">
        <v>1035223289</v>
      </c>
      <c r="J267" s="23" t="s">
        <v>2534</v>
      </c>
      <c r="K267" s="23">
        <v>13</v>
      </c>
      <c r="L267" s="23">
        <v>1038</v>
      </c>
      <c r="M267" s="23" t="s">
        <v>3371</v>
      </c>
      <c r="N267" s="23" t="s">
        <v>44</v>
      </c>
      <c r="O267" s="23">
        <v>62000</v>
      </c>
      <c r="P267" s="23" t="s">
        <v>3622</v>
      </c>
      <c r="Q267" s="23"/>
      <c r="R267" s="23"/>
    </row>
    <row r="268" spans="1:18">
      <c r="A268" s="25">
        <v>13204</v>
      </c>
      <c r="B268" s="25" t="s">
        <v>3615</v>
      </c>
      <c r="C268" s="26">
        <v>44167</v>
      </c>
      <c r="D268" s="26">
        <v>44172</v>
      </c>
      <c r="E268" s="25">
        <v>6</v>
      </c>
      <c r="F268" s="25">
        <v>12</v>
      </c>
      <c r="G268" s="25">
        <v>2020</v>
      </c>
      <c r="H268" s="25">
        <v>1</v>
      </c>
      <c r="I268" s="25">
        <v>1035223289</v>
      </c>
      <c r="J268" s="25" t="s">
        <v>2534</v>
      </c>
      <c r="K268" s="25">
        <v>9</v>
      </c>
      <c r="L268" s="25">
        <v>1054</v>
      </c>
      <c r="M268" s="25" t="s">
        <v>3478</v>
      </c>
      <c r="N268" s="25" t="s">
        <v>44</v>
      </c>
      <c r="O268" s="25">
        <v>186000</v>
      </c>
      <c r="P268" s="25" t="s">
        <v>3623</v>
      </c>
      <c r="Q268" s="25"/>
      <c r="R268" s="25"/>
    </row>
    <row r="269" spans="1:18">
      <c r="A269" s="25">
        <v>13204</v>
      </c>
      <c r="B269" s="25" t="s">
        <v>3615</v>
      </c>
      <c r="C269" s="26">
        <v>44181</v>
      </c>
      <c r="D269" s="26">
        <v>44182</v>
      </c>
      <c r="E269" s="25">
        <v>2</v>
      </c>
      <c r="F269" s="25">
        <v>12</v>
      </c>
      <c r="G269" s="25">
        <v>2020</v>
      </c>
      <c r="H269" s="25">
        <v>2</v>
      </c>
      <c r="I269" s="25">
        <v>1035223289</v>
      </c>
      <c r="J269" s="25" t="s">
        <v>2534</v>
      </c>
      <c r="K269" s="25">
        <v>13</v>
      </c>
      <c r="L269" s="25">
        <v>1038</v>
      </c>
      <c r="M269" s="25" t="s">
        <v>3371</v>
      </c>
      <c r="N269" s="25" t="s">
        <v>44</v>
      </c>
      <c r="O269" s="25">
        <v>62000</v>
      </c>
      <c r="P269" s="25" t="s">
        <v>3624</v>
      </c>
      <c r="Q269" s="25"/>
      <c r="R269" s="25"/>
    </row>
    <row r="270" spans="1:18">
      <c r="A270" s="23">
        <v>13204</v>
      </c>
      <c r="B270" s="23" t="s">
        <v>3615</v>
      </c>
      <c r="C270" s="24">
        <v>44155</v>
      </c>
      <c r="D270" s="24">
        <v>44155</v>
      </c>
      <c r="E270" s="23">
        <v>1</v>
      </c>
      <c r="F270" s="23">
        <v>11</v>
      </c>
      <c r="G270" s="23">
        <v>2020</v>
      </c>
      <c r="H270" s="23">
        <v>2</v>
      </c>
      <c r="I270" s="23">
        <v>71762020</v>
      </c>
      <c r="J270" s="23" t="s">
        <v>3625</v>
      </c>
      <c r="K270" s="23">
        <v>4</v>
      </c>
      <c r="L270" s="23">
        <v>1046</v>
      </c>
      <c r="M270" s="23" t="s">
        <v>3441</v>
      </c>
      <c r="N270" s="23" t="s">
        <v>44</v>
      </c>
      <c r="O270" s="23">
        <v>36667</v>
      </c>
      <c r="P270" s="23" t="s">
        <v>3626</v>
      </c>
      <c r="Q270" s="23"/>
      <c r="R270" s="23"/>
    </row>
    <row r="271" spans="1:18">
      <c r="A271" s="23">
        <v>13204</v>
      </c>
      <c r="B271" s="23" t="s">
        <v>3615</v>
      </c>
      <c r="C271" s="24">
        <v>44156</v>
      </c>
      <c r="D271" s="24">
        <v>44159</v>
      </c>
      <c r="E271" s="23">
        <v>4</v>
      </c>
      <c r="F271" s="23">
        <v>11</v>
      </c>
      <c r="G271" s="23">
        <v>2020</v>
      </c>
      <c r="H271" s="23">
        <v>2</v>
      </c>
      <c r="I271" s="23">
        <v>71762020</v>
      </c>
      <c r="J271" s="23" t="s">
        <v>3625</v>
      </c>
      <c r="K271" s="23">
        <v>4</v>
      </c>
      <c r="L271" s="23">
        <v>1053</v>
      </c>
      <c r="M271" s="23" t="s">
        <v>3444</v>
      </c>
      <c r="N271" s="23" t="s">
        <v>44</v>
      </c>
      <c r="O271" s="23">
        <v>366667</v>
      </c>
      <c r="P271" s="23" t="s">
        <v>3627</v>
      </c>
      <c r="Q271" s="23"/>
      <c r="R271" s="23"/>
    </row>
    <row r="272" spans="1:18">
      <c r="A272" s="25">
        <v>13204</v>
      </c>
      <c r="B272" s="25" t="s">
        <v>3615</v>
      </c>
      <c r="C272" s="26">
        <v>44160</v>
      </c>
      <c r="D272" s="26">
        <v>44166</v>
      </c>
      <c r="E272" s="25">
        <v>7</v>
      </c>
      <c r="F272" s="25">
        <v>11</v>
      </c>
      <c r="G272" s="25">
        <v>2020</v>
      </c>
      <c r="H272" s="25">
        <v>2</v>
      </c>
      <c r="I272" s="25">
        <v>71762020</v>
      </c>
      <c r="J272" s="25" t="s">
        <v>3625</v>
      </c>
      <c r="K272" s="25">
        <v>4</v>
      </c>
      <c r="L272" s="25">
        <v>1053</v>
      </c>
      <c r="M272" s="25" t="s">
        <v>3444</v>
      </c>
      <c r="N272" s="25" t="s">
        <v>44</v>
      </c>
      <c r="O272" s="25">
        <v>366667</v>
      </c>
      <c r="P272" s="25" t="s">
        <v>3627</v>
      </c>
      <c r="Q272" s="25"/>
      <c r="R272" s="25"/>
    </row>
    <row r="273" spans="1:18">
      <c r="A273" s="25">
        <v>13204</v>
      </c>
      <c r="B273" s="25" t="s">
        <v>3615</v>
      </c>
      <c r="C273" s="26">
        <v>44125</v>
      </c>
      <c r="D273" s="26">
        <v>44129</v>
      </c>
      <c r="E273" s="25">
        <v>5</v>
      </c>
      <c r="F273" s="25">
        <v>10</v>
      </c>
      <c r="G273" s="25">
        <v>2020</v>
      </c>
      <c r="H273" s="25">
        <v>2</v>
      </c>
      <c r="I273" s="25">
        <v>1035873877</v>
      </c>
      <c r="J273" s="25" t="s">
        <v>3628</v>
      </c>
      <c r="K273" s="25">
        <v>10</v>
      </c>
      <c r="L273" s="25">
        <v>1054</v>
      </c>
      <c r="M273" s="25" t="s">
        <v>3478</v>
      </c>
      <c r="N273" s="25" t="s">
        <v>34</v>
      </c>
      <c r="O273" s="25">
        <v>155000</v>
      </c>
      <c r="P273" s="25" t="s">
        <v>3629</v>
      </c>
      <c r="Q273" s="25"/>
      <c r="R273" s="25"/>
    </row>
    <row r="274" spans="1:18">
      <c r="A274" s="23">
        <v>13204</v>
      </c>
      <c r="B274" s="23" t="s">
        <v>3615</v>
      </c>
      <c r="C274" s="24">
        <v>44105</v>
      </c>
      <c r="D274" s="24">
        <v>44134</v>
      </c>
      <c r="E274" s="23">
        <v>30</v>
      </c>
      <c r="F274" s="23">
        <v>10</v>
      </c>
      <c r="G274" s="23">
        <v>2020</v>
      </c>
      <c r="H274" s="23">
        <v>1</v>
      </c>
      <c r="I274" s="23">
        <v>1042432055</v>
      </c>
      <c r="J274" s="23" t="s">
        <v>2598</v>
      </c>
      <c r="K274" s="23">
        <v>0</v>
      </c>
      <c r="L274" s="23">
        <v>1045</v>
      </c>
      <c r="M274" s="23" t="s">
        <v>3373</v>
      </c>
      <c r="N274" s="23" t="s">
        <v>34</v>
      </c>
      <c r="O274" s="23">
        <v>438902</v>
      </c>
      <c r="P274" s="23" t="s">
        <v>2600</v>
      </c>
      <c r="Q274" s="23"/>
      <c r="R274" s="23"/>
    </row>
    <row r="275" spans="1:18">
      <c r="A275" s="23">
        <v>13204</v>
      </c>
      <c r="B275" s="23" t="s">
        <v>3615</v>
      </c>
      <c r="C275" s="24">
        <v>44136</v>
      </c>
      <c r="D275" s="24">
        <v>44150</v>
      </c>
      <c r="E275" s="23">
        <v>15</v>
      </c>
      <c r="F275" s="23">
        <v>11</v>
      </c>
      <c r="G275" s="23">
        <v>2020</v>
      </c>
      <c r="H275" s="23">
        <v>1</v>
      </c>
      <c r="I275" s="23">
        <v>1042432055</v>
      </c>
      <c r="J275" s="23" t="s">
        <v>2598</v>
      </c>
      <c r="K275" s="23">
        <v>0</v>
      </c>
      <c r="L275" s="23">
        <v>1045</v>
      </c>
      <c r="M275" s="23" t="s">
        <v>3373</v>
      </c>
      <c r="N275" s="23" t="s">
        <v>34</v>
      </c>
      <c r="O275" s="23">
        <v>438902</v>
      </c>
      <c r="P275" s="23" t="s">
        <v>2600</v>
      </c>
      <c r="Q275" s="23"/>
      <c r="R275" s="23"/>
    </row>
    <row r="276" spans="1:18">
      <c r="A276" s="25">
        <v>13204</v>
      </c>
      <c r="B276" s="25" t="s">
        <v>3615</v>
      </c>
      <c r="C276" s="26">
        <v>44151</v>
      </c>
      <c r="D276" s="26">
        <v>44151</v>
      </c>
      <c r="E276" s="25">
        <v>1</v>
      </c>
      <c r="F276" s="25">
        <v>11</v>
      </c>
      <c r="G276" s="25">
        <v>2020</v>
      </c>
      <c r="H276" s="25">
        <v>2</v>
      </c>
      <c r="I276" s="25">
        <v>1042432055</v>
      </c>
      <c r="J276" s="25" t="s">
        <v>2598</v>
      </c>
      <c r="K276" s="25">
        <v>0</v>
      </c>
      <c r="L276" s="25">
        <v>1045</v>
      </c>
      <c r="M276" s="25" t="s">
        <v>3373</v>
      </c>
      <c r="N276" s="25" t="s">
        <v>34</v>
      </c>
      <c r="O276" s="25">
        <v>438902</v>
      </c>
      <c r="P276" s="25" t="s">
        <v>3630</v>
      </c>
      <c r="Q276" s="25"/>
      <c r="R276" s="25"/>
    </row>
    <row r="277" spans="1:18">
      <c r="A277" s="25">
        <v>13204</v>
      </c>
      <c r="B277" s="25" t="s">
        <v>3615</v>
      </c>
      <c r="C277" s="26">
        <v>44152</v>
      </c>
      <c r="D277" s="26">
        <v>44156</v>
      </c>
      <c r="E277" s="25">
        <v>5</v>
      </c>
      <c r="F277" s="25">
        <v>11</v>
      </c>
      <c r="G277" s="25">
        <v>2020</v>
      </c>
      <c r="H277" s="25">
        <v>2</v>
      </c>
      <c r="I277" s="25">
        <v>1042432055</v>
      </c>
      <c r="J277" s="25" t="s">
        <v>2598</v>
      </c>
      <c r="K277" s="25">
        <v>0</v>
      </c>
      <c r="L277" s="25">
        <v>1045</v>
      </c>
      <c r="M277" s="25" t="s">
        <v>3373</v>
      </c>
      <c r="N277" s="25" t="s">
        <v>34</v>
      </c>
      <c r="O277" s="25">
        <v>438902</v>
      </c>
      <c r="P277" s="25" t="s">
        <v>3631</v>
      </c>
      <c r="Q277" s="25"/>
      <c r="R277" s="25"/>
    </row>
    <row r="278" spans="1:18">
      <c r="A278" s="23">
        <v>13204</v>
      </c>
      <c r="B278" s="23" t="s">
        <v>3615</v>
      </c>
      <c r="C278" s="24">
        <v>44157</v>
      </c>
      <c r="D278" s="24">
        <v>44164</v>
      </c>
      <c r="E278" s="23">
        <v>8</v>
      </c>
      <c r="F278" s="23">
        <v>11</v>
      </c>
      <c r="G278" s="23">
        <v>2020</v>
      </c>
      <c r="H278" s="23">
        <v>2</v>
      </c>
      <c r="I278" s="23">
        <v>1042432055</v>
      </c>
      <c r="J278" s="23" t="s">
        <v>2598</v>
      </c>
      <c r="K278" s="23">
        <v>0</v>
      </c>
      <c r="L278" s="23">
        <v>1045</v>
      </c>
      <c r="M278" s="23" t="s">
        <v>3373</v>
      </c>
      <c r="N278" s="23" t="s">
        <v>34</v>
      </c>
      <c r="O278" s="23">
        <v>438902</v>
      </c>
      <c r="P278" s="23" t="s">
        <v>2600</v>
      </c>
      <c r="Q278" s="23"/>
      <c r="R278" s="23"/>
    </row>
    <row r="279" spans="1:18">
      <c r="A279" s="23">
        <v>13204</v>
      </c>
      <c r="B279" s="23" t="s">
        <v>3615</v>
      </c>
      <c r="C279" s="24">
        <v>44165</v>
      </c>
      <c r="D279" s="24">
        <v>44165</v>
      </c>
      <c r="E279" s="23">
        <v>1</v>
      </c>
      <c r="F279" s="23">
        <v>11</v>
      </c>
      <c r="G279" s="23">
        <v>2020</v>
      </c>
      <c r="H279" s="23">
        <v>2</v>
      </c>
      <c r="I279" s="23">
        <v>1042432055</v>
      </c>
      <c r="J279" s="23" t="s">
        <v>2598</v>
      </c>
      <c r="K279" s="23">
        <v>0</v>
      </c>
      <c r="L279" s="23">
        <v>1045</v>
      </c>
      <c r="M279" s="23" t="s">
        <v>3373</v>
      </c>
      <c r="N279" s="23" t="s">
        <v>34</v>
      </c>
      <c r="O279" s="23">
        <v>438902</v>
      </c>
      <c r="P279" s="23" t="s">
        <v>3632</v>
      </c>
      <c r="Q279" s="23"/>
      <c r="R279" s="23"/>
    </row>
    <row r="280" spans="1:18">
      <c r="A280" s="25">
        <v>13401</v>
      </c>
      <c r="B280" s="25" t="s">
        <v>3633</v>
      </c>
      <c r="C280" s="26">
        <v>44115</v>
      </c>
      <c r="D280" s="26">
        <v>44115</v>
      </c>
      <c r="E280" s="25">
        <v>1</v>
      </c>
      <c r="F280" s="25">
        <v>10</v>
      </c>
      <c r="G280" s="25">
        <v>2020</v>
      </c>
      <c r="H280" s="25">
        <v>1</v>
      </c>
      <c r="I280" s="25">
        <v>1030572913</v>
      </c>
      <c r="J280" s="25" t="s">
        <v>3634</v>
      </c>
      <c r="K280" s="25">
        <v>14</v>
      </c>
      <c r="L280" s="25">
        <v>2062</v>
      </c>
      <c r="M280" s="25" t="s">
        <v>3389</v>
      </c>
      <c r="N280" s="25" t="s">
        <v>35</v>
      </c>
      <c r="O280" s="25">
        <v>0</v>
      </c>
      <c r="P280" s="25" t="s">
        <v>3635</v>
      </c>
      <c r="Q280" s="25"/>
      <c r="R280" s="25"/>
    </row>
    <row r="281" spans="1:18">
      <c r="A281" s="25">
        <v>13401</v>
      </c>
      <c r="B281" s="25" t="s">
        <v>3633</v>
      </c>
      <c r="C281" s="26">
        <v>44123</v>
      </c>
      <c r="D281" s="26">
        <v>44124</v>
      </c>
      <c r="E281" s="25">
        <v>2</v>
      </c>
      <c r="F281" s="25">
        <v>10</v>
      </c>
      <c r="G281" s="25">
        <v>2020</v>
      </c>
      <c r="H281" s="25">
        <v>2</v>
      </c>
      <c r="I281" s="25">
        <v>1030572913</v>
      </c>
      <c r="J281" s="25" t="s">
        <v>3634</v>
      </c>
      <c r="K281" s="25">
        <v>9</v>
      </c>
      <c r="L281" s="25">
        <v>1038</v>
      </c>
      <c r="M281" s="25" t="s">
        <v>3371</v>
      </c>
      <c r="N281" s="25" t="s">
        <v>35</v>
      </c>
      <c r="O281" s="25">
        <v>70667</v>
      </c>
      <c r="P281" s="25" t="s">
        <v>3636</v>
      </c>
      <c r="Q281" s="25"/>
      <c r="R281" s="25"/>
    </row>
    <row r="282" spans="1:18">
      <c r="A282" s="23">
        <v>13401</v>
      </c>
      <c r="B282" s="23" t="s">
        <v>3633</v>
      </c>
      <c r="C282" s="24">
        <v>44125</v>
      </c>
      <c r="D282" s="24">
        <v>44128</v>
      </c>
      <c r="E282" s="23">
        <v>4</v>
      </c>
      <c r="F282" s="23">
        <v>10</v>
      </c>
      <c r="G282" s="23">
        <v>2020</v>
      </c>
      <c r="H282" s="23">
        <v>2</v>
      </c>
      <c r="I282" s="23">
        <v>1030572913</v>
      </c>
      <c r="J282" s="23" t="s">
        <v>3634</v>
      </c>
      <c r="K282" s="23">
        <v>9</v>
      </c>
      <c r="L282" s="23">
        <v>1045</v>
      </c>
      <c r="M282" s="23" t="s">
        <v>3373</v>
      </c>
      <c r="N282" s="23" t="s">
        <v>35</v>
      </c>
      <c r="O282" s="23">
        <v>117040</v>
      </c>
      <c r="P282" s="23" t="s">
        <v>3636</v>
      </c>
      <c r="Q282" s="23"/>
      <c r="R282" s="23"/>
    </row>
    <row r="283" spans="1:18">
      <c r="A283" s="23">
        <v>13401</v>
      </c>
      <c r="B283" s="23" t="s">
        <v>3633</v>
      </c>
      <c r="C283" s="24">
        <v>44157</v>
      </c>
      <c r="D283" s="24">
        <v>44158</v>
      </c>
      <c r="E283" s="23">
        <v>2</v>
      </c>
      <c r="F283" s="23">
        <v>11</v>
      </c>
      <c r="G283" s="23">
        <v>2020</v>
      </c>
      <c r="H283" s="23">
        <v>2</v>
      </c>
      <c r="I283" s="23">
        <v>1030572913</v>
      </c>
      <c r="J283" s="23" t="s">
        <v>3634</v>
      </c>
      <c r="K283" s="23">
        <v>10</v>
      </c>
      <c r="L283" s="23">
        <v>1038</v>
      </c>
      <c r="M283" s="23" t="s">
        <v>3371</v>
      </c>
      <c r="N283" s="23" t="s">
        <v>35</v>
      </c>
      <c r="O283" s="23">
        <v>61244</v>
      </c>
      <c r="P283" s="23" t="s">
        <v>428</v>
      </c>
      <c r="Q283" s="23"/>
      <c r="R283" s="23"/>
    </row>
    <row r="284" spans="1:18">
      <c r="A284" s="25">
        <v>13401</v>
      </c>
      <c r="B284" s="25" t="s">
        <v>3633</v>
      </c>
      <c r="C284" s="26">
        <v>44159</v>
      </c>
      <c r="D284" s="26">
        <v>44161</v>
      </c>
      <c r="E284" s="25">
        <v>3</v>
      </c>
      <c r="F284" s="25">
        <v>11</v>
      </c>
      <c r="G284" s="25">
        <v>2020</v>
      </c>
      <c r="H284" s="25">
        <v>2</v>
      </c>
      <c r="I284" s="25">
        <v>1030572913</v>
      </c>
      <c r="J284" s="25" t="s">
        <v>3634</v>
      </c>
      <c r="K284" s="25">
        <v>10</v>
      </c>
      <c r="L284" s="25">
        <v>1045</v>
      </c>
      <c r="M284" s="25" t="s">
        <v>3373</v>
      </c>
      <c r="N284" s="25" t="s">
        <v>35</v>
      </c>
      <c r="O284" s="25">
        <v>87780</v>
      </c>
      <c r="P284" s="25" t="s">
        <v>428</v>
      </c>
      <c r="Q284" s="25"/>
      <c r="R284" s="25"/>
    </row>
    <row r="285" spans="1:18">
      <c r="A285" s="25">
        <v>13802</v>
      </c>
      <c r="B285" s="25" t="s">
        <v>3637</v>
      </c>
      <c r="C285" s="26">
        <v>44151</v>
      </c>
      <c r="D285" s="26">
        <v>44155</v>
      </c>
      <c r="E285" s="25">
        <v>5</v>
      </c>
      <c r="F285" s="25">
        <v>11</v>
      </c>
      <c r="G285" s="25">
        <v>2020</v>
      </c>
      <c r="H285" s="25">
        <v>2</v>
      </c>
      <c r="I285" s="25">
        <v>80065632</v>
      </c>
      <c r="J285" s="25" t="s">
        <v>3638</v>
      </c>
      <c r="K285" s="25">
        <v>15</v>
      </c>
      <c r="L285" s="25">
        <v>1057</v>
      </c>
      <c r="M285" s="25" t="s">
        <v>3639</v>
      </c>
      <c r="N285" s="25" t="s">
        <v>35</v>
      </c>
      <c r="O285" s="25">
        <v>20860</v>
      </c>
      <c r="P285" s="25" t="s">
        <v>3640</v>
      </c>
      <c r="Q285" s="25"/>
      <c r="R285" s="25"/>
    </row>
    <row r="286" spans="1:18">
      <c r="A286" s="23">
        <v>13802</v>
      </c>
      <c r="B286" s="23" t="s">
        <v>3637</v>
      </c>
      <c r="C286" s="24">
        <v>44166</v>
      </c>
      <c r="D286" s="24">
        <v>44177</v>
      </c>
      <c r="E286" s="23">
        <v>12</v>
      </c>
      <c r="F286" s="23">
        <v>12</v>
      </c>
      <c r="G286" s="23">
        <v>2020</v>
      </c>
      <c r="H286" s="23">
        <v>1</v>
      </c>
      <c r="I286" s="23">
        <v>80065632</v>
      </c>
      <c r="J286" s="23" t="s">
        <v>3638</v>
      </c>
      <c r="K286" s="23">
        <v>15</v>
      </c>
      <c r="L286" s="23">
        <v>1057</v>
      </c>
      <c r="M286" s="23" t="s">
        <v>3639</v>
      </c>
      <c r="N286" s="23" t="s">
        <v>35</v>
      </c>
      <c r="O286" s="23">
        <v>50064</v>
      </c>
      <c r="P286" s="23" t="s">
        <v>3640</v>
      </c>
      <c r="Q286" s="23"/>
      <c r="R286" s="23"/>
    </row>
    <row r="287" spans="1:18">
      <c r="A287" s="23">
        <v>13802</v>
      </c>
      <c r="B287" s="23" t="s">
        <v>3637</v>
      </c>
      <c r="C287" s="24">
        <v>44181</v>
      </c>
      <c r="D287" s="24">
        <v>44192</v>
      </c>
      <c r="E287" s="23">
        <v>12</v>
      </c>
      <c r="F287" s="23">
        <v>12</v>
      </c>
      <c r="G287" s="23">
        <v>2020</v>
      </c>
      <c r="H287" s="23">
        <v>2</v>
      </c>
      <c r="I287" s="23">
        <v>80065632</v>
      </c>
      <c r="J287" s="23" t="s">
        <v>3638</v>
      </c>
      <c r="K287" s="23">
        <v>15</v>
      </c>
      <c r="L287" s="23">
        <v>1057</v>
      </c>
      <c r="M287" s="23" t="s">
        <v>3639</v>
      </c>
      <c r="N287" s="23" t="s">
        <v>35</v>
      </c>
      <c r="O287" s="23">
        <v>50064</v>
      </c>
      <c r="P287" s="23" t="s">
        <v>3640</v>
      </c>
      <c r="Q287" s="23"/>
      <c r="R287" s="23"/>
    </row>
    <row r="288" spans="1:18">
      <c r="A288" s="25">
        <v>13802</v>
      </c>
      <c r="B288" s="25" t="s">
        <v>3637</v>
      </c>
      <c r="C288" s="26">
        <v>44105</v>
      </c>
      <c r="D288" s="26">
        <v>44116</v>
      </c>
      <c r="E288" s="25">
        <v>12</v>
      </c>
      <c r="F288" s="25">
        <v>10</v>
      </c>
      <c r="G288" s="25">
        <v>2020</v>
      </c>
      <c r="H288" s="25">
        <v>1</v>
      </c>
      <c r="I288" s="25">
        <v>1096955427</v>
      </c>
      <c r="J288" s="25" t="s">
        <v>3641</v>
      </c>
      <c r="K288" s="25">
        <v>15</v>
      </c>
      <c r="L288" s="25">
        <v>1057</v>
      </c>
      <c r="M288" s="25" t="s">
        <v>3639</v>
      </c>
      <c r="N288" s="25" t="s">
        <v>30</v>
      </c>
      <c r="O288" s="25">
        <v>50064</v>
      </c>
      <c r="P288" s="25" t="s">
        <v>3642</v>
      </c>
      <c r="Q288" s="25"/>
      <c r="R288" s="25"/>
    </row>
    <row r="289" spans="1:18">
      <c r="A289" s="25">
        <v>13802</v>
      </c>
      <c r="B289" s="25" t="s">
        <v>3637</v>
      </c>
      <c r="C289" s="26">
        <v>44120</v>
      </c>
      <c r="D289" s="26">
        <v>44131</v>
      </c>
      <c r="E289" s="25">
        <v>12</v>
      </c>
      <c r="F289" s="25">
        <v>10</v>
      </c>
      <c r="G289" s="25">
        <v>2020</v>
      </c>
      <c r="H289" s="25">
        <v>2</v>
      </c>
      <c r="I289" s="25">
        <v>1096955427</v>
      </c>
      <c r="J289" s="25" t="s">
        <v>3641</v>
      </c>
      <c r="K289" s="25">
        <v>15</v>
      </c>
      <c r="L289" s="25">
        <v>1057</v>
      </c>
      <c r="M289" s="25" t="s">
        <v>3639</v>
      </c>
      <c r="N289" s="25" t="s">
        <v>30</v>
      </c>
      <c r="O289" s="25">
        <v>50064</v>
      </c>
      <c r="P289" s="25" t="s">
        <v>3640</v>
      </c>
      <c r="Q289" s="25"/>
      <c r="R289" s="25"/>
    </row>
    <row r="290" spans="1:18">
      <c r="A290" s="23">
        <v>13802</v>
      </c>
      <c r="B290" s="23" t="s">
        <v>3637</v>
      </c>
      <c r="C290" s="24">
        <v>44136</v>
      </c>
      <c r="D290" s="24">
        <v>44149</v>
      </c>
      <c r="E290" s="23">
        <v>14</v>
      </c>
      <c r="F290" s="23">
        <v>11</v>
      </c>
      <c r="G290" s="23">
        <v>2020</v>
      </c>
      <c r="H290" s="23">
        <v>1</v>
      </c>
      <c r="I290" s="23">
        <v>1096955427</v>
      </c>
      <c r="J290" s="23" t="s">
        <v>3641</v>
      </c>
      <c r="K290" s="23">
        <v>15</v>
      </c>
      <c r="L290" s="23">
        <v>1057</v>
      </c>
      <c r="M290" s="23" t="s">
        <v>3639</v>
      </c>
      <c r="N290" s="23" t="s">
        <v>30</v>
      </c>
      <c r="O290" s="23">
        <v>58408</v>
      </c>
      <c r="P290" s="23" t="s">
        <v>3643</v>
      </c>
      <c r="Q290" s="23"/>
      <c r="R290" s="23"/>
    </row>
    <row r="291" spans="1:18">
      <c r="A291" s="23">
        <v>13802</v>
      </c>
      <c r="B291" s="23" t="s">
        <v>3637</v>
      </c>
      <c r="C291" s="24">
        <v>44151</v>
      </c>
      <c r="D291" s="24">
        <v>44161</v>
      </c>
      <c r="E291" s="23">
        <v>11</v>
      </c>
      <c r="F291" s="23">
        <v>11</v>
      </c>
      <c r="G291" s="23">
        <v>2020</v>
      </c>
      <c r="H291" s="23">
        <v>2</v>
      </c>
      <c r="I291" s="23">
        <v>1096955427</v>
      </c>
      <c r="J291" s="23" t="s">
        <v>3641</v>
      </c>
      <c r="K291" s="23">
        <v>15</v>
      </c>
      <c r="L291" s="23">
        <v>1057</v>
      </c>
      <c r="M291" s="23" t="s">
        <v>3639</v>
      </c>
      <c r="N291" s="23" t="s">
        <v>30</v>
      </c>
      <c r="O291" s="23">
        <v>45892</v>
      </c>
      <c r="P291" s="23" t="s">
        <v>3640</v>
      </c>
      <c r="Q291" s="23"/>
      <c r="R291" s="23"/>
    </row>
    <row r="292" spans="1:18">
      <c r="A292" s="25">
        <v>13802</v>
      </c>
      <c r="B292" s="25" t="s">
        <v>3637</v>
      </c>
      <c r="C292" s="26">
        <v>44166</v>
      </c>
      <c r="D292" s="26">
        <v>44177</v>
      </c>
      <c r="E292" s="25">
        <v>12</v>
      </c>
      <c r="F292" s="25">
        <v>12</v>
      </c>
      <c r="G292" s="25">
        <v>2020</v>
      </c>
      <c r="H292" s="25">
        <v>1</v>
      </c>
      <c r="I292" s="25">
        <v>1096955427</v>
      </c>
      <c r="J292" s="25" t="s">
        <v>3641</v>
      </c>
      <c r="K292" s="25">
        <v>15</v>
      </c>
      <c r="L292" s="25">
        <v>1057</v>
      </c>
      <c r="M292" s="25" t="s">
        <v>3639</v>
      </c>
      <c r="N292" s="25" t="s">
        <v>30</v>
      </c>
      <c r="O292" s="25">
        <v>50064</v>
      </c>
      <c r="P292" s="25" t="s">
        <v>3640</v>
      </c>
      <c r="Q292" s="25"/>
      <c r="R292" s="25"/>
    </row>
    <row r="293" spans="1:18">
      <c r="A293" s="25">
        <v>13802</v>
      </c>
      <c r="B293" s="25" t="s">
        <v>3637</v>
      </c>
      <c r="C293" s="26">
        <v>44181</v>
      </c>
      <c r="D293" s="26">
        <v>44191</v>
      </c>
      <c r="E293" s="25">
        <v>11</v>
      </c>
      <c r="F293" s="25">
        <v>12</v>
      </c>
      <c r="G293" s="25">
        <v>2020</v>
      </c>
      <c r="H293" s="25">
        <v>2</v>
      </c>
      <c r="I293" s="25">
        <v>1096955427</v>
      </c>
      <c r="J293" s="25" t="s">
        <v>3641</v>
      </c>
      <c r="K293" s="25">
        <v>15</v>
      </c>
      <c r="L293" s="25">
        <v>1057</v>
      </c>
      <c r="M293" s="25" t="s">
        <v>3639</v>
      </c>
      <c r="N293" s="25" t="s">
        <v>30</v>
      </c>
      <c r="O293" s="25">
        <v>45892</v>
      </c>
      <c r="P293" s="25" t="s">
        <v>3640</v>
      </c>
      <c r="Q293" s="25"/>
      <c r="R293" s="25"/>
    </row>
    <row r="294" spans="1:18">
      <c r="A294" s="23">
        <v>13802</v>
      </c>
      <c r="B294" s="23" t="s">
        <v>3637</v>
      </c>
      <c r="C294" s="24">
        <v>44105</v>
      </c>
      <c r="D294" s="24">
        <v>44107</v>
      </c>
      <c r="E294" s="23">
        <v>3</v>
      </c>
      <c r="F294" s="23">
        <v>10</v>
      </c>
      <c r="G294" s="23">
        <v>2020</v>
      </c>
      <c r="H294" s="23">
        <v>1</v>
      </c>
      <c r="I294" s="23">
        <v>1015995238</v>
      </c>
      <c r="J294" s="23" t="s">
        <v>2052</v>
      </c>
      <c r="K294" s="23">
        <v>10</v>
      </c>
      <c r="L294" s="23">
        <v>1057</v>
      </c>
      <c r="M294" s="23" t="s">
        <v>3639</v>
      </c>
      <c r="N294" s="23" t="s">
        <v>30</v>
      </c>
      <c r="O294" s="23">
        <v>12516</v>
      </c>
      <c r="P294" s="23" t="s">
        <v>3642</v>
      </c>
      <c r="Q294" s="23"/>
      <c r="R294" s="23"/>
    </row>
    <row r="295" spans="1:18">
      <c r="A295" s="23">
        <v>13802</v>
      </c>
      <c r="B295" s="23" t="s">
        <v>3637</v>
      </c>
      <c r="C295" s="24">
        <v>44105</v>
      </c>
      <c r="D295" s="24">
        <v>44106</v>
      </c>
      <c r="E295" s="23">
        <v>2</v>
      </c>
      <c r="F295" s="23">
        <v>10</v>
      </c>
      <c r="G295" s="23">
        <v>2020</v>
      </c>
      <c r="H295" s="23">
        <v>1</v>
      </c>
      <c r="I295" s="23">
        <v>1015995238</v>
      </c>
      <c r="J295" s="23" t="s">
        <v>2052</v>
      </c>
      <c r="K295" s="23">
        <v>10</v>
      </c>
      <c r="L295" s="23">
        <v>1038</v>
      </c>
      <c r="M295" s="23" t="s">
        <v>3371</v>
      </c>
      <c r="N295" s="23" t="s">
        <v>30</v>
      </c>
      <c r="O295" s="23">
        <v>60615</v>
      </c>
      <c r="P295" s="23" t="s">
        <v>3644</v>
      </c>
      <c r="Q295" s="23"/>
      <c r="R295" s="23"/>
    </row>
    <row r="296" spans="1:18">
      <c r="A296" s="25">
        <v>13802</v>
      </c>
      <c r="B296" s="25" t="s">
        <v>3637</v>
      </c>
      <c r="C296" s="26">
        <v>44107</v>
      </c>
      <c r="D296" s="26">
        <v>44109</v>
      </c>
      <c r="E296" s="25">
        <v>3</v>
      </c>
      <c r="F296" s="25">
        <v>10</v>
      </c>
      <c r="G296" s="25">
        <v>2020</v>
      </c>
      <c r="H296" s="25">
        <v>1</v>
      </c>
      <c r="I296" s="25">
        <v>1015995238</v>
      </c>
      <c r="J296" s="25" t="s">
        <v>2052</v>
      </c>
      <c r="K296" s="25">
        <v>10</v>
      </c>
      <c r="L296" s="25">
        <v>1045</v>
      </c>
      <c r="M296" s="25" t="s">
        <v>3373</v>
      </c>
      <c r="N296" s="25" t="s">
        <v>30</v>
      </c>
      <c r="O296" s="25">
        <v>87780</v>
      </c>
      <c r="P296" s="25" t="s">
        <v>3644</v>
      </c>
      <c r="Q296" s="25"/>
      <c r="R296" s="25"/>
    </row>
    <row r="297" spans="1:18">
      <c r="A297" s="25">
        <v>13802</v>
      </c>
      <c r="B297" s="25" t="s">
        <v>3637</v>
      </c>
      <c r="C297" s="26">
        <v>44136</v>
      </c>
      <c r="D297" s="26">
        <v>44136</v>
      </c>
      <c r="E297" s="25">
        <v>1</v>
      </c>
      <c r="F297" s="25">
        <v>11</v>
      </c>
      <c r="G297" s="25">
        <v>2020</v>
      </c>
      <c r="H297" s="25">
        <v>1</v>
      </c>
      <c r="I297" s="25">
        <v>1015995238</v>
      </c>
      <c r="J297" s="25" t="s">
        <v>2052</v>
      </c>
      <c r="K297" s="25">
        <v>12</v>
      </c>
      <c r="L297" s="25">
        <v>1057</v>
      </c>
      <c r="M297" s="25" t="s">
        <v>3639</v>
      </c>
      <c r="N297" s="25" t="s">
        <v>30</v>
      </c>
      <c r="O297" s="25">
        <v>4172</v>
      </c>
      <c r="P297" s="25" t="s">
        <v>3643</v>
      </c>
      <c r="Q297" s="25"/>
      <c r="R297" s="25"/>
    </row>
    <row r="298" spans="1:18">
      <c r="A298" s="23">
        <v>13802</v>
      </c>
      <c r="B298" s="23" t="s">
        <v>3637</v>
      </c>
      <c r="C298" s="24">
        <v>44136</v>
      </c>
      <c r="D298" s="24">
        <v>44137</v>
      </c>
      <c r="E298" s="23">
        <v>2</v>
      </c>
      <c r="F298" s="23">
        <v>11</v>
      </c>
      <c r="G298" s="23">
        <v>2020</v>
      </c>
      <c r="H298" s="23">
        <v>1</v>
      </c>
      <c r="I298" s="23">
        <v>1015995238</v>
      </c>
      <c r="J298" s="23" t="s">
        <v>2052</v>
      </c>
      <c r="K298" s="23">
        <v>12</v>
      </c>
      <c r="L298" s="23">
        <v>1038</v>
      </c>
      <c r="M298" s="23" t="s">
        <v>3371</v>
      </c>
      <c r="N298" s="23" t="s">
        <v>30</v>
      </c>
      <c r="O298" s="23">
        <v>60615</v>
      </c>
      <c r="P298" s="23" t="s">
        <v>3645</v>
      </c>
      <c r="Q298" s="23"/>
      <c r="R298" s="23"/>
    </row>
    <row r="299" spans="1:18">
      <c r="A299" s="23">
        <v>13802</v>
      </c>
      <c r="B299" s="23" t="s">
        <v>3637</v>
      </c>
      <c r="C299" s="24">
        <v>44138</v>
      </c>
      <c r="D299" s="24">
        <v>44138</v>
      </c>
      <c r="E299" s="23">
        <v>1</v>
      </c>
      <c r="F299" s="23">
        <v>11</v>
      </c>
      <c r="G299" s="23">
        <v>2020</v>
      </c>
      <c r="H299" s="23">
        <v>1</v>
      </c>
      <c r="I299" s="23">
        <v>1015995238</v>
      </c>
      <c r="J299" s="23" t="s">
        <v>2052</v>
      </c>
      <c r="K299" s="23">
        <v>12</v>
      </c>
      <c r="L299" s="23">
        <v>1045</v>
      </c>
      <c r="M299" s="23" t="s">
        <v>3373</v>
      </c>
      <c r="N299" s="23" t="s">
        <v>30</v>
      </c>
      <c r="O299" s="23">
        <v>29260</v>
      </c>
      <c r="P299" s="23" t="s">
        <v>3432</v>
      </c>
      <c r="Q299" s="23"/>
      <c r="R299" s="23"/>
    </row>
    <row r="300" spans="1:18">
      <c r="A300" s="25">
        <v>13802</v>
      </c>
      <c r="B300" s="25" t="s">
        <v>3637</v>
      </c>
      <c r="C300" s="26">
        <v>44151</v>
      </c>
      <c r="D300" s="26">
        <v>44161</v>
      </c>
      <c r="E300" s="25">
        <v>11</v>
      </c>
      <c r="F300" s="25">
        <v>11</v>
      </c>
      <c r="G300" s="25">
        <v>2020</v>
      </c>
      <c r="H300" s="25">
        <v>2</v>
      </c>
      <c r="I300" s="25">
        <v>1015995238</v>
      </c>
      <c r="J300" s="25" t="s">
        <v>2052</v>
      </c>
      <c r="K300" s="25">
        <v>15</v>
      </c>
      <c r="L300" s="25">
        <v>1057</v>
      </c>
      <c r="M300" s="25" t="s">
        <v>3639</v>
      </c>
      <c r="N300" s="25" t="s">
        <v>30</v>
      </c>
      <c r="O300" s="25">
        <v>45892</v>
      </c>
      <c r="P300" s="25" t="s">
        <v>3640</v>
      </c>
      <c r="Q300" s="25"/>
      <c r="R300" s="25"/>
    </row>
    <row r="301" spans="1:18">
      <c r="A301" s="25">
        <v>13802</v>
      </c>
      <c r="B301" s="25" t="s">
        <v>3637</v>
      </c>
      <c r="C301" s="26">
        <v>44166</v>
      </c>
      <c r="D301" s="26">
        <v>44177</v>
      </c>
      <c r="E301" s="25">
        <v>12</v>
      </c>
      <c r="F301" s="25">
        <v>12</v>
      </c>
      <c r="G301" s="25">
        <v>2020</v>
      </c>
      <c r="H301" s="25">
        <v>1</v>
      </c>
      <c r="I301" s="25">
        <v>1015995238</v>
      </c>
      <c r="J301" s="25" t="s">
        <v>2052</v>
      </c>
      <c r="K301" s="25">
        <v>15</v>
      </c>
      <c r="L301" s="25">
        <v>1057</v>
      </c>
      <c r="M301" s="25" t="s">
        <v>3639</v>
      </c>
      <c r="N301" s="25" t="s">
        <v>30</v>
      </c>
      <c r="O301" s="25">
        <v>50064</v>
      </c>
      <c r="P301" s="25" t="s">
        <v>3640</v>
      </c>
      <c r="Q301" s="25"/>
      <c r="R301" s="25"/>
    </row>
    <row r="302" spans="1:18">
      <c r="A302" s="23">
        <v>13802</v>
      </c>
      <c r="B302" s="23" t="s">
        <v>3637</v>
      </c>
      <c r="C302" s="24">
        <v>44181</v>
      </c>
      <c r="D302" s="24">
        <v>44191</v>
      </c>
      <c r="E302" s="23">
        <v>11</v>
      </c>
      <c r="F302" s="23">
        <v>12</v>
      </c>
      <c r="G302" s="23">
        <v>2020</v>
      </c>
      <c r="H302" s="23">
        <v>2</v>
      </c>
      <c r="I302" s="23">
        <v>1015995238</v>
      </c>
      <c r="J302" s="23" t="s">
        <v>2052</v>
      </c>
      <c r="K302" s="23">
        <v>15</v>
      </c>
      <c r="L302" s="23">
        <v>1057</v>
      </c>
      <c r="M302" s="23" t="s">
        <v>3639</v>
      </c>
      <c r="N302" s="23" t="s">
        <v>30</v>
      </c>
      <c r="O302" s="23">
        <v>45892</v>
      </c>
      <c r="P302" s="23" t="s">
        <v>3640</v>
      </c>
      <c r="Q302" s="23"/>
      <c r="R302" s="23"/>
    </row>
    <row r="303" spans="1:18">
      <c r="A303" s="23">
        <v>13802</v>
      </c>
      <c r="B303" s="23" t="s">
        <v>3637</v>
      </c>
      <c r="C303" s="24">
        <v>44110</v>
      </c>
      <c r="D303" s="24">
        <v>44111</v>
      </c>
      <c r="E303" s="23">
        <v>2</v>
      </c>
      <c r="F303" s="23">
        <v>10</v>
      </c>
      <c r="G303" s="23">
        <v>2020</v>
      </c>
      <c r="H303" s="23">
        <v>1</v>
      </c>
      <c r="I303" s="23">
        <v>80920195</v>
      </c>
      <c r="J303" s="23" t="s">
        <v>3646</v>
      </c>
      <c r="K303" s="23">
        <v>5</v>
      </c>
      <c r="L303" s="23">
        <v>1038</v>
      </c>
      <c r="M303" s="23" t="s">
        <v>3371</v>
      </c>
      <c r="N303" s="23" t="s">
        <v>373</v>
      </c>
      <c r="O303" s="23">
        <v>58520</v>
      </c>
      <c r="P303" s="23" t="s">
        <v>394</v>
      </c>
      <c r="Q303" s="23"/>
      <c r="R303" s="23"/>
    </row>
    <row r="304" spans="1:18">
      <c r="A304" s="25">
        <v>13802</v>
      </c>
      <c r="B304" s="25" t="s">
        <v>3637</v>
      </c>
      <c r="C304" s="26">
        <v>44112</v>
      </c>
      <c r="D304" s="26">
        <v>44113</v>
      </c>
      <c r="E304" s="25">
        <v>2</v>
      </c>
      <c r="F304" s="25">
        <v>10</v>
      </c>
      <c r="G304" s="25">
        <v>2020</v>
      </c>
      <c r="H304" s="25">
        <v>1</v>
      </c>
      <c r="I304" s="25">
        <v>80920195</v>
      </c>
      <c r="J304" s="25" t="s">
        <v>3646</v>
      </c>
      <c r="K304" s="25">
        <v>5</v>
      </c>
      <c r="L304" s="25">
        <v>1045</v>
      </c>
      <c r="M304" s="25" t="s">
        <v>3373</v>
      </c>
      <c r="N304" s="25" t="s">
        <v>373</v>
      </c>
      <c r="O304" s="25">
        <v>58520</v>
      </c>
      <c r="P304" s="25" t="s">
        <v>631</v>
      </c>
      <c r="Q304" s="25"/>
      <c r="R304" s="25"/>
    </row>
    <row r="305" spans="1:18">
      <c r="A305" s="25">
        <v>13802</v>
      </c>
      <c r="B305" s="25" t="s">
        <v>3637</v>
      </c>
      <c r="C305" s="26">
        <v>44120</v>
      </c>
      <c r="D305" s="26">
        <v>44121</v>
      </c>
      <c r="E305" s="25">
        <v>2</v>
      </c>
      <c r="F305" s="25">
        <v>10</v>
      </c>
      <c r="G305" s="25">
        <v>2020</v>
      </c>
      <c r="H305" s="25">
        <v>2</v>
      </c>
      <c r="I305" s="25">
        <v>1126451275</v>
      </c>
      <c r="J305" s="25" t="s">
        <v>3244</v>
      </c>
      <c r="K305" s="25">
        <v>10</v>
      </c>
      <c r="L305" s="25">
        <v>1057</v>
      </c>
      <c r="M305" s="25" t="s">
        <v>3639</v>
      </c>
      <c r="N305" s="25" t="s">
        <v>373</v>
      </c>
      <c r="O305" s="25">
        <v>0</v>
      </c>
      <c r="P305" s="25" t="s">
        <v>3640</v>
      </c>
      <c r="Q305" s="25"/>
      <c r="R305" s="25"/>
    </row>
    <row r="306" spans="1:18">
      <c r="A306" s="23">
        <v>13802</v>
      </c>
      <c r="B306" s="23" t="s">
        <v>3637</v>
      </c>
      <c r="C306" s="24">
        <v>44127</v>
      </c>
      <c r="D306" s="24">
        <v>44127</v>
      </c>
      <c r="E306" s="23">
        <v>1</v>
      </c>
      <c r="F306" s="23">
        <v>10</v>
      </c>
      <c r="G306" s="23">
        <v>2020</v>
      </c>
      <c r="H306" s="23">
        <v>2</v>
      </c>
      <c r="I306" s="23">
        <v>1126451275</v>
      </c>
      <c r="J306" s="23" t="s">
        <v>3244</v>
      </c>
      <c r="K306" s="23">
        <v>10</v>
      </c>
      <c r="L306" s="23">
        <v>1038</v>
      </c>
      <c r="M306" s="23" t="s">
        <v>3371</v>
      </c>
      <c r="N306" s="23" t="s">
        <v>373</v>
      </c>
      <c r="O306" s="23">
        <v>53333</v>
      </c>
      <c r="P306" s="23" t="s">
        <v>3647</v>
      </c>
      <c r="Q306" s="23"/>
      <c r="R306" s="23"/>
    </row>
    <row r="307" spans="1:18">
      <c r="A307" s="23">
        <v>13802</v>
      </c>
      <c r="B307" s="23" t="s">
        <v>3637</v>
      </c>
      <c r="C307" s="24">
        <v>44136</v>
      </c>
      <c r="D307" s="24">
        <v>44142</v>
      </c>
      <c r="E307" s="23">
        <v>7</v>
      </c>
      <c r="F307" s="23">
        <v>11</v>
      </c>
      <c r="G307" s="23">
        <v>2020</v>
      </c>
      <c r="H307" s="23">
        <v>1</v>
      </c>
      <c r="I307" s="23">
        <v>1126451275</v>
      </c>
      <c r="J307" s="23" t="s">
        <v>3244</v>
      </c>
      <c r="K307" s="23">
        <v>15</v>
      </c>
      <c r="L307" s="23">
        <v>1057</v>
      </c>
      <c r="M307" s="23" t="s">
        <v>3639</v>
      </c>
      <c r="N307" s="23" t="s">
        <v>373</v>
      </c>
      <c r="O307" s="23">
        <v>29204</v>
      </c>
      <c r="P307" s="23" t="s">
        <v>3643</v>
      </c>
      <c r="Q307" s="23"/>
      <c r="R307" s="23"/>
    </row>
    <row r="308" spans="1:18">
      <c r="A308" s="25">
        <v>13802</v>
      </c>
      <c r="B308" s="25" t="s">
        <v>3637</v>
      </c>
      <c r="C308" s="26">
        <v>44151</v>
      </c>
      <c r="D308" s="26">
        <v>44159</v>
      </c>
      <c r="E308" s="25">
        <v>9</v>
      </c>
      <c r="F308" s="25">
        <v>11</v>
      </c>
      <c r="G308" s="25">
        <v>2020</v>
      </c>
      <c r="H308" s="25">
        <v>2</v>
      </c>
      <c r="I308" s="25">
        <v>1126451275</v>
      </c>
      <c r="J308" s="25" t="s">
        <v>3244</v>
      </c>
      <c r="K308" s="25">
        <v>15</v>
      </c>
      <c r="L308" s="25">
        <v>1057</v>
      </c>
      <c r="M308" s="25" t="s">
        <v>3639</v>
      </c>
      <c r="N308" s="25" t="s">
        <v>373</v>
      </c>
      <c r="O308" s="25">
        <v>37548</v>
      </c>
      <c r="P308" s="25" t="s">
        <v>3640</v>
      </c>
      <c r="Q308" s="25"/>
      <c r="R308" s="25"/>
    </row>
    <row r="309" spans="1:18">
      <c r="A309" s="25">
        <v>13802</v>
      </c>
      <c r="B309" s="25" t="s">
        <v>3637</v>
      </c>
      <c r="C309" s="26">
        <v>44166</v>
      </c>
      <c r="D309" s="26">
        <v>44175</v>
      </c>
      <c r="E309" s="25">
        <v>10</v>
      </c>
      <c r="F309" s="25">
        <v>12</v>
      </c>
      <c r="G309" s="25">
        <v>2020</v>
      </c>
      <c r="H309" s="25">
        <v>1</v>
      </c>
      <c r="I309" s="25">
        <v>1126451275</v>
      </c>
      <c r="J309" s="25" t="s">
        <v>3244</v>
      </c>
      <c r="K309" s="25">
        <v>15</v>
      </c>
      <c r="L309" s="25">
        <v>1057</v>
      </c>
      <c r="M309" s="25" t="s">
        <v>3639</v>
      </c>
      <c r="N309" s="25" t="s">
        <v>373</v>
      </c>
      <c r="O309" s="25">
        <v>41720</v>
      </c>
      <c r="P309" s="25" t="s">
        <v>3640</v>
      </c>
      <c r="Q309" s="25"/>
      <c r="R309" s="25"/>
    </row>
    <row r="310" spans="1:18">
      <c r="A310" s="23">
        <v>13802</v>
      </c>
      <c r="B310" s="23" t="s">
        <v>3637</v>
      </c>
      <c r="C310" s="24">
        <v>44105</v>
      </c>
      <c r="D310" s="24">
        <v>44117</v>
      </c>
      <c r="E310" s="23">
        <v>13</v>
      </c>
      <c r="F310" s="23">
        <v>10</v>
      </c>
      <c r="G310" s="23">
        <v>2020</v>
      </c>
      <c r="H310" s="23">
        <v>1</v>
      </c>
      <c r="I310" s="23">
        <v>1052949553</v>
      </c>
      <c r="J310" s="23" t="s">
        <v>3648</v>
      </c>
      <c r="K310" s="23">
        <v>15</v>
      </c>
      <c r="L310" s="23">
        <v>1057</v>
      </c>
      <c r="M310" s="23" t="s">
        <v>3639</v>
      </c>
      <c r="N310" s="23" t="s">
        <v>294</v>
      </c>
      <c r="O310" s="23">
        <v>54236</v>
      </c>
      <c r="P310" s="23" t="s">
        <v>3642</v>
      </c>
      <c r="Q310" s="23"/>
      <c r="R310" s="23"/>
    </row>
    <row r="311" spans="1:18">
      <c r="A311" s="23">
        <v>13802</v>
      </c>
      <c r="B311" s="23" t="s">
        <v>3637</v>
      </c>
      <c r="C311" s="24">
        <v>44136</v>
      </c>
      <c r="D311" s="24">
        <v>44149</v>
      </c>
      <c r="E311" s="23">
        <v>14</v>
      </c>
      <c r="F311" s="23">
        <v>11</v>
      </c>
      <c r="G311" s="23">
        <v>2020</v>
      </c>
      <c r="H311" s="23">
        <v>1</v>
      </c>
      <c r="I311" s="23">
        <v>1052949553</v>
      </c>
      <c r="J311" s="23" t="s">
        <v>3648</v>
      </c>
      <c r="K311" s="23">
        <v>15</v>
      </c>
      <c r="L311" s="23">
        <v>1057</v>
      </c>
      <c r="M311" s="23" t="s">
        <v>3639</v>
      </c>
      <c r="N311" s="23" t="s">
        <v>294</v>
      </c>
      <c r="O311" s="23">
        <v>146020</v>
      </c>
      <c r="P311" s="23" t="s">
        <v>3643</v>
      </c>
      <c r="Q311" s="23"/>
      <c r="R311" s="23"/>
    </row>
    <row r="312" spans="1:18">
      <c r="A312" s="25">
        <v>13802</v>
      </c>
      <c r="B312" s="25" t="s">
        <v>3637</v>
      </c>
      <c r="C312" s="26">
        <v>44151</v>
      </c>
      <c r="D312" s="26">
        <v>44161</v>
      </c>
      <c r="E312" s="25">
        <v>11</v>
      </c>
      <c r="F312" s="25">
        <v>11</v>
      </c>
      <c r="G312" s="25">
        <v>2020</v>
      </c>
      <c r="H312" s="25">
        <v>2</v>
      </c>
      <c r="I312" s="25">
        <v>1052949553</v>
      </c>
      <c r="J312" s="25" t="s">
        <v>3648</v>
      </c>
      <c r="K312" s="25">
        <v>15</v>
      </c>
      <c r="L312" s="25">
        <v>1057</v>
      </c>
      <c r="M312" s="25" t="s">
        <v>3639</v>
      </c>
      <c r="N312" s="25" t="s">
        <v>294</v>
      </c>
      <c r="O312" s="25">
        <v>45892</v>
      </c>
      <c r="P312" s="25" t="s">
        <v>3640</v>
      </c>
      <c r="Q312" s="25"/>
      <c r="R312" s="25"/>
    </row>
    <row r="313" spans="1:18">
      <c r="A313" s="25">
        <v>13802</v>
      </c>
      <c r="B313" s="25" t="s">
        <v>3637</v>
      </c>
      <c r="C313" s="26">
        <v>44166</v>
      </c>
      <c r="D313" s="26">
        <v>44177</v>
      </c>
      <c r="E313" s="25">
        <v>12</v>
      </c>
      <c r="F313" s="25">
        <v>12</v>
      </c>
      <c r="G313" s="25">
        <v>2020</v>
      </c>
      <c r="H313" s="25">
        <v>1</v>
      </c>
      <c r="I313" s="25">
        <v>1052949553</v>
      </c>
      <c r="J313" s="25" t="s">
        <v>3648</v>
      </c>
      <c r="K313" s="25">
        <v>15</v>
      </c>
      <c r="L313" s="25">
        <v>1057</v>
      </c>
      <c r="M313" s="25" t="s">
        <v>3639</v>
      </c>
      <c r="N313" s="25" t="s">
        <v>294</v>
      </c>
      <c r="O313" s="25">
        <v>50064</v>
      </c>
      <c r="P313" s="25" t="s">
        <v>3640</v>
      </c>
      <c r="Q313" s="25"/>
      <c r="R313" s="25"/>
    </row>
    <row r="314" spans="1:18">
      <c r="A314" s="23">
        <v>13802</v>
      </c>
      <c r="B314" s="23" t="s">
        <v>3637</v>
      </c>
      <c r="C314" s="24">
        <v>44181</v>
      </c>
      <c r="D314" s="24">
        <v>44191</v>
      </c>
      <c r="E314" s="23">
        <v>11</v>
      </c>
      <c r="F314" s="23">
        <v>12</v>
      </c>
      <c r="G314" s="23">
        <v>2020</v>
      </c>
      <c r="H314" s="23">
        <v>2</v>
      </c>
      <c r="I314" s="23">
        <v>1052949553</v>
      </c>
      <c r="J314" s="23" t="s">
        <v>3648</v>
      </c>
      <c r="K314" s="23">
        <v>15</v>
      </c>
      <c r="L314" s="23">
        <v>1057</v>
      </c>
      <c r="M314" s="23" t="s">
        <v>3639</v>
      </c>
      <c r="N314" s="23" t="s">
        <v>294</v>
      </c>
      <c r="O314" s="23">
        <v>45892</v>
      </c>
      <c r="P314" s="23" t="s">
        <v>3640</v>
      </c>
      <c r="Q314" s="23"/>
      <c r="R314" s="23"/>
    </row>
    <row r="315" spans="1:18">
      <c r="A315" s="23">
        <v>13802</v>
      </c>
      <c r="B315" s="23" t="s">
        <v>3637</v>
      </c>
      <c r="C315" s="24">
        <v>44105</v>
      </c>
      <c r="D315" s="24">
        <v>44117</v>
      </c>
      <c r="E315" s="23">
        <v>13</v>
      </c>
      <c r="F315" s="23">
        <v>10</v>
      </c>
      <c r="G315" s="23">
        <v>2020</v>
      </c>
      <c r="H315" s="23">
        <v>1</v>
      </c>
      <c r="I315" s="23">
        <v>1064435410</v>
      </c>
      <c r="J315" s="23" t="s">
        <v>3649</v>
      </c>
      <c r="K315" s="23">
        <v>15</v>
      </c>
      <c r="L315" s="23">
        <v>1057</v>
      </c>
      <c r="M315" s="23" t="s">
        <v>3639</v>
      </c>
      <c r="N315" s="23" t="s">
        <v>30</v>
      </c>
      <c r="O315" s="23">
        <v>54236</v>
      </c>
      <c r="P315" s="23" t="s">
        <v>3642</v>
      </c>
      <c r="Q315" s="23"/>
      <c r="R315" s="23"/>
    </row>
    <row r="316" spans="1:18">
      <c r="A316" s="25">
        <v>13802</v>
      </c>
      <c r="B316" s="25" t="s">
        <v>3637</v>
      </c>
      <c r="C316" s="26">
        <v>44120</v>
      </c>
      <c r="D316" s="26">
        <v>44131</v>
      </c>
      <c r="E316" s="25">
        <v>12</v>
      </c>
      <c r="F316" s="25">
        <v>10</v>
      </c>
      <c r="G316" s="25">
        <v>2020</v>
      </c>
      <c r="H316" s="25">
        <v>2</v>
      </c>
      <c r="I316" s="25">
        <v>1064435410</v>
      </c>
      <c r="J316" s="25" t="s">
        <v>3649</v>
      </c>
      <c r="K316" s="25">
        <v>15</v>
      </c>
      <c r="L316" s="25">
        <v>1057</v>
      </c>
      <c r="M316" s="25" t="s">
        <v>3639</v>
      </c>
      <c r="N316" s="25" t="s">
        <v>30</v>
      </c>
      <c r="O316" s="25">
        <v>50064</v>
      </c>
      <c r="P316" s="25" t="s">
        <v>3640</v>
      </c>
      <c r="Q316" s="25"/>
      <c r="R316" s="25"/>
    </row>
    <row r="317" spans="1:18">
      <c r="A317" s="25">
        <v>13802</v>
      </c>
      <c r="B317" s="25" t="s">
        <v>3637</v>
      </c>
      <c r="C317" s="26">
        <v>44136</v>
      </c>
      <c r="D317" s="26">
        <v>44149</v>
      </c>
      <c r="E317" s="25">
        <v>14</v>
      </c>
      <c r="F317" s="25">
        <v>11</v>
      </c>
      <c r="G317" s="25">
        <v>2020</v>
      </c>
      <c r="H317" s="25">
        <v>1</v>
      </c>
      <c r="I317" s="25">
        <v>1064435410</v>
      </c>
      <c r="J317" s="25" t="s">
        <v>3649</v>
      </c>
      <c r="K317" s="25">
        <v>15</v>
      </c>
      <c r="L317" s="25">
        <v>1057</v>
      </c>
      <c r="M317" s="25" t="s">
        <v>3639</v>
      </c>
      <c r="N317" s="25" t="s">
        <v>30</v>
      </c>
      <c r="O317" s="25">
        <v>58408</v>
      </c>
      <c r="P317" s="25" t="s">
        <v>3643</v>
      </c>
      <c r="Q317" s="25"/>
      <c r="R317" s="25"/>
    </row>
    <row r="318" spans="1:18">
      <c r="A318" s="23">
        <v>13802</v>
      </c>
      <c r="B318" s="23" t="s">
        <v>3637</v>
      </c>
      <c r="C318" s="24">
        <v>44151</v>
      </c>
      <c r="D318" s="24">
        <v>44161</v>
      </c>
      <c r="E318" s="23">
        <v>11</v>
      </c>
      <c r="F318" s="23">
        <v>11</v>
      </c>
      <c r="G318" s="23">
        <v>2020</v>
      </c>
      <c r="H318" s="23">
        <v>2</v>
      </c>
      <c r="I318" s="23">
        <v>1064435410</v>
      </c>
      <c r="J318" s="23" t="s">
        <v>3649</v>
      </c>
      <c r="K318" s="23">
        <v>15</v>
      </c>
      <c r="L318" s="23">
        <v>1057</v>
      </c>
      <c r="M318" s="23" t="s">
        <v>3639</v>
      </c>
      <c r="N318" s="23" t="s">
        <v>30</v>
      </c>
      <c r="O318" s="23">
        <v>45892</v>
      </c>
      <c r="P318" s="23" t="s">
        <v>3640</v>
      </c>
      <c r="Q318" s="23"/>
      <c r="R318" s="23"/>
    </row>
    <row r="319" spans="1:18">
      <c r="A319" s="23">
        <v>13802</v>
      </c>
      <c r="B319" s="23" t="s">
        <v>3637</v>
      </c>
      <c r="C319" s="24">
        <v>44166</v>
      </c>
      <c r="D319" s="24">
        <v>44177</v>
      </c>
      <c r="E319" s="23">
        <v>12</v>
      </c>
      <c r="F319" s="23">
        <v>12</v>
      </c>
      <c r="G319" s="23">
        <v>2020</v>
      </c>
      <c r="H319" s="23">
        <v>1</v>
      </c>
      <c r="I319" s="23">
        <v>1064435410</v>
      </c>
      <c r="J319" s="23" t="s">
        <v>3649</v>
      </c>
      <c r="K319" s="23">
        <v>15</v>
      </c>
      <c r="L319" s="23">
        <v>1057</v>
      </c>
      <c r="M319" s="23" t="s">
        <v>3639</v>
      </c>
      <c r="N319" s="23" t="s">
        <v>30</v>
      </c>
      <c r="O319" s="23">
        <v>50064</v>
      </c>
      <c r="P319" s="23" t="s">
        <v>3640</v>
      </c>
      <c r="Q319" s="23"/>
      <c r="R319" s="23"/>
    </row>
    <row r="320" spans="1:18">
      <c r="A320" s="25">
        <v>13802</v>
      </c>
      <c r="B320" s="25" t="s">
        <v>3637</v>
      </c>
      <c r="C320" s="26">
        <v>44181</v>
      </c>
      <c r="D320" s="26">
        <v>44191</v>
      </c>
      <c r="E320" s="25">
        <v>11</v>
      </c>
      <c r="F320" s="25">
        <v>12</v>
      </c>
      <c r="G320" s="25">
        <v>2020</v>
      </c>
      <c r="H320" s="25">
        <v>2</v>
      </c>
      <c r="I320" s="25">
        <v>1064435410</v>
      </c>
      <c r="J320" s="25" t="s">
        <v>3649</v>
      </c>
      <c r="K320" s="25">
        <v>15</v>
      </c>
      <c r="L320" s="25">
        <v>1057</v>
      </c>
      <c r="M320" s="25" t="s">
        <v>3639</v>
      </c>
      <c r="N320" s="25" t="s">
        <v>30</v>
      </c>
      <c r="O320" s="25">
        <v>45892</v>
      </c>
      <c r="P320" s="25" t="s">
        <v>3640</v>
      </c>
      <c r="Q320" s="25"/>
      <c r="R320" s="25"/>
    </row>
    <row r="321" spans="1:18">
      <c r="A321" s="25">
        <v>13802</v>
      </c>
      <c r="B321" s="25" t="s">
        <v>3637</v>
      </c>
      <c r="C321" s="26">
        <v>44105</v>
      </c>
      <c r="D321" s="26">
        <v>44117</v>
      </c>
      <c r="E321" s="25">
        <v>13</v>
      </c>
      <c r="F321" s="25">
        <v>10</v>
      </c>
      <c r="G321" s="25">
        <v>2020</v>
      </c>
      <c r="H321" s="25">
        <v>1</v>
      </c>
      <c r="I321" s="25">
        <v>80800819</v>
      </c>
      <c r="J321" s="25" t="s">
        <v>3650</v>
      </c>
      <c r="K321" s="25">
        <v>15</v>
      </c>
      <c r="L321" s="25">
        <v>1057</v>
      </c>
      <c r="M321" s="25" t="s">
        <v>3639</v>
      </c>
      <c r="N321" s="25" t="s">
        <v>294</v>
      </c>
      <c r="O321" s="25">
        <v>54236</v>
      </c>
      <c r="P321" s="25" t="s">
        <v>3642</v>
      </c>
      <c r="Q321" s="25"/>
      <c r="R321" s="25"/>
    </row>
    <row r="322" spans="1:18">
      <c r="A322" s="23">
        <v>13802</v>
      </c>
      <c r="B322" s="23" t="s">
        <v>3637</v>
      </c>
      <c r="C322" s="24">
        <v>44120</v>
      </c>
      <c r="D322" s="24">
        <v>44131</v>
      </c>
      <c r="E322" s="23">
        <v>12</v>
      </c>
      <c r="F322" s="23">
        <v>10</v>
      </c>
      <c r="G322" s="23">
        <v>2020</v>
      </c>
      <c r="H322" s="23">
        <v>2</v>
      </c>
      <c r="I322" s="23">
        <v>80800819</v>
      </c>
      <c r="J322" s="23" t="s">
        <v>3650</v>
      </c>
      <c r="K322" s="23">
        <v>15</v>
      </c>
      <c r="L322" s="23">
        <v>1057</v>
      </c>
      <c r="M322" s="23" t="s">
        <v>3639</v>
      </c>
      <c r="N322" s="23" t="s">
        <v>294</v>
      </c>
      <c r="O322" s="23">
        <v>50064</v>
      </c>
      <c r="P322" s="23" t="s">
        <v>3640</v>
      </c>
      <c r="Q322" s="23"/>
      <c r="R322" s="23"/>
    </row>
    <row r="323" spans="1:18">
      <c r="A323" s="23">
        <v>13802</v>
      </c>
      <c r="B323" s="23" t="s">
        <v>3637</v>
      </c>
      <c r="C323" s="24">
        <v>44136</v>
      </c>
      <c r="D323" s="24">
        <v>44148</v>
      </c>
      <c r="E323" s="23">
        <v>13</v>
      </c>
      <c r="F323" s="23">
        <v>11</v>
      </c>
      <c r="G323" s="23">
        <v>2020</v>
      </c>
      <c r="H323" s="23">
        <v>1</v>
      </c>
      <c r="I323" s="23">
        <v>80800819</v>
      </c>
      <c r="J323" s="23" t="s">
        <v>3650</v>
      </c>
      <c r="K323" s="23">
        <v>15</v>
      </c>
      <c r="L323" s="23">
        <v>1057</v>
      </c>
      <c r="M323" s="23" t="s">
        <v>3639</v>
      </c>
      <c r="N323" s="23" t="s">
        <v>294</v>
      </c>
      <c r="O323" s="23">
        <v>54236</v>
      </c>
      <c r="P323" s="23" t="s">
        <v>3643</v>
      </c>
      <c r="Q323" s="23"/>
      <c r="R323" s="23"/>
    </row>
    <row r="324" spans="1:18">
      <c r="A324" s="25">
        <v>13802</v>
      </c>
      <c r="B324" s="25" t="s">
        <v>3637</v>
      </c>
      <c r="C324" s="26">
        <v>44151</v>
      </c>
      <c r="D324" s="26">
        <v>44160</v>
      </c>
      <c r="E324" s="25">
        <v>10</v>
      </c>
      <c r="F324" s="25">
        <v>11</v>
      </c>
      <c r="G324" s="25">
        <v>2020</v>
      </c>
      <c r="H324" s="25">
        <v>2</v>
      </c>
      <c r="I324" s="25">
        <v>80800819</v>
      </c>
      <c r="J324" s="25" t="s">
        <v>3650</v>
      </c>
      <c r="K324" s="25">
        <v>15</v>
      </c>
      <c r="L324" s="25">
        <v>1057</v>
      </c>
      <c r="M324" s="25" t="s">
        <v>3639</v>
      </c>
      <c r="N324" s="25" t="s">
        <v>294</v>
      </c>
      <c r="O324" s="25">
        <v>41720</v>
      </c>
      <c r="P324" s="25" t="s">
        <v>3640</v>
      </c>
      <c r="Q324" s="25"/>
      <c r="R324" s="25"/>
    </row>
    <row r="325" spans="1:18">
      <c r="A325" s="25">
        <v>13802</v>
      </c>
      <c r="B325" s="25" t="s">
        <v>3637</v>
      </c>
      <c r="C325" s="26">
        <v>44166</v>
      </c>
      <c r="D325" s="26">
        <v>44177</v>
      </c>
      <c r="E325" s="25">
        <v>12</v>
      </c>
      <c r="F325" s="25">
        <v>12</v>
      </c>
      <c r="G325" s="25">
        <v>2020</v>
      </c>
      <c r="H325" s="25">
        <v>1</v>
      </c>
      <c r="I325" s="25">
        <v>80800819</v>
      </c>
      <c r="J325" s="25" t="s">
        <v>3650</v>
      </c>
      <c r="K325" s="25">
        <v>15</v>
      </c>
      <c r="L325" s="25">
        <v>1057</v>
      </c>
      <c r="M325" s="25" t="s">
        <v>3639</v>
      </c>
      <c r="N325" s="25" t="s">
        <v>294</v>
      </c>
      <c r="O325" s="25">
        <v>50064</v>
      </c>
      <c r="P325" s="25" t="s">
        <v>3640</v>
      </c>
      <c r="Q325" s="25"/>
      <c r="R325" s="25"/>
    </row>
    <row r="326" spans="1:18">
      <c r="A326" s="23">
        <v>13802</v>
      </c>
      <c r="B326" s="23" t="s">
        <v>3637</v>
      </c>
      <c r="C326" s="24">
        <v>44181</v>
      </c>
      <c r="D326" s="24">
        <v>44191</v>
      </c>
      <c r="E326" s="23">
        <v>11</v>
      </c>
      <c r="F326" s="23">
        <v>12</v>
      </c>
      <c r="G326" s="23">
        <v>2020</v>
      </c>
      <c r="H326" s="23">
        <v>2</v>
      </c>
      <c r="I326" s="23">
        <v>80800819</v>
      </c>
      <c r="J326" s="23" t="s">
        <v>3650</v>
      </c>
      <c r="K326" s="23">
        <v>15</v>
      </c>
      <c r="L326" s="23">
        <v>1057</v>
      </c>
      <c r="M326" s="23" t="s">
        <v>3639</v>
      </c>
      <c r="N326" s="23" t="s">
        <v>294</v>
      </c>
      <c r="O326" s="23">
        <v>45892</v>
      </c>
      <c r="P326" s="23" t="s">
        <v>3640</v>
      </c>
      <c r="Q326" s="23"/>
      <c r="R326" s="23"/>
    </row>
    <row r="327" spans="1:18">
      <c r="A327" s="23">
        <v>13802</v>
      </c>
      <c r="B327" s="23" t="s">
        <v>3637</v>
      </c>
      <c r="C327" s="24">
        <v>44105</v>
      </c>
      <c r="D327" s="24">
        <v>44117</v>
      </c>
      <c r="E327" s="23">
        <v>13</v>
      </c>
      <c r="F327" s="23">
        <v>10</v>
      </c>
      <c r="G327" s="23">
        <v>2020</v>
      </c>
      <c r="H327" s="23">
        <v>1</v>
      </c>
      <c r="I327" s="23">
        <v>1077085986</v>
      </c>
      <c r="J327" s="23" t="s">
        <v>3651</v>
      </c>
      <c r="K327" s="23">
        <v>15</v>
      </c>
      <c r="L327" s="23">
        <v>1057</v>
      </c>
      <c r="M327" s="23" t="s">
        <v>3639</v>
      </c>
      <c r="N327" s="23" t="s">
        <v>30</v>
      </c>
      <c r="O327" s="23">
        <v>54236</v>
      </c>
      <c r="P327" s="23" t="s">
        <v>3642</v>
      </c>
      <c r="Q327" s="23"/>
      <c r="R327" s="23"/>
    </row>
    <row r="328" spans="1:18">
      <c r="A328" s="25">
        <v>13802</v>
      </c>
      <c r="B328" s="25" t="s">
        <v>3637</v>
      </c>
      <c r="C328" s="26">
        <v>44120</v>
      </c>
      <c r="D328" s="26">
        <v>44131</v>
      </c>
      <c r="E328" s="25">
        <v>12</v>
      </c>
      <c r="F328" s="25">
        <v>10</v>
      </c>
      <c r="G328" s="25">
        <v>2020</v>
      </c>
      <c r="H328" s="25">
        <v>2</v>
      </c>
      <c r="I328" s="25">
        <v>1077085986</v>
      </c>
      <c r="J328" s="25" t="s">
        <v>3651</v>
      </c>
      <c r="K328" s="25">
        <v>15</v>
      </c>
      <c r="L328" s="25">
        <v>1057</v>
      </c>
      <c r="M328" s="25" t="s">
        <v>3639</v>
      </c>
      <c r="N328" s="25" t="s">
        <v>30</v>
      </c>
      <c r="O328" s="25">
        <v>50064</v>
      </c>
      <c r="P328" s="25" t="s">
        <v>3640</v>
      </c>
      <c r="Q328" s="25"/>
      <c r="R328" s="25"/>
    </row>
    <row r="329" spans="1:18">
      <c r="A329" s="25">
        <v>13802</v>
      </c>
      <c r="B329" s="25" t="s">
        <v>3637</v>
      </c>
      <c r="C329" s="26">
        <v>44136</v>
      </c>
      <c r="D329" s="26">
        <v>44149</v>
      </c>
      <c r="E329" s="25">
        <v>14</v>
      </c>
      <c r="F329" s="25">
        <v>11</v>
      </c>
      <c r="G329" s="25">
        <v>2020</v>
      </c>
      <c r="H329" s="25">
        <v>1</v>
      </c>
      <c r="I329" s="25">
        <v>1077085986</v>
      </c>
      <c r="J329" s="25" t="s">
        <v>3651</v>
      </c>
      <c r="K329" s="25">
        <v>15</v>
      </c>
      <c r="L329" s="25">
        <v>1057</v>
      </c>
      <c r="M329" s="25" t="s">
        <v>3639</v>
      </c>
      <c r="N329" s="25" t="s">
        <v>30</v>
      </c>
      <c r="O329" s="25">
        <v>58408</v>
      </c>
      <c r="P329" s="25" t="s">
        <v>3643</v>
      </c>
      <c r="Q329" s="25"/>
      <c r="R329" s="25"/>
    </row>
    <row r="330" spans="1:18">
      <c r="A330" s="23">
        <v>13802</v>
      </c>
      <c r="B330" s="23" t="s">
        <v>3637</v>
      </c>
      <c r="C330" s="24">
        <v>44151</v>
      </c>
      <c r="D330" s="24">
        <v>44159</v>
      </c>
      <c r="E330" s="23">
        <v>9</v>
      </c>
      <c r="F330" s="23">
        <v>11</v>
      </c>
      <c r="G330" s="23">
        <v>2020</v>
      </c>
      <c r="H330" s="23">
        <v>2</v>
      </c>
      <c r="I330" s="23">
        <v>1077085986</v>
      </c>
      <c r="J330" s="23" t="s">
        <v>3651</v>
      </c>
      <c r="K330" s="23">
        <v>15</v>
      </c>
      <c r="L330" s="23">
        <v>1057</v>
      </c>
      <c r="M330" s="23" t="s">
        <v>3639</v>
      </c>
      <c r="N330" s="23" t="s">
        <v>30</v>
      </c>
      <c r="O330" s="23">
        <v>37548</v>
      </c>
      <c r="P330" s="23" t="s">
        <v>3640</v>
      </c>
      <c r="Q330" s="23"/>
      <c r="R330" s="23"/>
    </row>
    <row r="331" spans="1:18">
      <c r="A331" s="23">
        <v>13802</v>
      </c>
      <c r="B331" s="23" t="s">
        <v>3637</v>
      </c>
      <c r="C331" s="24">
        <v>44166</v>
      </c>
      <c r="D331" s="24">
        <v>44177</v>
      </c>
      <c r="E331" s="23">
        <v>12</v>
      </c>
      <c r="F331" s="23">
        <v>12</v>
      </c>
      <c r="G331" s="23">
        <v>2020</v>
      </c>
      <c r="H331" s="23">
        <v>1</v>
      </c>
      <c r="I331" s="23">
        <v>1077085986</v>
      </c>
      <c r="J331" s="23" t="s">
        <v>3651</v>
      </c>
      <c r="K331" s="23">
        <v>15</v>
      </c>
      <c r="L331" s="23">
        <v>1057</v>
      </c>
      <c r="M331" s="23" t="s">
        <v>3639</v>
      </c>
      <c r="N331" s="23" t="s">
        <v>30</v>
      </c>
      <c r="O331" s="23">
        <v>50064</v>
      </c>
      <c r="P331" s="23" t="s">
        <v>3640</v>
      </c>
      <c r="Q331" s="23"/>
      <c r="R331" s="23"/>
    </row>
    <row r="332" spans="1:18">
      <c r="A332" s="25">
        <v>13802</v>
      </c>
      <c r="B332" s="25" t="s">
        <v>3637</v>
      </c>
      <c r="C332" s="26">
        <v>44181</v>
      </c>
      <c r="D332" s="26">
        <v>44191</v>
      </c>
      <c r="E332" s="25">
        <v>11</v>
      </c>
      <c r="F332" s="25">
        <v>12</v>
      </c>
      <c r="G332" s="25">
        <v>2020</v>
      </c>
      <c r="H332" s="25">
        <v>2</v>
      </c>
      <c r="I332" s="25">
        <v>1077085986</v>
      </c>
      <c r="J332" s="25" t="s">
        <v>3651</v>
      </c>
      <c r="K332" s="25">
        <v>15</v>
      </c>
      <c r="L332" s="25">
        <v>1057</v>
      </c>
      <c r="M332" s="25" t="s">
        <v>3639</v>
      </c>
      <c r="N332" s="25" t="s">
        <v>30</v>
      </c>
      <c r="O332" s="25">
        <v>45892</v>
      </c>
      <c r="P332" s="25" t="s">
        <v>3640</v>
      </c>
      <c r="Q332" s="25"/>
      <c r="R332" s="25"/>
    </row>
    <row r="333" spans="1:18">
      <c r="A333" s="25">
        <v>13802</v>
      </c>
      <c r="B333" s="25" t="s">
        <v>3637</v>
      </c>
      <c r="C333" s="26">
        <v>44105</v>
      </c>
      <c r="D333" s="26">
        <v>44117</v>
      </c>
      <c r="E333" s="25">
        <v>13</v>
      </c>
      <c r="F333" s="25">
        <v>10</v>
      </c>
      <c r="G333" s="25">
        <v>2020</v>
      </c>
      <c r="H333" s="25">
        <v>1</v>
      </c>
      <c r="I333" s="25">
        <v>1016088662</v>
      </c>
      <c r="J333" s="25" t="s">
        <v>3652</v>
      </c>
      <c r="K333" s="25">
        <v>15</v>
      </c>
      <c r="L333" s="25">
        <v>1057</v>
      </c>
      <c r="M333" s="25" t="s">
        <v>3639</v>
      </c>
      <c r="N333" s="25" t="s">
        <v>30</v>
      </c>
      <c r="O333" s="25">
        <v>54236</v>
      </c>
      <c r="P333" s="25" t="s">
        <v>3642</v>
      </c>
      <c r="Q333" s="25"/>
      <c r="R333" s="25"/>
    </row>
    <row r="334" spans="1:18">
      <c r="A334" s="23">
        <v>13802</v>
      </c>
      <c r="B334" s="23" t="s">
        <v>3637</v>
      </c>
      <c r="C334" s="24">
        <v>44120</v>
      </c>
      <c r="D334" s="24">
        <v>44131</v>
      </c>
      <c r="E334" s="23">
        <v>12</v>
      </c>
      <c r="F334" s="23">
        <v>10</v>
      </c>
      <c r="G334" s="23">
        <v>2020</v>
      </c>
      <c r="H334" s="23">
        <v>2</v>
      </c>
      <c r="I334" s="23">
        <v>1016088662</v>
      </c>
      <c r="J334" s="23" t="s">
        <v>3652</v>
      </c>
      <c r="K334" s="23">
        <v>15</v>
      </c>
      <c r="L334" s="23">
        <v>1057</v>
      </c>
      <c r="M334" s="23" t="s">
        <v>3639</v>
      </c>
      <c r="N334" s="23" t="s">
        <v>30</v>
      </c>
      <c r="O334" s="23">
        <v>50064</v>
      </c>
      <c r="P334" s="23" t="s">
        <v>3640</v>
      </c>
      <c r="Q334" s="23"/>
      <c r="R334" s="23"/>
    </row>
    <row r="335" spans="1:18">
      <c r="A335" s="23">
        <v>13802</v>
      </c>
      <c r="B335" s="23" t="s">
        <v>3637</v>
      </c>
      <c r="C335" s="24">
        <v>44136</v>
      </c>
      <c r="D335" s="24">
        <v>44148</v>
      </c>
      <c r="E335" s="23">
        <v>13</v>
      </c>
      <c r="F335" s="23">
        <v>11</v>
      </c>
      <c r="G335" s="23">
        <v>2020</v>
      </c>
      <c r="H335" s="23">
        <v>1</v>
      </c>
      <c r="I335" s="23">
        <v>1016088662</v>
      </c>
      <c r="J335" s="23" t="s">
        <v>3652</v>
      </c>
      <c r="K335" s="23">
        <v>15</v>
      </c>
      <c r="L335" s="23">
        <v>1057</v>
      </c>
      <c r="M335" s="23" t="s">
        <v>3639</v>
      </c>
      <c r="N335" s="23" t="s">
        <v>30</v>
      </c>
      <c r="O335" s="23">
        <v>54236</v>
      </c>
      <c r="P335" s="23" t="s">
        <v>3643</v>
      </c>
      <c r="Q335" s="23"/>
      <c r="R335" s="23"/>
    </row>
    <row r="336" spans="1:18">
      <c r="A336" s="25">
        <v>13802</v>
      </c>
      <c r="B336" s="25" t="s">
        <v>3637</v>
      </c>
      <c r="C336" s="26">
        <v>44151</v>
      </c>
      <c r="D336" s="26">
        <v>44160</v>
      </c>
      <c r="E336" s="25">
        <v>10</v>
      </c>
      <c r="F336" s="25">
        <v>11</v>
      </c>
      <c r="G336" s="25">
        <v>2020</v>
      </c>
      <c r="H336" s="25">
        <v>2</v>
      </c>
      <c r="I336" s="25">
        <v>1016088662</v>
      </c>
      <c r="J336" s="25" t="s">
        <v>3652</v>
      </c>
      <c r="K336" s="25">
        <v>15</v>
      </c>
      <c r="L336" s="25">
        <v>1057</v>
      </c>
      <c r="M336" s="25" t="s">
        <v>3639</v>
      </c>
      <c r="N336" s="25" t="s">
        <v>30</v>
      </c>
      <c r="O336" s="25">
        <v>41720</v>
      </c>
      <c r="P336" s="25" t="s">
        <v>3640</v>
      </c>
      <c r="Q336" s="25"/>
      <c r="R336" s="25"/>
    </row>
    <row r="337" spans="1:18">
      <c r="A337" s="25">
        <v>13802</v>
      </c>
      <c r="B337" s="25" t="s">
        <v>3637</v>
      </c>
      <c r="C337" s="26">
        <v>44166</v>
      </c>
      <c r="D337" s="26">
        <v>44176</v>
      </c>
      <c r="E337" s="25">
        <v>11</v>
      </c>
      <c r="F337" s="25">
        <v>12</v>
      </c>
      <c r="G337" s="25">
        <v>2020</v>
      </c>
      <c r="H337" s="25">
        <v>1</v>
      </c>
      <c r="I337" s="25">
        <v>1016088662</v>
      </c>
      <c r="J337" s="25" t="s">
        <v>3652</v>
      </c>
      <c r="K337" s="25">
        <v>15</v>
      </c>
      <c r="L337" s="25">
        <v>1057</v>
      </c>
      <c r="M337" s="25" t="s">
        <v>3639</v>
      </c>
      <c r="N337" s="25" t="s">
        <v>30</v>
      </c>
      <c r="O337" s="25">
        <v>45892</v>
      </c>
      <c r="P337" s="25" t="s">
        <v>3640</v>
      </c>
      <c r="Q337" s="25"/>
      <c r="R337" s="25"/>
    </row>
    <row r="338" spans="1:18">
      <c r="A338" s="23">
        <v>13802</v>
      </c>
      <c r="B338" s="23" t="s">
        <v>3637</v>
      </c>
      <c r="C338" s="24">
        <v>44181</v>
      </c>
      <c r="D338" s="24">
        <v>44190</v>
      </c>
      <c r="E338" s="23">
        <v>10</v>
      </c>
      <c r="F338" s="23">
        <v>12</v>
      </c>
      <c r="G338" s="23">
        <v>2020</v>
      </c>
      <c r="H338" s="23">
        <v>2</v>
      </c>
      <c r="I338" s="23">
        <v>1016088662</v>
      </c>
      <c r="J338" s="23" t="s">
        <v>3652</v>
      </c>
      <c r="K338" s="23">
        <v>15</v>
      </c>
      <c r="L338" s="23">
        <v>1057</v>
      </c>
      <c r="M338" s="23" t="s">
        <v>3639</v>
      </c>
      <c r="N338" s="23" t="s">
        <v>30</v>
      </c>
      <c r="O338" s="23">
        <v>41720</v>
      </c>
      <c r="P338" s="23" t="s">
        <v>3640</v>
      </c>
      <c r="Q338" s="23"/>
      <c r="R338" s="23"/>
    </row>
    <row r="339" spans="1:18">
      <c r="A339" s="23">
        <v>13802</v>
      </c>
      <c r="B339" s="23" t="s">
        <v>3637</v>
      </c>
      <c r="C339" s="24">
        <v>44105</v>
      </c>
      <c r="D339" s="24">
        <v>44116</v>
      </c>
      <c r="E339" s="23">
        <v>12</v>
      </c>
      <c r="F339" s="23">
        <v>10</v>
      </c>
      <c r="G339" s="23">
        <v>2020</v>
      </c>
      <c r="H339" s="23">
        <v>1</v>
      </c>
      <c r="I339" s="23">
        <v>1070955203</v>
      </c>
      <c r="J339" s="23" t="s">
        <v>3653</v>
      </c>
      <c r="K339" s="23">
        <v>15</v>
      </c>
      <c r="L339" s="23">
        <v>1057</v>
      </c>
      <c r="M339" s="23" t="s">
        <v>3639</v>
      </c>
      <c r="N339" s="23" t="s">
        <v>34</v>
      </c>
      <c r="O339" s="23">
        <v>50064</v>
      </c>
      <c r="P339" s="23" t="s">
        <v>3642</v>
      </c>
      <c r="Q339" s="23"/>
      <c r="R339" s="23"/>
    </row>
    <row r="340" spans="1:18">
      <c r="A340" s="25">
        <v>13802</v>
      </c>
      <c r="B340" s="25" t="s">
        <v>3637</v>
      </c>
      <c r="C340" s="26">
        <v>44120</v>
      </c>
      <c r="D340" s="26">
        <v>44131</v>
      </c>
      <c r="E340" s="25">
        <v>12</v>
      </c>
      <c r="F340" s="25">
        <v>10</v>
      </c>
      <c r="G340" s="25">
        <v>2020</v>
      </c>
      <c r="H340" s="25">
        <v>2</v>
      </c>
      <c r="I340" s="25">
        <v>1070955203</v>
      </c>
      <c r="J340" s="25" t="s">
        <v>3653</v>
      </c>
      <c r="K340" s="25">
        <v>15</v>
      </c>
      <c r="L340" s="25">
        <v>1057</v>
      </c>
      <c r="M340" s="25" t="s">
        <v>3639</v>
      </c>
      <c r="N340" s="25" t="s">
        <v>34</v>
      </c>
      <c r="O340" s="25">
        <v>50064</v>
      </c>
      <c r="P340" s="25" t="s">
        <v>3640</v>
      </c>
      <c r="Q340" s="25"/>
      <c r="R340" s="25"/>
    </row>
    <row r="341" spans="1:18">
      <c r="A341" s="25">
        <v>13802</v>
      </c>
      <c r="B341" s="25" t="s">
        <v>3637</v>
      </c>
      <c r="C341" s="26">
        <v>44136</v>
      </c>
      <c r="D341" s="26">
        <v>44149</v>
      </c>
      <c r="E341" s="25">
        <v>14</v>
      </c>
      <c r="F341" s="25">
        <v>11</v>
      </c>
      <c r="G341" s="25">
        <v>2020</v>
      </c>
      <c r="H341" s="25">
        <v>1</v>
      </c>
      <c r="I341" s="25">
        <v>1070955203</v>
      </c>
      <c r="J341" s="25" t="s">
        <v>3653</v>
      </c>
      <c r="K341" s="25">
        <v>15</v>
      </c>
      <c r="L341" s="25">
        <v>1057</v>
      </c>
      <c r="M341" s="25" t="s">
        <v>3639</v>
      </c>
      <c r="N341" s="25" t="s">
        <v>34</v>
      </c>
      <c r="O341" s="25">
        <v>58408</v>
      </c>
      <c r="P341" s="25" t="s">
        <v>3643</v>
      </c>
      <c r="Q341" s="25"/>
      <c r="R341" s="25"/>
    </row>
    <row r="342" spans="1:18">
      <c r="A342" s="23">
        <v>13802</v>
      </c>
      <c r="B342" s="23" t="s">
        <v>3637</v>
      </c>
      <c r="C342" s="24">
        <v>44151</v>
      </c>
      <c r="D342" s="24">
        <v>44159</v>
      </c>
      <c r="E342" s="23">
        <v>9</v>
      </c>
      <c r="F342" s="23">
        <v>11</v>
      </c>
      <c r="G342" s="23">
        <v>2020</v>
      </c>
      <c r="H342" s="23">
        <v>2</v>
      </c>
      <c r="I342" s="23">
        <v>1070955203</v>
      </c>
      <c r="J342" s="23" t="s">
        <v>3653</v>
      </c>
      <c r="K342" s="23">
        <v>15</v>
      </c>
      <c r="L342" s="23">
        <v>1057</v>
      </c>
      <c r="M342" s="23" t="s">
        <v>3639</v>
      </c>
      <c r="N342" s="23" t="s">
        <v>34</v>
      </c>
      <c r="O342" s="23">
        <v>37548</v>
      </c>
      <c r="P342" s="23" t="s">
        <v>3640</v>
      </c>
      <c r="Q342" s="23"/>
      <c r="R342" s="23"/>
    </row>
    <row r="343" spans="1:18">
      <c r="A343" s="23">
        <v>13802</v>
      </c>
      <c r="B343" s="23" t="s">
        <v>3637</v>
      </c>
      <c r="C343" s="24">
        <v>44166</v>
      </c>
      <c r="D343" s="24">
        <v>44169</v>
      </c>
      <c r="E343" s="23">
        <v>4</v>
      </c>
      <c r="F343" s="23">
        <v>12</v>
      </c>
      <c r="G343" s="23">
        <v>2020</v>
      </c>
      <c r="H343" s="23">
        <v>1</v>
      </c>
      <c r="I343" s="23">
        <v>1070955203</v>
      </c>
      <c r="J343" s="23" t="s">
        <v>3653</v>
      </c>
      <c r="K343" s="23">
        <v>11</v>
      </c>
      <c r="L343" s="23">
        <v>2062</v>
      </c>
      <c r="M343" s="23" t="s">
        <v>3389</v>
      </c>
      <c r="N343" s="23" t="s">
        <v>34</v>
      </c>
      <c r="O343" s="23">
        <v>0</v>
      </c>
      <c r="P343" s="23" t="s">
        <v>3654</v>
      </c>
      <c r="Q343" s="23"/>
      <c r="R343" s="23"/>
    </row>
    <row r="344" spans="1:18">
      <c r="A344" s="25">
        <v>13802</v>
      </c>
      <c r="B344" s="25" t="s">
        <v>3637</v>
      </c>
      <c r="C344" s="26">
        <v>44105</v>
      </c>
      <c r="D344" s="26">
        <v>44108</v>
      </c>
      <c r="E344" s="25">
        <v>4</v>
      </c>
      <c r="F344" s="25">
        <v>10</v>
      </c>
      <c r="G344" s="25">
        <v>2020</v>
      </c>
      <c r="H344" s="25">
        <v>1</v>
      </c>
      <c r="I344" s="25">
        <v>1073169614</v>
      </c>
      <c r="J344" s="25" t="s">
        <v>2883</v>
      </c>
      <c r="K344" s="25">
        <v>15</v>
      </c>
      <c r="L344" s="25">
        <v>1057</v>
      </c>
      <c r="M344" s="25" t="s">
        <v>3639</v>
      </c>
      <c r="N344" s="25" t="s">
        <v>30</v>
      </c>
      <c r="O344" s="25">
        <v>16688</v>
      </c>
      <c r="P344" s="25" t="s">
        <v>3642</v>
      </c>
      <c r="Q344" s="25"/>
      <c r="R344" s="25"/>
    </row>
    <row r="345" spans="1:18">
      <c r="A345" s="25">
        <v>13802</v>
      </c>
      <c r="B345" s="25" t="s">
        <v>3637</v>
      </c>
      <c r="C345" s="26">
        <v>44120</v>
      </c>
      <c r="D345" s="26">
        <v>44125</v>
      </c>
      <c r="E345" s="25">
        <v>6</v>
      </c>
      <c r="F345" s="25">
        <v>10</v>
      </c>
      <c r="G345" s="25">
        <v>2020</v>
      </c>
      <c r="H345" s="25">
        <v>2</v>
      </c>
      <c r="I345" s="25">
        <v>1073169614</v>
      </c>
      <c r="J345" s="25" t="s">
        <v>2883</v>
      </c>
      <c r="K345" s="25">
        <v>9</v>
      </c>
      <c r="L345" s="25">
        <v>1036</v>
      </c>
      <c r="M345" s="25" t="s">
        <v>172</v>
      </c>
      <c r="N345" s="25" t="s">
        <v>30</v>
      </c>
      <c r="O345" s="25">
        <v>0</v>
      </c>
      <c r="P345" s="25" t="s">
        <v>3655</v>
      </c>
      <c r="Q345" s="25"/>
      <c r="R345" s="25"/>
    </row>
    <row r="346" spans="1:18">
      <c r="A346" s="23">
        <v>13802</v>
      </c>
      <c r="B346" s="23" t="s">
        <v>3637</v>
      </c>
      <c r="C346" s="24">
        <v>44120</v>
      </c>
      <c r="D346" s="24">
        <v>44128</v>
      </c>
      <c r="E346" s="23">
        <v>9</v>
      </c>
      <c r="F346" s="23">
        <v>10</v>
      </c>
      <c r="G346" s="23">
        <v>2020</v>
      </c>
      <c r="H346" s="23">
        <v>2</v>
      </c>
      <c r="I346" s="23">
        <v>1073169614</v>
      </c>
      <c r="J346" s="23" t="s">
        <v>2883</v>
      </c>
      <c r="K346" s="23">
        <v>9</v>
      </c>
      <c r="L346" s="23">
        <v>1057</v>
      </c>
      <c r="M346" s="23" t="s">
        <v>3639</v>
      </c>
      <c r="N346" s="23" t="s">
        <v>30</v>
      </c>
      <c r="O346" s="23">
        <v>37548</v>
      </c>
      <c r="P346" s="23" t="s">
        <v>3640</v>
      </c>
      <c r="Q346" s="23"/>
      <c r="R346" s="23"/>
    </row>
    <row r="347" spans="1:18">
      <c r="A347" s="23">
        <v>13802</v>
      </c>
      <c r="B347" s="23" t="s">
        <v>3637</v>
      </c>
      <c r="C347" s="24">
        <v>44136</v>
      </c>
      <c r="D347" s="24">
        <v>44149</v>
      </c>
      <c r="E347" s="23">
        <v>14</v>
      </c>
      <c r="F347" s="23">
        <v>11</v>
      </c>
      <c r="G347" s="23">
        <v>2020</v>
      </c>
      <c r="H347" s="23">
        <v>1</v>
      </c>
      <c r="I347" s="23">
        <v>1073169614</v>
      </c>
      <c r="J347" s="23" t="s">
        <v>2883</v>
      </c>
      <c r="K347" s="23">
        <v>15</v>
      </c>
      <c r="L347" s="23">
        <v>1057</v>
      </c>
      <c r="M347" s="23" t="s">
        <v>3639</v>
      </c>
      <c r="N347" s="23" t="s">
        <v>30</v>
      </c>
      <c r="O347" s="23">
        <v>58408</v>
      </c>
      <c r="P347" s="23" t="s">
        <v>3643</v>
      </c>
      <c r="Q347" s="23"/>
      <c r="R347" s="23"/>
    </row>
    <row r="348" spans="1:18">
      <c r="A348" s="25">
        <v>13802</v>
      </c>
      <c r="B348" s="25" t="s">
        <v>3637</v>
      </c>
      <c r="C348" s="26">
        <v>44151</v>
      </c>
      <c r="D348" s="26">
        <v>44152</v>
      </c>
      <c r="E348" s="25">
        <v>2</v>
      </c>
      <c r="F348" s="25">
        <v>11</v>
      </c>
      <c r="G348" s="25">
        <v>2020</v>
      </c>
      <c r="H348" s="25">
        <v>2</v>
      </c>
      <c r="I348" s="25">
        <v>1073169614</v>
      </c>
      <c r="J348" s="25" t="s">
        <v>2883</v>
      </c>
      <c r="K348" s="25">
        <v>12</v>
      </c>
      <c r="L348" s="25">
        <v>1038</v>
      </c>
      <c r="M348" s="25" t="s">
        <v>3371</v>
      </c>
      <c r="N348" s="25" t="s">
        <v>30</v>
      </c>
      <c r="O348" s="25">
        <v>58520</v>
      </c>
      <c r="P348" s="25" t="s">
        <v>3656</v>
      </c>
      <c r="Q348" s="25"/>
      <c r="R348" s="25"/>
    </row>
    <row r="349" spans="1:18">
      <c r="A349" s="25">
        <v>13802</v>
      </c>
      <c r="B349" s="25" t="s">
        <v>3637</v>
      </c>
      <c r="C349" s="26">
        <v>44151</v>
      </c>
      <c r="D349" s="26">
        <v>44151</v>
      </c>
      <c r="E349" s="25">
        <v>1</v>
      </c>
      <c r="F349" s="25">
        <v>11</v>
      </c>
      <c r="G349" s="25">
        <v>2020</v>
      </c>
      <c r="H349" s="25">
        <v>2</v>
      </c>
      <c r="I349" s="25">
        <v>1073169614</v>
      </c>
      <c r="J349" s="25" t="s">
        <v>2883</v>
      </c>
      <c r="K349" s="25">
        <v>12</v>
      </c>
      <c r="L349" s="25">
        <v>2062</v>
      </c>
      <c r="M349" s="25" t="s">
        <v>3389</v>
      </c>
      <c r="N349" s="25" t="s">
        <v>30</v>
      </c>
      <c r="O349" s="25">
        <v>0</v>
      </c>
      <c r="P349" s="25" t="s">
        <v>3657</v>
      </c>
      <c r="Q349" s="25"/>
      <c r="R349" s="25"/>
    </row>
    <row r="350" spans="1:18">
      <c r="A350" s="23">
        <v>13802</v>
      </c>
      <c r="B350" s="23" t="s">
        <v>3637</v>
      </c>
      <c r="C350" s="24">
        <v>44151</v>
      </c>
      <c r="D350" s="24">
        <v>44159</v>
      </c>
      <c r="E350" s="23">
        <v>9</v>
      </c>
      <c r="F350" s="23">
        <v>11</v>
      </c>
      <c r="G350" s="23">
        <v>2020</v>
      </c>
      <c r="H350" s="23">
        <v>2</v>
      </c>
      <c r="I350" s="23">
        <v>1073169614</v>
      </c>
      <c r="J350" s="23" t="s">
        <v>2883</v>
      </c>
      <c r="K350" s="23">
        <v>12</v>
      </c>
      <c r="L350" s="23">
        <v>1057</v>
      </c>
      <c r="M350" s="23" t="s">
        <v>3639</v>
      </c>
      <c r="N350" s="23" t="s">
        <v>30</v>
      </c>
      <c r="O350" s="23">
        <v>37548</v>
      </c>
      <c r="P350" s="23" t="s">
        <v>3640</v>
      </c>
      <c r="Q350" s="23"/>
      <c r="R350" s="23"/>
    </row>
    <row r="351" spans="1:18">
      <c r="A351" s="23">
        <v>13802</v>
      </c>
      <c r="B351" s="23" t="s">
        <v>3637</v>
      </c>
      <c r="C351" s="24">
        <v>44166</v>
      </c>
      <c r="D351" s="24">
        <v>44177</v>
      </c>
      <c r="E351" s="23">
        <v>12</v>
      </c>
      <c r="F351" s="23">
        <v>12</v>
      </c>
      <c r="G351" s="23">
        <v>2020</v>
      </c>
      <c r="H351" s="23">
        <v>1</v>
      </c>
      <c r="I351" s="23">
        <v>1073169614</v>
      </c>
      <c r="J351" s="23" t="s">
        <v>2883</v>
      </c>
      <c r="K351" s="23">
        <v>15</v>
      </c>
      <c r="L351" s="23">
        <v>1057</v>
      </c>
      <c r="M351" s="23" t="s">
        <v>3639</v>
      </c>
      <c r="N351" s="23" t="s">
        <v>30</v>
      </c>
      <c r="O351" s="23">
        <v>50064</v>
      </c>
      <c r="P351" s="23" t="s">
        <v>3640</v>
      </c>
      <c r="Q351" s="23"/>
      <c r="R351" s="23"/>
    </row>
    <row r="352" spans="1:18">
      <c r="A352" s="25">
        <v>13802</v>
      </c>
      <c r="B352" s="25" t="s">
        <v>3637</v>
      </c>
      <c r="C352" s="26">
        <v>44181</v>
      </c>
      <c r="D352" s="26">
        <v>44190</v>
      </c>
      <c r="E352" s="25">
        <v>10</v>
      </c>
      <c r="F352" s="25">
        <v>12</v>
      </c>
      <c r="G352" s="25">
        <v>2020</v>
      </c>
      <c r="H352" s="25">
        <v>2</v>
      </c>
      <c r="I352" s="25">
        <v>1073169614</v>
      </c>
      <c r="J352" s="25" t="s">
        <v>2883</v>
      </c>
      <c r="K352" s="25">
        <v>15</v>
      </c>
      <c r="L352" s="25">
        <v>1057</v>
      </c>
      <c r="M352" s="25" t="s">
        <v>3639</v>
      </c>
      <c r="N352" s="25" t="s">
        <v>30</v>
      </c>
      <c r="O352" s="25">
        <v>41720</v>
      </c>
      <c r="P352" s="25" t="s">
        <v>3640</v>
      </c>
      <c r="Q352" s="25"/>
      <c r="R352" s="25"/>
    </row>
    <row r="353" spans="1:18">
      <c r="A353" s="25">
        <v>13802</v>
      </c>
      <c r="B353" s="25" t="s">
        <v>3637</v>
      </c>
      <c r="C353" s="26">
        <v>44105</v>
      </c>
      <c r="D353" s="26">
        <v>44117</v>
      </c>
      <c r="E353" s="25">
        <v>13</v>
      </c>
      <c r="F353" s="25">
        <v>10</v>
      </c>
      <c r="G353" s="25">
        <v>2020</v>
      </c>
      <c r="H353" s="25">
        <v>1</v>
      </c>
      <c r="I353" s="25">
        <v>1073504359</v>
      </c>
      <c r="J353" s="25" t="s">
        <v>3658</v>
      </c>
      <c r="K353" s="25">
        <v>15</v>
      </c>
      <c r="L353" s="25">
        <v>1057</v>
      </c>
      <c r="M353" s="25" t="s">
        <v>3639</v>
      </c>
      <c r="N353" s="25" t="s">
        <v>294</v>
      </c>
      <c r="O353" s="25">
        <v>54236</v>
      </c>
      <c r="P353" s="25" t="s">
        <v>3642</v>
      </c>
      <c r="Q353" s="25"/>
      <c r="R353" s="25"/>
    </row>
    <row r="354" spans="1:18">
      <c r="A354" s="23">
        <v>13802</v>
      </c>
      <c r="B354" s="23" t="s">
        <v>3637</v>
      </c>
      <c r="C354" s="24">
        <v>44120</v>
      </c>
      <c r="D354" s="24">
        <v>44131</v>
      </c>
      <c r="E354" s="23">
        <v>12</v>
      </c>
      <c r="F354" s="23">
        <v>10</v>
      </c>
      <c r="G354" s="23">
        <v>2020</v>
      </c>
      <c r="H354" s="23">
        <v>2</v>
      </c>
      <c r="I354" s="23">
        <v>1073504359</v>
      </c>
      <c r="J354" s="23" t="s">
        <v>3658</v>
      </c>
      <c r="K354" s="23">
        <v>15</v>
      </c>
      <c r="L354" s="23">
        <v>1057</v>
      </c>
      <c r="M354" s="23" t="s">
        <v>3639</v>
      </c>
      <c r="N354" s="23" t="s">
        <v>294</v>
      </c>
      <c r="O354" s="23">
        <v>50064</v>
      </c>
      <c r="P354" s="23" t="s">
        <v>3640</v>
      </c>
      <c r="Q354" s="23"/>
      <c r="R354" s="23"/>
    </row>
    <row r="355" spans="1:18">
      <c r="A355" s="23">
        <v>13802</v>
      </c>
      <c r="B355" s="23" t="s">
        <v>3637</v>
      </c>
      <c r="C355" s="24">
        <v>44136</v>
      </c>
      <c r="D355" s="24">
        <v>44149</v>
      </c>
      <c r="E355" s="23">
        <v>14</v>
      </c>
      <c r="F355" s="23">
        <v>11</v>
      </c>
      <c r="G355" s="23">
        <v>2020</v>
      </c>
      <c r="H355" s="23">
        <v>1</v>
      </c>
      <c r="I355" s="23">
        <v>1073504359</v>
      </c>
      <c r="J355" s="23" t="s">
        <v>3658</v>
      </c>
      <c r="K355" s="23">
        <v>15</v>
      </c>
      <c r="L355" s="23">
        <v>1057</v>
      </c>
      <c r="M355" s="23" t="s">
        <v>3639</v>
      </c>
      <c r="N355" s="23" t="s">
        <v>294</v>
      </c>
      <c r="O355" s="23">
        <v>58408</v>
      </c>
      <c r="P355" s="23" t="s">
        <v>3643</v>
      </c>
      <c r="Q355" s="23"/>
      <c r="R355" s="23"/>
    </row>
    <row r="356" spans="1:18">
      <c r="A356" s="25">
        <v>13802</v>
      </c>
      <c r="B356" s="25" t="s">
        <v>3637</v>
      </c>
      <c r="C356" s="26">
        <v>44151</v>
      </c>
      <c r="D356" s="26">
        <v>44161</v>
      </c>
      <c r="E356" s="25">
        <v>11</v>
      </c>
      <c r="F356" s="25">
        <v>11</v>
      </c>
      <c r="G356" s="25">
        <v>2020</v>
      </c>
      <c r="H356" s="25">
        <v>2</v>
      </c>
      <c r="I356" s="25">
        <v>1073504359</v>
      </c>
      <c r="J356" s="25" t="s">
        <v>3658</v>
      </c>
      <c r="K356" s="25">
        <v>15</v>
      </c>
      <c r="L356" s="25">
        <v>1057</v>
      </c>
      <c r="M356" s="25" t="s">
        <v>3639</v>
      </c>
      <c r="N356" s="25" t="s">
        <v>294</v>
      </c>
      <c r="O356" s="25">
        <v>45892</v>
      </c>
      <c r="P356" s="25" t="s">
        <v>3640</v>
      </c>
      <c r="Q356" s="25"/>
      <c r="R356" s="25"/>
    </row>
    <row r="357" spans="1:18">
      <c r="A357" s="25">
        <v>13802</v>
      </c>
      <c r="B357" s="25" t="s">
        <v>3637</v>
      </c>
      <c r="C357" s="26">
        <v>44166</v>
      </c>
      <c r="D357" s="26">
        <v>44176</v>
      </c>
      <c r="E357" s="25">
        <v>11</v>
      </c>
      <c r="F357" s="25">
        <v>12</v>
      </c>
      <c r="G357" s="25">
        <v>2020</v>
      </c>
      <c r="H357" s="25">
        <v>1</v>
      </c>
      <c r="I357" s="25">
        <v>1073504359</v>
      </c>
      <c r="J357" s="25" t="s">
        <v>3658</v>
      </c>
      <c r="K357" s="25">
        <v>15</v>
      </c>
      <c r="L357" s="25">
        <v>1057</v>
      </c>
      <c r="M357" s="25" t="s">
        <v>3639</v>
      </c>
      <c r="N357" s="25" t="s">
        <v>294</v>
      </c>
      <c r="O357" s="25">
        <v>45892</v>
      </c>
      <c r="P357" s="25" t="s">
        <v>3640</v>
      </c>
      <c r="Q357" s="25"/>
      <c r="R357" s="25"/>
    </row>
    <row r="358" spans="1:18">
      <c r="A358" s="23">
        <v>13802</v>
      </c>
      <c r="B358" s="23" t="s">
        <v>3637</v>
      </c>
      <c r="C358" s="24">
        <v>44181</v>
      </c>
      <c r="D358" s="24">
        <v>44192</v>
      </c>
      <c r="E358" s="23">
        <v>12</v>
      </c>
      <c r="F358" s="23">
        <v>12</v>
      </c>
      <c r="G358" s="23">
        <v>2020</v>
      </c>
      <c r="H358" s="23">
        <v>2</v>
      </c>
      <c r="I358" s="23">
        <v>1073504359</v>
      </c>
      <c r="J358" s="23" t="s">
        <v>3658</v>
      </c>
      <c r="K358" s="23">
        <v>15</v>
      </c>
      <c r="L358" s="23">
        <v>1057</v>
      </c>
      <c r="M358" s="23" t="s">
        <v>3639</v>
      </c>
      <c r="N358" s="23" t="s">
        <v>294</v>
      </c>
      <c r="O358" s="23">
        <v>50064</v>
      </c>
      <c r="P358" s="23" t="s">
        <v>3640</v>
      </c>
      <c r="Q358" s="23"/>
      <c r="R358" s="23"/>
    </row>
    <row r="359" spans="1:18">
      <c r="A359" s="23">
        <v>13802</v>
      </c>
      <c r="B359" s="23" t="s">
        <v>3637</v>
      </c>
      <c r="C359" s="24">
        <v>44105</v>
      </c>
      <c r="D359" s="24">
        <v>44114</v>
      </c>
      <c r="E359" s="23">
        <v>10</v>
      </c>
      <c r="F359" s="23">
        <v>10</v>
      </c>
      <c r="G359" s="23">
        <v>2020</v>
      </c>
      <c r="H359" s="23">
        <v>1</v>
      </c>
      <c r="I359" s="23">
        <v>1192806713</v>
      </c>
      <c r="J359" s="23" t="s">
        <v>3343</v>
      </c>
      <c r="K359" s="23">
        <v>15</v>
      </c>
      <c r="L359" s="23">
        <v>1057</v>
      </c>
      <c r="M359" s="23" t="s">
        <v>3639</v>
      </c>
      <c r="N359" s="23" t="s">
        <v>30</v>
      </c>
      <c r="O359" s="23">
        <v>41720</v>
      </c>
      <c r="P359" s="23" t="s">
        <v>3642</v>
      </c>
      <c r="Q359" s="23"/>
      <c r="R359" s="23"/>
    </row>
    <row r="360" spans="1:18">
      <c r="A360" s="25">
        <v>13802</v>
      </c>
      <c r="B360" s="25" t="s">
        <v>3637</v>
      </c>
      <c r="C360" s="26">
        <v>44120</v>
      </c>
      <c r="D360" s="26">
        <v>44124</v>
      </c>
      <c r="E360" s="25">
        <v>5</v>
      </c>
      <c r="F360" s="25">
        <v>10</v>
      </c>
      <c r="G360" s="25">
        <v>2020</v>
      </c>
      <c r="H360" s="25">
        <v>2</v>
      </c>
      <c r="I360" s="25">
        <v>1192806713</v>
      </c>
      <c r="J360" s="25" t="s">
        <v>3343</v>
      </c>
      <c r="K360" s="25">
        <v>15</v>
      </c>
      <c r="L360" s="25">
        <v>1057</v>
      </c>
      <c r="M360" s="25" t="s">
        <v>3639</v>
      </c>
      <c r="N360" s="25" t="s">
        <v>30</v>
      </c>
      <c r="O360" s="25">
        <v>20860</v>
      </c>
      <c r="P360" s="25" t="s">
        <v>3640</v>
      </c>
      <c r="Q360" s="25"/>
      <c r="R360" s="25"/>
    </row>
    <row r="361" spans="1:18">
      <c r="A361" s="25">
        <v>13802</v>
      </c>
      <c r="B361" s="25" t="s">
        <v>3637</v>
      </c>
      <c r="C361" s="26">
        <v>44140</v>
      </c>
      <c r="D361" s="26">
        <v>44141</v>
      </c>
      <c r="E361" s="25">
        <v>2</v>
      </c>
      <c r="F361" s="25">
        <v>11</v>
      </c>
      <c r="G361" s="25">
        <v>2020</v>
      </c>
      <c r="H361" s="25">
        <v>1</v>
      </c>
      <c r="I361" s="25">
        <v>1192806713</v>
      </c>
      <c r="J361" s="25" t="s">
        <v>3343</v>
      </c>
      <c r="K361" s="25">
        <v>11</v>
      </c>
      <c r="L361" s="25">
        <v>1038</v>
      </c>
      <c r="M361" s="25" t="s">
        <v>3371</v>
      </c>
      <c r="N361" s="25" t="s">
        <v>30</v>
      </c>
      <c r="O361" s="25">
        <v>58520</v>
      </c>
      <c r="P361" s="25" t="s">
        <v>3659</v>
      </c>
      <c r="Q361" s="25"/>
      <c r="R361" s="25"/>
    </row>
    <row r="362" spans="1:18">
      <c r="A362" s="23">
        <v>13802</v>
      </c>
      <c r="B362" s="23" t="s">
        <v>3637</v>
      </c>
      <c r="C362" s="24">
        <v>44120</v>
      </c>
      <c r="D362" s="24">
        <v>44126</v>
      </c>
      <c r="E362" s="23">
        <v>7</v>
      </c>
      <c r="F362" s="23">
        <v>10</v>
      </c>
      <c r="G362" s="23">
        <v>2020</v>
      </c>
      <c r="H362" s="23">
        <v>2</v>
      </c>
      <c r="I362" s="23">
        <v>1070946028</v>
      </c>
      <c r="J362" s="23" t="s">
        <v>3660</v>
      </c>
      <c r="K362" s="23">
        <v>1</v>
      </c>
      <c r="L362" s="23">
        <v>1057</v>
      </c>
      <c r="M362" s="23" t="s">
        <v>3639</v>
      </c>
      <c r="N362" s="23" t="s">
        <v>34</v>
      </c>
      <c r="O362" s="23">
        <v>29204</v>
      </c>
      <c r="P362" s="23" t="s">
        <v>3640</v>
      </c>
      <c r="Q362" s="23"/>
      <c r="R362" s="23"/>
    </row>
    <row r="363" spans="1:18">
      <c r="A363" s="23">
        <v>13802</v>
      </c>
      <c r="B363" s="23" t="s">
        <v>3637</v>
      </c>
      <c r="C363" s="24">
        <v>44121</v>
      </c>
      <c r="D363" s="24">
        <v>44134</v>
      </c>
      <c r="E363" s="23">
        <v>14</v>
      </c>
      <c r="F363" s="23">
        <v>10</v>
      </c>
      <c r="G363" s="23">
        <v>2020</v>
      </c>
      <c r="H363" s="23">
        <v>2</v>
      </c>
      <c r="I363" s="23">
        <v>1070946028</v>
      </c>
      <c r="J363" s="23" t="s">
        <v>3660</v>
      </c>
      <c r="K363" s="23">
        <v>1</v>
      </c>
      <c r="L363" s="23">
        <v>1049</v>
      </c>
      <c r="M363" s="23" t="s">
        <v>3459</v>
      </c>
      <c r="N363" s="23" t="s">
        <v>34</v>
      </c>
      <c r="O363" s="23">
        <v>0</v>
      </c>
      <c r="P363" s="23" t="s">
        <v>3661</v>
      </c>
      <c r="Q363" s="23"/>
      <c r="R363" s="23"/>
    </row>
    <row r="364" spans="1:18">
      <c r="A364" s="25">
        <v>13802</v>
      </c>
      <c r="B364" s="25" t="s">
        <v>3637</v>
      </c>
      <c r="C364" s="26">
        <v>44105</v>
      </c>
      <c r="D364" s="26">
        <v>44117</v>
      </c>
      <c r="E364" s="25">
        <v>13</v>
      </c>
      <c r="F364" s="25">
        <v>10</v>
      </c>
      <c r="G364" s="25">
        <v>2020</v>
      </c>
      <c r="H364" s="25">
        <v>1</v>
      </c>
      <c r="I364" s="25">
        <v>1073164876</v>
      </c>
      <c r="J364" s="25" t="s">
        <v>3662</v>
      </c>
      <c r="K364" s="25">
        <v>15</v>
      </c>
      <c r="L364" s="25">
        <v>1057</v>
      </c>
      <c r="M364" s="25" t="s">
        <v>3639</v>
      </c>
      <c r="N364" s="25" t="s">
        <v>373</v>
      </c>
      <c r="O364" s="25">
        <v>54236</v>
      </c>
      <c r="P364" s="25" t="s">
        <v>3642</v>
      </c>
      <c r="Q364" s="25"/>
      <c r="R364" s="25"/>
    </row>
    <row r="365" spans="1:18">
      <c r="A365" s="25">
        <v>13802</v>
      </c>
      <c r="B365" s="25" t="s">
        <v>3637</v>
      </c>
      <c r="C365" s="26">
        <v>44120</v>
      </c>
      <c r="D365" s="26">
        <v>44131</v>
      </c>
      <c r="E365" s="25">
        <v>12</v>
      </c>
      <c r="F365" s="25">
        <v>10</v>
      </c>
      <c r="G365" s="25">
        <v>2020</v>
      </c>
      <c r="H365" s="25">
        <v>2</v>
      </c>
      <c r="I365" s="25">
        <v>1073164876</v>
      </c>
      <c r="J365" s="25" t="s">
        <v>3662</v>
      </c>
      <c r="K365" s="25">
        <v>15</v>
      </c>
      <c r="L365" s="25">
        <v>1057</v>
      </c>
      <c r="M365" s="25" t="s">
        <v>3639</v>
      </c>
      <c r="N365" s="25" t="s">
        <v>373</v>
      </c>
      <c r="O365" s="25">
        <v>50064</v>
      </c>
      <c r="P365" s="25" t="s">
        <v>3640</v>
      </c>
      <c r="Q365" s="25"/>
      <c r="R365" s="25"/>
    </row>
    <row r="366" spans="1:18">
      <c r="A366" s="23">
        <v>13802</v>
      </c>
      <c r="B366" s="23" t="s">
        <v>3637</v>
      </c>
      <c r="C366" s="24">
        <v>44136</v>
      </c>
      <c r="D366" s="24">
        <v>44149</v>
      </c>
      <c r="E366" s="23">
        <v>14</v>
      </c>
      <c r="F366" s="23">
        <v>11</v>
      </c>
      <c r="G366" s="23">
        <v>2020</v>
      </c>
      <c r="H366" s="23">
        <v>1</v>
      </c>
      <c r="I366" s="23">
        <v>1073164876</v>
      </c>
      <c r="J366" s="23" t="s">
        <v>3662</v>
      </c>
      <c r="K366" s="23">
        <v>15</v>
      </c>
      <c r="L366" s="23">
        <v>1057</v>
      </c>
      <c r="M366" s="23" t="s">
        <v>3639</v>
      </c>
      <c r="N366" s="23" t="s">
        <v>373</v>
      </c>
      <c r="O366" s="23">
        <v>58408</v>
      </c>
      <c r="P366" s="23" t="s">
        <v>3643</v>
      </c>
      <c r="Q366" s="23"/>
      <c r="R366" s="23"/>
    </row>
    <row r="367" spans="1:18">
      <c r="A367" s="23">
        <v>13802</v>
      </c>
      <c r="B367" s="23" t="s">
        <v>3637</v>
      </c>
      <c r="C367" s="24">
        <v>44151</v>
      </c>
      <c r="D367" s="24">
        <v>44161</v>
      </c>
      <c r="E367" s="23">
        <v>11</v>
      </c>
      <c r="F367" s="23">
        <v>11</v>
      </c>
      <c r="G367" s="23">
        <v>2020</v>
      </c>
      <c r="H367" s="23">
        <v>2</v>
      </c>
      <c r="I367" s="23">
        <v>1073164876</v>
      </c>
      <c r="J367" s="23" t="s">
        <v>3662</v>
      </c>
      <c r="K367" s="23">
        <v>13</v>
      </c>
      <c r="L367" s="23">
        <v>1057</v>
      </c>
      <c r="M367" s="23" t="s">
        <v>3639</v>
      </c>
      <c r="N367" s="23" t="s">
        <v>373</v>
      </c>
      <c r="O367" s="23">
        <v>45892</v>
      </c>
      <c r="P367" s="23" t="s">
        <v>3640</v>
      </c>
      <c r="Q367" s="23"/>
      <c r="R367" s="23"/>
    </row>
    <row r="368" spans="1:18">
      <c r="A368" s="25">
        <v>13802</v>
      </c>
      <c r="B368" s="25" t="s">
        <v>3637</v>
      </c>
      <c r="C368" s="26">
        <v>44152</v>
      </c>
      <c r="D368" s="26">
        <v>44153</v>
      </c>
      <c r="E368" s="25">
        <v>2</v>
      </c>
      <c r="F368" s="25">
        <v>11</v>
      </c>
      <c r="G368" s="25">
        <v>2020</v>
      </c>
      <c r="H368" s="25">
        <v>2</v>
      </c>
      <c r="I368" s="25">
        <v>1073164876</v>
      </c>
      <c r="J368" s="25" t="s">
        <v>3662</v>
      </c>
      <c r="K368" s="25">
        <v>13</v>
      </c>
      <c r="L368" s="25">
        <v>1038</v>
      </c>
      <c r="M368" s="25" t="s">
        <v>3371</v>
      </c>
      <c r="N368" s="25" t="s">
        <v>373</v>
      </c>
      <c r="O368" s="25">
        <v>58520</v>
      </c>
      <c r="P368" s="25" t="s">
        <v>3663</v>
      </c>
      <c r="Q368" s="25"/>
      <c r="R368" s="25"/>
    </row>
    <row r="369" spans="1:18">
      <c r="A369" s="25">
        <v>13802</v>
      </c>
      <c r="B369" s="25" t="s">
        <v>3637</v>
      </c>
      <c r="C369" s="26">
        <v>44166</v>
      </c>
      <c r="D369" s="26">
        <v>44176</v>
      </c>
      <c r="E369" s="25">
        <v>11</v>
      </c>
      <c r="F369" s="25">
        <v>12</v>
      </c>
      <c r="G369" s="25">
        <v>2020</v>
      </c>
      <c r="H369" s="25">
        <v>1</v>
      </c>
      <c r="I369" s="25">
        <v>1073164876</v>
      </c>
      <c r="J369" s="25" t="s">
        <v>3662</v>
      </c>
      <c r="K369" s="25">
        <v>15</v>
      </c>
      <c r="L369" s="25">
        <v>1057</v>
      </c>
      <c r="M369" s="25" t="s">
        <v>3639</v>
      </c>
      <c r="N369" s="25" t="s">
        <v>373</v>
      </c>
      <c r="O369" s="25">
        <v>45892</v>
      </c>
      <c r="P369" s="25" t="s">
        <v>3640</v>
      </c>
      <c r="Q369" s="25"/>
      <c r="R369" s="25"/>
    </row>
    <row r="370" spans="1:18">
      <c r="A370" s="23">
        <v>13802</v>
      </c>
      <c r="B370" s="23" t="s">
        <v>3637</v>
      </c>
      <c r="C370" s="24">
        <v>44181</v>
      </c>
      <c r="D370" s="24">
        <v>44191</v>
      </c>
      <c r="E370" s="23">
        <v>11</v>
      </c>
      <c r="F370" s="23">
        <v>12</v>
      </c>
      <c r="G370" s="23">
        <v>2020</v>
      </c>
      <c r="H370" s="23">
        <v>2</v>
      </c>
      <c r="I370" s="23">
        <v>1073164876</v>
      </c>
      <c r="J370" s="23" t="s">
        <v>3662</v>
      </c>
      <c r="K370" s="23">
        <v>15</v>
      </c>
      <c r="L370" s="23">
        <v>1057</v>
      </c>
      <c r="M370" s="23" t="s">
        <v>3639</v>
      </c>
      <c r="N370" s="23" t="s">
        <v>373</v>
      </c>
      <c r="O370" s="23">
        <v>45892</v>
      </c>
      <c r="P370" s="23" t="s">
        <v>3640</v>
      </c>
      <c r="Q370" s="23"/>
      <c r="R370" s="23"/>
    </row>
    <row r="371" spans="1:18">
      <c r="A371" s="23">
        <v>13802</v>
      </c>
      <c r="B371" s="23" t="s">
        <v>3637</v>
      </c>
      <c r="C371" s="24">
        <v>44105</v>
      </c>
      <c r="D371" s="24">
        <v>44117</v>
      </c>
      <c r="E371" s="23">
        <v>13</v>
      </c>
      <c r="F371" s="23">
        <v>10</v>
      </c>
      <c r="G371" s="23">
        <v>2020</v>
      </c>
      <c r="H371" s="23">
        <v>1</v>
      </c>
      <c r="I371" s="23">
        <v>1070963702</v>
      </c>
      <c r="J371" s="23" t="s">
        <v>3664</v>
      </c>
      <c r="K371" s="23">
        <v>15</v>
      </c>
      <c r="L371" s="23">
        <v>1057</v>
      </c>
      <c r="M371" s="23" t="s">
        <v>3639</v>
      </c>
      <c r="N371" s="23" t="s">
        <v>30</v>
      </c>
      <c r="O371" s="23">
        <v>54236</v>
      </c>
      <c r="P371" s="23" t="s">
        <v>3642</v>
      </c>
      <c r="Q371" s="23"/>
      <c r="R371" s="23"/>
    </row>
    <row r="372" spans="1:18">
      <c r="A372" s="25">
        <v>13802</v>
      </c>
      <c r="B372" s="25" t="s">
        <v>3637</v>
      </c>
      <c r="C372" s="26">
        <v>44120</v>
      </c>
      <c r="D372" s="26">
        <v>44131</v>
      </c>
      <c r="E372" s="25">
        <v>12</v>
      </c>
      <c r="F372" s="25">
        <v>10</v>
      </c>
      <c r="G372" s="25">
        <v>2020</v>
      </c>
      <c r="H372" s="25">
        <v>2</v>
      </c>
      <c r="I372" s="25">
        <v>1070963702</v>
      </c>
      <c r="J372" s="25" t="s">
        <v>3664</v>
      </c>
      <c r="K372" s="25">
        <v>15</v>
      </c>
      <c r="L372" s="25">
        <v>1057</v>
      </c>
      <c r="M372" s="25" t="s">
        <v>3639</v>
      </c>
      <c r="N372" s="25" t="s">
        <v>30</v>
      </c>
      <c r="O372" s="25">
        <v>50064</v>
      </c>
      <c r="P372" s="25" t="s">
        <v>3640</v>
      </c>
      <c r="Q372" s="25"/>
      <c r="R372" s="25"/>
    </row>
    <row r="373" spans="1:18">
      <c r="A373" s="25">
        <v>13802</v>
      </c>
      <c r="B373" s="25" t="s">
        <v>3637</v>
      </c>
      <c r="C373" s="26">
        <v>44136</v>
      </c>
      <c r="D373" s="26">
        <v>44148</v>
      </c>
      <c r="E373" s="25">
        <v>13</v>
      </c>
      <c r="F373" s="25">
        <v>11</v>
      </c>
      <c r="G373" s="25">
        <v>2020</v>
      </c>
      <c r="H373" s="25">
        <v>1</v>
      </c>
      <c r="I373" s="25">
        <v>1070963702</v>
      </c>
      <c r="J373" s="25" t="s">
        <v>3664</v>
      </c>
      <c r="K373" s="25">
        <v>15</v>
      </c>
      <c r="L373" s="25">
        <v>1057</v>
      </c>
      <c r="M373" s="25" t="s">
        <v>3639</v>
      </c>
      <c r="N373" s="25" t="s">
        <v>30</v>
      </c>
      <c r="O373" s="25">
        <v>54236</v>
      </c>
      <c r="P373" s="25" t="s">
        <v>3643</v>
      </c>
      <c r="Q373" s="25"/>
      <c r="R373" s="25"/>
    </row>
    <row r="374" spans="1:18">
      <c r="A374" s="23">
        <v>13802</v>
      </c>
      <c r="B374" s="23" t="s">
        <v>3637</v>
      </c>
      <c r="C374" s="24">
        <v>44151</v>
      </c>
      <c r="D374" s="24">
        <v>44160</v>
      </c>
      <c r="E374" s="23">
        <v>10</v>
      </c>
      <c r="F374" s="23">
        <v>11</v>
      </c>
      <c r="G374" s="23">
        <v>2020</v>
      </c>
      <c r="H374" s="23">
        <v>2</v>
      </c>
      <c r="I374" s="23">
        <v>1070963702</v>
      </c>
      <c r="J374" s="23" t="s">
        <v>3664</v>
      </c>
      <c r="K374" s="23">
        <v>15</v>
      </c>
      <c r="L374" s="23">
        <v>1057</v>
      </c>
      <c r="M374" s="23" t="s">
        <v>3639</v>
      </c>
      <c r="N374" s="23" t="s">
        <v>30</v>
      </c>
      <c r="O374" s="23">
        <v>41720</v>
      </c>
      <c r="P374" s="23" t="s">
        <v>3640</v>
      </c>
      <c r="Q374" s="23"/>
      <c r="R374" s="23"/>
    </row>
    <row r="375" spans="1:18">
      <c r="A375" s="23">
        <v>13802</v>
      </c>
      <c r="B375" s="23" t="s">
        <v>3637</v>
      </c>
      <c r="C375" s="24">
        <v>44166</v>
      </c>
      <c r="D375" s="24">
        <v>44177</v>
      </c>
      <c r="E375" s="23">
        <v>12</v>
      </c>
      <c r="F375" s="23">
        <v>12</v>
      </c>
      <c r="G375" s="23">
        <v>2020</v>
      </c>
      <c r="H375" s="23">
        <v>1</v>
      </c>
      <c r="I375" s="23">
        <v>1070963702</v>
      </c>
      <c r="J375" s="23" t="s">
        <v>3664</v>
      </c>
      <c r="K375" s="23">
        <v>15</v>
      </c>
      <c r="L375" s="23">
        <v>1057</v>
      </c>
      <c r="M375" s="23" t="s">
        <v>3639</v>
      </c>
      <c r="N375" s="23" t="s">
        <v>30</v>
      </c>
      <c r="O375" s="23">
        <v>50064</v>
      </c>
      <c r="P375" s="23" t="s">
        <v>3640</v>
      </c>
      <c r="Q375" s="23"/>
      <c r="R375" s="23"/>
    </row>
    <row r="376" spans="1:18">
      <c r="A376" s="25">
        <v>13802</v>
      </c>
      <c r="B376" s="25" t="s">
        <v>3637</v>
      </c>
      <c r="C376" s="26">
        <v>44181</v>
      </c>
      <c r="D376" s="26">
        <v>44190</v>
      </c>
      <c r="E376" s="25">
        <v>10</v>
      </c>
      <c r="F376" s="25">
        <v>12</v>
      </c>
      <c r="G376" s="25">
        <v>2020</v>
      </c>
      <c r="H376" s="25">
        <v>2</v>
      </c>
      <c r="I376" s="25">
        <v>1070963702</v>
      </c>
      <c r="J376" s="25" t="s">
        <v>3664</v>
      </c>
      <c r="K376" s="25">
        <v>15</v>
      </c>
      <c r="L376" s="25">
        <v>1057</v>
      </c>
      <c r="M376" s="25" t="s">
        <v>3639</v>
      </c>
      <c r="N376" s="25" t="s">
        <v>30</v>
      </c>
      <c r="O376" s="25">
        <v>41720</v>
      </c>
      <c r="P376" s="25" t="s">
        <v>3640</v>
      </c>
      <c r="Q376" s="25"/>
      <c r="R376" s="25"/>
    </row>
    <row r="377" spans="1:18">
      <c r="A377" s="25">
        <v>13802</v>
      </c>
      <c r="B377" s="25" t="s">
        <v>3637</v>
      </c>
      <c r="C377" s="26">
        <v>44105</v>
      </c>
      <c r="D377" s="26">
        <v>44116</v>
      </c>
      <c r="E377" s="25">
        <v>12</v>
      </c>
      <c r="F377" s="25">
        <v>10</v>
      </c>
      <c r="G377" s="25">
        <v>2020</v>
      </c>
      <c r="H377" s="25">
        <v>1</v>
      </c>
      <c r="I377" s="25">
        <v>1031134993</v>
      </c>
      <c r="J377" s="25" t="s">
        <v>3665</v>
      </c>
      <c r="K377" s="25">
        <v>15</v>
      </c>
      <c r="L377" s="25">
        <v>1057</v>
      </c>
      <c r="M377" s="25" t="s">
        <v>3639</v>
      </c>
      <c r="N377" s="25" t="s">
        <v>35</v>
      </c>
      <c r="O377" s="25">
        <v>50064</v>
      </c>
      <c r="P377" s="25" t="s">
        <v>3642</v>
      </c>
      <c r="Q377" s="25"/>
      <c r="R377" s="25"/>
    </row>
    <row r="378" spans="1:18">
      <c r="A378" s="23">
        <v>13802</v>
      </c>
      <c r="B378" s="23" t="s">
        <v>3637</v>
      </c>
      <c r="C378" s="24">
        <v>44105</v>
      </c>
      <c r="D378" s="24">
        <v>44117</v>
      </c>
      <c r="E378" s="23">
        <v>13</v>
      </c>
      <c r="F378" s="23">
        <v>10</v>
      </c>
      <c r="G378" s="23">
        <v>2020</v>
      </c>
      <c r="H378" s="23">
        <v>1</v>
      </c>
      <c r="I378" s="23">
        <v>1073232130</v>
      </c>
      <c r="J378" s="23" t="s">
        <v>3666</v>
      </c>
      <c r="K378" s="23">
        <v>15</v>
      </c>
      <c r="L378" s="23">
        <v>1057</v>
      </c>
      <c r="M378" s="23" t="s">
        <v>3639</v>
      </c>
      <c r="N378" s="23" t="s">
        <v>30</v>
      </c>
      <c r="O378" s="23">
        <v>54236</v>
      </c>
      <c r="P378" s="23" t="s">
        <v>3642</v>
      </c>
      <c r="Q378" s="23"/>
      <c r="R378" s="23"/>
    </row>
    <row r="379" spans="1:18">
      <c r="A379" s="23">
        <v>13802</v>
      </c>
      <c r="B379" s="23" t="s">
        <v>3637</v>
      </c>
      <c r="C379" s="24">
        <v>44120</v>
      </c>
      <c r="D379" s="24">
        <v>44131</v>
      </c>
      <c r="E379" s="23">
        <v>12</v>
      </c>
      <c r="F379" s="23">
        <v>10</v>
      </c>
      <c r="G379" s="23">
        <v>2020</v>
      </c>
      <c r="H379" s="23">
        <v>2</v>
      </c>
      <c r="I379" s="23">
        <v>1073232130</v>
      </c>
      <c r="J379" s="23" t="s">
        <v>3666</v>
      </c>
      <c r="K379" s="23">
        <v>15</v>
      </c>
      <c r="L379" s="23">
        <v>1057</v>
      </c>
      <c r="M379" s="23" t="s">
        <v>3639</v>
      </c>
      <c r="N379" s="23" t="s">
        <v>30</v>
      </c>
      <c r="O379" s="23">
        <v>50064</v>
      </c>
      <c r="P379" s="23" t="s">
        <v>3640</v>
      </c>
      <c r="Q379" s="23"/>
      <c r="R379" s="23"/>
    </row>
    <row r="380" spans="1:18">
      <c r="A380" s="25">
        <v>13802</v>
      </c>
      <c r="B380" s="25" t="s">
        <v>3637</v>
      </c>
      <c r="C380" s="26">
        <v>44136</v>
      </c>
      <c r="D380" s="26">
        <v>44149</v>
      </c>
      <c r="E380" s="25">
        <v>14</v>
      </c>
      <c r="F380" s="25">
        <v>11</v>
      </c>
      <c r="G380" s="25">
        <v>2020</v>
      </c>
      <c r="H380" s="25">
        <v>1</v>
      </c>
      <c r="I380" s="25">
        <v>1073232130</v>
      </c>
      <c r="J380" s="25" t="s">
        <v>3666</v>
      </c>
      <c r="K380" s="25">
        <v>15</v>
      </c>
      <c r="L380" s="25">
        <v>1057</v>
      </c>
      <c r="M380" s="25" t="s">
        <v>3639</v>
      </c>
      <c r="N380" s="25" t="s">
        <v>30</v>
      </c>
      <c r="O380" s="25">
        <v>58408</v>
      </c>
      <c r="P380" s="25" t="s">
        <v>3643</v>
      </c>
      <c r="Q380" s="25"/>
      <c r="R380" s="25"/>
    </row>
    <row r="381" spans="1:18">
      <c r="A381" s="25">
        <v>13802</v>
      </c>
      <c r="B381" s="25" t="s">
        <v>3637</v>
      </c>
      <c r="C381" s="26">
        <v>44151</v>
      </c>
      <c r="D381" s="26">
        <v>44161</v>
      </c>
      <c r="E381" s="25">
        <v>11</v>
      </c>
      <c r="F381" s="25">
        <v>11</v>
      </c>
      <c r="G381" s="25">
        <v>2020</v>
      </c>
      <c r="H381" s="25">
        <v>2</v>
      </c>
      <c r="I381" s="25">
        <v>1073232130</v>
      </c>
      <c r="J381" s="25" t="s">
        <v>3666</v>
      </c>
      <c r="K381" s="25">
        <v>15</v>
      </c>
      <c r="L381" s="25">
        <v>1057</v>
      </c>
      <c r="M381" s="25" t="s">
        <v>3639</v>
      </c>
      <c r="N381" s="25" t="s">
        <v>30</v>
      </c>
      <c r="O381" s="25">
        <v>45892</v>
      </c>
      <c r="P381" s="25" t="s">
        <v>3640</v>
      </c>
      <c r="Q381" s="25"/>
      <c r="R381" s="25"/>
    </row>
    <row r="382" spans="1:18">
      <c r="A382" s="23">
        <v>13802</v>
      </c>
      <c r="B382" s="23" t="s">
        <v>3637</v>
      </c>
      <c r="C382" s="24">
        <v>44166</v>
      </c>
      <c r="D382" s="24">
        <v>44177</v>
      </c>
      <c r="E382" s="23">
        <v>12</v>
      </c>
      <c r="F382" s="23">
        <v>12</v>
      </c>
      <c r="G382" s="23">
        <v>2020</v>
      </c>
      <c r="H382" s="23">
        <v>1</v>
      </c>
      <c r="I382" s="23">
        <v>1073232130</v>
      </c>
      <c r="J382" s="23" t="s">
        <v>3666</v>
      </c>
      <c r="K382" s="23">
        <v>15</v>
      </c>
      <c r="L382" s="23">
        <v>1057</v>
      </c>
      <c r="M382" s="23" t="s">
        <v>3639</v>
      </c>
      <c r="N382" s="23" t="s">
        <v>30</v>
      </c>
      <c r="O382" s="23">
        <v>50064</v>
      </c>
      <c r="P382" s="23" t="s">
        <v>3640</v>
      </c>
      <c r="Q382" s="23"/>
      <c r="R382" s="23"/>
    </row>
    <row r="383" spans="1:18">
      <c r="A383" s="23">
        <v>13802</v>
      </c>
      <c r="B383" s="23" t="s">
        <v>3637</v>
      </c>
      <c r="C383" s="24">
        <v>44181</v>
      </c>
      <c r="D383" s="24">
        <v>44191</v>
      </c>
      <c r="E383" s="23">
        <v>11</v>
      </c>
      <c r="F383" s="23">
        <v>12</v>
      </c>
      <c r="G383" s="23">
        <v>2020</v>
      </c>
      <c r="H383" s="23">
        <v>2</v>
      </c>
      <c r="I383" s="23">
        <v>1073232130</v>
      </c>
      <c r="J383" s="23" t="s">
        <v>3666</v>
      </c>
      <c r="K383" s="23">
        <v>15</v>
      </c>
      <c r="L383" s="23">
        <v>1057</v>
      </c>
      <c r="M383" s="23" t="s">
        <v>3639</v>
      </c>
      <c r="N383" s="23" t="s">
        <v>30</v>
      </c>
      <c r="O383" s="23">
        <v>45892</v>
      </c>
      <c r="P383" s="23" t="s">
        <v>3640</v>
      </c>
      <c r="Q383" s="23"/>
      <c r="R383" s="23"/>
    </row>
    <row r="384" spans="1:18">
      <c r="A384" s="25">
        <v>13802</v>
      </c>
      <c r="B384" s="25" t="s">
        <v>3637</v>
      </c>
      <c r="C384" s="26">
        <v>44105</v>
      </c>
      <c r="D384" s="26">
        <v>44117</v>
      </c>
      <c r="E384" s="25">
        <v>13</v>
      </c>
      <c r="F384" s="25">
        <v>10</v>
      </c>
      <c r="G384" s="25">
        <v>2020</v>
      </c>
      <c r="H384" s="25">
        <v>1</v>
      </c>
      <c r="I384" s="25">
        <v>1073175756</v>
      </c>
      <c r="J384" s="25" t="s">
        <v>3667</v>
      </c>
      <c r="K384" s="25">
        <v>15</v>
      </c>
      <c r="L384" s="25">
        <v>1057</v>
      </c>
      <c r="M384" s="25" t="s">
        <v>3639</v>
      </c>
      <c r="N384" s="25" t="s">
        <v>30</v>
      </c>
      <c r="O384" s="25">
        <v>54236</v>
      </c>
      <c r="P384" s="25" t="s">
        <v>3642</v>
      </c>
      <c r="Q384" s="25"/>
      <c r="R384" s="25"/>
    </row>
    <row r="385" spans="1:18">
      <c r="A385" s="25">
        <v>13802</v>
      </c>
      <c r="B385" s="25" t="s">
        <v>3637</v>
      </c>
      <c r="C385" s="26">
        <v>44120</v>
      </c>
      <c r="D385" s="26">
        <v>44131</v>
      </c>
      <c r="E385" s="25">
        <v>12</v>
      </c>
      <c r="F385" s="25">
        <v>10</v>
      </c>
      <c r="G385" s="25">
        <v>2020</v>
      </c>
      <c r="H385" s="25">
        <v>2</v>
      </c>
      <c r="I385" s="25">
        <v>1073175756</v>
      </c>
      <c r="J385" s="25" t="s">
        <v>3667</v>
      </c>
      <c r="K385" s="25">
        <v>15</v>
      </c>
      <c r="L385" s="25">
        <v>1057</v>
      </c>
      <c r="M385" s="25" t="s">
        <v>3639</v>
      </c>
      <c r="N385" s="25" t="s">
        <v>30</v>
      </c>
      <c r="O385" s="25">
        <v>50064</v>
      </c>
      <c r="P385" s="25" t="s">
        <v>3640</v>
      </c>
      <c r="Q385" s="25"/>
      <c r="R385" s="25"/>
    </row>
    <row r="386" spans="1:18">
      <c r="A386" s="23">
        <v>13802</v>
      </c>
      <c r="B386" s="23" t="s">
        <v>3637</v>
      </c>
      <c r="C386" s="24">
        <v>44136</v>
      </c>
      <c r="D386" s="24">
        <v>44148</v>
      </c>
      <c r="E386" s="23">
        <v>13</v>
      </c>
      <c r="F386" s="23">
        <v>11</v>
      </c>
      <c r="G386" s="23">
        <v>2020</v>
      </c>
      <c r="H386" s="23">
        <v>1</v>
      </c>
      <c r="I386" s="23">
        <v>1073175756</v>
      </c>
      <c r="J386" s="23" t="s">
        <v>3667</v>
      </c>
      <c r="K386" s="23">
        <v>15</v>
      </c>
      <c r="L386" s="23">
        <v>1057</v>
      </c>
      <c r="M386" s="23" t="s">
        <v>3639</v>
      </c>
      <c r="N386" s="23" t="s">
        <v>30</v>
      </c>
      <c r="O386" s="23">
        <v>54236</v>
      </c>
      <c r="P386" s="23" t="s">
        <v>3643</v>
      </c>
      <c r="Q386" s="23"/>
      <c r="R386" s="23"/>
    </row>
    <row r="387" spans="1:18">
      <c r="A387" s="23">
        <v>13802</v>
      </c>
      <c r="B387" s="23" t="s">
        <v>3637</v>
      </c>
      <c r="C387" s="24">
        <v>44151</v>
      </c>
      <c r="D387" s="24">
        <v>44161</v>
      </c>
      <c r="E387" s="23">
        <v>11</v>
      </c>
      <c r="F387" s="23">
        <v>11</v>
      </c>
      <c r="G387" s="23">
        <v>2020</v>
      </c>
      <c r="H387" s="23">
        <v>2</v>
      </c>
      <c r="I387" s="23">
        <v>1073175756</v>
      </c>
      <c r="J387" s="23" t="s">
        <v>3667</v>
      </c>
      <c r="K387" s="23">
        <v>15</v>
      </c>
      <c r="L387" s="23">
        <v>1057</v>
      </c>
      <c r="M387" s="23" t="s">
        <v>3639</v>
      </c>
      <c r="N387" s="23" t="s">
        <v>30</v>
      </c>
      <c r="O387" s="23">
        <v>45892</v>
      </c>
      <c r="P387" s="23" t="s">
        <v>3640</v>
      </c>
      <c r="Q387" s="23"/>
      <c r="R387" s="23"/>
    </row>
    <row r="388" spans="1:18">
      <c r="A388" s="25">
        <v>13802</v>
      </c>
      <c r="B388" s="25" t="s">
        <v>3637</v>
      </c>
      <c r="C388" s="26">
        <v>44166</v>
      </c>
      <c r="D388" s="26">
        <v>44177</v>
      </c>
      <c r="E388" s="25">
        <v>12</v>
      </c>
      <c r="F388" s="25">
        <v>12</v>
      </c>
      <c r="G388" s="25">
        <v>2020</v>
      </c>
      <c r="H388" s="25">
        <v>1</v>
      </c>
      <c r="I388" s="25">
        <v>1073175756</v>
      </c>
      <c r="J388" s="25" t="s">
        <v>3667</v>
      </c>
      <c r="K388" s="25">
        <v>15</v>
      </c>
      <c r="L388" s="25">
        <v>1057</v>
      </c>
      <c r="M388" s="25" t="s">
        <v>3639</v>
      </c>
      <c r="N388" s="25" t="s">
        <v>30</v>
      </c>
      <c r="O388" s="25">
        <v>50064</v>
      </c>
      <c r="P388" s="25" t="s">
        <v>3640</v>
      </c>
      <c r="Q388" s="25"/>
      <c r="R388" s="25"/>
    </row>
    <row r="389" spans="1:18">
      <c r="A389" s="25">
        <v>13802</v>
      </c>
      <c r="B389" s="25" t="s">
        <v>3637</v>
      </c>
      <c r="C389" s="26">
        <v>44181</v>
      </c>
      <c r="D389" s="26">
        <v>44191</v>
      </c>
      <c r="E389" s="25">
        <v>11</v>
      </c>
      <c r="F389" s="25">
        <v>12</v>
      </c>
      <c r="G389" s="25">
        <v>2020</v>
      </c>
      <c r="H389" s="25">
        <v>2</v>
      </c>
      <c r="I389" s="25">
        <v>1073175756</v>
      </c>
      <c r="J389" s="25" t="s">
        <v>3667</v>
      </c>
      <c r="K389" s="25">
        <v>15</v>
      </c>
      <c r="L389" s="25">
        <v>1057</v>
      </c>
      <c r="M389" s="25" t="s">
        <v>3639</v>
      </c>
      <c r="N389" s="25" t="s">
        <v>30</v>
      </c>
      <c r="O389" s="25">
        <v>45892</v>
      </c>
      <c r="P389" s="25" t="s">
        <v>3640</v>
      </c>
      <c r="Q389" s="25"/>
      <c r="R389" s="25"/>
    </row>
    <row r="390" spans="1:18">
      <c r="A390" s="23">
        <v>13802</v>
      </c>
      <c r="B390" s="23" t="s">
        <v>3637</v>
      </c>
      <c r="C390" s="24">
        <v>44105</v>
      </c>
      <c r="D390" s="24">
        <v>44117</v>
      </c>
      <c r="E390" s="23">
        <v>13</v>
      </c>
      <c r="F390" s="23">
        <v>10</v>
      </c>
      <c r="G390" s="23">
        <v>2020</v>
      </c>
      <c r="H390" s="23">
        <v>1</v>
      </c>
      <c r="I390" s="23">
        <v>1073169700</v>
      </c>
      <c r="J390" s="23" t="s">
        <v>3668</v>
      </c>
      <c r="K390" s="23">
        <v>15</v>
      </c>
      <c r="L390" s="23">
        <v>1057</v>
      </c>
      <c r="M390" s="23" t="s">
        <v>3639</v>
      </c>
      <c r="N390" s="23" t="s">
        <v>30</v>
      </c>
      <c r="O390" s="23">
        <v>54236</v>
      </c>
      <c r="P390" s="23" t="s">
        <v>3642</v>
      </c>
      <c r="Q390" s="23"/>
      <c r="R390" s="23"/>
    </row>
    <row r="391" spans="1:18">
      <c r="A391" s="23">
        <v>13802</v>
      </c>
      <c r="B391" s="23" t="s">
        <v>3637</v>
      </c>
      <c r="C391" s="24">
        <v>44120</v>
      </c>
      <c r="D391" s="24">
        <v>44130</v>
      </c>
      <c r="E391" s="23">
        <v>11</v>
      </c>
      <c r="F391" s="23">
        <v>10</v>
      </c>
      <c r="G391" s="23">
        <v>2020</v>
      </c>
      <c r="H391" s="23">
        <v>2</v>
      </c>
      <c r="I391" s="23">
        <v>1073169700</v>
      </c>
      <c r="J391" s="23" t="s">
        <v>3668</v>
      </c>
      <c r="K391" s="23">
        <v>15</v>
      </c>
      <c r="L391" s="23">
        <v>1057</v>
      </c>
      <c r="M391" s="23" t="s">
        <v>3639</v>
      </c>
      <c r="N391" s="23" t="s">
        <v>30</v>
      </c>
      <c r="O391" s="23">
        <v>45892</v>
      </c>
      <c r="P391" s="23" t="s">
        <v>3640</v>
      </c>
      <c r="Q391" s="23"/>
      <c r="R391" s="23"/>
    </row>
    <row r="392" spans="1:18">
      <c r="A392" s="25">
        <v>13802</v>
      </c>
      <c r="B392" s="25" t="s">
        <v>3637</v>
      </c>
      <c r="C392" s="26">
        <v>44136</v>
      </c>
      <c r="D392" s="26">
        <v>44149</v>
      </c>
      <c r="E392" s="25">
        <v>14</v>
      </c>
      <c r="F392" s="25">
        <v>11</v>
      </c>
      <c r="G392" s="25">
        <v>2020</v>
      </c>
      <c r="H392" s="25">
        <v>1</v>
      </c>
      <c r="I392" s="25">
        <v>1073169700</v>
      </c>
      <c r="J392" s="25" t="s">
        <v>3668</v>
      </c>
      <c r="K392" s="25">
        <v>15</v>
      </c>
      <c r="L392" s="25">
        <v>1057</v>
      </c>
      <c r="M392" s="25" t="s">
        <v>3639</v>
      </c>
      <c r="N392" s="25" t="s">
        <v>30</v>
      </c>
      <c r="O392" s="25">
        <v>58408</v>
      </c>
      <c r="P392" s="25" t="s">
        <v>3643</v>
      </c>
      <c r="Q392" s="25"/>
      <c r="R392" s="25"/>
    </row>
    <row r="393" spans="1:18">
      <c r="A393" s="25">
        <v>13802</v>
      </c>
      <c r="B393" s="25" t="s">
        <v>3637</v>
      </c>
      <c r="C393" s="26">
        <v>44151</v>
      </c>
      <c r="D393" s="26">
        <v>44159</v>
      </c>
      <c r="E393" s="25">
        <v>9</v>
      </c>
      <c r="F393" s="25">
        <v>11</v>
      </c>
      <c r="G393" s="25">
        <v>2020</v>
      </c>
      <c r="H393" s="25">
        <v>2</v>
      </c>
      <c r="I393" s="25">
        <v>1073169700</v>
      </c>
      <c r="J393" s="25" t="s">
        <v>3668</v>
      </c>
      <c r="K393" s="25">
        <v>15</v>
      </c>
      <c r="L393" s="25">
        <v>1057</v>
      </c>
      <c r="M393" s="25" t="s">
        <v>3639</v>
      </c>
      <c r="N393" s="25" t="s">
        <v>30</v>
      </c>
      <c r="O393" s="25">
        <v>37548</v>
      </c>
      <c r="P393" s="25" t="s">
        <v>3640</v>
      </c>
      <c r="Q393" s="25"/>
      <c r="R393" s="25"/>
    </row>
    <row r="394" spans="1:18">
      <c r="A394" s="23">
        <v>13803</v>
      </c>
      <c r="B394" s="23" t="s">
        <v>3669</v>
      </c>
      <c r="C394" s="24">
        <v>44105</v>
      </c>
      <c r="D394" s="24">
        <v>44117</v>
      </c>
      <c r="E394" s="23">
        <v>13</v>
      </c>
      <c r="F394" s="23">
        <v>10</v>
      </c>
      <c r="G394" s="23">
        <v>2020</v>
      </c>
      <c r="H394" s="23">
        <v>1</v>
      </c>
      <c r="I394" s="23">
        <v>1012433654</v>
      </c>
      <c r="J394" s="23" t="s">
        <v>1961</v>
      </c>
      <c r="K394" s="23">
        <v>15</v>
      </c>
      <c r="L394" s="23">
        <v>1057</v>
      </c>
      <c r="M394" s="23" t="s">
        <v>3639</v>
      </c>
      <c r="N394" s="23" t="s">
        <v>35</v>
      </c>
      <c r="O394" s="23">
        <v>54236</v>
      </c>
      <c r="P394" s="23" t="s">
        <v>3642</v>
      </c>
      <c r="Q394" s="23"/>
      <c r="R394" s="23"/>
    </row>
    <row r="395" spans="1:18">
      <c r="A395" s="23">
        <v>13803</v>
      </c>
      <c r="B395" s="23" t="s">
        <v>3669</v>
      </c>
      <c r="C395" s="24">
        <v>44120</v>
      </c>
      <c r="D395" s="24">
        <v>44132</v>
      </c>
      <c r="E395" s="23">
        <v>13</v>
      </c>
      <c r="F395" s="23">
        <v>10</v>
      </c>
      <c r="G395" s="23">
        <v>2020</v>
      </c>
      <c r="H395" s="23">
        <v>2</v>
      </c>
      <c r="I395" s="23">
        <v>1012433654</v>
      </c>
      <c r="J395" s="23" t="s">
        <v>1961</v>
      </c>
      <c r="K395" s="23">
        <v>15</v>
      </c>
      <c r="L395" s="23">
        <v>1057</v>
      </c>
      <c r="M395" s="23" t="s">
        <v>3639</v>
      </c>
      <c r="N395" s="23" t="s">
        <v>35</v>
      </c>
      <c r="O395" s="23">
        <v>54236</v>
      </c>
      <c r="P395" s="23" t="s">
        <v>3640</v>
      </c>
      <c r="Q395" s="23"/>
      <c r="R395" s="23"/>
    </row>
    <row r="396" spans="1:18">
      <c r="A396" s="25">
        <v>13803</v>
      </c>
      <c r="B396" s="25" t="s">
        <v>3669</v>
      </c>
      <c r="C396" s="26">
        <v>44105</v>
      </c>
      <c r="D396" s="26">
        <v>44112</v>
      </c>
      <c r="E396" s="25">
        <v>8</v>
      </c>
      <c r="F396" s="25">
        <v>10</v>
      </c>
      <c r="G396" s="25">
        <v>2020</v>
      </c>
      <c r="H396" s="25">
        <v>1</v>
      </c>
      <c r="I396" s="25">
        <v>1026569365</v>
      </c>
      <c r="J396" s="25" t="s">
        <v>3670</v>
      </c>
      <c r="K396" s="25">
        <v>13</v>
      </c>
      <c r="L396" s="25">
        <v>1057</v>
      </c>
      <c r="M396" s="25" t="s">
        <v>3639</v>
      </c>
      <c r="N396" s="25" t="s">
        <v>35</v>
      </c>
      <c r="O396" s="25">
        <v>33376</v>
      </c>
      <c r="P396" s="25" t="s">
        <v>3642</v>
      </c>
      <c r="Q396" s="25"/>
      <c r="R396" s="25"/>
    </row>
    <row r="397" spans="1:18">
      <c r="A397" s="25">
        <v>13803</v>
      </c>
      <c r="B397" s="25" t="s">
        <v>3669</v>
      </c>
      <c r="C397" s="26">
        <v>44113</v>
      </c>
      <c r="D397" s="26">
        <v>44113</v>
      </c>
      <c r="E397" s="25">
        <v>1</v>
      </c>
      <c r="F397" s="25">
        <v>10</v>
      </c>
      <c r="G397" s="25">
        <v>2020</v>
      </c>
      <c r="H397" s="25">
        <v>1</v>
      </c>
      <c r="I397" s="25">
        <v>1026569365</v>
      </c>
      <c r="J397" s="25" t="s">
        <v>3670</v>
      </c>
      <c r="K397" s="25">
        <v>13</v>
      </c>
      <c r="L397" s="25">
        <v>1036</v>
      </c>
      <c r="M397" s="25" t="s">
        <v>172</v>
      </c>
      <c r="N397" s="25" t="s">
        <v>35</v>
      </c>
      <c r="O397" s="25">
        <v>0</v>
      </c>
      <c r="P397" s="25" t="s">
        <v>3671</v>
      </c>
      <c r="Q397" s="25"/>
      <c r="R397" s="25"/>
    </row>
    <row r="398" spans="1:18">
      <c r="A398" s="23">
        <v>13803</v>
      </c>
      <c r="B398" s="23" t="s">
        <v>3669</v>
      </c>
      <c r="C398" s="24">
        <v>44114</v>
      </c>
      <c r="D398" s="24">
        <v>44114</v>
      </c>
      <c r="E398" s="23">
        <v>1</v>
      </c>
      <c r="F398" s="23">
        <v>10</v>
      </c>
      <c r="G398" s="23">
        <v>2020</v>
      </c>
      <c r="H398" s="23">
        <v>1</v>
      </c>
      <c r="I398" s="23">
        <v>1026569365</v>
      </c>
      <c r="J398" s="23" t="s">
        <v>3670</v>
      </c>
      <c r="K398" s="23">
        <v>13</v>
      </c>
      <c r="L398" s="23">
        <v>1036</v>
      </c>
      <c r="M398" s="23" t="s">
        <v>172</v>
      </c>
      <c r="N398" s="23" t="s">
        <v>35</v>
      </c>
      <c r="O398" s="23">
        <v>0</v>
      </c>
      <c r="P398" s="23" t="s">
        <v>3672</v>
      </c>
      <c r="Q398" s="23"/>
      <c r="R398" s="23"/>
    </row>
    <row r="399" spans="1:18">
      <c r="A399" s="23">
        <v>13803</v>
      </c>
      <c r="B399" s="23" t="s">
        <v>3669</v>
      </c>
      <c r="C399" s="24">
        <v>44120</v>
      </c>
      <c r="D399" s="24">
        <v>44129</v>
      </c>
      <c r="E399" s="23">
        <v>10</v>
      </c>
      <c r="F399" s="23">
        <v>10</v>
      </c>
      <c r="G399" s="23">
        <v>2020</v>
      </c>
      <c r="H399" s="23">
        <v>2</v>
      </c>
      <c r="I399" s="23">
        <v>1026569365</v>
      </c>
      <c r="J399" s="23" t="s">
        <v>3670</v>
      </c>
      <c r="K399" s="23">
        <v>10</v>
      </c>
      <c r="L399" s="23">
        <v>1057</v>
      </c>
      <c r="M399" s="23" t="s">
        <v>3639</v>
      </c>
      <c r="N399" s="23" t="s">
        <v>35</v>
      </c>
      <c r="O399" s="23">
        <v>41720</v>
      </c>
      <c r="P399" s="23" t="s">
        <v>3640</v>
      </c>
      <c r="Q399" s="23"/>
      <c r="R399" s="23"/>
    </row>
    <row r="400" spans="1:18">
      <c r="A400" s="25">
        <v>13803</v>
      </c>
      <c r="B400" s="25" t="s">
        <v>3669</v>
      </c>
      <c r="C400" s="26">
        <v>44123</v>
      </c>
      <c r="D400" s="26">
        <v>44127</v>
      </c>
      <c r="E400" s="25">
        <v>5</v>
      </c>
      <c r="F400" s="25">
        <v>10</v>
      </c>
      <c r="G400" s="25">
        <v>2020</v>
      </c>
      <c r="H400" s="25">
        <v>2</v>
      </c>
      <c r="I400" s="25">
        <v>1026569365</v>
      </c>
      <c r="J400" s="25" t="s">
        <v>3670</v>
      </c>
      <c r="K400" s="25">
        <v>10</v>
      </c>
      <c r="L400" s="25">
        <v>1036</v>
      </c>
      <c r="M400" s="25" t="s">
        <v>172</v>
      </c>
      <c r="N400" s="25" t="s">
        <v>35</v>
      </c>
      <c r="O400" s="25">
        <v>0</v>
      </c>
      <c r="P400" s="25" t="s">
        <v>3673</v>
      </c>
      <c r="Q400" s="25"/>
      <c r="R400" s="25"/>
    </row>
    <row r="401" spans="1:18">
      <c r="A401" s="25">
        <v>13803</v>
      </c>
      <c r="B401" s="25" t="s">
        <v>3669</v>
      </c>
      <c r="C401" s="26">
        <v>44151</v>
      </c>
      <c r="D401" s="26">
        <v>44152</v>
      </c>
      <c r="E401" s="25">
        <v>2</v>
      </c>
      <c r="F401" s="25">
        <v>11</v>
      </c>
      <c r="G401" s="25">
        <v>2020</v>
      </c>
      <c r="H401" s="25">
        <v>2</v>
      </c>
      <c r="I401" s="25">
        <v>1026569365</v>
      </c>
      <c r="J401" s="25" t="s">
        <v>3670</v>
      </c>
      <c r="K401" s="25">
        <v>12</v>
      </c>
      <c r="L401" s="25">
        <v>1038</v>
      </c>
      <c r="M401" s="25" t="s">
        <v>3371</v>
      </c>
      <c r="N401" s="25" t="s">
        <v>35</v>
      </c>
      <c r="O401" s="25">
        <v>213333</v>
      </c>
      <c r="P401" s="25" t="s">
        <v>3674</v>
      </c>
      <c r="Q401" s="25"/>
      <c r="R401" s="25"/>
    </row>
    <row r="402" spans="1:18">
      <c r="A402" s="23">
        <v>13803</v>
      </c>
      <c r="B402" s="23" t="s">
        <v>3669</v>
      </c>
      <c r="C402" s="24">
        <v>44153</v>
      </c>
      <c r="D402" s="24">
        <v>44153</v>
      </c>
      <c r="E402" s="23">
        <v>1</v>
      </c>
      <c r="F402" s="23">
        <v>11</v>
      </c>
      <c r="G402" s="23">
        <v>2020</v>
      </c>
      <c r="H402" s="23">
        <v>2</v>
      </c>
      <c r="I402" s="23">
        <v>1026569365</v>
      </c>
      <c r="J402" s="23" t="s">
        <v>3670</v>
      </c>
      <c r="K402" s="23">
        <v>12</v>
      </c>
      <c r="L402" s="23">
        <v>1045</v>
      </c>
      <c r="M402" s="23" t="s">
        <v>3373</v>
      </c>
      <c r="N402" s="23" t="s">
        <v>35</v>
      </c>
      <c r="O402" s="23">
        <v>71115</v>
      </c>
      <c r="P402" s="23" t="s">
        <v>3674</v>
      </c>
      <c r="Q402" s="23"/>
      <c r="R402" s="23"/>
    </row>
    <row r="403" spans="1:18">
      <c r="A403" s="23">
        <v>13803</v>
      </c>
      <c r="B403" s="23" t="s">
        <v>3669</v>
      </c>
      <c r="C403" s="24">
        <v>44105</v>
      </c>
      <c r="D403" s="24">
        <v>44117</v>
      </c>
      <c r="E403" s="23">
        <v>13</v>
      </c>
      <c r="F403" s="23">
        <v>10</v>
      </c>
      <c r="G403" s="23">
        <v>2020</v>
      </c>
      <c r="H403" s="23">
        <v>1</v>
      </c>
      <c r="I403" s="23">
        <v>11221970</v>
      </c>
      <c r="J403" s="23" t="s">
        <v>3675</v>
      </c>
      <c r="K403" s="23">
        <v>15</v>
      </c>
      <c r="L403" s="23">
        <v>1057</v>
      </c>
      <c r="M403" s="23" t="s">
        <v>3639</v>
      </c>
      <c r="N403" s="23" t="s">
        <v>34</v>
      </c>
      <c r="O403" s="23">
        <v>54236</v>
      </c>
      <c r="P403" s="23" t="s">
        <v>3642</v>
      </c>
      <c r="Q403" s="23"/>
      <c r="R403" s="23"/>
    </row>
    <row r="404" spans="1:18">
      <c r="A404" s="25">
        <v>13803</v>
      </c>
      <c r="B404" s="25" t="s">
        <v>3669</v>
      </c>
      <c r="C404" s="26">
        <v>44120</v>
      </c>
      <c r="D404" s="26">
        <v>44132</v>
      </c>
      <c r="E404" s="25">
        <v>13</v>
      </c>
      <c r="F404" s="25">
        <v>10</v>
      </c>
      <c r="G404" s="25">
        <v>2020</v>
      </c>
      <c r="H404" s="25">
        <v>2</v>
      </c>
      <c r="I404" s="25">
        <v>11221970</v>
      </c>
      <c r="J404" s="25" t="s">
        <v>3675</v>
      </c>
      <c r="K404" s="25">
        <v>15</v>
      </c>
      <c r="L404" s="25">
        <v>1057</v>
      </c>
      <c r="M404" s="25" t="s">
        <v>3639</v>
      </c>
      <c r="N404" s="25" t="s">
        <v>34</v>
      </c>
      <c r="O404" s="25">
        <v>54236</v>
      </c>
      <c r="P404" s="25" t="s">
        <v>3640</v>
      </c>
      <c r="Q404" s="25"/>
      <c r="R404" s="25"/>
    </row>
    <row r="405" spans="1:18">
      <c r="A405" s="25">
        <v>13803</v>
      </c>
      <c r="B405" s="25" t="s">
        <v>3669</v>
      </c>
      <c r="C405" s="26">
        <v>44105</v>
      </c>
      <c r="D405" s="26">
        <v>44117</v>
      </c>
      <c r="E405" s="25">
        <v>13</v>
      </c>
      <c r="F405" s="25">
        <v>10</v>
      </c>
      <c r="G405" s="25">
        <v>2020</v>
      </c>
      <c r="H405" s="25">
        <v>1</v>
      </c>
      <c r="I405" s="25">
        <v>1030594484</v>
      </c>
      <c r="J405" s="25" t="s">
        <v>3676</v>
      </c>
      <c r="K405" s="25">
        <v>15</v>
      </c>
      <c r="L405" s="25">
        <v>1057</v>
      </c>
      <c r="M405" s="25" t="s">
        <v>3639</v>
      </c>
      <c r="N405" s="25" t="s">
        <v>41</v>
      </c>
      <c r="O405" s="25">
        <v>54236</v>
      </c>
      <c r="P405" s="25" t="s">
        <v>3642</v>
      </c>
      <c r="Q405" s="25"/>
      <c r="R405" s="25"/>
    </row>
    <row r="406" spans="1:18">
      <c r="A406" s="23">
        <v>13803</v>
      </c>
      <c r="B406" s="23" t="s">
        <v>3669</v>
      </c>
      <c r="C406" s="24">
        <v>44120</v>
      </c>
      <c r="D406" s="24">
        <v>44132</v>
      </c>
      <c r="E406" s="23">
        <v>13</v>
      </c>
      <c r="F406" s="23">
        <v>10</v>
      </c>
      <c r="G406" s="23">
        <v>2020</v>
      </c>
      <c r="H406" s="23">
        <v>2</v>
      </c>
      <c r="I406" s="23">
        <v>1030594484</v>
      </c>
      <c r="J406" s="23" t="s">
        <v>3676</v>
      </c>
      <c r="K406" s="23">
        <v>15</v>
      </c>
      <c r="L406" s="23">
        <v>1057</v>
      </c>
      <c r="M406" s="23" t="s">
        <v>3639</v>
      </c>
      <c r="N406" s="23" t="s">
        <v>41</v>
      </c>
      <c r="O406" s="23">
        <v>54236</v>
      </c>
      <c r="P406" s="23" t="s">
        <v>3640</v>
      </c>
      <c r="Q406" s="23"/>
      <c r="R406" s="23"/>
    </row>
    <row r="407" spans="1:18">
      <c r="A407" s="23">
        <v>13803</v>
      </c>
      <c r="B407" s="23" t="s">
        <v>3669</v>
      </c>
      <c r="C407" s="24">
        <v>44105</v>
      </c>
      <c r="D407" s="24">
        <v>44117</v>
      </c>
      <c r="E407" s="23">
        <v>13</v>
      </c>
      <c r="F407" s="23">
        <v>10</v>
      </c>
      <c r="G407" s="23">
        <v>2020</v>
      </c>
      <c r="H407" s="23">
        <v>1</v>
      </c>
      <c r="I407" s="23">
        <v>1073706701</v>
      </c>
      <c r="J407" s="23" t="s">
        <v>3677</v>
      </c>
      <c r="K407" s="23">
        <v>15</v>
      </c>
      <c r="L407" s="23">
        <v>1057</v>
      </c>
      <c r="M407" s="23" t="s">
        <v>3639</v>
      </c>
      <c r="N407" s="23" t="s">
        <v>30</v>
      </c>
      <c r="O407" s="23">
        <v>54236</v>
      </c>
      <c r="P407" s="23" t="s">
        <v>3642</v>
      </c>
      <c r="Q407" s="23"/>
      <c r="R407" s="23"/>
    </row>
    <row r="408" spans="1:18">
      <c r="A408" s="25">
        <v>13803</v>
      </c>
      <c r="B408" s="25" t="s">
        <v>3669</v>
      </c>
      <c r="C408" s="26">
        <v>44120</v>
      </c>
      <c r="D408" s="26">
        <v>44132</v>
      </c>
      <c r="E408" s="25">
        <v>13</v>
      </c>
      <c r="F408" s="25">
        <v>10</v>
      </c>
      <c r="G408" s="25">
        <v>2020</v>
      </c>
      <c r="H408" s="25">
        <v>2</v>
      </c>
      <c r="I408" s="25">
        <v>1073706701</v>
      </c>
      <c r="J408" s="25" t="s">
        <v>3677</v>
      </c>
      <c r="K408" s="25">
        <v>15</v>
      </c>
      <c r="L408" s="25">
        <v>1057</v>
      </c>
      <c r="M408" s="25" t="s">
        <v>3639</v>
      </c>
      <c r="N408" s="25" t="s">
        <v>30</v>
      </c>
      <c r="O408" s="25">
        <v>54236</v>
      </c>
      <c r="P408" s="25" t="s">
        <v>3640</v>
      </c>
      <c r="Q408" s="25"/>
      <c r="R408" s="25"/>
    </row>
    <row r="409" spans="1:18">
      <c r="A409" s="25">
        <v>13803</v>
      </c>
      <c r="B409" s="25" t="s">
        <v>3669</v>
      </c>
      <c r="C409" s="26">
        <v>44105</v>
      </c>
      <c r="D409" s="26">
        <v>44118</v>
      </c>
      <c r="E409" s="25">
        <v>14</v>
      </c>
      <c r="F409" s="25">
        <v>10</v>
      </c>
      <c r="G409" s="25">
        <v>2020</v>
      </c>
      <c r="H409" s="25">
        <v>1</v>
      </c>
      <c r="I409" s="25">
        <v>1026282440</v>
      </c>
      <c r="J409" s="25" t="s">
        <v>3678</v>
      </c>
      <c r="K409" s="25">
        <v>15</v>
      </c>
      <c r="L409" s="25">
        <v>1057</v>
      </c>
      <c r="M409" s="25" t="s">
        <v>3639</v>
      </c>
      <c r="N409" s="25" t="s">
        <v>758</v>
      </c>
      <c r="O409" s="25">
        <v>58408</v>
      </c>
      <c r="P409" s="25" t="s">
        <v>3642</v>
      </c>
      <c r="Q409" s="25"/>
      <c r="R409" s="25"/>
    </row>
    <row r="410" spans="1:18">
      <c r="A410" s="23">
        <v>13803</v>
      </c>
      <c r="B410" s="23" t="s">
        <v>3669</v>
      </c>
      <c r="C410" s="24">
        <v>44120</v>
      </c>
      <c r="D410" s="24">
        <v>44131</v>
      </c>
      <c r="E410" s="23">
        <v>12</v>
      </c>
      <c r="F410" s="23">
        <v>10</v>
      </c>
      <c r="G410" s="23">
        <v>2020</v>
      </c>
      <c r="H410" s="23">
        <v>2</v>
      </c>
      <c r="I410" s="23">
        <v>1026282440</v>
      </c>
      <c r="J410" s="23" t="s">
        <v>3678</v>
      </c>
      <c r="K410" s="23">
        <v>15</v>
      </c>
      <c r="L410" s="23">
        <v>1057</v>
      </c>
      <c r="M410" s="23" t="s">
        <v>3639</v>
      </c>
      <c r="N410" s="23" t="s">
        <v>758</v>
      </c>
      <c r="O410" s="23">
        <v>50064</v>
      </c>
      <c r="P410" s="23" t="s">
        <v>3640</v>
      </c>
      <c r="Q410" s="23"/>
      <c r="R410" s="23"/>
    </row>
    <row r="411" spans="1:18">
      <c r="A411" s="23">
        <v>13803</v>
      </c>
      <c r="B411" s="23" t="s">
        <v>3669</v>
      </c>
      <c r="C411" s="24">
        <v>44105</v>
      </c>
      <c r="D411" s="24">
        <v>44118</v>
      </c>
      <c r="E411" s="23">
        <v>14</v>
      </c>
      <c r="F411" s="23">
        <v>10</v>
      </c>
      <c r="G411" s="23">
        <v>2020</v>
      </c>
      <c r="H411" s="23">
        <v>1</v>
      </c>
      <c r="I411" s="23">
        <v>1024506510</v>
      </c>
      <c r="J411" s="23" t="s">
        <v>3679</v>
      </c>
      <c r="K411" s="23">
        <v>15</v>
      </c>
      <c r="L411" s="23">
        <v>1057</v>
      </c>
      <c r="M411" s="23" t="s">
        <v>3639</v>
      </c>
      <c r="N411" s="23" t="s">
        <v>30</v>
      </c>
      <c r="O411" s="23">
        <v>58408</v>
      </c>
      <c r="P411" s="23" t="s">
        <v>3642</v>
      </c>
      <c r="Q411" s="23"/>
      <c r="R411" s="23"/>
    </row>
    <row r="412" spans="1:18">
      <c r="A412" s="25">
        <v>13803</v>
      </c>
      <c r="B412" s="25" t="s">
        <v>3669</v>
      </c>
      <c r="C412" s="26">
        <v>44120</v>
      </c>
      <c r="D412" s="26">
        <v>44131</v>
      </c>
      <c r="E412" s="25">
        <v>12</v>
      </c>
      <c r="F412" s="25">
        <v>10</v>
      </c>
      <c r="G412" s="25">
        <v>2020</v>
      </c>
      <c r="H412" s="25">
        <v>2</v>
      </c>
      <c r="I412" s="25">
        <v>1024506510</v>
      </c>
      <c r="J412" s="25" t="s">
        <v>3679</v>
      </c>
      <c r="K412" s="25">
        <v>15</v>
      </c>
      <c r="L412" s="25">
        <v>1057</v>
      </c>
      <c r="M412" s="25" t="s">
        <v>3639</v>
      </c>
      <c r="N412" s="25" t="s">
        <v>30</v>
      </c>
      <c r="O412" s="25">
        <v>50064</v>
      </c>
      <c r="P412" s="25" t="s">
        <v>3640</v>
      </c>
      <c r="Q412" s="25"/>
      <c r="R412" s="25"/>
    </row>
    <row r="413" spans="1:18">
      <c r="A413" s="25">
        <v>13803</v>
      </c>
      <c r="B413" s="25" t="s">
        <v>3669</v>
      </c>
      <c r="C413" s="26">
        <v>44105</v>
      </c>
      <c r="D413" s="26">
        <v>44118</v>
      </c>
      <c r="E413" s="25">
        <v>14</v>
      </c>
      <c r="F413" s="25">
        <v>10</v>
      </c>
      <c r="G413" s="25">
        <v>2020</v>
      </c>
      <c r="H413" s="25">
        <v>1</v>
      </c>
      <c r="I413" s="25">
        <v>1012432177</v>
      </c>
      <c r="J413" s="25" t="s">
        <v>3680</v>
      </c>
      <c r="K413" s="25">
        <v>15</v>
      </c>
      <c r="L413" s="25">
        <v>1057</v>
      </c>
      <c r="M413" s="25" t="s">
        <v>3639</v>
      </c>
      <c r="N413" s="25" t="s">
        <v>373</v>
      </c>
      <c r="O413" s="25">
        <v>58408</v>
      </c>
      <c r="P413" s="25" t="s">
        <v>3642</v>
      </c>
      <c r="Q413" s="25"/>
      <c r="R413" s="25"/>
    </row>
    <row r="414" spans="1:18">
      <c r="A414" s="23">
        <v>13803</v>
      </c>
      <c r="B414" s="23" t="s">
        <v>3669</v>
      </c>
      <c r="C414" s="24">
        <v>44120</v>
      </c>
      <c r="D414" s="24">
        <v>44131</v>
      </c>
      <c r="E414" s="23">
        <v>12</v>
      </c>
      <c r="F414" s="23">
        <v>10</v>
      </c>
      <c r="G414" s="23">
        <v>2020</v>
      </c>
      <c r="H414" s="23">
        <v>2</v>
      </c>
      <c r="I414" s="23">
        <v>1012432177</v>
      </c>
      <c r="J414" s="23" t="s">
        <v>3680</v>
      </c>
      <c r="K414" s="23">
        <v>15</v>
      </c>
      <c r="L414" s="23">
        <v>1057</v>
      </c>
      <c r="M414" s="23" t="s">
        <v>3639</v>
      </c>
      <c r="N414" s="23" t="s">
        <v>373</v>
      </c>
      <c r="O414" s="23">
        <v>50064</v>
      </c>
      <c r="P414" s="23" t="s">
        <v>3640</v>
      </c>
      <c r="Q414" s="23"/>
      <c r="R414" s="23"/>
    </row>
    <row r="415" spans="1:18">
      <c r="A415" s="23">
        <v>13803</v>
      </c>
      <c r="B415" s="23" t="s">
        <v>3669</v>
      </c>
      <c r="C415" s="24">
        <v>44105</v>
      </c>
      <c r="D415" s="24">
        <v>44118</v>
      </c>
      <c r="E415" s="23">
        <v>14</v>
      </c>
      <c r="F415" s="23">
        <v>10</v>
      </c>
      <c r="G415" s="23">
        <v>2020</v>
      </c>
      <c r="H415" s="23">
        <v>1</v>
      </c>
      <c r="I415" s="23">
        <v>2997378</v>
      </c>
      <c r="J415" s="23" t="s">
        <v>277</v>
      </c>
      <c r="K415" s="23">
        <v>15</v>
      </c>
      <c r="L415" s="23">
        <v>1057</v>
      </c>
      <c r="M415" s="23" t="s">
        <v>3639</v>
      </c>
      <c r="N415" s="23" t="s">
        <v>30</v>
      </c>
      <c r="O415" s="23">
        <v>58408</v>
      </c>
      <c r="P415" s="23" t="s">
        <v>3642</v>
      </c>
      <c r="Q415" s="23"/>
      <c r="R415" s="23"/>
    </row>
    <row r="416" spans="1:18">
      <c r="A416" s="25">
        <v>13803</v>
      </c>
      <c r="B416" s="25" t="s">
        <v>3669</v>
      </c>
      <c r="C416" s="26">
        <v>44120</v>
      </c>
      <c r="D416" s="26">
        <v>44132</v>
      </c>
      <c r="E416" s="25">
        <v>13</v>
      </c>
      <c r="F416" s="25">
        <v>10</v>
      </c>
      <c r="G416" s="25">
        <v>2020</v>
      </c>
      <c r="H416" s="25">
        <v>2</v>
      </c>
      <c r="I416" s="25">
        <v>2997378</v>
      </c>
      <c r="J416" s="25" t="s">
        <v>277</v>
      </c>
      <c r="K416" s="25">
        <v>15</v>
      </c>
      <c r="L416" s="25">
        <v>1057</v>
      </c>
      <c r="M416" s="25" t="s">
        <v>3639</v>
      </c>
      <c r="N416" s="25" t="s">
        <v>30</v>
      </c>
      <c r="O416" s="25">
        <v>54236</v>
      </c>
      <c r="P416" s="25" t="s">
        <v>3640</v>
      </c>
      <c r="Q416" s="25"/>
      <c r="R416" s="25"/>
    </row>
    <row r="417" spans="1:18">
      <c r="A417" s="25">
        <v>13803</v>
      </c>
      <c r="B417" s="25" t="s">
        <v>3669</v>
      </c>
      <c r="C417" s="26">
        <v>44105</v>
      </c>
      <c r="D417" s="26">
        <v>44116</v>
      </c>
      <c r="E417" s="25">
        <v>12</v>
      </c>
      <c r="F417" s="25">
        <v>10</v>
      </c>
      <c r="G417" s="25">
        <v>2020</v>
      </c>
      <c r="H417" s="25">
        <v>1</v>
      </c>
      <c r="I417" s="25">
        <v>1024558705</v>
      </c>
      <c r="J417" s="25" t="s">
        <v>3681</v>
      </c>
      <c r="K417" s="25">
        <v>15</v>
      </c>
      <c r="L417" s="25">
        <v>1057</v>
      </c>
      <c r="M417" s="25" t="s">
        <v>3639</v>
      </c>
      <c r="N417" s="25" t="s">
        <v>30</v>
      </c>
      <c r="O417" s="25">
        <v>50064</v>
      </c>
      <c r="P417" s="25" t="s">
        <v>3642</v>
      </c>
      <c r="Q417" s="25"/>
      <c r="R417" s="25"/>
    </row>
    <row r="418" spans="1:18">
      <c r="A418" s="23">
        <v>13803</v>
      </c>
      <c r="B418" s="23" t="s">
        <v>3669</v>
      </c>
      <c r="C418" s="24">
        <v>44120</v>
      </c>
      <c r="D418" s="24">
        <v>44131</v>
      </c>
      <c r="E418" s="23">
        <v>12</v>
      </c>
      <c r="F418" s="23">
        <v>10</v>
      </c>
      <c r="G418" s="23">
        <v>2020</v>
      </c>
      <c r="H418" s="23">
        <v>2</v>
      </c>
      <c r="I418" s="23">
        <v>1024558705</v>
      </c>
      <c r="J418" s="23" t="s">
        <v>3681</v>
      </c>
      <c r="K418" s="23">
        <v>15</v>
      </c>
      <c r="L418" s="23">
        <v>1057</v>
      </c>
      <c r="M418" s="23" t="s">
        <v>3639</v>
      </c>
      <c r="N418" s="23" t="s">
        <v>30</v>
      </c>
      <c r="O418" s="23">
        <v>50064</v>
      </c>
      <c r="P418" s="23" t="s">
        <v>3640</v>
      </c>
      <c r="Q418" s="23"/>
      <c r="R418" s="23"/>
    </row>
    <row r="419" spans="1:18">
      <c r="A419" s="23">
        <v>13803</v>
      </c>
      <c r="B419" s="23" t="s">
        <v>3669</v>
      </c>
      <c r="C419" s="24">
        <v>44105</v>
      </c>
      <c r="D419" s="24">
        <v>44117</v>
      </c>
      <c r="E419" s="23">
        <v>13</v>
      </c>
      <c r="F419" s="23">
        <v>10</v>
      </c>
      <c r="G419" s="23">
        <v>2020</v>
      </c>
      <c r="H419" s="23">
        <v>1</v>
      </c>
      <c r="I419" s="23">
        <v>1024541940</v>
      </c>
      <c r="J419" s="23" t="s">
        <v>3682</v>
      </c>
      <c r="K419" s="23">
        <v>15</v>
      </c>
      <c r="L419" s="23">
        <v>1057</v>
      </c>
      <c r="M419" s="23" t="s">
        <v>3639</v>
      </c>
      <c r="N419" s="23" t="s">
        <v>30</v>
      </c>
      <c r="O419" s="23">
        <v>54236</v>
      </c>
      <c r="P419" s="23" t="s">
        <v>3642</v>
      </c>
      <c r="Q419" s="23"/>
      <c r="R419" s="23"/>
    </row>
    <row r="420" spans="1:18">
      <c r="A420" s="25">
        <v>13803</v>
      </c>
      <c r="B420" s="25" t="s">
        <v>3669</v>
      </c>
      <c r="C420" s="26">
        <v>44120</v>
      </c>
      <c r="D420" s="26">
        <v>44131</v>
      </c>
      <c r="E420" s="25">
        <v>12</v>
      </c>
      <c r="F420" s="25">
        <v>10</v>
      </c>
      <c r="G420" s="25">
        <v>2020</v>
      </c>
      <c r="H420" s="25">
        <v>2</v>
      </c>
      <c r="I420" s="25">
        <v>1024541940</v>
      </c>
      <c r="J420" s="25" t="s">
        <v>3682</v>
      </c>
      <c r="K420" s="25">
        <v>15</v>
      </c>
      <c r="L420" s="25">
        <v>1057</v>
      </c>
      <c r="M420" s="25" t="s">
        <v>3639</v>
      </c>
      <c r="N420" s="25" t="s">
        <v>30</v>
      </c>
      <c r="O420" s="25">
        <v>50064</v>
      </c>
      <c r="P420" s="25" t="s">
        <v>3640</v>
      </c>
      <c r="Q420" s="25"/>
      <c r="R420" s="25"/>
    </row>
    <row r="421" spans="1:18">
      <c r="A421" s="25">
        <v>13803</v>
      </c>
      <c r="B421" s="25" t="s">
        <v>3669</v>
      </c>
      <c r="C421" s="26">
        <v>44105</v>
      </c>
      <c r="D421" s="26">
        <v>44117</v>
      </c>
      <c r="E421" s="25">
        <v>13</v>
      </c>
      <c r="F421" s="25">
        <v>10</v>
      </c>
      <c r="G421" s="25">
        <v>2020</v>
      </c>
      <c r="H421" s="25">
        <v>1</v>
      </c>
      <c r="I421" s="25">
        <v>1133724112</v>
      </c>
      <c r="J421" s="25" t="s">
        <v>3683</v>
      </c>
      <c r="K421" s="25">
        <v>15</v>
      </c>
      <c r="L421" s="25">
        <v>1057</v>
      </c>
      <c r="M421" s="25" t="s">
        <v>3639</v>
      </c>
      <c r="N421" s="25" t="s">
        <v>373</v>
      </c>
      <c r="O421" s="25">
        <v>54236</v>
      </c>
      <c r="P421" s="25" t="s">
        <v>3642</v>
      </c>
      <c r="Q421" s="25"/>
      <c r="R421" s="25"/>
    </row>
    <row r="422" spans="1:18">
      <c r="A422" s="23">
        <v>13803</v>
      </c>
      <c r="B422" s="23" t="s">
        <v>3669</v>
      </c>
      <c r="C422" s="24">
        <v>44120</v>
      </c>
      <c r="D422" s="24">
        <v>44131</v>
      </c>
      <c r="E422" s="23">
        <v>12</v>
      </c>
      <c r="F422" s="23">
        <v>10</v>
      </c>
      <c r="G422" s="23">
        <v>2020</v>
      </c>
      <c r="H422" s="23">
        <v>2</v>
      </c>
      <c r="I422" s="23">
        <v>1133724112</v>
      </c>
      <c r="J422" s="23" t="s">
        <v>3683</v>
      </c>
      <c r="K422" s="23">
        <v>15</v>
      </c>
      <c r="L422" s="23">
        <v>1057</v>
      </c>
      <c r="M422" s="23" t="s">
        <v>3639</v>
      </c>
      <c r="N422" s="23" t="s">
        <v>373</v>
      </c>
      <c r="O422" s="23">
        <v>50064</v>
      </c>
      <c r="P422" s="23" t="s">
        <v>3640</v>
      </c>
      <c r="Q422" s="23"/>
      <c r="R422" s="23"/>
    </row>
    <row r="423" spans="1:18">
      <c r="A423" s="23">
        <v>13803</v>
      </c>
      <c r="B423" s="23" t="s">
        <v>3669</v>
      </c>
      <c r="C423" s="24">
        <v>44105</v>
      </c>
      <c r="D423" s="24">
        <v>44117</v>
      </c>
      <c r="E423" s="23">
        <v>13</v>
      </c>
      <c r="F423" s="23">
        <v>10</v>
      </c>
      <c r="G423" s="23">
        <v>2020</v>
      </c>
      <c r="H423" s="23">
        <v>1</v>
      </c>
      <c r="I423" s="23">
        <v>1073670856</v>
      </c>
      <c r="J423" s="23" t="s">
        <v>3684</v>
      </c>
      <c r="K423" s="23">
        <v>15</v>
      </c>
      <c r="L423" s="23">
        <v>1057</v>
      </c>
      <c r="M423" s="23" t="s">
        <v>3639</v>
      </c>
      <c r="N423" s="23" t="s">
        <v>30</v>
      </c>
      <c r="O423" s="23">
        <v>54236</v>
      </c>
      <c r="P423" s="23" t="s">
        <v>3642</v>
      </c>
      <c r="Q423" s="23"/>
      <c r="R423" s="23"/>
    </row>
    <row r="424" spans="1:18">
      <c r="A424" s="25">
        <v>13803</v>
      </c>
      <c r="B424" s="25" t="s">
        <v>3669</v>
      </c>
      <c r="C424" s="26">
        <v>44120</v>
      </c>
      <c r="D424" s="26">
        <v>44131</v>
      </c>
      <c r="E424" s="25">
        <v>12</v>
      </c>
      <c r="F424" s="25">
        <v>10</v>
      </c>
      <c r="G424" s="25">
        <v>2020</v>
      </c>
      <c r="H424" s="25">
        <v>2</v>
      </c>
      <c r="I424" s="25">
        <v>1073670856</v>
      </c>
      <c r="J424" s="25" t="s">
        <v>3684</v>
      </c>
      <c r="K424" s="25">
        <v>15</v>
      </c>
      <c r="L424" s="25">
        <v>1057</v>
      </c>
      <c r="M424" s="25" t="s">
        <v>3639</v>
      </c>
      <c r="N424" s="25" t="s">
        <v>30</v>
      </c>
      <c r="O424" s="25">
        <v>50064</v>
      </c>
      <c r="P424" s="25" t="s">
        <v>3640</v>
      </c>
      <c r="Q424" s="25"/>
      <c r="R424" s="25"/>
    </row>
    <row r="425" spans="1:18">
      <c r="A425" s="25">
        <v>13803</v>
      </c>
      <c r="B425" s="25" t="s">
        <v>3669</v>
      </c>
      <c r="C425" s="26">
        <v>44105</v>
      </c>
      <c r="D425" s="26">
        <v>44118</v>
      </c>
      <c r="E425" s="25">
        <v>14</v>
      </c>
      <c r="F425" s="25">
        <v>10</v>
      </c>
      <c r="G425" s="25">
        <v>2020</v>
      </c>
      <c r="H425" s="25">
        <v>1</v>
      </c>
      <c r="I425" s="25">
        <v>1012465338</v>
      </c>
      <c r="J425" s="25" t="s">
        <v>3685</v>
      </c>
      <c r="K425" s="25">
        <v>15</v>
      </c>
      <c r="L425" s="25">
        <v>1057</v>
      </c>
      <c r="M425" s="25" t="s">
        <v>3639</v>
      </c>
      <c r="N425" s="25" t="s">
        <v>34</v>
      </c>
      <c r="O425" s="25">
        <v>58408</v>
      </c>
      <c r="P425" s="25" t="s">
        <v>3642</v>
      </c>
      <c r="Q425" s="25"/>
      <c r="R425" s="25"/>
    </row>
    <row r="426" spans="1:18">
      <c r="A426" s="23">
        <v>13803</v>
      </c>
      <c r="B426" s="23" t="s">
        <v>3669</v>
      </c>
      <c r="C426" s="24">
        <v>44120</v>
      </c>
      <c r="D426" s="24">
        <v>44132</v>
      </c>
      <c r="E426" s="23">
        <v>13</v>
      </c>
      <c r="F426" s="23">
        <v>10</v>
      </c>
      <c r="G426" s="23">
        <v>2020</v>
      </c>
      <c r="H426" s="23">
        <v>2</v>
      </c>
      <c r="I426" s="23">
        <v>1012465338</v>
      </c>
      <c r="J426" s="23" t="s">
        <v>3685</v>
      </c>
      <c r="K426" s="23">
        <v>15</v>
      </c>
      <c r="L426" s="23">
        <v>1057</v>
      </c>
      <c r="M426" s="23" t="s">
        <v>3639</v>
      </c>
      <c r="N426" s="23" t="s">
        <v>34</v>
      </c>
      <c r="O426" s="23">
        <v>54236</v>
      </c>
      <c r="P426" s="23" t="s">
        <v>3640</v>
      </c>
      <c r="Q426" s="23"/>
      <c r="R426" s="23"/>
    </row>
    <row r="427" spans="1:18">
      <c r="A427" s="23">
        <v>13803</v>
      </c>
      <c r="B427" s="23" t="s">
        <v>3669</v>
      </c>
      <c r="C427" s="24">
        <v>44105</v>
      </c>
      <c r="D427" s="24">
        <v>44118</v>
      </c>
      <c r="E427" s="23">
        <v>14</v>
      </c>
      <c r="F427" s="23">
        <v>10</v>
      </c>
      <c r="G427" s="23">
        <v>2020</v>
      </c>
      <c r="H427" s="23">
        <v>1</v>
      </c>
      <c r="I427" s="23">
        <v>80903726</v>
      </c>
      <c r="J427" s="23" t="s">
        <v>3686</v>
      </c>
      <c r="K427" s="23">
        <v>15</v>
      </c>
      <c r="L427" s="23">
        <v>1057</v>
      </c>
      <c r="M427" s="23" t="s">
        <v>3639</v>
      </c>
      <c r="N427" s="23" t="s">
        <v>30</v>
      </c>
      <c r="O427" s="23">
        <v>58408</v>
      </c>
      <c r="P427" s="23" t="s">
        <v>3642</v>
      </c>
      <c r="Q427" s="23"/>
      <c r="R427" s="23"/>
    </row>
    <row r="428" spans="1:18">
      <c r="A428" s="25">
        <v>13803</v>
      </c>
      <c r="B428" s="25" t="s">
        <v>3669</v>
      </c>
      <c r="C428" s="26">
        <v>44120</v>
      </c>
      <c r="D428" s="26">
        <v>44131</v>
      </c>
      <c r="E428" s="25">
        <v>12</v>
      </c>
      <c r="F428" s="25">
        <v>10</v>
      </c>
      <c r="G428" s="25">
        <v>2020</v>
      </c>
      <c r="H428" s="25">
        <v>2</v>
      </c>
      <c r="I428" s="25">
        <v>80903726</v>
      </c>
      <c r="J428" s="25" t="s">
        <v>3686</v>
      </c>
      <c r="K428" s="25">
        <v>15</v>
      </c>
      <c r="L428" s="25">
        <v>1057</v>
      </c>
      <c r="M428" s="25" t="s">
        <v>3639</v>
      </c>
      <c r="N428" s="25" t="s">
        <v>30</v>
      </c>
      <c r="O428" s="25">
        <v>50064</v>
      </c>
      <c r="P428" s="25" t="s">
        <v>3640</v>
      </c>
      <c r="Q428" s="25"/>
      <c r="R428" s="25"/>
    </row>
    <row r="429" spans="1:18">
      <c r="A429" s="25">
        <v>13803</v>
      </c>
      <c r="B429" s="25" t="s">
        <v>3669</v>
      </c>
      <c r="C429" s="26">
        <v>44105</v>
      </c>
      <c r="D429" s="26">
        <v>44118</v>
      </c>
      <c r="E429" s="25">
        <v>14</v>
      </c>
      <c r="F429" s="25">
        <v>10</v>
      </c>
      <c r="G429" s="25">
        <v>2020</v>
      </c>
      <c r="H429" s="25">
        <v>1</v>
      </c>
      <c r="I429" s="25">
        <v>1022376571</v>
      </c>
      <c r="J429" s="25" t="s">
        <v>3687</v>
      </c>
      <c r="K429" s="25">
        <v>15</v>
      </c>
      <c r="L429" s="25">
        <v>1057</v>
      </c>
      <c r="M429" s="25" t="s">
        <v>3639</v>
      </c>
      <c r="N429" s="25" t="s">
        <v>30</v>
      </c>
      <c r="O429" s="25">
        <v>58408</v>
      </c>
      <c r="P429" s="25" t="s">
        <v>3642</v>
      </c>
      <c r="Q429" s="25"/>
      <c r="R429" s="25"/>
    </row>
    <row r="430" spans="1:18">
      <c r="A430" s="23">
        <v>13803</v>
      </c>
      <c r="B430" s="23" t="s">
        <v>3669</v>
      </c>
      <c r="C430" s="24">
        <v>44120</v>
      </c>
      <c r="D430" s="24">
        <v>44132</v>
      </c>
      <c r="E430" s="23">
        <v>13</v>
      </c>
      <c r="F430" s="23">
        <v>10</v>
      </c>
      <c r="G430" s="23">
        <v>2020</v>
      </c>
      <c r="H430" s="23">
        <v>2</v>
      </c>
      <c r="I430" s="23">
        <v>1022376571</v>
      </c>
      <c r="J430" s="23" t="s">
        <v>3687</v>
      </c>
      <c r="K430" s="23">
        <v>15</v>
      </c>
      <c r="L430" s="23">
        <v>1057</v>
      </c>
      <c r="M430" s="23" t="s">
        <v>3639</v>
      </c>
      <c r="N430" s="23" t="s">
        <v>30</v>
      </c>
      <c r="O430" s="23">
        <v>54236</v>
      </c>
      <c r="P430" s="23" t="s">
        <v>3640</v>
      </c>
      <c r="Q430" s="23"/>
      <c r="R430" s="23"/>
    </row>
    <row r="431" spans="1:18">
      <c r="A431" s="23">
        <v>13803</v>
      </c>
      <c r="B431" s="23" t="s">
        <v>3669</v>
      </c>
      <c r="C431" s="24">
        <v>44166</v>
      </c>
      <c r="D431" s="24">
        <v>44167</v>
      </c>
      <c r="E431" s="23">
        <v>2</v>
      </c>
      <c r="F431" s="23">
        <v>12</v>
      </c>
      <c r="G431" s="23">
        <v>2020</v>
      </c>
      <c r="H431" s="23">
        <v>1</v>
      </c>
      <c r="I431" s="23">
        <v>1022376571</v>
      </c>
      <c r="J431" s="23" t="s">
        <v>3687</v>
      </c>
      <c r="K431" s="23">
        <v>13</v>
      </c>
      <c r="L431" s="23">
        <v>1038</v>
      </c>
      <c r="M431" s="23" t="s">
        <v>3371</v>
      </c>
      <c r="N431" s="23" t="s">
        <v>30</v>
      </c>
      <c r="O431" s="23">
        <v>58520</v>
      </c>
      <c r="P431" s="23" t="s">
        <v>3688</v>
      </c>
      <c r="Q431" s="23"/>
      <c r="R431" s="23"/>
    </row>
    <row r="432" spans="1:18">
      <c r="A432" s="25">
        <v>13803</v>
      </c>
      <c r="B432" s="25" t="s">
        <v>3669</v>
      </c>
      <c r="C432" s="26">
        <v>44172</v>
      </c>
      <c r="D432" s="26">
        <v>44172</v>
      </c>
      <c r="E432" s="25">
        <v>1</v>
      </c>
      <c r="F432" s="25">
        <v>12</v>
      </c>
      <c r="G432" s="25">
        <v>2020</v>
      </c>
      <c r="H432" s="25">
        <v>1</v>
      </c>
      <c r="I432" s="25">
        <v>1022376571</v>
      </c>
      <c r="J432" s="25" t="s">
        <v>3687</v>
      </c>
      <c r="K432" s="25">
        <v>13</v>
      </c>
      <c r="L432" s="25">
        <v>1038</v>
      </c>
      <c r="M432" s="25" t="s">
        <v>3371</v>
      </c>
      <c r="N432" s="25" t="s">
        <v>30</v>
      </c>
      <c r="O432" s="25">
        <v>58520</v>
      </c>
      <c r="P432" s="25" t="s">
        <v>3689</v>
      </c>
      <c r="Q432" s="25"/>
      <c r="R432" s="25"/>
    </row>
    <row r="433" spans="1:18">
      <c r="A433" s="25">
        <v>13803</v>
      </c>
      <c r="B433" s="25" t="s">
        <v>3669</v>
      </c>
      <c r="C433" s="26">
        <v>44105</v>
      </c>
      <c r="D433" s="26">
        <v>44115</v>
      </c>
      <c r="E433" s="25">
        <v>11</v>
      </c>
      <c r="F433" s="25">
        <v>10</v>
      </c>
      <c r="G433" s="25">
        <v>2020</v>
      </c>
      <c r="H433" s="25">
        <v>1</v>
      </c>
      <c r="I433" s="25">
        <v>1032465854</v>
      </c>
      <c r="J433" s="25" t="s">
        <v>3690</v>
      </c>
      <c r="K433" s="25">
        <v>15</v>
      </c>
      <c r="L433" s="25">
        <v>1057</v>
      </c>
      <c r="M433" s="25" t="s">
        <v>3639</v>
      </c>
      <c r="N433" s="25" t="s">
        <v>294</v>
      </c>
      <c r="O433" s="25">
        <v>45892</v>
      </c>
      <c r="P433" s="25" t="s">
        <v>3642</v>
      </c>
      <c r="Q433" s="25"/>
      <c r="R433" s="25"/>
    </row>
    <row r="434" spans="1:18">
      <c r="A434" s="23">
        <v>13803</v>
      </c>
      <c r="B434" s="23" t="s">
        <v>3669</v>
      </c>
      <c r="C434" s="24">
        <v>44120</v>
      </c>
      <c r="D434" s="24">
        <v>44125</v>
      </c>
      <c r="E434" s="23">
        <v>6</v>
      </c>
      <c r="F434" s="23">
        <v>10</v>
      </c>
      <c r="G434" s="23">
        <v>2020</v>
      </c>
      <c r="H434" s="23">
        <v>2</v>
      </c>
      <c r="I434" s="23">
        <v>1032465854</v>
      </c>
      <c r="J434" s="23" t="s">
        <v>3690</v>
      </c>
      <c r="K434" s="23">
        <v>15</v>
      </c>
      <c r="L434" s="23">
        <v>1057</v>
      </c>
      <c r="M434" s="23" t="s">
        <v>3639</v>
      </c>
      <c r="N434" s="23" t="s">
        <v>294</v>
      </c>
      <c r="O434" s="23">
        <v>25032</v>
      </c>
      <c r="P434" s="23" t="s">
        <v>3640</v>
      </c>
      <c r="Q434" s="23"/>
      <c r="R434" s="23"/>
    </row>
    <row r="435" spans="1:18">
      <c r="A435" s="23">
        <v>13803</v>
      </c>
      <c r="B435" s="23" t="s">
        <v>3669</v>
      </c>
      <c r="C435" s="24">
        <v>44105</v>
      </c>
      <c r="D435" s="24">
        <v>44107</v>
      </c>
      <c r="E435" s="23">
        <v>3</v>
      </c>
      <c r="F435" s="23">
        <v>10</v>
      </c>
      <c r="G435" s="23">
        <v>2020</v>
      </c>
      <c r="H435" s="23">
        <v>1</v>
      </c>
      <c r="I435" s="23">
        <v>1019057439</v>
      </c>
      <c r="J435" s="23" t="s">
        <v>3691</v>
      </c>
      <c r="K435" s="23">
        <v>15</v>
      </c>
      <c r="L435" s="23">
        <v>1057</v>
      </c>
      <c r="M435" s="23" t="s">
        <v>3639</v>
      </c>
      <c r="N435" s="23" t="s">
        <v>35</v>
      </c>
      <c r="O435" s="23">
        <v>12516</v>
      </c>
      <c r="P435" s="23" t="s">
        <v>3642</v>
      </c>
      <c r="Q435" s="23"/>
      <c r="R435" s="23"/>
    </row>
    <row r="436" spans="1:18">
      <c r="A436" s="25">
        <v>13803</v>
      </c>
      <c r="B436" s="25" t="s">
        <v>3669</v>
      </c>
      <c r="C436" s="26">
        <v>44120</v>
      </c>
      <c r="D436" s="26">
        <v>44121</v>
      </c>
      <c r="E436" s="25">
        <v>2</v>
      </c>
      <c r="F436" s="25">
        <v>10</v>
      </c>
      <c r="G436" s="25">
        <v>2020</v>
      </c>
      <c r="H436" s="25">
        <v>2</v>
      </c>
      <c r="I436" s="25">
        <v>1019057439</v>
      </c>
      <c r="J436" s="25" t="s">
        <v>3691</v>
      </c>
      <c r="K436" s="25">
        <v>12</v>
      </c>
      <c r="L436" s="25">
        <v>1038</v>
      </c>
      <c r="M436" s="25" t="s">
        <v>3371</v>
      </c>
      <c r="N436" s="25" t="s">
        <v>35</v>
      </c>
      <c r="O436" s="25">
        <v>80867</v>
      </c>
      <c r="P436" s="25" t="s">
        <v>3692</v>
      </c>
      <c r="Q436" s="25"/>
      <c r="R436" s="25"/>
    </row>
    <row r="437" spans="1:18">
      <c r="A437" s="25">
        <v>13803</v>
      </c>
      <c r="B437" s="25" t="s">
        <v>3669</v>
      </c>
      <c r="C437" s="26">
        <v>44120</v>
      </c>
      <c r="D437" s="26">
        <v>44128</v>
      </c>
      <c r="E437" s="25">
        <v>9</v>
      </c>
      <c r="F437" s="25">
        <v>10</v>
      </c>
      <c r="G437" s="25">
        <v>2020</v>
      </c>
      <c r="H437" s="25">
        <v>2</v>
      </c>
      <c r="I437" s="25">
        <v>1019057439</v>
      </c>
      <c r="J437" s="25" t="s">
        <v>3691</v>
      </c>
      <c r="K437" s="25">
        <v>12</v>
      </c>
      <c r="L437" s="25">
        <v>1057</v>
      </c>
      <c r="M437" s="25" t="s">
        <v>3639</v>
      </c>
      <c r="N437" s="25" t="s">
        <v>35</v>
      </c>
      <c r="O437" s="25">
        <v>37548</v>
      </c>
      <c r="P437" s="25" t="s">
        <v>3640</v>
      </c>
      <c r="Q437" s="25"/>
      <c r="R437" s="25"/>
    </row>
    <row r="438" spans="1:18">
      <c r="A438" s="23">
        <v>13803</v>
      </c>
      <c r="B438" s="23" t="s">
        <v>3669</v>
      </c>
      <c r="C438" s="24">
        <v>44121</v>
      </c>
      <c r="D438" s="24">
        <v>44121</v>
      </c>
      <c r="E438" s="23">
        <v>1</v>
      </c>
      <c r="F438" s="23">
        <v>10</v>
      </c>
      <c r="G438" s="23">
        <v>2020</v>
      </c>
      <c r="H438" s="23">
        <v>2</v>
      </c>
      <c r="I438" s="23">
        <v>1019057439</v>
      </c>
      <c r="J438" s="23" t="s">
        <v>3691</v>
      </c>
      <c r="K438" s="23">
        <v>12</v>
      </c>
      <c r="L438" s="23">
        <v>1045</v>
      </c>
      <c r="M438" s="23" t="s">
        <v>3373</v>
      </c>
      <c r="N438" s="23" t="s">
        <v>35</v>
      </c>
      <c r="O438" s="23">
        <v>29260</v>
      </c>
      <c r="P438" s="23" t="s">
        <v>3692</v>
      </c>
      <c r="Q438" s="23"/>
      <c r="R438" s="23"/>
    </row>
    <row r="439" spans="1:18">
      <c r="A439" s="23">
        <v>13803</v>
      </c>
      <c r="B439" s="23" t="s">
        <v>3669</v>
      </c>
      <c r="C439" s="24">
        <v>44152</v>
      </c>
      <c r="D439" s="24">
        <v>44153</v>
      </c>
      <c r="E439" s="23">
        <v>2</v>
      </c>
      <c r="F439" s="23">
        <v>11</v>
      </c>
      <c r="G439" s="23">
        <v>2020</v>
      </c>
      <c r="H439" s="23">
        <v>2</v>
      </c>
      <c r="I439" s="23">
        <v>1019057439</v>
      </c>
      <c r="J439" s="23" t="s">
        <v>3691</v>
      </c>
      <c r="K439" s="23">
        <v>2</v>
      </c>
      <c r="L439" s="23">
        <v>1038</v>
      </c>
      <c r="M439" s="23" t="s">
        <v>3371</v>
      </c>
      <c r="N439" s="23" t="s">
        <v>35</v>
      </c>
      <c r="O439" s="23">
        <v>80867</v>
      </c>
      <c r="P439" s="23" t="s">
        <v>428</v>
      </c>
      <c r="Q439" s="23"/>
      <c r="R439" s="23"/>
    </row>
    <row r="440" spans="1:18">
      <c r="A440" s="25">
        <v>13803</v>
      </c>
      <c r="B440" s="25" t="s">
        <v>3669</v>
      </c>
      <c r="C440" s="26">
        <v>44154</v>
      </c>
      <c r="D440" s="26">
        <v>44154</v>
      </c>
      <c r="E440" s="25">
        <v>1</v>
      </c>
      <c r="F440" s="25">
        <v>11</v>
      </c>
      <c r="G440" s="25">
        <v>2020</v>
      </c>
      <c r="H440" s="25">
        <v>2</v>
      </c>
      <c r="I440" s="25">
        <v>1019057439</v>
      </c>
      <c r="J440" s="25" t="s">
        <v>3691</v>
      </c>
      <c r="K440" s="25">
        <v>2</v>
      </c>
      <c r="L440" s="25">
        <v>1045</v>
      </c>
      <c r="M440" s="25" t="s">
        <v>3373</v>
      </c>
      <c r="N440" s="25" t="s">
        <v>35</v>
      </c>
      <c r="O440" s="25">
        <v>29260</v>
      </c>
      <c r="P440" s="25" t="s">
        <v>428</v>
      </c>
      <c r="Q440" s="25"/>
      <c r="R440" s="25"/>
    </row>
    <row r="441" spans="1:18">
      <c r="A441" s="25">
        <v>13803</v>
      </c>
      <c r="B441" s="25" t="s">
        <v>3669</v>
      </c>
      <c r="C441" s="26">
        <v>44105</v>
      </c>
      <c r="D441" s="26">
        <v>44115</v>
      </c>
      <c r="E441" s="25">
        <v>11</v>
      </c>
      <c r="F441" s="25">
        <v>10</v>
      </c>
      <c r="G441" s="25">
        <v>2020</v>
      </c>
      <c r="H441" s="25">
        <v>1</v>
      </c>
      <c r="I441" s="25">
        <v>1024595330</v>
      </c>
      <c r="J441" s="25" t="s">
        <v>2327</v>
      </c>
      <c r="K441" s="25">
        <v>14</v>
      </c>
      <c r="L441" s="25">
        <v>1057</v>
      </c>
      <c r="M441" s="25" t="s">
        <v>3639</v>
      </c>
      <c r="N441" s="25" t="s">
        <v>34</v>
      </c>
      <c r="O441" s="25">
        <v>45892</v>
      </c>
      <c r="P441" s="25" t="s">
        <v>3642</v>
      </c>
      <c r="Q441" s="25"/>
      <c r="R441" s="25"/>
    </row>
    <row r="442" spans="1:18">
      <c r="A442" s="23">
        <v>13803</v>
      </c>
      <c r="B442" s="23" t="s">
        <v>3669</v>
      </c>
      <c r="C442" s="24">
        <v>44112</v>
      </c>
      <c r="D442" s="24">
        <v>44112</v>
      </c>
      <c r="E442" s="23">
        <v>1</v>
      </c>
      <c r="F442" s="23">
        <v>10</v>
      </c>
      <c r="G442" s="23">
        <v>2020</v>
      </c>
      <c r="H442" s="23">
        <v>1</v>
      </c>
      <c r="I442" s="23">
        <v>1024595330</v>
      </c>
      <c r="J442" s="23" t="s">
        <v>2327</v>
      </c>
      <c r="K442" s="23">
        <v>14</v>
      </c>
      <c r="L442" s="23">
        <v>1046</v>
      </c>
      <c r="M442" s="23" t="s">
        <v>3441</v>
      </c>
      <c r="N442" s="23" t="s">
        <v>34</v>
      </c>
      <c r="O442" s="23">
        <v>29260</v>
      </c>
      <c r="P442" s="23" t="s">
        <v>3693</v>
      </c>
      <c r="Q442" s="23"/>
      <c r="R442" s="23"/>
    </row>
    <row r="443" spans="1:18">
      <c r="A443" s="23">
        <v>13803</v>
      </c>
      <c r="B443" s="23" t="s">
        <v>3669</v>
      </c>
      <c r="C443" s="24">
        <v>44120</v>
      </c>
      <c r="D443" s="24">
        <v>44122</v>
      </c>
      <c r="E443" s="23">
        <v>3</v>
      </c>
      <c r="F443" s="23">
        <v>10</v>
      </c>
      <c r="G443" s="23">
        <v>2020</v>
      </c>
      <c r="H443" s="23">
        <v>2</v>
      </c>
      <c r="I443" s="23">
        <v>1024595330</v>
      </c>
      <c r="J443" s="23" t="s">
        <v>2327</v>
      </c>
      <c r="K443" s="23">
        <v>1</v>
      </c>
      <c r="L443" s="23">
        <v>1053</v>
      </c>
      <c r="M443" s="23" t="s">
        <v>3444</v>
      </c>
      <c r="N443" s="23" t="s">
        <v>34</v>
      </c>
      <c r="O443" s="23">
        <v>87780</v>
      </c>
      <c r="P443" s="23" t="s">
        <v>3694</v>
      </c>
      <c r="Q443" s="23"/>
      <c r="R443" s="23"/>
    </row>
    <row r="444" spans="1:18">
      <c r="A444" s="25">
        <v>13803</v>
      </c>
      <c r="B444" s="25" t="s">
        <v>3669</v>
      </c>
      <c r="C444" s="26">
        <v>44105</v>
      </c>
      <c r="D444" s="26">
        <v>44118</v>
      </c>
      <c r="E444" s="25">
        <v>14</v>
      </c>
      <c r="F444" s="25">
        <v>10</v>
      </c>
      <c r="G444" s="25">
        <v>2020</v>
      </c>
      <c r="H444" s="25">
        <v>1</v>
      </c>
      <c r="I444" s="25">
        <v>1012452230</v>
      </c>
      <c r="J444" s="25" t="s">
        <v>3695</v>
      </c>
      <c r="K444" s="25">
        <v>15</v>
      </c>
      <c r="L444" s="25">
        <v>1057</v>
      </c>
      <c r="M444" s="25" t="s">
        <v>3639</v>
      </c>
      <c r="N444" s="25" t="s">
        <v>30</v>
      </c>
      <c r="O444" s="25">
        <v>58408</v>
      </c>
      <c r="P444" s="25" t="s">
        <v>3642</v>
      </c>
      <c r="Q444" s="25"/>
      <c r="R444" s="25"/>
    </row>
    <row r="445" spans="1:18">
      <c r="A445" s="25">
        <v>13803</v>
      </c>
      <c r="B445" s="25" t="s">
        <v>3669</v>
      </c>
      <c r="C445" s="26">
        <v>44120</v>
      </c>
      <c r="D445" s="26">
        <v>44132</v>
      </c>
      <c r="E445" s="25">
        <v>13</v>
      </c>
      <c r="F445" s="25">
        <v>10</v>
      </c>
      <c r="G445" s="25">
        <v>2020</v>
      </c>
      <c r="H445" s="25">
        <v>2</v>
      </c>
      <c r="I445" s="25">
        <v>1012452230</v>
      </c>
      <c r="J445" s="25" t="s">
        <v>3695</v>
      </c>
      <c r="K445" s="25">
        <v>15</v>
      </c>
      <c r="L445" s="25">
        <v>1057</v>
      </c>
      <c r="M445" s="25" t="s">
        <v>3639</v>
      </c>
      <c r="N445" s="25" t="s">
        <v>30</v>
      </c>
      <c r="O445" s="25">
        <v>54236</v>
      </c>
      <c r="P445" s="25" t="s">
        <v>3640</v>
      </c>
      <c r="Q445" s="25"/>
      <c r="R445" s="25"/>
    </row>
    <row r="446" spans="1:18">
      <c r="A446" s="23">
        <v>13803</v>
      </c>
      <c r="B446" s="23" t="s">
        <v>3669</v>
      </c>
      <c r="C446" s="24">
        <v>44105</v>
      </c>
      <c r="D446" s="24">
        <v>44119</v>
      </c>
      <c r="E446" s="23">
        <v>15</v>
      </c>
      <c r="F446" s="23">
        <v>10</v>
      </c>
      <c r="G446" s="23">
        <v>2020</v>
      </c>
      <c r="H446" s="23">
        <v>1</v>
      </c>
      <c r="I446" s="23">
        <v>1118197699</v>
      </c>
      <c r="J446" s="23" t="s">
        <v>3696</v>
      </c>
      <c r="K446" s="23">
        <v>15</v>
      </c>
      <c r="L446" s="23">
        <v>1026</v>
      </c>
      <c r="M446" s="23" t="s">
        <v>3697</v>
      </c>
      <c r="N446" s="23" t="s">
        <v>35</v>
      </c>
      <c r="O446" s="23">
        <v>1061100</v>
      </c>
      <c r="P446" s="23" t="s">
        <v>3698</v>
      </c>
      <c r="Q446" s="23"/>
      <c r="R446" s="23"/>
    </row>
    <row r="447" spans="1:18">
      <c r="A447" s="23">
        <v>13803</v>
      </c>
      <c r="B447" s="23" t="s">
        <v>3669</v>
      </c>
      <c r="C447" s="24">
        <v>44120</v>
      </c>
      <c r="D447" s="24">
        <v>44134</v>
      </c>
      <c r="E447" s="23">
        <v>15</v>
      </c>
      <c r="F447" s="23">
        <v>10</v>
      </c>
      <c r="G447" s="23">
        <v>2020</v>
      </c>
      <c r="H447" s="23">
        <v>2</v>
      </c>
      <c r="I447" s="23">
        <v>1118197699</v>
      </c>
      <c r="J447" s="23" t="s">
        <v>3696</v>
      </c>
      <c r="K447" s="23">
        <v>15</v>
      </c>
      <c r="L447" s="23">
        <v>1026</v>
      </c>
      <c r="M447" s="23" t="s">
        <v>3697</v>
      </c>
      <c r="N447" s="23" t="s">
        <v>35</v>
      </c>
      <c r="O447" s="23">
        <v>1061100</v>
      </c>
      <c r="P447" s="23" t="s">
        <v>3698</v>
      </c>
      <c r="Q447" s="23"/>
      <c r="R447" s="23"/>
    </row>
    <row r="448" spans="1:18">
      <c r="A448" s="25">
        <v>13803</v>
      </c>
      <c r="B448" s="25" t="s">
        <v>3669</v>
      </c>
      <c r="C448" s="26">
        <v>44105</v>
      </c>
      <c r="D448" s="26">
        <v>44116</v>
      </c>
      <c r="E448" s="25">
        <v>12</v>
      </c>
      <c r="F448" s="25">
        <v>10</v>
      </c>
      <c r="G448" s="25">
        <v>2020</v>
      </c>
      <c r="H448" s="25">
        <v>1</v>
      </c>
      <c r="I448" s="25">
        <v>1026566646</v>
      </c>
      <c r="J448" s="25" t="s">
        <v>3699</v>
      </c>
      <c r="K448" s="25">
        <v>15</v>
      </c>
      <c r="L448" s="25">
        <v>1057</v>
      </c>
      <c r="M448" s="25" t="s">
        <v>3639</v>
      </c>
      <c r="N448" s="25" t="s">
        <v>294</v>
      </c>
      <c r="O448" s="25">
        <v>50064</v>
      </c>
      <c r="P448" s="25" t="s">
        <v>3642</v>
      </c>
      <c r="Q448" s="25"/>
      <c r="R448" s="25"/>
    </row>
    <row r="449" spans="1:18">
      <c r="A449" s="25">
        <v>13803</v>
      </c>
      <c r="B449" s="25" t="s">
        <v>3669</v>
      </c>
      <c r="C449" s="26">
        <v>44120</v>
      </c>
      <c r="D449" s="26">
        <v>44129</v>
      </c>
      <c r="E449" s="25">
        <v>10</v>
      </c>
      <c r="F449" s="25">
        <v>10</v>
      </c>
      <c r="G449" s="25">
        <v>2020</v>
      </c>
      <c r="H449" s="25">
        <v>2</v>
      </c>
      <c r="I449" s="25">
        <v>1026566646</v>
      </c>
      <c r="J449" s="25" t="s">
        <v>3699</v>
      </c>
      <c r="K449" s="25">
        <v>15</v>
      </c>
      <c r="L449" s="25">
        <v>1057</v>
      </c>
      <c r="M449" s="25" t="s">
        <v>3639</v>
      </c>
      <c r="N449" s="25" t="s">
        <v>294</v>
      </c>
      <c r="O449" s="25">
        <v>41720</v>
      </c>
      <c r="P449" s="25" t="s">
        <v>3640</v>
      </c>
      <c r="Q449" s="25"/>
      <c r="R449" s="25"/>
    </row>
    <row r="450" spans="1:18">
      <c r="A450" s="23">
        <v>13803</v>
      </c>
      <c r="B450" s="23" t="s">
        <v>3669</v>
      </c>
      <c r="C450" s="24">
        <v>44136</v>
      </c>
      <c r="D450" s="24">
        <v>44146</v>
      </c>
      <c r="E450" s="23">
        <v>11</v>
      </c>
      <c r="F450" s="23">
        <v>11</v>
      </c>
      <c r="G450" s="23">
        <v>2020</v>
      </c>
      <c r="H450" s="23">
        <v>1</v>
      </c>
      <c r="I450" s="23">
        <v>1033787795</v>
      </c>
      <c r="J450" s="23" t="s">
        <v>3700</v>
      </c>
      <c r="K450" s="23">
        <v>15</v>
      </c>
      <c r="L450" s="23">
        <v>1057</v>
      </c>
      <c r="M450" s="23" t="s">
        <v>3639</v>
      </c>
      <c r="N450" s="23" t="s">
        <v>44</v>
      </c>
      <c r="O450" s="23">
        <v>45892</v>
      </c>
      <c r="P450" s="23" t="s">
        <v>3643</v>
      </c>
      <c r="Q450" s="23"/>
      <c r="R450" s="23"/>
    </row>
    <row r="451" spans="1:18">
      <c r="A451" s="23">
        <v>13803</v>
      </c>
      <c r="B451" s="23" t="s">
        <v>3669</v>
      </c>
      <c r="C451" s="24">
        <v>44151</v>
      </c>
      <c r="D451" s="24">
        <v>44152</v>
      </c>
      <c r="E451" s="23">
        <v>2</v>
      </c>
      <c r="F451" s="23">
        <v>11</v>
      </c>
      <c r="G451" s="23">
        <v>2020</v>
      </c>
      <c r="H451" s="23">
        <v>2</v>
      </c>
      <c r="I451" s="23">
        <v>1033787795</v>
      </c>
      <c r="J451" s="23" t="s">
        <v>3700</v>
      </c>
      <c r="K451" s="23">
        <v>13</v>
      </c>
      <c r="L451" s="23">
        <v>1038</v>
      </c>
      <c r="M451" s="23" t="s">
        <v>3371</v>
      </c>
      <c r="N451" s="23" t="s">
        <v>44</v>
      </c>
      <c r="O451" s="23">
        <v>61813</v>
      </c>
      <c r="P451" s="23" t="s">
        <v>3701</v>
      </c>
      <c r="Q451" s="23"/>
      <c r="R451" s="23"/>
    </row>
    <row r="452" spans="1:18">
      <c r="A452" s="25">
        <v>13803</v>
      </c>
      <c r="B452" s="25" t="s">
        <v>3669</v>
      </c>
      <c r="C452" s="26">
        <v>44181</v>
      </c>
      <c r="D452" s="26">
        <v>44182</v>
      </c>
      <c r="E452" s="25">
        <v>2</v>
      </c>
      <c r="F452" s="25">
        <v>12</v>
      </c>
      <c r="G452" s="25">
        <v>2020</v>
      </c>
      <c r="H452" s="25">
        <v>2</v>
      </c>
      <c r="I452" s="25">
        <v>1033787795</v>
      </c>
      <c r="J452" s="25" t="s">
        <v>3700</v>
      </c>
      <c r="K452" s="25">
        <v>13</v>
      </c>
      <c r="L452" s="25">
        <v>1038</v>
      </c>
      <c r="M452" s="25" t="s">
        <v>3371</v>
      </c>
      <c r="N452" s="25" t="s">
        <v>44</v>
      </c>
      <c r="O452" s="25">
        <v>61813</v>
      </c>
      <c r="P452" s="25" t="s">
        <v>3702</v>
      </c>
      <c r="Q452" s="25"/>
      <c r="R452" s="25"/>
    </row>
    <row r="453" spans="1:18">
      <c r="A453" s="25">
        <v>13803</v>
      </c>
      <c r="B453" s="25" t="s">
        <v>3669</v>
      </c>
      <c r="C453" s="26">
        <v>44105</v>
      </c>
      <c r="D453" s="26">
        <v>44117</v>
      </c>
      <c r="E453" s="25">
        <v>13</v>
      </c>
      <c r="F453" s="25">
        <v>10</v>
      </c>
      <c r="G453" s="25">
        <v>2020</v>
      </c>
      <c r="H453" s="25">
        <v>1</v>
      </c>
      <c r="I453" s="25">
        <v>1030655881</v>
      </c>
      <c r="J453" s="25" t="s">
        <v>3703</v>
      </c>
      <c r="K453" s="25">
        <v>15</v>
      </c>
      <c r="L453" s="25">
        <v>1057</v>
      </c>
      <c r="M453" s="25" t="s">
        <v>3639</v>
      </c>
      <c r="N453" s="25" t="s">
        <v>294</v>
      </c>
      <c r="O453" s="25">
        <v>54236</v>
      </c>
      <c r="P453" s="25" t="s">
        <v>3642</v>
      </c>
      <c r="Q453" s="25"/>
      <c r="R453" s="25"/>
    </row>
    <row r="454" spans="1:18">
      <c r="A454" s="23">
        <v>13803</v>
      </c>
      <c r="B454" s="23" t="s">
        <v>3669</v>
      </c>
      <c r="C454" s="24">
        <v>44120</v>
      </c>
      <c r="D454" s="24">
        <v>44131</v>
      </c>
      <c r="E454" s="23">
        <v>12</v>
      </c>
      <c r="F454" s="23">
        <v>10</v>
      </c>
      <c r="G454" s="23">
        <v>2020</v>
      </c>
      <c r="H454" s="23">
        <v>2</v>
      </c>
      <c r="I454" s="23">
        <v>1030655881</v>
      </c>
      <c r="J454" s="23" t="s">
        <v>3703</v>
      </c>
      <c r="K454" s="23">
        <v>15</v>
      </c>
      <c r="L454" s="23">
        <v>1057</v>
      </c>
      <c r="M454" s="23" t="s">
        <v>3639</v>
      </c>
      <c r="N454" s="23" t="s">
        <v>294</v>
      </c>
      <c r="O454" s="23">
        <v>50064</v>
      </c>
      <c r="P454" s="23" t="s">
        <v>3640</v>
      </c>
      <c r="Q454" s="23"/>
      <c r="R454" s="23"/>
    </row>
    <row r="455" spans="1:18">
      <c r="A455" s="23">
        <v>13803</v>
      </c>
      <c r="B455" s="23" t="s">
        <v>3669</v>
      </c>
      <c r="C455" s="24">
        <v>44105</v>
      </c>
      <c r="D455" s="24">
        <v>44118</v>
      </c>
      <c r="E455" s="23">
        <v>14</v>
      </c>
      <c r="F455" s="23">
        <v>10</v>
      </c>
      <c r="G455" s="23">
        <v>2020</v>
      </c>
      <c r="H455" s="23">
        <v>1</v>
      </c>
      <c r="I455" s="23">
        <v>1024592338</v>
      </c>
      <c r="J455" s="23" t="s">
        <v>3704</v>
      </c>
      <c r="K455" s="23">
        <v>15</v>
      </c>
      <c r="L455" s="23">
        <v>1057</v>
      </c>
      <c r="M455" s="23" t="s">
        <v>3639</v>
      </c>
      <c r="N455" s="23" t="s">
        <v>34</v>
      </c>
      <c r="O455" s="23">
        <v>58408</v>
      </c>
      <c r="P455" s="23" t="s">
        <v>3642</v>
      </c>
      <c r="Q455" s="23"/>
      <c r="R455" s="23"/>
    </row>
    <row r="456" spans="1:18">
      <c r="A456" s="25">
        <v>13803</v>
      </c>
      <c r="B456" s="25" t="s">
        <v>3669</v>
      </c>
      <c r="C456" s="26">
        <v>44120</v>
      </c>
      <c r="D456" s="26">
        <v>44132</v>
      </c>
      <c r="E456" s="25">
        <v>13</v>
      </c>
      <c r="F456" s="25">
        <v>10</v>
      </c>
      <c r="G456" s="25">
        <v>2020</v>
      </c>
      <c r="H456" s="25">
        <v>2</v>
      </c>
      <c r="I456" s="25">
        <v>1024592338</v>
      </c>
      <c r="J456" s="25" t="s">
        <v>3704</v>
      </c>
      <c r="K456" s="25">
        <v>15</v>
      </c>
      <c r="L456" s="25">
        <v>1057</v>
      </c>
      <c r="M456" s="25" t="s">
        <v>3639</v>
      </c>
      <c r="N456" s="25" t="s">
        <v>34</v>
      </c>
      <c r="O456" s="25">
        <v>54236</v>
      </c>
      <c r="P456" s="25" t="s">
        <v>3640</v>
      </c>
      <c r="Q456" s="25"/>
      <c r="R456" s="25"/>
    </row>
    <row r="457" spans="1:18">
      <c r="A457" s="25">
        <v>13803</v>
      </c>
      <c r="B457" s="25" t="s">
        <v>3669</v>
      </c>
      <c r="C457" s="26">
        <v>44105</v>
      </c>
      <c r="D457" s="26">
        <v>44118</v>
      </c>
      <c r="E457" s="25">
        <v>14</v>
      </c>
      <c r="F457" s="25">
        <v>10</v>
      </c>
      <c r="G457" s="25">
        <v>2020</v>
      </c>
      <c r="H457" s="25">
        <v>1</v>
      </c>
      <c r="I457" s="25">
        <v>1024488940</v>
      </c>
      <c r="J457" s="25" t="s">
        <v>3705</v>
      </c>
      <c r="K457" s="25">
        <v>15</v>
      </c>
      <c r="L457" s="25">
        <v>1057</v>
      </c>
      <c r="M457" s="25" t="s">
        <v>3639</v>
      </c>
      <c r="N457" s="25" t="s">
        <v>294</v>
      </c>
      <c r="O457" s="25">
        <v>58408</v>
      </c>
      <c r="P457" s="25" t="s">
        <v>3642</v>
      </c>
      <c r="Q457" s="25"/>
      <c r="R457" s="25"/>
    </row>
    <row r="458" spans="1:18">
      <c r="A458" s="23">
        <v>13803</v>
      </c>
      <c r="B458" s="23" t="s">
        <v>3669</v>
      </c>
      <c r="C458" s="24">
        <v>44120</v>
      </c>
      <c r="D458" s="24">
        <v>44132</v>
      </c>
      <c r="E458" s="23">
        <v>13</v>
      </c>
      <c r="F458" s="23">
        <v>10</v>
      </c>
      <c r="G458" s="23">
        <v>2020</v>
      </c>
      <c r="H458" s="23">
        <v>2</v>
      </c>
      <c r="I458" s="23">
        <v>1024488940</v>
      </c>
      <c r="J458" s="23" t="s">
        <v>3705</v>
      </c>
      <c r="K458" s="23">
        <v>15</v>
      </c>
      <c r="L458" s="23">
        <v>1057</v>
      </c>
      <c r="M458" s="23" t="s">
        <v>3639</v>
      </c>
      <c r="N458" s="23" t="s">
        <v>294</v>
      </c>
      <c r="O458" s="23">
        <v>54236</v>
      </c>
      <c r="P458" s="23" t="s">
        <v>3640</v>
      </c>
      <c r="Q458" s="23"/>
      <c r="R458" s="23"/>
    </row>
    <row r="459" spans="1:18">
      <c r="A459" s="23">
        <v>13803</v>
      </c>
      <c r="B459" s="23" t="s">
        <v>3669</v>
      </c>
      <c r="C459" s="24">
        <v>44105</v>
      </c>
      <c r="D459" s="24">
        <v>44117</v>
      </c>
      <c r="E459" s="23">
        <v>13</v>
      </c>
      <c r="F459" s="23">
        <v>10</v>
      </c>
      <c r="G459" s="23">
        <v>2020</v>
      </c>
      <c r="H459" s="23">
        <v>1</v>
      </c>
      <c r="I459" s="23">
        <v>1012370262</v>
      </c>
      <c r="J459" s="23" t="s">
        <v>1937</v>
      </c>
      <c r="K459" s="23">
        <v>15</v>
      </c>
      <c r="L459" s="23">
        <v>1057</v>
      </c>
      <c r="M459" s="23" t="s">
        <v>3639</v>
      </c>
      <c r="N459" s="23" t="s">
        <v>44</v>
      </c>
      <c r="O459" s="23">
        <v>54236</v>
      </c>
      <c r="P459" s="23" t="s">
        <v>3642</v>
      </c>
      <c r="Q459" s="23"/>
      <c r="R459" s="23"/>
    </row>
    <row r="460" spans="1:18">
      <c r="A460" s="25">
        <v>13803</v>
      </c>
      <c r="B460" s="25" t="s">
        <v>3669</v>
      </c>
      <c r="C460" s="26">
        <v>44120</v>
      </c>
      <c r="D460" s="26">
        <v>44132</v>
      </c>
      <c r="E460" s="25">
        <v>13</v>
      </c>
      <c r="F460" s="25">
        <v>10</v>
      </c>
      <c r="G460" s="25">
        <v>2020</v>
      </c>
      <c r="H460" s="25">
        <v>2</v>
      </c>
      <c r="I460" s="25">
        <v>1012370262</v>
      </c>
      <c r="J460" s="25" t="s">
        <v>1937</v>
      </c>
      <c r="K460" s="25">
        <v>15</v>
      </c>
      <c r="L460" s="25">
        <v>1057</v>
      </c>
      <c r="M460" s="25" t="s">
        <v>3639</v>
      </c>
      <c r="N460" s="25" t="s">
        <v>44</v>
      </c>
      <c r="O460" s="25">
        <v>54236</v>
      </c>
      <c r="P460" s="25" t="s">
        <v>3640</v>
      </c>
      <c r="Q460" s="25"/>
      <c r="R460" s="25"/>
    </row>
    <row r="461" spans="1:18">
      <c r="A461" s="25">
        <v>13803</v>
      </c>
      <c r="B461" s="25" t="s">
        <v>3669</v>
      </c>
      <c r="C461" s="26">
        <v>44105</v>
      </c>
      <c r="D461" s="26">
        <v>44114</v>
      </c>
      <c r="E461" s="25">
        <v>10</v>
      </c>
      <c r="F461" s="25">
        <v>10</v>
      </c>
      <c r="G461" s="25">
        <v>2020</v>
      </c>
      <c r="H461" s="25">
        <v>1</v>
      </c>
      <c r="I461" s="25">
        <v>79898107</v>
      </c>
      <c r="J461" s="25" t="s">
        <v>3706</v>
      </c>
      <c r="K461" s="25">
        <v>15</v>
      </c>
      <c r="L461" s="25">
        <v>1057</v>
      </c>
      <c r="M461" s="25" t="s">
        <v>3639</v>
      </c>
      <c r="N461" s="25" t="s">
        <v>294</v>
      </c>
      <c r="O461" s="25">
        <v>41720</v>
      </c>
      <c r="P461" s="25" t="s">
        <v>3642</v>
      </c>
      <c r="Q461" s="25"/>
      <c r="R461" s="25"/>
    </row>
    <row r="462" spans="1:18">
      <c r="A462" s="23">
        <v>13803</v>
      </c>
      <c r="B462" s="23" t="s">
        <v>3669</v>
      </c>
      <c r="C462" s="24">
        <v>44120</v>
      </c>
      <c r="D462" s="24">
        <v>44129</v>
      </c>
      <c r="E462" s="23">
        <v>10</v>
      </c>
      <c r="F462" s="23">
        <v>10</v>
      </c>
      <c r="G462" s="23">
        <v>2020</v>
      </c>
      <c r="H462" s="23">
        <v>2</v>
      </c>
      <c r="I462" s="23">
        <v>79898107</v>
      </c>
      <c r="J462" s="23" t="s">
        <v>3706</v>
      </c>
      <c r="K462" s="23">
        <v>15</v>
      </c>
      <c r="L462" s="23">
        <v>1057</v>
      </c>
      <c r="M462" s="23" t="s">
        <v>3639</v>
      </c>
      <c r="N462" s="23" t="s">
        <v>294</v>
      </c>
      <c r="O462" s="23">
        <v>41720</v>
      </c>
      <c r="P462" s="23" t="s">
        <v>3640</v>
      </c>
      <c r="Q462" s="23"/>
      <c r="R462" s="23"/>
    </row>
    <row r="463" spans="1:18">
      <c r="A463" s="23">
        <v>13803</v>
      </c>
      <c r="B463" s="23" t="s">
        <v>3669</v>
      </c>
      <c r="C463" s="24">
        <v>44166</v>
      </c>
      <c r="D463" s="24">
        <v>44167</v>
      </c>
      <c r="E463" s="23">
        <v>2</v>
      </c>
      <c r="F463" s="23">
        <v>12</v>
      </c>
      <c r="G463" s="23">
        <v>2020</v>
      </c>
      <c r="H463" s="23">
        <v>1</v>
      </c>
      <c r="I463" s="23">
        <v>79898107</v>
      </c>
      <c r="J463" s="23" t="s">
        <v>3706</v>
      </c>
      <c r="K463" s="23">
        <v>13</v>
      </c>
      <c r="L463" s="23">
        <v>1038</v>
      </c>
      <c r="M463" s="23" t="s">
        <v>3371</v>
      </c>
      <c r="N463" s="23" t="s">
        <v>294</v>
      </c>
      <c r="O463" s="23">
        <v>105900</v>
      </c>
      <c r="P463" s="23" t="s">
        <v>3707</v>
      </c>
      <c r="Q463" s="23"/>
      <c r="R463" s="23"/>
    </row>
    <row r="464" spans="1:18">
      <c r="A464" s="25">
        <v>13803</v>
      </c>
      <c r="B464" s="25" t="s">
        <v>3669</v>
      </c>
      <c r="C464" s="26">
        <v>44105</v>
      </c>
      <c r="D464" s="26">
        <v>44116</v>
      </c>
      <c r="E464" s="25">
        <v>12</v>
      </c>
      <c r="F464" s="25">
        <v>10</v>
      </c>
      <c r="G464" s="25">
        <v>2020</v>
      </c>
      <c r="H464" s="25">
        <v>1</v>
      </c>
      <c r="I464" s="25">
        <v>1032394279</v>
      </c>
      <c r="J464" s="25" t="s">
        <v>3708</v>
      </c>
      <c r="K464" s="25">
        <v>15</v>
      </c>
      <c r="L464" s="25">
        <v>1057</v>
      </c>
      <c r="M464" s="25" t="s">
        <v>3639</v>
      </c>
      <c r="N464" s="25" t="s">
        <v>373</v>
      </c>
      <c r="O464" s="25">
        <v>50064</v>
      </c>
      <c r="P464" s="25" t="s">
        <v>3642</v>
      </c>
      <c r="Q464" s="25"/>
      <c r="R464" s="25"/>
    </row>
    <row r="465" spans="1:18">
      <c r="A465" s="25">
        <v>13803</v>
      </c>
      <c r="B465" s="25" t="s">
        <v>3669</v>
      </c>
      <c r="C465" s="26">
        <v>44120</v>
      </c>
      <c r="D465" s="26">
        <v>44130</v>
      </c>
      <c r="E465" s="25">
        <v>11</v>
      </c>
      <c r="F465" s="25">
        <v>10</v>
      </c>
      <c r="G465" s="25">
        <v>2020</v>
      </c>
      <c r="H465" s="25">
        <v>2</v>
      </c>
      <c r="I465" s="25">
        <v>1032394279</v>
      </c>
      <c r="J465" s="25" t="s">
        <v>3708</v>
      </c>
      <c r="K465" s="25">
        <v>15</v>
      </c>
      <c r="L465" s="25">
        <v>1057</v>
      </c>
      <c r="M465" s="25" t="s">
        <v>3639</v>
      </c>
      <c r="N465" s="25" t="s">
        <v>373</v>
      </c>
      <c r="O465" s="25">
        <v>45892</v>
      </c>
      <c r="P465" s="25" t="s">
        <v>3640</v>
      </c>
      <c r="Q465" s="25"/>
      <c r="R465" s="25"/>
    </row>
    <row r="466" spans="1:18">
      <c r="A466" s="23">
        <v>13803</v>
      </c>
      <c r="B466" s="23" t="s">
        <v>3669</v>
      </c>
      <c r="C466" s="24">
        <v>44105</v>
      </c>
      <c r="D466" s="24">
        <v>44106</v>
      </c>
      <c r="E466" s="23">
        <v>2</v>
      </c>
      <c r="F466" s="23">
        <v>10</v>
      </c>
      <c r="G466" s="23">
        <v>2020</v>
      </c>
      <c r="H466" s="23">
        <v>1</v>
      </c>
      <c r="I466" s="23">
        <v>1030574862</v>
      </c>
      <c r="J466" s="23" t="s">
        <v>2375</v>
      </c>
      <c r="K466" s="23">
        <v>15</v>
      </c>
      <c r="L466" s="23">
        <v>1057</v>
      </c>
      <c r="M466" s="23" t="s">
        <v>3639</v>
      </c>
      <c r="N466" s="23" t="s">
        <v>34</v>
      </c>
      <c r="O466" s="23">
        <v>8344</v>
      </c>
      <c r="P466" s="23" t="s">
        <v>3642</v>
      </c>
      <c r="Q466" s="23"/>
      <c r="R466" s="23"/>
    </row>
    <row r="467" spans="1:18">
      <c r="A467" s="23">
        <v>13803</v>
      </c>
      <c r="B467" s="23" t="s">
        <v>3669</v>
      </c>
      <c r="C467" s="24">
        <v>44120</v>
      </c>
      <c r="D467" s="24">
        <v>44122</v>
      </c>
      <c r="E467" s="23">
        <v>3</v>
      </c>
      <c r="F467" s="23">
        <v>10</v>
      </c>
      <c r="G467" s="23">
        <v>2020</v>
      </c>
      <c r="H467" s="23">
        <v>2</v>
      </c>
      <c r="I467" s="23">
        <v>1030574862</v>
      </c>
      <c r="J467" s="23" t="s">
        <v>2375</v>
      </c>
      <c r="K467" s="23">
        <v>15</v>
      </c>
      <c r="L467" s="23">
        <v>1057</v>
      </c>
      <c r="M467" s="23" t="s">
        <v>3639</v>
      </c>
      <c r="N467" s="23" t="s">
        <v>34</v>
      </c>
      <c r="O467" s="23">
        <v>12516</v>
      </c>
      <c r="P467" s="23" t="s">
        <v>3640</v>
      </c>
      <c r="Q467" s="23"/>
      <c r="R467" s="23"/>
    </row>
    <row r="468" spans="1:18">
      <c r="A468" s="25">
        <v>13803</v>
      </c>
      <c r="B468" s="25" t="s">
        <v>3669</v>
      </c>
      <c r="C468" s="26">
        <v>44154</v>
      </c>
      <c r="D468" s="26">
        <v>44155</v>
      </c>
      <c r="E468" s="25">
        <v>2</v>
      </c>
      <c r="F468" s="25">
        <v>11</v>
      </c>
      <c r="G468" s="25">
        <v>2020</v>
      </c>
      <c r="H468" s="25">
        <v>2</v>
      </c>
      <c r="I468" s="25">
        <v>1030574862</v>
      </c>
      <c r="J468" s="25" t="s">
        <v>2375</v>
      </c>
      <c r="K468" s="25">
        <v>13</v>
      </c>
      <c r="L468" s="25">
        <v>1038</v>
      </c>
      <c r="M468" s="25" t="s">
        <v>3371</v>
      </c>
      <c r="N468" s="25" t="s">
        <v>34</v>
      </c>
      <c r="O468" s="25">
        <v>146667</v>
      </c>
      <c r="P468" s="25" t="s">
        <v>3709</v>
      </c>
      <c r="Q468" s="25"/>
      <c r="R468" s="25"/>
    </row>
    <row r="469" spans="1:18">
      <c r="A469" s="25">
        <v>13803</v>
      </c>
      <c r="B469" s="25" t="s">
        <v>3669</v>
      </c>
      <c r="C469" s="26">
        <v>44105</v>
      </c>
      <c r="D469" s="26">
        <v>44117</v>
      </c>
      <c r="E469" s="25">
        <v>13</v>
      </c>
      <c r="F469" s="25">
        <v>10</v>
      </c>
      <c r="G469" s="25">
        <v>2020</v>
      </c>
      <c r="H469" s="25">
        <v>1</v>
      </c>
      <c r="I469" s="25">
        <v>1000935385</v>
      </c>
      <c r="J469" s="25" t="s">
        <v>3710</v>
      </c>
      <c r="K469" s="25">
        <v>15</v>
      </c>
      <c r="L469" s="25">
        <v>1057</v>
      </c>
      <c r="M469" s="25" t="s">
        <v>3639</v>
      </c>
      <c r="N469" s="25" t="s">
        <v>30</v>
      </c>
      <c r="O469" s="25">
        <v>54236</v>
      </c>
      <c r="P469" s="25" t="s">
        <v>3642</v>
      </c>
      <c r="Q469" s="25"/>
      <c r="R469" s="25"/>
    </row>
    <row r="470" spans="1:18">
      <c r="A470" s="23">
        <v>13803</v>
      </c>
      <c r="B470" s="23" t="s">
        <v>3669</v>
      </c>
      <c r="C470" s="24">
        <v>44120</v>
      </c>
      <c r="D470" s="24">
        <v>44132</v>
      </c>
      <c r="E470" s="23">
        <v>13</v>
      </c>
      <c r="F470" s="23">
        <v>10</v>
      </c>
      <c r="G470" s="23">
        <v>2020</v>
      </c>
      <c r="H470" s="23">
        <v>2</v>
      </c>
      <c r="I470" s="23">
        <v>1000935385</v>
      </c>
      <c r="J470" s="23" t="s">
        <v>3710</v>
      </c>
      <c r="K470" s="23">
        <v>15</v>
      </c>
      <c r="L470" s="23">
        <v>1057</v>
      </c>
      <c r="M470" s="23" t="s">
        <v>3639</v>
      </c>
      <c r="N470" s="23" t="s">
        <v>30</v>
      </c>
      <c r="O470" s="23">
        <v>54236</v>
      </c>
      <c r="P470" s="23" t="s">
        <v>3640</v>
      </c>
      <c r="Q470" s="23"/>
      <c r="R470" s="23"/>
    </row>
    <row r="471" spans="1:18">
      <c r="A471" s="23">
        <v>13803</v>
      </c>
      <c r="B471" s="23" t="s">
        <v>3669</v>
      </c>
      <c r="C471" s="24">
        <v>44105</v>
      </c>
      <c r="D471" s="24">
        <v>44115</v>
      </c>
      <c r="E471" s="23">
        <v>11</v>
      </c>
      <c r="F471" s="23">
        <v>10</v>
      </c>
      <c r="G471" s="23">
        <v>2020</v>
      </c>
      <c r="H471" s="23">
        <v>1</v>
      </c>
      <c r="I471" s="23">
        <v>1072192200</v>
      </c>
      <c r="J471" s="23" t="s">
        <v>3711</v>
      </c>
      <c r="K471" s="23">
        <v>15</v>
      </c>
      <c r="L471" s="23">
        <v>1057</v>
      </c>
      <c r="M471" s="23" t="s">
        <v>3639</v>
      </c>
      <c r="N471" s="23" t="s">
        <v>30</v>
      </c>
      <c r="O471" s="23">
        <v>45892</v>
      </c>
      <c r="P471" s="23" t="s">
        <v>3642</v>
      </c>
      <c r="Q471" s="23"/>
      <c r="R471" s="23"/>
    </row>
    <row r="472" spans="1:18">
      <c r="A472" s="25">
        <v>13803</v>
      </c>
      <c r="B472" s="25" t="s">
        <v>3669</v>
      </c>
      <c r="C472" s="26">
        <v>44120</v>
      </c>
      <c r="D472" s="26">
        <v>44131</v>
      </c>
      <c r="E472" s="25">
        <v>12</v>
      </c>
      <c r="F472" s="25">
        <v>10</v>
      </c>
      <c r="G472" s="25">
        <v>2020</v>
      </c>
      <c r="H472" s="25">
        <v>2</v>
      </c>
      <c r="I472" s="25">
        <v>1072192200</v>
      </c>
      <c r="J472" s="25" t="s">
        <v>3711</v>
      </c>
      <c r="K472" s="25">
        <v>15</v>
      </c>
      <c r="L472" s="25">
        <v>1057</v>
      </c>
      <c r="M472" s="25" t="s">
        <v>3639</v>
      </c>
      <c r="N472" s="25" t="s">
        <v>30</v>
      </c>
      <c r="O472" s="25">
        <v>50064</v>
      </c>
      <c r="P472" s="25" t="s">
        <v>3640</v>
      </c>
      <c r="Q472" s="25"/>
      <c r="R472" s="25"/>
    </row>
    <row r="473" spans="1:18">
      <c r="A473" s="25">
        <v>13803</v>
      </c>
      <c r="B473" s="25" t="s">
        <v>3669</v>
      </c>
      <c r="C473" s="26">
        <v>44105</v>
      </c>
      <c r="D473" s="26">
        <v>44117</v>
      </c>
      <c r="E473" s="25">
        <v>13</v>
      </c>
      <c r="F473" s="25">
        <v>10</v>
      </c>
      <c r="G473" s="25">
        <v>2020</v>
      </c>
      <c r="H473" s="25">
        <v>1</v>
      </c>
      <c r="I473" s="25">
        <v>1012375109</v>
      </c>
      <c r="J473" s="25" t="s">
        <v>3712</v>
      </c>
      <c r="K473" s="25">
        <v>15</v>
      </c>
      <c r="L473" s="25">
        <v>1057</v>
      </c>
      <c r="M473" s="25" t="s">
        <v>3639</v>
      </c>
      <c r="N473" s="25" t="s">
        <v>758</v>
      </c>
      <c r="O473" s="25">
        <v>54236</v>
      </c>
      <c r="P473" s="25" t="s">
        <v>3642</v>
      </c>
      <c r="Q473" s="25"/>
      <c r="R473" s="25"/>
    </row>
    <row r="474" spans="1:18">
      <c r="A474" s="23">
        <v>13803</v>
      </c>
      <c r="B474" s="23" t="s">
        <v>3669</v>
      </c>
      <c r="C474" s="24">
        <v>44120</v>
      </c>
      <c r="D474" s="24">
        <v>44131</v>
      </c>
      <c r="E474" s="23">
        <v>12</v>
      </c>
      <c r="F474" s="23">
        <v>10</v>
      </c>
      <c r="G474" s="23">
        <v>2020</v>
      </c>
      <c r="H474" s="23">
        <v>2</v>
      </c>
      <c r="I474" s="23">
        <v>1012375109</v>
      </c>
      <c r="J474" s="23" t="s">
        <v>3712</v>
      </c>
      <c r="K474" s="23">
        <v>15</v>
      </c>
      <c r="L474" s="23">
        <v>1057</v>
      </c>
      <c r="M474" s="23" t="s">
        <v>3639</v>
      </c>
      <c r="N474" s="23" t="s">
        <v>758</v>
      </c>
      <c r="O474" s="23">
        <v>50064</v>
      </c>
      <c r="P474" s="23" t="s">
        <v>3640</v>
      </c>
      <c r="Q474" s="23"/>
      <c r="R474" s="23"/>
    </row>
    <row r="475" spans="1:18">
      <c r="A475" s="23">
        <v>13803</v>
      </c>
      <c r="B475" s="23" t="s">
        <v>3669</v>
      </c>
      <c r="C475" s="24">
        <v>44105</v>
      </c>
      <c r="D475" s="24">
        <v>44109</v>
      </c>
      <c r="E475" s="23">
        <v>5</v>
      </c>
      <c r="F475" s="23">
        <v>10</v>
      </c>
      <c r="G475" s="23">
        <v>2020</v>
      </c>
      <c r="H475" s="23">
        <v>1</v>
      </c>
      <c r="I475" s="23">
        <v>1000455311</v>
      </c>
      <c r="J475" s="23" t="s">
        <v>3713</v>
      </c>
      <c r="K475" s="23">
        <v>15</v>
      </c>
      <c r="L475" s="23">
        <v>1057</v>
      </c>
      <c r="M475" s="23" t="s">
        <v>3639</v>
      </c>
      <c r="N475" s="23" t="s">
        <v>41</v>
      </c>
      <c r="O475" s="23">
        <v>20860</v>
      </c>
      <c r="P475" s="23" t="s">
        <v>3642</v>
      </c>
      <c r="Q475" s="23"/>
      <c r="R475" s="23"/>
    </row>
    <row r="476" spans="1:18">
      <c r="A476" s="25">
        <v>13803</v>
      </c>
      <c r="B476" s="25" t="s">
        <v>3669</v>
      </c>
      <c r="C476" s="26">
        <v>44120</v>
      </c>
      <c r="D476" s="26">
        <v>44129</v>
      </c>
      <c r="E476" s="25">
        <v>10</v>
      </c>
      <c r="F476" s="25">
        <v>10</v>
      </c>
      <c r="G476" s="25">
        <v>2020</v>
      </c>
      <c r="H476" s="25">
        <v>2</v>
      </c>
      <c r="I476" s="25">
        <v>1000455311</v>
      </c>
      <c r="J476" s="25" t="s">
        <v>3713</v>
      </c>
      <c r="K476" s="25">
        <v>15</v>
      </c>
      <c r="L476" s="25">
        <v>1057</v>
      </c>
      <c r="M476" s="25" t="s">
        <v>3639</v>
      </c>
      <c r="N476" s="25" t="s">
        <v>41</v>
      </c>
      <c r="O476" s="25">
        <v>41720</v>
      </c>
      <c r="P476" s="25" t="s">
        <v>3640</v>
      </c>
      <c r="Q476" s="25"/>
      <c r="R476" s="25"/>
    </row>
    <row r="477" spans="1:18">
      <c r="A477" s="25">
        <v>13803</v>
      </c>
      <c r="B477" s="25" t="s">
        <v>3669</v>
      </c>
      <c r="C477" s="26">
        <v>44105</v>
      </c>
      <c r="D477" s="26">
        <v>44115</v>
      </c>
      <c r="E477" s="25">
        <v>11</v>
      </c>
      <c r="F477" s="25">
        <v>10</v>
      </c>
      <c r="G477" s="25">
        <v>2020</v>
      </c>
      <c r="H477" s="25">
        <v>1</v>
      </c>
      <c r="I477" s="25">
        <v>1024498829</v>
      </c>
      <c r="J477" s="25" t="s">
        <v>3714</v>
      </c>
      <c r="K477" s="25">
        <v>15</v>
      </c>
      <c r="L477" s="25">
        <v>1057</v>
      </c>
      <c r="M477" s="25" t="s">
        <v>3639</v>
      </c>
      <c r="N477" s="25" t="s">
        <v>41</v>
      </c>
      <c r="O477" s="25">
        <v>45892</v>
      </c>
      <c r="P477" s="25" t="s">
        <v>3642</v>
      </c>
      <c r="Q477" s="25"/>
      <c r="R477" s="25"/>
    </row>
    <row r="478" spans="1:18">
      <c r="A478" s="23">
        <v>13803</v>
      </c>
      <c r="B478" s="23" t="s">
        <v>3669</v>
      </c>
      <c r="C478" s="24">
        <v>44120</v>
      </c>
      <c r="D478" s="24">
        <v>44128</v>
      </c>
      <c r="E478" s="23">
        <v>9</v>
      </c>
      <c r="F478" s="23">
        <v>10</v>
      </c>
      <c r="G478" s="23">
        <v>2020</v>
      </c>
      <c r="H478" s="23">
        <v>2</v>
      </c>
      <c r="I478" s="23">
        <v>1024498829</v>
      </c>
      <c r="J478" s="23" t="s">
        <v>3714</v>
      </c>
      <c r="K478" s="23">
        <v>15</v>
      </c>
      <c r="L478" s="23">
        <v>1057</v>
      </c>
      <c r="M478" s="23" t="s">
        <v>3639</v>
      </c>
      <c r="N478" s="23" t="s">
        <v>41</v>
      </c>
      <c r="O478" s="23">
        <v>37548</v>
      </c>
      <c r="P478" s="23" t="s">
        <v>3640</v>
      </c>
      <c r="Q478" s="23"/>
      <c r="R478" s="23"/>
    </row>
    <row r="479" spans="1:18">
      <c r="A479" s="23">
        <v>13803</v>
      </c>
      <c r="B479" s="23" t="s">
        <v>3669</v>
      </c>
      <c r="C479" s="24">
        <v>44105</v>
      </c>
      <c r="D479" s="24">
        <v>44115</v>
      </c>
      <c r="E479" s="23">
        <v>11</v>
      </c>
      <c r="F479" s="23">
        <v>10</v>
      </c>
      <c r="G479" s="23">
        <v>2020</v>
      </c>
      <c r="H479" s="23">
        <v>1</v>
      </c>
      <c r="I479" s="23">
        <v>1018404045</v>
      </c>
      <c r="J479" s="23" t="s">
        <v>3715</v>
      </c>
      <c r="K479" s="23">
        <v>15</v>
      </c>
      <c r="L479" s="23">
        <v>1057</v>
      </c>
      <c r="M479" s="23" t="s">
        <v>3639</v>
      </c>
      <c r="N479" s="23" t="s">
        <v>35</v>
      </c>
      <c r="O479" s="23">
        <v>45892</v>
      </c>
      <c r="P479" s="23" t="s">
        <v>3642</v>
      </c>
      <c r="Q479" s="23"/>
      <c r="R479" s="23"/>
    </row>
    <row r="480" spans="1:18">
      <c r="A480" s="25">
        <v>13803</v>
      </c>
      <c r="B480" s="25" t="s">
        <v>3669</v>
      </c>
      <c r="C480" s="26">
        <v>44120</v>
      </c>
      <c r="D480" s="26">
        <v>44129</v>
      </c>
      <c r="E480" s="25">
        <v>10</v>
      </c>
      <c r="F480" s="25">
        <v>10</v>
      </c>
      <c r="G480" s="25">
        <v>2020</v>
      </c>
      <c r="H480" s="25">
        <v>2</v>
      </c>
      <c r="I480" s="25">
        <v>1018404045</v>
      </c>
      <c r="J480" s="25" t="s">
        <v>3715</v>
      </c>
      <c r="K480" s="25">
        <v>15</v>
      </c>
      <c r="L480" s="25">
        <v>1057</v>
      </c>
      <c r="M480" s="25" t="s">
        <v>3639</v>
      </c>
      <c r="N480" s="25" t="s">
        <v>35</v>
      </c>
      <c r="O480" s="25">
        <v>41720</v>
      </c>
      <c r="P480" s="25" t="s">
        <v>3640</v>
      </c>
      <c r="Q480" s="25"/>
      <c r="R480" s="25"/>
    </row>
    <row r="481" spans="1:18">
      <c r="A481" s="25">
        <v>13803</v>
      </c>
      <c r="B481" s="25" t="s">
        <v>3669</v>
      </c>
      <c r="C481" s="26">
        <v>44105</v>
      </c>
      <c r="D481" s="26">
        <v>44117</v>
      </c>
      <c r="E481" s="25">
        <v>13</v>
      </c>
      <c r="F481" s="25">
        <v>10</v>
      </c>
      <c r="G481" s="25">
        <v>2020</v>
      </c>
      <c r="H481" s="25">
        <v>1</v>
      </c>
      <c r="I481" s="25">
        <v>1074486284</v>
      </c>
      <c r="J481" s="25" t="s">
        <v>3716</v>
      </c>
      <c r="K481" s="25">
        <v>15</v>
      </c>
      <c r="L481" s="25">
        <v>1057</v>
      </c>
      <c r="M481" s="25" t="s">
        <v>3639</v>
      </c>
      <c r="N481" s="25" t="s">
        <v>373</v>
      </c>
      <c r="O481" s="25">
        <v>54236</v>
      </c>
      <c r="P481" s="25" t="s">
        <v>3642</v>
      </c>
      <c r="Q481" s="25"/>
      <c r="R481" s="25"/>
    </row>
    <row r="482" spans="1:18">
      <c r="A482" s="23">
        <v>13803</v>
      </c>
      <c r="B482" s="23" t="s">
        <v>3669</v>
      </c>
      <c r="C482" s="24">
        <v>44120</v>
      </c>
      <c r="D482" s="24">
        <v>44132</v>
      </c>
      <c r="E482" s="23">
        <v>13</v>
      </c>
      <c r="F482" s="23">
        <v>10</v>
      </c>
      <c r="G482" s="23">
        <v>2020</v>
      </c>
      <c r="H482" s="23">
        <v>2</v>
      </c>
      <c r="I482" s="23">
        <v>1074486284</v>
      </c>
      <c r="J482" s="23" t="s">
        <v>3716</v>
      </c>
      <c r="K482" s="23">
        <v>15</v>
      </c>
      <c r="L482" s="23">
        <v>1057</v>
      </c>
      <c r="M482" s="23" t="s">
        <v>3639</v>
      </c>
      <c r="N482" s="23" t="s">
        <v>373</v>
      </c>
      <c r="O482" s="23">
        <v>54236</v>
      </c>
      <c r="P482" s="23" t="s">
        <v>3640</v>
      </c>
      <c r="Q482" s="23"/>
      <c r="R482" s="23"/>
    </row>
    <row r="483" spans="1:18">
      <c r="A483" s="23">
        <v>13803</v>
      </c>
      <c r="B483" s="23" t="s">
        <v>3669</v>
      </c>
      <c r="C483" s="24">
        <v>44105</v>
      </c>
      <c r="D483" s="24">
        <v>44118</v>
      </c>
      <c r="E483" s="23">
        <v>14</v>
      </c>
      <c r="F483" s="23">
        <v>10</v>
      </c>
      <c r="G483" s="23">
        <v>2020</v>
      </c>
      <c r="H483" s="23">
        <v>1</v>
      </c>
      <c r="I483" s="23">
        <v>1024534138</v>
      </c>
      <c r="J483" s="23" t="s">
        <v>3717</v>
      </c>
      <c r="K483" s="23">
        <v>15</v>
      </c>
      <c r="L483" s="23">
        <v>1057</v>
      </c>
      <c r="M483" s="23" t="s">
        <v>3639</v>
      </c>
      <c r="N483" s="23" t="s">
        <v>34</v>
      </c>
      <c r="O483" s="23">
        <v>58408</v>
      </c>
      <c r="P483" s="23" t="s">
        <v>3642</v>
      </c>
      <c r="Q483" s="23"/>
      <c r="R483" s="23"/>
    </row>
    <row r="484" spans="1:18">
      <c r="A484" s="25">
        <v>13803</v>
      </c>
      <c r="B484" s="25" t="s">
        <v>3669</v>
      </c>
      <c r="C484" s="26">
        <v>44120</v>
      </c>
      <c r="D484" s="26">
        <v>44132</v>
      </c>
      <c r="E484" s="25">
        <v>13</v>
      </c>
      <c r="F484" s="25">
        <v>10</v>
      </c>
      <c r="G484" s="25">
        <v>2020</v>
      </c>
      <c r="H484" s="25">
        <v>2</v>
      </c>
      <c r="I484" s="25">
        <v>1024534138</v>
      </c>
      <c r="J484" s="25" t="s">
        <v>3717</v>
      </c>
      <c r="K484" s="25">
        <v>15</v>
      </c>
      <c r="L484" s="25">
        <v>1057</v>
      </c>
      <c r="M484" s="25" t="s">
        <v>3639</v>
      </c>
      <c r="N484" s="25" t="s">
        <v>34</v>
      </c>
      <c r="O484" s="25">
        <v>54236</v>
      </c>
      <c r="P484" s="25" t="s">
        <v>3640</v>
      </c>
      <c r="Q484" s="25"/>
      <c r="R484" s="25"/>
    </row>
    <row r="485" spans="1:18">
      <c r="A485" s="25">
        <v>13803</v>
      </c>
      <c r="B485" s="25" t="s">
        <v>3669</v>
      </c>
      <c r="C485" s="26">
        <v>44166</v>
      </c>
      <c r="D485" s="26">
        <v>44170</v>
      </c>
      <c r="E485" s="25">
        <v>5</v>
      </c>
      <c r="F485" s="25">
        <v>12</v>
      </c>
      <c r="G485" s="25">
        <v>2020</v>
      </c>
      <c r="H485" s="25">
        <v>1</v>
      </c>
      <c r="I485" s="25">
        <v>1024534138</v>
      </c>
      <c r="J485" s="25" t="s">
        <v>3717</v>
      </c>
      <c r="K485" s="25">
        <v>10</v>
      </c>
      <c r="L485" s="25">
        <v>1054</v>
      </c>
      <c r="M485" s="25" t="s">
        <v>3478</v>
      </c>
      <c r="N485" s="25" t="s">
        <v>34</v>
      </c>
      <c r="O485" s="25">
        <v>163800</v>
      </c>
      <c r="P485" s="25" t="s">
        <v>3718</v>
      </c>
      <c r="Q485" s="25"/>
      <c r="R485" s="25"/>
    </row>
    <row r="486" spans="1:18">
      <c r="A486" s="23">
        <v>13803</v>
      </c>
      <c r="B486" s="23" t="s">
        <v>3669</v>
      </c>
      <c r="C486" s="24">
        <v>44105</v>
      </c>
      <c r="D486" s="24">
        <v>44110</v>
      </c>
      <c r="E486" s="23">
        <v>6</v>
      </c>
      <c r="F486" s="23">
        <v>10</v>
      </c>
      <c r="G486" s="23">
        <v>2020</v>
      </c>
      <c r="H486" s="23">
        <v>1</v>
      </c>
      <c r="I486" s="23">
        <v>1030563535</v>
      </c>
      <c r="J486" s="23" t="s">
        <v>2367</v>
      </c>
      <c r="K486" s="23">
        <v>8</v>
      </c>
      <c r="L486" s="23">
        <v>1057</v>
      </c>
      <c r="M486" s="23" t="s">
        <v>3639</v>
      </c>
      <c r="N486" s="23" t="s">
        <v>35</v>
      </c>
      <c r="O486" s="23">
        <v>25032</v>
      </c>
      <c r="P486" s="23" t="s">
        <v>3642</v>
      </c>
      <c r="Q486" s="23"/>
      <c r="R486" s="23"/>
    </row>
    <row r="487" spans="1:18">
      <c r="A487" s="23">
        <v>13803</v>
      </c>
      <c r="B487" s="23" t="s">
        <v>3669</v>
      </c>
      <c r="C487" s="24">
        <v>44120</v>
      </c>
      <c r="D487" s="24">
        <v>44121</v>
      </c>
      <c r="E487" s="23">
        <v>2</v>
      </c>
      <c r="F487" s="23">
        <v>10</v>
      </c>
      <c r="G487" s="23">
        <v>2020</v>
      </c>
      <c r="H487" s="23">
        <v>2</v>
      </c>
      <c r="I487" s="23">
        <v>1030563535</v>
      </c>
      <c r="J487" s="23" t="s">
        <v>2367</v>
      </c>
      <c r="K487" s="23">
        <v>11</v>
      </c>
      <c r="L487" s="23">
        <v>1057</v>
      </c>
      <c r="M487" s="23" t="s">
        <v>3639</v>
      </c>
      <c r="N487" s="23" t="s">
        <v>35</v>
      </c>
      <c r="O487" s="23">
        <v>0</v>
      </c>
      <c r="P487" s="23" t="s">
        <v>3640</v>
      </c>
      <c r="Q487" s="23"/>
      <c r="R487" s="23"/>
    </row>
    <row r="488" spans="1:18">
      <c r="A488" s="25">
        <v>13803</v>
      </c>
      <c r="B488" s="25" t="s">
        <v>3669</v>
      </c>
      <c r="C488" s="26">
        <v>44136</v>
      </c>
      <c r="D488" s="26">
        <v>44137</v>
      </c>
      <c r="E488" s="25">
        <v>2</v>
      </c>
      <c r="F488" s="25">
        <v>11</v>
      </c>
      <c r="G488" s="25">
        <v>2020</v>
      </c>
      <c r="H488" s="25">
        <v>1</v>
      </c>
      <c r="I488" s="25">
        <v>1030563535</v>
      </c>
      <c r="J488" s="25" t="s">
        <v>2367</v>
      </c>
      <c r="K488" s="25">
        <v>5</v>
      </c>
      <c r="L488" s="25">
        <v>1038</v>
      </c>
      <c r="M488" s="25" t="s">
        <v>3371</v>
      </c>
      <c r="N488" s="25" t="s">
        <v>35</v>
      </c>
      <c r="O488" s="25">
        <v>200000</v>
      </c>
      <c r="P488" s="25" t="s">
        <v>3719</v>
      </c>
      <c r="Q488" s="25"/>
      <c r="R488" s="25"/>
    </row>
    <row r="489" spans="1:18">
      <c r="A489" s="25">
        <v>13803</v>
      </c>
      <c r="B489" s="25" t="s">
        <v>3669</v>
      </c>
      <c r="C489" s="26">
        <v>44138</v>
      </c>
      <c r="D489" s="26">
        <v>44145</v>
      </c>
      <c r="E489" s="25">
        <v>8</v>
      </c>
      <c r="F489" s="25">
        <v>11</v>
      </c>
      <c r="G489" s="25">
        <v>2020</v>
      </c>
      <c r="H489" s="25">
        <v>1</v>
      </c>
      <c r="I489" s="25">
        <v>1030563535</v>
      </c>
      <c r="J489" s="25" t="s">
        <v>2367</v>
      </c>
      <c r="K489" s="25">
        <v>5</v>
      </c>
      <c r="L489" s="25">
        <v>1045</v>
      </c>
      <c r="M489" s="25" t="s">
        <v>3373</v>
      </c>
      <c r="N489" s="25" t="s">
        <v>35</v>
      </c>
      <c r="O489" s="25">
        <v>533360</v>
      </c>
      <c r="P489" s="25" t="s">
        <v>3719</v>
      </c>
      <c r="Q489" s="25"/>
      <c r="R489" s="25"/>
    </row>
    <row r="490" spans="1:18">
      <c r="A490" s="23">
        <v>13803</v>
      </c>
      <c r="B490" s="23" t="s">
        <v>3669</v>
      </c>
      <c r="C490" s="24">
        <v>44105</v>
      </c>
      <c r="D490" s="24">
        <v>44117</v>
      </c>
      <c r="E490" s="23">
        <v>13</v>
      </c>
      <c r="F490" s="23">
        <v>10</v>
      </c>
      <c r="G490" s="23">
        <v>2020</v>
      </c>
      <c r="H490" s="23">
        <v>1</v>
      </c>
      <c r="I490" s="23">
        <v>1077320896</v>
      </c>
      <c r="J490" s="23" t="s">
        <v>3720</v>
      </c>
      <c r="K490" s="23">
        <v>15</v>
      </c>
      <c r="L490" s="23">
        <v>1057</v>
      </c>
      <c r="M490" s="23" t="s">
        <v>3639</v>
      </c>
      <c r="N490" s="23" t="s">
        <v>294</v>
      </c>
      <c r="O490" s="23">
        <v>54236</v>
      </c>
      <c r="P490" s="23" t="s">
        <v>3642</v>
      </c>
      <c r="Q490" s="23"/>
      <c r="R490" s="23"/>
    </row>
    <row r="491" spans="1:18">
      <c r="A491" s="23">
        <v>13803</v>
      </c>
      <c r="B491" s="23" t="s">
        <v>3669</v>
      </c>
      <c r="C491" s="24">
        <v>44120</v>
      </c>
      <c r="D491" s="24">
        <v>44130</v>
      </c>
      <c r="E491" s="23">
        <v>11</v>
      </c>
      <c r="F491" s="23">
        <v>10</v>
      </c>
      <c r="G491" s="23">
        <v>2020</v>
      </c>
      <c r="H491" s="23">
        <v>2</v>
      </c>
      <c r="I491" s="23">
        <v>1077320896</v>
      </c>
      <c r="J491" s="23" t="s">
        <v>3720</v>
      </c>
      <c r="K491" s="23">
        <v>15</v>
      </c>
      <c r="L491" s="23">
        <v>1057</v>
      </c>
      <c r="M491" s="23" t="s">
        <v>3639</v>
      </c>
      <c r="N491" s="23" t="s">
        <v>294</v>
      </c>
      <c r="O491" s="23">
        <v>45892</v>
      </c>
      <c r="P491" s="23" t="s">
        <v>3640</v>
      </c>
      <c r="Q491" s="23"/>
      <c r="R491" s="23"/>
    </row>
    <row r="492" spans="1:18">
      <c r="A492" s="25">
        <v>13803</v>
      </c>
      <c r="B492" s="25" t="s">
        <v>3669</v>
      </c>
      <c r="C492" s="26">
        <v>44105</v>
      </c>
      <c r="D492" s="26">
        <v>44109</v>
      </c>
      <c r="E492" s="25">
        <v>5</v>
      </c>
      <c r="F492" s="25">
        <v>10</v>
      </c>
      <c r="G492" s="25">
        <v>2020</v>
      </c>
      <c r="H492" s="25">
        <v>1</v>
      </c>
      <c r="I492" s="25">
        <v>1026296958</v>
      </c>
      <c r="J492" s="25" t="s">
        <v>3721</v>
      </c>
      <c r="K492" s="25">
        <v>15</v>
      </c>
      <c r="L492" s="25">
        <v>1057</v>
      </c>
      <c r="M492" s="25" t="s">
        <v>3639</v>
      </c>
      <c r="N492" s="25" t="s">
        <v>373</v>
      </c>
      <c r="O492" s="25">
        <v>20860</v>
      </c>
      <c r="P492" s="25" t="s">
        <v>3642</v>
      </c>
      <c r="Q492" s="25"/>
      <c r="R492" s="25"/>
    </row>
    <row r="493" spans="1:18">
      <c r="A493" s="25">
        <v>13803</v>
      </c>
      <c r="B493" s="25" t="s">
        <v>3669</v>
      </c>
      <c r="C493" s="26">
        <v>44120</v>
      </c>
      <c r="D493" s="26">
        <v>44127</v>
      </c>
      <c r="E493" s="25">
        <v>8</v>
      </c>
      <c r="F493" s="25">
        <v>10</v>
      </c>
      <c r="G493" s="25">
        <v>2020</v>
      </c>
      <c r="H493" s="25">
        <v>2</v>
      </c>
      <c r="I493" s="25">
        <v>1026296958</v>
      </c>
      <c r="J493" s="25" t="s">
        <v>3721</v>
      </c>
      <c r="K493" s="25">
        <v>15</v>
      </c>
      <c r="L493" s="25">
        <v>1057</v>
      </c>
      <c r="M493" s="25" t="s">
        <v>3639</v>
      </c>
      <c r="N493" s="25" t="s">
        <v>373</v>
      </c>
      <c r="O493" s="25">
        <v>33376</v>
      </c>
      <c r="P493" s="25" t="s">
        <v>3640</v>
      </c>
      <c r="Q493" s="25"/>
      <c r="R493" s="25"/>
    </row>
    <row r="494" spans="1:18">
      <c r="A494" s="23">
        <v>13803</v>
      </c>
      <c r="B494" s="23" t="s">
        <v>3669</v>
      </c>
      <c r="C494" s="24">
        <v>44105</v>
      </c>
      <c r="D494" s="24">
        <v>44117</v>
      </c>
      <c r="E494" s="23">
        <v>13</v>
      </c>
      <c r="F494" s="23">
        <v>10</v>
      </c>
      <c r="G494" s="23">
        <v>2020</v>
      </c>
      <c r="H494" s="23">
        <v>1</v>
      </c>
      <c r="I494" s="23">
        <v>1022971168</v>
      </c>
      <c r="J494" s="23" t="s">
        <v>3722</v>
      </c>
      <c r="K494" s="23">
        <v>15</v>
      </c>
      <c r="L494" s="23">
        <v>1057</v>
      </c>
      <c r="M494" s="23" t="s">
        <v>3639</v>
      </c>
      <c r="N494" s="23" t="s">
        <v>758</v>
      </c>
      <c r="O494" s="23">
        <v>54236</v>
      </c>
      <c r="P494" s="23" t="s">
        <v>3642</v>
      </c>
      <c r="Q494" s="23"/>
      <c r="R494" s="23"/>
    </row>
    <row r="495" spans="1:18">
      <c r="A495" s="23">
        <v>13803</v>
      </c>
      <c r="B495" s="23" t="s">
        <v>3669</v>
      </c>
      <c r="C495" s="24">
        <v>44120</v>
      </c>
      <c r="D495" s="24">
        <v>44132</v>
      </c>
      <c r="E495" s="23">
        <v>13</v>
      </c>
      <c r="F495" s="23">
        <v>10</v>
      </c>
      <c r="G495" s="23">
        <v>2020</v>
      </c>
      <c r="H495" s="23">
        <v>2</v>
      </c>
      <c r="I495" s="23">
        <v>1022971168</v>
      </c>
      <c r="J495" s="23" t="s">
        <v>3722</v>
      </c>
      <c r="K495" s="23">
        <v>14</v>
      </c>
      <c r="L495" s="23">
        <v>1057</v>
      </c>
      <c r="M495" s="23" t="s">
        <v>3639</v>
      </c>
      <c r="N495" s="23" t="s">
        <v>758</v>
      </c>
      <c r="O495" s="23">
        <v>54236</v>
      </c>
      <c r="P495" s="23" t="s">
        <v>3640</v>
      </c>
      <c r="Q495" s="23"/>
      <c r="R495" s="23"/>
    </row>
    <row r="496" spans="1:18">
      <c r="A496" s="25">
        <v>13803</v>
      </c>
      <c r="B496" s="25" t="s">
        <v>3669</v>
      </c>
      <c r="C496" s="26">
        <v>44125</v>
      </c>
      <c r="D496" s="26">
        <v>44125</v>
      </c>
      <c r="E496" s="25">
        <v>1</v>
      </c>
      <c r="F496" s="25">
        <v>10</v>
      </c>
      <c r="G496" s="25">
        <v>2020</v>
      </c>
      <c r="H496" s="25">
        <v>2</v>
      </c>
      <c r="I496" s="25">
        <v>1022971168</v>
      </c>
      <c r="J496" s="25" t="s">
        <v>3722</v>
      </c>
      <c r="K496" s="25">
        <v>14</v>
      </c>
      <c r="L496" s="25">
        <v>1053</v>
      </c>
      <c r="M496" s="25" t="s">
        <v>3444</v>
      </c>
      <c r="N496" s="25" t="s">
        <v>758</v>
      </c>
      <c r="O496" s="25">
        <v>29260</v>
      </c>
      <c r="P496" s="25" t="s">
        <v>3723</v>
      </c>
      <c r="Q496" s="25"/>
      <c r="R496" s="25"/>
    </row>
    <row r="497" spans="1:18">
      <c r="A497" s="25">
        <v>13803</v>
      </c>
      <c r="B497" s="25" t="s">
        <v>3669</v>
      </c>
      <c r="C497" s="26">
        <v>44136</v>
      </c>
      <c r="D497" s="26">
        <v>44136</v>
      </c>
      <c r="E497" s="25">
        <v>1</v>
      </c>
      <c r="F497" s="25">
        <v>11</v>
      </c>
      <c r="G497" s="25">
        <v>2020</v>
      </c>
      <c r="H497" s="25">
        <v>1</v>
      </c>
      <c r="I497" s="25">
        <v>1022971168</v>
      </c>
      <c r="J497" s="25" t="s">
        <v>3722</v>
      </c>
      <c r="K497" s="25">
        <v>12</v>
      </c>
      <c r="L497" s="25">
        <v>1046</v>
      </c>
      <c r="M497" s="25" t="s">
        <v>3441</v>
      </c>
      <c r="N497" s="25" t="s">
        <v>758</v>
      </c>
      <c r="O497" s="25">
        <v>29260</v>
      </c>
      <c r="P497" s="25" t="s">
        <v>3724</v>
      </c>
      <c r="Q497" s="25"/>
      <c r="R497" s="25"/>
    </row>
    <row r="498" spans="1:18">
      <c r="A498" s="23">
        <v>13803</v>
      </c>
      <c r="B498" s="23" t="s">
        <v>3669</v>
      </c>
      <c r="C498" s="24">
        <v>44137</v>
      </c>
      <c r="D498" s="24">
        <v>44138</v>
      </c>
      <c r="E498" s="23">
        <v>2</v>
      </c>
      <c r="F498" s="23">
        <v>11</v>
      </c>
      <c r="G498" s="23">
        <v>2020</v>
      </c>
      <c r="H498" s="23">
        <v>1</v>
      </c>
      <c r="I498" s="23">
        <v>1022971168</v>
      </c>
      <c r="J498" s="23" t="s">
        <v>3722</v>
      </c>
      <c r="K498" s="23">
        <v>12</v>
      </c>
      <c r="L498" s="23">
        <v>1053</v>
      </c>
      <c r="M498" s="23" t="s">
        <v>3444</v>
      </c>
      <c r="N498" s="23" t="s">
        <v>758</v>
      </c>
      <c r="O498" s="23">
        <v>58520</v>
      </c>
      <c r="P498" s="23" t="s">
        <v>3724</v>
      </c>
      <c r="Q498" s="23"/>
      <c r="R498" s="23"/>
    </row>
    <row r="499" spans="1:18">
      <c r="A499" s="23">
        <v>13803</v>
      </c>
      <c r="B499" s="23" t="s">
        <v>3669</v>
      </c>
      <c r="C499" s="24">
        <v>44105</v>
      </c>
      <c r="D499" s="24">
        <v>44114</v>
      </c>
      <c r="E499" s="23">
        <v>10</v>
      </c>
      <c r="F499" s="23">
        <v>10</v>
      </c>
      <c r="G499" s="23">
        <v>2020</v>
      </c>
      <c r="H499" s="23">
        <v>1</v>
      </c>
      <c r="I499" s="23">
        <v>1026573802</v>
      </c>
      <c r="J499" s="23" t="s">
        <v>3725</v>
      </c>
      <c r="K499" s="23">
        <v>15</v>
      </c>
      <c r="L499" s="23">
        <v>1057</v>
      </c>
      <c r="M499" s="23" t="s">
        <v>3639</v>
      </c>
      <c r="N499" s="23" t="s">
        <v>294</v>
      </c>
      <c r="O499" s="23">
        <v>41720</v>
      </c>
      <c r="P499" s="23" t="s">
        <v>3642</v>
      </c>
      <c r="Q499" s="23"/>
      <c r="R499" s="23"/>
    </row>
    <row r="500" spans="1:18">
      <c r="A500" s="25">
        <v>13803</v>
      </c>
      <c r="B500" s="25" t="s">
        <v>3669</v>
      </c>
      <c r="C500" s="26">
        <v>44111</v>
      </c>
      <c r="D500" s="26">
        <v>44112</v>
      </c>
      <c r="E500" s="25">
        <v>2</v>
      </c>
      <c r="F500" s="25">
        <v>10</v>
      </c>
      <c r="G500" s="25">
        <v>2020</v>
      </c>
      <c r="H500" s="25">
        <v>1</v>
      </c>
      <c r="I500" s="25">
        <v>1026573802</v>
      </c>
      <c r="J500" s="25" t="s">
        <v>3725</v>
      </c>
      <c r="K500" s="25">
        <v>15</v>
      </c>
      <c r="L500" s="25">
        <v>1038</v>
      </c>
      <c r="M500" s="25" t="s">
        <v>3371</v>
      </c>
      <c r="N500" s="25" t="s">
        <v>294</v>
      </c>
      <c r="O500" s="25">
        <v>0</v>
      </c>
      <c r="P500" s="25" t="s">
        <v>961</v>
      </c>
      <c r="Q500" s="25"/>
      <c r="R500" s="25"/>
    </row>
    <row r="501" spans="1:18">
      <c r="A501" s="25">
        <v>13803</v>
      </c>
      <c r="B501" s="25" t="s">
        <v>3669</v>
      </c>
      <c r="C501" s="26">
        <v>44120</v>
      </c>
      <c r="D501" s="26">
        <v>44128</v>
      </c>
      <c r="E501" s="25">
        <v>9</v>
      </c>
      <c r="F501" s="25">
        <v>10</v>
      </c>
      <c r="G501" s="25">
        <v>2020</v>
      </c>
      <c r="H501" s="25">
        <v>2</v>
      </c>
      <c r="I501" s="25">
        <v>1026573802</v>
      </c>
      <c r="J501" s="25" t="s">
        <v>3725</v>
      </c>
      <c r="K501" s="25">
        <v>15</v>
      </c>
      <c r="L501" s="25">
        <v>1057</v>
      </c>
      <c r="M501" s="25" t="s">
        <v>3639</v>
      </c>
      <c r="N501" s="25" t="s">
        <v>294</v>
      </c>
      <c r="O501" s="25">
        <v>37548</v>
      </c>
      <c r="P501" s="25" t="s">
        <v>3640</v>
      </c>
      <c r="Q501" s="25"/>
      <c r="R501" s="25"/>
    </row>
    <row r="502" spans="1:18">
      <c r="A502" s="23">
        <v>13803</v>
      </c>
      <c r="B502" s="23" t="s">
        <v>3669</v>
      </c>
      <c r="C502" s="24">
        <v>44105</v>
      </c>
      <c r="D502" s="24">
        <v>44116</v>
      </c>
      <c r="E502" s="23">
        <v>12</v>
      </c>
      <c r="F502" s="23">
        <v>10</v>
      </c>
      <c r="G502" s="23">
        <v>2020</v>
      </c>
      <c r="H502" s="23">
        <v>1</v>
      </c>
      <c r="I502" s="23">
        <v>80796621</v>
      </c>
      <c r="J502" s="23" t="s">
        <v>3726</v>
      </c>
      <c r="K502" s="23">
        <v>15</v>
      </c>
      <c r="L502" s="23">
        <v>1057</v>
      </c>
      <c r="M502" s="23" t="s">
        <v>3639</v>
      </c>
      <c r="N502" s="23" t="s">
        <v>34</v>
      </c>
      <c r="O502" s="23">
        <v>50064</v>
      </c>
      <c r="P502" s="23" t="s">
        <v>3642</v>
      </c>
      <c r="Q502" s="23"/>
      <c r="R502" s="23"/>
    </row>
    <row r="503" spans="1:18">
      <c r="A503" s="23">
        <v>13803</v>
      </c>
      <c r="B503" s="23" t="s">
        <v>3669</v>
      </c>
      <c r="C503" s="24">
        <v>44120</v>
      </c>
      <c r="D503" s="24">
        <v>44131</v>
      </c>
      <c r="E503" s="23">
        <v>12</v>
      </c>
      <c r="F503" s="23">
        <v>10</v>
      </c>
      <c r="G503" s="23">
        <v>2020</v>
      </c>
      <c r="H503" s="23">
        <v>2</v>
      </c>
      <c r="I503" s="23">
        <v>80796621</v>
      </c>
      <c r="J503" s="23" t="s">
        <v>3726</v>
      </c>
      <c r="K503" s="23">
        <v>15</v>
      </c>
      <c r="L503" s="23">
        <v>1057</v>
      </c>
      <c r="M503" s="23" t="s">
        <v>3639</v>
      </c>
      <c r="N503" s="23" t="s">
        <v>34</v>
      </c>
      <c r="O503" s="23">
        <v>50064</v>
      </c>
      <c r="P503" s="23" t="s">
        <v>3640</v>
      </c>
      <c r="Q503" s="23"/>
      <c r="R503" s="23"/>
    </row>
    <row r="504" spans="1:18">
      <c r="A504" s="25">
        <v>13803</v>
      </c>
      <c r="B504" s="25" t="s">
        <v>3669</v>
      </c>
      <c r="C504" s="26">
        <v>44169</v>
      </c>
      <c r="D504" s="26">
        <v>44169</v>
      </c>
      <c r="E504" s="25">
        <v>1</v>
      </c>
      <c r="F504" s="25">
        <v>12</v>
      </c>
      <c r="G504" s="25">
        <v>2020</v>
      </c>
      <c r="H504" s="25">
        <v>1</v>
      </c>
      <c r="I504" s="25">
        <v>80796621</v>
      </c>
      <c r="J504" s="25" t="s">
        <v>3726</v>
      </c>
      <c r="K504" s="25">
        <v>13</v>
      </c>
      <c r="L504" s="25">
        <v>1046</v>
      </c>
      <c r="M504" s="25" t="s">
        <v>3441</v>
      </c>
      <c r="N504" s="25" t="s">
        <v>34</v>
      </c>
      <c r="O504" s="25">
        <v>29260</v>
      </c>
      <c r="P504" s="25" t="s">
        <v>3727</v>
      </c>
      <c r="Q504" s="25"/>
      <c r="R504" s="25"/>
    </row>
    <row r="505" spans="1:18">
      <c r="A505" s="25">
        <v>13803</v>
      </c>
      <c r="B505" s="25" t="s">
        <v>3669</v>
      </c>
      <c r="C505" s="26">
        <v>44170</v>
      </c>
      <c r="D505" s="26">
        <v>44170</v>
      </c>
      <c r="E505" s="25">
        <v>1</v>
      </c>
      <c r="F505" s="25">
        <v>12</v>
      </c>
      <c r="G505" s="25">
        <v>2020</v>
      </c>
      <c r="H505" s="25">
        <v>1</v>
      </c>
      <c r="I505" s="25">
        <v>80796621</v>
      </c>
      <c r="J505" s="25" t="s">
        <v>3726</v>
      </c>
      <c r="K505" s="25">
        <v>13</v>
      </c>
      <c r="L505" s="25">
        <v>1038</v>
      </c>
      <c r="M505" s="25" t="s">
        <v>3371</v>
      </c>
      <c r="N505" s="25" t="s">
        <v>34</v>
      </c>
      <c r="O505" s="25">
        <v>29260</v>
      </c>
      <c r="P505" s="25" t="s">
        <v>3728</v>
      </c>
      <c r="Q505" s="25"/>
      <c r="R505" s="25"/>
    </row>
    <row r="506" spans="1:18">
      <c r="A506" s="23">
        <v>13803</v>
      </c>
      <c r="B506" s="23" t="s">
        <v>3669</v>
      </c>
      <c r="C506" s="24">
        <v>44105</v>
      </c>
      <c r="D506" s="24">
        <v>44118</v>
      </c>
      <c r="E506" s="23">
        <v>14</v>
      </c>
      <c r="F506" s="23">
        <v>10</v>
      </c>
      <c r="G506" s="23">
        <v>2020</v>
      </c>
      <c r="H506" s="23">
        <v>1</v>
      </c>
      <c r="I506" s="23">
        <v>80902615</v>
      </c>
      <c r="J506" s="23" t="s">
        <v>1799</v>
      </c>
      <c r="K506" s="23">
        <v>15</v>
      </c>
      <c r="L506" s="23">
        <v>1057</v>
      </c>
      <c r="M506" s="23" t="s">
        <v>3639</v>
      </c>
      <c r="N506" s="23" t="s">
        <v>373</v>
      </c>
      <c r="O506" s="23">
        <v>58408</v>
      </c>
      <c r="P506" s="23" t="s">
        <v>3642</v>
      </c>
      <c r="Q506" s="23"/>
      <c r="R506" s="23"/>
    </row>
    <row r="507" spans="1:18">
      <c r="A507" s="23">
        <v>13803</v>
      </c>
      <c r="B507" s="23" t="s">
        <v>3669</v>
      </c>
      <c r="C507" s="24">
        <v>44120</v>
      </c>
      <c r="D507" s="24">
        <v>44131</v>
      </c>
      <c r="E507" s="23">
        <v>12</v>
      </c>
      <c r="F507" s="23">
        <v>10</v>
      </c>
      <c r="G507" s="23">
        <v>2020</v>
      </c>
      <c r="H507" s="23">
        <v>2</v>
      </c>
      <c r="I507" s="23">
        <v>80902615</v>
      </c>
      <c r="J507" s="23" t="s">
        <v>1799</v>
      </c>
      <c r="K507" s="23">
        <v>15</v>
      </c>
      <c r="L507" s="23">
        <v>1057</v>
      </c>
      <c r="M507" s="23" t="s">
        <v>3639</v>
      </c>
      <c r="N507" s="23" t="s">
        <v>373</v>
      </c>
      <c r="O507" s="23">
        <v>50064</v>
      </c>
      <c r="P507" s="23" t="s">
        <v>3640</v>
      </c>
      <c r="Q507" s="23"/>
      <c r="R507" s="23"/>
    </row>
    <row r="508" spans="1:18">
      <c r="A508" s="25">
        <v>13803</v>
      </c>
      <c r="B508" s="25" t="s">
        <v>3669</v>
      </c>
      <c r="C508" s="26">
        <v>44105</v>
      </c>
      <c r="D508" s="26">
        <v>44117</v>
      </c>
      <c r="E508" s="25">
        <v>13</v>
      </c>
      <c r="F508" s="25">
        <v>10</v>
      </c>
      <c r="G508" s="25">
        <v>2020</v>
      </c>
      <c r="H508" s="25">
        <v>1</v>
      </c>
      <c r="I508" s="25">
        <v>1018464900</v>
      </c>
      <c r="J508" s="25" t="s">
        <v>3729</v>
      </c>
      <c r="K508" s="25">
        <v>15</v>
      </c>
      <c r="L508" s="25">
        <v>1057</v>
      </c>
      <c r="M508" s="25" t="s">
        <v>3639</v>
      </c>
      <c r="N508" s="25" t="s">
        <v>35</v>
      </c>
      <c r="O508" s="25">
        <v>54236</v>
      </c>
      <c r="P508" s="25" t="s">
        <v>3642</v>
      </c>
      <c r="Q508" s="25"/>
      <c r="R508" s="25"/>
    </row>
    <row r="509" spans="1:18">
      <c r="A509" s="25">
        <v>13803</v>
      </c>
      <c r="B509" s="25" t="s">
        <v>3669</v>
      </c>
      <c r="C509" s="26">
        <v>44120</v>
      </c>
      <c r="D509" s="26">
        <v>44131</v>
      </c>
      <c r="E509" s="25">
        <v>12</v>
      </c>
      <c r="F509" s="25">
        <v>10</v>
      </c>
      <c r="G509" s="25">
        <v>2020</v>
      </c>
      <c r="H509" s="25">
        <v>2</v>
      </c>
      <c r="I509" s="25">
        <v>1018464900</v>
      </c>
      <c r="J509" s="25" t="s">
        <v>3729</v>
      </c>
      <c r="K509" s="25">
        <v>15</v>
      </c>
      <c r="L509" s="25">
        <v>1057</v>
      </c>
      <c r="M509" s="25" t="s">
        <v>3639</v>
      </c>
      <c r="N509" s="25" t="s">
        <v>35</v>
      </c>
      <c r="O509" s="25">
        <v>50064</v>
      </c>
      <c r="P509" s="25" t="s">
        <v>3640</v>
      </c>
      <c r="Q509" s="25"/>
      <c r="R509" s="25"/>
    </row>
    <row r="510" spans="1:18">
      <c r="A510" s="23">
        <v>13803</v>
      </c>
      <c r="B510" s="23" t="s">
        <v>3669</v>
      </c>
      <c r="C510" s="24">
        <v>44181</v>
      </c>
      <c r="D510" s="24">
        <v>44181</v>
      </c>
      <c r="E510" s="23">
        <v>1</v>
      </c>
      <c r="F510" s="23">
        <v>12</v>
      </c>
      <c r="G510" s="23">
        <v>2020</v>
      </c>
      <c r="H510" s="23">
        <v>2</v>
      </c>
      <c r="I510" s="23">
        <v>1018464900</v>
      </c>
      <c r="J510" s="23" t="s">
        <v>3729</v>
      </c>
      <c r="K510" s="23">
        <v>9</v>
      </c>
      <c r="L510" s="23">
        <v>1046</v>
      </c>
      <c r="M510" s="23" t="s">
        <v>3441</v>
      </c>
      <c r="N510" s="23" t="s">
        <v>35</v>
      </c>
      <c r="O510" s="23">
        <v>29260</v>
      </c>
      <c r="P510" s="23" t="s">
        <v>3730</v>
      </c>
      <c r="Q510" s="23"/>
      <c r="R510" s="23"/>
    </row>
    <row r="511" spans="1:18">
      <c r="A511" s="23">
        <v>13803</v>
      </c>
      <c r="B511" s="23" t="s">
        <v>3669</v>
      </c>
      <c r="C511" s="24">
        <v>44182</v>
      </c>
      <c r="D511" s="24">
        <v>44186</v>
      </c>
      <c r="E511" s="23">
        <v>5</v>
      </c>
      <c r="F511" s="23">
        <v>12</v>
      </c>
      <c r="G511" s="23">
        <v>2020</v>
      </c>
      <c r="H511" s="23">
        <v>2</v>
      </c>
      <c r="I511" s="23">
        <v>1018464900</v>
      </c>
      <c r="J511" s="23" t="s">
        <v>3729</v>
      </c>
      <c r="K511" s="23">
        <v>9</v>
      </c>
      <c r="L511" s="23">
        <v>1053</v>
      </c>
      <c r="M511" s="23" t="s">
        <v>3444</v>
      </c>
      <c r="N511" s="23" t="s">
        <v>35</v>
      </c>
      <c r="O511" s="23">
        <v>146301</v>
      </c>
      <c r="P511" s="23" t="s">
        <v>3731</v>
      </c>
      <c r="Q511" s="23"/>
      <c r="R511" s="23"/>
    </row>
    <row r="512" spans="1:18">
      <c r="A512" s="25">
        <v>13803</v>
      </c>
      <c r="B512" s="25" t="s">
        <v>3669</v>
      </c>
      <c r="C512" s="26">
        <v>44105</v>
      </c>
      <c r="D512" s="26">
        <v>44115</v>
      </c>
      <c r="E512" s="25">
        <v>11</v>
      </c>
      <c r="F512" s="25">
        <v>10</v>
      </c>
      <c r="G512" s="25">
        <v>2020</v>
      </c>
      <c r="H512" s="25">
        <v>1</v>
      </c>
      <c r="I512" s="25">
        <v>35428069</v>
      </c>
      <c r="J512" s="25" t="s">
        <v>3732</v>
      </c>
      <c r="K512" s="25">
        <v>15</v>
      </c>
      <c r="L512" s="25">
        <v>1057</v>
      </c>
      <c r="M512" s="25" t="s">
        <v>3639</v>
      </c>
      <c r="N512" s="25" t="s">
        <v>294</v>
      </c>
      <c r="O512" s="25">
        <v>45892</v>
      </c>
      <c r="P512" s="25" t="s">
        <v>3642</v>
      </c>
      <c r="Q512" s="25"/>
      <c r="R512" s="25"/>
    </row>
    <row r="513" spans="1:18">
      <c r="A513" s="25">
        <v>13803</v>
      </c>
      <c r="B513" s="25" t="s">
        <v>3669</v>
      </c>
      <c r="C513" s="26">
        <v>44120</v>
      </c>
      <c r="D513" s="26">
        <v>44129</v>
      </c>
      <c r="E513" s="25">
        <v>10</v>
      </c>
      <c r="F513" s="25">
        <v>10</v>
      </c>
      <c r="G513" s="25">
        <v>2020</v>
      </c>
      <c r="H513" s="25">
        <v>2</v>
      </c>
      <c r="I513" s="25">
        <v>35428069</v>
      </c>
      <c r="J513" s="25" t="s">
        <v>3732</v>
      </c>
      <c r="K513" s="25">
        <v>15</v>
      </c>
      <c r="L513" s="25">
        <v>1057</v>
      </c>
      <c r="M513" s="25" t="s">
        <v>3639</v>
      </c>
      <c r="N513" s="25" t="s">
        <v>294</v>
      </c>
      <c r="O513" s="25">
        <v>41720</v>
      </c>
      <c r="P513" s="25" t="s">
        <v>3640</v>
      </c>
      <c r="Q513" s="25"/>
      <c r="R513" s="25"/>
    </row>
    <row r="514" spans="1:18">
      <c r="A514" s="23">
        <v>13803</v>
      </c>
      <c r="B514" s="23" t="s">
        <v>3669</v>
      </c>
      <c r="C514" s="24">
        <v>44105</v>
      </c>
      <c r="D514" s="24">
        <v>44106</v>
      </c>
      <c r="E514" s="23">
        <v>2</v>
      </c>
      <c r="F514" s="23">
        <v>10</v>
      </c>
      <c r="G514" s="23">
        <v>2020</v>
      </c>
      <c r="H514" s="23">
        <v>1</v>
      </c>
      <c r="I514" s="23">
        <v>80229635</v>
      </c>
      <c r="J514" s="23" t="s">
        <v>1733</v>
      </c>
      <c r="K514" s="23">
        <v>15</v>
      </c>
      <c r="L514" s="23">
        <v>1057</v>
      </c>
      <c r="M514" s="23" t="s">
        <v>3639</v>
      </c>
      <c r="N514" s="23" t="s">
        <v>35</v>
      </c>
      <c r="O514" s="23">
        <v>8344</v>
      </c>
      <c r="P514" s="23" t="s">
        <v>3642</v>
      </c>
      <c r="Q514" s="23"/>
      <c r="R514" s="23"/>
    </row>
    <row r="515" spans="1:18">
      <c r="A515" s="23">
        <v>13803</v>
      </c>
      <c r="B515" s="23" t="s">
        <v>3669</v>
      </c>
      <c r="C515" s="24">
        <v>44120</v>
      </c>
      <c r="D515" s="24">
        <v>44125</v>
      </c>
      <c r="E515" s="23">
        <v>6</v>
      </c>
      <c r="F515" s="23">
        <v>10</v>
      </c>
      <c r="G515" s="23">
        <v>2020</v>
      </c>
      <c r="H515" s="23">
        <v>2</v>
      </c>
      <c r="I515" s="23">
        <v>80229635</v>
      </c>
      <c r="J515" s="23" t="s">
        <v>1733</v>
      </c>
      <c r="K515" s="23">
        <v>15</v>
      </c>
      <c r="L515" s="23">
        <v>1057</v>
      </c>
      <c r="M515" s="23" t="s">
        <v>3639</v>
      </c>
      <c r="N515" s="23" t="s">
        <v>35</v>
      </c>
      <c r="O515" s="23">
        <v>25032</v>
      </c>
      <c r="P515" s="23" t="s">
        <v>3640</v>
      </c>
      <c r="Q515" s="23"/>
      <c r="R515" s="23"/>
    </row>
    <row r="516" spans="1:18">
      <c r="A516" s="25">
        <v>13803</v>
      </c>
      <c r="B516" s="25" t="s">
        <v>3669</v>
      </c>
      <c r="C516" s="26">
        <v>44105</v>
      </c>
      <c r="D516" s="26">
        <v>44117</v>
      </c>
      <c r="E516" s="25">
        <v>13</v>
      </c>
      <c r="F516" s="25">
        <v>10</v>
      </c>
      <c r="G516" s="25">
        <v>2020</v>
      </c>
      <c r="H516" s="25">
        <v>1</v>
      </c>
      <c r="I516" s="25">
        <v>1033677857</v>
      </c>
      <c r="J516" s="25" t="s">
        <v>2500</v>
      </c>
      <c r="K516" s="25">
        <v>15</v>
      </c>
      <c r="L516" s="25">
        <v>1057</v>
      </c>
      <c r="M516" s="25" t="s">
        <v>3639</v>
      </c>
      <c r="N516" s="25" t="s">
        <v>30</v>
      </c>
      <c r="O516" s="25">
        <v>54236</v>
      </c>
      <c r="P516" s="25" t="s">
        <v>3642</v>
      </c>
      <c r="Q516" s="25"/>
      <c r="R516" s="25"/>
    </row>
    <row r="517" spans="1:18">
      <c r="A517" s="25">
        <v>13803</v>
      </c>
      <c r="B517" s="25" t="s">
        <v>3669</v>
      </c>
      <c r="C517" s="26">
        <v>44120</v>
      </c>
      <c r="D517" s="26">
        <v>44131</v>
      </c>
      <c r="E517" s="25">
        <v>12</v>
      </c>
      <c r="F517" s="25">
        <v>10</v>
      </c>
      <c r="G517" s="25">
        <v>2020</v>
      </c>
      <c r="H517" s="25">
        <v>2</v>
      </c>
      <c r="I517" s="25">
        <v>1033677857</v>
      </c>
      <c r="J517" s="25" t="s">
        <v>2500</v>
      </c>
      <c r="K517" s="25">
        <v>15</v>
      </c>
      <c r="L517" s="25">
        <v>1057</v>
      </c>
      <c r="M517" s="25" t="s">
        <v>3639</v>
      </c>
      <c r="N517" s="25" t="s">
        <v>30</v>
      </c>
      <c r="O517" s="25">
        <v>50064</v>
      </c>
      <c r="P517" s="25" t="s">
        <v>3640</v>
      </c>
      <c r="Q517" s="25"/>
      <c r="R517" s="25"/>
    </row>
    <row r="518" spans="1:18">
      <c r="A518" s="23">
        <v>13803</v>
      </c>
      <c r="B518" s="23" t="s">
        <v>3669</v>
      </c>
      <c r="C518" s="24">
        <v>44105</v>
      </c>
      <c r="D518" s="24">
        <v>44118</v>
      </c>
      <c r="E518" s="23">
        <v>14</v>
      </c>
      <c r="F518" s="23">
        <v>10</v>
      </c>
      <c r="G518" s="23">
        <v>2020</v>
      </c>
      <c r="H518" s="23">
        <v>1</v>
      </c>
      <c r="I518" s="23">
        <v>1024547862</v>
      </c>
      <c r="J518" s="23" t="s">
        <v>3733</v>
      </c>
      <c r="K518" s="23">
        <v>15</v>
      </c>
      <c r="L518" s="23">
        <v>1057</v>
      </c>
      <c r="M518" s="23" t="s">
        <v>3639</v>
      </c>
      <c r="N518" s="23" t="s">
        <v>30</v>
      </c>
      <c r="O518" s="23">
        <v>58408</v>
      </c>
      <c r="P518" s="23" t="s">
        <v>3642</v>
      </c>
      <c r="Q518" s="23"/>
      <c r="R518" s="23"/>
    </row>
    <row r="519" spans="1:18">
      <c r="A519" s="23">
        <v>13803</v>
      </c>
      <c r="B519" s="23" t="s">
        <v>3669</v>
      </c>
      <c r="C519" s="24">
        <v>44120</v>
      </c>
      <c r="D519" s="24">
        <v>44131</v>
      </c>
      <c r="E519" s="23">
        <v>12</v>
      </c>
      <c r="F519" s="23">
        <v>10</v>
      </c>
      <c r="G519" s="23">
        <v>2020</v>
      </c>
      <c r="H519" s="23">
        <v>2</v>
      </c>
      <c r="I519" s="23">
        <v>1024547862</v>
      </c>
      <c r="J519" s="23" t="s">
        <v>3733</v>
      </c>
      <c r="K519" s="23">
        <v>15</v>
      </c>
      <c r="L519" s="23">
        <v>1057</v>
      </c>
      <c r="M519" s="23" t="s">
        <v>3639</v>
      </c>
      <c r="N519" s="23" t="s">
        <v>30</v>
      </c>
      <c r="O519" s="23">
        <v>50064</v>
      </c>
      <c r="P519" s="23" t="s">
        <v>3640</v>
      </c>
      <c r="Q519" s="23"/>
      <c r="R519" s="23"/>
    </row>
    <row r="520" spans="1:18">
      <c r="A520" s="25">
        <v>13803</v>
      </c>
      <c r="B520" s="25" t="s">
        <v>3669</v>
      </c>
      <c r="C520" s="26">
        <v>44136</v>
      </c>
      <c r="D520" s="26">
        <v>44137</v>
      </c>
      <c r="E520" s="25">
        <v>2</v>
      </c>
      <c r="F520" s="25">
        <v>11</v>
      </c>
      <c r="G520" s="25">
        <v>2020</v>
      </c>
      <c r="H520" s="25">
        <v>1</v>
      </c>
      <c r="I520" s="25">
        <v>1024547862</v>
      </c>
      <c r="J520" s="25" t="s">
        <v>3733</v>
      </c>
      <c r="K520" s="25">
        <v>13</v>
      </c>
      <c r="L520" s="25">
        <v>1038</v>
      </c>
      <c r="M520" s="25" t="s">
        <v>3371</v>
      </c>
      <c r="N520" s="25" t="s">
        <v>30</v>
      </c>
      <c r="O520" s="25">
        <v>58520</v>
      </c>
      <c r="P520" s="25" t="s">
        <v>3734</v>
      </c>
      <c r="Q520" s="25"/>
      <c r="R520" s="25"/>
    </row>
    <row r="521" spans="1:18">
      <c r="A521" s="25">
        <v>13803</v>
      </c>
      <c r="B521" s="25" t="s">
        <v>3669</v>
      </c>
      <c r="C521" s="26">
        <v>44105</v>
      </c>
      <c r="D521" s="26">
        <v>44118</v>
      </c>
      <c r="E521" s="25">
        <v>14</v>
      </c>
      <c r="F521" s="25">
        <v>10</v>
      </c>
      <c r="G521" s="25">
        <v>2020</v>
      </c>
      <c r="H521" s="25">
        <v>1</v>
      </c>
      <c r="I521" s="25">
        <v>1030664218</v>
      </c>
      <c r="J521" s="25" t="s">
        <v>3735</v>
      </c>
      <c r="K521" s="25">
        <v>15</v>
      </c>
      <c r="L521" s="25">
        <v>1057</v>
      </c>
      <c r="M521" s="25" t="s">
        <v>3639</v>
      </c>
      <c r="N521" s="25" t="s">
        <v>34</v>
      </c>
      <c r="O521" s="25">
        <v>58408</v>
      </c>
      <c r="P521" s="25" t="s">
        <v>3642</v>
      </c>
      <c r="Q521" s="25"/>
      <c r="R521" s="25"/>
    </row>
    <row r="522" spans="1:18">
      <c r="A522" s="23">
        <v>13803</v>
      </c>
      <c r="B522" s="23" t="s">
        <v>3669</v>
      </c>
      <c r="C522" s="24">
        <v>44120</v>
      </c>
      <c r="D522" s="24">
        <v>44132</v>
      </c>
      <c r="E522" s="23">
        <v>13</v>
      </c>
      <c r="F522" s="23">
        <v>10</v>
      </c>
      <c r="G522" s="23">
        <v>2020</v>
      </c>
      <c r="H522" s="23">
        <v>2</v>
      </c>
      <c r="I522" s="23">
        <v>1030664218</v>
      </c>
      <c r="J522" s="23" t="s">
        <v>3735</v>
      </c>
      <c r="K522" s="23">
        <v>12</v>
      </c>
      <c r="L522" s="23">
        <v>1057</v>
      </c>
      <c r="M522" s="23" t="s">
        <v>3639</v>
      </c>
      <c r="N522" s="23" t="s">
        <v>34</v>
      </c>
      <c r="O522" s="23">
        <v>54236</v>
      </c>
      <c r="P522" s="23" t="s">
        <v>3640</v>
      </c>
      <c r="Q522" s="23"/>
      <c r="R522" s="23"/>
    </row>
    <row r="523" spans="1:18">
      <c r="A523" s="23">
        <v>13803</v>
      </c>
      <c r="B523" s="23" t="s">
        <v>3669</v>
      </c>
      <c r="C523" s="24">
        <v>44121</v>
      </c>
      <c r="D523" s="24">
        <v>44123</v>
      </c>
      <c r="E523" s="23">
        <v>3</v>
      </c>
      <c r="F523" s="23">
        <v>10</v>
      </c>
      <c r="G523" s="23">
        <v>2020</v>
      </c>
      <c r="H523" s="23">
        <v>2</v>
      </c>
      <c r="I523" s="23">
        <v>1030664218</v>
      </c>
      <c r="J523" s="23" t="s">
        <v>3735</v>
      </c>
      <c r="K523" s="23">
        <v>12</v>
      </c>
      <c r="L523" s="23">
        <v>1053</v>
      </c>
      <c r="M523" s="23" t="s">
        <v>3444</v>
      </c>
      <c r="N523" s="23" t="s">
        <v>34</v>
      </c>
      <c r="O523" s="23">
        <v>139372</v>
      </c>
      <c r="P523" s="23" t="s">
        <v>3736</v>
      </c>
      <c r="Q523" s="23"/>
      <c r="R523" s="23"/>
    </row>
    <row r="524" spans="1:18">
      <c r="A524" s="25">
        <v>13803</v>
      </c>
      <c r="B524" s="25" t="s">
        <v>3669</v>
      </c>
      <c r="C524" s="26">
        <v>44151</v>
      </c>
      <c r="D524" s="26">
        <v>44151</v>
      </c>
      <c r="E524" s="25">
        <v>1</v>
      </c>
      <c r="F524" s="25">
        <v>11</v>
      </c>
      <c r="G524" s="25">
        <v>2020</v>
      </c>
      <c r="H524" s="25">
        <v>2</v>
      </c>
      <c r="I524" s="25">
        <v>1030664218</v>
      </c>
      <c r="J524" s="25" t="s">
        <v>3735</v>
      </c>
      <c r="K524" s="25">
        <v>13</v>
      </c>
      <c r="L524" s="25">
        <v>1046</v>
      </c>
      <c r="M524" s="25" t="s">
        <v>3441</v>
      </c>
      <c r="N524" s="25" t="s">
        <v>34</v>
      </c>
      <c r="O524" s="25">
        <v>46457</v>
      </c>
      <c r="P524" s="25" t="s">
        <v>3737</v>
      </c>
      <c r="Q524" s="25"/>
      <c r="R524" s="25"/>
    </row>
    <row r="525" spans="1:18">
      <c r="A525" s="25">
        <v>13803</v>
      </c>
      <c r="B525" s="25" t="s">
        <v>3669</v>
      </c>
      <c r="C525" s="26">
        <v>44152</v>
      </c>
      <c r="D525" s="26">
        <v>44152</v>
      </c>
      <c r="E525" s="25">
        <v>1</v>
      </c>
      <c r="F525" s="25">
        <v>11</v>
      </c>
      <c r="G525" s="25">
        <v>2020</v>
      </c>
      <c r="H525" s="25">
        <v>2</v>
      </c>
      <c r="I525" s="25">
        <v>1030664218</v>
      </c>
      <c r="J525" s="25" t="s">
        <v>3735</v>
      </c>
      <c r="K525" s="25">
        <v>13</v>
      </c>
      <c r="L525" s="25">
        <v>1053</v>
      </c>
      <c r="M525" s="25" t="s">
        <v>3444</v>
      </c>
      <c r="N525" s="25" t="s">
        <v>34</v>
      </c>
      <c r="O525" s="25">
        <v>46457</v>
      </c>
      <c r="P525" s="25" t="s">
        <v>3738</v>
      </c>
      <c r="Q525" s="25"/>
      <c r="R525" s="25"/>
    </row>
    <row r="526" spans="1:18">
      <c r="A526" s="23">
        <v>13803</v>
      </c>
      <c r="B526" s="23" t="s">
        <v>3669</v>
      </c>
      <c r="C526" s="24">
        <v>44105</v>
      </c>
      <c r="D526" s="24">
        <v>44117</v>
      </c>
      <c r="E526" s="23">
        <v>13</v>
      </c>
      <c r="F526" s="23">
        <v>10</v>
      </c>
      <c r="G526" s="23">
        <v>2020</v>
      </c>
      <c r="H526" s="23">
        <v>1</v>
      </c>
      <c r="I526" s="23">
        <v>1085177791</v>
      </c>
      <c r="J526" s="23" t="s">
        <v>3739</v>
      </c>
      <c r="K526" s="23">
        <v>15</v>
      </c>
      <c r="L526" s="23">
        <v>1057</v>
      </c>
      <c r="M526" s="23" t="s">
        <v>3639</v>
      </c>
      <c r="N526" s="23" t="s">
        <v>294</v>
      </c>
      <c r="O526" s="23">
        <v>54236</v>
      </c>
      <c r="P526" s="23" t="s">
        <v>3642</v>
      </c>
      <c r="Q526" s="23"/>
      <c r="R526" s="23"/>
    </row>
    <row r="527" spans="1:18">
      <c r="A527" s="23">
        <v>13803</v>
      </c>
      <c r="B527" s="23" t="s">
        <v>3669</v>
      </c>
      <c r="C527" s="24">
        <v>44120</v>
      </c>
      <c r="D527" s="24">
        <v>44131</v>
      </c>
      <c r="E527" s="23">
        <v>12</v>
      </c>
      <c r="F527" s="23">
        <v>10</v>
      </c>
      <c r="G527" s="23">
        <v>2020</v>
      </c>
      <c r="H527" s="23">
        <v>2</v>
      </c>
      <c r="I527" s="23">
        <v>1085177791</v>
      </c>
      <c r="J527" s="23" t="s">
        <v>3739</v>
      </c>
      <c r="K527" s="23">
        <v>15</v>
      </c>
      <c r="L527" s="23">
        <v>1057</v>
      </c>
      <c r="M527" s="23" t="s">
        <v>3639</v>
      </c>
      <c r="N527" s="23" t="s">
        <v>294</v>
      </c>
      <c r="O527" s="23">
        <v>50064</v>
      </c>
      <c r="P527" s="23" t="s">
        <v>3640</v>
      </c>
      <c r="Q527" s="23"/>
      <c r="R527" s="23"/>
    </row>
    <row r="528" spans="1:18">
      <c r="A528" s="25">
        <v>13803</v>
      </c>
      <c r="B528" s="25" t="s">
        <v>3669</v>
      </c>
      <c r="C528" s="26">
        <v>44105</v>
      </c>
      <c r="D528" s="26">
        <v>44117</v>
      </c>
      <c r="E528" s="25">
        <v>13</v>
      </c>
      <c r="F528" s="25">
        <v>10</v>
      </c>
      <c r="G528" s="25">
        <v>2020</v>
      </c>
      <c r="H528" s="25">
        <v>1</v>
      </c>
      <c r="I528" s="25">
        <v>91184148</v>
      </c>
      <c r="J528" s="25" t="s">
        <v>3740</v>
      </c>
      <c r="K528" s="25">
        <v>15</v>
      </c>
      <c r="L528" s="25">
        <v>1057</v>
      </c>
      <c r="M528" s="25" t="s">
        <v>3639</v>
      </c>
      <c r="N528" s="25" t="s">
        <v>373</v>
      </c>
      <c r="O528" s="25">
        <v>54236</v>
      </c>
      <c r="P528" s="25" t="s">
        <v>3642</v>
      </c>
      <c r="Q528" s="25"/>
      <c r="R528" s="25"/>
    </row>
    <row r="529" spans="1:18">
      <c r="A529" s="25">
        <v>13803</v>
      </c>
      <c r="B529" s="25" t="s">
        <v>3669</v>
      </c>
      <c r="C529" s="26">
        <v>44120</v>
      </c>
      <c r="D529" s="26">
        <v>44131</v>
      </c>
      <c r="E529" s="25">
        <v>12</v>
      </c>
      <c r="F529" s="25">
        <v>10</v>
      </c>
      <c r="G529" s="25">
        <v>2020</v>
      </c>
      <c r="H529" s="25">
        <v>2</v>
      </c>
      <c r="I529" s="25">
        <v>91184148</v>
      </c>
      <c r="J529" s="25" t="s">
        <v>3740</v>
      </c>
      <c r="K529" s="25">
        <v>15</v>
      </c>
      <c r="L529" s="25">
        <v>1057</v>
      </c>
      <c r="M529" s="25" t="s">
        <v>3639</v>
      </c>
      <c r="N529" s="25" t="s">
        <v>373</v>
      </c>
      <c r="O529" s="25">
        <v>50064</v>
      </c>
      <c r="P529" s="25" t="s">
        <v>3640</v>
      </c>
      <c r="Q529" s="25"/>
      <c r="R529" s="25"/>
    </row>
    <row r="530" spans="1:18">
      <c r="A530" s="23">
        <v>13803</v>
      </c>
      <c r="B530" s="23" t="s">
        <v>3669</v>
      </c>
      <c r="C530" s="24">
        <v>44105</v>
      </c>
      <c r="D530" s="24">
        <v>44118</v>
      </c>
      <c r="E530" s="23">
        <v>14</v>
      </c>
      <c r="F530" s="23">
        <v>10</v>
      </c>
      <c r="G530" s="23">
        <v>2020</v>
      </c>
      <c r="H530" s="23">
        <v>1</v>
      </c>
      <c r="I530" s="23">
        <v>1007127238</v>
      </c>
      <c r="J530" s="23" t="s">
        <v>1889</v>
      </c>
      <c r="K530" s="23">
        <v>15</v>
      </c>
      <c r="L530" s="23">
        <v>1057</v>
      </c>
      <c r="M530" s="23" t="s">
        <v>3639</v>
      </c>
      <c r="N530" s="23" t="s">
        <v>35</v>
      </c>
      <c r="O530" s="23">
        <v>58408</v>
      </c>
      <c r="P530" s="23" t="s">
        <v>3642</v>
      </c>
      <c r="Q530" s="23"/>
      <c r="R530" s="23"/>
    </row>
    <row r="531" spans="1:18">
      <c r="A531" s="23">
        <v>13803</v>
      </c>
      <c r="B531" s="23" t="s">
        <v>3669</v>
      </c>
      <c r="C531" s="24">
        <v>44120</v>
      </c>
      <c r="D531" s="24">
        <v>44131</v>
      </c>
      <c r="E531" s="23">
        <v>12</v>
      </c>
      <c r="F531" s="23">
        <v>10</v>
      </c>
      <c r="G531" s="23">
        <v>2020</v>
      </c>
      <c r="H531" s="23">
        <v>2</v>
      </c>
      <c r="I531" s="23">
        <v>1007127238</v>
      </c>
      <c r="J531" s="23" t="s">
        <v>1889</v>
      </c>
      <c r="K531" s="23">
        <v>15</v>
      </c>
      <c r="L531" s="23">
        <v>1057</v>
      </c>
      <c r="M531" s="23" t="s">
        <v>3639</v>
      </c>
      <c r="N531" s="23" t="s">
        <v>35</v>
      </c>
      <c r="O531" s="23">
        <v>50064</v>
      </c>
      <c r="P531" s="23" t="s">
        <v>3640</v>
      </c>
      <c r="Q531" s="23"/>
      <c r="R531" s="23"/>
    </row>
    <row r="532" spans="1:18">
      <c r="A532" s="25">
        <v>13803</v>
      </c>
      <c r="B532" s="25" t="s">
        <v>3669</v>
      </c>
      <c r="C532" s="26">
        <v>44105</v>
      </c>
      <c r="D532" s="26">
        <v>44117</v>
      </c>
      <c r="E532" s="25">
        <v>13</v>
      </c>
      <c r="F532" s="25">
        <v>10</v>
      </c>
      <c r="G532" s="25">
        <v>2020</v>
      </c>
      <c r="H532" s="25">
        <v>1</v>
      </c>
      <c r="I532" s="25">
        <v>79663413</v>
      </c>
      <c r="J532" s="25" t="s">
        <v>3741</v>
      </c>
      <c r="K532" s="25">
        <v>15</v>
      </c>
      <c r="L532" s="25">
        <v>1057</v>
      </c>
      <c r="M532" s="25" t="s">
        <v>3639</v>
      </c>
      <c r="N532" s="25" t="s">
        <v>366</v>
      </c>
      <c r="O532" s="25">
        <v>54236</v>
      </c>
      <c r="P532" s="25" t="s">
        <v>3642</v>
      </c>
      <c r="Q532" s="25"/>
      <c r="R532" s="25"/>
    </row>
    <row r="533" spans="1:18">
      <c r="A533" s="25">
        <v>13803</v>
      </c>
      <c r="B533" s="25" t="s">
        <v>3669</v>
      </c>
      <c r="C533" s="26">
        <v>44120</v>
      </c>
      <c r="D533" s="26">
        <v>44132</v>
      </c>
      <c r="E533" s="25">
        <v>13</v>
      </c>
      <c r="F533" s="25">
        <v>10</v>
      </c>
      <c r="G533" s="25">
        <v>2020</v>
      </c>
      <c r="H533" s="25">
        <v>2</v>
      </c>
      <c r="I533" s="25">
        <v>79663413</v>
      </c>
      <c r="J533" s="25" t="s">
        <v>3741</v>
      </c>
      <c r="K533" s="25">
        <v>15</v>
      </c>
      <c r="L533" s="25">
        <v>1057</v>
      </c>
      <c r="M533" s="25" t="s">
        <v>3639</v>
      </c>
      <c r="N533" s="25" t="s">
        <v>366</v>
      </c>
      <c r="O533" s="25">
        <v>54236</v>
      </c>
      <c r="P533" s="25" t="s">
        <v>3640</v>
      </c>
      <c r="Q533" s="25"/>
      <c r="R533" s="25"/>
    </row>
    <row r="534" spans="1:18">
      <c r="A534" s="23">
        <v>13803</v>
      </c>
      <c r="B534" s="23" t="s">
        <v>3669</v>
      </c>
      <c r="C534" s="24">
        <v>44166</v>
      </c>
      <c r="D534" s="24">
        <v>44166</v>
      </c>
      <c r="E534" s="23">
        <v>1</v>
      </c>
      <c r="F534" s="23">
        <v>12</v>
      </c>
      <c r="G534" s="23">
        <v>2020</v>
      </c>
      <c r="H534" s="23">
        <v>1</v>
      </c>
      <c r="I534" s="23">
        <v>79663413</v>
      </c>
      <c r="J534" s="23" t="s">
        <v>3741</v>
      </c>
      <c r="K534" s="23">
        <v>14</v>
      </c>
      <c r="L534" s="23">
        <v>1036</v>
      </c>
      <c r="M534" s="23" t="s">
        <v>172</v>
      </c>
      <c r="N534" s="23" t="s">
        <v>366</v>
      </c>
      <c r="O534" s="23">
        <v>0</v>
      </c>
      <c r="P534" s="23" t="s">
        <v>3742</v>
      </c>
      <c r="Q534" s="23"/>
      <c r="R534" s="23"/>
    </row>
    <row r="535" spans="1:18">
      <c r="A535" s="23">
        <v>13803</v>
      </c>
      <c r="B535" s="23" t="s">
        <v>3669</v>
      </c>
      <c r="C535" s="24">
        <v>44105</v>
      </c>
      <c r="D535" s="24">
        <v>44114</v>
      </c>
      <c r="E535" s="23">
        <v>10</v>
      </c>
      <c r="F535" s="23">
        <v>10</v>
      </c>
      <c r="G535" s="23">
        <v>2020</v>
      </c>
      <c r="H535" s="23">
        <v>1</v>
      </c>
      <c r="I535" s="23">
        <v>1015413273</v>
      </c>
      <c r="J535" s="23" t="s">
        <v>3743</v>
      </c>
      <c r="K535" s="23">
        <v>15</v>
      </c>
      <c r="L535" s="23">
        <v>1057</v>
      </c>
      <c r="M535" s="23" t="s">
        <v>3639</v>
      </c>
      <c r="N535" s="23" t="s">
        <v>44</v>
      </c>
      <c r="O535" s="23">
        <v>41720</v>
      </c>
      <c r="P535" s="23" t="s">
        <v>3642</v>
      </c>
      <c r="Q535" s="23"/>
      <c r="R535" s="23"/>
    </row>
    <row r="536" spans="1:18">
      <c r="A536" s="25">
        <v>13803</v>
      </c>
      <c r="B536" s="25" t="s">
        <v>3669</v>
      </c>
      <c r="C536" s="26">
        <v>44120</v>
      </c>
      <c r="D536" s="26">
        <v>44125</v>
      </c>
      <c r="E536" s="25">
        <v>6</v>
      </c>
      <c r="F536" s="25">
        <v>10</v>
      </c>
      <c r="G536" s="25">
        <v>2020</v>
      </c>
      <c r="H536" s="25">
        <v>2</v>
      </c>
      <c r="I536" s="25">
        <v>1015413273</v>
      </c>
      <c r="J536" s="25" t="s">
        <v>3743</v>
      </c>
      <c r="K536" s="25">
        <v>15</v>
      </c>
      <c r="L536" s="25">
        <v>1057</v>
      </c>
      <c r="M536" s="25" t="s">
        <v>3639</v>
      </c>
      <c r="N536" s="25" t="s">
        <v>44</v>
      </c>
      <c r="O536" s="25">
        <v>25032</v>
      </c>
      <c r="P536" s="25" t="s">
        <v>3640</v>
      </c>
      <c r="Q536" s="25"/>
      <c r="R536" s="25"/>
    </row>
    <row r="537" spans="1:18">
      <c r="A537" s="25">
        <v>13803</v>
      </c>
      <c r="B537" s="25" t="s">
        <v>3669</v>
      </c>
      <c r="C537" s="26">
        <v>44105</v>
      </c>
      <c r="D537" s="26">
        <v>44117</v>
      </c>
      <c r="E537" s="25">
        <v>13</v>
      </c>
      <c r="F537" s="25">
        <v>10</v>
      </c>
      <c r="G537" s="25">
        <v>2020</v>
      </c>
      <c r="H537" s="25">
        <v>1</v>
      </c>
      <c r="I537" s="25">
        <v>79828159</v>
      </c>
      <c r="J537" s="25" t="s">
        <v>3744</v>
      </c>
      <c r="K537" s="25">
        <v>15</v>
      </c>
      <c r="L537" s="25">
        <v>1057</v>
      </c>
      <c r="M537" s="25" t="s">
        <v>3639</v>
      </c>
      <c r="N537" s="25" t="s">
        <v>44</v>
      </c>
      <c r="O537" s="25">
        <v>54236</v>
      </c>
      <c r="P537" s="25" t="s">
        <v>3642</v>
      </c>
      <c r="Q537" s="25"/>
      <c r="R537" s="25"/>
    </row>
    <row r="538" spans="1:18">
      <c r="A538" s="23">
        <v>13803</v>
      </c>
      <c r="B538" s="23" t="s">
        <v>3669</v>
      </c>
      <c r="C538" s="24">
        <v>44120</v>
      </c>
      <c r="D538" s="24">
        <v>44131</v>
      </c>
      <c r="E538" s="23">
        <v>12</v>
      </c>
      <c r="F538" s="23">
        <v>10</v>
      </c>
      <c r="G538" s="23">
        <v>2020</v>
      </c>
      <c r="H538" s="23">
        <v>2</v>
      </c>
      <c r="I538" s="23">
        <v>79828159</v>
      </c>
      <c r="J538" s="23" t="s">
        <v>3744</v>
      </c>
      <c r="K538" s="23">
        <v>15</v>
      </c>
      <c r="L538" s="23">
        <v>1057</v>
      </c>
      <c r="M538" s="23" t="s">
        <v>3639</v>
      </c>
      <c r="N538" s="23" t="s">
        <v>44</v>
      </c>
      <c r="O538" s="23">
        <v>50064</v>
      </c>
      <c r="P538" s="23" t="s">
        <v>3640</v>
      </c>
      <c r="Q538" s="23"/>
      <c r="R538" s="23"/>
    </row>
    <row r="539" spans="1:18">
      <c r="A539" s="23">
        <v>13803</v>
      </c>
      <c r="B539" s="23" t="s">
        <v>3669</v>
      </c>
      <c r="C539" s="24">
        <v>44105</v>
      </c>
      <c r="D539" s="24">
        <v>44117</v>
      </c>
      <c r="E539" s="23">
        <v>13</v>
      </c>
      <c r="F539" s="23">
        <v>10</v>
      </c>
      <c r="G539" s="23">
        <v>2020</v>
      </c>
      <c r="H539" s="23">
        <v>1</v>
      </c>
      <c r="I539" s="23">
        <v>15042108</v>
      </c>
      <c r="J539" s="23" t="s">
        <v>3745</v>
      </c>
      <c r="K539" s="23">
        <v>15</v>
      </c>
      <c r="L539" s="23">
        <v>1057</v>
      </c>
      <c r="M539" s="23" t="s">
        <v>3639</v>
      </c>
      <c r="N539" s="23" t="s">
        <v>373</v>
      </c>
      <c r="O539" s="23">
        <v>54236</v>
      </c>
      <c r="P539" s="23" t="s">
        <v>3642</v>
      </c>
      <c r="Q539" s="23"/>
      <c r="R539" s="23"/>
    </row>
    <row r="540" spans="1:18">
      <c r="A540" s="25">
        <v>13803</v>
      </c>
      <c r="B540" s="25" t="s">
        <v>3669</v>
      </c>
      <c r="C540" s="26">
        <v>44120</v>
      </c>
      <c r="D540" s="26">
        <v>44132</v>
      </c>
      <c r="E540" s="25">
        <v>13</v>
      </c>
      <c r="F540" s="25">
        <v>10</v>
      </c>
      <c r="G540" s="25">
        <v>2020</v>
      </c>
      <c r="H540" s="25">
        <v>2</v>
      </c>
      <c r="I540" s="25">
        <v>15042108</v>
      </c>
      <c r="J540" s="25" t="s">
        <v>3745</v>
      </c>
      <c r="K540" s="25">
        <v>15</v>
      </c>
      <c r="L540" s="25">
        <v>1057</v>
      </c>
      <c r="M540" s="25" t="s">
        <v>3639</v>
      </c>
      <c r="N540" s="25" t="s">
        <v>373</v>
      </c>
      <c r="O540" s="25">
        <v>54236</v>
      </c>
      <c r="P540" s="25" t="s">
        <v>3640</v>
      </c>
      <c r="Q540" s="25"/>
      <c r="R540" s="25"/>
    </row>
    <row r="541" spans="1:18">
      <c r="A541" s="25">
        <v>13803</v>
      </c>
      <c r="B541" s="25" t="s">
        <v>3669</v>
      </c>
      <c r="C541" s="26">
        <v>44105</v>
      </c>
      <c r="D541" s="26">
        <v>44117</v>
      </c>
      <c r="E541" s="25">
        <v>13</v>
      </c>
      <c r="F541" s="25">
        <v>10</v>
      </c>
      <c r="G541" s="25">
        <v>2020</v>
      </c>
      <c r="H541" s="25">
        <v>1</v>
      </c>
      <c r="I541" s="25">
        <v>1047434538</v>
      </c>
      <c r="J541" s="25" t="s">
        <v>3746</v>
      </c>
      <c r="K541" s="25">
        <v>15</v>
      </c>
      <c r="L541" s="25">
        <v>1057</v>
      </c>
      <c r="M541" s="25" t="s">
        <v>3639</v>
      </c>
      <c r="N541" s="25" t="s">
        <v>373</v>
      </c>
      <c r="O541" s="25">
        <v>54236</v>
      </c>
      <c r="P541" s="25" t="s">
        <v>3642</v>
      </c>
      <c r="Q541" s="25"/>
      <c r="R541" s="25"/>
    </row>
    <row r="542" spans="1:18">
      <c r="A542" s="23">
        <v>13803</v>
      </c>
      <c r="B542" s="23" t="s">
        <v>3669</v>
      </c>
      <c r="C542" s="24">
        <v>44120</v>
      </c>
      <c r="D542" s="24">
        <v>44131</v>
      </c>
      <c r="E542" s="23">
        <v>12</v>
      </c>
      <c r="F542" s="23">
        <v>10</v>
      </c>
      <c r="G542" s="23">
        <v>2020</v>
      </c>
      <c r="H542" s="23">
        <v>2</v>
      </c>
      <c r="I542" s="23">
        <v>1047434538</v>
      </c>
      <c r="J542" s="23" t="s">
        <v>3746</v>
      </c>
      <c r="K542" s="23">
        <v>15</v>
      </c>
      <c r="L542" s="23">
        <v>1057</v>
      </c>
      <c r="M542" s="23" t="s">
        <v>3639</v>
      </c>
      <c r="N542" s="23" t="s">
        <v>373</v>
      </c>
      <c r="O542" s="23">
        <v>50064</v>
      </c>
      <c r="P542" s="23" t="s">
        <v>3640</v>
      </c>
      <c r="Q542" s="23"/>
      <c r="R542" s="23"/>
    </row>
    <row r="543" spans="1:18">
      <c r="A543" s="23">
        <v>13803</v>
      </c>
      <c r="B543" s="23" t="s">
        <v>3669</v>
      </c>
      <c r="C543" s="24">
        <v>44120</v>
      </c>
      <c r="D543" s="24">
        <v>44124</v>
      </c>
      <c r="E543" s="23">
        <v>5</v>
      </c>
      <c r="F543" s="23">
        <v>10</v>
      </c>
      <c r="G543" s="23">
        <v>2020</v>
      </c>
      <c r="H543" s="23">
        <v>2</v>
      </c>
      <c r="I543" s="23">
        <v>53046713</v>
      </c>
      <c r="J543" s="23" t="s">
        <v>3747</v>
      </c>
      <c r="K543" s="23">
        <v>11</v>
      </c>
      <c r="L543" s="23">
        <v>1057</v>
      </c>
      <c r="M543" s="23" t="s">
        <v>3639</v>
      </c>
      <c r="N543" s="23" t="s">
        <v>30</v>
      </c>
      <c r="O543" s="23">
        <v>4172</v>
      </c>
      <c r="P543" s="23" t="s">
        <v>3640</v>
      </c>
      <c r="Q543" s="23"/>
      <c r="R543" s="23"/>
    </row>
    <row r="544" spans="1:18">
      <c r="A544" s="25">
        <v>13803</v>
      </c>
      <c r="B544" s="25" t="s">
        <v>3669</v>
      </c>
      <c r="C544" s="26">
        <v>44105</v>
      </c>
      <c r="D544" s="26">
        <v>44116</v>
      </c>
      <c r="E544" s="25">
        <v>12</v>
      </c>
      <c r="F544" s="25">
        <v>10</v>
      </c>
      <c r="G544" s="25">
        <v>2020</v>
      </c>
      <c r="H544" s="25">
        <v>1</v>
      </c>
      <c r="I544" s="25">
        <v>79695614</v>
      </c>
      <c r="J544" s="25" t="s">
        <v>3748</v>
      </c>
      <c r="K544" s="25">
        <v>13</v>
      </c>
      <c r="L544" s="25">
        <v>1057</v>
      </c>
      <c r="M544" s="25" t="s">
        <v>3639</v>
      </c>
      <c r="N544" s="25" t="s">
        <v>35</v>
      </c>
      <c r="O544" s="25">
        <v>50064</v>
      </c>
      <c r="P544" s="25" t="s">
        <v>3642</v>
      </c>
      <c r="Q544" s="25"/>
      <c r="R544" s="25"/>
    </row>
    <row r="545" spans="1:18">
      <c r="A545" s="25">
        <v>13803</v>
      </c>
      <c r="B545" s="25" t="s">
        <v>3669</v>
      </c>
      <c r="C545" s="26">
        <v>44106</v>
      </c>
      <c r="D545" s="26">
        <v>44107</v>
      </c>
      <c r="E545" s="25">
        <v>2</v>
      </c>
      <c r="F545" s="25">
        <v>10</v>
      </c>
      <c r="G545" s="25">
        <v>2020</v>
      </c>
      <c r="H545" s="25">
        <v>1</v>
      </c>
      <c r="I545" s="25">
        <v>79695614</v>
      </c>
      <c r="J545" s="25" t="s">
        <v>3748</v>
      </c>
      <c r="K545" s="25">
        <v>13</v>
      </c>
      <c r="L545" s="25">
        <v>1038</v>
      </c>
      <c r="M545" s="25" t="s">
        <v>3371</v>
      </c>
      <c r="N545" s="25" t="s">
        <v>35</v>
      </c>
      <c r="O545" s="25">
        <v>58520</v>
      </c>
      <c r="P545" s="25" t="s">
        <v>3749</v>
      </c>
      <c r="Q545" s="25"/>
      <c r="R545" s="25"/>
    </row>
    <row r="546" spans="1:18">
      <c r="A546" s="23">
        <v>13803</v>
      </c>
      <c r="B546" s="23" t="s">
        <v>3669</v>
      </c>
      <c r="C546" s="24">
        <v>44120</v>
      </c>
      <c r="D546" s="24">
        <v>44129</v>
      </c>
      <c r="E546" s="23">
        <v>10</v>
      </c>
      <c r="F546" s="23">
        <v>10</v>
      </c>
      <c r="G546" s="23">
        <v>2020</v>
      </c>
      <c r="H546" s="23">
        <v>2</v>
      </c>
      <c r="I546" s="23">
        <v>79695614</v>
      </c>
      <c r="J546" s="23" t="s">
        <v>3748</v>
      </c>
      <c r="K546" s="23">
        <v>15</v>
      </c>
      <c r="L546" s="23">
        <v>1057</v>
      </c>
      <c r="M546" s="23" t="s">
        <v>3639</v>
      </c>
      <c r="N546" s="23" t="s">
        <v>35</v>
      </c>
      <c r="O546" s="23">
        <v>41720</v>
      </c>
      <c r="P546" s="23" t="s">
        <v>3640</v>
      </c>
      <c r="Q546" s="23"/>
      <c r="R546" s="23"/>
    </row>
    <row r="547" spans="1:18">
      <c r="A547" s="23">
        <v>13803</v>
      </c>
      <c r="B547" s="23" t="s">
        <v>3669</v>
      </c>
      <c r="C547" s="24">
        <v>44120</v>
      </c>
      <c r="D547" s="24">
        <v>44120</v>
      </c>
      <c r="E547" s="23">
        <v>1</v>
      </c>
      <c r="F547" s="23">
        <v>10</v>
      </c>
      <c r="G547" s="23">
        <v>2020</v>
      </c>
      <c r="H547" s="23">
        <v>2</v>
      </c>
      <c r="I547" s="23">
        <v>79885980</v>
      </c>
      <c r="J547" s="23" t="s">
        <v>3750</v>
      </c>
      <c r="K547" s="23">
        <v>30</v>
      </c>
      <c r="L547" s="23">
        <v>1141</v>
      </c>
      <c r="M547" s="23" t="s">
        <v>165</v>
      </c>
      <c r="N547" s="23" t="s">
        <v>35</v>
      </c>
      <c r="O547" s="23">
        <v>61446</v>
      </c>
      <c r="P547" s="23" t="s">
        <v>3751</v>
      </c>
      <c r="Q547" s="23"/>
      <c r="R547" s="23"/>
    </row>
    <row r="548" spans="1:18">
      <c r="A548" s="25">
        <v>13803</v>
      </c>
      <c r="B548" s="25" t="s">
        <v>3669</v>
      </c>
      <c r="C548" s="26">
        <v>44105</v>
      </c>
      <c r="D548" s="26">
        <v>44117</v>
      </c>
      <c r="E548" s="25">
        <v>13</v>
      </c>
      <c r="F548" s="25">
        <v>10</v>
      </c>
      <c r="G548" s="25">
        <v>2020</v>
      </c>
      <c r="H548" s="25">
        <v>1</v>
      </c>
      <c r="I548" s="25">
        <v>1077032648</v>
      </c>
      <c r="J548" s="25" t="s">
        <v>3752</v>
      </c>
      <c r="K548" s="25">
        <v>15</v>
      </c>
      <c r="L548" s="25">
        <v>1057</v>
      </c>
      <c r="M548" s="25" t="s">
        <v>3639</v>
      </c>
      <c r="N548" s="25" t="s">
        <v>30</v>
      </c>
      <c r="O548" s="25">
        <v>54236</v>
      </c>
      <c r="P548" s="25" t="s">
        <v>3642</v>
      </c>
      <c r="Q548" s="25"/>
      <c r="R548" s="25"/>
    </row>
    <row r="549" spans="1:18">
      <c r="A549" s="25">
        <v>13803</v>
      </c>
      <c r="B549" s="25" t="s">
        <v>3669</v>
      </c>
      <c r="C549" s="26">
        <v>44120</v>
      </c>
      <c r="D549" s="26">
        <v>44131</v>
      </c>
      <c r="E549" s="25">
        <v>12</v>
      </c>
      <c r="F549" s="25">
        <v>10</v>
      </c>
      <c r="G549" s="25">
        <v>2020</v>
      </c>
      <c r="H549" s="25">
        <v>2</v>
      </c>
      <c r="I549" s="25">
        <v>1077032648</v>
      </c>
      <c r="J549" s="25" t="s">
        <v>3752</v>
      </c>
      <c r="K549" s="25">
        <v>15</v>
      </c>
      <c r="L549" s="25">
        <v>1057</v>
      </c>
      <c r="M549" s="25" t="s">
        <v>3639</v>
      </c>
      <c r="N549" s="25" t="s">
        <v>30</v>
      </c>
      <c r="O549" s="25">
        <v>50064</v>
      </c>
      <c r="P549" s="25" t="s">
        <v>3640</v>
      </c>
      <c r="Q549" s="25"/>
      <c r="R549" s="25"/>
    </row>
    <row r="550" spans="1:18">
      <c r="A550" s="23">
        <v>13803</v>
      </c>
      <c r="B550" s="23" t="s">
        <v>3669</v>
      </c>
      <c r="C550" s="24">
        <v>44136</v>
      </c>
      <c r="D550" s="24">
        <v>44149</v>
      </c>
      <c r="E550" s="23">
        <v>14</v>
      </c>
      <c r="F550" s="23">
        <v>11</v>
      </c>
      <c r="G550" s="23">
        <v>2020</v>
      </c>
      <c r="H550" s="23">
        <v>1</v>
      </c>
      <c r="I550" s="23">
        <v>1077032648</v>
      </c>
      <c r="J550" s="23" t="s">
        <v>3752</v>
      </c>
      <c r="K550" s="23">
        <v>15</v>
      </c>
      <c r="L550" s="23">
        <v>1057</v>
      </c>
      <c r="M550" s="23" t="s">
        <v>3639</v>
      </c>
      <c r="N550" s="23" t="s">
        <v>30</v>
      </c>
      <c r="O550" s="23">
        <v>58408</v>
      </c>
      <c r="P550" s="23" t="s">
        <v>3643</v>
      </c>
      <c r="Q550" s="23"/>
      <c r="R550" s="23"/>
    </row>
    <row r="551" spans="1:18">
      <c r="A551" s="23">
        <v>13803</v>
      </c>
      <c r="B551" s="23" t="s">
        <v>3669</v>
      </c>
      <c r="C551" s="24">
        <v>44105</v>
      </c>
      <c r="D551" s="24">
        <v>44118</v>
      </c>
      <c r="E551" s="23">
        <v>14</v>
      </c>
      <c r="F551" s="23">
        <v>10</v>
      </c>
      <c r="G551" s="23">
        <v>2020</v>
      </c>
      <c r="H551" s="23">
        <v>1</v>
      </c>
      <c r="I551" s="23">
        <v>1024529247</v>
      </c>
      <c r="J551" s="23" t="s">
        <v>3753</v>
      </c>
      <c r="K551" s="23">
        <v>15</v>
      </c>
      <c r="L551" s="23">
        <v>1057</v>
      </c>
      <c r="M551" s="23" t="s">
        <v>3639</v>
      </c>
      <c r="N551" s="23" t="s">
        <v>34</v>
      </c>
      <c r="O551" s="23">
        <v>58408</v>
      </c>
      <c r="P551" s="23" t="s">
        <v>3642</v>
      </c>
      <c r="Q551" s="23"/>
      <c r="R551" s="23"/>
    </row>
    <row r="552" spans="1:18">
      <c r="A552" s="25">
        <v>13803</v>
      </c>
      <c r="B552" s="25" t="s">
        <v>3669</v>
      </c>
      <c r="C552" s="26">
        <v>44120</v>
      </c>
      <c r="D552" s="26">
        <v>44132</v>
      </c>
      <c r="E552" s="25">
        <v>13</v>
      </c>
      <c r="F552" s="25">
        <v>10</v>
      </c>
      <c r="G552" s="25">
        <v>2020</v>
      </c>
      <c r="H552" s="25">
        <v>2</v>
      </c>
      <c r="I552" s="25">
        <v>1024529247</v>
      </c>
      <c r="J552" s="25" t="s">
        <v>3753</v>
      </c>
      <c r="K552" s="25">
        <v>15</v>
      </c>
      <c r="L552" s="25">
        <v>1057</v>
      </c>
      <c r="M552" s="25" t="s">
        <v>3639</v>
      </c>
      <c r="N552" s="25" t="s">
        <v>34</v>
      </c>
      <c r="O552" s="25">
        <v>54236</v>
      </c>
      <c r="P552" s="25" t="s">
        <v>3640</v>
      </c>
      <c r="Q552" s="25"/>
      <c r="R552" s="25"/>
    </row>
    <row r="553" spans="1:18">
      <c r="A553" s="25">
        <v>13803</v>
      </c>
      <c r="B553" s="25" t="s">
        <v>3669</v>
      </c>
      <c r="C553" s="26">
        <v>44105</v>
      </c>
      <c r="D553" s="26">
        <v>44118</v>
      </c>
      <c r="E553" s="25">
        <v>14</v>
      </c>
      <c r="F553" s="25">
        <v>10</v>
      </c>
      <c r="G553" s="25">
        <v>2020</v>
      </c>
      <c r="H553" s="25">
        <v>1</v>
      </c>
      <c r="I553" s="25">
        <v>1013666089</v>
      </c>
      <c r="J553" s="25" t="s">
        <v>3754</v>
      </c>
      <c r="K553" s="25">
        <v>15</v>
      </c>
      <c r="L553" s="25">
        <v>1057</v>
      </c>
      <c r="M553" s="25" t="s">
        <v>3639</v>
      </c>
      <c r="N553" s="25" t="s">
        <v>3755</v>
      </c>
      <c r="O553" s="25">
        <v>58408</v>
      </c>
      <c r="P553" s="25" t="s">
        <v>3642</v>
      </c>
      <c r="Q553" s="25"/>
      <c r="R553" s="25"/>
    </row>
    <row r="554" spans="1:18">
      <c r="A554" s="23">
        <v>13803</v>
      </c>
      <c r="B554" s="23" t="s">
        <v>3669</v>
      </c>
      <c r="C554" s="24">
        <v>44120</v>
      </c>
      <c r="D554" s="24">
        <v>44131</v>
      </c>
      <c r="E554" s="23">
        <v>12</v>
      </c>
      <c r="F554" s="23">
        <v>10</v>
      </c>
      <c r="G554" s="23">
        <v>2020</v>
      </c>
      <c r="H554" s="23">
        <v>2</v>
      </c>
      <c r="I554" s="23">
        <v>1013666089</v>
      </c>
      <c r="J554" s="23" t="s">
        <v>3754</v>
      </c>
      <c r="K554" s="23">
        <v>15</v>
      </c>
      <c r="L554" s="23">
        <v>1057</v>
      </c>
      <c r="M554" s="23" t="s">
        <v>3639</v>
      </c>
      <c r="N554" s="23" t="s">
        <v>3755</v>
      </c>
      <c r="O554" s="23">
        <v>50064</v>
      </c>
      <c r="P554" s="23" t="s">
        <v>3640</v>
      </c>
      <c r="Q554" s="23"/>
      <c r="R554" s="23"/>
    </row>
    <row r="555" spans="1:18">
      <c r="A555" s="23">
        <v>13803</v>
      </c>
      <c r="B555" s="23" t="s">
        <v>3669</v>
      </c>
      <c r="C555" s="24">
        <v>44105</v>
      </c>
      <c r="D555" s="24">
        <v>44117</v>
      </c>
      <c r="E555" s="23">
        <v>13</v>
      </c>
      <c r="F555" s="23">
        <v>10</v>
      </c>
      <c r="G555" s="23">
        <v>2020</v>
      </c>
      <c r="H555" s="23">
        <v>1</v>
      </c>
      <c r="I555" s="23">
        <v>1024546842</v>
      </c>
      <c r="J555" s="23" t="s">
        <v>3756</v>
      </c>
      <c r="K555" s="23">
        <v>15</v>
      </c>
      <c r="L555" s="23">
        <v>1057</v>
      </c>
      <c r="M555" s="23" t="s">
        <v>3639</v>
      </c>
      <c r="N555" s="23" t="s">
        <v>373</v>
      </c>
      <c r="O555" s="23">
        <v>54236</v>
      </c>
      <c r="P555" s="23" t="s">
        <v>3642</v>
      </c>
      <c r="Q555" s="23"/>
      <c r="R555" s="23"/>
    </row>
    <row r="556" spans="1:18">
      <c r="A556" s="25">
        <v>13803</v>
      </c>
      <c r="B556" s="25" t="s">
        <v>3669</v>
      </c>
      <c r="C556" s="26">
        <v>44120</v>
      </c>
      <c r="D556" s="26">
        <v>44132</v>
      </c>
      <c r="E556" s="25">
        <v>13</v>
      </c>
      <c r="F556" s="25">
        <v>10</v>
      </c>
      <c r="G556" s="25">
        <v>2020</v>
      </c>
      <c r="H556" s="25">
        <v>2</v>
      </c>
      <c r="I556" s="25">
        <v>1024546842</v>
      </c>
      <c r="J556" s="25" t="s">
        <v>3756</v>
      </c>
      <c r="K556" s="25">
        <v>15</v>
      </c>
      <c r="L556" s="25">
        <v>1057</v>
      </c>
      <c r="M556" s="25" t="s">
        <v>3639</v>
      </c>
      <c r="N556" s="25" t="s">
        <v>373</v>
      </c>
      <c r="O556" s="25">
        <v>54236</v>
      </c>
      <c r="P556" s="25" t="s">
        <v>3640</v>
      </c>
      <c r="Q556" s="25"/>
      <c r="R556" s="25"/>
    </row>
    <row r="557" spans="1:18">
      <c r="A557" s="25">
        <v>13803</v>
      </c>
      <c r="B557" s="25" t="s">
        <v>3669</v>
      </c>
      <c r="C557" s="26">
        <v>44105</v>
      </c>
      <c r="D557" s="26">
        <v>44113</v>
      </c>
      <c r="E557" s="25">
        <v>9</v>
      </c>
      <c r="F557" s="25">
        <v>10</v>
      </c>
      <c r="G557" s="25">
        <v>2020</v>
      </c>
      <c r="H557" s="25">
        <v>1</v>
      </c>
      <c r="I557" s="25">
        <v>1054994215</v>
      </c>
      <c r="J557" s="25" t="s">
        <v>2753</v>
      </c>
      <c r="K557" s="25">
        <v>15</v>
      </c>
      <c r="L557" s="25">
        <v>1057</v>
      </c>
      <c r="M557" s="25" t="s">
        <v>3639</v>
      </c>
      <c r="N557" s="25" t="s">
        <v>30</v>
      </c>
      <c r="O557" s="25">
        <v>37548</v>
      </c>
      <c r="P557" s="25" t="s">
        <v>3642</v>
      </c>
      <c r="Q557" s="25"/>
      <c r="R557" s="25"/>
    </row>
    <row r="558" spans="1:18">
      <c r="A558" s="23">
        <v>13803</v>
      </c>
      <c r="B558" s="23" t="s">
        <v>3669</v>
      </c>
      <c r="C558" s="24">
        <v>44120</v>
      </c>
      <c r="D558" s="24">
        <v>44131</v>
      </c>
      <c r="E558" s="23">
        <v>12</v>
      </c>
      <c r="F558" s="23">
        <v>10</v>
      </c>
      <c r="G558" s="23">
        <v>2020</v>
      </c>
      <c r="H558" s="23">
        <v>2</v>
      </c>
      <c r="I558" s="23">
        <v>1054994215</v>
      </c>
      <c r="J558" s="23" t="s">
        <v>2753</v>
      </c>
      <c r="K558" s="23">
        <v>15</v>
      </c>
      <c r="L558" s="23">
        <v>1057</v>
      </c>
      <c r="M558" s="23" t="s">
        <v>3639</v>
      </c>
      <c r="N558" s="23" t="s">
        <v>30</v>
      </c>
      <c r="O558" s="23">
        <v>50064</v>
      </c>
      <c r="P558" s="23" t="s">
        <v>3640</v>
      </c>
      <c r="Q558" s="23"/>
      <c r="R558" s="23"/>
    </row>
    <row r="559" spans="1:18">
      <c r="A559" s="23">
        <v>13803</v>
      </c>
      <c r="B559" s="23" t="s">
        <v>3669</v>
      </c>
      <c r="C559" s="24">
        <v>44105</v>
      </c>
      <c r="D559" s="24">
        <v>44118</v>
      </c>
      <c r="E559" s="23">
        <v>14</v>
      </c>
      <c r="F559" s="23">
        <v>10</v>
      </c>
      <c r="G559" s="23">
        <v>2020</v>
      </c>
      <c r="H559" s="23">
        <v>1</v>
      </c>
      <c r="I559" s="23">
        <v>1073699004</v>
      </c>
      <c r="J559" s="23" t="s">
        <v>3757</v>
      </c>
      <c r="K559" s="23">
        <v>15</v>
      </c>
      <c r="L559" s="23">
        <v>1057</v>
      </c>
      <c r="M559" s="23" t="s">
        <v>3639</v>
      </c>
      <c r="N559" s="23" t="s">
        <v>35</v>
      </c>
      <c r="O559" s="23">
        <v>58408</v>
      </c>
      <c r="P559" s="23" t="s">
        <v>3642</v>
      </c>
      <c r="Q559" s="23"/>
      <c r="R559" s="23"/>
    </row>
    <row r="560" spans="1:18">
      <c r="A560" s="25">
        <v>13803</v>
      </c>
      <c r="B560" s="25" t="s">
        <v>3669</v>
      </c>
      <c r="C560" s="26">
        <v>44120</v>
      </c>
      <c r="D560" s="26">
        <v>44132</v>
      </c>
      <c r="E560" s="25">
        <v>13</v>
      </c>
      <c r="F560" s="25">
        <v>10</v>
      </c>
      <c r="G560" s="25">
        <v>2020</v>
      </c>
      <c r="H560" s="25">
        <v>2</v>
      </c>
      <c r="I560" s="25">
        <v>1073699004</v>
      </c>
      <c r="J560" s="25" t="s">
        <v>3757</v>
      </c>
      <c r="K560" s="25">
        <v>15</v>
      </c>
      <c r="L560" s="25">
        <v>1057</v>
      </c>
      <c r="M560" s="25" t="s">
        <v>3639</v>
      </c>
      <c r="N560" s="25" t="s">
        <v>35</v>
      </c>
      <c r="O560" s="25">
        <v>54236</v>
      </c>
      <c r="P560" s="25" t="s">
        <v>3640</v>
      </c>
      <c r="Q560" s="25"/>
      <c r="R560" s="25"/>
    </row>
    <row r="561" spans="1:18">
      <c r="A561" s="25">
        <v>13803</v>
      </c>
      <c r="B561" s="25" t="s">
        <v>3669</v>
      </c>
      <c r="C561" s="26">
        <v>44105</v>
      </c>
      <c r="D561" s="26">
        <v>44116</v>
      </c>
      <c r="E561" s="25">
        <v>12</v>
      </c>
      <c r="F561" s="25">
        <v>10</v>
      </c>
      <c r="G561" s="25">
        <v>2020</v>
      </c>
      <c r="H561" s="25">
        <v>1</v>
      </c>
      <c r="I561" s="25">
        <v>1023005425</v>
      </c>
      <c r="J561" s="25" t="s">
        <v>3758</v>
      </c>
      <c r="K561" s="25">
        <v>15</v>
      </c>
      <c r="L561" s="25">
        <v>1057</v>
      </c>
      <c r="M561" s="25" t="s">
        <v>3639</v>
      </c>
      <c r="N561" s="25" t="s">
        <v>30</v>
      </c>
      <c r="O561" s="25">
        <v>50064</v>
      </c>
      <c r="P561" s="25" t="s">
        <v>3642</v>
      </c>
      <c r="Q561" s="25"/>
      <c r="R561" s="25"/>
    </row>
    <row r="562" spans="1:18">
      <c r="A562" s="23">
        <v>13803</v>
      </c>
      <c r="B562" s="23" t="s">
        <v>3669</v>
      </c>
      <c r="C562" s="24">
        <v>44120</v>
      </c>
      <c r="D562" s="24">
        <v>44131</v>
      </c>
      <c r="E562" s="23">
        <v>12</v>
      </c>
      <c r="F562" s="23">
        <v>10</v>
      </c>
      <c r="G562" s="23">
        <v>2020</v>
      </c>
      <c r="H562" s="23">
        <v>2</v>
      </c>
      <c r="I562" s="23">
        <v>1023005425</v>
      </c>
      <c r="J562" s="23" t="s">
        <v>3758</v>
      </c>
      <c r="K562" s="23">
        <v>15</v>
      </c>
      <c r="L562" s="23">
        <v>1057</v>
      </c>
      <c r="M562" s="23" t="s">
        <v>3639</v>
      </c>
      <c r="N562" s="23" t="s">
        <v>30</v>
      </c>
      <c r="O562" s="23">
        <v>50064</v>
      </c>
      <c r="P562" s="23" t="s">
        <v>3640</v>
      </c>
      <c r="Q562" s="23"/>
      <c r="R562" s="23"/>
    </row>
    <row r="563" spans="1:18">
      <c r="A563" s="23">
        <v>13803</v>
      </c>
      <c r="B563" s="23" t="s">
        <v>3669</v>
      </c>
      <c r="C563" s="24">
        <v>44105</v>
      </c>
      <c r="D563" s="24">
        <v>44116</v>
      </c>
      <c r="E563" s="23">
        <v>12</v>
      </c>
      <c r="F563" s="23">
        <v>10</v>
      </c>
      <c r="G563" s="23">
        <v>2020</v>
      </c>
      <c r="H563" s="23">
        <v>1</v>
      </c>
      <c r="I563" s="23">
        <v>80147177</v>
      </c>
      <c r="J563" s="23" t="s">
        <v>3759</v>
      </c>
      <c r="K563" s="23">
        <v>15</v>
      </c>
      <c r="L563" s="23">
        <v>1057</v>
      </c>
      <c r="M563" s="23" t="s">
        <v>3639</v>
      </c>
      <c r="N563" s="23" t="s">
        <v>294</v>
      </c>
      <c r="O563" s="23">
        <v>50064</v>
      </c>
      <c r="P563" s="23" t="s">
        <v>3642</v>
      </c>
      <c r="Q563" s="23"/>
      <c r="R563" s="23"/>
    </row>
    <row r="564" spans="1:18">
      <c r="A564" s="25">
        <v>13803</v>
      </c>
      <c r="B564" s="25" t="s">
        <v>3669</v>
      </c>
      <c r="C564" s="26">
        <v>44105</v>
      </c>
      <c r="D564" s="26">
        <v>44118</v>
      </c>
      <c r="E564" s="25">
        <v>14</v>
      </c>
      <c r="F564" s="25">
        <v>10</v>
      </c>
      <c r="G564" s="25">
        <v>2020</v>
      </c>
      <c r="H564" s="25">
        <v>1</v>
      </c>
      <c r="I564" s="25">
        <v>1024501433</v>
      </c>
      <c r="J564" s="25" t="s">
        <v>3760</v>
      </c>
      <c r="K564" s="25">
        <v>15</v>
      </c>
      <c r="L564" s="25">
        <v>1057</v>
      </c>
      <c r="M564" s="25" t="s">
        <v>3639</v>
      </c>
      <c r="N564" s="25" t="s">
        <v>34</v>
      </c>
      <c r="O564" s="25">
        <v>58408</v>
      </c>
      <c r="P564" s="25" t="s">
        <v>3642</v>
      </c>
      <c r="Q564" s="25"/>
      <c r="R564" s="25"/>
    </row>
    <row r="565" spans="1:18">
      <c r="A565" s="25">
        <v>13803</v>
      </c>
      <c r="B565" s="25" t="s">
        <v>3669</v>
      </c>
      <c r="C565" s="26">
        <v>44120</v>
      </c>
      <c r="D565" s="26">
        <v>44131</v>
      </c>
      <c r="E565" s="25">
        <v>12</v>
      </c>
      <c r="F565" s="25">
        <v>10</v>
      </c>
      <c r="G565" s="25">
        <v>2020</v>
      </c>
      <c r="H565" s="25">
        <v>2</v>
      </c>
      <c r="I565" s="25">
        <v>1024501433</v>
      </c>
      <c r="J565" s="25" t="s">
        <v>3760</v>
      </c>
      <c r="K565" s="25">
        <v>15</v>
      </c>
      <c r="L565" s="25">
        <v>1057</v>
      </c>
      <c r="M565" s="25" t="s">
        <v>3639</v>
      </c>
      <c r="N565" s="25" t="s">
        <v>34</v>
      </c>
      <c r="O565" s="25">
        <v>50064</v>
      </c>
      <c r="P565" s="25" t="s">
        <v>3640</v>
      </c>
      <c r="Q565" s="25"/>
      <c r="R565" s="25"/>
    </row>
    <row r="566" spans="1:18">
      <c r="A566" s="23">
        <v>13803</v>
      </c>
      <c r="B566" s="23" t="s">
        <v>3669</v>
      </c>
      <c r="C566" s="24">
        <v>44170</v>
      </c>
      <c r="D566" s="24">
        <v>44171</v>
      </c>
      <c r="E566" s="23">
        <v>2</v>
      </c>
      <c r="F566" s="23">
        <v>12</v>
      </c>
      <c r="G566" s="23">
        <v>2020</v>
      </c>
      <c r="H566" s="23">
        <v>1</v>
      </c>
      <c r="I566" s="23">
        <v>1024501433</v>
      </c>
      <c r="J566" s="23" t="s">
        <v>3760</v>
      </c>
      <c r="K566" s="23">
        <v>15</v>
      </c>
      <c r="L566" s="23">
        <v>1038</v>
      </c>
      <c r="M566" s="23" t="s">
        <v>3371</v>
      </c>
      <c r="N566" s="23" t="s">
        <v>34</v>
      </c>
      <c r="O566" s="23">
        <v>0</v>
      </c>
      <c r="P566" s="23" t="s">
        <v>3761</v>
      </c>
      <c r="Q566" s="23"/>
      <c r="R566" s="23"/>
    </row>
    <row r="567" spans="1:18">
      <c r="A567" s="23">
        <v>13803</v>
      </c>
      <c r="B567" s="23" t="s">
        <v>3669</v>
      </c>
      <c r="C567" s="24">
        <v>44172</v>
      </c>
      <c r="D567" s="24">
        <v>44173</v>
      </c>
      <c r="E567" s="23">
        <v>2</v>
      </c>
      <c r="F567" s="23">
        <v>12</v>
      </c>
      <c r="G567" s="23">
        <v>2020</v>
      </c>
      <c r="H567" s="23">
        <v>1</v>
      </c>
      <c r="I567" s="23">
        <v>1024501433</v>
      </c>
      <c r="J567" s="23" t="s">
        <v>3760</v>
      </c>
      <c r="K567" s="23">
        <v>15</v>
      </c>
      <c r="L567" s="23">
        <v>1045</v>
      </c>
      <c r="M567" s="23" t="s">
        <v>3373</v>
      </c>
      <c r="N567" s="23" t="s">
        <v>34</v>
      </c>
      <c r="O567" s="23">
        <v>0</v>
      </c>
      <c r="P567" s="23" t="s">
        <v>3761</v>
      </c>
      <c r="Q567" s="23"/>
      <c r="R567" s="23"/>
    </row>
    <row r="568" spans="1:18">
      <c r="A568" s="25">
        <v>13803</v>
      </c>
      <c r="B568" s="25" t="s">
        <v>3669</v>
      </c>
      <c r="C568" s="26">
        <v>44105</v>
      </c>
      <c r="D568" s="26">
        <v>44117</v>
      </c>
      <c r="E568" s="25">
        <v>13</v>
      </c>
      <c r="F568" s="25">
        <v>10</v>
      </c>
      <c r="G568" s="25">
        <v>2020</v>
      </c>
      <c r="H568" s="25">
        <v>1</v>
      </c>
      <c r="I568" s="25">
        <v>1012430239</v>
      </c>
      <c r="J568" s="25" t="s">
        <v>1954</v>
      </c>
      <c r="K568" s="25">
        <v>15</v>
      </c>
      <c r="L568" s="25">
        <v>1057</v>
      </c>
      <c r="M568" s="25" t="s">
        <v>3639</v>
      </c>
      <c r="N568" s="25" t="s">
        <v>294</v>
      </c>
      <c r="O568" s="25">
        <v>54236</v>
      </c>
      <c r="P568" s="25" t="s">
        <v>3642</v>
      </c>
      <c r="Q568" s="25"/>
      <c r="R568" s="25"/>
    </row>
    <row r="569" spans="1:18">
      <c r="A569" s="25">
        <v>13803</v>
      </c>
      <c r="B569" s="25" t="s">
        <v>3669</v>
      </c>
      <c r="C569" s="26">
        <v>44120</v>
      </c>
      <c r="D569" s="26">
        <v>44131</v>
      </c>
      <c r="E569" s="25">
        <v>12</v>
      </c>
      <c r="F569" s="25">
        <v>10</v>
      </c>
      <c r="G569" s="25">
        <v>2020</v>
      </c>
      <c r="H569" s="25">
        <v>2</v>
      </c>
      <c r="I569" s="25">
        <v>1012430239</v>
      </c>
      <c r="J569" s="25" t="s">
        <v>1954</v>
      </c>
      <c r="K569" s="25">
        <v>15</v>
      </c>
      <c r="L569" s="25">
        <v>1057</v>
      </c>
      <c r="M569" s="25" t="s">
        <v>3639</v>
      </c>
      <c r="N569" s="25" t="s">
        <v>294</v>
      </c>
      <c r="O569" s="25">
        <v>50064</v>
      </c>
      <c r="P569" s="25" t="s">
        <v>3640</v>
      </c>
      <c r="Q569" s="25"/>
      <c r="R569" s="25"/>
    </row>
    <row r="570" spans="1:18">
      <c r="A570" s="23">
        <v>13803</v>
      </c>
      <c r="B570" s="23" t="s">
        <v>3669</v>
      </c>
      <c r="C570" s="24">
        <v>44105</v>
      </c>
      <c r="D570" s="24">
        <v>44117</v>
      </c>
      <c r="E570" s="23">
        <v>13</v>
      </c>
      <c r="F570" s="23">
        <v>10</v>
      </c>
      <c r="G570" s="23">
        <v>2020</v>
      </c>
      <c r="H570" s="23">
        <v>1</v>
      </c>
      <c r="I570" s="23">
        <v>1012359132</v>
      </c>
      <c r="J570" s="23" t="s">
        <v>3762</v>
      </c>
      <c r="K570" s="23">
        <v>15</v>
      </c>
      <c r="L570" s="23">
        <v>1057</v>
      </c>
      <c r="M570" s="23" t="s">
        <v>3639</v>
      </c>
      <c r="N570" s="23" t="s">
        <v>44</v>
      </c>
      <c r="O570" s="23">
        <v>54236</v>
      </c>
      <c r="P570" s="23" t="s">
        <v>3642</v>
      </c>
      <c r="Q570" s="23"/>
      <c r="R570" s="23"/>
    </row>
    <row r="571" spans="1:18">
      <c r="A571" s="23">
        <v>13803</v>
      </c>
      <c r="B571" s="23" t="s">
        <v>3669</v>
      </c>
      <c r="C571" s="24">
        <v>44120</v>
      </c>
      <c r="D571" s="24">
        <v>44129</v>
      </c>
      <c r="E571" s="23">
        <v>10</v>
      </c>
      <c r="F571" s="23">
        <v>10</v>
      </c>
      <c r="G571" s="23">
        <v>2020</v>
      </c>
      <c r="H571" s="23">
        <v>2</v>
      </c>
      <c r="I571" s="23">
        <v>1012359132</v>
      </c>
      <c r="J571" s="23" t="s">
        <v>3762</v>
      </c>
      <c r="K571" s="23">
        <v>15</v>
      </c>
      <c r="L571" s="23">
        <v>1057</v>
      </c>
      <c r="M571" s="23" t="s">
        <v>3639</v>
      </c>
      <c r="N571" s="23" t="s">
        <v>44</v>
      </c>
      <c r="O571" s="23">
        <v>41720</v>
      </c>
      <c r="P571" s="23" t="s">
        <v>3640</v>
      </c>
      <c r="Q571" s="23"/>
      <c r="R571" s="23"/>
    </row>
    <row r="572" spans="1:18">
      <c r="A572" s="25">
        <v>13803</v>
      </c>
      <c r="B572" s="25" t="s">
        <v>3669</v>
      </c>
      <c r="C572" s="26">
        <v>44105</v>
      </c>
      <c r="D572" s="26">
        <v>44117</v>
      </c>
      <c r="E572" s="25">
        <v>13</v>
      </c>
      <c r="F572" s="25">
        <v>10</v>
      </c>
      <c r="G572" s="25">
        <v>2020</v>
      </c>
      <c r="H572" s="25">
        <v>1</v>
      </c>
      <c r="I572" s="25">
        <v>1031151442</v>
      </c>
      <c r="J572" s="25" t="s">
        <v>3763</v>
      </c>
      <c r="K572" s="25">
        <v>15</v>
      </c>
      <c r="L572" s="25">
        <v>1057</v>
      </c>
      <c r="M572" s="25" t="s">
        <v>3639</v>
      </c>
      <c r="N572" s="25" t="s">
        <v>34</v>
      </c>
      <c r="O572" s="25">
        <v>54236</v>
      </c>
      <c r="P572" s="25" t="s">
        <v>3642</v>
      </c>
      <c r="Q572" s="25"/>
      <c r="R572" s="25"/>
    </row>
    <row r="573" spans="1:18">
      <c r="A573" s="25">
        <v>13803</v>
      </c>
      <c r="B573" s="25" t="s">
        <v>3669</v>
      </c>
      <c r="C573" s="26">
        <v>44120</v>
      </c>
      <c r="D573" s="26">
        <v>44131</v>
      </c>
      <c r="E573" s="25">
        <v>12</v>
      </c>
      <c r="F573" s="25">
        <v>10</v>
      </c>
      <c r="G573" s="25">
        <v>2020</v>
      </c>
      <c r="H573" s="25">
        <v>2</v>
      </c>
      <c r="I573" s="25">
        <v>1031151442</v>
      </c>
      <c r="J573" s="25" t="s">
        <v>3763</v>
      </c>
      <c r="K573" s="25">
        <v>15</v>
      </c>
      <c r="L573" s="25">
        <v>1057</v>
      </c>
      <c r="M573" s="25" t="s">
        <v>3639</v>
      </c>
      <c r="N573" s="25" t="s">
        <v>34</v>
      </c>
      <c r="O573" s="25">
        <v>50064</v>
      </c>
      <c r="P573" s="25" t="s">
        <v>3640</v>
      </c>
      <c r="Q573" s="25"/>
      <c r="R573" s="25"/>
    </row>
    <row r="574" spans="1:18">
      <c r="A574" s="23">
        <v>13803</v>
      </c>
      <c r="B574" s="23" t="s">
        <v>3669</v>
      </c>
      <c r="C574" s="24">
        <v>44105</v>
      </c>
      <c r="D574" s="24">
        <v>44115</v>
      </c>
      <c r="E574" s="23">
        <v>11</v>
      </c>
      <c r="F574" s="23">
        <v>10</v>
      </c>
      <c r="G574" s="23">
        <v>2020</v>
      </c>
      <c r="H574" s="23">
        <v>1</v>
      </c>
      <c r="I574" s="23">
        <v>1032370471</v>
      </c>
      <c r="J574" s="23" t="s">
        <v>3764</v>
      </c>
      <c r="K574" s="23">
        <v>15</v>
      </c>
      <c r="L574" s="23">
        <v>1057</v>
      </c>
      <c r="M574" s="23" t="s">
        <v>3639</v>
      </c>
      <c r="N574" s="23" t="s">
        <v>366</v>
      </c>
      <c r="O574" s="23">
        <v>45892</v>
      </c>
      <c r="P574" s="23" t="s">
        <v>3642</v>
      </c>
      <c r="Q574" s="23"/>
      <c r="R574" s="23"/>
    </row>
    <row r="575" spans="1:18">
      <c r="A575" s="23">
        <v>13803</v>
      </c>
      <c r="B575" s="23" t="s">
        <v>3669</v>
      </c>
      <c r="C575" s="24">
        <v>44120</v>
      </c>
      <c r="D575" s="24">
        <v>44129</v>
      </c>
      <c r="E575" s="23">
        <v>10</v>
      </c>
      <c r="F575" s="23">
        <v>10</v>
      </c>
      <c r="G575" s="23">
        <v>2020</v>
      </c>
      <c r="H575" s="23">
        <v>2</v>
      </c>
      <c r="I575" s="23">
        <v>1032370471</v>
      </c>
      <c r="J575" s="23" t="s">
        <v>3764</v>
      </c>
      <c r="K575" s="23">
        <v>15</v>
      </c>
      <c r="L575" s="23">
        <v>1057</v>
      </c>
      <c r="M575" s="23" t="s">
        <v>3639</v>
      </c>
      <c r="N575" s="23" t="s">
        <v>366</v>
      </c>
      <c r="O575" s="23">
        <v>41720</v>
      </c>
      <c r="P575" s="23" t="s">
        <v>3640</v>
      </c>
      <c r="Q575" s="23"/>
      <c r="R575" s="23"/>
    </row>
    <row r="576" spans="1:18">
      <c r="A576" s="25">
        <v>13803</v>
      </c>
      <c r="B576" s="25" t="s">
        <v>3669</v>
      </c>
      <c r="C576" s="26">
        <v>44105</v>
      </c>
      <c r="D576" s="26">
        <v>44117</v>
      </c>
      <c r="E576" s="25">
        <v>13</v>
      </c>
      <c r="F576" s="25">
        <v>10</v>
      </c>
      <c r="G576" s="25">
        <v>2020</v>
      </c>
      <c r="H576" s="25">
        <v>1</v>
      </c>
      <c r="I576" s="25">
        <v>1032478711</v>
      </c>
      <c r="J576" s="25" t="s">
        <v>3765</v>
      </c>
      <c r="K576" s="25">
        <v>15</v>
      </c>
      <c r="L576" s="25">
        <v>1057</v>
      </c>
      <c r="M576" s="25" t="s">
        <v>3639</v>
      </c>
      <c r="N576" s="25" t="s">
        <v>294</v>
      </c>
      <c r="O576" s="25">
        <v>54236</v>
      </c>
      <c r="P576" s="25" t="s">
        <v>3642</v>
      </c>
      <c r="Q576" s="25"/>
      <c r="R576" s="25"/>
    </row>
    <row r="577" spans="1:18">
      <c r="A577" s="25">
        <v>13803</v>
      </c>
      <c r="B577" s="25" t="s">
        <v>3669</v>
      </c>
      <c r="C577" s="26">
        <v>44120</v>
      </c>
      <c r="D577" s="26">
        <v>44131</v>
      </c>
      <c r="E577" s="25">
        <v>12</v>
      </c>
      <c r="F577" s="25">
        <v>10</v>
      </c>
      <c r="G577" s="25">
        <v>2020</v>
      </c>
      <c r="H577" s="25">
        <v>2</v>
      </c>
      <c r="I577" s="25">
        <v>1032478711</v>
      </c>
      <c r="J577" s="25" t="s">
        <v>3765</v>
      </c>
      <c r="K577" s="25">
        <v>15</v>
      </c>
      <c r="L577" s="25">
        <v>1057</v>
      </c>
      <c r="M577" s="25" t="s">
        <v>3639</v>
      </c>
      <c r="N577" s="25" t="s">
        <v>294</v>
      </c>
      <c r="O577" s="25">
        <v>50064</v>
      </c>
      <c r="P577" s="25" t="s">
        <v>3640</v>
      </c>
      <c r="Q577" s="25"/>
      <c r="R577" s="25"/>
    </row>
    <row r="578" spans="1:18">
      <c r="A578" s="23">
        <v>13901</v>
      </c>
      <c r="B578" s="23" t="s">
        <v>3766</v>
      </c>
      <c r="C578" s="24">
        <v>44181</v>
      </c>
      <c r="D578" s="24">
        <v>44184</v>
      </c>
      <c r="E578" s="23">
        <v>4</v>
      </c>
      <c r="F578" s="23">
        <v>12</v>
      </c>
      <c r="G578" s="23">
        <v>2020</v>
      </c>
      <c r="H578" s="23">
        <v>2</v>
      </c>
      <c r="I578" s="23">
        <v>52506674</v>
      </c>
      <c r="J578" s="23" t="s">
        <v>3767</v>
      </c>
      <c r="K578" s="23">
        <v>11</v>
      </c>
      <c r="L578" s="23">
        <v>2062</v>
      </c>
      <c r="M578" s="23" t="s">
        <v>3389</v>
      </c>
      <c r="N578" s="23" t="s">
        <v>44</v>
      </c>
      <c r="O578" s="23">
        <v>0</v>
      </c>
      <c r="P578" s="23" t="s">
        <v>3768</v>
      </c>
      <c r="Q578" s="23"/>
      <c r="R578" s="23"/>
    </row>
    <row r="579" spans="1:18">
      <c r="A579" s="23">
        <v>14301</v>
      </c>
      <c r="B579" s="23" t="s">
        <v>638</v>
      </c>
      <c r="C579" s="24">
        <v>44151</v>
      </c>
      <c r="D579" s="24">
        <v>44152</v>
      </c>
      <c r="E579" s="23">
        <v>2</v>
      </c>
      <c r="F579" s="23">
        <v>11</v>
      </c>
      <c r="G579" s="23">
        <v>2020</v>
      </c>
      <c r="H579" s="23">
        <v>2</v>
      </c>
      <c r="I579" s="23">
        <v>1033760947</v>
      </c>
      <c r="J579" s="23" t="s">
        <v>2517</v>
      </c>
      <c r="K579" s="23">
        <v>28</v>
      </c>
      <c r="L579" s="23">
        <v>2062</v>
      </c>
      <c r="M579" s="23" t="s">
        <v>3389</v>
      </c>
      <c r="N579" s="23" t="s">
        <v>30</v>
      </c>
      <c r="O579" s="23">
        <v>0</v>
      </c>
      <c r="P579" s="23" t="s">
        <v>3769</v>
      </c>
      <c r="Q579" s="23"/>
      <c r="R579" s="23"/>
    </row>
    <row r="580" spans="1:18">
      <c r="A580" s="25">
        <v>14301</v>
      </c>
      <c r="B580" s="25" t="s">
        <v>638</v>
      </c>
      <c r="C580" s="26">
        <v>44090</v>
      </c>
      <c r="D580" s="26">
        <v>44136</v>
      </c>
      <c r="E580" s="25">
        <v>47</v>
      </c>
      <c r="F580" s="25">
        <v>9</v>
      </c>
      <c r="G580" s="25">
        <v>2020</v>
      </c>
      <c r="H580" s="25">
        <v>2</v>
      </c>
      <c r="I580" s="25">
        <v>28930489</v>
      </c>
      <c r="J580" s="25" t="s">
        <v>639</v>
      </c>
      <c r="K580" s="25">
        <v>15</v>
      </c>
      <c r="L580" s="25">
        <v>1021</v>
      </c>
      <c r="M580" s="25" t="s">
        <v>177</v>
      </c>
      <c r="N580" s="25" t="s">
        <v>44</v>
      </c>
      <c r="O580" s="25">
        <v>438902</v>
      </c>
      <c r="P580" s="25" t="s">
        <v>3770</v>
      </c>
      <c r="Q580" s="25"/>
      <c r="R580" s="25"/>
    </row>
    <row r="581" spans="1:18">
      <c r="A581" s="25">
        <v>14801</v>
      </c>
      <c r="B581" s="25" t="s">
        <v>381</v>
      </c>
      <c r="C581" s="26">
        <v>44136</v>
      </c>
      <c r="D581" s="26">
        <v>44137</v>
      </c>
      <c r="E581" s="25">
        <v>2</v>
      </c>
      <c r="F581" s="25">
        <v>11</v>
      </c>
      <c r="G581" s="25">
        <v>2020</v>
      </c>
      <c r="H581" s="25">
        <v>1</v>
      </c>
      <c r="I581" s="25">
        <v>53049216</v>
      </c>
      <c r="J581" s="25" t="s">
        <v>3771</v>
      </c>
      <c r="K581" s="25">
        <v>13</v>
      </c>
      <c r="L581" s="25">
        <v>2062</v>
      </c>
      <c r="M581" s="25" t="s">
        <v>3389</v>
      </c>
      <c r="N581" s="25" t="s">
        <v>758</v>
      </c>
      <c r="O581" s="25">
        <v>0</v>
      </c>
      <c r="P581" s="25" t="s">
        <v>3389</v>
      </c>
      <c r="Q581" s="25"/>
      <c r="R581" s="25"/>
    </row>
    <row r="582" spans="1:18">
      <c r="A582" s="23">
        <v>14801</v>
      </c>
      <c r="B582" s="23" t="s">
        <v>381</v>
      </c>
      <c r="C582" s="24">
        <v>44123</v>
      </c>
      <c r="D582" s="24">
        <v>44175</v>
      </c>
      <c r="E582" s="23">
        <v>365</v>
      </c>
      <c r="F582" s="23">
        <v>10</v>
      </c>
      <c r="G582" s="23">
        <v>2020</v>
      </c>
      <c r="H582" s="23">
        <v>2</v>
      </c>
      <c r="I582" s="23">
        <v>1022960098</v>
      </c>
      <c r="J582" s="23" t="s">
        <v>3772</v>
      </c>
      <c r="K582" s="23">
        <v>15</v>
      </c>
      <c r="L582" s="23">
        <v>1020</v>
      </c>
      <c r="M582" s="23" t="s">
        <v>3422</v>
      </c>
      <c r="N582" s="23" t="s">
        <v>294</v>
      </c>
      <c r="O582" s="23">
        <v>0</v>
      </c>
      <c r="P582" s="23" t="s">
        <v>3773</v>
      </c>
      <c r="Q582" s="23"/>
      <c r="R582" s="23"/>
    </row>
    <row r="583" spans="1:18">
      <c r="A583" s="23">
        <v>14801</v>
      </c>
      <c r="B583" s="23" t="s">
        <v>381</v>
      </c>
      <c r="C583" s="24">
        <v>44172</v>
      </c>
      <c r="D583" s="24">
        <v>44172</v>
      </c>
      <c r="E583" s="23">
        <v>1</v>
      </c>
      <c r="F583" s="23">
        <v>12</v>
      </c>
      <c r="G583" s="23">
        <v>2020</v>
      </c>
      <c r="H583" s="23">
        <v>1</v>
      </c>
      <c r="I583" s="23">
        <v>1022960098</v>
      </c>
      <c r="J583" s="23" t="s">
        <v>3772</v>
      </c>
      <c r="K583" s="23">
        <v>8</v>
      </c>
      <c r="L583" s="23">
        <v>1038</v>
      </c>
      <c r="M583" s="23" t="s">
        <v>3371</v>
      </c>
      <c r="N583" s="23" t="s">
        <v>294</v>
      </c>
      <c r="O583" s="23">
        <v>58520</v>
      </c>
      <c r="P583" s="23" t="s">
        <v>2526</v>
      </c>
      <c r="Q583" s="23"/>
      <c r="R583" s="23"/>
    </row>
    <row r="584" spans="1:18">
      <c r="A584" s="25">
        <v>14801</v>
      </c>
      <c r="B584" s="25" t="s">
        <v>381</v>
      </c>
      <c r="C584" s="26">
        <v>44174</v>
      </c>
      <c r="D584" s="26">
        <v>44174</v>
      </c>
      <c r="E584" s="25">
        <v>1</v>
      </c>
      <c r="F584" s="25">
        <v>12</v>
      </c>
      <c r="G584" s="25">
        <v>2020</v>
      </c>
      <c r="H584" s="25">
        <v>1</v>
      </c>
      <c r="I584" s="25">
        <v>1022960098</v>
      </c>
      <c r="J584" s="25" t="s">
        <v>3772</v>
      </c>
      <c r="K584" s="25">
        <v>8</v>
      </c>
      <c r="L584" s="25">
        <v>1038</v>
      </c>
      <c r="M584" s="25" t="s">
        <v>3371</v>
      </c>
      <c r="N584" s="25" t="s">
        <v>294</v>
      </c>
      <c r="O584" s="25">
        <v>58520</v>
      </c>
      <c r="P584" s="25" t="s">
        <v>3774</v>
      </c>
      <c r="Q584" s="25"/>
      <c r="R584" s="25"/>
    </row>
    <row r="585" spans="1:18">
      <c r="A585" s="25">
        <v>14801</v>
      </c>
      <c r="B585" s="25" t="s">
        <v>381</v>
      </c>
      <c r="C585" s="26">
        <v>44105</v>
      </c>
      <c r="D585" s="26">
        <v>44119</v>
      </c>
      <c r="E585" s="25">
        <v>15</v>
      </c>
      <c r="F585" s="25">
        <v>10</v>
      </c>
      <c r="G585" s="25">
        <v>2020</v>
      </c>
      <c r="H585" s="25">
        <v>1</v>
      </c>
      <c r="I585" s="25">
        <v>49672116</v>
      </c>
      <c r="J585" s="25" t="s">
        <v>814</v>
      </c>
      <c r="K585" s="25">
        <v>0</v>
      </c>
      <c r="L585" s="25">
        <v>1053</v>
      </c>
      <c r="M585" s="25" t="s">
        <v>3444</v>
      </c>
      <c r="N585" s="25" t="s">
        <v>30</v>
      </c>
      <c r="O585" s="25">
        <v>438902</v>
      </c>
      <c r="P585" s="25" t="s">
        <v>3775</v>
      </c>
      <c r="Q585" s="25"/>
      <c r="R585" s="25"/>
    </row>
    <row r="586" spans="1:18">
      <c r="A586" s="23">
        <v>14801</v>
      </c>
      <c r="B586" s="23" t="s">
        <v>381</v>
      </c>
      <c r="C586" s="24">
        <v>44146</v>
      </c>
      <c r="D586" s="24">
        <v>44147</v>
      </c>
      <c r="E586" s="23">
        <v>2</v>
      </c>
      <c r="F586" s="23">
        <v>11</v>
      </c>
      <c r="G586" s="23">
        <v>2020</v>
      </c>
      <c r="H586" s="23">
        <v>1</v>
      </c>
      <c r="I586" s="23">
        <v>49672116</v>
      </c>
      <c r="J586" s="23" t="s">
        <v>814</v>
      </c>
      <c r="K586" s="23">
        <v>13</v>
      </c>
      <c r="L586" s="23">
        <v>1038</v>
      </c>
      <c r="M586" s="23" t="s">
        <v>3371</v>
      </c>
      <c r="N586" s="23" t="s">
        <v>30</v>
      </c>
      <c r="O586" s="23">
        <v>58520</v>
      </c>
      <c r="P586" s="23" t="s">
        <v>3776</v>
      </c>
      <c r="Q586" s="23"/>
      <c r="R586" s="23"/>
    </row>
    <row r="587" spans="1:18">
      <c r="A587" s="23">
        <v>14801</v>
      </c>
      <c r="B587" s="23" t="s">
        <v>381</v>
      </c>
      <c r="C587" s="24">
        <v>44154</v>
      </c>
      <c r="D587" s="24">
        <v>44155</v>
      </c>
      <c r="E587" s="23">
        <v>2</v>
      </c>
      <c r="F587" s="23">
        <v>11</v>
      </c>
      <c r="G587" s="23">
        <v>2020</v>
      </c>
      <c r="H587" s="23">
        <v>2</v>
      </c>
      <c r="I587" s="23">
        <v>49672116</v>
      </c>
      <c r="J587" s="23" t="s">
        <v>814</v>
      </c>
      <c r="K587" s="23">
        <v>10</v>
      </c>
      <c r="L587" s="23">
        <v>1038</v>
      </c>
      <c r="M587" s="23" t="s">
        <v>3371</v>
      </c>
      <c r="N587" s="23" t="s">
        <v>30</v>
      </c>
      <c r="O587" s="23">
        <v>58520</v>
      </c>
      <c r="P587" s="23" t="s">
        <v>3473</v>
      </c>
      <c r="Q587" s="23"/>
      <c r="R587" s="23"/>
    </row>
    <row r="588" spans="1:18">
      <c r="A588" s="25">
        <v>14801</v>
      </c>
      <c r="B588" s="25" t="s">
        <v>381</v>
      </c>
      <c r="C588" s="26">
        <v>44156</v>
      </c>
      <c r="D588" s="26">
        <v>44158</v>
      </c>
      <c r="E588" s="25">
        <v>3</v>
      </c>
      <c r="F588" s="25">
        <v>11</v>
      </c>
      <c r="G588" s="25">
        <v>2020</v>
      </c>
      <c r="H588" s="25">
        <v>2</v>
      </c>
      <c r="I588" s="25">
        <v>49672116</v>
      </c>
      <c r="J588" s="25" t="s">
        <v>814</v>
      </c>
      <c r="K588" s="25">
        <v>10</v>
      </c>
      <c r="L588" s="25">
        <v>1045</v>
      </c>
      <c r="M588" s="25" t="s">
        <v>3373</v>
      </c>
      <c r="N588" s="25" t="s">
        <v>30</v>
      </c>
      <c r="O588" s="25">
        <v>87780</v>
      </c>
      <c r="P588" s="25" t="s">
        <v>3777</v>
      </c>
      <c r="Q588" s="25"/>
      <c r="R588" s="25"/>
    </row>
    <row r="589" spans="1:18">
      <c r="A589" s="25">
        <v>14801</v>
      </c>
      <c r="B589" s="25" t="s">
        <v>381</v>
      </c>
      <c r="C589" s="26">
        <v>44166</v>
      </c>
      <c r="D589" s="26">
        <v>44166</v>
      </c>
      <c r="E589" s="25">
        <v>1</v>
      </c>
      <c r="F589" s="25">
        <v>12</v>
      </c>
      <c r="G589" s="25">
        <v>2020</v>
      </c>
      <c r="H589" s="25">
        <v>1</v>
      </c>
      <c r="I589" s="25">
        <v>49672116</v>
      </c>
      <c r="J589" s="25" t="s">
        <v>814</v>
      </c>
      <c r="K589" s="25">
        <v>12</v>
      </c>
      <c r="L589" s="25">
        <v>2062</v>
      </c>
      <c r="M589" s="25" t="s">
        <v>3389</v>
      </c>
      <c r="N589" s="25" t="s">
        <v>30</v>
      </c>
      <c r="O589" s="25">
        <v>0</v>
      </c>
      <c r="P589" s="25" t="s">
        <v>3778</v>
      </c>
      <c r="Q589" s="25"/>
      <c r="R589" s="25"/>
    </row>
    <row r="590" spans="1:18">
      <c r="A590" s="23">
        <v>14801</v>
      </c>
      <c r="B590" s="23" t="s">
        <v>381</v>
      </c>
      <c r="C590" s="24">
        <v>44172</v>
      </c>
      <c r="D590" s="24">
        <v>44173</v>
      </c>
      <c r="E590" s="23">
        <v>2</v>
      </c>
      <c r="F590" s="23">
        <v>12</v>
      </c>
      <c r="G590" s="23">
        <v>2020</v>
      </c>
      <c r="H590" s="23">
        <v>1</v>
      </c>
      <c r="I590" s="23">
        <v>49672116</v>
      </c>
      <c r="J590" s="23" t="s">
        <v>814</v>
      </c>
      <c r="K590" s="23">
        <v>12</v>
      </c>
      <c r="L590" s="23">
        <v>1038</v>
      </c>
      <c r="M590" s="23" t="s">
        <v>3371</v>
      </c>
      <c r="N590" s="23" t="s">
        <v>30</v>
      </c>
      <c r="O590" s="23">
        <v>58520</v>
      </c>
      <c r="P590" s="23" t="s">
        <v>3777</v>
      </c>
      <c r="Q590" s="23"/>
      <c r="R590" s="23"/>
    </row>
    <row r="591" spans="1:18">
      <c r="A591" s="23">
        <v>14801</v>
      </c>
      <c r="B591" s="23" t="s">
        <v>381</v>
      </c>
      <c r="C591" s="24">
        <v>44183</v>
      </c>
      <c r="D591" s="24">
        <v>44184</v>
      </c>
      <c r="E591" s="23">
        <v>2</v>
      </c>
      <c r="F591" s="23">
        <v>12</v>
      </c>
      <c r="G591" s="23">
        <v>2020</v>
      </c>
      <c r="H591" s="23">
        <v>2</v>
      </c>
      <c r="I591" s="23">
        <v>49672116</v>
      </c>
      <c r="J591" s="23" t="s">
        <v>814</v>
      </c>
      <c r="K591" s="23">
        <v>5</v>
      </c>
      <c r="L591" s="23">
        <v>1038</v>
      </c>
      <c r="M591" s="23" t="s">
        <v>3371</v>
      </c>
      <c r="N591" s="23" t="s">
        <v>30</v>
      </c>
      <c r="O591" s="23">
        <v>58520</v>
      </c>
      <c r="P591" s="23" t="s">
        <v>3777</v>
      </c>
      <c r="Q591" s="23"/>
      <c r="R591" s="23"/>
    </row>
    <row r="592" spans="1:18">
      <c r="A592" s="25">
        <v>14801</v>
      </c>
      <c r="B592" s="25" t="s">
        <v>381</v>
      </c>
      <c r="C592" s="26">
        <v>44185</v>
      </c>
      <c r="D592" s="26">
        <v>44187</v>
      </c>
      <c r="E592" s="25">
        <v>3</v>
      </c>
      <c r="F592" s="25">
        <v>12</v>
      </c>
      <c r="G592" s="25">
        <v>2020</v>
      </c>
      <c r="H592" s="25">
        <v>2</v>
      </c>
      <c r="I592" s="25">
        <v>49672116</v>
      </c>
      <c r="J592" s="25" t="s">
        <v>814</v>
      </c>
      <c r="K592" s="25">
        <v>5</v>
      </c>
      <c r="L592" s="25">
        <v>1045</v>
      </c>
      <c r="M592" s="25" t="s">
        <v>3373</v>
      </c>
      <c r="N592" s="25" t="s">
        <v>30</v>
      </c>
      <c r="O592" s="25">
        <v>234081</v>
      </c>
      <c r="P592" s="25" t="s">
        <v>3777</v>
      </c>
      <c r="Q592" s="25"/>
      <c r="R592" s="25"/>
    </row>
    <row r="593" spans="1:18">
      <c r="A593" s="25">
        <v>14801</v>
      </c>
      <c r="B593" s="25" t="s">
        <v>381</v>
      </c>
      <c r="C593" s="26">
        <v>44191</v>
      </c>
      <c r="D593" s="26">
        <v>44195</v>
      </c>
      <c r="E593" s="25">
        <v>5</v>
      </c>
      <c r="F593" s="25">
        <v>12</v>
      </c>
      <c r="G593" s="25">
        <v>2020</v>
      </c>
      <c r="H593" s="25">
        <v>2</v>
      </c>
      <c r="I593" s="25">
        <v>49672116</v>
      </c>
      <c r="J593" s="25" t="s">
        <v>814</v>
      </c>
      <c r="K593" s="25">
        <v>5</v>
      </c>
      <c r="L593" s="25">
        <v>1045</v>
      </c>
      <c r="M593" s="25" t="s">
        <v>3373</v>
      </c>
      <c r="N593" s="25" t="s">
        <v>30</v>
      </c>
      <c r="O593" s="25">
        <v>234081</v>
      </c>
      <c r="P593" s="25" t="s">
        <v>3779</v>
      </c>
      <c r="Q593" s="25"/>
      <c r="R593" s="25"/>
    </row>
    <row r="594" spans="1:18">
      <c r="A594" s="23">
        <v>14801</v>
      </c>
      <c r="B594" s="23" t="s">
        <v>381</v>
      </c>
      <c r="C594" s="24">
        <v>44123</v>
      </c>
      <c r="D594" s="24">
        <v>44487</v>
      </c>
      <c r="E594" s="23">
        <v>365</v>
      </c>
      <c r="F594" s="23">
        <v>10</v>
      </c>
      <c r="G594" s="23">
        <v>2020</v>
      </c>
      <c r="H594" s="23">
        <v>2</v>
      </c>
      <c r="I594" s="23">
        <v>1032401357</v>
      </c>
      <c r="J594" s="23" t="s">
        <v>2457</v>
      </c>
      <c r="K594" s="23">
        <v>15</v>
      </c>
      <c r="L594" s="23">
        <v>1020</v>
      </c>
      <c r="M594" s="23" t="s">
        <v>3422</v>
      </c>
      <c r="N594" s="23" t="s">
        <v>34</v>
      </c>
      <c r="O594" s="23">
        <v>0</v>
      </c>
      <c r="P594" s="23" t="s">
        <v>3773</v>
      </c>
      <c r="Q594" s="23"/>
      <c r="R594" s="23"/>
    </row>
    <row r="595" spans="1:18">
      <c r="A595" s="23">
        <v>14801</v>
      </c>
      <c r="B595" s="23" t="s">
        <v>381</v>
      </c>
      <c r="C595" s="24">
        <v>44089</v>
      </c>
      <c r="D595" s="24">
        <v>44118</v>
      </c>
      <c r="E595" s="23">
        <v>30</v>
      </c>
      <c r="F595" s="23">
        <v>9</v>
      </c>
      <c r="G595" s="23">
        <v>2020</v>
      </c>
      <c r="H595" s="23">
        <v>1</v>
      </c>
      <c r="I595" s="23">
        <v>52507050</v>
      </c>
      <c r="J595" s="23" t="s">
        <v>1048</v>
      </c>
      <c r="K595" s="23">
        <v>0</v>
      </c>
      <c r="L595" s="23">
        <v>1045</v>
      </c>
      <c r="M595" s="23" t="s">
        <v>3373</v>
      </c>
      <c r="N595" s="23" t="s">
        <v>294</v>
      </c>
      <c r="O595" s="23">
        <v>584796</v>
      </c>
      <c r="P595" s="23" t="s">
        <v>1049</v>
      </c>
      <c r="Q595" s="23"/>
      <c r="R595" s="23"/>
    </row>
    <row r="596" spans="1:18">
      <c r="A596" s="25">
        <v>14801</v>
      </c>
      <c r="B596" s="25" t="s">
        <v>381</v>
      </c>
      <c r="C596" s="26">
        <v>44119</v>
      </c>
      <c r="D596" s="26">
        <v>44134</v>
      </c>
      <c r="E596" s="25">
        <v>16</v>
      </c>
      <c r="F596" s="25">
        <v>10</v>
      </c>
      <c r="G596" s="25">
        <v>2020</v>
      </c>
      <c r="H596" s="25">
        <v>1</v>
      </c>
      <c r="I596" s="25">
        <v>52507050</v>
      </c>
      <c r="J596" s="25" t="s">
        <v>1048</v>
      </c>
      <c r="K596" s="25">
        <v>0</v>
      </c>
      <c r="L596" s="25">
        <v>1045</v>
      </c>
      <c r="M596" s="25" t="s">
        <v>3373</v>
      </c>
      <c r="N596" s="25" t="s">
        <v>294</v>
      </c>
      <c r="O596" s="25">
        <v>584796</v>
      </c>
      <c r="P596" s="25" t="s">
        <v>1049</v>
      </c>
      <c r="Q596" s="25"/>
      <c r="R596" s="25"/>
    </row>
    <row r="597" spans="1:18">
      <c r="A597" s="25">
        <v>14801</v>
      </c>
      <c r="B597" s="25" t="s">
        <v>381</v>
      </c>
      <c r="C597" s="26">
        <v>44136</v>
      </c>
      <c r="D597" s="26">
        <v>44148</v>
      </c>
      <c r="E597" s="25">
        <v>13</v>
      </c>
      <c r="F597" s="25">
        <v>11</v>
      </c>
      <c r="G597" s="25">
        <v>2020</v>
      </c>
      <c r="H597" s="25">
        <v>1</v>
      </c>
      <c r="I597" s="25">
        <v>52507050</v>
      </c>
      <c r="J597" s="25" t="s">
        <v>1048</v>
      </c>
      <c r="K597" s="25">
        <v>2</v>
      </c>
      <c r="L597" s="25">
        <v>1048</v>
      </c>
      <c r="M597" s="25" t="s">
        <v>3610</v>
      </c>
      <c r="N597" s="25" t="s">
        <v>294</v>
      </c>
      <c r="O597" s="25">
        <v>380381</v>
      </c>
      <c r="P597" s="25" t="s">
        <v>1049</v>
      </c>
      <c r="Q597" s="25"/>
      <c r="R597" s="25"/>
    </row>
    <row r="598" spans="1:18">
      <c r="A598" s="23">
        <v>14801</v>
      </c>
      <c r="B598" s="23" t="s">
        <v>381</v>
      </c>
      <c r="C598" s="24">
        <v>44151</v>
      </c>
      <c r="D598" s="24">
        <v>44151</v>
      </c>
      <c r="E598" s="23">
        <v>1</v>
      </c>
      <c r="F598" s="23">
        <v>11</v>
      </c>
      <c r="G598" s="23">
        <v>2020</v>
      </c>
      <c r="H598" s="23">
        <v>2</v>
      </c>
      <c r="I598" s="23">
        <v>52507050</v>
      </c>
      <c r="J598" s="23" t="s">
        <v>1048</v>
      </c>
      <c r="K598" s="23">
        <v>0</v>
      </c>
      <c r="L598" s="23">
        <v>1048</v>
      </c>
      <c r="M598" s="23" t="s">
        <v>3610</v>
      </c>
      <c r="N598" s="23" t="s">
        <v>294</v>
      </c>
      <c r="O598" s="23">
        <v>438902</v>
      </c>
      <c r="P598" s="23" t="s">
        <v>308</v>
      </c>
      <c r="Q598" s="23"/>
      <c r="R598" s="23"/>
    </row>
    <row r="599" spans="1:18">
      <c r="A599" s="23">
        <v>14801</v>
      </c>
      <c r="B599" s="23" t="s">
        <v>381</v>
      </c>
      <c r="C599" s="24">
        <v>44152</v>
      </c>
      <c r="D599" s="24">
        <v>44181</v>
      </c>
      <c r="E599" s="23">
        <v>30</v>
      </c>
      <c r="F599" s="23">
        <v>11</v>
      </c>
      <c r="G599" s="23">
        <v>2020</v>
      </c>
      <c r="H599" s="23">
        <v>2</v>
      </c>
      <c r="I599" s="23">
        <v>52507050</v>
      </c>
      <c r="J599" s="23" t="s">
        <v>1048</v>
      </c>
      <c r="K599" s="23">
        <v>0</v>
      </c>
      <c r="L599" s="23">
        <v>1048</v>
      </c>
      <c r="M599" s="23" t="s">
        <v>3610</v>
      </c>
      <c r="N599" s="23" t="s">
        <v>294</v>
      </c>
      <c r="O599" s="23">
        <v>438902</v>
      </c>
      <c r="P599" s="23" t="s">
        <v>1049</v>
      </c>
      <c r="Q599" s="23"/>
      <c r="R599" s="23"/>
    </row>
    <row r="600" spans="1:18">
      <c r="A600" s="25">
        <v>14801</v>
      </c>
      <c r="B600" s="25" t="s">
        <v>381</v>
      </c>
      <c r="C600" s="26">
        <v>44182</v>
      </c>
      <c r="D600" s="26">
        <v>44211</v>
      </c>
      <c r="E600" s="25">
        <v>30</v>
      </c>
      <c r="F600" s="25">
        <v>12</v>
      </c>
      <c r="G600" s="25">
        <v>2020</v>
      </c>
      <c r="H600" s="25">
        <v>2</v>
      </c>
      <c r="I600" s="25">
        <v>52507050</v>
      </c>
      <c r="J600" s="25" t="s">
        <v>1048</v>
      </c>
      <c r="K600" s="25">
        <v>0</v>
      </c>
      <c r="L600" s="25">
        <v>1048</v>
      </c>
      <c r="M600" s="25" t="s">
        <v>3610</v>
      </c>
      <c r="N600" s="25" t="s">
        <v>294</v>
      </c>
      <c r="O600" s="25">
        <v>438902</v>
      </c>
      <c r="P600" s="25" t="s">
        <v>2976</v>
      </c>
      <c r="Q600" s="25"/>
      <c r="R600" s="25"/>
    </row>
    <row r="601" spans="1:18">
      <c r="A601" s="25">
        <v>14801</v>
      </c>
      <c r="B601" s="25" t="s">
        <v>381</v>
      </c>
      <c r="C601" s="26">
        <v>44123</v>
      </c>
      <c r="D601" s="26">
        <v>44487</v>
      </c>
      <c r="E601" s="25">
        <v>365</v>
      </c>
      <c r="F601" s="25">
        <v>10</v>
      </c>
      <c r="G601" s="25">
        <v>2020</v>
      </c>
      <c r="H601" s="25">
        <v>2</v>
      </c>
      <c r="I601" s="25">
        <v>52064721</v>
      </c>
      <c r="J601" s="25" t="s">
        <v>3780</v>
      </c>
      <c r="K601" s="25">
        <v>15</v>
      </c>
      <c r="L601" s="25">
        <v>1020</v>
      </c>
      <c r="M601" s="25" t="s">
        <v>3422</v>
      </c>
      <c r="N601" s="25" t="s">
        <v>30</v>
      </c>
      <c r="O601" s="25">
        <v>0</v>
      </c>
      <c r="P601" s="25" t="s">
        <v>3773</v>
      </c>
      <c r="Q601" s="25"/>
      <c r="R601" s="25"/>
    </row>
    <row r="602" spans="1:18">
      <c r="A602" s="23">
        <v>14801</v>
      </c>
      <c r="B602" s="23" t="s">
        <v>381</v>
      </c>
      <c r="C602" s="24">
        <v>44191</v>
      </c>
      <c r="D602" s="24">
        <v>44206</v>
      </c>
      <c r="E602" s="23">
        <v>16</v>
      </c>
      <c r="F602" s="23">
        <v>12</v>
      </c>
      <c r="G602" s="23">
        <v>2020</v>
      </c>
      <c r="H602" s="23">
        <v>2</v>
      </c>
      <c r="I602" s="23">
        <v>52064721</v>
      </c>
      <c r="J602" s="23" t="s">
        <v>3780</v>
      </c>
      <c r="K602" s="23">
        <v>10</v>
      </c>
      <c r="L602" s="23">
        <v>1036</v>
      </c>
      <c r="M602" s="23" t="s">
        <v>172</v>
      </c>
      <c r="N602" s="23" t="s">
        <v>30</v>
      </c>
      <c r="O602" s="23">
        <v>0</v>
      </c>
      <c r="P602" s="23" t="s">
        <v>3781</v>
      </c>
      <c r="Q602" s="23"/>
      <c r="R602" s="23"/>
    </row>
    <row r="603" spans="1:18">
      <c r="A603" s="23">
        <v>14801</v>
      </c>
      <c r="B603" s="23" t="s">
        <v>381</v>
      </c>
      <c r="C603" s="24">
        <v>44120</v>
      </c>
      <c r="D603" s="24">
        <v>44127</v>
      </c>
      <c r="E603" s="23">
        <v>8</v>
      </c>
      <c r="F603" s="23">
        <v>10</v>
      </c>
      <c r="G603" s="23">
        <v>2020</v>
      </c>
      <c r="H603" s="23">
        <v>2</v>
      </c>
      <c r="I603" s="23">
        <v>346454</v>
      </c>
      <c r="J603" s="23" t="s">
        <v>247</v>
      </c>
      <c r="K603" s="23">
        <v>8</v>
      </c>
      <c r="L603" s="23">
        <v>1020</v>
      </c>
      <c r="M603" s="23" t="s">
        <v>3422</v>
      </c>
      <c r="N603" s="23" t="s">
        <v>30</v>
      </c>
      <c r="O603" s="23">
        <v>76240</v>
      </c>
      <c r="P603" s="23" t="s">
        <v>3782</v>
      </c>
      <c r="Q603" s="23"/>
      <c r="R603" s="23"/>
    </row>
    <row r="604" spans="1:18">
      <c r="A604" s="25">
        <v>14801</v>
      </c>
      <c r="B604" s="25" t="s">
        <v>381</v>
      </c>
      <c r="C604" s="26">
        <v>44123</v>
      </c>
      <c r="D604" s="26">
        <v>44487</v>
      </c>
      <c r="E604" s="25">
        <v>365</v>
      </c>
      <c r="F604" s="25">
        <v>10</v>
      </c>
      <c r="G604" s="25">
        <v>2020</v>
      </c>
      <c r="H604" s="25">
        <v>2</v>
      </c>
      <c r="I604" s="25">
        <v>52830339</v>
      </c>
      <c r="J604" s="25" t="s">
        <v>1168</v>
      </c>
      <c r="K604" s="25">
        <v>15</v>
      </c>
      <c r="L604" s="25">
        <v>1020</v>
      </c>
      <c r="M604" s="25" t="s">
        <v>3422</v>
      </c>
      <c r="N604" s="25" t="s">
        <v>34</v>
      </c>
      <c r="O604" s="25">
        <v>0</v>
      </c>
      <c r="P604" s="25" t="s">
        <v>3773</v>
      </c>
      <c r="Q604" s="25"/>
      <c r="R604" s="25"/>
    </row>
    <row r="605" spans="1:18">
      <c r="A605" s="25">
        <v>14901</v>
      </c>
      <c r="B605" s="25" t="s">
        <v>845</v>
      </c>
      <c r="C605" s="26">
        <v>44131</v>
      </c>
      <c r="D605" s="26">
        <v>44131</v>
      </c>
      <c r="E605" s="25">
        <v>1</v>
      </c>
      <c r="F605" s="25">
        <v>10</v>
      </c>
      <c r="G605" s="25">
        <v>2020</v>
      </c>
      <c r="H605" s="25">
        <v>2</v>
      </c>
      <c r="I605" s="25">
        <v>931768407031989</v>
      </c>
      <c r="J605" s="25" t="s">
        <v>3359</v>
      </c>
      <c r="K605" s="25">
        <v>14</v>
      </c>
      <c r="L605" s="25">
        <v>2062</v>
      </c>
      <c r="M605" s="25" t="s">
        <v>3389</v>
      </c>
      <c r="N605" s="25" t="s">
        <v>44</v>
      </c>
      <c r="O605" s="25">
        <v>0</v>
      </c>
      <c r="P605" s="25" t="s">
        <v>3783</v>
      </c>
      <c r="Q605" s="25"/>
      <c r="R605" s="25"/>
    </row>
    <row r="606" spans="1:18">
      <c r="A606" s="23">
        <v>14901</v>
      </c>
      <c r="B606" s="23" t="s">
        <v>845</v>
      </c>
      <c r="C606" s="24">
        <v>44153</v>
      </c>
      <c r="D606" s="24">
        <v>44154</v>
      </c>
      <c r="E606" s="23">
        <v>2</v>
      </c>
      <c r="F606" s="23">
        <v>11</v>
      </c>
      <c r="G606" s="23">
        <v>2020</v>
      </c>
      <c r="H606" s="23">
        <v>2</v>
      </c>
      <c r="I606" s="23">
        <v>931768407031989</v>
      </c>
      <c r="J606" s="23" t="s">
        <v>3359</v>
      </c>
      <c r="K606" s="23">
        <v>12</v>
      </c>
      <c r="L606" s="23">
        <v>1038</v>
      </c>
      <c r="M606" s="23" t="s">
        <v>3371</v>
      </c>
      <c r="N606" s="23" t="s">
        <v>44</v>
      </c>
      <c r="O606" s="23">
        <v>58520</v>
      </c>
      <c r="P606" s="23" t="s">
        <v>3473</v>
      </c>
      <c r="Q606" s="23"/>
      <c r="R606" s="23"/>
    </row>
    <row r="607" spans="1:18">
      <c r="A607" s="23">
        <v>14901</v>
      </c>
      <c r="B607" s="23" t="s">
        <v>845</v>
      </c>
      <c r="C607" s="24">
        <v>44155</v>
      </c>
      <c r="D607" s="24">
        <v>44155</v>
      </c>
      <c r="E607" s="23">
        <v>1</v>
      </c>
      <c r="F607" s="23">
        <v>11</v>
      </c>
      <c r="G607" s="23">
        <v>2020</v>
      </c>
      <c r="H607" s="23">
        <v>2</v>
      </c>
      <c r="I607" s="23">
        <v>931768407031989</v>
      </c>
      <c r="J607" s="23" t="s">
        <v>3359</v>
      </c>
      <c r="K607" s="23">
        <v>12</v>
      </c>
      <c r="L607" s="23">
        <v>2062</v>
      </c>
      <c r="M607" s="23" t="s">
        <v>3389</v>
      </c>
      <c r="N607" s="23" t="s">
        <v>44</v>
      </c>
      <c r="O607" s="23">
        <v>0</v>
      </c>
      <c r="P607" s="23" t="s">
        <v>3784</v>
      </c>
      <c r="Q607" s="23"/>
      <c r="R607" s="23"/>
    </row>
    <row r="608" spans="1:18">
      <c r="A608" s="25">
        <v>14901</v>
      </c>
      <c r="B608" s="25" t="s">
        <v>845</v>
      </c>
      <c r="C608" s="26">
        <v>44124</v>
      </c>
      <c r="D608" s="26">
        <v>44125</v>
      </c>
      <c r="E608" s="25">
        <v>2</v>
      </c>
      <c r="F608" s="25">
        <v>10</v>
      </c>
      <c r="G608" s="25">
        <v>2020</v>
      </c>
      <c r="H608" s="25">
        <v>2</v>
      </c>
      <c r="I608" s="25">
        <v>51849453</v>
      </c>
      <c r="J608" s="25" t="s">
        <v>846</v>
      </c>
      <c r="K608" s="25">
        <v>4</v>
      </c>
      <c r="L608" s="25">
        <v>1038</v>
      </c>
      <c r="M608" s="25" t="s">
        <v>3371</v>
      </c>
      <c r="N608" s="25" t="s">
        <v>35</v>
      </c>
      <c r="O608" s="25">
        <v>58520</v>
      </c>
      <c r="P608" s="25" t="s">
        <v>3785</v>
      </c>
      <c r="Q608" s="25"/>
      <c r="R608" s="25"/>
    </row>
    <row r="609" spans="1:18">
      <c r="A609" s="25">
        <v>14901</v>
      </c>
      <c r="B609" s="25" t="s">
        <v>845</v>
      </c>
      <c r="C609" s="26">
        <v>44126</v>
      </c>
      <c r="D609" s="26">
        <v>44138</v>
      </c>
      <c r="E609" s="25">
        <v>13</v>
      </c>
      <c r="F609" s="25">
        <v>10</v>
      </c>
      <c r="G609" s="25">
        <v>2020</v>
      </c>
      <c r="H609" s="25">
        <v>2</v>
      </c>
      <c r="I609" s="25">
        <v>51849453</v>
      </c>
      <c r="J609" s="25" t="s">
        <v>846</v>
      </c>
      <c r="K609" s="25">
        <v>4</v>
      </c>
      <c r="L609" s="25">
        <v>1045</v>
      </c>
      <c r="M609" s="25" t="s">
        <v>3373</v>
      </c>
      <c r="N609" s="25" t="s">
        <v>35</v>
      </c>
      <c r="O609" s="25">
        <v>263341</v>
      </c>
      <c r="P609" s="25" t="s">
        <v>3785</v>
      </c>
      <c r="Q609" s="25"/>
      <c r="R609" s="25"/>
    </row>
    <row r="610" spans="1:18">
      <c r="A610" s="23">
        <v>14901</v>
      </c>
      <c r="B610" s="23" t="s">
        <v>845</v>
      </c>
      <c r="C610" s="24">
        <v>44117</v>
      </c>
      <c r="D610" s="24">
        <v>44117</v>
      </c>
      <c r="E610" s="23">
        <v>1</v>
      </c>
      <c r="F610" s="23">
        <v>10</v>
      </c>
      <c r="G610" s="23">
        <v>2020</v>
      </c>
      <c r="H610" s="23">
        <v>1</v>
      </c>
      <c r="I610" s="23">
        <v>1024548584</v>
      </c>
      <c r="J610" s="23" t="s">
        <v>3786</v>
      </c>
      <c r="K610" s="23">
        <v>14</v>
      </c>
      <c r="L610" s="23">
        <v>1036</v>
      </c>
      <c r="M610" s="23" t="s">
        <v>172</v>
      </c>
      <c r="N610" s="23" t="s">
        <v>294</v>
      </c>
      <c r="O610" s="23">
        <v>0</v>
      </c>
      <c r="P610" s="23" t="s">
        <v>3410</v>
      </c>
      <c r="Q610" s="23"/>
      <c r="R610" s="23"/>
    </row>
    <row r="611" spans="1:18">
      <c r="A611" s="23">
        <v>14901</v>
      </c>
      <c r="B611" s="23" t="s">
        <v>845</v>
      </c>
      <c r="C611" s="24">
        <v>44120</v>
      </c>
      <c r="D611" s="24">
        <v>44124</v>
      </c>
      <c r="E611" s="23">
        <v>5</v>
      </c>
      <c r="F611" s="23">
        <v>10</v>
      </c>
      <c r="G611" s="23">
        <v>2020</v>
      </c>
      <c r="H611" s="23">
        <v>2</v>
      </c>
      <c r="I611" s="23">
        <v>1024548584</v>
      </c>
      <c r="J611" s="23" t="s">
        <v>3786</v>
      </c>
      <c r="K611" s="23">
        <v>10</v>
      </c>
      <c r="L611" s="23">
        <v>1054</v>
      </c>
      <c r="M611" s="23" t="s">
        <v>3478</v>
      </c>
      <c r="N611" s="23" t="s">
        <v>294</v>
      </c>
      <c r="O611" s="23">
        <v>146301</v>
      </c>
      <c r="P611" s="23" t="s">
        <v>3787</v>
      </c>
      <c r="Q611" s="23"/>
      <c r="R611" s="23"/>
    </row>
    <row r="612" spans="1:18">
      <c r="A612" s="25">
        <v>16701</v>
      </c>
      <c r="B612" s="25" t="s">
        <v>1866</v>
      </c>
      <c r="C612" s="26">
        <v>44151</v>
      </c>
      <c r="D612" s="26">
        <v>44153</v>
      </c>
      <c r="E612" s="25">
        <v>3</v>
      </c>
      <c r="F612" s="25">
        <v>11</v>
      </c>
      <c r="G612" s="25">
        <v>2020</v>
      </c>
      <c r="H612" s="25">
        <v>2</v>
      </c>
      <c r="I612" s="25">
        <v>53000968</v>
      </c>
      <c r="J612" s="25" t="s">
        <v>3788</v>
      </c>
      <c r="K612" s="25">
        <v>12</v>
      </c>
      <c r="L612" s="25">
        <v>1054</v>
      </c>
      <c r="M612" s="25" t="s">
        <v>3478</v>
      </c>
      <c r="N612" s="25" t="s">
        <v>35</v>
      </c>
      <c r="O612" s="25">
        <v>87780</v>
      </c>
      <c r="P612" s="25" t="s">
        <v>3789</v>
      </c>
      <c r="Q612" s="25"/>
      <c r="R612" s="25"/>
    </row>
    <row r="613" spans="1:18">
      <c r="A613" s="25">
        <v>16701</v>
      </c>
      <c r="B613" s="25" t="s">
        <v>1866</v>
      </c>
      <c r="C613" s="26">
        <v>44166</v>
      </c>
      <c r="D613" s="26">
        <v>44166</v>
      </c>
      <c r="E613" s="25">
        <v>1</v>
      </c>
      <c r="F613" s="25">
        <v>12</v>
      </c>
      <c r="G613" s="25">
        <v>2020</v>
      </c>
      <c r="H613" s="25">
        <v>1</v>
      </c>
      <c r="I613" s="25">
        <v>53000968</v>
      </c>
      <c r="J613" s="25" t="s">
        <v>3788</v>
      </c>
      <c r="K613" s="25">
        <v>13</v>
      </c>
      <c r="L613" s="25">
        <v>2062</v>
      </c>
      <c r="M613" s="25" t="s">
        <v>3389</v>
      </c>
      <c r="N613" s="25" t="s">
        <v>35</v>
      </c>
      <c r="O613" s="25">
        <v>0</v>
      </c>
      <c r="P613" s="25" t="s">
        <v>3790</v>
      </c>
      <c r="Q613" s="25"/>
      <c r="R613" s="25"/>
    </row>
    <row r="614" spans="1:18">
      <c r="A614" s="23">
        <v>16701</v>
      </c>
      <c r="B614" s="23" t="s">
        <v>1866</v>
      </c>
      <c r="C614" s="24">
        <v>44179</v>
      </c>
      <c r="D614" s="24">
        <v>44179</v>
      </c>
      <c r="E614" s="23">
        <v>1</v>
      </c>
      <c r="F614" s="23">
        <v>12</v>
      </c>
      <c r="G614" s="23">
        <v>2020</v>
      </c>
      <c r="H614" s="23">
        <v>1</v>
      </c>
      <c r="I614" s="23">
        <v>53000968</v>
      </c>
      <c r="J614" s="23" t="s">
        <v>3788</v>
      </c>
      <c r="K614" s="23">
        <v>13</v>
      </c>
      <c r="L614" s="23">
        <v>1038</v>
      </c>
      <c r="M614" s="23" t="s">
        <v>3371</v>
      </c>
      <c r="N614" s="23" t="s">
        <v>35</v>
      </c>
      <c r="O614" s="23">
        <v>29260</v>
      </c>
      <c r="P614" s="23" t="s">
        <v>3791</v>
      </c>
      <c r="Q614" s="23"/>
      <c r="R614" s="23"/>
    </row>
    <row r="615" spans="1:18">
      <c r="A615" s="23">
        <v>16701</v>
      </c>
      <c r="B615" s="23" t="s">
        <v>1866</v>
      </c>
      <c r="C615" s="24">
        <v>44181</v>
      </c>
      <c r="D615" s="24">
        <v>44181</v>
      </c>
      <c r="E615" s="23">
        <v>1</v>
      </c>
      <c r="F615" s="23">
        <v>12</v>
      </c>
      <c r="G615" s="23">
        <v>2020</v>
      </c>
      <c r="H615" s="23">
        <v>2</v>
      </c>
      <c r="I615" s="23">
        <v>53000968</v>
      </c>
      <c r="J615" s="23" t="s">
        <v>3788</v>
      </c>
      <c r="K615" s="23">
        <v>3</v>
      </c>
      <c r="L615" s="23">
        <v>2062</v>
      </c>
      <c r="M615" s="23" t="s">
        <v>3389</v>
      </c>
      <c r="N615" s="23" t="s">
        <v>35</v>
      </c>
      <c r="O615" s="23">
        <v>0</v>
      </c>
      <c r="P615" s="23" t="s">
        <v>3435</v>
      </c>
      <c r="Q615" s="23"/>
      <c r="R615" s="23"/>
    </row>
    <row r="616" spans="1:18">
      <c r="A616" s="25">
        <v>16701</v>
      </c>
      <c r="B616" s="25" t="s">
        <v>1866</v>
      </c>
      <c r="C616" s="26">
        <v>44125</v>
      </c>
      <c r="D616" s="26">
        <v>44126</v>
      </c>
      <c r="E616" s="25">
        <v>2</v>
      </c>
      <c r="F616" s="25">
        <v>10</v>
      </c>
      <c r="G616" s="25">
        <v>2020</v>
      </c>
      <c r="H616" s="25">
        <v>2</v>
      </c>
      <c r="I616" s="25">
        <v>51666800</v>
      </c>
      <c r="J616" s="25" t="s">
        <v>3792</v>
      </c>
      <c r="K616" s="25">
        <v>13</v>
      </c>
      <c r="L616" s="25">
        <v>1038</v>
      </c>
      <c r="M616" s="25" t="s">
        <v>3371</v>
      </c>
      <c r="N616" s="25" t="s">
        <v>35</v>
      </c>
      <c r="O616" s="25">
        <v>58520</v>
      </c>
      <c r="P616" s="25" t="s">
        <v>3793</v>
      </c>
      <c r="Q616" s="25"/>
      <c r="R616" s="25"/>
    </row>
    <row r="617" spans="1:18">
      <c r="A617" s="25">
        <v>16701</v>
      </c>
      <c r="B617" s="25" t="s">
        <v>1866</v>
      </c>
      <c r="C617" s="26">
        <v>44136</v>
      </c>
      <c r="D617" s="26">
        <v>44136</v>
      </c>
      <c r="E617" s="25">
        <v>1</v>
      </c>
      <c r="F617" s="25">
        <v>11</v>
      </c>
      <c r="G617" s="25">
        <v>2020</v>
      </c>
      <c r="H617" s="25">
        <v>1</v>
      </c>
      <c r="I617" s="25">
        <v>51666800</v>
      </c>
      <c r="J617" s="25" t="s">
        <v>3792</v>
      </c>
      <c r="K617" s="25">
        <v>0</v>
      </c>
      <c r="L617" s="25">
        <v>2062</v>
      </c>
      <c r="M617" s="25" t="s">
        <v>3389</v>
      </c>
      <c r="N617" s="25" t="s">
        <v>35</v>
      </c>
      <c r="O617" s="25">
        <v>0</v>
      </c>
      <c r="P617" s="25" t="s">
        <v>3794</v>
      </c>
      <c r="Q617" s="25"/>
      <c r="R617" s="25"/>
    </row>
    <row r="618" spans="1:18">
      <c r="A618" s="23">
        <v>16701</v>
      </c>
      <c r="B618" s="23" t="s">
        <v>1866</v>
      </c>
      <c r="C618" s="24">
        <v>44166</v>
      </c>
      <c r="D618" s="24">
        <v>44166</v>
      </c>
      <c r="E618" s="23">
        <v>1</v>
      </c>
      <c r="F618" s="23">
        <v>12</v>
      </c>
      <c r="G618" s="23">
        <v>2020</v>
      </c>
      <c r="H618" s="23">
        <v>1</v>
      </c>
      <c r="I618" s="23">
        <v>1019150822</v>
      </c>
      <c r="J618" s="23" t="s">
        <v>3795</v>
      </c>
      <c r="K618" s="23">
        <v>14</v>
      </c>
      <c r="L618" s="23">
        <v>2062</v>
      </c>
      <c r="M618" s="23" t="s">
        <v>3389</v>
      </c>
      <c r="N618" s="23" t="s">
        <v>758</v>
      </c>
      <c r="O618" s="23">
        <v>0</v>
      </c>
      <c r="P618" s="23" t="s">
        <v>3790</v>
      </c>
      <c r="Q618" s="23"/>
      <c r="R618" s="23"/>
    </row>
    <row r="619" spans="1:18">
      <c r="A619" s="23">
        <v>16701</v>
      </c>
      <c r="B619" s="23" t="s">
        <v>1866</v>
      </c>
      <c r="C619" s="24">
        <v>44136</v>
      </c>
      <c r="D619" s="24">
        <v>44137</v>
      </c>
      <c r="E619" s="23">
        <v>2</v>
      </c>
      <c r="F619" s="23">
        <v>11</v>
      </c>
      <c r="G619" s="23">
        <v>2020</v>
      </c>
      <c r="H619" s="23">
        <v>1</v>
      </c>
      <c r="I619" s="23">
        <v>1019012633</v>
      </c>
      <c r="J619" s="23" t="s">
        <v>3796</v>
      </c>
      <c r="K619" s="23">
        <v>13</v>
      </c>
      <c r="L619" s="23">
        <v>2062</v>
      </c>
      <c r="M619" s="23" t="s">
        <v>3389</v>
      </c>
      <c r="N619" s="23" t="s">
        <v>758</v>
      </c>
      <c r="O619" s="23">
        <v>0</v>
      </c>
      <c r="P619" s="23" t="s">
        <v>3797</v>
      </c>
      <c r="Q619" s="23"/>
      <c r="R619" s="23"/>
    </row>
    <row r="620" spans="1:18">
      <c r="A620" s="25">
        <v>16701</v>
      </c>
      <c r="B620" s="25" t="s">
        <v>1866</v>
      </c>
      <c r="C620" s="26">
        <v>44120</v>
      </c>
      <c r="D620" s="26">
        <v>44121</v>
      </c>
      <c r="E620" s="25">
        <v>2</v>
      </c>
      <c r="F620" s="25">
        <v>10</v>
      </c>
      <c r="G620" s="25">
        <v>2020</v>
      </c>
      <c r="H620" s="25">
        <v>2</v>
      </c>
      <c r="I620" s="25">
        <v>1001083568</v>
      </c>
      <c r="J620" s="25" t="s">
        <v>1867</v>
      </c>
      <c r="K620" s="25">
        <v>1</v>
      </c>
      <c r="L620" s="25">
        <v>1038</v>
      </c>
      <c r="M620" s="25" t="s">
        <v>3371</v>
      </c>
      <c r="N620" s="25" t="s">
        <v>44</v>
      </c>
      <c r="O620" s="25">
        <v>58520</v>
      </c>
      <c r="P620" s="25" t="s">
        <v>3798</v>
      </c>
      <c r="Q620" s="25"/>
      <c r="R620" s="25"/>
    </row>
    <row r="621" spans="1:18">
      <c r="A621" s="25">
        <v>16701</v>
      </c>
      <c r="B621" s="25" t="s">
        <v>1866</v>
      </c>
      <c r="C621" s="26">
        <v>44122</v>
      </c>
      <c r="D621" s="26">
        <v>44123</v>
      </c>
      <c r="E621" s="25">
        <v>2</v>
      </c>
      <c r="F621" s="25">
        <v>10</v>
      </c>
      <c r="G621" s="25">
        <v>2020</v>
      </c>
      <c r="H621" s="25">
        <v>2</v>
      </c>
      <c r="I621" s="25">
        <v>1014287739</v>
      </c>
      <c r="J621" s="25" t="s">
        <v>2034</v>
      </c>
      <c r="K621" s="25">
        <v>13</v>
      </c>
      <c r="L621" s="25">
        <v>1038</v>
      </c>
      <c r="M621" s="25" t="s">
        <v>3371</v>
      </c>
      <c r="N621" s="25" t="s">
        <v>294</v>
      </c>
      <c r="O621" s="25">
        <v>58520</v>
      </c>
      <c r="P621" s="25" t="s">
        <v>3349</v>
      </c>
      <c r="Q621" s="25"/>
      <c r="R621" s="25"/>
    </row>
    <row r="622" spans="1:18">
      <c r="A622" s="23">
        <v>16701</v>
      </c>
      <c r="B622" s="23" t="s">
        <v>1866</v>
      </c>
      <c r="C622" s="24">
        <v>44151</v>
      </c>
      <c r="D622" s="24">
        <v>44152</v>
      </c>
      <c r="E622" s="23">
        <v>2</v>
      </c>
      <c r="F622" s="23">
        <v>11</v>
      </c>
      <c r="G622" s="23">
        <v>2020</v>
      </c>
      <c r="H622" s="23">
        <v>2</v>
      </c>
      <c r="I622" s="23">
        <v>1064315738</v>
      </c>
      <c r="J622" s="23" t="s">
        <v>3799</v>
      </c>
      <c r="K622" s="23">
        <v>9</v>
      </c>
      <c r="L622" s="23">
        <v>1038</v>
      </c>
      <c r="M622" s="23" t="s">
        <v>3371</v>
      </c>
      <c r="N622" s="23" t="s">
        <v>373</v>
      </c>
      <c r="O622" s="23">
        <v>58520</v>
      </c>
      <c r="P622" s="23" t="s">
        <v>3800</v>
      </c>
      <c r="Q622" s="23"/>
      <c r="R622" s="23"/>
    </row>
    <row r="623" spans="1:18">
      <c r="A623" s="23">
        <v>16701</v>
      </c>
      <c r="B623" s="23" t="s">
        <v>1866</v>
      </c>
      <c r="C623" s="24">
        <v>44153</v>
      </c>
      <c r="D623" s="24">
        <v>44156</v>
      </c>
      <c r="E623" s="23">
        <v>4</v>
      </c>
      <c r="F623" s="23">
        <v>11</v>
      </c>
      <c r="G623" s="23">
        <v>2020</v>
      </c>
      <c r="H623" s="23">
        <v>2</v>
      </c>
      <c r="I623" s="23">
        <v>1064315738</v>
      </c>
      <c r="J623" s="23" t="s">
        <v>3799</v>
      </c>
      <c r="K623" s="23">
        <v>9</v>
      </c>
      <c r="L623" s="23">
        <v>1045</v>
      </c>
      <c r="M623" s="23" t="s">
        <v>3373</v>
      </c>
      <c r="N623" s="23" t="s">
        <v>373</v>
      </c>
      <c r="O623" s="23">
        <v>117040</v>
      </c>
      <c r="P623" s="23" t="s">
        <v>3800</v>
      </c>
      <c r="Q623" s="23"/>
      <c r="R623" s="23"/>
    </row>
    <row r="624" spans="1:18">
      <c r="A624" s="25">
        <v>16701</v>
      </c>
      <c r="B624" s="25" t="s">
        <v>1866</v>
      </c>
      <c r="C624" s="26">
        <v>44118</v>
      </c>
      <c r="D624" s="26">
        <v>44119</v>
      </c>
      <c r="E624" s="25">
        <v>2</v>
      </c>
      <c r="F624" s="25">
        <v>10</v>
      </c>
      <c r="G624" s="25">
        <v>2020</v>
      </c>
      <c r="H624" s="25">
        <v>1</v>
      </c>
      <c r="I624" s="25">
        <v>1121940379</v>
      </c>
      <c r="J624" s="25" t="s">
        <v>3801</v>
      </c>
      <c r="K624" s="25">
        <v>15</v>
      </c>
      <c r="L624" s="25">
        <v>1036</v>
      </c>
      <c r="M624" s="25" t="s">
        <v>172</v>
      </c>
      <c r="N624" s="25" t="s">
        <v>41</v>
      </c>
      <c r="O624" s="25">
        <v>0</v>
      </c>
      <c r="P624" s="25" t="s">
        <v>3802</v>
      </c>
      <c r="Q624" s="25"/>
      <c r="R624" s="25"/>
    </row>
    <row r="625" spans="1:18">
      <c r="A625" s="25">
        <v>17101</v>
      </c>
      <c r="B625" s="25" t="s">
        <v>407</v>
      </c>
      <c r="C625" s="26">
        <v>44181</v>
      </c>
      <c r="D625" s="26">
        <v>44182</v>
      </c>
      <c r="E625" s="25">
        <v>2</v>
      </c>
      <c r="F625" s="25">
        <v>12</v>
      </c>
      <c r="G625" s="25">
        <v>2020</v>
      </c>
      <c r="H625" s="25">
        <v>2</v>
      </c>
      <c r="I625" s="25">
        <v>1066181444</v>
      </c>
      <c r="J625" s="25" t="s">
        <v>3803</v>
      </c>
      <c r="K625" s="25">
        <v>13</v>
      </c>
      <c r="L625" s="25">
        <v>1038</v>
      </c>
      <c r="M625" s="25" t="s">
        <v>3371</v>
      </c>
      <c r="N625" s="25" t="s">
        <v>44</v>
      </c>
      <c r="O625" s="25">
        <v>81333</v>
      </c>
      <c r="P625" s="25" t="s">
        <v>3804</v>
      </c>
      <c r="Q625" s="25"/>
      <c r="R625" s="25"/>
    </row>
    <row r="626" spans="1:18">
      <c r="A626" s="23">
        <v>17101</v>
      </c>
      <c r="B626" s="23" t="s">
        <v>407</v>
      </c>
      <c r="C626" s="24">
        <v>44136</v>
      </c>
      <c r="D626" s="24">
        <v>44136</v>
      </c>
      <c r="E626" s="23">
        <v>1</v>
      </c>
      <c r="F626" s="23">
        <v>11</v>
      </c>
      <c r="G626" s="23">
        <v>2020</v>
      </c>
      <c r="H626" s="23">
        <v>1</v>
      </c>
      <c r="I626" s="23">
        <v>1043001484</v>
      </c>
      <c r="J626" s="23" t="s">
        <v>2609</v>
      </c>
      <c r="K626" s="23">
        <v>0</v>
      </c>
      <c r="L626" s="23">
        <v>1046</v>
      </c>
      <c r="M626" s="23" t="s">
        <v>3441</v>
      </c>
      <c r="N626" s="23" t="s">
        <v>34</v>
      </c>
      <c r="O626" s="23">
        <v>29260</v>
      </c>
      <c r="P626" s="23" t="s">
        <v>3805</v>
      </c>
      <c r="Q626" s="23"/>
      <c r="R626" s="23"/>
    </row>
    <row r="627" spans="1:18">
      <c r="A627" s="23">
        <v>17101</v>
      </c>
      <c r="B627" s="23" t="s">
        <v>407</v>
      </c>
      <c r="C627" s="24">
        <v>44137</v>
      </c>
      <c r="D627" s="24">
        <v>44150</v>
      </c>
      <c r="E627" s="23">
        <v>14</v>
      </c>
      <c r="F627" s="23">
        <v>11</v>
      </c>
      <c r="G627" s="23">
        <v>2020</v>
      </c>
      <c r="H627" s="23">
        <v>1</v>
      </c>
      <c r="I627" s="23">
        <v>1043001484</v>
      </c>
      <c r="J627" s="23" t="s">
        <v>2609</v>
      </c>
      <c r="K627" s="23">
        <v>0</v>
      </c>
      <c r="L627" s="23">
        <v>1053</v>
      </c>
      <c r="M627" s="23" t="s">
        <v>3444</v>
      </c>
      <c r="N627" s="23" t="s">
        <v>34</v>
      </c>
      <c r="O627" s="23">
        <v>409641</v>
      </c>
      <c r="P627" s="23" t="s">
        <v>3806</v>
      </c>
      <c r="Q627" s="23"/>
      <c r="R627" s="23"/>
    </row>
    <row r="628" spans="1:18">
      <c r="A628" s="25">
        <v>17101</v>
      </c>
      <c r="B628" s="25" t="s">
        <v>407</v>
      </c>
      <c r="C628" s="26">
        <v>44151</v>
      </c>
      <c r="D628" s="26">
        <v>44165</v>
      </c>
      <c r="E628" s="25">
        <v>15</v>
      </c>
      <c r="F628" s="25">
        <v>11</v>
      </c>
      <c r="G628" s="25">
        <v>2020</v>
      </c>
      <c r="H628" s="25">
        <v>2</v>
      </c>
      <c r="I628" s="25">
        <v>1043001484</v>
      </c>
      <c r="J628" s="25" t="s">
        <v>2609</v>
      </c>
      <c r="K628" s="25">
        <v>0</v>
      </c>
      <c r="L628" s="25">
        <v>1053</v>
      </c>
      <c r="M628" s="25" t="s">
        <v>3444</v>
      </c>
      <c r="N628" s="25" t="s">
        <v>34</v>
      </c>
      <c r="O628" s="25">
        <v>438902</v>
      </c>
      <c r="P628" s="25" t="s">
        <v>3807</v>
      </c>
      <c r="Q628" s="25"/>
      <c r="R628" s="25"/>
    </row>
    <row r="629" spans="1:18">
      <c r="A629" s="25">
        <v>17101</v>
      </c>
      <c r="B629" s="25" t="s">
        <v>407</v>
      </c>
      <c r="C629" s="26">
        <v>44166</v>
      </c>
      <c r="D629" s="26">
        <v>44168</v>
      </c>
      <c r="E629" s="25">
        <v>3</v>
      </c>
      <c r="F629" s="25">
        <v>12</v>
      </c>
      <c r="G629" s="25">
        <v>2020</v>
      </c>
      <c r="H629" s="25">
        <v>1</v>
      </c>
      <c r="I629" s="25">
        <v>1043001484</v>
      </c>
      <c r="J629" s="25" t="s">
        <v>2609</v>
      </c>
      <c r="K629" s="25">
        <v>12</v>
      </c>
      <c r="L629" s="25">
        <v>1053</v>
      </c>
      <c r="M629" s="25" t="s">
        <v>3444</v>
      </c>
      <c r="N629" s="25" t="s">
        <v>34</v>
      </c>
      <c r="O629" s="25">
        <v>87780</v>
      </c>
      <c r="P629" s="25" t="s">
        <v>3808</v>
      </c>
      <c r="Q629" s="25"/>
      <c r="R629" s="25"/>
    </row>
    <row r="630" spans="1:18">
      <c r="A630" s="23">
        <v>17101</v>
      </c>
      <c r="B630" s="23" t="s">
        <v>407</v>
      </c>
      <c r="C630" s="24">
        <v>44166</v>
      </c>
      <c r="D630" s="24">
        <v>44167</v>
      </c>
      <c r="E630" s="23">
        <v>2</v>
      </c>
      <c r="F630" s="23">
        <v>12</v>
      </c>
      <c r="G630" s="23">
        <v>2020</v>
      </c>
      <c r="H630" s="23">
        <v>1</v>
      </c>
      <c r="I630" s="23">
        <v>8487605</v>
      </c>
      <c r="J630" s="23" t="s">
        <v>3809</v>
      </c>
      <c r="K630" s="23">
        <v>13</v>
      </c>
      <c r="L630" s="23">
        <v>1038</v>
      </c>
      <c r="M630" s="23" t="s">
        <v>3371</v>
      </c>
      <c r="N630" s="23" t="s">
        <v>34</v>
      </c>
      <c r="O630" s="23">
        <v>81333</v>
      </c>
      <c r="P630" s="23" t="s">
        <v>3810</v>
      </c>
      <c r="Q630" s="23"/>
      <c r="R630" s="23"/>
    </row>
    <row r="631" spans="1:18">
      <c r="A631" s="23">
        <v>17101</v>
      </c>
      <c r="B631" s="23" t="s">
        <v>407</v>
      </c>
      <c r="C631" s="24">
        <v>44107</v>
      </c>
      <c r="D631" s="24">
        <v>44107</v>
      </c>
      <c r="E631" s="23">
        <v>1</v>
      </c>
      <c r="F631" s="23">
        <v>10</v>
      </c>
      <c r="G631" s="23">
        <v>2020</v>
      </c>
      <c r="H631" s="23">
        <v>1</v>
      </c>
      <c r="I631" s="23">
        <v>72490485</v>
      </c>
      <c r="J631" s="23" t="s">
        <v>3811</v>
      </c>
      <c r="K631" s="23">
        <v>10</v>
      </c>
      <c r="L631" s="23">
        <v>1046</v>
      </c>
      <c r="M631" s="23" t="s">
        <v>3441</v>
      </c>
      <c r="N631" s="23" t="s">
        <v>44</v>
      </c>
      <c r="O631" s="23">
        <v>38333</v>
      </c>
      <c r="P631" s="23" t="s">
        <v>1706</v>
      </c>
      <c r="Q631" s="23"/>
      <c r="R631" s="23"/>
    </row>
    <row r="632" spans="1:18">
      <c r="A632" s="25">
        <v>17101</v>
      </c>
      <c r="B632" s="25" t="s">
        <v>407</v>
      </c>
      <c r="C632" s="26">
        <v>44107</v>
      </c>
      <c r="D632" s="26">
        <v>44110</v>
      </c>
      <c r="E632" s="25">
        <v>4</v>
      </c>
      <c r="F632" s="25">
        <v>10</v>
      </c>
      <c r="G632" s="25">
        <v>2020</v>
      </c>
      <c r="H632" s="25">
        <v>1</v>
      </c>
      <c r="I632" s="25">
        <v>72490485</v>
      </c>
      <c r="J632" s="25" t="s">
        <v>3811</v>
      </c>
      <c r="K632" s="25">
        <v>10</v>
      </c>
      <c r="L632" s="25">
        <v>1053</v>
      </c>
      <c r="M632" s="25" t="s">
        <v>3444</v>
      </c>
      <c r="N632" s="25" t="s">
        <v>44</v>
      </c>
      <c r="O632" s="25">
        <v>153333</v>
      </c>
      <c r="P632" s="25" t="s">
        <v>1706</v>
      </c>
      <c r="Q632" s="25"/>
      <c r="R632" s="25"/>
    </row>
    <row r="633" spans="1:18">
      <c r="A633" s="25">
        <v>17101</v>
      </c>
      <c r="B633" s="25" t="s">
        <v>407</v>
      </c>
      <c r="C633" s="26">
        <v>44123</v>
      </c>
      <c r="D633" s="26">
        <v>44123</v>
      </c>
      <c r="E633" s="25">
        <v>1</v>
      </c>
      <c r="F633" s="25">
        <v>10</v>
      </c>
      <c r="G633" s="25">
        <v>2020</v>
      </c>
      <c r="H633" s="25">
        <v>2</v>
      </c>
      <c r="I633" s="25">
        <v>72490485</v>
      </c>
      <c r="J633" s="25" t="s">
        <v>3811</v>
      </c>
      <c r="K633" s="25">
        <v>14</v>
      </c>
      <c r="L633" s="25">
        <v>1038</v>
      </c>
      <c r="M633" s="25" t="s">
        <v>3371</v>
      </c>
      <c r="N633" s="25" t="s">
        <v>44</v>
      </c>
      <c r="O633" s="25">
        <v>38333</v>
      </c>
      <c r="P633" s="25" t="s">
        <v>3812</v>
      </c>
      <c r="Q633" s="25"/>
      <c r="R633" s="25"/>
    </row>
    <row r="634" spans="1:18">
      <c r="A634" s="23">
        <v>17101</v>
      </c>
      <c r="B634" s="23" t="s">
        <v>407</v>
      </c>
      <c r="C634" s="24">
        <v>44181</v>
      </c>
      <c r="D634" s="24">
        <v>44182</v>
      </c>
      <c r="E634" s="23">
        <v>2</v>
      </c>
      <c r="F634" s="23">
        <v>12</v>
      </c>
      <c r="G634" s="23">
        <v>2020</v>
      </c>
      <c r="H634" s="23">
        <v>2</v>
      </c>
      <c r="I634" s="23">
        <v>1007355832</v>
      </c>
      <c r="J634" s="23" t="s">
        <v>3813</v>
      </c>
      <c r="K634" s="23">
        <v>0</v>
      </c>
      <c r="L634" s="23">
        <v>1038</v>
      </c>
      <c r="M634" s="23" t="s">
        <v>3371</v>
      </c>
      <c r="N634" s="23" t="s">
        <v>44</v>
      </c>
      <c r="O634" s="23">
        <v>63333</v>
      </c>
      <c r="P634" s="23" t="s">
        <v>3814</v>
      </c>
      <c r="Q634" s="23"/>
      <c r="R634" s="23"/>
    </row>
    <row r="635" spans="1:18">
      <c r="A635" s="23">
        <v>17101</v>
      </c>
      <c r="B635" s="23" t="s">
        <v>407</v>
      </c>
      <c r="C635" s="24">
        <v>44183</v>
      </c>
      <c r="D635" s="24">
        <v>44183</v>
      </c>
      <c r="E635" s="23">
        <v>1</v>
      </c>
      <c r="F635" s="23">
        <v>12</v>
      </c>
      <c r="G635" s="23">
        <v>2020</v>
      </c>
      <c r="H635" s="23">
        <v>2</v>
      </c>
      <c r="I635" s="23">
        <v>1007355832</v>
      </c>
      <c r="J635" s="23" t="s">
        <v>3813</v>
      </c>
      <c r="K635" s="23">
        <v>0</v>
      </c>
      <c r="L635" s="23">
        <v>1045</v>
      </c>
      <c r="M635" s="23" t="s">
        <v>3373</v>
      </c>
      <c r="N635" s="23" t="s">
        <v>44</v>
      </c>
      <c r="O635" s="23">
        <v>380381</v>
      </c>
      <c r="P635" s="23" t="s">
        <v>3815</v>
      </c>
      <c r="Q635" s="23"/>
      <c r="R635" s="23"/>
    </row>
    <row r="636" spans="1:18">
      <c r="A636" s="25">
        <v>17101</v>
      </c>
      <c r="B636" s="25" t="s">
        <v>407</v>
      </c>
      <c r="C636" s="26">
        <v>44184</v>
      </c>
      <c r="D636" s="26">
        <v>44198</v>
      </c>
      <c r="E636" s="25">
        <v>15</v>
      </c>
      <c r="F636" s="25">
        <v>12</v>
      </c>
      <c r="G636" s="25">
        <v>2020</v>
      </c>
      <c r="H636" s="25">
        <v>2</v>
      </c>
      <c r="I636" s="25">
        <v>1007355832</v>
      </c>
      <c r="J636" s="25" t="s">
        <v>3813</v>
      </c>
      <c r="K636" s="25">
        <v>0</v>
      </c>
      <c r="L636" s="25">
        <v>1045</v>
      </c>
      <c r="M636" s="25" t="s">
        <v>3373</v>
      </c>
      <c r="N636" s="25" t="s">
        <v>44</v>
      </c>
      <c r="O636" s="25">
        <v>380381</v>
      </c>
      <c r="P636" s="25" t="s">
        <v>3816</v>
      </c>
      <c r="Q636" s="25"/>
      <c r="R636" s="25"/>
    </row>
    <row r="637" spans="1:18">
      <c r="A637" s="25">
        <v>17101</v>
      </c>
      <c r="B637" s="25" t="s">
        <v>407</v>
      </c>
      <c r="C637" s="26">
        <v>44105</v>
      </c>
      <c r="D637" s="26">
        <v>44113</v>
      </c>
      <c r="E637" s="25">
        <v>9</v>
      </c>
      <c r="F637" s="25">
        <v>10</v>
      </c>
      <c r="G637" s="25">
        <v>2020</v>
      </c>
      <c r="H637" s="25">
        <v>1</v>
      </c>
      <c r="I637" s="25">
        <v>1045670538</v>
      </c>
      <c r="J637" s="25" t="s">
        <v>3817</v>
      </c>
      <c r="K637" s="25">
        <v>6</v>
      </c>
      <c r="L637" s="25">
        <v>1023</v>
      </c>
      <c r="M637" s="25" t="s">
        <v>3487</v>
      </c>
      <c r="N637" s="25" t="s">
        <v>34</v>
      </c>
      <c r="O637" s="25">
        <v>366000</v>
      </c>
      <c r="P637" s="25" t="s">
        <v>3488</v>
      </c>
      <c r="Q637" s="25"/>
      <c r="R637" s="25"/>
    </row>
    <row r="638" spans="1:18">
      <c r="A638" s="23">
        <v>17101</v>
      </c>
      <c r="B638" s="23" t="s">
        <v>407</v>
      </c>
      <c r="C638" s="24">
        <v>44141</v>
      </c>
      <c r="D638" s="24">
        <v>44142</v>
      </c>
      <c r="E638" s="23">
        <v>2</v>
      </c>
      <c r="F638" s="23">
        <v>11</v>
      </c>
      <c r="G638" s="23">
        <v>2020</v>
      </c>
      <c r="H638" s="23">
        <v>1</v>
      </c>
      <c r="I638" s="23">
        <v>1002142715</v>
      </c>
      <c r="J638" s="23" t="s">
        <v>3818</v>
      </c>
      <c r="K638" s="23">
        <v>10</v>
      </c>
      <c r="L638" s="23">
        <v>1038</v>
      </c>
      <c r="M638" s="23" t="s">
        <v>3371</v>
      </c>
      <c r="N638" s="23" t="s">
        <v>2954</v>
      </c>
      <c r="O638" s="23">
        <v>58520</v>
      </c>
      <c r="P638" s="23" t="s">
        <v>631</v>
      </c>
      <c r="Q638" s="23"/>
      <c r="R638" s="23"/>
    </row>
    <row r="639" spans="1:18">
      <c r="A639" s="23">
        <v>17101</v>
      </c>
      <c r="B639" s="23" t="s">
        <v>407</v>
      </c>
      <c r="C639" s="24">
        <v>44143</v>
      </c>
      <c r="D639" s="24">
        <v>44145</v>
      </c>
      <c r="E639" s="23">
        <v>3</v>
      </c>
      <c r="F639" s="23">
        <v>11</v>
      </c>
      <c r="G639" s="23">
        <v>2020</v>
      </c>
      <c r="H639" s="23">
        <v>1</v>
      </c>
      <c r="I639" s="23">
        <v>1002142715</v>
      </c>
      <c r="J639" s="23" t="s">
        <v>3818</v>
      </c>
      <c r="K639" s="23">
        <v>10</v>
      </c>
      <c r="L639" s="23">
        <v>1045</v>
      </c>
      <c r="M639" s="23" t="s">
        <v>3373</v>
      </c>
      <c r="N639" s="23" t="s">
        <v>2954</v>
      </c>
      <c r="O639" s="23">
        <v>87780</v>
      </c>
      <c r="P639" s="23" t="s">
        <v>631</v>
      </c>
      <c r="Q639" s="23"/>
      <c r="R639" s="23"/>
    </row>
    <row r="640" spans="1:18">
      <c r="A640" s="25">
        <v>17101</v>
      </c>
      <c r="B640" s="25" t="s">
        <v>407</v>
      </c>
      <c r="C640" s="26">
        <v>44126</v>
      </c>
      <c r="D640" s="26">
        <v>44127</v>
      </c>
      <c r="E640" s="25">
        <v>2</v>
      </c>
      <c r="F640" s="25">
        <v>10</v>
      </c>
      <c r="G640" s="25">
        <v>2020</v>
      </c>
      <c r="H640" s="25">
        <v>2</v>
      </c>
      <c r="I640" s="25">
        <v>1143158922</v>
      </c>
      <c r="J640" s="25" t="s">
        <v>3819</v>
      </c>
      <c r="K640" s="25">
        <v>8</v>
      </c>
      <c r="L640" s="25">
        <v>1038</v>
      </c>
      <c r="M640" s="25" t="s">
        <v>3371</v>
      </c>
      <c r="N640" s="25" t="s">
        <v>34</v>
      </c>
      <c r="O640" s="25">
        <v>80000</v>
      </c>
      <c r="P640" s="25" t="s">
        <v>3820</v>
      </c>
      <c r="Q640" s="25"/>
      <c r="R640" s="25"/>
    </row>
    <row r="641" spans="1:18">
      <c r="A641" s="25">
        <v>17101</v>
      </c>
      <c r="B641" s="25" t="s">
        <v>407</v>
      </c>
      <c r="C641" s="26">
        <v>44128</v>
      </c>
      <c r="D641" s="26">
        <v>44132</v>
      </c>
      <c r="E641" s="25">
        <v>5</v>
      </c>
      <c r="F641" s="25">
        <v>10</v>
      </c>
      <c r="G641" s="25">
        <v>2020</v>
      </c>
      <c r="H641" s="25">
        <v>2</v>
      </c>
      <c r="I641" s="25">
        <v>1143158922</v>
      </c>
      <c r="J641" s="25" t="s">
        <v>3819</v>
      </c>
      <c r="K641" s="25">
        <v>8</v>
      </c>
      <c r="L641" s="25">
        <v>1045</v>
      </c>
      <c r="M641" s="25" t="s">
        <v>3373</v>
      </c>
      <c r="N641" s="25" t="s">
        <v>34</v>
      </c>
      <c r="O641" s="25">
        <v>146301</v>
      </c>
      <c r="P641" s="25" t="s">
        <v>3820</v>
      </c>
      <c r="Q641" s="25"/>
      <c r="R641" s="25"/>
    </row>
    <row r="642" spans="1:18">
      <c r="A642" s="23">
        <v>17101</v>
      </c>
      <c r="B642" s="23" t="s">
        <v>407</v>
      </c>
      <c r="C642" s="24">
        <v>44136</v>
      </c>
      <c r="D642" s="24">
        <v>44136</v>
      </c>
      <c r="E642" s="23">
        <v>1</v>
      </c>
      <c r="F642" s="23">
        <v>11</v>
      </c>
      <c r="G642" s="23">
        <v>2020</v>
      </c>
      <c r="H642" s="23">
        <v>1</v>
      </c>
      <c r="I642" s="23">
        <v>1045307419</v>
      </c>
      <c r="J642" s="23" t="s">
        <v>3821</v>
      </c>
      <c r="K642" s="23">
        <v>12</v>
      </c>
      <c r="L642" s="23">
        <v>1046</v>
      </c>
      <c r="M642" s="23" t="s">
        <v>3441</v>
      </c>
      <c r="N642" s="23" t="s">
        <v>44</v>
      </c>
      <c r="O642" s="23">
        <v>29260</v>
      </c>
      <c r="P642" s="23" t="s">
        <v>3822</v>
      </c>
      <c r="Q642" s="23"/>
      <c r="R642" s="23"/>
    </row>
    <row r="643" spans="1:18">
      <c r="A643" s="23">
        <v>17101</v>
      </c>
      <c r="B643" s="23" t="s">
        <v>407</v>
      </c>
      <c r="C643" s="24">
        <v>44137</v>
      </c>
      <c r="D643" s="24">
        <v>44138</v>
      </c>
      <c r="E643" s="23">
        <v>2</v>
      </c>
      <c r="F643" s="23">
        <v>11</v>
      </c>
      <c r="G643" s="23">
        <v>2020</v>
      </c>
      <c r="H643" s="23">
        <v>1</v>
      </c>
      <c r="I643" s="23">
        <v>1045307419</v>
      </c>
      <c r="J643" s="23" t="s">
        <v>3821</v>
      </c>
      <c r="K643" s="23">
        <v>12</v>
      </c>
      <c r="L643" s="23">
        <v>1053</v>
      </c>
      <c r="M643" s="23" t="s">
        <v>3444</v>
      </c>
      <c r="N643" s="23" t="s">
        <v>44</v>
      </c>
      <c r="O643" s="23">
        <v>58520</v>
      </c>
      <c r="P643" s="23" t="s">
        <v>3823</v>
      </c>
      <c r="Q643" s="23"/>
      <c r="R643" s="23"/>
    </row>
    <row r="644" spans="1:18">
      <c r="A644" s="25">
        <v>17101</v>
      </c>
      <c r="B644" s="25" t="s">
        <v>407</v>
      </c>
      <c r="C644" s="26">
        <v>44171</v>
      </c>
      <c r="D644" s="26">
        <v>44172</v>
      </c>
      <c r="E644" s="25">
        <v>2</v>
      </c>
      <c r="F644" s="25">
        <v>12</v>
      </c>
      <c r="G644" s="25">
        <v>2020</v>
      </c>
      <c r="H644" s="25">
        <v>1</v>
      </c>
      <c r="I644" s="25">
        <v>1065293021</v>
      </c>
      <c r="J644" s="25" t="s">
        <v>2790</v>
      </c>
      <c r="K644" s="25">
        <v>5</v>
      </c>
      <c r="L644" s="25">
        <v>1038</v>
      </c>
      <c r="M644" s="25" t="s">
        <v>3371</v>
      </c>
      <c r="N644" s="25" t="s">
        <v>449</v>
      </c>
      <c r="O644" s="25">
        <v>75000</v>
      </c>
      <c r="P644" s="25" t="s">
        <v>3824</v>
      </c>
      <c r="Q644" s="25"/>
      <c r="R644" s="25"/>
    </row>
    <row r="645" spans="1:18">
      <c r="A645" s="25">
        <v>17101</v>
      </c>
      <c r="B645" s="25" t="s">
        <v>407</v>
      </c>
      <c r="C645" s="26">
        <v>44173</v>
      </c>
      <c r="D645" s="26">
        <v>44185</v>
      </c>
      <c r="E645" s="25">
        <v>13</v>
      </c>
      <c r="F645" s="25">
        <v>12</v>
      </c>
      <c r="G645" s="25">
        <v>2020</v>
      </c>
      <c r="H645" s="25">
        <v>1</v>
      </c>
      <c r="I645" s="25">
        <v>1065293021</v>
      </c>
      <c r="J645" s="25" t="s">
        <v>2790</v>
      </c>
      <c r="K645" s="25">
        <v>5</v>
      </c>
      <c r="L645" s="25">
        <v>1045</v>
      </c>
      <c r="M645" s="25" t="s">
        <v>3373</v>
      </c>
      <c r="N645" s="25" t="s">
        <v>449</v>
      </c>
      <c r="O645" s="25">
        <v>234081</v>
      </c>
      <c r="P645" s="25" t="s">
        <v>3825</v>
      </c>
      <c r="Q645" s="25"/>
      <c r="R645" s="25"/>
    </row>
    <row r="646" spans="1:18">
      <c r="A646" s="23">
        <v>17101</v>
      </c>
      <c r="B646" s="23" t="s">
        <v>407</v>
      </c>
      <c r="C646" s="24">
        <v>44181</v>
      </c>
      <c r="D646" s="24">
        <v>44181</v>
      </c>
      <c r="E646" s="23">
        <v>1</v>
      </c>
      <c r="F646" s="23">
        <v>12</v>
      </c>
      <c r="G646" s="23">
        <v>2020</v>
      </c>
      <c r="H646" s="23">
        <v>2</v>
      </c>
      <c r="I646" s="23">
        <v>1048275146</v>
      </c>
      <c r="J646" s="23" t="s">
        <v>3826</v>
      </c>
      <c r="K646" s="23">
        <v>14</v>
      </c>
      <c r="L646" s="23">
        <v>2062</v>
      </c>
      <c r="M646" s="23" t="s">
        <v>3389</v>
      </c>
      <c r="N646" s="23" t="s">
        <v>34</v>
      </c>
      <c r="O646" s="23">
        <v>0</v>
      </c>
      <c r="P646" s="23" t="s">
        <v>3410</v>
      </c>
      <c r="Q646" s="23"/>
      <c r="R646" s="23"/>
    </row>
    <row r="647" spans="1:18">
      <c r="A647" s="23">
        <v>17101</v>
      </c>
      <c r="B647" s="23" t="s">
        <v>407</v>
      </c>
      <c r="C647" s="24">
        <v>44105</v>
      </c>
      <c r="D647" s="24">
        <v>44105</v>
      </c>
      <c r="E647" s="23">
        <v>1</v>
      </c>
      <c r="F647" s="23">
        <v>10</v>
      </c>
      <c r="G647" s="23">
        <v>2020</v>
      </c>
      <c r="H647" s="23">
        <v>1</v>
      </c>
      <c r="I647" s="23">
        <v>1129531535</v>
      </c>
      <c r="J647" s="23" t="s">
        <v>3273</v>
      </c>
      <c r="K647" s="23">
        <v>11</v>
      </c>
      <c r="L647" s="23">
        <v>2062</v>
      </c>
      <c r="M647" s="23" t="s">
        <v>3389</v>
      </c>
      <c r="N647" s="23" t="s">
        <v>44</v>
      </c>
      <c r="O647" s="23">
        <v>0</v>
      </c>
      <c r="P647" s="23" t="s">
        <v>3827</v>
      </c>
      <c r="Q647" s="23"/>
      <c r="R647" s="23"/>
    </row>
    <row r="648" spans="1:18">
      <c r="A648" s="25">
        <v>17101</v>
      </c>
      <c r="B648" s="25" t="s">
        <v>407</v>
      </c>
      <c r="C648" s="26">
        <v>44106</v>
      </c>
      <c r="D648" s="26">
        <v>44106</v>
      </c>
      <c r="E648" s="25">
        <v>1</v>
      </c>
      <c r="F648" s="25">
        <v>10</v>
      </c>
      <c r="G648" s="25">
        <v>2020</v>
      </c>
      <c r="H648" s="25">
        <v>1</v>
      </c>
      <c r="I648" s="25">
        <v>1129531535</v>
      </c>
      <c r="J648" s="25" t="s">
        <v>3273</v>
      </c>
      <c r="K648" s="25">
        <v>11</v>
      </c>
      <c r="L648" s="25">
        <v>1049</v>
      </c>
      <c r="M648" s="25" t="s">
        <v>3459</v>
      </c>
      <c r="N648" s="25" t="s">
        <v>44</v>
      </c>
      <c r="O648" s="25">
        <v>0</v>
      </c>
      <c r="P648" s="25" t="s">
        <v>3828</v>
      </c>
      <c r="Q648" s="25"/>
      <c r="R648" s="25"/>
    </row>
    <row r="649" spans="1:18">
      <c r="A649" s="25">
        <v>17101</v>
      </c>
      <c r="B649" s="25" t="s">
        <v>407</v>
      </c>
      <c r="C649" s="26">
        <v>44107</v>
      </c>
      <c r="D649" s="26">
        <v>44108</v>
      </c>
      <c r="E649" s="25">
        <v>2</v>
      </c>
      <c r="F649" s="25">
        <v>10</v>
      </c>
      <c r="G649" s="25">
        <v>2020</v>
      </c>
      <c r="H649" s="25">
        <v>1</v>
      </c>
      <c r="I649" s="25">
        <v>1129531535</v>
      </c>
      <c r="J649" s="25" t="s">
        <v>3273</v>
      </c>
      <c r="K649" s="25">
        <v>11</v>
      </c>
      <c r="L649" s="25">
        <v>1061</v>
      </c>
      <c r="M649" s="25" t="s">
        <v>3461</v>
      </c>
      <c r="N649" s="25" t="s">
        <v>44</v>
      </c>
      <c r="O649" s="25">
        <v>0</v>
      </c>
      <c r="P649" s="25" t="s">
        <v>3829</v>
      </c>
      <c r="Q649" s="25"/>
      <c r="R649" s="25"/>
    </row>
    <row r="650" spans="1:18">
      <c r="A650" s="23">
        <v>17101</v>
      </c>
      <c r="B650" s="23" t="s">
        <v>407</v>
      </c>
      <c r="C650" s="24">
        <v>44105</v>
      </c>
      <c r="D650" s="24">
        <v>44106</v>
      </c>
      <c r="E650" s="23">
        <v>2</v>
      </c>
      <c r="F650" s="23">
        <v>10</v>
      </c>
      <c r="G650" s="23">
        <v>2020</v>
      </c>
      <c r="H650" s="23">
        <v>1</v>
      </c>
      <c r="I650" s="23">
        <v>1007171921</v>
      </c>
      <c r="J650" s="23" t="s">
        <v>3830</v>
      </c>
      <c r="K650" s="23">
        <v>13</v>
      </c>
      <c r="L650" s="23">
        <v>1038</v>
      </c>
      <c r="M650" s="23" t="s">
        <v>3371</v>
      </c>
      <c r="N650" s="23" t="s">
        <v>30</v>
      </c>
      <c r="O650" s="23">
        <v>81333</v>
      </c>
      <c r="P650" s="23" t="s">
        <v>3831</v>
      </c>
      <c r="Q650" s="23"/>
      <c r="R650" s="23"/>
    </row>
    <row r="651" spans="1:18">
      <c r="A651" s="23">
        <v>17401</v>
      </c>
      <c r="B651" s="23" t="s">
        <v>3832</v>
      </c>
      <c r="C651" s="24">
        <v>44121</v>
      </c>
      <c r="D651" s="24">
        <v>44121</v>
      </c>
      <c r="E651" s="23">
        <v>1</v>
      </c>
      <c r="F651" s="23">
        <v>10</v>
      </c>
      <c r="G651" s="23">
        <v>2020</v>
      </c>
      <c r="H651" s="23">
        <v>2</v>
      </c>
      <c r="I651" s="23">
        <v>1019146326</v>
      </c>
      <c r="J651" s="23" t="s">
        <v>3833</v>
      </c>
      <c r="K651" s="23">
        <v>14</v>
      </c>
      <c r="L651" s="23">
        <v>2062</v>
      </c>
      <c r="M651" s="23" t="s">
        <v>3389</v>
      </c>
      <c r="N651" s="23" t="s">
        <v>30</v>
      </c>
      <c r="O651" s="23">
        <v>0</v>
      </c>
      <c r="P651" s="23" t="s">
        <v>3390</v>
      </c>
      <c r="Q651" s="23"/>
      <c r="R651" s="23"/>
    </row>
    <row r="652" spans="1:18">
      <c r="A652" s="25">
        <v>17401</v>
      </c>
      <c r="B652" s="25" t="s">
        <v>3832</v>
      </c>
      <c r="C652" s="26">
        <v>44137</v>
      </c>
      <c r="D652" s="26">
        <v>44138</v>
      </c>
      <c r="E652" s="25">
        <v>2</v>
      </c>
      <c r="F652" s="25">
        <v>11</v>
      </c>
      <c r="G652" s="25">
        <v>2020</v>
      </c>
      <c r="H652" s="25">
        <v>1</v>
      </c>
      <c r="I652" s="25">
        <v>1019146326</v>
      </c>
      <c r="J652" s="25" t="s">
        <v>3833</v>
      </c>
      <c r="K652" s="25">
        <v>7</v>
      </c>
      <c r="L652" s="25">
        <v>1038</v>
      </c>
      <c r="M652" s="25" t="s">
        <v>3371</v>
      </c>
      <c r="N652" s="25" t="s">
        <v>30</v>
      </c>
      <c r="O652" s="25">
        <v>58520</v>
      </c>
      <c r="P652" s="25" t="s">
        <v>3834</v>
      </c>
      <c r="Q652" s="25"/>
      <c r="R652" s="25"/>
    </row>
    <row r="653" spans="1:18">
      <c r="A653" s="25">
        <v>17401</v>
      </c>
      <c r="B653" s="25" t="s">
        <v>3832</v>
      </c>
      <c r="C653" s="26">
        <v>44139</v>
      </c>
      <c r="D653" s="26">
        <v>44144</v>
      </c>
      <c r="E653" s="25">
        <v>6</v>
      </c>
      <c r="F653" s="25">
        <v>11</v>
      </c>
      <c r="G653" s="25">
        <v>2020</v>
      </c>
      <c r="H653" s="25">
        <v>1</v>
      </c>
      <c r="I653" s="25">
        <v>1019146326</v>
      </c>
      <c r="J653" s="25" t="s">
        <v>3833</v>
      </c>
      <c r="K653" s="25">
        <v>7</v>
      </c>
      <c r="L653" s="25">
        <v>1045</v>
      </c>
      <c r="M653" s="25" t="s">
        <v>3373</v>
      </c>
      <c r="N653" s="25" t="s">
        <v>30</v>
      </c>
      <c r="O653" s="25">
        <v>175561</v>
      </c>
      <c r="P653" s="25" t="s">
        <v>3834</v>
      </c>
      <c r="Q653" s="25"/>
      <c r="R653" s="25"/>
    </row>
    <row r="654" spans="1:18">
      <c r="A654" s="23">
        <v>17401</v>
      </c>
      <c r="B654" s="23" t="s">
        <v>3832</v>
      </c>
      <c r="C654" s="24">
        <v>44151</v>
      </c>
      <c r="D654" s="24">
        <v>44151</v>
      </c>
      <c r="E654" s="23">
        <v>1</v>
      </c>
      <c r="F654" s="23">
        <v>11</v>
      </c>
      <c r="G654" s="23">
        <v>2020</v>
      </c>
      <c r="H654" s="23">
        <v>2</v>
      </c>
      <c r="I654" s="23">
        <v>72305658</v>
      </c>
      <c r="J654" s="23" t="s">
        <v>3835</v>
      </c>
      <c r="K654" s="23">
        <v>14</v>
      </c>
      <c r="L654" s="23">
        <v>2062</v>
      </c>
      <c r="M654" s="23" t="s">
        <v>3389</v>
      </c>
      <c r="N654" s="23" t="s">
        <v>294</v>
      </c>
      <c r="O654" s="23">
        <v>0</v>
      </c>
      <c r="P654" s="23" t="s">
        <v>3435</v>
      </c>
      <c r="Q654" s="23"/>
      <c r="R654" s="23"/>
    </row>
    <row r="655" spans="1:18">
      <c r="A655" s="23">
        <v>17401</v>
      </c>
      <c r="B655" s="23" t="s">
        <v>3832</v>
      </c>
      <c r="C655" s="24">
        <v>44180</v>
      </c>
      <c r="D655" s="24">
        <v>44180</v>
      </c>
      <c r="E655" s="23">
        <v>1</v>
      </c>
      <c r="F655" s="23">
        <v>12</v>
      </c>
      <c r="G655" s="23">
        <v>2020</v>
      </c>
      <c r="H655" s="23">
        <v>1</v>
      </c>
      <c r="I655" s="23">
        <v>72305658</v>
      </c>
      <c r="J655" s="23" t="s">
        <v>3835</v>
      </c>
      <c r="K655" s="23">
        <v>15</v>
      </c>
      <c r="L655" s="23">
        <v>2061</v>
      </c>
      <c r="M655" s="23" t="s">
        <v>191</v>
      </c>
      <c r="N655" s="23" t="s">
        <v>294</v>
      </c>
      <c r="O655" s="23">
        <v>500000</v>
      </c>
      <c r="P655" s="23" t="s">
        <v>3836</v>
      </c>
      <c r="Q655" s="23"/>
      <c r="R655" s="23"/>
    </row>
    <row r="656" spans="1:18">
      <c r="A656" s="25">
        <v>17401</v>
      </c>
      <c r="B656" s="25" t="s">
        <v>3832</v>
      </c>
      <c r="C656" s="26">
        <v>44134</v>
      </c>
      <c r="D656" s="26">
        <v>44134</v>
      </c>
      <c r="E656" s="25">
        <v>1</v>
      </c>
      <c r="F656" s="25">
        <v>10</v>
      </c>
      <c r="G656" s="25">
        <v>2020</v>
      </c>
      <c r="H656" s="25">
        <v>2</v>
      </c>
      <c r="I656" s="25">
        <v>1095835049</v>
      </c>
      <c r="J656" s="25" t="s">
        <v>3837</v>
      </c>
      <c r="K656" s="25">
        <v>15</v>
      </c>
      <c r="L656" s="25">
        <v>2061</v>
      </c>
      <c r="M656" s="25" t="s">
        <v>191</v>
      </c>
      <c r="N656" s="25" t="s">
        <v>294</v>
      </c>
      <c r="O656" s="25">
        <v>29550</v>
      </c>
      <c r="P656" s="25" t="s">
        <v>3838</v>
      </c>
      <c r="Q656" s="25"/>
      <c r="R656" s="25"/>
    </row>
    <row r="657" spans="1:18">
      <c r="A657" s="25">
        <v>17401</v>
      </c>
      <c r="B657" s="25" t="s">
        <v>3832</v>
      </c>
      <c r="C657" s="26">
        <v>44150</v>
      </c>
      <c r="D657" s="26">
        <v>44150</v>
      </c>
      <c r="E657" s="25">
        <v>1</v>
      </c>
      <c r="F657" s="25">
        <v>11</v>
      </c>
      <c r="G657" s="25">
        <v>2020</v>
      </c>
      <c r="H657" s="25">
        <v>1</v>
      </c>
      <c r="I657" s="25">
        <v>1095835049</v>
      </c>
      <c r="J657" s="25" t="s">
        <v>3837</v>
      </c>
      <c r="K657" s="25">
        <v>15</v>
      </c>
      <c r="L657" s="25">
        <v>2061</v>
      </c>
      <c r="M657" s="25" t="s">
        <v>191</v>
      </c>
      <c r="N657" s="25" t="s">
        <v>294</v>
      </c>
      <c r="O657" s="25">
        <v>99800</v>
      </c>
      <c r="P657" s="25" t="s">
        <v>3838</v>
      </c>
      <c r="Q657" s="25"/>
      <c r="R657" s="25"/>
    </row>
    <row r="658" spans="1:18">
      <c r="A658" s="23">
        <v>17401</v>
      </c>
      <c r="B658" s="23" t="s">
        <v>3832</v>
      </c>
      <c r="C658" s="24">
        <v>44167</v>
      </c>
      <c r="D658" s="24">
        <v>44167</v>
      </c>
      <c r="E658" s="23">
        <v>1</v>
      </c>
      <c r="F658" s="23">
        <v>12</v>
      </c>
      <c r="G658" s="23">
        <v>2020</v>
      </c>
      <c r="H658" s="23">
        <v>1</v>
      </c>
      <c r="I658" s="23">
        <v>1054658364</v>
      </c>
      <c r="J658" s="23" t="s">
        <v>3839</v>
      </c>
      <c r="K658" s="23">
        <v>14</v>
      </c>
      <c r="L658" s="23">
        <v>2062</v>
      </c>
      <c r="M658" s="23" t="s">
        <v>3389</v>
      </c>
      <c r="N658" s="23" t="s">
        <v>287</v>
      </c>
      <c r="O658" s="23">
        <v>0</v>
      </c>
      <c r="P658" s="23" t="s">
        <v>3790</v>
      </c>
      <c r="Q658" s="23"/>
      <c r="R658" s="23"/>
    </row>
    <row r="659" spans="1:18">
      <c r="A659" s="23">
        <v>17601</v>
      </c>
      <c r="B659" s="23" t="s">
        <v>3840</v>
      </c>
      <c r="C659" s="24">
        <v>44075</v>
      </c>
      <c r="D659" s="24">
        <v>44439</v>
      </c>
      <c r="E659" s="23">
        <v>365</v>
      </c>
      <c r="F659" s="23">
        <v>9</v>
      </c>
      <c r="G659" s="23">
        <v>2020</v>
      </c>
      <c r="H659" s="23">
        <v>1</v>
      </c>
      <c r="I659" s="23">
        <v>52243916</v>
      </c>
      <c r="J659" s="23" t="s">
        <v>3841</v>
      </c>
      <c r="K659" s="23">
        <v>0</v>
      </c>
      <c r="L659" s="23">
        <v>1020</v>
      </c>
      <c r="M659" s="23" t="s">
        <v>3422</v>
      </c>
      <c r="N659" s="23" t="s">
        <v>294</v>
      </c>
      <c r="O659" s="23">
        <v>0</v>
      </c>
      <c r="P659" s="23" t="s">
        <v>3842</v>
      </c>
      <c r="Q659" s="23"/>
      <c r="R659" s="23"/>
    </row>
    <row r="660" spans="1:18">
      <c r="A660" s="25">
        <v>17601</v>
      </c>
      <c r="B660" s="25" t="s">
        <v>3840</v>
      </c>
      <c r="C660" s="26">
        <v>44075</v>
      </c>
      <c r="D660" s="26">
        <v>44469</v>
      </c>
      <c r="E660" s="25">
        <v>395</v>
      </c>
      <c r="F660" s="25">
        <v>9</v>
      </c>
      <c r="G660" s="25">
        <v>2020</v>
      </c>
      <c r="H660" s="25">
        <v>1</v>
      </c>
      <c r="I660" s="25">
        <v>52545625</v>
      </c>
      <c r="J660" s="25" t="s">
        <v>3843</v>
      </c>
      <c r="K660" s="25">
        <v>0</v>
      </c>
      <c r="L660" s="25">
        <v>1020</v>
      </c>
      <c r="M660" s="25" t="s">
        <v>3422</v>
      </c>
      <c r="N660" s="25" t="s">
        <v>35</v>
      </c>
      <c r="O660" s="25">
        <v>0</v>
      </c>
      <c r="P660" s="25" t="s">
        <v>3842</v>
      </c>
      <c r="Q660" s="25"/>
      <c r="R660" s="25"/>
    </row>
    <row r="661" spans="1:18">
      <c r="A661" s="25">
        <v>17601</v>
      </c>
      <c r="B661" s="25" t="s">
        <v>3840</v>
      </c>
      <c r="C661" s="26">
        <v>44075</v>
      </c>
      <c r="D661" s="26">
        <v>44469</v>
      </c>
      <c r="E661" s="25">
        <v>395</v>
      </c>
      <c r="F661" s="25">
        <v>9</v>
      </c>
      <c r="G661" s="25">
        <v>2020</v>
      </c>
      <c r="H661" s="25">
        <v>1</v>
      </c>
      <c r="I661" s="25">
        <v>52950082</v>
      </c>
      <c r="J661" s="25" t="s">
        <v>1225</v>
      </c>
      <c r="K661" s="25">
        <v>0</v>
      </c>
      <c r="L661" s="25">
        <v>1020</v>
      </c>
      <c r="M661" s="25" t="s">
        <v>3422</v>
      </c>
      <c r="N661" s="25" t="s">
        <v>44</v>
      </c>
      <c r="O661" s="25">
        <v>0</v>
      </c>
      <c r="P661" s="25" t="s">
        <v>3842</v>
      </c>
      <c r="Q661" s="25"/>
      <c r="R661" s="25"/>
    </row>
    <row r="662" spans="1:18">
      <c r="A662" s="23">
        <v>17601</v>
      </c>
      <c r="B662" s="23" t="s">
        <v>3840</v>
      </c>
      <c r="C662" s="24">
        <v>44075</v>
      </c>
      <c r="D662" s="24">
        <v>44469</v>
      </c>
      <c r="E662" s="23">
        <v>395</v>
      </c>
      <c r="F662" s="23">
        <v>9</v>
      </c>
      <c r="G662" s="23">
        <v>2020</v>
      </c>
      <c r="H662" s="23">
        <v>1</v>
      </c>
      <c r="I662" s="23">
        <v>1000801360</v>
      </c>
      <c r="J662" s="23" t="s">
        <v>3844</v>
      </c>
      <c r="K662" s="23">
        <v>0</v>
      </c>
      <c r="L662" s="23">
        <v>1020</v>
      </c>
      <c r="M662" s="23" t="s">
        <v>3422</v>
      </c>
      <c r="N662" s="23" t="s">
        <v>30</v>
      </c>
      <c r="O662" s="23">
        <v>0</v>
      </c>
      <c r="P662" s="23" t="s">
        <v>3842</v>
      </c>
      <c r="Q662" s="23"/>
      <c r="R662" s="23"/>
    </row>
    <row r="663" spans="1:18">
      <c r="A663" s="23">
        <v>17601</v>
      </c>
      <c r="B663" s="23" t="s">
        <v>3840</v>
      </c>
      <c r="C663" s="24">
        <v>44152</v>
      </c>
      <c r="D663" s="24">
        <v>44153</v>
      </c>
      <c r="E663" s="23">
        <v>2</v>
      </c>
      <c r="F663" s="23">
        <v>11</v>
      </c>
      <c r="G663" s="23">
        <v>2020</v>
      </c>
      <c r="H663" s="23">
        <v>2</v>
      </c>
      <c r="I663" s="23">
        <v>1000801360</v>
      </c>
      <c r="J663" s="23" t="s">
        <v>3844</v>
      </c>
      <c r="K663" s="23">
        <v>12</v>
      </c>
      <c r="L663" s="23">
        <v>1038</v>
      </c>
      <c r="M663" s="23" t="s">
        <v>3371</v>
      </c>
      <c r="N663" s="23" t="s">
        <v>30</v>
      </c>
      <c r="O663" s="23">
        <v>58520</v>
      </c>
      <c r="P663" s="23" t="s">
        <v>3845</v>
      </c>
      <c r="Q663" s="23"/>
      <c r="R663" s="23"/>
    </row>
    <row r="664" spans="1:18">
      <c r="A664" s="25">
        <v>17601</v>
      </c>
      <c r="B664" s="25" t="s">
        <v>3840</v>
      </c>
      <c r="C664" s="26">
        <v>44154</v>
      </c>
      <c r="D664" s="26">
        <v>44154</v>
      </c>
      <c r="E664" s="25">
        <v>1</v>
      </c>
      <c r="F664" s="25">
        <v>11</v>
      </c>
      <c r="G664" s="25">
        <v>2020</v>
      </c>
      <c r="H664" s="25">
        <v>2</v>
      </c>
      <c r="I664" s="25">
        <v>1000801360</v>
      </c>
      <c r="J664" s="25" t="s">
        <v>3844</v>
      </c>
      <c r="K664" s="25">
        <v>12</v>
      </c>
      <c r="L664" s="25">
        <v>1045</v>
      </c>
      <c r="M664" s="25" t="s">
        <v>3373</v>
      </c>
      <c r="N664" s="25" t="s">
        <v>30</v>
      </c>
      <c r="O664" s="25">
        <v>29260</v>
      </c>
      <c r="P664" s="25" t="s">
        <v>3845</v>
      </c>
      <c r="Q664" s="25"/>
      <c r="R664" s="25"/>
    </row>
    <row r="665" spans="1:18">
      <c r="A665" s="25">
        <v>17601</v>
      </c>
      <c r="B665" s="25" t="s">
        <v>3840</v>
      </c>
      <c r="C665" s="26">
        <v>44075</v>
      </c>
      <c r="D665" s="26">
        <v>44469</v>
      </c>
      <c r="E665" s="25">
        <v>395</v>
      </c>
      <c r="F665" s="25">
        <v>9</v>
      </c>
      <c r="G665" s="25">
        <v>2020</v>
      </c>
      <c r="H665" s="25">
        <v>1</v>
      </c>
      <c r="I665" s="25">
        <v>1098737718</v>
      </c>
      <c r="J665" s="25" t="s">
        <v>3123</v>
      </c>
      <c r="K665" s="25">
        <v>0</v>
      </c>
      <c r="L665" s="25">
        <v>1020</v>
      </c>
      <c r="M665" s="25" t="s">
        <v>3422</v>
      </c>
      <c r="N665" s="25" t="s">
        <v>294</v>
      </c>
      <c r="O665" s="25">
        <v>0</v>
      </c>
      <c r="P665" s="25" t="s">
        <v>3846</v>
      </c>
      <c r="Q665" s="25"/>
      <c r="R665" s="25"/>
    </row>
    <row r="666" spans="1:18">
      <c r="A666" s="23">
        <v>17601</v>
      </c>
      <c r="B666" s="23" t="s">
        <v>3840</v>
      </c>
      <c r="C666" s="24">
        <v>44075</v>
      </c>
      <c r="D666" s="24">
        <v>44150</v>
      </c>
      <c r="E666" s="23">
        <v>75</v>
      </c>
      <c r="F666" s="23">
        <v>9</v>
      </c>
      <c r="G666" s="23">
        <v>2020</v>
      </c>
      <c r="H666" s="23">
        <v>1</v>
      </c>
      <c r="I666" s="23">
        <v>52354866</v>
      </c>
      <c r="J666" s="23" t="s">
        <v>980</v>
      </c>
      <c r="K666" s="23">
        <v>0</v>
      </c>
      <c r="L666" s="23">
        <v>1020</v>
      </c>
      <c r="M666" s="23" t="s">
        <v>3422</v>
      </c>
      <c r="N666" s="23" t="s">
        <v>294</v>
      </c>
      <c r="O666" s="23">
        <v>0</v>
      </c>
      <c r="P666" s="23" t="s">
        <v>3842</v>
      </c>
      <c r="Q666" s="23"/>
      <c r="R666" s="23"/>
    </row>
    <row r="667" spans="1:18">
      <c r="A667" s="23">
        <v>17601</v>
      </c>
      <c r="B667" s="23" t="s">
        <v>3840</v>
      </c>
      <c r="C667" s="24">
        <v>44105</v>
      </c>
      <c r="D667" s="24">
        <v>44106</v>
      </c>
      <c r="E667" s="23">
        <v>2</v>
      </c>
      <c r="F667" s="23">
        <v>10</v>
      </c>
      <c r="G667" s="23">
        <v>2020</v>
      </c>
      <c r="H667" s="23">
        <v>1</v>
      </c>
      <c r="I667" s="23">
        <v>17318670</v>
      </c>
      <c r="J667" s="23" t="s">
        <v>3847</v>
      </c>
      <c r="K667" s="23">
        <v>8</v>
      </c>
      <c r="L667" s="23">
        <v>1038</v>
      </c>
      <c r="M667" s="23" t="s">
        <v>3371</v>
      </c>
      <c r="N667" s="23" t="s">
        <v>294</v>
      </c>
      <c r="O667" s="23">
        <v>58520</v>
      </c>
      <c r="P667" s="23" t="s">
        <v>3405</v>
      </c>
      <c r="Q667" s="23"/>
      <c r="R667" s="23"/>
    </row>
    <row r="668" spans="1:18">
      <c r="A668" s="25">
        <v>17601</v>
      </c>
      <c r="B668" s="25" t="s">
        <v>3840</v>
      </c>
      <c r="C668" s="26">
        <v>44108</v>
      </c>
      <c r="D668" s="26">
        <v>44112</v>
      </c>
      <c r="E668" s="25">
        <v>5</v>
      </c>
      <c r="F668" s="25">
        <v>10</v>
      </c>
      <c r="G668" s="25">
        <v>2020</v>
      </c>
      <c r="H668" s="25">
        <v>1</v>
      </c>
      <c r="I668" s="25">
        <v>17318670</v>
      </c>
      <c r="J668" s="25" t="s">
        <v>3847</v>
      </c>
      <c r="K668" s="25">
        <v>8</v>
      </c>
      <c r="L668" s="25">
        <v>1045</v>
      </c>
      <c r="M668" s="25" t="s">
        <v>3373</v>
      </c>
      <c r="N668" s="25" t="s">
        <v>294</v>
      </c>
      <c r="O668" s="25">
        <v>146301</v>
      </c>
      <c r="P668" s="25" t="s">
        <v>3405</v>
      </c>
      <c r="Q668" s="25"/>
      <c r="R668" s="25"/>
    </row>
    <row r="669" spans="1:18">
      <c r="A669" s="25">
        <v>17601</v>
      </c>
      <c r="B669" s="25" t="s">
        <v>3840</v>
      </c>
      <c r="C669" s="26">
        <v>44120</v>
      </c>
      <c r="D669" s="26">
        <v>44120</v>
      </c>
      <c r="E669" s="25">
        <v>1</v>
      </c>
      <c r="F669" s="25">
        <v>10</v>
      </c>
      <c r="G669" s="25">
        <v>2020</v>
      </c>
      <c r="H669" s="25">
        <v>2</v>
      </c>
      <c r="I669" s="25">
        <v>17318670</v>
      </c>
      <c r="J669" s="25" t="s">
        <v>3847</v>
      </c>
      <c r="K669" s="25">
        <v>14</v>
      </c>
      <c r="L669" s="25">
        <v>1036</v>
      </c>
      <c r="M669" s="25" t="s">
        <v>172</v>
      </c>
      <c r="N669" s="25" t="s">
        <v>294</v>
      </c>
      <c r="O669" s="25">
        <v>0</v>
      </c>
      <c r="P669" s="25" t="s">
        <v>3451</v>
      </c>
      <c r="Q669" s="25"/>
      <c r="R669" s="25"/>
    </row>
    <row r="670" spans="1:18" ht="15.75" thickBot="1">
      <c r="A670" s="238">
        <v>17601</v>
      </c>
      <c r="B670" s="238" t="s">
        <v>3840</v>
      </c>
      <c r="C670" s="239">
        <v>44075</v>
      </c>
      <c r="D670" s="239">
        <v>44469</v>
      </c>
      <c r="E670" s="238">
        <v>395</v>
      </c>
      <c r="F670" s="238">
        <v>9</v>
      </c>
      <c r="G670" s="238">
        <v>2020</v>
      </c>
      <c r="H670" s="238">
        <v>1</v>
      </c>
      <c r="I670" s="238">
        <v>52361121</v>
      </c>
      <c r="J670" s="238" t="s">
        <v>987</v>
      </c>
      <c r="K670" s="238">
        <v>0</v>
      </c>
      <c r="L670" s="238">
        <v>1020</v>
      </c>
      <c r="M670" s="238" t="s">
        <v>3422</v>
      </c>
      <c r="N670" s="238" t="s">
        <v>35</v>
      </c>
      <c r="O670" s="238">
        <v>0</v>
      </c>
      <c r="P670" s="238" t="s">
        <v>3842</v>
      </c>
      <c r="Q670" s="238"/>
      <c r="R670" s="238"/>
    </row>
    <row r="671" spans="1:18" ht="15.75" thickTop="1"/>
  </sheetData>
  <pageMargins left="0.75" right="0.75" top="1" bottom="1" header="0.5" footer="0.5"/>
  <pageSetup paperSize="258" orientation="landscape" horizontalDpi="30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1. Archivo ADCI </vt:lpstr>
      <vt:lpstr>2. Centro de Costos - </vt:lpstr>
      <vt:lpstr>3. Codigo  Incapacidades </vt:lpstr>
      <vt:lpstr>4.Esquema Modulo Incapacidaes  </vt:lpstr>
      <vt:lpstr>5 . 1er  Archivo para Cargue </vt:lpstr>
      <vt:lpstr>1er Archivo para cargue HT</vt:lpstr>
      <vt:lpstr>1er Archivo para cargue CE</vt:lpstr>
      <vt:lpstr>1er Archivo para cargue ByV</vt:lpstr>
      <vt:lpstr>ARCHIVOCARGUE1</vt:lpstr>
      <vt:lpstr>6. 2do Archivo a Cargue ADCI </vt:lpstr>
    </vt:vector>
  </TitlesOfParts>
  <Company>NIlval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Nilton  Valbuena Martinez</dc:creator>
  <cp:lastModifiedBy>Omar</cp:lastModifiedBy>
  <cp:lastPrinted>2021-01-05T15:40:00Z</cp:lastPrinted>
  <dcterms:created xsi:type="dcterms:W3CDTF">2020-06-13T19:49:03Z</dcterms:created>
  <dcterms:modified xsi:type="dcterms:W3CDTF">2021-02-10T00:57:28Z</dcterms:modified>
</cp:coreProperties>
</file>